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7632" yWindow="-12" windowWidth="7668" windowHeight="8700" tabRatio="871"/>
  </bookViews>
  <sheets>
    <sheet name="CurveCreator" sheetId="3" r:id="rId1"/>
    <sheet name="SpotCurves" sheetId="15" r:id="rId2"/>
    <sheet name="Export File" sheetId="14" r:id="rId3"/>
    <sheet name="Polymers_Data" sheetId="4" r:id="rId4"/>
    <sheet name="Monomers_Data" sheetId="5" r:id="rId5"/>
    <sheet name="Monomer_Chart" sheetId="10" r:id="rId6"/>
    <sheet name="CDI_Chart" sheetId="11" r:id="rId7"/>
    <sheet name="CMAI_Chart" sheetId="12" r:id="rId8"/>
  </sheets>
  <externalReferences>
    <externalReference r:id="rId9"/>
    <externalReference r:id="rId10"/>
  </externalReferences>
  <definedNames>
    <definedName name="__123Graph_A" localSheetId="0" hidden="1">CurveCreator!$J$9:$J$27</definedName>
    <definedName name="__123Graph_B" localSheetId="0" hidden="1">CurveCreator!$S$9:$S$27</definedName>
    <definedName name="__123Graph_C" localSheetId="0" hidden="1">CurveCreator!$CB$9:$CB$27</definedName>
    <definedName name="__123Graph_D" localSheetId="0" hidden="1">CurveCreator!$CO$9:$CO$27</definedName>
    <definedName name="__123Graph_X" localSheetId="0" hidden="1">CurveCreator!$A$9:$A$34</definedName>
    <definedName name="_Order1" localSheetId="0" hidden="1">0</definedName>
    <definedName name="_Order1" localSheetId="4" hidden="1">0</definedName>
    <definedName name="_Order1" localSheetId="3" hidden="1">0</definedName>
    <definedName name="_Order2" localSheetId="0" hidden="1">0</definedName>
    <definedName name="_Order2" localSheetId="4" hidden="1">0</definedName>
    <definedName name="_Order2" localSheetId="3" hidden="1">0</definedName>
    <definedName name="aaa">#REF!</definedName>
    <definedName name="bbb">#REF!</definedName>
    <definedName name="CDI_POLY">Polymers_Data!$A$1:$AL$175</definedName>
    <definedName name="CMAI_POLY">Polymers_Data!$AL$1:$BS$172</definedName>
    <definedName name="DateToday" localSheetId="2">'Export File'!$B$1</definedName>
    <definedName name="DateToday">#REF!</definedName>
    <definedName name="DownLoadRange" localSheetId="2">'Export File'!$A$6:$B$162</definedName>
    <definedName name="DownLoadRange">#REF!</definedName>
    <definedName name="MONO">Monomers_Data!$A$20:$AI$179</definedName>
    <definedName name="Position0">'Export File'!$C$6</definedName>
    <definedName name="pp_vol" localSheetId="2">'Export File'!#REF!</definedName>
    <definedName name="pp_vol">#REF!</definedName>
    <definedName name="_xlnm.Print_Area" localSheetId="2">'Export File'!$A$1:$BR$62</definedName>
    <definedName name="_xlnm.Print_Area" localSheetId="4">Monomers_Data!$A$1:$AI$14</definedName>
    <definedName name="_xlnm.Print_Area" localSheetId="3">Polymers_Data!$A$1:$AJ$15</definedName>
    <definedName name="Print_Area_MI">#REF!</definedName>
    <definedName name="prop_vol" localSheetId="2">'Export File'!#REF!</definedName>
    <definedName name="prop_vol">#REF!</definedName>
    <definedName name="PROPANE">#REF!</definedName>
    <definedName name="TempCurve">'Export File'!$B$6:$B$6</definedName>
  </definedNames>
  <calcPr calcId="92512" calcMode="manual"/>
</workbook>
</file>

<file path=xl/calcChain.xml><?xml version="1.0" encoding="utf-8"?>
<calcChain xmlns="http://schemas.openxmlformats.org/spreadsheetml/2006/main">
  <c r="A3" i="3" l="1"/>
  <c r="E3" i="3"/>
  <c r="F3" i="3"/>
  <c r="G3" i="3"/>
  <c r="H3" i="3"/>
  <c r="J3" i="3"/>
  <c r="K3" i="3"/>
  <c r="O3" i="3"/>
  <c r="P3" i="3"/>
  <c r="Q3" i="3"/>
  <c r="R3" i="3"/>
  <c r="S3" i="3"/>
  <c r="T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EJ5" i="3"/>
  <c r="EJ6" i="3"/>
  <c r="CI7" i="3"/>
  <c r="EJ7" i="3"/>
  <c r="A9" i="3"/>
  <c r="C9" i="3"/>
  <c r="E9" i="3"/>
  <c r="F9" i="3"/>
  <c r="G9" i="3"/>
  <c r="H9" i="3"/>
  <c r="J9" i="3"/>
  <c r="L9" i="3"/>
  <c r="M9" i="3"/>
  <c r="N9" i="3"/>
  <c r="O9" i="3"/>
  <c r="P9" i="3"/>
  <c r="Q9" i="3"/>
  <c r="S9" i="3"/>
  <c r="U9" i="3"/>
  <c r="V9" i="3"/>
  <c r="W9" i="3"/>
  <c r="Y9" i="3"/>
  <c r="AB9" i="3"/>
  <c r="AC9" i="3"/>
  <c r="AD9" i="3"/>
  <c r="AE9" i="3"/>
  <c r="AF9" i="3"/>
  <c r="AG9" i="3"/>
  <c r="AI9" i="3"/>
  <c r="AJ9" i="3"/>
  <c r="AK9" i="3"/>
  <c r="AM9" i="3"/>
  <c r="AN9" i="3"/>
  <c r="AO9" i="3"/>
  <c r="AP9" i="3"/>
  <c r="AR9" i="3"/>
  <c r="AS9" i="3"/>
  <c r="AT9" i="3"/>
  <c r="AU9" i="3"/>
  <c r="AY9" i="3"/>
  <c r="BA9" i="3"/>
  <c r="BB9" i="3"/>
  <c r="BC9" i="3"/>
  <c r="BD9" i="3"/>
  <c r="BE9" i="3"/>
  <c r="BI9" i="3"/>
  <c r="BK9" i="3"/>
  <c r="BM9" i="3"/>
  <c r="BN9" i="3"/>
  <c r="BO9" i="3"/>
  <c r="BP9" i="3"/>
  <c r="BS9" i="3"/>
  <c r="BU9" i="3"/>
  <c r="BV9" i="3"/>
  <c r="BW9" i="3"/>
  <c r="BX9" i="3"/>
  <c r="BY9" i="3"/>
  <c r="BZ9" i="3"/>
  <c r="CC9" i="3"/>
  <c r="CD9" i="3"/>
  <c r="CE9" i="3"/>
  <c r="CG9" i="3"/>
  <c r="CH9" i="3"/>
  <c r="CI9" i="3"/>
  <c r="CJ9" i="3"/>
  <c r="CK9" i="3"/>
  <c r="CL9" i="3"/>
  <c r="CM9" i="3"/>
  <c r="CQ9" i="3"/>
  <c r="CR9" i="3"/>
  <c r="CS9" i="3"/>
  <c r="CT9" i="3"/>
  <c r="CU9" i="3"/>
  <c r="CV9" i="3"/>
  <c r="CW9" i="3"/>
  <c r="CX9" i="3"/>
  <c r="CY9" i="3"/>
  <c r="DA9" i="3"/>
  <c r="DC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EA9" i="3"/>
  <c r="EB9" i="3"/>
  <c r="ED9" i="3"/>
  <c r="EH9" i="3"/>
  <c r="EJ9" i="3"/>
  <c r="EK9" i="3"/>
  <c r="EL9" i="3"/>
  <c r="EM9" i="3"/>
  <c r="EN9" i="3"/>
  <c r="EQ9" i="3"/>
  <c r="ER9" i="3"/>
  <c r="ES9" i="3"/>
  <c r="ET9" i="3"/>
  <c r="EU9" i="3"/>
  <c r="EV9" i="3"/>
  <c r="EW9" i="3"/>
  <c r="EY9" i="3"/>
  <c r="EZ9" i="3"/>
  <c r="FA9" i="3"/>
  <c r="FF9" i="3"/>
  <c r="A10" i="3"/>
  <c r="C10" i="3"/>
  <c r="E10" i="3"/>
  <c r="F10" i="3"/>
  <c r="G10" i="3"/>
  <c r="H10" i="3"/>
  <c r="J10" i="3"/>
  <c r="L10" i="3"/>
  <c r="M10" i="3"/>
  <c r="N10" i="3"/>
  <c r="O10" i="3"/>
  <c r="P10" i="3"/>
  <c r="Q10" i="3"/>
  <c r="S10" i="3"/>
  <c r="U10" i="3"/>
  <c r="V10" i="3"/>
  <c r="W10" i="3"/>
  <c r="Y10" i="3"/>
  <c r="AB10" i="3"/>
  <c r="AC10" i="3"/>
  <c r="AD10" i="3"/>
  <c r="AE10" i="3"/>
  <c r="AF10" i="3"/>
  <c r="AG10" i="3"/>
  <c r="AI10" i="3"/>
  <c r="AJ10" i="3"/>
  <c r="AK10" i="3"/>
  <c r="AM10" i="3"/>
  <c r="AN10" i="3"/>
  <c r="AO10" i="3"/>
  <c r="AP10" i="3"/>
  <c r="AR10" i="3"/>
  <c r="AS10" i="3"/>
  <c r="AT10" i="3"/>
  <c r="AU10" i="3"/>
  <c r="AY10" i="3"/>
  <c r="BA10" i="3"/>
  <c r="BB10" i="3"/>
  <c r="BC10" i="3"/>
  <c r="BD10" i="3"/>
  <c r="BE10" i="3"/>
  <c r="BI10" i="3"/>
  <c r="BK10" i="3"/>
  <c r="BM10" i="3"/>
  <c r="BN10" i="3"/>
  <c r="BO10" i="3"/>
  <c r="BP10" i="3"/>
  <c r="BS10" i="3"/>
  <c r="BU10" i="3"/>
  <c r="BV10" i="3"/>
  <c r="BW10" i="3"/>
  <c r="BX10" i="3"/>
  <c r="BY10" i="3"/>
  <c r="BZ10" i="3"/>
  <c r="CC10" i="3"/>
  <c r="CD10" i="3"/>
  <c r="CE10" i="3"/>
  <c r="CG10" i="3"/>
  <c r="CH10" i="3"/>
  <c r="CI10" i="3"/>
  <c r="CJ10" i="3"/>
  <c r="CK10" i="3"/>
  <c r="CL10" i="3"/>
  <c r="CM10" i="3"/>
  <c r="CQ10" i="3"/>
  <c r="CR10" i="3"/>
  <c r="CS10" i="3"/>
  <c r="CT10" i="3"/>
  <c r="CU10" i="3"/>
  <c r="CV10" i="3"/>
  <c r="CW10" i="3"/>
  <c r="CX10" i="3"/>
  <c r="CY10" i="3"/>
  <c r="DA10" i="3"/>
  <c r="DC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EA10" i="3"/>
  <c r="EB10" i="3"/>
  <c r="ED10" i="3"/>
  <c r="EH10" i="3"/>
  <c r="EJ10" i="3"/>
  <c r="EK10" i="3"/>
  <c r="EL10" i="3"/>
  <c r="EM10" i="3"/>
  <c r="EN10" i="3"/>
  <c r="EQ10" i="3"/>
  <c r="ER10" i="3"/>
  <c r="ES10" i="3"/>
  <c r="ET10" i="3"/>
  <c r="EU10" i="3"/>
  <c r="EV10" i="3"/>
  <c r="EW10" i="3"/>
  <c r="EY10" i="3"/>
  <c r="EZ10" i="3"/>
  <c r="FA10" i="3"/>
  <c r="FF10" i="3"/>
  <c r="A11" i="3"/>
  <c r="C11" i="3"/>
  <c r="E11" i="3"/>
  <c r="F11" i="3"/>
  <c r="G11" i="3"/>
  <c r="H11" i="3"/>
  <c r="J11" i="3"/>
  <c r="L11" i="3"/>
  <c r="M11" i="3"/>
  <c r="N11" i="3"/>
  <c r="O11" i="3"/>
  <c r="P11" i="3"/>
  <c r="Q11" i="3"/>
  <c r="S11" i="3"/>
  <c r="U11" i="3"/>
  <c r="V11" i="3"/>
  <c r="W11" i="3"/>
  <c r="Y11" i="3"/>
  <c r="AB11" i="3"/>
  <c r="AC11" i="3"/>
  <c r="AD11" i="3"/>
  <c r="AE11" i="3"/>
  <c r="AF11" i="3"/>
  <c r="AG11" i="3"/>
  <c r="AI11" i="3"/>
  <c r="AJ11" i="3"/>
  <c r="AK11" i="3"/>
  <c r="AM11" i="3"/>
  <c r="AN11" i="3"/>
  <c r="AO11" i="3"/>
  <c r="AP11" i="3"/>
  <c r="AR11" i="3"/>
  <c r="AS11" i="3"/>
  <c r="AT11" i="3"/>
  <c r="AU11" i="3"/>
  <c r="AY11" i="3"/>
  <c r="BA11" i="3"/>
  <c r="BB11" i="3"/>
  <c r="BC11" i="3"/>
  <c r="BD11" i="3"/>
  <c r="BE11" i="3"/>
  <c r="BI11" i="3"/>
  <c r="BK11" i="3"/>
  <c r="BM11" i="3"/>
  <c r="BN11" i="3"/>
  <c r="BO11" i="3"/>
  <c r="BP11" i="3"/>
  <c r="BS11" i="3"/>
  <c r="BU11" i="3"/>
  <c r="BV11" i="3"/>
  <c r="BW11" i="3"/>
  <c r="BX11" i="3"/>
  <c r="BY11" i="3"/>
  <c r="BZ11" i="3"/>
  <c r="CC11" i="3"/>
  <c r="CD11" i="3"/>
  <c r="CE11" i="3"/>
  <c r="CG11" i="3"/>
  <c r="CH11" i="3"/>
  <c r="CI11" i="3"/>
  <c r="CJ11" i="3"/>
  <c r="CK11" i="3"/>
  <c r="CL11" i="3"/>
  <c r="CM11" i="3"/>
  <c r="CQ11" i="3"/>
  <c r="CR11" i="3"/>
  <c r="CS11" i="3"/>
  <c r="CT11" i="3"/>
  <c r="CU11" i="3"/>
  <c r="CV11" i="3"/>
  <c r="CW11" i="3"/>
  <c r="CX11" i="3"/>
  <c r="CY11" i="3"/>
  <c r="DA11" i="3"/>
  <c r="DC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EA11" i="3"/>
  <c r="EB11" i="3"/>
  <c r="ED11" i="3"/>
  <c r="EH11" i="3"/>
  <c r="EJ11" i="3"/>
  <c r="EK11" i="3"/>
  <c r="EL11" i="3"/>
  <c r="EM11" i="3"/>
  <c r="EN11" i="3"/>
  <c r="EQ11" i="3"/>
  <c r="ER11" i="3"/>
  <c r="ES11" i="3"/>
  <c r="ET11" i="3"/>
  <c r="EU11" i="3"/>
  <c r="EV11" i="3"/>
  <c r="EW11" i="3"/>
  <c r="EY11" i="3"/>
  <c r="EZ11" i="3"/>
  <c r="FA11" i="3"/>
  <c r="FF11" i="3"/>
  <c r="A12" i="3"/>
  <c r="C12" i="3"/>
  <c r="E12" i="3"/>
  <c r="F12" i="3"/>
  <c r="G12" i="3"/>
  <c r="H12" i="3"/>
  <c r="J12" i="3"/>
  <c r="L12" i="3"/>
  <c r="M12" i="3"/>
  <c r="N12" i="3"/>
  <c r="O12" i="3"/>
  <c r="P12" i="3"/>
  <c r="Q12" i="3"/>
  <c r="S12" i="3"/>
  <c r="U12" i="3"/>
  <c r="V12" i="3"/>
  <c r="W12" i="3"/>
  <c r="Y12" i="3"/>
  <c r="AB12" i="3"/>
  <c r="AC12" i="3"/>
  <c r="AD12" i="3"/>
  <c r="AE12" i="3"/>
  <c r="AF12" i="3"/>
  <c r="AG12" i="3"/>
  <c r="AI12" i="3"/>
  <c r="AJ12" i="3"/>
  <c r="AK12" i="3"/>
  <c r="AM12" i="3"/>
  <c r="AN12" i="3"/>
  <c r="AO12" i="3"/>
  <c r="AP12" i="3"/>
  <c r="AR12" i="3"/>
  <c r="AS12" i="3"/>
  <c r="AT12" i="3"/>
  <c r="AU12" i="3"/>
  <c r="AY12" i="3"/>
  <c r="BA12" i="3"/>
  <c r="BB12" i="3"/>
  <c r="BC12" i="3"/>
  <c r="BD12" i="3"/>
  <c r="BE12" i="3"/>
  <c r="BI12" i="3"/>
  <c r="BK12" i="3"/>
  <c r="BM12" i="3"/>
  <c r="BN12" i="3"/>
  <c r="BO12" i="3"/>
  <c r="BP12" i="3"/>
  <c r="BS12" i="3"/>
  <c r="BU12" i="3"/>
  <c r="BV12" i="3"/>
  <c r="BW12" i="3"/>
  <c r="BX12" i="3"/>
  <c r="BY12" i="3"/>
  <c r="BZ12" i="3"/>
  <c r="CC12" i="3"/>
  <c r="CD12" i="3"/>
  <c r="CE12" i="3"/>
  <c r="CG12" i="3"/>
  <c r="CH12" i="3"/>
  <c r="CI12" i="3"/>
  <c r="CJ12" i="3"/>
  <c r="CK12" i="3"/>
  <c r="CL12" i="3"/>
  <c r="CM12" i="3"/>
  <c r="CQ12" i="3"/>
  <c r="CR12" i="3"/>
  <c r="CS12" i="3"/>
  <c r="CT12" i="3"/>
  <c r="CU12" i="3"/>
  <c r="CV12" i="3"/>
  <c r="CW12" i="3"/>
  <c r="CX12" i="3"/>
  <c r="CY12" i="3"/>
  <c r="DA12" i="3"/>
  <c r="DC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EA12" i="3"/>
  <c r="EB12" i="3"/>
  <c r="ED12" i="3"/>
  <c r="EH12" i="3"/>
  <c r="EJ12" i="3"/>
  <c r="EK12" i="3"/>
  <c r="EL12" i="3"/>
  <c r="EM12" i="3"/>
  <c r="EN12" i="3"/>
  <c r="EQ12" i="3"/>
  <c r="ER12" i="3"/>
  <c r="ES12" i="3"/>
  <c r="ET12" i="3"/>
  <c r="EU12" i="3"/>
  <c r="EV12" i="3"/>
  <c r="EW12" i="3"/>
  <c r="EY12" i="3"/>
  <c r="EZ12" i="3"/>
  <c r="FA12" i="3"/>
  <c r="FF12" i="3"/>
  <c r="A13" i="3"/>
  <c r="C13" i="3"/>
  <c r="E13" i="3"/>
  <c r="F13" i="3"/>
  <c r="G13" i="3"/>
  <c r="H13" i="3"/>
  <c r="J13" i="3"/>
  <c r="L13" i="3"/>
  <c r="M13" i="3"/>
  <c r="N13" i="3"/>
  <c r="O13" i="3"/>
  <c r="P13" i="3"/>
  <c r="Q13" i="3"/>
  <c r="S13" i="3"/>
  <c r="U13" i="3"/>
  <c r="V13" i="3"/>
  <c r="W13" i="3"/>
  <c r="Y13" i="3"/>
  <c r="AB13" i="3"/>
  <c r="AC13" i="3"/>
  <c r="AD13" i="3"/>
  <c r="AE13" i="3"/>
  <c r="AF13" i="3"/>
  <c r="AG13" i="3"/>
  <c r="AI13" i="3"/>
  <c r="AJ13" i="3"/>
  <c r="AK13" i="3"/>
  <c r="AM13" i="3"/>
  <c r="AN13" i="3"/>
  <c r="AO13" i="3"/>
  <c r="AP13" i="3"/>
  <c r="AR13" i="3"/>
  <c r="AS13" i="3"/>
  <c r="AT13" i="3"/>
  <c r="AU13" i="3"/>
  <c r="AY13" i="3"/>
  <c r="BA13" i="3"/>
  <c r="BB13" i="3"/>
  <c r="BC13" i="3"/>
  <c r="BD13" i="3"/>
  <c r="BE13" i="3"/>
  <c r="BI13" i="3"/>
  <c r="BK13" i="3"/>
  <c r="BM13" i="3"/>
  <c r="BN13" i="3"/>
  <c r="BO13" i="3"/>
  <c r="BP13" i="3"/>
  <c r="BS13" i="3"/>
  <c r="BU13" i="3"/>
  <c r="BV13" i="3"/>
  <c r="BW13" i="3"/>
  <c r="BX13" i="3"/>
  <c r="BY13" i="3"/>
  <c r="BZ13" i="3"/>
  <c r="CC13" i="3"/>
  <c r="CD13" i="3"/>
  <c r="CE13" i="3"/>
  <c r="CG13" i="3"/>
  <c r="CH13" i="3"/>
  <c r="CI13" i="3"/>
  <c r="CJ13" i="3"/>
  <c r="CK13" i="3"/>
  <c r="CL13" i="3"/>
  <c r="CM13" i="3"/>
  <c r="CQ13" i="3"/>
  <c r="CR13" i="3"/>
  <c r="CS13" i="3"/>
  <c r="CT13" i="3"/>
  <c r="CU13" i="3"/>
  <c r="CV13" i="3"/>
  <c r="CW13" i="3"/>
  <c r="CX13" i="3"/>
  <c r="CY13" i="3"/>
  <c r="DA13" i="3"/>
  <c r="DC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EA13" i="3"/>
  <c r="EB13" i="3"/>
  <c r="ED13" i="3"/>
  <c r="EH13" i="3"/>
  <c r="EJ13" i="3"/>
  <c r="EK13" i="3"/>
  <c r="EL13" i="3"/>
  <c r="EM13" i="3"/>
  <c r="EN13" i="3"/>
  <c r="EQ13" i="3"/>
  <c r="ER13" i="3"/>
  <c r="ES13" i="3"/>
  <c r="ET13" i="3"/>
  <c r="EU13" i="3"/>
  <c r="EV13" i="3"/>
  <c r="EW13" i="3"/>
  <c r="EY13" i="3"/>
  <c r="EZ13" i="3"/>
  <c r="FA13" i="3"/>
  <c r="FF13" i="3"/>
  <c r="A14" i="3"/>
  <c r="C14" i="3"/>
  <c r="E14" i="3"/>
  <c r="F14" i="3"/>
  <c r="G14" i="3"/>
  <c r="H14" i="3"/>
  <c r="J14" i="3"/>
  <c r="L14" i="3"/>
  <c r="M14" i="3"/>
  <c r="N14" i="3"/>
  <c r="O14" i="3"/>
  <c r="P14" i="3"/>
  <c r="Q14" i="3"/>
  <c r="S14" i="3"/>
  <c r="U14" i="3"/>
  <c r="V14" i="3"/>
  <c r="W14" i="3"/>
  <c r="Y14" i="3"/>
  <c r="AB14" i="3"/>
  <c r="AC14" i="3"/>
  <c r="AD14" i="3"/>
  <c r="AE14" i="3"/>
  <c r="AF14" i="3"/>
  <c r="AG14" i="3"/>
  <c r="AI14" i="3"/>
  <c r="AJ14" i="3"/>
  <c r="AK14" i="3"/>
  <c r="AM14" i="3"/>
  <c r="AN14" i="3"/>
  <c r="AO14" i="3"/>
  <c r="AP14" i="3"/>
  <c r="AR14" i="3"/>
  <c r="AS14" i="3"/>
  <c r="AT14" i="3"/>
  <c r="AU14" i="3"/>
  <c r="AY14" i="3"/>
  <c r="BA14" i="3"/>
  <c r="BB14" i="3"/>
  <c r="BC14" i="3"/>
  <c r="BD14" i="3"/>
  <c r="BE14" i="3"/>
  <c r="BI14" i="3"/>
  <c r="BK14" i="3"/>
  <c r="BM14" i="3"/>
  <c r="BN14" i="3"/>
  <c r="BO14" i="3"/>
  <c r="BP14" i="3"/>
  <c r="BS14" i="3"/>
  <c r="BU14" i="3"/>
  <c r="BV14" i="3"/>
  <c r="BW14" i="3"/>
  <c r="BX14" i="3"/>
  <c r="BY14" i="3"/>
  <c r="BZ14" i="3"/>
  <c r="CC14" i="3"/>
  <c r="CD14" i="3"/>
  <c r="CE14" i="3"/>
  <c r="CG14" i="3"/>
  <c r="CH14" i="3"/>
  <c r="CI14" i="3"/>
  <c r="CJ14" i="3"/>
  <c r="CK14" i="3"/>
  <c r="CL14" i="3"/>
  <c r="CM14" i="3"/>
  <c r="CQ14" i="3"/>
  <c r="CR14" i="3"/>
  <c r="CS14" i="3"/>
  <c r="CT14" i="3"/>
  <c r="CU14" i="3"/>
  <c r="CV14" i="3"/>
  <c r="CW14" i="3"/>
  <c r="CX14" i="3"/>
  <c r="CY14" i="3"/>
  <c r="DA14" i="3"/>
  <c r="DC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EA14" i="3"/>
  <c r="EB14" i="3"/>
  <c r="ED14" i="3"/>
  <c r="EH14" i="3"/>
  <c r="EJ14" i="3"/>
  <c r="EK14" i="3"/>
  <c r="EL14" i="3"/>
  <c r="EM14" i="3"/>
  <c r="EN14" i="3"/>
  <c r="EQ14" i="3"/>
  <c r="ER14" i="3"/>
  <c r="ES14" i="3"/>
  <c r="ET14" i="3"/>
  <c r="EU14" i="3"/>
  <c r="EV14" i="3"/>
  <c r="EW14" i="3"/>
  <c r="EY14" i="3"/>
  <c r="EZ14" i="3"/>
  <c r="FA14" i="3"/>
  <c r="FF14" i="3"/>
  <c r="A15" i="3"/>
  <c r="C15" i="3"/>
  <c r="E15" i="3"/>
  <c r="F15" i="3"/>
  <c r="G15" i="3"/>
  <c r="H15" i="3"/>
  <c r="J15" i="3"/>
  <c r="K15" i="3"/>
  <c r="L15" i="3"/>
  <c r="M15" i="3"/>
  <c r="N15" i="3"/>
  <c r="O15" i="3"/>
  <c r="P15" i="3"/>
  <c r="Q15" i="3"/>
  <c r="S15" i="3"/>
  <c r="U15" i="3"/>
  <c r="V15" i="3"/>
  <c r="W15" i="3"/>
  <c r="Y15" i="3"/>
  <c r="AB15" i="3"/>
  <c r="AC15" i="3"/>
  <c r="AD15" i="3"/>
  <c r="AE15" i="3"/>
  <c r="AF15" i="3"/>
  <c r="AG15" i="3"/>
  <c r="AI15" i="3"/>
  <c r="AJ15" i="3"/>
  <c r="AK15" i="3"/>
  <c r="AM15" i="3"/>
  <c r="AN15" i="3"/>
  <c r="AO15" i="3"/>
  <c r="AP15" i="3"/>
  <c r="AR15" i="3"/>
  <c r="AS15" i="3"/>
  <c r="AT15" i="3"/>
  <c r="AU15" i="3"/>
  <c r="AY15" i="3"/>
  <c r="BA15" i="3"/>
  <c r="BB15" i="3"/>
  <c r="BC15" i="3"/>
  <c r="BD15" i="3"/>
  <c r="BE15" i="3"/>
  <c r="BI15" i="3"/>
  <c r="BK15" i="3"/>
  <c r="BM15" i="3"/>
  <c r="BN15" i="3"/>
  <c r="BO15" i="3"/>
  <c r="BP15" i="3"/>
  <c r="BS15" i="3"/>
  <c r="BU15" i="3"/>
  <c r="BV15" i="3"/>
  <c r="BW15" i="3"/>
  <c r="BX15" i="3"/>
  <c r="BY15" i="3"/>
  <c r="BZ15" i="3"/>
  <c r="CC15" i="3"/>
  <c r="CD15" i="3"/>
  <c r="CE15" i="3"/>
  <c r="CG15" i="3"/>
  <c r="CH15" i="3"/>
  <c r="CI15" i="3"/>
  <c r="CJ15" i="3"/>
  <c r="CK15" i="3"/>
  <c r="CL15" i="3"/>
  <c r="CM15" i="3"/>
  <c r="CO15" i="3"/>
  <c r="CQ15" i="3"/>
  <c r="CR15" i="3"/>
  <c r="CS15" i="3"/>
  <c r="CT15" i="3"/>
  <c r="CU15" i="3"/>
  <c r="CV15" i="3"/>
  <c r="CW15" i="3"/>
  <c r="CX15" i="3"/>
  <c r="CY15" i="3"/>
  <c r="DA15" i="3"/>
  <c r="DC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EA15" i="3"/>
  <c r="EB15" i="3"/>
  <c r="ED15" i="3"/>
  <c r="EH15" i="3"/>
  <c r="EJ15" i="3"/>
  <c r="EK15" i="3"/>
  <c r="EL15" i="3"/>
  <c r="EM15" i="3"/>
  <c r="EN15" i="3"/>
  <c r="EQ15" i="3"/>
  <c r="ER15" i="3"/>
  <c r="ES15" i="3"/>
  <c r="ET15" i="3"/>
  <c r="EU15" i="3"/>
  <c r="EV15" i="3"/>
  <c r="EW15" i="3"/>
  <c r="EY15" i="3"/>
  <c r="EZ15" i="3"/>
  <c r="FA15" i="3"/>
  <c r="FF15" i="3"/>
  <c r="A16" i="3"/>
  <c r="C16" i="3"/>
  <c r="E16" i="3"/>
  <c r="F16" i="3"/>
  <c r="G16" i="3"/>
  <c r="H16" i="3"/>
  <c r="J16" i="3"/>
  <c r="L16" i="3"/>
  <c r="M16" i="3"/>
  <c r="N16" i="3"/>
  <c r="O16" i="3"/>
  <c r="P16" i="3"/>
  <c r="Q16" i="3"/>
  <c r="S16" i="3"/>
  <c r="U16" i="3"/>
  <c r="V16" i="3"/>
  <c r="W16" i="3"/>
  <c r="Y16" i="3"/>
  <c r="AB16" i="3"/>
  <c r="AC16" i="3"/>
  <c r="AD16" i="3"/>
  <c r="AE16" i="3"/>
  <c r="AF16" i="3"/>
  <c r="AG16" i="3"/>
  <c r="AI16" i="3"/>
  <c r="AJ16" i="3"/>
  <c r="AK16" i="3"/>
  <c r="AM16" i="3"/>
  <c r="AN16" i="3"/>
  <c r="AO16" i="3"/>
  <c r="AP16" i="3"/>
  <c r="AR16" i="3"/>
  <c r="AS16" i="3"/>
  <c r="AT16" i="3"/>
  <c r="AU16" i="3"/>
  <c r="AY16" i="3"/>
  <c r="BA16" i="3"/>
  <c r="BB16" i="3"/>
  <c r="BC16" i="3"/>
  <c r="BD16" i="3"/>
  <c r="BE16" i="3"/>
  <c r="BI16" i="3"/>
  <c r="BK16" i="3"/>
  <c r="BM16" i="3"/>
  <c r="BN16" i="3"/>
  <c r="BO16" i="3"/>
  <c r="BP16" i="3"/>
  <c r="BS16" i="3"/>
  <c r="BU16" i="3"/>
  <c r="BV16" i="3"/>
  <c r="BW16" i="3"/>
  <c r="BX16" i="3"/>
  <c r="BY16" i="3"/>
  <c r="BZ16" i="3"/>
  <c r="CC16" i="3"/>
  <c r="CD16" i="3"/>
  <c r="CE16" i="3"/>
  <c r="CG16" i="3"/>
  <c r="CH16" i="3"/>
  <c r="CI16" i="3"/>
  <c r="CJ16" i="3"/>
  <c r="CK16" i="3"/>
  <c r="CL16" i="3"/>
  <c r="CM16" i="3"/>
  <c r="CO16" i="3"/>
  <c r="CQ16" i="3"/>
  <c r="CR16" i="3"/>
  <c r="CS16" i="3"/>
  <c r="CT16" i="3"/>
  <c r="CU16" i="3"/>
  <c r="CV16" i="3"/>
  <c r="CW16" i="3"/>
  <c r="CX16" i="3"/>
  <c r="CY16" i="3"/>
  <c r="DA16" i="3"/>
  <c r="DC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EA16" i="3"/>
  <c r="EB16" i="3"/>
  <c r="ED16" i="3"/>
  <c r="EH16" i="3"/>
  <c r="EJ16" i="3"/>
  <c r="EK16" i="3"/>
  <c r="EL16" i="3"/>
  <c r="EM16" i="3"/>
  <c r="EN16" i="3"/>
  <c r="EQ16" i="3"/>
  <c r="ER16" i="3"/>
  <c r="ES16" i="3"/>
  <c r="ET16" i="3"/>
  <c r="EU16" i="3"/>
  <c r="EV16" i="3"/>
  <c r="EW16" i="3"/>
  <c r="EY16" i="3"/>
  <c r="EZ16" i="3"/>
  <c r="FA16" i="3"/>
  <c r="FF16" i="3"/>
  <c r="A17" i="3"/>
  <c r="C17" i="3"/>
  <c r="E17" i="3"/>
  <c r="F17" i="3"/>
  <c r="G17" i="3"/>
  <c r="H17" i="3"/>
  <c r="J17" i="3"/>
  <c r="L17" i="3"/>
  <c r="M17" i="3"/>
  <c r="N17" i="3"/>
  <c r="O17" i="3"/>
  <c r="P17" i="3"/>
  <c r="Q17" i="3"/>
  <c r="S17" i="3"/>
  <c r="U17" i="3"/>
  <c r="V17" i="3"/>
  <c r="W17" i="3"/>
  <c r="Y17" i="3"/>
  <c r="AB17" i="3"/>
  <c r="AC17" i="3"/>
  <c r="AD17" i="3"/>
  <c r="AE17" i="3"/>
  <c r="AF17" i="3"/>
  <c r="AG17" i="3"/>
  <c r="AI17" i="3"/>
  <c r="AJ17" i="3"/>
  <c r="AK17" i="3"/>
  <c r="AM17" i="3"/>
  <c r="AN17" i="3"/>
  <c r="AO17" i="3"/>
  <c r="AP17" i="3"/>
  <c r="AR17" i="3"/>
  <c r="AS17" i="3"/>
  <c r="AT17" i="3"/>
  <c r="AU17" i="3"/>
  <c r="AY17" i="3"/>
  <c r="BA17" i="3"/>
  <c r="BB17" i="3"/>
  <c r="BC17" i="3"/>
  <c r="BD17" i="3"/>
  <c r="BE17" i="3"/>
  <c r="BI17" i="3"/>
  <c r="BK17" i="3"/>
  <c r="BM17" i="3"/>
  <c r="BN17" i="3"/>
  <c r="BO17" i="3"/>
  <c r="BP17" i="3"/>
  <c r="BS17" i="3"/>
  <c r="BU17" i="3"/>
  <c r="BV17" i="3"/>
  <c r="BW17" i="3"/>
  <c r="BX17" i="3"/>
  <c r="BY17" i="3"/>
  <c r="BZ17" i="3"/>
  <c r="CC17" i="3"/>
  <c r="CD17" i="3"/>
  <c r="CE17" i="3"/>
  <c r="CG17" i="3"/>
  <c r="CH17" i="3"/>
  <c r="CI17" i="3"/>
  <c r="CJ17" i="3"/>
  <c r="CK17" i="3"/>
  <c r="CL17" i="3"/>
  <c r="CM17" i="3"/>
  <c r="CO17" i="3"/>
  <c r="CQ17" i="3"/>
  <c r="CR17" i="3"/>
  <c r="CS17" i="3"/>
  <c r="CT17" i="3"/>
  <c r="CU17" i="3"/>
  <c r="CV17" i="3"/>
  <c r="CW17" i="3"/>
  <c r="CX17" i="3"/>
  <c r="CY17" i="3"/>
  <c r="DA17" i="3"/>
  <c r="DC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EA17" i="3"/>
  <c r="EB17" i="3"/>
  <c r="ED17" i="3"/>
  <c r="EH17" i="3"/>
  <c r="EJ17" i="3"/>
  <c r="EK17" i="3"/>
  <c r="EL17" i="3"/>
  <c r="EM17" i="3"/>
  <c r="EN17" i="3"/>
  <c r="EQ17" i="3"/>
  <c r="ER17" i="3"/>
  <c r="ES17" i="3"/>
  <c r="ET17" i="3"/>
  <c r="EU17" i="3"/>
  <c r="EV17" i="3"/>
  <c r="EW17" i="3"/>
  <c r="EX17" i="3"/>
  <c r="EY17" i="3"/>
  <c r="EZ17" i="3"/>
  <c r="FA17" i="3"/>
  <c r="FF17" i="3"/>
  <c r="A18" i="3"/>
  <c r="C18" i="3"/>
  <c r="E18" i="3"/>
  <c r="F18" i="3"/>
  <c r="G18" i="3"/>
  <c r="H18" i="3"/>
  <c r="J18" i="3"/>
  <c r="K18" i="3"/>
  <c r="L18" i="3"/>
  <c r="M18" i="3"/>
  <c r="N18" i="3"/>
  <c r="O18" i="3"/>
  <c r="P18" i="3"/>
  <c r="Q18" i="3"/>
  <c r="S18" i="3"/>
  <c r="U18" i="3"/>
  <c r="V18" i="3"/>
  <c r="W18" i="3"/>
  <c r="Y18" i="3"/>
  <c r="AB18" i="3"/>
  <c r="AC18" i="3"/>
  <c r="AD18" i="3"/>
  <c r="AE18" i="3"/>
  <c r="AF18" i="3"/>
  <c r="AG18" i="3"/>
  <c r="AI18" i="3"/>
  <c r="AJ18" i="3"/>
  <c r="AK18" i="3"/>
  <c r="AM18" i="3"/>
  <c r="AN18" i="3"/>
  <c r="AO18" i="3"/>
  <c r="AP18" i="3"/>
  <c r="AR18" i="3"/>
  <c r="AS18" i="3"/>
  <c r="AT18" i="3"/>
  <c r="AU18" i="3"/>
  <c r="AY18" i="3"/>
  <c r="BA18" i="3"/>
  <c r="BB18" i="3"/>
  <c r="BC18" i="3"/>
  <c r="BD18" i="3"/>
  <c r="BE18" i="3"/>
  <c r="BI18" i="3"/>
  <c r="BK18" i="3"/>
  <c r="BM18" i="3"/>
  <c r="BN18" i="3"/>
  <c r="BO18" i="3"/>
  <c r="BP18" i="3"/>
  <c r="BS18" i="3"/>
  <c r="BU18" i="3"/>
  <c r="BV18" i="3"/>
  <c r="BW18" i="3"/>
  <c r="BX18" i="3"/>
  <c r="BY18" i="3"/>
  <c r="BZ18" i="3"/>
  <c r="CB18" i="3"/>
  <c r="CC18" i="3"/>
  <c r="CD18" i="3"/>
  <c r="CE18" i="3"/>
  <c r="CG18" i="3"/>
  <c r="CH18" i="3"/>
  <c r="CI18" i="3"/>
  <c r="CJ18" i="3"/>
  <c r="CK18" i="3"/>
  <c r="CL18" i="3"/>
  <c r="CM18" i="3"/>
  <c r="CO18" i="3"/>
  <c r="CQ18" i="3"/>
  <c r="CR18" i="3"/>
  <c r="CS18" i="3"/>
  <c r="CT18" i="3"/>
  <c r="CU18" i="3"/>
  <c r="CV18" i="3"/>
  <c r="CW18" i="3"/>
  <c r="CX18" i="3"/>
  <c r="CY18" i="3"/>
  <c r="DA18" i="3"/>
  <c r="DC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EA18" i="3"/>
  <c r="EB18" i="3"/>
  <c r="ED18" i="3"/>
  <c r="EH18" i="3"/>
  <c r="EJ18" i="3"/>
  <c r="EK18" i="3"/>
  <c r="EL18" i="3"/>
  <c r="EM18" i="3"/>
  <c r="EN18" i="3"/>
  <c r="EQ18" i="3"/>
  <c r="ER18" i="3"/>
  <c r="ES18" i="3"/>
  <c r="ET18" i="3"/>
  <c r="EU18" i="3"/>
  <c r="EV18" i="3"/>
  <c r="EW18" i="3"/>
  <c r="EX18" i="3"/>
  <c r="EY18" i="3"/>
  <c r="EZ18" i="3"/>
  <c r="FA18" i="3"/>
  <c r="FF18" i="3"/>
  <c r="A19" i="3"/>
  <c r="C19" i="3"/>
  <c r="E19" i="3"/>
  <c r="F19" i="3"/>
  <c r="G19" i="3"/>
  <c r="H19" i="3"/>
  <c r="J19" i="3"/>
  <c r="K19" i="3"/>
  <c r="L19" i="3"/>
  <c r="M19" i="3"/>
  <c r="N19" i="3"/>
  <c r="O19" i="3"/>
  <c r="P19" i="3"/>
  <c r="Q19" i="3"/>
  <c r="S19" i="3"/>
  <c r="U19" i="3"/>
  <c r="V19" i="3"/>
  <c r="W19" i="3"/>
  <c r="Y19" i="3"/>
  <c r="AB19" i="3"/>
  <c r="AC19" i="3"/>
  <c r="AD19" i="3"/>
  <c r="AE19" i="3"/>
  <c r="AF19" i="3"/>
  <c r="AG19" i="3"/>
  <c r="AI19" i="3"/>
  <c r="AJ19" i="3"/>
  <c r="AK19" i="3"/>
  <c r="AM19" i="3"/>
  <c r="AN19" i="3"/>
  <c r="AO19" i="3"/>
  <c r="AP19" i="3"/>
  <c r="AR19" i="3"/>
  <c r="AS19" i="3"/>
  <c r="AT19" i="3"/>
  <c r="AU19" i="3"/>
  <c r="AY19" i="3"/>
  <c r="BA19" i="3"/>
  <c r="BB19" i="3"/>
  <c r="BC19" i="3"/>
  <c r="BD19" i="3"/>
  <c r="BE19" i="3"/>
  <c r="BI19" i="3"/>
  <c r="BK19" i="3"/>
  <c r="BM19" i="3"/>
  <c r="BN19" i="3"/>
  <c r="BO19" i="3"/>
  <c r="BP19" i="3"/>
  <c r="BS19" i="3"/>
  <c r="BU19" i="3"/>
  <c r="BV19" i="3"/>
  <c r="BW19" i="3"/>
  <c r="BX19" i="3"/>
  <c r="BY19" i="3"/>
  <c r="BZ19" i="3"/>
  <c r="CB19" i="3"/>
  <c r="CC19" i="3"/>
  <c r="CD19" i="3"/>
  <c r="CE19" i="3"/>
  <c r="CG19" i="3"/>
  <c r="CH19" i="3"/>
  <c r="CI19" i="3"/>
  <c r="CJ19" i="3"/>
  <c r="CK19" i="3"/>
  <c r="CL19" i="3"/>
  <c r="CM19" i="3"/>
  <c r="CO19" i="3"/>
  <c r="CQ19" i="3"/>
  <c r="CR19" i="3"/>
  <c r="CS19" i="3"/>
  <c r="CT19" i="3"/>
  <c r="CU19" i="3"/>
  <c r="CV19" i="3"/>
  <c r="CW19" i="3"/>
  <c r="CX19" i="3"/>
  <c r="CY19" i="3"/>
  <c r="DA19" i="3"/>
  <c r="DC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EA19" i="3"/>
  <c r="EB19" i="3"/>
  <c r="ED19" i="3"/>
  <c r="EH19" i="3"/>
  <c r="EJ19" i="3"/>
  <c r="EK19" i="3"/>
  <c r="EL19" i="3"/>
  <c r="EM19" i="3"/>
  <c r="EN19" i="3"/>
  <c r="EQ19" i="3"/>
  <c r="ER19" i="3"/>
  <c r="ES19" i="3"/>
  <c r="ET19" i="3"/>
  <c r="EU19" i="3"/>
  <c r="EV19" i="3"/>
  <c r="EW19" i="3"/>
  <c r="EX19" i="3"/>
  <c r="EY19" i="3"/>
  <c r="EZ19" i="3"/>
  <c r="FA19" i="3"/>
  <c r="A20" i="3"/>
  <c r="C20" i="3"/>
  <c r="E20" i="3"/>
  <c r="F20" i="3"/>
  <c r="G20" i="3"/>
  <c r="H20" i="3"/>
  <c r="J20" i="3"/>
  <c r="K20" i="3"/>
  <c r="L20" i="3"/>
  <c r="M20" i="3"/>
  <c r="N20" i="3"/>
  <c r="O20" i="3"/>
  <c r="P20" i="3"/>
  <c r="Q20" i="3"/>
  <c r="S20" i="3"/>
  <c r="U20" i="3"/>
  <c r="V20" i="3"/>
  <c r="W20" i="3"/>
  <c r="Y20" i="3"/>
  <c r="AB20" i="3"/>
  <c r="AC20" i="3"/>
  <c r="AD20" i="3"/>
  <c r="AE20" i="3"/>
  <c r="AF20" i="3"/>
  <c r="AG20" i="3"/>
  <c r="AI20" i="3"/>
  <c r="AJ20" i="3"/>
  <c r="AK20" i="3"/>
  <c r="AM20" i="3"/>
  <c r="AN20" i="3"/>
  <c r="AO20" i="3"/>
  <c r="AP20" i="3"/>
  <c r="AR20" i="3"/>
  <c r="AS20" i="3"/>
  <c r="AT20" i="3"/>
  <c r="AU20" i="3"/>
  <c r="AY20" i="3"/>
  <c r="BA20" i="3"/>
  <c r="BB20" i="3"/>
  <c r="BC20" i="3"/>
  <c r="BD20" i="3"/>
  <c r="BE20" i="3"/>
  <c r="BI20" i="3"/>
  <c r="BK20" i="3"/>
  <c r="BM20" i="3"/>
  <c r="BN20" i="3"/>
  <c r="BO20" i="3"/>
  <c r="BP20" i="3"/>
  <c r="BS20" i="3"/>
  <c r="BU20" i="3"/>
  <c r="BV20" i="3"/>
  <c r="BW20" i="3"/>
  <c r="BX20" i="3"/>
  <c r="BY20" i="3"/>
  <c r="BZ20" i="3"/>
  <c r="CB20" i="3"/>
  <c r="CC20" i="3"/>
  <c r="CD20" i="3"/>
  <c r="CE20" i="3"/>
  <c r="CG20" i="3"/>
  <c r="CH20" i="3"/>
  <c r="CI20" i="3"/>
  <c r="CJ20" i="3"/>
  <c r="CK20" i="3"/>
  <c r="CL20" i="3"/>
  <c r="CM20" i="3"/>
  <c r="CO20" i="3"/>
  <c r="CQ20" i="3"/>
  <c r="CR20" i="3"/>
  <c r="CS20" i="3"/>
  <c r="CT20" i="3"/>
  <c r="CU20" i="3"/>
  <c r="CV20" i="3"/>
  <c r="CW20" i="3"/>
  <c r="CX20" i="3"/>
  <c r="CY20" i="3"/>
  <c r="DA20" i="3"/>
  <c r="DC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EA20" i="3"/>
  <c r="EB20" i="3"/>
  <c r="ED20" i="3"/>
  <c r="EH20" i="3"/>
  <c r="EJ20" i="3"/>
  <c r="EK20" i="3"/>
  <c r="EL20" i="3"/>
  <c r="EM20" i="3"/>
  <c r="EN20" i="3"/>
  <c r="EQ20" i="3"/>
  <c r="ER20" i="3"/>
  <c r="ES20" i="3"/>
  <c r="ET20" i="3"/>
  <c r="EU20" i="3"/>
  <c r="EV20" i="3"/>
  <c r="EW20" i="3"/>
  <c r="EX20" i="3"/>
  <c r="EY20" i="3"/>
  <c r="EZ20" i="3"/>
  <c r="FA20" i="3"/>
  <c r="A21" i="3"/>
  <c r="C21" i="3"/>
  <c r="E21" i="3"/>
  <c r="F21" i="3"/>
  <c r="G21" i="3"/>
  <c r="H21" i="3"/>
  <c r="J21" i="3"/>
  <c r="K21" i="3"/>
  <c r="L21" i="3"/>
  <c r="M21" i="3"/>
  <c r="N21" i="3"/>
  <c r="O21" i="3"/>
  <c r="P21" i="3"/>
  <c r="Q21" i="3"/>
  <c r="S21" i="3"/>
  <c r="U21" i="3"/>
  <c r="V21" i="3"/>
  <c r="W21" i="3"/>
  <c r="Y21" i="3"/>
  <c r="AA21" i="3"/>
  <c r="AB21" i="3"/>
  <c r="AC21" i="3"/>
  <c r="AD21" i="3"/>
  <c r="AE21" i="3"/>
  <c r="AF21" i="3"/>
  <c r="AG21" i="3"/>
  <c r="AI21" i="3"/>
  <c r="AJ21" i="3"/>
  <c r="AK21" i="3"/>
  <c r="AM21" i="3"/>
  <c r="AN21" i="3"/>
  <c r="AO21" i="3"/>
  <c r="AP21" i="3"/>
  <c r="AR21" i="3"/>
  <c r="AS21" i="3"/>
  <c r="AT21" i="3"/>
  <c r="AU21" i="3"/>
  <c r="AY21" i="3"/>
  <c r="BA21" i="3"/>
  <c r="BB21" i="3"/>
  <c r="BC21" i="3"/>
  <c r="BD21" i="3"/>
  <c r="BE21" i="3"/>
  <c r="BI21" i="3"/>
  <c r="BK21" i="3"/>
  <c r="BM21" i="3"/>
  <c r="BN21" i="3"/>
  <c r="BO21" i="3"/>
  <c r="BP21" i="3"/>
  <c r="BS21" i="3"/>
  <c r="BU21" i="3"/>
  <c r="BV21" i="3"/>
  <c r="BW21" i="3"/>
  <c r="BX21" i="3"/>
  <c r="BY21" i="3"/>
  <c r="BZ21" i="3"/>
  <c r="CB21" i="3"/>
  <c r="CC21" i="3"/>
  <c r="CD21" i="3"/>
  <c r="CE21" i="3"/>
  <c r="CG21" i="3"/>
  <c r="CH21" i="3"/>
  <c r="CI21" i="3"/>
  <c r="CJ21" i="3"/>
  <c r="CK21" i="3"/>
  <c r="CL21" i="3"/>
  <c r="CM21" i="3"/>
  <c r="CO21" i="3"/>
  <c r="CQ21" i="3"/>
  <c r="CR21" i="3"/>
  <c r="CS21" i="3"/>
  <c r="CT21" i="3"/>
  <c r="CU21" i="3"/>
  <c r="CV21" i="3"/>
  <c r="CW21" i="3"/>
  <c r="CX21" i="3"/>
  <c r="CY21" i="3"/>
  <c r="DA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EA21" i="3"/>
  <c r="EB21" i="3"/>
  <c r="ED21" i="3"/>
  <c r="EH21" i="3"/>
  <c r="EJ21" i="3"/>
  <c r="EK21" i="3"/>
  <c r="EL21" i="3"/>
  <c r="EM21" i="3"/>
  <c r="EN21" i="3"/>
  <c r="EQ21" i="3"/>
  <c r="ER21" i="3"/>
  <c r="ES21" i="3"/>
  <c r="ET21" i="3"/>
  <c r="EU21" i="3"/>
  <c r="EV21" i="3"/>
  <c r="EW21" i="3"/>
  <c r="EX21" i="3"/>
  <c r="EY21" i="3"/>
  <c r="EZ21" i="3"/>
  <c r="FA21" i="3"/>
  <c r="A22" i="3"/>
  <c r="C22" i="3"/>
  <c r="E22" i="3"/>
  <c r="F22" i="3"/>
  <c r="G22" i="3"/>
  <c r="H22" i="3"/>
  <c r="J22" i="3"/>
  <c r="K22" i="3"/>
  <c r="L22" i="3"/>
  <c r="M22" i="3"/>
  <c r="N22" i="3"/>
  <c r="O22" i="3"/>
  <c r="P22" i="3"/>
  <c r="Q22" i="3"/>
  <c r="S22" i="3"/>
  <c r="U22" i="3"/>
  <c r="V22" i="3"/>
  <c r="W22" i="3"/>
  <c r="Y22" i="3"/>
  <c r="AA22" i="3"/>
  <c r="AB22" i="3"/>
  <c r="AC22" i="3"/>
  <c r="AD22" i="3"/>
  <c r="AE22" i="3"/>
  <c r="AF22" i="3"/>
  <c r="AG22" i="3"/>
  <c r="AI22" i="3"/>
  <c r="AJ22" i="3"/>
  <c r="AK22" i="3"/>
  <c r="AM22" i="3"/>
  <c r="AN22" i="3"/>
  <c r="AO22" i="3"/>
  <c r="AP22" i="3"/>
  <c r="AR22" i="3"/>
  <c r="AS22" i="3"/>
  <c r="AT22" i="3"/>
  <c r="AU22" i="3"/>
  <c r="AY22" i="3"/>
  <c r="BA22" i="3"/>
  <c r="BB22" i="3"/>
  <c r="BC22" i="3"/>
  <c r="BD22" i="3"/>
  <c r="BE22" i="3"/>
  <c r="BI22" i="3"/>
  <c r="BK22" i="3"/>
  <c r="BM22" i="3"/>
  <c r="BN22" i="3"/>
  <c r="BO22" i="3"/>
  <c r="BP22" i="3"/>
  <c r="BS22" i="3"/>
  <c r="BU22" i="3"/>
  <c r="BV22" i="3"/>
  <c r="BW22" i="3"/>
  <c r="BX22" i="3"/>
  <c r="BY22" i="3"/>
  <c r="BZ22" i="3"/>
  <c r="CB22" i="3"/>
  <c r="CC22" i="3"/>
  <c r="CD22" i="3"/>
  <c r="CE22" i="3"/>
  <c r="CG22" i="3"/>
  <c r="CH22" i="3"/>
  <c r="CI22" i="3"/>
  <c r="CJ22" i="3"/>
  <c r="CK22" i="3"/>
  <c r="CL22" i="3"/>
  <c r="CM22" i="3"/>
  <c r="CO22" i="3"/>
  <c r="CQ22" i="3"/>
  <c r="CR22" i="3"/>
  <c r="CS22" i="3"/>
  <c r="CT22" i="3"/>
  <c r="CU22" i="3"/>
  <c r="CV22" i="3"/>
  <c r="CW22" i="3"/>
  <c r="CX22" i="3"/>
  <c r="CY22" i="3"/>
  <c r="DA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EA22" i="3"/>
  <c r="EB22" i="3"/>
  <c r="ED22" i="3"/>
  <c r="EH22" i="3"/>
  <c r="EJ22" i="3"/>
  <c r="EK22" i="3"/>
  <c r="EL22" i="3"/>
  <c r="EM22" i="3"/>
  <c r="EN22" i="3"/>
  <c r="EQ22" i="3"/>
  <c r="ER22" i="3"/>
  <c r="ES22" i="3"/>
  <c r="ET22" i="3"/>
  <c r="EU22" i="3"/>
  <c r="EV22" i="3"/>
  <c r="EW22" i="3"/>
  <c r="EX22" i="3"/>
  <c r="EY22" i="3"/>
  <c r="EZ22" i="3"/>
  <c r="FA22" i="3"/>
  <c r="A23" i="3"/>
  <c r="C23" i="3"/>
  <c r="E23" i="3"/>
  <c r="F23" i="3"/>
  <c r="G23" i="3"/>
  <c r="H23" i="3"/>
  <c r="J23" i="3"/>
  <c r="K23" i="3"/>
  <c r="L23" i="3"/>
  <c r="M23" i="3"/>
  <c r="N23" i="3"/>
  <c r="O23" i="3"/>
  <c r="P23" i="3"/>
  <c r="Q23" i="3"/>
  <c r="S23" i="3"/>
  <c r="U23" i="3"/>
  <c r="V23" i="3"/>
  <c r="W23" i="3"/>
  <c r="Y23" i="3"/>
  <c r="AA23" i="3"/>
  <c r="AB23" i="3"/>
  <c r="AC23" i="3"/>
  <c r="AD23" i="3"/>
  <c r="AE23" i="3"/>
  <c r="AF23" i="3"/>
  <c r="AG23" i="3"/>
  <c r="AI23" i="3"/>
  <c r="AJ23" i="3"/>
  <c r="AK23" i="3"/>
  <c r="AM23" i="3"/>
  <c r="AN23" i="3"/>
  <c r="AO23" i="3"/>
  <c r="AP23" i="3"/>
  <c r="AR23" i="3"/>
  <c r="AS23" i="3"/>
  <c r="AT23" i="3"/>
  <c r="AU23" i="3"/>
  <c r="AY23" i="3"/>
  <c r="BA23" i="3"/>
  <c r="BB23" i="3"/>
  <c r="BC23" i="3"/>
  <c r="BD23" i="3"/>
  <c r="BE23" i="3"/>
  <c r="BI23" i="3"/>
  <c r="BK23" i="3"/>
  <c r="BM23" i="3"/>
  <c r="BN23" i="3"/>
  <c r="BO23" i="3"/>
  <c r="BP23" i="3"/>
  <c r="BS23" i="3"/>
  <c r="BU23" i="3"/>
  <c r="BV23" i="3"/>
  <c r="BW23" i="3"/>
  <c r="BX23" i="3"/>
  <c r="BY23" i="3"/>
  <c r="BZ23" i="3"/>
  <c r="CB23" i="3"/>
  <c r="CC23" i="3"/>
  <c r="CD23" i="3"/>
  <c r="CE23" i="3"/>
  <c r="CG23" i="3"/>
  <c r="CH23" i="3"/>
  <c r="CI23" i="3"/>
  <c r="CJ23" i="3"/>
  <c r="CK23" i="3"/>
  <c r="CL23" i="3"/>
  <c r="CM23" i="3"/>
  <c r="CO23" i="3"/>
  <c r="CQ23" i="3"/>
  <c r="CR23" i="3"/>
  <c r="CS23" i="3"/>
  <c r="CT23" i="3"/>
  <c r="CU23" i="3"/>
  <c r="CV23" i="3"/>
  <c r="CW23" i="3"/>
  <c r="CX23" i="3"/>
  <c r="CY23" i="3"/>
  <c r="DA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EA23" i="3"/>
  <c r="EB23" i="3"/>
  <c r="ED23" i="3"/>
  <c r="EH23" i="3"/>
  <c r="EJ23" i="3"/>
  <c r="EK23" i="3"/>
  <c r="EL23" i="3"/>
  <c r="EM23" i="3"/>
  <c r="EN23" i="3"/>
  <c r="EQ23" i="3"/>
  <c r="ER23" i="3"/>
  <c r="ES23" i="3"/>
  <c r="ET23" i="3"/>
  <c r="EU23" i="3"/>
  <c r="EV23" i="3"/>
  <c r="EW23" i="3"/>
  <c r="EX23" i="3"/>
  <c r="EY23" i="3"/>
  <c r="EZ23" i="3"/>
  <c r="FA23" i="3"/>
  <c r="A24" i="3"/>
  <c r="C24" i="3"/>
  <c r="E24" i="3"/>
  <c r="F24" i="3"/>
  <c r="G24" i="3"/>
  <c r="H24" i="3"/>
  <c r="J24" i="3"/>
  <c r="K24" i="3"/>
  <c r="L24" i="3"/>
  <c r="M24" i="3"/>
  <c r="N24" i="3"/>
  <c r="O24" i="3"/>
  <c r="P24" i="3"/>
  <c r="Q24" i="3"/>
  <c r="S24" i="3"/>
  <c r="U24" i="3"/>
  <c r="V24" i="3"/>
  <c r="W24" i="3"/>
  <c r="Y24" i="3"/>
  <c r="AA24" i="3"/>
  <c r="AB24" i="3"/>
  <c r="AC24" i="3"/>
  <c r="AD24" i="3"/>
  <c r="AE24" i="3"/>
  <c r="AF24" i="3"/>
  <c r="AG24" i="3"/>
  <c r="AI24" i="3"/>
  <c r="AJ24" i="3"/>
  <c r="AK24" i="3"/>
  <c r="AM24" i="3"/>
  <c r="AN24" i="3"/>
  <c r="AO24" i="3"/>
  <c r="AP24" i="3"/>
  <c r="AR24" i="3"/>
  <c r="AS24" i="3"/>
  <c r="AT24" i="3"/>
  <c r="AU24" i="3"/>
  <c r="AY24" i="3"/>
  <c r="BA24" i="3"/>
  <c r="BB24" i="3"/>
  <c r="BC24" i="3"/>
  <c r="BD24" i="3"/>
  <c r="BE24" i="3"/>
  <c r="BI24" i="3"/>
  <c r="BK24" i="3"/>
  <c r="BM24" i="3"/>
  <c r="BN24" i="3"/>
  <c r="BO24" i="3"/>
  <c r="BP24" i="3"/>
  <c r="BS24" i="3"/>
  <c r="BU24" i="3"/>
  <c r="BV24" i="3"/>
  <c r="BW24" i="3"/>
  <c r="BX24" i="3"/>
  <c r="BY24" i="3"/>
  <c r="BZ24" i="3"/>
  <c r="CB24" i="3"/>
  <c r="CC24" i="3"/>
  <c r="CD24" i="3"/>
  <c r="CE24" i="3"/>
  <c r="CG24" i="3"/>
  <c r="CH24" i="3"/>
  <c r="CI24" i="3"/>
  <c r="CJ24" i="3"/>
  <c r="CK24" i="3"/>
  <c r="CL24" i="3"/>
  <c r="CM24" i="3"/>
  <c r="CO24" i="3"/>
  <c r="CQ24" i="3"/>
  <c r="CR24" i="3"/>
  <c r="CS24" i="3"/>
  <c r="CT24" i="3"/>
  <c r="CU24" i="3"/>
  <c r="CV24" i="3"/>
  <c r="CW24" i="3"/>
  <c r="CX24" i="3"/>
  <c r="CY24" i="3"/>
  <c r="DA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EA24" i="3"/>
  <c r="EB24" i="3"/>
  <c r="ED24" i="3"/>
  <c r="EH24" i="3"/>
  <c r="EJ24" i="3"/>
  <c r="EK24" i="3"/>
  <c r="EL24" i="3"/>
  <c r="EM24" i="3"/>
  <c r="EN24" i="3"/>
  <c r="EQ24" i="3"/>
  <c r="ER24" i="3"/>
  <c r="ES24" i="3"/>
  <c r="ET24" i="3"/>
  <c r="EU24" i="3"/>
  <c r="EV24" i="3"/>
  <c r="EW24" i="3"/>
  <c r="EX24" i="3"/>
  <c r="EY24" i="3"/>
  <c r="EZ24" i="3"/>
  <c r="FA24" i="3"/>
  <c r="A25" i="3"/>
  <c r="C25" i="3"/>
  <c r="E25" i="3"/>
  <c r="F25" i="3"/>
  <c r="G25" i="3"/>
  <c r="H25" i="3"/>
  <c r="J25" i="3"/>
  <c r="K25" i="3"/>
  <c r="L25" i="3"/>
  <c r="M25" i="3"/>
  <c r="N25" i="3"/>
  <c r="O25" i="3"/>
  <c r="P25" i="3"/>
  <c r="Q25" i="3"/>
  <c r="S25" i="3"/>
  <c r="U25" i="3"/>
  <c r="V25" i="3"/>
  <c r="W25" i="3"/>
  <c r="Y25" i="3"/>
  <c r="AA25" i="3"/>
  <c r="AB25" i="3"/>
  <c r="AC25" i="3"/>
  <c r="AD25" i="3"/>
  <c r="AE25" i="3"/>
  <c r="AF25" i="3"/>
  <c r="AG25" i="3"/>
  <c r="AI25" i="3"/>
  <c r="AJ25" i="3"/>
  <c r="AK25" i="3"/>
  <c r="AM25" i="3"/>
  <c r="AN25" i="3"/>
  <c r="AO25" i="3"/>
  <c r="AP25" i="3"/>
  <c r="AQ25" i="3"/>
  <c r="AR25" i="3"/>
  <c r="AS25" i="3"/>
  <c r="AT25" i="3"/>
  <c r="AU25" i="3"/>
  <c r="AY25" i="3"/>
  <c r="BA25" i="3"/>
  <c r="BB25" i="3"/>
  <c r="BC25" i="3"/>
  <c r="BD25" i="3"/>
  <c r="BE25" i="3"/>
  <c r="BI25" i="3"/>
  <c r="BK25" i="3"/>
  <c r="BM25" i="3"/>
  <c r="BN25" i="3"/>
  <c r="BO25" i="3"/>
  <c r="BP25" i="3"/>
  <c r="BS25" i="3"/>
  <c r="BU25" i="3"/>
  <c r="BV25" i="3"/>
  <c r="BW25" i="3"/>
  <c r="BX25" i="3"/>
  <c r="BY25" i="3"/>
  <c r="BZ25" i="3"/>
  <c r="CB25" i="3"/>
  <c r="CC25" i="3"/>
  <c r="CD25" i="3"/>
  <c r="CE25" i="3"/>
  <c r="CG25" i="3"/>
  <c r="CH25" i="3"/>
  <c r="CI25" i="3"/>
  <c r="CJ25" i="3"/>
  <c r="CK25" i="3"/>
  <c r="CL25" i="3"/>
  <c r="CM25" i="3"/>
  <c r="CO25" i="3"/>
  <c r="CQ25" i="3"/>
  <c r="CR25" i="3"/>
  <c r="CS25" i="3"/>
  <c r="CT25" i="3"/>
  <c r="CU25" i="3"/>
  <c r="CV25" i="3"/>
  <c r="CW25" i="3"/>
  <c r="CX25" i="3"/>
  <c r="CY25" i="3"/>
  <c r="DA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EA25" i="3"/>
  <c r="EB25" i="3"/>
  <c r="ED25" i="3"/>
  <c r="EH25" i="3"/>
  <c r="EJ25" i="3"/>
  <c r="EK25" i="3"/>
  <c r="EL25" i="3"/>
  <c r="EM25" i="3"/>
  <c r="EN25" i="3"/>
  <c r="EQ25" i="3"/>
  <c r="ER25" i="3"/>
  <c r="ES25" i="3"/>
  <c r="ET25" i="3"/>
  <c r="EU25" i="3"/>
  <c r="EV25" i="3"/>
  <c r="EW25" i="3"/>
  <c r="EX25" i="3"/>
  <c r="EY25" i="3"/>
  <c r="EZ25" i="3"/>
  <c r="FA25" i="3"/>
  <c r="A26" i="3"/>
  <c r="C26" i="3"/>
  <c r="E26" i="3"/>
  <c r="F26" i="3"/>
  <c r="G26" i="3"/>
  <c r="H26" i="3"/>
  <c r="J26" i="3"/>
  <c r="K26" i="3"/>
  <c r="L26" i="3"/>
  <c r="M26" i="3"/>
  <c r="N26" i="3"/>
  <c r="O26" i="3"/>
  <c r="P26" i="3"/>
  <c r="Q26" i="3"/>
  <c r="S26" i="3"/>
  <c r="U26" i="3"/>
  <c r="V26" i="3"/>
  <c r="W26" i="3"/>
  <c r="Y26" i="3"/>
  <c r="AA26" i="3"/>
  <c r="AB26" i="3"/>
  <c r="AC26" i="3"/>
  <c r="AD26" i="3"/>
  <c r="AE26" i="3"/>
  <c r="AF26" i="3"/>
  <c r="AG26" i="3"/>
  <c r="AI26" i="3"/>
  <c r="AJ26" i="3"/>
  <c r="AK26" i="3"/>
  <c r="AM26" i="3"/>
  <c r="AN26" i="3"/>
  <c r="AO26" i="3"/>
  <c r="AP26" i="3"/>
  <c r="AQ26" i="3"/>
  <c r="AR26" i="3"/>
  <c r="AS26" i="3"/>
  <c r="AT26" i="3"/>
  <c r="AU26" i="3"/>
  <c r="AY26" i="3"/>
  <c r="BA26" i="3"/>
  <c r="BB26" i="3"/>
  <c r="BC26" i="3"/>
  <c r="BD26" i="3"/>
  <c r="BE26" i="3"/>
  <c r="BI26" i="3"/>
  <c r="BK26" i="3"/>
  <c r="BM26" i="3"/>
  <c r="BN26" i="3"/>
  <c r="BO26" i="3"/>
  <c r="BP26" i="3"/>
  <c r="BS26" i="3"/>
  <c r="BU26" i="3"/>
  <c r="BV26" i="3"/>
  <c r="BW26" i="3"/>
  <c r="BX26" i="3"/>
  <c r="BY26" i="3"/>
  <c r="BZ26" i="3"/>
  <c r="CB26" i="3"/>
  <c r="CC26" i="3"/>
  <c r="CD26" i="3"/>
  <c r="CE26" i="3"/>
  <c r="CG26" i="3"/>
  <c r="CH26" i="3"/>
  <c r="CI26" i="3"/>
  <c r="CJ26" i="3"/>
  <c r="CK26" i="3"/>
  <c r="CL26" i="3"/>
  <c r="CM26" i="3"/>
  <c r="CO26" i="3"/>
  <c r="CQ26" i="3"/>
  <c r="CR26" i="3"/>
  <c r="CS26" i="3"/>
  <c r="CT26" i="3"/>
  <c r="CU26" i="3"/>
  <c r="CV26" i="3"/>
  <c r="CW26" i="3"/>
  <c r="CX26" i="3"/>
  <c r="CY26" i="3"/>
  <c r="DA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EA26" i="3"/>
  <c r="EB26" i="3"/>
  <c r="ED26" i="3"/>
  <c r="EH26" i="3"/>
  <c r="EJ26" i="3"/>
  <c r="EK26" i="3"/>
  <c r="EL26" i="3"/>
  <c r="EM26" i="3"/>
  <c r="EN26" i="3"/>
  <c r="EQ26" i="3"/>
  <c r="ER26" i="3"/>
  <c r="ES26" i="3"/>
  <c r="ET26" i="3"/>
  <c r="EU26" i="3"/>
  <c r="EV26" i="3"/>
  <c r="EW26" i="3"/>
  <c r="EX26" i="3"/>
  <c r="EY26" i="3"/>
  <c r="EZ26" i="3"/>
  <c r="FA26" i="3"/>
  <c r="A27" i="3"/>
  <c r="C27" i="3"/>
  <c r="E27" i="3"/>
  <c r="F27" i="3"/>
  <c r="G27" i="3"/>
  <c r="H27" i="3"/>
  <c r="J27" i="3"/>
  <c r="K27" i="3"/>
  <c r="L27" i="3"/>
  <c r="M27" i="3"/>
  <c r="N27" i="3"/>
  <c r="O27" i="3"/>
  <c r="P27" i="3"/>
  <c r="Q27" i="3"/>
  <c r="S27" i="3"/>
  <c r="U27" i="3"/>
  <c r="V27" i="3"/>
  <c r="W27" i="3"/>
  <c r="Y27" i="3"/>
  <c r="AA27" i="3"/>
  <c r="AB27" i="3"/>
  <c r="AC27" i="3"/>
  <c r="AD27" i="3"/>
  <c r="AE27" i="3"/>
  <c r="AF27" i="3"/>
  <c r="AG27" i="3"/>
  <c r="AI27" i="3"/>
  <c r="AJ27" i="3"/>
  <c r="AK27" i="3"/>
  <c r="AM27" i="3"/>
  <c r="AN27" i="3"/>
  <c r="AO27" i="3"/>
  <c r="AP27" i="3"/>
  <c r="AQ27" i="3"/>
  <c r="AR27" i="3"/>
  <c r="AS27" i="3"/>
  <c r="AT27" i="3"/>
  <c r="AU27" i="3"/>
  <c r="AY27" i="3"/>
  <c r="BA27" i="3"/>
  <c r="BB27" i="3"/>
  <c r="BC27" i="3"/>
  <c r="BD27" i="3"/>
  <c r="BE27" i="3"/>
  <c r="BI27" i="3"/>
  <c r="BK27" i="3"/>
  <c r="BM27" i="3"/>
  <c r="BN27" i="3"/>
  <c r="BO27" i="3"/>
  <c r="BP27" i="3"/>
  <c r="BS27" i="3"/>
  <c r="BU27" i="3"/>
  <c r="BV27" i="3"/>
  <c r="BW27" i="3"/>
  <c r="BX27" i="3"/>
  <c r="BY27" i="3"/>
  <c r="BZ27" i="3"/>
  <c r="CB27" i="3"/>
  <c r="CC27" i="3"/>
  <c r="CD27" i="3"/>
  <c r="CE27" i="3"/>
  <c r="CG27" i="3"/>
  <c r="CH27" i="3"/>
  <c r="CI27" i="3"/>
  <c r="CJ27" i="3"/>
  <c r="CK27" i="3"/>
  <c r="CL27" i="3"/>
  <c r="CM27" i="3"/>
  <c r="CO27" i="3"/>
  <c r="CQ27" i="3"/>
  <c r="CR27" i="3"/>
  <c r="CS27" i="3"/>
  <c r="CT27" i="3"/>
  <c r="CU27" i="3"/>
  <c r="CV27" i="3"/>
  <c r="CW27" i="3"/>
  <c r="CX27" i="3"/>
  <c r="CY27" i="3"/>
  <c r="DA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EA27" i="3"/>
  <c r="EB27" i="3"/>
  <c r="ED27" i="3"/>
  <c r="EH27" i="3"/>
  <c r="EJ27" i="3"/>
  <c r="EK27" i="3"/>
  <c r="EL27" i="3"/>
  <c r="EM27" i="3"/>
  <c r="EN27" i="3"/>
  <c r="EQ27" i="3"/>
  <c r="ER27" i="3"/>
  <c r="ES27" i="3"/>
  <c r="ET27" i="3"/>
  <c r="EU27" i="3"/>
  <c r="EV27" i="3"/>
  <c r="EW27" i="3"/>
  <c r="EX27" i="3"/>
  <c r="EY27" i="3"/>
  <c r="EZ27" i="3"/>
  <c r="FA27" i="3"/>
  <c r="A28" i="3"/>
  <c r="C28" i="3"/>
  <c r="E28" i="3"/>
  <c r="F28" i="3"/>
  <c r="G28" i="3"/>
  <c r="H28" i="3"/>
  <c r="J28" i="3"/>
  <c r="K28" i="3"/>
  <c r="L28" i="3"/>
  <c r="M28" i="3"/>
  <c r="N28" i="3"/>
  <c r="O28" i="3"/>
  <c r="P28" i="3"/>
  <c r="Q28" i="3"/>
  <c r="S28" i="3"/>
  <c r="U28" i="3"/>
  <c r="V28" i="3"/>
  <c r="W28" i="3"/>
  <c r="Y28" i="3"/>
  <c r="AA28" i="3"/>
  <c r="AB28" i="3"/>
  <c r="AC28" i="3"/>
  <c r="AD28" i="3"/>
  <c r="AE28" i="3"/>
  <c r="AF28" i="3"/>
  <c r="AG28" i="3"/>
  <c r="AI28" i="3"/>
  <c r="AJ28" i="3"/>
  <c r="AK28" i="3"/>
  <c r="AM28" i="3"/>
  <c r="AN28" i="3"/>
  <c r="AO28" i="3"/>
  <c r="AP28" i="3"/>
  <c r="AQ28" i="3"/>
  <c r="AR28" i="3"/>
  <c r="AS28" i="3"/>
  <c r="AT28" i="3"/>
  <c r="AU28" i="3"/>
  <c r="AY28" i="3"/>
  <c r="BA28" i="3"/>
  <c r="BB28" i="3"/>
  <c r="BC28" i="3"/>
  <c r="BD28" i="3"/>
  <c r="BE28" i="3"/>
  <c r="BI28" i="3"/>
  <c r="BK28" i="3"/>
  <c r="BM28" i="3"/>
  <c r="BN28" i="3"/>
  <c r="BO28" i="3"/>
  <c r="BP28" i="3"/>
  <c r="BS28" i="3"/>
  <c r="BU28" i="3"/>
  <c r="BV28" i="3"/>
  <c r="BW28" i="3"/>
  <c r="BX28" i="3"/>
  <c r="BY28" i="3"/>
  <c r="BZ28" i="3"/>
  <c r="CB28" i="3"/>
  <c r="CC28" i="3"/>
  <c r="CD28" i="3"/>
  <c r="CE28" i="3"/>
  <c r="CG28" i="3"/>
  <c r="CH28" i="3"/>
  <c r="CI28" i="3"/>
  <c r="CJ28" i="3"/>
  <c r="CK28" i="3"/>
  <c r="CL28" i="3"/>
  <c r="CM28" i="3"/>
  <c r="CO28" i="3"/>
  <c r="CQ28" i="3"/>
  <c r="CR28" i="3"/>
  <c r="CS28" i="3"/>
  <c r="CT28" i="3"/>
  <c r="CU28" i="3"/>
  <c r="CV28" i="3"/>
  <c r="CW28" i="3"/>
  <c r="CX28" i="3"/>
  <c r="CY28" i="3"/>
  <c r="DA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EA28" i="3"/>
  <c r="EB28" i="3"/>
  <c r="ED28" i="3"/>
  <c r="EH28" i="3"/>
  <c r="EJ28" i="3"/>
  <c r="EK28" i="3"/>
  <c r="EL28" i="3"/>
  <c r="EM28" i="3"/>
  <c r="EN28" i="3"/>
  <c r="EQ28" i="3"/>
  <c r="ER28" i="3"/>
  <c r="ES28" i="3"/>
  <c r="ET28" i="3"/>
  <c r="EU28" i="3"/>
  <c r="EV28" i="3"/>
  <c r="EW28" i="3"/>
  <c r="EX28" i="3"/>
  <c r="EY28" i="3"/>
  <c r="EZ28" i="3"/>
  <c r="FA28" i="3"/>
  <c r="A29" i="3"/>
  <c r="C29" i="3"/>
  <c r="E29" i="3"/>
  <c r="F29" i="3"/>
  <c r="G29" i="3"/>
  <c r="H29" i="3"/>
  <c r="J29" i="3"/>
  <c r="K29" i="3"/>
  <c r="L29" i="3"/>
  <c r="M29" i="3"/>
  <c r="N29" i="3"/>
  <c r="O29" i="3"/>
  <c r="P29" i="3"/>
  <c r="Q29" i="3"/>
  <c r="S29" i="3"/>
  <c r="U29" i="3"/>
  <c r="V29" i="3"/>
  <c r="W29" i="3"/>
  <c r="Y29" i="3"/>
  <c r="AA29" i="3"/>
  <c r="AB29" i="3"/>
  <c r="AC29" i="3"/>
  <c r="AD29" i="3"/>
  <c r="AE29" i="3"/>
  <c r="AF29" i="3"/>
  <c r="AG29" i="3"/>
  <c r="AI29" i="3"/>
  <c r="AJ29" i="3"/>
  <c r="AK29" i="3"/>
  <c r="AM29" i="3"/>
  <c r="AN29" i="3"/>
  <c r="AO29" i="3"/>
  <c r="AP29" i="3"/>
  <c r="AQ29" i="3"/>
  <c r="AR29" i="3"/>
  <c r="AS29" i="3"/>
  <c r="AT29" i="3"/>
  <c r="AU29" i="3"/>
  <c r="AY29" i="3"/>
  <c r="BA29" i="3"/>
  <c r="BB29" i="3"/>
  <c r="BC29" i="3"/>
  <c r="BD29" i="3"/>
  <c r="BE29" i="3"/>
  <c r="BI29" i="3"/>
  <c r="BK29" i="3"/>
  <c r="BM29" i="3"/>
  <c r="BN29" i="3"/>
  <c r="BO29" i="3"/>
  <c r="BP29" i="3"/>
  <c r="BS29" i="3"/>
  <c r="BU29" i="3"/>
  <c r="BV29" i="3"/>
  <c r="BW29" i="3"/>
  <c r="BX29" i="3"/>
  <c r="BY29" i="3"/>
  <c r="BZ29" i="3"/>
  <c r="CB29" i="3"/>
  <c r="CC29" i="3"/>
  <c r="CD29" i="3"/>
  <c r="CE29" i="3"/>
  <c r="CG29" i="3"/>
  <c r="CH29" i="3"/>
  <c r="CI29" i="3"/>
  <c r="CJ29" i="3"/>
  <c r="CK29" i="3"/>
  <c r="CL29" i="3"/>
  <c r="CM29" i="3"/>
  <c r="CO29" i="3"/>
  <c r="CQ29" i="3"/>
  <c r="CR29" i="3"/>
  <c r="CS29" i="3"/>
  <c r="CT29" i="3"/>
  <c r="CU29" i="3"/>
  <c r="CV29" i="3"/>
  <c r="CW29" i="3"/>
  <c r="CX29" i="3"/>
  <c r="CY29" i="3"/>
  <c r="DA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EA29" i="3"/>
  <c r="EB29" i="3"/>
  <c r="ED29" i="3"/>
  <c r="EH29" i="3"/>
  <c r="EJ29" i="3"/>
  <c r="EK29" i="3"/>
  <c r="EL29" i="3"/>
  <c r="EM29" i="3"/>
  <c r="EN29" i="3"/>
  <c r="EQ29" i="3"/>
  <c r="ER29" i="3"/>
  <c r="ES29" i="3"/>
  <c r="ET29" i="3"/>
  <c r="EU29" i="3"/>
  <c r="EV29" i="3"/>
  <c r="EW29" i="3"/>
  <c r="EX29" i="3"/>
  <c r="EY29" i="3"/>
  <c r="EZ29" i="3"/>
  <c r="FA29" i="3"/>
  <c r="A30" i="3"/>
  <c r="C30" i="3"/>
  <c r="E30" i="3"/>
  <c r="F30" i="3"/>
  <c r="G30" i="3"/>
  <c r="H30" i="3"/>
  <c r="J30" i="3"/>
  <c r="K30" i="3"/>
  <c r="L30" i="3"/>
  <c r="M30" i="3"/>
  <c r="N30" i="3"/>
  <c r="O30" i="3"/>
  <c r="P30" i="3"/>
  <c r="Q30" i="3"/>
  <c r="S30" i="3"/>
  <c r="U30" i="3"/>
  <c r="V30" i="3"/>
  <c r="W30" i="3"/>
  <c r="Y30" i="3"/>
  <c r="AA30" i="3"/>
  <c r="AB30" i="3"/>
  <c r="AC30" i="3"/>
  <c r="AD30" i="3"/>
  <c r="AE30" i="3"/>
  <c r="AF30" i="3"/>
  <c r="AG30" i="3"/>
  <c r="AI30" i="3"/>
  <c r="AJ30" i="3"/>
  <c r="AK30" i="3"/>
  <c r="AM30" i="3"/>
  <c r="AN30" i="3"/>
  <c r="AO30" i="3"/>
  <c r="AP30" i="3"/>
  <c r="AQ30" i="3"/>
  <c r="AR30" i="3"/>
  <c r="AS30" i="3"/>
  <c r="AT30" i="3"/>
  <c r="AU30" i="3"/>
  <c r="AY30" i="3"/>
  <c r="BA30" i="3"/>
  <c r="BB30" i="3"/>
  <c r="BC30" i="3"/>
  <c r="BD30" i="3"/>
  <c r="BE30" i="3"/>
  <c r="BI30" i="3"/>
  <c r="BK30" i="3"/>
  <c r="BM30" i="3"/>
  <c r="BN30" i="3"/>
  <c r="BO30" i="3"/>
  <c r="BP30" i="3"/>
  <c r="BS30" i="3"/>
  <c r="BU30" i="3"/>
  <c r="BV30" i="3"/>
  <c r="BW30" i="3"/>
  <c r="BX30" i="3"/>
  <c r="BY30" i="3"/>
  <c r="BZ30" i="3"/>
  <c r="CB30" i="3"/>
  <c r="CC30" i="3"/>
  <c r="CD30" i="3"/>
  <c r="CE30" i="3"/>
  <c r="CG30" i="3"/>
  <c r="CH30" i="3"/>
  <c r="CI30" i="3"/>
  <c r="CJ30" i="3"/>
  <c r="CK30" i="3"/>
  <c r="CL30" i="3"/>
  <c r="CM30" i="3"/>
  <c r="CO30" i="3"/>
  <c r="CQ30" i="3"/>
  <c r="CR30" i="3"/>
  <c r="CS30" i="3"/>
  <c r="CT30" i="3"/>
  <c r="CU30" i="3"/>
  <c r="CV30" i="3"/>
  <c r="CW30" i="3"/>
  <c r="CX30" i="3"/>
  <c r="CY30" i="3"/>
  <c r="DA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EA30" i="3"/>
  <c r="EB30" i="3"/>
  <c r="ED30" i="3"/>
  <c r="EH30" i="3"/>
  <c r="EJ30" i="3"/>
  <c r="EK30" i="3"/>
  <c r="EL30" i="3"/>
  <c r="EM30" i="3"/>
  <c r="EN30" i="3"/>
  <c r="EQ30" i="3"/>
  <c r="ER30" i="3"/>
  <c r="ES30" i="3"/>
  <c r="ET30" i="3"/>
  <c r="EU30" i="3"/>
  <c r="EV30" i="3"/>
  <c r="EW30" i="3"/>
  <c r="EX30" i="3"/>
  <c r="EY30" i="3"/>
  <c r="EZ30" i="3"/>
  <c r="FA30" i="3"/>
  <c r="A31" i="3"/>
  <c r="C31" i="3"/>
  <c r="E31" i="3"/>
  <c r="F31" i="3"/>
  <c r="G31" i="3"/>
  <c r="H31" i="3"/>
  <c r="J31" i="3"/>
  <c r="K31" i="3"/>
  <c r="L31" i="3"/>
  <c r="M31" i="3"/>
  <c r="N31" i="3"/>
  <c r="O31" i="3"/>
  <c r="P31" i="3"/>
  <c r="Q31" i="3"/>
  <c r="S31" i="3"/>
  <c r="U31" i="3"/>
  <c r="V31" i="3"/>
  <c r="W31" i="3"/>
  <c r="Y31" i="3"/>
  <c r="AA31" i="3"/>
  <c r="AB31" i="3"/>
  <c r="AC31" i="3"/>
  <c r="AD31" i="3"/>
  <c r="AE31" i="3"/>
  <c r="AF31" i="3"/>
  <c r="AG31" i="3"/>
  <c r="AI31" i="3"/>
  <c r="AJ31" i="3"/>
  <c r="AK31" i="3"/>
  <c r="AM31" i="3"/>
  <c r="AN31" i="3"/>
  <c r="AO31" i="3"/>
  <c r="AP31" i="3"/>
  <c r="AQ31" i="3"/>
  <c r="AR31" i="3"/>
  <c r="AS31" i="3"/>
  <c r="AT31" i="3"/>
  <c r="AU31" i="3"/>
  <c r="AY31" i="3"/>
  <c r="BA31" i="3"/>
  <c r="BB31" i="3"/>
  <c r="BC31" i="3"/>
  <c r="BD31" i="3"/>
  <c r="BE31" i="3"/>
  <c r="BI31" i="3"/>
  <c r="BK31" i="3"/>
  <c r="BM31" i="3"/>
  <c r="BN31" i="3"/>
  <c r="BO31" i="3"/>
  <c r="BP31" i="3"/>
  <c r="BS31" i="3"/>
  <c r="BU31" i="3"/>
  <c r="BV31" i="3"/>
  <c r="BW31" i="3"/>
  <c r="BX31" i="3"/>
  <c r="BY31" i="3"/>
  <c r="BZ31" i="3"/>
  <c r="CB31" i="3"/>
  <c r="CC31" i="3"/>
  <c r="CD31" i="3"/>
  <c r="CE31" i="3"/>
  <c r="CG31" i="3"/>
  <c r="CH31" i="3"/>
  <c r="CI31" i="3"/>
  <c r="CJ31" i="3"/>
  <c r="CK31" i="3"/>
  <c r="CL31" i="3"/>
  <c r="CM31" i="3"/>
  <c r="CO31" i="3"/>
  <c r="CQ31" i="3"/>
  <c r="CR31" i="3"/>
  <c r="CS31" i="3"/>
  <c r="CT31" i="3"/>
  <c r="CU31" i="3"/>
  <c r="CV31" i="3"/>
  <c r="CW31" i="3"/>
  <c r="CX31" i="3"/>
  <c r="CY31" i="3"/>
  <c r="DA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EA31" i="3"/>
  <c r="EB31" i="3"/>
  <c r="ED31" i="3"/>
  <c r="EH31" i="3"/>
  <c r="EJ31" i="3"/>
  <c r="EK31" i="3"/>
  <c r="EL31" i="3"/>
  <c r="EM31" i="3"/>
  <c r="EN31" i="3"/>
  <c r="EQ31" i="3"/>
  <c r="ER31" i="3"/>
  <c r="ES31" i="3"/>
  <c r="ET31" i="3"/>
  <c r="EU31" i="3"/>
  <c r="EV31" i="3"/>
  <c r="EW31" i="3"/>
  <c r="EX31" i="3"/>
  <c r="EY31" i="3"/>
  <c r="EZ31" i="3"/>
  <c r="FA31" i="3"/>
  <c r="A32" i="3"/>
  <c r="C32" i="3"/>
  <c r="E32" i="3"/>
  <c r="F32" i="3"/>
  <c r="G32" i="3"/>
  <c r="H32" i="3"/>
  <c r="J32" i="3"/>
  <c r="K32" i="3"/>
  <c r="L32" i="3"/>
  <c r="M32" i="3"/>
  <c r="N32" i="3"/>
  <c r="O32" i="3"/>
  <c r="P32" i="3"/>
  <c r="Q32" i="3"/>
  <c r="S32" i="3"/>
  <c r="U32" i="3"/>
  <c r="V32" i="3"/>
  <c r="W32" i="3"/>
  <c r="Y32" i="3"/>
  <c r="AA32" i="3"/>
  <c r="AB32" i="3"/>
  <c r="AC32" i="3"/>
  <c r="AD32" i="3"/>
  <c r="AE32" i="3"/>
  <c r="AF32" i="3"/>
  <c r="AG32" i="3"/>
  <c r="AI32" i="3"/>
  <c r="AJ32" i="3"/>
  <c r="AK32" i="3"/>
  <c r="AM32" i="3"/>
  <c r="AN32" i="3"/>
  <c r="AO32" i="3"/>
  <c r="AP32" i="3"/>
  <c r="AQ32" i="3"/>
  <c r="AR32" i="3"/>
  <c r="AS32" i="3"/>
  <c r="AT32" i="3"/>
  <c r="AU32" i="3"/>
  <c r="AY32" i="3"/>
  <c r="BA32" i="3"/>
  <c r="BB32" i="3"/>
  <c r="BC32" i="3"/>
  <c r="BD32" i="3"/>
  <c r="BE32" i="3"/>
  <c r="BI32" i="3"/>
  <c r="BK32" i="3"/>
  <c r="BM32" i="3"/>
  <c r="BN32" i="3"/>
  <c r="BO32" i="3"/>
  <c r="BP32" i="3"/>
  <c r="BR32" i="3"/>
  <c r="BS32" i="3"/>
  <c r="BU32" i="3"/>
  <c r="BV32" i="3"/>
  <c r="BW32" i="3"/>
  <c r="BX32" i="3"/>
  <c r="BY32" i="3"/>
  <c r="BZ32" i="3"/>
  <c r="CB32" i="3"/>
  <c r="CC32" i="3"/>
  <c r="CD32" i="3"/>
  <c r="CE32" i="3"/>
  <c r="CG32" i="3"/>
  <c r="CH32" i="3"/>
  <c r="CI32" i="3"/>
  <c r="CJ32" i="3"/>
  <c r="CK32" i="3"/>
  <c r="CL32" i="3"/>
  <c r="CM32" i="3"/>
  <c r="CO32" i="3"/>
  <c r="CQ32" i="3"/>
  <c r="CR32" i="3"/>
  <c r="CS32" i="3"/>
  <c r="CT32" i="3"/>
  <c r="CU32" i="3"/>
  <c r="CV32" i="3"/>
  <c r="CW32" i="3"/>
  <c r="CX32" i="3"/>
  <c r="CY32" i="3"/>
  <c r="DA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EA32" i="3"/>
  <c r="EB32" i="3"/>
  <c r="ED32" i="3"/>
  <c r="EH32" i="3"/>
  <c r="EJ32" i="3"/>
  <c r="EK32" i="3"/>
  <c r="EL32" i="3"/>
  <c r="EM32" i="3"/>
  <c r="EN32" i="3"/>
  <c r="EQ32" i="3"/>
  <c r="ER32" i="3"/>
  <c r="ES32" i="3"/>
  <c r="ET32" i="3"/>
  <c r="EU32" i="3"/>
  <c r="EV32" i="3"/>
  <c r="EW32" i="3"/>
  <c r="EX32" i="3"/>
  <c r="EY32" i="3"/>
  <c r="EZ32" i="3"/>
  <c r="FA32" i="3"/>
  <c r="A33" i="3"/>
  <c r="C33" i="3"/>
  <c r="E33" i="3"/>
  <c r="F33" i="3"/>
  <c r="G33" i="3"/>
  <c r="H33" i="3"/>
  <c r="J33" i="3"/>
  <c r="K33" i="3"/>
  <c r="L33" i="3"/>
  <c r="M33" i="3"/>
  <c r="N33" i="3"/>
  <c r="O33" i="3"/>
  <c r="P33" i="3"/>
  <c r="Q33" i="3"/>
  <c r="S33" i="3"/>
  <c r="U33" i="3"/>
  <c r="V33" i="3"/>
  <c r="W33" i="3"/>
  <c r="Y33" i="3"/>
  <c r="AA33" i="3"/>
  <c r="AB33" i="3"/>
  <c r="AC33" i="3"/>
  <c r="AD33" i="3"/>
  <c r="AE33" i="3"/>
  <c r="AF33" i="3"/>
  <c r="AG33" i="3"/>
  <c r="AI33" i="3"/>
  <c r="AJ33" i="3"/>
  <c r="AK33" i="3"/>
  <c r="AM33" i="3"/>
  <c r="AN33" i="3"/>
  <c r="AO33" i="3"/>
  <c r="AP33" i="3"/>
  <c r="AQ33" i="3"/>
  <c r="AR33" i="3"/>
  <c r="AS33" i="3"/>
  <c r="AT33" i="3"/>
  <c r="AU33" i="3"/>
  <c r="AY33" i="3"/>
  <c r="BA33" i="3"/>
  <c r="BB33" i="3"/>
  <c r="BC33" i="3"/>
  <c r="BD33" i="3"/>
  <c r="BE33" i="3"/>
  <c r="BI33" i="3"/>
  <c r="BK33" i="3"/>
  <c r="BM33" i="3"/>
  <c r="BN33" i="3"/>
  <c r="BO33" i="3"/>
  <c r="BP33" i="3"/>
  <c r="BR33" i="3"/>
  <c r="BS33" i="3"/>
  <c r="BU33" i="3"/>
  <c r="BV33" i="3"/>
  <c r="BW33" i="3"/>
  <c r="BX33" i="3"/>
  <c r="BY33" i="3"/>
  <c r="BZ33" i="3"/>
  <c r="CB33" i="3"/>
  <c r="CC33" i="3"/>
  <c r="CD33" i="3"/>
  <c r="CE33" i="3"/>
  <c r="CG33" i="3"/>
  <c r="CH33" i="3"/>
  <c r="CI33" i="3"/>
  <c r="CJ33" i="3"/>
  <c r="CK33" i="3"/>
  <c r="CL33" i="3"/>
  <c r="CM33" i="3"/>
  <c r="CO33" i="3"/>
  <c r="CQ33" i="3"/>
  <c r="CR33" i="3"/>
  <c r="CS33" i="3"/>
  <c r="CT33" i="3"/>
  <c r="CU33" i="3"/>
  <c r="CV33" i="3"/>
  <c r="CW33" i="3"/>
  <c r="CX33" i="3"/>
  <c r="CY33" i="3"/>
  <c r="DA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EA33" i="3"/>
  <c r="EB33" i="3"/>
  <c r="ED33" i="3"/>
  <c r="EH33" i="3"/>
  <c r="EJ33" i="3"/>
  <c r="EK33" i="3"/>
  <c r="EL33" i="3"/>
  <c r="EM33" i="3"/>
  <c r="EN33" i="3"/>
  <c r="EQ33" i="3"/>
  <c r="ER33" i="3"/>
  <c r="ES33" i="3"/>
  <c r="ET33" i="3"/>
  <c r="EU33" i="3"/>
  <c r="EV33" i="3"/>
  <c r="EW33" i="3"/>
  <c r="EX33" i="3"/>
  <c r="EY33" i="3"/>
  <c r="EZ33" i="3"/>
  <c r="FA33" i="3"/>
  <c r="A34" i="3"/>
  <c r="C34" i="3"/>
  <c r="E34" i="3"/>
  <c r="F34" i="3"/>
  <c r="G34" i="3"/>
  <c r="H34" i="3"/>
  <c r="J34" i="3"/>
  <c r="K34" i="3"/>
  <c r="L34" i="3"/>
  <c r="M34" i="3"/>
  <c r="N34" i="3"/>
  <c r="O34" i="3"/>
  <c r="P34" i="3"/>
  <c r="Q34" i="3"/>
  <c r="S34" i="3"/>
  <c r="U34" i="3"/>
  <c r="V34" i="3"/>
  <c r="W34" i="3"/>
  <c r="Y34" i="3"/>
  <c r="AA34" i="3"/>
  <c r="AB34" i="3"/>
  <c r="AC34" i="3"/>
  <c r="AD34" i="3"/>
  <c r="AE34" i="3"/>
  <c r="AF34" i="3"/>
  <c r="AG34" i="3"/>
  <c r="AI34" i="3"/>
  <c r="AJ34" i="3"/>
  <c r="AK34" i="3"/>
  <c r="AM34" i="3"/>
  <c r="AN34" i="3"/>
  <c r="AO34" i="3"/>
  <c r="AP34" i="3"/>
  <c r="AQ34" i="3"/>
  <c r="AR34" i="3"/>
  <c r="AS34" i="3"/>
  <c r="AT34" i="3"/>
  <c r="AU34" i="3"/>
  <c r="AY34" i="3"/>
  <c r="BA34" i="3"/>
  <c r="BB34" i="3"/>
  <c r="BC34" i="3"/>
  <c r="BD34" i="3"/>
  <c r="BE34" i="3"/>
  <c r="BI34" i="3"/>
  <c r="BK34" i="3"/>
  <c r="BM34" i="3"/>
  <c r="BN34" i="3"/>
  <c r="BO34" i="3"/>
  <c r="BP34" i="3"/>
  <c r="BR34" i="3"/>
  <c r="BS34" i="3"/>
  <c r="BU34" i="3"/>
  <c r="BV34" i="3"/>
  <c r="BW34" i="3"/>
  <c r="BX34" i="3"/>
  <c r="BY34" i="3"/>
  <c r="BZ34" i="3"/>
  <c r="CB34" i="3"/>
  <c r="CC34" i="3"/>
  <c r="CD34" i="3"/>
  <c r="CE34" i="3"/>
  <c r="CG34" i="3"/>
  <c r="CH34" i="3"/>
  <c r="CI34" i="3"/>
  <c r="CJ34" i="3"/>
  <c r="CK34" i="3"/>
  <c r="CL34" i="3"/>
  <c r="CM34" i="3"/>
  <c r="CO34" i="3"/>
  <c r="CQ34" i="3"/>
  <c r="CR34" i="3"/>
  <c r="CS34" i="3"/>
  <c r="CT34" i="3"/>
  <c r="CU34" i="3"/>
  <c r="CV34" i="3"/>
  <c r="CW34" i="3"/>
  <c r="CX34" i="3"/>
  <c r="CY34" i="3"/>
  <c r="DA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EA34" i="3"/>
  <c r="EB34" i="3"/>
  <c r="ED34" i="3"/>
  <c r="EH34" i="3"/>
  <c r="EJ34" i="3"/>
  <c r="EK34" i="3"/>
  <c r="EL34" i="3"/>
  <c r="EM34" i="3"/>
  <c r="EN34" i="3"/>
  <c r="EQ34" i="3"/>
  <c r="ER34" i="3"/>
  <c r="ES34" i="3"/>
  <c r="ET34" i="3"/>
  <c r="EU34" i="3"/>
  <c r="EV34" i="3"/>
  <c r="EW34" i="3"/>
  <c r="EX34" i="3"/>
  <c r="EY34" i="3"/>
  <c r="EZ34" i="3"/>
  <c r="FA34" i="3"/>
  <c r="A35" i="3"/>
  <c r="C35" i="3"/>
  <c r="E35" i="3"/>
  <c r="F35" i="3"/>
  <c r="G35" i="3"/>
  <c r="H35" i="3"/>
  <c r="J35" i="3"/>
  <c r="K35" i="3"/>
  <c r="L35" i="3"/>
  <c r="M35" i="3"/>
  <c r="N35" i="3"/>
  <c r="O35" i="3"/>
  <c r="P35" i="3"/>
  <c r="Q35" i="3"/>
  <c r="S35" i="3"/>
  <c r="U35" i="3"/>
  <c r="V35" i="3"/>
  <c r="W35" i="3"/>
  <c r="Y35" i="3"/>
  <c r="AA35" i="3"/>
  <c r="AB35" i="3"/>
  <c r="AC35" i="3"/>
  <c r="AD35" i="3"/>
  <c r="AE35" i="3"/>
  <c r="AF35" i="3"/>
  <c r="AG35" i="3"/>
  <c r="AI35" i="3"/>
  <c r="AJ35" i="3"/>
  <c r="AK35" i="3"/>
  <c r="AM35" i="3"/>
  <c r="AN35" i="3"/>
  <c r="AO35" i="3"/>
  <c r="AP35" i="3"/>
  <c r="AQ35" i="3"/>
  <c r="AR35" i="3"/>
  <c r="AS35" i="3"/>
  <c r="AT35" i="3"/>
  <c r="AU35" i="3"/>
  <c r="AY35" i="3"/>
  <c r="BA35" i="3"/>
  <c r="BB35" i="3"/>
  <c r="BC35" i="3"/>
  <c r="BD35" i="3"/>
  <c r="BE35" i="3"/>
  <c r="BI35" i="3"/>
  <c r="BK35" i="3"/>
  <c r="BM35" i="3"/>
  <c r="BN35" i="3"/>
  <c r="BO35" i="3"/>
  <c r="BP35" i="3"/>
  <c r="BR35" i="3"/>
  <c r="BS35" i="3"/>
  <c r="BU35" i="3"/>
  <c r="BV35" i="3"/>
  <c r="BW35" i="3"/>
  <c r="BX35" i="3"/>
  <c r="BY35" i="3"/>
  <c r="BZ35" i="3"/>
  <c r="CB35" i="3"/>
  <c r="CC35" i="3"/>
  <c r="CD35" i="3"/>
  <c r="CE35" i="3"/>
  <c r="CG35" i="3"/>
  <c r="CH35" i="3"/>
  <c r="CI35" i="3"/>
  <c r="CJ35" i="3"/>
  <c r="CK35" i="3"/>
  <c r="CL35" i="3"/>
  <c r="CM35" i="3"/>
  <c r="CO35" i="3"/>
  <c r="CQ35" i="3"/>
  <c r="CR35" i="3"/>
  <c r="CS35" i="3"/>
  <c r="CT35" i="3"/>
  <c r="CU35" i="3"/>
  <c r="CV35" i="3"/>
  <c r="CW35" i="3"/>
  <c r="CX35" i="3"/>
  <c r="CY35" i="3"/>
  <c r="DA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EA35" i="3"/>
  <c r="EB35" i="3"/>
  <c r="ED35" i="3"/>
  <c r="EH35" i="3"/>
  <c r="EJ35" i="3"/>
  <c r="EK35" i="3"/>
  <c r="EL35" i="3"/>
  <c r="EM35" i="3"/>
  <c r="EN35" i="3"/>
  <c r="EQ35" i="3"/>
  <c r="ER35" i="3"/>
  <c r="ES35" i="3"/>
  <c r="ET35" i="3"/>
  <c r="EU35" i="3"/>
  <c r="EV35" i="3"/>
  <c r="EW35" i="3"/>
  <c r="EX35" i="3"/>
  <c r="EY35" i="3"/>
  <c r="EZ35" i="3"/>
  <c r="FA35" i="3"/>
  <c r="A36" i="3"/>
  <c r="C36" i="3"/>
  <c r="E36" i="3"/>
  <c r="F36" i="3"/>
  <c r="G36" i="3"/>
  <c r="H36" i="3"/>
  <c r="J36" i="3"/>
  <c r="K36" i="3"/>
  <c r="L36" i="3"/>
  <c r="M36" i="3"/>
  <c r="N36" i="3"/>
  <c r="O36" i="3"/>
  <c r="P36" i="3"/>
  <c r="Q36" i="3"/>
  <c r="S36" i="3"/>
  <c r="U36" i="3"/>
  <c r="V36" i="3"/>
  <c r="W36" i="3"/>
  <c r="Y36" i="3"/>
  <c r="AA36" i="3"/>
  <c r="AB36" i="3"/>
  <c r="AC36" i="3"/>
  <c r="AD36" i="3"/>
  <c r="AE36" i="3"/>
  <c r="AF36" i="3"/>
  <c r="AG36" i="3"/>
  <c r="AI36" i="3"/>
  <c r="AJ36" i="3"/>
  <c r="AK36" i="3"/>
  <c r="AM36" i="3"/>
  <c r="AN36" i="3"/>
  <c r="AO36" i="3"/>
  <c r="AP36" i="3"/>
  <c r="AQ36" i="3"/>
  <c r="AR36" i="3"/>
  <c r="AS36" i="3"/>
  <c r="AT36" i="3"/>
  <c r="AU36" i="3"/>
  <c r="AY36" i="3"/>
  <c r="BA36" i="3"/>
  <c r="BB36" i="3"/>
  <c r="BC36" i="3"/>
  <c r="BD36" i="3"/>
  <c r="BE36" i="3"/>
  <c r="BI36" i="3"/>
  <c r="BK36" i="3"/>
  <c r="BM36" i="3"/>
  <c r="BN36" i="3"/>
  <c r="BO36" i="3"/>
  <c r="BP36" i="3"/>
  <c r="BR36" i="3"/>
  <c r="BS36" i="3"/>
  <c r="BU36" i="3"/>
  <c r="BV36" i="3"/>
  <c r="BW36" i="3"/>
  <c r="BX36" i="3"/>
  <c r="BY36" i="3"/>
  <c r="BZ36" i="3"/>
  <c r="CB36" i="3"/>
  <c r="CC36" i="3"/>
  <c r="CD36" i="3"/>
  <c r="CE36" i="3"/>
  <c r="CG36" i="3"/>
  <c r="CH36" i="3"/>
  <c r="CI36" i="3"/>
  <c r="CJ36" i="3"/>
  <c r="CK36" i="3"/>
  <c r="CL36" i="3"/>
  <c r="CM36" i="3"/>
  <c r="CO36" i="3"/>
  <c r="CQ36" i="3"/>
  <c r="CR36" i="3"/>
  <c r="CS36" i="3"/>
  <c r="CT36" i="3"/>
  <c r="CU36" i="3"/>
  <c r="CV36" i="3"/>
  <c r="CW36" i="3"/>
  <c r="CX36" i="3"/>
  <c r="CY36" i="3"/>
  <c r="DA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EA36" i="3"/>
  <c r="EB36" i="3"/>
  <c r="ED36" i="3"/>
  <c r="EH36" i="3"/>
  <c r="EJ36" i="3"/>
  <c r="EK36" i="3"/>
  <c r="EL36" i="3"/>
  <c r="EM36" i="3"/>
  <c r="EN36" i="3"/>
  <c r="EQ36" i="3"/>
  <c r="ER36" i="3"/>
  <c r="ES36" i="3"/>
  <c r="ET36" i="3"/>
  <c r="EU36" i="3"/>
  <c r="EV36" i="3"/>
  <c r="EW36" i="3"/>
  <c r="EX36" i="3"/>
  <c r="EY36" i="3"/>
  <c r="EZ36" i="3"/>
  <c r="FA36" i="3"/>
  <c r="A37" i="3"/>
  <c r="C37" i="3"/>
  <c r="E37" i="3"/>
  <c r="F37" i="3"/>
  <c r="G37" i="3"/>
  <c r="H37" i="3"/>
  <c r="J37" i="3"/>
  <c r="K37" i="3"/>
  <c r="L37" i="3"/>
  <c r="M37" i="3"/>
  <c r="N37" i="3"/>
  <c r="O37" i="3"/>
  <c r="P37" i="3"/>
  <c r="Q37" i="3"/>
  <c r="S37" i="3"/>
  <c r="U37" i="3"/>
  <c r="V37" i="3"/>
  <c r="W37" i="3"/>
  <c r="Y37" i="3"/>
  <c r="AA37" i="3"/>
  <c r="AB37" i="3"/>
  <c r="AC37" i="3"/>
  <c r="AD37" i="3"/>
  <c r="AE37" i="3"/>
  <c r="AF37" i="3"/>
  <c r="AG37" i="3"/>
  <c r="AI37" i="3"/>
  <c r="AJ37" i="3"/>
  <c r="AK37" i="3"/>
  <c r="AM37" i="3"/>
  <c r="AN37" i="3"/>
  <c r="AO37" i="3"/>
  <c r="AP37" i="3"/>
  <c r="AQ37" i="3"/>
  <c r="AR37" i="3"/>
  <c r="AS37" i="3"/>
  <c r="AT37" i="3"/>
  <c r="AU37" i="3"/>
  <c r="AY37" i="3"/>
  <c r="BA37" i="3"/>
  <c r="BB37" i="3"/>
  <c r="BC37" i="3"/>
  <c r="BD37" i="3"/>
  <c r="BE37" i="3"/>
  <c r="BI37" i="3"/>
  <c r="BK37" i="3"/>
  <c r="BM37" i="3"/>
  <c r="BN37" i="3"/>
  <c r="BO37" i="3"/>
  <c r="BP37" i="3"/>
  <c r="BR37" i="3"/>
  <c r="BS37" i="3"/>
  <c r="BU37" i="3"/>
  <c r="BV37" i="3"/>
  <c r="BW37" i="3"/>
  <c r="BX37" i="3"/>
  <c r="BY37" i="3"/>
  <c r="BZ37" i="3"/>
  <c r="CB37" i="3"/>
  <c r="CC37" i="3"/>
  <c r="CD37" i="3"/>
  <c r="CE37" i="3"/>
  <c r="CG37" i="3"/>
  <c r="CH37" i="3"/>
  <c r="CI37" i="3"/>
  <c r="CJ37" i="3"/>
  <c r="CK37" i="3"/>
  <c r="CL37" i="3"/>
  <c r="CM37" i="3"/>
  <c r="CO37" i="3"/>
  <c r="CQ37" i="3"/>
  <c r="CR37" i="3"/>
  <c r="CS37" i="3"/>
  <c r="CT37" i="3"/>
  <c r="CU37" i="3"/>
  <c r="CV37" i="3"/>
  <c r="CW37" i="3"/>
  <c r="CX37" i="3"/>
  <c r="CY37" i="3"/>
  <c r="DA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EA37" i="3"/>
  <c r="EB37" i="3"/>
  <c r="ED37" i="3"/>
  <c r="EH37" i="3"/>
  <c r="EJ37" i="3"/>
  <c r="EK37" i="3"/>
  <c r="EL37" i="3"/>
  <c r="EM37" i="3"/>
  <c r="EN37" i="3"/>
  <c r="EQ37" i="3"/>
  <c r="ER37" i="3"/>
  <c r="ES37" i="3"/>
  <c r="ET37" i="3"/>
  <c r="EU37" i="3"/>
  <c r="EV37" i="3"/>
  <c r="EW37" i="3"/>
  <c r="EX37" i="3"/>
  <c r="EY37" i="3"/>
  <c r="EZ37" i="3"/>
  <c r="FA37" i="3"/>
  <c r="A38" i="3"/>
  <c r="C38" i="3"/>
  <c r="E38" i="3"/>
  <c r="F38" i="3"/>
  <c r="G38" i="3"/>
  <c r="H38" i="3"/>
  <c r="J38" i="3"/>
  <c r="K38" i="3"/>
  <c r="L38" i="3"/>
  <c r="M38" i="3"/>
  <c r="N38" i="3"/>
  <c r="O38" i="3"/>
  <c r="P38" i="3"/>
  <c r="Q38" i="3"/>
  <c r="S38" i="3"/>
  <c r="U38" i="3"/>
  <c r="V38" i="3"/>
  <c r="W38" i="3"/>
  <c r="Y38" i="3"/>
  <c r="AA38" i="3"/>
  <c r="AB38" i="3"/>
  <c r="AC38" i="3"/>
  <c r="AD38" i="3"/>
  <c r="AE38" i="3"/>
  <c r="AF38" i="3"/>
  <c r="AG38" i="3"/>
  <c r="AI38" i="3"/>
  <c r="AJ38" i="3"/>
  <c r="AK38" i="3"/>
  <c r="AM38" i="3"/>
  <c r="AN38" i="3"/>
  <c r="AO38" i="3"/>
  <c r="AP38" i="3"/>
  <c r="AQ38" i="3"/>
  <c r="AR38" i="3"/>
  <c r="AS38" i="3"/>
  <c r="AT38" i="3"/>
  <c r="AU38" i="3"/>
  <c r="AY38" i="3"/>
  <c r="BA38" i="3"/>
  <c r="BB38" i="3"/>
  <c r="BC38" i="3"/>
  <c r="BD38" i="3"/>
  <c r="BE38" i="3"/>
  <c r="BI38" i="3"/>
  <c r="BK38" i="3"/>
  <c r="BM38" i="3"/>
  <c r="BN38" i="3"/>
  <c r="BO38" i="3"/>
  <c r="BP38" i="3"/>
  <c r="BR38" i="3"/>
  <c r="BS38" i="3"/>
  <c r="BU38" i="3"/>
  <c r="BV38" i="3"/>
  <c r="BW38" i="3"/>
  <c r="BX38" i="3"/>
  <c r="BY38" i="3"/>
  <c r="BZ38" i="3"/>
  <c r="CB38" i="3"/>
  <c r="CC38" i="3"/>
  <c r="CD38" i="3"/>
  <c r="CE38" i="3"/>
  <c r="CG38" i="3"/>
  <c r="CH38" i="3"/>
  <c r="CI38" i="3"/>
  <c r="CJ38" i="3"/>
  <c r="CK38" i="3"/>
  <c r="CL38" i="3"/>
  <c r="CM38" i="3"/>
  <c r="CO38" i="3"/>
  <c r="CQ38" i="3"/>
  <c r="CR38" i="3"/>
  <c r="CS38" i="3"/>
  <c r="CT38" i="3"/>
  <c r="CU38" i="3"/>
  <c r="CV38" i="3"/>
  <c r="CW38" i="3"/>
  <c r="CX38" i="3"/>
  <c r="CY38" i="3"/>
  <c r="DA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EA38" i="3"/>
  <c r="EB38" i="3"/>
  <c r="ED38" i="3"/>
  <c r="EH38" i="3"/>
  <c r="EJ38" i="3"/>
  <c r="EK38" i="3"/>
  <c r="EL38" i="3"/>
  <c r="EM38" i="3"/>
  <c r="EN38" i="3"/>
  <c r="EQ38" i="3"/>
  <c r="ER38" i="3"/>
  <c r="ES38" i="3"/>
  <c r="ET38" i="3"/>
  <c r="EU38" i="3"/>
  <c r="EV38" i="3"/>
  <c r="EW38" i="3"/>
  <c r="EX38" i="3"/>
  <c r="EY38" i="3"/>
  <c r="EZ38" i="3"/>
  <c r="FA38" i="3"/>
  <c r="A39" i="3"/>
  <c r="C39" i="3"/>
  <c r="E39" i="3"/>
  <c r="F39" i="3"/>
  <c r="G39" i="3"/>
  <c r="H39" i="3"/>
  <c r="J39" i="3"/>
  <c r="K39" i="3"/>
  <c r="L39" i="3"/>
  <c r="M39" i="3"/>
  <c r="N39" i="3"/>
  <c r="O39" i="3"/>
  <c r="P39" i="3"/>
  <c r="Q39" i="3"/>
  <c r="S39" i="3"/>
  <c r="U39" i="3"/>
  <c r="V39" i="3"/>
  <c r="W39" i="3"/>
  <c r="Y39" i="3"/>
  <c r="AA39" i="3"/>
  <c r="AB39" i="3"/>
  <c r="AC39" i="3"/>
  <c r="AD39" i="3"/>
  <c r="AE39" i="3"/>
  <c r="AF39" i="3"/>
  <c r="AG39" i="3"/>
  <c r="AI39" i="3"/>
  <c r="AJ39" i="3"/>
  <c r="AK39" i="3"/>
  <c r="AM39" i="3"/>
  <c r="AN39" i="3"/>
  <c r="AO39" i="3"/>
  <c r="AP39" i="3"/>
  <c r="AQ39" i="3"/>
  <c r="AR39" i="3"/>
  <c r="AS39" i="3"/>
  <c r="AT39" i="3"/>
  <c r="AU39" i="3"/>
  <c r="AY39" i="3"/>
  <c r="BA39" i="3"/>
  <c r="BB39" i="3"/>
  <c r="BC39" i="3"/>
  <c r="BD39" i="3"/>
  <c r="BE39" i="3"/>
  <c r="BI39" i="3"/>
  <c r="BK39" i="3"/>
  <c r="BM39" i="3"/>
  <c r="BN39" i="3"/>
  <c r="BO39" i="3"/>
  <c r="BP39" i="3"/>
  <c r="BR39" i="3"/>
  <c r="BS39" i="3"/>
  <c r="BU39" i="3"/>
  <c r="BV39" i="3"/>
  <c r="BW39" i="3"/>
  <c r="BX39" i="3"/>
  <c r="BY39" i="3"/>
  <c r="BZ39" i="3"/>
  <c r="CB39" i="3"/>
  <c r="CC39" i="3"/>
  <c r="CD39" i="3"/>
  <c r="CE39" i="3"/>
  <c r="CG39" i="3"/>
  <c r="CH39" i="3"/>
  <c r="CI39" i="3"/>
  <c r="CJ39" i="3"/>
  <c r="CK39" i="3"/>
  <c r="CL39" i="3"/>
  <c r="CM39" i="3"/>
  <c r="CO39" i="3"/>
  <c r="CQ39" i="3"/>
  <c r="CR39" i="3"/>
  <c r="CS39" i="3"/>
  <c r="CT39" i="3"/>
  <c r="CU39" i="3"/>
  <c r="CV39" i="3"/>
  <c r="CW39" i="3"/>
  <c r="CX39" i="3"/>
  <c r="CY39" i="3"/>
  <c r="DA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EA39" i="3"/>
  <c r="EB39" i="3"/>
  <c r="ED39" i="3"/>
  <c r="EH39" i="3"/>
  <c r="EJ39" i="3"/>
  <c r="EK39" i="3"/>
  <c r="EL39" i="3"/>
  <c r="EM39" i="3"/>
  <c r="EN39" i="3"/>
  <c r="EQ39" i="3"/>
  <c r="ER39" i="3"/>
  <c r="ES39" i="3"/>
  <c r="ET39" i="3"/>
  <c r="EU39" i="3"/>
  <c r="EV39" i="3"/>
  <c r="EW39" i="3"/>
  <c r="EX39" i="3"/>
  <c r="EY39" i="3"/>
  <c r="EZ39" i="3"/>
  <c r="FA39" i="3"/>
  <c r="A40" i="3"/>
  <c r="C40" i="3"/>
  <c r="E40" i="3"/>
  <c r="F40" i="3"/>
  <c r="G40" i="3"/>
  <c r="H40" i="3"/>
  <c r="J40" i="3"/>
  <c r="K40" i="3"/>
  <c r="L40" i="3"/>
  <c r="M40" i="3"/>
  <c r="N40" i="3"/>
  <c r="O40" i="3"/>
  <c r="P40" i="3"/>
  <c r="Q40" i="3"/>
  <c r="S40" i="3"/>
  <c r="U40" i="3"/>
  <c r="V40" i="3"/>
  <c r="W40" i="3"/>
  <c r="Y40" i="3"/>
  <c r="AA40" i="3"/>
  <c r="AB40" i="3"/>
  <c r="AC40" i="3"/>
  <c r="AD40" i="3"/>
  <c r="AE40" i="3"/>
  <c r="AF40" i="3"/>
  <c r="AG40" i="3"/>
  <c r="AI40" i="3"/>
  <c r="AJ40" i="3"/>
  <c r="AK40" i="3"/>
  <c r="AM40" i="3"/>
  <c r="AN40" i="3"/>
  <c r="AO40" i="3"/>
  <c r="AP40" i="3"/>
  <c r="AQ40" i="3"/>
  <c r="AR40" i="3"/>
  <c r="AS40" i="3"/>
  <c r="AT40" i="3"/>
  <c r="AU40" i="3"/>
  <c r="AY40" i="3"/>
  <c r="BA40" i="3"/>
  <c r="BB40" i="3"/>
  <c r="BC40" i="3"/>
  <c r="BD40" i="3"/>
  <c r="BE40" i="3"/>
  <c r="BI40" i="3"/>
  <c r="BK40" i="3"/>
  <c r="BM40" i="3"/>
  <c r="BN40" i="3"/>
  <c r="BO40" i="3"/>
  <c r="BP40" i="3"/>
  <c r="BR40" i="3"/>
  <c r="BS40" i="3"/>
  <c r="BU40" i="3"/>
  <c r="BV40" i="3"/>
  <c r="BW40" i="3"/>
  <c r="BX40" i="3"/>
  <c r="BY40" i="3"/>
  <c r="BZ40" i="3"/>
  <c r="CB40" i="3"/>
  <c r="CC40" i="3"/>
  <c r="CD40" i="3"/>
  <c r="CE40" i="3"/>
  <c r="CG40" i="3"/>
  <c r="CH40" i="3"/>
  <c r="CI40" i="3"/>
  <c r="CJ40" i="3"/>
  <c r="CK40" i="3"/>
  <c r="CL40" i="3"/>
  <c r="CM40" i="3"/>
  <c r="CO40" i="3"/>
  <c r="CQ40" i="3"/>
  <c r="CR40" i="3"/>
  <c r="CS40" i="3"/>
  <c r="CT40" i="3"/>
  <c r="CU40" i="3"/>
  <c r="CV40" i="3"/>
  <c r="CW40" i="3"/>
  <c r="CX40" i="3"/>
  <c r="CY40" i="3"/>
  <c r="DA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EA40" i="3"/>
  <c r="EB40" i="3"/>
  <c r="ED40" i="3"/>
  <c r="EH40" i="3"/>
  <c r="EJ40" i="3"/>
  <c r="EK40" i="3"/>
  <c r="EL40" i="3"/>
  <c r="EM40" i="3"/>
  <c r="EN40" i="3"/>
  <c r="EQ40" i="3"/>
  <c r="ER40" i="3"/>
  <c r="ES40" i="3"/>
  <c r="ET40" i="3"/>
  <c r="EU40" i="3"/>
  <c r="EV40" i="3"/>
  <c r="EW40" i="3"/>
  <c r="EX40" i="3"/>
  <c r="EY40" i="3"/>
  <c r="EZ40" i="3"/>
  <c r="FA40" i="3"/>
  <c r="A41" i="3"/>
  <c r="C41" i="3"/>
  <c r="E41" i="3"/>
  <c r="F41" i="3"/>
  <c r="G41" i="3"/>
  <c r="H41" i="3"/>
  <c r="J41" i="3"/>
  <c r="K41" i="3"/>
  <c r="L41" i="3"/>
  <c r="M41" i="3"/>
  <c r="N41" i="3"/>
  <c r="O41" i="3"/>
  <c r="P41" i="3"/>
  <c r="Q41" i="3"/>
  <c r="S41" i="3"/>
  <c r="U41" i="3"/>
  <c r="V41" i="3"/>
  <c r="W41" i="3"/>
  <c r="Y41" i="3"/>
  <c r="AA41" i="3"/>
  <c r="AB41" i="3"/>
  <c r="AC41" i="3"/>
  <c r="AD41" i="3"/>
  <c r="AE41" i="3"/>
  <c r="AF41" i="3"/>
  <c r="AG41" i="3"/>
  <c r="AI41" i="3"/>
  <c r="AJ41" i="3"/>
  <c r="AK41" i="3"/>
  <c r="AM41" i="3"/>
  <c r="AN41" i="3"/>
  <c r="AO41" i="3"/>
  <c r="AP41" i="3"/>
  <c r="AQ41" i="3"/>
  <c r="AR41" i="3"/>
  <c r="AS41" i="3"/>
  <c r="AT41" i="3"/>
  <c r="AU41" i="3"/>
  <c r="AY41" i="3"/>
  <c r="BA41" i="3"/>
  <c r="BB41" i="3"/>
  <c r="BC41" i="3"/>
  <c r="BD41" i="3"/>
  <c r="BE41" i="3"/>
  <c r="BI41" i="3"/>
  <c r="BK41" i="3"/>
  <c r="BM41" i="3"/>
  <c r="BN41" i="3"/>
  <c r="BO41" i="3"/>
  <c r="BP41" i="3"/>
  <c r="BR41" i="3"/>
  <c r="BS41" i="3"/>
  <c r="BU41" i="3"/>
  <c r="BV41" i="3"/>
  <c r="BW41" i="3"/>
  <c r="BX41" i="3"/>
  <c r="BY41" i="3"/>
  <c r="BZ41" i="3"/>
  <c r="CB41" i="3"/>
  <c r="CC41" i="3"/>
  <c r="CD41" i="3"/>
  <c r="CE41" i="3"/>
  <c r="CG41" i="3"/>
  <c r="CH41" i="3"/>
  <c r="CI41" i="3"/>
  <c r="CJ41" i="3"/>
  <c r="CK41" i="3"/>
  <c r="CL41" i="3"/>
  <c r="CM41" i="3"/>
  <c r="CO41" i="3"/>
  <c r="CQ41" i="3"/>
  <c r="CR41" i="3"/>
  <c r="CS41" i="3"/>
  <c r="CT41" i="3"/>
  <c r="CU41" i="3"/>
  <c r="CV41" i="3"/>
  <c r="CW41" i="3"/>
  <c r="CX41" i="3"/>
  <c r="CY41" i="3"/>
  <c r="DA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EA41" i="3"/>
  <c r="EB41" i="3"/>
  <c r="ED41" i="3"/>
  <c r="EH41" i="3"/>
  <c r="EJ41" i="3"/>
  <c r="EK41" i="3"/>
  <c r="EL41" i="3"/>
  <c r="EM41" i="3"/>
  <c r="EN41" i="3"/>
  <c r="EQ41" i="3"/>
  <c r="ER41" i="3"/>
  <c r="ES41" i="3"/>
  <c r="ET41" i="3"/>
  <c r="EU41" i="3"/>
  <c r="EV41" i="3"/>
  <c r="EW41" i="3"/>
  <c r="EX41" i="3"/>
  <c r="EY41" i="3"/>
  <c r="EZ41" i="3"/>
  <c r="FA41" i="3"/>
  <c r="A42" i="3"/>
  <c r="C42" i="3"/>
  <c r="E42" i="3"/>
  <c r="F42" i="3"/>
  <c r="G42" i="3"/>
  <c r="H42" i="3"/>
  <c r="J42" i="3"/>
  <c r="K42" i="3"/>
  <c r="L42" i="3"/>
  <c r="M42" i="3"/>
  <c r="N42" i="3"/>
  <c r="O42" i="3"/>
  <c r="P42" i="3"/>
  <c r="Q42" i="3"/>
  <c r="S42" i="3"/>
  <c r="U42" i="3"/>
  <c r="V42" i="3"/>
  <c r="W42" i="3"/>
  <c r="Y42" i="3"/>
  <c r="AA42" i="3"/>
  <c r="AB42" i="3"/>
  <c r="AC42" i="3"/>
  <c r="AD42" i="3"/>
  <c r="AE42" i="3"/>
  <c r="AF42" i="3"/>
  <c r="AG42" i="3"/>
  <c r="AI42" i="3"/>
  <c r="AJ42" i="3"/>
  <c r="AK42" i="3"/>
  <c r="AM42" i="3"/>
  <c r="AN42" i="3"/>
  <c r="AO42" i="3"/>
  <c r="AP42" i="3"/>
  <c r="AQ42" i="3"/>
  <c r="AR42" i="3"/>
  <c r="AS42" i="3"/>
  <c r="AT42" i="3"/>
  <c r="AU42" i="3"/>
  <c r="AY42" i="3"/>
  <c r="BA42" i="3"/>
  <c r="BB42" i="3"/>
  <c r="BC42" i="3"/>
  <c r="BD42" i="3"/>
  <c r="BE42" i="3"/>
  <c r="BI42" i="3"/>
  <c r="BK42" i="3"/>
  <c r="BM42" i="3"/>
  <c r="BN42" i="3"/>
  <c r="BO42" i="3"/>
  <c r="BP42" i="3"/>
  <c r="BR42" i="3"/>
  <c r="BS42" i="3"/>
  <c r="BU42" i="3"/>
  <c r="BV42" i="3"/>
  <c r="BW42" i="3"/>
  <c r="BX42" i="3"/>
  <c r="BY42" i="3"/>
  <c r="BZ42" i="3"/>
  <c r="CB42" i="3"/>
  <c r="CC42" i="3"/>
  <c r="CD42" i="3"/>
  <c r="CE42" i="3"/>
  <c r="CG42" i="3"/>
  <c r="CH42" i="3"/>
  <c r="CI42" i="3"/>
  <c r="CJ42" i="3"/>
  <c r="CK42" i="3"/>
  <c r="CL42" i="3"/>
  <c r="CM42" i="3"/>
  <c r="CO42" i="3"/>
  <c r="CQ42" i="3"/>
  <c r="CR42" i="3"/>
  <c r="CS42" i="3"/>
  <c r="CT42" i="3"/>
  <c r="CU42" i="3"/>
  <c r="CV42" i="3"/>
  <c r="CW42" i="3"/>
  <c r="CX42" i="3"/>
  <c r="CY42" i="3"/>
  <c r="DA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EA42" i="3"/>
  <c r="EB42" i="3"/>
  <c r="ED42" i="3"/>
  <c r="EH42" i="3"/>
  <c r="EJ42" i="3"/>
  <c r="EK42" i="3"/>
  <c r="EL42" i="3"/>
  <c r="EM42" i="3"/>
  <c r="EN42" i="3"/>
  <c r="EQ42" i="3"/>
  <c r="ER42" i="3"/>
  <c r="ES42" i="3"/>
  <c r="ET42" i="3"/>
  <c r="EU42" i="3"/>
  <c r="EV42" i="3"/>
  <c r="EW42" i="3"/>
  <c r="EX42" i="3"/>
  <c r="EY42" i="3"/>
  <c r="EZ42" i="3"/>
  <c r="FA42" i="3"/>
  <c r="A43" i="3"/>
  <c r="C43" i="3"/>
  <c r="E43" i="3"/>
  <c r="F43" i="3"/>
  <c r="G43" i="3"/>
  <c r="H43" i="3"/>
  <c r="J43" i="3"/>
  <c r="K43" i="3"/>
  <c r="L43" i="3"/>
  <c r="M43" i="3"/>
  <c r="N43" i="3"/>
  <c r="O43" i="3"/>
  <c r="P43" i="3"/>
  <c r="Q43" i="3"/>
  <c r="S43" i="3"/>
  <c r="U43" i="3"/>
  <c r="V43" i="3"/>
  <c r="W43" i="3"/>
  <c r="Y43" i="3"/>
  <c r="AA43" i="3"/>
  <c r="AB43" i="3"/>
  <c r="AC43" i="3"/>
  <c r="AD43" i="3"/>
  <c r="AE43" i="3"/>
  <c r="AF43" i="3"/>
  <c r="AG43" i="3"/>
  <c r="AI43" i="3"/>
  <c r="AJ43" i="3"/>
  <c r="AK43" i="3"/>
  <c r="AM43" i="3"/>
  <c r="AN43" i="3"/>
  <c r="AO43" i="3"/>
  <c r="AP43" i="3"/>
  <c r="AQ43" i="3"/>
  <c r="AR43" i="3"/>
  <c r="AS43" i="3"/>
  <c r="AT43" i="3"/>
  <c r="AU43" i="3"/>
  <c r="AW43" i="3"/>
  <c r="AY43" i="3"/>
  <c r="BA43" i="3"/>
  <c r="BB43" i="3"/>
  <c r="BC43" i="3"/>
  <c r="BD43" i="3"/>
  <c r="BE43" i="3"/>
  <c r="BI43" i="3"/>
  <c r="BK43" i="3"/>
  <c r="BM43" i="3"/>
  <c r="BN43" i="3"/>
  <c r="BO43" i="3"/>
  <c r="BP43" i="3"/>
  <c r="BR43" i="3"/>
  <c r="BS43" i="3"/>
  <c r="BU43" i="3"/>
  <c r="BV43" i="3"/>
  <c r="BW43" i="3"/>
  <c r="BX43" i="3"/>
  <c r="BY43" i="3"/>
  <c r="BZ43" i="3"/>
  <c r="CB43" i="3"/>
  <c r="CC43" i="3"/>
  <c r="CD43" i="3"/>
  <c r="CE43" i="3"/>
  <c r="CG43" i="3"/>
  <c r="CH43" i="3"/>
  <c r="CI43" i="3"/>
  <c r="CJ43" i="3"/>
  <c r="CK43" i="3"/>
  <c r="CL43" i="3"/>
  <c r="CM43" i="3"/>
  <c r="CO43" i="3"/>
  <c r="CQ43" i="3"/>
  <c r="CR43" i="3"/>
  <c r="CS43" i="3"/>
  <c r="CT43" i="3"/>
  <c r="CU43" i="3"/>
  <c r="CV43" i="3"/>
  <c r="CW43" i="3"/>
  <c r="CX43" i="3"/>
  <c r="CY43" i="3"/>
  <c r="DA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EA43" i="3"/>
  <c r="EB43" i="3"/>
  <c r="ED43" i="3"/>
  <c r="EH43" i="3"/>
  <c r="EJ43" i="3"/>
  <c r="EK43" i="3"/>
  <c r="EL43" i="3"/>
  <c r="EM43" i="3"/>
  <c r="EN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A44" i="3"/>
  <c r="C44" i="3"/>
  <c r="E44" i="3"/>
  <c r="F44" i="3"/>
  <c r="G44" i="3"/>
  <c r="H44" i="3"/>
  <c r="J44" i="3"/>
  <c r="K44" i="3"/>
  <c r="L44" i="3"/>
  <c r="M44" i="3"/>
  <c r="N44" i="3"/>
  <c r="O44" i="3"/>
  <c r="P44" i="3"/>
  <c r="Q44" i="3"/>
  <c r="S44" i="3"/>
  <c r="U44" i="3"/>
  <c r="V44" i="3"/>
  <c r="W44" i="3"/>
  <c r="Y44" i="3"/>
  <c r="AA44" i="3"/>
  <c r="AB44" i="3"/>
  <c r="AC44" i="3"/>
  <c r="AD44" i="3"/>
  <c r="AE44" i="3"/>
  <c r="AF44" i="3"/>
  <c r="AG44" i="3"/>
  <c r="AI44" i="3"/>
  <c r="AJ44" i="3"/>
  <c r="AK44" i="3"/>
  <c r="AM44" i="3"/>
  <c r="AN44" i="3"/>
  <c r="AO44" i="3"/>
  <c r="AP44" i="3"/>
  <c r="AQ44" i="3"/>
  <c r="AR44" i="3"/>
  <c r="AS44" i="3"/>
  <c r="AT44" i="3"/>
  <c r="AU44" i="3"/>
  <c r="AW44" i="3"/>
  <c r="AY44" i="3"/>
  <c r="BA44" i="3"/>
  <c r="BB44" i="3"/>
  <c r="BC44" i="3"/>
  <c r="BD44" i="3"/>
  <c r="BE44" i="3"/>
  <c r="BI44" i="3"/>
  <c r="BK44" i="3"/>
  <c r="BM44" i="3"/>
  <c r="BN44" i="3"/>
  <c r="BO44" i="3"/>
  <c r="BP44" i="3"/>
  <c r="BR44" i="3"/>
  <c r="BS44" i="3"/>
  <c r="BU44" i="3"/>
  <c r="BV44" i="3"/>
  <c r="BW44" i="3"/>
  <c r="BX44" i="3"/>
  <c r="BY44" i="3"/>
  <c r="BZ44" i="3"/>
  <c r="CB44" i="3"/>
  <c r="CC44" i="3"/>
  <c r="CD44" i="3"/>
  <c r="CE44" i="3"/>
  <c r="CG44" i="3"/>
  <c r="CH44" i="3"/>
  <c r="CI44" i="3"/>
  <c r="CJ44" i="3"/>
  <c r="CK44" i="3"/>
  <c r="CL44" i="3"/>
  <c r="CM44" i="3"/>
  <c r="CO44" i="3"/>
  <c r="CQ44" i="3"/>
  <c r="CR44" i="3"/>
  <c r="CS44" i="3"/>
  <c r="CT44" i="3"/>
  <c r="CU44" i="3"/>
  <c r="CV44" i="3"/>
  <c r="CW44" i="3"/>
  <c r="CX44" i="3"/>
  <c r="CY44" i="3"/>
  <c r="DA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EA44" i="3"/>
  <c r="EB44" i="3"/>
  <c r="ED44" i="3"/>
  <c r="EH44" i="3"/>
  <c r="EJ44" i="3"/>
  <c r="EK44" i="3"/>
  <c r="EL44" i="3"/>
  <c r="EM44" i="3"/>
  <c r="EN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A45" i="3"/>
  <c r="C45" i="3"/>
  <c r="E45" i="3"/>
  <c r="F45" i="3"/>
  <c r="G45" i="3"/>
  <c r="H45" i="3"/>
  <c r="J45" i="3"/>
  <c r="K45" i="3"/>
  <c r="L45" i="3"/>
  <c r="M45" i="3"/>
  <c r="N45" i="3"/>
  <c r="O45" i="3"/>
  <c r="P45" i="3"/>
  <c r="Q45" i="3"/>
  <c r="S45" i="3"/>
  <c r="U45" i="3"/>
  <c r="V45" i="3"/>
  <c r="W45" i="3"/>
  <c r="Y45" i="3"/>
  <c r="AA45" i="3"/>
  <c r="AB45" i="3"/>
  <c r="AC45" i="3"/>
  <c r="AD45" i="3"/>
  <c r="AE45" i="3"/>
  <c r="AF45" i="3"/>
  <c r="AG45" i="3"/>
  <c r="AI45" i="3"/>
  <c r="AJ45" i="3"/>
  <c r="AK45" i="3"/>
  <c r="AM45" i="3"/>
  <c r="AN45" i="3"/>
  <c r="AO45" i="3"/>
  <c r="AP45" i="3"/>
  <c r="AQ45" i="3"/>
  <c r="AR45" i="3"/>
  <c r="AS45" i="3"/>
  <c r="AT45" i="3"/>
  <c r="AU45" i="3"/>
  <c r="AW45" i="3"/>
  <c r="AY45" i="3"/>
  <c r="BA45" i="3"/>
  <c r="BB45" i="3"/>
  <c r="BC45" i="3"/>
  <c r="BD45" i="3"/>
  <c r="BE45" i="3"/>
  <c r="BI45" i="3"/>
  <c r="BK45" i="3"/>
  <c r="BM45" i="3"/>
  <c r="BN45" i="3"/>
  <c r="BO45" i="3"/>
  <c r="BP45" i="3"/>
  <c r="BR45" i="3"/>
  <c r="BS45" i="3"/>
  <c r="BU45" i="3"/>
  <c r="BV45" i="3"/>
  <c r="BW45" i="3"/>
  <c r="BX45" i="3"/>
  <c r="BY45" i="3"/>
  <c r="BZ45" i="3"/>
  <c r="CB45" i="3"/>
  <c r="CC45" i="3"/>
  <c r="CD45" i="3"/>
  <c r="CE45" i="3"/>
  <c r="CG45" i="3"/>
  <c r="CH45" i="3"/>
  <c r="CI45" i="3"/>
  <c r="CJ45" i="3"/>
  <c r="CK45" i="3"/>
  <c r="CL45" i="3"/>
  <c r="CM45" i="3"/>
  <c r="CO45" i="3"/>
  <c r="CQ45" i="3"/>
  <c r="CR45" i="3"/>
  <c r="CS45" i="3"/>
  <c r="CT45" i="3"/>
  <c r="CU45" i="3"/>
  <c r="CV45" i="3"/>
  <c r="CW45" i="3"/>
  <c r="CX45" i="3"/>
  <c r="CY45" i="3"/>
  <c r="DA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EA45" i="3"/>
  <c r="EB45" i="3"/>
  <c r="ED45" i="3"/>
  <c r="EH45" i="3"/>
  <c r="EJ45" i="3"/>
  <c r="EK45" i="3"/>
  <c r="EL45" i="3"/>
  <c r="EM45" i="3"/>
  <c r="EN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A46" i="3"/>
  <c r="C46" i="3"/>
  <c r="E46" i="3"/>
  <c r="F46" i="3"/>
  <c r="G46" i="3"/>
  <c r="H46" i="3"/>
  <c r="J46" i="3"/>
  <c r="K46" i="3"/>
  <c r="L46" i="3"/>
  <c r="M46" i="3"/>
  <c r="N46" i="3"/>
  <c r="O46" i="3"/>
  <c r="P46" i="3"/>
  <c r="Q46" i="3"/>
  <c r="S46" i="3"/>
  <c r="U46" i="3"/>
  <c r="V46" i="3"/>
  <c r="W46" i="3"/>
  <c r="Y46" i="3"/>
  <c r="AA46" i="3"/>
  <c r="AB46" i="3"/>
  <c r="AC46" i="3"/>
  <c r="AD46" i="3"/>
  <c r="AE46" i="3"/>
  <c r="AF46" i="3"/>
  <c r="AG46" i="3"/>
  <c r="AI46" i="3"/>
  <c r="AJ46" i="3"/>
  <c r="AK46" i="3"/>
  <c r="AM46" i="3"/>
  <c r="AN46" i="3"/>
  <c r="AO46" i="3"/>
  <c r="AP46" i="3"/>
  <c r="AQ46" i="3"/>
  <c r="AR46" i="3"/>
  <c r="AS46" i="3"/>
  <c r="AT46" i="3"/>
  <c r="AU46" i="3"/>
  <c r="AW46" i="3"/>
  <c r="AY46" i="3"/>
  <c r="BA46" i="3"/>
  <c r="BB46" i="3"/>
  <c r="BC46" i="3"/>
  <c r="BD46" i="3"/>
  <c r="BE46" i="3"/>
  <c r="BI46" i="3"/>
  <c r="BK46" i="3"/>
  <c r="BM46" i="3"/>
  <c r="BN46" i="3"/>
  <c r="BO46" i="3"/>
  <c r="BP46" i="3"/>
  <c r="BR46" i="3"/>
  <c r="BS46" i="3"/>
  <c r="BU46" i="3"/>
  <c r="BV46" i="3"/>
  <c r="BW46" i="3"/>
  <c r="BX46" i="3"/>
  <c r="BY46" i="3"/>
  <c r="BZ46" i="3"/>
  <c r="CB46" i="3"/>
  <c r="CC46" i="3"/>
  <c r="CD46" i="3"/>
  <c r="CE46" i="3"/>
  <c r="CG46" i="3"/>
  <c r="CH46" i="3"/>
  <c r="CI46" i="3"/>
  <c r="CJ46" i="3"/>
  <c r="CK46" i="3"/>
  <c r="CL46" i="3"/>
  <c r="CM46" i="3"/>
  <c r="CO46" i="3"/>
  <c r="CQ46" i="3"/>
  <c r="CR46" i="3"/>
  <c r="CS46" i="3"/>
  <c r="CT46" i="3"/>
  <c r="CU46" i="3"/>
  <c r="CV46" i="3"/>
  <c r="CW46" i="3"/>
  <c r="CX46" i="3"/>
  <c r="CY46" i="3"/>
  <c r="DA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EA46" i="3"/>
  <c r="EB46" i="3"/>
  <c r="ED46" i="3"/>
  <c r="EH46" i="3"/>
  <c r="EJ46" i="3"/>
  <c r="EK46" i="3"/>
  <c r="EL46" i="3"/>
  <c r="EM46" i="3"/>
  <c r="EN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A47" i="3"/>
  <c r="C47" i="3"/>
  <c r="E47" i="3"/>
  <c r="F47" i="3"/>
  <c r="G47" i="3"/>
  <c r="H47" i="3"/>
  <c r="J47" i="3"/>
  <c r="K47" i="3"/>
  <c r="L47" i="3"/>
  <c r="M47" i="3"/>
  <c r="N47" i="3"/>
  <c r="O47" i="3"/>
  <c r="P47" i="3"/>
  <c r="Q47" i="3"/>
  <c r="S47" i="3"/>
  <c r="U47" i="3"/>
  <c r="V47" i="3"/>
  <c r="W47" i="3"/>
  <c r="Y47" i="3"/>
  <c r="AA47" i="3"/>
  <c r="AB47" i="3"/>
  <c r="AC47" i="3"/>
  <c r="AD47" i="3"/>
  <c r="AE47" i="3"/>
  <c r="AF47" i="3"/>
  <c r="AG47" i="3"/>
  <c r="AI47" i="3"/>
  <c r="AJ47" i="3"/>
  <c r="AK47" i="3"/>
  <c r="AM47" i="3"/>
  <c r="AN47" i="3"/>
  <c r="AO47" i="3"/>
  <c r="AP47" i="3"/>
  <c r="AQ47" i="3"/>
  <c r="AR47" i="3"/>
  <c r="AS47" i="3"/>
  <c r="AT47" i="3"/>
  <c r="AU47" i="3"/>
  <c r="AW47" i="3"/>
  <c r="AY47" i="3"/>
  <c r="BA47" i="3"/>
  <c r="BB47" i="3"/>
  <c r="BC47" i="3"/>
  <c r="BD47" i="3"/>
  <c r="BE47" i="3"/>
  <c r="BI47" i="3"/>
  <c r="BK47" i="3"/>
  <c r="BM47" i="3"/>
  <c r="BN47" i="3"/>
  <c r="BO47" i="3"/>
  <c r="BP47" i="3"/>
  <c r="BR47" i="3"/>
  <c r="BS47" i="3"/>
  <c r="BU47" i="3"/>
  <c r="BV47" i="3"/>
  <c r="BW47" i="3"/>
  <c r="BX47" i="3"/>
  <c r="BY47" i="3"/>
  <c r="BZ47" i="3"/>
  <c r="CB47" i="3"/>
  <c r="CC47" i="3"/>
  <c r="CD47" i="3"/>
  <c r="CE47" i="3"/>
  <c r="CG47" i="3"/>
  <c r="CH47" i="3"/>
  <c r="CI47" i="3"/>
  <c r="CJ47" i="3"/>
  <c r="CK47" i="3"/>
  <c r="CL47" i="3"/>
  <c r="CM47" i="3"/>
  <c r="CO47" i="3"/>
  <c r="CQ47" i="3"/>
  <c r="CR47" i="3"/>
  <c r="CS47" i="3"/>
  <c r="CT47" i="3"/>
  <c r="CU47" i="3"/>
  <c r="CV47" i="3"/>
  <c r="CW47" i="3"/>
  <c r="CX47" i="3"/>
  <c r="CY47" i="3"/>
  <c r="DA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EA47" i="3"/>
  <c r="EB47" i="3"/>
  <c r="ED47" i="3"/>
  <c r="EH47" i="3"/>
  <c r="EJ47" i="3"/>
  <c r="EK47" i="3"/>
  <c r="EL47" i="3"/>
  <c r="EM47" i="3"/>
  <c r="EN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A48" i="3"/>
  <c r="C48" i="3"/>
  <c r="E48" i="3"/>
  <c r="F48" i="3"/>
  <c r="G48" i="3"/>
  <c r="H48" i="3"/>
  <c r="J48" i="3"/>
  <c r="K48" i="3"/>
  <c r="L48" i="3"/>
  <c r="M48" i="3"/>
  <c r="N48" i="3"/>
  <c r="O48" i="3"/>
  <c r="P48" i="3"/>
  <c r="Q48" i="3"/>
  <c r="S48" i="3"/>
  <c r="U48" i="3"/>
  <c r="V48" i="3"/>
  <c r="W48" i="3"/>
  <c r="Y48" i="3"/>
  <c r="AA48" i="3"/>
  <c r="AB48" i="3"/>
  <c r="AC48" i="3"/>
  <c r="AD48" i="3"/>
  <c r="AE48" i="3"/>
  <c r="AF48" i="3"/>
  <c r="AG48" i="3"/>
  <c r="AI48" i="3"/>
  <c r="AJ48" i="3"/>
  <c r="AK48" i="3"/>
  <c r="AM48" i="3"/>
  <c r="AN48" i="3"/>
  <c r="AO48" i="3"/>
  <c r="AP48" i="3"/>
  <c r="AQ48" i="3"/>
  <c r="AR48" i="3"/>
  <c r="AS48" i="3"/>
  <c r="AT48" i="3"/>
  <c r="AU48" i="3"/>
  <c r="AW48" i="3"/>
  <c r="AY48" i="3"/>
  <c r="BA48" i="3"/>
  <c r="BB48" i="3"/>
  <c r="BC48" i="3"/>
  <c r="BD48" i="3"/>
  <c r="BE48" i="3"/>
  <c r="BI48" i="3"/>
  <c r="BK48" i="3"/>
  <c r="BM48" i="3"/>
  <c r="BN48" i="3"/>
  <c r="BO48" i="3"/>
  <c r="BP48" i="3"/>
  <c r="BR48" i="3"/>
  <c r="BS48" i="3"/>
  <c r="BU48" i="3"/>
  <c r="BV48" i="3"/>
  <c r="BW48" i="3"/>
  <c r="BX48" i="3"/>
  <c r="BY48" i="3"/>
  <c r="BZ48" i="3"/>
  <c r="CB48" i="3"/>
  <c r="CC48" i="3"/>
  <c r="CD48" i="3"/>
  <c r="CE48" i="3"/>
  <c r="CG48" i="3"/>
  <c r="CH48" i="3"/>
  <c r="CI48" i="3"/>
  <c r="CJ48" i="3"/>
  <c r="CK48" i="3"/>
  <c r="CL48" i="3"/>
  <c r="CM48" i="3"/>
  <c r="CO48" i="3"/>
  <c r="CQ48" i="3"/>
  <c r="CR48" i="3"/>
  <c r="CS48" i="3"/>
  <c r="CT48" i="3"/>
  <c r="CU48" i="3"/>
  <c r="CV48" i="3"/>
  <c r="CW48" i="3"/>
  <c r="CX48" i="3"/>
  <c r="CY48" i="3"/>
  <c r="DA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EA48" i="3"/>
  <c r="EB48" i="3"/>
  <c r="ED48" i="3"/>
  <c r="EH48" i="3"/>
  <c r="EJ48" i="3"/>
  <c r="EK48" i="3"/>
  <c r="EL48" i="3"/>
  <c r="EM48" i="3"/>
  <c r="EN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A49" i="3"/>
  <c r="C49" i="3"/>
  <c r="E49" i="3"/>
  <c r="F49" i="3"/>
  <c r="G49" i="3"/>
  <c r="H49" i="3"/>
  <c r="J49" i="3"/>
  <c r="K49" i="3"/>
  <c r="L49" i="3"/>
  <c r="M49" i="3"/>
  <c r="N49" i="3"/>
  <c r="O49" i="3"/>
  <c r="P49" i="3"/>
  <c r="Q49" i="3"/>
  <c r="S49" i="3"/>
  <c r="U49" i="3"/>
  <c r="V49" i="3"/>
  <c r="W49" i="3"/>
  <c r="Y49" i="3"/>
  <c r="AA49" i="3"/>
  <c r="AB49" i="3"/>
  <c r="AC49" i="3"/>
  <c r="AD49" i="3"/>
  <c r="AE49" i="3"/>
  <c r="AF49" i="3"/>
  <c r="AG49" i="3"/>
  <c r="AI49" i="3"/>
  <c r="AJ49" i="3"/>
  <c r="AK49" i="3"/>
  <c r="AM49" i="3"/>
  <c r="AN49" i="3"/>
  <c r="AO49" i="3"/>
  <c r="AP49" i="3"/>
  <c r="AQ49" i="3"/>
  <c r="AR49" i="3"/>
  <c r="AS49" i="3"/>
  <c r="AT49" i="3"/>
  <c r="AU49" i="3"/>
  <c r="AW49" i="3"/>
  <c r="AY49" i="3"/>
  <c r="BA49" i="3"/>
  <c r="BB49" i="3"/>
  <c r="BC49" i="3"/>
  <c r="BD49" i="3"/>
  <c r="BE49" i="3"/>
  <c r="BI49" i="3"/>
  <c r="BK49" i="3"/>
  <c r="BM49" i="3"/>
  <c r="BN49" i="3"/>
  <c r="BO49" i="3"/>
  <c r="BP49" i="3"/>
  <c r="BR49" i="3"/>
  <c r="BS49" i="3"/>
  <c r="BU49" i="3"/>
  <c r="BV49" i="3"/>
  <c r="BW49" i="3"/>
  <c r="BX49" i="3"/>
  <c r="BY49" i="3"/>
  <c r="BZ49" i="3"/>
  <c r="CB49" i="3"/>
  <c r="CC49" i="3"/>
  <c r="CD49" i="3"/>
  <c r="CE49" i="3"/>
  <c r="CG49" i="3"/>
  <c r="CH49" i="3"/>
  <c r="CI49" i="3"/>
  <c r="CJ49" i="3"/>
  <c r="CK49" i="3"/>
  <c r="CL49" i="3"/>
  <c r="CM49" i="3"/>
  <c r="CO49" i="3"/>
  <c r="CQ49" i="3"/>
  <c r="CR49" i="3"/>
  <c r="CS49" i="3"/>
  <c r="CT49" i="3"/>
  <c r="CU49" i="3"/>
  <c r="CV49" i="3"/>
  <c r="CW49" i="3"/>
  <c r="CX49" i="3"/>
  <c r="CY49" i="3"/>
  <c r="DA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EA49" i="3"/>
  <c r="EB49" i="3"/>
  <c r="ED49" i="3"/>
  <c r="EH49" i="3"/>
  <c r="EJ49" i="3"/>
  <c r="EK49" i="3"/>
  <c r="EL49" i="3"/>
  <c r="EM49" i="3"/>
  <c r="EN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A50" i="3"/>
  <c r="C50" i="3"/>
  <c r="E50" i="3"/>
  <c r="F50" i="3"/>
  <c r="G50" i="3"/>
  <c r="H50" i="3"/>
  <c r="J50" i="3"/>
  <c r="K50" i="3"/>
  <c r="L50" i="3"/>
  <c r="M50" i="3"/>
  <c r="N50" i="3"/>
  <c r="O50" i="3"/>
  <c r="P50" i="3"/>
  <c r="Q50" i="3"/>
  <c r="S50" i="3"/>
  <c r="U50" i="3"/>
  <c r="V50" i="3"/>
  <c r="W50" i="3"/>
  <c r="Y50" i="3"/>
  <c r="AA50" i="3"/>
  <c r="AB50" i="3"/>
  <c r="AC50" i="3"/>
  <c r="AD50" i="3"/>
  <c r="AE50" i="3"/>
  <c r="AF50" i="3"/>
  <c r="AG50" i="3"/>
  <c r="AI50" i="3"/>
  <c r="AJ50" i="3"/>
  <c r="AK50" i="3"/>
  <c r="AM50" i="3"/>
  <c r="AN50" i="3"/>
  <c r="AO50" i="3"/>
  <c r="AP50" i="3"/>
  <c r="AQ50" i="3"/>
  <c r="AR50" i="3"/>
  <c r="AS50" i="3"/>
  <c r="AT50" i="3"/>
  <c r="AU50" i="3"/>
  <c r="AW50" i="3"/>
  <c r="AY50" i="3"/>
  <c r="BA50" i="3"/>
  <c r="BB50" i="3"/>
  <c r="BC50" i="3"/>
  <c r="BD50" i="3"/>
  <c r="BE50" i="3"/>
  <c r="BI50" i="3"/>
  <c r="BK50" i="3"/>
  <c r="BM50" i="3"/>
  <c r="BN50" i="3"/>
  <c r="BO50" i="3"/>
  <c r="BP50" i="3"/>
  <c r="BR50" i="3"/>
  <c r="BS50" i="3"/>
  <c r="BU50" i="3"/>
  <c r="BV50" i="3"/>
  <c r="BW50" i="3"/>
  <c r="BX50" i="3"/>
  <c r="BY50" i="3"/>
  <c r="BZ50" i="3"/>
  <c r="CB50" i="3"/>
  <c r="CC50" i="3"/>
  <c r="CD50" i="3"/>
  <c r="CE50" i="3"/>
  <c r="CG50" i="3"/>
  <c r="CH50" i="3"/>
  <c r="CI50" i="3"/>
  <c r="CJ50" i="3"/>
  <c r="CK50" i="3"/>
  <c r="CL50" i="3"/>
  <c r="CM50" i="3"/>
  <c r="CO50" i="3"/>
  <c r="CQ50" i="3"/>
  <c r="CR50" i="3"/>
  <c r="CS50" i="3"/>
  <c r="CT50" i="3"/>
  <c r="CU50" i="3"/>
  <c r="CV50" i="3"/>
  <c r="CW50" i="3"/>
  <c r="CX50" i="3"/>
  <c r="CY50" i="3"/>
  <c r="DA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EA50" i="3"/>
  <c r="EB50" i="3"/>
  <c r="ED50" i="3"/>
  <c r="EH50" i="3"/>
  <c r="EJ50" i="3"/>
  <c r="EK50" i="3"/>
  <c r="EL50" i="3"/>
  <c r="EM50" i="3"/>
  <c r="EN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A51" i="3"/>
  <c r="C51" i="3"/>
  <c r="E51" i="3"/>
  <c r="F51" i="3"/>
  <c r="G51" i="3"/>
  <c r="H51" i="3"/>
  <c r="J51" i="3"/>
  <c r="K51" i="3"/>
  <c r="L51" i="3"/>
  <c r="M51" i="3"/>
  <c r="N51" i="3"/>
  <c r="O51" i="3"/>
  <c r="P51" i="3"/>
  <c r="Q51" i="3"/>
  <c r="S51" i="3"/>
  <c r="U51" i="3"/>
  <c r="V51" i="3"/>
  <c r="W51" i="3"/>
  <c r="Y51" i="3"/>
  <c r="AA51" i="3"/>
  <c r="AB51" i="3"/>
  <c r="AC51" i="3"/>
  <c r="AD51" i="3"/>
  <c r="AE51" i="3"/>
  <c r="AF51" i="3"/>
  <c r="AG51" i="3"/>
  <c r="AI51" i="3"/>
  <c r="AJ51" i="3"/>
  <c r="AK51" i="3"/>
  <c r="AM51" i="3"/>
  <c r="AN51" i="3"/>
  <c r="AO51" i="3"/>
  <c r="AP51" i="3"/>
  <c r="AQ51" i="3"/>
  <c r="AR51" i="3"/>
  <c r="AS51" i="3"/>
  <c r="AT51" i="3"/>
  <c r="AU51" i="3"/>
  <c r="AW51" i="3"/>
  <c r="AY51" i="3"/>
  <c r="BA51" i="3"/>
  <c r="BB51" i="3"/>
  <c r="BC51" i="3"/>
  <c r="BD51" i="3"/>
  <c r="BE51" i="3"/>
  <c r="BI51" i="3"/>
  <c r="BK51" i="3"/>
  <c r="BM51" i="3"/>
  <c r="BN51" i="3"/>
  <c r="BO51" i="3"/>
  <c r="BP51" i="3"/>
  <c r="BR51" i="3"/>
  <c r="BS51" i="3"/>
  <c r="BU51" i="3"/>
  <c r="BV51" i="3"/>
  <c r="BW51" i="3"/>
  <c r="BX51" i="3"/>
  <c r="BY51" i="3"/>
  <c r="BZ51" i="3"/>
  <c r="CB51" i="3"/>
  <c r="CC51" i="3"/>
  <c r="CD51" i="3"/>
  <c r="CE51" i="3"/>
  <c r="CG51" i="3"/>
  <c r="CH51" i="3"/>
  <c r="CI51" i="3"/>
  <c r="CJ51" i="3"/>
  <c r="CK51" i="3"/>
  <c r="CL51" i="3"/>
  <c r="CM51" i="3"/>
  <c r="CO51" i="3"/>
  <c r="CQ51" i="3"/>
  <c r="CR51" i="3"/>
  <c r="CS51" i="3"/>
  <c r="CT51" i="3"/>
  <c r="CU51" i="3"/>
  <c r="CV51" i="3"/>
  <c r="CW51" i="3"/>
  <c r="CX51" i="3"/>
  <c r="CY51" i="3"/>
  <c r="DA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EA51" i="3"/>
  <c r="EB51" i="3"/>
  <c r="ED51" i="3"/>
  <c r="EH51" i="3"/>
  <c r="EJ51" i="3"/>
  <c r="EK51" i="3"/>
  <c r="EL51" i="3"/>
  <c r="EM51" i="3"/>
  <c r="EN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A52" i="3"/>
  <c r="C52" i="3"/>
  <c r="E52" i="3"/>
  <c r="F52" i="3"/>
  <c r="G52" i="3"/>
  <c r="H52" i="3"/>
  <c r="J52" i="3"/>
  <c r="K52" i="3"/>
  <c r="L52" i="3"/>
  <c r="M52" i="3"/>
  <c r="N52" i="3"/>
  <c r="O52" i="3"/>
  <c r="P52" i="3"/>
  <c r="Q52" i="3"/>
  <c r="S52" i="3"/>
  <c r="U52" i="3"/>
  <c r="V52" i="3"/>
  <c r="W52" i="3"/>
  <c r="Y52" i="3"/>
  <c r="AA52" i="3"/>
  <c r="AB52" i="3"/>
  <c r="AC52" i="3"/>
  <c r="AD52" i="3"/>
  <c r="AE52" i="3"/>
  <c r="AF52" i="3"/>
  <c r="AG52" i="3"/>
  <c r="AI52" i="3"/>
  <c r="AJ52" i="3"/>
  <c r="AK52" i="3"/>
  <c r="AM52" i="3"/>
  <c r="AN52" i="3"/>
  <c r="AO52" i="3"/>
  <c r="AP52" i="3"/>
  <c r="AQ52" i="3"/>
  <c r="AR52" i="3"/>
  <c r="AS52" i="3"/>
  <c r="AT52" i="3"/>
  <c r="AU52" i="3"/>
  <c r="AW52" i="3"/>
  <c r="AY52" i="3"/>
  <c r="BA52" i="3"/>
  <c r="BB52" i="3"/>
  <c r="BC52" i="3"/>
  <c r="BD52" i="3"/>
  <c r="BE52" i="3"/>
  <c r="BI52" i="3"/>
  <c r="BK52" i="3"/>
  <c r="BM52" i="3"/>
  <c r="BN52" i="3"/>
  <c r="BO52" i="3"/>
  <c r="BP52" i="3"/>
  <c r="BR52" i="3"/>
  <c r="BS52" i="3"/>
  <c r="BU52" i="3"/>
  <c r="BV52" i="3"/>
  <c r="BW52" i="3"/>
  <c r="BX52" i="3"/>
  <c r="BY52" i="3"/>
  <c r="BZ52" i="3"/>
  <c r="CB52" i="3"/>
  <c r="CC52" i="3"/>
  <c r="CD52" i="3"/>
  <c r="CE52" i="3"/>
  <c r="CG52" i="3"/>
  <c r="CH52" i="3"/>
  <c r="CI52" i="3"/>
  <c r="CJ52" i="3"/>
  <c r="CK52" i="3"/>
  <c r="CL52" i="3"/>
  <c r="CM52" i="3"/>
  <c r="CO52" i="3"/>
  <c r="CQ52" i="3"/>
  <c r="CR52" i="3"/>
  <c r="CS52" i="3"/>
  <c r="CT52" i="3"/>
  <c r="CU52" i="3"/>
  <c r="CV52" i="3"/>
  <c r="CW52" i="3"/>
  <c r="CX52" i="3"/>
  <c r="CY52" i="3"/>
  <c r="DA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EA52" i="3"/>
  <c r="EB52" i="3"/>
  <c r="ED52" i="3"/>
  <c r="EH52" i="3"/>
  <c r="EJ52" i="3"/>
  <c r="EK52" i="3"/>
  <c r="EL52" i="3"/>
  <c r="EM52" i="3"/>
  <c r="EN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A53" i="3"/>
  <c r="C53" i="3"/>
  <c r="E53" i="3"/>
  <c r="F53" i="3"/>
  <c r="G53" i="3"/>
  <c r="H53" i="3"/>
  <c r="J53" i="3"/>
  <c r="K53" i="3"/>
  <c r="L53" i="3"/>
  <c r="M53" i="3"/>
  <c r="N53" i="3"/>
  <c r="O53" i="3"/>
  <c r="P53" i="3"/>
  <c r="Q53" i="3"/>
  <c r="S53" i="3"/>
  <c r="U53" i="3"/>
  <c r="V53" i="3"/>
  <c r="W53" i="3"/>
  <c r="Y53" i="3"/>
  <c r="AA53" i="3"/>
  <c r="AB53" i="3"/>
  <c r="AC53" i="3"/>
  <c r="AD53" i="3"/>
  <c r="AE53" i="3"/>
  <c r="AF53" i="3"/>
  <c r="AG53" i="3"/>
  <c r="AI53" i="3"/>
  <c r="AJ53" i="3"/>
  <c r="AK53" i="3"/>
  <c r="AM53" i="3"/>
  <c r="AN53" i="3"/>
  <c r="AO53" i="3"/>
  <c r="AP53" i="3"/>
  <c r="AQ53" i="3"/>
  <c r="AR53" i="3"/>
  <c r="AS53" i="3"/>
  <c r="AT53" i="3"/>
  <c r="AU53" i="3"/>
  <c r="AW53" i="3"/>
  <c r="AY53" i="3"/>
  <c r="BA53" i="3"/>
  <c r="BB53" i="3"/>
  <c r="BC53" i="3"/>
  <c r="BD53" i="3"/>
  <c r="BE53" i="3"/>
  <c r="BI53" i="3"/>
  <c r="BK53" i="3"/>
  <c r="BM53" i="3"/>
  <c r="BN53" i="3"/>
  <c r="BO53" i="3"/>
  <c r="BP53" i="3"/>
  <c r="BR53" i="3"/>
  <c r="BS53" i="3"/>
  <c r="BU53" i="3"/>
  <c r="BV53" i="3"/>
  <c r="BW53" i="3"/>
  <c r="BX53" i="3"/>
  <c r="BY53" i="3"/>
  <c r="BZ53" i="3"/>
  <c r="CB53" i="3"/>
  <c r="CC53" i="3"/>
  <c r="CD53" i="3"/>
  <c r="CE53" i="3"/>
  <c r="CG53" i="3"/>
  <c r="CH53" i="3"/>
  <c r="CI53" i="3"/>
  <c r="CJ53" i="3"/>
  <c r="CK53" i="3"/>
  <c r="CL53" i="3"/>
  <c r="CM53" i="3"/>
  <c r="CO53" i="3"/>
  <c r="CQ53" i="3"/>
  <c r="CR53" i="3"/>
  <c r="CS53" i="3"/>
  <c r="CT53" i="3"/>
  <c r="CU53" i="3"/>
  <c r="CV53" i="3"/>
  <c r="CW53" i="3"/>
  <c r="CX53" i="3"/>
  <c r="CY53" i="3"/>
  <c r="DA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EA53" i="3"/>
  <c r="EB53" i="3"/>
  <c r="ED53" i="3"/>
  <c r="EH53" i="3"/>
  <c r="EJ53" i="3"/>
  <c r="EK53" i="3"/>
  <c r="EL53" i="3"/>
  <c r="EM53" i="3"/>
  <c r="EN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A54" i="3"/>
  <c r="C54" i="3"/>
  <c r="E54" i="3"/>
  <c r="F54" i="3"/>
  <c r="G54" i="3"/>
  <c r="H54" i="3"/>
  <c r="J54" i="3"/>
  <c r="K54" i="3"/>
  <c r="L54" i="3"/>
  <c r="M54" i="3"/>
  <c r="N54" i="3"/>
  <c r="O54" i="3"/>
  <c r="P54" i="3"/>
  <c r="Q54" i="3"/>
  <c r="S54" i="3"/>
  <c r="U54" i="3"/>
  <c r="V54" i="3"/>
  <c r="W54" i="3"/>
  <c r="Y54" i="3"/>
  <c r="AA54" i="3"/>
  <c r="AB54" i="3"/>
  <c r="AC54" i="3"/>
  <c r="AD54" i="3"/>
  <c r="AE54" i="3"/>
  <c r="AF54" i="3"/>
  <c r="AG54" i="3"/>
  <c r="AI54" i="3"/>
  <c r="AJ54" i="3"/>
  <c r="AK54" i="3"/>
  <c r="AM54" i="3"/>
  <c r="AN54" i="3"/>
  <c r="AO54" i="3"/>
  <c r="AP54" i="3"/>
  <c r="AQ54" i="3"/>
  <c r="AR54" i="3"/>
  <c r="AS54" i="3"/>
  <c r="AT54" i="3"/>
  <c r="AU54" i="3"/>
  <c r="AW54" i="3"/>
  <c r="AY54" i="3"/>
  <c r="BA54" i="3"/>
  <c r="BB54" i="3"/>
  <c r="BC54" i="3"/>
  <c r="BD54" i="3"/>
  <c r="BE54" i="3"/>
  <c r="BI54" i="3"/>
  <c r="BK54" i="3"/>
  <c r="BM54" i="3"/>
  <c r="BN54" i="3"/>
  <c r="BO54" i="3"/>
  <c r="BP54" i="3"/>
  <c r="BR54" i="3"/>
  <c r="BS54" i="3"/>
  <c r="BU54" i="3"/>
  <c r="BV54" i="3"/>
  <c r="BW54" i="3"/>
  <c r="BX54" i="3"/>
  <c r="BY54" i="3"/>
  <c r="BZ54" i="3"/>
  <c r="CB54" i="3"/>
  <c r="CC54" i="3"/>
  <c r="CD54" i="3"/>
  <c r="CE54" i="3"/>
  <c r="CG54" i="3"/>
  <c r="CH54" i="3"/>
  <c r="CI54" i="3"/>
  <c r="CJ54" i="3"/>
  <c r="CK54" i="3"/>
  <c r="CL54" i="3"/>
  <c r="CM54" i="3"/>
  <c r="CO54" i="3"/>
  <c r="CQ54" i="3"/>
  <c r="CR54" i="3"/>
  <c r="CS54" i="3"/>
  <c r="CT54" i="3"/>
  <c r="CU54" i="3"/>
  <c r="CV54" i="3"/>
  <c r="CW54" i="3"/>
  <c r="CX54" i="3"/>
  <c r="CY54" i="3"/>
  <c r="DA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EA54" i="3"/>
  <c r="EB54" i="3"/>
  <c r="ED54" i="3"/>
  <c r="EH54" i="3"/>
  <c r="EJ54" i="3"/>
  <c r="EK54" i="3"/>
  <c r="EL54" i="3"/>
  <c r="EM54" i="3"/>
  <c r="EN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A55" i="3"/>
  <c r="C55" i="3"/>
  <c r="E55" i="3"/>
  <c r="F55" i="3"/>
  <c r="G55" i="3"/>
  <c r="H55" i="3"/>
  <c r="J55" i="3"/>
  <c r="K55" i="3"/>
  <c r="L55" i="3"/>
  <c r="M55" i="3"/>
  <c r="N55" i="3"/>
  <c r="O55" i="3"/>
  <c r="P55" i="3"/>
  <c r="Q55" i="3"/>
  <c r="S55" i="3"/>
  <c r="U55" i="3"/>
  <c r="V55" i="3"/>
  <c r="W55" i="3"/>
  <c r="Y55" i="3"/>
  <c r="AA55" i="3"/>
  <c r="AB55" i="3"/>
  <c r="AC55" i="3"/>
  <c r="AD55" i="3"/>
  <c r="AE55" i="3"/>
  <c r="AF55" i="3"/>
  <c r="AG55" i="3"/>
  <c r="AI55" i="3"/>
  <c r="AJ55" i="3"/>
  <c r="AK55" i="3"/>
  <c r="AM55" i="3"/>
  <c r="AN55" i="3"/>
  <c r="AO55" i="3"/>
  <c r="AP55" i="3"/>
  <c r="AQ55" i="3"/>
  <c r="AR55" i="3"/>
  <c r="AS55" i="3"/>
  <c r="AT55" i="3"/>
  <c r="AU55" i="3"/>
  <c r="AW55" i="3"/>
  <c r="AY55" i="3"/>
  <c r="BA55" i="3"/>
  <c r="BB55" i="3"/>
  <c r="BC55" i="3"/>
  <c r="BD55" i="3"/>
  <c r="BE55" i="3"/>
  <c r="BI55" i="3"/>
  <c r="BK55" i="3"/>
  <c r="BM55" i="3"/>
  <c r="BN55" i="3"/>
  <c r="BO55" i="3"/>
  <c r="BP55" i="3"/>
  <c r="BR55" i="3"/>
  <c r="BS55" i="3"/>
  <c r="BU55" i="3"/>
  <c r="BV55" i="3"/>
  <c r="BW55" i="3"/>
  <c r="BX55" i="3"/>
  <c r="BY55" i="3"/>
  <c r="BZ55" i="3"/>
  <c r="CB55" i="3"/>
  <c r="CC55" i="3"/>
  <c r="CD55" i="3"/>
  <c r="CE55" i="3"/>
  <c r="CG55" i="3"/>
  <c r="CH55" i="3"/>
  <c r="CI55" i="3"/>
  <c r="CJ55" i="3"/>
  <c r="CK55" i="3"/>
  <c r="CL55" i="3"/>
  <c r="CM55" i="3"/>
  <c r="CO55" i="3"/>
  <c r="CQ55" i="3"/>
  <c r="CR55" i="3"/>
  <c r="CS55" i="3"/>
  <c r="CT55" i="3"/>
  <c r="CU55" i="3"/>
  <c r="CV55" i="3"/>
  <c r="CW55" i="3"/>
  <c r="CX55" i="3"/>
  <c r="CY55" i="3"/>
  <c r="DA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EA55" i="3"/>
  <c r="EB55" i="3"/>
  <c r="ED55" i="3"/>
  <c r="EH55" i="3"/>
  <c r="EJ55" i="3"/>
  <c r="EK55" i="3"/>
  <c r="EL55" i="3"/>
  <c r="EM55" i="3"/>
  <c r="EN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A56" i="3"/>
  <c r="C56" i="3"/>
  <c r="E56" i="3"/>
  <c r="F56" i="3"/>
  <c r="G56" i="3"/>
  <c r="H56" i="3"/>
  <c r="J56" i="3"/>
  <c r="K56" i="3"/>
  <c r="L56" i="3"/>
  <c r="M56" i="3"/>
  <c r="N56" i="3"/>
  <c r="O56" i="3"/>
  <c r="P56" i="3"/>
  <c r="Q56" i="3"/>
  <c r="S56" i="3"/>
  <c r="U56" i="3"/>
  <c r="V56" i="3"/>
  <c r="W56" i="3"/>
  <c r="Y56" i="3"/>
  <c r="AA56" i="3"/>
  <c r="AB56" i="3"/>
  <c r="AC56" i="3"/>
  <c r="AD56" i="3"/>
  <c r="AE56" i="3"/>
  <c r="AF56" i="3"/>
  <c r="AG56" i="3"/>
  <c r="AI56" i="3"/>
  <c r="AJ56" i="3"/>
  <c r="AK56" i="3"/>
  <c r="AM56" i="3"/>
  <c r="AN56" i="3"/>
  <c r="AO56" i="3"/>
  <c r="AP56" i="3"/>
  <c r="AQ56" i="3"/>
  <c r="AR56" i="3"/>
  <c r="AS56" i="3"/>
  <c r="AT56" i="3"/>
  <c r="AU56" i="3"/>
  <c r="AW56" i="3"/>
  <c r="AY56" i="3"/>
  <c r="BA56" i="3"/>
  <c r="BB56" i="3"/>
  <c r="BC56" i="3"/>
  <c r="BD56" i="3"/>
  <c r="BE56" i="3"/>
  <c r="BI56" i="3"/>
  <c r="BK56" i="3"/>
  <c r="BM56" i="3"/>
  <c r="BN56" i="3"/>
  <c r="BO56" i="3"/>
  <c r="BP56" i="3"/>
  <c r="BR56" i="3"/>
  <c r="BS56" i="3"/>
  <c r="BU56" i="3"/>
  <c r="BV56" i="3"/>
  <c r="BW56" i="3"/>
  <c r="BX56" i="3"/>
  <c r="BY56" i="3"/>
  <c r="BZ56" i="3"/>
  <c r="CB56" i="3"/>
  <c r="CC56" i="3"/>
  <c r="CD56" i="3"/>
  <c r="CE56" i="3"/>
  <c r="CG56" i="3"/>
  <c r="CH56" i="3"/>
  <c r="CI56" i="3"/>
  <c r="CJ56" i="3"/>
  <c r="CK56" i="3"/>
  <c r="CL56" i="3"/>
  <c r="CM56" i="3"/>
  <c r="CO56" i="3"/>
  <c r="CQ56" i="3"/>
  <c r="CR56" i="3"/>
  <c r="CS56" i="3"/>
  <c r="CT56" i="3"/>
  <c r="CU56" i="3"/>
  <c r="CV56" i="3"/>
  <c r="CW56" i="3"/>
  <c r="CX56" i="3"/>
  <c r="CY56" i="3"/>
  <c r="DA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EA56" i="3"/>
  <c r="EB56" i="3"/>
  <c r="ED56" i="3"/>
  <c r="EH56" i="3"/>
  <c r="EJ56" i="3"/>
  <c r="EK56" i="3"/>
  <c r="EL56" i="3"/>
  <c r="EM56" i="3"/>
  <c r="EN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A57" i="3"/>
  <c r="C57" i="3"/>
  <c r="E57" i="3"/>
  <c r="F57" i="3"/>
  <c r="G57" i="3"/>
  <c r="H57" i="3"/>
  <c r="J57" i="3"/>
  <c r="K57" i="3"/>
  <c r="L57" i="3"/>
  <c r="M57" i="3"/>
  <c r="N57" i="3"/>
  <c r="O57" i="3"/>
  <c r="P57" i="3"/>
  <c r="Q57" i="3"/>
  <c r="S57" i="3"/>
  <c r="U57" i="3"/>
  <c r="V57" i="3"/>
  <c r="W57" i="3"/>
  <c r="Y57" i="3"/>
  <c r="AA57" i="3"/>
  <c r="AB57" i="3"/>
  <c r="AC57" i="3"/>
  <c r="AD57" i="3"/>
  <c r="AE57" i="3"/>
  <c r="AF57" i="3"/>
  <c r="AG57" i="3"/>
  <c r="AI57" i="3"/>
  <c r="AJ57" i="3"/>
  <c r="AK57" i="3"/>
  <c r="AM57" i="3"/>
  <c r="AN57" i="3"/>
  <c r="AO57" i="3"/>
  <c r="AP57" i="3"/>
  <c r="AQ57" i="3"/>
  <c r="AR57" i="3"/>
  <c r="AS57" i="3"/>
  <c r="AT57" i="3"/>
  <c r="AU57" i="3"/>
  <c r="AW57" i="3"/>
  <c r="AY57" i="3"/>
  <c r="BA57" i="3"/>
  <c r="BB57" i="3"/>
  <c r="BC57" i="3"/>
  <c r="BD57" i="3"/>
  <c r="BE57" i="3"/>
  <c r="BI57" i="3"/>
  <c r="BK57" i="3"/>
  <c r="BM57" i="3"/>
  <c r="BN57" i="3"/>
  <c r="BO57" i="3"/>
  <c r="BP57" i="3"/>
  <c r="BR57" i="3"/>
  <c r="BS57" i="3"/>
  <c r="BU57" i="3"/>
  <c r="BV57" i="3"/>
  <c r="BW57" i="3"/>
  <c r="BX57" i="3"/>
  <c r="BY57" i="3"/>
  <c r="BZ57" i="3"/>
  <c r="CB57" i="3"/>
  <c r="CC57" i="3"/>
  <c r="CD57" i="3"/>
  <c r="CE57" i="3"/>
  <c r="CG57" i="3"/>
  <c r="CH57" i="3"/>
  <c r="CI57" i="3"/>
  <c r="CJ57" i="3"/>
  <c r="CK57" i="3"/>
  <c r="CL57" i="3"/>
  <c r="CM57" i="3"/>
  <c r="CO57" i="3"/>
  <c r="CQ57" i="3"/>
  <c r="CR57" i="3"/>
  <c r="CS57" i="3"/>
  <c r="CT57" i="3"/>
  <c r="CU57" i="3"/>
  <c r="CV57" i="3"/>
  <c r="CW57" i="3"/>
  <c r="CX57" i="3"/>
  <c r="CY57" i="3"/>
  <c r="DA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EA57" i="3"/>
  <c r="EB57" i="3"/>
  <c r="ED57" i="3"/>
  <c r="EH57" i="3"/>
  <c r="EJ57" i="3"/>
  <c r="EK57" i="3"/>
  <c r="EL57" i="3"/>
  <c r="EM57" i="3"/>
  <c r="EN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A58" i="3"/>
  <c r="C58" i="3"/>
  <c r="E58" i="3"/>
  <c r="F58" i="3"/>
  <c r="G58" i="3"/>
  <c r="H58" i="3"/>
  <c r="J58" i="3"/>
  <c r="K58" i="3"/>
  <c r="L58" i="3"/>
  <c r="M58" i="3"/>
  <c r="N58" i="3"/>
  <c r="O58" i="3"/>
  <c r="P58" i="3"/>
  <c r="Q58" i="3"/>
  <c r="S58" i="3"/>
  <c r="U58" i="3"/>
  <c r="V58" i="3"/>
  <c r="W58" i="3"/>
  <c r="Y58" i="3"/>
  <c r="AA58" i="3"/>
  <c r="AB58" i="3"/>
  <c r="AC58" i="3"/>
  <c r="AD58" i="3"/>
  <c r="AE58" i="3"/>
  <c r="AF58" i="3"/>
  <c r="AG58" i="3"/>
  <c r="AI58" i="3"/>
  <c r="AJ58" i="3"/>
  <c r="AK58" i="3"/>
  <c r="AM58" i="3"/>
  <c r="AN58" i="3"/>
  <c r="AO58" i="3"/>
  <c r="AP58" i="3"/>
  <c r="AQ58" i="3"/>
  <c r="AR58" i="3"/>
  <c r="AS58" i="3"/>
  <c r="AT58" i="3"/>
  <c r="AU58" i="3"/>
  <c r="AW58" i="3"/>
  <c r="AY58" i="3"/>
  <c r="BA58" i="3"/>
  <c r="BB58" i="3"/>
  <c r="BC58" i="3"/>
  <c r="BD58" i="3"/>
  <c r="BE58" i="3"/>
  <c r="BI58" i="3"/>
  <c r="BK58" i="3"/>
  <c r="BM58" i="3"/>
  <c r="BN58" i="3"/>
  <c r="BO58" i="3"/>
  <c r="BP58" i="3"/>
  <c r="BR58" i="3"/>
  <c r="BS58" i="3"/>
  <c r="BU58" i="3"/>
  <c r="BV58" i="3"/>
  <c r="BW58" i="3"/>
  <c r="BX58" i="3"/>
  <c r="BY58" i="3"/>
  <c r="BZ58" i="3"/>
  <c r="CB58" i="3"/>
  <c r="CC58" i="3"/>
  <c r="CD58" i="3"/>
  <c r="CE58" i="3"/>
  <c r="CG58" i="3"/>
  <c r="CH58" i="3"/>
  <c r="CI58" i="3"/>
  <c r="CJ58" i="3"/>
  <c r="CK58" i="3"/>
  <c r="CL58" i="3"/>
  <c r="CM58" i="3"/>
  <c r="CO58" i="3"/>
  <c r="CQ58" i="3"/>
  <c r="CR58" i="3"/>
  <c r="CS58" i="3"/>
  <c r="CT58" i="3"/>
  <c r="CU58" i="3"/>
  <c r="CV58" i="3"/>
  <c r="CW58" i="3"/>
  <c r="CX58" i="3"/>
  <c r="CY58" i="3"/>
  <c r="DA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EA58" i="3"/>
  <c r="EB58" i="3"/>
  <c r="ED58" i="3"/>
  <c r="EH58" i="3"/>
  <c r="EJ58" i="3"/>
  <c r="EK58" i="3"/>
  <c r="EL58" i="3"/>
  <c r="EM58" i="3"/>
  <c r="EN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A59" i="3"/>
  <c r="C59" i="3"/>
  <c r="E59" i="3"/>
  <c r="F59" i="3"/>
  <c r="G59" i="3"/>
  <c r="H59" i="3"/>
  <c r="J59" i="3"/>
  <c r="K59" i="3"/>
  <c r="L59" i="3"/>
  <c r="M59" i="3"/>
  <c r="N59" i="3"/>
  <c r="O59" i="3"/>
  <c r="P59" i="3"/>
  <c r="Q59" i="3"/>
  <c r="S59" i="3"/>
  <c r="U59" i="3"/>
  <c r="V59" i="3"/>
  <c r="W59" i="3"/>
  <c r="Y59" i="3"/>
  <c r="AA59" i="3"/>
  <c r="AB59" i="3"/>
  <c r="AC59" i="3"/>
  <c r="AD59" i="3"/>
  <c r="AE59" i="3"/>
  <c r="AF59" i="3"/>
  <c r="AG59" i="3"/>
  <c r="AI59" i="3"/>
  <c r="AJ59" i="3"/>
  <c r="AK59" i="3"/>
  <c r="AM59" i="3"/>
  <c r="AN59" i="3"/>
  <c r="AO59" i="3"/>
  <c r="AP59" i="3"/>
  <c r="AQ59" i="3"/>
  <c r="AR59" i="3"/>
  <c r="AS59" i="3"/>
  <c r="AT59" i="3"/>
  <c r="AU59" i="3"/>
  <c r="AW59" i="3"/>
  <c r="AY59" i="3"/>
  <c r="BA59" i="3"/>
  <c r="BB59" i="3"/>
  <c r="BC59" i="3"/>
  <c r="BD59" i="3"/>
  <c r="BE59" i="3"/>
  <c r="BI59" i="3"/>
  <c r="BK59" i="3"/>
  <c r="BM59" i="3"/>
  <c r="BN59" i="3"/>
  <c r="BO59" i="3"/>
  <c r="BP59" i="3"/>
  <c r="BR59" i="3"/>
  <c r="BS59" i="3"/>
  <c r="BU59" i="3"/>
  <c r="BV59" i="3"/>
  <c r="BW59" i="3"/>
  <c r="BX59" i="3"/>
  <c r="BY59" i="3"/>
  <c r="BZ59" i="3"/>
  <c r="CB59" i="3"/>
  <c r="CC59" i="3"/>
  <c r="CD59" i="3"/>
  <c r="CE59" i="3"/>
  <c r="CG59" i="3"/>
  <c r="CH59" i="3"/>
  <c r="CI59" i="3"/>
  <c r="CJ59" i="3"/>
  <c r="CK59" i="3"/>
  <c r="CL59" i="3"/>
  <c r="CM59" i="3"/>
  <c r="CO59" i="3"/>
  <c r="CQ59" i="3"/>
  <c r="CR59" i="3"/>
  <c r="CS59" i="3"/>
  <c r="CT59" i="3"/>
  <c r="CU59" i="3"/>
  <c r="CV59" i="3"/>
  <c r="CW59" i="3"/>
  <c r="CX59" i="3"/>
  <c r="CY59" i="3"/>
  <c r="DA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EA59" i="3"/>
  <c r="EB59" i="3"/>
  <c r="ED59" i="3"/>
  <c r="EH59" i="3"/>
  <c r="EJ59" i="3"/>
  <c r="EK59" i="3"/>
  <c r="EL59" i="3"/>
  <c r="EM59" i="3"/>
  <c r="EN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A60" i="3"/>
  <c r="C60" i="3"/>
  <c r="E60" i="3"/>
  <c r="F60" i="3"/>
  <c r="G60" i="3"/>
  <c r="H60" i="3"/>
  <c r="J60" i="3"/>
  <c r="K60" i="3"/>
  <c r="L60" i="3"/>
  <c r="M60" i="3"/>
  <c r="N60" i="3"/>
  <c r="O60" i="3"/>
  <c r="P60" i="3"/>
  <c r="Q60" i="3"/>
  <c r="S60" i="3"/>
  <c r="U60" i="3"/>
  <c r="V60" i="3"/>
  <c r="W60" i="3"/>
  <c r="Y60" i="3"/>
  <c r="AA60" i="3"/>
  <c r="AB60" i="3"/>
  <c r="AC60" i="3"/>
  <c r="AD60" i="3"/>
  <c r="AE60" i="3"/>
  <c r="AF60" i="3"/>
  <c r="AG60" i="3"/>
  <c r="AI60" i="3"/>
  <c r="AJ60" i="3"/>
  <c r="AK60" i="3"/>
  <c r="AM60" i="3"/>
  <c r="AN60" i="3"/>
  <c r="AO60" i="3"/>
  <c r="AP60" i="3"/>
  <c r="AQ60" i="3"/>
  <c r="AR60" i="3"/>
  <c r="AS60" i="3"/>
  <c r="AT60" i="3"/>
  <c r="AU60" i="3"/>
  <c r="AW60" i="3"/>
  <c r="AY60" i="3"/>
  <c r="BA60" i="3"/>
  <c r="BB60" i="3"/>
  <c r="BC60" i="3"/>
  <c r="BD60" i="3"/>
  <c r="BE60" i="3"/>
  <c r="BI60" i="3"/>
  <c r="BK60" i="3"/>
  <c r="BM60" i="3"/>
  <c r="BN60" i="3"/>
  <c r="BO60" i="3"/>
  <c r="BP60" i="3"/>
  <c r="BR60" i="3"/>
  <c r="BS60" i="3"/>
  <c r="BU60" i="3"/>
  <c r="BV60" i="3"/>
  <c r="BW60" i="3"/>
  <c r="BX60" i="3"/>
  <c r="BY60" i="3"/>
  <c r="BZ60" i="3"/>
  <c r="CB60" i="3"/>
  <c r="CC60" i="3"/>
  <c r="CD60" i="3"/>
  <c r="CE60" i="3"/>
  <c r="CG60" i="3"/>
  <c r="CH60" i="3"/>
  <c r="CI60" i="3"/>
  <c r="CJ60" i="3"/>
  <c r="CK60" i="3"/>
  <c r="CL60" i="3"/>
  <c r="CM60" i="3"/>
  <c r="CO60" i="3"/>
  <c r="CQ60" i="3"/>
  <c r="CR60" i="3"/>
  <c r="CS60" i="3"/>
  <c r="CT60" i="3"/>
  <c r="CU60" i="3"/>
  <c r="CV60" i="3"/>
  <c r="CW60" i="3"/>
  <c r="CX60" i="3"/>
  <c r="CY60" i="3"/>
  <c r="DA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EA60" i="3"/>
  <c r="EB60" i="3"/>
  <c r="ED60" i="3"/>
  <c r="EH60" i="3"/>
  <c r="EJ60" i="3"/>
  <c r="EK60" i="3"/>
  <c r="EL60" i="3"/>
  <c r="EM60" i="3"/>
  <c r="EN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A61" i="3"/>
  <c r="C61" i="3"/>
  <c r="E61" i="3"/>
  <c r="F61" i="3"/>
  <c r="G61" i="3"/>
  <c r="H61" i="3"/>
  <c r="J61" i="3"/>
  <c r="K61" i="3"/>
  <c r="L61" i="3"/>
  <c r="M61" i="3"/>
  <c r="N61" i="3"/>
  <c r="O61" i="3"/>
  <c r="P61" i="3"/>
  <c r="Q61" i="3"/>
  <c r="S61" i="3"/>
  <c r="U61" i="3"/>
  <c r="V61" i="3"/>
  <c r="W61" i="3"/>
  <c r="Y61" i="3"/>
  <c r="AA61" i="3"/>
  <c r="AB61" i="3"/>
  <c r="AC61" i="3"/>
  <c r="AD61" i="3"/>
  <c r="AE61" i="3"/>
  <c r="AF61" i="3"/>
  <c r="AG61" i="3"/>
  <c r="AI61" i="3"/>
  <c r="AJ61" i="3"/>
  <c r="AK61" i="3"/>
  <c r="AM61" i="3"/>
  <c r="AN61" i="3"/>
  <c r="AO61" i="3"/>
  <c r="AP61" i="3"/>
  <c r="AQ61" i="3"/>
  <c r="AR61" i="3"/>
  <c r="AS61" i="3"/>
  <c r="AT61" i="3"/>
  <c r="AU61" i="3"/>
  <c r="AW61" i="3"/>
  <c r="AY61" i="3"/>
  <c r="BA61" i="3"/>
  <c r="BB61" i="3"/>
  <c r="BC61" i="3"/>
  <c r="BD61" i="3"/>
  <c r="BE61" i="3"/>
  <c r="BI61" i="3"/>
  <c r="BK61" i="3"/>
  <c r="BM61" i="3"/>
  <c r="BN61" i="3"/>
  <c r="BO61" i="3"/>
  <c r="BP61" i="3"/>
  <c r="BR61" i="3"/>
  <c r="BS61" i="3"/>
  <c r="BU61" i="3"/>
  <c r="BV61" i="3"/>
  <c r="BW61" i="3"/>
  <c r="BX61" i="3"/>
  <c r="BY61" i="3"/>
  <c r="BZ61" i="3"/>
  <c r="CB61" i="3"/>
  <c r="CC61" i="3"/>
  <c r="CD61" i="3"/>
  <c r="CE61" i="3"/>
  <c r="CG61" i="3"/>
  <c r="CH61" i="3"/>
  <c r="CI61" i="3"/>
  <c r="CJ61" i="3"/>
  <c r="CK61" i="3"/>
  <c r="CL61" i="3"/>
  <c r="CM61" i="3"/>
  <c r="CO61" i="3"/>
  <c r="CQ61" i="3"/>
  <c r="CR61" i="3"/>
  <c r="CS61" i="3"/>
  <c r="CT61" i="3"/>
  <c r="CU61" i="3"/>
  <c r="CV61" i="3"/>
  <c r="CW61" i="3"/>
  <c r="CX61" i="3"/>
  <c r="CY61" i="3"/>
  <c r="DA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EA61" i="3"/>
  <c r="EB61" i="3"/>
  <c r="ED61" i="3"/>
  <c r="EH61" i="3"/>
  <c r="EJ61" i="3"/>
  <c r="EK61" i="3"/>
  <c r="EL61" i="3"/>
  <c r="EM61" i="3"/>
  <c r="EN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A62" i="3"/>
  <c r="C62" i="3"/>
  <c r="E62" i="3"/>
  <c r="F62" i="3"/>
  <c r="G62" i="3"/>
  <c r="H62" i="3"/>
  <c r="J62" i="3"/>
  <c r="K62" i="3"/>
  <c r="L62" i="3"/>
  <c r="M62" i="3"/>
  <c r="N62" i="3"/>
  <c r="O62" i="3"/>
  <c r="P62" i="3"/>
  <c r="Q62" i="3"/>
  <c r="S62" i="3"/>
  <c r="U62" i="3"/>
  <c r="V62" i="3"/>
  <c r="W62" i="3"/>
  <c r="Y62" i="3"/>
  <c r="AA62" i="3"/>
  <c r="AB62" i="3"/>
  <c r="AC62" i="3"/>
  <c r="AD62" i="3"/>
  <c r="AE62" i="3"/>
  <c r="AF62" i="3"/>
  <c r="AG62" i="3"/>
  <c r="AI62" i="3"/>
  <c r="AJ62" i="3"/>
  <c r="AK62" i="3"/>
  <c r="AM62" i="3"/>
  <c r="AN62" i="3"/>
  <c r="AO62" i="3"/>
  <c r="AP62" i="3"/>
  <c r="AQ62" i="3"/>
  <c r="AR62" i="3"/>
  <c r="AS62" i="3"/>
  <c r="AT62" i="3"/>
  <c r="AU62" i="3"/>
  <c r="AW62" i="3"/>
  <c r="AY62" i="3"/>
  <c r="BA62" i="3"/>
  <c r="BB62" i="3"/>
  <c r="BC62" i="3"/>
  <c r="BD62" i="3"/>
  <c r="BE62" i="3"/>
  <c r="BI62" i="3"/>
  <c r="BK62" i="3"/>
  <c r="BM62" i="3"/>
  <c r="BN62" i="3"/>
  <c r="BO62" i="3"/>
  <c r="BP62" i="3"/>
  <c r="BR62" i="3"/>
  <c r="BS62" i="3"/>
  <c r="BU62" i="3"/>
  <c r="BV62" i="3"/>
  <c r="BW62" i="3"/>
  <c r="BX62" i="3"/>
  <c r="BY62" i="3"/>
  <c r="BZ62" i="3"/>
  <c r="CB62" i="3"/>
  <c r="CC62" i="3"/>
  <c r="CD62" i="3"/>
  <c r="CE62" i="3"/>
  <c r="CG62" i="3"/>
  <c r="CH62" i="3"/>
  <c r="CI62" i="3"/>
  <c r="CJ62" i="3"/>
  <c r="CK62" i="3"/>
  <c r="CL62" i="3"/>
  <c r="CM62" i="3"/>
  <c r="CO62" i="3"/>
  <c r="CQ62" i="3"/>
  <c r="CR62" i="3"/>
  <c r="CS62" i="3"/>
  <c r="CT62" i="3"/>
  <c r="CU62" i="3"/>
  <c r="CV62" i="3"/>
  <c r="CW62" i="3"/>
  <c r="CX62" i="3"/>
  <c r="CY62" i="3"/>
  <c r="DA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EA62" i="3"/>
  <c r="EB62" i="3"/>
  <c r="ED62" i="3"/>
  <c r="EH62" i="3"/>
  <c r="EJ62" i="3"/>
  <c r="EK62" i="3"/>
  <c r="EL62" i="3"/>
  <c r="EM62" i="3"/>
  <c r="EN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A63" i="3"/>
  <c r="C63" i="3"/>
  <c r="E63" i="3"/>
  <c r="F63" i="3"/>
  <c r="G63" i="3"/>
  <c r="H63" i="3"/>
  <c r="J63" i="3"/>
  <c r="K63" i="3"/>
  <c r="L63" i="3"/>
  <c r="M63" i="3"/>
  <c r="N63" i="3"/>
  <c r="O63" i="3"/>
  <c r="P63" i="3"/>
  <c r="Q63" i="3"/>
  <c r="S63" i="3"/>
  <c r="U63" i="3"/>
  <c r="V63" i="3"/>
  <c r="W63" i="3"/>
  <c r="Y63" i="3"/>
  <c r="AA63" i="3"/>
  <c r="AB63" i="3"/>
  <c r="AC63" i="3"/>
  <c r="AD63" i="3"/>
  <c r="AE63" i="3"/>
  <c r="AF63" i="3"/>
  <c r="AG63" i="3"/>
  <c r="AI63" i="3"/>
  <c r="AJ63" i="3"/>
  <c r="AK63" i="3"/>
  <c r="AM63" i="3"/>
  <c r="AN63" i="3"/>
  <c r="AO63" i="3"/>
  <c r="AP63" i="3"/>
  <c r="AQ63" i="3"/>
  <c r="AR63" i="3"/>
  <c r="AS63" i="3"/>
  <c r="AT63" i="3"/>
  <c r="AU63" i="3"/>
  <c r="AW63" i="3"/>
  <c r="AY63" i="3"/>
  <c r="BA63" i="3"/>
  <c r="BB63" i="3"/>
  <c r="BC63" i="3"/>
  <c r="BD63" i="3"/>
  <c r="BE63" i="3"/>
  <c r="BI63" i="3"/>
  <c r="BK63" i="3"/>
  <c r="BM63" i="3"/>
  <c r="BN63" i="3"/>
  <c r="BO63" i="3"/>
  <c r="BP63" i="3"/>
  <c r="BR63" i="3"/>
  <c r="BS63" i="3"/>
  <c r="BU63" i="3"/>
  <c r="BV63" i="3"/>
  <c r="BW63" i="3"/>
  <c r="BX63" i="3"/>
  <c r="BY63" i="3"/>
  <c r="BZ63" i="3"/>
  <c r="CB63" i="3"/>
  <c r="CC63" i="3"/>
  <c r="CD63" i="3"/>
  <c r="CE63" i="3"/>
  <c r="CG63" i="3"/>
  <c r="CH63" i="3"/>
  <c r="CI63" i="3"/>
  <c r="CJ63" i="3"/>
  <c r="CK63" i="3"/>
  <c r="CL63" i="3"/>
  <c r="CM63" i="3"/>
  <c r="CO63" i="3"/>
  <c r="CQ63" i="3"/>
  <c r="CR63" i="3"/>
  <c r="CS63" i="3"/>
  <c r="CT63" i="3"/>
  <c r="CU63" i="3"/>
  <c r="CV63" i="3"/>
  <c r="CW63" i="3"/>
  <c r="CX63" i="3"/>
  <c r="CY63" i="3"/>
  <c r="DA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EA63" i="3"/>
  <c r="EB63" i="3"/>
  <c r="ED63" i="3"/>
  <c r="EH63" i="3"/>
  <c r="EJ63" i="3"/>
  <c r="EK63" i="3"/>
  <c r="EL63" i="3"/>
  <c r="EM63" i="3"/>
  <c r="EN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A64" i="3"/>
  <c r="C64" i="3"/>
  <c r="E64" i="3"/>
  <c r="F64" i="3"/>
  <c r="G64" i="3"/>
  <c r="H64" i="3"/>
  <c r="J64" i="3"/>
  <c r="K64" i="3"/>
  <c r="L64" i="3"/>
  <c r="M64" i="3"/>
  <c r="N64" i="3"/>
  <c r="O64" i="3"/>
  <c r="P64" i="3"/>
  <c r="Q64" i="3"/>
  <c r="S64" i="3"/>
  <c r="U64" i="3"/>
  <c r="V64" i="3"/>
  <c r="W64" i="3"/>
  <c r="Y64" i="3"/>
  <c r="AA64" i="3"/>
  <c r="AB64" i="3"/>
  <c r="AC64" i="3"/>
  <c r="AD64" i="3"/>
  <c r="AE64" i="3"/>
  <c r="AF64" i="3"/>
  <c r="AG64" i="3"/>
  <c r="AI64" i="3"/>
  <c r="AJ64" i="3"/>
  <c r="AK64" i="3"/>
  <c r="AM64" i="3"/>
  <c r="AN64" i="3"/>
  <c r="AO64" i="3"/>
  <c r="AP64" i="3"/>
  <c r="AQ64" i="3"/>
  <c r="AR64" i="3"/>
  <c r="AS64" i="3"/>
  <c r="AT64" i="3"/>
  <c r="AU64" i="3"/>
  <c r="AW64" i="3"/>
  <c r="AY64" i="3"/>
  <c r="BA64" i="3"/>
  <c r="BB64" i="3"/>
  <c r="BC64" i="3"/>
  <c r="BD64" i="3"/>
  <c r="BE64" i="3"/>
  <c r="BI64" i="3"/>
  <c r="BK64" i="3"/>
  <c r="BM64" i="3"/>
  <c r="BN64" i="3"/>
  <c r="BO64" i="3"/>
  <c r="BP64" i="3"/>
  <c r="BR64" i="3"/>
  <c r="BS64" i="3"/>
  <c r="BU64" i="3"/>
  <c r="BV64" i="3"/>
  <c r="BW64" i="3"/>
  <c r="BX64" i="3"/>
  <c r="BY64" i="3"/>
  <c r="BZ64" i="3"/>
  <c r="CB64" i="3"/>
  <c r="CC64" i="3"/>
  <c r="CD64" i="3"/>
  <c r="CE64" i="3"/>
  <c r="CG64" i="3"/>
  <c r="CH64" i="3"/>
  <c r="CI64" i="3"/>
  <c r="CJ64" i="3"/>
  <c r="CK64" i="3"/>
  <c r="CL64" i="3"/>
  <c r="CM64" i="3"/>
  <c r="CO64" i="3"/>
  <c r="CQ64" i="3"/>
  <c r="CR64" i="3"/>
  <c r="CS64" i="3"/>
  <c r="CT64" i="3"/>
  <c r="CU64" i="3"/>
  <c r="CV64" i="3"/>
  <c r="CW64" i="3"/>
  <c r="CX64" i="3"/>
  <c r="CY64" i="3"/>
  <c r="DA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EA64" i="3"/>
  <c r="EB64" i="3"/>
  <c r="ED64" i="3"/>
  <c r="EH64" i="3"/>
  <c r="EJ64" i="3"/>
  <c r="EK64" i="3"/>
  <c r="EL64" i="3"/>
  <c r="EM64" i="3"/>
  <c r="EN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A65" i="3"/>
  <c r="C65" i="3"/>
  <c r="E65" i="3"/>
  <c r="F65" i="3"/>
  <c r="G65" i="3"/>
  <c r="H65" i="3"/>
  <c r="J65" i="3"/>
  <c r="K65" i="3"/>
  <c r="L65" i="3"/>
  <c r="M65" i="3"/>
  <c r="N65" i="3"/>
  <c r="O65" i="3"/>
  <c r="P65" i="3"/>
  <c r="Q65" i="3"/>
  <c r="S65" i="3"/>
  <c r="U65" i="3"/>
  <c r="V65" i="3"/>
  <c r="W65" i="3"/>
  <c r="Y65" i="3"/>
  <c r="AA65" i="3"/>
  <c r="AB65" i="3"/>
  <c r="AC65" i="3"/>
  <c r="AD65" i="3"/>
  <c r="AE65" i="3"/>
  <c r="AF65" i="3"/>
  <c r="AG65" i="3"/>
  <c r="AI65" i="3"/>
  <c r="AJ65" i="3"/>
  <c r="AK65" i="3"/>
  <c r="AM65" i="3"/>
  <c r="AN65" i="3"/>
  <c r="AO65" i="3"/>
  <c r="AP65" i="3"/>
  <c r="AQ65" i="3"/>
  <c r="AR65" i="3"/>
  <c r="AS65" i="3"/>
  <c r="AT65" i="3"/>
  <c r="AU65" i="3"/>
  <c r="AW65" i="3"/>
  <c r="AY65" i="3"/>
  <c r="BA65" i="3"/>
  <c r="BB65" i="3"/>
  <c r="BC65" i="3"/>
  <c r="BD65" i="3"/>
  <c r="BE65" i="3"/>
  <c r="BI65" i="3"/>
  <c r="BK65" i="3"/>
  <c r="BM65" i="3"/>
  <c r="BN65" i="3"/>
  <c r="BO65" i="3"/>
  <c r="BP65" i="3"/>
  <c r="BR65" i="3"/>
  <c r="BS65" i="3"/>
  <c r="BU65" i="3"/>
  <c r="BV65" i="3"/>
  <c r="BW65" i="3"/>
  <c r="BX65" i="3"/>
  <c r="BY65" i="3"/>
  <c r="BZ65" i="3"/>
  <c r="CB65" i="3"/>
  <c r="CC65" i="3"/>
  <c r="CD65" i="3"/>
  <c r="CE65" i="3"/>
  <c r="CG65" i="3"/>
  <c r="CH65" i="3"/>
  <c r="CI65" i="3"/>
  <c r="CJ65" i="3"/>
  <c r="CK65" i="3"/>
  <c r="CL65" i="3"/>
  <c r="CM65" i="3"/>
  <c r="CO65" i="3"/>
  <c r="CQ65" i="3"/>
  <c r="CR65" i="3"/>
  <c r="CS65" i="3"/>
  <c r="CT65" i="3"/>
  <c r="CU65" i="3"/>
  <c r="CV65" i="3"/>
  <c r="CW65" i="3"/>
  <c r="CX65" i="3"/>
  <c r="CY65" i="3"/>
  <c r="DA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EA65" i="3"/>
  <c r="EB65" i="3"/>
  <c r="ED65" i="3"/>
  <c r="EH65" i="3"/>
  <c r="EJ65" i="3"/>
  <c r="EK65" i="3"/>
  <c r="EL65" i="3"/>
  <c r="EM65" i="3"/>
  <c r="EN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A66" i="3"/>
  <c r="C66" i="3"/>
  <c r="E66" i="3"/>
  <c r="F66" i="3"/>
  <c r="G66" i="3"/>
  <c r="H66" i="3"/>
  <c r="J66" i="3"/>
  <c r="K66" i="3"/>
  <c r="L66" i="3"/>
  <c r="M66" i="3"/>
  <c r="N66" i="3"/>
  <c r="O66" i="3"/>
  <c r="P66" i="3"/>
  <c r="Q66" i="3"/>
  <c r="S66" i="3"/>
  <c r="U66" i="3"/>
  <c r="V66" i="3"/>
  <c r="W66" i="3"/>
  <c r="Y66" i="3"/>
  <c r="AA66" i="3"/>
  <c r="AB66" i="3"/>
  <c r="AC66" i="3"/>
  <c r="AD66" i="3"/>
  <c r="AE66" i="3"/>
  <c r="AF66" i="3"/>
  <c r="AG66" i="3"/>
  <c r="AI66" i="3"/>
  <c r="AJ66" i="3"/>
  <c r="AK66" i="3"/>
  <c r="AM66" i="3"/>
  <c r="AN66" i="3"/>
  <c r="AO66" i="3"/>
  <c r="AP66" i="3"/>
  <c r="AQ66" i="3"/>
  <c r="AR66" i="3"/>
  <c r="AS66" i="3"/>
  <c r="AT66" i="3"/>
  <c r="AU66" i="3"/>
  <c r="AW66" i="3"/>
  <c r="AY66" i="3"/>
  <c r="BA66" i="3"/>
  <c r="BB66" i="3"/>
  <c r="BC66" i="3"/>
  <c r="BD66" i="3"/>
  <c r="BE66" i="3"/>
  <c r="BI66" i="3"/>
  <c r="BK66" i="3"/>
  <c r="BM66" i="3"/>
  <c r="BN66" i="3"/>
  <c r="BO66" i="3"/>
  <c r="BP66" i="3"/>
  <c r="BR66" i="3"/>
  <c r="BS66" i="3"/>
  <c r="BU66" i="3"/>
  <c r="BV66" i="3"/>
  <c r="BW66" i="3"/>
  <c r="BX66" i="3"/>
  <c r="BY66" i="3"/>
  <c r="BZ66" i="3"/>
  <c r="CB66" i="3"/>
  <c r="CC66" i="3"/>
  <c r="CD66" i="3"/>
  <c r="CE66" i="3"/>
  <c r="CG66" i="3"/>
  <c r="CH66" i="3"/>
  <c r="CI66" i="3"/>
  <c r="CJ66" i="3"/>
  <c r="CK66" i="3"/>
  <c r="CL66" i="3"/>
  <c r="CM66" i="3"/>
  <c r="CO66" i="3"/>
  <c r="CQ66" i="3"/>
  <c r="CR66" i="3"/>
  <c r="CS66" i="3"/>
  <c r="CT66" i="3"/>
  <c r="CU66" i="3"/>
  <c r="CV66" i="3"/>
  <c r="CW66" i="3"/>
  <c r="CX66" i="3"/>
  <c r="CY66" i="3"/>
  <c r="DA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EA66" i="3"/>
  <c r="EB66" i="3"/>
  <c r="ED66" i="3"/>
  <c r="EH66" i="3"/>
  <c r="EJ66" i="3"/>
  <c r="EK66" i="3"/>
  <c r="EL66" i="3"/>
  <c r="EM66" i="3"/>
  <c r="EN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A67" i="3"/>
  <c r="C67" i="3"/>
  <c r="E67" i="3"/>
  <c r="F67" i="3"/>
  <c r="G67" i="3"/>
  <c r="H67" i="3"/>
  <c r="J67" i="3"/>
  <c r="K67" i="3"/>
  <c r="L67" i="3"/>
  <c r="M67" i="3"/>
  <c r="N67" i="3"/>
  <c r="O67" i="3"/>
  <c r="P67" i="3"/>
  <c r="Q67" i="3"/>
  <c r="S67" i="3"/>
  <c r="U67" i="3"/>
  <c r="V67" i="3"/>
  <c r="W67" i="3"/>
  <c r="Y67" i="3"/>
  <c r="AA67" i="3"/>
  <c r="AB67" i="3"/>
  <c r="AC67" i="3"/>
  <c r="AD67" i="3"/>
  <c r="AE67" i="3"/>
  <c r="AF67" i="3"/>
  <c r="AG67" i="3"/>
  <c r="AI67" i="3"/>
  <c r="AJ67" i="3"/>
  <c r="AK67" i="3"/>
  <c r="AM67" i="3"/>
  <c r="AN67" i="3"/>
  <c r="AO67" i="3"/>
  <c r="AP67" i="3"/>
  <c r="AQ67" i="3"/>
  <c r="AR67" i="3"/>
  <c r="AS67" i="3"/>
  <c r="AT67" i="3"/>
  <c r="AU67" i="3"/>
  <c r="AW67" i="3"/>
  <c r="AY67" i="3"/>
  <c r="BA67" i="3"/>
  <c r="BB67" i="3"/>
  <c r="BC67" i="3"/>
  <c r="BD67" i="3"/>
  <c r="BE67" i="3"/>
  <c r="BI67" i="3"/>
  <c r="BK67" i="3"/>
  <c r="BM67" i="3"/>
  <c r="BN67" i="3"/>
  <c r="BO67" i="3"/>
  <c r="BP67" i="3"/>
  <c r="BR67" i="3"/>
  <c r="BS67" i="3"/>
  <c r="BU67" i="3"/>
  <c r="BV67" i="3"/>
  <c r="BW67" i="3"/>
  <c r="BX67" i="3"/>
  <c r="BY67" i="3"/>
  <c r="BZ67" i="3"/>
  <c r="CB67" i="3"/>
  <c r="CC67" i="3"/>
  <c r="CD67" i="3"/>
  <c r="CE67" i="3"/>
  <c r="CG67" i="3"/>
  <c r="CH67" i="3"/>
  <c r="CI67" i="3"/>
  <c r="CJ67" i="3"/>
  <c r="CK67" i="3"/>
  <c r="CL67" i="3"/>
  <c r="CM67" i="3"/>
  <c r="CO67" i="3"/>
  <c r="CQ67" i="3"/>
  <c r="CR67" i="3"/>
  <c r="CS67" i="3"/>
  <c r="CT67" i="3"/>
  <c r="CU67" i="3"/>
  <c r="CV67" i="3"/>
  <c r="CW67" i="3"/>
  <c r="CX67" i="3"/>
  <c r="CY67" i="3"/>
  <c r="DA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EA67" i="3"/>
  <c r="EB67" i="3"/>
  <c r="ED67" i="3"/>
  <c r="EH67" i="3"/>
  <c r="EJ67" i="3"/>
  <c r="EK67" i="3"/>
  <c r="EL67" i="3"/>
  <c r="EM67" i="3"/>
  <c r="EN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A68" i="3"/>
  <c r="C68" i="3"/>
  <c r="E68" i="3"/>
  <c r="F68" i="3"/>
  <c r="G68" i="3"/>
  <c r="H68" i="3"/>
  <c r="J68" i="3"/>
  <c r="K68" i="3"/>
  <c r="L68" i="3"/>
  <c r="M68" i="3"/>
  <c r="N68" i="3"/>
  <c r="O68" i="3"/>
  <c r="P68" i="3"/>
  <c r="Q68" i="3"/>
  <c r="S68" i="3"/>
  <c r="U68" i="3"/>
  <c r="V68" i="3"/>
  <c r="W68" i="3"/>
  <c r="Y68" i="3"/>
  <c r="AA68" i="3"/>
  <c r="AB68" i="3"/>
  <c r="AC68" i="3"/>
  <c r="AD68" i="3"/>
  <c r="AE68" i="3"/>
  <c r="AF68" i="3"/>
  <c r="AG68" i="3"/>
  <c r="AI68" i="3"/>
  <c r="AJ68" i="3"/>
  <c r="AK68" i="3"/>
  <c r="AM68" i="3"/>
  <c r="AN68" i="3"/>
  <c r="AO68" i="3"/>
  <c r="AP68" i="3"/>
  <c r="AQ68" i="3"/>
  <c r="AR68" i="3"/>
  <c r="AS68" i="3"/>
  <c r="AT68" i="3"/>
  <c r="AU68" i="3"/>
  <c r="AW68" i="3"/>
  <c r="AY68" i="3"/>
  <c r="BA68" i="3"/>
  <c r="BB68" i="3"/>
  <c r="BC68" i="3"/>
  <c r="BD68" i="3"/>
  <c r="BE68" i="3"/>
  <c r="BI68" i="3"/>
  <c r="BK68" i="3"/>
  <c r="BM68" i="3"/>
  <c r="BN68" i="3"/>
  <c r="BO68" i="3"/>
  <c r="BP68" i="3"/>
  <c r="BR68" i="3"/>
  <c r="BS68" i="3"/>
  <c r="BU68" i="3"/>
  <c r="BV68" i="3"/>
  <c r="BW68" i="3"/>
  <c r="BX68" i="3"/>
  <c r="BY68" i="3"/>
  <c r="BZ68" i="3"/>
  <c r="CB68" i="3"/>
  <c r="CC68" i="3"/>
  <c r="CD68" i="3"/>
  <c r="CE68" i="3"/>
  <c r="CG68" i="3"/>
  <c r="CH68" i="3"/>
  <c r="CI68" i="3"/>
  <c r="CJ68" i="3"/>
  <c r="CK68" i="3"/>
  <c r="CL68" i="3"/>
  <c r="CM68" i="3"/>
  <c r="CO68" i="3"/>
  <c r="CQ68" i="3"/>
  <c r="CR68" i="3"/>
  <c r="CS68" i="3"/>
  <c r="CT68" i="3"/>
  <c r="CU68" i="3"/>
  <c r="CV68" i="3"/>
  <c r="CW68" i="3"/>
  <c r="CX68" i="3"/>
  <c r="CY68" i="3"/>
  <c r="DA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EA68" i="3"/>
  <c r="EB68" i="3"/>
  <c r="ED68" i="3"/>
  <c r="EH68" i="3"/>
  <c r="EJ68" i="3"/>
  <c r="EK68" i="3"/>
  <c r="EL68" i="3"/>
  <c r="EM68" i="3"/>
  <c r="EN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A69" i="3"/>
  <c r="C69" i="3"/>
  <c r="E69" i="3"/>
  <c r="F69" i="3"/>
  <c r="G69" i="3"/>
  <c r="H69" i="3"/>
  <c r="J69" i="3"/>
  <c r="K69" i="3"/>
  <c r="L69" i="3"/>
  <c r="M69" i="3"/>
  <c r="N69" i="3"/>
  <c r="O69" i="3"/>
  <c r="P69" i="3"/>
  <c r="Q69" i="3"/>
  <c r="S69" i="3"/>
  <c r="U69" i="3"/>
  <c r="V69" i="3"/>
  <c r="W69" i="3"/>
  <c r="Y69" i="3"/>
  <c r="AA69" i="3"/>
  <c r="AB69" i="3"/>
  <c r="AC69" i="3"/>
  <c r="AD69" i="3"/>
  <c r="AE69" i="3"/>
  <c r="AF69" i="3"/>
  <c r="AG69" i="3"/>
  <c r="AI69" i="3"/>
  <c r="AJ69" i="3"/>
  <c r="AK69" i="3"/>
  <c r="AM69" i="3"/>
  <c r="AN69" i="3"/>
  <c r="AO69" i="3"/>
  <c r="AP69" i="3"/>
  <c r="AQ69" i="3"/>
  <c r="AR69" i="3"/>
  <c r="AS69" i="3"/>
  <c r="AT69" i="3"/>
  <c r="AU69" i="3"/>
  <c r="AW69" i="3"/>
  <c r="AY69" i="3"/>
  <c r="BA69" i="3"/>
  <c r="BB69" i="3"/>
  <c r="BC69" i="3"/>
  <c r="BD69" i="3"/>
  <c r="BE69" i="3"/>
  <c r="BI69" i="3"/>
  <c r="BK69" i="3"/>
  <c r="BM69" i="3"/>
  <c r="BN69" i="3"/>
  <c r="BO69" i="3"/>
  <c r="BP69" i="3"/>
  <c r="BR69" i="3"/>
  <c r="BS69" i="3"/>
  <c r="BU69" i="3"/>
  <c r="BV69" i="3"/>
  <c r="BW69" i="3"/>
  <c r="BX69" i="3"/>
  <c r="BY69" i="3"/>
  <c r="BZ69" i="3"/>
  <c r="CB69" i="3"/>
  <c r="CC69" i="3"/>
  <c r="CD69" i="3"/>
  <c r="CE69" i="3"/>
  <c r="CG69" i="3"/>
  <c r="CH69" i="3"/>
  <c r="CI69" i="3"/>
  <c r="CJ69" i="3"/>
  <c r="CK69" i="3"/>
  <c r="CL69" i="3"/>
  <c r="CM69" i="3"/>
  <c r="CO69" i="3"/>
  <c r="CQ69" i="3"/>
  <c r="CR69" i="3"/>
  <c r="CS69" i="3"/>
  <c r="CT69" i="3"/>
  <c r="CU69" i="3"/>
  <c r="CV69" i="3"/>
  <c r="CW69" i="3"/>
  <c r="CX69" i="3"/>
  <c r="CY69" i="3"/>
  <c r="DA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EA69" i="3"/>
  <c r="EB69" i="3"/>
  <c r="ED69" i="3"/>
  <c r="EH69" i="3"/>
  <c r="EJ69" i="3"/>
  <c r="EK69" i="3"/>
  <c r="EL69" i="3"/>
  <c r="EM69" i="3"/>
  <c r="EN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A70" i="3"/>
  <c r="C70" i="3"/>
  <c r="E70" i="3"/>
  <c r="F70" i="3"/>
  <c r="G70" i="3"/>
  <c r="H70" i="3"/>
  <c r="J70" i="3"/>
  <c r="K70" i="3"/>
  <c r="L70" i="3"/>
  <c r="M70" i="3"/>
  <c r="N70" i="3"/>
  <c r="O70" i="3"/>
  <c r="P70" i="3"/>
  <c r="Q70" i="3"/>
  <c r="S70" i="3"/>
  <c r="U70" i="3"/>
  <c r="V70" i="3"/>
  <c r="W70" i="3"/>
  <c r="Y70" i="3"/>
  <c r="AA70" i="3"/>
  <c r="AB70" i="3"/>
  <c r="AC70" i="3"/>
  <c r="AD70" i="3"/>
  <c r="AE70" i="3"/>
  <c r="AF70" i="3"/>
  <c r="AG70" i="3"/>
  <c r="AI70" i="3"/>
  <c r="AJ70" i="3"/>
  <c r="AK70" i="3"/>
  <c r="AM70" i="3"/>
  <c r="AN70" i="3"/>
  <c r="AO70" i="3"/>
  <c r="AP70" i="3"/>
  <c r="AQ70" i="3"/>
  <c r="AR70" i="3"/>
  <c r="AS70" i="3"/>
  <c r="AT70" i="3"/>
  <c r="AU70" i="3"/>
  <c r="AW70" i="3"/>
  <c r="AY70" i="3"/>
  <c r="BA70" i="3"/>
  <c r="BB70" i="3"/>
  <c r="BC70" i="3"/>
  <c r="BD70" i="3"/>
  <c r="BE70" i="3"/>
  <c r="BI70" i="3"/>
  <c r="BK70" i="3"/>
  <c r="BM70" i="3"/>
  <c r="BN70" i="3"/>
  <c r="BO70" i="3"/>
  <c r="BP70" i="3"/>
  <c r="BR70" i="3"/>
  <c r="BS70" i="3"/>
  <c r="BU70" i="3"/>
  <c r="BV70" i="3"/>
  <c r="BW70" i="3"/>
  <c r="BX70" i="3"/>
  <c r="BY70" i="3"/>
  <c r="BZ70" i="3"/>
  <c r="CB70" i="3"/>
  <c r="CC70" i="3"/>
  <c r="CD70" i="3"/>
  <c r="CE70" i="3"/>
  <c r="CG70" i="3"/>
  <c r="CH70" i="3"/>
  <c r="CI70" i="3"/>
  <c r="CJ70" i="3"/>
  <c r="CK70" i="3"/>
  <c r="CL70" i="3"/>
  <c r="CM70" i="3"/>
  <c r="CO70" i="3"/>
  <c r="CQ70" i="3"/>
  <c r="CR70" i="3"/>
  <c r="CS70" i="3"/>
  <c r="CT70" i="3"/>
  <c r="CU70" i="3"/>
  <c r="CV70" i="3"/>
  <c r="CW70" i="3"/>
  <c r="CX70" i="3"/>
  <c r="CY70" i="3"/>
  <c r="DA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EA70" i="3"/>
  <c r="EB70" i="3"/>
  <c r="ED70" i="3"/>
  <c r="EH70" i="3"/>
  <c r="EJ70" i="3"/>
  <c r="EK70" i="3"/>
  <c r="EL70" i="3"/>
  <c r="EM70" i="3"/>
  <c r="EN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A71" i="3"/>
  <c r="C71" i="3"/>
  <c r="E71" i="3"/>
  <c r="F71" i="3"/>
  <c r="G71" i="3"/>
  <c r="H71" i="3"/>
  <c r="J71" i="3"/>
  <c r="K71" i="3"/>
  <c r="L71" i="3"/>
  <c r="M71" i="3"/>
  <c r="N71" i="3"/>
  <c r="O71" i="3"/>
  <c r="P71" i="3"/>
  <c r="Q71" i="3"/>
  <c r="S71" i="3"/>
  <c r="U71" i="3"/>
  <c r="V71" i="3"/>
  <c r="W71" i="3"/>
  <c r="Y71" i="3"/>
  <c r="AA71" i="3"/>
  <c r="AB71" i="3"/>
  <c r="AC71" i="3"/>
  <c r="AD71" i="3"/>
  <c r="AE71" i="3"/>
  <c r="AF71" i="3"/>
  <c r="AG71" i="3"/>
  <c r="AI71" i="3"/>
  <c r="AJ71" i="3"/>
  <c r="AK71" i="3"/>
  <c r="AM71" i="3"/>
  <c r="AN71" i="3"/>
  <c r="AO71" i="3"/>
  <c r="AP71" i="3"/>
  <c r="AQ71" i="3"/>
  <c r="AR71" i="3"/>
  <c r="AS71" i="3"/>
  <c r="AT71" i="3"/>
  <c r="AU71" i="3"/>
  <c r="AW71" i="3"/>
  <c r="AY71" i="3"/>
  <c r="BA71" i="3"/>
  <c r="BB71" i="3"/>
  <c r="BC71" i="3"/>
  <c r="BD71" i="3"/>
  <c r="BE71" i="3"/>
  <c r="BI71" i="3"/>
  <c r="BK71" i="3"/>
  <c r="BM71" i="3"/>
  <c r="BN71" i="3"/>
  <c r="BO71" i="3"/>
  <c r="BP71" i="3"/>
  <c r="BR71" i="3"/>
  <c r="BS71" i="3"/>
  <c r="BU71" i="3"/>
  <c r="BV71" i="3"/>
  <c r="BW71" i="3"/>
  <c r="BX71" i="3"/>
  <c r="BY71" i="3"/>
  <c r="BZ71" i="3"/>
  <c r="CB71" i="3"/>
  <c r="CC71" i="3"/>
  <c r="CD71" i="3"/>
  <c r="CE71" i="3"/>
  <c r="CG71" i="3"/>
  <c r="CH71" i="3"/>
  <c r="CI71" i="3"/>
  <c r="CJ71" i="3"/>
  <c r="CK71" i="3"/>
  <c r="CL71" i="3"/>
  <c r="CM71" i="3"/>
  <c r="CO71" i="3"/>
  <c r="CQ71" i="3"/>
  <c r="CR71" i="3"/>
  <c r="CS71" i="3"/>
  <c r="CT71" i="3"/>
  <c r="CU71" i="3"/>
  <c r="CV71" i="3"/>
  <c r="CW71" i="3"/>
  <c r="CX71" i="3"/>
  <c r="CY71" i="3"/>
  <c r="DA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EA71" i="3"/>
  <c r="EB71" i="3"/>
  <c r="ED71" i="3"/>
  <c r="EH71" i="3"/>
  <c r="EJ71" i="3"/>
  <c r="EK71" i="3"/>
  <c r="EL71" i="3"/>
  <c r="EM71" i="3"/>
  <c r="EN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A72" i="3"/>
  <c r="C72" i="3"/>
  <c r="E72" i="3"/>
  <c r="F72" i="3"/>
  <c r="G72" i="3"/>
  <c r="H72" i="3"/>
  <c r="J72" i="3"/>
  <c r="K72" i="3"/>
  <c r="L72" i="3"/>
  <c r="M72" i="3"/>
  <c r="N72" i="3"/>
  <c r="O72" i="3"/>
  <c r="P72" i="3"/>
  <c r="Q72" i="3"/>
  <c r="S72" i="3"/>
  <c r="U72" i="3"/>
  <c r="V72" i="3"/>
  <c r="W72" i="3"/>
  <c r="Y72" i="3"/>
  <c r="AA72" i="3"/>
  <c r="AB72" i="3"/>
  <c r="AC72" i="3"/>
  <c r="AD72" i="3"/>
  <c r="AE72" i="3"/>
  <c r="AF72" i="3"/>
  <c r="AG72" i="3"/>
  <c r="AI72" i="3"/>
  <c r="AJ72" i="3"/>
  <c r="AK72" i="3"/>
  <c r="AM72" i="3"/>
  <c r="AN72" i="3"/>
  <c r="AO72" i="3"/>
  <c r="AP72" i="3"/>
  <c r="AQ72" i="3"/>
  <c r="AR72" i="3"/>
  <c r="AS72" i="3"/>
  <c r="AT72" i="3"/>
  <c r="AU72" i="3"/>
  <c r="AW72" i="3"/>
  <c r="AY72" i="3"/>
  <c r="BA72" i="3"/>
  <c r="BB72" i="3"/>
  <c r="BC72" i="3"/>
  <c r="BD72" i="3"/>
  <c r="BE72" i="3"/>
  <c r="BI72" i="3"/>
  <c r="BK72" i="3"/>
  <c r="BM72" i="3"/>
  <c r="BN72" i="3"/>
  <c r="BO72" i="3"/>
  <c r="BP72" i="3"/>
  <c r="BR72" i="3"/>
  <c r="BS72" i="3"/>
  <c r="BU72" i="3"/>
  <c r="BV72" i="3"/>
  <c r="BW72" i="3"/>
  <c r="BX72" i="3"/>
  <c r="BY72" i="3"/>
  <c r="BZ72" i="3"/>
  <c r="CB72" i="3"/>
  <c r="CC72" i="3"/>
  <c r="CD72" i="3"/>
  <c r="CE72" i="3"/>
  <c r="CG72" i="3"/>
  <c r="CH72" i="3"/>
  <c r="CI72" i="3"/>
  <c r="CJ72" i="3"/>
  <c r="CK72" i="3"/>
  <c r="CL72" i="3"/>
  <c r="CM72" i="3"/>
  <c r="CO72" i="3"/>
  <c r="CQ72" i="3"/>
  <c r="CR72" i="3"/>
  <c r="CS72" i="3"/>
  <c r="CT72" i="3"/>
  <c r="CU72" i="3"/>
  <c r="CV72" i="3"/>
  <c r="CW72" i="3"/>
  <c r="CX72" i="3"/>
  <c r="CY72" i="3"/>
  <c r="DA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EA72" i="3"/>
  <c r="EB72" i="3"/>
  <c r="ED72" i="3"/>
  <c r="EH72" i="3"/>
  <c r="EJ72" i="3"/>
  <c r="EK72" i="3"/>
  <c r="EL72" i="3"/>
  <c r="EM72" i="3"/>
  <c r="EN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A73" i="3"/>
  <c r="C73" i="3"/>
  <c r="E73" i="3"/>
  <c r="F73" i="3"/>
  <c r="G73" i="3"/>
  <c r="H73" i="3"/>
  <c r="J73" i="3"/>
  <c r="K73" i="3"/>
  <c r="L73" i="3"/>
  <c r="M73" i="3"/>
  <c r="N73" i="3"/>
  <c r="O73" i="3"/>
  <c r="P73" i="3"/>
  <c r="Q73" i="3"/>
  <c r="S73" i="3"/>
  <c r="U73" i="3"/>
  <c r="V73" i="3"/>
  <c r="W73" i="3"/>
  <c r="Y73" i="3"/>
  <c r="AA73" i="3"/>
  <c r="AB73" i="3"/>
  <c r="AC73" i="3"/>
  <c r="AD73" i="3"/>
  <c r="AE73" i="3"/>
  <c r="AF73" i="3"/>
  <c r="AG73" i="3"/>
  <c r="AI73" i="3"/>
  <c r="AJ73" i="3"/>
  <c r="AK73" i="3"/>
  <c r="AM73" i="3"/>
  <c r="AN73" i="3"/>
  <c r="AO73" i="3"/>
  <c r="AP73" i="3"/>
  <c r="AQ73" i="3"/>
  <c r="AR73" i="3"/>
  <c r="AS73" i="3"/>
  <c r="AT73" i="3"/>
  <c r="AU73" i="3"/>
  <c r="AW73" i="3"/>
  <c r="AY73" i="3"/>
  <c r="BA73" i="3"/>
  <c r="BB73" i="3"/>
  <c r="BC73" i="3"/>
  <c r="BD73" i="3"/>
  <c r="BE73" i="3"/>
  <c r="BI73" i="3"/>
  <c r="BK73" i="3"/>
  <c r="BM73" i="3"/>
  <c r="BN73" i="3"/>
  <c r="BO73" i="3"/>
  <c r="BP73" i="3"/>
  <c r="BR73" i="3"/>
  <c r="BS73" i="3"/>
  <c r="BU73" i="3"/>
  <c r="BV73" i="3"/>
  <c r="BW73" i="3"/>
  <c r="BX73" i="3"/>
  <c r="BY73" i="3"/>
  <c r="BZ73" i="3"/>
  <c r="CB73" i="3"/>
  <c r="CC73" i="3"/>
  <c r="CD73" i="3"/>
  <c r="CE73" i="3"/>
  <c r="CG73" i="3"/>
  <c r="CH73" i="3"/>
  <c r="CI73" i="3"/>
  <c r="CJ73" i="3"/>
  <c r="CK73" i="3"/>
  <c r="CL73" i="3"/>
  <c r="CM73" i="3"/>
  <c r="CO73" i="3"/>
  <c r="CQ73" i="3"/>
  <c r="CR73" i="3"/>
  <c r="CS73" i="3"/>
  <c r="CT73" i="3"/>
  <c r="CU73" i="3"/>
  <c r="CV73" i="3"/>
  <c r="CW73" i="3"/>
  <c r="CX73" i="3"/>
  <c r="CY73" i="3"/>
  <c r="DA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EA73" i="3"/>
  <c r="EB73" i="3"/>
  <c r="ED73" i="3"/>
  <c r="EH73" i="3"/>
  <c r="EJ73" i="3"/>
  <c r="EK73" i="3"/>
  <c r="EL73" i="3"/>
  <c r="EM73" i="3"/>
  <c r="EN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A74" i="3"/>
  <c r="C74" i="3"/>
  <c r="E74" i="3"/>
  <c r="F74" i="3"/>
  <c r="G74" i="3"/>
  <c r="H74" i="3"/>
  <c r="J74" i="3"/>
  <c r="K74" i="3"/>
  <c r="L74" i="3"/>
  <c r="M74" i="3"/>
  <c r="N74" i="3"/>
  <c r="O74" i="3"/>
  <c r="P74" i="3"/>
  <c r="Q74" i="3"/>
  <c r="S74" i="3"/>
  <c r="U74" i="3"/>
  <c r="V74" i="3"/>
  <c r="W74" i="3"/>
  <c r="Y74" i="3"/>
  <c r="AA74" i="3"/>
  <c r="AB74" i="3"/>
  <c r="AC74" i="3"/>
  <c r="AD74" i="3"/>
  <c r="AE74" i="3"/>
  <c r="AF74" i="3"/>
  <c r="AG74" i="3"/>
  <c r="AI74" i="3"/>
  <c r="AJ74" i="3"/>
  <c r="AK74" i="3"/>
  <c r="AM74" i="3"/>
  <c r="AN74" i="3"/>
  <c r="AO74" i="3"/>
  <c r="AP74" i="3"/>
  <c r="AQ74" i="3"/>
  <c r="AR74" i="3"/>
  <c r="AS74" i="3"/>
  <c r="AT74" i="3"/>
  <c r="AU74" i="3"/>
  <c r="AW74" i="3"/>
  <c r="AY74" i="3"/>
  <c r="BA74" i="3"/>
  <c r="BB74" i="3"/>
  <c r="BC74" i="3"/>
  <c r="BD74" i="3"/>
  <c r="BE74" i="3"/>
  <c r="BI74" i="3"/>
  <c r="BK74" i="3"/>
  <c r="BM74" i="3"/>
  <c r="BN74" i="3"/>
  <c r="BO74" i="3"/>
  <c r="BP74" i="3"/>
  <c r="BR74" i="3"/>
  <c r="BS74" i="3"/>
  <c r="BU74" i="3"/>
  <c r="BV74" i="3"/>
  <c r="BW74" i="3"/>
  <c r="BX74" i="3"/>
  <c r="BY74" i="3"/>
  <c r="BZ74" i="3"/>
  <c r="CB74" i="3"/>
  <c r="CC74" i="3"/>
  <c r="CD74" i="3"/>
  <c r="CE74" i="3"/>
  <c r="CG74" i="3"/>
  <c r="CH74" i="3"/>
  <c r="CI74" i="3"/>
  <c r="CJ74" i="3"/>
  <c r="CK74" i="3"/>
  <c r="CL74" i="3"/>
  <c r="CM74" i="3"/>
  <c r="CO74" i="3"/>
  <c r="CQ74" i="3"/>
  <c r="CR74" i="3"/>
  <c r="CS74" i="3"/>
  <c r="CT74" i="3"/>
  <c r="CU74" i="3"/>
  <c r="CV74" i="3"/>
  <c r="CW74" i="3"/>
  <c r="CX74" i="3"/>
  <c r="CY74" i="3"/>
  <c r="DA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EA74" i="3"/>
  <c r="EB74" i="3"/>
  <c r="ED74" i="3"/>
  <c r="EH74" i="3"/>
  <c r="EJ74" i="3"/>
  <c r="EK74" i="3"/>
  <c r="EL74" i="3"/>
  <c r="EM74" i="3"/>
  <c r="EN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A75" i="3"/>
  <c r="C75" i="3"/>
  <c r="E75" i="3"/>
  <c r="F75" i="3"/>
  <c r="G75" i="3"/>
  <c r="H75" i="3"/>
  <c r="J75" i="3"/>
  <c r="K75" i="3"/>
  <c r="L75" i="3"/>
  <c r="M75" i="3"/>
  <c r="N75" i="3"/>
  <c r="O75" i="3"/>
  <c r="P75" i="3"/>
  <c r="Q75" i="3"/>
  <c r="S75" i="3"/>
  <c r="U75" i="3"/>
  <c r="V75" i="3"/>
  <c r="W75" i="3"/>
  <c r="Y75" i="3"/>
  <c r="AA75" i="3"/>
  <c r="AB75" i="3"/>
  <c r="AC75" i="3"/>
  <c r="AD75" i="3"/>
  <c r="AE75" i="3"/>
  <c r="AF75" i="3"/>
  <c r="AG75" i="3"/>
  <c r="AI75" i="3"/>
  <c r="AJ75" i="3"/>
  <c r="AK75" i="3"/>
  <c r="AM75" i="3"/>
  <c r="AN75" i="3"/>
  <c r="AO75" i="3"/>
  <c r="AP75" i="3"/>
  <c r="AQ75" i="3"/>
  <c r="AR75" i="3"/>
  <c r="AS75" i="3"/>
  <c r="AT75" i="3"/>
  <c r="AU75" i="3"/>
  <c r="AW75" i="3"/>
  <c r="AY75" i="3"/>
  <c r="BA75" i="3"/>
  <c r="BB75" i="3"/>
  <c r="BC75" i="3"/>
  <c r="BD75" i="3"/>
  <c r="BE75" i="3"/>
  <c r="BI75" i="3"/>
  <c r="BK75" i="3"/>
  <c r="BM75" i="3"/>
  <c r="BN75" i="3"/>
  <c r="BO75" i="3"/>
  <c r="BP75" i="3"/>
  <c r="BR75" i="3"/>
  <c r="BS75" i="3"/>
  <c r="BU75" i="3"/>
  <c r="BV75" i="3"/>
  <c r="BW75" i="3"/>
  <c r="BX75" i="3"/>
  <c r="BY75" i="3"/>
  <c r="BZ75" i="3"/>
  <c r="CB75" i="3"/>
  <c r="CC75" i="3"/>
  <c r="CD75" i="3"/>
  <c r="CE75" i="3"/>
  <c r="CG75" i="3"/>
  <c r="CH75" i="3"/>
  <c r="CI75" i="3"/>
  <c r="CJ75" i="3"/>
  <c r="CK75" i="3"/>
  <c r="CL75" i="3"/>
  <c r="CM75" i="3"/>
  <c r="CO75" i="3"/>
  <c r="CQ75" i="3"/>
  <c r="CR75" i="3"/>
  <c r="CS75" i="3"/>
  <c r="CT75" i="3"/>
  <c r="CU75" i="3"/>
  <c r="CV75" i="3"/>
  <c r="CW75" i="3"/>
  <c r="CX75" i="3"/>
  <c r="CY75" i="3"/>
  <c r="DA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EA75" i="3"/>
  <c r="EB75" i="3"/>
  <c r="ED75" i="3"/>
  <c r="EH75" i="3"/>
  <c r="EJ75" i="3"/>
  <c r="EK75" i="3"/>
  <c r="EL75" i="3"/>
  <c r="EM75" i="3"/>
  <c r="EN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A76" i="3"/>
  <c r="C76" i="3"/>
  <c r="E76" i="3"/>
  <c r="F76" i="3"/>
  <c r="G76" i="3"/>
  <c r="H76" i="3"/>
  <c r="J76" i="3"/>
  <c r="K76" i="3"/>
  <c r="L76" i="3"/>
  <c r="M76" i="3"/>
  <c r="N76" i="3"/>
  <c r="O76" i="3"/>
  <c r="P76" i="3"/>
  <c r="Q76" i="3"/>
  <c r="S76" i="3"/>
  <c r="U76" i="3"/>
  <c r="V76" i="3"/>
  <c r="W76" i="3"/>
  <c r="Y76" i="3"/>
  <c r="AA76" i="3"/>
  <c r="AB76" i="3"/>
  <c r="AC76" i="3"/>
  <c r="AD76" i="3"/>
  <c r="AE76" i="3"/>
  <c r="AF76" i="3"/>
  <c r="AG76" i="3"/>
  <c r="AI76" i="3"/>
  <c r="AJ76" i="3"/>
  <c r="AK76" i="3"/>
  <c r="AM76" i="3"/>
  <c r="AN76" i="3"/>
  <c r="AO76" i="3"/>
  <c r="AP76" i="3"/>
  <c r="AQ76" i="3"/>
  <c r="AR76" i="3"/>
  <c r="AS76" i="3"/>
  <c r="AT76" i="3"/>
  <c r="AU76" i="3"/>
  <c r="AW76" i="3"/>
  <c r="AY76" i="3"/>
  <c r="BA76" i="3"/>
  <c r="BB76" i="3"/>
  <c r="BC76" i="3"/>
  <c r="BD76" i="3"/>
  <c r="BE76" i="3"/>
  <c r="BI76" i="3"/>
  <c r="BK76" i="3"/>
  <c r="BM76" i="3"/>
  <c r="BN76" i="3"/>
  <c r="BO76" i="3"/>
  <c r="BP76" i="3"/>
  <c r="BR76" i="3"/>
  <c r="BS76" i="3"/>
  <c r="BU76" i="3"/>
  <c r="BV76" i="3"/>
  <c r="BW76" i="3"/>
  <c r="BX76" i="3"/>
  <c r="BY76" i="3"/>
  <c r="BZ76" i="3"/>
  <c r="CB76" i="3"/>
  <c r="CC76" i="3"/>
  <c r="CD76" i="3"/>
  <c r="CE76" i="3"/>
  <c r="CG76" i="3"/>
  <c r="CH76" i="3"/>
  <c r="CI76" i="3"/>
  <c r="CJ76" i="3"/>
  <c r="CK76" i="3"/>
  <c r="CL76" i="3"/>
  <c r="CM76" i="3"/>
  <c r="CO76" i="3"/>
  <c r="CQ76" i="3"/>
  <c r="CR76" i="3"/>
  <c r="CS76" i="3"/>
  <c r="CT76" i="3"/>
  <c r="CU76" i="3"/>
  <c r="CV76" i="3"/>
  <c r="CW76" i="3"/>
  <c r="CX76" i="3"/>
  <c r="CY76" i="3"/>
  <c r="DA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EA76" i="3"/>
  <c r="EB76" i="3"/>
  <c r="ED76" i="3"/>
  <c r="EH76" i="3"/>
  <c r="EJ76" i="3"/>
  <c r="EK76" i="3"/>
  <c r="EL76" i="3"/>
  <c r="EM76" i="3"/>
  <c r="EN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A77" i="3"/>
  <c r="C77" i="3"/>
  <c r="E77" i="3"/>
  <c r="F77" i="3"/>
  <c r="G77" i="3"/>
  <c r="H77" i="3"/>
  <c r="J77" i="3"/>
  <c r="K77" i="3"/>
  <c r="L77" i="3"/>
  <c r="M77" i="3"/>
  <c r="N77" i="3"/>
  <c r="O77" i="3"/>
  <c r="P77" i="3"/>
  <c r="Q77" i="3"/>
  <c r="S77" i="3"/>
  <c r="U77" i="3"/>
  <c r="V77" i="3"/>
  <c r="W77" i="3"/>
  <c r="Y77" i="3"/>
  <c r="AA77" i="3"/>
  <c r="AB77" i="3"/>
  <c r="AC77" i="3"/>
  <c r="AD77" i="3"/>
  <c r="AE77" i="3"/>
  <c r="AF77" i="3"/>
  <c r="AG77" i="3"/>
  <c r="AI77" i="3"/>
  <c r="AJ77" i="3"/>
  <c r="AK77" i="3"/>
  <c r="AM77" i="3"/>
  <c r="AN77" i="3"/>
  <c r="AO77" i="3"/>
  <c r="AP77" i="3"/>
  <c r="AQ77" i="3"/>
  <c r="AR77" i="3"/>
  <c r="AS77" i="3"/>
  <c r="AT77" i="3"/>
  <c r="AU77" i="3"/>
  <c r="AW77" i="3"/>
  <c r="AY77" i="3"/>
  <c r="BA77" i="3"/>
  <c r="BB77" i="3"/>
  <c r="BC77" i="3"/>
  <c r="BD77" i="3"/>
  <c r="BE77" i="3"/>
  <c r="BI77" i="3"/>
  <c r="BK77" i="3"/>
  <c r="BM77" i="3"/>
  <c r="BN77" i="3"/>
  <c r="BO77" i="3"/>
  <c r="BP77" i="3"/>
  <c r="BR77" i="3"/>
  <c r="BS77" i="3"/>
  <c r="BU77" i="3"/>
  <c r="BV77" i="3"/>
  <c r="BW77" i="3"/>
  <c r="BX77" i="3"/>
  <c r="BY77" i="3"/>
  <c r="BZ77" i="3"/>
  <c r="CB77" i="3"/>
  <c r="CC77" i="3"/>
  <c r="CD77" i="3"/>
  <c r="CE77" i="3"/>
  <c r="CG77" i="3"/>
  <c r="CH77" i="3"/>
  <c r="CI77" i="3"/>
  <c r="CJ77" i="3"/>
  <c r="CK77" i="3"/>
  <c r="CL77" i="3"/>
  <c r="CM77" i="3"/>
  <c r="CO77" i="3"/>
  <c r="CQ77" i="3"/>
  <c r="CR77" i="3"/>
  <c r="CS77" i="3"/>
  <c r="CT77" i="3"/>
  <c r="CU77" i="3"/>
  <c r="CV77" i="3"/>
  <c r="CW77" i="3"/>
  <c r="CX77" i="3"/>
  <c r="CY77" i="3"/>
  <c r="DA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EA77" i="3"/>
  <c r="EB77" i="3"/>
  <c r="ED77" i="3"/>
  <c r="EH77" i="3"/>
  <c r="EJ77" i="3"/>
  <c r="EK77" i="3"/>
  <c r="EL77" i="3"/>
  <c r="EM77" i="3"/>
  <c r="EN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A78" i="3"/>
  <c r="C78" i="3"/>
  <c r="E78" i="3"/>
  <c r="F78" i="3"/>
  <c r="G78" i="3"/>
  <c r="H78" i="3"/>
  <c r="J78" i="3"/>
  <c r="K78" i="3"/>
  <c r="L78" i="3"/>
  <c r="M78" i="3"/>
  <c r="N78" i="3"/>
  <c r="O78" i="3"/>
  <c r="P78" i="3"/>
  <c r="Q78" i="3"/>
  <c r="S78" i="3"/>
  <c r="U78" i="3"/>
  <c r="V78" i="3"/>
  <c r="W78" i="3"/>
  <c r="Y78" i="3"/>
  <c r="AA78" i="3"/>
  <c r="AB78" i="3"/>
  <c r="AC78" i="3"/>
  <c r="AD78" i="3"/>
  <c r="AE78" i="3"/>
  <c r="AF78" i="3"/>
  <c r="AG78" i="3"/>
  <c r="AI78" i="3"/>
  <c r="AJ78" i="3"/>
  <c r="AK78" i="3"/>
  <c r="AM78" i="3"/>
  <c r="AN78" i="3"/>
  <c r="AO78" i="3"/>
  <c r="AP78" i="3"/>
  <c r="AQ78" i="3"/>
  <c r="AR78" i="3"/>
  <c r="AS78" i="3"/>
  <c r="AT78" i="3"/>
  <c r="AU78" i="3"/>
  <c r="AW78" i="3"/>
  <c r="AY78" i="3"/>
  <c r="BA78" i="3"/>
  <c r="BB78" i="3"/>
  <c r="BC78" i="3"/>
  <c r="BD78" i="3"/>
  <c r="BE78" i="3"/>
  <c r="BI78" i="3"/>
  <c r="BK78" i="3"/>
  <c r="BM78" i="3"/>
  <c r="BN78" i="3"/>
  <c r="BO78" i="3"/>
  <c r="BP78" i="3"/>
  <c r="BR78" i="3"/>
  <c r="BS78" i="3"/>
  <c r="BU78" i="3"/>
  <c r="BV78" i="3"/>
  <c r="BW78" i="3"/>
  <c r="BX78" i="3"/>
  <c r="BY78" i="3"/>
  <c r="BZ78" i="3"/>
  <c r="CB78" i="3"/>
  <c r="CC78" i="3"/>
  <c r="CD78" i="3"/>
  <c r="CE78" i="3"/>
  <c r="CG78" i="3"/>
  <c r="CH78" i="3"/>
  <c r="CI78" i="3"/>
  <c r="CJ78" i="3"/>
  <c r="CK78" i="3"/>
  <c r="CL78" i="3"/>
  <c r="CM78" i="3"/>
  <c r="CO78" i="3"/>
  <c r="CQ78" i="3"/>
  <c r="CR78" i="3"/>
  <c r="CS78" i="3"/>
  <c r="CT78" i="3"/>
  <c r="CU78" i="3"/>
  <c r="CV78" i="3"/>
  <c r="CW78" i="3"/>
  <c r="CX78" i="3"/>
  <c r="CY78" i="3"/>
  <c r="DA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EA78" i="3"/>
  <c r="EB78" i="3"/>
  <c r="ED78" i="3"/>
  <c r="EH78" i="3"/>
  <c r="EJ78" i="3"/>
  <c r="EK78" i="3"/>
  <c r="EL78" i="3"/>
  <c r="EM78" i="3"/>
  <c r="EN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A79" i="3"/>
  <c r="C79" i="3"/>
  <c r="E79" i="3"/>
  <c r="F79" i="3"/>
  <c r="G79" i="3"/>
  <c r="H79" i="3"/>
  <c r="J79" i="3"/>
  <c r="K79" i="3"/>
  <c r="L79" i="3"/>
  <c r="M79" i="3"/>
  <c r="N79" i="3"/>
  <c r="O79" i="3"/>
  <c r="P79" i="3"/>
  <c r="Q79" i="3"/>
  <c r="S79" i="3"/>
  <c r="U79" i="3"/>
  <c r="V79" i="3"/>
  <c r="W79" i="3"/>
  <c r="Y79" i="3"/>
  <c r="AA79" i="3"/>
  <c r="AB79" i="3"/>
  <c r="AC79" i="3"/>
  <c r="AD79" i="3"/>
  <c r="AE79" i="3"/>
  <c r="AF79" i="3"/>
  <c r="AG79" i="3"/>
  <c r="AI79" i="3"/>
  <c r="AJ79" i="3"/>
  <c r="AK79" i="3"/>
  <c r="AM79" i="3"/>
  <c r="AN79" i="3"/>
  <c r="AO79" i="3"/>
  <c r="AP79" i="3"/>
  <c r="AQ79" i="3"/>
  <c r="AR79" i="3"/>
  <c r="AS79" i="3"/>
  <c r="AT79" i="3"/>
  <c r="AU79" i="3"/>
  <c r="AW79" i="3"/>
  <c r="AY79" i="3"/>
  <c r="BA79" i="3"/>
  <c r="BB79" i="3"/>
  <c r="BC79" i="3"/>
  <c r="BD79" i="3"/>
  <c r="BE79" i="3"/>
  <c r="BI79" i="3"/>
  <c r="BK79" i="3"/>
  <c r="BM79" i="3"/>
  <c r="BN79" i="3"/>
  <c r="BO79" i="3"/>
  <c r="BP79" i="3"/>
  <c r="BR79" i="3"/>
  <c r="BS79" i="3"/>
  <c r="BU79" i="3"/>
  <c r="BV79" i="3"/>
  <c r="BW79" i="3"/>
  <c r="BX79" i="3"/>
  <c r="BY79" i="3"/>
  <c r="BZ79" i="3"/>
  <c r="CB79" i="3"/>
  <c r="CC79" i="3"/>
  <c r="CD79" i="3"/>
  <c r="CE79" i="3"/>
  <c r="CG79" i="3"/>
  <c r="CH79" i="3"/>
  <c r="CI79" i="3"/>
  <c r="CJ79" i="3"/>
  <c r="CK79" i="3"/>
  <c r="CL79" i="3"/>
  <c r="CM79" i="3"/>
  <c r="CO79" i="3"/>
  <c r="CQ79" i="3"/>
  <c r="CR79" i="3"/>
  <c r="CS79" i="3"/>
  <c r="CT79" i="3"/>
  <c r="CU79" i="3"/>
  <c r="CV79" i="3"/>
  <c r="CW79" i="3"/>
  <c r="CX79" i="3"/>
  <c r="CY79" i="3"/>
  <c r="DA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EA79" i="3"/>
  <c r="EB79" i="3"/>
  <c r="ED79" i="3"/>
  <c r="EH79" i="3"/>
  <c r="EJ79" i="3"/>
  <c r="EK79" i="3"/>
  <c r="EL79" i="3"/>
  <c r="EM79" i="3"/>
  <c r="EN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A80" i="3"/>
  <c r="C80" i="3"/>
  <c r="E80" i="3"/>
  <c r="F80" i="3"/>
  <c r="G80" i="3"/>
  <c r="H80" i="3"/>
  <c r="J80" i="3"/>
  <c r="K80" i="3"/>
  <c r="L80" i="3"/>
  <c r="M80" i="3"/>
  <c r="N80" i="3"/>
  <c r="O80" i="3"/>
  <c r="P80" i="3"/>
  <c r="Q80" i="3"/>
  <c r="S80" i="3"/>
  <c r="U80" i="3"/>
  <c r="V80" i="3"/>
  <c r="W80" i="3"/>
  <c r="Y80" i="3"/>
  <c r="AA80" i="3"/>
  <c r="AB80" i="3"/>
  <c r="AC80" i="3"/>
  <c r="AD80" i="3"/>
  <c r="AE80" i="3"/>
  <c r="AF80" i="3"/>
  <c r="AG80" i="3"/>
  <c r="AI80" i="3"/>
  <c r="AJ80" i="3"/>
  <c r="AK80" i="3"/>
  <c r="AM80" i="3"/>
  <c r="AN80" i="3"/>
  <c r="AO80" i="3"/>
  <c r="AP80" i="3"/>
  <c r="AQ80" i="3"/>
  <c r="AR80" i="3"/>
  <c r="AS80" i="3"/>
  <c r="AT80" i="3"/>
  <c r="AU80" i="3"/>
  <c r="AW80" i="3"/>
  <c r="AY80" i="3"/>
  <c r="BA80" i="3"/>
  <c r="BB80" i="3"/>
  <c r="BC80" i="3"/>
  <c r="BD80" i="3"/>
  <c r="BE80" i="3"/>
  <c r="BI80" i="3"/>
  <c r="BK80" i="3"/>
  <c r="BM80" i="3"/>
  <c r="BN80" i="3"/>
  <c r="BO80" i="3"/>
  <c r="BP80" i="3"/>
  <c r="BR80" i="3"/>
  <c r="BS80" i="3"/>
  <c r="BU80" i="3"/>
  <c r="BV80" i="3"/>
  <c r="BW80" i="3"/>
  <c r="BX80" i="3"/>
  <c r="BY80" i="3"/>
  <c r="BZ80" i="3"/>
  <c r="CB80" i="3"/>
  <c r="CC80" i="3"/>
  <c r="CD80" i="3"/>
  <c r="CE80" i="3"/>
  <c r="CG80" i="3"/>
  <c r="CH80" i="3"/>
  <c r="CI80" i="3"/>
  <c r="CJ80" i="3"/>
  <c r="CK80" i="3"/>
  <c r="CL80" i="3"/>
  <c r="CM80" i="3"/>
  <c r="CO80" i="3"/>
  <c r="CQ80" i="3"/>
  <c r="CR80" i="3"/>
  <c r="CS80" i="3"/>
  <c r="CT80" i="3"/>
  <c r="CU80" i="3"/>
  <c r="CV80" i="3"/>
  <c r="CW80" i="3"/>
  <c r="CX80" i="3"/>
  <c r="CY80" i="3"/>
  <c r="DA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EA80" i="3"/>
  <c r="EB80" i="3"/>
  <c r="ED80" i="3"/>
  <c r="EH80" i="3"/>
  <c r="EJ80" i="3"/>
  <c r="EK80" i="3"/>
  <c r="EL80" i="3"/>
  <c r="EM80" i="3"/>
  <c r="EN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A81" i="3"/>
  <c r="C81" i="3"/>
  <c r="E81" i="3"/>
  <c r="F81" i="3"/>
  <c r="G81" i="3"/>
  <c r="H81" i="3"/>
  <c r="J81" i="3"/>
  <c r="K81" i="3"/>
  <c r="L81" i="3"/>
  <c r="M81" i="3"/>
  <c r="N81" i="3"/>
  <c r="O81" i="3"/>
  <c r="P81" i="3"/>
  <c r="Q81" i="3"/>
  <c r="S81" i="3"/>
  <c r="U81" i="3"/>
  <c r="V81" i="3"/>
  <c r="W81" i="3"/>
  <c r="Y81" i="3"/>
  <c r="AA81" i="3"/>
  <c r="AB81" i="3"/>
  <c r="AC81" i="3"/>
  <c r="AD81" i="3"/>
  <c r="AE81" i="3"/>
  <c r="AF81" i="3"/>
  <c r="AG81" i="3"/>
  <c r="AI81" i="3"/>
  <c r="AJ81" i="3"/>
  <c r="AK81" i="3"/>
  <c r="AM81" i="3"/>
  <c r="AN81" i="3"/>
  <c r="AO81" i="3"/>
  <c r="AP81" i="3"/>
  <c r="AQ81" i="3"/>
  <c r="AR81" i="3"/>
  <c r="AS81" i="3"/>
  <c r="AT81" i="3"/>
  <c r="AU81" i="3"/>
  <c r="AW81" i="3"/>
  <c r="AY81" i="3"/>
  <c r="BA81" i="3"/>
  <c r="BB81" i="3"/>
  <c r="BC81" i="3"/>
  <c r="BD81" i="3"/>
  <c r="BE81" i="3"/>
  <c r="BI81" i="3"/>
  <c r="BK81" i="3"/>
  <c r="BM81" i="3"/>
  <c r="BN81" i="3"/>
  <c r="BO81" i="3"/>
  <c r="BP81" i="3"/>
  <c r="BR81" i="3"/>
  <c r="BS81" i="3"/>
  <c r="BU81" i="3"/>
  <c r="BV81" i="3"/>
  <c r="BW81" i="3"/>
  <c r="BX81" i="3"/>
  <c r="BY81" i="3"/>
  <c r="BZ81" i="3"/>
  <c r="CB81" i="3"/>
  <c r="CC81" i="3"/>
  <c r="CD81" i="3"/>
  <c r="CE81" i="3"/>
  <c r="CG81" i="3"/>
  <c r="CH81" i="3"/>
  <c r="CI81" i="3"/>
  <c r="CJ81" i="3"/>
  <c r="CK81" i="3"/>
  <c r="CL81" i="3"/>
  <c r="CM81" i="3"/>
  <c r="CO81" i="3"/>
  <c r="CQ81" i="3"/>
  <c r="CR81" i="3"/>
  <c r="CS81" i="3"/>
  <c r="CT81" i="3"/>
  <c r="CU81" i="3"/>
  <c r="CV81" i="3"/>
  <c r="CW81" i="3"/>
  <c r="CX81" i="3"/>
  <c r="CY81" i="3"/>
  <c r="DA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EA81" i="3"/>
  <c r="EB81" i="3"/>
  <c r="ED81" i="3"/>
  <c r="EH81" i="3"/>
  <c r="EJ81" i="3"/>
  <c r="EK81" i="3"/>
  <c r="EL81" i="3"/>
  <c r="EM81" i="3"/>
  <c r="EN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A82" i="3"/>
  <c r="C82" i="3"/>
  <c r="E82" i="3"/>
  <c r="F82" i="3"/>
  <c r="G82" i="3"/>
  <c r="H82" i="3"/>
  <c r="J82" i="3"/>
  <c r="K82" i="3"/>
  <c r="L82" i="3"/>
  <c r="M82" i="3"/>
  <c r="N82" i="3"/>
  <c r="O82" i="3"/>
  <c r="P82" i="3"/>
  <c r="Q82" i="3"/>
  <c r="S82" i="3"/>
  <c r="U82" i="3"/>
  <c r="V82" i="3"/>
  <c r="W82" i="3"/>
  <c r="Y82" i="3"/>
  <c r="AA82" i="3"/>
  <c r="AB82" i="3"/>
  <c r="AC82" i="3"/>
  <c r="AD82" i="3"/>
  <c r="AE82" i="3"/>
  <c r="AF82" i="3"/>
  <c r="AG82" i="3"/>
  <c r="AI82" i="3"/>
  <c r="AJ82" i="3"/>
  <c r="AK82" i="3"/>
  <c r="AM82" i="3"/>
  <c r="AN82" i="3"/>
  <c r="AO82" i="3"/>
  <c r="AP82" i="3"/>
  <c r="AQ82" i="3"/>
  <c r="AR82" i="3"/>
  <c r="AS82" i="3"/>
  <c r="AT82" i="3"/>
  <c r="AU82" i="3"/>
  <c r="AW82" i="3"/>
  <c r="AY82" i="3"/>
  <c r="BA82" i="3"/>
  <c r="BB82" i="3"/>
  <c r="BC82" i="3"/>
  <c r="BD82" i="3"/>
  <c r="BE82" i="3"/>
  <c r="BI82" i="3"/>
  <c r="BK82" i="3"/>
  <c r="BM82" i="3"/>
  <c r="BN82" i="3"/>
  <c r="BO82" i="3"/>
  <c r="BP82" i="3"/>
  <c r="BR82" i="3"/>
  <c r="BS82" i="3"/>
  <c r="BU82" i="3"/>
  <c r="BV82" i="3"/>
  <c r="BW82" i="3"/>
  <c r="BX82" i="3"/>
  <c r="BY82" i="3"/>
  <c r="BZ82" i="3"/>
  <c r="CB82" i="3"/>
  <c r="CC82" i="3"/>
  <c r="CD82" i="3"/>
  <c r="CE82" i="3"/>
  <c r="CG82" i="3"/>
  <c r="CH82" i="3"/>
  <c r="CI82" i="3"/>
  <c r="CJ82" i="3"/>
  <c r="CK82" i="3"/>
  <c r="CL82" i="3"/>
  <c r="CM82" i="3"/>
  <c r="CO82" i="3"/>
  <c r="CQ82" i="3"/>
  <c r="CR82" i="3"/>
  <c r="CS82" i="3"/>
  <c r="CT82" i="3"/>
  <c r="CU82" i="3"/>
  <c r="CV82" i="3"/>
  <c r="CW82" i="3"/>
  <c r="CX82" i="3"/>
  <c r="CY82" i="3"/>
  <c r="DA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EA82" i="3"/>
  <c r="EB82" i="3"/>
  <c r="ED82" i="3"/>
  <c r="EH82" i="3"/>
  <c r="EJ82" i="3"/>
  <c r="EK82" i="3"/>
  <c r="EL82" i="3"/>
  <c r="EM82" i="3"/>
  <c r="EN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A83" i="3"/>
  <c r="C83" i="3"/>
  <c r="E83" i="3"/>
  <c r="F83" i="3"/>
  <c r="G83" i="3"/>
  <c r="H83" i="3"/>
  <c r="J83" i="3"/>
  <c r="K83" i="3"/>
  <c r="L83" i="3"/>
  <c r="M83" i="3"/>
  <c r="N83" i="3"/>
  <c r="O83" i="3"/>
  <c r="P83" i="3"/>
  <c r="Q83" i="3"/>
  <c r="S83" i="3"/>
  <c r="U83" i="3"/>
  <c r="V83" i="3"/>
  <c r="W83" i="3"/>
  <c r="Y83" i="3"/>
  <c r="AA83" i="3"/>
  <c r="AB83" i="3"/>
  <c r="AC83" i="3"/>
  <c r="AD83" i="3"/>
  <c r="AE83" i="3"/>
  <c r="AF83" i="3"/>
  <c r="AG83" i="3"/>
  <c r="AI83" i="3"/>
  <c r="AJ83" i="3"/>
  <c r="AK83" i="3"/>
  <c r="AM83" i="3"/>
  <c r="AN83" i="3"/>
  <c r="AO83" i="3"/>
  <c r="AP83" i="3"/>
  <c r="AQ83" i="3"/>
  <c r="AR83" i="3"/>
  <c r="AS83" i="3"/>
  <c r="AT83" i="3"/>
  <c r="AU83" i="3"/>
  <c r="AW83" i="3"/>
  <c r="AY83" i="3"/>
  <c r="BA83" i="3"/>
  <c r="BB83" i="3"/>
  <c r="BC83" i="3"/>
  <c r="BD83" i="3"/>
  <c r="BE83" i="3"/>
  <c r="BI83" i="3"/>
  <c r="BK83" i="3"/>
  <c r="BM83" i="3"/>
  <c r="BN83" i="3"/>
  <c r="BO83" i="3"/>
  <c r="BP83" i="3"/>
  <c r="BR83" i="3"/>
  <c r="BS83" i="3"/>
  <c r="BU83" i="3"/>
  <c r="BV83" i="3"/>
  <c r="BW83" i="3"/>
  <c r="BX83" i="3"/>
  <c r="BY83" i="3"/>
  <c r="BZ83" i="3"/>
  <c r="CB83" i="3"/>
  <c r="CC83" i="3"/>
  <c r="CD83" i="3"/>
  <c r="CE83" i="3"/>
  <c r="CG83" i="3"/>
  <c r="CH83" i="3"/>
  <c r="CI83" i="3"/>
  <c r="CJ83" i="3"/>
  <c r="CK83" i="3"/>
  <c r="CL83" i="3"/>
  <c r="CM83" i="3"/>
  <c r="CO83" i="3"/>
  <c r="CQ83" i="3"/>
  <c r="CR83" i="3"/>
  <c r="CS83" i="3"/>
  <c r="CT83" i="3"/>
  <c r="CU83" i="3"/>
  <c r="CV83" i="3"/>
  <c r="CW83" i="3"/>
  <c r="CX83" i="3"/>
  <c r="CY83" i="3"/>
  <c r="DA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EA83" i="3"/>
  <c r="EB83" i="3"/>
  <c r="ED83" i="3"/>
  <c r="EH83" i="3"/>
  <c r="EJ83" i="3"/>
  <c r="EK83" i="3"/>
  <c r="EL83" i="3"/>
  <c r="EM83" i="3"/>
  <c r="EN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A84" i="3"/>
  <c r="C84" i="3"/>
  <c r="E84" i="3"/>
  <c r="F84" i="3"/>
  <c r="G84" i="3"/>
  <c r="H84" i="3"/>
  <c r="J84" i="3"/>
  <c r="K84" i="3"/>
  <c r="L84" i="3"/>
  <c r="M84" i="3"/>
  <c r="N84" i="3"/>
  <c r="O84" i="3"/>
  <c r="P84" i="3"/>
  <c r="Q84" i="3"/>
  <c r="S84" i="3"/>
  <c r="U84" i="3"/>
  <c r="V84" i="3"/>
  <c r="W84" i="3"/>
  <c r="Y84" i="3"/>
  <c r="AA84" i="3"/>
  <c r="AB84" i="3"/>
  <c r="AC84" i="3"/>
  <c r="AD84" i="3"/>
  <c r="AE84" i="3"/>
  <c r="AF84" i="3"/>
  <c r="AG84" i="3"/>
  <c r="AI84" i="3"/>
  <c r="AJ84" i="3"/>
  <c r="AK84" i="3"/>
  <c r="AM84" i="3"/>
  <c r="AN84" i="3"/>
  <c r="AO84" i="3"/>
  <c r="AP84" i="3"/>
  <c r="AQ84" i="3"/>
  <c r="AR84" i="3"/>
  <c r="AS84" i="3"/>
  <c r="AT84" i="3"/>
  <c r="AU84" i="3"/>
  <c r="AW84" i="3"/>
  <c r="AY84" i="3"/>
  <c r="BA84" i="3"/>
  <c r="BB84" i="3"/>
  <c r="BC84" i="3"/>
  <c r="BD84" i="3"/>
  <c r="BE84" i="3"/>
  <c r="BI84" i="3"/>
  <c r="BK84" i="3"/>
  <c r="BM84" i="3"/>
  <c r="BN84" i="3"/>
  <c r="BO84" i="3"/>
  <c r="BP84" i="3"/>
  <c r="BR84" i="3"/>
  <c r="BS84" i="3"/>
  <c r="BU84" i="3"/>
  <c r="BV84" i="3"/>
  <c r="BW84" i="3"/>
  <c r="BX84" i="3"/>
  <c r="BY84" i="3"/>
  <c r="BZ84" i="3"/>
  <c r="CB84" i="3"/>
  <c r="CC84" i="3"/>
  <c r="CD84" i="3"/>
  <c r="CE84" i="3"/>
  <c r="CG84" i="3"/>
  <c r="CH84" i="3"/>
  <c r="CI84" i="3"/>
  <c r="CJ84" i="3"/>
  <c r="CK84" i="3"/>
  <c r="CL84" i="3"/>
  <c r="CM84" i="3"/>
  <c r="CO84" i="3"/>
  <c r="CQ84" i="3"/>
  <c r="CR84" i="3"/>
  <c r="CS84" i="3"/>
  <c r="CT84" i="3"/>
  <c r="CU84" i="3"/>
  <c r="CV84" i="3"/>
  <c r="CW84" i="3"/>
  <c r="CX84" i="3"/>
  <c r="CY84" i="3"/>
  <c r="DA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EA84" i="3"/>
  <c r="EB84" i="3"/>
  <c r="ED84" i="3"/>
  <c r="EH84" i="3"/>
  <c r="EJ84" i="3"/>
  <c r="EK84" i="3"/>
  <c r="EL84" i="3"/>
  <c r="EM84" i="3"/>
  <c r="EN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A85" i="3"/>
  <c r="C85" i="3"/>
  <c r="E85" i="3"/>
  <c r="F85" i="3"/>
  <c r="G85" i="3"/>
  <c r="H85" i="3"/>
  <c r="J85" i="3"/>
  <c r="K85" i="3"/>
  <c r="L85" i="3"/>
  <c r="M85" i="3"/>
  <c r="N85" i="3"/>
  <c r="O85" i="3"/>
  <c r="P85" i="3"/>
  <c r="Q85" i="3"/>
  <c r="S85" i="3"/>
  <c r="U85" i="3"/>
  <c r="V85" i="3"/>
  <c r="W85" i="3"/>
  <c r="Y85" i="3"/>
  <c r="AA85" i="3"/>
  <c r="AB85" i="3"/>
  <c r="AC85" i="3"/>
  <c r="AD85" i="3"/>
  <c r="AE85" i="3"/>
  <c r="AF85" i="3"/>
  <c r="AG85" i="3"/>
  <c r="AI85" i="3"/>
  <c r="AJ85" i="3"/>
  <c r="AK85" i="3"/>
  <c r="AM85" i="3"/>
  <c r="AN85" i="3"/>
  <c r="AO85" i="3"/>
  <c r="AP85" i="3"/>
  <c r="AQ85" i="3"/>
  <c r="AR85" i="3"/>
  <c r="AS85" i="3"/>
  <c r="AT85" i="3"/>
  <c r="AU85" i="3"/>
  <c r="AW85" i="3"/>
  <c r="AY85" i="3"/>
  <c r="BA85" i="3"/>
  <c r="BB85" i="3"/>
  <c r="BC85" i="3"/>
  <c r="BD85" i="3"/>
  <c r="BE85" i="3"/>
  <c r="BI85" i="3"/>
  <c r="BK85" i="3"/>
  <c r="BM85" i="3"/>
  <c r="BN85" i="3"/>
  <c r="BO85" i="3"/>
  <c r="BP85" i="3"/>
  <c r="BR85" i="3"/>
  <c r="BS85" i="3"/>
  <c r="BU85" i="3"/>
  <c r="BV85" i="3"/>
  <c r="BW85" i="3"/>
  <c r="BX85" i="3"/>
  <c r="BY85" i="3"/>
  <c r="BZ85" i="3"/>
  <c r="CB85" i="3"/>
  <c r="CC85" i="3"/>
  <c r="CD85" i="3"/>
  <c r="CE85" i="3"/>
  <c r="CG85" i="3"/>
  <c r="CH85" i="3"/>
  <c r="CI85" i="3"/>
  <c r="CJ85" i="3"/>
  <c r="CK85" i="3"/>
  <c r="CL85" i="3"/>
  <c r="CM85" i="3"/>
  <c r="CO85" i="3"/>
  <c r="CQ85" i="3"/>
  <c r="CR85" i="3"/>
  <c r="CS85" i="3"/>
  <c r="CT85" i="3"/>
  <c r="CU85" i="3"/>
  <c r="CV85" i="3"/>
  <c r="CW85" i="3"/>
  <c r="CX85" i="3"/>
  <c r="CY85" i="3"/>
  <c r="DA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EA85" i="3"/>
  <c r="EB85" i="3"/>
  <c r="ED85" i="3"/>
  <c r="EH85" i="3"/>
  <c r="EJ85" i="3"/>
  <c r="EK85" i="3"/>
  <c r="EL85" i="3"/>
  <c r="EM85" i="3"/>
  <c r="EN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A86" i="3"/>
  <c r="C86" i="3"/>
  <c r="E86" i="3"/>
  <c r="F86" i="3"/>
  <c r="G86" i="3"/>
  <c r="H86" i="3"/>
  <c r="J86" i="3"/>
  <c r="K86" i="3"/>
  <c r="L86" i="3"/>
  <c r="M86" i="3"/>
  <c r="N86" i="3"/>
  <c r="O86" i="3"/>
  <c r="P86" i="3"/>
  <c r="Q86" i="3"/>
  <c r="S86" i="3"/>
  <c r="U86" i="3"/>
  <c r="V86" i="3"/>
  <c r="W86" i="3"/>
  <c r="Y86" i="3"/>
  <c r="AA86" i="3"/>
  <c r="AB86" i="3"/>
  <c r="AC86" i="3"/>
  <c r="AD86" i="3"/>
  <c r="AE86" i="3"/>
  <c r="AF86" i="3"/>
  <c r="AG86" i="3"/>
  <c r="AI86" i="3"/>
  <c r="AJ86" i="3"/>
  <c r="AK86" i="3"/>
  <c r="AM86" i="3"/>
  <c r="AN86" i="3"/>
  <c r="AO86" i="3"/>
  <c r="AP86" i="3"/>
  <c r="AQ86" i="3"/>
  <c r="AR86" i="3"/>
  <c r="AS86" i="3"/>
  <c r="AT86" i="3"/>
  <c r="AU86" i="3"/>
  <c r="AW86" i="3"/>
  <c r="AY86" i="3"/>
  <c r="BA86" i="3"/>
  <c r="BB86" i="3"/>
  <c r="BC86" i="3"/>
  <c r="BD86" i="3"/>
  <c r="BE86" i="3"/>
  <c r="BI86" i="3"/>
  <c r="BK86" i="3"/>
  <c r="BM86" i="3"/>
  <c r="BN86" i="3"/>
  <c r="BO86" i="3"/>
  <c r="BP86" i="3"/>
  <c r="BR86" i="3"/>
  <c r="BS86" i="3"/>
  <c r="BU86" i="3"/>
  <c r="BV86" i="3"/>
  <c r="BW86" i="3"/>
  <c r="BX86" i="3"/>
  <c r="BY86" i="3"/>
  <c r="BZ86" i="3"/>
  <c r="CB86" i="3"/>
  <c r="CC86" i="3"/>
  <c r="CD86" i="3"/>
  <c r="CE86" i="3"/>
  <c r="CG86" i="3"/>
  <c r="CH86" i="3"/>
  <c r="CI86" i="3"/>
  <c r="CJ86" i="3"/>
  <c r="CK86" i="3"/>
  <c r="CL86" i="3"/>
  <c r="CM86" i="3"/>
  <c r="CO86" i="3"/>
  <c r="CQ86" i="3"/>
  <c r="CR86" i="3"/>
  <c r="CS86" i="3"/>
  <c r="CT86" i="3"/>
  <c r="CU86" i="3"/>
  <c r="CV86" i="3"/>
  <c r="CW86" i="3"/>
  <c r="CX86" i="3"/>
  <c r="CY86" i="3"/>
  <c r="DA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EA86" i="3"/>
  <c r="EB86" i="3"/>
  <c r="ED86" i="3"/>
  <c r="EH86" i="3"/>
  <c r="EJ86" i="3"/>
  <c r="EK86" i="3"/>
  <c r="EL86" i="3"/>
  <c r="EM86" i="3"/>
  <c r="EN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A87" i="3"/>
  <c r="C87" i="3"/>
  <c r="E87" i="3"/>
  <c r="F87" i="3"/>
  <c r="G87" i="3"/>
  <c r="H87" i="3"/>
  <c r="J87" i="3"/>
  <c r="K87" i="3"/>
  <c r="L87" i="3"/>
  <c r="M87" i="3"/>
  <c r="N87" i="3"/>
  <c r="O87" i="3"/>
  <c r="P87" i="3"/>
  <c r="Q87" i="3"/>
  <c r="S87" i="3"/>
  <c r="U87" i="3"/>
  <c r="V87" i="3"/>
  <c r="W87" i="3"/>
  <c r="Y87" i="3"/>
  <c r="AA87" i="3"/>
  <c r="AB87" i="3"/>
  <c r="AC87" i="3"/>
  <c r="AD87" i="3"/>
  <c r="AE87" i="3"/>
  <c r="AF87" i="3"/>
  <c r="AG87" i="3"/>
  <c r="AI87" i="3"/>
  <c r="AJ87" i="3"/>
  <c r="AK87" i="3"/>
  <c r="AM87" i="3"/>
  <c r="AN87" i="3"/>
  <c r="AO87" i="3"/>
  <c r="AP87" i="3"/>
  <c r="AQ87" i="3"/>
  <c r="AR87" i="3"/>
  <c r="AS87" i="3"/>
  <c r="AT87" i="3"/>
  <c r="AU87" i="3"/>
  <c r="AW87" i="3"/>
  <c r="AY87" i="3"/>
  <c r="BA87" i="3"/>
  <c r="BB87" i="3"/>
  <c r="BC87" i="3"/>
  <c r="BD87" i="3"/>
  <c r="BE87" i="3"/>
  <c r="BI87" i="3"/>
  <c r="BK87" i="3"/>
  <c r="BM87" i="3"/>
  <c r="BN87" i="3"/>
  <c r="BO87" i="3"/>
  <c r="BP87" i="3"/>
  <c r="BR87" i="3"/>
  <c r="BS87" i="3"/>
  <c r="BU87" i="3"/>
  <c r="BV87" i="3"/>
  <c r="BW87" i="3"/>
  <c r="BX87" i="3"/>
  <c r="BY87" i="3"/>
  <c r="BZ87" i="3"/>
  <c r="CB87" i="3"/>
  <c r="CC87" i="3"/>
  <c r="CD87" i="3"/>
  <c r="CE87" i="3"/>
  <c r="CG87" i="3"/>
  <c r="CH87" i="3"/>
  <c r="CI87" i="3"/>
  <c r="CJ87" i="3"/>
  <c r="CK87" i="3"/>
  <c r="CL87" i="3"/>
  <c r="CM87" i="3"/>
  <c r="CO87" i="3"/>
  <c r="CQ87" i="3"/>
  <c r="CR87" i="3"/>
  <c r="CS87" i="3"/>
  <c r="CT87" i="3"/>
  <c r="CU87" i="3"/>
  <c r="CV87" i="3"/>
  <c r="CW87" i="3"/>
  <c r="CX87" i="3"/>
  <c r="CY87" i="3"/>
  <c r="DA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EA87" i="3"/>
  <c r="EB87" i="3"/>
  <c r="ED87" i="3"/>
  <c r="EH87" i="3"/>
  <c r="EJ87" i="3"/>
  <c r="EK87" i="3"/>
  <c r="EL87" i="3"/>
  <c r="EM87" i="3"/>
  <c r="EN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A88" i="3"/>
  <c r="C88" i="3"/>
  <c r="E88" i="3"/>
  <c r="F88" i="3"/>
  <c r="G88" i="3"/>
  <c r="H88" i="3"/>
  <c r="J88" i="3"/>
  <c r="K88" i="3"/>
  <c r="L88" i="3"/>
  <c r="M88" i="3"/>
  <c r="N88" i="3"/>
  <c r="O88" i="3"/>
  <c r="P88" i="3"/>
  <c r="Q88" i="3"/>
  <c r="S88" i="3"/>
  <c r="U88" i="3"/>
  <c r="V88" i="3"/>
  <c r="W88" i="3"/>
  <c r="Y88" i="3"/>
  <c r="AA88" i="3"/>
  <c r="AB88" i="3"/>
  <c r="AC88" i="3"/>
  <c r="AD88" i="3"/>
  <c r="AE88" i="3"/>
  <c r="AF88" i="3"/>
  <c r="AG88" i="3"/>
  <c r="AI88" i="3"/>
  <c r="AJ88" i="3"/>
  <c r="AK88" i="3"/>
  <c r="AM88" i="3"/>
  <c r="AN88" i="3"/>
  <c r="AO88" i="3"/>
  <c r="AP88" i="3"/>
  <c r="AQ88" i="3"/>
  <c r="AR88" i="3"/>
  <c r="AS88" i="3"/>
  <c r="AT88" i="3"/>
  <c r="AU88" i="3"/>
  <c r="AW88" i="3"/>
  <c r="AY88" i="3"/>
  <c r="BA88" i="3"/>
  <c r="BB88" i="3"/>
  <c r="BC88" i="3"/>
  <c r="BD88" i="3"/>
  <c r="BE88" i="3"/>
  <c r="BI88" i="3"/>
  <c r="BK88" i="3"/>
  <c r="BM88" i="3"/>
  <c r="BN88" i="3"/>
  <c r="BO88" i="3"/>
  <c r="BP88" i="3"/>
  <c r="BR88" i="3"/>
  <c r="BS88" i="3"/>
  <c r="BU88" i="3"/>
  <c r="BV88" i="3"/>
  <c r="BW88" i="3"/>
  <c r="BX88" i="3"/>
  <c r="BY88" i="3"/>
  <c r="BZ88" i="3"/>
  <c r="CB88" i="3"/>
  <c r="CC88" i="3"/>
  <c r="CD88" i="3"/>
  <c r="CE88" i="3"/>
  <c r="CG88" i="3"/>
  <c r="CH88" i="3"/>
  <c r="CI88" i="3"/>
  <c r="CJ88" i="3"/>
  <c r="CK88" i="3"/>
  <c r="CL88" i="3"/>
  <c r="CM88" i="3"/>
  <c r="CO88" i="3"/>
  <c r="CQ88" i="3"/>
  <c r="CR88" i="3"/>
  <c r="CS88" i="3"/>
  <c r="CT88" i="3"/>
  <c r="CU88" i="3"/>
  <c r="CV88" i="3"/>
  <c r="CW88" i="3"/>
  <c r="CX88" i="3"/>
  <c r="CY88" i="3"/>
  <c r="DA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EA88" i="3"/>
  <c r="EB88" i="3"/>
  <c r="ED88" i="3"/>
  <c r="EH88" i="3"/>
  <c r="EJ88" i="3"/>
  <c r="EK88" i="3"/>
  <c r="EL88" i="3"/>
  <c r="EM88" i="3"/>
  <c r="EN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A89" i="3"/>
  <c r="C89" i="3"/>
  <c r="E89" i="3"/>
  <c r="F89" i="3"/>
  <c r="G89" i="3"/>
  <c r="H89" i="3"/>
  <c r="J89" i="3"/>
  <c r="K89" i="3"/>
  <c r="L89" i="3"/>
  <c r="M89" i="3"/>
  <c r="N89" i="3"/>
  <c r="O89" i="3"/>
  <c r="P89" i="3"/>
  <c r="Q89" i="3"/>
  <c r="S89" i="3"/>
  <c r="U89" i="3"/>
  <c r="V89" i="3"/>
  <c r="W89" i="3"/>
  <c r="Y89" i="3"/>
  <c r="AA89" i="3"/>
  <c r="AB89" i="3"/>
  <c r="AC89" i="3"/>
  <c r="AD89" i="3"/>
  <c r="AE89" i="3"/>
  <c r="AF89" i="3"/>
  <c r="AG89" i="3"/>
  <c r="AI89" i="3"/>
  <c r="AJ89" i="3"/>
  <c r="AK89" i="3"/>
  <c r="AM89" i="3"/>
  <c r="AN89" i="3"/>
  <c r="AO89" i="3"/>
  <c r="AP89" i="3"/>
  <c r="AQ89" i="3"/>
  <c r="AR89" i="3"/>
  <c r="AS89" i="3"/>
  <c r="AT89" i="3"/>
  <c r="AU89" i="3"/>
  <c r="AW89" i="3"/>
  <c r="AY89" i="3"/>
  <c r="BA89" i="3"/>
  <c r="BB89" i="3"/>
  <c r="BC89" i="3"/>
  <c r="BD89" i="3"/>
  <c r="BE89" i="3"/>
  <c r="BI89" i="3"/>
  <c r="BK89" i="3"/>
  <c r="BM89" i="3"/>
  <c r="BN89" i="3"/>
  <c r="BO89" i="3"/>
  <c r="BP89" i="3"/>
  <c r="BR89" i="3"/>
  <c r="BS89" i="3"/>
  <c r="BU89" i="3"/>
  <c r="BV89" i="3"/>
  <c r="BW89" i="3"/>
  <c r="BX89" i="3"/>
  <c r="BY89" i="3"/>
  <c r="BZ89" i="3"/>
  <c r="CB89" i="3"/>
  <c r="CC89" i="3"/>
  <c r="CD89" i="3"/>
  <c r="CE89" i="3"/>
  <c r="CG89" i="3"/>
  <c r="CH89" i="3"/>
  <c r="CI89" i="3"/>
  <c r="CJ89" i="3"/>
  <c r="CK89" i="3"/>
  <c r="CL89" i="3"/>
  <c r="CM89" i="3"/>
  <c r="CO89" i="3"/>
  <c r="CQ89" i="3"/>
  <c r="CR89" i="3"/>
  <c r="CS89" i="3"/>
  <c r="CT89" i="3"/>
  <c r="CU89" i="3"/>
  <c r="CV89" i="3"/>
  <c r="CW89" i="3"/>
  <c r="CX89" i="3"/>
  <c r="CY89" i="3"/>
  <c r="DA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EA89" i="3"/>
  <c r="EB89" i="3"/>
  <c r="ED89" i="3"/>
  <c r="EH89" i="3"/>
  <c r="EJ89" i="3"/>
  <c r="EK89" i="3"/>
  <c r="EL89" i="3"/>
  <c r="EM89" i="3"/>
  <c r="EN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A90" i="3"/>
  <c r="C90" i="3"/>
  <c r="E90" i="3"/>
  <c r="F90" i="3"/>
  <c r="G90" i="3"/>
  <c r="H90" i="3"/>
  <c r="J90" i="3"/>
  <c r="K90" i="3"/>
  <c r="L90" i="3"/>
  <c r="M90" i="3"/>
  <c r="N90" i="3"/>
  <c r="O90" i="3"/>
  <c r="P90" i="3"/>
  <c r="Q90" i="3"/>
  <c r="S90" i="3"/>
  <c r="U90" i="3"/>
  <c r="V90" i="3"/>
  <c r="W90" i="3"/>
  <c r="Y90" i="3"/>
  <c r="AA90" i="3"/>
  <c r="AB90" i="3"/>
  <c r="AC90" i="3"/>
  <c r="AD90" i="3"/>
  <c r="AE90" i="3"/>
  <c r="AF90" i="3"/>
  <c r="AG90" i="3"/>
  <c r="AI90" i="3"/>
  <c r="AJ90" i="3"/>
  <c r="AK90" i="3"/>
  <c r="AM90" i="3"/>
  <c r="AN90" i="3"/>
  <c r="AO90" i="3"/>
  <c r="AP90" i="3"/>
  <c r="AQ90" i="3"/>
  <c r="AR90" i="3"/>
  <c r="AS90" i="3"/>
  <c r="AT90" i="3"/>
  <c r="AU90" i="3"/>
  <c r="AW90" i="3"/>
  <c r="AY90" i="3"/>
  <c r="BA90" i="3"/>
  <c r="BB90" i="3"/>
  <c r="BC90" i="3"/>
  <c r="BD90" i="3"/>
  <c r="BE90" i="3"/>
  <c r="BI90" i="3"/>
  <c r="BK90" i="3"/>
  <c r="BM90" i="3"/>
  <c r="BN90" i="3"/>
  <c r="BO90" i="3"/>
  <c r="BP90" i="3"/>
  <c r="BR90" i="3"/>
  <c r="BS90" i="3"/>
  <c r="BU90" i="3"/>
  <c r="BV90" i="3"/>
  <c r="BW90" i="3"/>
  <c r="BX90" i="3"/>
  <c r="BY90" i="3"/>
  <c r="BZ90" i="3"/>
  <c r="CB90" i="3"/>
  <c r="CC90" i="3"/>
  <c r="CD90" i="3"/>
  <c r="CE90" i="3"/>
  <c r="CG90" i="3"/>
  <c r="CH90" i="3"/>
  <c r="CI90" i="3"/>
  <c r="CJ90" i="3"/>
  <c r="CK90" i="3"/>
  <c r="CL90" i="3"/>
  <c r="CM90" i="3"/>
  <c r="CO90" i="3"/>
  <c r="CQ90" i="3"/>
  <c r="CR90" i="3"/>
  <c r="CS90" i="3"/>
  <c r="CT90" i="3"/>
  <c r="CU90" i="3"/>
  <c r="CV90" i="3"/>
  <c r="CW90" i="3"/>
  <c r="CX90" i="3"/>
  <c r="CY90" i="3"/>
  <c r="DA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EA90" i="3"/>
  <c r="EB90" i="3"/>
  <c r="ED90" i="3"/>
  <c r="EH90" i="3"/>
  <c r="EJ90" i="3"/>
  <c r="EK90" i="3"/>
  <c r="EL90" i="3"/>
  <c r="EM90" i="3"/>
  <c r="EN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A91" i="3"/>
  <c r="C91" i="3"/>
  <c r="E91" i="3"/>
  <c r="F91" i="3"/>
  <c r="G91" i="3"/>
  <c r="H91" i="3"/>
  <c r="J91" i="3"/>
  <c r="K91" i="3"/>
  <c r="L91" i="3"/>
  <c r="M91" i="3"/>
  <c r="N91" i="3"/>
  <c r="O91" i="3"/>
  <c r="P91" i="3"/>
  <c r="Q91" i="3"/>
  <c r="S91" i="3"/>
  <c r="U91" i="3"/>
  <c r="V91" i="3"/>
  <c r="W91" i="3"/>
  <c r="Y91" i="3"/>
  <c r="AA91" i="3"/>
  <c r="AB91" i="3"/>
  <c r="AC91" i="3"/>
  <c r="AD91" i="3"/>
  <c r="AE91" i="3"/>
  <c r="AF91" i="3"/>
  <c r="AG91" i="3"/>
  <c r="AI91" i="3"/>
  <c r="AJ91" i="3"/>
  <c r="AK91" i="3"/>
  <c r="AM91" i="3"/>
  <c r="AN91" i="3"/>
  <c r="AO91" i="3"/>
  <c r="AP91" i="3"/>
  <c r="AQ91" i="3"/>
  <c r="AR91" i="3"/>
  <c r="AS91" i="3"/>
  <c r="AT91" i="3"/>
  <c r="AU91" i="3"/>
  <c r="AW91" i="3"/>
  <c r="AY91" i="3"/>
  <c r="BA91" i="3"/>
  <c r="BB91" i="3"/>
  <c r="BC91" i="3"/>
  <c r="BD91" i="3"/>
  <c r="BE91" i="3"/>
  <c r="BI91" i="3"/>
  <c r="BK91" i="3"/>
  <c r="BM91" i="3"/>
  <c r="BN91" i="3"/>
  <c r="BO91" i="3"/>
  <c r="BP91" i="3"/>
  <c r="BR91" i="3"/>
  <c r="BS91" i="3"/>
  <c r="BU91" i="3"/>
  <c r="BV91" i="3"/>
  <c r="BW91" i="3"/>
  <c r="BX91" i="3"/>
  <c r="BY91" i="3"/>
  <c r="BZ91" i="3"/>
  <c r="CB91" i="3"/>
  <c r="CC91" i="3"/>
  <c r="CD91" i="3"/>
  <c r="CE91" i="3"/>
  <c r="CG91" i="3"/>
  <c r="CH91" i="3"/>
  <c r="CI91" i="3"/>
  <c r="CJ91" i="3"/>
  <c r="CK91" i="3"/>
  <c r="CL91" i="3"/>
  <c r="CM91" i="3"/>
  <c r="CO91" i="3"/>
  <c r="CQ91" i="3"/>
  <c r="CR91" i="3"/>
  <c r="CS91" i="3"/>
  <c r="CT91" i="3"/>
  <c r="CU91" i="3"/>
  <c r="CV91" i="3"/>
  <c r="CW91" i="3"/>
  <c r="CX91" i="3"/>
  <c r="CY91" i="3"/>
  <c r="DA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EA91" i="3"/>
  <c r="EB91" i="3"/>
  <c r="ED91" i="3"/>
  <c r="EH91" i="3"/>
  <c r="EJ91" i="3"/>
  <c r="EK91" i="3"/>
  <c r="EL91" i="3"/>
  <c r="EM91" i="3"/>
  <c r="EN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A92" i="3"/>
  <c r="C92" i="3"/>
  <c r="E92" i="3"/>
  <c r="F92" i="3"/>
  <c r="G92" i="3"/>
  <c r="H92" i="3"/>
  <c r="J92" i="3"/>
  <c r="K92" i="3"/>
  <c r="L92" i="3"/>
  <c r="M92" i="3"/>
  <c r="N92" i="3"/>
  <c r="O92" i="3"/>
  <c r="P92" i="3"/>
  <c r="Q92" i="3"/>
  <c r="S92" i="3"/>
  <c r="U92" i="3"/>
  <c r="V92" i="3"/>
  <c r="W92" i="3"/>
  <c r="Y92" i="3"/>
  <c r="AA92" i="3"/>
  <c r="AB92" i="3"/>
  <c r="AC92" i="3"/>
  <c r="AD92" i="3"/>
  <c r="AE92" i="3"/>
  <c r="AF92" i="3"/>
  <c r="AG92" i="3"/>
  <c r="AI92" i="3"/>
  <c r="AJ92" i="3"/>
  <c r="AK92" i="3"/>
  <c r="AM92" i="3"/>
  <c r="AN92" i="3"/>
  <c r="AO92" i="3"/>
  <c r="AP92" i="3"/>
  <c r="AQ92" i="3"/>
  <c r="AR92" i="3"/>
  <c r="AS92" i="3"/>
  <c r="AT92" i="3"/>
  <c r="AU92" i="3"/>
  <c r="AW92" i="3"/>
  <c r="AY92" i="3"/>
  <c r="BA92" i="3"/>
  <c r="BB92" i="3"/>
  <c r="BC92" i="3"/>
  <c r="BD92" i="3"/>
  <c r="BE92" i="3"/>
  <c r="BI92" i="3"/>
  <c r="BK92" i="3"/>
  <c r="BM92" i="3"/>
  <c r="BN92" i="3"/>
  <c r="BO92" i="3"/>
  <c r="BP92" i="3"/>
  <c r="BR92" i="3"/>
  <c r="BS92" i="3"/>
  <c r="BU92" i="3"/>
  <c r="BV92" i="3"/>
  <c r="BW92" i="3"/>
  <c r="BX92" i="3"/>
  <c r="BY92" i="3"/>
  <c r="BZ92" i="3"/>
  <c r="CB92" i="3"/>
  <c r="CC92" i="3"/>
  <c r="CD92" i="3"/>
  <c r="CE92" i="3"/>
  <c r="CG92" i="3"/>
  <c r="CH92" i="3"/>
  <c r="CI92" i="3"/>
  <c r="CJ92" i="3"/>
  <c r="CK92" i="3"/>
  <c r="CL92" i="3"/>
  <c r="CM92" i="3"/>
  <c r="CO92" i="3"/>
  <c r="CQ92" i="3"/>
  <c r="CR92" i="3"/>
  <c r="CS92" i="3"/>
  <c r="CT92" i="3"/>
  <c r="CU92" i="3"/>
  <c r="CV92" i="3"/>
  <c r="CW92" i="3"/>
  <c r="CX92" i="3"/>
  <c r="CY92" i="3"/>
  <c r="DA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EA92" i="3"/>
  <c r="EB92" i="3"/>
  <c r="ED92" i="3"/>
  <c r="EH92" i="3"/>
  <c r="EJ92" i="3"/>
  <c r="EK92" i="3"/>
  <c r="EL92" i="3"/>
  <c r="EM92" i="3"/>
  <c r="EN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A93" i="3"/>
  <c r="C93" i="3"/>
  <c r="E93" i="3"/>
  <c r="F93" i="3"/>
  <c r="G93" i="3"/>
  <c r="H93" i="3"/>
  <c r="J93" i="3"/>
  <c r="K93" i="3"/>
  <c r="L93" i="3"/>
  <c r="M93" i="3"/>
  <c r="N93" i="3"/>
  <c r="O93" i="3"/>
  <c r="P93" i="3"/>
  <c r="Q93" i="3"/>
  <c r="S93" i="3"/>
  <c r="U93" i="3"/>
  <c r="V93" i="3"/>
  <c r="W93" i="3"/>
  <c r="Y93" i="3"/>
  <c r="AA93" i="3"/>
  <c r="AB93" i="3"/>
  <c r="AC93" i="3"/>
  <c r="AD93" i="3"/>
  <c r="AE93" i="3"/>
  <c r="AF93" i="3"/>
  <c r="AG93" i="3"/>
  <c r="AI93" i="3"/>
  <c r="AJ93" i="3"/>
  <c r="AK93" i="3"/>
  <c r="AM93" i="3"/>
  <c r="AN93" i="3"/>
  <c r="AO93" i="3"/>
  <c r="AP93" i="3"/>
  <c r="AQ93" i="3"/>
  <c r="AR93" i="3"/>
  <c r="AS93" i="3"/>
  <c r="AT93" i="3"/>
  <c r="AU93" i="3"/>
  <c r="AW93" i="3"/>
  <c r="AY93" i="3"/>
  <c r="BA93" i="3"/>
  <c r="BB93" i="3"/>
  <c r="BC93" i="3"/>
  <c r="BD93" i="3"/>
  <c r="BE93" i="3"/>
  <c r="BI93" i="3"/>
  <c r="BK93" i="3"/>
  <c r="BM93" i="3"/>
  <c r="BN93" i="3"/>
  <c r="BO93" i="3"/>
  <c r="BP93" i="3"/>
  <c r="BR93" i="3"/>
  <c r="BS93" i="3"/>
  <c r="BU93" i="3"/>
  <c r="BV93" i="3"/>
  <c r="BW93" i="3"/>
  <c r="BX93" i="3"/>
  <c r="BY93" i="3"/>
  <c r="BZ93" i="3"/>
  <c r="CB93" i="3"/>
  <c r="CC93" i="3"/>
  <c r="CD93" i="3"/>
  <c r="CE93" i="3"/>
  <c r="CG93" i="3"/>
  <c r="CH93" i="3"/>
  <c r="CI93" i="3"/>
  <c r="CJ93" i="3"/>
  <c r="CK93" i="3"/>
  <c r="CL93" i="3"/>
  <c r="CM93" i="3"/>
  <c r="CO93" i="3"/>
  <c r="CQ93" i="3"/>
  <c r="CR93" i="3"/>
  <c r="CS93" i="3"/>
  <c r="CT93" i="3"/>
  <c r="CU93" i="3"/>
  <c r="CV93" i="3"/>
  <c r="CW93" i="3"/>
  <c r="CX93" i="3"/>
  <c r="CY93" i="3"/>
  <c r="DA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EA93" i="3"/>
  <c r="EB93" i="3"/>
  <c r="ED93" i="3"/>
  <c r="EH93" i="3"/>
  <c r="EJ93" i="3"/>
  <c r="EK93" i="3"/>
  <c r="EL93" i="3"/>
  <c r="EM93" i="3"/>
  <c r="EN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A94" i="3"/>
  <c r="C94" i="3"/>
  <c r="E94" i="3"/>
  <c r="F94" i="3"/>
  <c r="G94" i="3"/>
  <c r="H94" i="3"/>
  <c r="J94" i="3"/>
  <c r="K94" i="3"/>
  <c r="L94" i="3"/>
  <c r="M94" i="3"/>
  <c r="N94" i="3"/>
  <c r="O94" i="3"/>
  <c r="P94" i="3"/>
  <c r="Q94" i="3"/>
  <c r="S94" i="3"/>
  <c r="U94" i="3"/>
  <c r="V94" i="3"/>
  <c r="W94" i="3"/>
  <c r="Y94" i="3"/>
  <c r="AA94" i="3"/>
  <c r="AB94" i="3"/>
  <c r="AC94" i="3"/>
  <c r="AD94" i="3"/>
  <c r="AE94" i="3"/>
  <c r="AF94" i="3"/>
  <c r="AG94" i="3"/>
  <c r="AI94" i="3"/>
  <c r="AJ94" i="3"/>
  <c r="AK94" i="3"/>
  <c r="AM94" i="3"/>
  <c r="AN94" i="3"/>
  <c r="AO94" i="3"/>
  <c r="AP94" i="3"/>
  <c r="AQ94" i="3"/>
  <c r="AR94" i="3"/>
  <c r="AS94" i="3"/>
  <c r="AT94" i="3"/>
  <c r="AU94" i="3"/>
  <c r="AW94" i="3"/>
  <c r="AY94" i="3"/>
  <c r="BA94" i="3"/>
  <c r="BB94" i="3"/>
  <c r="BC94" i="3"/>
  <c r="BD94" i="3"/>
  <c r="BE94" i="3"/>
  <c r="BI94" i="3"/>
  <c r="BK94" i="3"/>
  <c r="BM94" i="3"/>
  <c r="BN94" i="3"/>
  <c r="BO94" i="3"/>
  <c r="BP94" i="3"/>
  <c r="BR94" i="3"/>
  <c r="BS94" i="3"/>
  <c r="BU94" i="3"/>
  <c r="BV94" i="3"/>
  <c r="BW94" i="3"/>
  <c r="BX94" i="3"/>
  <c r="BY94" i="3"/>
  <c r="BZ94" i="3"/>
  <c r="CB94" i="3"/>
  <c r="CC94" i="3"/>
  <c r="CD94" i="3"/>
  <c r="CE94" i="3"/>
  <c r="CG94" i="3"/>
  <c r="CH94" i="3"/>
  <c r="CI94" i="3"/>
  <c r="CJ94" i="3"/>
  <c r="CK94" i="3"/>
  <c r="CL94" i="3"/>
  <c r="CM94" i="3"/>
  <c r="CO94" i="3"/>
  <c r="CQ94" i="3"/>
  <c r="CR94" i="3"/>
  <c r="CS94" i="3"/>
  <c r="CT94" i="3"/>
  <c r="CU94" i="3"/>
  <c r="CV94" i="3"/>
  <c r="CW94" i="3"/>
  <c r="CX94" i="3"/>
  <c r="CY94" i="3"/>
  <c r="DA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EA94" i="3"/>
  <c r="EB94" i="3"/>
  <c r="ED94" i="3"/>
  <c r="EH94" i="3"/>
  <c r="EJ94" i="3"/>
  <c r="EK94" i="3"/>
  <c r="EL94" i="3"/>
  <c r="EM94" i="3"/>
  <c r="EN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A95" i="3"/>
  <c r="C95" i="3"/>
  <c r="E95" i="3"/>
  <c r="F95" i="3"/>
  <c r="G95" i="3"/>
  <c r="H95" i="3"/>
  <c r="J95" i="3"/>
  <c r="K95" i="3"/>
  <c r="L95" i="3"/>
  <c r="M95" i="3"/>
  <c r="N95" i="3"/>
  <c r="O95" i="3"/>
  <c r="P95" i="3"/>
  <c r="Q95" i="3"/>
  <c r="S95" i="3"/>
  <c r="U95" i="3"/>
  <c r="V95" i="3"/>
  <c r="W95" i="3"/>
  <c r="Y95" i="3"/>
  <c r="AA95" i="3"/>
  <c r="AB95" i="3"/>
  <c r="AC95" i="3"/>
  <c r="AD95" i="3"/>
  <c r="AE95" i="3"/>
  <c r="AF95" i="3"/>
  <c r="AG95" i="3"/>
  <c r="AI95" i="3"/>
  <c r="AJ95" i="3"/>
  <c r="AK95" i="3"/>
  <c r="AM95" i="3"/>
  <c r="AN95" i="3"/>
  <c r="AO95" i="3"/>
  <c r="AP95" i="3"/>
  <c r="AQ95" i="3"/>
  <c r="AR95" i="3"/>
  <c r="AS95" i="3"/>
  <c r="AT95" i="3"/>
  <c r="AU95" i="3"/>
  <c r="AW95" i="3"/>
  <c r="AY95" i="3"/>
  <c r="BA95" i="3"/>
  <c r="BB95" i="3"/>
  <c r="BC95" i="3"/>
  <c r="BD95" i="3"/>
  <c r="BE95" i="3"/>
  <c r="BI95" i="3"/>
  <c r="BK95" i="3"/>
  <c r="BM95" i="3"/>
  <c r="BN95" i="3"/>
  <c r="BO95" i="3"/>
  <c r="BP95" i="3"/>
  <c r="BR95" i="3"/>
  <c r="BS95" i="3"/>
  <c r="BU95" i="3"/>
  <c r="BV95" i="3"/>
  <c r="BW95" i="3"/>
  <c r="BX95" i="3"/>
  <c r="BY95" i="3"/>
  <c r="BZ95" i="3"/>
  <c r="CB95" i="3"/>
  <c r="CC95" i="3"/>
  <c r="CD95" i="3"/>
  <c r="CE95" i="3"/>
  <c r="CG95" i="3"/>
  <c r="CH95" i="3"/>
  <c r="CI95" i="3"/>
  <c r="CJ95" i="3"/>
  <c r="CK95" i="3"/>
  <c r="CL95" i="3"/>
  <c r="CM95" i="3"/>
  <c r="CO95" i="3"/>
  <c r="CQ95" i="3"/>
  <c r="CR95" i="3"/>
  <c r="CS95" i="3"/>
  <c r="CT95" i="3"/>
  <c r="CU95" i="3"/>
  <c r="CV95" i="3"/>
  <c r="CW95" i="3"/>
  <c r="CX95" i="3"/>
  <c r="CY95" i="3"/>
  <c r="DA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EA95" i="3"/>
  <c r="EB95" i="3"/>
  <c r="ED95" i="3"/>
  <c r="EH95" i="3"/>
  <c r="EJ95" i="3"/>
  <c r="EK95" i="3"/>
  <c r="EL95" i="3"/>
  <c r="EM95" i="3"/>
  <c r="EN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A96" i="3"/>
  <c r="C96" i="3"/>
  <c r="E96" i="3"/>
  <c r="F96" i="3"/>
  <c r="G96" i="3"/>
  <c r="H96" i="3"/>
  <c r="J96" i="3"/>
  <c r="K96" i="3"/>
  <c r="L96" i="3"/>
  <c r="M96" i="3"/>
  <c r="N96" i="3"/>
  <c r="O96" i="3"/>
  <c r="P96" i="3"/>
  <c r="Q96" i="3"/>
  <c r="S96" i="3"/>
  <c r="U96" i="3"/>
  <c r="V96" i="3"/>
  <c r="W96" i="3"/>
  <c r="Y96" i="3"/>
  <c r="AA96" i="3"/>
  <c r="AB96" i="3"/>
  <c r="AC96" i="3"/>
  <c r="AD96" i="3"/>
  <c r="AE96" i="3"/>
  <c r="AF96" i="3"/>
  <c r="AG96" i="3"/>
  <c r="AI96" i="3"/>
  <c r="AJ96" i="3"/>
  <c r="AK96" i="3"/>
  <c r="AM96" i="3"/>
  <c r="AN96" i="3"/>
  <c r="AO96" i="3"/>
  <c r="AP96" i="3"/>
  <c r="AQ96" i="3"/>
  <c r="AR96" i="3"/>
  <c r="AS96" i="3"/>
  <c r="AT96" i="3"/>
  <c r="AU96" i="3"/>
  <c r="AW96" i="3"/>
  <c r="AY96" i="3"/>
  <c r="BA96" i="3"/>
  <c r="BB96" i="3"/>
  <c r="BC96" i="3"/>
  <c r="BD96" i="3"/>
  <c r="BE96" i="3"/>
  <c r="BI96" i="3"/>
  <c r="BK96" i="3"/>
  <c r="BM96" i="3"/>
  <c r="BN96" i="3"/>
  <c r="BO96" i="3"/>
  <c r="BP96" i="3"/>
  <c r="BR96" i="3"/>
  <c r="BS96" i="3"/>
  <c r="BU96" i="3"/>
  <c r="BV96" i="3"/>
  <c r="BW96" i="3"/>
  <c r="BX96" i="3"/>
  <c r="BY96" i="3"/>
  <c r="BZ96" i="3"/>
  <c r="CB96" i="3"/>
  <c r="CC96" i="3"/>
  <c r="CD96" i="3"/>
  <c r="CE96" i="3"/>
  <c r="CG96" i="3"/>
  <c r="CH96" i="3"/>
  <c r="CI96" i="3"/>
  <c r="CJ96" i="3"/>
  <c r="CK96" i="3"/>
  <c r="CL96" i="3"/>
  <c r="CM96" i="3"/>
  <c r="CO96" i="3"/>
  <c r="CQ96" i="3"/>
  <c r="CR96" i="3"/>
  <c r="CS96" i="3"/>
  <c r="CT96" i="3"/>
  <c r="CU96" i="3"/>
  <c r="CV96" i="3"/>
  <c r="CW96" i="3"/>
  <c r="CX96" i="3"/>
  <c r="CY96" i="3"/>
  <c r="DA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EA96" i="3"/>
  <c r="EB96" i="3"/>
  <c r="ED96" i="3"/>
  <c r="EH96" i="3"/>
  <c r="EJ96" i="3"/>
  <c r="EK96" i="3"/>
  <c r="EL96" i="3"/>
  <c r="EM96" i="3"/>
  <c r="EN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A97" i="3"/>
  <c r="C97" i="3"/>
  <c r="E97" i="3"/>
  <c r="F97" i="3"/>
  <c r="G97" i="3"/>
  <c r="H97" i="3"/>
  <c r="J97" i="3"/>
  <c r="K97" i="3"/>
  <c r="L97" i="3"/>
  <c r="M97" i="3"/>
  <c r="N97" i="3"/>
  <c r="O97" i="3"/>
  <c r="P97" i="3"/>
  <c r="Q97" i="3"/>
  <c r="S97" i="3"/>
  <c r="U97" i="3"/>
  <c r="V97" i="3"/>
  <c r="W97" i="3"/>
  <c r="Y97" i="3"/>
  <c r="AA97" i="3"/>
  <c r="AB97" i="3"/>
  <c r="AC97" i="3"/>
  <c r="AD97" i="3"/>
  <c r="AE97" i="3"/>
  <c r="AF97" i="3"/>
  <c r="AG97" i="3"/>
  <c r="AI97" i="3"/>
  <c r="AJ97" i="3"/>
  <c r="AK97" i="3"/>
  <c r="AM97" i="3"/>
  <c r="AN97" i="3"/>
  <c r="AO97" i="3"/>
  <c r="AP97" i="3"/>
  <c r="AQ97" i="3"/>
  <c r="AR97" i="3"/>
  <c r="AS97" i="3"/>
  <c r="AT97" i="3"/>
  <c r="AU97" i="3"/>
  <c r="AW97" i="3"/>
  <c r="AY97" i="3"/>
  <c r="BA97" i="3"/>
  <c r="BB97" i="3"/>
  <c r="BC97" i="3"/>
  <c r="BD97" i="3"/>
  <c r="BE97" i="3"/>
  <c r="BI97" i="3"/>
  <c r="BK97" i="3"/>
  <c r="BM97" i="3"/>
  <c r="BN97" i="3"/>
  <c r="BO97" i="3"/>
  <c r="BP97" i="3"/>
  <c r="BR97" i="3"/>
  <c r="BS97" i="3"/>
  <c r="BU97" i="3"/>
  <c r="BV97" i="3"/>
  <c r="BW97" i="3"/>
  <c r="BX97" i="3"/>
  <c r="BY97" i="3"/>
  <c r="BZ97" i="3"/>
  <c r="CB97" i="3"/>
  <c r="CC97" i="3"/>
  <c r="CD97" i="3"/>
  <c r="CE97" i="3"/>
  <c r="CG97" i="3"/>
  <c r="CH97" i="3"/>
  <c r="CI97" i="3"/>
  <c r="CJ97" i="3"/>
  <c r="CK97" i="3"/>
  <c r="CL97" i="3"/>
  <c r="CM97" i="3"/>
  <c r="CO97" i="3"/>
  <c r="CQ97" i="3"/>
  <c r="CR97" i="3"/>
  <c r="CS97" i="3"/>
  <c r="CT97" i="3"/>
  <c r="CU97" i="3"/>
  <c r="CV97" i="3"/>
  <c r="CW97" i="3"/>
  <c r="CX97" i="3"/>
  <c r="CY97" i="3"/>
  <c r="DA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EA97" i="3"/>
  <c r="EB97" i="3"/>
  <c r="ED97" i="3"/>
  <c r="EH97" i="3"/>
  <c r="EJ97" i="3"/>
  <c r="EK97" i="3"/>
  <c r="EL97" i="3"/>
  <c r="EM97" i="3"/>
  <c r="EN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A98" i="3"/>
  <c r="C98" i="3"/>
  <c r="E98" i="3"/>
  <c r="F98" i="3"/>
  <c r="G98" i="3"/>
  <c r="H98" i="3"/>
  <c r="J98" i="3"/>
  <c r="K98" i="3"/>
  <c r="L98" i="3"/>
  <c r="M98" i="3"/>
  <c r="N98" i="3"/>
  <c r="O98" i="3"/>
  <c r="P98" i="3"/>
  <c r="Q98" i="3"/>
  <c r="S98" i="3"/>
  <c r="U98" i="3"/>
  <c r="V98" i="3"/>
  <c r="W98" i="3"/>
  <c r="Y98" i="3"/>
  <c r="AA98" i="3"/>
  <c r="AB98" i="3"/>
  <c r="AC98" i="3"/>
  <c r="AD98" i="3"/>
  <c r="AE98" i="3"/>
  <c r="AF98" i="3"/>
  <c r="AG98" i="3"/>
  <c r="AI98" i="3"/>
  <c r="AJ98" i="3"/>
  <c r="AK98" i="3"/>
  <c r="AM98" i="3"/>
  <c r="AN98" i="3"/>
  <c r="AO98" i="3"/>
  <c r="AP98" i="3"/>
  <c r="AQ98" i="3"/>
  <c r="AR98" i="3"/>
  <c r="AS98" i="3"/>
  <c r="AT98" i="3"/>
  <c r="AU98" i="3"/>
  <c r="AW98" i="3"/>
  <c r="AY98" i="3"/>
  <c r="BA98" i="3"/>
  <c r="BB98" i="3"/>
  <c r="BC98" i="3"/>
  <c r="BD98" i="3"/>
  <c r="BE98" i="3"/>
  <c r="BI98" i="3"/>
  <c r="BK98" i="3"/>
  <c r="BM98" i="3"/>
  <c r="BN98" i="3"/>
  <c r="BO98" i="3"/>
  <c r="BP98" i="3"/>
  <c r="BR98" i="3"/>
  <c r="BS98" i="3"/>
  <c r="BU98" i="3"/>
  <c r="BV98" i="3"/>
  <c r="BW98" i="3"/>
  <c r="BX98" i="3"/>
  <c r="BY98" i="3"/>
  <c r="BZ98" i="3"/>
  <c r="CB98" i="3"/>
  <c r="CC98" i="3"/>
  <c r="CD98" i="3"/>
  <c r="CE98" i="3"/>
  <c r="CG98" i="3"/>
  <c r="CH98" i="3"/>
  <c r="CI98" i="3"/>
  <c r="CJ98" i="3"/>
  <c r="CK98" i="3"/>
  <c r="CL98" i="3"/>
  <c r="CM98" i="3"/>
  <c r="CO98" i="3"/>
  <c r="CQ98" i="3"/>
  <c r="CR98" i="3"/>
  <c r="CS98" i="3"/>
  <c r="CT98" i="3"/>
  <c r="CU98" i="3"/>
  <c r="CV98" i="3"/>
  <c r="CW98" i="3"/>
  <c r="CX98" i="3"/>
  <c r="CY98" i="3"/>
  <c r="DA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EA98" i="3"/>
  <c r="EB98" i="3"/>
  <c r="ED98" i="3"/>
  <c r="EH98" i="3"/>
  <c r="EJ98" i="3"/>
  <c r="EK98" i="3"/>
  <c r="EL98" i="3"/>
  <c r="EM98" i="3"/>
  <c r="EN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A99" i="3"/>
  <c r="C99" i="3"/>
  <c r="E99" i="3"/>
  <c r="F99" i="3"/>
  <c r="G99" i="3"/>
  <c r="H99" i="3"/>
  <c r="J99" i="3"/>
  <c r="K99" i="3"/>
  <c r="L99" i="3"/>
  <c r="M99" i="3"/>
  <c r="N99" i="3"/>
  <c r="O99" i="3"/>
  <c r="P99" i="3"/>
  <c r="Q99" i="3"/>
  <c r="S99" i="3"/>
  <c r="U99" i="3"/>
  <c r="V99" i="3"/>
  <c r="W99" i="3"/>
  <c r="Y99" i="3"/>
  <c r="AA99" i="3"/>
  <c r="AB99" i="3"/>
  <c r="AC99" i="3"/>
  <c r="AD99" i="3"/>
  <c r="AE99" i="3"/>
  <c r="AF99" i="3"/>
  <c r="AG99" i="3"/>
  <c r="AI99" i="3"/>
  <c r="AJ99" i="3"/>
  <c r="AK99" i="3"/>
  <c r="AM99" i="3"/>
  <c r="AN99" i="3"/>
  <c r="AO99" i="3"/>
  <c r="AP99" i="3"/>
  <c r="AQ99" i="3"/>
  <c r="AR99" i="3"/>
  <c r="AS99" i="3"/>
  <c r="AT99" i="3"/>
  <c r="AU99" i="3"/>
  <c r="AW99" i="3"/>
  <c r="AY99" i="3"/>
  <c r="BA99" i="3"/>
  <c r="BB99" i="3"/>
  <c r="BC99" i="3"/>
  <c r="BD99" i="3"/>
  <c r="BE99" i="3"/>
  <c r="BI99" i="3"/>
  <c r="BK99" i="3"/>
  <c r="BM99" i="3"/>
  <c r="BN99" i="3"/>
  <c r="BO99" i="3"/>
  <c r="BP99" i="3"/>
  <c r="BR99" i="3"/>
  <c r="BS99" i="3"/>
  <c r="BU99" i="3"/>
  <c r="BV99" i="3"/>
  <c r="BW99" i="3"/>
  <c r="BX99" i="3"/>
  <c r="BY99" i="3"/>
  <c r="BZ99" i="3"/>
  <c r="CB99" i="3"/>
  <c r="CC99" i="3"/>
  <c r="CD99" i="3"/>
  <c r="CE99" i="3"/>
  <c r="CG99" i="3"/>
  <c r="CH99" i="3"/>
  <c r="CI99" i="3"/>
  <c r="CJ99" i="3"/>
  <c r="CK99" i="3"/>
  <c r="CL99" i="3"/>
  <c r="CM99" i="3"/>
  <c r="CO99" i="3"/>
  <c r="CQ99" i="3"/>
  <c r="CR99" i="3"/>
  <c r="CS99" i="3"/>
  <c r="CT99" i="3"/>
  <c r="CU99" i="3"/>
  <c r="CV99" i="3"/>
  <c r="CW99" i="3"/>
  <c r="CX99" i="3"/>
  <c r="CY99" i="3"/>
  <c r="DA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EA99" i="3"/>
  <c r="EB99" i="3"/>
  <c r="ED99" i="3"/>
  <c r="EH99" i="3"/>
  <c r="EJ99" i="3"/>
  <c r="EK99" i="3"/>
  <c r="EL99" i="3"/>
  <c r="EM99" i="3"/>
  <c r="EN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A100" i="3"/>
  <c r="C100" i="3"/>
  <c r="E100" i="3"/>
  <c r="F100" i="3"/>
  <c r="G100" i="3"/>
  <c r="H100" i="3"/>
  <c r="J100" i="3"/>
  <c r="K100" i="3"/>
  <c r="L100" i="3"/>
  <c r="M100" i="3"/>
  <c r="N100" i="3"/>
  <c r="O100" i="3"/>
  <c r="P100" i="3"/>
  <c r="Q100" i="3"/>
  <c r="S100" i="3"/>
  <c r="U100" i="3"/>
  <c r="V100" i="3"/>
  <c r="W100" i="3"/>
  <c r="Y100" i="3"/>
  <c r="AA100" i="3"/>
  <c r="AB100" i="3"/>
  <c r="AC100" i="3"/>
  <c r="AD100" i="3"/>
  <c r="AE100" i="3"/>
  <c r="AF100" i="3"/>
  <c r="AG100" i="3"/>
  <c r="AI100" i="3"/>
  <c r="AJ100" i="3"/>
  <c r="AK100" i="3"/>
  <c r="AM100" i="3"/>
  <c r="AN100" i="3"/>
  <c r="AO100" i="3"/>
  <c r="AP100" i="3"/>
  <c r="AQ100" i="3"/>
  <c r="AR100" i="3"/>
  <c r="AS100" i="3"/>
  <c r="AT100" i="3"/>
  <c r="AU100" i="3"/>
  <c r="AW100" i="3"/>
  <c r="AY100" i="3"/>
  <c r="BA100" i="3"/>
  <c r="BB100" i="3"/>
  <c r="BC100" i="3"/>
  <c r="BD100" i="3"/>
  <c r="BE100" i="3"/>
  <c r="BI100" i="3"/>
  <c r="BK100" i="3"/>
  <c r="BM100" i="3"/>
  <c r="BN100" i="3"/>
  <c r="BO100" i="3"/>
  <c r="BP100" i="3"/>
  <c r="BR100" i="3"/>
  <c r="BS100" i="3"/>
  <c r="BU100" i="3"/>
  <c r="BV100" i="3"/>
  <c r="BW100" i="3"/>
  <c r="BX100" i="3"/>
  <c r="BY100" i="3"/>
  <c r="BZ100" i="3"/>
  <c r="CB100" i="3"/>
  <c r="CC100" i="3"/>
  <c r="CD100" i="3"/>
  <c r="CE100" i="3"/>
  <c r="CG100" i="3"/>
  <c r="CH100" i="3"/>
  <c r="CI100" i="3"/>
  <c r="CJ100" i="3"/>
  <c r="CK100" i="3"/>
  <c r="CL100" i="3"/>
  <c r="CM100" i="3"/>
  <c r="CO100" i="3"/>
  <c r="CQ100" i="3"/>
  <c r="CR100" i="3"/>
  <c r="CS100" i="3"/>
  <c r="CT100" i="3"/>
  <c r="CU100" i="3"/>
  <c r="CV100" i="3"/>
  <c r="CW100" i="3"/>
  <c r="CX100" i="3"/>
  <c r="CY100" i="3"/>
  <c r="DA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EA100" i="3"/>
  <c r="EB100" i="3"/>
  <c r="ED100" i="3"/>
  <c r="EH100" i="3"/>
  <c r="EJ100" i="3"/>
  <c r="EK100" i="3"/>
  <c r="EL100" i="3"/>
  <c r="EM100" i="3"/>
  <c r="EN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A101" i="3"/>
  <c r="C101" i="3"/>
  <c r="E101" i="3"/>
  <c r="F101" i="3"/>
  <c r="G101" i="3"/>
  <c r="H101" i="3"/>
  <c r="J101" i="3"/>
  <c r="K101" i="3"/>
  <c r="L101" i="3"/>
  <c r="M101" i="3"/>
  <c r="N101" i="3"/>
  <c r="O101" i="3"/>
  <c r="P101" i="3"/>
  <c r="Q101" i="3"/>
  <c r="S101" i="3"/>
  <c r="U101" i="3"/>
  <c r="V101" i="3"/>
  <c r="W101" i="3"/>
  <c r="Y101" i="3"/>
  <c r="AA101" i="3"/>
  <c r="AB101" i="3"/>
  <c r="AC101" i="3"/>
  <c r="AD101" i="3"/>
  <c r="AE101" i="3"/>
  <c r="AF101" i="3"/>
  <c r="AG101" i="3"/>
  <c r="AI101" i="3"/>
  <c r="AJ101" i="3"/>
  <c r="AK101" i="3"/>
  <c r="AM101" i="3"/>
  <c r="AN101" i="3"/>
  <c r="AO101" i="3"/>
  <c r="AP101" i="3"/>
  <c r="AQ101" i="3"/>
  <c r="AR101" i="3"/>
  <c r="AS101" i="3"/>
  <c r="AT101" i="3"/>
  <c r="AU101" i="3"/>
  <c r="AW101" i="3"/>
  <c r="AY101" i="3"/>
  <c r="BA101" i="3"/>
  <c r="BB101" i="3"/>
  <c r="BC101" i="3"/>
  <c r="BD101" i="3"/>
  <c r="BE101" i="3"/>
  <c r="BI101" i="3"/>
  <c r="BK101" i="3"/>
  <c r="BM101" i="3"/>
  <c r="BN101" i="3"/>
  <c r="BO101" i="3"/>
  <c r="BP101" i="3"/>
  <c r="BR101" i="3"/>
  <c r="BS101" i="3"/>
  <c r="BU101" i="3"/>
  <c r="BV101" i="3"/>
  <c r="BW101" i="3"/>
  <c r="BX101" i="3"/>
  <c r="BY101" i="3"/>
  <c r="BZ101" i="3"/>
  <c r="CB101" i="3"/>
  <c r="CC101" i="3"/>
  <c r="CD101" i="3"/>
  <c r="CE101" i="3"/>
  <c r="CG101" i="3"/>
  <c r="CH101" i="3"/>
  <c r="CI101" i="3"/>
  <c r="CJ101" i="3"/>
  <c r="CK101" i="3"/>
  <c r="CL101" i="3"/>
  <c r="CM101" i="3"/>
  <c r="CO101" i="3"/>
  <c r="CQ101" i="3"/>
  <c r="CR101" i="3"/>
  <c r="CS101" i="3"/>
  <c r="CT101" i="3"/>
  <c r="CU101" i="3"/>
  <c r="CV101" i="3"/>
  <c r="CW101" i="3"/>
  <c r="CX101" i="3"/>
  <c r="CY101" i="3"/>
  <c r="DA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EA101" i="3"/>
  <c r="EB101" i="3"/>
  <c r="ED101" i="3"/>
  <c r="EH101" i="3"/>
  <c r="EJ101" i="3"/>
  <c r="EK101" i="3"/>
  <c r="EL101" i="3"/>
  <c r="EM101" i="3"/>
  <c r="EN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A102" i="3"/>
  <c r="C102" i="3"/>
  <c r="E102" i="3"/>
  <c r="F102" i="3"/>
  <c r="G102" i="3"/>
  <c r="H102" i="3"/>
  <c r="J102" i="3"/>
  <c r="K102" i="3"/>
  <c r="L102" i="3"/>
  <c r="M102" i="3"/>
  <c r="N102" i="3"/>
  <c r="O102" i="3"/>
  <c r="P102" i="3"/>
  <c r="Q102" i="3"/>
  <c r="S102" i="3"/>
  <c r="U102" i="3"/>
  <c r="V102" i="3"/>
  <c r="W102" i="3"/>
  <c r="Y102" i="3"/>
  <c r="AA102" i="3"/>
  <c r="AB102" i="3"/>
  <c r="AC102" i="3"/>
  <c r="AD102" i="3"/>
  <c r="AE102" i="3"/>
  <c r="AF102" i="3"/>
  <c r="AG102" i="3"/>
  <c r="AI102" i="3"/>
  <c r="AJ102" i="3"/>
  <c r="AK102" i="3"/>
  <c r="AM102" i="3"/>
  <c r="AN102" i="3"/>
  <c r="AO102" i="3"/>
  <c r="AP102" i="3"/>
  <c r="AQ102" i="3"/>
  <c r="AR102" i="3"/>
  <c r="AS102" i="3"/>
  <c r="AT102" i="3"/>
  <c r="AU102" i="3"/>
  <c r="AW102" i="3"/>
  <c r="AY102" i="3"/>
  <c r="BA102" i="3"/>
  <c r="BB102" i="3"/>
  <c r="BC102" i="3"/>
  <c r="BD102" i="3"/>
  <c r="BE102" i="3"/>
  <c r="BI102" i="3"/>
  <c r="BK102" i="3"/>
  <c r="BM102" i="3"/>
  <c r="BN102" i="3"/>
  <c r="BO102" i="3"/>
  <c r="BP102" i="3"/>
  <c r="BR102" i="3"/>
  <c r="BS102" i="3"/>
  <c r="BU102" i="3"/>
  <c r="BV102" i="3"/>
  <c r="BW102" i="3"/>
  <c r="BX102" i="3"/>
  <c r="BY102" i="3"/>
  <c r="BZ102" i="3"/>
  <c r="CB102" i="3"/>
  <c r="CC102" i="3"/>
  <c r="CD102" i="3"/>
  <c r="CE102" i="3"/>
  <c r="CG102" i="3"/>
  <c r="CH102" i="3"/>
  <c r="CI102" i="3"/>
  <c r="CJ102" i="3"/>
  <c r="CK102" i="3"/>
  <c r="CL102" i="3"/>
  <c r="CM102" i="3"/>
  <c r="CO102" i="3"/>
  <c r="CQ102" i="3"/>
  <c r="CR102" i="3"/>
  <c r="CS102" i="3"/>
  <c r="CT102" i="3"/>
  <c r="CU102" i="3"/>
  <c r="CV102" i="3"/>
  <c r="CW102" i="3"/>
  <c r="CX102" i="3"/>
  <c r="CY102" i="3"/>
  <c r="DA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EA102" i="3"/>
  <c r="EB102" i="3"/>
  <c r="ED102" i="3"/>
  <c r="EH102" i="3"/>
  <c r="EJ102" i="3"/>
  <c r="EK102" i="3"/>
  <c r="EL102" i="3"/>
  <c r="EM102" i="3"/>
  <c r="EN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A103" i="3"/>
  <c r="C103" i="3"/>
  <c r="E103" i="3"/>
  <c r="F103" i="3"/>
  <c r="G103" i="3"/>
  <c r="H103" i="3"/>
  <c r="J103" i="3"/>
  <c r="K103" i="3"/>
  <c r="L103" i="3"/>
  <c r="M103" i="3"/>
  <c r="N103" i="3"/>
  <c r="O103" i="3"/>
  <c r="P103" i="3"/>
  <c r="Q103" i="3"/>
  <c r="S103" i="3"/>
  <c r="U103" i="3"/>
  <c r="V103" i="3"/>
  <c r="W103" i="3"/>
  <c r="Y103" i="3"/>
  <c r="AA103" i="3"/>
  <c r="AB103" i="3"/>
  <c r="AC103" i="3"/>
  <c r="AD103" i="3"/>
  <c r="AE103" i="3"/>
  <c r="AF103" i="3"/>
  <c r="AG103" i="3"/>
  <c r="AI103" i="3"/>
  <c r="AJ103" i="3"/>
  <c r="AK103" i="3"/>
  <c r="AM103" i="3"/>
  <c r="AN103" i="3"/>
  <c r="AO103" i="3"/>
  <c r="AP103" i="3"/>
  <c r="AQ103" i="3"/>
  <c r="AR103" i="3"/>
  <c r="AS103" i="3"/>
  <c r="AT103" i="3"/>
  <c r="AU103" i="3"/>
  <c r="AW103" i="3"/>
  <c r="AY103" i="3"/>
  <c r="BA103" i="3"/>
  <c r="BB103" i="3"/>
  <c r="BC103" i="3"/>
  <c r="BD103" i="3"/>
  <c r="BE103" i="3"/>
  <c r="BI103" i="3"/>
  <c r="BK103" i="3"/>
  <c r="BM103" i="3"/>
  <c r="BN103" i="3"/>
  <c r="BO103" i="3"/>
  <c r="BP103" i="3"/>
  <c r="BR103" i="3"/>
  <c r="BS103" i="3"/>
  <c r="BU103" i="3"/>
  <c r="BV103" i="3"/>
  <c r="BW103" i="3"/>
  <c r="BX103" i="3"/>
  <c r="BY103" i="3"/>
  <c r="BZ103" i="3"/>
  <c r="CB103" i="3"/>
  <c r="CC103" i="3"/>
  <c r="CD103" i="3"/>
  <c r="CE103" i="3"/>
  <c r="CG103" i="3"/>
  <c r="CH103" i="3"/>
  <c r="CI103" i="3"/>
  <c r="CJ103" i="3"/>
  <c r="CK103" i="3"/>
  <c r="CL103" i="3"/>
  <c r="CM103" i="3"/>
  <c r="CO103" i="3"/>
  <c r="CQ103" i="3"/>
  <c r="CR103" i="3"/>
  <c r="CS103" i="3"/>
  <c r="CT103" i="3"/>
  <c r="CU103" i="3"/>
  <c r="CV103" i="3"/>
  <c r="CW103" i="3"/>
  <c r="CX103" i="3"/>
  <c r="CY103" i="3"/>
  <c r="DA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EA103" i="3"/>
  <c r="EB103" i="3"/>
  <c r="ED103" i="3"/>
  <c r="EH103" i="3"/>
  <c r="EJ103" i="3"/>
  <c r="EK103" i="3"/>
  <c r="EL103" i="3"/>
  <c r="EM103" i="3"/>
  <c r="EN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A104" i="3"/>
  <c r="C104" i="3"/>
  <c r="E104" i="3"/>
  <c r="F104" i="3"/>
  <c r="G104" i="3"/>
  <c r="H104" i="3"/>
  <c r="J104" i="3"/>
  <c r="K104" i="3"/>
  <c r="L104" i="3"/>
  <c r="M104" i="3"/>
  <c r="N104" i="3"/>
  <c r="O104" i="3"/>
  <c r="P104" i="3"/>
  <c r="Q104" i="3"/>
  <c r="S104" i="3"/>
  <c r="U104" i="3"/>
  <c r="V104" i="3"/>
  <c r="W104" i="3"/>
  <c r="Y104" i="3"/>
  <c r="AA104" i="3"/>
  <c r="AB104" i="3"/>
  <c r="AC104" i="3"/>
  <c r="AD104" i="3"/>
  <c r="AE104" i="3"/>
  <c r="AF104" i="3"/>
  <c r="AG104" i="3"/>
  <c r="AI104" i="3"/>
  <c r="AJ104" i="3"/>
  <c r="AK104" i="3"/>
  <c r="AM104" i="3"/>
  <c r="AN104" i="3"/>
  <c r="AO104" i="3"/>
  <c r="AP104" i="3"/>
  <c r="AQ104" i="3"/>
  <c r="AR104" i="3"/>
  <c r="AS104" i="3"/>
  <c r="AT104" i="3"/>
  <c r="AU104" i="3"/>
  <c r="AW104" i="3"/>
  <c r="AY104" i="3"/>
  <c r="BA104" i="3"/>
  <c r="BB104" i="3"/>
  <c r="BC104" i="3"/>
  <c r="BD104" i="3"/>
  <c r="BE104" i="3"/>
  <c r="BI104" i="3"/>
  <c r="BK104" i="3"/>
  <c r="BM104" i="3"/>
  <c r="BN104" i="3"/>
  <c r="BO104" i="3"/>
  <c r="BP104" i="3"/>
  <c r="BR104" i="3"/>
  <c r="BS104" i="3"/>
  <c r="BU104" i="3"/>
  <c r="BV104" i="3"/>
  <c r="BW104" i="3"/>
  <c r="BX104" i="3"/>
  <c r="BY104" i="3"/>
  <c r="BZ104" i="3"/>
  <c r="CB104" i="3"/>
  <c r="CC104" i="3"/>
  <c r="CD104" i="3"/>
  <c r="CE104" i="3"/>
  <c r="CG104" i="3"/>
  <c r="CH104" i="3"/>
  <c r="CI104" i="3"/>
  <c r="CJ104" i="3"/>
  <c r="CK104" i="3"/>
  <c r="CL104" i="3"/>
  <c r="CM104" i="3"/>
  <c r="CO104" i="3"/>
  <c r="CQ104" i="3"/>
  <c r="CR104" i="3"/>
  <c r="CS104" i="3"/>
  <c r="CT104" i="3"/>
  <c r="CU104" i="3"/>
  <c r="CV104" i="3"/>
  <c r="CW104" i="3"/>
  <c r="CX104" i="3"/>
  <c r="CY104" i="3"/>
  <c r="DA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EA104" i="3"/>
  <c r="EB104" i="3"/>
  <c r="ED104" i="3"/>
  <c r="EH104" i="3"/>
  <c r="EJ104" i="3"/>
  <c r="EK104" i="3"/>
  <c r="EL104" i="3"/>
  <c r="EM104" i="3"/>
  <c r="EN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A105" i="3"/>
  <c r="C105" i="3"/>
  <c r="E105" i="3"/>
  <c r="F105" i="3"/>
  <c r="G105" i="3"/>
  <c r="H105" i="3"/>
  <c r="J105" i="3"/>
  <c r="K105" i="3"/>
  <c r="L105" i="3"/>
  <c r="M105" i="3"/>
  <c r="N105" i="3"/>
  <c r="O105" i="3"/>
  <c r="P105" i="3"/>
  <c r="Q105" i="3"/>
  <c r="S105" i="3"/>
  <c r="U105" i="3"/>
  <c r="V105" i="3"/>
  <c r="W105" i="3"/>
  <c r="Y105" i="3"/>
  <c r="AA105" i="3"/>
  <c r="AB105" i="3"/>
  <c r="AC105" i="3"/>
  <c r="AD105" i="3"/>
  <c r="AE105" i="3"/>
  <c r="AF105" i="3"/>
  <c r="AG105" i="3"/>
  <c r="AI105" i="3"/>
  <c r="AJ105" i="3"/>
  <c r="AK105" i="3"/>
  <c r="AM105" i="3"/>
  <c r="AN105" i="3"/>
  <c r="AO105" i="3"/>
  <c r="AP105" i="3"/>
  <c r="AQ105" i="3"/>
  <c r="AR105" i="3"/>
  <c r="AS105" i="3"/>
  <c r="AT105" i="3"/>
  <c r="AU105" i="3"/>
  <c r="AW105" i="3"/>
  <c r="AY105" i="3"/>
  <c r="BA105" i="3"/>
  <c r="BB105" i="3"/>
  <c r="BC105" i="3"/>
  <c r="BD105" i="3"/>
  <c r="BE105" i="3"/>
  <c r="BI105" i="3"/>
  <c r="BK105" i="3"/>
  <c r="BM105" i="3"/>
  <c r="BN105" i="3"/>
  <c r="BO105" i="3"/>
  <c r="BP105" i="3"/>
  <c r="BR105" i="3"/>
  <c r="BS105" i="3"/>
  <c r="BU105" i="3"/>
  <c r="BV105" i="3"/>
  <c r="BW105" i="3"/>
  <c r="BX105" i="3"/>
  <c r="BY105" i="3"/>
  <c r="BZ105" i="3"/>
  <c r="CB105" i="3"/>
  <c r="CC105" i="3"/>
  <c r="CD105" i="3"/>
  <c r="CE105" i="3"/>
  <c r="CG105" i="3"/>
  <c r="CH105" i="3"/>
  <c r="CI105" i="3"/>
  <c r="CJ105" i="3"/>
  <c r="CK105" i="3"/>
  <c r="CL105" i="3"/>
  <c r="CM105" i="3"/>
  <c r="CO105" i="3"/>
  <c r="CQ105" i="3"/>
  <c r="CR105" i="3"/>
  <c r="CS105" i="3"/>
  <c r="CT105" i="3"/>
  <c r="CU105" i="3"/>
  <c r="CV105" i="3"/>
  <c r="CW105" i="3"/>
  <c r="CX105" i="3"/>
  <c r="CY105" i="3"/>
  <c r="DA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EA105" i="3"/>
  <c r="EB105" i="3"/>
  <c r="ED105" i="3"/>
  <c r="EH105" i="3"/>
  <c r="EJ105" i="3"/>
  <c r="EK105" i="3"/>
  <c r="EL105" i="3"/>
  <c r="EM105" i="3"/>
  <c r="EN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A106" i="3"/>
  <c r="C106" i="3"/>
  <c r="E106" i="3"/>
  <c r="F106" i="3"/>
  <c r="G106" i="3"/>
  <c r="H106" i="3"/>
  <c r="J106" i="3"/>
  <c r="K106" i="3"/>
  <c r="L106" i="3"/>
  <c r="M106" i="3"/>
  <c r="N106" i="3"/>
  <c r="O106" i="3"/>
  <c r="P106" i="3"/>
  <c r="Q106" i="3"/>
  <c r="S106" i="3"/>
  <c r="U106" i="3"/>
  <c r="V106" i="3"/>
  <c r="W106" i="3"/>
  <c r="Y106" i="3"/>
  <c r="AA106" i="3"/>
  <c r="AB106" i="3"/>
  <c r="AC106" i="3"/>
  <c r="AD106" i="3"/>
  <c r="AE106" i="3"/>
  <c r="AF106" i="3"/>
  <c r="AG106" i="3"/>
  <c r="AI106" i="3"/>
  <c r="AJ106" i="3"/>
  <c r="AK106" i="3"/>
  <c r="AM106" i="3"/>
  <c r="AN106" i="3"/>
  <c r="AO106" i="3"/>
  <c r="AP106" i="3"/>
  <c r="AQ106" i="3"/>
  <c r="AR106" i="3"/>
  <c r="AS106" i="3"/>
  <c r="AT106" i="3"/>
  <c r="AU106" i="3"/>
  <c r="AW106" i="3"/>
  <c r="AY106" i="3"/>
  <c r="BA106" i="3"/>
  <c r="BB106" i="3"/>
  <c r="BC106" i="3"/>
  <c r="BD106" i="3"/>
  <c r="BE106" i="3"/>
  <c r="BI106" i="3"/>
  <c r="BK106" i="3"/>
  <c r="BM106" i="3"/>
  <c r="BN106" i="3"/>
  <c r="BO106" i="3"/>
  <c r="BP106" i="3"/>
  <c r="BR106" i="3"/>
  <c r="BS106" i="3"/>
  <c r="BU106" i="3"/>
  <c r="BV106" i="3"/>
  <c r="BW106" i="3"/>
  <c r="BX106" i="3"/>
  <c r="BY106" i="3"/>
  <c r="BZ106" i="3"/>
  <c r="CB106" i="3"/>
  <c r="CC106" i="3"/>
  <c r="CD106" i="3"/>
  <c r="CE106" i="3"/>
  <c r="CG106" i="3"/>
  <c r="CH106" i="3"/>
  <c r="CI106" i="3"/>
  <c r="CJ106" i="3"/>
  <c r="CK106" i="3"/>
  <c r="CL106" i="3"/>
  <c r="CM106" i="3"/>
  <c r="CO106" i="3"/>
  <c r="CQ106" i="3"/>
  <c r="CR106" i="3"/>
  <c r="CS106" i="3"/>
  <c r="CT106" i="3"/>
  <c r="CU106" i="3"/>
  <c r="CV106" i="3"/>
  <c r="CW106" i="3"/>
  <c r="CX106" i="3"/>
  <c r="CY106" i="3"/>
  <c r="DA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EA106" i="3"/>
  <c r="EB106" i="3"/>
  <c r="ED106" i="3"/>
  <c r="EH106" i="3"/>
  <c r="EJ106" i="3"/>
  <c r="EK106" i="3"/>
  <c r="EL106" i="3"/>
  <c r="EM106" i="3"/>
  <c r="EN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A107" i="3"/>
  <c r="C107" i="3"/>
  <c r="E107" i="3"/>
  <c r="F107" i="3"/>
  <c r="G107" i="3"/>
  <c r="H107" i="3"/>
  <c r="J107" i="3"/>
  <c r="K107" i="3"/>
  <c r="L107" i="3"/>
  <c r="M107" i="3"/>
  <c r="N107" i="3"/>
  <c r="O107" i="3"/>
  <c r="P107" i="3"/>
  <c r="Q107" i="3"/>
  <c r="S107" i="3"/>
  <c r="U107" i="3"/>
  <c r="V107" i="3"/>
  <c r="W107" i="3"/>
  <c r="Y107" i="3"/>
  <c r="AA107" i="3"/>
  <c r="AB107" i="3"/>
  <c r="AC107" i="3"/>
  <c r="AD107" i="3"/>
  <c r="AE107" i="3"/>
  <c r="AF107" i="3"/>
  <c r="AG107" i="3"/>
  <c r="AI107" i="3"/>
  <c r="AJ107" i="3"/>
  <c r="AK107" i="3"/>
  <c r="AM107" i="3"/>
  <c r="AN107" i="3"/>
  <c r="AO107" i="3"/>
  <c r="AP107" i="3"/>
  <c r="AQ107" i="3"/>
  <c r="AR107" i="3"/>
  <c r="AS107" i="3"/>
  <c r="AT107" i="3"/>
  <c r="AU107" i="3"/>
  <c r="AW107" i="3"/>
  <c r="AY107" i="3"/>
  <c r="BA107" i="3"/>
  <c r="BB107" i="3"/>
  <c r="BC107" i="3"/>
  <c r="BD107" i="3"/>
  <c r="BE107" i="3"/>
  <c r="BI107" i="3"/>
  <c r="BK107" i="3"/>
  <c r="BM107" i="3"/>
  <c r="BN107" i="3"/>
  <c r="BO107" i="3"/>
  <c r="BP107" i="3"/>
  <c r="BR107" i="3"/>
  <c r="BS107" i="3"/>
  <c r="BU107" i="3"/>
  <c r="BV107" i="3"/>
  <c r="BW107" i="3"/>
  <c r="BX107" i="3"/>
  <c r="BY107" i="3"/>
  <c r="BZ107" i="3"/>
  <c r="CB107" i="3"/>
  <c r="CC107" i="3"/>
  <c r="CD107" i="3"/>
  <c r="CE107" i="3"/>
  <c r="CG107" i="3"/>
  <c r="CH107" i="3"/>
  <c r="CI107" i="3"/>
  <c r="CJ107" i="3"/>
  <c r="CK107" i="3"/>
  <c r="CL107" i="3"/>
  <c r="CM107" i="3"/>
  <c r="CO107" i="3"/>
  <c r="CQ107" i="3"/>
  <c r="CR107" i="3"/>
  <c r="CS107" i="3"/>
  <c r="CT107" i="3"/>
  <c r="CU107" i="3"/>
  <c r="CV107" i="3"/>
  <c r="CW107" i="3"/>
  <c r="CX107" i="3"/>
  <c r="CY107" i="3"/>
  <c r="DA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EA107" i="3"/>
  <c r="EB107" i="3"/>
  <c r="ED107" i="3"/>
  <c r="EH107" i="3"/>
  <c r="EJ107" i="3"/>
  <c r="EK107" i="3"/>
  <c r="EL107" i="3"/>
  <c r="EM107" i="3"/>
  <c r="EN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A108" i="3"/>
  <c r="C108" i="3"/>
  <c r="E108" i="3"/>
  <c r="F108" i="3"/>
  <c r="G108" i="3"/>
  <c r="H108" i="3"/>
  <c r="J108" i="3"/>
  <c r="K108" i="3"/>
  <c r="L108" i="3"/>
  <c r="M108" i="3"/>
  <c r="N108" i="3"/>
  <c r="O108" i="3"/>
  <c r="P108" i="3"/>
  <c r="Q108" i="3"/>
  <c r="S108" i="3"/>
  <c r="U108" i="3"/>
  <c r="V108" i="3"/>
  <c r="W108" i="3"/>
  <c r="Y108" i="3"/>
  <c r="AA108" i="3"/>
  <c r="AB108" i="3"/>
  <c r="AC108" i="3"/>
  <c r="AD108" i="3"/>
  <c r="AE108" i="3"/>
  <c r="AF108" i="3"/>
  <c r="AG108" i="3"/>
  <c r="AI108" i="3"/>
  <c r="AJ108" i="3"/>
  <c r="AK108" i="3"/>
  <c r="AM108" i="3"/>
  <c r="AN108" i="3"/>
  <c r="AO108" i="3"/>
  <c r="AP108" i="3"/>
  <c r="AQ108" i="3"/>
  <c r="AR108" i="3"/>
  <c r="AS108" i="3"/>
  <c r="AT108" i="3"/>
  <c r="AU108" i="3"/>
  <c r="AW108" i="3"/>
  <c r="AY108" i="3"/>
  <c r="BA108" i="3"/>
  <c r="BB108" i="3"/>
  <c r="BC108" i="3"/>
  <c r="BD108" i="3"/>
  <c r="BE108" i="3"/>
  <c r="BI108" i="3"/>
  <c r="BK108" i="3"/>
  <c r="BM108" i="3"/>
  <c r="BN108" i="3"/>
  <c r="BO108" i="3"/>
  <c r="BP108" i="3"/>
  <c r="BR108" i="3"/>
  <c r="BS108" i="3"/>
  <c r="BU108" i="3"/>
  <c r="BV108" i="3"/>
  <c r="BW108" i="3"/>
  <c r="BX108" i="3"/>
  <c r="BY108" i="3"/>
  <c r="BZ108" i="3"/>
  <c r="CB108" i="3"/>
  <c r="CC108" i="3"/>
  <c r="CD108" i="3"/>
  <c r="CE108" i="3"/>
  <c r="CG108" i="3"/>
  <c r="CH108" i="3"/>
  <c r="CI108" i="3"/>
  <c r="CJ108" i="3"/>
  <c r="CK108" i="3"/>
  <c r="CL108" i="3"/>
  <c r="CM108" i="3"/>
  <c r="CO108" i="3"/>
  <c r="CQ108" i="3"/>
  <c r="CR108" i="3"/>
  <c r="CS108" i="3"/>
  <c r="CT108" i="3"/>
  <c r="CU108" i="3"/>
  <c r="CV108" i="3"/>
  <c r="CW108" i="3"/>
  <c r="CX108" i="3"/>
  <c r="CY108" i="3"/>
  <c r="DA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EA108" i="3"/>
  <c r="EB108" i="3"/>
  <c r="ED108" i="3"/>
  <c r="EH108" i="3"/>
  <c r="EJ108" i="3"/>
  <c r="EK108" i="3"/>
  <c r="EL108" i="3"/>
  <c r="EM108" i="3"/>
  <c r="EN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A109" i="3"/>
  <c r="C109" i="3"/>
  <c r="E109" i="3"/>
  <c r="F109" i="3"/>
  <c r="G109" i="3"/>
  <c r="H109" i="3"/>
  <c r="J109" i="3"/>
  <c r="K109" i="3"/>
  <c r="L109" i="3"/>
  <c r="M109" i="3"/>
  <c r="N109" i="3"/>
  <c r="O109" i="3"/>
  <c r="P109" i="3"/>
  <c r="Q109" i="3"/>
  <c r="S109" i="3"/>
  <c r="U109" i="3"/>
  <c r="V109" i="3"/>
  <c r="W109" i="3"/>
  <c r="Y109" i="3"/>
  <c r="AA109" i="3"/>
  <c r="AB109" i="3"/>
  <c r="AC109" i="3"/>
  <c r="AD109" i="3"/>
  <c r="AE109" i="3"/>
  <c r="AF109" i="3"/>
  <c r="AG109" i="3"/>
  <c r="AI109" i="3"/>
  <c r="AJ109" i="3"/>
  <c r="AK109" i="3"/>
  <c r="AM109" i="3"/>
  <c r="AN109" i="3"/>
  <c r="AO109" i="3"/>
  <c r="AP109" i="3"/>
  <c r="AQ109" i="3"/>
  <c r="AR109" i="3"/>
  <c r="AS109" i="3"/>
  <c r="AT109" i="3"/>
  <c r="AU109" i="3"/>
  <c r="AW109" i="3"/>
  <c r="AY109" i="3"/>
  <c r="BA109" i="3"/>
  <c r="BB109" i="3"/>
  <c r="BC109" i="3"/>
  <c r="BD109" i="3"/>
  <c r="BE109" i="3"/>
  <c r="BI109" i="3"/>
  <c r="BK109" i="3"/>
  <c r="BM109" i="3"/>
  <c r="BN109" i="3"/>
  <c r="BO109" i="3"/>
  <c r="BP109" i="3"/>
  <c r="BR109" i="3"/>
  <c r="BS109" i="3"/>
  <c r="BU109" i="3"/>
  <c r="BV109" i="3"/>
  <c r="BW109" i="3"/>
  <c r="BX109" i="3"/>
  <c r="BY109" i="3"/>
  <c r="BZ109" i="3"/>
  <c r="CB109" i="3"/>
  <c r="CC109" i="3"/>
  <c r="CD109" i="3"/>
  <c r="CE109" i="3"/>
  <c r="CG109" i="3"/>
  <c r="CH109" i="3"/>
  <c r="CI109" i="3"/>
  <c r="CJ109" i="3"/>
  <c r="CK109" i="3"/>
  <c r="CL109" i="3"/>
  <c r="CM109" i="3"/>
  <c r="CO109" i="3"/>
  <c r="CQ109" i="3"/>
  <c r="CR109" i="3"/>
  <c r="CS109" i="3"/>
  <c r="CT109" i="3"/>
  <c r="CU109" i="3"/>
  <c r="CV109" i="3"/>
  <c r="CW109" i="3"/>
  <c r="CX109" i="3"/>
  <c r="CY109" i="3"/>
  <c r="DA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EA109" i="3"/>
  <c r="EB109" i="3"/>
  <c r="ED109" i="3"/>
  <c r="EH109" i="3"/>
  <c r="EJ109" i="3"/>
  <c r="EK109" i="3"/>
  <c r="EL109" i="3"/>
  <c r="EM109" i="3"/>
  <c r="EN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A110" i="3"/>
  <c r="C110" i="3"/>
  <c r="E110" i="3"/>
  <c r="F110" i="3"/>
  <c r="G110" i="3"/>
  <c r="H110" i="3"/>
  <c r="J110" i="3"/>
  <c r="K110" i="3"/>
  <c r="L110" i="3"/>
  <c r="M110" i="3"/>
  <c r="N110" i="3"/>
  <c r="O110" i="3"/>
  <c r="P110" i="3"/>
  <c r="Q110" i="3"/>
  <c r="S110" i="3"/>
  <c r="U110" i="3"/>
  <c r="V110" i="3"/>
  <c r="W110" i="3"/>
  <c r="Y110" i="3"/>
  <c r="AA110" i="3"/>
  <c r="AB110" i="3"/>
  <c r="AC110" i="3"/>
  <c r="AD110" i="3"/>
  <c r="AE110" i="3"/>
  <c r="AF110" i="3"/>
  <c r="AG110" i="3"/>
  <c r="AI110" i="3"/>
  <c r="AJ110" i="3"/>
  <c r="AK110" i="3"/>
  <c r="AM110" i="3"/>
  <c r="AN110" i="3"/>
  <c r="AO110" i="3"/>
  <c r="AP110" i="3"/>
  <c r="AQ110" i="3"/>
  <c r="AR110" i="3"/>
  <c r="AS110" i="3"/>
  <c r="AT110" i="3"/>
  <c r="AU110" i="3"/>
  <c r="AW110" i="3"/>
  <c r="AY110" i="3"/>
  <c r="BA110" i="3"/>
  <c r="BB110" i="3"/>
  <c r="BC110" i="3"/>
  <c r="BD110" i="3"/>
  <c r="BE110" i="3"/>
  <c r="BI110" i="3"/>
  <c r="BK110" i="3"/>
  <c r="BM110" i="3"/>
  <c r="BN110" i="3"/>
  <c r="BO110" i="3"/>
  <c r="BP110" i="3"/>
  <c r="BR110" i="3"/>
  <c r="BS110" i="3"/>
  <c r="BU110" i="3"/>
  <c r="BV110" i="3"/>
  <c r="BW110" i="3"/>
  <c r="BX110" i="3"/>
  <c r="BY110" i="3"/>
  <c r="BZ110" i="3"/>
  <c r="CB110" i="3"/>
  <c r="CC110" i="3"/>
  <c r="CD110" i="3"/>
  <c r="CE110" i="3"/>
  <c r="CG110" i="3"/>
  <c r="CH110" i="3"/>
  <c r="CI110" i="3"/>
  <c r="CJ110" i="3"/>
  <c r="CK110" i="3"/>
  <c r="CL110" i="3"/>
  <c r="CM110" i="3"/>
  <c r="CO110" i="3"/>
  <c r="CQ110" i="3"/>
  <c r="CR110" i="3"/>
  <c r="CS110" i="3"/>
  <c r="CT110" i="3"/>
  <c r="CU110" i="3"/>
  <c r="CV110" i="3"/>
  <c r="CW110" i="3"/>
  <c r="CX110" i="3"/>
  <c r="CY110" i="3"/>
  <c r="DA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EA110" i="3"/>
  <c r="EB110" i="3"/>
  <c r="ED110" i="3"/>
  <c r="EH110" i="3"/>
  <c r="EJ110" i="3"/>
  <c r="EK110" i="3"/>
  <c r="EL110" i="3"/>
  <c r="EM110" i="3"/>
  <c r="EN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A111" i="3"/>
  <c r="C111" i="3"/>
  <c r="E111" i="3"/>
  <c r="F111" i="3"/>
  <c r="G111" i="3"/>
  <c r="H111" i="3"/>
  <c r="J111" i="3"/>
  <c r="K111" i="3"/>
  <c r="L111" i="3"/>
  <c r="M111" i="3"/>
  <c r="N111" i="3"/>
  <c r="O111" i="3"/>
  <c r="P111" i="3"/>
  <c r="Q111" i="3"/>
  <c r="S111" i="3"/>
  <c r="U111" i="3"/>
  <c r="V111" i="3"/>
  <c r="W111" i="3"/>
  <c r="Y111" i="3"/>
  <c r="AA111" i="3"/>
  <c r="AB111" i="3"/>
  <c r="AC111" i="3"/>
  <c r="AD111" i="3"/>
  <c r="AE111" i="3"/>
  <c r="AF111" i="3"/>
  <c r="AG111" i="3"/>
  <c r="AI111" i="3"/>
  <c r="AJ111" i="3"/>
  <c r="AK111" i="3"/>
  <c r="AM111" i="3"/>
  <c r="AN111" i="3"/>
  <c r="AO111" i="3"/>
  <c r="AP111" i="3"/>
  <c r="AQ111" i="3"/>
  <c r="AR111" i="3"/>
  <c r="AS111" i="3"/>
  <c r="AT111" i="3"/>
  <c r="AU111" i="3"/>
  <c r="AW111" i="3"/>
  <c r="AY111" i="3"/>
  <c r="BA111" i="3"/>
  <c r="BB111" i="3"/>
  <c r="BC111" i="3"/>
  <c r="BD111" i="3"/>
  <c r="BE111" i="3"/>
  <c r="BI111" i="3"/>
  <c r="BK111" i="3"/>
  <c r="BM111" i="3"/>
  <c r="BN111" i="3"/>
  <c r="BO111" i="3"/>
  <c r="BP111" i="3"/>
  <c r="BR111" i="3"/>
  <c r="BS111" i="3"/>
  <c r="BU111" i="3"/>
  <c r="BV111" i="3"/>
  <c r="BW111" i="3"/>
  <c r="BX111" i="3"/>
  <c r="BY111" i="3"/>
  <c r="BZ111" i="3"/>
  <c r="CB111" i="3"/>
  <c r="CC111" i="3"/>
  <c r="CD111" i="3"/>
  <c r="CE111" i="3"/>
  <c r="CG111" i="3"/>
  <c r="CH111" i="3"/>
  <c r="CI111" i="3"/>
  <c r="CJ111" i="3"/>
  <c r="CK111" i="3"/>
  <c r="CL111" i="3"/>
  <c r="CM111" i="3"/>
  <c r="CO111" i="3"/>
  <c r="CQ111" i="3"/>
  <c r="CR111" i="3"/>
  <c r="CS111" i="3"/>
  <c r="CT111" i="3"/>
  <c r="CU111" i="3"/>
  <c r="CV111" i="3"/>
  <c r="CW111" i="3"/>
  <c r="CX111" i="3"/>
  <c r="CY111" i="3"/>
  <c r="DA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EA111" i="3"/>
  <c r="EB111" i="3"/>
  <c r="ED111" i="3"/>
  <c r="EH111" i="3"/>
  <c r="EJ111" i="3"/>
  <c r="EK111" i="3"/>
  <c r="EL111" i="3"/>
  <c r="EM111" i="3"/>
  <c r="EN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A112" i="3"/>
  <c r="C112" i="3"/>
  <c r="E112" i="3"/>
  <c r="F112" i="3"/>
  <c r="G112" i="3"/>
  <c r="H112" i="3"/>
  <c r="J112" i="3"/>
  <c r="K112" i="3"/>
  <c r="L112" i="3"/>
  <c r="M112" i="3"/>
  <c r="N112" i="3"/>
  <c r="O112" i="3"/>
  <c r="P112" i="3"/>
  <c r="Q112" i="3"/>
  <c r="S112" i="3"/>
  <c r="U112" i="3"/>
  <c r="V112" i="3"/>
  <c r="W112" i="3"/>
  <c r="Y112" i="3"/>
  <c r="AA112" i="3"/>
  <c r="AB112" i="3"/>
  <c r="AC112" i="3"/>
  <c r="AD112" i="3"/>
  <c r="AE112" i="3"/>
  <c r="AF112" i="3"/>
  <c r="AG112" i="3"/>
  <c r="AI112" i="3"/>
  <c r="AJ112" i="3"/>
  <c r="AK112" i="3"/>
  <c r="AM112" i="3"/>
  <c r="AN112" i="3"/>
  <c r="AO112" i="3"/>
  <c r="AP112" i="3"/>
  <c r="AQ112" i="3"/>
  <c r="AR112" i="3"/>
  <c r="AS112" i="3"/>
  <c r="AT112" i="3"/>
  <c r="AU112" i="3"/>
  <c r="AW112" i="3"/>
  <c r="AY112" i="3"/>
  <c r="BA112" i="3"/>
  <c r="BB112" i="3"/>
  <c r="BC112" i="3"/>
  <c r="BD112" i="3"/>
  <c r="BE112" i="3"/>
  <c r="BI112" i="3"/>
  <c r="BK112" i="3"/>
  <c r="BM112" i="3"/>
  <c r="BN112" i="3"/>
  <c r="BO112" i="3"/>
  <c r="BP112" i="3"/>
  <c r="BR112" i="3"/>
  <c r="BS112" i="3"/>
  <c r="BU112" i="3"/>
  <c r="BV112" i="3"/>
  <c r="BW112" i="3"/>
  <c r="BX112" i="3"/>
  <c r="BY112" i="3"/>
  <c r="BZ112" i="3"/>
  <c r="CB112" i="3"/>
  <c r="CC112" i="3"/>
  <c r="CD112" i="3"/>
  <c r="CE112" i="3"/>
  <c r="CG112" i="3"/>
  <c r="CH112" i="3"/>
  <c r="CI112" i="3"/>
  <c r="CJ112" i="3"/>
  <c r="CK112" i="3"/>
  <c r="CL112" i="3"/>
  <c r="CM112" i="3"/>
  <c r="CO112" i="3"/>
  <c r="CQ112" i="3"/>
  <c r="CR112" i="3"/>
  <c r="CS112" i="3"/>
  <c r="CT112" i="3"/>
  <c r="CU112" i="3"/>
  <c r="CV112" i="3"/>
  <c r="CW112" i="3"/>
  <c r="CX112" i="3"/>
  <c r="CY112" i="3"/>
  <c r="DA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EA112" i="3"/>
  <c r="EB112" i="3"/>
  <c r="ED112" i="3"/>
  <c r="EH112" i="3"/>
  <c r="EJ112" i="3"/>
  <c r="EK112" i="3"/>
  <c r="EL112" i="3"/>
  <c r="EM112" i="3"/>
  <c r="EN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A113" i="3"/>
  <c r="C113" i="3"/>
  <c r="E113" i="3"/>
  <c r="F113" i="3"/>
  <c r="G113" i="3"/>
  <c r="H113" i="3"/>
  <c r="J113" i="3"/>
  <c r="K113" i="3"/>
  <c r="L113" i="3"/>
  <c r="M113" i="3"/>
  <c r="N113" i="3"/>
  <c r="O113" i="3"/>
  <c r="P113" i="3"/>
  <c r="Q113" i="3"/>
  <c r="S113" i="3"/>
  <c r="U113" i="3"/>
  <c r="V113" i="3"/>
  <c r="W113" i="3"/>
  <c r="Y113" i="3"/>
  <c r="AA113" i="3"/>
  <c r="AB113" i="3"/>
  <c r="AC113" i="3"/>
  <c r="AD113" i="3"/>
  <c r="AE113" i="3"/>
  <c r="AF113" i="3"/>
  <c r="AG113" i="3"/>
  <c r="AI113" i="3"/>
  <c r="AJ113" i="3"/>
  <c r="AK113" i="3"/>
  <c r="AM113" i="3"/>
  <c r="AN113" i="3"/>
  <c r="AO113" i="3"/>
  <c r="AP113" i="3"/>
  <c r="AQ113" i="3"/>
  <c r="AR113" i="3"/>
  <c r="AS113" i="3"/>
  <c r="AT113" i="3"/>
  <c r="AU113" i="3"/>
  <c r="AW113" i="3"/>
  <c r="AY113" i="3"/>
  <c r="BA113" i="3"/>
  <c r="BB113" i="3"/>
  <c r="BC113" i="3"/>
  <c r="BD113" i="3"/>
  <c r="BE113" i="3"/>
  <c r="BI113" i="3"/>
  <c r="BK113" i="3"/>
  <c r="BM113" i="3"/>
  <c r="BN113" i="3"/>
  <c r="BO113" i="3"/>
  <c r="BP113" i="3"/>
  <c r="BR113" i="3"/>
  <c r="BS113" i="3"/>
  <c r="BU113" i="3"/>
  <c r="BV113" i="3"/>
  <c r="BW113" i="3"/>
  <c r="BX113" i="3"/>
  <c r="BY113" i="3"/>
  <c r="BZ113" i="3"/>
  <c r="CB113" i="3"/>
  <c r="CC113" i="3"/>
  <c r="CD113" i="3"/>
  <c r="CE113" i="3"/>
  <c r="CG113" i="3"/>
  <c r="CH113" i="3"/>
  <c r="CI113" i="3"/>
  <c r="CJ113" i="3"/>
  <c r="CK113" i="3"/>
  <c r="CL113" i="3"/>
  <c r="CM113" i="3"/>
  <c r="CO113" i="3"/>
  <c r="CQ113" i="3"/>
  <c r="CR113" i="3"/>
  <c r="CS113" i="3"/>
  <c r="CT113" i="3"/>
  <c r="CU113" i="3"/>
  <c r="CV113" i="3"/>
  <c r="CW113" i="3"/>
  <c r="CX113" i="3"/>
  <c r="CY113" i="3"/>
  <c r="DA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EA113" i="3"/>
  <c r="EB113" i="3"/>
  <c r="ED113" i="3"/>
  <c r="EH113" i="3"/>
  <c r="EJ113" i="3"/>
  <c r="EK113" i="3"/>
  <c r="EL113" i="3"/>
  <c r="EM113" i="3"/>
  <c r="EN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A114" i="3"/>
  <c r="C114" i="3"/>
  <c r="E114" i="3"/>
  <c r="F114" i="3"/>
  <c r="G114" i="3"/>
  <c r="H114" i="3"/>
  <c r="J114" i="3"/>
  <c r="K114" i="3"/>
  <c r="L114" i="3"/>
  <c r="M114" i="3"/>
  <c r="N114" i="3"/>
  <c r="O114" i="3"/>
  <c r="P114" i="3"/>
  <c r="Q114" i="3"/>
  <c r="S114" i="3"/>
  <c r="U114" i="3"/>
  <c r="V114" i="3"/>
  <c r="W114" i="3"/>
  <c r="Y114" i="3"/>
  <c r="AA114" i="3"/>
  <c r="AB114" i="3"/>
  <c r="AC114" i="3"/>
  <c r="AD114" i="3"/>
  <c r="AE114" i="3"/>
  <c r="AF114" i="3"/>
  <c r="AG114" i="3"/>
  <c r="AI114" i="3"/>
  <c r="AJ114" i="3"/>
  <c r="AK114" i="3"/>
  <c r="AM114" i="3"/>
  <c r="AN114" i="3"/>
  <c r="AO114" i="3"/>
  <c r="AP114" i="3"/>
  <c r="AQ114" i="3"/>
  <c r="AR114" i="3"/>
  <c r="AS114" i="3"/>
  <c r="AT114" i="3"/>
  <c r="AU114" i="3"/>
  <c r="AW114" i="3"/>
  <c r="AY114" i="3"/>
  <c r="BA114" i="3"/>
  <c r="BB114" i="3"/>
  <c r="BC114" i="3"/>
  <c r="BD114" i="3"/>
  <c r="BE114" i="3"/>
  <c r="BI114" i="3"/>
  <c r="BK114" i="3"/>
  <c r="BM114" i="3"/>
  <c r="BN114" i="3"/>
  <c r="BO114" i="3"/>
  <c r="BP114" i="3"/>
  <c r="BR114" i="3"/>
  <c r="BS114" i="3"/>
  <c r="BU114" i="3"/>
  <c r="BV114" i="3"/>
  <c r="BW114" i="3"/>
  <c r="BX114" i="3"/>
  <c r="BY114" i="3"/>
  <c r="BZ114" i="3"/>
  <c r="CB114" i="3"/>
  <c r="CC114" i="3"/>
  <c r="CD114" i="3"/>
  <c r="CE114" i="3"/>
  <c r="CG114" i="3"/>
  <c r="CH114" i="3"/>
  <c r="CI114" i="3"/>
  <c r="CJ114" i="3"/>
  <c r="CK114" i="3"/>
  <c r="CL114" i="3"/>
  <c r="CM114" i="3"/>
  <c r="CO114" i="3"/>
  <c r="CQ114" i="3"/>
  <c r="CR114" i="3"/>
  <c r="CS114" i="3"/>
  <c r="CT114" i="3"/>
  <c r="CU114" i="3"/>
  <c r="CV114" i="3"/>
  <c r="CW114" i="3"/>
  <c r="CX114" i="3"/>
  <c r="CY114" i="3"/>
  <c r="DA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EA114" i="3"/>
  <c r="EB114" i="3"/>
  <c r="ED114" i="3"/>
  <c r="EH114" i="3"/>
  <c r="EJ114" i="3"/>
  <c r="EK114" i="3"/>
  <c r="EL114" i="3"/>
  <c r="EM114" i="3"/>
  <c r="EN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A115" i="3"/>
  <c r="C115" i="3"/>
  <c r="E115" i="3"/>
  <c r="F115" i="3"/>
  <c r="G115" i="3"/>
  <c r="H115" i="3"/>
  <c r="J115" i="3"/>
  <c r="K115" i="3"/>
  <c r="L115" i="3"/>
  <c r="M115" i="3"/>
  <c r="N115" i="3"/>
  <c r="O115" i="3"/>
  <c r="P115" i="3"/>
  <c r="Q115" i="3"/>
  <c r="S115" i="3"/>
  <c r="U115" i="3"/>
  <c r="V115" i="3"/>
  <c r="W115" i="3"/>
  <c r="Y115" i="3"/>
  <c r="AA115" i="3"/>
  <c r="AB115" i="3"/>
  <c r="AC115" i="3"/>
  <c r="AD115" i="3"/>
  <c r="AE115" i="3"/>
  <c r="AF115" i="3"/>
  <c r="AG115" i="3"/>
  <c r="AI115" i="3"/>
  <c r="AJ115" i="3"/>
  <c r="AK115" i="3"/>
  <c r="AM115" i="3"/>
  <c r="AN115" i="3"/>
  <c r="AO115" i="3"/>
  <c r="AP115" i="3"/>
  <c r="AQ115" i="3"/>
  <c r="AR115" i="3"/>
  <c r="AS115" i="3"/>
  <c r="AT115" i="3"/>
  <c r="AU115" i="3"/>
  <c r="AW115" i="3"/>
  <c r="AY115" i="3"/>
  <c r="BA115" i="3"/>
  <c r="BB115" i="3"/>
  <c r="BC115" i="3"/>
  <c r="BD115" i="3"/>
  <c r="BE115" i="3"/>
  <c r="BI115" i="3"/>
  <c r="BK115" i="3"/>
  <c r="BM115" i="3"/>
  <c r="BN115" i="3"/>
  <c r="BO115" i="3"/>
  <c r="BP115" i="3"/>
  <c r="BR115" i="3"/>
  <c r="BS115" i="3"/>
  <c r="BU115" i="3"/>
  <c r="BV115" i="3"/>
  <c r="BW115" i="3"/>
  <c r="BX115" i="3"/>
  <c r="BY115" i="3"/>
  <c r="BZ115" i="3"/>
  <c r="CB115" i="3"/>
  <c r="CC115" i="3"/>
  <c r="CD115" i="3"/>
  <c r="CE115" i="3"/>
  <c r="CG115" i="3"/>
  <c r="CH115" i="3"/>
  <c r="CI115" i="3"/>
  <c r="CJ115" i="3"/>
  <c r="CK115" i="3"/>
  <c r="CL115" i="3"/>
  <c r="CM115" i="3"/>
  <c r="CO115" i="3"/>
  <c r="CQ115" i="3"/>
  <c r="CR115" i="3"/>
  <c r="CS115" i="3"/>
  <c r="CT115" i="3"/>
  <c r="CU115" i="3"/>
  <c r="CV115" i="3"/>
  <c r="CW115" i="3"/>
  <c r="CX115" i="3"/>
  <c r="CY115" i="3"/>
  <c r="DA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EA115" i="3"/>
  <c r="EB115" i="3"/>
  <c r="ED115" i="3"/>
  <c r="EH115" i="3"/>
  <c r="EJ115" i="3"/>
  <c r="EK115" i="3"/>
  <c r="EL115" i="3"/>
  <c r="EM115" i="3"/>
  <c r="EN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A116" i="3"/>
  <c r="C116" i="3"/>
  <c r="E116" i="3"/>
  <c r="F116" i="3"/>
  <c r="G116" i="3"/>
  <c r="H116" i="3"/>
  <c r="J116" i="3"/>
  <c r="K116" i="3"/>
  <c r="L116" i="3"/>
  <c r="M116" i="3"/>
  <c r="N116" i="3"/>
  <c r="O116" i="3"/>
  <c r="P116" i="3"/>
  <c r="Q116" i="3"/>
  <c r="S116" i="3"/>
  <c r="U116" i="3"/>
  <c r="V116" i="3"/>
  <c r="W116" i="3"/>
  <c r="Y116" i="3"/>
  <c r="AA116" i="3"/>
  <c r="AB116" i="3"/>
  <c r="AC116" i="3"/>
  <c r="AD116" i="3"/>
  <c r="AE116" i="3"/>
  <c r="AF116" i="3"/>
  <c r="AG116" i="3"/>
  <c r="AI116" i="3"/>
  <c r="AJ116" i="3"/>
  <c r="AK116" i="3"/>
  <c r="AM116" i="3"/>
  <c r="AN116" i="3"/>
  <c r="AO116" i="3"/>
  <c r="AP116" i="3"/>
  <c r="AQ116" i="3"/>
  <c r="AR116" i="3"/>
  <c r="AS116" i="3"/>
  <c r="AT116" i="3"/>
  <c r="AU116" i="3"/>
  <c r="AW116" i="3"/>
  <c r="AY116" i="3"/>
  <c r="BA116" i="3"/>
  <c r="BB116" i="3"/>
  <c r="BC116" i="3"/>
  <c r="BD116" i="3"/>
  <c r="BE116" i="3"/>
  <c r="BI116" i="3"/>
  <c r="BK116" i="3"/>
  <c r="BM116" i="3"/>
  <c r="BN116" i="3"/>
  <c r="BO116" i="3"/>
  <c r="BP116" i="3"/>
  <c r="BR116" i="3"/>
  <c r="BS116" i="3"/>
  <c r="BU116" i="3"/>
  <c r="BV116" i="3"/>
  <c r="BW116" i="3"/>
  <c r="BX116" i="3"/>
  <c r="BY116" i="3"/>
  <c r="BZ116" i="3"/>
  <c r="CB116" i="3"/>
  <c r="CC116" i="3"/>
  <c r="CD116" i="3"/>
  <c r="CE116" i="3"/>
  <c r="CG116" i="3"/>
  <c r="CH116" i="3"/>
  <c r="CI116" i="3"/>
  <c r="CJ116" i="3"/>
  <c r="CK116" i="3"/>
  <c r="CL116" i="3"/>
  <c r="CM116" i="3"/>
  <c r="CO116" i="3"/>
  <c r="CQ116" i="3"/>
  <c r="CR116" i="3"/>
  <c r="CS116" i="3"/>
  <c r="CT116" i="3"/>
  <c r="CU116" i="3"/>
  <c r="CV116" i="3"/>
  <c r="CW116" i="3"/>
  <c r="CX116" i="3"/>
  <c r="CY116" i="3"/>
  <c r="DA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EA116" i="3"/>
  <c r="EB116" i="3"/>
  <c r="ED116" i="3"/>
  <c r="EH116" i="3"/>
  <c r="EJ116" i="3"/>
  <c r="EK116" i="3"/>
  <c r="EL116" i="3"/>
  <c r="EM116" i="3"/>
  <c r="EN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A117" i="3"/>
  <c r="C117" i="3"/>
  <c r="E117" i="3"/>
  <c r="F117" i="3"/>
  <c r="G117" i="3"/>
  <c r="H117" i="3"/>
  <c r="J117" i="3"/>
  <c r="K117" i="3"/>
  <c r="L117" i="3"/>
  <c r="M117" i="3"/>
  <c r="N117" i="3"/>
  <c r="O117" i="3"/>
  <c r="P117" i="3"/>
  <c r="Q117" i="3"/>
  <c r="S117" i="3"/>
  <c r="U117" i="3"/>
  <c r="V117" i="3"/>
  <c r="W117" i="3"/>
  <c r="Y117" i="3"/>
  <c r="AA117" i="3"/>
  <c r="AB117" i="3"/>
  <c r="AC117" i="3"/>
  <c r="AD117" i="3"/>
  <c r="AE117" i="3"/>
  <c r="AF117" i="3"/>
  <c r="AG117" i="3"/>
  <c r="AI117" i="3"/>
  <c r="AJ117" i="3"/>
  <c r="AK117" i="3"/>
  <c r="AM117" i="3"/>
  <c r="AN117" i="3"/>
  <c r="AO117" i="3"/>
  <c r="AP117" i="3"/>
  <c r="AQ117" i="3"/>
  <c r="AR117" i="3"/>
  <c r="AS117" i="3"/>
  <c r="AT117" i="3"/>
  <c r="AU117" i="3"/>
  <c r="AW117" i="3"/>
  <c r="AY117" i="3"/>
  <c r="BA117" i="3"/>
  <c r="BB117" i="3"/>
  <c r="BC117" i="3"/>
  <c r="BD117" i="3"/>
  <c r="BE117" i="3"/>
  <c r="BI117" i="3"/>
  <c r="BK117" i="3"/>
  <c r="BM117" i="3"/>
  <c r="BN117" i="3"/>
  <c r="BO117" i="3"/>
  <c r="BP117" i="3"/>
  <c r="BR117" i="3"/>
  <c r="BS117" i="3"/>
  <c r="BU117" i="3"/>
  <c r="BV117" i="3"/>
  <c r="BW117" i="3"/>
  <c r="BX117" i="3"/>
  <c r="BY117" i="3"/>
  <c r="BZ117" i="3"/>
  <c r="CB117" i="3"/>
  <c r="CC117" i="3"/>
  <c r="CD117" i="3"/>
  <c r="CE117" i="3"/>
  <c r="CG117" i="3"/>
  <c r="CH117" i="3"/>
  <c r="CI117" i="3"/>
  <c r="CJ117" i="3"/>
  <c r="CK117" i="3"/>
  <c r="CL117" i="3"/>
  <c r="CM117" i="3"/>
  <c r="CO117" i="3"/>
  <c r="CQ117" i="3"/>
  <c r="CR117" i="3"/>
  <c r="CS117" i="3"/>
  <c r="CT117" i="3"/>
  <c r="CU117" i="3"/>
  <c r="CV117" i="3"/>
  <c r="CW117" i="3"/>
  <c r="CX117" i="3"/>
  <c r="CY117" i="3"/>
  <c r="DA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EA117" i="3"/>
  <c r="EB117" i="3"/>
  <c r="ED117" i="3"/>
  <c r="EH117" i="3"/>
  <c r="EJ117" i="3"/>
  <c r="EK117" i="3"/>
  <c r="EL117" i="3"/>
  <c r="EM117" i="3"/>
  <c r="EN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A118" i="3"/>
  <c r="C118" i="3"/>
  <c r="E118" i="3"/>
  <c r="F118" i="3"/>
  <c r="G118" i="3"/>
  <c r="H118" i="3"/>
  <c r="J118" i="3"/>
  <c r="K118" i="3"/>
  <c r="L118" i="3"/>
  <c r="M118" i="3"/>
  <c r="N118" i="3"/>
  <c r="O118" i="3"/>
  <c r="P118" i="3"/>
  <c r="Q118" i="3"/>
  <c r="S118" i="3"/>
  <c r="U118" i="3"/>
  <c r="V118" i="3"/>
  <c r="W118" i="3"/>
  <c r="Y118" i="3"/>
  <c r="AA118" i="3"/>
  <c r="AB118" i="3"/>
  <c r="AC118" i="3"/>
  <c r="AD118" i="3"/>
  <c r="AE118" i="3"/>
  <c r="AF118" i="3"/>
  <c r="AG118" i="3"/>
  <c r="AI118" i="3"/>
  <c r="AJ118" i="3"/>
  <c r="AK118" i="3"/>
  <c r="AM118" i="3"/>
  <c r="AN118" i="3"/>
  <c r="AO118" i="3"/>
  <c r="AP118" i="3"/>
  <c r="AQ118" i="3"/>
  <c r="AR118" i="3"/>
  <c r="AS118" i="3"/>
  <c r="AT118" i="3"/>
  <c r="AU118" i="3"/>
  <c r="AW118" i="3"/>
  <c r="AY118" i="3"/>
  <c r="BA118" i="3"/>
  <c r="BB118" i="3"/>
  <c r="BC118" i="3"/>
  <c r="BD118" i="3"/>
  <c r="BE118" i="3"/>
  <c r="BI118" i="3"/>
  <c r="BK118" i="3"/>
  <c r="BM118" i="3"/>
  <c r="BN118" i="3"/>
  <c r="BO118" i="3"/>
  <c r="BP118" i="3"/>
  <c r="BR118" i="3"/>
  <c r="BS118" i="3"/>
  <c r="BU118" i="3"/>
  <c r="BV118" i="3"/>
  <c r="BW118" i="3"/>
  <c r="BX118" i="3"/>
  <c r="BY118" i="3"/>
  <c r="BZ118" i="3"/>
  <c r="CB118" i="3"/>
  <c r="CC118" i="3"/>
  <c r="CD118" i="3"/>
  <c r="CE118" i="3"/>
  <c r="CG118" i="3"/>
  <c r="CH118" i="3"/>
  <c r="CI118" i="3"/>
  <c r="CJ118" i="3"/>
  <c r="CK118" i="3"/>
  <c r="CL118" i="3"/>
  <c r="CM118" i="3"/>
  <c r="CO118" i="3"/>
  <c r="CQ118" i="3"/>
  <c r="CR118" i="3"/>
  <c r="CS118" i="3"/>
  <c r="CT118" i="3"/>
  <c r="CU118" i="3"/>
  <c r="CV118" i="3"/>
  <c r="CW118" i="3"/>
  <c r="CX118" i="3"/>
  <c r="CY118" i="3"/>
  <c r="DA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EA118" i="3"/>
  <c r="EB118" i="3"/>
  <c r="ED118" i="3"/>
  <c r="EH118" i="3"/>
  <c r="EJ118" i="3"/>
  <c r="EK118" i="3"/>
  <c r="EL118" i="3"/>
  <c r="EM118" i="3"/>
  <c r="EN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A119" i="3"/>
  <c r="C119" i="3"/>
  <c r="E119" i="3"/>
  <c r="F119" i="3"/>
  <c r="G119" i="3"/>
  <c r="H119" i="3"/>
  <c r="J119" i="3"/>
  <c r="K119" i="3"/>
  <c r="L119" i="3"/>
  <c r="M119" i="3"/>
  <c r="N119" i="3"/>
  <c r="O119" i="3"/>
  <c r="P119" i="3"/>
  <c r="Q119" i="3"/>
  <c r="S119" i="3"/>
  <c r="U119" i="3"/>
  <c r="V119" i="3"/>
  <c r="W119" i="3"/>
  <c r="Y119" i="3"/>
  <c r="AA119" i="3"/>
  <c r="AB119" i="3"/>
  <c r="AC119" i="3"/>
  <c r="AD119" i="3"/>
  <c r="AE119" i="3"/>
  <c r="AF119" i="3"/>
  <c r="AG119" i="3"/>
  <c r="AI119" i="3"/>
  <c r="AJ119" i="3"/>
  <c r="AK119" i="3"/>
  <c r="AM119" i="3"/>
  <c r="AN119" i="3"/>
  <c r="AO119" i="3"/>
  <c r="AP119" i="3"/>
  <c r="AQ119" i="3"/>
  <c r="AR119" i="3"/>
  <c r="AS119" i="3"/>
  <c r="AT119" i="3"/>
  <c r="AU119" i="3"/>
  <c r="AW119" i="3"/>
  <c r="AY119" i="3"/>
  <c r="BA119" i="3"/>
  <c r="BB119" i="3"/>
  <c r="BC119" i="3"/>
  <c r="BD119" i="3"/>
  <c r="BE119" i="3"/>
  <c r="BI119" i="3"/>
  <c r="BK119" i="3"/>
  <c r="BM119" i="3"/>
  <c r="BN119" i="3"/>
  <c r="BO119" i="3"/>
  <c r="BP119" i="3"/>
  <c r="BR119" i="3"/>
  <c r="BS119" i="3"/>
  <c r="BU119" i="3"/>
  <c r="BV119" i="3"/>
  <c r="BW119" i="3"/>
  <c r="BX119" i="3"/>
  <c r="BY119" i="3"/>
  <c r="BZ119" i="3"/>
  <c r="CB119" i="3"/>
  <c r="CC119" i="3"/>
  <c r="CD119" i="3"/>
  <c r="CE119" i="3"/>
  <c r="CG119" i="3"/>
  <c r="CH119" i="3"/>
  <c r="CI119" i="3"/>
  <c r="CJ119" i="3"/>
  <c r="CK119" i="3"/>
  <c r="CL119" i="3"/>
  <c r="CM119" i="3"/>
  <c r="CO119" i="3"/>
  <c r="CQ119" i="3"/>
  <c r="CR119" i="3"/>
  <c r="CS119" i="3"/>
  <c r="CT119" i="3"/>
  <c r="CU119" i="3"/>
  <c r="CV119" i="3"/>
  <c r="CW119" i="3"/>
  <c r="CX119" i="3"/>
  <c r="CY119" i="3"/>
  <c r="DA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EA119" i="3"/>
  <c r="EB119" i="3"/>
  <c r="ED119" i="3"/>
  <c r="EH119" i="3"/>
  <c r="EJ119" i="3"/>
  <c r="EK119" i="3"/>
  <c r="EL119" i="3"/>
  <c r="EM119" i="3"/>
  <c r="EN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A120" i="3"/>
  <c r="C120" i="3"/>
  <c r="E120" i="3"/>
  <c r="F120" i="3"/>
  <c r="G120" i="3"/>
  <c r="H120" i="3"/>
  <c r="J120" i="3"/>
  <c r="K120" i="3"/>
  <c r="L120" i="3"/>
  <c r="M120" i="3"/>
  <c r="N120" i="3"/>
  <c r="O120" i="3"/>
  <c r="P120" i="3"/>
  <c r="Q120" i="3"/>
  <c r="S120" i="3"/>
  <c r="U120" i="3"/>
  <c r="V120" i="3"/>
  <c r="W120" i="3"/>
  <c r="Y120" i="3"/>
  <c r="AA120" i="3"/>
  <c r="AB120" i="3"/>
  <c r="AC120" i="3"/>
  <c r="AD120" i="3"/>
  <c r="AE120" i="3"/>
  <c r="AF120" i="3"/>
  <c r="AG120" i="3"/>
  <c r="AI120" i="3"/>
  <c r="AJ120" i="3"/>
  <c r="AK120" i="3"/>
  <c r="AM120" i="3"/>
  <c r="AN120" i="3"/>
  <c r="AO120" i="3"/>
  <c r="AP120" i="3"/>
  <c r="AQ120" i="3"/>
  <c r="AR120" i="3"/>
  <c r="AS120" i="3"/>
  <c r="AT120" i="3"/>
  <c r="AU120" i="3"/>
  <c r="AW120" i="3"/>
  <c r="AY120" i="3"/>
  <c r="BA120" i="3"/>
  <c r="BB120" i="3"/>
  <c r="BC120" i="3"/>
  <c r="BD120" i="3"/>
  <c r="BE120" i="3"/>
  <c r="BI120" i="3"/>
  <c r="BK120" i="3"/>
  <c r="BM120" i="3"/>
  <c r="BN120" i="3"/>
  <c r="BO120" i="3"/>
  <c r="BP120" i="3"/>
  <c r="BR120" i="3"/>
  <c r="BS120" i="3"/>
  <c r="BU120" i="3"/>
  <c r="BV120" i="3"/>
  <c r="BW120" i="3"/>
  <c r="BX120" i="3"/>
  <c r="BY120" i="3"/>
  <c r="BZ120" i="3"/>
  <c r="CB120" i="3"/>
  <c r="CC120" i="3"/>
  <c r="CD120" i="3"/>
  <c r="CE120" i="3"/>
  <c r="CG120" i="3"/>
  <c r="CH120" i="3"/>
  <c r="CI120" i="3"/>
  <c r="CJ120" i="3"/>
  <c r="CK120" i="3"/>
  <c r="CL120" i="3"/>
  <c r="CM120" i="3"/>
  <c r="CO120" i="3"/>
  <c r="CQ120" i="3"/>
  <c r="CR120" i="3"/>
  <c r="CS120" i="3"/>
  <c r="CT120" i="3"/>
  <c r="CU120" i="3"/>
  <c r="CV120" i="3"/>
  <c r="CW120" i="3"/>
  <c r="CX120" i="3"/>
  <c r="CY120" i="3"/>
  <c r="DA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EA120" i="3"/>
  <c r="EB120" i="3"/>
  <c r="ED120" i="3"/>
  <c r="EH120" i="3"/>
  <c r="EJ120" i="3"/>
  <c r="EK120" i="3"/>
  <c r="EL120" i="3"/>
  <c r="EM120" i="3"/>
  <c r="EN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A121" i="3"/>
  <c r="C121" i="3"/>
  <c r="E121" i="3"/>
  <c r="F121" i="3"/>
  <c r="G121" i="3"/>
  <c r="H121" i="3"/>
  <c r="J121" i="3"/>
  <c r="K121" i="3"/>
  <c r="L121" i="3"/>
  <c r="M121" i="3"/>
  <c r="N121" i="3"/>
  <c r="O121" i="3"/>
  <c r="P121" i="3"/>
  <c r="Q121" i="3"/>
  <c r="S121" i="3"/>
  <c r="U121" i="3"/>
  <c r="V121" i="3"/>
  <c r="W121" i="3"/>
  <c r="Y121" i="3"/>
  <c r="AA121" i="3"/>
  <c r="AB121" i="3"/>
  <c r="AC121" i="3"/>
  <c r="AD121" i="3"/>
  <c r="AE121" i="3"/>
  <c r="AF121" i="3"/>
  <c r="AG121" i="3"/>
  <c r="AI121" i="3"/>
  <c r="AJ121" i="3"/>
  <c r="AK121" i="3"/>
  <c r="AM121" i="3"/>
  <c r="AN121" i="3"/>
  <c r="AO121" i="3"/>
  <c r="AP121" i="3"/>
  <c r="AQ121" i="3"/>
  <c r="AR121" i="3"/>
  <c r="AS121" i="3"/>
  <c r="AT121" i="3"/>
  <c r="AU121" i="3"/>
  <c r="AW121" i="3"/>
  <c r="AY121" i="3"/>
  <c r="BA121" i="3"/>
  <c r="BB121" i="3"/>
  <c r="BC121" i="3"/>
  <c r="BD121" i="3"/>
  <c r="BE121" i="3"/>
  <c r="BI121" i="3"/>
  <c r="BK121" i="3"/>
  <c r="BM121" i="3"/>
  <c r="BN121" i="3"/>
  <c r="BO121" i="3"/>
  <c r="BP121" i="3"/>
  <c r="BR121" i="3"/>
  <c r="BS121" i="3"/>
  <c r="BU121" i="3"/>
  <c r="BV121" i="3"/>
  <c r="BW121" i="3"/>
  <c r="BX121" i="3"/>
  <c r="BY121" i="3"/>
  <c r="BZ121" i="3"/>
  <c r="CB121" i="3"/>
  <c r="CC121" i="3"/>
  <c r="CD121" i="3"/>
  <c r="CE121" i="3"/>
  <c r="CG121" i="3"/>
  <c r="CH121" i="3"/>
  <c r="CI121" i="3"/>
  <c r="CJ121" i="3"/>
  <c r="CK121" i="3"/>
  <c r="CL121" i="3"/>
  <c r="CM121" i="3"/>
  <c r="CO121" i="3"/>
  <c r="CQ121" i="3"/>
  <c r="CR121" i="3"/>
  <c r="CS121" i="3"/>
  <c r="CT121" i="3"/>
  <c r="CU121" i="3"/>
  <c r="CV121" i="3"/>
  <c r="CW121" i="3"/>
  <c r="CX121" i="3"/>
  <c r="CY121" i="3"/>
  <c r="DA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EA121" i="3"/>
  <c r="EB121" i="3"/>
  <c r="ED121" i="3"/>
  <c r="EH121" i="3"/>
  <c r="EJ121" i="3"/>
  <c r="EK121" i="3"/>
  <c r="EL121" i="3"/>
  <c r="EM121" i="3"/>
  <c r="EN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A122" i="3"/>
  <c r="C122" i="3"/>
  <c r="E122" i="3"/>
  <c r="F122" i="3"/>
  <c r="G122" i="3"/>
  <c r="H122" i="3"/>
  <c r="J122" i="3"/>
  <c r="K122" i="3"/>
  <c r="L122" i="3"/>
  <c r="M122" i="3"/>
  <c r="N122" i="3"/>
  <c r="O122" i="3"/>
  <c r="P122" i="3"/>
  <c r="Q122" i="3"/>
  <c r="S122" i="3"/>
  <c r="U122" i="3"/>
  <c r="V122" i="3"/>
  <c r="W122" i="3"/>
  <c r="Y122" i="3"/>
  <c r="AA122" i="3"/>
  <c r="AB122" i="3"/>
  <c r="AC122" i="3"/>
  <c r="AD122" i="3"/>
  <c r="AE122" i="3"/>
  <c r="AF122" i="3"/>
  <c r="AG122" i="3"/>
  <c r="AI122" i="3"/>
  <c r="AJ122" i="3"/>
  <c r="AK122" i="3"/>
  <c r="AM122" i="3"/>
  <c r="AN122" i="3"/>
  <c r="AO122" i="3"/>
  <c r="AP122" i="3"/>
  <c r="AQ122" i="3"/>
  <c r="AR122" i="3"/>
  <c r="AS122" i="3"/>
  <c r="AT122" i="3"/>
  <c r="AU122" i="3"/>
  <c r="AW122" i="3"/>
  <c r="AY122" i="3"/>
  <c r="BA122" i="3"/>
  <c r="BB122" i="3"/>
  <c r="BC122" i="3"/>
  <c r="BD122" i="3"/>
  <c r="BE122" i="3"/>
  <c r="BI122" i="3"/>
  <c r="BK122" i="3"/>
  <c r="BM122" i="3"/>
  <c r="BN122" i="3"/>
  <c r="BO122" i="3"/>
  <c r="BP122" i="3"/>
  <c r="BR122" i="3"/>
  <c r="BS122" i="3"/>
  <c r="BU122" i="3"/>
  <c r="BV122" i="3"/>
  <c r="BW122" i="3"/>
  <c r="BX122" i="3"/>
  <c r="BY122" i="3"/>
  <c r="BZ122" i="3"/>
  <c r="CB122" i="3"/>
  <c r="CC122" i="3"/>
  <c r="CD122" i="3"/>
  <c r="CE122" i="3"/>
  <c r="CG122" i="3"/>
  <c r="CH122" i="3"/>
  <c r="CI122" i="3"/>
  <c r="CJ122" i="3"/>
  <c r="CK122" i="3"/>
  <c r="CL122" i="3"/>
  <c r="CM122" i="3"/>
  <c r="CO122" i="3"/>
  <c r="CQ122" i="3"/>
  <c r="CR122" i="3"/>
  <c r="CS122" i="3"/>
  <c r="CT122" i="3"/>
  <c r="CU122" i="3"/>
  <c r="CV122" i="3"/>
  <c r="CW122" i="3"/>
  <c r="CX122" i="3"/>
  <c r="CY122" i="3"/>
  <c r="DA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EA122" i="3"/>
  <c r="EB122" i="3"/>
  <c r="ED122" i="3"/>
  <c r="EH122" i="3"/>
  <c r="EJ122" i="3"/>
  <c r="EK122" i="3"/>
  <c r="EL122" i="3"/>
  <c r="EM122" i="3"/>
  <c r="EN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A123" i="3"/>
  <c r="C123" i="3"/>
  <c r="E123" i="3"/>
  <c r="F123" i="3"/>
  <c r="G123" i="3"/>
  <c r="H123" i="3"/>
  <c r="J123" i="3"/>
  <c r="K123" i="3"/>
  <c r="L123" i="3"/>
  <c r="M123" i="3"/>
  <c r="N123" i="3"/>
  <c r="O123" i="3"/>
  <c r="P123" i="3"/>
  <c r="Q123" i="3"/>
  <c r="S123" i="3"/>
  <c r="U123" i="3"/>
  <c r="V123" i="3"/>
  <c r="W123" i="3"/>
  <c r="Y123" i="3"/>
  <c r="AA123" i="3"/>
  <c r="AB123" i="3"/>
  <c r="AC123" i="3"/>
  <c r="AD123" i="3"/>
  <c r="AE123" i="3"/>
  <c r="AF123" i="3"/>
  <c r="AG123" i="3"/>
  <c r="AI123" i="3"/>
  <c r="AJ123" i="3"/>
  <c r="AK123" i="3"/>
  <c r="AM123" i="3"/>
  <c r="AN123" i="3"/>
  <c r="AO123" i="3"/>
  <c r="AP123" i="3"/>
  <c r="AQ123" i="3"/>
  <c r="AR123" i="3"/>
  <c r="AS123" i="3"/>
  <c r="AT123" i="3"/>
  <c r="AU123" i="3"/>
  <c r="AW123" i="3"/>
  <c r="AY123" i="3"/>
  <c r="BA123" i="3"/>
  <c r="BB123" i="3"/>
  <c r="BC123" i="3"/>
  <c r="BD123" i="3"/>
  <c r="BE123" i="3"/>
  <c r="BI123" i="3"/>
  <c r="BK123" i="3"/>
  <c r="BM123" i="3"/>
  <c r="BN123" i="3"/>
  <c r="BO123" i="3"/>
  <c r="BP123" i="3"/>
  <c r="BR123" i="3"/>
  <c r="BS123" i="3"/>
  <c r="BU123" i="3"/>
  <c r="BV123" i="3"/>
  <c r="BW123" i="3"/>
  <c r="BX123" i="3"/>
  <c r="BY123" i="3"/>
  <c r="BZ123" i="3"/>
  <c r="CB123" i="3"/>
  <c r="CC123" i="3"/>
  <c r="CD123" i="3"/>
  <c r="CE123" i="3"/>
  <c r="CG123" i="3"/>
  <c r="CH123" i="3"/>
  <c r="CI123" i="3"/>
  <c r="CJ123" i="3"/>
  <c r="CK123" i="3"/>
  <c r="CL123" i="3"/>
  <c r="CM123" i="3"/>
  <c r="CO123" i="3"/>
  <c r="CQ123" i="3"/>
  <c r="CR123" i="3"/>
  <c r="CS123" i="3"/>
  <c r="CT123" i="3"/>
  <c r="CU123" i="3"/>
  <c r="CV123" i="3"/>
  <c r="CW123" i="3"/>
  <c r="CX123" i="3"/>
  <c r="CY123" i="3"/>
  <c r="DA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EA123" i="3"/>
  <c r="EB123" i="3"/>
  <c r="ED123" i="3"/>
  <c r="EH123" i="3"/>
  <c r="EJ123" i="3"/>
  <c r="EK123" i="3"/>
  <c r="EL123" i="3"/>
  <c r="EM123" i="3"/>
  <c r="EN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A124" i="3"/>
  <c r="C124" i="3"/>
  <c r="E124" i="3"/>
  <c r="F124" i="3"/>
  <c r="G124" i="3"/>
  <c r="H124" i="3"/>
  <c r="J124" i="3"/>
  <c r="K124" i="3"/>
  <c r="L124" i="3"/>
  <c r="M124" i="3"/>
  <c r="N124" i="3"/>
  <c r="O124" i="3"/>
  <c r="P124" i="3"/>
  <c r="Q124" i="3"/>
  <c r="S124" i="3"/>
  <c r="U124" i="3"/>
  <c r="V124" i="3"/>
  <c r="W124" i="3"/>
  <c r="Y124" i="3"/>
  <c r="AA124" i="3"/>
  <c r="AB124" i="3"/>
  <c r="AC124" i="3"/>
  <c r="AD124" i="3"/>
  <c r="AE124" i="3"/>
  <c r="AF124" i="3"/>
  <c r="AG124" i="3"/>
  <c r="AI124" i="3"/>
  <c r="AJ124" i="3"/>
  <c r="AK124" i="3"/>
  <c r="AM124" i="3"/>
  <c r="AN124" i="3"/>
  <c r="AO124" i="3"/>
  <c r="AP124" i="3"/>
  <c r="AQ124" i="3"/>
  <c r="AR124" i="3"/>
  <c r="AS124" i="3"/>
  <c r="AT124" i="3"/>
  <c r="AU124" i="3"/>
  <c r="AW124" i="3"/>
  <c r="AY124" i="3"/>
  <c r="BA124" i="3"/>
  <c r="BB124" i="3"/>
  <c r="BC124" i="3"/>
  <c r="BD124" i="3"/>
  <c r="BE124" i="3"/>
  <c r="BI124" i="3"/>
  <c r="BK124" i="3"/>
  <c r="BM124" i="3"/>
  <c r="BN124" i="3"/>
  <c r="BO124" i="3"/>
  <c r="BP124" i="3"/>
  <c r="BR124" i="3"/>
  <c r="BS124" i="3"/>
  <c r="BU124" i="3"/>
  <c r="BV124" i="3"/>
  <c r="BW124" i="3"/>
  <c r="BX124" i="3"/>
  <c r="BY124" i="3"/>
  <c r="BZ124" i="3"/>
  <c r="CB124" i="3"/>
  <c r="CC124" i="3"/>
  <c r="CD124" i="3"/>
  <c r="CE124" i="3"/>
  <c r="CG124" i="3"/>
  <c r="CH124" i="3"/>
  <c r="CI124" i="3"/>
  <c r="CJ124" i="3"/>
  <c r="CK124" i="3"/>
  <c r="CL124" i="3"/>
  <c r="CM124" i="3"/>
  <c r="CO124" i="3"/>
  <c r="CQ124" i="3"/>
  <c r="CR124" i="3"/>
  <c r="CS124" i="3"/>
  <c r="CT124" i="3"/>
  <c r="CU124" i="3"/>
  <c r="CV124" i="3"/>
  <c r="CW124" i="3"/>
  <c r="CX124" i="3"/>
  <c r="CY124" i="3"/>
  <c r="DA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EA124" i="3"/>
  <c r="EB124" i="3"/>
  <c r="ED124" i="3"/>
  <c r="EH124" i="3"/>
  <c r="EJ124" i="3"/>
  <c r="EK124" i="3"/>
  <c r="EL124" i="3"/>
  <c r="EM124" i="3"/>
  <c r="EN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A125" i="3"/>
  <c r="C125" i="3"/>
  <c r="E125" i="3"/>
  <c r="F125" i="3"/>
  <c r="G125" i="3"/>
  <c r="H125" i="3"/>
  <c r="J125" i="3"/>
  <c r="K125" i="3"/>
  <c r="L125" i="3"/>
  <c r="M125" i="3"/>
  <c r="N125" i="3"/>
  <c r="O125" i="3"/>
  <c r="P125" i="3"/>
  <c r="Q125" i="3"/>
  <c r="S125" i="3"/>
  <c r="U125" i="3"/>
  <c r="V125" i="3"/>
  <c r="W125" i="3"/>
  <c r="Y125" i="3"/>
  <c r="AA125" i="3"/>
  <c r="AB125" i="3"/>
  <c r="AC125" i="3"/>
  <c r="AD125" i="3"/>
  <c r="AE125" i="3"/>
  <c r="AF125" i="3"/>
  <c r="AG125" i="3"/>
  <c r="AI125" i="3"/>
  <c r="AJ125" i="3"/>
  <c r="AK125" i="3"/>
  <c r="AM125" i="3"/>
  <c r="AN125" i="3"/>
  <c r="AO125" i="3"/>
  <c r="AP125" i="3"/>
  <c r="AQ125" i="3"/>
  <c r="AR125" i="3"/>
  <c r="AS125" i="3"/>
  <c r="AT125" i="3"/>
  <c r="AU125" i="3"/>
  <c r="AW125" i="3"/>
  <c r="AY125" i="3"/>
  <c r="BA125" i="3"/>
  <c r="BB125" i="3"/>
  <c r="BC125" i="3"/>
  <c r="BD125" i="3"/>
  <c r="BE125" i="3"/>
  <c r="BI125" i="3"/>
  <c r="BK125" i="3"/>
  <c r="BM125" i="3"/>
  <c r="BN125" i="3"/>
  <c r="BO125" i="3"/>
  <c r="BP125" i="3"/>
  <c r="BR125" i="3"/>
  <c r="BS125" i="3"/>
  <c r="BU125" i="3"/>
  <c r="BV125" i="3"/>
  <c r="BW125" i="3"/>
  <c r="BX125" i="3"/>
  <c r="BY125" i="3"/>
  <c r="BZ125" i="3"/>
  <c r="CB125" i="3"/>
  <c r="CC125" i="3"/>
  <c r="CD125" i="3"/>
  <c r="CE125" i="3"/>
  <c r="CG125" i="3"/>
  <c r="CH125" i="3"/>
  <c r="CI125" i="3"/>
  <c r="CJ125" i="3"/>
  <c r="CK125" i="3"/>
  <c r="CL125" i="3"/>
  <c r="CM125" i="3"/>
  <c r="CO125" i="3"/>
  <c r="CQ125" i="3"/>
  <c r="CR125" i="3"/>
  <c r="CS125" i="3"/>
  <c r="CT125" i="3"/>
  <c r="CU125" i="3"/>
  <c r="CV125" i="3"/>
  <c r="CW125" i="3"/>
  <c r="CX125" i="3"/>
  <c r="CY125" i="3"/>
  <c r="DA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EA125" i="3"/>
  <c r="EB125" i="3"/>
  <c r="ED125" i="3"/>
  <c r="EH125" i="3"/>
  <c r="EJ125" i="3"/>
  <c r="EK125" i="3"/>
  <c r="EL125" i="3"/>
  <c r="EM125" i="3"/>
  <c r="EN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A126" i="3"/>
  <c r="C126" i="3"/>
  <c r="E126" i="3"/>
  <c r="F126" i="3"/>
  <c r="G126" i="3"/>
  <c r="H126" i="3"/>
  <c r="J126" i="3"/>
  <c r="K126" i="3"/>
  <c r="L126" i="3"/>
  <c r="M126" i="3"/>
  <c r="N126" i="3"/>
  <c r="O126" i="3"/>
  <c r="P126" i="3"/>
  <c r="Q126" i="3"/>
  <c r="S126" i="3"/>
  <c r="U126" i="3"/>
  <c r="V126" i="3"/>
  <c r="W126" i="3"/>
  <c r="Y126" i="3"/>
  <c r="AA126" i="3"/>
  <c r="AB126" i="3"/>
  <c r="AC126" i="3"/>
  <c r="AD126" i="3"/>
  <c r="AE126" i="3"/>
  <c r="AF126" i="3"/>
  <c r="AG126" i="3"/>
  <c r="AI126" i="3"/>
  <c r="AJ126" i="3"/>
  <c r="AK126" i="3"/>
  <c r="AM126" i="3"/>
  <c r="AN126" i="3"/>
  <c r="AO126" i="3"/>
  <c r="AP126" i="3"/>
  <c r="AQ126" i="3"/>
  <c r="AR126" i="3"/>
  <c r="AS126" i="3"/>
  <c r="AT126" i="3"/>
  <c r="AU126" i="3"/>
  <c r="AW126" i="3"/>
  <c r="AY126" i="3"/>
  <c r="BA126" i="3"/>
  <c r="BB126" i="3"/>
  <c r="BC126" i="3"/>
  <c r="BD126" i="3"/>
  <c r="BE126" i="3"/>
  <c r="BI126" i="3"/>
  <c r="BK126" i="3"/>
  <c r="BM126" i="3"/>
  <c r="BN126" i="3"/>
  <c r="BO126" i="3"/>
  <c r="BP126" i="3"/>
  <c r="BR126" i="3"/>
  <c r="BS126" i="3"/>
  <c r="BU126" i="3"/>
  <c r="BV126" i="3"/>
  <c r="BW126" i="3"/>
  <c r="BX126" i="3"/>
  <c r="BY126" i="3"/>
  <c r="BZ126" i="3"/>
  <c r="CB126" i="3"/>
  <c r="CC126" i="3"/>
  <c r="CD126" i="3"/>
  <c r="CE126" i="3"/>
  <c r="CG126" i="3"/>
  <c r="CH126" i="3"/>
  <c r="CI126" i="3"/>
  <c r="CJ126" i="3"/>
  <c r="CK126" i="3"/>
  <c r="CL126" i="3"/>
  <c r="CM126" i="3"/>
  <c r="CO126" i="3"/>
  <c r="CQ126" i="3"/>
  <c r="CR126" i="3"/>
  <c r="CS126" i="3"/>
  <c r="CT126" i="3"/>
  <c r="CU126" i="3"/>
  <c r="CV126" i="3"/>
  <c r="CW126" i="3"/>
  <c r="CX126" i="3"/>
  <c r="CY126" i="3"/>
  <c r="DA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EA126" i="3"/>
  <c r="EB126" i="3"/>
  <c r="ED126" i="3"/>
  <c r="EH126" i="3"/>
  <c r="EJ126" i="3"/>
  <c r="EK126" i="3"/>
  <c r="EL126" i="3"/>
  <c r="EM126" i="3"/>
  <c r="EN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A127" i="3"/>
  <c r="C127" i="3"/>
  <c r="E127" i="3"/>
  <c r="F127" i="3"/>
  <c r="G127" i="3"/>
  <c r="H127" i="3"/>
  <c r="J127" i="3"/>
  <c r="K127" i="3"/>
  <c r="L127" i="3"/>
  <c r="M127" i="3"/>
  <c r="N127" i="3"/>
  <c r="O127" i="3"/>
  <c r="P127" i="3"/>
  <c r="Q127" i="3"/>
  <c r="S127" i="3"/>
  <c r="U127" i="3"/>
  <c r="V127" i="3"/>
  <c r="W127" i="3"/>
  <c r="Y127" i="3"/>
  <c r="AA127" i="3"/>
  <c r="AB127" i="3"/>
  <c r="AC127" i="3"/>
  <c r="AD127" i="3"/>
  <c r="AE127" i="3"/>
  <c r="AF127" i="3"/>
  <c r="AG127" i="3"/>
  <c r="AI127" i="3"/>
  <c r="AJ127" i="3"/>
  <c r="AK127" i="3"/>
  <c r="AM127" i="3"/>
  <c r="AN127" i="3"/>
  <c r="AO127" i="3"/>
  <c r="AP127" i="3"/>
  <c r="AQ127" i="3"/>
  <c r="AR127" i="3"/>
  <c r="AS127" i="3"/>
  <c r="AT127" i="3"/>
  <c r="AU127" i="3"/>
  <c r="AW127" i="3"/>
  <c r="AY127" i="3"/>
  <c r="BA127" i="3"/>
  <c r="BB127" i="3"/>
  <c r="BC127" i="3"/>
  <c r="BD127" i="3"/>
  <c r="BE127" i="3"/>
  <c r="BI127" i="3"/>
  <c r="BK127" i="3"/>
  <c r="BM127" i="3"/>
  <c r="BN127" i="3"/>
  <c r="BO127" i="3"/>
  <c r="BP127" i="3"/>
  <c r="BR127" i="3"/>
  <c r="BS127" i="3"/>
  <c r="BU127" i="3"/>
  <c r="BV127" i="3"/>
  <c r="BW127" i="3"/>
  <c r="BX127" i="3"/>
  <c r="BY127" i="3"/>
  <c r="BZ127" i="3"/>
  <c r="CB127" i="3"/>
  <c r="CC127" i="3"/>
  <c r="CD127" i="3"/>
  <c r="CE127" i="3"/>
  <c r="CG127" i="3"/>
  <c r="CH127" i="3"/>
  <c r="CI127" i="3"/>
  <c r="CJ127" i="3"/>
  <c r="CK127" i="3"/>
  <c r="CL127" i="3"/>
  <c r="CM127" i="3"/>
  <c r="CO127" i="3"/>
  <c r="CQ127" i="3"/>
  <c r="CR127" i="3"/>
  <c r="CS127" i="3"/>
  <c r="CT127" i="3"/>
  <c r="CU127" i="3"/>
  <c r="CV127" i="3"/>
  <c r="CW127" i="3"/>
  <c r="CX127" i="3"/>
  <c r="CY127" i="3"/>
  <c r="DA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EA127" i="3"/>
  <c r="EB127" i="3"/>
  <c r="ED127" i="3"/>
  <c r="EH127" i="3"/>
  <c r="EJ127" i="3"/>
  <c r="EK127" i="3"/>
  <c r="EL127" i="3"/>
  <c r="EM127" i="3"/>
  <c r="EN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A128" i="3"/>
  <c r="C128" i="3"/>
  <c r="E128" i="3"/>
  <c r="F128" i="3"/>
  <c r="G128" i="3"/>
  <c r="H128" i="3"/>
  <c r="J128" i="3"/>
  <c r="K128" i="3"/>
  <c r="L128" i="3"/>
  <c r="M128" i="3"/>
  <c r="N128" i="3"/>
  <c r="O128" i="3"/>
  <c r="P128" i="3"/>
  <c r="Q128" i="3"/>
  <c r="S128" i="3"/>
  <c r="U128" i="3"/>
  <c r="V128" i="3"/>
  <c r="W128" i="3"/>
  <c r="Y128" i="3"/>
  <c r="AA128" i="3"/>
  <c r="AB128" i="3"/>
  <c r="AC128" i="3"/>
  <c r="AD128" i="3"/>
  <c r="AE128" i="3"/>
  <c r="AF128" i="3"/>
  <c r="AG128" i="3"/>
  <c r="AI128" i="3"/>
  <c r="AJ128" i="3"/>
  <c r="AK128" i="3"/>
  <c r="AM128" i="3"/>
  <c r="AN128" i="3"/>
  <c r="AO128" i="3"/>
  <c r="AP128" i="3"/>
  <c r="AQ128" i="3"/>
  <c r="AR128" i="3"/>
  <c r="AS128" i="3"/>
  <c r="AT128" i="3"/>
  <c r="AU128" i="3"/>
  <c r="AW128" i="3"/>
  <c r="AY128" i="3"/>
  <c r="BA128" i="3"/>
  <c r="BB128" i="3"/>
  <c r="BC128" i="3"/>
  <c r="BD128" i="3"/>
  <c r="BE128" i="3"/>
  <c r="BI128" i="3"/>
  <c r="BK128" i="3"/>
  <c r="BM128" i="3"/>
  <c r="BN128" i="3"/>
  <c r="BO128" i="3"/>
  <c r="BP128" i="3"/>
  <c r="BR128" i="3"/>
  <c r="BS128" i="3"/>
  <c r="BU128" i="3"/>
  <c r="BV128" i="3"/>
  <c r="BW128" i="3"/>
  <c r="BX128" i="3"/>
  <c r="BY128" i="3"/>
  <c r="BZ128" i="3"/>
  <c r="CB128" i="3"/>
  <c r="CC128" i="3"/>
  <c r="CD128" i="3"/>
  <c r="CE128" i="3"/>
  <c r="CG128" i="3"/>
  <c r="CH128" i="3"/>
  <c r="CI128" i="3"/>
  <c r="CJ128" i="3"/>
  <c r="CK128" i="3"/>
  <c r="CL128" i="3"/>
  <c r="CM128" i="3"/>
  <c r="CO128" i="3"/>
  <c r="CQ128" i="3"/>
  <c r="CR128" i="3"/>
  <c r="CS128" i="3"/>
  <c r="CT128" i="3"/>
  <c r="CU128" i="3"/>
  <c r="CV128" i="3"/>
  <c r="CW128" i="3"/>
  <c r="CX128" i="3"/>
  <c r="CY128" i="3"/>
  <c r="DA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EA128" i="3"/>
  <c r="EB128" i="3"/>
  <c r="ED128" i="3"/>
  <c r="EH128" i="3"/>
  <c r="EJ128" i="3"/>
  <c r="EK128" i="3"/>
  <c r="EL128" i="3"/>
  <c r="EM128" i="3"/>
  <c r="EN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A129" i="3"/>
  <c r="C129" i="3"/>
  <c r="E129" i="3"/>
  <c r="F129" i="3"/>
  <c r="G129" i="3"/>
  <c r="H129" i="3"/>
  <c r="J129" i="3"/>
  <c r="K129" i="3"/>
  <c r="L129" i="3"/>
  <c r="M129" i="3"/>
  <c r="N129" i="3"/>
  <c r="O129" i="3"/>
  <c r="P129" i="3"/>
  <c r="Q129" i="3"/>
  <c r="S129" i="3"/>
  <c r="U129" i="3"/>
  <c r="V129" i="3"/>
  <c r="W129" i="3"/>
  <c r="Y129" i="3"/>
  <c r="AA129" i="3"/>
  <c r="AB129" i="3"/>
  <c r="AC129" i="3"/>
  <c r="AD129" i="3"/>
  <c r="AE129" i="3"/>
  <c r="AF129" i="3"/>
  <c r="AG129" i="3"/>
  <c r="AI129" i="3"/>
  <c r="AJ129" i="3"/>
  <c r="AK129" i="3"/>
  <c r="AM129" i="3"/>
  <c r="AN129" i="3"/>
  <c r="AO129" i="3"/>
  <c r="AP129" i="3"/>
  <c r="AQ129" i="3"/>
  <c r="AR129" i="3"/>
  <c r="AS129" i="3"/>
  <c r="AT129" i="3"/>
  <c r="AU129" i="3"/>
  <c r="AW129" i="3"/>
  <c r="AY129" i="3"/>
  <c r="BA129" i="3"/>
  <c r="BB129" i="3"/>
  <c r="BC129" i="3"/>
  <c r="BD129" i="3"/>
  <c r="BE129" i="3"/>
  <c r="BI129" i="3"/>
  <c r="BK129" i="3"/>
  <c r="BM129" i="3"/>
  <c r="BN129" i="3"/>
  <c r="BO129" i="3"/>
  <c r="BP129" i="3"/>
  <c r="BR129" i="3"/>
  <c r="BS129" i="3"/>
  <c r="BU129" i="3"/>
  <c r="BV129" i="3"/>
  <c r="BW129" i="3"/>
  <c r="BX129" i="3"/>
  <c r="BY129" i="3"/>
  <c r="BZ129" i="3"/>
  <c r="CB129" i="3"/>
  <c r="CC129" i="3"/>
  <c r="CD129" i="3"/>
  <c r="CE129" i="3"/>
  <c r="CG129" i="3"/>
  <c r="CH129" i="3"/>
  <c r="CI129" i="3"/>
  <c r="CJ129" i="3"/>
  <c r="CK129" i="3"/>
  <c r="CL129" i="3"/>
  <c r="CM129" i="3"/>
  <c r="CO129" i="3"/>
  <c r="CQ129" i="3"/>
  <c r="CR129" i="3"/>
  <c r="CS129" i="3"/>
  <c r="CT129" i="3"/>
  <c r="CU129" i="3"/>
  <c r="CV129" i="3"/>
  <c r="CW129" i="3"/>
  <c r="CX129" i="3"/>
  <c r="CY129" i="3"/>
  <c r="DA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EA129" i="3"/>
  <c r="EB129" i="3"/>
  <c r="ED129" i="3"/>
  <c r="EH129" i="3"/>
  <c r="EJ129" i="3"/>
  <c r="EK129" i="3"/>
  <c r="EL129" i="3"/>
  <c r="EM129" i="3"/>
  <c r="EN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A130" i="3"/>
  <c r="C130" i="3"/>
  <c r="E130" i="3"/>
  <c r="F130" i="3"/>
  <c r="G130" i="3"/>
  <c r="H130" i="3"/>
  <c r="J130" i="3"/>
  <c r="K130" i="3"/>
  <c r="L130" i="3"/>
  <c r="M130" i="3"/>
  <c r="N130" i="3"/>
  <c r="O130" i="3"/>
  <c r="P130" i="3"/>
  <c r="Q130" i="3"/>
  <c r="S130" i="3"/>
  <c r="U130" i="3"/>
  <c r="V130" i="3"/>
  <c r="W130" i="3"/>
  <c r="Y130" i="3"/>
  <c r="AA130" i="3"/>
  <c r="AB130" i="3"/>
  <c r="AC130" i="3"/>
  <c r="AD130" i="3"/>
  <c r="AE130" i="3"/>
  <c r="AF130" i="3"/>
  <c r="AG130" i="3"/>
  <c r="AI130" i="3"/>
  <c r="AJ130" i="3"/>
  <c r="AK130" i="3"/>
  <c r="AM130" i="3"/>
  <c r="AN130" i="3"/>
  <c r="AO130" i="3"/>
  <c r="AP130" i="3"/>
  <c r="AQ130" i="3"/>
  <c r="AR130" i="3"/>
  <c r="AS130" i="3"/>
  <c r="AT130" i="3"/>
  <c r="AU130" i="3"/>
  <c r="AW130" i="3"/>
  <c r="AY130" i="3"/>
  <c r="BA130" i="3"/>
  <c r="BB130" i="3"/>
  <c r="BC130" i="3"/>
  <c r="BD130" i="3"/>
  <c r="BE130" i="3"/>
  <c r="BI130" i="3"/>
  <c r="BK130" i="3"/>
  <c r="BM130" i="3"/>
  <c r="BN130" i="3"/>
  <c r="BO130" i="3"/>
  <c r="BP130" i="3"/>
  <c r="BR130" i="3"/>
  <c r="BS130" i="3"/>
  <c r="BU130" i="3"/>
  <c r="BV130" i="3"/>
  <c r="BW130" i="3"/>
  <c r="BX130" i="3"/>
  <c r="BY130" i="3"/>
  <c r="BZ130" i="3"/>
  <c r="CB130" i="3"/>
  <c r="CC130" i="3"/>
  <c r="CD130" i="3"/>
  <c r="CE130" i="3"/>
  <c r="CG130" i="3"/>
  <c r="CH130" i="3"/>
  <c r="CI130" i="3"/>
  <c r="CJ130" i="3"/>
  <c r="CK130" i="3"/>
  <c r="CL130" i="3"/>
  <c r="CM130" i="3"/>
  <c r="CO130" i="3"/>
  <c r="CQ130" i="3"/>
  <c r="CR130" i="3"/>
  <c r="CS130" i="3"/>
  <c r="CT130" i="3"/>
  <c r="CU130" i="3"/>
  <c r="CV130" i="3"/>
  <c r="CW130" i="3"/>
  <c r="CX130" i="3"/>
  <c r="CY130" i="3"/>
  <c r="DA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EA130" i="3"/>
  <c r="EB130" i="3"/>
  <c r="ED130" i="3"/>
  <c r="EH130" i="3"/>
  <c r="EJ130" i="3"/>
  <c r="EK130" i="3"/>
  <c r="EL130" i="3"/>
  <c r="EM130" i="3"/>
  <c r="EN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A131" i="3"/>
  <c r="C131" i="3"/>
  <c r="E131" i="3"/>
  <c r="F131" i="3"/>
  <c r="G131" i="3"/>
  <c r="H131" i="3"/>
  <c r="J131" i="3"/>
  <c r="K131" i="3"/>
  <c r="L131" i="3"/>
  <c r="M131" i="3"/>
  <c r="N131" i="3"/>
  <c r="O131" i="3"/>
  <c r="P131" i="3"/>
  <c r="Q131" i="3"/>
  <c r="S131" i="3"/>
  <c r="U131" i="3"/>
  <c r="V131" i="3"/>
  <c r="W131" i="3"/>
  <c r="Y131" i="3"/>
  <c r="AA131" i="3"/>
  <c r="AB131" i="3"/>
  <c r="AC131" i="3"/>
  <c r="AD131" i="3"/>
  <c r="AE131" i="3"/>
  <c r="AF131" i="3"/>
  <c r="AG131" i="3"/>
  <c r="AI131" i="3"/>
  <c r="AJ131" i="3"/>
  <c r="AK131" i="3"/>
  <c r="AM131" i="3"/>
  <c r="AN131" i="3"/>
  <c r="AO131" i="3"/>
  <c r="AP131" i="3"/>
  <c r="AQ131" i="3"/>
  <c r="AR131" i="3"/>
  <c r="AS131" i="3"/>
  <c r="AT131" i="3"/>
  <c r="AU131" i="3"/>
  <c r="AW131" i="3"/>
  <c r="AY131" i="3"/>
  <c r="BA131" i="3"/>
  <c r="BB131" i="3"/>
  <c r="BC131" i="3"/>
  <c r="BD131" i="3"/>
  <c r="BE131" i="3"/>
  <c r="BI131" i="3"/>
  <c r="BK131" i="3"/>
  <c r="BM131" i="3"/>
  <c r="BN131" i="3"/>
  <c r="BO131" i="3"/>
  <c r="BP131" i="3"/>
  <c r="BR131" i="3"/>
  <c r="BS131" i="3"/>
  <c r="BU131" i="3"/>
  <c r="BV131" i="3"/>
  <c r="BW131" i="3"/>
  <c r="BX131" i="3"/>
  <c r="BY131" i="3"/>
  <c r="BZ131" i="3"/>
  <c r="CB131" i="3"/>
  <c r="CC131" i="3"/>
  <c r="CD131" i="3"/>
  <c r="CE131" i="3"/>
  <c r="CG131" i="3"/>
  <c r="CH131" i="3"/>
  <c r="CI131" i="3"/>
  <c r="CJ131" i="3"/>
  <c r="CK131" i="3"/>
  <c r="CL131" i="3"/>
  <c r="CM131" i="3"/>
  <c r="CO131" i="3"/>
  <c r="CQ131" i="3"/>
  <c r="CR131" i="3"/>
  <c r="CS131" i="3"/>
  <c r="CT131" i="3"/>
  <c r="CU131" i="3"/>
  <c r="CV131" i="3"/>
  <c r="CW131" i="3"/>
  <c r="CX131" i="3"/>
  <c r="CY131" i="3"/>
  <c r="DA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EA131" i="3"/>
  <c r="EB131" i="3"/>
  <c r="ED131" i="3"/>
  <c r="EH131" i="3"/>
  <c r="EJ131" i="3"/>
  <c r="EK131" i="3"/>
  <c r="EL131" i="3"/>
  <c r="EM131" i="3"/>
  <c r="EN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A132" i="3"/>
  <c r="C132" i="3"/>
  <c r="E132" i="3"/>
  <c r="F132" i="3"/>
  <c r="G132" i="3"/>
  <c r="H132" i="3"/>
  <c r="J132" i="3"/>
  <c r="K132" i="3"/>
  <c r="L132" i="3"/>
  <c r="M132" i="3"/>
  <c r="N132" i="3"/>
  <c r="O132" i="3"/>
  <c r="P132" i="3"/>
  <c r="Q132" i="3"/>
  <c r="S132" i="3"/>
  <c r="U132" i="3"/>
  <c r="V132" i="3"/>
  <c r="W132" i="3"/>
  <c r="Y132" i="3"/>
  <c r="AA132" i="3"/>
  <c r="AB132" i="3"/>
  <c r="AC132" i="3"/>
  <c r="AD132" i="3"/>
  <c r="AE132" i="3"/>
  <c r="AF132" i="3"/>
  <c r="AG132" i="3"/>
  <c r="AI132" i="3"/>
  <c r="AJ132" i="3"/>
  <c r="AK132" i="3"/>
  <c r="AM132" i="3"/>
  <c r="AN132" i="3"/>
  <c r="AO132" i="3"/>
  <c r="AP132" i="3"/>
  <c r="AQ132" i="3"/>
  <c r="AR132" i="3"/>
  <c r="AS132" i="3"/>
  <c r="AT132" i="3"/>
  <c r="AU132" i="3"/>
  <c r="AW132" i="3"/>
  <c r="AY132" i="3"/>
  <c r="BA132" i="3"/>
  <c r="BB132" i="3"/>
  <c r="BC132" i="3"/>
  <c r="BD132" i="3"/>
  <c r="BE132" i="3"/>
  <c r="BI132" i="3"/>
  <c r="BK132" i="3"/>
  <c r="BM132" i="3"/>
  <c r="BN132" i="3"/>
  <c r="BO132" i="3"/>
  <c r="BP132" i="3"/>
  <c r="BR132" i="3"/>
  <c r="BS132" i="3"/>
  <c r="BU132" i="3"/>
  <c r="BV132" i="3"/>
  <c r="BW132" i="3"/>
  <c r="BX132" i="3"/>
  <c r="BY132" i="3"/>
  <c r="BZ132" i="3"/>
  <c r="CB132" i="3"/>
  <c r="CC132" i="3"/>
  <c r="CD132" i="3"/>
  <c r="CE132" i="3"/>
  <c r="CG132" i="3"/>
  <c r="CH132" i="3"/>
  <c r="CI132" i="3"/>
  <c r="CJ132" i="3"/>
  <c r="CK132" i="3"/>
  <c r="CL132" i="3"/>
  <c r="CM132" i="3"/>
  <c r="CO132" i="3"/>
  <c r="CQ132" i="3"/>
  <c r="CR132" i="3"/>
  <c r="CS132" i="3"/>
  <c r="CT132" i="3"/>
  <c r="CU132" i="3"/>
  <c r="CV132" i="3"/>
  <c r="CW132" i="3"/>
  <c r="CX132" i="3"/>
  <c r="CY132" i="3"/>
  <c r="DA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EA132" i="3"/>
  <c r="EB132" i="3"/>
  <c r="ED132" i="3"/>
  <c r="EH132" i="3"/>
  <c r="EJ132" i="3"/>
  <c r="EK132" i="3"/>
  <c r="EL132" i="3"/>
  <c r="EM132" i="3"/>
  <c r="EN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A133" i="3"/>
  <c r="C133" i="3"/>
  <c r="E133" i="3"/>
  <c r="F133" i="3"/>
  <c r="G133" i="3"/>
  <c r="H133" i="3"/>
  <c r="J133" i="3"/>
  <c r="K133" i="3"/>
  <c r="L133" i="3"/>
  <c r="M133" i="3"/>
  <c r="N133" i="3"/>
  <c r="O133" i="3"/>
  <c r="P133" i="3"/>
  <c r="Q133" i="3"/>
  <c r="S133" i="3"/>
  <c r="U133" i="3"/>
  <c r="V133" i="3"/>
  <c r="W133" i="3"/>
  <c r="Y133" i="3"/>
  <c r="AA133" i="3"/>
  <c r="AB133" i="3"/>
  <c r="AC133" i="3"/>
  <c r="AD133" i="3"/>
  <c r="AE133" i="3"/>
  <c r="AF133" i="3"/>
  <c r="AG133" i="3"/>
  <c r="AI133" i="3"/>
  <c r="AJ133" i="3"/>
  <c r="AK133" i="3"/>
  <c r="AM133" i="3"/>
  <c r="AN133" i="3"/>
  <c r="AO133" i="3"/>
  <c r="AP133" i="3"/>
  <c r="AQ133" i="3"/>
  <c r="AR133" i="3"/>
  <c r="AS133" i="3"/>
  <c r="AT133" i="3"/>
  <c r="AU133" i="3"/>
  <c r="AW133" i="3"/>
  <c r="AY133" i="3"/>
  <c r="BA133" i="3"/>
  <c r="BB133" i="3"/>
  <c r="BC133" i="3"/>
  <c r="BD133" i="3"/>
  <c r="BE133" i="3"/>
  <c r="BI133" i="3"/>
  <c r="BK133" i="3"/>
  <c r="BM133" i="3"/>
  <c r="BN133" i="3"/>
  <c r="BO133" i="3"/>
  <c r="BP133" i="3"/>
  <c r="BR133" i="3"/>
  <c r="BS133" i="3"/>
  <c r="BU133" i="3"/>
  <c r="BV133" i="3"/>
  <c r="BW133" i="3"/>
  <c r="BX133" i="3"/>
  <c r="BY133" i="3"/>
  <c r="BZ133" i="3"/>
  <c r="CB133" i="3"/>
  <c r="CC133" i="3"/>
  <c r="CD133" i="3"/>
  <c r="CE133" i="3"/>
  <c r="CG133" i="3"/>
  <c r="CH133" i="3"/>
  <c r="CI133" i="3"/>
  <c r="CJ133" i="3"/>
  <c r="CK133" i="3"/>
  <c r="CL133" i="3"/>
  <c r="CM133" i="3"/>
  <c r="CO133" i="3"/>
  <c r="CQ133" i="3"/>
  <c r="CR133" i="3"/>
  <c r="CS133" i="3"/>
  <c r="CT133" i="3"/>
  <c r="CU133" i="3"/>
  <c r="CV133" i="3"/>
  <c r="CW133" i="3"/>
  <c r="CX133" i="3"/>
  <c r="CY133" i="3"/>
  <c r="DA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EA133" i="3"/>
  <c r="EB133" i="3"/>
  <c r="ED133" i="3"/>
  <c r="EH133" i="3"/>
  <c r="EJ133" i="3"/>
  <c r="EK133" i="3"/>
  <c r="EL133" i="3"/>
  <c r="EM133" i="3"/>
  <c r="EN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A134" i="3"/>
  <c r="C134" i="3"/>
  <c r="E134" i="3"/>
  <c r="F134" i="3"/>
  <c r="G134" i="3"/>
  <c r="H134" i="3"/>
  <c r="J134" i="3"/>
  <c r="K134" i="3"/>
  <c r="L134" i="3"/>
  <c r="M134" i="3"/>
  <c r="N134" i="3"/>
  <c r="O134" i="3"/>
  <c r="P134" i="3"/>
  <c r="Q134" i="3"/>
  <c r="S134" i="3"/>
  <c r="U134" i="3"/>
  <c r="V134" i="3"/>
  <c r="W134" i="3"/>
  <c r="Y134" i="3"/>
  <c r="AA134" i="3"/>
  <c r="AB134" i="3"/>
  <c r="AC134" i="3"/>
  <c r="AD134" i="3"/>
  <c r="AE134" i="3"/>
  <c r="AF134" i="3"/>
  <c r="AG134" i="3"/>
  <c r="AI134" i="3"/>
  <c r="AJ134" i="3"/>
  <c r="AK134" i="3"/>
  <c r="AM134" i="3"/>
  <c r="AN134" i="3"/>
  <c r="AO134" i="3"/>
  <c r="AP134" i="3"/>
  <c r="AQ134" i="3"/>
  <c r="AR134" i="3"/>
  <c r="AS134" i="3"/>
  <c r="AT134" i="3"/>
  <c r="AU134" i="3"/>
  <c r="AW134" i="3"/>
  <c r="AY134" i="3"/>
  <c r="BA134" i="3"/>
  <c r="BB134" i="3"/>
  <c r="BC134" i="3"/>
  <c r="BD134" i="3"/>
  <c r="BE134" i="3"/>
  <c r="BI134" i="3"/>
  <c r="BK134" i="3"/>
  <c r="BM134" i="3"/>
  <c r="BN134" i="3"/>
  <c r="BO134" i="3"/>
  <c r="BP134" i="3"/>
  <c r="BR134" i="3"/>
  <c r="BS134" i="3"/>
  <c r="BU134" i="3"/>
  <c r="BV134" i="3"/>
  <c r="BW134" i="3"/>
  <c r="BX134" i="3"/>
  <c r="BY134" i="3"/>
  <c r="BZ134" i="3"/>
  <c r="CB134" i="3"/>
  <c r="CC134" i="3"/>
  <c r="CD134" i="3"/>
  <c r="CE134" i="3"/>
  <c r="CG134" i="3"/>
  <c r="CH134" i="3"/>
  <c r="CI134" i="3"/>
  <c r="CJ134" i="3"/>
  <c r="CK134" i="3"/>
  <c r="CL134" i="3"/>
  <c r="CM134" i="3"/>
  <c r="CO134" i="3"/>
  <c r="CQ134" i="3"/>
  <c r="CR134" i="3"/>
  <c r="CS134" i="3"/>
  <c r="CT134" i="3"/>
  <c r="CU134" i="3"/>
  <c r="CV134" i="3"/>
  <c r="CW134" i="3"/>
  <c r="CX134" i="3"/>
  <c r="CY134" i="3"/>
  <c r="DA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EA134" i="3"/>
  <c r="EB134" i="3"/>
  <c r="ED134" i="3"/>
  <c r="EH134" i="3"/>
  <c r="EJ134" i="3"/>
  <c r="EK134" i="3"/>
  <c r="EL134" i="3"/>
  <c r="EM134" i="3"/>
  <c r="EN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A135" i="3"/>
  <c r="C135" i="3"/>
  <c r="E135" i="3"/>
  <c r="F135" i="3"/>
  <c r="G135" i="3"/>
  <c r="H135" i="3"/>
  <c r="J135" i="3"/>
  <c r="K135" i="3"/>
  <c r="L135" i="3"/>
  <c r="M135" i="3"/>
  <c r="N135" i="3"/>
  <c r="O135" i="3"/>
  <c r="P135" i="3"/>
  <c r="Q135" i="3"/>
  <c r="S135" i="3"/>
  <c r="U135" i="3"/>
  <c r="V135" i="3"/>
  <c r="W135" i="3"/>
  <c r="Y135" i="3"/>
  <c r="AA135" i="3"/>
  <c r="AB135" i="3"/>
  <c r="AC135" i="3"/>
  <c r="AD135" i="3"/>
  <c r="AE135" i="3"/>
  <c r="AF135" i="3"/>
  <c r="AG135" i="3"/>
  <c r="AI135" i="3"/>
  <c r="AJ135" i="3"/>
  <c r="AK135" i="3"/>
  <c r="AM135" i="3"/>
  <c r="AN135" i="3"/>
  <c r="AO135" i="3"/>
  <c r="AP135" i="3"/>
  <c r="AQ135" i="3"/>
  <c r="AR135" i="3"/>
  <c r="AS135" i="3"/>
  <c r="AT135" i="3"/>
  <c r="AU135" i="3"/>
  <c r="AW135" i="3"/>
  <c r="AY135" i="3"/>
  <c r="BA135" i="3"/>
  <c r="BB135" i="3"/>
  <c r="BC135" i="3"/>
  <c r="BD135" i="3"/>
  <c r="BE135" i="3"/>
  <c r="BI135" i="3"/>
  <c r="BK135" i="3"/>
  <c r="BM135" i="3"/>
  <c r="BN135" i="3"/>
  <c r="BO135" i="3"/>
  <c r="BP135" i="3"/>
  <c r="BR135" i="3"/>
  <c r="BS135" i="3"/>
  <c r="BU135" i="3"/>
  <c r="BV135" i="3"/>
  <c r="BW135" i="3"/>
  <c r="BX135" i="3"/>
  <c r="BY135" i="3"/>
  <c r="BZ135" i="3"/>
  <c r="CB135" i="3"/>
  <c r="CC135" i="3"/>
  <c r="CD135" i="3"/>
  <c r="CE135" i="3"/>
  <c r="CG135" i="3"/>
  <c r="CH135" i="3"/>
  <c r="CI135" i="3"/>
  <c r="CJ135" i="3"/>
  <c r="CK135" i="3"/>
  <c r="CL135" i="3"/>
  <c r="CM135" i="3"/>
  <c r="CO135" i="3"/>
  <c r="CQ135" i="3"/>
  <c r="CR135" i="3"/>
  <c r="CS135" i="3"/>
  <c r="CT135" i="3"/>
  <c r="CU135" i="3"/>
  <c r="CV135" i="3"/>
  <c r="CW135" i="3"/>
  <c r="CX135" i="3"/>
  <c r="CY135" i="3"/>
  <c r="DA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EA135" i="3"/>
  <c r="EB135" i="3"/>
  <c r="ED135" i="3"/>
  <c r="EH135" i="3"/>
  <c r="EJ135" i="3"/>
  <c r="EK135" i="3"/>
  <c r="EL135" i="3"/>
  <c r="EM135" i="3"/>
  <c r="EN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A136" i="3"/>
  <c r="C136" i="3"/>
  <c r="E136" i="3"/>
  <c r="F136" i="3"/>
  <c r="G136" i="3"/>
  <c r="H136" i="3"/>
  <c r="J136" i="3"/>
  <c r="K136" i="3"/>
  <c r="L136" i="3"/>
  <c r="M136" i="3"/>
  <c r="N136" i="3"/>
  <c r="O136" i="3"/>
  <c r="P136" i="3"/>
  <c r="Q136" i="3"/>
  <c r="S136" i="3"/>
  <c r="U136" i="3"/>
  <c r="V136" i="3"/>
  <c r="W136" i="3"/>
  <c r="Y136" i="3"/>
  <c r="AA136" i="3"/>
  <c r="AB136" i="3"/>
  <c r="AC136" i="3"/>
  <c r="AD136" i="3"/>
  <c r="AE136" i="3"/>
  <c r="AF136" i="3"/>
  <c r="AG136" i="3"/>
  <c r="AI136" i="3"/>
  <c r="AJ136" i="3"/>
  <c r="AK136" i="3"/>
  <c r="AM136" i="3"/>
  <c r="AN136" i="3"/>
  <c r="AO136" i="3"/>
  <c r="AP136" i="3"/>
  <c r="AQ136" i="3"/>
  <c r="AR136" i="3"/>
  <c r="AS136" i="3"/>
  <c r="AT136" i="3"/>
  <c r="AU136" i="3"/>
  <c r="AW136" i="3"/>
  <c r="AY136" i="3"/>
  <c r="BA136" i="3"/>
  <c r="BB136" i="3"/>
  <c r="BC136" i="3"/>
  <c r="BD136" i="3"/>
  <c r="BE136" i="3"/>
  <c r="BI136" i="3"/>
  <c r="BK136" i="3"/>
  <c r="BM136" i="3"/>
  <c r="BN136" i="3"/>
  <c r="BO136" i="3"/>
  <c r="BP136" i="3"/>
  <c r="BR136" i="3"/>
  <c r="BS136" i="3"/>
  <c r="BU136" i="3"/>
  <c r="BV136" i="3"/>
  <c r="BW136" i="3"/>
  <c r="BX136" i="3"/>
  <c r="BY136" i="3"/>
  <c r="BZ136" i="3"/>
  <c r="CB136" i="3"/>
  <c r="CC136" i="3"/>
  <c r="CD136" i="3"/>
  <c r="CE136" i="3"/>
  <c r="CG136" i="3"/>
  <c r="CH136" i="3"/>
  <c r="CI136" i="3"/>
  <c r="CJ136" i="3"/>
  <c r="CK136" i="3"/>
  <c r="CL136" i="3"/>
  <c r="CM136" i="3"/>
  <c r="CO136" i="3"/>
  <c r="CQ136" i="3"/>
  <c r="CR136" i="3"/>
  <c r="CS136" i="3"/>
  <c r="CT136" i="3"/>
  <c r="CU136" i="3"/>
  <c r="CV136" i="3"/>
  <c r="CW136" i="3"/>
  <c r="CX136" i="3"/>
  <c r="CY136" i="3"/>
  <c r="DA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EA136" i="3"/>
  <c r="EB136" i="3"/>
  <c r="ED136" i="3"/>
  <c r="EH136" i="3"/>
  <c r="EJ136" i="3"/>
  <c r="EK136" i="3"/>
  <c r="EL136" i="3"/>
  <c r="EM136" i="3"/>
  <c r="EN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A137" i="3"/>
  <c r="C137" i="3"/>
  <c r="E137" i="3"/>
  <c r="F137" i="3"/>
  <c r="G137" i="3"/>
  <c r="H137" i="3"/>
  <c r="J137" i="3"/>
  <c r="K137" i="3"/>
  <c r="L137" i="3"/>
  <c r="M137" i="3"/>
  <c r="N137" i="3"/>
  <c r="O137" i="3"/>
  <c r="P137" i="3"/>
  <c r="Q137" i="3"/>
  <c r="S137" i="3"/>
  <c r="U137" i="3"/>
  <c r="V137" i="3"/>
  <c r="W137" i="3"/>
  <c r="Y137" i="3"/>
  <c r="AA137" i="3"/>
  <c r="AB137" i="3"/>
  <c r="AC137" i="3"/>
  <c r="AD137" i="3"/>
  <c r="AE137" i="3"/>
  <c r="AF137" i="3"/>
  <c r="AG137" i="3"/>
  <c r="AI137" i="3"/>
  <c r="AJ137" i="3"/>
  <c r="AK137" i="3"/>
  <c r="AM137" i="3"/>
  <c r="AN137" i="3"/>
  <c r="AO137" i="3"/>
  <c r="AP137" i="3"/>
  <c r="AQ137" i="3"/>
  <c r="AR137" i="3"/>
  <c r="AS137" i="3"/>
  <c r="AT137" i="3"/>
  <c r="AU137" i="3"/>
  <c r="AW137" i="3"/>
  <c r="AY137" i="3"/>
  <c r="BA137" i="3"/>
  <c r="BB137" i="3"/>
  <c r="BC137" i="3"/>
  <c r="BD137" i="3"/>
  <c r="BE137" i="3"/>
  <c r="BI137" i="3"/>
  <c r="BK137" i="3"/>
  <c r="BM137" i="3"/>
  <c r="BN137" i="3"/>
  <c r="BO137" i="3"/>
  <c r="BP137" i="3"/>
  <c r="BR137" i="3"/>
  <c r="BS137" i="3"/>
  <c r="BU137" i="3"/>
  <c r="BV137" i="3"/>
  <c r="BW137" i="3"/>
  <c r="BX137" i="3"/>
  <c r="BY137" i="3"/>
  <c r="BZ137" i="3"/>
  <c r="CB137" i="3"/>
  <c r="CC137" i="3"/>
  <c r="CD137" i="3"/>
  <c r="CE137" i="3"/>
  <c r="CG137" i="3"/>
  <c r="CH137" i="3"/>
  <c r="CI137" i="3"/>
  <c r="CJ137" i="3"/>
  <c r="CK137" i="3"/>
  <c r="CL137" i="3"/>
  <c r="CM137" i="3"/>
  <c r="CO137" i="3"/>
  <c r="CQ137" i="3"/>
  <c r="CR137" i="3"/>
  <c r="CS137" i="3"/>
  <c r="CT137" i="3"/>
  <c r="CU137" i="3"/>
  <c r="CV137" i="3"/>
  <c r="CW137" i="3"/>
  <c r="CX137" i="3"/>
  <c r="CY137" i="3"/>
  <c r="DA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EA137" i="3"/>
  <c r="EB137" i="3"/>
  <c r="ED137" i="3"/>
  <c r="EH137" i="3"/>
  <c r="EJ137" i="3"/>
  <c r="EK137" i="3"/>
  <c r="EL137" i="3"/>
  <c r="EM137" i="3"/>
  <c r="EN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A138" i="3"/>
  <c r="C138" i="3"/>
  <c r="E138" i="3"/>
  <c r="F138" i="3"/>
  <c r="G138" i="3"/>
  <c r="H138" i="3"/>
  <c r="J138" i="3"/>
  <c r="K138" i="3"/>
  <c r="L138" i="3"/>
  <c r="M138" i="3"/>
  <c r="N138" i="3"/>
  <c r="O138" i="3"/>
  <c r="P138" i="3"/>
  <c r="Q138" i="3"/>
  <c r="S138" i="3"/>
  <c r="U138" i="3"/>
  <c r="V138" i="3"/>
  <c r="W138" i="3"/>
  <c r="Y138" i="3"/>
  <c r="AA138" i="3"/>
  <c r="AB138" i="3"/>
  <c r="AC138" i="3"/>
  <c r="AD138" i="3"/>
  <c r="AE138" i="3"/>
  <c r="AF138" i="3"/>
  <c r="AG138" i="3"/>
  <c r="AI138" i="3"/>
  <c r="AJ138" i="3"/>
  <c r="AK138" i="3"/>
  <c r="AM138" i="3"/>
  <c r="AN138" i="3"/>
  <c r="AO138" i="3"/>
  <c r="AP138" i="3"/>
  <c r="AQ138" i="3"/>
  <c r="AR138" i="3"/>
  <c r="AS138" i="3"/>
  <c r="AT138" i="3"/>
  <c r="AU138" i="3"/>
  <c r="AW138" i="3"/>
  <c r="AY138" i="3"/>
  <c r="BA138" i="3"/>
  <c r="BB138" i="3"/>
  <c r="BC138" i="3"/>
  <c r="BD138" i="3"/>
  <c r="BE138" i="3"/>
  <c r="BI138" i="3"/>
  <c r="BK138" i="3"/>
  <c r="BM138" i="3"/>
  <c r="BN138" i="3"/>
  <c r="BO138" i="3"/>
  <c r="BP138" i="3"/>
  <c r="BR138" i="3"/>
  <c r="BS138" i="3"/>
  <c r="BU138" i="3"/>
  <c r="BV138" i="3"/>
  <c r="BW138" i="3"/>
  <c r="BX138" i="3"/>
  <c r="BY138" i="3"/>
  <c r="BZ138" i="3"/>
  <c r="CB138" i="3"/>
  <c r="CC138" i="3"/>
  <c r="CD138" i="3"/>
  <c r="CE138" i="3"/>
  <c r="CG138" i="3"/>
  <c r="CH138" i="3"/>
  <c r="CI138" i="3"/>
  <c r="CJ138" i="3"/>
  <c r="CK138" i="3"/>
  <c r="CL138" i="3"/>
  <c r="CM138" i="3"/>
  <c r="CO138" i="3"/>
  <c r="CQ138" i="3"/>
  <c r="CR138" i="3"/>
  <c r="CS138" i="3"/>
  <c r="CT138" i="3"/>
  <c r="CU138" i="3"/>
  <c r="CV138" i="3"/>
  <c r="CW138" i="3"/>
  <c r="CX138" i="3"/>
  <c r="CY138" i="3"/>
  <c r="DA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EA138" i="3"/>
  <c r="EB138" i="3"/>
  <c r="ED138" i="3"/>
  <c r="EH138" i="3"/>
  <c r="EJ138" i="3"/>
  <c r="EK138" i="3"/>
  <c r="EL138" i="3"/>
  <c r="EM138" i="3"/>
  <c r="EN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A139" i="3"/>
  <c r="C139" i="3"/>
  <c r="E139" i="3"/>
  <c r="F139" i="3"/>
  <c r="G139" i="3"/>
  <c r="H139" i="3"/>
  <c r="J139" i="3"/>
  <c r="K139" i="3"/>
  <c r="L139" i="3"/>
  <c r="M139" i="3"/>
  <c r="N139" i="3"/>
  <c r="O139" i="3"/>
  <c r="P139" i="3"/>
  <c r="Q139" i="3"/>
  <c r="S139" i="3"/>
  <c r="U139" i="3"/>
  <c r="V139" i="3"/>
  <c r="W139" i="3"/>
  <c r="Y139" i="3"/>
  <c r="AA139" i="3"/>
  <c r="AB139" i="3"/>
  <c r="AC139" i="3"/>
  <c r="AD139" i="3"/>
  <c r="AE139" i="3"/>
  <c r="AF139" i="3"/>
  <c r="AG139" i="3"/>
  <c r="AI139" i="3"/>
  <c r="AJ139" i="3"/>
  <c r="AK139" i="3"/>
  <c r="AM139" i="3"/>
  <c r="AN139" i="3"/>
  <c r="AO139" i="3"/>
  <c r="AP139" i="3"/>
  <c r="AQ139" i="3"/>
  <c r="AR139" i="3"/>
  <c r="AS139" i="3"/>
  <c r="AT139" i="3"/>
  <c r="AU139" i="3"/>
  <c r="AW139" i="3"/>
  <c r="AY139" i="3"/>
  <c r="BA139" i="3"/>
  <c r="BB139" i="3"/>
  <c r="BC139" i="3"/>
  <c r="BD139" i="3"/>
  <c r="BE139" i="3"/>
  <c r="BI139" i="3"/>
  <c r="BK139" i="3"/>
  <c r="BM139" i="3"/>
  <c r="BN139" i="3"/>
  <c r="BO139" i="3"/>
  <c r="BP139" i="3"/>
  <c r="BR139" i="3"/>
  <c r="BS139" i="3"/>
  <c r="BU139" i="3"/>
  <c r="BV139" i="3"/>
  <c r="BW139" i="3"/>
  <c r="BX139" i="3"/>
  <c r="BY139" i="3"/>
  <c r="BZ139" i="3"/>
  <c r="CB139" i="3"/>
  <c r="CC139" i="3"/>
  <c r="CD139" i="3"/>
  <c r="CE139" i="3"/>
  <c r="CG139" i="3"/>
  <c r="CH139" i="3"/>
  <c r="CI139" i="3"/>
  <c r="CJ139" i="3"/>
  <c r="CK139" i="3"/>
  <c r="CL139" i="3"/>
  <c r="CM139" i="3"/>
  <c r="CO139" i="3"/>
  <c r="CQ139" i="3"/>
  <c r="CR139" i="3"/>
  <c r="CS139" i="3"/>
  <c r="CT139" i="3"/>
  <c r="CU139" i="3"/>
  <c r="CV139" i="3"/>
  <c r="CW139" i="3"/>
  <c r="CX139" i="3"/>
  <c r="CY139" i="3"/>
  <c r="DA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EA139" i="3"/>
  <c r="EB139" i="3"/>
  <c r="ED139" i="3"/>
  <c r="EH139" i="3"/>
  <c r="EJ139" i="3"/>
  <c r="EK139" i="3"/>
  <c r="EL139" i="3"/>
  <c r="EM139" i="3"/>
  <c r="EN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A140" i="3"/>
  <c r="C140" i="3"/>
  <c r="E140" i="3"/>
  <c r="F140" i="3"/>
  <c r="G140" i="3"/>
  <c r="H140" i="3"/>
  <c r="J140" i="3"/>
  <c r="K140" i="3"/>
  <c r="L140" i="3"/>
  <c r="M140" i="3"/>
  <c r="N140" i="3"/>
  <c r="O140" i="3"/>
  <c r="P140" i="3"/>
  <c r="Q140" i="3"/>
  <c r="S140" i="3"/>
  <c r="U140" i="3"/>
  <c r="V140" i="3"/>
  <c r="W140" i="3"/>
  <c r="Y140" i="3"/>
  <c r="AA140" i="3"/>
  <c r="AB140" i="3"/>
  <c r="AC140" i="3"/>
  <c r="AD140" i="3"/>
  <c r="AE140" i="3"/>
  <c r="AF140" i="3"/>
  <c r="AG140" i="3"/>
  <c r="AI140" i="3"/>
  <c r="AJ140" i="3"/>
  <c r="AK140" i="3"/>
  <c r="AM140" i="3"/>
  <c r="AN140" i="3"/>
  <c r="AO140" i="3"/>
  <c r="AP140" i="3"/>
  <c r="AQ140" i="3"/>
  <c r="AR140" i="3"/>
  <c r="AS140" i="3"/>
  <c r="AT140" i="3"/>
  <c r="AU140" i="3"/>
  <c r="AW140" i="3"/>
  <c r="AY140" i="3"/>
  <c r="BA140" i="3"/>
  <c r="BB140" i="3"/>
  <c r="BC140" i="3"/>
  <c r="BD140" i="3"/>
  <c r="BE140" i="3"/>
  <c r="BI140" i="3"/>
  <c r="BK140" i="3"/>
  <c r="BM140" i="3"/>
  <c r="BN140" i="3"/>
  <c r="BO140" i="3"/>
  <c r="BP140" i="3"/>
  <c r="BR140" i="3"/>
  <c r="BS140" i="3"/>
  <c r="BU140" i="3"/>
  <c r="BV140" i="3"/>
  <c r="BW140" i="3"/>
  <c r="BX140" i="3"/>
  <c r="BY140" i="3"/>
  <c r="BZ140" i="3"/>
  <c r="CB140" i="3"/>
  <c r="CC140" i="3"/>
  <c r="CD140" i="3"/>
  <c r="CE140" i="3"/>
  <c r="CG140" i="3"/>
  <c r="CH140" i="3"/>
  <c r="CI140" i="3"/>
  <c r="CJ140" i="3"/>
  <c r="CK140" i="3"/>
  <c r="CL140" i="3"/>
  <c r="CM140" i="3"/>
  <c r="CO140" i="3"/>
  <c r="CQ140" i="3"/>
  <c r="CR140" i="3"/>
  <c r="CS140" i="3"/>
  <c r="CT140" i="3"/>
  <c r="CU140" i="3"/>
  <c r="CV140" i="3"/>
  <c r="CW140" i="3"/>
  <c r="CX140" i="3"/>
  <c r="CY140" i="3"/>
  <c r="DA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EA140" i="3"/>
  <c r="EB140" i="3"/>
  <c r="ED140" i="3"/>
  <c r="EH140" i="3"/>
  <c r="EJ140" i="3"/>
  <c r="EK140" i="3"/>
  <c r="EL140" i="3"/>
  <c r="EM140" i="3"/>
  <c r="EN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A141" i="3"/>
  <c r="C141" i="3"/>
  <c r="E141" i="3"/>
  <c r="F141" i="3"/>
  <c r="G141" i="3"/>
  <c r="H141" i="3"/>
  <c r="J141" i="3"/>
  <c r="K141" i="3"/>
  <c r="L141" i="3"/>
  <c r="M141" i="3"/>
  <c r="N141" i="3"/>
  <c r="O141" i="3"/>
  <c r="P141" i="3"/>
  <c r="Q141" i="3"/>
  <c r="S141" i="3"/>
  <c r="U141" i="3"/>
  <c r="V141" i="3"/>
  <c r="W141" i="3"/>
  <c r="Y141" i="3"/>
  <c r="AA141" i="3"/>
  <c r="AB141" i="3"/>
  <c r="AC141" i="3"/>
  <c r="AD141" i="3"/>
  <c r="AE141" i="3"/>
  <c r="AF141" i="3"/>
  <c r="AG141" i="3"/>
  <c r="AI141" i="3"/>
  <c r="AJ141" i="3"/>
  <c r="AK141" i="3"/>
  <c r="AM141" i="3"/>
  <c r="AN141" i="3"/>
  <c r="AO141" i="3"/>
  <c r="AP141" i="3"/>
  <c r="AQ141" i="3"/>
  <c r="AR141" i="3"/>
  <c r="AS141" i="3"/>
  <c r="AT141" i="3"/>
  <c r="AU141" i="3"/>
  <c r="AW141" i="3"/>
  <c r="AY141" i="3"/>
  <c r="BA141" i="3"/>
  <c r="BB141" i="3"/>
  <c r="BC141" i="3"/>
  <c r="BD141" i="3"/>
  <c r="BE141" i="3"/>
  <c r="BI141" i="3"/>
  <c r="BK141" i="3"/>
  <c r="BM141" i="3"/>
  <c r="BN141" i="3"/>
  <c r="BO141" i="3"/>
  <c r="BP141" i="3"/>
  <c r="BR141" i="3"/>
  <c r="BS141" i="3"/>
  <c r="BU141" i="3"/>
  <c r="BV141" i="3"/>
  <c r="BW141" i="3"/>
  <c r="BX141" i="3"/>
  <c r="BY141" i="3"/>
  <c r="BZ141" i="3"/>
  <c r="CB141" i="3"/>
  <c r="CC141" i="3"/>
  <c r="CD141" i="3"/>
  <c r="CE141" i="3"/>
  <c r="CG141" i="3"/>
  <c r="CH141" i="3"/>
  <c r="CI141" i="3"/>
  <c r="CJ141" i="3"/>
  <c r="CK141" i="3"/>
  <c r="CL141" i="3"/>
  <c r="CM141" i="3"/>
  <c r="CO141" i="3"/>
  <c r="CQ141" i="3"/>
  <c r="CR141" i="3"/>
  <c r="CS141" i="3"/>
  <c r="CT141" i="3"/>
  <c r="CU141" i="3"/>
  <c r="CV141" i="3"/>
  <c r="CW141" i="3"/>
  <c r="CX141" i="3"/>
  <c r="CY141" i="3"/>
  <c r="DA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EA141" i="3"/>
  <c r="EB141" i="3"/>
  <c r="ED141" i="3"/>
  <c r="EH141" i="3"/>
  <c r="EJ141" i="3"/>
  <c r="EK141" i="3"/>
  <c r="EL141" i="3"/>
  <c r="EM141" i="3"/>
  <c r="EN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A142" i="3"/>
  <c r="C142" i="3"/>
  <c r="E142" i="3"/>
  <c r="F142" i="3"/>
  <c r="G142" i="3"/>
  <c r="H142" i="3"/>
  <c r="J142" i="3"/>
  <c r="K142" i="3"/>
  <c r="L142" i="3"/>
  <c r="M142" i="3"/>
  <c r="N142" i="3"/>
  <c r="O142" i="3"/>
  <c r="P142" i="3"/>
  <c r="Q142" i="3"/>
  <c r="S142" i="3"/>
  <c r="U142" i="3"/>
  <c r="V142" i="3"/>
  <c r="W142" i="3"/>
  <c r="Y142" i="3"/>
  <c r="AA142" i="3"/>
  <c r="AB142" i="3"/>
  <c r="AC142" i="3"/>
  <c r="AD142" i="3"/>
  <c r="AE142" i="3"/>
  <c r="AF142" i="3"/>
  <c r="AG142" i="3"/>
  <c r="AI142" i="3"/>
  <c r="AJ142" i="3"/>
  <c r="AK142" i="3"/>
  <c r="AM142" i="3"/>
  <c r="AN142" i="3"/>
  <c r="AO142" i="3"/>
  <c r="AP142" i="3"/>
  <c r="AQ142" i="3"/>
  <c r="AR142" i="3"/>
  <c r="AS142" i="3"/>
  <c r="AT142" i="3"/>
  <c r="AU142" i="3"/>
  <c r="AW142" i="3"/>
  <c r="AY142" i="3"/>
  <c r="BA142" i="3"/>
  <c r="BB142" i="3"/>
  <c r="BC142" i="3"/>
  <c r="BD142" i="3"/>
  <c r="BE142" i="3"/>
  <c r="BI142" i="3"/>
  <c r="BK142" i="3"/>
  <c r="BM142" i="3"/>
  <c r="BN142" i="3"/>
  <c r="BO142" i="3"/>
  <c r="BP142" i="3"/>
  <c r="BR142" i="3"/>
  <c r="BS142" i="3"/>
  <c r="BU142" i="3"/>
  <c r="BV142" i="3"/>
  <c r="BW142" i="3"/>
  <c r="BX142" i="3"/>
  <c r="BY142" i="3"/>
  <c r="BZ142" i="3"/>
  <c r="CB142" i="3"/>
  <c r="CC142" i="3"/>
  <c r="CD142" i="3"/>
  <c r="CE142" i="3"/>
  <c r="CG142" i="3"/>
  <c r="CH142" i="3"/>
  <c r="CI142" i="3"/>
  <c r="CJ142" i="3"/>
  <c r="CK142" i="3"/>
  <c r="CL142" i="3"/>
  <c r="CM142" i="3"/>
  <c r="CO142" i="3"/>
  <c r="CQ142" i="3"/>
  <c r="CR142" i="3"/>
  <c r="CS142" i="3"/>
  <c r="CT142" i="3"/>
  <c r="CU142" i="3"/>
  <c r="CV142" i="3"/>
  <c r="CW142" i="3"/>
  <c r="CX142" i="3"/>
  <c r="CY142" i="3"/>
  <c r="DA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EA142" i="3"/>
  <c r="EB142" i="3"/>
  <c r="ED142" i="3"/>
  <c r="EH142" i="3"/>
  <c r="EJ142" i="3"/>
  <c r="EK142" i="3"/>
  <c r="EL142" i="3"/>
  <c r="EM142" i="3"/>
  <c r="EN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A143" i="3"/>
  <c r="C143" i="3"/>
  <c r="E143" i="3"/>
  <c r="F143" i="3"/>
  <c r="G143" i="3"/>
  <c r="H143" i="3"/>
  <c r="J143" i="3"/>
  <c r="K143" i="3"/>
  <c r="L143" i="3"/>
  <c r="M143" i="3"/>
  <c r="N143" i="3"/>
  <c r="O143" i="3"/>
  <c r="P143" i="3"/>
  <c r="Q143" i="3"/>
  <c r="S143" i="3"/>
  <c r="U143" i="3"/>
  <c r="V143" i="3"/>
  <c r="W143" i="3"/>
  <c r="Y143" i="3"/>
  <c r="AA143" i="3"/>
  <c r="AB143" i="3"/>
  <c r="AC143" i="3"/>
  <c r="AD143" i="3"/>
  <c r="AE143" i="3"/>
  <c r="AF143" i="3"/>
  <c r="AG143" i="3"/>
  <c r="AI143" i="3"/>
  <c r="AJ143" i="3"/>
  <c r="AK143" i="3"/>
  <c r="AM143" i="3"/>
  <c r="AN143" i="3"/>
  <c r="AO143" i="3"/>
  <c r="AP143" i="3"/>
  <c r="AQ143" i="3"/>
  <c r="AR143" i="3"/>
  <c r="AS143" i="3"/>
  <c r="AT143" i="3"/>
  <c r="AU143" i="3"/>
  <c r="AW143" i="3"/>
  <c r="AY143" i="3"/>
  <c r="BA143" i="3"/>
  <c r="BB143" i="3"/>
  <c r="BC143" i="3"/>
  <c r="BD143" i="3"/>
  <c r="BE143" i="3"/>
  <c r="BI143" i="3"/>
  <c r="BK143" i="3"/>
  <c r="BM143" i="3"/>
  <c r="BN143" i="3"/>
  <c r="BO143" i="3"/>
  <c r="BP143" i="3"/>
  <c r="BR143" i="3"/>
  <c r="BS143" i="3"/>
  <c r="BU143" i="3"/>
  <c r="BV143" i="3"/>
  <c r="BW143" i="3"/>
  <c r="BX143" i="3"/>
  <c r="BY143" i="3"/>
  <c r="BZ143" i="3"/>
  <c r="CB143" i="3"/>
  <c r="CC143" i="3"/>
  <c r="CD143" i="3"/>
  <c r="CE143" i="3"/>
  <c r="CG143" i="3"/>
  <c r="CH143" i="3"/>
  <c r="CI143" i="3"/>
  <c r="CJ143" i="3"/>
  <c r="CK143" i="3"/>
  <c r="CL143" i="3"/>
  <c r="CM143" i="3"/>
  <c r="CO143" i="3"/>
  <c r="CQ143" i="3"/>
  <c r="CR143" i="3"/>
  <c r="CS143" i="3"/>
  <c r="CT143" i="3"/>
  <c r="CU143" i="3"/>
  <c r="CV143" i="3"/>
  <c r="CW143" i="3"/>
  <c r="CX143" i="3"/>
  <c r="CY143" i="3"/>
  <c r="DA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EA143" i="3"/>
  <c r="EB143" i="3"/>
  <c r="ED143" i="3"/>
  <c r="EH143" i="3"/>
  <c r="EJ143" i="3"/>
  <c r="EK143" i="3"/>
  <c r="EL143" i="3"/>
  <c r="EM143" i="3"/>
  <c r="EN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A144" i="3"/>
  <c r="C144" i="3"/>
  <c r="E144" i="3"/>
  <c r="F144" i="3"/>
  <c r="G144" i="3"/>
  <c r="H144" i="3"/>
  <c r="J144" i="3"/>
  <c r="K144" i="3"/>
  <c r="L144" i="3"/>
  <c r="M144" i="3"/>
  <c r="N144" i="3"/>
  <c r="O144" i="3"/>
  <c r="P144" i="3"/>
  <c r="Q144" i="3"/>
  <c r="S144" i="3"/>
  <c r="U144" i="3"/>
  <c r="V144" i="3"/>
  <c r="W144" i="3"/>
  <c r="Y144" i="3"/>
  <c r="AA144" i="3"/>
  <c r="AB144" i="3"/>
  <c r="AC144" i="3"/>
  <c r="AD144" i="3"/>
  <c r="AE144" i="3"/>
  <c r="AF144" i="3"/>
  <c r="AG144" i="3"/>
  <c r="AI144" i="3"/>
  <c r="AJ144" i="3"/>
  <c r="AK144" i="3"/>
  <c r="AM144" i="3"/>
  <c r="AN144" i="3"/>
  <c r="AO144" i="3"/>
  <c r="AP144" i="3"/>
  <c r="AQ144" i="3"/>
  <c r="AR144" i="3"/>
  <c r="AS144" i="3"/>
  <c r="AT144" i="3"/>
  <c r="AU144" i="3"/>
  <c r="AW144" i="3"/>
  <c r="AY144" i="3"/>
  <c r="BA144" i="3"/>
  <c r="BB144" i="3"/>
  <c r="BC144" i="3"/>
  <c r="BD144" i="3"/>
  <c r="BE144" i="3"/>
  <c r="BI144" i="3"/>
  <c r="BK144" i="3"/>
  <c r="BM144" i="3"/>
  <c r="BN144" i="3"/>
  <c r="BO144" i="3"/>
  <c r="BP144" i="3"/>
  <c r="BR144" i="3"/>
  <c r="BS144" i="3"/>
  <c r="BU144" i="3"/>
  <c r="BV144" i="3"/>
  <c r="BW144" i="3"/>
  <c r="BX144" i="3"/>
  <c r="BY144" i="3"/>
  <c r="BZ144" i="3"/>
  <c r="CB144" i="3"/>
  <c r="CC144" i="3"/>
  <c r="CD144" i="3"/>
  <c r="CE144" i="3"/>
  <c r="CG144" i="3"/>
  <c r="CH144" i="3"/>
  <c r="CI144" i="3"/>
  <c r="CJ144" i="3"/>
  <c r="CK144" i="3"/>
  <c r="CL144" i="3"/>
  <c r="CM144" i="3"/>
  <c r="CO144" i="3"/>
  <c r="CQ144" i="3"/>
  <c r="CR144" i="3"/>
  <c r="CS144" i="3"/>
  <c r="CT144" i="3"/>
  <c r="CU144" i="3"/>
  <c r="CV144" i="3"/>
  <c r="CW144" i="3"/>
  <c r="CX144" i="3"/>
  <c r="CY144" i="3"/>
  <c r="DA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EA144" i="3"/>
  <c r="EB144" i="3"/>
  <c r="ED144" i="3"/>
  <c r="EH144" i="3"/>
  <c r="EJ144" i="3"/>
  <c r="EK144" i="3"/>
  <c r="EL144" i="3"/>
  <c r="EM144" i="3"/>
  <c r="EN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A145" i="3"/>
  <c r="C145" i="3"/>
  <c r="E145" i="3"/>
  <c r="F145" i="3"/>
  <c r="G145" i="3"/>
  <c r="H145" i="3"/>
  <c r="J145" i="3"/>
  <c r="K145" i="3"/>
  <c r="L145" i="3"/>
  <c r="M145" i="3"/>
  <c r="N145" i="3"/>
  <c r="O145" i="3"/>
  <c r="P145" i="3"/>
  <c r="Q145" i="3"/>
  <c r="S145" i="3"/>
  <c r="U145" i="3"/>
  <c r="V145" i="3"/>
  <c r="W145" i="3"/>
  <c r="Y145" i="3"/>
  <c r="AA145" i="3"/>
  <c r="AB145" i="3"/>
  <c r="AC145" i="3"/>
  <c r="AD145" i="3"/>
  <c r="AE145" i="3"/>
  <c r="AF145" i="3"/>
  <c r="AG145" i="3"/>
  <c r="AI145" i="3"/>
  <c r="AJ145" i="3"/>
  <c r="AK145" i="3"/>
  <c r="AM145" i="3"/>
  <c r="AN145" i="3"/>
  <c r="AO145" i="3"/>
  <c r="AP145" i="3"/>
  <c r="AQ145" i="3"/>
  <c r="AR145" i="3"/>
  <c r="AS145" i="3"/>
  <c r="AT145" i="3"/>
  <c r="AU145" i="3"/>
  <c r="AW145" i="3"/>
  <c r="AY145" i="3"/>
  <c r="BA145" i="3"/>
  <c r="BB145" i="3"/>
  <c r="BC145" i="3"/>
  <c r="BD145" i="3"/>
  <c r="BE145" i="3"/>
  <c r="BI145" i="3"/>
  <c r="BK145" i="3"/>
  <c r="BM145" i="3"/>
  <c r="BN145" i="3"/>
  <c r="BO145" i="3"/>
  <c r="BP145" i="3"/>
  <c r="BR145" i="3"/>
  <c r="BS145" i="3"/>
  <c r="BU145" i="3"/>
  <c r="BV145" i="3"/>
  <c r="BW145" i="3"/>
  <c r="BX145" i="3"/>
  <c r="BY145" i="3"/>
  <c r="BZ145" i="3"/>
  <c r="CB145" i="3"/>
  <c r="CC145" i="3"/>
  <c r="CD145" i="3"/>
  <c r="CE145" i="3"/>
  <c r="CG145" i="3"/>
  <c r="CH145" i="3"/>
  <c r="CI145" i="3"/>
  <c r="CJ145" i="3"/>
  <c r="CK145" i="3"/>
  <c r="CL145" i="3"/>
  <c r="CM145" i="3"/>
  <c r="CO145" i="3"/>
  <c r="CQ145" i="3"/>
  <c r="CR145" i="3"/>
  <c r="CS145" i="3"/>
  <c r="CT145" i="3"/>
  <c r="CU145" i="3"/>
  <c r="CV145" i="3"/>
  <c r="CW145" i="3"/>
  <c r="CX145" i="3"/>
  <c r="CY145" i="3"/>
  <c r="DA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EA145" i="3"/>
  <c r="EB145" i="3"/>
  <c r="ED145" i="3"/>
  <c r="EH145" i="3"/>
  <c r="EJ145" i="3"/>
  <c r="EK145" i="3"/>
  <c r="EL145" i="3"/>
  <c r="EM145" i="3"/>
  <c r="EN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A146" i="3"/>
  <c r="C146" i="3"/>
  <c r="E146" i="3"/>
  <c r="F146" i="3"/>
  <c r="G146" i="3"/>
  <c r="H146" i="3"/>
  <c r="J146" i="3"/>
  <c r="K146" i="3"/>
  <c r="L146" i="3"/>
  <c r="M146" i="3"/>
  <c r="N146" i="3"/>
  <c r="O146" i="3"/>
  <c r="P146" i="3"/>
  <c r="Q146" i="3"/>
  <c r="S146" i="3"/>
  <c r="U146" i="3"/>
  <c r="V146" i="3"/>
  <c r="W146" i="3"/>
  <c r="Y146" i="3"/>
  <c r="AA146" i="3"/>
  <c r="AB146" i="3"/>
  <c r="AC146" i="3"/>
  <c r="AD146" i="3"/>
  <c r="AE146" i="3"/>
  <c r="AF146" i="3"/>
  <c r="AG146" i="3"/>
  <c r="AI146" i="3"/>
  <c r="AJ146" i="3"/>
  <c r="AK146" i="3"/>
  <c r="AM146" i="3"/>
  <c r="AN146" i="3"/>
  <c r="AO146" i="3"/>
  <c r="AP146" i="3"/>
  <c r="AQ146" i="3"/>
  <c r="AR146" i="3"/>
  <c r="AS146" i="3"/>
  <c r="AT146" i="3"/>
  <c r="AU146" i="3"/>
  <c r="AW146" i="3"/>
  <c r="AY146" i="3"/>
  <c r="BA146" i="3"/>
  <c r="BB146" i="3"/>
  <c r="BC146" i="3"/>
  <c r="BD146" i="3"/>
  <c r="BE146" i="3"/>
  <c r="BI146" i="3"/>
  <c r="BK146" i="3"/>
  <c r="BM146" i="3"/>
  <c r="BN146" i="3"/>
  <c r="BO146" i="3"/>
  <c r="BP146" i="3"/>
  <c r="BR146" i="3"/>
  <c r="BS146" i="3"/>
  <c r="BU146" i="3"/>
  <c r="BV146" i="3"/>
  <c r="BW146" i="3"/>
  <c r="BX146" i="3"/>
  <c r="BY146" i="3"/>
  <c r="BZ146" i="3"/>
  <c r="CB146" i="3"/>
  <c r="CC146" i="3"/>
  <c r="CD146" i="3"/>
  <c r="CE146" i="3"/>
  <c r="CG146" i="3"/>
  <c r="CH146" i="3"/>
  <c r="CI146" i="3"/>
  <c r="CJ146" i="3"/>
  <c r="CK146" i="3"/>
  <c r="CL146" i="3"/>
  <c r="CM146" i="3"/>
  <c r="CO146" i="3"/>
  <c r="CQ146" i="3"/>
  <c r="CR146" i="3"/>
  <c r="CS146" i="3"/>
  <c r="CT146" i="3"/>
  <c r="CU146" i="3"/>
  <c r="CV146" i="3"/>
  <c r="CW146" i="3"/>
  <c r="CX146" i="3"/>
  <c r="CY146" i="3"/>
  <c r="DA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EA146" i="3"/>
  <c r="EB146" i="3"/>
  <c r="ED146" i="3"/>
  <c r="EH146" i="3"/>
  <c r="EJ146" i="3"/>
  <c r="EK146" i="3"/>
  <c r="EL146" i="3"/>
  <c r="EM146" i="3"/>
  <c r="EN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A147" i="3"/>
  <c r="C147" i="3"/>
  <c r="E147" i="3"/>
  <c r="F147" i="3"/>
  <c r="G147" i="3"/>
  <c r="H147" i="3"/>
  <c r="J147" i="3"/>
  <c r="K147" i="3"/>
  <c r="L147" i="3"/>
  <c r="M147" i="3"/>
  <c r="N147" i="3"/>
  <c r="O147" i="3"/>
  <c r="P147" i="3"/>
  <c r="Q147" i="3"/>
  <c r="S147" i="3"/>
  <c r="U147" i="3"/>
  <c r="V147" i="3"/>
  <c r="W147" i="3"/>
  <c r="Y147" i="3"/>
  <c r="AA147" i="3"/>
  <c r="AB147" i="3"/>
  <c r="AC147" i="3"/>
  <c r="AD147" i="3"/>
  <c r="AE147" i="3"/>
  <c r="AF147" i="3"/>
  <c r="AG147" i="3"/>
  <c r="AI147" i="3"/>
  <c r="AJ147" i="3"/>
  <c r="AK147" i="3"/>
  <c r="AM147" i="3"/>
  <c r="AN147" i="3"/>
  <c r="AO147" i="3"/>
  <c r="AP147" i="3"/>
  <c r="AQ147" i="3"/>
  <c r="AR147" i="3"/>
  <c r="AS147" i="3"/>
  <c r="AT147" i="3"/>
  <c r="AU147" i="3"/>
  <c r="AW147" i="3"/>
  <c r="AY147" i="3"/>
  <c r="BA147" i="3"/>
  <c r="BB147" i="3"/>
  <c r="BC147" i="3"/>
  <c r="BD147" i="3"/>
  <c r="BE147" i="3"/>
  <c r="BI147" i="3"/>
  <c r="BK147" i="3"/>
  <c r="BM147" i="3"/>
  <c r="BN147" i="3"/>
  <c r="BO147" i="3"/>
  <c r="BP147" i="3"/>
  <c r="BR147" i="3"/>
  <c r="BS147" i="3"/>
  <c r="BU147" i="3"/>
  <c r="BV147" i="3"/>
  <c r="BW147" i="3"/>
  <c r="BX147" i="3"/>
  <c r="BY147" i="3"/>
  <c r="BZ147" i="3"/>
  <c r="CB147" i="3"/>
  <c r="CC147" i="3"/>
  <c r="CD147" i="3"/>
  <c r="CE147" i="3"/>
  <c r="CG147" i="3"/>
  <c r="CH147" i="3"/>
  <c r="CI147" i="3"/>
  <c r="CJ147" i="3"/>
  <c r="CK147" i="3"/>
  <c r="CL147" i="3"/>
  <c r="CM147" i="3"/>
  <c r="CO147" i="3"/>
  <c r="CQ147" i="3"/>
  <c r="CR147" i="3"/>
  <c r="CS147" i="3"/>
  <c r="CT147" i="3"/>
  <c r="CU147" i="3"/>
  <c r="CV147" i="3"/>
  <c r="CW147" i="3"/>
  <c r="CX147" i="3"/>
  <c r="CY147" i="3"/>
  <c r="DA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EA147" i="3"/>
  <c r="EB147" i="3"/>
  <c r="ED147" i="3"/>
  <c r="EH147" i="3"/>
  <c r="EJ147" i="3"/>
  <c r="EK147" i="3"/>
  <c r="EL147" i="3"/>
  <c r="EM147" i="3"/>
  <c r="EN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A148" i="3"/>
  <c r="BS148" i="3"/>
  <c r="BU148" i="3"/>
  <c r="BZ148" i="3"/>
  <c r="EH148" i="3"/>
  <c r="EJ148" i="3"/>
  <c r="EK148" i="3"/>
  <c r="EL148" i="3"/>
  <c r="EM148" i="3"/>
  <c r="EN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A149" i="3"/>
  <c r="BS149" i="3"/>
  <c r="BU149" i="3"/>
  <c r="BZ149" i="3"/>
  <c r="EH149" i="3"/>
  <c r="EJ149" i="3"/>
  <c r="EK149" i="3"/>
  <c r="EL149" i="3"/>
  <c r="EM149" i="3"/>
  <c r="EN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A150" i="3"/>
  <c r="BS150" i="3"/>
  <c r="BU150" i="3"/>
  <c r="BZ150" i="3"/>
  <c r="EH150" i="3"/>
  <c r="EJ150" i="3"/>
  <c r="EK150" i="3"/>
  <c r="EL150" i="3"/>
  <c r="EM150" i="3"/>
  <c r="EN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A151" i="3"/>
  <c r="BS151" i="3"/>
  <c r="BU151" i="3"/>
  <c r="BZ151" i="3"/>
  <c r="EH151" i="3"/>
  <c r="EJ151" i="3"/>
  <c r="EK151" i="3"/>
  <c r="EL151" i="3"/>
  <c r="EM151" i="3"/>
  <c r="EN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A152" i="3"/>
  <c r="BS152" i="3"/>
  <c r="BU152" i="3"/>
  <c r="BZ152" i="3"/>
  <c r="EH152" i="3"/>
  <c r="EJ152" i="3"/>
  <c r="EK152" i="3"/>
  <c r="EL152" i="3"/>
  <c r="EM152" i="3"/>
  <c r="EN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A153" i="3"/>
  <c r="BS153" i="3"/>
  <c r="BU153" i="3"/>
  <c r="BZ153" i="3"/>
  <c r="EH153" i="3"/>
  <c r="EJ153" i="3"/>
  <c r="EK153" i="3"/>
  <c r="EL153" i="3"/>
  <c r="EM153" i="3"/>
  <c r="EN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A154" i="3"/>
  <c r="BS154" i="3"/>
  <c r="BU154" i="3"/>
  <c r="BZ154" i="3"/>
  <c r="EH154" i="3"/>
  <c r="EJ154" i="3"/>
  <c r="EK154" i="3"/>
  <c r="EL154" i="3"/>
  <c r="EM154" i="3"/>
  <c r="EN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A155" i="3"/>
  <c r="BS155" i="3"/>
  <c r="BU155" i="3"/>
  <c r="BZ155" i="3"/>
  <c r="EH155" i="3"/>
  <c r="EJ155" i="3"/>
  <c r="EK155" i="3"/>
  <c r="EL155" i="3"/>
  <c r="EM155" i="3"/>
  <c r="EN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A156" i="3"/>
  <c r="BS156" i="3"/>
  <c r="BU156" i="3"/>
  <c r="BZ156" i="3"/>
  <c r="EH156" i="3"/>
  <c r="EJ156" i="3"/>
  <c r="EK156" i="3"/>
  <c r="EL156" i="3"/>
  <c r="EM156" i="3"/>
  <c r="EN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A157" i="3"/>
  <c r="BS157" i="3"/>
  <c r="BU157" i="3"/>
  <c r="BZ157" i="3"/>
  <c r="EH157" i="3"/>
  <c r="EJ157" i="3"/>
  <c r="EK157" i="3"/>
  <c r="EL157" i="3"/>
  <c r="EM157" i="3"/>
  <c r="EN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A158" i="3"/>
  <c r="BS158" i="3"/>
  <c r="BU158" i="3"/>
  <c r="BZ158" i="3"/>
  <c r="EH158" i="3"/>
  <c r="EJ158" i="3"/>
  <c r="EK158" i="3"/>
  <c r="EL158" i="3"/>
  <c r="EM158" i="3"/>
  <c r="EN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A159" i="3"/>
  <c r="BS159" i="3"/>
  <c r="BU159" i="3"/>
  <c r="BZ159" i="3"/>
  <c r="EH159" i="3"/>
  <c r="EJ159" i="3"/>
  <c r="EK159" i="3"/>
  <c r="EL159" i="3"/>
  <c r="EM159" i="3"/>
  <c r="EN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A160" i="3"/>
  <c r="BS160" i="3"/>
  <c r="BU160" i="3"/>
  <c r="BZ160" i="3"/>
  <c r="EH160" i="3"/>
  <c r="EJ160" i="3"/>
  <c r="EK160" i="3"/>
  <c r="EL160" i="3"/>
  <c r="EM160" i="3"/>
  <c r="EN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A161" i="3"/>
  <c r="BS161" i="3"/>
  <c r="BU161" i="3"/>
  <c r="BZ161" i="3"/>
  <c r="EH161" i="3"/>
  <c r="EJ161" i="3"/>
  <c r="EK161" i="3"/>
  <c r="EL161" i="3"/>
  <c r="EM161" i="3"/>
  <c r="EN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A162" i="3"/>
  <c r="BS162" i="3"/>
  <c r="BU162" i="3"/>
  <c r="BZ162" i="3"/>
  <c r="EH162" i="3"/>
  <c r="EJ162" i="3"/>
  <c r="EK162" i="3"/>
  <c r="EL162" i="3"/>
  <c r="EM162" i="3"/>
  <c r="EN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A163" i="3"/>
  <c r="BS163" i="3"/>
  <c r="BU163" i="3"/>
  <c r="BZ163" i="3"/>
  <c r="EH163" i="3"/>
  <c r="EJ163" i="3"/>
  <c r="EK163" i="3"/>
  <c r="EL163" i="3"/>
  <c r="EM163" i="3"/>
  <c r="EN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A164" i="3"/>
  <c r="BS164" i="3"/>
  <c r="BU164" i="3"/>
  <c r="BZ164" i="3"/>
  <c r="EH164" i="3"/>
  <c r="EJ164" i="3"/>
  <c r="EK164" i="3"/>
  <c r="EL164" i="3"/>
  <c r="EM164" i="3"/>
  <c r="EN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A165" i="3"/>
  <c r="BS165" i="3"/>
  <c r="BU165" i="3"/>
  <c r="BZ165" i="3"/>
  <c r="EJ165" i="3"/>
  <c r="EK165" i="3"/>
  <c r="EL165" i="3"/>
  <c r="EM165" i="3"/>
  <c r="EN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A166" i="3"/>
  <c r="BS166" i="3"/>
  <c r="BU166" i="3"/>
  <c r="BZ166" i="3"/>
  <c r="EJ166" i="3"/>
  <c r="EK166" i="3"/>
  <c r="EL166" i="3"/>
  <c r="EM166" i="3"/>
  <c r="EN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A167" i="3"/>
  <c r="BS167" i="3"/>
  <c r="BU167" i="3"/>
  <c r="BZ167" i="3"/>
  <c r="EJ167" i="3"/>
  <c r="EK167" i="3"/>
  <c r="EL167" i="3"/>
  <c r="EM167" i="3"/>
  <c r="EN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A168" i="3"/>
  <c r="BS168" i="3"/>
  <c r="BU168" i="3"/>
  <c r="BZ168" i="3"/>
  <c r="EJ168" i="3"/>
  <c r="EK168" i="3"/>
  <c r="EL168" i="3"/>
  <c r="EM168" i="3"/>
  <c r="EN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A169" i="3"/>
  <c r="BS169" i="3"/>
  <c r="BU169" i="3"/>
  <c r="BZ169" i="3"/>
  <c r="EJ169" i="3"/>
  <c r="EK169" i="3"/>
  <c r="EL169" i="3"/>
  <c r="EM169" i="3"/>
  <c r="EN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A170" i="3"/>
  <c r="BS170" i="3"/>
  <c r="BU170" i="3"/>
  <c r="BZ170" i="3"/>
  <c r="EJ170" i="3"/>
  <c r="EK170" i="3"/>
  <c r="EL170" i="3"/>
  <c r="EM170" i="3"/>
  <c r="EN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A171" i="3"/>
  <c r="BS171" i="3"/>
  <c r="BU171" i="3"/>
  <c r="BZ171" i="3"/>
  <c r="EJ171" i="3"/>
  <c r="EK171" i="3"/>
  <c r="EL171" i="3"/>
  <c r="EM171" i="3"/>
  <c r="EN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A172" i="3"/>
  <c r="BS172" i="3"/>
  <c r="BU172" i="3"/>
  <c r="BZ172" i="3"/>
  <c r="EJ172" i="3"/>
  <c r="EK172" i="3"/>
  <c r="EL172" i="3"/>
  <c r="EM172" i="3"/>
  <c r="EN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A173" i="3"/>
  <c r="BS173" i="3"/>
  <c r="BU173" i="3"/>
  <c r="BZ173" i="3"/>
  <c r="EJ173" i="3"/>
  <c r="EK173" i="3"/>
  <c r="EL173" i="3"/>
  <c r="EM173" i="3"/>
  <c r="EN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A174" i="3"/>
  <c r="BS174" i="3"/>
  <c r="BU174" i="3"/>
  <c r="BZ174" i="3"/>
  <c r="EJ174" i="3"/>
  <c r="EK174" i="3"/>
  <c r="EL174" i="3"/>
  <c r="EM174" i="3"/>
  <c r="EN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A175" i="3"/>
  <c r="BS175" i="3"/>
  <c r="BU175" i="3"/>
  <c r="BZ175" i="3"/>
  <c r="EJ175" i="3"/>
  <c r="EK175" i="3"/>
  <c r="EL175" i="3"/>
  <c r="EM175" i="3"/>
  <c r="EN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A176" i="3"/>
  <c r="BS176" i="3"/>
  <c r="BU176" i="3"/>
  <c r="BZ176" i="3"/>
  <c r="EJ176" i="3"/>
  <c r="EK176" i="3"/>
  <c r="EL176" i="3"/>
  <c r="EM176" i="3"/>
  <c r="EN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A177" i="3"/>
  <c r="BS177" i="3"/>
  <c r="BU177" i="3"/>
  <c r="BZ177" i="3"/>
  <c r="EJ177" i="3"/>
  <c r="EK177" i="3"/>
  <c r="EL177" i="3"/>
  <c r="EM177" i="3"/>
  <c r="EN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A178" i="3"/>
  <c r="BS178" i="3"/>
  <c r="BU178" i="3"/>
  <c r="BZ178" i="3"/>
  <c r="EJ178" i="3"/>
  <c r="EK178" i="3"/>
  <c r="EL178" i="3"/>
  <c r="EM178" i="3"/>
  <c r="EN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A179" i="3"/>
  <c r="BS179" i="3"/>
  <c r="BU179" i="3"/>
  <c r="BZ179" i="3"/>
  <c r="EJ179" i="3"/>
  <c r="EK179" i="3"/>
  <c r="EL179" i="3"/>
  <c r="EM179" i="3"/>
  <c r="EN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A180" i="3"/>
  <c r="BS180" i="3"/>
  <c r="BU180" i="3"/>
  <c r="BZ180" i="3"/>
  <c r="EJ180" i="3"/>
  <c r="EK180" i="3"/>
  <c r="EL180" i="3"/>
  <c r="EM180" i="3"/>
  <c r="EN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A181" i="3"/>
  <c r="BS181" i="3"/>
  <c r="BU181" i="3"/>
  <c r="BZ181" i="3"/>
  <c r="EJ181" i="3"/>
  <c r="EK181" i="3"/>
  <c r="EL181" i="3"/>
  <c r="EM181" i="3"/>
  <c r="EN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A182" i="3"/>
  <c r="BS182" i="3"/>
  <c r="BU182" i="3"/>
  <c r="BZ182" i="3"/>
  <c r="EJ182" i="3"/>
  <c r="EK182" i="3"/>
  <c r="EL182" i="3"/>
  <c r="EM182" i="3"/>
  <c r="EN182" i="3"/>
  <c r="EP182" i="3"/>
  <c r="EQ182" i="3"/>
  <c r="ER182" i="3"/>
  <c r="ES182" i="3"/>
  <c r="ET182" i="3"/>
  <c r="EU182" i="3"/>
  <c r="EV182" i="3"/>
  <c r="EW182" i="3"/>
  <c r="EX182" i="3"/>
  <c r="EY182" i="3"/>
  <c r="EZ182" i="3"/>
  <c r="FA182" i="3"/>
  <c r="A183" i="3"/>
  <c r="BS183" i="3"/>
  <c r="BU183" i="3"/>
  <c r="BZ183" i="3"/>
  <c r="EJ183" i="3"/>
  <c r="EK183" i="3"/>
  <c r="EL183" i="3"/>
  <c r="EM183" i="3"/>
  <c r="EN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A184" i="3"/>
  <c r="BS184" i="3"/>
  <c r="BU184" i="3"/>
  <c r="BZ184" i="3"/>
  <c r="EJ184" i="3"/>
  <c r="EK184" i="3"/>
  <c r="EL184" i="3"/>
  <c r="EM184" i="3"/>
  <c r="EN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A185" i="3"/>
  <c r="BS185" i="3"/>
  <c r="BU185" i="3"/>
  <c r="BZ185" i="3"/>
  <c r="EJ185" i="3"/>
  <c r="EK185" i="3"/>
  <c r="EL185" i="3"/>
  <c r="EM185" i="3"/>
  <c r="EN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A186" i="3"/>
  <c r="BS186" i="3"/>
  <c r="BU186" i="3"/>
  <c r="BZ186" i="3"/>
  <c r="EJ186" i="3"/>
  <c r="EK186" i="3"/>
  <c r="EL186" i="3"/>
  <c r="EM186" i="3"/>
  <c r="EN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A187" i="3"/>
  <c r="BS187" i="3"/>
  <c r="BU187" i="3"/>
  <c r="BZ187" i="3"/>
  <c r="EJ187" i="3"/>
  <c r="EK187" i="3"/>
  <c r="EL187" i="3"/>
  <c r="EM187" i="3"/>
  <c r="EN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A188" i="3"/>
  <c r="BS188" i="3"/>
  <c r="BU188" i="3"/>
  <c r="BZ188" i="3"/>
  <c r="EJ188" i="3"/>
  <c r="EK188" i="3"/>
  <c r="EL188" i="3"/>
  <c r="EM188" i="3"/>
  <c r="EN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A189" i="3"/>
  <c r="BS189" i="3"/>
  <c r="BU189" i="3"/>
  <c r="BZ189" i="3"/>
  <c r="EJ189" i="3"/>
  <c r="EK189" i="3"/>
  <c r="EL189" i="3"/>
  <c r="EM189" i="3"/>
  <c r="EN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A190" i="3"/>
  <c r="BS190" i="3"/>
  <c r="BU190" i="3"/>
  <c r="BZ190" i="3"/>
  <c r="EJ190" i="3"/>
  <c r="EK190" i="3"/>
  <c r="EL190" i="3"/>
  <c r="EM190" i="3"/>
  <c r="EN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A191" i="3"/>
  <c r="BS191" i="3"/>
  <c r="BU191" i="3"/>
  <c r="BZ191" i="3"/>
  <c r="EJ191" i="3"/>
  <c r="EK191" i="3"/>
  <c r="EL191" i="3"/>
  <c r="EM191" i="3"/>
  <c r="EN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A192" i="3"/>
  <c r="BS192" i="3"/>
  <c r="BU192" i="3"/>
  <c r="BZ192" i="3"/>
  <c r="EJ192" i="3"/>
  <c r="EK192" i="3"/>
  <c r="EL192" i="3"/>
  <c r="EM192" i="3"/>
  <c r="EN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A193" i="3"/>
  <c r="BS193" i="3"/>
  <c r="BU193" i="3"/>
  <c r="BZ193" i="3"/>
  <c r="EJ193" i="3"/>
  <c r="EK193" i="3"/>
  <c r="EL193" i="3"/>
  <c r="EM193" i="3"/>
  <c r="EN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A194" i="3"/>
  <c r="BS194" i="3"/>
  <c r="BU194" i="3"/>
  <c r="BZ194" i="3"/>
  <c r="EJ194" i="3"/>
  <c r="EK194" i="3"/>
  <c r="EL194" i="3"/>
  <c r="EM194" i="3"/>
  <c r="EN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A195" i="3"/>
  <c r="BS195" i="3"/>
  <c r="BU195" i="3"/>
  <c r="BZ195" i="3"/>
  <c r="EJ195" i="3"/>
  <c r="EK195" i="3"/>
  <c r="EL195" i="3"/>
  <c r="EM195" i="3"/>
  <c r="EN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A196" i="3"/>
  <c r="BS196" i="3"/>
  <c r="BU196" i="3"/>
  <c r="BZ196" i="3"/>
  <c r="EJ196" i="3"/>
  <c r="EK196" i="3"/>
  <c r="EL196" i="3"/>
  <c r="EM196" i="3"/>
  <c r="EN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A197" i="3"/>
  <c r="BS197" i="3"/>
  <c r="BU197" i="3"/>
  <c r="BZ197" i="3"/>
  <c r="EJ197" i="3"/>
  <c r="EK197" i="3"/>
  <c r="EL197" i="3"/>
  <c r="EM197" i="3"/>
  <c r="EN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A198" i="3"/>
  <c r="BS198" i="3"/>
  <c r="BU198" i="3"/>
  <c r="BZ198" i="3"/>
  <c r="EJ198" i="3"/>
  <c r="EK198" i="3"/>
  <c r="EL198" i="3"/>
  <c r="EM198" i="3"/>
  <c r="EN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A199" i="3"/>
  <c r="BS199" i="3"/>
  <c r="BU199" i="3"/>
  <c r="BZ199" i="3"/>
  <c r="EJ199" i="3"/>
  <c r="EK199" i="3"/>
  <c r="EL199" i="3"/>
  <c r="EM199" i="3"/>
  <c r="EN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A200" i="3"/>
  <c r="BS200" i="3"/>
  <c r="BU200" i="3"/>
  <c r="BZ200" i="3"/>
  <c r="EJ200" i="3"/>
  <c r="EK200" i="3"/>
  <c r="EL200" i="3"/>
  <c r="EM200" i="3"/>
  <c r="EN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A201" i="3"/>
  <c r="BS201" i="3"/>
  <c r="BU201" i="3"/>
  <c r="BZ201" i="3"/>
  <c r="EJ201" i="3"/>
  <c r="EK201" i="3"/>
  <c r="EL201" i="3"/>
  <c r="EM201" i="3"/>
  <c r="EN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A202" i="3"/>
  <c r="BS202" i="3"/>
  <c r="BU202" i="3"/>
  <c r="BZ202" i="3"/>
  <c r="EJ202" i="3"/>
  <c r="EK202" i="3"/>
  <c r="EL202" i="3"/>
  <c r="EM202" i="3"/>
  <c r="EN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A203" i="3"/>
  <c r="BS203" i="3"/>
  <c r="BU203" i="3"/>
  <c r="BZ203" i="3"/>
  <c r="EJ203" i="3"/>
  <c r="EK203" i="3"/>
  <c r="EL203" i="3"/>
  <c r="EM203" i="3"/>
  <c r="EN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A204" i="3"/>
  <c r="BS204" i="3"/>
  <c r="BU204" i="3"/>
  <c r="BZ204" i="3"/>
  <c r="EJ204" i="3"/>
  <c r="EK204" i="3"/>
  <c r="EL204" i="3"/>
  <c r="EM204" i="3"/>
  <c r="EN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A205" i="3"/>
  <c r="BS205" i="3"/>
  <c r="EJ205" i="3"/>
  <c r="EK205" i="3"/>
  <c r="EL205" i="3"/>
  <c r="EM205" i="3"/>
  <c r="EN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A206" i="3"/>
  <c r="BS206" i="3"/>
  <c r="EJ206" i="3"/>
  <c r="EK206" i="3"/>
  <c r="EL206" i="3"/>
  <c r="EM206" i="3"/>
  <c r="EN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A207" i="3"/>
  <c r="BS207" i="3"/>
  <c r="EJ207" i="3"/>
  <c r="EK207" i="3"/>
  <c r="EL207" i="3"/>
  <c r="EM207" i="3"/>
  <c r="EN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A208" i="3"/>
  <c r="BS208" i="3"/>
  <c r="EJ208" i="3"/>
  <c r="EK208" i="3"/>
  <c r="EL208" i="3"/>
  <c r="EM208" i="3"/>
  <c r="EN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A209" i="3"/>
  <c r="BS209" i="3"/>
  <c r="EJ209" i="3"/>
  <c r="EK209" i="3"/>
  <c r="EL209" i="3"/>
  <c r="EM209" i="3"/>
  <c r="EN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A210" i="3"/>
  <c r="BS210" i="3"/>
  <c r="EJ210" i="3"/>
  <c r="EK210" i="3"/>
  <c r="EL210" i="3"/>
  <c r="EM210" i="3"/>
  <c r="EN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A211" i="3"/>
  <c r="BS211" i="3"/>
  <c r="EJ211" i="3"/>
  <c r="EK211" i="3"/>
  <c r="EL211" i="3"/>
  <c r="EM211" i="3"/>
  <c r="EN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A212" i="3"/>
  <c r="BS212" i="3"/>
  <c r="EJ212" i="3"/>
  <c r="EK212" i="3"/>
  <c r="EL212" i="3"/>
  <c r="EM212" i="3"/>
  <c r="EN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A213" i="3"/>
  <c r="BS213" i="3"/>
  <c r="EJ213" i="3"/>
  <c r="EK213" i="3"/>
  <c r="EL213" i="3"/>
  <c r="EM213" i="3"/>
  <c r="EN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A214" i="3"/>
  <c r="BS214" i="3"/>
  <c r="EJ214" i="3"/>
  <c r="EK214" i="3"/>
  <c r="EL214" i="3"/>
  <c r="EM214" i="3"/>
  <c r="EN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A215" i="3"/>
  <c r="BS215" i="3"/>
  <c r="EJ215" i="3"/>
  <c r="EK215" i="3"/>
  <c r="EL215" i="3"/>
  <c r="EM215" i="3"/>
  <c r="EN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A216" i="3"/>
  <c r="BS216" i="3"/>
  <c r="EJ216" i="3"/>
  <c r="EK216" i="3"/>
  <c r="EL216" i="3"/>
  <c r="EM216" i="3"/>
  <c r="EN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A217" i="3"/>
  <c r="BS217" i="3"/>
  <c r="EJ217" i="3"/>
  <c r="EK217" i="3"/>
  <c r="EL217" i="3"/>
  <c r="EM217" i="3"/>
  <c r="EN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A218" i="3"/>
  <c r="BS218" i="3"/>
  <c r="EJ218" i="3"/>
  <c r="EK218" i="3"/>
  <c r="EL218" i="3"/>
  <c r="EM218" i="3"/>
  <c r="EN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A219" i="3"/>
  <c r="BS219" i="3"/>
  <c r="EJ219" i="3"/>
  <c r="EK219" i="3"/>
  <c r="EL219" i="3"/>
  <c r="EM219" i="3"/>
  <c r="EN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A220" i="3"/>
  <c r="BS220" i="3"/>
  <c r="EJ220" i="3"/>
  <c r="EK220" i="3"/>
  <c r="EL220" i="3"/>
  <c r="EM220" i="3"/>
  <c r="EN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A221" i="3"/>
  <c r="BS221" i="3"/>
  <c r="EJ221" i="3"/>
  <c r="EK221" i="3"/>
  <c r="EL221" i="3"/>
  <c r="EM221" i="3"/>
  <c r="EN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A222" i="3"/>
  <c r="BS222" i="3"/>
  <c r="EJ222" i="3"/>
  <c r="EK222" i="3"/>
  <c r="EL222" i="3"/>
  <c r="EM222" i="3"/>
  <c r="EN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A223" i="3"/>
  <c r="BS223" i="3"/>
  <c r="EJ223" i="3"/>
  <c r="EK223" i="3"/>
  <c r="EL223" i="3"/>
  <c r="EM223" i="3"/>
  <c r="EN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A224" i="3"/>
  <c r="BS224" i="3"/>
  <c r="EJ224" i="3"/>
  <c r="EK224" i="3"/>
  <c r="EL224" i="3"/>
  <c r="EM224" i="3"/>
  <c r="EN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A225" i="3"/>
  <c r="BS225" i="3"/>
  <c r="EJ225" i="3"/>
  <c r="EK225" i="3"/>
  <c r="EL225" i="3"/>
  <c r="EM225" i="3"/>
  <c r="EN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A226" i="3"/>
  <c r="BS226" i="3"/>
  <c r="EJ226" i="3"/>
  <c r="EK226" i="3"/>
  <c r="EL226" i="3"/>
  <c r="EM226" i="3"/>
  <c r="EN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A227" i="3"/>
  <c r="BS227" i="3"/>
  <c r="EJ227" i="3"/>
  <c r="EK227" i="3"/>
  <c r="EL227" i="3"/>
  <c r="EM227" i="3"/>
  <c r="EN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A228" i="3"/>
  <c r="BS228" i="3"/>
  <c r="EJ228" i="3"/>
  <c r="EK228" i="3"/>
  <c r="EL228" i="3"/>
  <c r="EM228" i="3"/>
  <c r="EN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A229" i="3"/>
  <c r="BS229" i="3"/>
  <c r="EJ229" i="3"/>
  <c r="EK229" i="3"/>
  <c r="EL229" i="3"/>
  <c r="EM229" i="3"/>
  <c r="EN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A230" i="3"/>
  <c r="BS230" i="3"/>
  <c r="EJ230" i="3"/>
  <c r="EK230" i="3"/>
  <c r="EL230" i="3"/>
  <c r="EM230" i="3"/>
  <c r="EN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A231" i="3"/>
  <c r="BS231" i="3"/>
  <c r="EJ231" i="3"/>
  <c r="EK231" i="3"/>
  <c r="EL231" i="3"/>
  <c r="EM231" i="3"/>
  <c r="EN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A232" i="3"/>
  <c r="BS232" i="3"/>
  <c r="EJ232" i="3"/>
  <c r="EK232" i="3"/>
  <c r="EL232" i="3"/>
  <c r="EM232" i="3"/>
  <c r="EN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A233" i="3"/>
  <c r="BS233" i="3"/>
  <c r="EJ233" i="3"/>
  <c r="EK233" i="3"/>
  <c r="EL233" i="3"/>
  <c r="EM233" i="3"/>
  <c r="EN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A234" i="3"/>
  <c r="BS234" i="3"/>
  <c r="EJ234" i="3"/>
  <c r="EK234" i="3"/>
  <c r="EL234" i="3"/>
  <c r="EM234" i="3"/>
  <c r="EN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A235" i="3"/>
  <c r="BS235" i="3"/>
  <c r="EJ235" i="3"/>
  <c r="EK235" i="3"/>
  <c r="EL235" i="3"/>
  <c r="EM235" i="3"/>
  <c r="EN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A236" i="3"/>
  <c r="BS236" i="3"/>
  <c r="EJ236" i="3"/>
  <c r="EK236" i="3"/>
  <c r="EL236" i="3"/>
  <c r="EM236" i="3"/>
  <c r="EN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A237" i="3"/>
  <c r="BS237" i="3"/>
  <c r="EJ237" i="3"/>
  <c r="EK237" i="3"/>
  <c r="EL237" i="3"/>
  <c r="EM237" i="3"/>
  <c r="EN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A238" i="3"/>
  <c r="BS238" i="3"/>
  <c r="EJ238" i="3"/>
  <c r="EK238" i="3"/>
  <c r="EL238" i="3"/>
  <c r="EM238" i="3"/>
  <c r="EN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A239" i="3"/>
  <c r="BS239" i="3"/>
  <c r="EJ239" i="3"/>
  <c r="EK239" i="3"/>
  <c r="EL239" i="3"/>
  <c r="EM239" i="3"/>
  <c r="EN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A240" i="3"/>
  <c r="BS240" i="3"/>
  <c r="EJ240" i="3"/>
  <c r="EK240" i="3"/>
  <c r="EL240" i="3"/>
  <c r="EM240" i="3"/>
  <c r="EN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A241" i="3"/>
  <c r="BS241" i="3"/>
  <c r="EJ241" i="3"/>
  <c r="EK241" i="3"/>
  <c r="EL241" i="3"/>
  <c r="EM241" i="3"/>
  <c r="EN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A242" i="3"/>
  <c r="BS242" i="3"/>
  <c r="EJ242" i="3"/>
  <c r="EK242" i="3"/>
  <c r="EL242" i="3"/>
  <c r="EM242" i="3"/>
  <c r="EN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A243" i="3"/>
  <c r="BS243" i="3"/>
  <c r="EJ243" i="3"/>
  <c r="EK243" i="3"/>
  <c r="EL243" i="3"/>
  <c r="EM243" i="3"/>
  <c r="EN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A244" i="3"/>
  <c r="BS244" i="3"/>
  <c r="EJ244" i="3"/>
  <c r="EK244" i="3"/>
  <c r="EL244" i="3"/>
  <c r="EM244" i="3"/>
  <c r="EN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A245" i="3"/>
  <c r="BS245" i="3"/>
  <c r="EJ245" i="3"/>
  <c r="EK245" i="3"/>
  <c r="EL245" i="3"/>
  <c r="EM245" i="3"/>
  <c r="EN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A246" i="3"/>
  <c r="BS246" i="3"/>
  <c r="EJ246" i="3"/>
  <c r="EK246" i="3"/>
  <c r="EL246" i="3"/>
  <c r="EM246" i="3"/>
  <c r="EN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A247" i="3"/>
  <c r="BS247" i="3"/>
  <c r="EJ247" i="3"/>
  <c r="EK247" i="3"/>
  <c r="EL247" i="3"/>
  <c r="EM247" i="3"/>
  <c r="EN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A248" i="3"/>
  <c r="BS248" i="3"/>
  <c r="EJ248" i="3"/>
  <c r="EK248" i="3"/>
  <c r="EL248" i="3"/>
  <c r="EM248" i="3"/>
  <c r="EN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A249" i="3"/>
  <c r="BS249" i="3"/>
  <c r="EJ249" i="3"/>
  <c r="EK249" i="3"/>
  <c r="EL249" i="3"/>
  <c r="EM249" i="3"/>
  <c r="EN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A250" i="3"/>
  <c r="BS250" i="3"/>
  <c r="EJ250" i="3"/>
  <c r="EK250" i="3"/>
  <c r="EL250" i="3"/>
  <c r="EM250" i="3"/>
  <c r="EN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A251" i="3"/>
  <c r="BS251" i="3"/>
  <c r="EJ251" i="3"/>
  <c r="EK251" i="3"/>
  <c r="EL251" i="3"/>
  <c r="EM251" i="3"/>
  <c r="EN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A252" i="3"/>
  <c r="BS252" i="3"/>
  <c r="EJ252" i="3"/>
  <c r="EK252" i="3"/>
  <c r="EL252" i="3"/>
  <c r="EM252" i="3"/>
  <c r="EN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A253" i="3"/>
  <c r="BS253" i="3"/>
  <c r="EJ253" i="3"/>
  <c r="EK253" i="3"/>
  <c r="EL253" i="3"/>
  <c r="EM253" i="3"/>
  <c r="EN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A254" i="3"/>
  <c r="BS254" i="3"/>
  <c r="EJ254" i="3"/>
  <c r="EK254" i="3"/>
  <c r="EL254" i="3"/>
  <c r="EM254" i="3"/>
  <c r="EN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A255" i="3"/>
  <c r="BS255" i="3"/>
  <c r="EJ255" i="3"/>
  <c r="EK255" i="3"/>
  <c r="EL255" i="3"/>
  <c r="EM255" i="3"/>
  <c r="EN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A256" i="3"/>
  <c r="BS256" i="3"/>
  <c r="EJ256" i="3"/>
  <c r="EK256" i="3"/>
  <c r="EL256" i="3"/>
  <c r="EM256" i="3"/>
  <c r="EN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A257" i="3"/>
  <c r="BS257" i="3"/>
  <c r="EJ257" i="3"/>
  <c r="EK257" i="3"/>
  <c r="EL257" i="3"/>
  <c r="EM257" i="3"/>
  <c r="EN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A258" i="3"/>
  <c r="BS258" i="3"/>
  <c r="EJ258" i="3"/>
  <c r="EK258" i="3"/>
  <c r="EL258" i="3"/>
  <c r="EM258" i="3"/>
  <c r="EN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A259" i="3"/>
  <c r="BS259" i="3"/>
  <c r="EJ259" i="3"/>
  <c r="EK259" i="3"/>
  <c r="EL259" i="3"/>
  <c r="EM259" i="3"/>
  <c r="EN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A260" i="3"/>
  <c r="BS260" i="3"/>
  <c r="EJ260" i="3"/>
  <c r="EK260" i="3"/>
  <c r="EL260" i="3"/>
  <c r="EM260" i="3"/>
  <c r="EN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A261" i="3"/>
  <c r="BS261" i="3"/>
  <c r="EJ261" i="3"/>
  <c r="EK261" i="3"/>
  <c r="EL261" i="3"/>
  <c r="EM261" i="3"/>
  <c r="EN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A262" i="3"/>
  <c r="BS262" i="3"/>
  <c r="EJ262" i="3"/>
  <c r="EK262" i="3"/>
  <c r="EL262" i="3"/>
  <c r="EM262" i="3"/>
  <c r="EN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A263" i="3"/>
  <c r="BS263" i="3"/>
  <c r="EJ263" i="3"/>
  <c r="EK263" i="3"/>
  <c r="EL263" i="3"/>
  <c r="EM263" i="3"/>
  <c r="EN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A264" i="3"/>
  <c r="BS264" i="3"/>
  <c r="EJ264" i="3"/>
  <c r="EK264" i="3"/>
  <c r="EL264" i="3"/>
  <c r="EM264" i="3"/>
  <c r="EN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A265" i="3"/>
  <c r="BS265" i="3"/>
  <c r="ER265" i="3"/>
  <c r="ES265" i="3"/>
  <c r="ET265" i="3"/>
  <c r="EU265" i="3"/>
  <c r="EV265" i="3"/>
  <c r="EW265" i="3"/>
  <c r="EX265" i="3"/>
  <c r="EY265" i="3"/>
  <c r="EZ265" i="3"/>
  <c r="FA265" i="3"/>
  <c r="A266" i="3"/>
  <c r="BS266" i="3"/>
  <c r="ER266" i="3"/>
  <c r="ES266" i="3"/>
  <c r="ET266" i="3"/>
  <c r="EU266" i="3"/>
  <c r="EV266" i="3"/>
  <c r="EW266" i="3"/>
  <c r="EX266" i="3"/>
  <c r="EY266" i="3"/>
  <c r="EZ266" i="3"/>
  <c r="FA266" i="3"/>
  <c r="A267" i="3"/>
  <c r="BS267" i="3"/>
  <c r="ER267" i="3"/>
  <c r="ES267" i="3"/>
  <c r="ET267" i="3"/>
  <c r="EU267" i="3"/>
  <c r="EV267" i="3"/>
  <c r="EW267" i="3"/>
  <c r="EX267" i="3"/>
  <c r="EY267" i="3"/>
  <c r="EZ267" i="3"/>
  <c r="FA267" i="3"/>
  <c r="A268" i="3"/>
  <c r="BS268" i="3"/>
  <c r="ER268" i="3"/>
  <c r="ES268" i="3"/>
  <c r="ET268" i="3"/>
  <c r="EU268" i="3"/>
  <c r="EV268" i="3"/>
  <c r="EW268" i="3"/>
  <c r="EX268" i="3"/>
  <c r="EY268" i="3"/>
  <c r="EZ268" i="3"/>
  <c r="FA268" i="3"/>
  <c r="A269" i="3"/>
  <c r="BS269" i="3"/>
  <c r="ER269" i="3"/>
  <c r="ES269" i="3"/>
  <c r="ET269" i="3"/>
  <c r="EU269" i="3"/>
  <c r="EV269" i="3"/>
  <c r="EW269" i="3"/>
  <c r="EX269" i="3"/>
  <c r="EY269" i="3"/>
  <c r="EZ269" i="3"/>
  <c r="FA269" i="3"/>
  <c r="A270" i="3"/>
  <c r="BS270" i="3"/>
  <c r="ER270" i="3"/>
  <c r="ES270" i="3"/>
  <c r="ET270" i="3"/>
  <c r="EU270" i="3"/>
  <c r="EV270" i="3"/>
  <c r="EW270" i="3"/>
  <c r="EX270" i="3"/>
  <c r="EY270" i="3"/>
  <c r="EZ270" i="3"/>
  <c r="FA270" i="3"/>
  <c r="A271" i="3"/>
  <c r="BS271" i="3"/>
  <c r="ER271" i="3"/>
  <c r="ES271" i="3"/>
  <c r="ET271" i="3"/>
  <c r="EU271" i="3"/>
  <c r="EV271" i="3"/>
  <c r="EW271" i="3"/>
  <c r="EX271" i="3"/>
  <c r="EY271" i="3"/>
  <c r="EZ271" i="3"/>
  <c r="FA271" i="3"/>
  <c r="A272" i="3"/>
  <c r="BS272" i="3"/>
  <c r="ER272" i="3"/>
  <c r="ES272" i="3"/>
  <c r="ET272" i="3"/>
  <c r="EU272" i="3"/>
  <c r="EV272" i="3"/>
  <c r="EW272" i="3"/>
  <c r="EX272" i="3"/>
  <c r="EY272" i="3"/>
  <c r="EZ272" i="3"/>
  <c r="FA272" i="3"/>
  <c r="A273" i="3"/>
  <c r="BS273" i="3"/>
  <c r="ER273" i="3"/>
  <c r="ES273" i="3"/>
  <c r="ET273" i="3"/>
  <c r="EU273" i="3"/>
  <c r="EV273" i="3"/>
  <c r="EW273" i="3"/>
  <c r="EX273" i="3"/>
  <c r="EY273" i="3"/>
  <c r="EZ273" i="3"/>
  <c r="FA273" i="3"/>
  <c r="A274" i="3"/>
  <c r="BS274" i="3"/>
  <c r="ER274" i="3"/>
  <c r="ES274" i="3"/>
  <c r="ET274" i="3"/>
  <c r="EU274" i="3"/>
  <c r="EV274" i="3"/>
  <c r="EW274" i="3"/>
  <c r="EX274" i="3"/>
  <c r="EY274" i="3"/>
  <c r="EZ274" i="3"/>
  <c r="FA274" i="3"/>
  <c r="A275" i="3"/>
  <c r="BS275" i="3"/>
  <c r="ER275" i="3"/>
  <c r="ES275" i="3"/>
  <c r="ET275" i="3"/>
  <c r="EU275" i="3"/>
  <c r="EV275" i="3"/>
  <c r="EW275" i="3"/>
  <c r="EX275" i="3"/>
  <c r="EY275" i="3"/>
  <c r="EZ275" i="3"/>
  <c r="FA275" i="3"/>
  <c r="A276" i="3"/>
  <c r="BS276" i="3"/>
  <c r="ER276" i="3"/>
  <c r="ES276" i="3"/>
  <c r="ET276" i="3"/>
  <c r="EU276" i="3"/>
  <c r="EV276" i="3"/>
  <c r="EW276" i="3"/>
  <c r="EX276" i="3"/>
  <c r="EY276" i="3"/>
  <c r="EZ276" i="3"/>
  <c r="FA276" i="3"/>
  <c r="A277" i="3"/>
  <c r="BS277" i="3"/>
  <c r="ER277" i="3"/>
  <c r="ES277" i="3"/>
  <c r="ET277" i="3"/>
  <c r="EU277" i="3"/>
  <c r="EV277" i="3"/>
  <c r="EW277" i="3"/>
  <c r="EX277" i="3"/>
  <c r="EY277" i="3"/>
  <c r="EZ277" i="3"/>
  <c r="FA277" i="3"/>
  <c r="A278" i="3"/>
  <c r="BS278" i="3"/>
  <c r="ER278" i="3"/>
  <c r="ES278" i="3"/>
  <c r="ET278" i="3"/>
  <c r="EU278" i="3"/>
  <c r="EV278" i="3"/>
  <c r="EW278" i="3"/>
  <c r="EX278" i="3"/>
  <c r="EY278" i="3"/>
  <c r="EZ278" i="3"/>
  <c r="FA278" i="3"/>
  <c r="A279" i="3"/>
  <c r="BS279" i="3"/>
  <c r="BS280" i="3"/>
  <c r="G281" i="3"/>
  <c r="J281" i="3"/>
  <c r="BS281" i="3"/>
  <c r="BS282" i="3"/>
  <c r="BS283" i="3"/>
  <c r="BS284" i="3"/>
  <c r="BS285" i="3"/>
  <c r="BS286" i="3"/>
  <c r="BS287" i="3"/>
  <c r="BS288" i="3"/>
  <c r="BS289" i="3"/>
  <c r="BS290" i="3"/>
  <c r="BS291" i="3"/>
  <c r="BS292" i="3"/>
  <c r="BS293" i="3"/>
  <c r="BS294" i="3"/>
  <c r="BS295" i="3"/>
  <c r="BS296" i="3"/>
  <c r="BS297" i="3"/>
  <c r="BS298" i="3"/>
  <c r="BS299" i="3"/>
  <c r="BS300" i="3"/>
  <c r="BS301" i="3"/>
  <c r="BS302" i="3"/>
  <c r="BS303" i="3"/>
  <c r="BS304" i="3"/>
  <c r="BS305" i="3"/>
  <c r="BS306" i="3"/>
  <c r="BS307" i="3"/>
  <c r="BS308" i="3"/>
  <c r="BS309" i="3"/>
  <c r="BS310" i="3"/>
  <c r="BS311" i="3"/>
  <c r="BS312" i="3"/>
  <c r="BS313" i="3"/>
  <c r="BS314" i="3"/>
  <c r="BS315" i="3"/>
  <c r="BS316" i="3"/>
  <c r="BS317" i="3"/>
  <c r="BS318" i="3"/>
  <c r="BS319" i="3"/>
  <c r="BS320" i="3"/>
  <c r="BS321" i="3"/>
  <c r="BS322" i="3"/>
  <c r="BS323" i="3"/>
  <c r="BS324" i="3"/>
  <c r="BS325" i="3"/>
  <c r="BS326" i="3"/>
  <c r="BS327" i="3"/>
  <c r="BS328" i="3"/>
  <c r="BS329" i="3"/>
  <c r="BS330" i="3"/>
  <c r="BS331" i="3"/>
  <c r="BS332" i="3"/>
  <c r="BS333" i="3"/>
  <c r="BS334" i="3"/>
  <c r="BS335" i="3"/>
  <c r="BS336" i="3"/>
  <c r="BS337" i="3"/>
  <c r="BS338" i="3"/>
  <c r="BS339" i="3"/>
  <c r="BS340" i="3"/>
  <c r="BS341" i="3"/>
  <c r="BS342" i="3"/>
  <c r="BS343" i="3"/>
  <c r="BS344" i="3"/>
  <c r="BS345" i="3"/>
  <c r="BS346" i="3"/>
  <c r="BS347" i="3"/>
  <c r="BS348" i="3"/>
  <c r="BS349" i="3"/>
  <c r="BS350" i="3"/>
  <c r="BS351" i="3"/>
  <c r="BS352" i="3"/>
  <c r="BS353" i="3"/>
  <c r="BS354" i="3"/>
  <c r="BS355" i="3"/>
  <c r="BS356" i="3"/>
  <c r="BS357" i="3"/>
  <c r="BS358" i="3"/>
  <c r="BS359" i="3"/>
  <c r="BS360" i="3"/>
  <c r="BS361" i="3"/>
  <c r="BS362" i="3"/>
  <c r="BS363" i="3"/>
  <c r="BS364" i="3"/>
  <c r="BS365" i="3"/>
  <c r="BS366" i="3"/>
  <c r="BS367" i="3"/>
  <c r="BS368" i="3"/>
  <c r="BS369" i="3"/>
  <c r="BS370" i="3"/>
  <c r="BS371" i="3"/>
  <c r="BS372" i="3"/>
  <c r="BS373" i="3"/>
  <c r="BS374" i="3"/>
  <c r="BS375" i="3"/>
  <c r="BS376" i="3"/>
  <c r="BS377" i="3"/>
  <c r="BS378" i="3"/>
  <c r="BS379" i="3"/>
  <c r="BS380" i="3"/>
  <c r="BS381" i="3"/>
  <c r="BS382" i="3"/>
  <c r="BS383" i="3"/>
  <c r="BS384" i="3"/>
  <c r="BS385" i="3"/>
  <c r="BS386" i="3"/>
  <c r="BS387" i="3"/>
  <c r="BS388" i="3"/>
  <c r="BS389" i="3"/>
  <c r="BS390" i="3"/>
  <c r="BS391" i="3"/>
  <c r="BS392" i="3"/>
  <c r="BS393" i="3"/>
  <c r="BS394" i="3"/>
  <c r="BS395" i="3"/>
  <c r="BS396" i="3"/>
  <c r="BS397" i="3"/>
  <c r="BS398" i="3"/>
  <c r="BS399" i="3"/>
  <c r="BS400" i="3"/>
  <c r="BS401" i="3"/>
  <c r="BS402" i="3"/>
  <c r="BS403" i="3"/>
  <c r="BS404" i="3"/>
  <c r="BS405" i="3"/>
  <c r="BS406" i="3"/>
  <c r="BS407" i="3"/>
  <c r="BS408" i="3"/>
  <c r="BS409" i="3"/>
  <c r="BS410" i="3"/>
  <c r="BS411" i="3"/>
  <c r="BS412" i="3"/>
  <c r="BS413" i="3"/>
  <c r="BS414" i="3"/>
  <c r="BS415" i="3"/>
  <c r="BS416" i="3"/>
  <c r="BS417" i="3"/>
  <c r="BS418" i="3"/>
  <c r="BS419" i="3"/>
  <c r="BS420" i="3"/>
  <c r="BS421" i="3"/>
  <c r="BS422" i="3"/>
  <c r="BS423" i="3"/>
  <c r="BS424" i="3"/>
  <c r="BS425" i="3"/>
  <c r="BS426" i="3"/>
  <c r="BS427" i="3"/>
  <c r="BS428" i="3"/>
  <c r="BS429" i="3"/>
  <c r="BS430" i="3"/>
  <c r="BS431" i="3"/>
  <c r="BS432" i="3"/>
  <c r="BS433" i="3"/>
  <c r="BS434" i="3"/>
  <c r="BS435" i="3"/>
  <c r="BS436" i="3"/>
  <c r="BS437" i="3"/>
  <c r="BS438" i="3"/>
  <c r="BS439" i="3"/>
  <c r="BS440" i="3"/>
  <c r="BS441" i="3"/>
  <c r="BS442" i="3"/>
  <c r="BS443" i="3"/>
  <c r="BS444" i="3"/>
  <c r="BS445" i="3"/>
  <c r="BS446" i="3"/>
  <c r="BS447" i="3"/>
  <c r="BS448" i="3"/>
  <c r="BS449" i="3"/>
  <c r="BS450" i="3"/>
  <c r="BS451" i="3"/>
  <c r="BS452" i="3"/>
  <c r="BS453" i="3"/>
  <c r="BS454" i="3"/>
  <c r="BS455" i="3"/>
  <c r="BS456" i="3"/>
  <c r="BS457" i="3"/>
  <c r="BS458" i="3"/>
  <c r="BS459" i="3"/>
  <c r="BS460" i="3"/>
  <c r="BS461" i="3"/>
  <c r="BS462" i="3"/>
  <c r="BS463" i="3"/>
  <c r="BS464" i="3"/>
  <c r="BS465" i="3"/>
  <c r="BS466" i="3"/>
  <c r="BS467" i="3"/>
  <c r="BS468" i="3"/>
  <c r="BS469" i="3"/>
  <c r="BS470" i="3"/>
  <c r="BS471" i="3"/>
  <c r="BS472" i="3"/>
  <c r="BS473" i="3"/>
  <c r="BS474" i="3"/>
  <c r="BS475" i="3"/>
  <c r="BS476" i="3"/>
  <c r="BS477" i="3"/>
  <c r="BS478" i="3"/>
  <c r="BS479" i="3"/>
  <c r="BS480" i="3"/>
  <c r="BS481" i="3"/>
  <c r="BS482" i="3"/>
  <c r="BS483" i="3"/>
  <c r="BS484" i="3"/>
  <c r="BS485" i="3"/>
  <c r="BS486" i="3"/>
  <c r="BS487" i="3"/>
  <c r="BS488" i="3"/>
  <c r="BS489" i="3"/>
  <c r="BS490" i="3"/>
  <c r="BS491" i="3"/>
  <c r="BS492" i="3"/>
  <c r="BS493" i="3"/>
  <c r="BS494" i="3"/>
  <c r="BS495" i="3"/>
  <c r="BS496" i="3"/>
  <c r="BS497" i="3"/>
  <c r="BS498" i="3"/>
  <c r="BS499" i="3"/>
  <c r="BS500" i="3"/>
  <c r="BS501" i="3"/>
  <c r="BS502" i="3"/>
  <c r="BS503" i="3"/>
  <c r="BS504" i="3"/>
  <c r="BS505" i="3"/>
  <c r="BS506" i="3"/>
  <c r="BS507" i="3"/>
  <c r="BS508" i="3"/>
  <c r="BS509" i="3"/>
  <c r="BS510" i="3"/>
  <c r="BS511" i="3"/>
  <c r="BS512" i="3"/>
  <c r="BS513" i="3"/>
  <c r="BS514" i="3"/>
  <c r="BS515" i="3"/>
  <c r="BS516" i="3"/>
  <c r="BS517" i="3"/>
  <c r="BS518" i="3"/>
  <c r="BS519" i="3"/>
  <c r="BS520" i="3"/>
  <c r="BS521" i="3"/>
  <c r="BS522" i="3"/>
  <c r="BS523" i="3"/>
  <c r="BS524" i="3"/>
  <c r="BS525" i="3"/>
  <c r="BS526" i="3"/>
  <c r="BS527" i="3"/>
  <c r="BS528" i="3"/>
  <c r="BS529" i="3"/>
  <c r="BS530" i="3"/>
  <c r="BS531" i="3"/>
  <c r="BS532" i="3"/>
  <c r="BS533" i="3"/>
  <c r="BS534" i="3"/>
  <c r="BS535" i="3"/>
  <c r="BS536" i="3"/>
  <c r="BS537" i="3"/>
  <c r="BS538" i="3"/>
  <c r="BS539" i="3"/>
  <c r="BS540" i="3"/>
  <c r="BS541" i="3"/>
  <c r="BS542" i="3"/>
  <c r="BS543" i="3"/>
  <c r="BS544" i="3"/>
  <c r="BS545" i="3"/>
  <c r="BS546" i="3"/>
  <c r="BS547" i="3"/>
  <c r="BS548" i="3"/>
  <c r="BS549" i="3"/>
  <c r="BS550" i="3"/>
  <c r="BS551" i="3"/>
  <c r="BS552" i="3"/>
  <c r="BS553" i="3"/>
  <c r="BS554" i="3"/>
  <c r="BS555" i="3"/>
  <c r="BS556" i="3"/>
  <c r="BS557" i="3"/>
  <c r="BS558" i="3"/>
  <c r="BS559" i="3"/>
  <c r="BS560" i="3"/>
  <c r="BS561" i="3"/>
  <c r="BS562" i="3"/>
  <c r="BS563" i="3"/>
  <c r="BS564" i="3"/>
  <c r="BS565" i="3"/>
  <c r="BS566" i="3"/>
  <c r="BS567" i="3"/>
  <c r="BS568" i="3"/>
  <c r="BS569" i="3"/>
  <c r="BS570" i="3"/>
  <c r="BS571" i="3"/>
  <c r="BS572" i="3"/>
  <c r="BS573" i="3"/>
  <c r="BS574" i="3"/>
  <c r="BS575" i="3"/>
  <c r="BS576" i="3"/>
  <c r="BS577" i="3"/>
  <c r="BS578" i="3"/>
  <c r="BS579" i="3"/>
  <c r="BS580" i="3"/>
  <c r="BS581" i="3"/>
  <c r="BS582" i="3"/>
  <c r="BS583" i="3"/>
  <c r="BS584" i="3"/>
  <c r="BS585" i="3"/>
  <c r="BS586" i="3"/>
  <c r="BS587" i="3"/>
  <c r="BS588" i="3"/>
  <c r="BS589" i="3"/>
  <c r="BS590" i="3"/>
  <c r="BS591" i="3"/>
  <c r="BS592" i="3"/>
  <c r="BS593" i="3"/>
  <c r="BS594" i="3"/>
  <c r="BS595" i="3"/>
  <c r="BS596" i="3"/>
  <c r="BS597" i="3"/>
  <c r="BS598" i="3"/>
  <c r="BS599" i="3"/>
  <c r="BS600" i="3"/>
  <c r="BS601" i="3"/>
  <c r="BS602" i="3"/>
  <c r="BS603" i="3"/>
  <c r="BS604" i="3"/>
  <c r="BS605" i="3"/>
  <c r="BS606" i="3"/>
  <c r="BS607" i="3"/>
  <c r="BS608" i="3"/>
  <c r="BS609" i="3"/>
  <c r="BS610" i="3"/>
  <c r="BS611" i="3"/>
  <c r="BS612" i="3"/>
  <c r="BS613" i="3"/>
  <c r="BS614" i="3"/>
  <c r="BS615" i="3"/>
  <c r="BS616" i="3"/>
  <c r="BS617" i="3"/>
  <c r="BS618" i="3"/>
  <c r="BS619" i="3"/>
  <c r="BS620" i="3"/>
  <c r="BS621" i="3"/>
  <c r="BS622" i="3"/>
  <c r="BS623" i="3"/>
  <c r="BS624" i="3"/>
  <c r="BS625" i="3"/>
  <c r="BS626" i="3"/>
  <c r="BS627" i="3"/>
  <c r="BS628" i="3"/>
  <c r="BS629" i="3"/>
  <c r="BS630" i="3"/>
  <c r="BS631" i="3"/>
  <c r="BS632" i="3"/>
  <c r="BS633" i="3"/>
  <c r="BS634" i="3"/>
  <c r="BS635" i="3"/>
  <c r="BS636" i="3"/>
  <c r="BS637" i="3"/>
  <c r="BS638" i="3"/>
  <c r="BS639" i="3"/>
  <c r="BS640" i="3"/>
  <c r="BS641" i="3"/>
  <c r="BS642" i="3"/>
  <c r="BS643" i="3"/>
  <c r="BS644" i="3"/>
  <c r="BS645" i="3"/>
  <c r="BS646" i="3"/>
  <c r="BS647" i="3"/>
  <c r="BS648" i="3"/>
  <c r="BS649" i="3"/>
  <c r="BS650" i="3"/>
  <c r="BS651" i="3"/>
  <c r="BS652" i="3"/>
  <c r="BS653" i="3"/>
  <c r="BS654" i="3"/>
  <c r="BS655" i="3"/>
  <c r="BS656" i="3"/>
  <c r="BS657" i="3"/>
  <c r="BS658" i="3"/>
  <c r="BS659" i="3"/>
  <c r="BS660" i="3"/>
  <c r="BS661" i="3"/>
  <c r="BS662" i="3"/>
  <c r="BS663" i="3"/>
  <c r="BS664" i="3"/>
  <c r="BS665" i="3"/>
  <c r="BS666" i="3"/>
  <c r="BS667" i="3"/>
  <c r="BS668" i="3"/>
  <c r="BS669" i="3"/>
  <c r="BS670" i="3"/>
  <c r="BS671" i="3"/>
  <c r="BS672" i="3"/>
  <c r="BS673" i="3"/>
  <c r="BS674" i="3"/>
  <c r="BS675" i="3"/>
  <c r="BS676" i="3"/>
  <c r="BS677" i="3"/>
  <c r="BS678" i="3"/>
  <c r="BS679" i="3"/>
  <c r="BS680" i="3"/>
  <c r="BS681" i="3"/>
  <c r="BS682" i="3"/>
  <c r="BS683" i="3"/>
  <c r="BS684" i="3"/>
  <c r="BS685" i="3"/>
  <c r="BS686" i="3"/>
  <c r="BS687" i="3"/>
  <c r="BS688" i="3"/>
  <c r="BS689" i="3"/>
  <c r="BS690" i="3"/>
  <c r="BS691" i="3"/>
  <c r="BS692" i="3"/>
  <c r="BS693" i="3"/>
  <c r="BS694" i="3"/>
  <c r="BS695" i="3"/>
  <c r="BS696" i="3"/>
  <c r="BS697" i="3"/>
  <c r="BS698" i="3"/>
  <c r="BS699" i="3"/>
  <c r="BS700" i="3"/>
  <c r="BS701" i="3"/>
  <c r="BS702" i="3"/>
  <c r="BS703" i="3"/>
  <c r="BS704" i="3"/>
  <c r="BS705" i="3"/>
  <c r="BS706" i="3"/>
  <c r="BS707" i="3"/>
  <c r="BS708" i="3"/>
  <c r="BS709" i="3"/>
  <c r="BS710" i="3"/>
  <c r="BS711" i="3"/>
  <c r="BS712" i="3"/>
  <c r="BS713" i="3"/>
  <c r="BS714" i="3"/>
  <c r="BS715" i="3"/>
  <c r="BS716" i="3"/>
  <c r="BS717" i="3"/>
  <c r="BS718" i="3"/>
  <c r="BS719" i="3"/>
  <c r="BS720" i="3"/>
  <c r="BS721" i="3"/>
  <c r="BS722" i="3"/>
  <c r="BS723" i="3"/>
  <c r="BS724" i="3"/>
  <c r="BS725" i="3"/>
  <c r="BS726" i="3"/>
  <c r="BS727" i="3"/>
  <c r="BS728" i="3"/>
  <c r="BS729" i="3"/>
  <c r="BS730" i="3"/>
  <c r="BS731" i="3"/>
  <c r="BS732" i="3"/>
  <c r="BS733" i="3"/>
  <c r="BS734" i="3"/>
  <c r="BS735" i="3"/>
  <c r="BS736" i="3"/>
  <c r="BS737" i="3"/>
  <c r="BS738" i="3"/>
  <c r="BS739" i="3"/>
  <c r="BS740" i="3"/>
  <c r="BS741" i="3"/>
  <c r="BS742" i="3"/>
  <c r="BS743" i="3"/>
  <c r="BS744" i="3"/>
  <c r="BS745" i="3"/>
  <c r="BS746" i="3"/>
  <c r="BS747" i="3"/>
  <c r="BS748" i="3"/>
  <c r="BS749" i="3"/>
  <c r="BS750" i="3"/>
  <c r="BS751" i="3"/>
  <c r="BS752" i="3"/>
  <c r="BS753" i="3"/>
  <c r="BS754" i="3"/>
  <c r="BS755" i="3"/>
  <c r="BS756" i="3"/>
  <c r="BS757" i="3"/>
  <c r="BS758" i="3"/>
  <c r="BS759" i="3"/>
  <c r="BS760" i="3"/>
  <c r="BS761" i="3"/>
  <c r="BS762" i="3"/>
  <c r="BS763" i="3"/>
  <c r="BS764" i="3"/>
  <c r="BS765" i="3"/>
  <c r="BS766" i="3"/>
  <c r="BS767" i="3"/>
  <c r="BS768" i="3"/>
  <c r="BS769" i="3"/>
  <c r="BS770" i="3"/>
  <c r="BS771" i="3"/>
  <c r="BS772" i="3"/>
  <c r="BS773" i="3"/>
  <c r="BS774" i="3"/>
  <c r="BS775" i="3"/>
  <c r="BS776" i="3"/>
  <c r="BS777" i="3"/>
  <c r="BS778" i="3"/>
  <c r="BS779" i="3"/>
  <c r="BS780" i="3"/>
  <c r="BS781" i="3"/>
  <c r="BS782" i="3"/>
  <c r="BS783" i="3"/>
  <c r="BS784" i="3"/>
  <c r="BS785" i="3"/>
  <c r="BS786" i="3"/>
  <c r="BS787" i="3"/>
  <c r="BS788" i="3"/>
  <c r="BS789" i="3"/>
  <c r="BS790" i="3"/>
  <c r="BS791" i="3"/>
  <c r="BS792" i="3"/>
  <c r="BS793" i="3"/>
  <c r="BS794" i="3"/>
  <c r="BS795" i="3"/>
  <c r="BS796" i="3"/>
  <c r="BS797" i="3"/>
  <c r="BS798" i="3"/>
  <c r="BS799" i="3"/>
  <c r="BS800" i="3"/>
  <c r="BS801" i="3"/>
  <c r="BS802" i="3"/>
  <c r="BS803" i="3"/>
  <c r="BS804" i="3"/>
  <c r="BS805" i="3"/>
  <c r="BS806" i="3"/>
  <c r="BS807" i="3"/>
  <c r="BS808" i="3"/>
  <c r="BS809" i="3"/>
  <c r="BS810" i="3"/>
  <c r="BS811" i="3"/>
  <c r="BS812" i="3"/>
  <c r="BS813" i="3"/>
  <c r="BS814" i="3"/>
  <c r="BS815" i="3"/>
  <c r="BS816" i="3"/>
  <c r="BS817" i="3"/>
  <c r="BS818" i="3"/>
  <c r="BS819" i="3"/>
  <c r="BS820" i="3"/>
  <c r="BS821" i="3"/>
  <c r="BS822" i="3"/>
  <c r="BS823" i="3"/>
  <c r="BS824" i="3"/>
  <c r="BS825" i="3"/>
  <c r="BS826" i="3"/>
  <c r="BS827" i="3"/>
  <c r="BS828" i="3"/>
  <c r="BS829" i="3"/>
  <c r="BS830" i="3"/>
  <c r="BS831" i="3"/>
  <c r="BS832" i="3"/>
  <c r="BS833" i="3"/>
  <c r="BS834" i="3"/>
  <c r="BS835" i="3"/>
  <c r="BS836" i="3"/>
  <c r="BS837" i="3"/>
  <c r="BS838" i="3"/>
  <c r="BS839" i="3"/>
  <c r="BS840" i="3"/>
  <c r="BS841" i="3"/>
  <c r="BS842" i="3"/>
  <c r="BS843" i="3"/>
  <c r="BS844" i="3"/>
  <c r="BS845" i="3"/>
  <c r="BS846" i="3"/>
  <c r="BS847" i="3"/>
  <c r="BS848" i="3"/>
  <c r="BS849" i="3"/>
  <c r="BS850" i="3"/>
  <c r="BS851" i="3"/>
  <c r="BS852" i="3"/>
  <c r="BS853" i="3"/>
  <c r="BS854" i="3"/>
  <c r="BS855" i="3"/>
  <c r="BS856" i="3"/>
  <c r="BS857" i="3"/>
  <c r="BS858" i="3"/>
  <c r="BS859" i="3"/>
  <c r="BS860" i="3"/>
  <c r="BS861" i="3"/>
  <c r="BS862" i="3"/>
  <c r="BS863" i="3"/>
  <c r="BS864" i="3"/>
  <c r="BS865" i="3"/>
  <c r="BS866" i="3"/>
  <c r="BS867" i="3"/>
  <c r="BS868" i="3"/>
  <c r="BS869" i="3"/>
  <c r="BS870" i="3"/>
  <c r="BS871" i="3"/>
  <c r="BS872" i="3"/>
  <c r="BS873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886" i="3"/>
  <c r="BS887" i="3"/>
  <c r="BS888" i="3"/>
  <c r="BS889" i="3"/>
  <c r="BS890" i="3"/>
  <c r="BS891" i="3"/>
  <c r="BS892" i="3"/>
  <c r="BS893" i="3"/>
  <c r="BS894" i="3"/>
  <c r="BS895" i="3"/>
  <c r="BS896" i="3"/>
  <c r="BS897" i="3"/>
  <c r="BS898" i="3"/>
  <c r="BS899" i="3"/>
  <c r="BS900" i="3"/>
  <c r="BS901" i="3"/>
  <c r="BS902" i="3"/>
  <c r="BS903" i="3"/>
  <c r="BS904" i="3"/>
  <c r="BS905" i="3"/>
  <c r="BS906" i="3"/>
  <c r="BS907" i="3"/>
  <c r="BS908" i="3"/>
  <c r="BS909" i="3"/>
  <c r="BS910" i="3"/>
  <c r="BS911" i="3"/>
  <c r="BS912" i="3"/>
  <c r="BS913" i="3"/>
  <c r="BS914" i="3"/>
  <c r="BS915" i="3"/>
  <c r="BS916" i="3"/>
  <c r="BS917" i="3"/>
  <c r="BS918" i="3"/>
  <c r="BS919" i="3"/>
  <c r="BS920" i="3"/>
  <c r="BS921" i="3"/>
  <c r="BS922" i="3"/>
  <c r="BS923" i="3"/>
  <c r="BS924" i="3"/>
  <c r="BS925" i="3"/>
  <c r="BS926" i="3"/>
  <c r="BS927" i="3"/>
  <c r="BS928" i="3"/>
  <c r="BS929" i="3"/>
  <c r="BS930" i="3"/>
  <c r="BS931" i="3"/>
  <c r="BS932" i="3"/>
  <c r="BS933" i="3"/>
  <c r="BS934" i="3"/>
  <c r="BS935" i="3"/>
  <c r="BS936" i="3"/>
  <c r="BS937" i="3"/>
  <c r="BS938" i="3"/>
  <c r="BS939" i="3"/>
  <c r="BS940" i="3"/>
  <c r="BS941" i="3"/>
  <c r="BS942" i="3"/>
  <c r="BS943" i="3"/>
  <c r="BS944" i="3"/>
  <c r="BS945" i="3"/>
  <c r="BS946" i="3"/>
  <c r="BS947" i="3"/>
  <c r="BS948" i="3"/>
  <c r="BS949" i="3"/>
  <c r="BS950" i="3"/>
  <c r="BS951" i="3"/>
  <c r="BS952" i="3"/>
  <c r="BS953" i="3"/>
  <c r="BS954" i="3"/>
  <c r="BS955" i="3"/>
  <c r="BS956" i="3"/>
  <c r="BS957" i="3"/>
  <c r="BS958" i="3"/>
  <c r="BS959" i="3"/>
  <c r="BS960" i="3"/>
  <c r="BS961" i="3"/>
  <c r="BS962" i="3"/>
  <c r="BS963" i="3"/>
  <c r="BS964" i="3"/>
  <c r="BS965" i="3"/>
  <c r="BS966" i="3"/>
  <c r="BS967" i="3"/>
  <c r="BS968" i="3"/>
  <c r="BS969" i="3"/>
  <c r="BS970" i="3"/>
  <c r="BS971" i="3"/>
  <c r="BS972" i="3"/>
  <c r="BS973" i="3"/>
  <c r="BS974" i="3"/>
  <c r="BS975" i="3"/>
  <c r="BS976" i="3"/>
  <c r="BS977" i="3"/>
  <c r="BS978" i="3"/>
  <c r="BS979" i="3"/>
  <c r="BS980" i="3"/>
  <c r="BS981" i="3"/>
  <c r="BS982" i="3"/>
  <c r="BS983" i="3"/>
  <c r="BS984" i="3"/>
  <c r="BS985" i="3"/>
  <c r="BS986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S1002" i="3"/>
  <c r="BS1003" i="3"/>
  <c r="BS1004" i="3"/>
  <c r="BS1005" i="3"/>
  <c r="BS1006" i="3"/>
  <c r="BS1007" i="3"/>
  <c r="BS1008" i="3"/>
  <c r="BS1009" i="3"/>
  <c r="BS1010" i="3"/>
  <c r="BS1011" i="3"/>
  <c r="BS1012" i="3"/>
  <c r="BS1013" i="3"/>
  <c r="BS1014" i="3"/>
  <c r="BS1015" i="3"/>
  <c r="BS1016" i="3"/>
  <c r="BS1017" i="3"/>
  <c r="BS1018" i="3"/>
  <c r="BS1019" i="3"/>
  <c r="BS1020" i="3"/>
  <c r="BS1021" i="3"/>
  <c r="BS1022" i="3"/>
  <c r="BS1023" i="3"/>
  <c r="BS1024" i="3"/>
  <c r="BS1025" i="3"/>
  <c r="BS1026" i="3"/>
  <c r="BS1027" i="3"/>
  <c r="BS1028" i="3"/>
  <c r="BS1029" i="3"/>
  <c r="BS1030" i="3"/>
  <c r="BS1031" i="3"/>
  <c r="BS1032" i="3"/>
  <c r="BS1033" i="3"/>
  <c r="BS1034" i="3"/>
  <c r="BS1035" i="3"/>
  <c r="BS1036" i="3"/>
  <c r="BS1037" i="3"/>
  <c r="BS1038" i="3"/>
  <c r="BS1039" i="3"/>
  <c r="BS1040" i="3"/>
  <c r="BS1041" i="3"/>
  <c r="BS1042" i="3"/>
  <c r="BS1043" i="3"/>
  <c r="BS1044" i="3"/>
  <c r="BS1045" i="3"/>
  <c r="BS1046" i="3"/>
  <c r="BS1047" i="3"/>
  <c r="BS1048" i="3"/>
  <c r="BS1049" i="3"/>
  <c r="BS1050" i="3"/>
  <c r="BS1051" i="3"/>
  <c r="BS1052" i="3"/>
  <c r="BS1053" i="3"/>
  <c r="BS1054" i="3"/>
  <c r="BS1055" i="3"/>
  <c r="BS1056" i="3"/>
  <c r="BS1057" i="3"/>
  <c r="BS1058" i="3"/>
  <c r="BS1059" i="3"/>
  <c r="BS1060" i="3"/>
  <c r="BS1061" i="3"/>
  <c r="BS1062" i="3"/>
  <c r="BS1063" i="3"/>
  <c r="BS1064" i="3"/>
  <c r="BS1065" i="3"/>
  <c r="BS1066" i="3"/>
  <c r="BS1067" i="3"/>
  <c r="BS1068" i="3"/>
  <c r="BS1069" i="3"/>
  <c r="BS1070" i="3"/>
  <c r="BS1071" i="3"/>
  <c r="BS1072" i="3"/>
  <c r="BS1073" i="3"/>
  <c r="BS1074" i="3"/>
  <c r="BS1075" i="3"/>
  <c r="BS1076" i="3"/>
  <c r="BS1077" i="3"/>
  <c r="BS1078" i="3"/>
  <c r="BS1079" i="3"/>
  <c r="BS1080" i="3"/>
  <c r="BS1081" i="3"/>
  <c r="BS1082" i="3"/>
  <c r="BS1083" i="3"/>
  <c r="BS1084" i="3"/>
  <c r="BS1085" i="3"/>
  <c r="BS1086" i="3"/>
  <c r="BS1087" i="3"/>
  <c r="BS1088" i="3"/>
  <c r="BS1089" i="3"/>
  <c r="BS1090" i="3"/>
  <c r="BS1091" i="3"/>
  <c r="BS1092" i="3"/>
  <c r="BS1093" i="3"/>
  <c r="BS1094" i="3"/>
  <c r="BS1095" i="3"/>
  <c r="BS1096" i="3"/>
  <c r="BS1097" i="3"/>
  <c r="BS1098" i="3"/>
  <c r="BS1099" i="3"/>
  <c r="BS1100" i="3"/>
  <c r="BS1101" i="3"/>
  <c r="BS1102" i="3"/>
  <c r="BS1103" i="3"/>
  <c r="BS1104" i="3"/>
  <c r="BS1105" i="3"/>
  <c r="BS1106" i="3"/>
  <c r="BS1107" i="3"/>
  <c r="BS1108" i="3"/>
  <c r="BS1109" i="3"/>
  <c r="BS1110" i="3"/>
  <c r="BS1111" i="3"/>
  <c r="BS1112" i="3"/>
  <c r="BS1113" i="3"/>
  <c r="BS1114" i="3"/>
  <c r="BS1115" i="3"/>
  <c r="BS1116" i="3"/>
  <c r="BS1117" i="3"/>
  <c r="BS1118" i="3"/>
  <c r="BS1119" i="3"/>
  <c r="BS1120" i="3"/>
  <c r="BS1121" i="3"/>
  <c r="BS1122" i="3"/>
  <c r="BS1123" i="3"/>
  <c r="BS1124" i="3"/>
  <c r="BS1125" i="3"/>
  <c r="BS1126" i="3"/>
  <c r="BS1127" i="3"/>
  <c r="BS1128" i="3"/>
  <c r="BS1129" i="3"/>
  <c r="BS1130" i="3"/>
  <c r="BS1131" i="3"/>
  <c r="BS1132" i="3"/>
  <c r="BS1133" i="3"/>
  <c r="BS1134" i="3"/>
  <c r="BS1135" i="3"/>
  <c r="BS1136" i="3"/>
  <c r="BS1137" i="3"/>
  <c r="BS1138" i="3"/>
  <c r="BS1139" i="3"/>
  <c r="BS1140" i="3"/>
  <c r="BS1141" i="3"/>
  <c r="BS1142" i="3"/>
  <c r="BS1143" i="3"/>
  <c r="BS1144" i="3"/>
  <c r="BS1145" i="3"/>
  <c r="BS1146" i="3"/>
  <c r="BS1147" i="3"/>
  <c r="BS1148" i="3"/>
  <c r="BS1149" i="3"/>
  <c r="BS1150" i="3"/>
  <c r="BS1151" i="3"/>
  <c r="BS1152" i="3"/>
  <c r="BS1153" i="3"/>
  <c r="BS1154" i="3"/>
  <c r="BS1155" i="3"/>
  <c r="BS1156" i="3"/>
  <c r="BS1157" i="3"/>
  <c r="BS1158" i="3"/>
  <c r="BS1159" i="3"/>
  <c r="BS1160" i="3"/>
  <c r="BS1161" i="3"/>
  <c r="BS1162" i="3"/>
  <c r="BS1163" i="3"/>
  <c r="BS1164" i="3"/>
  <c r="BS1165" i="3"/>
  <c r="BS1166" i="3"/>
  <c r="BS1167" i="3"/>
  <c r="BS1168" i="3"/>
  <c r="BS1169" i="3"/>
  <c r="BS1170" i="3"/>
  <c r="BS1171" i="3"/>
  <c r="BS1172" i="3"/>
  <c r="BS1173" i="3"/>
  <c r="BS1174" i="3"/>
  <c r="BS1175" i="3"/>
  <c r="BS1176" i="3"/>
  <c r="BS1177" i="3"/>
  <c r="BS1178" i="3"/>
  <c r="BS1179" i="3"/>
  <c r="BS1180" i="3"/>
  <c r="BS1181" i="3"/>
  <c r="BS1182" i="3"/>
  <c r="BS1183" i="3"/>
  <c r="BS1184" i="3"/>
  <c r="BS1185" i="3"/>
  <c r="BS1186" i="3"/>
  <c r="BS1187" i="3"/>
  <c r="BS1188" i="3"/>
  <c r="BS1189" i="3"/>
  <c r="BS1190" i="3"/>
  <c r="BS1191" i="3"/>
  <c r="BS1192" i="3"/>
  <c r="BS1193" i="3"/>
  <c r="BS1194" i="3"/>
  <c r="BS1195" i="3"/>
  <c r="BS1196" i="3"/>
  <c r="BS1197" i="3"/>
  <c r="BS1198" i="3"/>
  <c r="BS1199" i="3"/>
  <c r="BS1200" i="3"/>
  <c r="BS1201" i="3"/>
  <c r="BS1202" i="3"/>
  <c r="BS1203" i="3"/>
  <c r="BS1204" i="3"/>
  <c r="BS1205" i="3"/>
  <c r="BS1206" i="3"/>
  <c r="BS1207" i="3"/>
  <c r="BS1208" i="3"/>
  <c r="BS1209" i="3"/>
  <c r="BS1210" i="3"/>
  <c r="BS1211" i="3"/>
  <c r="BS1212" i="3"/>
  <c r="BS1213" i="3"/>
  <c r="BS1214" i="3"/>
  <c r="BS1215" i="3"/>
  <c r="BS1216" i="3"/>
  <c r="BS1217" i="3"/>
  <c r="BS1218" i="3"/>
  <c r="BS1219" i="3"/>
  <c r="BS1220" i="3"/>
  <c r="BS1221" i="3"/>
  <c r="BS1222" i="3"/>
  <c r="BS1223" i="3"/>
  <c r="BS1224" i="3"/>
  <c r="BS1225" i="3"/>
  <c r="BS1226" i="3"/>
  <c r="BS1227" i="3"/>
  <c r="BS1228" i="3"/>
  <c r="BS1229" i="3"/>
  <c r="BS1230" i="3"/>
  <c r="BS1231" i="3"/>
  <c r="BS1232" i="3"/>
  <c r="BS1233" i="3"/>
  <c r="BS1234" i="3"/>
  <c r="BS1235" i="3"/>
  <c r="BS1236" i="3"/>
  <c r="BS1237" i="3"/>
  <c r="BS1238" i="3"/>
  <c r="BS1239" i="3"/>
  <c r="BS1240" i="3"/>
  <c r="BS1241" i="3"/>
  <c r="BS1242" i="3"/>
  <c r="BS1243" i="3"/>
  <c r="BS1244" i="3"/>
  <c r="BS1245" i="3"/>
  <c r="BS1246" i="3"/>
  <c r="BS1247" i="3"/>
  <c r="BS1248" i="3"/>
  <c r="BS1249" i="3"/>
  <c r="BS1250" i="3"/>
  <c r="BS1251" i="3"/>
  <c r="BS1252" i="3"/>
  <c r="BS1253" i="3"/>
  <c r="BS1254" i="3"/>
  <c r="BS1255" i="3"/>
  <c r="BS1256" i="3"/>
  <c r="BS1257" i="3"/>
  <c r="BS1258" i="3"/>
  <c r="BS1259" i="3"/>
  <c r="BS1260" i="3"/>
  <c r="BS1261" i="3"/>
  <c r="BS1262" i="3"/>
  <c r="BS1263" i="3"/>
  <c r="BS1264" i="3"/>
  <c r="BS1265" i="3"/>
  <c r="BS1266" i="3"/>
  <c r="BS1267" i="3"/>
  <c r="BS1268" i="3"/>
  <c r="BS1269" i="3"/>
  <c r="BS1270" i="3"/>
  <c r="BS1271" i="3"/>
  <c r="BS1272" i="3"/>
  <c r="BS1273" i="3"/>
  <c r="BS1274" i="3"/>
  <c r="BS1275" i="3"/>
  <c r="BS1276" i="3"/>
  <c r="BS1277" i="3"/>
  <c r="BS1278" i="3"/>
  <c r="BS1279" i="3"/>
  <c r="BS1280" i="3"/>
  <c r="BS1281" i="3"/>
  <c r="BS1282" i="3"/>
  <c r="BS1283" i="3"/>
  <c r="BS1284" i="3"/>
  <c r="BS1285" i="3"/>
  <c r="BS1286" i="3"/>
  <c r="BS1287" i="3"/>
  <c r="BS1288" i="3"/>
  <c r="BS1289" i="3"/>
  <c r="BS1290" i="3"/>
  <c r="BS1291" i="3"/>
  <c r="BS1292" i="3"/>
  <c r="BS1293" i="3"/>
  <c r="BS1294" i="3"/>
  <c r="BS1295" i="3"/>
  <c r="BS1296" i="3"/>
  <c r="BS1297" i="3"/>
  <c r="BS1298" i="3"/>
  <c r="BS1299" i="3"/>
  <c r="BS1300" i="3"/>
  <c r="BS1301" i="3"/>
  <c r="BS1302" i="3"/>
  <c r="BS1303" i="3"/>
  <c r="BS1304" i="3"/>
  <c r="BS1305" i="3"/>
  <c r="BS1306" i="3"/>
  <c r="BS1307" i="3"/>
  <c r="BS1308" i="3"/>
  <c r="BS1309" i="3"/>
  <c r="BS1310" i="3"/>
  <c r="BS1311" i="3"/>
  <c r="BS1312" i="3"/>
  <c r="BS1313" i="3"/>
  <c r="BS1314" i="3"/>
  <c r="BS1315" i="3"/>
  <c r="BS1316" i="3"/>
  <c r="BS1317" i="3"/>
  <c r="BS1318" i="3"/>
  <c r="BS1319" i="3"/>
  <c r="BS1320" i="3"/>
  <c r="BS1321" i="3"/>
  <c r="BS1322" i="3"/>
  <c r="BS1323" i="3"/>
  <c r="BS1324" i="3"/>
  <c r="BS1325" i="3"/>
  <c r="BS1326" i="3"/>
  <c r="BS1327" i="3"/>
  <c r="BS1328" i="3"/>
  <c r="BS1329" i="3"/>
  <c r="BS1330" i="3"/>
  <c r="BS1331" i="3"/>
  <c r="BS1332" i="3"/>
  <c r="BS1333" i="3"/>
  <c r="BS1334" i="3"/>
  <c r="BS1335" i="3"/>
  <c r="BS1336" i="3"/>
  <c r="BS1337" i="3"/>
  <c r="BS1338" i="3"/>
  <c r="BS1339" i="3"/>
  <c r="BS1340" i="3"/>
  <c r="BS1341" i="3"/>
  <c r="BS1342" i="3"/>
  <c r="BS1343" i="3"/>
  <c r="BS1344" i="3"/>
  <c r="BS1345" i="3"/>
  <c r="BS1346" i="3"/>
  <c r="BS1347" i="3"/>
  <c r="BS1348" i="3"/>
  <c r="BS1349" i="3"/>
  <c r="BS1350" i="3"/>
  <c r="BS1351" i="3"/>
  <c r="BS1352" i="3"/>
  <c r="BS1353" i="3"/>
  <c r="BS1354" i="3"/>
  <c r="BS1355" i="3"/>
  <c r="BS1356" i="3"/>
  <c r="BS1357" i="3"/>
  <c r="BS1358" i="3"/>
  <c r="BS1359" i="3"/>
  <c r="BS1360" i="3"/>
  <c r="BS1361" i="3"/>
  <c r="BS1362" i="3"/>
  <c r="BS1363" i="3"/>
  <c r="BS1364" i="3"/>
  <c r="BS1365" i="3"/>
  <c r="BS1366" i="3"/>
  <c r="BS1367" i="3"/>
  <c r="BS1368" i="3"/>
  <c r="BS1369" i="3"/>
  <c r="BS1370" i="3"/>
  <c r="BS1371" i="3"/>
  <c r="BS1372" i="3"/>
  <c r="BS1373" i="3"/>
  <c r="BS1374" i="3"/>
  <c r="BS1375" i="3"/>
  <c r="BS1376" i="3"/>
  <c r="BS1377" i="3"/>
  <c r="BS1378" i="3"/>
  <c r="BS1379" i="3"/>
  <c r="BS1380" i="3"/>
  <c r="BS1381" i="3"/>
  <c r="BS1382" i="3"/>
  <c r="BS1383" i="3"/>
  <c r="BS1384" i="3"/>
  <c r="BS1385" i="3"/>
  <c r="BS1386" i="3"/>
  <c r="BS1387" i="3"/>
  <c r="BS1388" i="3"/>
  <c r="BS1389" i="3"/>
  <c r="BS1390" i="3"/>
  <c r="BS1391" i="3"/>
  <c r="BS1392" i="3"/>
  <c r="BS1393" i="3"/>
  <c r="BS1394" i="3"/>
  <c r="BS1395" i="3"/>
  <c r="BS1396" i="3"/>
  <c r="BS1397" i="3"/>
  <c r="BS1398" i="3"/>
  <c r="BS1399" i="3"/>
  <c r="BS1400" i="3"/>
  <c r="BS1401" i="3"/>
  <c r="BS1402" i="3"/>
  <c r="BS1403" i="3"/>
  <c r="BS1404" i="3"/>
  <c r="BS1405" i="3"/>
  <c r="BS1406" i="3"/>
  <c r="BS1407" i="3"/>
  <c r="BS1408" i="3"/>
  <c r="BS1409" i="3"/>
  <c r="BS1410" i="3"/>
  <c r="BS1411" i="3"/>
  <c r="BS1412" i="3"/>
  <c r="BS1413" i="3"/>
  <c r="BS1414" i="3"/>
  <c r="BS1415" i="3"/>
  <c r="BS1416" i="3"/>
  <c r="BS1417" i="3"/>
  <c r="BS1418" i="3"/>
  <c r="BS1419" i="3"/>
  <c r="BS1420" i="3"/>
  <c r="BS1421" i="3"/>
  <c r="BS1422" i="3"/>
  <c r="BS1423" i="3"/>
  <c r="BS1424" i="3"/>
  <c r="BS1425" i="3"/>
  <c r="BS1426" i="3"/>
  <c r="BS1427" i="3"/>
  <c r="BS1428" i="3"/>
  <c r="BS1429" i="3"/>
  <c r="BS1430" i="3"/>
  <c r="BS1431" i="3"/>
  <c r="BS1432" i="3"/>
  <c r="BS1433" i="3"/>
  <c r="BS1434" i="3"/>
  <c r="BS1435" i="3"/>
  <c r="BS1436" i="3"/>
  <c r="BS1437" i="3"/>
  <c r="BS1438" i="3"/>
  <c r="BS1439" i="3"/>
  <c r="BS1440" i="3"/>
  <c r="BS1441" i="3"/>
  <c r="BS1442" i="3"/>
  <c r="BS1443" i="3"/>
  <c r="BS1444" i="3"/>
  <c r="BS1445" i="3"/>
  <c r="BS1446" i="3"/>
  <c r="BS1447" i="3"/>
  <c r="BS1448" i="3"/>
  <c r="BS1449" i="3"/>
  <c r="BS1450" i="3"/>
  <c r="BS1451" i="3"/>
  <c r="BS1452" i="3"/>
  <c r="BS1453" i="3"/>
  <c r="BS1454" i="3"/>
  <c r="BS1455" i="3"/>
  <c r="BS1456" i="3"/>
  <c r="BS1457" i="3"/>
  <c r="BS1458" i="3"/>
  <c r="BS1459" i="3"/>
  <c r="BS1460" i="3"/>
  <c r="BS1461" i="3"/>
  <c r="BS1462" i="3"/>
  <c r="BS1463" i="3"/>
  <c r="BS1464" i="3"/>
  <c r="BS1465" i="3"/>
  <c r="BS1466" i="3"/>
  <c r="BS1467" i="3"/>
  <c r="BS1468" i="3"/>
  <c r="BS1469" i="3"/>
  <c r="BS1470" i="3"/>
  <c r="BS1471" i="3"/>
  <c r="BS1472" i="3"/>
  <c r="BS1473" i="3"/>
  <c r="BS1474" i="3"/>
  <c r="BS1475" i="3"/>
  <c r="BS1476" i="3"/>
  <c r="BS1477" i="3"/>
  <c r="BS1478" i="3"/>
  <c r="BS1479" i="3"/>
  <c r="BS1480" i="3"/>
  <c r="BS1481" i="3"/>
  <c r="BS1482" i="3"/>
  <c r="BS1483" i="3"/>
  <c r="BS1484" i="3"/>
  <c r="BS1485" i="3"/>
  <c r="BS1486" i="3"/>
  <c r="BS1487" i="3"/>
  <c r="BS1488" i="3"/>
  <c r="BS1489" i="3"/>
  <c r="BS1490" i="3"/>
  <c r="BS1491" i="3"/>
  <c r="BS1492" i="3"/>
  <c r="BS1493" i="3"/>
  <c r="BS1494" i="3"/>
  <c r="BS1495" i="3"/>
  <c r="BS1496" i="3"/>
  <c r="BS1497" i="3"/>
  <c r="BS1498" i="3"/>
  <c r="BS1499" i="3"/>
  <c r="BS1500" i="3"/>
  <c r="BS1501" i="3"/>
  <c r="BS1502" i="3"/>
  <c r="BS1503" i="3"/>
  <c r="BS1504" i="3"/>
  <c r="BS1505" i="3"/>
  <c r="BS1506" i="3"/>
  <c r="BS1507" i="3"/>
  <c r="BS1508" i="3"/>
  <c r="BS1509" i="3"/>
  <c r="BS1510" i="3"/>
  <c r="BS1511" i="3"/>
  <c r="BS1512" i="3"/>
  <c r="BS1513" i="3"/>
  <c r="BS1514" i="3"/>
  <c r="BS1515" i="3"/>
  <c r="BS1516" i="3"/>
  <c r="BS1517" i="3"/>
  <c r="BS1518" i="3"/>
  <c r="BS1519" i="3"/>
  <c r="BS1520" i="3"/>
  <c r="BS1521" i="3"/>
  <c r="BS1522" i="3"/>
  <c r="BS1523" i="3"/>
  <c r="BS1524" i="3"/>
  <c r="BS1525" i="3"/>
  <c r="BS1526" i="3"/>
  <c r="BS1527" i="3"/>
  <c r="BS1528" i="3"/>
  <c r="BS1529" i="3"/>
  <c r="BS1530" i="3"/>
  <c r="BS1531" i="3"/>
  <c r="BS1532" i="3"/>
  <c r="BS1533" i="3"/>
  <c r="BS1534" i="3"/>
  <c r="BS1535" i="3"/>
  <c r="BS1536" i="3"/>
  <c r="BS1537" i="3"/>
  <c r="BS1538" i="3"/>
  <c r="BS1539" i="3"/>
  <c r="BS1540" i="3"/>
  <c r="BS1541" i="3"/>
  <c r="BS1542" i="3"/>
  <c r="BS1543" i="3"/>
  <c r="BS1544" i="3"/>
  <c r="BS1545" i="3"/>
  <c r="BS1546" i="3"/>
  <c r="BS1547" i="3"/>
  <c r="BS1548" i="3"/>
  <c r="BS1549" i="3"/>
  <c r="BS1550" i="3"/>
  <c r="BS1551" i="3"/>
  <c r="BS1552" i="3"/>
  <c r="BS1553" i="3"/>
  <c r="BS1554" i="3"/>
  <c r="BS1555" i="3"/>
  <c r="BS1556" i="3"/>
  <c r="BS1557" i="3"/>
  <c r="BS1558" i="3"/>
  <c r="BS1559" i="3"/>
  <c r="BS1560" i="3"/>
  <c r="BS1561" i="3"/>
  <c r="BS1562" i="3"/>
  <c r="BS1563" i="3"/>
  <c r="BS1564" i="3"/>
  <c r="BS1565" i="3"/>
  <c r="BS1566" i="3"/>
  <c r="BS1567" i="3"/>
  <c r="BS1568" i="3"/>
  <c r="BS1569" i="3"/>
  <c r="BS1570" i="3"/>
  <c r="BS1571" i="3"/>
  <c r="BS1572" i="3"/>
  <c r="BS1573" i="3"/>
  <c r="BS1574" i="3"/>
  <c r="BS1575" i="3"/>
  <c r="BS1576" i="3"/>
  <c r="BS1577" i="3"/>
  <c r="BS1578" i="3"/>
  <c r="BS1579" i="3"/>
  <c r="BS1580" i="3"/>
  <c r="BS1581" i="3"/>
  <c r="BS1582" i="3"/>
  <c r="BS1583" i="3"/>
  <c r="BS1584" i="3"/>
  <c r="BS1585" i="3"/>
  <c r="BS1586" i="3"/>
  <c r="BS1587" i="3"/>
  <c r="BS1588" i="3"/>
  <c r="BS1589" i="3"/>
  <c r="BS1590" i="3"/>
  <c r="BS1591" i="3"/>
  <c r="BS1592" i="3"/>
  <c r="BS1593" i="3"/>
  <c r="BS1594" i="3"/>
  <c r="BS1595" i="3"/>
  <c r="BS1596" i="3"/>
  <c r="BS1597" i="3"/>
  <c r="BS1598" i="3"/>
  <c r="BS1599" i="3"/>
  <c r="BS1600" i="3"/>
  <c r="BS1601" i="3"/>
  <c r="BS1602" i="3"/>
  <c r="BS1603" i="3"/>
  <c r="BS1604" i="3"/>
  <c r="BS1605" i="3"/>
  <c r="BS1606" i="3"/>
  <c r="BS1607" i="3"/>
  <c r="BS1608" i="3"/>
  <c r="BS1609" i="3"/>
  <c r="BS1610" i="3"/>
  <c r="BS1611" i="3"/>
  <c r="BS1612" i="3"/>
  <c r="BS1613" i="3"/>
  <c r="BS1614" i="3"/>
  <c r="BS1615" i="3"/>
  <c r="BS1616" i="3"/>
  <c r="BS1617" i="3"/>
  <c r="BS1618" i="3"/>
  <c r="BS1619" i="3"/>
  <c r="BS1620" i="3"/>
  <c r="BS1621" i="3"/>
  <c r="BS1622" i="3"/>
  <c r="BS1623" i="3"/>
  <c r="BS1624" i="3"/>
  <c r="BS1625" i="3"/>
  <c r="BS1626" i="3"/>
  <c r="BS1627" i="3"/>
  <c r="BS1628" i="3"/>
  <c r="BS1629" i="3"/>
  <c r="BS1630" i="3"/>
  <c r="BS1631" i="3"/>
  <c r="BS1632" i="3"/>
  <c r="BS1633" i="3"/>
  <c r="BS1634" i="3"/>
  <c r="BS1635" i="3"/>
  <c r="BS1636" i="3"/>
  <c r="BS1637" i="3"/>
  <c r="BS1638" i="3"/>
  <c r="BS1639" i="3"/>
  <c r="BS1640" i="3"/>
  <c r="BS1641" i="3"/>
  <c r="BS1642" i="3"/>
  <c r="BS1643" i="3"/>
  <c r="BS1644" i="3"/>
  <c r="BS1645" i="3"/>
  <c r="BS1646" i="3"/>
  <c r="BS1647" i="3"/>
  <c r="BS1648" i="3"/>
  <c r="BS1649" i="3"/>
  <c r="BS1650" i="3"/>
  <c r="BS1651" i="3"/>
  <c r="BS1652" i="3"/>
  <c r="BS1653" i="3"/>
  <c r="BS1654" i="3"/>
  <c r="BS1655" i="3"/>
  <c r="BS1656" i="3"/>
  <c r="BS1657" i="3"/>
  <c r="BS1658" i="3"/>
  <c r="BS1659" i="3"/>
  <c r="BS1660" i="3"/>
  <c r="BS1661" i="3"/>
  <c r="BS1662" i="3"/>
  <c r="BS1663" i="3"/>
  <c r="BS1664" i="3"/>
  <c r="BS1665" i="3"/>
  <c r="BS1666" i="3"/>
  <c r="BS1667" i="3"/>
  <c r="BS1668" i="3"/>
  <c r="BS1669" i="3"/>
  <c r="BS1670" i="3"/>
  <c r="BS1671" i="3"/>
  <c r="BS1672" i="3"/>
  <c r="BS1673" i="3"/>
  <c r="BS1674" i="3"/>
  <c r="BS1675" i="3"/>
  <c r="BS1676" i="3"/>
  <c r="BS1677" i="3"/>
  <c r="BS1678" i="3"/>
  <c r="BS1679" i="3"/>
  <c r="BS1680" i="3"/>
  <c r="BS1681" i="3"/>
  <c r="BS1682" i="3"/>
  <c r="BS1683" i="3"/>
  <c r="BS1684" i="3"/>
  <c r="BS1685" i="3"/>
  <c r="BS1686" i="3"/>
  <c r="BS1687" i="3"/>
  <c r="BS1688" i="3"/>
  <c r="BS1689" i="3"/>
  <c r="BS1690" i="3"/>
  <c r="BS1691" i="3"/>
  <c r="BS1692" i="3"/>
  <c r="BS1693" i="3"/>
  <c r="BS1694" i="3"/>
  <c r="BS1695" i="3"/>
  <c r="BS1696" i="3"/>
  <c r="BS1697" i="3"/>
  <c r="BS1698" i="3"/>
  <c r="BS1699" i="3"/>
  <c r="BS1700" i="3"/>
  <c r="BS1701" i="3"/>
  <c r="BS1702" i="3"/>
  <c r="BS1703" i="3"/>
  <c r="BS1704" i="3"/>
  <c r="BS1705" i="3"/>
  <c r="BS1706" i="3"/>
  <c r="BS1707" i="3"/>
  <c r="BS1708" i="3"/>
  <c r="BS1709" i="3"/>
  <c r="BS1710" i="3"/>
  <c r="BS1711" i="3"/>
  <c r="BS1712" i="3"/>
  <c r="BS1713" i="3"/>
  <c r="BS1714" i="3"/>
  <c r="BS1715" i="3"/>
  <c r="BS1716" i="3"/>
  <c r="BS1717" i="3"/>
  <c r="BS1718" i="3"/>
  <c r="BS1719" i="3"/>
  <c r="BS1720" i="3"/>
  <c r="BS1721" i="3"/>
  <c r="BS1722" i="3"/>
  <c r="BS1723" i="3"/>
  <c r="BS1724" i="3"/>
  <c r="BS1725" i="3"/>
  <c r="BS1726" i="3"/>
  <c r="BS1727" i="3"/>
  <c r="BS1728" i="3"/>
  <c r="BS1729" i="3"/>
  <c r="BS1730" i="3"/>
  <c r="BS1731" i="3"/>
  <c r="BS1732" i="3"/>
  <c r="BS1733" i="3"/>
  <c r="BS1734" i="3"/>
  <c r="BS1735" i="3"/>
  <c r="BS1736" i="3"/>
  <c r="BS1737" i="3"/>
  <c r="BS1738" i="3"/>
  <c r="BS1739" i="3"/>
  <c r="BS1740" i="3"/>
  <c r="BS1741" i="3"/>
  <c r="BS1742" i="3"/>
  <c r="BS1743" i="3"/>
  <c r="BS1744" i="3"/>
  <c r="BS1745" i="3"/>
  <c r="BS1746" i="3"/>
  <c r="BS1747" i="3"/>
  <c r="BS1748" i="3"/>
  <c r="BS1749" i="3"/>
  <c r="BS1750" i="3"/>
  <c r="BS1751" i="3"/>
  <c r="BS1752" i="3"/>
  <c r="BS1753" i="3"/>
  <c r="BS1754" i="3"/>
  <c r="BS1755" i="3"/>
  <c r="BS1756" i="3"/>
  <c r="BS1757" i="3"/>
  <c r="BS1758" i="3"/>
  <c r="BS1759" i="3"/>
  <c r="BS1760" i="3"/>
  <c r="BS1761" i="3"/>
  <c r="BS1762" i="3"/>
  <c r="BS1763" i="3"/>
  <c r="BS1764" i="3"/>
  <c r="BS1765" i="3"/>
  <c r="BS1766" i="3"/>
  <c r="BS1767" i="3"/>
  <c r="BS1768" i="3"/>
  <c r="BS1769" i="3"/>
  <c r="BS1770" i="3"/>
  <c r="BS1771" i="3"/>
  <c r="BS1772" i="3"/>
  <c r="BS1773" i="3"/>
  <c r="BS1774" i="3"/>
  <c r="BS1775" i="3"/>
  <c r="BS1776" i="3"/>
  <c r="BS1777" i="3"/>
  <c r="BS1778" i="3"/>
  <c r="BS1779" i="3"/>
  <c r="BS1780" i="3"/>
  <c r="BS1781" i="3"/>
  <c r="BS1782" i="3"/>
  <c r="BS1783" i="3"/>
  <c r="BS1784" i="3"/>
  <c r="BS1785" i="3"/>
  <c r="BS1786" i="3"/>
  <c r="BS1787" i="3"/>
  <c r="BS1788" i="3"/>
  <c r="BS1789" i="3"/>
  <c r="BS1790" i="3"/>
  <c r="BS1791" i="3"/>
  <c r="BS1792" i="3"/>
  <c r="BS1793" i="3"/>
  <c r="BS1794" i="3"/>
  <c r="BS1795" i="3"/>
  <c r="BS1796" i="3"/>
  <c r="BS1797" i="3"/>
  <c r="BS1798" i="3"/>
  <c r="BS1799" i="3"/>
  <c r="BS1800" i="3"/>
  <c r="BS1801" i="3"/>
  <c r="BS1802" i="3"/>
  <c r="BS1803" i="3"/>
  <c r="BS1804" i="3"/>
  <c r="BS1805" i="3"/>
  <c r="BS1806" i="3"/>
  <c r="BS1807" i="3"/>
  <c r="BS1808" i="3"/>
  <c r="BS1809" i="3"/>
  <c r="BS1810" i="3"/>
  <c r="BS1811" i="3"/>
  <c r="BS1812" i="3"/>
  <c r="BS1813" i="3"/>
  <c r="BS1814" i="3"/>
  <c r="BS1815" i="3"/>
  <c r="BS1816" i="3"/>
  <c r="BS1817" i="3"/>
  <c r="BS1818" i="3"/>
  <c r="BS1819" i="3"/>
  <c r="BS1820" i="3"/>
  <c r="BS1821" i="3"/>
  <c r="BS1822" i="3"/>
  <c r="BS1823" i="3"/>
  <c r="BS1824" i="3"/>
  <c r="BS1825" i="3"/>
  <c r="BS1826" i="3"/>
  <c r="BS1827" i="3"/>
  <c r="BS1828" i="3"/>
  <c r="BS1829" i="3"/>
  <c r="BS1830" i="3"/>
  <c r="BS1831" i="3"/>
  <c r="BS1832" i="3"/>
  <c r="BS1833" i="3"/>
  <c r="BS1834" i="3"/>
  <c r="BS1835" i="3"/>
  <c r="BS1836" i="3"/>
  <c r="BS1837" i="3"/>
  <c r="BS1838" i="3"/>
  <c r="BS1839" i="3"/>
  <c r="BS1840" i="3"/>
  <c r="BS1841" i="3"/>
  <c r="BS1842" i="3"/>
  <c r="BS1843" i="3"/>
  <c r="BS1844" i="3"/>
  <c r="BS1845" i="3"/>
  <c r="BS1846" i="3"/>
  <c r="BS1847" i="3"/>
  <c r="BS1848" i="3"/>
  <c r="BS1849" i="3"/>
  <c r="BS1850" i="3"/>
  <c r="BS1851" i="3"/>
  <c r="BS1852" i="3"/>
  <c r="BS1853" i="3"/>
  <c r="BS1854" i="3"/>
  <c r="BS1855" i="3"/>
  <c r="BS1856" i="3"/>
  <c r="BS1857" i="3"/>
  <c r="BS1858" i="3"/>
  <c r="BS1859" i="3"/>
  <c r="BS1860" i="3"/>
  <c r="BS1861" i="3"/>
  <c r="BS1862" i="3"/>
  <c r="BS1863" i="3"/>
  <c r="BS1864" i="3"/>
  <c r="BS1865" i="3"/>
  <c r="BS1866" i="3"/>
  <c r="BS1867" i="3"/>
  <c r="BS1868" i="3"/>
  <c r="BS1869" i="3"/>
  <c r="BS1870" i="3"/>
  <c r="BS1871" i="3"/>
  <c r="BS1872" i="3"/>
  <c r="BS1873" i="3"/>
  <c r="BS1874" i="3"/>
  <c r="BS1875" i="3"/>
  <c r="BS1876" i="3"/>
  <c r="BS1877" i="3"/>
  <c r="BS1878" i="3"/>
  <c r="BS1879" i="3"/>
  <c r="BS1880" i="3"/>
  <c r="BS1881" i="3"/>
  <c r="BS1882" i="3"/>
  <c r="BS1883" i="3"/>
  <c r="BS1884" i="3"/>
  <c r="BS1885" i="3"/>
  <c r="BS1886" i="3"/>
  <c r="BS1887" i="3"/>
  <c r="BS1888" i="3"/>
  <c r="BS1889" i="3"/>
  <c r="BS1890" i="3"/>
  <c r="BS1891" i="3"/>
  <c r="BS1892" i="3"/>
  <c r="BS1893" i="3"/>
  <c r="BS1894" i="3"/>
  <c r="BS1895" i="3"/>
  <c r="BS1896" i="3"/>
  <c r="BS1897" i="3"/>
  <c r="BS1898" i="3"/>
  <c r="BS1899" i="3"/>
  <c r="BS1900" i="3"/>
  <c r="BS1901" i="3"/>
  <c r="BS1902" i="3"/>
  <c r="BS1903" i="3"/>
  <c r="BS1904" i="3"/>
  <c r="BS1905" i="3"/>
  <c r="BS1906" i="3"/>
  <c r="BS1907" i="3"/>
  <c r="BS1908" i="3"/>
  <c r="BS1909" i="3"/>
  <c r="BS1910" i="3"/>
  <c r="BS1911" i="3"/>
  <c r="BS1912" i="3"/>
  <c r="BS1913" i="3"/>
  <c r="BS1914" i="3"/>
  <c r="BS1915" i="3"/>
  <c r="BS1916" i="3"/>
  <c r="BS1917" i="3"/>
  <c r="BS1918" i="3"/>
  <c r="BS1919" i="3"/>
  <c r="BS1920" i="3"/>
  <c r="BS1921" i="3"/>
  <c r="BS1922" i="3"/>
  <c r="BS1923" i="3"/>
  <c r="BS1924" i="3"/>
  <c r="BS1925" i="3"/>
  <c r="BS1926" i="3"/>
  <c r="BS1927" i="3"/>
  <c r="BS1928" i="3"/>
  <c r="BS1929" i="3"/>
  <c r="BS1930" i="3"/>
  <c r="BS1931" i="3"/>
  <c r="BS1932" i="3"/>
  <c r="BS1933" i="3"/>
  <c r="BS1934" i="3"/>
  <c r="BS1935" i="3"/>
  <c r="BS1936" i="3"/>
  <c r="BS1937" i="3"/>
  <c r="BS1938" i="3"/>
  <c r="BS1939" i="3"/>
  <c r="BS1940" i="3"/>
  <c r="BS1941" i="3"/>
  <c r="BS1942" i="3"/>
  <c r="BS1943" i="3"/>
  <c r="BS1944" i="3"/>
  <c r="BS1945" i="3"/>
  <c r="BS1946" i="3"/>
  <c r="BS1947" i="3"/>
  <c r="BS1948" i="3"/>
  <c r="BS1949" i="3"/>
  <c r="BS1950" i="3"/>
  <c r="BS1951" i="3"/>
  <c r="BS1952" i="3"/>
  <c r="BS1953" i="3"/>
  <c r="BS1954" i="3"/>
  <c r="BS1955" i="3"/>
  <c r="BS1956" i="3"/>
  <c r="BS1957" i="3"/>
  <c r="BS1958" i="3"/>
  <c r="BS1959" i="3"/>
  <c r="BS1960" i="3"/>
  <c r="BS1961" i="3"/>
  <c r="BS1962" i="3"/>
  <c r="BS1963" i="3"/>
  <c r="BS1964" i="3"/>
  <c r="BS1965" i="3"/>
  <c r="BS1966" i="3"/>
  <c r="BS1967" i="3"/>
  <c r="BS1968" i="3"/>
  <c r="BS1969" i="3"/>
  <c r="BS1970" i="3"/>
  <c r="BS1971" i="3"/>
  <c r="BS1972" i="3"/>
  <c r="BS1973" i="3"/>
  <c r="BS1974" i="3"/>
  <c r="BS1975" i="3"/>
  <c r="BS1976" i="3"/>
  <c r="BS1977" i="3"/>
  <c r="BS1978" i="3"/>
  <c r="BS1979" i="3"/>
  <c r="BS1980" i="3"/>
  <c r="BS1981" i="3"/>
  <c r="BS1982" i="3"/>
  <c r="BS1983" i="3"/>
  <c r="BS1984" i="3"/>
  <c r="BS1985" i="3"/>
  <c r="BS1986" i="3"/>
  <c r="BS1987" i="3"/>
  <c r="BS1988" i="3"/>
  <c r="BS1989" i="3"/>
  <c r="BS1990" i="3"/>
  <c r="BS1991" i="3"/>
  <c r="BS1992" i="3"/>
  <c r="BS1993" i="3"/>
  <c r="BS1994" i="3"/>
  <c r="BS1995" i="3"/>
  <c r="BS1996" i="3"/>
  <c r="BS1997" i="3"/>
  <c r="BS1998" i="3"/>
  <c r="BS1999" i="3"/>
  <c r="BS2000" i="3"/>
  <c r="BS2001" i="3"/>
  <c r="BS2002" i="3"/>
  <c r="BS2003" i="3"/>
  <c r="BS2004" i="3"/>
  <c r="BS2005" i="3"/>
  <c r="BS2006" i="3"/>
  <c r="BS2007" i="3"/>
  <c r="BS2008" i="3"/>
  <c r="BS2009" i="3"/>
  <c r="BS2010" i="3"/>
  <c r="BS2011" i="3"/>
  <c r="BS2012" i="3"/>
  <c r="BS2013" i="3"/>
  <c r="BS2014" i="3"/>
  <c r="BS2015" i="3"/>
  <c r="BS2016" i="3"/>
  <c r="BS2017" i="3"/>
  <c r="BS2018" i="3"/>
  <c r="BS2019" i="3"/>
  <c r="BS2020" i="3"/>
  <c r="BS2021" i="3"/>
  <c r="BS2022" i="3"/>
  <c r="BS2023" i="3"/>
  <c r="BS2024" i="3"/>
  <c r="BS2025" i="3"/>
  <c r="BS2026" i="3"/>
  <c r="BS2027" i="3"/>
  <c r="BS2028" i="3"/>
  <c r="BS2029" i="3"/>
  <c r="BS2030" i="3"/>
  <c r="BS2031" i="3"/>
  <c r="BS2032" i="3"/>
  <c r="BS2033" i="3"/>
  <c r="BS2034" i="3"/>
  <c r="BS2035" i="3"/>
  <c r="BS2036" i="3"/>
  <c r="BS2037" i="3"/>
  <c r="BS2038" i="3"/>
  <c r="BS2039" i="3"/>
  <c r="BS2040" i="3"/>
  <c r="BS2041" i="3"/>
  <c r="BS2042" i="3"/>
  <c r="BS2043" i="3"/>
  <c r="BS2044" i="3"/>
  <c r="BS2045" i="3"/>
  <c r="BS2046" i="3"/>
  <c r="BS2047" i="3"/>
  <c r="BS2048" i="3"/>
  <c r="BS2049" i="3"/>
  <c r="BS2050" i="3"/>
  <c r="BS2051" i="3"/>
  <c r="BS2052" i="3"/>
  <c r="BS2053" i="3"/>
  <c r="BS2054" i="3"/>
  <c r="BS2055" i="3"/>
  <c r="BS2056" i="3"/>
  <c r="BS2057" i="3"/>
  <c r="BS2058" i="3"/>
  <c r="BS2059" i="3"/>
  <c r="BS2060" i="3"/>
  <c r="BS2061" i="3"/>
  <c r="BS2062" i="3"/>
  <c r="BS2063" i="3"/>
  <c r="BS2064" i="3"/>
  <c r="BS2065" i="3"/>
  <c r="BS2066" i="3"/>
  <c r="BS2067" i="3"/>
  <c r="BS2068" i="3"/>
  <c r="BS2069" i="3"/>
  <c r="BS2070" i="3"/>
  <c r="BS2071" i="3"/>
  <c r="BS2072" i="3"/>
  <c r="BS2073" i="3"/>
  <c r="BS2074" i="3"/>
  <c r="BS2075" i="3"/>
  <c r="BS2076" i="3"/>
  <c r="BS2077" i="3"/>
  <c r="BS2078" i="3"/>
  <c r="BS2079" i="3"/>
  <c r="BS2080" i="3"/>
  <c r="BS2081" i="3"/>
  <c r="BS2082" i="3"/>
  <c r="BS2083" i="3"/>
  <c r="BS2084" i="3"/>
  <c r="BS2085" i="3"/>
  <c r="BS2086" i="3"/>
  <c r="BS2087" i="3"/>
  <c r="BS2088" i="3"/>
  <c r="BS2089" i="3"/>
  <c r="BS2090" i="3"/>
  <c r="BS2091" i="3"/>
  <c r="BS2092" i="3"/>
  <c r="BS2093" i="3"/>
  <c r="BS2094" i="3"/>
  <c r="BS2095" i="3"/>
  <c r="BS2096" i="3"/>
  <c r="BS2097" i="3"/>
  <c r="BS2098" i="3"/>
  <c r="BS2099" i="3"/>
  <c r="BS2100" i="3"/>
  <c r="BS2101" i="3"/>
  <c r="BS2102" i="3"/>
  <c r="BS2103" i="3"/>
  <c r="BS2104" i="3"/>
  <c r="BS2105" i="3"/>
  <c r="BS2106" i="3"/>
  <c r="BS2107" i="3"/>
  <c r="BS2108" i="3"/>
  <c r="BS2109" i="3"/>
  <c r="BS2110" i="3"/>
  <c r="BS2111" i="3"/>
  <c r="BS2112" i="3"/>
  <c r="BS2113" i="3"/>
  <c r="BS2114" i="3"/>
  <c r="BS2115" i="3"/>
  <c r="BS2116" i="3"/>
  <c r="BS2117" i="3"/>
  <c r="BS2118" i="3"/>
  <c r="BS2119" i="3"/>
  <c r="BS2120" i="3"/>
  <c r="BS2121" i="3"/>
  <c r="BS2122" i="3"/>
  <c r="BS2123" i="3"/>
  <c r="BS2124" i="3"/>
  <c r="BS2125" i="3"/>
  <c r="BS2126" i="3"/>
  <c r="BS2127" i="3"/>
  <c r="BS2128" i="3"/>
  <c r="BS2129" i="3"/>
  <c r="BS2130" i="3"/>
  <c r="BS2131" i="3"/>
  <c r="BS2132" i="3"/>
  <c r="BS2133" i="3"/>
  <c r="BS2134" i="3"/>
  <c r="BS2135" i="3"/>
  <c r="BS2136" i="3"/>
  <c r="BS2137" i="3"/>
  <c r="BS2138" i="3"/>
  <c r="BS2139" i="3"/>
  <c r="BS2140" i="3"/>
  <c r="BS2141" i="3"/>
  <c r="BS2142" i="3"/>
  <c r="BS2143" i="3"/>
  <c r="BS2144" i="3"/>
  <c r="BS2145" i="3"/>
  <c r="BS2146" i="3"/>
  <c r="BS2147" i="3"/>
  <c r="BS2148" i="3"/>
  <c r="BS2149" i="3"/>
  <c r="BS2150" i="3"/>
  <c r="BS2151" i="3"/>
  <c r="BS2152" i="3"/>
  <c r="BS2153" i="3"/>
  <c r="BS2154" i="3"/>
  <c r="BS2155" i="3"/>
  <c r="BS2156" i="3"/>
  <c r="BS2157" i="3"/>
  <c r="BS2158" i="3"/>
  <c r="BS2159" i="3"/>
  <c r="BS2160" i="3"/>
  <c r="BS2161" i="3"/>
  <c r="BS2162" i="3"/>
  <c r="BS2163" i="3"/>
  <c r="BS2164" i="3"/>
  <c r="BS2165" i="3"/>
  <c r="BS2166" i="3"/>
  <c r="BS2167" i="3"/>
  <c r="BS2168" i="3"/>
  <c r="BS2169" i="3"/>
  <c r="BS2170" i="3"/>
  <c r="BS2171" i="3"/>
  <c r="BS2172" i="3"/>
  <c r="BS2173" i="3"/>
  <c r="BS2174" i="3"/>
  <c r="BS2175" i="3"/>
  <c r="BS2176" i="3"/>
  <c r="BS2177" i="3"/>
  <c r="BS2178" i="3"/>
  <c r="BS2179" i="3"/>
  <c r="BS2180" i="3"/>
  <c r="BS2181" i="3"/>
  <c r="BS2182" i="3"/>
  <c r="BS2183" i="3"/>
  <c r="BS2184" i="3"/>
  <c r="BS2185" i="3"/>
  <c r="BS2186" i="3"/>
  <c r="BS2187" i="3"/>
  <c r="BS2188" i="3"/>
  <c r="BS2189" i="3"/>
  <c r="BS2190" i="3"/>
  <c r="BS2191" i="3"/>
  <c r="BS2192" i="3"/>
  <c r="BS2193" i="3"/>
  <c r="BS2194" i="3"/>
  <c r="BS2195" i="3"/>
  <c r="BS2196" i="3"/>
  <c r="BS2197" i="3"/>
  <c r="BS2198" i="3"/>
  <c r="BS2199" i="3"/>
  <c r="BS2200" i="3"/>
  <c r="BS2201" i="3"/>
  <c r="BS2202" i="3"/>
  <c r="BS2203" i="3"/>
  <c r="BS2204" i="3"/>
  <c r="BS2205" i="3"/>
  <c r="BS2206" i="3"/>
  <c r="BS2207" i="3"/>
  <c r="BS2208" i="3"/>
  <c r="BS2209" i="3"/>
  <c r="BS2210" i="3"/>
  <c r="BS2211" i="3"/>
  <c r="BS2212" i="3"/>
  <c r="BS2213" i="3"/>
  <c r="BS2214" i="3"/>
  <c r="BS2215" i="3"/>
  <c r="BS2216" i="3"/>
  <c r="BS2217" i="3"/>
  <c r="BS2218" i="3"/>
  <c r="BS2219" i="3"/>
  <c r="BS2220" i="3"/>
  <c r="BS2221" i="3"/>
  <c r="BS2222" i="3"/>
  <c r="BS2223" i="3"/>
  <c r="BS2224" i="3"/>
  <c r="BS2225" i="3"/>
  <c r="BS2226" i="3"/>
  <c r="BS2227" i="3"/>
  <c r="BS2228" i="3"/>
  <c r="BS2229" i="3"/>
  <c r="BS2230" i="3"/>
  <c r="BS2231" i="3"/>
  <c r="BS2232" i="3"/>
  <c r="BS2233" i="3"/>
  <c r="BS2234" i="3"/>
  <c r="BS2235" i="3"/>
  <c r="BS2236" i="3"/>
  <c r="BS2237" i="3"/>
  <c r="BS2238" i="3"/>
  <c r="BS2239" i="3"/>
  <c r="BS2240" i="3"/>
  <c r="BS2241" i="3"/>
  <c r="BS2242" i="3"/>
  <c r="BS2243" i="3"/>
  <c r="BS2244" i="3"/>
  <c r="BS2245" i="3"/>
  <c r="BS2246" i="3"/>
  <c r="BS2247" i="3"/>
  <c r="BS2248" i="3"/>
  <c r="BS2249" i="3"/>
  <c r="BS2250" i="3"/>
  <c r="BS2251" i="3"/>
  <c r="BS2252" i="3"/>
  <c r="BS2253" i="3"/>
  <c r="BS2254" i="3"/>
  <c r="BS2255" i="3"/>
  <c r="BS2256" i="3"/>
  <c r="BS2257" i="3"/>
  <c r="BS2258" i="3"/>
  <c r="BS2259" i="3"/>
  <c r="BS2260" i="3"/>
  <c r="BS2261" i="3"/>
  <c r="BS2262" i="3"/>
  <c r="BS2263" i="3"/>
  <c r="BS2264" i="3"/>
  <c r="BS2265" i="3"/>
  <c r="BS2266" i="3"/>
  <c r="BS2267" i="3"/>
  <c r="BS2268" i="3"/>
  <c r="BS2269" i="3"/>
  <c r="BS2270" i="3"/>
  <c r="BS2271" i="3"/>
  <c r="BS2272" i="3"/>
  <c r="BS2273" i="3"/>
  <c r="BS2274" i="3"/>
  <c r="BS2275" i="3"/>
  <c r="BS2276" i="3"/>
  <c r="BS2277" i="3"/>
  <c r="BS2278" i="3"/>
  <c r="BS2279" i="3"/>
  <c r="BS2280" i="3"/>
  <c r="BS2281" i="3"/>
  <c r="BS2282" i="3"/>
  <c r="BS2283" i="3"/>
  <c r="BS2284" i="3"/>
  <c r="BS2285" i="3"/>
  <c r="BS2286" i="3"/>
  <c r="BS2287" i="3"/>
  <c r="BS2288" i="3"/>
  <c r="BS2289" i="3"/>
  <c r="BS2290" i="3"/>
  <c r="BS2291" i="3"/>
  <c r="BS2292" i="3"/>
  <c r="BS2293" i="3"/>
  <c r="BS2294" i="3"/>
  <c r="BS2295" i="3"/>
  <c r="BS2296" i="3"/>
  <c r="BS2297" i="3"/>
  <c r="BS2298" i="3"/>
  <c r="BS2299" i="3"/>
  <c r="BS2300" i="3"/>
  <c r="BS2301" i="3"/>
  <c r="BS2302" i="3"/>
  <c r="BS2303" i="3"/>
  <c r="BS2304" i="3"/>
  <c r="BS2305" i="3"/>
  <c r="BS2306" i="3"/>
  <c r="BS2307" i="3"/>
  <c r="BS2308" i="3"/>
  <c r="BS2309" i="3"/>
  <c r="BS2310" i="3"/>
  <c r="BS2311" i="3"/>
  <c r="BS2312" i="3"/>
  <c r="BS2313" i="3"/>
  <c r="BS2314" i="3"/>
  <c r="BS2315" i="3"/>
  <c r="BS2316" i="3"/>
  <c r="BS2317" i="3"/>
  <c r="BS2318" i="3"/>
  <c r="BS2319" i="3"/>
  <c r="BS2320" i="3"/>
  <c r="BS2321" i="3"/>
  <c r="BS2322" i="3"/>
  <c r="BS2323" i="3"/>
  <c r="BS2324" i="3"/>
  <c r="BS2325" i="3"/>
  <c r="BS2326" i="3"/>
  <c r="BS2327" i="3"/>
  <c r="BS2328" i="3"/>
  <c r="BS2329" i="3"/>
  <c r="BS2330" i="3"/>
  <c r="BS2331" i="3"/>
  <c r="BS2332" i="3"/>
  <c r="BS2333" i="3"/>
  <c r="BS2334" i="3"/>
  <c r="BS2335" i="3"/>
  <c r="BS2336" i="3"/>
  <c r="BS2337" i="3"/>
  <c r="BS2338" i="3"/>
  <c r="BS2339" i="3"/>
  <c r="BS2340" i="3"/>
  <c r="BS2341" i="3"/>
  <c r="BS2342" i="3"/>
  <c r="BS2343" i="3"/>
  <c r="BS2344" i="3"/>
  <c r="BS2345" i="3"/>
  <c r="BS2346" i="3"/>
  <c r="BS2347" i="3"/>
  <c r="BS2348" i="3"/>
  <c r="BS2349" i="3"/>
  <c r="BS2350" i="3"/>
  <c r="BS2351" i="3"/>
  <c r="BS2352" i="3"/>
  <c r="BS2353" i="3"/>
  <c r="BS2354" i="3"/>
  <c r="BS2355" i="3"/>
  <c r="BS2356" i="3"/>
  <c r="BS2357" i="3"/>
  <c r="BS2358" i="3"/>
  <c r="BS2359" i="3"/>
  <c r="BS2360" i="3"/>
  <c r="BS2361" i="3"/>
  <c r="BS2362" i="3"/>
  <c r="BS2363" i="3"/>
  <c r="BS2364" i="3"/>
  <c r="BS2365" i="3"/>
  <c r="BS2366" i="3"/>
  <c r="BS2367" i="3"/>
  <c r="BS2368" i="3"/>
  <c r="BS2369" i="3"/>
  <c r="BS2370" i="3"/>
  <c r="BS2371" i="3"/>
  <c r="BS2372" i="3"/>
  <c r="BS2373" i="3"/>
  <c r="BS2374" i="3"/>
  <c r="BS2375" i="3"/>
  <c r="BS2376" i="3"/>
  <c r="BS2377" i="3"/>
  <c r="BS2378" i="3"/>
  <c r="BS2379" i="3"/>
  <c r="BS2380" i="3"/>
  <c r="BS2381" i="3"/>
  <c r="BS2382" i="3"/>
  <c r="BS2383" i="3"/>
  <c r="BS2384" i="3"/>
  <c r="BS2385" i="3"/>
  <c r="BS2386" i="3"/>
  <c r="BS2387" i="3"/>
  <c r="BS2388" i="3"/>
  <c r="BS2389" i="3"/>
  <c r="BS2390" i="3"/>
  <c r="BS2391" i="3"/>
  <c r="BS2392" i="3"/>
  <c r="BS2393" i="3"/>
  <c r="BS2394" i="3"/>
  <c r="BS2395" i="3"/>
  <c r="BS2396" i="3"/>
  <c r="BS2397" i="3"/>
  <c r="BS2398" i="3"/>
  <c r="BS2399" i="3"/>
  <c r="BS2400" i="3"/>
  <c r="BS2401" i="3"/>
  <c r="BS2402" i="3"/>
  <c r="BS2403" i="3"/>
  <c r="BS2404" i="3"/>
  <c r="BS2405" i="3"/>
  <c r="BS2406" i="3"/>
  <c r="BS2407" i="3"/>
  <c r="BS2408" i="3"/>
  <c r="BS2409" i="3"/>
  <c r="BS2410" i="3"/>
  <c r="BS2411" i="3"/>
  <c r="BS2412" i="3"/>
  <c r="BS2413" i="3"/>
  <c r="BS2414" i="3"/>
  <c r="BS2415" i="3"/>
  <c r="BS2416" i="3"/>
  <c r="BS2417" i="3"/>
  <c r="BS2418" i="3"/>
  <c r="BS2419" i="3"/>
  <c r="BS2420" i="3"/>
  <c r="BS2421" i="3"/>
  <c r="BS2422" i="3"/>
  <c r="BS2423" i="3"/>
  <c r="BS2424" i="3"/>
  <c r="BS2425" i="3"/>
  <c r="BS2426" i="3"/>
  <c r="BS2427" i="3"/>
  <c r="BS2428" i="3"/>
  <c r="BS2429" i="3"/>
  <c r="BS2430" i="3"/>
  <c r="BS2431" i="3"/>
  <c r="BS2432" i="3"/>
  <c r="BS2433" i="3"/>
  <c r="BS2434" i="3"/>
  <c r="BS2435" i="3"/>
  <c r="BS2436" i="3"/>
  <c r="BS2437" i="3"/>
  <c r="BS2438" i="3"/>
  <c r="BS2439" i="3"/>
  <c r="BS2440" i="3"/>
  <c r="BS2441" i="3"/>
  <c r="BS2442" i="3"/>
  <c r="BS2443" i="3"/>
  <c r="BS2444" i="3"/>
  <c r="BS2445" i="3"/>
  <c r="BS2446" i="3"/>
  <c r="BS2447" i="3"/>
  <c r="BS2448" i="3"/>
  <c r="BS2449" i="3"/>
  <c r="BS2450" i="3"/>
  <c r="BS2451" i="3"/>
  <c r="BS2452" i="3"/>
  <c r="BS2453" i="3"/>
  <c r="BS2454" i="3"/>
  <c r="BS2455" i="3"/>
  <c r="BS2456" i="3"/>
  <c r="BS2457" i="3"/>
  <c r="BS2458" i="3"/>
  <c r="BS2459" i="3"/>
  <c r="BS2460" i="3"/>
  <c r="BS2461" i="3"/>
  <c r="BS2462" i="3"/>
  <c r="BS2463" i="3"/>
  <c r="BS2464" i="3"/>
  <c r="BS2465" i="3"/>
  <c r="BS2466" i="3"/>
  <c r="BS2467" i="3"/>
  <c r="BS2468" i="3"/>
  <c r="BS2469" i="3"/>
  <c r="BS2470" i="3"/>
  <c r="BS2471" i="3"/>
  <c r="BS2472" i="3"/>
  <c r="BS2473" i="3"/>
  <c r="BS2474" i="3"/>
  <c r="BS2475" i="3"/>
  <c r="BS2476" i="3"/>
  <c r="BS2477" i="3"/>
  <c r="BS2478" i="3"/>
  <c r="BS2479" i="3"/>
  <c r="BS2480" i="3"/>
  <c r="BS2481" i="3"/>
  <c r="BS2482" i="3"/>
  <c r="BS2483" i="3"/>
  <c r="BS2484" i="3"/>
  <c r="BS2485" i="3"/>
  <c r="BS2486" i="3"/>
  <c r="BS2487" i="3"/>
  <c r="BS2488" i="3"/>
  <c r="BS2489" i="3"/>
  <c r="BS2490" i="3"/>
  <c r="BS2491" i="3"/>
  <c r="BS2492" i="3"/>
  <c r="BS2493" i="3"/>
  <c r="BS2494" i="3"/>
  <c r="BS2495" i="3"/>
  <c r="BS2496" i="3"/>
  <c r="BS2497" i="3"/>
  <c r="BS2498" i="3"/>
  <c r="BS2499" i="3"/>
  <c r="BS2500" i="3"/>
  <c r="BS2501" i="3"/>
  <c r="BS2502" i="3"/>
  <c r="BS2503" i="3"/>
  <c r="BS2504" i="3"/>
  <c r="BS2505" i="3"/>
  <c r="BS2506" i="3"/>
  <c r="BS2507" i="3"/>
  <c r="BS2508" i="3"/>
  <c r="BS2509" i="3"/>
  <c r="BS2510" i="3"/>
  <c r="BS2511" i="3"/>
  <c r="BS2512" i="3"/>
  <c r="BS2513" i="3"/>
  <c r="BS2514" i="3"/>
  <c r="BS2515" i="3"/>
  <c r="BS2516" i="3"/>
  <c r="BS2517" i="3"/>
  <c r="BS2518" i="3"/>
  <c r="BS2519" i="3"/>
  <c r="BS2520" i="3"/>
  <c r="BS2521" i="3"/>
  <c r="BS2522" i="3"/>
  <c r="BS2523" i="3"/>
  <c r="BS2524" i="3"/>
  <c r="BS2525" i="3"/>
  <c r="BS2526" i="3"/>
  <c r="BS2527" i="3"/>
  <c r="BS2528" i="3"/>
  <c r="BS2529" i="3"/>
  <c r="BS2530" i="3"/>
  <c r="BS2531" i="3"/>
  <c r="BS2532" i="3"/>
  <c r="BS2533" i="3"/>
  <c r="BS2534" i="3"/>
  <c r="BS2535" i="3"/>
  <c r="BS2536" i="3"/>
  <c r="BS2537" i="3"/>
  <c r="BS2538" i="3"/>
  <c r="BS2539" i="3"/>
  <c r="BS2540" i="3"/>
  <c r="BS2541" i="3"/>
  <c r="BS2542" i="3"/>
  <c r="BS2543" i="3"/>
  <c r="BS2544" i="3"/>
  <c r="BS2545" i="3"/>
  <c r="BS2546" i="3"/>
  <c r="BS2547" i="3"/>
  <c r="BS2548" i="3"/>
  <c r="BS2549" i="3"/>
  <c r="BS2550" i="3"/>
  <c r="BS2551" i="3"/>
  <c r="BS2552" i="3"/>
  <c r="BS2553" i="3"/>
  <c r="BS2554" i="3"/>
  <c r="BS2555" i="3"/>
  <c r="BS2556" i="3"/>
  <c r="BS2557" i="3"/>
  <c r="BS2558" i="3"/>
  <c r="BS2559" i="3"/>
  <c r="BS2560" i="3"/>
  <c r="BS2561" i="3"/>
  <c r="BS2562" i="3"/>
  <c r="BS2563" i="3"/>
  <c r="BS2564" i="3"/>
  <c r="BS2565" i="3"/>
  <c r="BS2566" i="3"/>
  <c r="BS2567" i="3"/>
  <c r="BS2568" i="3"/>
  <c r="BS2569" i="3"/>
  <c r="BS2570" i="3"/>
  <c r="BS2571" i="3"/>
  <c r="BS2572" i="3"/>
  <c r="BS2573" i="3"/>
  <c r="BS2574" i="3"/>
  <c r="BS2575" i="3"/>
  <c r="BS2576" i="3"/>
  <c r="BS2577" i="3"/>
  <c r="BS2578" i="3"/>
  <c r="BS2579" i="3"/>
  <c r="BS2580" i="3"/>
  <c r="BS2581" i="3"/>
  <c r="BS2582" i="3"/>
  <c r="BS2583" i="3"/>
  <c r="BS2584" i="3"/>
  <c r="BS2585" i="3"/>
  <c r="BS2586" i="3"/>
  <c r="BS2587" i="3"/>
  <c r="BS2588" i="3"/>
  <c r="BS2589" i="3"/>
  <c r="BS2590" i="3"/>
  <c r="BS2591" i="3"/>
  <c r="BS2592" i="3"/>
  <c r="BS2593" i="3"/>
  <c r="BS2594" i="3"/>
  <c r="BS2595" i="3"/>
  <c r="BS2596" i="3"/>
  <c r="BS2597" i="3"/>
  <c r="BS2598" i="3"/>
  <c r="BS2599" i="3"/>
  <c r="BS2600" i="3"/>
  <c r="BS2601" i="3"/>
  <c r="BS2602" i="3"/>
  <c r="BS2603" i="3"/>
  <c r="BS2604" i="3"/>
  <c r="BS2605" i="3"/>
  <c r="BS2606" i="3"/>
  <c r="BS2607" i="3"/>
  <c r="BS2608" i="3"/>
  <c r="BS2609" i="3"/>
  <c r="BS2610" i="3"/>
  <c r="BS2611" i="3"/>
  <c r="BS2612" i="3"/>
  <c r="BS2613" i="3"/>
  <c r="BS2614" i="3"/>
  <c r="BS2615" i="3"/>
  <c r="BS2616" i="3"/>
  <c r="BS2617" i="3"/>
  <c r="BS2618" i="3"/>
  <c r="BS2619" i="3"/>
  <c r="BS2620" i="3"/>
  <c r="BS2621" i="3"/>
  <c r="BS2622" i="3"/>
  <c r="BS2623" i="3"/>
  <c r="BS2624" i="3"/>
  <c r="BS2625" i="3"/>
  <c r="BS2626" i="3"/>
  <c r="BS2627" i="3"/>
  <c r="BS2628" i="3"/>
  <c r="BS2629" i="3"/>
  <c r="BS2630" i="3"/>
  <c r="BS2631" i="3"/>
  <c r="BS2632" i="3"/>
  <c r="BS2633" i="3"/>
  <c r="BS2634" i="3"/>
  <c r="BS2635" i="3"/>
  <c r="BS2636" i="3"/>
  <c r="BS2637" i="3"/>
  <c r="BS2638" i="3"/>
  <c r="BS2639" i="3"/>
  <c r="BS2640" i="3"/>
  <c r="BS2641" i="3"/>
  <c r="BS2642" i="3"/>
  <c r="BS2643" i="3"/>
  <c r="BS2644" i="3"/>
  <c r="BS2645" i="3"/>
  <c r="BS2646" i="3"/>
  <c r="BS2647" i="3"/>
  <c r="BS2648" i="3"/>
  <c r="BS2649" i="3"/>
  <c r="BS2650" i="3"/>
  <c r="BS2651" i="3"/>
  <c r="BS2652" i="3"/>
  <c r="BS2653" i="3"/>
  <c r="BS2654" i="3"/>
  <c r="BS2655" i="3"/>
  <c r="BS2656" i="3"/>
  <c r="BS2657" i="3"/>
  <c r="BS2658" i="3"/>
  <c r="BS2659" i="3"/>
  <c r="BS2660" i="3"/>
  <c r="BS2661" i="3"/>
  <c r="BS2662" i="3"/>
  <c r="BS2663" i="3"/>
  <c r="BS2664" i="3"/>
  <c r="BS2665" i="3"/>
  <c r="BS2666" i="3"/>
  <c r="BS2667" i="3"/>
  <c r="BS2668" i="3"/>
  <c r="BS2669" i="3"/>
  <c r="BS2670" i="3"/>
  <c r="BS2671" i="3"/>
  <c r="BS2672" i="3"/>
  <c r="BS2673" i="3"/>
  <c r="BS2674" i="3"/>
  <c r="BS2675" i="3"/>
  <c r="BS2676" i="3"/>
  <c r="BS2677" i="3"/>
  <c r="BS2678" i="3"/>
  <c r="BS2679" i="3"/>
  <c r="BS2680" i="3"/>
  <c r="BS2681" i="3"/>
  <c r="BS2682" i="3"/>
  <c r="BS2683" i="3"/>
  <c r="BS2684" i="3"/>
  <c r="BS2685" i="3"/>
  <c r="BS2686" i="3"/>
  <c r="BS2687" i="3"/>
  <c r="BS2688" i="3"/>
  <c r="BS2689" i="3"/>
  <c r="BS2690" i="3"/>
  <c r="BS2691" i="3"/>
  <c r="BS2692" i="3"/>
  <c r="BS2693" i="3"/>
  <c r="BS2694" i="3"/>
  <c r="BS2695" i="3"/>
  <c r="BS2696" i="3"/>
  <c r="BS2697" i="3"/>
  <c r="BS2698" i="3"/>
  <c r="BS2699" i="3"/>
  <c r="BS2700" i="3"/>
  <c r="BS2701" i="3"/>
  <c r="BS2702" i="3"/>
  <c r="BS2703" i="3"/>
  <c r="BS2704" i="3"/>
  <c r="BS2705" i="3"/>
  <c r="BS2706" i="3"/>
  <c r="BS2707" i="3"/>
  <c r="BS2708" i="3"/>
  <c r="BS2709" i="3"/>
  <c r="BS2710" i="3"/>
  <c r="BS2711" i="3"/>
  <c r="BS2712" i="3"/>
  <c r="BS2713" i="3"/>
  <c r="BS2714" i="3"/>
  <c r="BS2715" i="3"/>
  <c r="BS2716" i="3"/>
  <c r="BS2717" i="3"/>
  <c r="BS2718" i="3"/>
  <c r="BS2719" i="3"/>
  <c r="BS2720" i="3"/>
  <c r="BS2721" i="3"/>
  <c r="BS2722" i="3"/>
  <c r="BS2723" i="3"/>
  <c r="BS2724" i="3"/>
  <c r="BS2725" i="3"/>
  <c r="BS2726" i="3"/>
  <c r="BS2727" i="3"/>
  <c r="BS2728" i="3"/>
  <c r="BS2729" i="3"/>
  <c r="BS2730" i="3"/>
  <c r="BS2731" i="3"/>
  <c r="BS2732" i="3"/>
  <c r="BS2733" i="3"/>
  <c r="BS2734" i="3"/>
  <c r="BS2735" i="3"/>
  <c r="BS2736" i="3"/>
  <c r="BS2737" i="3"/>
  <c r="BS2738" i="3"/>
  <c r="BS2739" i="3"/>
  <c r="BS2740" i="3"/>
  <c r="BS2741" i="3"/>
  <c r="BS2742" i="3"/>
  <c r="BS2743" i="3"/>
  <c r="BS2744" i="3"/>
  <c r="BS2745" i="3"/>
  <c r="BS2746" i="3"/>
  <c r="BS2747" i="3"/>
  <c r="BS2748" i="3"/>
  <c r="BS2749" i="3"/>
  <c r="BS2750" i="3"/>
  <c r="BS2751" i="3"/>
  <c r="BS2752" i="3"/>
  <c r="BS2753" i="3"/>
  <c r="BS2754" i="3"/>
  <c r="BS2755" i="3"/>
  <c r="BS2756" i="3"/>
  <c r="BS2757" i="3"/>
  <c r="BS2758" i="3"/>
  <c r="BS2759" i="3"/>
  <c r="BS2760" i="3"/>
  <c r="BS2761" i="3"/>
  <c r="BS2762" i="3"/>
  <c r="BS2763" i="3"/>
  <c r="BS2764" i="3"/>
  <c r="BS2765" i="3"/>
  <c r="BS2766" i="3"/>
  <c r="BS2767" i="3"/>
  <c r="BS2768" i="3"/>
  <c r="BS2769" i="3"/>
  <c r="BS2770" i="3"/>
  <c r="BS2771" i="3"/>
  <c r="BS2772" i="3"/>
  <c r="BS2773" i="3"/>
  <c r="BS2774" i="3"/>
  <c r="BS2775" i="3"/>
  <c r="BS2776" i="3"/>
  <c r="BS2777" i="3"/>
  <c r="BS2778" i="3"/>
  <c r="BS2779" i="3"/>
  <c r="BS2780" i="3"/>
  <c r="BS2781" i="3"/>
  <c r="BS2782" i="3"/>
  <c r="BS2783" i="3"/>
  <c r="BS2784" i="3"/>
  <c r="BS2785" i="3"/>
  <c r="BS2786" i="3"/>
  <c r="BS2787" i="3"/>
  <c r="BS2788" i="3"/>
  <c r="BS2789" i="3"/>
  <c r="BS2790" i="3"/>
  <c r="BS2791" i="3"/>
  <c r="BS2792" i="3"/>
  <c r="BS2793" i="3"/>
  <c r="BS2794" i="3"/>
  <c r="BS2795" i="3"/>
  <c r="BS2796" i="3"/>
  <c r="BS2797" i="3"/>
  <c r="BS2798" i="3"/>
  <c r="BS2799" i="3"/>
  <c r="BS2800" i="3"/>
  <c r="BS2801" i="3"/>
  <c r="BS2802" i="3"/>
  <c r="BS2803" i="3"/>
  <c r="BS2804" i="3"/>
  <c r="BS2805" i="3"/>
  <c r="BS2806" i="3"/>
  <c r="BS2807" i="3"/>
  <c r="BS2808" i="3"/>
  <c r="BS2809" i="3"/>
  <c r="BS2810" i="3"/>
  <c r="BS2811" i="3"/>
  <c r="BS2812" i="3"/>
  <c r="BS2813" i="3"/>
  <c r="BS2814" i="3"/>
  <c r="BS2815" i="3"/>
  <c r="BS2816" i="3"/>
  <c r="BS2817" i="3"/>
  <c r="BS2818" i="3"/>
  <c r="BS2819" i="3"/>
  <c r="BS2820" i="3"/>
  <c r="BS2821" i="3"/>
  <c r="BS2822" i="3"/>
  <c r="BS2823" i="3"/>
  <c r="BS2824" i="3"/>
  <c r="BS2825" i="3"/>
  <c r="BS2826" i="3"/>
  <c r="BS2827" i="3"/>
  <c r="BS2828" i="3"/>
  <c r="BS2829" i="3"/>
  <c r="BS2830" i="3"/>
  <c r="BS2831" i="3"/>
  <c r="BS2832" i="3"/>
  <c r="BS2833" i="3"/>
  <c r="BS2834" i="3"/>
  <c r="BS2835" i="3"/>
  <c r="BS2836" i="3"/>
  <c r="BS2837" i="3"/>
  <c r="BS2838" i="3"/>
  <c r="BS2839" i="3"/>
  <c r="BS2840" i="3"/>
  <c r="BS2841" i="3"/>
  <c r="BS2842" i="3"/>
  <c r="BS2843" i="3"/>
  <c r="BS2844" i="3"/>
  <c r="BS2845" i="3"/>
  <c r="BS2846" i="3"/>
  <c r="BS2847" i="3"/>
  <c r="BS2848" i="3"/>
  <c r="BS2849" i="3"/>
  <c r="BS2850" i="3"/>
  <c r="BS2851" i="3"/>
  <c r="BS2852" i="3"/>
  <c r="BS2853" i="3"/>
  <c r="BS2854" i="3"/>
  <c r="BS2855" i="3"/>
  <c r="BS2856" i="3"/>
  <c r="BS2857" i="3"/>
  <c r="BS2858" i="3"/>
  <c r="BS2859" i="3"/>
  <c r="BS2860" i="3"/>
  <c r="BS2861" i="3"/>
  <c r="BS2862" i="3"/>
  <c r="BS2863" i="3"/>
  <c r="BS2864" i="3"/>
  <c r="BS2865" i="3"/>
  <c r="BS2866" i="3"/>
  <c r="BS2867" i="3"/>
  <c r="BS2868" i="3"/>
  <c r="BS2869" i="3"/>
  <c r="BS2870" i="3"/>
  <c r="BS2871" i="3"/>
  <c r="BS2872" i="3"/>
  <c r="BS2873" i="3"/>
  <c r="BS2874" i="3"/>
  <c r="BS2875" i="3"/>
  <c r="BS2876" i="3"/>
  <c r="BS2877" i="3"/>
  <c r="BS2878" i="3"/>
  <c r="BS2879" i="3"/>
  <c r="BS2880" i="3"/>
  <c r="BS2881" i="3"/>
  <c r="BS2882" i="3"/>
  <c r="BS2883" i="3"/>
  <c r="BS2884" i="3"/>
  <c r="BS2885" i="3"/>
  <c r="BS2886" i="3"/>
  <c r="BS2887" i="3"/>
  <c r="BS2888" i="3"/>
  <c r="BS2889" i="3"/>
  <c r="BS2890" i="3"/>
  <c r="BS2891" i="3"/>
  <c r="BS2892" i="3"/>
  <c r="BS2893" i="3"/>
  <c r="BS2894" i="3"/>
  <c r="BS2895" i="3"/>
  <c r="BS2896" i="3"/>
  <c r="BS2897" i="3"/>
  <c r="BS2898" i="3"/>
  <c r="BS2899" i="3"/>
  <c r="BS2900" i="3"/>
  <c r="BS2901" i="3"/>
  <c r="BS2902" i="3"/>
  <c r="BS2903" i="3"/>
  <c r="BS2904" i="3"/>
  <c r="BS2905" i="3"/>
  <c r="BS2906" i="3"/>
  <c r="BS2907" i="3"/>
  <c r="BS2908" i="3"/>
  <c r="BS2909" i="3"/>
  <c r="BS2910" i="3"/>
  <c r="BS2911" i="3"/>
  <c r="BS2912" i="3"/>
  <c r="BS2913" i="3"/>
  <c r="BS2914" i="3"/>
  <c r="BS2915" i="3"/>
  <c r="BS2916" i="3"/>
  <c r="BS2917" i="3"/>
  <c r="BS2918" i="3"/>
  <c r="BS2919" i="3"/>
  <c r="BS2920" i="3"/>
  <c r="BS2921" i="3"/>
  <c r="BS2922" i="3"/>
  <c r="BS2923" i="3"/>
  <c r="BS2924" i="3"/>
  <c r="BS2925" i="3"/>
  <c r="BS2926" i="3"/>
  <c r="BS2927" i="3"/>
  <c r="BS2928" i="3"/>
  <c r="BS2929" i="3"/>
  <c r="BS2930" i="3"/>
  <c r="BS2931" i="3"/>
  <c r="BS2932" i="3"/>
  <c r="BS2933" i="3"/>
  <c r="BS2934" i="3"/>
  <c r="BS2935" i="3"/>
  <c r="BS2936" i="3"/>
  <c r="BS2937" i="3"/>
  <c r="BS2938" i="3"/>
  <c r="BS2939" i="3"/>
  <c r="BS2940" i="3"/>
  <c r="BS2941" i="3"/>
  <c r="BS2942" i="3"/>
  <c r="BS2943" i="3"/>
  <c r="BS2944" i="3"/>
  <c r="BS2945" i="3"/>
  <c r="BS2946" i="3"/>
  <c r="BS2947" i="3"/>
  <c r="BS2948" i="3"/>
  <c r="BS2949" i="3"/>
  <c r="BS2950" i="3"/>
  <c r="BS2951" i="3"/>
  <c r="BS2952" i="3"/>
  <c r="BS2953" i="3"/>
  <c r="BS2954" i="3"/>
  <c r="BS2955" i="3"/>
  <c r="BS2956" i="3"/>
  <c r="BS2957" i="3"/>
  <c r="BS2958" i="3"/>
  <c r="BS2959" i="3"/>
  <c r="BS2960" i="3"/>
  <c r="BS2961" i="3"/>
  <c r="BS2962" i="3"/>
  <c r="BS2963" i="3"/>
  <c r="BS2964" i="3"/>
  <c r="BS2965" i="3"/>
  <c r="BS2966" i="3"/>
  <c r="BS2967" i="3"/>
  <c r="BS2968" i="3"/>
  <c r="BS2969" i="3"/>
  <c r="BS2970" i="3"/>
  <c r="BS2971" i="3"/>
  <c r="BS2972" i="3"/>
  <c r="BS2973" i="3"/>
  <c r="BS2974" i="3"/>
  <c r="BS2975" i="3"/>
  <c r="BS2976" i="3"/>
  <c r="BS2977" i="3"/>
  <c r="BS2978" i="3"/>
  <c r="BS2979" i="3"/>
  <c r="BS2980" i="3"/>
  <c r="BS2981" i="3"/>
  <c r="BS2982" i="3"/>
  <c r="BS2983" i="3"/>
  <c r="BS2984" i="3"/>
  <c r="BS2985" i="3"/>
  <c r="BS2986" i="3"/>
  <c r="BS2987" i="3"/>
  <c r="BS2988" i="3"/>
  <c r="BS2989" i="3"/>
  <c r="BS2990" i="3"/>
  <c r="BS2991" i="3"/>
  <c r="BS2992" i="3"/>
  <c r="BS2993" i="3"/>
  <c r="BS2994" i="3"/>
  <c r="BS2995" i="3"/>
  <c r="BS2996" i="3"/>
  <c r="BS2997" i="3"/>
  <c r="BS2998" i="3"/>
  <c r="BS2999" i="3"/>
  <c r="BS3000" i="3"/>
  <c r="BS3001" i="3"/>
  <c r="BS3002" i="3"/>
  <c r="BS3003" i="3"/>
  <c r="BS3004" i="3"/>
  <c r="BS3005" i="3"/>
  <c r="BS3006" i="3"/>
  <c r="BS3007" i="3"/>
  <c r="BS3008" i="3"/>
  <c r="BS3009" i="3"/>
  <c r="BS3010" i="3"/>
  <c r="BS3011" i="3"/>
  <c r="BS3012" i="3"/>
  <c r="BS3013" i="3"/>
  <c r="BS3014" i="3"/>
  <c r="BS3015" i="3"/>
  <c r="BS3016" i="3"/>
  <c r="BS3017" i="3"/>
  <c r="BS3018" i="3"/>
  <c r="BS3019" i="3"/>
  <c r="BS3020" i="3"/>
  <c r="BS3021" i="3"/>
  <c r="BS3022" i="3"/>
  <c r="BS3023" i="3"/>
  <c r="BS3024" i="3"/>
  <c r="BS3025" i="3"/>
  <c r="BS3026" i="3"/>
  <c r="BS3027" i="3"/>
  <c r="BS3028" i="3"/>
  <c r="BS3029" i="3"/>
  <c r="BS3030" i="3"/>
  <c r="BS3031" i="3"/>
  <c r="BS3032" i="3"/>
  <c r="BS3033" i="3"/>
  <c r="BS3034" i="3"/>
  <c r="BS3035" i="3"/>
  <c r="BS3036" i="3"/>
  <c r="BS3037" i="3"/>
  <c r="BS3038" i="3"/>
  <c r="BS3039" i="3"/>
  <c r="BS3040" i="3"/>
  <c r="BS3041" i="3"/>
  <c r="BS3042" i="3"/>
  <c r="BS3043" i="3"/>
  <c r="BS3044" i="3"/>
  <c r="BS3045" i="3"/>
  <c r="BS3046" i="3"/>
  <c r="BS3047" i="3"/>
  <c r="BS3048" i="3"/>
  <c r="BS3049" i="3"/>
  <c r="BS3050" i="3"/>
  <c r="BS3051" i="3"/>
  <c r="BS3052" i="3"/>
  <c r="BS3053" i="3"/>
  <c r="BS3054" i="3"/>
  <c r="BS3055" i="3"/>
  <c r="BS3056" i="3"/>
  <c r="BS3057" i="3"/>
  <c r="BS3058" i="3"/>
  <c r="BS3059" i="3"/>
  <c r="BS3060" i="3"/>
  <c r="BS3061" i="3"/>
  <c r="BS3062" i="3"/>
  <c r="BS3063" i="3"/>
  <c r="BS3064" i="3"/>
  <c r="BS3065" i="3"/>
  <c r="BS3066" i="3"/>
  <c r="BS3067" i="3"/>
  <c r="BS3068" i="3"/>
  <c r="BS3069" i="3"/>
  <c r="BS3070" i="3"/>
  <c r="BS3071" i="3"/>
  <c r="BS3072" i="3"/>
  <c r="BS3073" i="3"/>
  <c r="BS3074" i="3"/>
  <c r="BS3075" i="3"/>
  <c r="BS3076" i="3"/>
  <c r="BS3077" i="3"/>
  <c r="BS3078" i="3"/>
  <c r="BS3079" i="3"/>
  <c r="BS3080" i="3"/>
  <c r="BS3081" i="3"/>
  <c r="BS3082" i="3"/>
  <c r="BS3083" i="3"/>
  <c r="BS3084" i="3"/>
  <c r="BS3085" i="3"/>
  <c r="BS3086" i="3"/>
  <c r="BS3087" i="3"/>
  <c r="BS3088" i="3"/>
  <c r="BS3089" i="3"/>
  <c r="BS3090" i="3"/>
  <c r="BS3091" i="3"/>
  <c r="BS3092" i="3"/>
  <c r="BS3093" i="3"/>
  <c r="BS3094" i="3"/>
  <c r="BS3095" i="3"/>
  <c r="BS3096" i="3"/>
  <c r="BS3097" i="3"/>
  <c r="BS3098" i="3"/>
  <c r="BS3099" i="3"/>
  <c r="BS3100" i="3"/>
  <c r="BS3101" i="3"/>
  <c r="BS3102" i="3"/>
  <c r="BS3103" i="3"/>
  <c r="BS3104" i="3"/>
  <c r="BS3105" i="3"/>
  <c r="BS3106" i="3"/>
  <c r="BS3107" i="3"/>
  <c r="BS3108" i="3"/>
  <c r="BS3109" i="3"/>
  <c r="BS3110" i="3"/>
  <c r="BS3111" i="3"/>
  <c r="BS3112" i="3"/>
  <c r="BS3113" i="3"/>
  <c r="BS3114" i="3"/>
  <c r="BS3115" i="3"/>
  <c r="BS3116" i="3"/>
  <c r="BS3117" i="3"/>
  <c r="BS3118" i="3"/>
  <c r="BS3119" i="3"/>
  <c r="BS3120" i="3"/>
  <c r="BS3121" i="3"/>
  <c r="BS3122" i="3"/>
  <c r="BS3123" i="3"/>
  <c r="BS3124" i="3"/>
  <c r="BS3125" i="3"/>
  <c r="BS3126" i="3"/>
  <c r="BS3127" i="3"/>
  <c r="BS3128" i="3"/>
  <c r="BS3129" i="3"/>
  <c r="BS3130" i="3"/>
  <c r="BS3131" i="3"/>
  <c r="BS3132" i="3"/>
  <c r="BS3133" i="3"/>
  <c r="BS3134" i="3"/>
  <c r="BS3135" i="3"/>
  <c r="BS3136" i="3"/>
  <c r="BS3137" i="3"/>
  <c r="BS3138" i="3"/>
  <c r="BS3139" i="3"/>
  <c r="BS3140" i="3"/>
  <c r="BS3141" i="3"/>
  <c r="BS3142" i="3"/>
  <c r="BS3143" i="3"/>
  <c r="BS3144" i="3"/>
  <c r="BS3145" i="3"/>
  <c r="BS3146" i="3"/>
  <c r="BS3147" i="3"/>
  <c r="BS3148" i="3"/>
  <c r="BS3149" i="3"/>
  <c r="BS3150" i="3"/>
  <c r="BS3151" i="3"/>
  <c r="BS3152" i="3"/>
  <c r="BS3153" i="3"/>
  <c r="BS3154" i="3"/>
  <c r="BS3155" i="3"/>
  <c r="BS3156" i="3"/>
  <c r="BS3157" i="3"/>
  <c r="BS3158" i="3"/>
  <c r="BS3159" i="3"/>
  <c r="BS3160" i="3"/>
  <c r="BS3161" i="3"/>
  <c r="BS3162" i="3"/>
  <c r="BS3163" i="3"/>
  <c r="BS3164" i="3"/>
  <c r="BS3165" i="3"/>
  <c r="BS3166" i="3"/>
  <c r="BS3167" i="3"/>
  <c r="BS3168" i="3"/>
  <c r="BS3169" i="3"/>
  <c r="BS3170" i="3"/>
  <c r="BS3171" i="3"/>
  <c r="BS3172" i="3"/>
  <c r="BS3173" i="3"/>
  <c r="BS3174" i="3"/>
  <c r="BS3175" i="3"/>
  <c r="BS3176" i="3"/>
  <c r="BS3177" i="3"/>
  <c r="BS3178" i="3"/>
  <c r="BS3179" i="3"/>
  <c r="BS3180" i="3"/>
  <c r="BS3181" i="3"/>
  <c r="BS3182" i="3"/>
  <c r="BS3183" i="3"/>
  <c r="BS3184" i="3"/>
  <c r="BS3185" i="3"/>
  <c r="BS3186" i="3"/>
  <c r="BS3187" i="3"/>
  <c r="BS3188" i="3"/>
  <c r="BS3189" i="3"/>
  <c r="BS3190" i="3"/>
  <c r="BS3191" i="3"/>
  <c r="BS3192" i="3"/>
  <c r="BS3193" i="3"/>
  <c r="BS3194" i="3"/>
  <c r="BS3195" i="3"/>
  <c r="BS3196" i="3"/>
  <c r="BS3197" i="3"/>
  <c r="BS3198" i="3"/>
  <c r="BS3199" i="3"/>
  <c r="BS3200" i="3"/>
  <c r="BS3201" i="3"/>
  <c r="BS3202" i="3"/>
  <c r="BS3203" i="3"/>
  <c r="BS3204" i="3"/>
  <c r="BS3205" i="3"/>
  <c r="BS3206" i="3"/>
  <c r="BS3207" i="3"/>
  <c r="BS3208" i="3"/>
  <c r="BS3209" i="3"/>
  <c r="BS3210" i="3"/>
  <c r="BS3211" i="3"/>
  <c r="BS3212" i="3"/>
  <c r="BS3213" i="3"/>
  <c r="BS3214" i="3"/>
  <c r="BS3215" i="3"/>
  <c r="BS3216" i="3"/>
  <c r="BS3217" i="3"/>
  <c r="BS3218" i="3"/>
  <c r="BS3219" i="3"/>
  <c r="BS3220" i="3"/>
  <c r="BS3221" i="3"/>
  <c r="BS3222" i="3"/>
  <c r="BS3223" i="3"/>
  <c r="BS3224" i="3"/>
  <c r="BS3225" i="3"/>
  <c r="BS3226" i="3"/>
  <c r="BS3227" i="3"/>
  <c r="BS3228" i="3"/>
  <c r="BS3229" i="3"/>
  <c r="BS3230" i="3"/>
  <c r="BS3231" i="3"/>
  <c r="BS3232" i="3"/>
  <c r="BS3233" i="3"/>
  <c r="BS3234" i="3"/>
  <c r="BS3235" i="3"/>
  <c r="BS3236" i="3"/>
  <c r="BS3237" i="3"/>
  <c r="BS3238" i="3"/>
  <c r="BS3239" i="3"/>
  <c r="BS3240" i="3"/>
  <c r="BS3241" i="3"/>
  <c r="BS3242" i="3"/>
  <c r="BS3243" i="3"/>
  <c r="BS3244" i="3"/>
  <c r="BS3245" i="3"/>
  <c r="BS3246" i="3"/>
  <c r="BS3247" i="3"/>
  <c r="BS3248" i="3"/>
  <c r="BS3249" i="3"/>
  <c r="BS3250" i="3"/>
  <c r="BS3251" i="3"/>
  <c r="BS3252" i="3"/>
  <c r="BS3253" i="3"/>
  <c r="BS3254" i="3"/>
  <c r="BS3255" i="3"/>
  <c r="BS3256" i="3"/>
  <c r="BS3257" i="3"/>
  <c r="BS3258" i="3"/>
  <c r="BS3259" i="3"/>
  <c r="BS3260" i="3"/>
  <c r="BS3261" i="3"/>
  <c r="BS3262" i="3"/>
  <c r="BS3263" i="3"/>
  <c r="BS3264" i="3"/>
  <c r="BS3265" i="3"/>
  <c r="BS3266" i="3"/>
  <c r="BS3267" i="3"/>
  <c r="BS3268" i="3"/>
  <c r="BS3269" i="3"/>
  <c r="BS3270" i="3"/>
  <c r="BS3271" i="3"/>
  <c r="BS3272" i="3"/>
  <c r="BS3273" i="3"/>
  <c r="BS3274" i="3"/>
  <c r="BS3275" i="3"/>
  <c r="BS3276" i="3"/>
  <c r="BS3277" i="3"/>
  <c r="BS3278" i="3"/>
  <c r="BS3279" i="3"/>
  <c r="BS3280" i="3"/>
  <c r="BS3281" i="3"/>
  <c r="BS3282" i="3"/>
  <c r="BS3283" i="3"/>
  <c r="BS3284" i="3"/>
  <c r="BS3285" i="3"/>
  <c r="BS3286" i="3"/>
  <c r="BS3287" i="3"/>
  <c r="BS3288" i="3"/>
  <c r="BS3289" i="3"/>
  <c r="BS3290" i="3"/>
  <c r="BS3291" i="3"/>
  <c r="BS3292" i="3"/>
  <c r="BS3293" i="3"/>
  <c r="BS3294" i="3"/>
  <c r="BS3295" i="3"/>
  <c r="BS3296" i="3"/>
  <c r="BS3297" i="3"/>
  <c r="BS3298" i="3"/>
  <c r="BS3299" i="3"/>
  <c r="BS3300" i="3"/>
  <c r="BS3301" i="3"/>
  <c r="BS3302" i="3"/>
  <c r="BS3303" i="3"/>
  <c r="BS3304" i="3"/>
  <c r="BS3305" i="3"/>
  <c r="BS3306" i="3"/>
  <c r="BS3307" i="3"/>
  <c r="BS3308" i="3"/>
  <c r="BS3309" i="3"/>
  <c r="BS3310" i="3"/>
  <c r="BS3311" i="3"/>
  <c r="BS3312" i="3"/>
  <c r="BS3313" i="3"/>
  <c r="BS3314" i="3"/>
  <c r="BS3315" i="3"/>
  <c r="BS3316" i="3"/>
  <c r="BS3317" i="3"/>
  <c r="BS3318" i="3"/>
  <c r="BS3319" i="3"/>
  <c r="BS3320" i="3"/>
  <c r="BS3321" i="3"/>
  <c r="BS3322" i="3"/>
  <c r="BS3323" i="3"/>
  <c r="BS3324" i="3"/>
  <c r="BS3325" i="3"/>
  <c r="BS3326" i="3"/>
  <c r="BS3327" i="3"/>
  <c r="BS3328" i="3"/>
  <c r="BS3329" i="3"/>
  <c r="BS3330" i="3"/>
  <c r="BS3331" i="3"/>
  <c r="BS3332" i="3"/>
  <c r="BS3333" i="3"/>
  <c r="BS3334" i="3"/>
  <c r="BS3335" i="3"/>
  <c r="BS3336" i="3"/>
  <c r="BS3337" i="3"/>
  <c r="BS3338" i="3"/>
  <c r="BS3339" i="3"/>
  <c r="BS3340" i="3"/>
  <c r="BS3341" i="3"/>
  <c r="BS3342" i="3"/>
  <c r="BS3343" i="3"/>
  <c r="BS3344" i="3"/>
  <c r="BS3345" i="3"/>
  <c r="BS3346" i="3"/>
  <c r="BS3347" i="3"/>
  <c r="BS3348" i="3"/>
  <c r="BS3349" i="3"/>
  <c r="BS3350" i="3"/>
  <c r="BS3351" i="3"/>
  <c r="BS3352" i="3"/>
  <c r="BS3353" i="3"/>
  <c r="BS3354" i="3"/>
  <c r="BS3355" i="3"/>
  <c r="BS3356" i="3"/>
  <c r="BS3357" i="3"/>
  <c r="BS3358" i="3"/>
  <c r="BS3359" i="3"/>
  <c r="BS3360" i="3"/>
  <c r="BS3361" i="3"/>
  <c r="BS3362" i="3"/>
  <c r="BS3363" i="3"/>
  <c r="BS3364" i="3"/>
  <c r="BS3365" i="3"/>
  <c r="BS3366" i="3"/>
  <c r="BS3367" i="3"/>
  <c r="BS3368" i="3"/>
  <c r="BS3369" i="3"/>
  <c r="BS3370" i="3"/>
  <c r="BS3371" i="3"/>
  <c r="BS3372" i="3"/>
  <c r="BS3373" i="3"/>
  <c r="BS3374" i="3"/>
  <c r="BS3375" i="3"/>
  <c r="BS3376" i="3"/>
  <c r="BS3377" i="3"/>
  <c r="BS3378" i="3"/>
  <c r="BS3379" i="3"/>
  <c r="BS3380" i="3"/>
  <c r="BS3381" i="3"/>
  <c r="BS3382" i="3"/>
  <c r="BS3383" i="3"/>
  <c r="BS3384" i="3"/>
  <c r="BS3385" i="3"/>
  <c r="BS3386" i="3"/>
  <c r="BS3387" i="3"/>
  <c r="BS3388" i="3"/>
  <c r="BS3389" i="3"/>
  <c r="BS3390" i="3"/>
  <c r="BS3391" i="3"/>
  <c r="BS3392" i="3"/>
  <c r="BS3393" i="3"/>
  <c r="BS3394" i="3"/>
  <c r="BS3395" i="3"/>
  <c r="BS3396" i="3"/>
  <c r="BS3397" i="3"/>
  <c r="BS3398" i="3"/>
  <c r="BS3399" i="3"/>
  <c r="BS3400" i="3"/>
  <c r="BS3401" i="3"/>
  <c r="BS3402" i="3"/>
  <c r="BS3403" i="3"/>
  <c r="BS3404" i="3"/>
  <c r="BS3405" i="3"/>
  <c r="BS3406" i="3"/>
  <c r="BS3407" i="3"/>
  <c r="BS3408" i="3"/>
  <c r="BS3409" i="3"/>
  <c r="BS3410" i="3"/>
  <c r="BS3411" i="3"/>
  <c r="BS3412" i="3"/>
  <c r="BS3413" i="3"/>
  <c r="BS3414" i="3"/>
  <c r="BS3415" i="3"/>
  <c r="BS3416" i="3"/>
  <c r="BS3417" i="3"/>
  <c r="BS3418" i="3"/>
  <c r="BS3419" i="3"/>
  <c r="BS3420" i="3"/>
  <c r="BS3421" i="3"/>
  <c r="BS3422" i="3"/>
  <c r="BS3423" i="3"/>
  <c r="BS3424" i="3"/>
  <c r="BS3425" i="3"/>
  <c r="BS3426" i="3"/>
  <c r="BS3427" i="3"/>
  <c r="BS3428" i="3"/>
  <c r="BS3429" i="3"/>
  <c r="BS3430" i="3"/>
  <c r="BS3431" i="3"/>
  <c r="BS3432" i="3"/>
  <c r="BS3433" i="3"/>
  <c r="BS3434" i="3"/>
  <c r="BS3435" i="3"/>
  <c r="BS3436" i="3"/>
  <c r="BS3437" i="3"/>
  <c r="BS3438" i="3"/>
  <c r="BS3439" i="3"/>
  <c r="BS3440" i="3"/>
  <c r="BS3441" i="3"/>
  <c r="BS3442" i="3"/>
  <c r="BS3443" i="3"/>
  <c r="BS3444" i="3"/>
  <c r="BS3445" i="3"/>
  <c r="BS3446" i="3"/>
  <c r="BS3447" i="3"/>
  <c r="BS3448" i="3"/>
  <c r="BS3449" i="3"/>
  <c r="BS3450" i="3"/>
  <c r="BS3451" i="3"/>
  <c r="BS3452" i="3"/>
  <c r="BS3453" i="3"/>
  <c r="BS3454" i="3"/>
  <c r="BS3455" i="3"/>
  <c r="BS3456" i="3"/>
  <c r="BS3457" i="3"/>
  <c r="BS3458" i="3"/>
  <c r="BS3459" i="3"/>
  <c r="BS3460" i="3"/>
  <c r="BS3461" i="3"/>
  <c r="BS3462" i="3"/>
  <c r="BS3463" i="3"/>
  <c r="BS3464" i="3"/>
  <c r="BS3465" i="3"/>
  <c r="BS3466" i="3"/>
  <c r="BS3467" i="3"/>
  <c r="BS3468" i="3"/>
  <c r="BS3469" i="3"/>
  <c r="BS3470" i="3"/>
  <c r="BS3471" i="3"/>
  <c r="BS3472" i="3"/>
  <c r="BS3473" i="3"/>
  <c r="BS3474" i="3"/>
  <c r="BS3475" i="3"/>
  <c r="BS3476" i="3"/>
  <c r="BS3477" i="3"/>
  <c r="BS3478" i="3"/>
  <c r="BS3479" i="3"/>
  <c r="BS3480" i="3"/>
  <c r="BS3481" i="3"/>
  <c r="BS3482" i="3"/>
  <c r="BS3483" i="3"/>
  <c r="BS3484" i="3"/>
  <c r="BS3485" i="3"/>
  <c r="BS3486" i="3"/>
  <c r="BS3487" i="3"/>
  <c r="BS3488" i="3"/>
  <c r="BS3489" i="3"/>
  <c r="BS3490" i="3"/>
  <c r="BS3491" i="3"/>
  <c r="BS3492" i="3"/>
  <c r="BS3493" i="3"/>
  <c r="BS3494" i="3"/>
  <c r="BS3495" i="3"/>
  <c r="BS3496" i="3"/>
  <c r="BS3497" i="3"/>
  <c r="BS3498" i="3"/>
  <c r="BS3499" i="3"/>
  <c r="BS3500" i="3"/>
  <c r="BS3501" i="3"/>
  <c r="BS3502" i="3"/>
  <c r="BS3503" i="3"/>
  <c r="BS3504" i="3"/>
  <c r="BS3505" i="3"/>
  <c r="BS3506" i="3"/>
  <c r="BS3507" i="3"/>
  <c r="BS3508" i="3"/>
  <c r="BS3509" i="3"/>
  <c r="BS3510" i="3"/>
  <c r="BS3511" i="3"/>
  <c r="BS3512" i="3"/>
  <c r="BS3513" i="3"/>
  <c r="BS3514" i="3"/>
  <c r="BS3515" i="3"/>
  <c r="BS3516" i="3"/>
  <c r="BS3517" i="3"/>
  <c r="BS3518" i="3"/>
  <c r="BS3519" i="3"/>
  <c r="BS3520" i="3"/>
  <c r="BS3521" i="3"/>
  <c r="BS3522" i="3"/>
  <c r="BS3523" i="3"/>
  <c r="BS3524" i="3"/>
  <c r="BS3525" i="3"/>
  <c r="BS3526" i="3"/>
  <c r="BS3527" i="3"/>
  <c r="BS3528" i="3"/>
  <c r="BS3529" i="3"/>
  <c r="BS3530" i="3"/>
  <c r="BS3531" i="3"/>
  <c r="BS3532" i="3"/>
  <c r="BS3533" i="3"/>
  <c r="BS3534" i="3"/>
  <c r="BS3535" i="3"/>
  <c r="BS3536" i="3"/>
  <c r="BS3537" i="3"/>
  <c r="BS3538" i="3"/>
  <c r="BS3539" i="3"/>
  <c r="BS3540" i="3"/>
  <c r="BS3541" i="3"/>
  <c r="BS3542" i="3"/>
  <c r="BS3543" i="3"/>
  <c r="BS3544" i="3"/>
  <c r="BS3545" i="3"/>
  <c r="BS3546" i="3"/>
  <c r="BS3547" i="3"/>
  <c r="BS3548" i="3"/>
  <c r="BS3549" i="3"/>
  <c r="BS3550" i="3"/>
  <c r="BS3551" i="3"/>
  <c r="BS3552" i="3"/>
  <c r="BS3553" i="3"/>
  <c r="BS3554" i="3"/>
  <c r="BS3555" i="3"/>
  <c r="BS3556" i="3"/>
  <c r="BS3557" i="3"/>
  <c r="BS3558" i="3"/>
  <c r="BS3559" i="3"/>
  <c r="BS3560" i="3"/>
  <c r="BS3561" i="3"/>
  <c r="BS3562" i="3"/>
  <c r="BS3563" i="3"/>
  <c r="BS3564" i="3"/>
  <c r="BS3565" i="3"/>
  <c r="BS3566" i="3"/>
  <c r="BS3567" i="3"/>
  <c r="BS3568" i="3"/>
  <c r="BS3569" i="3"/>
  <c r="BS3570" i="3"/>
  <c r="BS3571" i="3"/>
  <c r="BS3572" i="3"/>
  <c r="BS3573" i="3"/>
  <c r="BS3574" i="3"/>
  <c r="BS3575" i="3"/>
  <c r="BS3576" i="3"/>
  <c r="BS3577" i="3"/>
  <c r="BS3578" i="3"/>
  <c r="BS3579" i="3"/>
  <c r="BS3580" i="3"/>
  <c r="BS3581" i="3"/>
  <c r="BS3582" i="3"/>
  <c r="BS3583" i="3"/>
  <c r="BS3584" i="3"/>
  <c r="BS3585" i="3"/>
  <c r="BS3586" i="3"/>
  <c r="BS3587" i="3"/>
  <c r="BS3588" i="3"/>
  <c r="BS3589" i="3"/>
  <c r="BS3590" i="3"/>
  <c r="BS3591" i="3"/>
  <c r="BS3592" i="3"/>
  <c r="BS3593" i="3"/>
  <c r="BS3594" i="3"/>
  <c r="BS3595" i="3"/>
  <c r="BS3596" i="3"/>
  <c r="BS3597" i="3"/>
  <c r="BS3598" i="3"/>
  <c r="BS3599" i="3"/>
  <c r="BS3600" i="3"/>
  <c r="BS3601" i="3"/>
  <c r="BS3602" i="3"/>
  <c r="BS3603" i="3"/>
  <c r="BS3604" i="3"/>
  <c r="BS3605" i="3"/>
  <c r="BS3606" i="3"/>
  <c r="BS3607" i="3"/>
  <c r="BS3608" i="3"/>
  <c r="BS3609" i="3"/>
  <c r="BS3610" i="3"/>
  <c r="BS3611" i="3"/>
  <c r="BS3612" i="3"/>
  <c r="BS3613" i="3"/>
  <c r="BS3614" i="3"/>
  <c r="BS3615" i="3"/>
  <c r="BS3616" i="3"/>
  <c r="BS3617" i="3"/>
  <c r="BS3618" i="3"/>
  <c r="BS3619" i="3"/>
  <c r="BS3620" i="3"/>
  <c r="BS3621" i="3"/>
  <c r="BS3622" i="3"/>
  <c r="BS3623" i="3"/>
  <c r="BS3624" i="3"/>
  <c r="BS3625" i="3"/>
  <c r="BS3626" i="3"/>
  <c r="BS3627" i="3"/>
  <c r="BS3628" i="3"/>
  <c r="BS3629" i="3"/>
  <c r="BS3630" i="3"/>
  <c r="BS3631" i="3"/>
  <c r="BS3632" i="3"/>
  <c r="BS3633" i="3"/>
  <c r="BS3634" i="3"/>
  <c r="BS3635" i="3"/>
  <c r="BS3636" i="3"/>
  <c r="BS3637" i="3"/>
  <c r="BS3638" i="3"/>
  <c r="BS3639" i="3"/>
  <c r="BS3640" i="3"/>
  <c r="BS3641" i="3"/>
  <c r="BS3642" i="3"/>
  <c r="BS3643" i="3"/>
  <c r="BS3644" i="3"/>
  <c r="BS3645" i="3"/>
  <c r="BS3646" i="3"/>
  <c r="BS3647" i="3"/>
  <c r="BS3648" i="3"/>
  <c r="BS3649" i="3"/>
  <c r="BS3650" i="3"/>
  <c r="BS3651" i="3"/>
  <c r="BS3652" i="3"/>
  <c r="BS3653" i="3"/>
  <c r="BS3654" i="3"/>
  <c r="BS3655" i="3"/>
  <c r="BS3656" i="3"/>
  <c r="BS3657" i="3"/>
  <c r="BS3658" i="3"/>
  <c r="BS3659" i="3"/>
  <c r="BS3660" i="3"/>
  <c r="BS3661" i="3"/>
  <c r="BS3662" i="3"/>
  <c r="BS3663" i="3"/>
  <c r="BS3664" i="3"/>
  <c r="BS3665" i="3"/>
  <c r="BS3666" i="3"/>
  <c r="BS3667" i="3"/>
  <c r="BS3668" i="3"/>
  <c r="BS3669" i="3"/>
  <c r="BS3670" i="3"/>
  <c r="BS3671" i="3"/>
  <c r="BS3672" i="3"/>
  <c r="BS3673" i="3"/>
  <c r="BS3674" i="3"/>
  <c r="BS3675" i="3"/>
  <c r="BS3676" i="3"/>
  <c r="BS3677" i="3"/>
  <c r="BS3678" i="3"/>
  <c r="BS3679" i="3"/>
  <c r="BS3680" i="3"/>
  <c r="BS3681" i="3"/>
  <c r="BS3682" i="3"/>
  <c r="BS3683" i="3"/>
  <c r="BS3684" i="3"/>
  <c r="BS3685" i="3"/>
  <c r="BS3686" i="3"/>
  <c r="BS3687" i="3"/>
  <c r="BS3688" i="3"/>
  <c r="BS3689" i="3"/>
  <c r="BS3690" i="3"/>
  <c r="BS3691" i="3"/>
  <c r="BS3692" i="3"/>
  <c r="BS3693" i="3"/>
  <c r="BS3694" i="3"/>
  <c r="BS3695" i="3"/>
  <c r="BS3696" i="3"/>
  <c r="BS3697" i="3"/>
  <c r="BS3698" i="3"/>
  <c r="BS3699" i="3"/>
  <c r="BS3700" i="3"/>
  <c r="BS3701" i="3"/>
  <c r="BS3702" i="3"/>
  <c r="BS3703" i="3"/>
  <c r="BS3704" i="3"/>
  <c r="BS3705" i="3"/>
  <c r="BS3706" i="3"/>
  <c r="BS3707" i="3"/>
  <c r="BS3708" i="3"/>
  <c r="BS3709" i="3"/>
  <c r="BS3710" i="3"/>
  <c r="BS3711" i="3"/>
  <c r="BS3712" i="3"/>
  <c r="BS3713" i="3"/>
  <c r="BS3714" i="3"/>
  <c r="BS3715" i="3"/>
  <c r="BS3716" i="3"/>
  <c r="BS3717" i="3"/>
  <c r="BS3718" i="3"/>
  <c r="BS3719" i="3"/>
  <c r="BS3720" i="3"/>
  <c r="BS3721" i="3"/>
  <c r="BS3722" i="3"/>
  <c r="BS3723" i="3"/>
  <c r="BS3724" i="3"/>
  <c r="BS3725" i="3"/>
  <c r="BS3726" i="3"/>
  <c r="BS3727" i="3"/>
  <c r="BS3728" i="3"/>
  <c r="BS3729" i="3"/>
  <c r="BS3730" i="3"/>
  <c r="BS3731" i="3"/>
  <c r="BS3732" i="3"/>
  <c r="BS3733" i="3"/>
  <c r="BS3734" i="3"/>
  <c r="BS3735" i="3"/>
  <c r="BS3736" i="3"/>
  <c r="BS3737" i="3"/>
  <c r="BS3738" i="3"/>
  <c r="BS3739" i="3"/>
  <c r="BS3740" i="3"/>
  <c r="BS3741" i="3"/>
  <c r="BS3742" i="3"/>
  <c r="BS3743" i="3"/>
  <c r="BS3744" i="3"/>
  <c r="BS3745" i="3"/>
  <c r="BS3746" i="3"/>
  <c r="BS3747" i="3"/>
  <c r="BS3748" i="3"/>
  <c r="BS3749" i="3"/>
  <c r="BS3750" i="3"/>
  <c r="BS3751" i="3"/>
  <c r="BS3752" i="3"/>
  <c r="BS3753" i="3"/>
  <c r="BS3754" i="3"/>
  <c r="BS3755" i="3"/>
  <c r="BS3756" i="3"/>
  <c r="BS3757" i="3"/>
  <c r="BS3758" i="3"/>
  <c r="BS3759" i="3"/>
  <c r="BS3760" i="3"/>
  <c r="BS3761" i="3"/>
  <c r="BS3762" i="3"/>
  <c r="BS3763" i="3"/>
  <c r="BS3764" i="3"/>
  <c r="BS3765" i="3"/>
  <c r="BS3766" i="3"/>
  <c r="BS3767" i="3"/>
  <c r="BS3768" i="3"/>
  <c r="BS3769" i="3"/>
  <c r="BS3770" i="3"/>
  <c r="BS3771" i="3"/>
  <c r="BS3772" i="3"/>
  <c r="BS3773" i="3"/>
  <c r="BS3774" i="3"/>
  <c r="BS3775" i="3"/>
  <c r="BS3776" i="3"/>
  <c r="BS3777" i="3"/>
  <c r="BS3778" i="3"/>
  <c r="BS3779" i="3"/>
  <c r="BS3780" i="3"/>
  <c r="BS3781" i="3"/>
  <c r="BS3782" i="3"/>
  <c r="BS3783" i="3"/>
  <c r="BS3784" i="3"/>
  <c r="BS3785" i="3"/>
  <c r="BS3786" i="3"/>
  <c r="BS3787" i="3"/>
  <c r="BS3788" i="3"/>
  <c r="BS3789" i="3"/>
  <c r="BS3790" i="3"/>
  <c r="BS3791" i="3"/>
  <c r="BS3792" i="3"/>
  <c r="BS3793" i="3"/>
  <c r="BS3794" i="3"/>
  <c r="BS3795" i="3"/>
  <c r="BS3796" i="3"/>
  <c r="BS3797" i="3"/>
  <c r="BS3798" i="3"/>
  <c r="BS3799" i="3"/>
  <c r="BS3800" i="3"/>
  <c r="BS3801" i="3"/>
  <c r="BS3802" i="3"/>
  <c r="BS3803" i="3"/>
  <c r="BS3804" i="3"/>
  <c r="BS3805" i="3"/>
  <c r="BS3806" i="3"/>
  <c r="BS3807" i="3"/>
  <c r="BS3808" i="3"/>
  <c r="BS3809" i="3"/>
  <c r="BS3810" i="3"/>
  <c r="BS3811" i="3"/>
  <c r="BS3812" i="3"/>
  <c r="BS3813" i="3"/>
  <c r="BS3814" i="3"/>
  <c r="BS3815" i="3"/>
  <c r="BS3816" i="3"/>
  <c r="BS3817" i="3"/>
  <c r="BS3818" i="3"/>
  <c r="BS3819" i="3"/>
  <c r="BS3820" i="3"/>
  <c r="BS3821" i="3"/>
  <c r="BS3822" i="3"/>
  <c r="BS3823" i="3"/>
  <c r="BS3824" i="3"/>
  <c r="BS3825" i="3"/>
  <c r="BS3826" i="3"/>
  <c r="BS3827" i="3"/>
  <c r="BS3828" i="3"/>
  <c r="BS3829" i="3"/>
  <c r="BS3830" i="3"/>
  <c r="BS3831" i="3"/>
  <c r="BS3832" i="3"/>
  <c r="BS3833" i="3"/>
  <c r="BS3834" i="3"/>
  <c r="BS3835" i="3"/>
  <c r="BS3836" i="3"/>
  <c r="BS3837" i="3"/>
  <c r="BS3838" i="3"/>
  <c r="BS3839" i="3"/>
  <c r="BS3840" i="3"/>
  <c r="BS3841" i="3"/>
  <c r="BS3842" i="3"/>
  <c r="BS3843" i="3"/>
  <c r="BS3844" i="3"/>
  <c r="BS3845" i="3"/>
  <c r="BS3846" i="3"/>
  <c r="BS3847" i="3"/>
  <c r="BS3848" i="3"/>
  <c r="BS3849" i="3"/>
  <c r="BS3850" i="3"/>
  <c r="BS3851" i="3"/>
  <c r="BS3852" i="3"/>
  <c r="BS3853" i="3"/>
  <c r="BS3854" i="3"/>
  <c r="BS3855" i="3"/>
  <c r="BS3856" i="3"/>
  <c r="BS3857" i="3"/>
  <c r="BS3858" i="3"/>
  <c r="BS3859" i="3"/>
  <c r="BS3860" i="3"/>
  <c r="BS3861" i="3"/>
  <c r="BS3862" i="3"/>
  <c r="BS3863" i="3"/>
  <c r="BS3864" i="3"/>
  <c r="BS3865" i="3"/>
  <c r="BS3866" i="3"/>
  <c r="BS3867" i="3"/>
  <c r="BS3868" i="3"/>
  <c r="BS3869" i="3"/>
  <c r="BS3870" i="3"/>
  <c r="BS3871" i="3"/>
  <c r="BS3872" i="3"/>
  <c r="BS3873" i="3"/>
  <c r="BS3874" i="3"/>
  <c r="BS3875" i="3"/>
  <c r="BS3876" i="3"/>
  <c r="BS3877" i="3"/>
  <c r="BS3878" i="3"/>
  <c r="BS3879" i="3"/>
  <c r="BS3880" i="3"/>
  <c r="BS3881" i="3"/>
  <c r="BS3882" i="3"/>
  <c r="BS3883" i="3"/>
  <c r="BS3884" i="3"/>
  <c r="BS3885" i="3"/>
  <c r="BS3886" i="3"/>
  <c r="BS3887" i="3"/>
  <c r="BS3888" i="3"/>
  <c r="BS3889" i="3"/>
  <c r="BS3890" i="3"/>
  <c r="BS3891" i="3"/>
  <c r="BS3892" i="3"/>
  <c r="BS3893" i="3"/>
  <c r="BS3894" i="3"/>
  <c r="BS3895" i="3"/>
  <c r="BS3896" i="3"/>
  <c r="BS3897" i="3"/>
  <c r="BS3898" i="3"/>
  <c r="BS3899" i="3"/>
  <c r="BS3900" i="3"/>
  <c r="BS3901" i="3"/>
  <c r="BS3902" i="3"/>
  <c r="BS3903" i="3"/>
  <c r="BS3904" i="3"/>
  <c r="BS3905" i="3"/>
  <c r="BS3906" i="3"/>
  <c r="BS3907" i="3"/>
  <c r="BS3908" i="3"/>
  <c r="BS3909" i="3"/>
  <c r="BS3910" i="3"/>
  <c r="BS3911" i="3"/>
  <c r="BS3912" i="3"/>
  <c r="BS3913" i="3"/>
  <c r="BS3914" i="3"/>
  <c r="BS3915" i="3"/>
  <c r="BS3916" i="3"/>
  <c r="BS3917" i="3"/>
  <c r="BS3918" i="3"/>
  <c r="BS3919" i="3"/>
  <c r="BS3920" i="3"/>
  <c r="BS3921" i="3"/>
  <c r="BS3922" i="3"/>
  <c r="BS3923" i="3"/>
  <c r="BS3924" i="3"/>
  <c r="BS3925" i="3"/>
  <c r="BS3926" i="3"/>
  <c r="BS3927" i="3"/>
  <c r="BS3928" i="3"/>
  <c r="BS3929" i="3"/>
  <c r="BS3930" i="3"/>
  <c r="BS3931" i="3"/>
  <c r="BS3932" i="3"/>
  <c r="BS3933" i="3"/>
  <c r="BS3934" i="3"/>
  <c r="BS3935" i="3"/>
  <c r="BS3936" i="3"/>
  <c r="BS3937" i="3"/>
  <c r="BS3938" i="3"/>
  <c r="BS3939" i="3"/>
  <c r="BS3940" i="3"/>
  <c r="BS3941" i="3"/>
  <c r="BS3942" i="3"/>
  <c r="BS3943" i="3"/>
  <c r="BS3944" i="3"/>
  <c r="BS3945" i="3"/>
  <c r="BS3946" i="3"/>
  <c r="BS3947" i="3"/>
  <c r="BS3948" i="3"/>
  <c r="BS3949" i="3"/>
  <c r="BS3950" i="3"/>
  <c r="BS3951" i="3"/>
  <c r="BS3952" i="3"/>
  <c r="BS3953" i="3"/>
  <c r="BS3954" i="3"/>
  <c r="BS3955" i="3"/>
  <c r="BS3956" i="3"/>
  <c r="BS3957" i="3"/>
  <c r="BS3958" i="3"/>
  <c r="BS3959" i="3"/>
  <c r="BS3960" i="3"/>
  <c r="BS3961" i="3"/>
  <c r="BS3962" i="3"/>
  <c r="BS3963" i="3"/>
  <c r="BS3964" i="3"/>
  <c r="BS3965" i="3"/>
  <c r="BS3966" i="3"/>
  <c r="BS3967" i="3"/>
  <c r="BS3968" i="3"/>
  <c r="BS3969" i="3"/>
  <c r="BS3970" i="3"/>
  <c r="BS3971" i="3"/>
  <c r="BS3972" i="3"/>
  <c r="BS3973" i="3"/>
  <c r="BS3974" i="3"/>
  <c r="BS3975" i="3"/>
  <c r="BS3976" i="3"/>
  <c r="BS3977" i="3"/>
  <c r="BS3978" i="3"/>
  <c r="BS3979" i="3"/>
  <c r="BS3980" i="3"/>
  <c r="BS3981" i="3"/>
  <c r="BS3982" i="3"/>
  <c r="BS3983" i="3"/>
  <c r="BS3984" i="3"/>
  <c r="BS3985" i="3"/>
  <c r="BS3986" i="3"/>
  <c r="BS3987" i="3"/>
  <c r="BS3988" i="3"/>
  <c r="BS3989" i="3"/>
  <c r="BS3990" i="3"/>
  <c r="BS3991" i="3"/>
  <c r="BS3992" i="3"/>
  <c r="BS3993" i="3"/>
  <c r="BS3994" i="3"/>
  <c r="BS3995" i="3"/>
  <c r="BS3996" i="3"/>
  <c r="BS3997" i="3"/>
  <c r="BS3998" i="3"/>
  <c r="BS3999" i="3"/>
  <c r="BS4000" i="3"/>
  <c r="BS4001" i="3"/>
  <c r="BS4002" i="3"/>
  <c r="BS4003" i="3"/>
  <c r="BS4004" i="3"/>
  <c r="BS4005" i="3"/>
  <c r="BS4006" i="3"/>
  <c r="BS4007" i="3"/>
  <c r="BS4008" i="3"/>
  <c r="BS4009" i="3"/>
  <c r="BS4010" i="3"/>
  <c r="BS4011" i="3"/>
  <c r="BS4012" i="3"/>
  <c r="BS4013" i="3"/>
  <c r="BS4014" i="3"/>
  <c r="BS4015" i="3"/>
  <c r="BS4016" i="3"/>
  <c r="BS4017" i="3"/>
  <c r="BS4018" i="3"/>
  <c r="BS4019" i="3"/>
  <c r="BS4020" i="3"/>
  <c r="BS4021" i="3"/>
  <c r="BS4022" i="3"/>
  <c r="BS4023" i="3"/>
  <c r="BS4024" i="3"/>
  <c r="BS4025" i="3"/>
  <c r="BS4026" i="3"/>
  <c r="BS4027" i="3"/>
  <c r="BS4028" i="3"/>
  <c r="BS4029" i="3"/>
  <c r="BS4030" i="3"/>
  <c r="BS4031" i="3"/>
  <c r="BS4032" i="3"/>
  <c r="BS4033" i="3"/>
  <c r="BS4034" i="3"/>
  <c r="BS4035" i="3"/>
  <c r="BS4036" i="3"/>
  <c r="BS4037" i="3"/>
  <c r="BS4038" i="3"/>
  <c r="BS4039" i="3"/>
  <c r="BS4040" i="3"/>
  <c r="BS4041" i="3"/>
  <c r="BS4042" i="3"/>
  <c r="BS4043" i="3"/>
  <c r="BS4044" i="3"/>
  <c r="BS4045" i="3"/>
  <c r="BS4046" i="3"/>
  <c r="BS4047" i="3"/>
  <c r="BS4048" i="3"/>
  <c r="BS4049" i="3"/>
  <c r="BS4050" i="3"/>
  <c r="BS4051" i="3"/>
  <c r="BS4052" i="3"/>
  <c r="BS4053" i="3"/>
  <c r="BS4054" i="3"/>
  <c r="BS4055" i="3"/>
  <c r="BS4056" i="3"/>
  <c r="BS4057" i="3"/>
  <c r="BS4058" i="3"/>
  <c r="BS4059" i="3"/>
  <c r="BS4060" i="3"/>
  <c r="BS4061" i="3"/>
  <c r="BS4062" i="3"/>
  <c r="BS4063" i="3"/>
  <c r="BS4064" i="3"/>
  <c r="BS4065" i="3"/>
  <c r="BS4066" i="3"/>
  <c r="BS4067" i="3"/>
  <c r="BS4068" i="3"/>
  <c r="BS4069" i="3"/>
  <c r="BS4070" i="3"/>
  <c r="BS4071" i="3"/>
  <c r="BS4072" i="3"/>
  <c r="BS4073" i="3"/>
  <c r="BS4074" i="3"/>
  <c r="BS4075" i="3"/>
  <c r="BS4076" i="3"/>
  <c r="BS4077" i="3"/>
  <c r="BS4078" i="3"/>
  <c r="BS4079" i="3"/>
  <c r="BS4080" i="3"/>
  <c r="BS4081" i="3"/>
  <c r="BS4082" i="3"/>
  <c r="BS4083" i="3"/>
  <c r="BS4084" i="3"/>
  <c r="BS4085" i="3"/>
  <c r="BS4086" i="3"/>
  <c r="BS4087" i="3"/>
  <c r="BS4088" i="3"/>
  <c r="BS4089" i="3"/>
  <c r="BS4090" i="3"/>
  <c r="BS4091" i="3"/>
  <c r="BS4092" i="3"/>
  <c r="BS4093" i="3"/>
  <c r="BS4094" i="3"/>
  <c r="BS4095" i="3"/>
  <c r="BS4096" i="3"/>
  <c r="BS4097" i="3"/>
  <c r="BS4098" i="3"/>
  <c r="BS4099" i="3"/>
  <c r="BS4100" i="3"/>
  <c r="BS4101" i="3"/>
  <c r="BS4102" i="3"/>
  <c r="BS4103" i="3"/>
  <c r="BS4104" i="3"/>
  <c r="BS4105" i="3"/>
  <c r="BS4106" i="3"/>
  <c r="BS4107" i="3"/>
  <c r="BS4108" i="3"/>
  <c r="BS4109" i="3"/>
  <c r="BS4110" i="3"/>
  <c r="BS4111" i="3"/>
  <c r="BS4112" i="3"/>
  <c r="BS4113" i="3"/>
  <c r="BS4114" i="3"/>
  <c r="BS4115" i="3"/>
  <c r="BS4116" i="3"/>
  <c r="BS4117" i="3"/>
  <c r="BS4118" i="3"/>
  <c r="BS4119" i="3"/>
  <c r="BS4120" i="3"/>
  <c r="BS4121" i="3"/>
  <c r="BS4122" i="3"/>
  <c r="BS4123" i="3"/>
  <c r="BS4124" i="3"/>
  <c r="BS4125" i="3"/>
  <c r="BS4126" i="3"/>
  <c r="BS4127" i="3"/>
  <c r="BS4128" i="3"/>
  <c r="BS4129" i="3"/>
  <c r="BS4130" i="3"/>
  <c r="BS4131" i="3"/>
  <c r="BS4132" i="3"/>
  <c r="BS4133" i="3"/>
  <c r="BS4134" i="3"/>
  <c r="BS4135" i="3"/>
  <c r="BS4136" i="3"/>
  <c r="BS4137" i="3"/>
  <c r="BS4138" i="3"/>
  <c r="BS4139" i="3"/>
  <c r="BS4140" i="3"/>
  <c r="BS4141" i="3"/>
  <c r="BS4142" i="3"/>
  <c r="BS4143" i="3"/>
  <c r="BS4144" i="3"/>
  <c r="BS4145" i="3"/>
  <c r="BS4146" i="3"/>
  <c r="BS4147" i="3"/>
  <c r="BS4148" i="3"/>
  <c r="BS4149" i="3"/>
  <c r="BS4150" i="3"/>
  <c r="BS4151" i="3"/>
  <c r="BS4152" i="3"/>
  <c r="BS4153" i="3"/>
  <c r="BS4154" i="3"/>
  <c r="BS4155" i="3"/>
  <c r="BS4156" i="3"/>
  <c r="BS4157" i="3"/>
  <c r="BS4158" i="3"/>
  <c r="BS4159" i="3"/>
  <c r="BS4160" i="3"/>
  <c r="BS4161" i="3"/>
  <c r="BS4162" i="3"/>
  <c r="BS4163" i="3"/>
  <c r="BS4164" i="3"/>
  <c r="BS4165" i="3"/>
  <c r="BS4166" i="3"/>
  <c r="BS4167" i="3"/>
  <c r="BS4168" i="3"/>
  <c r="BS4169" i="3"/>
  <c r="BS4170" i="3"/>
  <c r="BS4171" i="3"/>
  <c r="BS4172" i="3"/>
  <c r="BS4173" i="3"/>
  <c r="BS4174" i="3"/>
  <c r="BS4175" i="3"/>
  <c r="BS4176" i="3"/>
  <c r="BS4177" i="3"/>
  <c r="BS4178" i="3"/>
  <c r="BS4179" i="3"/>
  <c r="BS4180" i="3"/>
  <c r="BS4181" i="3"/>
  <c r="BS4182" i="3"/>
  <c r="BS4183" i="3"/>
  <c r="BS4184" i="3"/>
  <c r="BS4185" i="3"/>
  <c r="BS4186" i="3"/>
  <c r="BS4187" i="3"/>
  <c r="BS4188" i="3"/>
  <c r="BS4189" i="3"/>
  <c r="BS4190" i="3"/>
  <c r="BS4191" i="3"/>
  <c r="BS4192" i="3"/>
  <c r="BS4193" i="3"/>
  <c r="BS4194" i="3"/>
  <c r="BS4195" i="3"/>
  <c r="BS4196" i="3"/>
  <c r="BS4197" i="3"/>
  <c r="BS4198" i="3"/>
  <c r="BS4199" i="3"/>
  <c r="BS4200" i="3"/>
  <c r="BS4201" i="3"/>
  <c r="BS4202" i="3"/>
  <c r="BS4203" i="3"/>
  <c r="BS4204" i="3"/>
  <c r="BS4205" i="3"/>
  <c r="BS4206" i="3"/>
  <c r="BS4207" i="3"/>
  <c r="BS4208" i="3"/>
  <c r="BS4209" i="3"/>
  <c r="BS4210" i="3"/>
  <c r="BS4211" i="3"/>
  <c r="BS4212" i="3"/>
  <c r="BS4213" i="3"/>
  <c r="BS4214" i="3"/>
  <c r="BS4215" i="3"/>
  <c r="BS4216" i="3"/>
  <c r="BS4217" i="3"/>
  <c r="BS4218" i="3"/>
  <c r="BS4219" i="3"/>
  <c r="BS4220" i="3"/>
  <c r="BS4221" i="3"/>
  <c r="BS4222" i="3"/>
  <c r="BS4223" i="3"/>
  <c r="BS4224" i="3"/>
  <c r="BS4225" i="3"/>
  <c r="BS4226" i="3"/>
  <c r="BS4227" i="3"/>
  <c r="BS4228" i="3"/>
  <c r="BS4229" i="3"/>
  <c r="BS4230" i="3"/>
  <c r="BS4231" i="3"/>
  <c r="BS4232" i="3"/>
  <c r="BS4233" i="3"/>
  <c r="BS4234" i="3"/>
  <c r="BS4235" i="3"/>
  <c r="BS4236" i="3"/>
  <c r="BS4237" i="3"/>
  <c r="BS4238" i="3"/>
  <c r="BS4239" i="3"/>
  <c r="BS4240" i="3"/>
  <c r="BS4241" i="3"/>
  <c r="BS4242" i="3"/>
  <c r="BS4243" i="3"/>
  <c r="BS4244" i="3"/>
  <c r="BS4245" i="3"/>
  <c r="BS4246" i="3"/>
  <c r="BS4247" i="3"/>
  <c r="BS4248" i="3"/>
  <c r="BS4249" i="3"/>
  <c r="BS4250" i="3"/>
  <c r="BS4251" i="3"/>
  <c r="BS4252" i="3"/>
  <c r="BS4253" i="3"/>
  <c r="BS4254" i="3"/>
  <c r="BS4255" i="3"/>
  <c r="BS4256" i="3"/>
  <c r="BS4257" i="3"/>
  <c r="BS4258" i="3"/>
  <c r="BS4259" i="3"/>
  <c r="BS4260" i="3"/>
  <c r="BS4261" i="3"/>
  <c r="BS4262" i="3"/>
  <c r="BS4263" i="3"/>
  <c r="BS4264" i="3"/>
  <c r="BS4265" i="3"/>
  <c r="BS4266" i="3"/>
  <c r="BS4267" i="3"/>
  <c r="BS4268" i="3"/>
  <c r="BS4269" i="3"/>
  <c r="BS4270" i="3"/>
  <c r="BS4271" i="3"/>
  <c r="BS4272" i="3"/>
  <c r="BS4273" i="3"/>
  <c r="BS4274" i="3"/>
  <c r="BS4275" i="3"/>
  <c r="BS4276" i="3"/>
  <c r="BS4277" i="3"/>
  <c r="BS4278" i="3"/>
  <c r="BS4279" i="3"/>
  <c r="BS4280" i="3"/>
  <c r="BS4281" i="3"/>
  <c r="BS4282" i="3"/>
  <c r="BS4283" i="3"/>
  <c r="BS4284" i="3"/>
  <c r="BS4285" i="3"/>
  <c r="BS4286" i="3"/>
  <c r="BS4287" i="3"/>
  <c r="BS4288" i="3"/>
  <c r="BS4289" i="3"/>
  <c r="BS4290" i="3"/>
  <c r="BS4291" i="3"/>
  <c r="BS4292" i="3"/>
  <c r="BS4293" i="3"/>
  <c r="BS4294" i="3"/>
  <c r="BS4295" i="3"/>
  <c r="BS4296" i="3"/>
  <c r="BS4297" i="3"/>
  <c r="BS4298" i="3"/>
  <c r="BS4299" i="3"/>
  <c r="BS4300" i="3"/>
  <c r="BS4301" i="3"/>
  <c r="BS4302" i="3"/>
  <c r="BS4303" i="3"/>
  <c r="BS4304" i="3"/>
  <c r="BS4305" i="3"/>
  <c r="BS4306" i="3"/>
  <c r="BS4307" i="3"/>
  <c r="BS4308" i="3"/>
  <c r="BS4309" i="3"/>
  <c r="BS4310" i="3"/>
  <c r="BS4311" i="3"/>
  <c r="BS4312" i="3"/>
  <c r="BS4313" i="3"/>
  <c r="BS4314" i="3"/>
  <c r="BS4315" i="3"/>
  <c r="BS4316" i="3"/>
  <c r="BS4317" i="3"/>
  <c r="BS4318" i="3"/>
  <c r="BS4319" i="3"/>
  <c r="BS4320" i="3"/>
  <c r="BS4321" i="3"/>
  <c r="BS4322" i="3"/>
  <c r="BS4323" i="3"/>
  <c r="BS4324" i="3"/>
  <c r="BS4325" i="3"/>
  <c r="BS4326" i="3"/>
  <c r="BS4327" i="3"/>
  <c r="BS4328" i="3"/>
  <c r="BS4329" i="3"/>
  <c r="BS4330" i="3"/>
  <c r="BS4331" i="3"/>
  <c r="BS4332" i="3"/>
  <c r="BS4333" i="3"/>
  <c r="BS4334" i="3"/>
  <c r="BS4335" i="3"/>
  <c r="BS4336" i="3"/>
  <c r="BS4337" i="3"/>
  <c r="BS4338" i="3"/>
  <c r="BS4339" i="3"/>
  <c r="BS4340" i="3"/>
  <c r="BS4341" i="3"/>
  <c r="BS4342" i="3"/>
  <c r="BS4343" i="3"/>
  <c r="BS4344" i="3"/>
  <c r="BS4345" i="3"/>
  <c r="BS4346" i="3"/>
  <c r="BS4347" i="3"/>
  <c r="BS4348" i="3"/>
  <c r="BS4349" i="3"/>
  <c r="BS4350" i="3"/>
  <c r="BS4351" i="3"/>
  <c r="BS4352" i="3"/>
  <c r="BS4353" i="3"/>
  <c r="BS4354" i="3"/>
  <c r="BS4355" i="3"/>
  <c r="BS4356" i="3"/>
  <c r="BS4357" i="3"/>
  <c r="BS4358" i="3"/>
  <c r="BS4359" i="3"/>
  <c r="BS4360" i="3"/>
  <c r="BS4361" i="3"/>
  <c r="BS4362" i="3"/>
  <c r="BS4363" i="3"/>
  <c r="BS4364" i="3"/>
  <c r="BS4365" i="3"/>
  <c r="BS4366" i="3"/>
  <c r="BS4367" i="3"/>
  <c r="BS4368" i="3"/>
  <c r="BS4369" i="3"/>
  <c r="BS4370" i="3"/>
  <c r="BS4371" i="3"/>
  <c r="BS4372" i="3"/>
  <c r="BS4373" i="3"/>
  <c r="BS4374" i="3"/>
  <c r="BS4375" i="3"/>
  <c r="BS4376" i="3"/>
  <c r="BS4377" i="3"/>
  <c r="BS4378" i="3"/>
  <c r="BS4379" i="3"/>
  <c r="BS4380" i="3"/>
  <c r="BS4381" i="3"/>
  <c r="BS4382" i="3"/>
  <c r="BS4383" i="3"/>
  <c r="BS4384" i="3"/>
  <c r="BS4385" i="3"/>
  <c r="BS4386" i="3"/>
  <c r="BS4387" i="3"/>
  <c r="BS4388" i="3"/>
  <c r="BS4389" i="3"/>
  <c r="BS4390" i="3"/>
  <c r="BS4391" i="3"/>
  <c r="BS4392" i="3"/>
  <c r="BS4393" i="3"/>
  <c r="BS4394" i="3"/>
  <c r="BS4395" i="3"/>
  <c r="BS4396" i="3"/>
  <c r="BS4397" i="3"/>
  <c r="BS4398" i="3"/>
  <c r="BS4399" i="3"/>
  <c r="BS4400" i="3"/>
  <c r="BS4401" i="3"/>
  <c r="BS4402" i="3"/>
  <c r="BS4403" i="3"/>
  <c r="BS4404" i="3"/>
  <c r="BS4405" i="3"/>
  <c r="BS4406" i="3"/>
  <c r="BS4407" i="3"/>
  <c r="BS4408" i="3"/>
  <c r="BS4409" i="3"/>
  <c r="BS4410" i="3"/>
  <c r="BS4411" i="3"/>
  <c r="BS4412" i="3"/>
  <c r="BS4413" i="3"/>
  <c r="BS4414" i="3"/>
  <c r="BS4415" i="3"/>
  <c r="BS4416" i="3"/>
  <c r="BS4417" i="3"/>
  <c r="BS4418" i="3"/>
  <c r="BS4419" i="3"/>
  <c r="BS4420" i="3"/>
  <c r="BS4421" i="3"/>
  <c r="BS4422" i="3"/>
  <c r="BS4423" i="3"/>
  <c r="BS4424" i="3"/>
  <c r="BS4425" i="3"/>
  <c r="BS4426" i="3"/>
  <c r="BS4427" i="3"/>
  <c r="BS4428" i="3"/>
  <c r="BS4429" i="3"/>
  <c r="BS4430" i="3"/>
  <c r="BS4431" i="3"/>
  <c r="BS4432" i="3"/>
  <c r="BS4433" i="3"/>
  <c r="BS4434" i="3"/>
  <c r="BS4435" i="3"/>
  <c r="BS4436" i="3"/>
  <c r="BS4437" i="3"/>
  <c r="BS4438" i="3"/>
  <c r="BS4439" i="3"/>
  <c r="BS4440" i="3"/>
  <c r="BS4441" i="3"/>
  <c r="BS4442" i="3"/>
  <c r="BS4443" i="3"/>
  <c r="BS4444" i="3"/>
  <c r="BS4445" i="3"/>
  <c r="BS4446" i="3"/>
  <c r="BS4447" i="3"/>
  <c r="BS4448" i="3"/>
  <c r="BS4449" i="3"/>
  <c r="BS4450" i="3"/>
  <c r="BS4451" i="3"/>
  <c r="BS4452" i="3"/>
  <c r="BS4453" i="3"/>
  <c r="BS4454" i="3"/>
  <c r="BS4455" i="3"/>
  <c r="BS4456" i="3"/>
  <c r="BS4457" i="3"/>
  <c r="BS4458" i="3"/>
  <c r="BS4459" i="3"/>
  <c r="BS4460" i="3"/>
  <c r="BS4461" i="3"/>
  <c r="BS4462" i="3"/>
  <c r="BS4463" i="3"/>
  <c r="BS4464" i="3"/>
  <c r="BS4465" i="3"/>
  <c r="BS4466" i="3"/>
  <c r="BS4467" i="3"/>
  <c r="BS4468" i="3"/>
  <c r="BS4469" i="3"/>
  <c r="BS4470" i="3"/>
  <c r="BS4471" i="3"/>
  <c r="BS4472" i="3"/>
  <c r="BS4473" i="3"/>
  <c r="BS4474" i="3"/>
  <c r="BS4475" i="3"/>
  <c r="BS4476" i="3"/>
  <c r="BS4477" i="3"/>
  <c r="BS4478" i="3"/>
  <c r="BS4479" i="3"/>
  <c r="BS4480" i="3"/>
  <c r="BS4481" i="3"/>
  <c r="BS4482" i="3"/>
  <c r="BS4483" i="3"/>
  <c r="BS4484" i="3"/>
  <c r="BS4485" i="3"/>
  <c r="BS4486" i="3"/>
  <c r="BS4487" i="3"/>
  <c r="BS4488" i="3"/>
  <c r="BS4489" i="3"/>
  <c r="BS4490" i="3"/>
  <c r="BS4491" i="3"/>
  <c r="BS4492" i="3"/>
  <c r="BS4493" i="3"/>
  <c r="BS4494" i="3"/>
  <c r="BS4495" i="3"/>
  <c r="BS4496" i="3"/>
  <c r="BS4497" i="3"/>
  <c r="BS4498" i="3"/>
  <c r="BS4499" i="3"/>
  <c r="BS4500" i="3"/>
  <c r="BS4501" i="3"/>
  <c r="BS4502" i="3"/>
  <c r="BS4503" i="3"/>
  <c r="BS4504" i="3"/>
  <c r="BS4505" i="3"/>
  <c r="BS4506" i="3"/>
  <c r="BS4507" i="3"/>
  <c r="BS4508" i="3"/>
  <c r="BS4509" i="3"/>
  <c r="BS4510" i="3"/>
  <c r="BS4511" i="3"/>
  <c r="BS4512" i="3"/>
  <c r="BS4513" i="3"/>
  <c r="BS4514" i="3"/>
  <c r="BS4515" i="3"/>
  <c r="BS4516" i="3"/>
  <c r="BS4517" i="3"/>
  <c r="BS4518" i="3"/>
  <c r="BS4519" i="3"/>
  <c r="BS4520" i="3"/>
  <c r="BS4521" i="3"/>
  <c r="BS4522" i="3"/>
  <c r="BS4523" i="3"/>
  <c r="BS4524" i="3"/>
  <c r="BS4525" i="3"/>
  <c r="BS4526" i="3"/>
  <c r="BS4527" i="3"/>
  <c r="BS4528" i="3"/>
  <c r="BS4529" i="3"/>
  <c r="BS4530" i="3"/>
  <c r="BS4531" i="3"/>
  <c r="BS4532" i="3"/>
  <c r="BS4533" i="3"/>
  <c r="BS4534" i="3"/>
  <c r="BS4535" i="3"/>
  <c r="BS4536" i="3"/>
  <c r="BS4537" i="3"/>
  <c r="BS4538" i="3"/>
  <c r="BS4539" i="3"/>
  <c r="BS4540" i="3"/>
  <c r="BS4541" i="3"/>
  <c r="BS4542" i="3"/>
  <c r="BS4543" i="3"/>
  <c r="BS4544" i="3"/>
  <c r="BS4545" i="3"/>
  <c r="BS4546" i="3"/>
  <c r="BS4547" i="3"/>
  <c r="BS4548" i="3"/>
  <c r="BS4549" i="3"/>
  <c r="BS4550" i="3"/>
  <c r="BS4551" i="3"/>
  <c r="BS4552" i="3"/>
  <c r="BS4553" i="3"/>
  <c r="BS4554" i="3"/>
  <c r="BS4555" i="3"/>
  <c r="BS4556" i="3"/>
  <c r="BS4557" i="3"/>
  <c r="BS4558" i="3"/>
  <c r="BS4559" i="3"/>
  <c r="BS4560" i="3"/>
  <c r="BS4561" i="3"/>
  <c r="BS4562" i="3"/>
  <c r="BS4563" i="3"/>
  <c r="BS4564" i="3"/>
  <c r="BS4565" i="3"/>
  <c r="BS4566" i="3"/>
  <c r="BS4567" i="3"/>
  <c r="BS4568" i="3"/>
  <c r="BS4569" i="3"/>
  <c r="BS4570" i="3"/>
  <c r="BS4571" i="3"/>
  <c r="BS4572" i="3"/>
  <c r="BS4573" i="3"/>
  <c r="BS4574" i="3"/>
  <c r="BS4575" i="3"/>
  <c r="BS4576" i="3"/>
  <c r="BS4577" i="3"/>
  <c r="BS4578" i="3"/>
  <c r="BS4579" i="3"/>
  <c r="BS4580" i="3"/>
  <c r="BS4581" i="3"/>
  <c r="BS4582" i="3"/>
  <c r="BS4583" i="3"/>
  <c r="BS4584" i="3"/>
  <c r="BS4585" i="3"/>
  <c r="BS4586" i="3"/>
  <c r="BS4587" i="3"/>
  <c r="BS4588" i="3"/>
  <c r="BS4589" i="3"/>
  <c r="BS4590" i="3"/>
  <c r="BS4591" i="3"/>
  <c r="BS4592" i="3"/>
  <c r="BS4593" i="3"/>
  <c r="BS4594" i="3"/>
  <c r="BS4595" i="3"/>
  <c r="BS4596" i="3"/>
  <c r="BS4597" i="3"/>
  <c r="BS4598" i="3"/>
  <c r="BS4599" i="3"/>
  <c r="BS4600" i="3"/>
  <c r="BS4601" i="3"/>
  <c r="BS4602" i="3"/>
  <c r="BS4603" i="3"/>
  <c r="BS4604" i="3"/>
  <c r="BS4605" i="3"/>
  <c r="BS4606" i="3"/>
  <c r="BS4607" i="3"/>
  <c r="BS4608" i="3"/>
  <c r="BS4609" i="3"/>
  <c r="BS4610" i="3"/>
  <c r="BS4611" i="3"/>
  <c r="BS4612" i="3"/>
  <c r="BS4613" i="3"/>
  <c r="BS4614" i="3"/>
  <c r="BS4615" i="3"/>
  <c r="BS4616" i="3"/>
  <c r="BS4617" i="3"/>
  <c r="BS4618" i="3"/>
  <c r="BS4619" i="3"/>
  <c r="BS4620" i="3"/>
  <c r="BS4621" i="3"/>
  <c r="BS4622" i="3"/>
  <c r="BS4623" i="3"/>
  <c r="BS4624" i="3"/>
  <c r="BS4625" i="3"/>
  <c r="BS4626" i="3"/>
  <c r="BS4627" i="3"/>
  <c r="BS4628" i="3"/>
  <c r="BS4629" i="3"/>
  <c r="BS4630" i="3"/>
  <c r="BS4631" i="3"/>
  <c r="BS4632" i="3"/>
  <c r="BS4633" i="3"/>
  <c r="BS4634" i="3"/>
  <c r="BS4635" i="3"/>
  <c r="BS4636" i="3"/>
  <c r="BS4637" i="3"/>
  <c r="BS4638" i="3"/>
  <c r="BS4639" i="3"/>
  <c r="BS4640" i="3"/>
  <c r="BS4641" i="3"/>
  <c r="BS4642" i="3"/>
  <c r="BS4643" i="3"/>
  <c r="BS4644" i="3"/>
  <c r="BS4645" i="3"/>
  <c r="BS4646" i="3"/>
  <c r="BS4647" i="3"/>
  <c r="BS4648" i="3"/>
  <c r="BS4649" i="3"/>
  <c r="BS4650" i="3"/>
  <c r="BS4651" i="3"/>
  <c r="BS4652" i="3"/>
  <c r="BS4653" i="3"/>
  <c r="BS4654" i="3"/>
  <c r="BS4655" i="3"/>
  <c r="BS4656" i="3"/>
  <c r="BS4657" i="3"/>
  <c r="BS4658" i="3"/>
  <c r="BS4659" i="3"/>
  <c r="BS4660" i="3"/>
  <c r="BS4661" i="3"/>
  <c r="BS4662" i="3"/>
  <c r="BS4663" i="3"/>
  <c r="BS4664" i="3"/>
  <c r="BS4665" i="3"/>
  <c r="BS4666" i="3"/>
  <c r="BS4667" i="3"/>
  <c r="BS4668" i="3"/>
  <c r="BS4669" i="3"/>
  <c r="BS4670" i="3"/>
  <c r="BS4671" i="3"/>
  <c r="BS4672" i="3"/>
  <c r="BS4673" i="3"/>
  <c r="BS4674" i="3"/>
  <c r="BS4675" i="3"/>
  <c r="BS4676" i="3"/>
  <c r="BS4677" i="3"/>
  <c r="BS4678" i="3"/>
  <c r="BS4679" i="3"/>
  <c r="BS4680" i="3"/>
  <c r="BS4681" i="3"/>
  <c r="BS4682" i="3"/>
  <c r="BS4683" i="3"/>
  <c r="BS4684" i="3"/>
  <c r="BS4685" i="3"/>
  <c r="BS4686" i="3"/>
  <c r="BS4687" i="3"/>
  <c r="BS4688" i="3"/>
  <c r="BS4689" i="3"/>
  <c r="BS4690" i="3"/>
  <c r="BS4691" i="3"/>
  <c r="BS4692" i="3"/>
  <c r="BS4693" i="3"/>
  <c r="BS4694" i="3"/>
  <c r="BS4695" i="3"/>
  <c r="BS4696" i="3"/>
  <c r="BS4697" i="3"/>
  <c r="BS4698" i="3"/>
  <c r="BS4699" i="3"/>
  <c r="BS4700" i="3"/>
  <c r="BS4701" i="3"/>
  <c r="BS4702" i="3"/>
  <c r="BS4703" i="3"/>
  <c r="BS4704" i="3"/>
  <c r="BS4705" i="3"/>
  <c r="BS4706" i="3"/>
  <c r="BS4707" i="3"/>
  <c r="BS4708" i="3"/>
  <c r="BS4709" i="3"/>
  <c r="BS4710" i="3"/>
  <c r="BS4711" i="3"/>
  <c r="BS4712" i="3"/>
  <c r="BS4713" i="3"/>
  <c r="BS4714" i="3"/>
  <c r="BS4715" i="3"/>
  <c r="BS4716" i="3"/>
  <c r="BS4717" i="3"/>
  <c r="BS4718" i="3"/>
  <c r="BS4719" i="3"/>
  <c r="BS4720" i="3"/>
  <c r="BS4721" i="3"/>
  <c r="BS4722" i="3"/>
  <c r="BS4723" i="3"/>
  <c r="BS4724" i="3"/>
  <c r="BS4725" i="3"/>
  <c r="BS4726" i="3"/>
  <c r="BS4727" i="3"/>
  <c r="BS4728" i="3"/>
  <c r="BS4729" i="3"/>
  <c r="BS4730" i="3"/>
  <c r="BS4731" i="3"/>
  <c r="BS4732" i="3"/>
  <c r="BS4733" i="3"/>
  <c r="BS4734" i="3"/>
  <c r="BS4735" i="3"/>
  <c r="BS4736" i="3"/>
  <c r="BS4737" i="3"/>
  <c r="BS4738" i="3"/>
  <c r="BS4739" i="3"/>
  <c r="BS4740" i="3"/>
  <c r="BS4741" i="3"/>
  <c r="BS4742" i="3"/>
  <c r="BS4743" i="3"/>
  <c r="BS4744" i="3"/>
  <c r="BS4745" i="3"/>
  <c r="BS4746" i="3"/>
  <c r="BS4747" i="3"/>
  <c r="BS4748" i="3"/>
  <c r="BS4749" i="3"/>
  <c r="BS4750" i="3"/>
  <c r="BS4751" i="3"/>
  <c r="BS4752" i="3"/>
  <c r="BS4753" i="3"/>
  <c r="BS4754" i="3"/>
  <c r="BS4755" i="3"/>
  <c r="BS4756" i="3"/>
  <c r="BS4757" i="3"/>
  <c r="BS4758" i="3"/>
  <c r="BS4759" i="3"/>
  <c r="BS4760" i="3"/>
  <c r="BS4761" i="3"/>
  <c r="BS4762" i="3"/>
  <c r="BS4763" i="3"/>
  <c r="BS4764" i="3"/>
  <c r="BS4765" i="3"/>
  <c r="BS4766" i="3"/>
  <c r="BS4767" i="3"/>
  <c r="BS4768" i="3"/>
  <c r="BS4769" i="3"/>
  <c r="BS4770" i="3"/>
  <c r="BS4771" i="3"/>
  <c r="BS4772" i="3"/>
  <c r="BS4773" i="3"/>
  <c r="BS4774" i="3"/>
  <c r="BS4775" i="3"/>
  <c r="BS4776" i="3"/>
  <c r="BS4777" i="3"/>
  <c r="BS4778" i="3"/>
  <c r="BS4779" i="3"/>
  <c r="BS4780" i="3"/>
  <c r="BS4781" i="3"/>
  <c r="BS4782" i="3"/>
  <c r="BS4783" i="3"/>
  <c r="BS4784" i="3"/>
  <c r="BS4785" i="3"/>
  <c r="BS4786" i="3"/>
  <c r="BS4787" i="3"/>
  <c r="BS4788" i="3"/>
  <c r="BS4789" i="3"/>
  <c r="BS4790" i="3"/>
  <c r="BS4791" i="3"/>
  <c r="BS4792" i="3"/>
  <c r="BS4793" i="3"/>
  <c r="BS4794" i="3"/>
  <c r="BS4795" i="3"/>
  <c r="BS4796" i="3"/>
  <c r="BS4797" i="3"/>
  <c r="BS4798" i="3"/>
  <c r="BS4799" i="3"/>
  <c r="BS4800" i="3"/>
  <c r="BS4801" i="3"/>
  <c r="BS4802" i="3"/>
  <c r="BS4803" i="3"/>
  <c r="BS4804" i="3"/>
  <c r="BS4805" i="3"/>
  <c r="BS4806" i="3"/>
  <c r="BS4807" i="3"/>
  <c r="BS4808" i="3"/>
  <c r="BS4809" i="3"/>
  <c r="BS4810" i="3"/>
  <c r="BS4811" i="3"/>
  <c r="BS4812" i="3"/>
  <c r="BS4813" i="3"/>
  <c r="BS4814" i="3"/>
  <c r="BS4815" i="3"/>
  <c r="BS4816" i="3"/>
  <c r="BS4817" i="3"/>
  <c r="BS4818" i="3"/>
  <c r="BS4819" i="3"/>
  <c r="BS4820" i="3"/>
  <c r="BS4821" i="3"/>
  <c r="BS4822" i="3"/>
  <c r="BS4823" i="3"/>
  <c r="BS4824" i="3"/>
  <c r="BS4825" i="3"/>
  <c r="BS4826" i="3"/>
  <c r="BS4827" i="3"/>
  <c r="BS4828" i="3"/>
  <c r="BS4829" i="3"/>
  <c r="BS4830" i="3"/>
  <c r="BS4831" i="3"/>
  <c r="BS4832" i="3"/>
  <c r="BS4833" i="3"/>
  <c r="BS4834" i="3"/>
  <c r="BS4835" i="3"/>
  <c r="BS4836" i="3"/>
  <c r="BS4837" i="3"/>
  <c r="BS4838" i="3"/>
  <c r="BS4839" i="3"/>
  <c r="BS4840" i="3"/>
  <c r="BS4841" i="3"/>
  <c r="BS4842" i="3"/>
  <c r="BS4843" i="3"/>
  <c r="BS4844" i="3"/>
  <c r="BS4845" i="3"/>
  <c r="BS4846" i="3"/>
  <c r="BS4847" i="3"/>
  <c r="BS4848" i="3"/>
  <c r="BS4849" i="3"/>
  <c r="BS4850" i="3"/>
  <c r="BS4851" i="3"/>
  <c r="BS4852" i="3"/>
  <c r="BS4853" i="3"/>
  <c r="BS4854" i="3"/>
  <c r="BS4855" i="3"/>
  <c r="BS4856" i="3"/>
  <c r="BS4857" i="3"/>
  <c r="BS4858" i="3"/>
  <c r="BS4859" i="3"/>
  <c r="BS4860" i="3"/>
  <c r="BS4861" i="3"/>
  <c r="BS4862" i="3"/>
  <c r="BS4863" i="3"/>
  <c r="BS4864" i="3"/>
  <c r="BS4865" i="3"/>
  <c r="BS4866" i="3"/>
  <c r="BS4867" i="3"/>
  <c r="BS4868" i="3"/>
  <c r="BS4869" i="3"/>
  <c r="BS4870" i="3"/>
  <c r="BS4871" i="3"/>
  <c r="BS4872" i="3"/>
  <c r="BS4873" i="3"/>
  <c r="BS4874" i="3"/>
  <c r="BS4875" i="3"/>
  <c r="BS4876" i="3"/>
  <c r="BS4877" i="3"/>
  <c r="BS4878" i="3"/>
  <c r="BS4879" i="3"/>
  <c r="BS4880" i="3"/>
  <c r="BS4881" i="3"/>
  <c r="BS4882" i="3"/>
  <c r="BS4883" i="3"/>
  <c r="BS4884" i="3"/>
  <c r="BS4885" i="3"/>
  <c r="BS4886" i="3"/>
  <c r="BS4887" i="3"/>
  <c r="BS4888" i="3"/>
  <c r="BS4889" i="3"/>
  <c r="BS4890" i="3"/>
  <c r="BS4891" i="3"/>
  <c r="BS4892" i="3"/>
  <c r="BS4893" i="3"/>
  <c r="BS4894" i="3"/>
  <c r="BS4895" i="3"/>
  <c r="BS4896" i="3"/>
  <c r="BS4897" i="3"/>
  <c r="BS4898" i="3"/>
  <c r="BS4899" i="3"/>
  <c r="BS4900" i="3"/>
  <c r="BS4901" i="3"/>
  <c r="BS4902" i="3"/>
  <c r="BS4903" i="3"/>
  <c r="BS4904" i="3"/>
  <c r="BS4905" i="3"/>
  <c r="BS4906" i="3"/>
  <c r="BS4907" i="3"/>
  <c r="BS4908" i="3"/>
  <c r="BS4909" i="3"/>
  <c r="BS4910" i="3"/>
  <c r="BS4911" i="3"/>
  <c r="BS4912" i="3"/>
  <c r="BS4913" i="3"/>
  <c r="BS4914" i="3"/>
  <c r="BS4915" i="3"/>
  <c r="BS4916" i="3"/>
  <c r="BS4917" i="3"/>
  <c r="BS4918" i="3"/>
  <c r="BS4919" i="3"/>
  <c r="BS4920" i="3"/>
  <c r="BS4921" i="3"/>
  <c r="BS4922" i="3"/>
  <c r="BS4923" i="3"/>
  <c r="BS4924" i="3"/>
  <c r="BS4925" i="3"/>
  <c r="BS4926" i="3"/>
  <c r="BS4927" i="3"/>
  <c r="BS4928" i="3"/>
  <c r="BS4929" i="3"/>
  <c r="BS4930" i="3"/>
  <c r="BS4931" i="3"/>
  <c r="BS4932" i="3"/>
  <c r="BS4933" i="3"/>
  <c r="BS4934" i="3"/>
  <c r="BS4935" i="3"/>
  <c r="BS4936" i="3"/>
  <c r="BS4937" i="3"/>
  <c r="BS4938" i="3"/>
  <c r="BS4939" i="3"/>
  <c r="BS4940" i="3"/>
  <c r="BS4941" i="3"/>
  <c r="BS4942" i="3"/>
  <c r="BS4943" i="3"/>
  <c r="BS4944" i="3"/>
  <c r="BS4945" i="3"/>
  <c r="BS4946" i="3"/>
  <c r="BS4947" i="3"/>
  <c r="BS4948" i="3"/>
  <c r="BS4949" i="3"/>
  <c r="BS4950" i="3"/>
  <c r="BS4951" i="3"/>
  <c r="BS4952" i="3"/>
  <c r="BS4953" i="3"/>
  <c r="BS4954" i="3"/>
  <c r="BS4955" i="3"/>
  <c r="BS4956" i="3"/>
  <c r="BS4957" i="3"/>
  <c r="BS4958" i="3"/>
  <c r="BS4959" i="3"/>
  <c r="BS4960" i="3"/>
  <c r="BS4961" i="3"/>
  <c r="BS4962" i="3"/>
  <c r="BS4963" i="3"/>
  <c r="BS4964" i="3"/>
  <c r="BS4965" i="3"/>
  <c r="BS4966" i="3"/>
  <c r="BS4967" i="3"/>
  <c r="BS4968" i="3"/>
  <c r="BS4969" i="3"/>
  <c r="BS4970" i="3"/>
  <c r="BS4971" i="3"/>
  <c r="BS4972" i="3"/>
  <c r="BS4973" i="3"/>
  <c r="BS4974" i="3"/>
  <c r="BS4975" i="3"/>
  <c r="BS4976" i="3"/>
  <c r="BS4977" i="3"/>
  <c r="BS4978" i="3"/>
  <c r="BS4979" i="3"/>
  <c r="BS4980" i="3"/>
  <c r="BS4981" i="3"/>
  <c r="BS4982" i="3"/>
  <c r="BS4983" i="3"/>
  <c r="BS4984" i="3"/>
  <c r="BS4985" i="3"/>
  <c r="BS4986" i="3"/>
  <c r="BS4987" i="3"/>
  <c r="BS4988" i="3"/>
  <c r="BS4989" i="3"/>
  <c r="BS4990" i="3"/>
  <c r="BS4991" i="3"/>
  <c r="BS4992" i="3"/>
  <c r="BS4993" i="3"/>
  <c r="BS4994" i="3"/>
  <c r="BS4995" i="3"/>
  <c r="BS4996" i="3"/>
  <c r="BS4997" i="3"/>
  <c r="BS4998" i="3"/>
  <c r="BS4999" i="3"/>
  <c r="BS5000" i="3"/>
  <c r="BS5001" i="3"/>
  <c r="BS5002" i="3"/>
  <c r="BS5003" i="3"/>
  <c r="BS5004" i="3"/>
  <c r="BS5005" i="3"/>
  <c r="BS5006" i="3"/>
  <c r="BS5007" i="3"/>
  <c r="BS5008" i="3"/>
  <c r="BS5009" i="3"/>
  <c r="BS5010" i="3"/>
  <c r="BS5011" i="3"/>
  <c r="BS5012" i="3"/>
  <c r="BS5013" i="3"/>
  <c r="BS5014" i="3"/>
  <c r="BS5015" i="3"/>
  <c r="BS5016" i="3"/>
  <c r="BS5017" i="3"/>
  <c r="BS5018" i="3"/>
  <c r="BS5019" i="3"/>
  <c r="BS5020" i="3"/>
  <c r="BS5021" i="3"/>
  <c r="BS5022" i="3"/>
  <c r="BS5023" i="3"/>
  <c r="BS5024" i="3"/>
  <c r="BS5025" i="3"/>
  <c r="BS5026" i="3"/>
  <c r="BS5027" i="3"/>
  <c r="BS5028" i="3"/>
  <c r="BS5029" i="3"/>
  <c r="BS5030" i="3"/>
  <c r="BS5031" i="3"/>
  <c r="BS5032" i="3"/>
  <c r="BS5033" i="3"/>
  <c r="BS5034" i="3"/>
  <c r="BS5035" i="3"/>
  <c r="BS5036" i="3"/>
  <c r="BS5037" i="3"/>
  <c r="BS5038" i="3"/>
  <c r="BS5039" i="3"/>
  <c r="BS5040" i="3"/>
  <c r="BS5041" i="3"/>
  <c r="BS5042" i="3"/>
  <c r="BS5043" i="3"/>
  <c r="BS5044" i="3"/>
  <c r="BS5045" i="3"/>
  <c r="BS5046" i="3"/>
  <c r="BS5047" i="3"/>
  <c r="BS5048" i="3"/>
  <c r="BS5049" i="3"/>
  <c r="BS5050" i="3"/>
  <c r="BS5051" i="3"/>
  <c r="BS5052" i="3"/>
  <c r="BS5053" i="3"/>
  <c r="BS5054" i="3"/>
  <c r="BS5055" i="3"/>
  <c r="BS5056" i="3"/>
  <c r="BS5057" i="3"/>
  <c r="BS5058" i="3"/>
  <c r="BS5059" i="3"/>
  <c r="BS5060" i="3"/>
  <c r="BS5061" i="3"/>
  <c r="BS5062" i="3"/>
  <c r="BS5063" i="3"/>
  <c r="BS5064" i="3"/>
  <c r="BS5065" i="3"/>
  <c r="BS5066" i="3"/>
  <c r="BS5067" i="3"/>
  <c r="BS5068" i="3"/>
  <c r="BS5069" i="3"/>
  <c r="BS5070" i="3"/>
  <c r="BS5071" i="3"/>
  <c r="BS5072" i="3"/>
  <c r="BS5073" i="3"/>
  <c r="BS5074" i="3"/>
  <c r="BS5075" i="3"/>
  <c r="BS5076" i="3"/>
  <c r="BS5077" i="3"/>
  <c r="BS5078" i="3"/>
  <c r="BS5079" i="3"/>
  <c r="BS5080" i="3"/>
  <c r="BS5081" i="3"/>
  <c r="BS5082" i="3"/>
  <c r="BS5083" i="3"/>
  <c r="BS5084" i="3"/>
  <c r="BS5085" i="3"/>
  <c r="BS5086" i="3"/>
  <c r="BS5087" i="3"/>
  <c r="BS5088" i="3"/>
  <c r="BS5089" i="3"/>
  <c r="BS5090" i="3"/>
  <c r="BS5091" i="3"/>
  <c r="BS5092" i="3"/>
  <c r="BS5093" i="3"/>
  <c r="BS5094" i="3"/>
  <c r="BS5095" i="3"/>
  <c r="BS5096" i="3"/>
  <c r="BS5097" i="3"/>
  <c r="BS5098" i="3"/>
  <c r="BS5099" i="3"/>
  <c r="BS5100" i="3"/>
  <c r="BS5101" i="3"/>
  <c r="BS5102" i="3"/>
  <c r="BS5103" i="3"/>
  <c r="BS5104" i="3"/>
  <c r="BS5105" i="3"/>
  <c r="BS5106" i="3"/>
  <c r="BS5107" i="3"/>
  <c r="BS5108" i="3"/>
  <c r="BS5109" i="3"/>
  <c r="BS5110" i="3"/>
  <c r="BS5111" i="3"/>
  <c r="BS5112" i="3"/>
  <c r="BS5113" i="3"/>
  <c r="BS5114" i="3"/>
  <c r="BS5115" i="3"/>
  <c r="BS5116" i="3"/>
  <c r="BS5117" i="3"/>
  <c r="BS5118" i="3"/>
  <c r="BS5119" i="3"/>
  <c r="BS5120" i="3"/>
  <c r="BS5121" i="3"/>
  <c r="BS5122" i="3"/>
  <c r="BS5123" i="3"/>
  <c r="BS5124" i="3"/>
  <c r="BS5125" i="3"/>
  <c r="BS5126" i="3"/>
  <c r="BS5127" i="3"/>
  <c r="BS5128" i="3"/>
  <c r="BS5129" i="3"/>
  <c r="BS5130" i="3"/>
  <c r="BS5131" i="3"/>
  <c r="BS5132" i="3"/>
  <c r="BS5133" i="3"/>
  <c r="BS5134" i="3"/>
  <c r="BS5135" i="3"/>
  <c r="BS5136" i="3"/>
  <c r="BS5137" i="3"/>
  <c r="BS5138" i="3"/>
  <c r="BS5139" i="3"/>
  <c r="BS5140" i="3"/>
  <c r="BS5141" i="3"/>
  <c r="BS5142" i="3"/>
  <c r="BS5143" i="3"/>
  <c r="BS5144" i="3"/>
  <c r="BS5145" i="3"/>
  <c r="BS5146" i="3"/>
  <c r="BS5147" i="3"/>
  <c r="BS5148" i="3"/>
  <c r="BS5149" i="3"/>
  <c r="BS5150" i="3"/>
  <c r="BS5151" i="3"/>
  <c r="BS5152" i="3"/>
  <c r="BS5153" i="3"/>
  <c r="BS5154" i="3"/>
  <c r="BS5155" i="3"/>
  <c r="BS5156" i="3"/>
  <c r="BS5157" i="3"/>
  <c r="BS5158" i="3"/>
  <c r="BS5159" i="3"/>
  <c r="BS5160" i="3"/>
  <c r="BS5161" i="3"/>
  <c r="BS5162" i="3"/>
  <c r="BS5163" i="3"/>
  <c r="BS5164" i="3"/>
  <c r="BS5165" i="3"/>
  <c r="BS5166" i="3"/>
  <c r="BS5167" i="3"/>
  <c r="BS5168" i="3"/>
  <c r="BS5169" i="3"/>
  <c r="BS5170" i="3"/>
  <c r="BS5171" i="3"/>
  <c r="BS5172" i="3"/>
  <c r="BS5173" i="3"/>
  <c r="BS5174" i="3"/>
  <c r="BS5175" i="3"/>
  <c r="BS5176" i="3"/>
  <c r="BS5177" i="3"/>
  <c r="BS5178" i="3"/>
  <c r="BS5179" i="3"/>
  <c r="BS5180" i="3"/>
  <c r="BS5181" i="3"/>
  <c r="BS5182" i="3"/>
  <c r="BS5183" i="3"/>
  <c r="BS5184" i="3"/>
  <c r="BS5185" i="3"/>
  <c r="BS5186" i="3"/>
  <c r="BS5187" i="3"/>
  <c r="BS5188" i="3"/>
  <c r="BS5189" i="3"/>
  <c r="BS5190" i="3"/>
  <c r="BS5191" i="3"/>
  <c r="BS5192" i="3"/>
  <c r="BS5193" i="3"/>
  <c r="BS5194" i="3"/>
  <c r="BS5195" i="3"/>
  <c r="BS5196" i="3"/>
  <c r="BS5197" i="3"/>
  <c r="BS5198" i="3"/>
  <c r="BS5199" i="3"/>
  <c r="BS5200" i="3"/>
  <c r="BS5201" i="3"/>
  <c r="BS5202" i="3"/>
  <c r="BS5203" i="3"/>
  <c r="BS5204" i="3"/>
  <c r="BS5205" i="3"/>
  <c r="BS5206" i="3"/>
  <c r="BS5207" i="3"/>
  <c r="BS5208" i="3"/>
  <c r="BS5209" i="3"/>
  <c r="BS5210" i="3"/>
  <c r="BS5211" i="3"/>
  <c r="BS5212" i="3"/>
  <c r="BS5213" i="3"/>
  <c r="BS5214" i="3"/>
  <c r="BS5215" i="3"/>
  <c r="BS5216" i="3"/>
  <c r="BS5217" i="3"/>
  <c r="BS5218" i="3"/>
  <c r="BS5219" i="3"/>
  <c r="BS5220" i="3"/>
  <c r="BS5221" i="3"/>
  <c r="BS5222" i="3"/>
  <c r="BS5223" i="3"/>
  <c r="BS5224" i="3"/>
  <c r="BS5225" i="3"/>
  <c r="BS5226" i="3"/>
  <c r="BS5227" i="3"/>
  <c r="BS5228" i="3"/>
  <c r="BS5229" i="3"/>
  <c r="BS5230" i="3"/>
  <c r="BS5231" i="3"/>
  <c r="BS5232" i="3"/>
  <c r="BS5233" i="3"/>
  <c r="BS5234" i="3"/>
  <c r="BS5235" i="3"/>
  <c r="BS5236" i="3"/>
  <c r="BS5237" i="3"/>
  <c r="BS5238" i="3"/>
  <c r="BS5239" i="3"/>
  <c r="BS5240" i="3"/>
  <c r="BS5241" i="3"/>
  <c r="BS5242" i="3"/>
  <c r="BS5243" i="3"/>
  <c r="BS5244" i="3"/>
  <c r="BS5245" i="3"/>
  <c r="BS5246" i="3"/>
  <c r="BS5247" i="3"/>
  <c r="BS5248" i="3"/>
  <c r="BS5249" i="3"/>
  <c r="BS5250" i="3"/>
  <c r="BS5251" i="3"/>
  <c r="BS5252" i="3"/>
  <c r="BS5253" i="3"/>
  <c r="BS5254" i="3"/>
  <c r="BS5255" i="3"/>
  <c r="BS5256" i="3"/>
  <c r="BS5257" i="3"/>
  <c r="BS5258" i="3"/>
  <c r="BS5259" i="3"/>
  <c r="BS5260" i="3"/>
  <c r="BS5261" i="3"/>
  <c r="BS5262" i="3"/>
  <c r="BS5263" i="3"/>
  <c r="BS5264" i="3"/>
  <c r="BS5265" i="3"/>
  <c r="BS5266" i="3"/>
  <c r="BS5267" i="3"/>
  <c r="BS5268" i="3"/>
  <c r="BS5269" i="3"/>
  <c r="BS5270" i="3"/>
  <c r="BS5271" i="3"/>
  <c r="BS5272" i="3"/>
  <c r="BS5273" i="3"/>
  <c r="BS5274" i="3"/>
  <c r="BS5275" i="3"/>
  <c r="BS5276" i="3"/>
  <c r="BS5277" i="3"/>
  <c r="BS5278" i="3"/>
  <c r="BS5279" i="3"/>
  <c r="BS5280" i="3"/>
  <c r="BS5281" i="3"/>
  <c r="BS5282" i="3"/>
  <c r="BS5283" i="3"/>
  <c r="BS5284" i="3"/>
  <c r="BS5285" i="3"/>
  <c r="BS5286" i="3"/>
  <c r="BS5287" i="3"/>
  <c r="BS5288" i="3"/>
  <c r="BS5289" i="3"/>
  <c r="BS5290" i="3"/>
  <c r="BS5291" i="3"/>
  <c r="BS5292" i="3"/>
  <c r="BS5293" i="3"/>
  <c r="BS5294" i="3"/>
  <c r="BS5295" i="3"/>
  <c r="BS5296" i="3"/>
  <c r="BS5297" i="3"/>
  <c r="BS5298" i="3"/>
  <c r="BS5299" i="3"/>
  <c r="BS5300" i="3"/>
  <c r="BS5301" i="3"/>
  <c r="BS5302" i="3"/>
  <c r="BS5303" i="3"/>
  <c r="BS5304" i="3"/>
  <c r="BS5305" i="3"/>
  <c r="BS5306" i="3"/>
  <c r="BS5307" i="3"/>
  <c r="BS5308" i="3"/>
  <c r="BS5309" i="3"/>
  <c r="BS5310" i="3"/>
  <c r="BS5311" i="3"/>
  <c r="BS5312" i="3"/>
  <c r="BS5313" i="3"/>
  <c r="BS5314" i="3"/>
  <c r="BS5315" i="3"/>
  <c r="BS5316" i="3"/>
  <c r="BS5317" i="3"/>
  <c r="BS5318" i="3"/>
  <c r="BS5319" i="3"/>
  <c r="BS5320" i="3"/>
  <c r="BS5321" i="3"/>
  <c r="BS5322" i="3"/>
  <c r="BS5323" i="3"/>
  <c r="BS5324" i="3"/>
  <c r="BS5325" i="3"/>
  <c r="BS5326" i="3"/>
  <c r="BS5327" i="3"/>
  <c r="BS5328" i="3"/>
  <c r="BS5329" i="3"/>
  <c r="BS5330" i="3"/>
  <c r="BS5331" i="3"/>
  <c r="BS5332" i="3"/>
  <c r="BS5333" i="3"/>
  <c r="BS5334" i="3"/>
  <c r="BS5335" i="3"/>
  <c r="BS5336" i="3"/>
  <c r="BS5337" i="3"/>
  <c r="BS5338" i="3"/>
  <c r="BS5339" i="3"/>
  <c r="BS5340" i="3"/>
  <c r="BS5341" i="3"/>
  <c r="BS5342" i="3"/>
  <c r="BS5343" i="3"/>
  <c r="BS5344" i="3"/>
  <c r="BS5345" i="3"/>
  <c r="BS5346" i="3"/>
  <c r="BS5347" i="3"/>
  <c r="BS5348" i="3"/>
  <c r="BS5349" i="3"/>
  <c r="BS5350" i="3"/>
  <c r="BS5351" i="3"/>
  <c r="BS5352" i="3"/>
  <c r="BS5353" i="3"/>
  <c r="BS5354" i="3"/>
  <c r="BS5355" i="3"/>
  <c r="BS5356" i="3"/>
  <c r="BS5357" i="3"/>
  <c r="BS5358" i="3"/>
  <c r="BS5359" i="3"/>
  <c r="BS5360" i="3"/>
  <c r="BS5361" i="3"/>
  <c r="BS5362" i="3"/>
  <c r="BS5363" i="3"/>
  <c r="BS5364" i="3"/>
  <c r="BS5365" i="3"/>
  <c r="BS5366" i="3"/>
  <c r="BS5367" i="3"/>
  <c r="BS5368" i="3"/>
  <c r="BS5369" i="3"/>
  <c r="BS5370" i="3"/>
  <c r="BS5371" i="3"/>
  <c r="BS5372" i="3"/>
  <c r="BS5373" i="3"/>
  <c r="BS5374" i="3"/>
  <c r="BS5375" i="3"/>
  <c r="BS5376" i="3"/>
  <c r="BS5377" i="3"/>
  <c r="BS5378" i="3"/>
  <c r="BS5379" i="3"/>
  <c r="BS5380" i="3"/>
  <c r="BS5381" i="3"/>
  <c r="BS5382" i="3"/>
  <c r="BS5383" i="3"/>
  <c r="BS5384" i="3"/>
  <c r="BS5385" i="3"/>
  <c r="BS5386" i="3"/>
  <c r="BS5387" i="3"/>
  <c r="BS5388" i="3"/>
  <c r="BS5389" i="3"/>
  <c r="BS5390" i="3"/>
  <c r="BS5391" i="3"/>
  <c r="BS5392" i="3"/>
  <c r="BS5393" i="3"/>
  <c r="BS5394" i="3"/>
  <c r="BS5395" i="3"/>
  <c r="BS5396" i="3"/>
  <c r="BS5397" i="3"/>
  <c r="BS5398" i="3"/>
  <c r="BS5399" i="3"/>
  <c r="BS5400" i="3"/>
  <c r="BS5401" i="3"/>
  <c r="BS5402" i="3"/>
  <c r="BS5403" i="3"/>
  <c r="BS5404" i="3"/>
  <c r="BS5405" i="3"/>
  <c r="BS5406" i="3"/>
  <c r="BS5407" i="3"/>
  <c r="BS5408" i="3"/>
  <c r="BS5409" i="3"/>
  <c r="BS5410" i="3"/>
  <c r="BS5411" i="3"/>
  <c r="BS5412" i="3"/>
  <c r="BS5413" i="3"/>
  <c r="BS5414" i="3"/>
  <c r="BS5415" i="3"/>
  <c r="BS5416" i="3"/>
  <c r="BS5417" i="3"/>
  <c r="BS5418" i="3"/>
  <c r="BS5419" i="3"/>
  <c r="BS5420" i="3"/>
  <c r="BS5421" i="3"/>
  <c r="BS5422" i="3"/>
  <c r="BS5423" i="3"/>
  <c r="BS5424" i="3"/>
  <c r="BS5425" i="3"/>
  <c r="BS5426" i="3"/>
  <c r="BS5427" i="3"/>
  <c r="BS5428" i="3"/>
  <c r="BS5429" i="3"/>
  <c r="BS5430" i="3"/>
  <c r="BS5431" i="3"/>
  <c r="BS5432" i="3"/>
  <c r="BS5433" i="3"/>
  <c r="BS5434" i="3"/>
  <c r="BS5435" i="3"/>
  <c r="BS5436" i="3"/>
  <c r="BS5437" i="3"/>
  <c r="BS5438" i="3"/>
  <c r="BS5439" i="3"/>
  <c r="BS5440" i="3"/>
  <c r="BS5441" i="3"/>
  <c r="BS5442" i="3"/>
  <c r="BS5443" i="3"/>
  <c r="BS5444" i="3"/>
  <c r="BS5445" i="3"/>
  <c r="BS5446" i="3"/>
  <c r="BS5447" i="3"/>
  <c r="BS5448" i="3"/>
  <c r="BS5449" i="3"/>
  <c r="BS5450" i="3"/>
  <c r="BS5451" i="3"/>
  <c r="BS5452" i="3"/>
  <c r="BS5453" i="3"/>
  <c r="BS5454" i="3"/>
  <c r="BS5455" i="3"/>
  <c r="BS5456" i="3"/>
  <c r="BS5457" i="3"/>
  <c r="BS5458" i="3"/>
  <c r="BS5459" i="3"/>
  <c r="BS5460" i="3"/>
  <c r="BS5461" i="3"/>
  <c r="BS5462" i="3"/>
  <c r="BS5463" i="3"/>
  <c r="BS5464" i="3"/>
  <c r="BS5465" i="3"/>
  <c r="BS5466" i="3"/>
  <c r="BS5467" i="3"/>
  <c r="BS5468" i="3"/>
  <c r="BS5469" i="3"/>
  <c r="BS5470" i="3"/>
  <c r="BS5471" i="3"/>
  <c r="BS5472" i="3"/>
  <c r="BS5473" i="3"/>
  <c r="BS5474" i="3"/>
  <c r="BS5475" i="3"/>
  <c r="BS5476" i="3"/>
  <c r="BS5477" i="3"/>
  <c r="BS5478" i="3"/>
  <c r="BS5479" i="3"/>
  <c r="BS5480" i="3"/>
  <c r="BS5481" i="3"/>
  <c r="BS5482" i="3"/>
  <c r="BS5483" i="3"/>
  <c r="BS5484" i="3"/>
  <c r="BS5485" i="3"/>
  <c r="BS5486" i="3"/>
  <c r="BS5487" i="3"/>
  <c r="BS5488" i="3"/>
  <c r="BS5489" i="3"/>
  <c r="BS5490" i="3"/>
  <c r="BS5491" i="3"/>
  <c r="BS5492" i="3"/>
  <c r="BS5493" i="3"/>
  <c r="BS5494" i="3"/>
  <c r="BS5495" i="3"/>
  <c r="BS5496" i="3"/>
  <c r="BS5497" i="3"/>
  <c r="BS5498" i="3"/>
  <c r="BS5499" i="3"/>
  <c r="BS5500" i="3"/>
  <c r="BS5501" i="3"/>
  <c r="BS5502" i="3"/>
  <c r="BS5503" i="3"/>
  <c r="BS5504" i="3"/>
  <c r="BS5505" i="3"/>
  <c r="BS5506" i="3"/>
  <c r="BS5507" i="3"/>
  <c r="BS5508" i="3"/>
  <c r="BS5509" i="3"/>
  <c r="BS5510" i="3"/>
  <c r="BS5511" i="3"/>
  <c r="BS5512" i="3"/>
  <c r="BS5513" i="3"/>
  <c r="BS5514" i="3"/>
  <c r="BS5515" i="3"/>
  <c r="BS5516" i="3"/>
  <c r="BS5517" i="3"/>
  <c r="BS5518" i="3"/>
  <c r="BS5519" i="3"/>
  <c r="BS5520" i="3"/>
  <c r="BS5521" i="3"/>
  <c r="BS5522" i="3"/>
  <c r="BS5523" i="3"/>
  <c r="BS5524" i="3"/>
  <c r="BS5525" i="3"/>
  <c r="BS5526" i="3"/>
  <c r="BS5527" i="3"/>
  <c r="BS5528" i="3"/>
  <c r="BS5529" i="3"/>
  <c r="BS5530" i="3"/>
  <c r="BS5531" i="3"/>
  <c r="BS5532" i="3"/>
  <c r="BS5533" i="3"/>
  <c r="BS5534" i="3"/>
  <c r="BS5535" i="3"/>
  <c r="BS5536" i="3"/>
  <c r="BS5537" i="3"/>
  <c r="BS5538" i="3"/>
  <c r="BS5539" i="3"/>
  <c r="BS5540" i="3"/>
  <c r="BS5541" i="3"/>
  <c r="BS5542" i="3"/>
  <c r="BS5543" i="3"/>
  <c r="BS5544" i="3"/>
  <c r="BS5545" i="3"/>
  <c r="BS5546" i="3"/>
  <c r="BS5547" i="3"/>
  <c r="BS5548" i="3"/>
  <c r="BS5549" i="3"/>
  <c r="BS5550" i="3"/>
  <c r="BS5551" i="3"/>
  <c r="BS5552" i="3"/>
  <c r="BS5553" i="3"/>
  <c r="BS5554" i="3"/>
  <c r="BS5555" i="3"/>
  <c r="BS5556" i="3"/>
  <c r="BS5557" i="3"/>
  <c r="BS5558" i="3"/>
  <c r="BS5559" i="3"/>
  <c r="BS5560" i="3"/>
  <c r="BS5561" i="3"/>
  <c r="BS5562" i="3"/>
  <c r="BS5563" i="3"/>
  <c r="BS5564" i="3"/>
  <c r="BS5565" i="3"/>
  <c r="BS5566" i="3"/>
  <c r="BS5567" i="3"/>
  <c r="BS5568" i="3"/>
  <c r="BS5569" i="3"/>
  <c r="BS5570" i="3"/>
  <c r="BS5571" i="3"/>
  <c r="BS5572" i="3"/>
  <c r="BS5573" i="3"/>
  <c r="BS5574" i="3"/>
  <c r="BS5575" i="3"/>
  <c r="BS5576" i="3"/>
  <c r="BS5577" i="3"/>
  <c r="BS5578" i="3"/>
  <c r="BS5579" i="3"/>
  <c r="BS5580" i="3"/>
  <c r="BS5581" i="3"/>
  <c r="BS5582" i="3"/>
  <c r="BS5583" i="3"/>
  <c r="BS5584" i="3"/>
  <c r="BS5585" i="3"/>
  <c r="BS5586" i="3"/>
  <c r="BS5587" i="3"/>
  <c r="BS5588" i="3"/>
  <c r="BS5589" i="3"/>
  <c r="BS5590" i="3"/>
  <c r="BS5591" i="3"/>
  <c r="BS5592" i="3"/>
  <c r="BS5593" i="3"/>
  <c r="BS5594" i="3"/>
  <c r="BS5595" i="3"/>
  <c r="BS5596" i="3"/>
  <c r="BS5597" i="3"/>
  <c r="BS5598" i="3"/>
  <c r="BS5599" i="3"/>
  <c r="BS5600" i="3"/>
  <c r="BS5601" i="3"/>
  <c r="BS5602" i="3"/>
  <c r="BS5603" i="3"/>
  <c r="BS5604" i="3"/>
  <c r="BS5605" i="3"/>
  <c r="BS5606" i="3"/>
  <c r="BS5607" i="3"/>
  <c r="BS5608" i="3"/>
  <c r="BS5609" i="3"/>
  <c r="BS5610" i="3"/>
  <c r="BS5611" i="3"/>
  <c r="BS5612" i="3"/>
  <c r="BS5613" i="3"/>
  <c r="BS5614" i="3"/>
  <c r="BS5615" i="3"/>
  <c r="BS5616" i="3"/>
  <c r="BS5617" i="3"/>
  <c r="BS5618" i="3"/>
  <c r="BS5619" i="3"/>
  <c r="BS5620" i="3"/>
  <c r="BS5621" i="3"/>
  <c r="BS5622" i="3"/>
  <c r="BS5623" i="3"/>
  <c r="BS5624" i="3"/>
  <c r="BS5625" i="3"/>
  <c r="BS5626" i="3"/>
  <c r="BS5627" i="3"/>
  <c r="BS5628" i="3"/>
  <c r="BS5629" i="3"/>
  <c r="BS5630" i="3"/>
  <c r="BS5631" i="3"/>
  <c r="BS5632" i="3"/>
  <c r="BS5633" i="3"/>
  <c r="BS5634" i="3"/>
  <c r="BS5635" i="3"/>
  <c r="BS5636" i="3"/>
  <c r="BS5637" i="3"/>
  <c r="BS5638" i="3"/>
  <c r="BS5639" i="3"/>
  <c r="BS5640" i="3"/>
  <c r="BS5641" i="3"/>
  <c r="BS5642" i="3"/>
  <c r="BS5643" i="3"/>
  <c r="BS5644" i="3"/>
  <c r="BS5645" i="3"/>
  <c r="BS5646" i="3"/>
  <c r="BS5647" i="3"/>
  <c r="BS5648" i="3"/>
  <c r="BS5649" i="3"/>
  <c r="BS5650" i="3"/>
  <c r="BS5651" i="3"/>
  <c r="BS5652" i="3"/>
  <c r="BS5653" i="3"/>
  <c r="BS5654" i="3"/>
  <c r="BS5655" i="3"/>
  <c r="BS5656" i="3"/>
  <c r="BS5657" i="3"/>
  <c r="BS5658" i="3"/>
  <c r="BS5659" i="3"/>
  <c r="BS5660" i="3"/>
  <c r="BS5661" i="3"/>
  <c r="BS5662" i="3"/>
  <c r="BS5663" i="3"/>
  <c r="BS5664" i="3"/>
  <c r="BS5665" i="3"/>
  <c r="BS5666" i="3"/>
  <c r="BS5667" i="3"/>
  <c r="BS5668" i="3"/>
  <c r="BS5669" i="3"/>
  <c r="BS5670" i="3"/>
  <c r="BS5671" i="3"/>
  <c r="BS5672" i="3"/>
  <c r="BS5673" i="3"/>
  <c r="BS5674" i="3"/>
  <c r="BS5675" i="3"/>
  <c r="BS5676" i="3"/>
  <c r="BS5677" i="3"/>
  <c r="BS5678" i="3"/>
  <c r="BS5679" i="3"/>
  <c r="BS5680" i="3"/>
  <c r="BS5681" i="3"/>
  <c r="BS5682" i="3"/>
  <c r="BS5683" i="3"/>
  <c r="BS5684" i="3"/>
  <c r="BS5685" i="3"/>
  <c r="BS5686" i="3"/>
  <c r="BS5687" i="3"/>
  <c r="BS5688" i="3"/>
  <c r="BS5689" i="3"/>
  <c r="BS5690" i="3"/>
  <c r="BS5691" i="3"/>
  <c r="BS5692" i="3"/>
  <c r="BS5693" i="3"/>
  <c r="BS5694" i="3"/>
  <c r="BS5695" i="3"/>
  <c r="BS5696" i="3"/>
  <c r="BS5697" i="3"/>
  <c r="BS5698" i="3"/>
  <c r="BS5699" i="3"/>
  <c r="BS5700" i="3"/>
  <c r="BS5701" i="3"/>
  <c r="BS5702" i="3"/>
  <c r="BS5703" i="3"/>
  <c r="BS5704" i="3"/>
  <c r="BS5705" i="3"/>
  <c r="BS5706" i="3"/>
  <c r="BS5707" i="3"/>
  <c r="BS5708" i="3"/>
  <c r="BS5709" i="3"/>
  <c r="BS5710" i="3"/>
  <c r="BS5711" i="3"/>
  <c r="BS5712" i="3"/>
  <c r="BS5713" i="3"/>
  <c r="BS5714" i="3"/>
  <c r="BS5715" i="3"/>
  <c r="BS5716" i="3"/>
  <c r="BS5717" i="3"/>
  <c r="BS5718" i="3"/>
  <c r="BS5719" i="3"/>
  <c r="BS5720" i="3"/>
  <c r="BS5721" i="3"/>
  <c r="BS5722" i="3"/>
  <c r="BS5723" i="3"/>
  <c r="BS5724" i="3"/>
  <c r="BS5725" i="3"/>
  <c r="BS5726" i="3"/>
  <c r="BS5727" i="3"/>
  <c r="BS5728" i="3"/>
  <c r="BS5729" i="3"/>
  <c r="BS5730" i="3"/>
  <c r="BS5731" i="3"/>
  <c r="BS5732" i="3"/>
  <c r="BS5733" i="3"/>
  <c r="BS5734" i="3"/>
  <c r="BS5735" i="3"/>
  <c r="BS5736" i="3"/>
  <c r="BS5737" i="3"/>
  <c r="BS5738" i="3"/>
  <c r="BS5739" i="3"/>
  <c r="BS5740" i="3"/>
  <c r="BS5741" i="3"/>
  <c r="BS5742" i="3"/>
  <c r="BS5743" i="3"/>
  <c r="BS5744" i="3"/>
  <c r="BS5745" i="3"/>
  <c r="BS5746" i="3"/>
  <c r="BS5747" i="3"/>
  <c r="BS5748" i="3"/>
  <c r="BS5749" i="3"/>
  <c r="BS5750" i="3"/>
  <c r="BS5751" i="3"/>
  <c r="BS5752" i="3"/>
  <c r="BS5753" i="3"/>
  <c r="BS5754" i="3"/>
  <c r="BS5755" i="3"/>
  <c r="BS5756" i="3"/>
  <c r="BS5757" i="3"/>
  <c r="BS5758" i="3"/>
  <c r="BS5759" i="3"/>
  <c r="BS5760" i="3"/>
  <c r="BS5761" i="3"/>
  <c r="BS5762" i="3"/>
  <c r="BS5763" i="3"/>
  <c r="BS5764" i="3"/>
  <c r="BS5765" i="3"/>
  <c r="BS5766" i="3"/>
  <c r="BS5767" i="3"/>
  <c r="BS5768" i="3"/>
  <c r="BS5769" i="3"/>
  <c r="BS5770" i="3"/>
  <c r="BS5771" i="3"/>
  <c r="BS5772" i="3"/>
  <c r="BS5773" i="3"/>
  <c r="BS5774" i="3"/>
  <c r="BS5775" i="3"/>
  <c r="BS5776" i="3"/>
  <c r="BS5777" i="3"/>
  <c r="BS5778" i="3"/>
  <c r="BS5779" i="3"/>
  <c r="BS5780" i="3"/>
  <c r="BS5781" i="3"/>
  <c r="BS5782" i="3"/>
  <c r="BS5783" i="3"/>
  <c r="BS5784" i="3"/>
  <c r="BS5785" i="3"/>
  <c r="BS5786" i="3"/>
  <c r="BS5787" i="3"/>
  <c r="BS5788" i="3"/>
  <c r="BS5789" i="3"/>
  <c r="BS5790" i="3"/>
  <c r="BS5791" i="3"/>
  <c r="BS5792" i="3"/>
  <c r="BS5793" i="3"/>
  <c r="BS5794" i="3"/>
  <c r="BS5795" i="3"/>
  <c r="BS5796" i="3"/>
  <c r="BS5797" i="3"/>
  <c r="BS5798" i="3"/>
  <c r="BS5799" i="3"/>
  <c r="BS5800" i="3"/>
  <c r="BS5801" i="3"/>
  <c r="BS5802" i="3"/>
  <c r="BS5803" i="3"/>
  <c r="BS5804" i="3"/>
  <c r="BS5805" i="3"/>
  <c r="BS5806" i="3"/>
  <c r="BS5807" i="3"/>
  <c r="BS5808" i="3"/>
  <c r="BS5809" i="3"/>
  <c r="BS5810" i="3"/>
  <c r="BS5811" i="3"/>
  <c r="BS5812" i="3"/>
  <c r="BS5813" i="3"/>
  <c r="BS5814" i="3"/>
  <c r="BS5815" i="3"/>
  <c r="BS5816" i="3"/>
  <c r="BS5817" i="3"/>
  <c r="BS5818" i="3"/>
  <c r="BS5819" i="3"/>
  <c r="BS5820" i="3"/>
  <c r="BS5821" i="3"/>
  <c r="BS5822" i="3"/>
  <c r="BS5823" i="3"/>
  <c r="BS5824" i="3"/>
  <c r="BS5825" i="3"/>
  <c r="BS5826" i="3"/>
  <c r="BS5827" i="3"/>
  <c r="BS5828" i="3"/>
  <c r="BS5829" i="3"/>
  <c r="BS5830" i="3"/>
  <c r="BS5831" i="3"/>
  <c r="BS5832" i="3"/>
  <c r="BS5833" i="3"/>
  <c r="BS5834" i="3"/>
  <c r="BS5835" i="3"/>
  <c r="BS5836" i="3"/>
  <c r="BS5837" i="3"/>
  <c r="BS5838" i="3"/>
  <c r="BS5839" i="3"/>
  <c r="BS5840" i="3"/>
  <c r="BS5841" i="3"/>
  <c r="BS5842" i="3"/>
  <c r="BS5843" i="3"/>
  <c r="BS5844" i="3"/>
  <c r="BS5845" i="3"/>
  <c r="BS5846" i="3"/>
  <c r="BS5847" i="3"/>
  <c r="BS5848" i="3"/>
  <c r="BS5849" i="3"/>
  <c r="BS5850" i="3"/>
  <c r="BS5851" i="3"/>
  <c r="BS5852" i="3"/>
  <c r="BS5853" i="3"/>
  <c r="BS5854" i="3"/>
  <c r="BS5855" i="3"/>
  <c r="BS5856" i="3"/>
  <c r="BS5857" i="3"/>
  <c r="BS5858" i="3"/>
  <c r="BS5859" i="3"/>
  <c r="BS5860" i="3"/>
  <c r="BS5861" i="3"/>
  <c r="BS5862" i="3"/>
  <c r="BS5863" i="3"/>
  <c r="BS5864" i="3"/>
  <c r="BS5865" i="3"/>
  <c r="BS5866" i="3"/>
  <c r="BS5867" i="3"/>
  <c r="BS5868" i="3"/>
  <c r="BS5869" i="3"/>
  <c r="BS5870" i="3"/>
  <c r="BS5871" i="3"/>
  <c r="BS5872" i="3"/>
  <c r="BS5873" i="3"/>
  <c r="BS5874" i="3"/>
  <c r="BS5875" i="3"/>
  <c r="BS5876" i="3"/>
  <c r="BS5877" i="3"/>
  <c r="BS5878" i="3"/>
  <c r="BS5879" i="3"/>
  <c r="BS5880" i="3"/>
  <c r="BS5881" i="3"/>
  <c r="BS5882" i="3"/>
  <c r="BS5883" i="3"/>
  <c r="BS5884" i="3"/>
  <c r="BS5885" i="3"/>
  <c r="BS5886" i="3"/>
  <c r="BS5887" i="3"/>
  <c r="BS5888" i="3"/>
  <c r="BS5889" i="3"/>
  <c r="BS5890" i="3"/>
  <c r="BS5891" i="3"/>
  <c r="BS5892" i="3"/>
  <c r="BS5893" i="3"/>
  <c r="BS5894" i="3"/>
  <c r="BS5895" i="3"/>
  <c r="BS5896" i="3"/>
  <c r="BS5897" i="3"/>
  <c r="BS5898" i="3"/>
  <c r="BS5899" i="3"/>
  <c r="BS5900" i="3"/>
  <c r="BS5901" i="3"/>
  <c r="BS5902" i="3"/>
  <c r="BS5903" i="3"/>
  <c r="BS5904" i="3"/>
  <c r="BS5905" i="3"/>
  <c r="BS5906" i="3"/>
  <c r="BS5907" i="3"/>
  <c r="BS5908" i="3"/>
  <c r="BS5909" i="3"/>
  <c r="BS5910" i="3"/>
  <c r="BS5911" i="3"/>
  <c r="BS5912" i="3"/>
  <c r="BS5913" i="3"/>
  <c r="BS5914" i="3"/>
  <c r="BS5915" i="3"/>
  <c r="BS5916" i="3"/>
  <c r="BS5917" i="3"/>
  <c r="BS5918" i="3"/>
  <c r="BS5919" i="3"/>
  <c r="BS5920" i="3"/>
  <c r="BS5921" i="3"/>
  <c r="BS5922" i="3"/>
  <c r="BS5923" i="3"/>
  <c r="BS5924" i="3"/>
  <c r="BS5925" i="3"/>
  <c r="BS5926" i="3"/>
  <c r="BS5927" i="3"/>
  <c r="BS5928" i="3"/>
  <c r="BS5929" i="3"/>
  <c r="BS5930" i="3"/>
  <c r="BS5931" i="3"/>
  <c r="BS5932" i="3"/>
  <c r="BS5933" i="3"/>
  <c r="BS5934" i="3"/>
  <c r="BS5935" i="3"/>
  <c r="BS5936" i="3"/>
  <c r="BS5937" i="3"/>
  <c r="BS5938" i="3"/>
  <c r="BS5939" i="3"/>
  <c r="BS5940" i="3"/>
  <c r="BS5941" i="3"/>
  <c r="BS5942" i="3"/>
  <c r="BS5943" i="3"/>
  <c r="BS5944" i="3"/>
  <c r="BS5945" i="3"/>
  <c r="BS5946" i="3"/>
  <c r="BS5947" i="3"/>
  <c r="BS5948" i="3"/>
  <c r="BS5949" i="3"/>
  <c r="BS5950" i="3"/>
  <c r="BS5951" i="3"/>
  <c r="BS5952" i="3"/>
  <c r="BS5953" i="3"/>
  <c r="BS5954" i="3"/>
  <c r="BS5955" i="3"/>
  <c r="BS5956" i="3"/>
  <c r="BS5957" i="3"/>
  <c r="BS5958" i="3"/>
  <c r="BS5959" i="3"/>
  <c r="BS5960" i="3"/>
  <c r="BS5961" i="3"/>
  <c r="BS5962" i="3"/>
  <c r="BS5963" i="3"/>
  <c r="BS5964" i="3"/>
  <c r="BS5965" i="3"/>
  <c r="BS5966" i="3"/>
  <c r="BS5967" i="3"/>
  <c r="BS5968" i="3"/>
  <c r="BS5969" i="3"/>
  <c r="BS5970" i="3"/>
  <c r="BS5971" i="3"/>
  <c r="BS5972" i="3"/>
  <c r="BS5973" i="3"/>
  <c r="BS5974" i="3"/>
  <c r="BS5975" i="3"/>
  <c r="BS5976" i="3"/>
  <c r="BS5977" i="3"/>
  <c r="BS5978" i="3"/>
  <c r="BS5979" i="3"/>
  <c r="BS5980" i="3"/>
  <c r="BS5981" i="3"/>
  <c r="BS5982" i="3"/>
  <c r="BS5983" i="3"/>
  <c r="BS5984" i="3"/>
  <c r="BS5985" i="3"/>
  <c r="BS5986" i="3"/>
  <c r="BS5987" i="3"/>
  <c r="BS5988" i="3"/>
  <c r="BS5989" i="3"/>
  <c r="BS5990" i="3"/>
  <c r="BS5991" i="3"/>
  <c r="BS5992" i="3"/>
  <c r="BS5993" i="3"/>
  <c r="BS5994" i="3"/>
  <c r="BS5995" i="3"/>
  <c r="BS5996" i="3"/>
  <c r="BS5997" i="3"/>
  <c r="BS5998" i="3"/>
  <c r="BS5999" i="3"/>
  <c r="BS6000" i="3"/>
  <c r="BS6001" i="3"/>
  <c r="BS6002" i="3"/>
  <c r="BS6003" i="3"/>
  <c r="BS6004" i="3"/>
  <c r="BS6005" i="3"/>
  <c r="BS6006" i="3"/>
  <c r="BS6007" i="3"/>
  <c r="BS6008" i="3"/>
  <c r="BS6009" i="3"/>
  <c r="BS6010" i="3"/>
  <c r="BS6011" i="3"/>
  <c r="BS6012" i="3"/>
  <c r="BS6013" i="3"/>
  <c r="BS6014" i="3"/>
  <c r="BS6015" i="3"/>
  <c r="BS6016" i="3"/>
  <c r="BS6017" i="3"/>
  <c r="BS6018" i="3"/>
  <c r="BS6019" i="3"/>
  <c r="BS6020" i="3"/>
  <c r="BS6021" i="3"/>
  <c r="BS6022" i="3"/>
  <c r="BS6023" i="3"/>
  <c r="BS6024" i="3"/>
  <c r="BS6025" i="3"/>
  <c r="BS6026" i="3"/>
  <c r="BS6027" i="3"/>
  <c r="BS6028" i="3"/>
  <c r="BS6029" i="3"/>
  <c r="BS6030" i="3"/>
  <c r="BS6031" i="3"/>
  <c r="BS6032" i="3"/>
  <c r="BS6033" i="3"/>
  <c r="BS6034" i="3"/>
  <c r="BS6035" i="3"/>
  <c r="BS6036" i="3"/>
  <c r="BS6037" i="3"/>
  <c r="BS6038" i="3"/>
  <c r="BS6039" i="3"/>
  <c r="BS6040" i="3"/>
  <c r="BS6041" i="3"/>
  <c r="BS6042" i="3"/>
  <c r="BS6043" i="3"/>
  <c r="BS6044" i="3"/>
  <c r="BS6045" i="3"/>
  <c r="BS6046" i="3"/>
  <c r="BS6047" i="3"/>
  <c r="BS6048" i="3"/>
  <c r="BS6049" i="3"/>
  <c r="BS6050" i="3"/>
  <c r="BS6051" i="3"/>
  <c r="BS6052" i="3"/>
  <c r="BS6053" i="3"/>
  <c r="BS6054" i="3"/>
  <c r="BS6055" i="3"/>
  <c r="BS6056" i="3"/>
  <c r="BS6057" i="3"/>
  <c r="BS6058" i="3"/>
  <c r="BS6059" i="3"/>
  <c r="BS6060" i="3"/>
  <c r="BS6061" i="3"/>
  <c r="BS6062" i="3"/>
  <c r="BS6063" i="3"/>
  <c r="BS6064" i="3"/>
  <c r="BS6065" i="3"/>
  <c r="BS6066" i="3"/>
  <c r="BS6067" i="3"/>
  <c r="BS6068" i="3"/>
  <c r="BS6069" i="3"/>
  <c r="BS6070" i="3"/>
  <c r="BS6071" i="3"/>
  <c r="BS6072" i="3"/>
  <c r="BS6073" i="3"/>
  <c r="BS6074" i="3"/>
  <c r="BS6075" i="3"/>
  <c r="BS6076" i="3"/>
  <c r="BS6077" i="3"/>
  <c r="BS6078" i="3"/>
  <c r="BS6079" i="3"/>
  <c r="BS6080" i="3"/>
  <c r="BS6081" i="3"/>
  <c r="BS6082" i="3"/>
  <c r="BS6083" i="3"/>
  <c r="BS6084" i="3"/>
  <c r="BS6085" i="3"/>
  <c r="BS6086" i="3"/>
  <c r="BS6087" i="3"/>
  <c r="BS6088" i="3"/>
  <c r="BS6089" i="3"/>
  <c r="BS6090" i="3"/>
  <c r="BS6091" i="3"/>
  <c r="BS6092" i="3"/>
  <c r="BS6093" i="3"/>
  <c r="BS6094" i="3"/>
  <c r="BS6095" i="3"/>
  <c r="BS6096" i="3"/>
  <c r="BS6097" i="3"/>
  <c r="BS6098" i="3"/>
  <c r="BS6099" i="3"/>
  <c r="BS6100" i="3"/>
  <c r="BS6101" i="3"/>
  <c r="BS6102" i="3"/>
  <c r="BS6103" i="3"/>
  <c r="BS6104" i="3"/>
  <c r="BS6105" i="3"/>
  <c r="BS6106" i="3"/>
  <c r="BS6107" i="3"/>
  <c r="BS6108" i="3"/>
  <c r="BS6109" i="3"/>
  <c r="BS6110" i="3"/>
  <c r="BS6111" i="3"/>
  <c r="BS6112" i="3"/>
  <c r="BS6113" i="3"/>
  <c r="BS6114" i="3"/>
  <c r="BS6115" i="3"/>
  <c r="BS6116" i="3"/>
  <c r="BS6117" i="3"/>
  <c r="BS6118" i="3"/>
  <c r="BS6119" i="3"/>
  <c r="BS6120" i="3"/>
  <c r="BS6121" i="3"/>
  <c r="BS6122" i="3"/>
  <c r="BS6123" i="3"/>
  <c r="BS6124" i="3"/>
  <c r="BS6125" i="3"/>
  <c r="BS6126" i="3"/>
  <c r="BS6127" i="3"/>
  <c r="BS6128" i="3"/>
  <c r="BS6129" i="3"/>
  <c r="BS6130" i="3"/>
  <c r="BS6131" i="3"/>
  <c r="BS6132" i="3"/>
  <c r="BS6133" i="3"/>
  <c r="BS6134" i="3"/>
  <c r="BS6135" i="3"/>
  <c r="BS6136" i="3"/>
  <c r="BS6137" i="3"/>
  <c r="BS6138" i="3"/>
  <c r="BS6139" i="3"/>
  <c r="BS6140" i="3"/>
  <c r="BS6141" i="3"/>
  <c r="BS6142" i="3"/>
  <c r="BS6143" i="3"/>
  <c r="BS6144" i="3"/>
  <c r="BS6145" i="3"/>
  <c r="BS6146" i="3"/>
  <c r="BS6147" i="3"/>
  <c r="BS6148" i="3"/>
  <c r="BS6149" i="3"/>
  <c r="BS6150" i="3"/>
  <c r="BS6151" i="3"/>
  <c r="BS6152" i="3"/>
  <c r="BS6153" i="3"/>
  <c r="BS6154" i="3"/>
  <c r="BS6155" i="3"/>
  <c r="BS6156" i="3"/>
  <c r="BS6157" i="3"/>
  <c r="BS6158" i="3"/>
  <c r="BS6159" i="3"/>
  <c r="BS6160" i="3"/>
  <c r="BS6161" i="3"/>
  <c r="BS6162" i="3"/>
  <c r="BS6163" i="3"/>
  <c r="BS6164" i="3"/>
  <c r="BS6165" i="3"/>
  <c r="BS6166" i="3"/>
  <c r="BS6167" i="3"/>
  <c r="BS6168" i="3"/>
  <c r="BS6169" i="3"/>
  <c r="BS6170" i="3"/>
  <c r="BS6171" i="3"/>
  <c r="BS6172" i="3"/>
  <c r="BS6173" i="3"/>
  <c r="BS6174" i="3"/>
  <c r="BS6175" i="3"/>
  <c r="BS6176" i="3"/>
  <c r="BS6177" i="3"/>
  <c r="BS6178" i="3"/>
  <c r="BS6179" i="3"/>
  <c r="BS6180" i="3"/>
  <c r="BS6181" i="3"/>
  <c r="BS6182" i="3"/>
  <c r="BS6183" i="3"/>
  <c r="BS6184" i="3"/>
  <c r="BS6185" i="3"/>
  <c r="BS6186" i="3"/>
  <c r="BS6187" i="3"/>
  <c r="BS6188" i="3"/>
  <c r="BS6189" i="3"/>
  <c r="BS6190" i="3"/>
  <c r="BS6191" i="3"/>
  <c r="BS6192" i="3"/>
  <c r="BS6193" i="3"/>
  <c r="BS6194" i="3"/>
  <c r="BS6195" i="3"/>
  <c r="BS6196" i="3"/>
  <c r="BS6197" i="3"/>
  <c r="BS6198" i="3"/>
  <c r="BS6199" i="3"/>
  <c r="BS6200" i="3"/>
  <c r="BS6201" i="3"/>
  <c r="BS6202" i="3"/>
  <c r="BS6203" i="3"/>
  <c r="BS6204" i="3"/>
  <c r="BS6205" i="3"/>
  <c r="BS6206" i="3"/>
  <c r="BS6207" i="3"/>
  <c r="BS6208" i="3"/>
  <c r="BS6209" i="3"/>
  <c r="BS6210" i="3"/>
  <c r="BS6211" i="3"/>
  <c r="BS6212" i="3"/>
  <c r="BS6213" i="3"/>
  <c r="BS6214" i="3"/>
  <c r="BS6215" i="3"/>
  <c r="BS6216" i="3"/>
  <c r="BS6217" i="3"/>
  <c r="BS6218" i="3"/>
  <c r="BS6219" i="3"/>
  <c r="BS6220" i="3"/>
  <c r="BS6221" i="3"/>
  <c r="BS6222" i="3"/>
  <c r="BS6223" i="3"/>
  <c r="BS6224" i="3"/>
  <c r="BS6225" i="3"/>
  <c r="BS6226" i="3"/>
  <c r="BS6227" i="3"/>
  <c r="BS6228" i="3"/>
  <c r="BS6229" i="3"/>
  <c r="BS6230" i="3"/>
  <c r="BS6231" i="3"/>
  <c r="BS6232" i="3"/>
  <c r="BS6233" i="3"/>
  <c r="BS6234" i="3"/>
  <c r="BS6235" i="3"/>
  <c r="BS6236" i="3"/>
  <c r="BS6237" i="3"/>
  <c r="BS6238" i="3"/>
  <c r="BS6239" i="3"/>
  <c r="BS6240" i="3"/>
  <c r="BS6241" i="3"/>
  <c r="BS6242" i="3"/>
  <c r="BS6243" i="3"/>
  <c r="BS6244" i="3"/>
  <c r="BS6245" i="3"/>
  <c r="BS6246" i="3"/>
  <c r="BS6247" i="3"/>
  <c r="BS6248" i="3"/>
  <c r="BS6249" i="3"/>
  <c r="BS6250" i="3"/>
  <c r="BS6251" i="3"/>
  <c r="BS6252" i="3"/>
  <c r="BS6253" i="3"/>
  <c r="BS6254" i="3"/>
  <c r="BS6255" i="3"/>
  <c r="BS6256" i="3"/>
  <c r="BS6257" i="3"/>
  <c r="BS6258" i="3"/>
  <c r="BS6259" i="3"/>
  <c r="BS6260" i="3"/>
  <c r="BS6261" i="3"/>
  <c r="BS6262" i="3"/>
  <c r="BS6263" i="3"/>
  <c r="BS6264" i="3"/>
  <c r="BS6265" i="3"/>
  <c r="BS6266" i="3"/>
  <c r="BS6267" i="3"/>
  <c r="BS6268" i="3"/>
  <c r="BS6269" i="3"/>
  <c r="BS6270" i="3"/>
  <c r="BS6271" i="3"/>
  <c r="BS6272" i="3"/>
  <c r="BS6273" i="3"/>
  <c r="BS6274" i="3"/>
  <c r="BS6275" i="3"/>
  <c r="BS6276" i="3"/>
  <c r="BS6277" i="3"/>
  <c r="BS6278" i="3"/>
  <c r="BS6279" i="3"/>
  <c r="BS6280" i="3"/>
  <c r="BS6281" i="3"/>
  <c r="BS6282" i="3"/>
  <c r="BS6283" i="3"/>
  <c r="BS6284" i="3"/>
  <c r="BS6285" i="3"/>
  <c r="BS6286" i="3"/>
  <c r="BS6287" i="3"/>
  <c r="BS6288" i="3"/>
  <c r="BS6289" i="3"/>
  <c r="BS6290" i="3"/>
  <c r="BS6291" i="3"/>
  <c r="BS6292" i="3"/>
  <c r="BS6293" i="3"/>
  <c r="BS6294" i="3"/>
  <c r="BS6295" i="3"/>
  <c r="BS6296" i="3"/>
  <c r="BS6297" i="3"/>
  <c r="BS6298" i="3"/>
  <c r="BS6299" i="3"/>
  <c r="BS6300" i="3"/>
  <c r="BS6301" i="3"/>
  <c r="BS6302" i="3"/>
  <c r="BS6303" i="3"/>
  <c r="BS6304" i="3"/>
  <c r="BS6305" i="3"/>
  <c r="BS6306" i="3"/>
  <c r="BS6307" i="3"/>
  <c r="BS6308" i="3"/>
  <c r="BS6309" i="3"/>
  <c r="BS6310" i="3"/>
  <c r="BS6311" i="3"/>
  <c r="BS6312" i="3"/>
  <c r="BS6313" i="3"/>
  <c r="BS6314" i="3"/>
  <c r="BS6315" i="3"/>
  <c r="BS6316" i="3"/>
  <c r="BS6317" i="3"/>
  <c r="BS6318" i="3"/>
  <c r="BS6319" i="3"/>
  <c r="BS6320" i="3"/>
  <c r="BS6321" i="3"/>
  <c r="BS6322" i="3"/>
  <c r="BS6323" i="3"/>
  <c r="BS6324" i="3"/>
  <c r="BS6325" i="3"/>
  <c r="BS6326" i="3"/>
  <c r="BS6327" i="3"/>
  <c r="BS6328" i="3"/>
  <c r="BS6329" i="3"/>
  <c r="BS6330" i="3"/>
  <c r="BS6331" i="3"/>
  <c r="BS6332" i="3"/>
  <c r="BS6333" i="3"/>
  <c r="BS6334" i="3"/>
  <c r="BS6335" i="3"/>
  <c r="BS6336" i="3"/>
  <c r="BS6337" i="3"/>
  <c r="BS6338" i="3"/>
  <c r="BS6339" i="3"/>
  <c r="BS6340" i="3"/>
  <c r="BS6341" i="3"/>
  <c r="BS6342" i="3"/>
  <c r="BS6343" i="3"/>
  <c r="BS6344" i="3"/>
  <c r="BS6345" i="3"/>
  <c r="BS6346" i="3"/>
  <c r="BS6347" i="3"/>
  <c r="BS6348" i="3"/>
  <c r="BS6349" i="3"/>
  <c r="BS6350" i="3"/>
  <c r="BS6351" i="3"/>
  <c r="BS6352" i="3"/>
  <c r="BS6353" i="3"/>
  <c r="BS6354" i="3"/>
  <c r="BS6355" i="3"/>
  <c r="BS6356" i="3"/>
  <c r="BS6357" i="3"/>
  <c r="BS6358" i="3"/>
  <c r="BS6359" i="3"/>
  <c r="BS6360" i="3"/>
  <c r="BS6361" i="3"/>
  <c r="BS6362" i="3"/>
  <c r="BS6363" i="3"/>
  <c r="BS6364" i="3"/>
  <c r="BS6365" i="3"/>
  <c r="BS6366" i="3"/>
  <c r="BS6367" i="3"/>
  <c r="BS6368" i="3"/>
  <c r="BS6369" i="3"/>
  <c r="BS6370" i="3"/>
  <c r="BS6371" i="3"/>
  <c r="BS6372" i="3"/>
  <c r="BS6373" i="3"/>
  <c r="BS6374" i="3"/>
  <c r="BS6375" i="3"/>
  <c r="BS6376" i="3"/>
  <c r="BS6377" i="3"/>
  <c r="BS6378" i="3"/>
  <c r="BS6379" i="3"/>
  <c r="BS6380" i="3"/>
  <c r="BS6381" i="3"/>
  <c r="BS6382" i="3"/>
  <c r="BS6383" i="3"/>
  <c r="BS6384" i="3"/>
  <c r="BS6385" i="3"/>
  <c r="BS6386" i="3"/>
  <c r="BS6387" i="3"/>
  <c r="BS6388" i="3"/>
  <c r="BS6389" i="3"/>
  <c r="BS6390" i="3"/>
  <c r="BS6391" i="3"/>
  <c r="BS6392" i="3"/>
  <c r="BS6393" i="3"/>
  <c r="BS6394" i="3"/>
  <c r="BS6395" i="3"/>
  <c r="BS6396" i="3"/>
  <c r="BS6397" i="3"/>
  <c r="BS6398" i="3"/>
  <c r="BS6399" i="3"/>
  <c r="BS6400" i="3"/>
  <c r="BS6401" i="3"/>
  <c r="BS6402" i="3"/>
  <c r="BS6403" i="3"/>
  <c r="BS6404" i="3"/>
  <c r="BS6405" i="3"/>
  <c r="BS6406" i="3"/>
  <c r="BS6407" i="3"/>
  <c r="BS6408" i="3"/>
  <c r="BS6409" i="3"/>
  <c r="BS6410" i="3"/>
  <c r="BS6411" i="3"/>
  <c r="BS6412" i="3"/>
  <c r="BS6413" i="3"/>
  <c r="BS6414" i="3"/>
  <c r="BS6415" i="3"/>
  <c r="BS6416" i="3"/>
  <c r="BS6417" i="3"/>
  <c r="BS6418" i="3"/>
  <c r="BS6419" i="3"/>
  <c r="BS6420" i="3"/>
  <c r="BS6421" i="3"/>
  <c r="BS6422" i="3"/>
  <c r="BS6423" i="3"/>
  <c r="BS6424" i="3"/>
  <c r="BS6425" i="3"/>
  <c r="BS6426" i="3"/>
  <c r="BS6427" i="3"/>
  <c r="BS6428" i="3"/>
  <c r="BS6429" i="3"/>
  <c r="BS6430" i="3"/>
  <c r="BS6431" i="3"/>
  <c r="BS6432" i="3"/>
  <c r="BS6433" i="3"/>
  <c r="BS6434" i="3"/>
  <c r="BS6435" i="3"/>
  <c r="BS6436" i="3"/>
  <c r="BS6437" i="3"/>
  <c r="BS6438" i="3"/>
  <c r="BS6439" i="3"/>
  <c r="BS6440" i="3"/>
  <c r="BS6441" i="3"/>
  <c r="BS6442" i="3"/>
  <c r="BS6443" i="3"/>
  <c r="BS6444" i="3"/>
  <c r="BS6445" i="3"/>
  <c r="BS6446" i="3"/>
  <c r="BS6447" i="3"/>
  <c r="BS6448" i="3"/>
  <c r="BS6449" i="3"/>
  <c r="BS6450" i="3"/>
  <c r="BS6451" i="3"/>
  <c r="BS6452" i="3"/>
  <c r="BS6453" i="3"/>
  <c r="BS6454" i="3"/>
  <c r="BS6455" i="3"/>
  <c r="BS6456" i="3"/>
  <c r="BS6457" i="3"/>
  <c r="BS6458" i="3"/>
  <c r="BS6459" i="3"/>
  <c r="BS6460" i="3"/>
  <c r="BS6461" i="3"/>
  <c r="BS6462" i="3"/>
  <c r="BS6463" i="3"/>
  <c r="BS6464" i="3"/>
  <c r="BS6465" i="3"/>
  <c r="BS6466" i="3"/>
  <c r="BS6467" i="3"/>
  <c r="BS6468" i="3"/>
  <c r="BS6469" i="3"/>
  <c r="BS6470" i="3"/>
  <c r="BS6471" i="3"/>
  <c r="BS6472" i="3"/>
  <c r="BS6473" i="3"/>
  <c r="BS6474" i="3"/>
  <c r="BS6475" i="3"/>
  <c r="BS6476" i="3"/>
  <c r="BS6477" i="3"/>
  <c r="BS6478" i="3"/>
  <c r="BS6479" i="3"/>
  <c r="BS6480" i="3"/>
  <c r="BS6481" i="3"/>
  <c r="BS6482" i="3"/>
  <c r="BS6483" i="3"/>
  <c r="BS6484" i="3"/>
  <c r="BS6485" i="3"/>
  <c r="BS6486" i="3"/>
  <c r="BS6487" i="3"/>
  <c r="BS6488" i="3"/>
  <c r="BS6489" i="3"/>
  <c r="BS6490" i="3"/>
  <c r="BS6491" i="3"/>
  <c r="BS6492" i="3"/>
  <c r="BS6493" i="3"/>
  <c r="BS6494" i="3"/>
  <c r="BS6495" i="3"/>
  <c r="BS6496" i="3"/>
  <c r="BS6497" i="3"/>
  <c r="BS6498" i="3"/>
  <c r="BS6499" i="3"/>
  <c r="BS6500" i="3"/>
  <c r="BS6501" i="3"/>
  <c r="BS6502" i="3"/>
  <c r="BS6503" i="3"/>
  <c r="BS6504" i="3"/>
  <c r="BS6505" i="3"/>
  <c r="BS6506" i="3"/>
  <c r="BS6507" i="3"/>
  <c r="BS6508" i="3"/>
  <c r="BS6509" i="3"/>
  <c r="BS6510" i="3"/>
  <c r="BS6511" i="3"/>
  <c r="BS6512" i="3"/>
  <c r="BS6513" i="3"/>
  <c r="BS6514" i="3"/>
  <c r="BS6515" i="3"/>
  <c r="BS6516" i="3"/>
  <c r="BS6517" i="3"/>
  <c r="BS6518" i="3"/>
  <c r="BS6519" i="3"/>
  <c r="BS6520" i="3"/>
  <c r="BS6521" i="3"/>
  <c r="BS6522" i="3"/>
  <c r="BS6523" i="3"/>
  <c r="BS6524" i="3"/>
  <c r="BS6525" i="3"/>
  <c r="BS6526" i="3"/>
  <c r="BS6527" i="3"/>
  <c r="BS6528" i="3"/>
  <c r="BS6529" i="3"/>
  <c r="BS6530" i="3"/>
  <c r="BS6531" i="3"/>
  <c r="BS6532" i="3"/>
  <c r="BS6533" i="3"/>
  <c r="BS6534" i="3"/>
  <c r="BS6535" i="3"/>
  <c r="BS6536" i="3"/>
  <c r="BS6537" i="3"/>
  <c r="BS6538" i="3"/>
  <c r="BS6539" i="3"/>
  <c r="BS6540" i="3"/>
  <c r="BS6541" i="3"/>
  <c r="BS6542" i="3"/>
  <c r="BS6543" i="3"/>
  <c r="BS6544" i="3"/>
  <c r="BS6545" i="3"/>
  <c r="BS6546" i="3"/>
  <c r="BS6547" i="3"/>
  <c r="BS6548" i="3"/>
  <c r="BS6549" i="3"/>
  <c r="BS6550" i="3"/>
  <c r="BS6551" i="3"/>
  <c r="BS6552" i="3"/>
  <c r="BS6553" i="3"/>
  <c r="BS6554" i="3"/>
  <c r="BS6555" i="3"/>
  <c r="BS6556" i="3"/>
  <c r="BS6557" i="3"/>
  <c r="BS6558" i="3"/>
  <c r="BS6559" i="3"/>
  <c r="BS6560" i="3"/>
  <c r="BS6561" i="3"/>
  <c r="BS6562" i="3"/>
  <c r="BS6563" i="3"/>
  <c r="BS6564" i="3"/>
  <c r="BS6565" i="3"/>
  <c r="BS6566" i="3"/>
  <c r="BS6567" i="3"/>
  <c r="BS6568" i="3"/>
  <c r="BS6569" i="3"/>
  <c r="BS6570" i="3"/>
  <c r="BS6571" i="3"/>
  <c r="BS6572" i="3"/>
  <c r="BS6573" i="3"/>
  <c r="BS6574" i="3"/>
  <c r="BS6575" i="3"/>
  <c r="BS6576" i="3"/>
  <c r="BS6577" i="3"/>
  <c r="BS6578" i="3"/>
  <c r="BS6579" i="3"/>
  <c r="BS6580" i="3"/>
  <c r="BS6581" i="3"/>
  <c r="BS6582" i="3"/>
  <c r="BS6583" i="3"/>
  <c r="BS6584" i="3"/>
  <c r="BS6585" i="3"/>
  <c r="BS6586" i="3"/>
  <c r="BS6587" i="3"/>
  <c r="BS6588" i="3"/>
  <c r="BS6589" i="3"/>
  <c r="BS6590" i="3"/>
  <c r="BS6591" i="3"/>
  <c r="BS6592" i="3"/>
  <c r="BS6593" i="3"/>
  <c r="BS6594" i="3"/>
  <c r="BS6595" i="3"/>
  <c r="BS6596" i="3"/>
  <c r="BS6597" i="3"/>
  <c r="BS6598" i="3"/>
  <c r="BS6599" i="3"/>
  <c r="BS6600" i="3"/>
  <c r="BS6601" i="3"/>
  <c r="BS6602" i="3"/>
  <c r="BS6603" i="3"/>
  <c r="BS6604" i="3"/>
  <c r="BS6605" i="3"/>
  <c r="BS6606" i="3"/>
  <c r="BS6607" i="3"/>
  <c r="BS6608" i="3"/>
  <c r="BS6609" i="3"/>
  <c r="BS6610" i="3"/>
  <c r="BS6611" i="3"/>
  <c r="BS6612" i="3"/>
  <c r="BS6613" i="3"/>
  <c r="BS6614" i="3"/>
  <c r="BS6615" i="3"/>
  <c r="BS6616" i="3"/>
  <c r="BS6617" i="3"/>
  <c r="BS6618" i="3"/>
  <c r="BS6619" i="3"/>
  <c r="BS6620" i="3"/>
  <c r="BS6621" i="3"/>
  <c r="BS6622" i="3"/>
  <c r="BS6623" i="3"/>
  <c r="BS6624" i="3"/>
  <c r="BS6625" i="3"/>
  <c r="BS6626" i="3"/>
  <c r="BS6627" i="3"/>
  <c r="BS6628" i="3"/>
  <c r="BS6629" i="3"/>
  <c r="BS6630" i="3"/>
  <c r="BS6631" i="3"/>
  <c r="BS6632" i="3"/>
  <c r="BS6633" i="3"/>
  <c r="BS6634" i="3"/>
  <c r="BS6635" i="3"/>
  <c r="BS6636" i="3"/>
  <c r="BS6637" i="3"/>
  <c r="BS6638" i="3"/>
  <c r="BS6639" i="3"/>
  <c r="BS6640" i="3"/>
  <c r="BS6641" i="3"/>
  <c r="BS6642" i="3"/>
  <c r="BS6643" i="3"/>
  <c r="BS6644" i="3"/>
  <c r="BS6645" i="3"/>
  <c r="BS6646" i="3"/>
  <c r="BS6647" i="3"/>
  <c r="BS6648" i="3"/>
  <c r="BS6649" i="3"/>
  <c r="BS6650" i="3"/>
  <c r="BS6651" i="3"/>
  <c r="BS6652" i="3"/>
  <c r="BS6653" i="3"/>
  <c r="BS6654" i="3"/>
  <c r="BS6655" i="3"/>
  <c r="BS6656" i="3"/>
  <c r="BS6657" i="3"/>
  <c r="BS6658" i="3"/>
  <c r="BS6659" i="3"/>
  <c r="BS6660" i="3"/>
  <c r="BS6661" i="3"/>
  <c r="BS6662" i="3"/>
  <c r="BS6663" i="3"/>
  <c r="BS6664" i="3"/>
  <c r="BS6665" i="3"/>
  <c r="BS6666" i="3"/>
  <c r="BS6667" i="3"/>
  <c r="BS6668" i="3"/>
  <c r="BS6669" i="3"/>
  <c r="BS6670" i="3"/>
  <c r="BS6671" i="3"/>
  <c r="BS6672" i="3"/>
  <c r="BS6673" i="3"/>
  <c r="BS6674" i="3"/>
  <c r="BS6675" i="3"/>
  <c r="BS6676" i="3"/>
  <c r="BS6677" i="3"/>
  <c r="BS6678" i="3"/>
  <c r="BS6679" i="3"/>
  <c r="BS6680" i="3"/>
  <c r="BS6681" i="3"/>
  <c r="BS6682" i="3"/>
  <c r="BS6683" i="3"/>
  <c r="BS6684" i="3"/>
  <c r="BS6685" i="3"/>
  <c r="BS6686" i="3"/>
  <c r="BS6687" i="3"/>
  <c r="BS6688" i="3"/>
  <c r="BS6689" i="3"/>
  <c r="BS6690" i="3"/>
  <c r="BS6691" i="3"/>
  <c r="BS6692" i="3"/>
  <c r="BS6693" i="3"/>
  <c r="BS6694" i="3"/>
  <c r="BS6695" i="3"/>
  <c r="BS6696" i="3"/>
  <c r="BS6697" i="3"/>
  <c r="BS6698" i="3"/>
  <c r="BS6699" i="3"/>
  <c r="BS6700" i="3"/>
  <c r="BS6701" i="3"/>
  <c r="BS6702" i="3"/>
  <c r="BS6703" i="3"/>
  <c r="BS6704" i="3"/>
  <c r="BS6705" i="3"/>
  <c r="BS6706" i="3"/>
  <c r="BS6707" i="3"/>
  <c r="BS6708" i="3"/>
  <c r="BS6709" i="3"/>
  <c r="BS6710" i="3"/>
  <c r="BS6711" i="3"/>
  <c r="BS6712" i="3"/>
  <c r="BS6713" i="3"/>
  <c r="BS6714" i="3"/>
  <c r="BS6715" i="3"/>
  <c r="BS6716" i="3"/>
  <c r="BS6717" i="3"/>
  <c r="BS6718" i="3"/>
  <c r="BS6719" i="3"/>
  <c r="BS6720" i="3"/>
  <c r="BS6721" i="3"/>
  <c r="BS6722" i="3"/>
  <c r="BS6723" i="3"/>
  <c r="BS6724" i="3"/>
  <c r="BS6725" i="3"/>
  <c r="BS6726" i="3"/>
  <c r="BS6727" i="3"/>
  <c r="BS6728" i="3"/>
  <c r="BS6729" i="3"/>
  <c r="BS6730" i="3"/>
  <c r="BS6731" i="3"/>
  <c r="BS6732" i="3"/>
  <c r="BS6733" i="3"/>
  <c r="BS6734" i="3"/>
  <c r="BS6735" i="3"/>
  <c r="BS6736" i="3"/>
  <c r="BS6737" i="3"/>
  <c r="BS6738" i="3"/>
  <c r="BS6739" i="3"/>
  <c r="BS6740" i="3"/>
  <c r="BS6741" i="3"/>
  <c r="BS6742" i="3"/>
  <c r="BS6743" i="3"/>
  <c r="BS6744" i="3"/>
  <c r="BS6745" i="3"/>
  <c r="BS6746" i="3"/>
  <c r="BS6747" i="3"/>
  <c r="BS6748" i="3"/>
  <c r="BS6749" i="3"/>
  <c r="BS6750" i="3"/>
  <c r="BS6751" i="3"/>
  <c r="BS6752" i="3"/>
  <c r="BS6753" i="3"/>
  <c r="BS6754" i="3"/>
  <c r="BS6755" i="3"/>
  <c r="BS6756" i="3"/>
  <c r="BS6757" i="3"/>
  <c r="BS6758" i="3"/>
  <c r="BS6759" i="3"/>
  <c r="BS6760" i="3"/>
  <c r="BS6761" i="3"/>
  <c r="BS6762" i="3"/>
  <c r="BS6763" i="3"/>
  <c r="BS6764" i="3"/>
  <c r="BS6765" i="3"/>
  <c r="BS6766" i="3"/>
  <c r="BS6767" i="3"/>
  <c r="BS6768" i="3"/>
  <c r="BS6769" i="3"/>
  <c r="BS6770" i="3"/>
  <c r="BS6771" i="3"/>
  <c r="BS6772" i="3"/>
  <c r="BS6773" i="3"/>
  <c r="BS6774" i="3"/>
  <c r="BS6775" i="3"/>
  <c r="BS6776" i="3"/>
  <c r="BS6777" i="3"/>
  <c r="BS6778" i="3"/>
  <c r="BS6779" i="3"/>
  <c r="BS6780" i="3"/>
  <c r="BS6781" i="3"/>
  <c r="BS6782" i="3"/>
  <c r="BS6783" i="3"/>
  <c r="BS6784" i="3"/>
  <c r="BS6785" i="3"/>
  <c r="BS6786" i="3"/>
  <c r="BS6787" i="3"/>
  <c r="BS6788" i="3"/>
  <c r="BS6789" i="3"/>
  <c r="BS6790" i="3"/>
  <c r="BS6791" i="3"/>
  <c r="BS6792" i="3"/>
  <c r="BS6793" i="3"/>
  <c r="BS6794" i="3"/>
  <c r="BS6795" i="3"/>
  <c r="BS6796" i="3"/>
  <c r="BS6797" i="3"/>
  <c r="BS6798" i="3"/>
  <c r="BS6799" i="3"/>
  <c r="BS6800" i="3"/>
  <c r="BS6801" i="3"/>
  <c r="BS6802" i="3"/>
  <c r="BS6803" i="3"/>
  <c r="BS6804" i="3"/>
  <c r="BS6805" i="3"/>
  <c r="BS6806" i="3"/>
  <c r="BS6807" i="3"/>
  <c r="BS6808" i="3"/>
  <c r="BS6809" i="3"/>
  <c r="BS6810" i="3"/>
  <c r="BS6811" i="3"/>
  <c r="BS6812" i="3"/>
  <c r="BS6813" i="3"/>
  <c r="BS6814" i="3"/>
  <c r="BS6815" i="3"/>
  <c r="BS6816" i="3"/>
  <c r="BS6817" i="3"/>
  <c r="BS6818" i="3"/>
  <c r="BS6819" i="3"/>
  <c r="BS6820" i="3"/>
  <c r="BS6821" i="3"/>
  <c r="BS6822" i="3"/>
  <c r="BS6823" i="3"/>
  <c r="BS6824" i="3"/>
  <c r="BS6825" i="3"/>
  <c r="BS6826" i="3"/>
  <c r="BS6827" i="3"/>
  <c r="BS6828" i="3"/>
  <c r="BS6829" i="3"/>
  <c r="BS6830" i="3"/>
  <c r="BS6831" i="3"/>
  <c r="BS6832" i="3"/>
  <c r="BS6833" i="3"/>
  <c r="BS6834" i="3"/>
  <c r="BS6835" i="3"/>
  <c r="BS6836" i="3"/>
  <c r="BS6837" i="3"/>
  <c r="BS6838" i="3"/>
  <c r="BS6839" i="3"/>
  <c r="BS6840" i="3"/>
  <c r="BS6841" i="3"/>
  <c r="BS6842" i="3"/>
  <c r="BS6843" i="3"/>
  <c r="BS6844" i="3"/>
  <c r="BS6845" i="3"/>
  <c r="BS6846" i="3"/>
  <c r="BS6847" i="3"/>
  <c r="BS6848" i="3"/>
  <c r="BS6849" i="3"/>
  <c r="BS6850" i="3"/>
  <c r="BS6851" i="3"/>
  <c r="BS6852" i="3"/>
  <c r="BS6853" i="3"/>
  <c r="BS6854" i="3"/>
  <c r="BS6855" i="3"/>
  <c r="BS6856" i="3"/>
  <c r="BS6857" i="3"/>
  <c r="BS6858" i="3"/>
  <c r="BS6859" i="3"/>
  <c r="BS6860" i="3"/>
  <c r="BS6861" i="3"/>
  <c r="BS6862" i="3"/>
  <c r="BS6863" i="3"/>
  <c r="BS6864" i="3"/>
  <c r="BS6865" i="3"/>
  <c r="BS6866" i="3"/>
  <c r="BS6867" i="3"/>
  <c r="BS6868" i="3"/>
  <c r="BS6869" i="3"/>
  <c r="BS6870" i="3"/>
  <c r="BS6871" i="3"/>
  <c r="BS6872" i="3"/>
  <c r="BS6873" i="3"/>
  <c r="BS6874" i="3"/>
  <c r="BS6875" i="3"/>
  <c r="BS6876" i="3"/>
  <c r="BS6877" i="3"/>
  <c r="BS6878" i="3"/>
  <c r="BS6879" i="3"/>
  <c r="BS6880" i="3"/>
  <c r="BS6881" i="3"/>
  <c r="BS6882" i="3"/>
  <c r="BS6883" i="3"/>
  <c r="BS6884" i="3"/>
  <c r="BS6885" i="3"/>
  <c r="BS6886" i="3"/>
  <c r="BS6887" i="3"/>
  <c r="BS6888" i="3"/>
  <c r="BS6889" i="3"/>
  <c r="BS6890" i="3"/>
  <c r="BS6891" i="3"/>
  <c r="BS6892" i="3"/>
  <c r="BS6893" i="3"/>
  <c r="BS6894" i="3"/>
  <c r="BS6895" i="3"/>
  <c r="BS6896" i="3"/>
  <c r="BS6897" i="3"/>
  <c r="BS6898" i="3"/>
  <c r="BS6899" i="3"/>
  <c r="BS6900" i="3"/>
  <c r="BS6901" i="3"/>
  <c r="BS6902" i="3"/>
  <c r="BS6903" i="3"/>
  <c r="BS6904" i="3"/>
  <c r="BS6905" i="3"/>
  <c r="BS6906" i="3"/>
  <c r="BS6907" i="3"/>
  <c r="BS6908" i="3"/>
  <c r="BS6909" i="3"/>
  <c r="BS6910" i="3"/>
  <c r="BS6911" i="3"/>
  <c r="BS6912" i="3"/>
  <c r="BS6913" i="3"/>
  <c r="BS6914" i="3"/>
  <c r="BS6915" i="3"/>
  <c r="BS6916" i="3"/>
  <c r="BS6917" i="3"/>
  <c r="BS6918" i="3"/>
  <c r="BS6919" i="3"/>
  <c r="BS6920" i="3"/>
  <c r="BS6921" i="3"/>
  <c r="BS6922" i="3"/>
  <c r="BS6923" i="3"/>
  <c r="BS6924" i="3"/>
  <c r="BS6925" i="3"/>
  <c r="BS6926" i="3"/>
  <c r="BS6927" i="3"/>
  <c r="BS6928" i="3"/>
  <c r="BS6929" i="3"/>
  <c r="BS6930" i="3"/>
  <c r="BS6931" i="3"/>
  <c r="BS6932" i="3"/>
  <c r="BS6933" i="3"/>
  <c r="BS6934" i="3"/>
  <c r="BS6935" i="3"/>
  <c r="BS6936" i="3"/>
  <c r="BS6937" i="3"/>
  <c r="BS6938" i="3"/>
  <c r="BS6939" i="3"/>
  <c r="BS6940" i="3"/>
  <c r="BS6941" i="3"/>
  <c r="BS6942" i="3"/>
  <c r="BS6943" i="3"/>
  <c r="BS6944" i="3"/>
  <c r="BS6945" i="3"/>
  <c r="BS6946" i="3"/>
  <c r="BS6947" i="3"/>
  <c r="BS6948" i="3"/>
  <c r="BS6949" i="3"/>
  <c r="BS6950" i="3"/>
  <c r="BS6951" i="3"/>
  <c r="BS6952" i="3"/>
  <c r="BS6953" i="3"/>
  <c r="BS6954" i="3"/>
  <c r="BS6955" i="3"/>
  <c r="BS6956" i="3"/>
  <c r="BS6957" i="3"/>
  <c r="BS6958" i="3"/>
  <c r="BS6959" i="3"/>
  <c r="BS6960" i="3"/>
  <c r="BS6961" i="3"/>
  <c r="BS6962" i="3"/>
  <c r="BS6963" i="3"/>
  <c r="BS6964" i="3"/>
  <c r="BS6965" i="3"/>
  <c r="BS6966" i="3"/>
  <c r="BS6967" i="3"/>
  <c r="BS6968" i="3"/>
  <c r="BS6969" i="3"/>
  <c r="BS6970" i="3"/>
  <c r="BS6971" i="3"/>
  <c r="BS6972" i="3"/>
  <c r="BS6973" i="3"/>
  <c r="BS6974" i="3"/>
  <c r="BS6975" i="3"/>
  <c r="BS6976" i="3"/>
  <c r="BS6977" i="3"/>
  <c r="BS6978" i="3"/>
  <c r="BS6979" i="3"/>
  <c r="BS6980" i="3"/>
  <c r="BS6981" i="3"/>
  <c r="BS6982" i="3"/>
  <c r="BS6983" i="3"/>
  <c r="BS6984" i="3"/>
  <c r="BS6985" i="3"/>
  <c r="BS6986" i="3"/>
  <c r="BS6987" i="3"/>
  <c r="BS6988" i="3"/>
  <c r="BS6989" i="3"/>
  <c r="BS6990" i="3"/>
  <c r="BS6991" i="3"/>
  <c r="BS6992" i="3"/>
  <c r="BS6993" i="3"/>
  <c r="BS6994" i="3"/>
  <c r="BS6995" i="3"/>
  <c r="BS6996" i="3"/>
  <c r="BS6997" i="3"/>
  <c r="BS6998" i="3"/>
  <c r="BS6999" i="3"/>
  <c r="BS7000" i="3"/>
  <c r="BS7001" i="3"/>
  <c r="BS7002" i="3"/>
  <c r="BS7003" i="3"/>
  <c r="BS7004" i="3"/>
  <c r="BS7005" i="3"/>
  <c r="BS7006" i="3"/>
  <c r="BS7007" i="3"/>
  <c r="BS7008" i="3"/>
  <c r="BS7009" i="3"/>
  <c r="BS7010" i="3"/>
  <c r="BS7011" i="3"/>
  <c r="BS7012" i="3"/>
  <c r="BS7013" i="3"/>
  <c r="BS7014" i="3"/>
  <c r="BS7015" i="3"/>
  <c r="BS7016" i="3"/>
  <c r="BS7017" i="3"/>
  <c r="BS7018" i="3"/>
  <c r="BS7019" i="3"/>
  <c r="BS7020" i="3"/>
  <c r="BS7021" i="3"/>
  <c r="BS7022" i="3"/>
  <c r="BS7023" i="3"/>
  <c r="BS7024" i="3"/>
  <c r="BS7025" i="3"/>
  <c r="BS7026" i="3"/>
  <c r="BS7027" i="3"/>
  <c r="BS7028" i="3"/>
  <c r="BS7029" i="3"/>
  <c r="BS7030" i="3"/>
  <c r="BS7031" i="3"/>
  <c r="BS7032" i="3"/>
  <c r="BS7033" i="3"/>
  <c r="BS7034" i="3"/>
  <c r="BS7035" i="3"/>
  <c r="BS7036" i="3"/>
  <c r="BS7037" i="3"/>
  <c r="BS7038" i="3"/>
  <c r="BS7039" i="3"/>
  <c r="BS7040" i="3"/>
  <c r="BS7041" i="3"/>
  <c r="BS7042" i="3"/>
  <c r="BS7043" i="3"/>
  <c r="BS7044" i="3"/>
  <c r="BS7045" i="3"/>
  <c r="BS7046" i="3"/>
  <c r="BS7047" i="3"/>
  <c r="BS7048" i="3"/>
  <c r="BS7049" i="3"/>
  <c r="BS7050" i="3"/>
  <c r="BS7051" i="3"/>
  <c r="BS7052" i="3"/>
  <c r="BS7053" i="3"/>
  <c r="BS7054" i="3"/>
  <c r="BS7055" i="3"/>
  <c r="BS7056" i="3"/>
  <c r="BS7057" i="3"/>
  <c r="BS7058" i="3"/>
  <c r="BS7059" i="3"/>
  <c r="BS7060" i="3"/>
  <c r="BS7061" i="3"/>
  <c r="BS7062" i="3"/>
  <c r="BS7063" i="3"/>
  <c r="BS7064" i="3"/>
  <c r="BS7065" i="3"/>
  <c r="BS7066" i="3"/>
  <c r="BS7067" i="3"/>
  <c r="BS7068" i="3"/>
  <c r="BS7069" i="3"/>
  <c r="BS7070" i="3"/>
  <c r="BS7071" i="3"/>
  <c r="BS7072" i="3"/>
  <c r="BS7073" i="3"/>
  <c r="BS7074" i="3"/>
  <c r="BS7075" i="3"/>
  <c r="BS7076" i="3"/>
  <c r="BS7077" i="3"/>
  <c r="BS7078" i="3"/>
  <c r="BS7079" i="3"/>
  <c r="BS7080" i="3"/>
  <c r="BS7081" i="3"/>
  <c r="BS7082" i="3"/>
  <c r="BS7083" i="3"/>
  <c r="BS7084" i="3"/>
  <c r="BS7085" i="3"/>
  <c r="BS7086" i="3"/>
  <c r="BS7087" i="3"/>
  <c r="BS7088" i="3"/>
  <c r="BS7089" i="3"/>
  <c r="BS7090" i="3"/>
  <c r="BS7091" i="3"/>
  <c r="BS7092" i="3"/>
  <c r="BS7093" i="3"/>
  <c r="BS7094" i="3"/>
  <c r="BS7095" i="3"/>
  <c r="BS7096" i="3"/>
  <c r="BS7097" i="3"/>
  <c r="BS7098" i="3"/>
  <c r="BS7099" i="3"/>
  <c r="BS7100" i="3"/>
  <c r="BS7101" i="3"/>
  <c r="BS7102" i="3"/>
  <c r="BS7103" i="3"/>
  <c r="BS7104" i="3"/>
  <c r="BS7105" i="3"/>
  <c r="BS7106" i="3"/>
  <c r="BS7107" i="3"/>
  <c r="BS7108" i="3"/>
  <c r="BS7109" i="3"/>
  <c r="BS7110" i="3"/>
  <c r="BS7111" i="3"/>
  <c r="BS7112" i="3"/>
  <c r="BS7113" i="3"/>
  <c r="BS7114" i="3"/>
  <c r="BS7115" i="3"/>
  <c r="BS7116" i="3"/>
  <c r="BS7117" i="3"/>
  <c r="BS7118" i="3"/>
  <c r="BS7119" i="3"/>
  <c r="BS7120" i="3"/>
  <c r="BS7121" i="3"/>
  <c r="BS7122" i="3"/>
  <c r="BS7123" i="3"/>
  <c r="BS7124" i="3"/>
  <c r="BS7125" i="3"/>
  <c r="BS7126" i="3"/>
  <c r="BS7127" i="3"/>
  <c r="BS7128" i="3"/>
  <c r="BS7129" i="3"/>
  <c r="BS7130" i="3"/>
  <c r="BS7131" i="3"/>
  <c r="BS7132" i="3"/>
  <c r="BS7133" i="3"/>
  <c r="BS7134" i="3"/>
  <c r="BS7135" i="3"/>
  <c r="BS7136" i="3"/>
  <c r="BS7137" i="3"/>
  <c r="BS7138" i="3"/>
  <c r="BS7139" i="3"/>
  <c r="BS7140" i="3"/>
  <c r="BS7141" i="3"/>
  <c r="BS7142" i="3"/>
  <c r="BS7143" i="3"/>
  <c r="BS7144" i="3"/>
  <c r="BS7145" i="3"/>
  <c r="BS7146" i="3"/>
  <c r="BS7147" i="3"/>
  <c r="BS7148" i="3"/>
  <c r="BS7149" i="3"/>
  <c r="BS7150" i="3"/>
  <c r="BS7151" i="3"/>
  <c r="BS7152" i="3"/>
  <c r="BS7153" i="3"/>
  <c r="BS7154" i="3"/>
  <c r="BS7155" i="3"/>
  <c r="BS7156" i="3"/>
  <c r="BS7157" i="3"/>
  <c r="BS7158" i="3"/>
  <c r="BS7159" i="3"/>
  <c r="BS7160" i="3"/>
  <c r="BS7161" i="3"/>
  <c r="BS7162" i="3"/>
  <c r="BS7163" i="3"/>
  <c r="BS7164" i="3"/>
  <c r="BS7165" i="3"/>
  <c r="BS7166" i="3"/>
  <c r="BS7167" i="3"/>
  <c r="BS7168" i="3"/>
  <c r="BS7169" i="3"/>
  <c r="BS7170" i="3"/>
  <c r="BS7171" i="3"/>
  <c r="BS7172" i="3"/>
  <c r="BS7173" i="3"/>
  <c r="BS7174" i="3"/>
  <c r="BS7175" i="3"/>
  <c r="BS7176" i="3"/>
  <c r="BS7177" i="3"/>
  <c r="BS7178" i="3"/>
  <c r="BS7179" i="3"/>
  <c r="BS7180" i="3"/>
  <c r="BS7181" i="3"/>
  <c r="BS7182" i="3"/>
  <c r="BS7183" i="3"/>
  <c r="BS7184" i="3"/>
  <c r="BS7185" i="3"/>
  <c r="BS7186" i="3"/>
  <c r="BS7187" i="3"/>
  <c r="BS7188" i="3"/>
  <c r="BS7189" i="3"/>
  <c r="BS7190" i="3"/>
  <c r="BS7191" i="3"/>
  <c r="BS7192" i="3"/>
  <c r="BS7193" i="3"/>
  <c r="BS7194" i="3"/>
  <c r="BS7195" i="3"/>
  <c r="BS7196" i="3"/>
  <c r="BS7197" i="3"/>
  <c r="BS7198" i="3"/>
  <c r="BS7199" i="3"/>
  <c r="BS7200" i="3"/>
  <c r="BS7201" i="3"/>
  <c r="BS7202" i="3"/>
  <c r="BS7203" i="3"/>
  <c r="BS7204" i="3"/>
  <c r="BS7205" i="3"/>
  <c r="BS7206" i="3"/>
  <c r="BS7207" i="3"/>
  <c r="BS7208" i="3"/>
  <c r="BS7209" i="3"/>
  <c r="BS7210" i="3"/>
  <c r="BS7211" i="3"/>
  <c r="BS7212" i="3"/>
  <c r="BS7213" i="3"/>
  <c r="BS7214" i="3"/>
  <c r="BS7215" i="3"/>
  <c r="BS7216" i="3"/>
  <c r="BS7217" i="3"/>
  <c r="BS7218" i="3"/>
  <c r="BS7219" i="3"/>
  <c r="BS7220" i="3"/>
  <c r="BS7221" i="3"/>
  <c r="BS7222" i="3"/>
  <c r="BS7223" i="3"/>
  <c r="BS7224" i="3"/>
  <c r="BS7225" i="3"/>
  <c r="BS7226" i="3"/>
  <c r="BS7227" i="3"/>
  <c r="BS7228" i="3"/>
  <c r="BS7229" i="3"/>
  <c r="BS7230" i="3"/>
  <c r="BS7231" i="3"/>
  <c r="BS7232" i="3"/>
  <c r="BS7233" i="3"/>
  <c r="BS7234" i="3"/>
  <c r="BS7235" i="3"/>
  <c r="BS7236" i="3"/>
  <c r="BS7237" i="3"/>
  <c r="BS7238" i="3"/>
  <c r="BS7239" i="3"/>
  <c r="BS7240" i="3"/>
  <c r="BS7241" i="3"/>
  <c r="BS7242" i="3"/>
  <c r="BS7243" i="3"/>
  <c r="BS7244" i="3"/>
  <c r="BS7245" i="3"/>
  <c r="BS7246" i="3"/>
  <c r="BS7247" i="3"/>
  <c r="BS7248" i="3"/>
  <c r="BS7249" i="3"/>
  <c r="BS7250" i="3"/>
  <c r="BS7251" i="3"/>
  <c r="BS7252" i="3"/>
  <c r="BS7253" i="3"/>
  <c r="BS7254" i="3"/>
  <c r="BS7255" i="3"/>
  <c r="BS7256" i="3"/>
  <c r="BS7257" i="3"/>
  <c r="BS7258" i="3"/>
  <c r="BS7259" i="3"/>
  <c r="BS7260" i="3"/>
  <c r="BS7261" i="3"/>
  <c r="BS7262" i="3"/>
  <c r="BS7263" i="3"/>
  <c r="BS7264" i="3"/>
  <c r="BS7265" i="3"/>
  <c r="BS7266" i="3"/>
  <c r="BS7267" i="3"/>
  <c r="BS7268" i="3"/>
  <c r="BS7269" i="3"/>
  <c r="BS7270" i="3"/>
  <c r="BS7271" i="3"/>
  <c r="BS7272" i="3"/>
  <c r="BS7273" i="3"/>
  <c r="BS7274" i="3"/>
  <c r="BS7275" i="3"/>
  <c r="BS7276" i="3"/>
  <c r="BS7277" i="3"/>
  <c r="BS7278" i="3"/>
  <c r="BS7279" i="3"/>
  <c r="BS7280" i="3"/>
  <c r="BS7281" i="3"/>
  <c r="BS7282" i="3"/>
  <c r="BS7283" i="3"/>
  <c r="BS7284" i="3"/>
  <c r="BS7285" i="3"/>
  <c r="BS7286" i="3"/>
  <c r="BS7287" i="3"/>
  <c r="BS7288" i="3"/>
  <c r="BS7289" i="3"/>
  <c r="BS7290" i="3"/>
  <c r="BS7291" i="3"/>
  <c r="BS7292" i="3"/>
  <c r="BS7293" i="3"/>
  <c r="BS7294" i="3"/>
  <c r="BS7295" i="3"/>
  <c r="BS7296" i="3"/>
  <c r="BS7297" i="3"/>
  <c r="BS7298" i="3"/>
  <c r="BS7299" i="3"/>
  <c r="BS7300" i="3"/>
  <c r="BS7301" i="3"/>
  <c r="BS7302" i="3"/>
  <c r="BS7303" i="3"/>
  <c r="BS7304" i="3"/>
  <c r="BS7305" i="3"/>
  <c r="BS7306" i="3"/>
  <c r="BS7307" i="3"/>
  <c r="BS7308" i="3"/>
  <c r="BS7309" i="3"/>
  <c r="BS7310" i="3"/>
  <c r="BS7311" i="3"/>
  <c r="BS7312" i="3"/>
  <c r="BS7313" i="3"/>
  <c r="BS7314" i="3"/>
  <c r="BS7315" i="3"/>
  <c r="BS7316" i="3"/>
  <c r="BS7317" i="3"/>
  <c r="BS7318" i="3"/>
  <c r="BS7319" i="3"/>
  <c r="BS7320" i="3"/>
  <c r="BS7321" i="3"/>
  <c r="BS7322" i="3"/>
  <c r="BS7323" i="3"/>
  <c r="BS7324" i="3"/>
  <c r="BS7325" i="3"/>
  <c r="BS7326" i="3"/>
  <c r="BS7327" i="3"/>
  <c r="BS7328" i="3"/>
  <c r="BS7329" i="3"/>
  <c r="BS7330" i="3"/>
  <c r="BS7331" i="3"/>
  <c r="BS7332" i="3"/>
  <c r="BS7333" i="3"/>
  <c r="BS7334" i="3"/>
  <c r="BS7335" i="3"/>
  <c r="BS7336" i="3"/>
  <c r="BS7337" i="3"/>
  <c r="BS7338" i="3"/>
  <c r="BS7339" i="3"/>
  <c r="BS7340" i="3"/>
  <c r="BS7341" i="3"/>
  <c r="BS7342" i="3"/>
  <c r="BS7343" i="3"/>
  <c r="BS7344" i="3"/>
  <c r="BS7345" i="3"/>
  <c r="BS7346" i="3"/>
  <c r="BS7347" i="3"/>
  <c r="BS7348" i="3"/>
  <c r="BS7349" i="3"/>
  <c r="BS7350" i="3"/>
  <c r="BS7351" i="3"/>
  <c r="BS7352" i="3"/>
  <c r="BS7353" i="3"/>
  <c r="BS7354" i="3"/>
  <c r="BS7355" i="3"/>
  <c r="BS7356" i="3"/>
  <c r="BS7357" i="3"/>
  <c r="BS7358" i="3"/>
  <c r="BS7359" i="3"/>
  <c r="BS7360" i="3"/>
  <c r="BS7361" i="3"/>
  <c r="BS7362" i="3"/>
  <c r="BS7363" i="3"/>
  <c r="BS7364" i="3"/>
  <c r="BS7365" i="3"/>
  <c r="BS7366" i="3"/>
  <c r="BS7367" i="3"/>
  <c r="BS7368" i="3"/>
  <c r="BS7369" i="3"/>
  <c r="BS7370" i="3"/>
  <c r="BS7371" i="3"/>
  <c r="BS7372" i="3"/>
  <c r="BS7373" i="3"/>
  <c r="BS7374" i="3"/>
  <c r="BS7375" i="3"/>
  <c r="BS7376" i="3"/>
  <c r="BS7377" i="3"/>
  <c r="BS7378" i="3"/>
  <c r="BS7379" i="3"/>
  <c r="BS7380" i="3"/>
  <c r="BS7381" i="3"/>
  <c r="BS7382" i="3"/>
  <c r="BS7383" i="3"/>
  <c r="BS7384" i="3"/>
  <c r="BS7385" i="3"/>
  <c r="BS7386" i="3"/>
  <c r="BS7387" i="3"/>
  <c r="BS7388" i="3"/>
  <c r="BS7389" i="3"/>
  <c r="BS7390" i="3"/>
  <c r="BS7391" i="3"/>
  <c r="BS7392" i="3"/>
  <c r="BS7393" i="3"/>
  <c r="BS7394" i="3"/>
  <c r="BS7395" i="3"/>
  <c r="BS7396" i="3"/>
  <c r="BS7397" i="3"/>
  <c r="BS7398" i="3"/>
  <c r="BS7399" i="3"/>
  <c r="BS7400" i="3"/>
  <c r="BS7401" i="3"/>
  <c r="BS7402" i="3"/>
  <c r="BS7403" i="3"/>
  <c r="BS7404" i="3"/>
  <c r="BS7405" i="3"/>
  <c r="BS7406" i="3"/>
  <c r="BS7407" i="3"/>
  <c r="BS7408" i="3"/>
  <c r="BS7409" i="3"/>
  <c r="BS7410" i="3"/>
  <c r="BS7411" i="3"/>
  <c r="BS7412" i="3"/>
  <c r="BS7413" i="3"/>
  <c r="BS7414" i="3"/>
  <c r="BS7415" i="3"/>
  <c r="BS7416" i="3"/>
  <c r="BS7417" i="3"/>
  <c r="BS7418" i="3"/>
  <c r="BS7419" i="3"/>
  <c r="BS7420" i="3"/>
  <c r="BS7421" i="3"/>
  <c r="BS7422" i="3"/>
  <c r="BS7423" i="3"/>
  <c r="BS7424" i="3"/>
  <c r="BS7425" i="3"/>
  <c r="BS7426" i="3"/>
  <c r="BS7427" i="3"/>
  <c r="BS7428" i="3"/>
  <c r="BS7429" i="3"/>
  <c r="BS7430" i="3"/>
  <c r="BS7431" i="3"/>
  <c r="BS7432" i="3"/>
  <c r="BS7433" i="3"/>
  <c r="BS7434" i="3"/>
  <c r="BS7435" i="3"/>
  <c r="BS7436" i="3"/>
  <c r="BS7437" i="3"/>
  <c r="BS7438" i="3"/>
  <c r="BS7439" i="3"/>
  <c r="BS7440" i="3"/>
  <c r="BS7441" i="3"/>
  <c r="BS7442" i="3"/>
  <c r="BS7443" i="3"/>
  <c r="BS7444" i="3"/>
  <c r="BS7445" i="3"/>
  <c r="BS7446" i="3"/>
  <c r="BS7447" i="3"/>
  <c r="BS7448" i="3"/>
  <c r="BS7449" i="3"/>
  <c r="BS7450" i="3"/>
  <c r="BS7451" i="3"/>
  <c r="BS7452" i="3"/>
  <c r="BS7453" i="3"/>
  <c r="BS7454" i="3"/>
  <c r="BS7455" i="3"/>
  <c r="BS7456" i="3"/>
  <c r="BS7457" i="3"/>
  <c r="BS7458" i="3"/>
  <c r="BS7459" i="3"/>
  <c r="BS7460" i="3"/>
  <c r="BS7461" i="3"/>
  <c r="BS7462" i="3"/>
  <c r="BS7463" i="3"/>
  <c r="BS7464" i="3"/>
  <c r="BS7465" i="3"/>
  <c r="BS7466" i="3"/>
  <c r="BS7467" i="3"/>
  <c r="BS7468" i="3"/>
  <c r="BS7469" i="3"/>
  <c r="BS7470" i="3"/>
  <c r="BS7471" i="3"/>
  <c r="BS7472" i="3"/>
  <c r="BS7473" i="3"/>
  <c r="BS7474" i="3"/>
  <c r="BS7475" i="3"/>
  <c r="BS7476" i="3"/>
  <c r="BS7477" i="3"/>
  <c r="BS7478" i="3"/>
  <c r="BS7479" i="3"/>
  <c r="BS7480" i="3"/>
  <c r="BS7481" i="3"/>
  <c r="BS7482" i="3"/>
  <c r="BS7483" i="3"/>
  <c r="BS7484" i="3"/>
  <c r="BS7485" i="3"/>
  <c r="BS7486" i="3"/>
  <c r="BS7487" i="3"/>
  <c r="BS7488" i="3"/>
  <c r="BS7489" i="3"/>
  <c r="BS7490" i="3"/>
  <c r="BS7491" i="3"/>
  <c r="BS7492" i="3"/>
  <c r="BS7493" i="3"/>
  <c r="BS7494" i="3"/>
  <c r="BS7495" i="3"/>
  <c r="BS7496" i="3"/>
  <c r="BS7497" i="3"/>
  <c r="BS7498" i="3"/>
  <c r="BS7499" i="3"/>
  <c r="BS7500" i="3"/>
  <c r="BS7501" i="3"/>
  <c r="BS7502" i="3"/>
  <c r="BS7503" i="3"/>
  <c r="BS7504" i="3"/>
  <c r="BS7505" i="3"/>
  <c r="BS7506" i="3"/>
  <c r="BS7507" i="3"/>
  <c r="BS7508" i="3"/>
  <c r="BS7509" i="3"/>
  <c r="BS7510" i="3"/>
  <c r="BS7511" i="3"/>
  <c r="BS7512" i="3"/>
  <c r="BS7513" i="3"/>
  <c r="BS7514" i="3"/>
  <c r="BS7515" i="3"/>
  <c r="BS7516" i="3"/>
  <c r="BS7517" i="3"/>
  <c r="BS7518" i="3"/>
  <c r="BS7519" i="3"/>
  <c r="BS7520" i="3"/>
  <c r="BS7521" i="3"/>
  <c r="BS7522" i="3"/>
  <c r="BS7523" i="3"/>
  <c r="BS7524" i="3"/>
  <c r="BS7525" i="3"/>
  <c r="BS7526" i="3"/>
  <c r="BS7527" i="3"/>
  <c r="BS7528" i="3"/>
  <c r="BS7529" i="3"/>
  <c r="BS7530" i="3"/>
  <c r="BS7531" i="3"/>
  <c r="BS7532" i="3"/>
  <c r="BS7533" i="3"/>
  <c r="BS7534" i="3"/>
  <c r="BS7535" i="3"/>
  <c r="BS7536" i="3"/>
  <c r="BS7537" i="3"/>
  <c r="BS7538" i="3"/>
  <c r="BS7539" i="3"/>
  <c r="BS7540" i="3"/>
  <c r="BS7541" i="3"/>
  <c r="BS7542" i="3"/>
  <c r="BS7543" i="3"/>
  <c r="BS7544" i="3"/>
  <c r="BS7545" i="3"/>
  <c r="BS7546" i="3"/>
  <c r="BS7547" i="3"/>
  <c r="BS7548" i="3"/>
  <c r="BS7549" i="3"/>
  <c r="BS7550" i="3"/>
  <c r="BS7551" i="3"/>
  <c r="BS7552" i="3"/>
  <c r="BS7553" i="3"/>
  <c r="BS7554" i="3"/>
  <c r="BS7555" i="3"/>
  <c r="BS7556" i="3"/>
  <c r="BS7557" i="3"/>
  <c r="BS7558" i="3"/>
  <c r="BS7559" i="3"/>
  <c r="BS7560" i="3"/>
  <c r="BS7561" i="3"/>
  <c r="BS7562" i="3"/>
  <c r="BS7563" i="3"/>
  <c r="BS7564" i="3"/>
  <c r="BS7565" i="3"/>
  <c r="BS7566" i="3"/>
  <c r="BS7567" i="3"/>
  <c r="BS7568" i="3"/>
  <c r="BS7569" i="3"/>
  <c r="BS7570" i="3"/>
  <c r="BS7571" i="3"/>
  <c r="BS7572" i="3"/>
  <c r="BS7573" i="3"/>
  <c r="BS7574" i="3"/>
  <c r="BS7575" i="3"/>
  <c r="BS7576" i="3"/>
  <c r="BS7577" i="3"/>
  <c r="BS7578" i="3"/>
  <c r="BS7579" i="3"/>
  <c r="BS7580" i="3"/>
  <c r="BS7581" i="3"/>
  <c r="BS7582" i="3"/>
  <c r="BS7583" i="3"/>
  <c r="BS7584" i="3"/>
  <c r="BS7585" i="3"/>
  <c r="BS7586" i="3"/>
  <c r="BS7587" i="3"/>
  <c r="BS7588" i="3"/>
  <c r="BS7589" i="3"/>
  <c r="BS7590" i="3"/>
  <c r="BS7591" i="3"/>
  <c r="BS7592" i="3"/>
  <c r="BS7593" i="3"/>
  <c r="BS7594" i="3"/>
  <c r="BS7595" i="3"/>
  <c r="BS7596" i="3"/>
  <c r="BS7597" i="3"/>
  <c r="BS7598" i="3"/>
  <c r="BS7599" i="3"/>
  <c r="BS7600" i="3"/>
  <c r="BS7601" i="3"/>
  <c r="BS7602" i="3"/>
  <c r="BS7603" i="3"/>
  <c r="BS7604" i="3"/>
  <c r="BS7605" i="3"/>
  <c r="BS7606" i="3"/>
  <c r="BS7607" i="3"/>
  <c r="BS7608" i="3"/>
  <c r="BS7609" i="3"/>
  <c r="BS7610" i="3"/>
  <c r="BS7611" i="3"/>
  <c r="BS7612" i="3"/>
  <c r="BS7613" i="3"/>
  <c r="BS7614" i="3"/>
  <c r="BS7615" i="3"/>
  <c r="BS7616" i="3"/>
  <c r="BS7617" i="3"/>
  <c r="BS7618" i="3"/>
  <c r="BS7619" i="3"/>
  <c r="BS7620" i="3"/>
  <c r="BS7621" i="3"/>
  <c r="BS7622" i="3"/>
  <c r="BS7623" i="3"/>
  <c r="BS7624" i="3"/>
  <c r="BS7625" i="3"/>
  <c r="BS7626" i="3"/>
  <c r="BS7627" i="3"/>
  <c r="BS7628" i="3"/>
  <c r="BS7629" i="3"/>
  <c r="BS7630" i="3"/>
  <c r="BS7631" i="3"/>
  <c r="BS7632" i="3"/>
  <c r="BS7633" i="3"/>
  <c r="BS7634" i="3"/>
  <c r="BS7635" i="3"/>
  <c r="BS7636" i="3"/>
  <c r="BS7637" i="3"/>
  <c r="BS7638" i="3"/>
  <c r="BS7639" i="3"/>
  <c r="BS7640" i="3"/>
  <c r="BS7641" i="3"/>
  <c r="BS7642" i="3"/>
  <c r="BS7643" i="3"/>
  <c r="BS7644" i="3"/>
  <c r="BS7645" i="3"/>
  <c r="BS7646" i="3"/>
  <c r="BS7647" i="3"/>
  <c r="BS7648" i="3"/>
  <c r="BS7649" i="3"/>
  <c r="BS7650" i="3"/>
  <c r="BS7651" i="3"/>
  <c r="BS7652" i="3"/>
  <c r="BS7653" i="3"/>
  <c r="BS7654" i="3"/>
  <c r="BS7655" i="3"/>
  <c r="BS7656" i="3"/>
  <c r="BS7657" i="3"/>
  <c r="BS7658" i="3"/>
  <c r="BS7659" i="3"/>
  <c r="BS7660" i="3"/>
  <c r="BS7661" i="3"/>
  <c r="BS7662" i="3"/>
  <c r="BS7663" i="3"/>
  <c r="BS7664" i="3"/>
  <c r="BS7665" i="3"/>
  <c r="BS7666" i="3"/>
  <c r="BS7667" i="3"/>
  <c r="BS7668" i="3"/>
  <c r="BS7669" i="3"/>
  <c r="BS7670" i="3"/>
  <c r="BS7671" i="3"/>
  <c r="BS7672" i="3"/>
  <c r="BS7673" i="3"/>
  <c r="BS7674" i="3"/>
  <c r="BS7675" i="3"/>
  <c r="BS7676" i="3"/>
  <c r="BS7677" i="3"/>
  <c r="BS7678" i="3"/>
  <c r="BS7679" i="3"/>
  <c r="BS7680" i="3"/>
  <c r="BS7681" i="3"/>
  <c r="BS7682" i="3"/>
  <c r="BS7683" i="3"/>
  <c r="BS7684" i="3"/>
  <c r="BS7685" i="3"/>
  <c r="BS7686" i="3"/>
  <c r="BS7687" i="3"/>
  <c r="BS7688" i="3"/>
  <c r="BS7689" i="3"/>
  <c r="BS7690" i="3"/>
  <c r="BS7691" i="3"/>
  <c r="BS7692" i="3"/>
  <c r="BS7693" i="3"/>
  <c r="BS7694" i="3"/>
  <c r="BS7695" i="3"/>
  <c r="BS7696" i="3"/>
  <c r="BS7697" i="3"/>
  <c r="BS7698" i="3"/>
  <c r="BS7699" i="3"/>
  <c r="BS7700" i="3"/>
  <c r="BS7701" i="3"/>
  <c r="BS7702" i="3"/>
  <c r="BS7703" i="3"/>
  <c r="BS7704" i="3"/>
  <c r="BS7705" i="3"/>
  <c r="BS7706" i="3"/>
  <c r="BS7707" i="3"/>
  <c r="BS7708" i="3"/>
  <c r="BS7709" i="3"/>
  <c r="BS7710" i="3"/>
  <c r="BS7711" i="3"/>
  <c r="BS7712" i="3"/>
  <c r="BS7713" i="3"/>
  <c r="BS7714" i="3"/>
  <c r="BS7715" i="3"/>
  <c r="BS7716" i="3"/>
  <c r="BS7717" i="3"/>
  <c r="BS7718" i="3"/>
  <c r="BS7719" i="3"/>
  <c r="BS7720" i="3"/>
  <c r="BS7721" i="3"/>
  <c r="BS7722" i="3"/>
  <c r="BS7723" i="3"/>
  <c r="BS7724" i="3"/>
  <c r="BS7725" i="3"/>
  <c r="BS7726" i="3"/>
  <c r="BS7727" i="3"/>
  <c r="BS7728" i="3"/>
  <c r="BS7729" i="3"/>
  <c r="BS7730" i="3"/>
  <c r="BS7731" i="3"/>
  <c r="BS7732" i="3"/>
  <c r="BS7733" i="3"/>
  <c r="BS7734" i="3"/>
  <c r="BS7735" i="3"/>
  <c r="BS7736" i="3"/>
  <c r="BS7737" i="3"/>
  <c r="BS7738" i="3"/>
  <c r="BS7739" i="3"/>
  <c r="BS7740" i="3"/>
  <c r="BS7741" i="3"/>
  <c r="BS7742" i="3"/>
  <c r="BS7743" i="3"/>
  <c r="BS7744" i="3"/>
  <c r="BS7745" i="3"/>
  <c r="BS7746" i="3"/>
  <c r="BS7747" i="3"/>
  <c r="BS7748" i="3"/>
  <c r="BS7749" i="3"/>
  <c r="BS7750" i="3"/>
  <c r="BS7751" i="3"/>
  <c r="BS7752" i="3"/>
  <c r="BS7753" i="3"/>
  <c r="BS7754" i="3"/>
  <c r="BS7755" i="3"/>
  <c r="BS7756" i="3"/>
  <c r="BS7757" i="3"/>
  <c r="BS7758" i="3"/>
  <c r="BS7759" i="3"/>
  <c r="BS7760" i="3"/>
  <c r="BS7761" i="3"/>
  <c r="BS7762" i="3"/>
  <c r="BS7763" i="3"/>
  <c r="BS7764" i="3"/>
  <c r="BS7765" i="3"/>
  <c r="BS7766" i="3"/>
  <c r="BS7767" i="3"/>
  <c r="BS7768" i="3"/>
  <c r="BS7769" i="3"/>
  <c r="BS7770" i="3"/>
  <c r="BS7771" i="3"/>
  <c r="BS7772" i="3"/>
  <c r="BS7773" i="3"/>
  <c r="BS7774" i="3"/>
  <c r="BS7775" i="3"/>
  <c r="BS7776" i="3"/>
  <c r="BS7777" i="3"/>
  <c r="BS7778" i="3"/>
  <c r="BS7779" i="3"/>
  <c r="BS7780" i="3"/>
  <c r="BS7781" i="3"/>
  <c r="BS7782" i="3"/>
  <c r="BS7783" i="3"/>
  <c r="BS7784" i="3"/>
  <c r="BS7785" i="3"/>
  <c r="BS7786" i="3"/>
  <c r="BS7787" i="3"/>
  <c r="BS7788" i="3"/>
  <c r="BS7789" i="3"/>
  <c r="BS7790" i="3"/>
  <c r="BS7791" i="3"/>
  <c r="BS7792" i="3"/>
  <c r="BS7793" i="3"/>
  <c r="BS7794" i="3"/>
  <c r="BS7795" i="3"/>
  <c r="BS7796" i="3"/>
  <c r="BS7797" i="3"/>
  <c r="BS7798" i="3"/>
  <c r="BS7799" i="3"/>
  <c r="BS7800" i="3"/>
  <c r="BS7801" i="3"/>
  <c r="BS7802" i="3"/>
  <c r="BS7803" i="3"/>
  <c r="BS7804" i="3"/>
  <c r="BS7805" i="3"/>
  <c r="BS7806" i="3"/>
  <c r="BS7807" i="3"/>
  <c r="BS7808" i="3"/>
  <c r="BS7809" i="3"/>
  <c r="BS7810" i="3"/>
  <c r="BS7811" i="3"/>
  <c r="BS7812" i="3"/>
  <c r="BS7813" i="3"/>
  <c r="BS7814" i="3"/>
  <c r="BS7815" i="3"/>
  <c r="BS7816" i="3"/>
  <c r="BS7817" i="3"/>
  <c r="BS7818" i="3"/>
  <c r="BS7819" i="3"/>
  <c r="BS7820" i="3"/>
  <c r="BS7821" i="3"/>
  <c r="BS7822" i="3"/>
  <c r="BS7823" i="3"/>
  <c r="BS7824" i="3"/>
  <c r="BS7825" i="3"/>
  <c r="BS7826" i="3"/>
  <c r="BS7827" i="3"/>
  <c r="BS7828" i="3"/>
  <c r="BS7829" i="3"/>
  <c r="BS7830" i="3"/>
  <c r="BS7831" i="3"/>
  <c r="BS7832" i="3"/>
  <c r="BS7833" i="3"/>
  <c r="BS7834" i="3"/>
  <c r="BS7835" i="3"/>
  <c r="BS7836" i="3"/>
  <c r="BS7837" i="3"/>
  <c r="BS7838" i="3"/>
  <c r="BS7839" i="3"/>
  <c r="BS7840" i="3"/>
  <c r="BS7841" i="3"/>
  <c r="BS7842" i="3"/>
  <c r="BS7843" i="3"/>
  <c r="BS7844" i="3"/>
  <c r="BS7845" i="3"/>
  <c r="BS7846" i="3"/>
  <c r="BS7847" i="3"/>
  <c r="BS7848" i="3"/>
  <c r="BS7849" i="3"/>
  <c r="BS7850" i="3"/>
  <c r="BS7851" i="3"/>
  <c r="BS7852" i="3"/>
  <c r="BS7853" i="3"/>
  <c r="BS7854" i="3"/>
  <c r="BS7855" i="3"/>
  <c r="BS7856" i="3"/>
  <c r="BS7857" i="3"/>
  <c r="BS7858" i="3"/>
  <c r="BS7859" i="3"/>
  <c r="BS7860" i="3"/>
  <c r="BS7861" i="3"/>
  <c r="BS7862" i="3"/>
  <c r="BS7863" i="3"/>
  <c r="BS7864" i="3"/>
  <c r="BS7865" i="3"/>
  <c r="BS7866" i="3"/>
  <c r="BS7867" i="3"/>
  <c r="BS7868" i="3"/>
  <c r="BS7869" i="3"/>
  <c r="BS7870" i="3"/>
  <c r="BS7871" i="3"/>
  <c r="BS7872" i="3"/>
  <c r="BS7873" i="3"/>
  <c r="BS7874" i="3"/>
  <c r="BS7875" i="3"/>
  <c r="BS7876" i="3"/>
  <c r="BS7877" i="3"/>
  <c r="BS7878" i="3"/>
  <c r="BS7879" i="3"/>
  <c r="BS7880" i="3"/>
  <c r="BS7881" i="3"/>
  <c r="BS7882" i="3"/>
  <c r="BS7883" i="3"/>
  <c r="BS7884" i="3"/>
  <c r="BS7885" i="3"/>
  <c r="BS7886" i="3"/>
  <c r="BS7887" i="3"/>
  <c r="BS7888" i="3"/>
  <c r="BS7889" i="3"/>
  <c r="BS7890" i="3"/>
  <c r="BS7891" i="3"/>
  <c r="BS7892" i="3"/>
  <c r="BS7893" i="3"/>
  <c r="BS7894" i="3"/>
  <c r="BS7895" i="3"/>
  <c r="BS7896" i="3"/>
  <c r="BS7897" i="3"/>
  <c r="BS7898" i="3"/>
  <c r="BS7899" i="3"/>
  <c r="BS7900" i="3"/>
  <c r="BS7901" i="3"/>
  <c r="BS7902" i="3"/>
  <c r="BS7903" i="3"/>
  <c r="BS7904" i="3"/>
  <c r="BS7905" i="3"/>
  <c r="BS7906" i="3"/>
  <c r="BS7907" i="3"/>
  <c r="BS7908" i="3"/>
  <c r="BS7909" i="3"/>
  <c r="BS7910" i="3"/>
  <c r="BS7911" i="3"/>
  <c r="BS7912" i="3"/>
  <c r="BS7913" i="3"/>
  <c r="BS7914" i="3"/>
  <c r="BS7915" i="3"/>
  <c r="BS7916" i="3"/>
  <c r="BS7917" i="3"/>
  <c r="BS7918" i="3"/>
  <c r="BS7919" i="3"/>
  <c r="BS7920" i="3"/>
  <c r="BS7921" i="3"/>
  <c r="BS7922" i="3"/>
  <c r="BS7923" i="3"/>
  <c r="BS7924" i="3"/>
  <c r="BS7925" i="3"/>
  <c r="BS7926" i="3"/>
  <c r="BS7927" i="3"/>
  <c r="BS7928" i="3"/>
  <c r="BS7929" i="3"/>
  <c r="BS7930" i="3"/>
  <c r="BS7931" i="3"/>
  <c r="BS7932" i="3"/>
  <c r="BS7933" i="3"/>
  <c r="BS7934" i="3"/>
  <c r="BS7935" i="3"/>
  <c r="BS7936" i="3"/>
  <c r="BS7937" i="3"/>
  <c r="BS7938" i="3"/>
  <c r="BS7939" i="3"/>
  <c r="BS7940" i="3"/>
  <c r="BS7941" i="3"/>
  <c r="BS7942" i="3"/>
  <c r="BS7943" i="3"/>
  <c r="BS7944" i="3"/>
  <c r="BS7945" i="3"/>
  <c r="BS7946" i="3"/>
  <c r="BS7947" i="3"/>
  <c r="BS7948" i="3"/>
  <c r="BS7949" i="3"/>
  <c r="BS7950" i="3"/>
  <c r="BS7951" i="3"/>
  <c r="BS7952" i="3"/>
  <c r="BS7953" i="3"/>
  <c r="BS7954" i="3"/>
  <c r="BS7955" i="3"/>
  <c r="BS7956" i="3"/>
  <c r="BS7957" i="3"/>
  <c r="BS7958" i="3"/>
  <c r="BS7959" i="3"/>
  <c r="BS7960" i="3"/>
  <c r="BS7961" i="3"/>
  <c r="BS7962" i="3"/>
  <c r="BS7963" i="3"/>
  <c r="BS7964" i="3"/>
  <c r="BS7965" i="3"/>
  <c r="BS7966" i="3"/>
  <c r="BS7967" i="3"/>
  <c r="BS7968" i="3"/>
  <c r="BS7969" i="3"/>
  <c r="BS7970" i="3"/>
  <c r="BS7971" i="3"/>
  <c r="BS7972" i="3"/>
  <c r="BS7973" i="3"/>
  <c r="BS7974" i="3"/>
  <c r="BS7975" i="3"/>
  <c r="BS7976" i="3"/>
  <c r="BS7977" i="3"/>
  <c r="BS7978" i="3"/>
  <c r="BS7979" i="3"/>
  <c r="BS7980" i="3"/>
  <c r="BS7981" i="3"/>
  <c r="BS7982" i="3"/>
  <c r="BS7983" i="3"/>
  <c r="BS7984" i="3"/>
  <c r="BS7985" i="3"/>
  <c r="BS7986" i="3"/>
  <c r="BS7987" i="3"/>
  <c r="BS7988" i="3"/>
  <c r="BS7989" i="3"/>
  <c r="BS7990" i="3"/>
  <c r="BS7991" i="3"/>
  <c r="BS7992" i="3"/>
  <c r="BS7993" i="3"/>
  <c r="BS7994" i="3"/>
  <c r="BS7995" i="3"/>
  <c r="BS7996" i="3"/>
  <c r="BS7997" i="3"/>
  <c r="BS7998" i="3"/>
  <c r="BS7999" i="3"/>
  <c r="BS8000" i="3"/>
  <c r="BS8001" i="3"/>
  <c r="BS8002" i="3"/>
  <c r="BS8003" i="3"/>
  <c r="BS8004" i="3"/>
  <c r="BS8005" i="3"/>
  <c r="BS8006" i="3"/>
  <c r="BS8007" i="3"/>
  <c r="BS8008" i="3"/>
  <c r="BS8009" i="3"/>
  <c r="BS8010" i="3"/>
  <c r="BS8011" i="3"/>
  <c r="BS8012" i="3"/>
  <c r="BS8013" i="3"/>
  <c r="BS8014" i="3"/>
  <c r="BS8015" i="3"/>
  <c r="BS8016" i="3"/>
  <c r="BS8017" i="3"/>
  <c r="BS8018" i="3"/>
  <c r="BS8019" i="3"/>
  <c r="BS8020" i="3"/>
  <c r="BS8021" i="3"/>
  <c r="BS8022" i="3"/>
  <c r="BS8023" i="3"/>
  <c r="BS8024" i="3"/>
  <c r="BS8025" i="3"/>
  <c r="BS8026" i="3"/>
  <c r="BS8027" i="3"/>
  <c r="BS8028" i="3"/>
  <c r="BS8029" i="3"/>
  <c r="BS8030" i="3"/>
  <c r="BS8031" i="3"/>
  <c r="BS8032" i="3"/>
  <c r="BS8033" i="3"/>
  <c r="BS8034" i="3"/>
  <c r="BS8035" i="3"/>
  <c r="BS8036" i="3"/>
  <c r="BS8037" i="3"/>
  <c r="BS8038" i="3"/>
  <c r="BS8039" i="3"/>
  <c r="BS8040" i="3"/>
  <c r="BS8041" i="3"/>
  <c r="BS8042" i="3"/>
  <c r="BS8043" i="3"/>
  <c r="BS8044" i="3"/>
  <c r="BS8045" i="3"/>
  <c r="BS8046" i="3"/>
  <c r="BS8047" i="3"/>
  <c r="BS8048" i="3"/>
  <c r="BS8049" i="3"/>
  <c r="BS8050" i="3"/>
  <c r="BS8051" i="3"/>
  <c r="BS8052" i="3"/>
  <c r="BS8053" i="3"/>
  <c r="BS8054" i="3"/>
  <c r="BS8055" i="3"/>
  <c r="BS8056" i="3"/>
  <c r="BS8057" i="3"/>
  <c r="BS8058" i="3"/>
  <c r="BS8059" i="3"/>
  <c r="BS8060" i="3"/>
  <c r="BS8061" i="3"/>
  <c r="BS8062" i="3"/>
  <c r="BS8063" i="3"/>
  <c r="BS8064" i="3"/>
  <c r="BS8065" i="3"/>
  <c r="BS8066" i="3"/>
  <c r="BS8067" i="3"/>
  <c r="BS8068" i="3"/>
  <c r="BS8069" i="3"/>
  <c r="BS8070" i="3"/>
  <c r="BS8071" i="3"/>
  <c r="BS8072" i="3"/>
  <c r="BS8073" i="3"/>
  <c r="BS8074" i="3"/>
  <c r="BS8075" i="3"/>
  <c r="BS8076" i="3"/>
  <c r="BS8077" i="3"/>
  <c r="BS8078" i="3"/>
  <c r="BS8079" i="3"/>
  <c r="BS8080" i="3"/>
  <c r="BS8081" i="3"/>
  <c r="BS8082" i="3"/>
  <c r="BS8083" i="3"/>
  <c r="BS8084" i="3"/>
  <c r="BS8085" i="3"/>
  <c r="BS8086" i="3"/>
  <c r="BS8087" i="3"/>
  <c r="BS8088" i="3"/>
  <c r="BS8089" i="3"/>
  <c r="BS8090" i="3"/>
  <c r="BS8091" i="3"/>
  <c r="BS8092" i="3"/>
  <c r="BS8093" i="3"/>
  <c r="BS8094" i="3"/>
  <c r="BS8095" i="3"/>
  <c r="BS8096" i="3"/>
  <c r="BS8097" i="3"/>
  <c r="BS8098" i="3"/>
  <c r="BS8099" i="3"/>
  <c r="BS8100" i="3"/>
  <c r="BS8101" i="3"/>
  <c r="BS8102" i="3"/>
  <c r="BS8103" i="3"/>
  <c r="BS8104" i="3"/>
  <c r="BS8105" i="3"/>
  <c r="BS8106" i="3"/>
  <c r="BS8107" i="3"/>
  <c r="BS8108" i="3"/>
  <c r="BS8109" i="3"/>
  <c r="BS8110" i="3"/>
  <c r="BS8111" i="3"/>
  <c r="BS8112" i="3"/>
  <c r="BS8113" i="3"/>
  <c r="BS8114" i="3"/>
  <c r="BS8115" i="3"/>
  <c r="BS8116" i="3"/>
  <c r="BS8117" i="3"/>
  <c r="BS8118" i="3"/>
  <c r="BS8119" i="3"/>
  <c r="BS8120" i="3"/>
  <c r="BS8121" i="3"/>
  <c r="BS8122" i="3"/>
  <c r="BS8123" i="3"/>
  <c r="BS8124" i="3"/>
  <c r="BS8125" i="3"/>
  <c r="BS8126" i="3"/>
  <c r="BS8127" i="3"/>
  <c r="BS8128" i="3"/>
  <c r="BS8129" i="3"/>
  <c r="BS8130" i="3"/>
  <c r="BS8131" i="3"/>
  <c r="BS8132" i="3"/>
  <c r="BS8133" i="3"/>
  <c r="BS8134" i="3"/>
  <c r="BS8135" i="3"/>
  <c r="BS8136" i="3"/>
  <c r="BS8137" i="3"/>
  <c r="BS8138" i="3"/>
  <c r="BS8139" i="3"/>
  <c r="BS8140" i="3"/>
  <c r="BS8141" i="3"/>
  <c r="BS8142" i="3"/>
  <c r="BS8143" i="3"/>
  <c r="BS8144" i="3"/>
  <c r="BS8145" i="3"/>
  <c r="BS8146" i="3"/>
  <c r="BS8147" i="3"/>
  <c r="BS8148" i="3"/>
  <c r="BS8149" i="3"/>
  <c r="BS8150" i="3"/>
  <c r="BS8151" i="3"/>
  <c r="BS8152" i="3"/>
  <c r="BS8153" i="3"/>
  <c r="BS8154" i="3"/>
  <c r="BS8155" i="3"/>
  <c r="BS8156" i="3"/>
  <c r="BS8157" i="3"/>
  <c r="BS8158" i="3"/>
  <c r="BS8159" i="3"/>
  <c r="BS8160" i="3"/>
  <c r="BS8161" i="3"/>
  <c r="BS8162" i="3"/>
  <c r="BS8163" i="3"/>
  <c r="BS8164" i="3"/>
  <c r="BS8165" i="3"/>
  <c r="BS8166" i="3"/>
  <c r="BS8167" i="3"/>
  <c r="BS8168" i="3"/>
  <c r="BS8169" i="3"/>
  <c r="BS8170" i="3"/>
  <c r="BS8171" i="3"/>
  <c r="BS8172" i="3"/>
  <c r="BS8173" i="3"/>
  <c r="BS8174" i="3"/>
  <c r="BS8175" i="3"/>
  <c r="BS8176" i="3"/>
  <c r="BS8177" i="3"/>
  <c r="BS8178" i="3"/>
  <c r="BS8179" i="3"/>
  <c r="BS8180" i="3"/>
  <c r="BS8181" i="3"/>
  <c r="BS8182" i="3"/>
  <c r="BS8183" i="3"/>
  <c r="BS8184" i="3"/>
  <c r="BS8185" i="3"/>
  <c r="BS8186" i="3"/>
  <c r="BS8187" i="3"/>
  <c r="BS8188" i="3"/>
  <c r="BS8189" i="3"/>
  <c r="BS8190" i="3"/>
  <c r="BS8191" i="3"/>
  <c r="BS8192" i="3"/>
  <c r="BS8193" i="3"/>
  <c r="BS8194" i="3"/>
  <c r="BS8195" i="3"/>
  <c r="BS8196" i="3"/>
  <c r="BS8197" i="3"/>
  <c r="BS8198" i="3"/>
  <c r="BS8199" i="3"/>
  <c r="BS8200" i="3"/>
  <c r="BS8201" i="3"/>
  <c r="BS8202" i="3"/>
  <c r="BS8203" i="3"/>
  <c r="BS8204" i="3"/>
  <c r="BS8205" i="3"/>
  <c r="BS8206" i="3"/>
  <c r="BS8207" i="3"/>
  <c r="BS8208" i="3"/>
  <c r="BS8209" i="3"/>
  <c r="BS8210" i="3"/>
  <c r="BS8211" i="3"/>
  <c r="BS8212" i="3"/>
  <c r="BS8213" i="3"/>
  <c r="BS8214" i="3"/>
  <c r="BS8215" i="3"/>
  <c r="BS8216" i="3"/>
  <c r="BS8217" i="3"/>
  <c r="BS8218" i="3"/>
  <c r="BS8219" i="3"/>
  <c r="BS8220" i="3"/>
  <c r="BS8221" i="3"/>
  <c r="BS8222" i="3"/>
  <c r="BS8223" i="3"/>
  <c r="BS8224" i="3"/>
  <c r="BS8225" i="3"/>
  <c r="BS8226" i="3"/>
  <c r="BS8227" i="3"/>
  <c r="BS8228" i="3"/>
  <c r="BS8229" i="3"/>
  <c r="BS8230" i="3"/>
  <c r="BS8231" i="3"/>
  <c r="BS8232" i="3"/>
  <c r="BS8233" i="3"/>
  <c r="BS8234" i="3"/>
  <c r="BS8235" i="3"/>
  <c r="BS8236" i="3"/>
  <c r="BS8237" i="3"/>
  <c r="BS8238" i="3"/>
  <c r="BS8239" i="3"/>
  <c r="BS8240" i="3"/>
  <c r="BS8241" i="3"/>
  <c r="BS8242" i="3"/>
  <c r="BS8243" i="3"/>
  <c r="BS8244" i="3"/>
  <c r="BS8245" i="3"/>
  <c r="BS8246" i="3"/>
  <c r="BS8247" i="3"/>
  <c r="BS8248" i="3"/>
  <c r="BS8249" i="3"/>
  <c r="BS8250" i="3"/>
  <c r="BS8251" i="3"/>
  <c r="BS8252" i="3"/>
  <c r="BS8253" i="3"/>
  <c r="BS8254" i="3"/>
  <c r="BS8255" i="3"/>
  <c r="BS8256" i="3"/>
  <c r="BS8257" i="3"/>
  <c r="BS8258" i="3"/>
  <c r="BS8259" i="3"/>
  <c r="BS8260" i="3"/>
  <c r="BS8261" i="3"/>
  <c r="BS8262" i="3"/>
  <c r="BS8263" i="3"/>
  <c r="BS8264" i="3"/>
  <c r="BS8265" i="3"/>
  <c r="BS8266" i="3"/>
  <c r="BS8267" i="3"/>
  <c r="BS8268" i="3"/>
  <c r="BS8269" i="3"/>
  <c r="BS8270" i="3"/>
  <c r="BS8271" i="3"/>
  <c r="BS8272" i="3"/>
  <c r="BS8273" i="3"/>
  <c r="BS8274" i="3"/>
  <c r="BS8275" i="3"/>
  <c r="BS8276" i="3"/>
  <c r="BS8277" i="3"/>
  <c r="BS8278" i="3"/>
  <c r="BS8279" i="3"/>
  <c r="BS8280" i="3"/>
  <c r="BS8281" i="3"/>
  <c r="BS8282" i="3"/>
  <c r="BS8283" i="3"/>
  <c r="BS8284" i="3"/>
  <c r="BS8285" i="3"/>
  <c r="BS8286" i="3"/>
  <c r="BS8287" i="3"/>
  <c r="BS8288" i="3"/>
  <c r="BS8289" i="3"/>
  <c r="BS8290" i="3"/>
  <c r="BS8291" i="3"/>
  <c r="BS8292" i="3"/>
  <c r="BS8293" i="3"/>
  <c r="BS8294" i="3"/>
  <c r="BS8295" i="3"/>
  <c r="BS8296" i="3"/>
  <c r="BS8297" i="3"/>
  <c r="BS8298" i="3"/>
  <c r="BS8299" i="3"/>
  <c r="BS8300" i="3"/>
  <c r="BS8301" i="3"/>
  <c r="BS8302" i="3"/>
  <c r="BS8303" i="3"/>
  <c r="BS8304" i="3"/>
  <c r="BS8305" i="3"/>
  <c r="BS8306" i="3"/>
  <c r="BS8307" i="3"/>
  <c r="BS8308" i="3"/>
  <c r="BS8309" i="3"/>
  <c r="BS8310" i="3"/>
  <c r="BS8311" i="3"/>
  <c r="BS8312" i="3"/>
  <c r="BS8313" i="3"/>
  <c r="BS8314" i="3"/>
  <c r="BS8315" i="3"/>
  <c r="BS8316" i="3"/>
  <c r="BS8317" i="3"/>
  <c r="BS8318" i="3"/>
  <c r="BS8319" i="3"/>
  <c r="BS8320" i="3"/>
  <c r="BS8321" i="3"/>
  <c r="BS8322" i="3"/>
  <c r="BS8323" i="3"/>
  <c r="BS8324" i="3"/>
  <c r="BS8325" i="3"/>
  <c r="BS8326" i="3"/>
  <c r="BS8327" i="3"/>
  <c r="BS8328" i="3"/>
  <c r="BS8329" i="3"/>
  <c r="BS8330" i="3"/>
  <c r="BS8331" i="3"/>
  <c r="BS8332" i="3"/>
  <c r="BS8333" i="3"/>
  <c r="BS8334" i="3"/>
  <c r="BS8335" i="3"/>
  <c r="BS8336" i="3"/>
  <c r="BS8337" i="3"/>
  <c r="BS8338" i="3"/>
  <c r="BS8339" i="3"/>
  <c r="BS8340" i="3"/>
  <c r="BS8341" i="3"/>
  <c r="BS8342" i="3"/>
  <c r="BS8343" i="3"/>
  <c r="BS8344" i="3"/>
  <c r="BS8345" i="3"/>
  <c r="BS8346" i="3"/>
  <c r="BS8347" i="3"/>
  <c r="BS8348" i="3"/>
  <c r="BS8349" i="3"/>
  <c r="BS8350" i="3"/>
  <c r="BS8351" i="3"/>
  <c r="BS8352" i="3"/>
  <c r="BS8353" i="3"/>
  <c r="BS8354" i="3"/>
  <c r="BS8355" i="3"/>
  <c r="BS8356" i="3"/>
  <c r="BS8357" i="3"/>
  <c r="BS8358" i="3"/>
  <c r="BS8359" i="3"/>
  <c r="BS8360" i="3"/>
  <c r="BS8361" i="3"/>
  <c r="BS8362" i="3"/>
  <c r="BS8363" i="3"/>
  <c r="BS8364" i="3"/>
  <c r="BS8365" i="3"/>
  <c r="BS8366" i="3"/>
  <c r="BS8367" i="3"/>
  <c r="BS8368" i="3"/>
  <c r="BS8369" i="3"/>
  <c r="BS8370" i="3"/>
  <c r="BS8371" i="3"/>
  <c r="BS8372" i="3"/>
  <c r="BS8373" i="3"/>
  <c r="BS8374" i="3"/>
  <c r="BS8375" i="3"/>
  <c r="BS8376" i="3"/>
  <c r="BS8377" i="3"/>
  <c r="BS8378" i="3"/>
  <c r="BS8379" i="3"/>
  <c r="BS8380" i="3"/>
  <c r="BS8381" i="3"/>
  <c r="BS8382" i="3"/>
  <c r="BS8383" i="3"/>
  <c r="BS8384" i="3"/>
  <c r="BS8385" i="3"/>
  <c r="BS8386" i="3"/>
  <c r="BS8387" i="3"/>
  <c r="BS8388" i="3"/>
  <c r="BS8389" i="3"/>
  <c r="BS8390" i="3"/>
  <c r="BS8391" i="3"/>
  <c r="BS8392" i="3"/>
  <c r="BS8393" i="3"/>
  <c r="BS8394" i="3"/>
  <c r="BS8395" i="3"/>
  <c r="BS8396" i="3"/>
  <c r="BS8397" i="3"/>
  <c r="BS8398" i="3"/>
  <c r="BS8399" i="3"/>
  <c r="BS8400" i="3"/>
  <c r="BS8401" i="3"/>
  <c r="BS8402" i="3"/>
  <c r="BS8403" i="3"/>
  <c r="BS8404" i="3"/>
  <c r="BS8405" i="3"/>
  <c r="BS8406" i="3"/>
  <c r="BS8407" i="3"/>
  <c r="BS8408" i="3"/>
  <c r="BS8409" i="3"/>
  <c r="BS8410" i="3"/>
  <c r="BS8411" i="3"/>
  <c r="BS8412" i="3"/>
  <c r="BS8413" i="3"/>
  <c r="BS8414" i="3"/>
  <c r="BS8415" i="3"/>
  <c r="BS8416" i="3"/>
  <c r="BS8417" i="3"/>
  <c r="BS8418" i="3"/>
  <c r="BS8419" i="3"/>
  <c r="BS8420" i="3"/>
  <c r="BS8421" i="3"/>
  <c r="BS8422" i="3"/>
  <c r="BS8423" i="3"/>
  <c r="BS8424" i="3"/>
  <c r="BS8425" i="3"/>
  <c r="BS8426" i="3"/>
  <c r="BS8427" i="3"/>
  <c r="BS8428" i="3"/>
  <c r="BS8429" i="3"/>
  <c r="BS8430" i="3"/>
  <c r="BS8431" i="3"/>
  <c r="BS8432" i="3"/>
  <c r="BS8433" i="3"/>
  <c r="BS8434" i="3"/>
  <c r="BS8435" i="3"/>
  <c r="BS8436" i="3"/>
  <c r="BS8437" i="3"/>
  <c r="BS8438" i="3"/>
  <c r="BS8439" i="3"/>
  <c r="BS8440" i="3"/>
  <c r="BS8441" i="3"/>
  <c r="BS8442" i="3"/>
  <c r="BS8443" i="3"/>
  <c r="BS8444" i="3"/>
  <c r="BS8445" i="3"/>
  <c r="BS8446" i="3"/>
  <c r="BS8447" i="3"/>
  <c r="BS8448" i="3"/>
  <c r="BS8449" i="3"/>
  <c r="BS8450" i="3"/>
  <c r="BS8451" i="3"/>
  <c r="BS8452" i="3"/>
  <c r="BS8453" i="3"/>
  <c r="BS8454" i="3"/>
  <c r="BS8455" i="3"/>
  <c r="BS8456" i="3"/>
  <c r="BS8457" i="3"/>
  <c r="BS8458" i="3"/>
  <c r="BS8459" i="3"/>
  <c r="BS8460" i="3"/>
  <c r="BS8461" i="3"/>
  <c r="BS8462" i="3"/>
  <c r="BS8463" i="3"/>
  <c r="BS8464" i="3"/>
  <c r="BS8465" i="3"/>
  <c r="BS8466" i="3"/>
  <c r="BS8467" i="3"/>
  <c r="BS8468" i="3"/>
  <c r="BS8469" i="3"/>
  <c r="BS8470" i="3"/>
  <c r="BS8471" i="3"/>
  <c r="BS8472" i="3"/>
  <c r="BS8473" i="3"/>
  <c r="BS8474" i="3"/>
  <c r="BS8475" i="3"/>
  <c r="BS8476" i="3"/>
  <c r="BS8477" i="3"/>
  <c r="BS8478" i="3"/>
  <c r="BS8479" i="3"/>
  <c r="BS8480" i="3"/>
  <c r="BS8481" i="3"/>
  <c r="BS8482" i="3"/>
  <c r="BS8483" i="3"/>
  <c r="BS8484" i="3"/>
  <c r="BS8485" i="3"/>
  <c r="BS8486" i="3"/>
  <c r="BS8487" i="3"/>
  <c r="BS8488" i="3"/>
  <c r="BS8489" i="3"/>
  <c r="BS8490" i="3"/>
  <c r="BS8491" i="3"/>
  <c r="BS8492" i="3"/>
  <c r="BS8493" i="3"/>
  <c r="BS8494" i="3"/>
  <c r="BS8495" i="3"/>
  <c r="BS8496" i="3"/>
  <c r="BS8497" i="3"/>
  <c r="BS8498" i="3"/>
  <c r="BS8499" i="3"/>
  <c r="BS8500" i="3"/>
  <c r="BS8501" i="3"/>
  <c r="BS8502" i="3"/>
  <c r="BS8503" i="3"/>
  <c r="BS8504" i="3"/>
  <c r="BS8505" i="3"/>
  <c r="BS8506" i="3"/>
  <c r="BS8507" i="3"/>
  <c r="BS8508" i="3"/>
  <c r="BS8509" i="3"/>
  <c r="BS8510" i="3"/>
  <c r="BS8511" i="3"/>
  <c r="BS8512" i="3"/>
  <c r="BS8513" i="3"/>
  <c r="BS8514" i="3"/>
  <c r="BS8515" i="3"/>
  <c r="BS8516" i="3"/>
  <c r="BS8517" i="3"/>
  <c r="BS8518" i="3"/>
  <c r="BS8519" i="3"/>
  <c r="BS8520" i="3"/>
  <c r="BS8521" i="3"/>
  <c r="BS8522" i="3"/>
  <c r="BS8523" i="3"/>
  <c r="BS8524" i="3"/>
  <c r="BS8525" i="3"/>
  <c r="BS8526" i="3"/>
  <c r="BS8527" i="3"/>
  <c r="BS8528" i="3"/>
  <c r="BS8529" i="3"/>
  <c r="BS8530" i="3"/>
  <c r="BS8531" i="3"/>
  <c r="BS8532" i="3"/>
  <c r="BS8533" i="3"/>
  <c r="BS8534" i="3"/>
  <c r="BS8535" i="3"/>
  <c r="BS8536" i="3"/>
  <c r="BS8537" i="3"/>
  <c r="BS8538" i="3"/>
  <c r="BS8539" i="3"/>
  <c r="BS8540" i="3"/>
  <c r="BS8541" i="3"/>
  <c r="BS8542" i="3"/>
  <c r="BS8543" i="3"/>
  <c r="BS8544" i="3"/>
  <c r="BS8545" i="3"/>
  <c r="BS8546" i="3"/>
  <c r="BS8547" i="3"/>
  <c r="BS8548" i="3"/>
  <c r="BS8549" i="3"/>
  <c r="BS8550" i="3"/>
  <c r="BS8551" i="3"/>
  <c r="BS8552" i="3"/>
  <c r="BS8553" i="3"/>
  <c r="BS8554" i="3"/>
  <c r="BS8555" i="3"/>
  <c r="BS8556" i="3"/>
  <c r="BS8557" i="3"/>
  <c r="BS8558" i="3"/>
  <c r="BS8559" i="3"/>
  <c r="BS8560" i="3"/>
  <c r="BS8561" i="3"/>
  <c r="BS8562" i="3"/>
  <c r="BS8563" i="3"/>
  <c r="BS8564" i="3"/>
  <c r="BS8565" i="3"/>
  <c r="BS8566" i="3"/>
  <c r="BS8567" i="3"/>
  <c r="BS8568" i="3"/>
  <c r="BS8569" i="3"/>
  <c r="BS8570" i="3"/>
  <c r="BS8571" i="3"/>
  <c r="BS8572" i="3"/>
  <c r="BS8573" i="3"/>
  <c r="BS8574" i="3"/>
  <c r="BS8575" i="3"/>
  <c r="BS8576" i="3"/>
  <c r="BS8577" i="3"/>
  <c r="BS8578" i="3"/>
  <c r="BS8579" i="3"/>
  <c r="BS8580" i="3"/>
  <c r="BS8581" i="3"/>
  <c r="BS8582" i="3"/>
  <c r="BS8583" i="3"/>
  <c r="BS8584" i="3"/>
  <c r="BS8585" i="3"/>
  <c r="BS8586" i="3"/>
  <c r="BS8587" i="3"/>
  <c r="BS8588" i="3"/>
  <c r="BS8589" i="3"/>
  <c r="BS8590" i="3"/>
  <c r="BS8591" i="3"/>
  <c r="BS8592" i="3"/>
  <c r="BS8593" i="3"/>
  <c r="BS8594" i="3"/>
  <c r="BS8595" i="3"/>
  <c r="BS8596" i="3"/>
  <c r="BS8597" i="3"/>
  <c r="BS8598" i="3"/>
  <c r="BS8599" i="3"/>
  <c r="BS8600" i="3"/>
  <c r="BS8601" i="3"/>
  <c r="BS8602" i="3"/>
  <c r="BS8603" i="3"/>
  <c r="BS8604" i="3"/>
  <c r="BS8605" i="3"/>
  <c r="BS8606" i="3"/>
  <c r="BS8607" i="3"/>
  <c r="BS8608" i="3"/>
  <c r="BS8609" i="3"/>
  <c r="BS8610" i="3"/>
  <c r="BS8611" i="3"/>
  <c r="BS8612" i="3"/>
  <c r="BS8613" i="3"/>
  <c r="BS8614" i="3"/>
  <c r="BS8615" i="3"/>
  <c r="BS8616" i="3"/>
  <c r="BS8617" i="3"/>
  <c r="BS8618" i="3"/>
  <c r="BS8619" i="3"/>
  <c r="BS8620" i="3"/>
  <c r="BS8621" i="3"/>
  <c r="BS8622" i="3"/>
  <c r="BS8623" i="3"/>
  <c r="BS8624" i="3"/>
  <c r="BS8625" i="3"/>
  <c r="BS8626" i="3"/>
  <c r="BS8627" i="3"/>
  <c r="BS8628" i="3"/>
  <c r="BS8629" i="3"/>
  <c r="BS8630" i="3"/>
  <c r="BS8631" i="3"/>
  <c r="BS8632" i="3"/>
  <c r="BS8633" i="3"/>
  <c r="BS8634" i="3"/>
  <c r="BS8635" i="3"/>
  <c r="BS8636" i="3"/>
  <c r="BS8637" i="3"/>
  <c r="BS8638" i="3"/>
  <c r="BS8639" i="3"/>
  <c r="BS8640" i="3"/>
  <c r="BS8641" i="3"/>
  <c r="BS8642" i="3"/>
  <c r="BS8643" i="3"/>
  <c r="BS8644" i="3"/>
  <c r="BS8645" i="3"/>
  <c r="BS8646" i="3"/>
  <c r="BS8647" i="3"/>
  <c r="BS8648" i="3"/>
  <c r="BS8649" i="3"/>
  <c r="BS8650" i="3"/>
  <c r="BS8651" i="3"/>
  <c r="BS8652" i="3"/>
  <c r="BS8653" i="3"/>
  <c r="BS8654" i="3"/>
  <c r="BS8655" i="3"/>
  <c r="BS8656" i="3"/>
  <c r="BS8657" i="3"/>
  <c r="BS8658" i="3"/>
  <c r="BS8659" i="3"/>
  <c r="BS8660" i="3"/>
  <c r="BS8661" i="3"/>
  <c r="BS8662" i="3"/>
  <c r="BS8663" i="3"/>
  <c r="BS8664" i="3"/>
  <c r="BS8665" i="3"/>
  <c r="BS8666" i="3"/>
  <c r="BS8667" i="3"/>
  <c r="BS8668" i="3"/>
  <c r="BS8669" i="3"/>
  <c r="BS8670" i="3"/>
  <c r="BS8671" i="3"/>
  <c r="BS8672" i="3"/>
  <c r="BS8673" i="3"/>
  <c r="BS8674" i="3"/>
  <c r="BS8675" i="3"/>
  <c r="BS8676" i="3"/>
  <c r="BS8677" i="3"/>
  <c r="BS8678" i="3"/>
  <c r="BS8679" i="3"/>
  <c r="BS8680" i="3"/>
  <c r="BS8681" i="3"/>
  <c r="BS8682" i="3"/>
  <c r="BS8683" i="3"/>
  <c r="BS8684" i="3"/>
  <c r="BS8685" i="3"/>
  <c r="BS8686" i="3"/>
  <c r="BS8687" i="3"/>
  <c r="BS8688" i="3"/>
  <c r="BS8689" i="3"/>
  <c r="BS8690" i="3"/>
  <c r="BS8691" i="3"/>
  <c r="BS8692" i="3"/>
  <c r="BS8693" i="3"/>
  <c r="BS8694" i="3"/>
  <c r="BS8695" i="3"/>
  <c r="BS8696" i="3"/>
  <c r="BS8697" i="3"/>
  <c r="BS8698" i="3"/>
  <c r="BS8699" i="3"/>
  <c r="BS8700" i="3"/>
  <c r="BS8701" i="3"/>
  <c r="BS8702" i="3"/>
  <c r="BS8703" i="3"/>
  <c r="BS8704" i="3"/>
  <c r="BS8705" i="3"/>
  <c r="BS8706" i="3"/>
  <c r="BS8707" i="3"/>
  <c r="BS8708" i="3"/>
  <c r="BS8709" i="3"/>
  <c r="BS8710" i="3"/>
  <c r="BS8711" i="3"/>
  <c r="BS8712" i="3"/>
  <c r="BS8713" i="3"/>
  <c r="BS8714" i="3"/>
  <c r="BS8715" i="3"/>
  <c r="BS8716" i="3"/>
  <c r="BS8717" i="3"/>
  <c r="BS8718" i="3"/>
  <c r="BS8719" i="3"/>
  <c r="BS8720" i="3"/>
  <c r="BS8721" i="3"/>
  <c r="BS8722" i="3"/>
  <c r="BS8723" i="3"/>
  <c r="BS8724" i="3"/>
  <c r="BS8725" i="3"/>
  <c r="BS8726" i="3"/>
  <c r="BS8727" i="3"/>
  <c r="BS8728" i="3"/>
  <c r="BS8729" i="3"/>
  <c r="BS8730" i="3"/>
  <c r="BS8731" i="3"/>
  <c r="BS8732" i="3"/>
  <c r="BS8733" i="3"/>
  <c r="BS8734" i="3"/>
  <c r="BS8735" i="3"/>
  <c r="BS8736" i="3"/>
  <c r="BS8737" i="3"/>
  <c r="BS8738" i="3"/>
  <c r="BS8739" i="3"/>
  <c r="BS8740" i="3"/>
  <c r="BS8741" i="3"/>
  <c r="BS8742" i="3"/>
  <c r="BS8743" i="3"/>
  <c r="BS8744" i="3"/>
  <c r="BS8745" i="3"/>
  <c r="BS8746" i="3"/>
  <c r="BS8747" i="3"/>
  <c r="BS8748" i="3"/>
  <c r="BS8749" i="3"/>
  <c r="BS8750" i="3"/>
  <c r="BS8751" i="3"/>
  <c r="BS8752" i="3"/>
  <c r="BS8753" i="3"/>
  <c r="BS8754" i="3"/>
  <c r="BS8755" i="3"/>
  <c r="BS8756" i="3"/>
  <c r="BS8757" i="3"/>
  <c r="BS8758" i="3"/>
  <c r="BS8759" i="3"/>
  <c r="BS8760" i="3"/>
  <c r="BS8761" i="3"/>
  <c r="BS8762" i="3"/>
  <c r="BS8763" i="3"/>
  <c r="BS8764" i="3"/>
  <c r="BS8765" i="3"/>
  <c r="BS8766" i="3"/>
  <c r="BS8767" i="3"/>
  <c r="BS8768" i="3"/>
  <c r="BS8769" i="3"/>
  <c r="BS8770" i="3"/>
  <c r="BS8771" i="3"/>
  <c r="BS8772" i="3"/>
  <c r="BS8773" i="3"/>
  <c r="BS8774" i="3"/>
  <c r="BS8775" i="3"/>
  <c r="BS8776" i="3"/>
  <c r="BS8777" i="3"/>
  <c r="BS8778" i="3"/>
  <c r="BS8779" i="3"/>
  <c r="BS8780" i="3"/>
  <c r="BS8781" i="3"/>
  <c r="BS8782" i="3"/>
  <c r="BS8783" i="3"/>
  <c r="BS8784" i="3"/>
  <c r="BS8785" i="3"/>
  <c r="BS8786" i="3"/>
  <c r="BS8787" i="3"/>
  <c r="BS8788" i="3"/>
  <c r="BS8789" i="3"/>
  <c r="BS8790" i="3"/>
  <c r="BS8791" i="3"/>
  <c r="BS8792" i="3"/>
  <c r="BS8793" i="3"/>
  <c r="BS8794" i="3"/>
  <c r="BS8795" i="3"/>
  <c r="BS8796" i="3"/>
  <c r="BS8797" i="3"/>
  <c r="BS8798" i="3"/>
  <c r="BS8799" i="3"/>
  <c r="BS8800" i="3"/>
  <c r="BS8801" i="3"/>
  <c r="BS8802" i="3"/>
  <c r="BS8803" i="3"/>
  <c r="BS8804" i="3"/>
  <c r="BS8805" i="3"/>
  <c r="BS8806" i="3"/>
  <c r="BS8807" i="3"/>
  <c r="BS8808" i="3"/>
  <c r="BS8809" i="3"/>
  <c r="BS8810" i="3"/>
  <c r="BS8811" i="3"/>
  <c r="BS8812" i="3"/>
  <c r="BS8813" i="3"/>
  <c r="BS8814" i="3"/>
  <c r="BS8815" i="3"/>
  <c r="BS8816" i="3"/>
  <c r="BS8817" i="3"/>
  <c r="BS8818" i="3"/>
  <c r="BS8819" i="3"/>
  <c r="BS8820" i="3"/>
  <c r="BS8821" i="3"/>
  <c r="BS8822" i="3"/>
  <c r="BS8823" i="3"/>
  <c r="BS8824" i="3"/>
  <c r="BS8825" i="3"/>
  <c r="BS8826" i="3"/>
  <c r="BS8827" i="3"/>
  <c r="BS8828" i="3"/>
  <c r="BS8829" i="3"/>
  <c r="BS8830" i="3"/>
  <c r="BS8831" i="3"/>
  <c r="BS8832" i="3"/>
  <c r="BS8833" i="3"/>
  <c r="BS8834" i="3"/>
  <c r="BS8835" i="3"/>
  <c r="BS8836" i="3"/>
  <c r="BS8837" i="3"/>
  <c r="BS8838" i="3"/>
  <c r="BS8839" i="3"/>
  <c r="BS8840" i="3"/>
  <c r="BS8841" i="3"/>
  <c r="BS8842" i="3"/>
  <c r="BS8843" i="3"/>
  <c r="BS8844" i="3"/>
  <c r="BS8845" i="3"/>
  <c r="BS8846" i="3"/>
  <c r="BS8847" i="3"/>
  <c r="BS8848" i="3"/>
  <c r="BS8849" i="3"/>
  <c r="BS8850" i="3"/>
  <c r="BS8851" i="3"/>
  <c r="BS8852" i="3"/>
  <c r="BS8853" i="3"/>
  <c r="BS8854" i="3"/>
  <c r="BS8855" i="3"/>
  <c r="BS8856" i="3"/>
  <c r="BS8857" i="3"/>
  <c r="BS8858" i="3"/>
  <c r="BS8859" i="3"/>
  <c r="BS8860" i="3"/>
  <c r="BS8861" i="3"/>
  <c r="BS8862" i="3"/>
  <c r="BS8863" i="3"/>
  <c r="BS8864" i="3"/>
  <c r="BS8865" i="3"/>
  <c r="BS8866" i="3"/>
  <c r="BS8867" i="3"/>
  <c r="BS8868" i="3"/>
  <c r="BS8869" i="3"/>
  <c r="BS8870" i="3"/>
  <c r="BS8871" i="3"/>
  <c r="BS8872" i="3"/>
  <c r="BS8873" i="3"/>
  <c r="BS8874" i="3"/>
  <c r="BS8875" i="3"/>
  <c r="BS8876" i="3"/>
  <c r="BS8877" i="3"/>
  <c r="BS8878" i="3"/>
  <c r="BS8879" i="3"/>
  <c r="BS8880" i="3"/>
  <c r="BS8881" i="3"/>
  <c r="BS8882" i="3"/>
  <c r="BS8883" i="3"/>
  <c r="BS8884" i="3"/>
  <c r="BS8885" i="3"/>
  <c r="BS8886" i="3"/>
  <c r="BS8887" i="3"/>
  <c r="BS8888" i="3"/>
  <c r="BS8889" i="3"/>
  <c r="BS8890" i="3"/>
  <c r="BS8891" i="3"/>
  <c r="BS8892" i="3"/>
  <c r="BS8893" i="3"/>
  <c r="BS8894" i="3"/>
  <c r="BS8895" i="3"/>
  <c r="BS8896" i="3"/>
  <c r="BS8897" i="3"/>
  <c r="BS8898" i="3"/>
  <c r="BS8899" i="3"/>
  <c r="BS8900" i="3"/>
  <c r="BS8901" i="3"/>
  <c r="BS8902" i="3"/>
  <c r="BS8903" i="3"/>
  <c r="BS8904" i="3"/>
  <c r="BS8905" i="3"/>
  <c r="BS8906" i="3"/>
  <c r="BS8907" i="3"/>
  <c r="BS8908" i="3"/>
  <c r="BS8909" i="3"/>
  <c r="BS8910" i="3"/>
  <c r="BS8911" i="3"/>
  <c r="BS8912" i="3"/>
  <c r="BS8913" i="3"/>
  <c r="BS8914" i="3"/>
  <c r="BS8915" i="3"/>
  <c r="BS8916" i="3"/>
  <c r="BS8917" i="3"/>
  <c r="BS8918" i="3"/>
  <c r="BS8919" i="3"/>
  <c r="BS8920" i="3"/>
  <c r="BS8921" i="3"/>
  <c r="BS8922" i="3"/>
  <c r="BS8923" i="3"/>
  <c r="BS8924" i="3"/>
  <c r="BS8925" i="3"/>
  <c r="BS8926" i="3"/>
  <c r="BS8927" i="3"/>
  <c r="BS8928" i="3"/>
  <c r="BS8929" i="3"/>
  <c r="BS8930" i="3"/>
  <c r="BS8931" i="3"/>
  <c r="BS8932" i="3"/>
  <c r="BS8933" i="3"/>
  <c r="BS8934" i="3"/>
  <c r="BS8935" i="3"/>
  <c r="BS8936" i="3"/>
  <c r="BS8937" i="3"/>
  <c r="BS8938" i="3"/>
  <c r="BS8939" i="3"/>
  <c r="BS8940" i="3"/>
  <c r="BS8941" i="3"/>
  <c r="BS8942" i="3"/>
  <c r="BS8943" i="3"/>
  <c r="BS8944" i="3"/>
  <c r="BS8945" i="3"/>
  <c r="BS8946" i="3"/>
  <c r="BS8947" i="3"/>
  <c r="BS8948" i="3"/>
  <c r="BS8949" i="3"/>
  <c r="BS8950" i="3"/>
  <c r="BS8951" i="3"/>
  <c r="BS8952" i="3"/>
  <c r="BS8953" i="3"/>
  <c r="BS8954" i="3"/>
  <c r="BS8955" i="3"/>
  <c r="BS8956" i="3"/>
  <c r="BS8957" i="3"/>
  <c r="BS8958" i="3"/>
  <c r="BS8959" i="3"/>
  <c r="BS8960" i="3"/>
  <c r="BS8961" i="3"/>
  <c r="BS8962" i="3"/>
  <c r="BS8963" i="3"/>
  <c r="BS8964" i="3"/>
  <c r="BS8965" i="3"/>
  <c r="BS8966" i="3"/>
  <c r="BS8967" i="3"/>
  <c r="BS8968" i="3"/>
  <c r="BS8969" i="3"/>
  <c r="BS8970" i="3"/>
  <c r="BS8971" i="3"/>
  <c r="BS8972" i="3"/>
  <c r="BS8973" i="3"/>
  <c r="BS8974" i="3"/>
  <c r="BS8975" i="3"/>
  <c r="BS8976" i="3"/>
  <c r="BS8977" i="3"/>
  <c r="BS8978" i="3"/>
  <c r="BS8979" i="3"/>
  <c r="BS8980" i="3"/>
  <c r="BS8981" i="3"/>
  <c r="BS8982" i="3"/>
  <c r="BS8983" i="3"/>
  <c r="BS8984" i="3"/>
  <c r="BS8985" i="3"/>
  <c r="BS8986" i="3"/>
  <c r="BS8987" i="3"/>
  <c r="BS8988" i="3"/>
  <c r="BS8989" i="3"/>
  <c r="BS8990" i="3"/>
  <c r="BS8991" i="3"/>
  <c r="BS8992" i="3"/>
  <c r="BS8993" i="3"/>
  <c r="BS8994" i="3"/>
  <c r="BS8995" i="3"/>
  <c r="BS8996" i="3"/>
  <c r="BS8997" i="3"/>
  <c r="BS8998" i="3"/>
  <c r="BS8999" i="3"/>
  <c r="BS9000" i="3"/>
  <c r="BS9001" i="3"/>
  <c r="BS9002" i="3"/>
  <c r="BS9003" i="3"/>
  <c r="BS9004" i="3"/>
  <c r="BS9005" i="3"/>
  <c r="BS9006" i="3"/>
  <c r="BS9007" i="3"/>
  <c r="BS9008" i="3"/>
  <c r="BS9009" i="3"/>
  <c r="BS9010" i="3"/>
  <c r="BS9011" i="3"/>
  <c r="BS9012" i="3"/>
  <c r="BS9013" i="3"/>
  <c r="BS9014" i="3"/>
  <c r="BS9015" i="3"/>
  <c r="BS9016" i="3"/>
  <c r="BS9017" i="3"/>
  <c r="BS9018" i="3"/>
  <c r="BS9019" i="3"/>
  <c r="BS9020" i="3"/>
  <c r="BS9021" i="3"/>
  <c r="BS9022" i="3"/>
  <c r="BS9023" i="3"/>
  <c r="BS9024" i="3"/>
  <c r="BS9025" i="3"/>
  <c r="BS9026" i="3"/>
  <c r="BS9027" i="3"/>
  <c r="BS9028" i="3"/>
  <c r="BS9029" i="3"/>
  <c r="BS9030" i="3"/>
  <c r="BS9031" i="3"/>
  <c r="BS9032" i="3"/>
  <c r="BS9033" i="3"/>
  <c r="BS9034" i="3"/>
  <c r="BS9035" i="3"/>
  <c r="BS9036" i="3"/>
  <c r="BS9037" i="3"/>
  <c r="BS9038" i="3"/>
  <c r="BS9039" i="3"/>
  <c r="BS9040" i="3"/>
  <c r="BS9041" i="3"/>
  <c r="BS9042" i="3"/>
  <c r="BS9043" i="3"/>
  <c r="BS9044" i="3"/>
  <c r="BS9045" i="3"/>
  <c r="BS9046" i="3"/>
  <c r="BS9047" i="3"/>
  <c r="BS9048" i="3"/>
  <c r="BS9049" i="3"/>
  <c r="BS9050" i="3"/>
  <c r="BS9051" i="3"/>
  <c r="BS9052" i="3"/>
  <c r="BS9053" i="3"/>
  <c r="BS9054" i="3"/>
  <c r="BS9055" i="3"/>
  <c r="BS9056" i="3"/>
  <c r="BS9057" i="3"/>
  <c r="BS9058" i="3"/>
  <c r="BS9059" i="3"/>
  <c r="BS9060" i="3"/>
  <c r="BS9061" i="3"/>
  <c r="BS9062" i="3"/>
  <c r="BS9063" i="3"/>
  <c r="BS9064" i="3"/>
  <c r="BS9065" i="3"/>
  <c r="BS9066" i="3"/>
  <c r="BS9067" i="3"/>
  <c r="BS9068" i="3"/>
  <c r="BS9069" i="3"/>
  <c r="BS9070" i="3"/>
  <c r="BS9071" i="3"/>
  <c r="BS9072" i="3"/>
  <c r="BS9073" i="3"/>
  <c r="BS9074" i="3"/>
  <c r="BS9075" i="3"/>
  <c r="BS9076" i="3"/>
  <c r="BS9077" i="3"/>
  <c r="BS9078" i="3"/>
  <c r="BS9079" i="3"/>
  <c r="BS9080" i="3"/>
  <c r="BS9081" i="3"/>
  <c r="BS9082" i="3"/>
  <c r="BS9083" i="3"/>
  <c r="BS9084" i="3"/>
  <c r="BS9085" i="3"/>
  <c r="BS9086" i="3"/>
  <c r="BS9087" i="3"/>
  <c r="BS9088" i="3"/>
  <c r="BS9089" i="3"/>
  <c r="BS9090" i="3"/>
  <c r="BS9091" i="3"/>
  <c r="BS9092" i="3"/>
  <c r="BS9093" i="3"/>
  <c r="BS9094" i="3"/>
  <c r="BS9095" i="3"/>
  <c r="BS9096" i="3"/>
  <c r="BS9097" i="3"/>
  <c r="BS9098" i="3"/>
  <c r="BS9099" i="3"/>
  <c r="BS9100" i="3"/>
  <c r="BS9101" i="3"/>
  <c r="BS9102" i="3"/>
  <c r="BS9103" i="3"/>
  <c r="BS9104" i="3"/>
  <c r="BS9105" i="3"/>
  <c r="BS9106" i="3"/>
  <c r="BS9107" i="3"/>
  <c r="BS9108" i="3"/>
  <c r="BS9109" i="3"/>
  <c r="BS9110" i="3"/>
  <c r="BS9111" i="3"/>
  <c r="BS9112" i="3"/>
  <c r="BS9113" i="3"/>
  <c r="BS9114" i="3"/>
  <c r="BS9115" i="3"/>
  <c r="BS9116" i="3"/>
  <c r="BS9117" i="3"/>
  <c r="BS9118" i="3"/>
  <c r="BS9119" i="3"/>
  <c r="BS9120" i="3"/>
  <c r="BS9121" i="3"/>
  <c r="BS9122" i="3"/>
  <c r="BS9123" i="3"/>
  <c r="BS9124" i="3"/>
  <c r="BS9125" i="3"/>
  <c r="BS9126" i="3"/>
  <c r="BS9127" i="3"/>
  <c r="BS9128" i="3"/>
  <c r="BS9129" i="3"/>
  <c r="BS9130" i="3"/>
  <c r="BS9131" i="3"/>
  <c r="BS9132" i="3"/>
  <c r="BS9133" i="3"/>
  <c r="BS9134" i="3"/>
  <c r="BS9135" i="3"/>
  <c r="BS9136" i="3"/>
  <c r="BS9137" i="3"/>
  <c r="BS9138" i="3"/>
  <c r="BS9139" i="3"/>
  <c r="BS9140" i="3"/>
  <c r="BS9141" i="3"/>
  <c r="BS9142" i="3"/>
  <c r="BS9143" i="3"/>
  <c r="BS9144" i="3"/>
  <c r="BS9145" i="3"/>
  <c r="BS9146" i="3"/>
  <c r="BS9147" i="3"/>
  <c r="BS9148" i="3"/>
  <c r="BS9149" i="3"/>
  <c r="BS9150" i="3"/>
  <c r="BS9151" i="3"/>
  <c r="BS9152" i="3"/>
  <c r="BS9153" i="3"/>
  <c r="BS9154" i="3"/>
  <c r="BS9155" i="3"/>
  <c r="BS9156" i="3"/>
  <c r="BS9157" i="3"/>
  <c r="BS9158" i="3"/>
  <c r="BS9159" i="3"/>
  <c r="BS9160" i="3"/>
  <c r="BS9161" i="3"/>
  <c r="BS9162" i="3"/>
  <c r="BS9163" i="3"/>
  <c r="BS9164" i="3"/>
  <c r="BS9165" i="3"/>
  <c r="BS9166" i="3"/>
  <c r="BS9167" i="3"/>
  <c r="BS9168" i="3"/>
  <c r="BS9169" i="3"/>
  <c r="BS9170" i="3"/>
  <c r="BS9171" i="3"/>
  <c r="BS9172" i="3"/>
  <c r="BS9173" i="3"/>
  <c r="BS9174" i="3"/>
  <c r="BS9175" i="3"/>
  <c r="BS9176" i="3"/>
  <c r="BS9177" i="3"/>
  <c r="BS9178" i="3"/>
  <c r="BS9179" i="3"/>
  <c r="BS9180" i="3"/>
  <c r="BS9181" i="3"/>
  <c r="BS9182" i="3"/>
  <c r="BS9183" i="3"/>
  <c r="BS9184" i="3"/>
  <c r="BS9185" i="3"/>
  <c r="BS9186" i="3"/>
  <c r="BS9187" i="3"/>
  <c r="BS9188" i="3"/>
  <c r="BS9189" i="3"/>
  <c r="BS9190" i="3"/>
  <c r="BS9191" i="3"/>
  <c r="BS9192" i="3"/>
  <c r="BS9193" i="3"/>
  <c r="BS9194" i="3"/>
  <c r="BS9195" i="3"/>
  <c r="BS9196" i="3"/>
  <c r="BS9197" i="3"/>
  <c r="BS9198" i="3"/>
  <c r="BS9199" i="3"/>
  <c r="BS9200" i="3"/>
  <c r="BS9201" i="3"/>
  <c r="BS9202" i="3"/>
  <c r="BS9203" i="3"/>
  <c r="BS9204" i="3"/>
  <c r="BS9205" i="3"/>
  <c r="BS9206" i="3"/>
  <c r="BS9207" i="3"/>
  <c r="BS9208" i="3"/>
  <c r="BS9209" i="3"/>
  <c r="BS9210" i="3"/>
  <c r="BS9211" i="3"/>
  <c r="BS9212" i="3"/>
  <c r="BS9213" i="3"/>
  <c r="BS9214" i="3"/>
  <c r="BS9215" i="3"/>
  <c r="BS9216" i="3"/>
  <c r="BS9217" i="3"/>
  <c r="BS9218" i="3"/>
  <c r="BS9219" i="3"/>
  <c r="BS9220" i="3"/>
  <c r="BS9221" i="3"/>
  <c r="BS9222" i="3"/>
  <c r="BS9223" i="3"/>
  <c r="BS9224" i="3"/>
  <c r="BS9225" i="3"/>
  <c r="BS9226" i="3"/>
  <c r="BS9227" i="3"/>
  <c r="BS9228" i="3"/>
  <c r="BS9229" i="3"/>
  <c r="BS9230" i="3"/>
  <c r="BS9231" i="3"/>
  <c r="BS9232" i="3"/>
  <c r="BS9233" i="3"/>
  <c r="BS9234" i="3"/>
  <c r="BS9235" i="3"/>
  <c r="BS9236" i="3"/>
  <c r="BS9237" i="3"/>
  <c r="BS9238" i="3"/>
  <c r="BS9239" i="3"/>
  <c r="BS9240" i="3"/>
  <c r="BS9241" i="3"/>
  <c r="BS9242" i="3"/>
  <c r="BS9243" i="3"/>
  <c r="BS9244" i="3"/>
  <c r="BS9245" i="3"/>
  <c r="BS9246" i="3"/>
  <c r="BS9247" i="3"/>
  <c r="BS9248" i="3"/>
  <c r="BS9249" i="3"/>
  <c r="BS9250" i="3"/>
  <c r="BS9251" i="3"/>
  <c r="BS9252" i="3"/>
  <c r="BS9253" i="3"/>
  <c r="BS9254" i="3"/>
  <c r="BS9255" i="3"/>
  <c r="BS9256" i="3"/>
  <c r="BS9257" i="3"/>
  <c r="BS9258" i="3"/>
  <c r="BS9259" i="3"/>
  <c r="BS9260" i="3"/>
  <c r="BS9261" i="3"/>
  <c r="BS9262" i="3"/>
  <c r="BS9263" i="3"/>
  <c r="BS9264" i="3"/>
  <c r="BS9265" i="3"/>
  <c r="BS9266" i="3"/>
  <c r="BS9267" i="3"/>
  <c r="BS9268" i="3"/>
  <c r="BS9269" i="3"/>
  <c r="BS9270" i="3"/>
  <c r="BS9271" i="3"/>
  <c r="BS9272" i="3"/>
  <c r="BS9273" i="3"/>
  <c r="BS9274" i="3"/>
  <c r="BS9275" i="3"/>
  <c r="BS9276" i="3"/>
  <c r="BS9277" i="3"/>
  <c r="BS9278" i="3"/>
  <c r="BS9279" i="3"/>
  <c r="BS9280" i="3"/>
  <c r="BS9281" i="3"/>
  <c r="BS9282" i="3"/>
  <c r="BS9283" i="3"/>
  <c r="BS9284" i="3"/>
  <c r="BS9285" i="3"/>
  <c r="BS9286" i="3"/>
  <c r="BS9287" i="3"/>
  <c r="BS9288" i="3"/>
  <c r="BS9289" i="3"/>
  <c r="BS9290" i="3"/>
  <c r="BS9291" i="3"/>
  <c r="BS9292" i="3"/>
  <c r="BS9293" i="3"/>
  <c r="BS9294" i="3"/>
  <c r="BS9295" i="3"/>
  <c r="BS9296" i="3"/>
  <c r="BS9297" i="3"/>
  <c r="BS9298" i="3"/>
  <c r="BS9299" i="3"/>
  <c r="BS9300" i="3"/>
  <c r="BS9301" i="3"/>
  <c r="BS9302" i="3"/>
  <c r="BS9303" i="3"/>
  <c r="BS9304" i="3"/>
  <c r="BS9305" i="3"/>
  <c r="BS9306" i="3"/>
  <c r="BS9307" i="3"/>
  <c r="BS9308" i="3"/>
  <c r="BS9309" i="3"/>
  <c r="BS9310" i="3"/>
  <c r="BS9311" i="3"/>
  <c r="BS9312" i="3"/>
  <c r="BS9313" i="3"/>
  <c r="BS9314" i="3"/>
  <c r="BS9315" i="3"/>
  <c r="BS9316" i="3"/>
  <c r="BS9317" i="3"/>
  <c r="BS9318" i="3"/>
  <c r="BS9319" i="3"/>
  <c r="BS9320" i="3"/>
  <c r="BS9321" i="3"/>
  <c r="BS9322" i="3"/>
  <c r="BS9323" i="3"/>
  <c r="BS9324" i="3"/>
  <c r="BS9325" i="3"/>
  <c r="BS9326" i="3"/>
  <c r="BS9327" i="3"/>
  <c r="BS9328" i="3"/>
  <c r="BS9329" i="3"/>
  <c r="BS9330" i="3"/>
  <c r="BS9331" i="3"/>
  <c r="BS9332" i="3"/>
  <c r="BS9333" i="3"/>
  <c r="BS9334" i="3"/>
  <c r="BS9335" i="3"/>
  <c r="BS9336" i="3"/>
  <c r="BS9337" i="3"/>
  <c r="BS9338" i="3"/>
  <c r="BS9339" i="3"/>
  <c r="BS9340" i="3"/>
  <c r="BS9341" i="3"/>
  <c r="BS9342" i="3"/>
  <c r="BS9343" i="3"/>
  <c r="BS9344" i="3"/>
  <c r="BS9345" i="3"/>
  <c r="BS9346" i="3"/>
  <c r="BS9347" i="3"/>
  <c r="BS9348" i="3"/>
  <c r="BS9349" i="3"/>
  <c r="BS9350" i="3"/>
  <c r="BS9351" i="3"/>
  <c r="BS9352" i="3"/>
  <c r="BS9353" i="3"/>
  <c r="BS9354" i="3"/>
  <c r="BS9355" i="3"/>
  <c r="BS9356" i="3"/>
  <c r="BS9357" i="3"/>
  <c r="BS9358" i="3"/>
  <c r="BS9359" i="3"/>
  <c r="BS9360" i="3"/>
  <c r="BS9361" i="3"/>
  <c r="BS9362" i="3"/>
  <c r="BS9363" i="3"/>
  <c r="BS9364" i="3"/>
  <c r="BS9365" i="3"/>
  <c r="BS9366" i="3"/>
  <c r="BS9367" i="3"/>
  <c r="BS9368" i="3"/>
  <c r="BS9369" i="3"/>
  <c r="BS9370" i="3"/>
  <c r="BS9371" i="3"/>
  <c r="BS9372" i="3"/>
  <c r="BS9373" i="3"/>
  <c r="BS9374" i="3"/>
  <c r="BS9375" i="3"/>
  <c r="BS9376" i="3"/>
  <c r="BS9377" i="3"/>
  <c r="BS9378" i="3"/>
  <c r="BS9379" i="3"/>
  <c r="BS9380" i="3"/>
  <c r="BS9381" i="3"/>
  <c r="BS9382" i="3"/>
  <c r="BS9383" i="3"/>
  <c r="BS9384" i="3"/>
  <c r="BS9385" i="3"/>
  <c r="BS9386" i="3"/>
  <c r="BS9387" i="3"/>
  <c r="BS9388" i="3"/>
  <c r="BS9389" i="3"/>
  <c r="BS9390" i="3"/>
  <c r="BS9391" i="3"/>
  <c r="BS9392" i="3"/>
  <c r="BS9393" i="3"/>
  <c r="BS9394" i="3"/>
  <c r="BS9395" i="3"/>
  <c r="BS9396" i="3"/>
  <c r="BS9397" i="3"/>
  <c r="BS9398" i="3"/>
  <c r="BS9399" i="3"/>
  <c r="BS9400" i="3"/>
  <c r="BS9401" i="3"/>
  <c r="BS9402" i="3"/>
  <c r="BS9403" i="3"/>
  <c r="BS9404" i="3"/>
  <c r="BS9405" i="3"/>
  <c r="BS9406" i="3"/>
  <c r="BS9407" i="3"/>
  <c r="BS9408" i="3"/>
  <c r="BS9409" i="3"/>
  <c r="BS9410" i="3"/>
  <c r="BS9411" i="3"/>
  <c r="BS9412" i="3"/>
  <c r="BS9413" i="3"/>
  <c r="BS9414" i="3"/>
  <c r="BS9415" i="3"/>
  <c r="BS9416" i="3"/>
  <c r="BS9417" i="3"/>
  <c r="BS9418" i="3"/>
  <c r="BS9419" i="3"/>
  <c r="BS9420" i="3"/>
  <c r="BS9421" i="3"/>
  <c r="BS9422" i="3"/>
  <c r="BS9423" i="3"/>
  <c r="BS9424" i="3"/>
  <c r="BS9425" i="3"/>
  <c r="BS9426" i="3"/>
  <c r="BS9427" i="3"/>
  <c r="BS9428" i="3"/>
  <c r="BS9429" i="3"/>
  <c r="BS9430" i="3"/>
  <c r="BS9431" i="3"/>
  <c r="BS9432" i="3"/>
  <c r="BS9433" i="3"/>
  <c r="BS9434" i="3"/>
  <c r="BS9435" i="3"/>
  <c r="BS9436" i="3"/>
  <c r="BS9437" i="3"/>
  <c r="BS9438" i="3"/>
  <c r="BS9439" i="3"/>
  <c r="BS9440" i="3"/>
  <c r="BS9441" i="3"/>
  <c r="BS9442" i="3"/>
  <c r="BS9443" i="3"/>
  <c r="BS9444" i="3"/>
  <c r="BS9445" i="3"/>
  <c r="BS9446" i="3"/>
  <c r="BS9447" i="3"/>
  <c r="BS9448" i="3"/>
  <c r="BS9449" i="3"/>
  <c r="BS9450" i="3"/>
  <c r="BS9451" i="3"/>
  <c r="BS9452" i="3"/>
  <c r="BS9453" i="3"/>
  <c r="BS9454" i="3"/>
  <c r="BS9455" i="3"/>
  <c r="BS9456" i="3"/>
  <c r="BS9457" i="3"/>
  <c r="BS9458" i="3"/>
  <c r="BS9459" i="3"/>
  <c r="BS9460" i="3"/>
  <c r="BS9461" i="3"/>
  <c r="BS9462" i="3"/>
  <c r="BS9463" i="3"/>
  <c r="BS9464" i="3"/>
  <c r="BS9465" i="3"/>
  <c r="BS9466" i="3"/>
  <c r="BS9467" i="3"/>
  <c r="BS9468" i="3"/>
  <c r="BS9469" i="3"/>
  <c r="BS9470" i="3"/>
  <c r="BS9471" i="3"/>
  <c r="BS9472" i="3"/>
  <c r="BS9473" i="3"/>
  <c r="BS9474" i="3"/>
  <c r="BS9475" i="3"/>
  <c r="BS9476" i="3"/>
  <c r="BS9477" i="3"/>
  <c r="BS9478" i="3"/>
  <c r="BS9479" i="3"/>
  <c r="BS9480" i="3"/>
  <c r="BS9481" i="3"/>
  <c r="BS9482" i="3"/>
  <c r="BS9483" i="3"/>
  <c r="BS9484" i="3"/>
  <c r="BS9485" i="3"/>
  <c r="BS9486" i="3"/>
  <c r="BS9487" i="3"/>
  <c r="BS9488" i="3"/>
  <c r="BS9489" i="3"/>
  <c r="BS9490" i="3"/>
  <c r="BS9491" i="3"/>
  <c r="BS9492" i="3"/>
  <c r="BS9493" i="3"/>
  <c r="BS9494" i="3"/>
  <c r="BS9495" i="3"/>
  <c r="BS9496" i="3"/>
  <c r="BS9497" i="3"/>
  <c r="BS9498" i="3"/>
  <c r="BS9499" i="3"/>
  <c r="BS9500" i="3"/>
  <c r="BS9501" i="3"/>
  <c r="BS9502" i="3"/>
  <c r="BS9503" i="3"/>
  <c r="BS9504" i="3"/>
  <c r="BS9505" i="3"/>
  <c r="BS9506" i="3"/>
  <c r="BS9507" i="3"/>
  <c r="BS9508" i="3"/>
  <c r="BS9509" i="3"/>
  <c r="BS9510" i="3"/>
  <c r="BS9511" i="3"/>
  <c r="BS9512" i="3"/>
  <c r="BS9513" i="3"/>
  <c r="BS9514" i="3"/>
  <c r="BS9515" i="3"/>
  <c r="BS9516" i="3"/>
  <c r="BS9517" i="3"/>
  <c r="BS9518" i="3"/>
  <c r="BS9519" i="3"/>
  <c r="BS9520" i="3"/>
  <c r="BS9521" i="3"/>
  <c r="BS9522" i="3"/>
  <c r="BS9523" i="3"/>
  <c r="BS9524" i="3"/>
  <c r="BS9525" i="3"/>
  <c r="BS9526" i="3"/>
  <c r="BS9527" i="3"/>
  <c r="BS9528" i="3"/>
  <c r="BS9529" i="3"/>
  <c r="BS9530" i="3"/>
  <c r="BS9531" i="3"/>
  <c r="BS9532" i="3"/>
  <c r="BS9533" i="3"/>
  <c r="BS9534" i="3"/>
  <c r="BS9535" i="3"/>
  <c r="BS9536" i="3"/>
  <c r="BS9537" i="3"/>
  <c r="BS9538" i="3"/>
  <c r="BS9539" i="3"/>
  <c r="BS9540" i="3"/>
  <c r="BS9541" i="3"/>
  <c r="BS9542" i="3"/>
  <c r="BS9543" i="3"/>
  <c r="BS9544" i="3"/>
  <c r="BS9545" i="3"/>
  <c r="BS9546" i="3"/>
  <c r="BS9547" i="3"/>
  <c r="BS9548" i="3"/>
  <c r="BS9549" i="3"/>
  <c r="BS9550" i="3"/>
  <c r="BS9551" i="3"/>
  <c r="BS9552" i="3"/>
  <c r="BS9553" i="3"/>
  <c r="BS9554" i="3"/>
  <c r="BS9555" i="3"/>
  <c r="BS9556" i="3"/>
  <c r="BS9557" i="3"/>
  <c r="BS9558" i="3"/>
  <c r="BS9559" i="3"/>
  <c r="BS9560" i="3"/>
  <c r="BS9561" i="3"/>
  <c r="BS9562" i="3"/>
  <c r="BS9563" i="3"/>
  <c r="BS9564" i="3"/>
  <c r="BS9565" i="3"/>
  <c r="BS9566" i="3"/>
  <c r="BS9567" i="3"/>
  <c r="BS9568" i="3"/>
  <c r="BS9569" i="3"/>
  <c r="BS9570" i="3"/>
  <c r="BS9571" i="3"/>
  <c r="BS9572" i="3"/>
  <c r="BS9573" i="3"/>
  <c r="BS9574" i="3"/>
  <c r="BS9575" i="3"/>
  <c r="BS9576" i="3"/>
  <c r="BS9577" i="3"/>
  <c r="BS9578" i="3"/>
  <c r="BS9579" i="3"/>
  <c r="BS9580" i="3"/>
  <c r="BS9581" i="3"/>
  <c r="BS9582" i="3"/>
  <c r="BS9583" i="3"/>
  <c r="BS9584" i="3"/>
  <c r="BS9585" i="3"/>
  <c r="BS9586" i="3"/>
  <c r="BS9587" i="3"/>
  <c r="BS9588" i="3"/>
  <c r="BS9589" i="3"/>
  <c r="BS9590" i="3"/>
  <c r="BS9591" i="3"/>
  <c r="BS9592" i="3"/>
  <c r="BS9593" i="3"/>
  <c r="BS9594" i="3"/>
  <c r="BS9595" i="3"/>
  <c r="BS9596" i="3"/>
  <c r="BS9597" i="3"/>
  <c r="BS9598" i="3"/>
  <c r="BS9599" i="3"/>
  <c r="BS9600" i="3"/>
  <c r="BS9601" i="3"/>
  <c r="BS9602" i="3"/>
  <c r="BS9603" i="3"/>
  <c r="BS9604" i="3"/>
  <c r="BS9605" i="3"/>
  <c r="BS9606" i="3"/>
  <c r="BS9607" i="3"/>
  <c r="BS9608" i="3"/>
  <c r="BS9609" i="3"/>
  <c r="BS9610" i="3"/>
  <c r="BS9611" i="3"/>
  <c r="BS9612" i="3"/>
  <c r="BS9613" i="3"/>
  <c r="BS9614" i="3"/>
  <c r="BS9615" i="3"/>
  <c r="BS9616" i="3"/>
  <c r="BS9617" i="3"/>
  <c r="BS9618" i="3"/>
  <c r="BS9619" i="3"/>
  <c r="BS9620" i="3"/>
  <c r="BS9621" i="3"/>
  <c r="BS9622" i="3"/>
  <c r="BS9623" i="3"/>
  <c r="BS9624" i="3"/>
  <c r="BS9625" i="3"/>
  <c r="BS9626" i="3"/>
  <c r="BS9627" i="3"/>
  <c r="BS9628" i="3"/>
  <c r="BS9629" i="3"/>
  <c r="BS9630" i="3"/>
  <c r="BS9631" i="3"/>
  <c r="BS9632" i="3"/>
  <c r="BS9633" i="3"/>
  <c r="BS9634" i="3"/>
  <c r="BS9635" i="3"/>
  <c r="BS9636" i="3"/>
  <c r="BS9637" i="3"/>
  <c r="BS9638" i="3"/>
  <c r="BS9639" i="3"/>
  <c r="BS9640" i="3"/>
  <c r="BS9641" i="3"/>
  <c r="BS9642" i="3"/>
  <c r="BS9643" i="3"/>
  <c r="BS9644" i="3"/>
  <c r="BS9645" i="3"/>
  <c r="BS9646" i="3"/>
  <c r="BS9647" i="3"/>
  <c r="BS9648" i="3"/>
  <c r="BS9649" i="3"/>
  <c r="BS9650" i="3"/>
  <c r="BS9651" i="3"/>
  <c r="BS9652" i="3"/>
  <c r="BS9653" i="3"/>
  <c r="BS9654" i="3"/>
  <c r="BS9655" i="3"/>
  <c r="BS9656" i="3"/>
  <c r="BS9657" i="3"/>
  <c r="BS9658" i="3"/>
  <c r="BS9659" i="3"/>
  <c r="BS9660" i="3"/>
  <c r="BS9661" i="3"/>
  <c r="BS9662" i="3"/>
  <c r="BS9663" i="3"/>
  <c r="BS9664" i="3"/>
  <c r="BS9665" i="3"/>
  <c r="BS9666" i="3"/>
  <c r="BS9667" i="3"/>
  <c r="BS9668" i="3"/>
  <c r="BS9669" i="3"/>
  <c r="BS9670" i="3"/>
  <c r="BS9671" i="3"/>
  <c r="BS9672" i="3"/>
  <c r="BS9673" i="3"/>
  <c r="BS9674" i="3"/>
  <c r="BS9675" i="3"/>
  <c r="BS9676" i="3"/>
  <c r="BS9677" i="3"/>
  <c r="BS9678" i="3"/>
  <c r="BS9679" i="3"/>
  <c r="BS9680" i="3"/>
  <c r="BS9681" i="3"/>
  <c r="BS9682" i="3"/>
  <c r="BS9683" i="3"/>
  <c r="BS9684" i="3"/>
  <c r="BS9685" i="3"/>
  <c r="BS9686" i="3"/>
  <c r="BS9687" i="3"/>
  <c r="BS9688" i="3"/>
  <c r="BS9689" i="3"/>
  <c r="BS9690" i="3"/>
  <c r="BS9691" i="3"/>
  <c r="BS9692" i="3"/>
  <c r="BS9693" i="3"/>
  <c r="BS9694" i="3"/>
  <c r="BS9695" i="3"/>
  <c r="BS9696" i="3"/>
  <c r="BS9697" i="3"/>
  <c r="BS9698" i="3"/>
  <c r="BS9699" i="3"/>
  <c r="BS9700" i="3"/>
  <c r="BS9701" i="3"/>
  <c r="BS9702" i="3"/>
  <c r="BS9703" i="3"/>
  <c r="BS9704" i="3"/>
  <c r="BS9705" i="3"/>
  <c r="BS9706" i="3"/>
  <c r="BS9707" i="3"/>
  <c r="BS9708" i="3"/>
  <c r="BS9709" i="3"/>
  <c r="BS9710" i="3"/>
  <c r="BS9711" i="3"/>
  <c r="BS9712" i="3"/>
  <c r="BS9713" i="3"/>
  <c r="BS9714" i="3"/>
  <c r="BS9715" i="3"/>
  <c r="BS9716" i="3"/>
  <c r="BS9717" i="3"/>
  <c r="BS9718" i="3"/>
  <c r="BS9719" i="3"/>
  <c r="BS9720" i="3"/>
  <c r="BS9721" i="3"/>
  <c r="BS9722" i="3"/>
  <c r="BS9723" i="3"/>
  <c r="BS9724" i="3"/>
  <c r="BS9725" i="3"/>
  <c r="BS9726" i="3"/>
  <c r="BS9727" i="3"/>
  <c r="BS9728" i="3"/>
  <c r="BS9729" i="3"/>
  <c r="BS9730" i="3"/>
  <c r="BS9731" i="3"/>
  <c r="BS9732" i="3"/>
  <c r="BS9733" i="3"/>
  <c r="BS9734" i="3"/>
  <c r="BS9735" i="3"/>
  <c r="BS9736" i="3"/>
  <c r="BS9737" i="3"/>
  <c r="BS9738" i="3"/>
  <c r="BS9739" i="3"/>
  <c r="BS9740" i="3"/>
  <c r="BS9741" i="3"/>
  <c r="BS9742" i="3"/>
  <c r="BS9743" i="3"/>
  <c r="BS9744" i="3"/>
  <c r="BS9745" i="3"/>
  <c r="BS9746" i="3"/>
  <c r="BS9747" i="3"/>
  <c r="BS9748" i="3"/>
  <c r="BS9749" i="3"/>
  <c r="BS9750" i="3"/>
  <c r="BS9751" i="3"/>
  <c r="BS9752" i="3"/>
  <c r="BS9753" i="3"/>
  <c r="BS9754" i="3"/>
  <c r="BS9755" i="3"/>
  <c r="BS9756" i="3"/>
  <c r="BS9757" i="3"/>
  <c r="BS9758" i="3"/>
  <c r="BS9759" i="3"/>
  <c r="BS9760" i="3"/>
  <c r="BS9761" i="3"/>
  <c r="BS9762" i="3"/>
  <c r="BS9763" i="3"/>
  <c r="BS9764" i="3"/>
  <c r="BS9765" i="3"/>
  <c r="BS9766" i="3"/>
  <c r="BS9767" i="3"/>
  <c r="BS9768" i="3"/>
  <c r="BS9769" i="3"/>
  <c r="BS9770" i="3"/>
  <c r="BS9771" i="3"/>
  <c r="BS9772" i="3"/>
  <c r="BS9773" i="3"/>
  <c r="BS9774" i="3"/>
  <c r="BS9775" i="3"/>
  <c r="BS9776" i="3"/>
  <c r="BS9777" i="3"/>
  <c r="BS9778" i="3"/>
  <c r="BS9779" i="3"/>
  <c r="BS9780" i="3"/>
  <c r="BS9781" i="3"/>
  <c r="BS9782" i="3"/>
  <c r="BS9783" i="3"/>
  <c r="BS9784" i="3"/>
  <c r="BS9785" i="3"/>
  <c r="BS9786" i="3"/>
  <c r="BS9787" i="3"/>
  <c r="BS9788" i="3"/>
  <c r="BS9789" i="3"/>
  <c r="BS9790" i="3"/>
  <c r="BS9791" i="3"/>
  <c r="BS9792" i="3"/>
  <c r="BS9793" i="3"/>
  <c r="BS9794" i="3"/>
  <c r="BS9795" i="3"/>
  <c r="BS9796" i="3"/>
  <c r="BS9797" i="3"/>
  <c r="BS9798" i="3"/>
  <c r="BS9799" i="3"/>
  <c r="BS9800" i="3"/>
  <c r="BS9801" i="3"/>
  <c r="BS9802" i="3"/>
  <c r="BS9803" i="3"/>
  <c r="BS9804" i="3"/>
  <c r="BS9805" i="3"/>
  <c r="BS9806" i="3"/>
  <c r="BS9807" i="3"/>
  <c r="BS9808" i="3"/>
  <c r="BS9809" i="3"/>
  <c r="BS9810" i="3"/>
  <c r="BS9811" i="3"/>
  <c r="BS9812" i="3"/>
  <c r="BS9813" i="3"/>
  <c r="BS9814" i="3"/>
  <c r="BS9815" i="3"/>
  <c r="BS9816" i="3"/>
  <c r="BS9817" i="3"/>
  <c r="BS9818" i="3"/>
  <c r="BS9819" i="3"/>
  <c r="BS9820" i="3"/>
  <c r="BS9821" i="3"/>
  <c r="BS9822" i="3"/>
  <c r="BS9823" i="3"/>
  <c r="BS9824" i="3"/>
  <c r="BS9825" i="3"/>
  <c r="BS9826" i="3"/>
  <c r="BS9827" i="3"/>
  <c r="BS9828" i="3"/>
  <c r="BS9829" i="3"/>
  <c r="BS9830" i="3"/>
  <c r="BS9831" i="3"/>
  <c r="BS9832" i="3"/>
  <c r="BS9833" i="3"/>
  <c r="BS9834" i="3"/>
  <c r="BS9835" i="3"/>
  <c r="BS9836" i="3"/>
  <c r="BS9837" i="3"/>
  <c r="BS9838" i="3"/>
  <c r="BS9839" i="3"/>
  <c r="BS9840" i="3"/>
  <c r="BS9841" i="3"/>
  <c r="BS9842" i="3"/>
  <c r="BS9843" i="3"/>
  <c r="BS9844" i="3"/>
  <c r="BS9845" i="3"/>
  <c r="BS9846" i="3"/>
  <c r="BS9847" i="3"/>
  <c r="BS9848" i="3"/>
  <c r="BS9849" i="3"/>
  <c r="BS9850" i="3"/>
  <c r="BS9851" i="3"/>
  <c r="BS9852" i="3"/>
  <c r="BS9853" i="3"/>
  <c r="BS9854" i="3"/>
  <c r="BS9855" i="3"/>
  <c r="BS9856" i="3"/>
  <c r="BS9857" i="3"/>
  <c r="BS9858" i="3"/>
  <c r="BS9859" i="3"/>
  <c r="BS9860" i="3"/>
  <c r="BS9861" i="3"/>
  <c r="BS9862" i="3"/>
  <c r="BS9863" i="3"/>
  <c r="BS9864" i="3"/>
  <c r="BS9865" i="3"/>
  <c r="BS9866" i="3"/>
  <c r="BS9867" i="3"/>
  <c r="BS9868" i="3"/>
  <c r="BS9869" i="3"/>
  <c r="BS9870" i="3"/>
  <c r="BS9871" i="3"/>
  <c r="BS9872" i="3"/>
  <c r="BS9873" i="3"/>
  <c r="BS9874" i="3"/>
  <c r="BS9875" i="3"/>
  <c r="BS9876" i="3"/>
  <c r="BS9877" i="3"/>
  <c r="BS9878" i="3"/>
  <c r="BS9879" i="3"/>
  <c r="BS9880" i="3"/>
  <c r="BS9881" i="3"/>
  <c r="BS9882" i="3"/>
  <c r="BS9883" i="3"/>
  <c r="BS9884" i="3"/>
  <c r="BS9885" i="3"/>
  <c r="BS9886" i="3"/>
  <c r="BS9887" i="3"/>
  <c r="BS9888" i="3"/>
  <c r="BS9889" i="3"/>
  <c r="BS9890" i="3"/>
  <c r="BS9891" i="3"/>
  <c r="BS9892" i="3"/>
  <c r="BS9893" i="3"/>
  <c r="BS9894" i="3"/>
  <c r="BS9895" i="3"/>
  <c r="BS9896" i="3"/>
  <c r="BS9897" i="3"/>
  <c r="BS9898" i="3"/>
  <c r="BS9899" i="3"/>
  <c r="BS9900" i="3"/>
  <c r="BS9901" i="3"/>
  <c r="BS9902" i="3"/>
  <c r="BS9903" i="3"/>
  <c r="BS9904" i="3"/>
  <c r="BS9905" i="3"/>
  <c r="BS9906" i="3"/>
  <c r="BS9907" i="3"/>
  <c r="BS9908" i="3"/>
  <c r="BS9909" i="3"/>
  <c r="BS9910" i="3"/>
  <c r="BS9911" i="3"/>
  <c r="BS9912" i="3"/>
  <c r="BS9913" i="3"/>
  <c r="BS9914" i="3"/>
  <c r="BS9915" i="3"/>
  <c r="BS9916" i="3"/>
  <c r="BS9917" i="3"/>
  <c r="BS9918" i="3"/>
  <c r="BS9919" i="3"/>
  <c r="BS9920" i="3"/>
  <c r="BS9921" i="3"/>
  <c r="BS9922" i="3"/>
  <c r="BS9923" i="3"/>
  <c r="BS9924" i="3"/>
  <c r="BS9925" i="3"/>
  <c r="BS9926" i="3"/>
  <c r="BS9927" i="3"/>
  <c r="BS9928" i="3"/>
  <c r="BS9929" i="3"/>
  <c r="BS9930" i="3"/>
  <c r="BS9931" i="3"/>
  <c r="BS9932" i="3"/>
  <c r="BS9933" i="3"/>
  <c r="BS9934" i="3"/>
  <c r="BS9935" i="3"/>
  <c r="BS9936" i="3"/>
  <c r="BS9937" i="3"/>
  <c r="BS9938" i="3"/>
  <c r="BS9939" i="3"/>
  <c r="BS9940" i="3"/>
  <c r="BS9941" i="3"/>
  <c r="BS9942" i="3"/>
  <c r="BS9943" i="3"/>
  <c r="BS9944" i="3"/>
  <c r="BS9945" i="3"/>
  <c r="BS9946" i="3"/>
  <c r="BS9947" i="3"/>
  <c r="BS9948" i="3"/>
  <c r="BS9949" i="3"/>
  <c r="BS9950" i="3"/>
  <c r="BS9951" i="3"/>
  <c r="BS9952" i="3"/>
  <c r="BS9953" i="3"/>
  <c r="BS9954" i="3"/>
  <c r="BS9955" i="3"/>
  <c r="BS9956" i="3"/>
  <c r="BS9957" i="3"/>
  <c r="BS9958" i="3"/>
  <c r="BS9959" i="3"/>
  <c r="BS9960" i="3"/>
  <c r="BS9961" i="3"/>
  <c r="BS9962" i="3"/>
  <c r="BS9963" i="3"/>
  <c r="BS9964" i="3"/>
  <c r="BS9965" i="3"/>
  <c r="BS9966" i="3"/>
  <c r="BS9967" i="3"/>
  <c r="BS9968" i="3"/>
  <c r="BS9969" i="3"/>
  <c r="BS9970" i="3"/>
  <c r="BS9971" i="3"/>
  <c r="BS9972" i="3"/>
  <c r="BS9973" i="3"/>
  <c r="BS9974" i="3"/>
  <c r="BS9975" i="3"/>
  <c r="BS9976" i="3"/>
  <c r="BS9977" i="3"/>
  <c r="BS9978" i="3"/>
  <c r="BS9979" i="3"/>
  <c r="BS9980" i="3"/>
  <c r="BS9981" i="3"/>
  <c r="BS9982" i="3"/>
  <c r="BS9983" i="3"/>
  <c r="BS9984" i="3"/>
  <c r="BS9985" i="3"/>
  <c r="BS9986" i="3"/>
  <c r="BS9987" i="3"/>
  <c r="BS9988" i="3"/>
  <c r="BS9989" i="3"/>
  <c r="BS9990" i="3"/>
  <c r="BS9991" i="3"/>
  <c r="BS9992" i="3"/>
  <c r="BS9993" i="3"/>
  <c r="BS9994" i="3"/>
  <c r="BS9995" i="3"/>
  <c r="BS9996" i="3"/>
  <c r="BS9997" i="3"/>
  <c r="BS9998" i="3"/>
  <c r="BS9999" i="3"/>
  <c r="BS10000" i="3"/>
  <c r="BS10001" i="3"/>
  <c r="BS10002" i="3"/>
  <c r="BS10003" i="3"/>
  <c r="BS10004" i="3"/>
  <c r="BS10005" i="3"/>
  <c r="BS10006" i="3"/>
  <c r="BS10007" i="3"/>
  <c r="BS10008" i="3"/>
  <c r="BS10009" i="3"/>
  <c r="BS10010" i="3"/>
  <c r="BS10011" i="3"/>
  <c r="BS10012" i="3"/>
  <c r="BS10013" i="3"/>
  <c r="BS10014" i="3"/>
  <c r="BS10015" i="3"/>
  <c r="BS10016" i="3"/>
  <c r="BS10017" i="3"/>
  <c r="BS10018" i="3"/>
  <c r="BS10019" i="3"/>
  <c r="BS10020" i="3"/>
  <c r="BS10021" i="3"/>
  <c r="BS10022" i="3"/>
  <c r="BS10023" i="3"/>
  <c r="BS10024" i="3"/>
  <c r="BS10025" i="3"/>
  <c r="BS10026" i="3"/>
  <c r="BS10027" i="3"/>
  <c r="BS10028" i="3"/>
  <c r="BS10029" i="3"/>
  <c r="BS10030" i="3"/>
  <c r="BS10031" i="3"/>
  <c r="BS10032" i="3"/>
  <c r="BS10033" i="3"/>
  <c r="BS10034" i="3"/>
  <c r="BS10035" i="3"/>
  <c r="BS10036" i="3"/>
  <c r="BS10037" i="3"/>
  <c r="BS10038" i="3"/>
  <c r="BS10039" i="3"/>
  <c r="BS10040" i="3"/>
  <c r="BS10041" i="3"/>
  <c r="BS10042" i="3"/>
  <c r="BS10043" i="3"/>
  <c r="BS10044" i="3"/>
  <c r="BS10045" i="3"/>
  <c r="BS10046" i="3"/>
  <c r="BS10047" i="3"/>
  <c r="BS10048" i="3"/>
  <c r="BS10049" i="3"/>
  <c r="BS10050" i="3"/>
  <c r="BS10051" i="3"/>
  <c r="BS10052" i="3"/>
  <c r="BS10053" i="3"/>
  <c r="BS10054" i="3"/>
  <c r="BS10055" i="3"/>
  <c r="BS10056" i="3"/>
  <c r="BS10057" i="3"/>
  <c r="BS10058" i="3"/>
  <c r="BS10059" i="3"/>
  <c r="BS10060" i="3"/>
  <c r="BS10061" i="3"/>
  <c r="BS10062" i="3"/>
  <c r="BS10063" i="3"/>
  <c r="BS10064" i="3"/>
  <c r="BS10065" i="3"/>
  <c r="BS10066" i="3"/>
  <c r="BS10067" i="3"/>
  <c r="BS10068" i="3"/>
  <c r="BS10069" i="3"/>
  <c r="BS10070" i="3"/>
  <c r="BS10071" i="3"/>
  <c r="BS10072" i="3"/>
  <c r="BS10073" i="3"/>
  <c r="BS10074" i="3"/>
  <c r="BS10075" i="3"/>
  <c r="BS10076" i="3"/>
  <c r="BS10077" i="3"/>
  <c r="BS10078" i="3"/>
  <c r="BS10079" i="3"/>
  <c r="BS10080" i="3"/>
  <c r="BS10081" i="3"/>
  <c r="BS10082" i="3"/>
  <c r="BS10083" i="3"/>
  <c r="BS10084" i="3"/>
  <c r="BS10085" i="3"/>
  <c r="BS10086" i="3"/>
  <c r="BS10087" i="3"/>
  <c r="BS10088" i="3"/>
  <c r="BS10089" i="3"/>
  <c r="BS10090" i="3"/>
  <c r="BS10091" i="3"/>
  <c r="BS10092" i="3"/>
  <c r="BS10093" i="3"/>
  <c r="BS10094" i="3"/>
  <c r="BS10095" i="3"/>
  <c r="BS10096" i="3"/>
  <c r="BS10097" i="3"/>
  <c r="BS10098" i="3"/>
  <c r="BS10099" i="3"/>
  <c r="BS10100" i="3"/>
  <c r="BS10101" i="3"/>
  <c r="BS10102" i="3"/>
  <c r="BS10103" i="3"/>
  <c r="BS10104" i="3"/>
  <c r="BS10105" i="3"/>
  <c r="BS10106" i="3"/>
  <c r="BS10107" i="3"/>
  <c r="BS10108" i="3"/>
  <c r="BS10109" i="3"/>
  <c r="BS10110" i="3"/>
  <c r="BS10111" i="3"/>
  <c r="BS10112" i="3"/>
  <c r="BS10113" i="3"/>
  <c r="BS10114" i="3"/>
  <c r="BS10115" i="3"/>
  <c r="BS10116" i="3"/>
  <c r="BS10117" i="3"/>
  <c r="BS10118" i="3"/>
  <c r="BS10119" i="3"/>
  <c r="BS10120" i="3"/>
  <c r="BS10121" i="3"/>
  <c r="BS10122" i="3"/>
  <c r="BS10123" i="3"/>
  <c r="BS10124" i="3"/>
  <c r="BS10125" i="3"/>
  <c r="BS10126" i="3"/>
  <c r="BS10127" i="3"/>
  <c r="BS10128" i="3"/>
  <c r="BS10129" i="3"/>
  <c r="BS10130" i="3"/>
  <c r="BS10131" i="3"/>
  <c r="BS10132" i="3"/>
  <c r="BS10133" i="3"/>
  <c r="BS10134" i="3"/>
  <c r="BS10135" i="3"/>
  <c r="BS10136" i="3"/>
  <c r="BS10137" i="3"/>
  <c r="BS10138" i="3"/>
  <c r="BS10139" i="3"/>
  <c r="BS10140" i="3"/>
  <c r="BS10141" i="3"/>
  <c r="BS10142" i="3"/>
  <c r="BS10143" i="3"/>
  <c r="BS10144" i="3"/>
  <c r="BS10145" i="3"/>
  <c r="BS10146" i="3"/>
  <c r="BS10147" i="3"/>
  <c r="BS10148" i="3"/>
  <c r="BS10149" i="3"/>
  <c r="BS10150" i="3"/>
  <c r="BS10151" i="3"/>
  <c r="BS10152" i="3"/>
  <c r="BS10153" i="3"/>
  <c r="BS10154" i="3"/>
  <c r="BS10155" i="3"/>
  <c r="BS10156" i="3"/>
  <c r="BS10157" i="3"/>
  <c r="BS10158" i="3"/>
  <c r="BS10159" i="3"/>
  <c r="BS10160" i="3"/>
  <c r="BS10161" i="3"/>
  <c r="BS10162" i="3"/>
  <c r="BS10163" i="3"/>
  <c r="BS10164" i="3"/>
  <c r="BS10165" i="3"/>
  <c r="BS10166" i="3"/>
  <c r="BS10167" i="3"/>
  <c r="BS10168" i="3"/>
  <c r="BS10169" i="3"/>
  <c r="BS10170" i="3"/>
  <c r="BS10171" i="3"/>
  <c r="BS10172" i="3"/>
  <c r="BS10173" i="3"/>
  <c r="BS10174" i="3"/>
  <c r="BS10175" i="3"/>
  <c r="BS10176" i="3"/>
  <c r="BS10177" i="3"/>
  <c r="BS10178" i="3"/>
  <c r="BS10179" i="3"/>
  <c r="BS10180" i="3"/>
  <c r="BS10181" i="3"/>
  <c r="BS10182" i="3"/>
  <c r="BS10183" i="3"/>
  <c r="BS10184" i="3"/>
  <c r="BS10185" i="3"/>
  <c r="BS10186" i="3"/>
  <c r="BS10187" i="3"/>
  <c r="BS10188" i="3"/>
  <c r="BS10189" i="3"/>
  <c r="BS10190" i="3"/>
  <c r="BS10191" i="3"/>
  <c r="BS10192" i="3"/>
  <c r="BS10193" i="3"/>
  <c r="BS10194" i="3"/>
  <c r="BS10195" i="3"/>
  <c r="BS10196" i="3"/>
  <c r="BS10197" i="3"/>
  <c r="BS10198" i="3"/>
  <c r="BS10199" i="3"/>
  <c r="BS10200" i="3"/>
  <c r="BS10201" i="3"/>
  <c r="BS10202" i="3"/>
  <c r="BS10203" i="3"/>
  <c r="BS10204" i="3"/>
  <c r="BS10205" i="3"/>
  <c r="BS10206" i="3"/>
  <c r="BS10207" i="3"/>
  <c r="BS10208" i="3"/>
  <c r="BS10209" i="3"/>
  <c r="BS10210" i="3"/>
  <c r="BS10211" i="3"/>
  <c r="BS10212" i="3"/>
  <c r="BS10213" i="3"/>
  <c r="BS10214" i="3"/>
  <c r="BS10215" i="3"/>
  <c r="BS10216" i="3"/>
  <c r="BS10217" i="3"/>
  <c r="BS10218" i="3"/>
  <c r="BS10219" i="3"/>
  <c r="BS10220" i="3"/>
  <c r="BS10221" i="3"/>
  <c r="BS10222" i="3"/>
  <c r="BS10223" i="3"/>
  <c r="BS10224" i="3"/>
  <c r="BS10225" i="3"/>
  <c r="BS10226" i="3"/>
  <c r="BS10227" i="3"/>
  <c r="BS10228" i="3"/>
  <c r="BS10229" i="3"/>
  <c r="BS10230" i="3"/>
  <c r="BS10231" i="3"/>
  <c r="BS10232" i="3"/>
  <c r="BS10233" i="3"/>
  <c r="BS10234" i="3"/>
  <c r="BS10235" i="3"/>
  <c r="BS10236" i="3"/>
  <c r="BS10237" i="3"/>
  <c r="BS10238" i="3"/>
  <c r="BS10239" i="3"/>
  <c r="BS10240" i="3"/>
  <c r="BS10241" i="3"/>
  <c r="BS10242" i="3"/>
  <c r="BS10243" i="3"/>
  <c r="BS10244" i="3"/>
  <c r="BS10245" i="3"/>
  <c r="BS10246" i="3"/>
  <c r="BS10247" i="3"/>
  <c r="BS10248" i="3"/>
  <c r="BS10249" i="3"/>
  <c r="BS10250" i="3"/>
  <c r="BS10251" i="3"/>
  <c r="BS10252" i="3"/>
  <c r="BS10253" i="3"/>
  <c r="BS10254" i="3"/>
  <c r="BS10255" i="3"/>
  <c r="BS10256" i="3"/>
  <c r="BS10257" i="3"/>
  <c r="BS10258" i="3"/>
  <c r="BS10259" i="3"/>
  <c r="BS10260" i="3"/>
  <c r="BS10261" i="3"/>
  <c r="BS10262" i="3"/>
  <c r="BS10263" i="3"/>
  <c r="BS10264" i="3"/>
  <c r="BS10265" i="3"/>
  <c r="BS10266" i="3"/>
  <c r="BS10267" i="3"/>
  <c r="BS10268" i="3"/>
  <c r="BS10269" i="3"/>
  <c r="BS10270" i="3"/>
  <c r="BS10271" i="3"/>
  <c r="BS10272" i="3"/>
  <c r="BS10273" i="3"/>
  <c r="BS10274" i="3"/>
  <c r="BS10275" i="3"/>
  <c r="BS10276" i="3"/>
  <c r="BS10277" i="3"/>
  <c r="BS10278" i="3"/>
  <c r="BS10279" i="3"/>
  <c r="BS10280" i="3"/>
  <c r="BS10281" i="3"/>
  <c r="BS10282" i="3"/>
  <c r="BS10283" i="3"/>
  <c r="BS10284" i="3"/>
  <c r="BS10285" i="3"/>
  <c r="BS10286" i="3"/>
  <c r="BS10287" i="3"/>
  <c r="BS10288" i="3"/>
  <c r="BS10289" i="3"/>
  <c r="BS10290" i="3"/>
  <c r="BS10291" i="3"/>
  <c r="BS10292" i="3"/>
  <c r="BS10293" i="3"/>
  <c r="BS10294" i="3"/>
  <c r="BS10295" i="3"/>
  <c r="BS10296" i="3"/>
  <c r="BS10297" i="3"/>
  <c r="BS10298" i="3"/>
  <c r="BS10299" i="3"/>
  <c r="BS10300" i="3"/>
  <c r="BS10301" i="3"/>
  <c r="BS10302" i="3"/>
  <c r="BS10303" i="3"/>
  <c r="BS10304" i="3"/>
  <c r="BS10305" i="3"/>
  <c r="BS10306" i="3"/>
  <c r="BS10307" i="3"/>
  <c r="BS10308" i="3"/>
  <c r="BS10309" i="3"/>
  <c r="BS10310" i="3"/>
  <c r="BS10311" i="3"/>
  <c r="BS10312" i="3"/>
  <c r="BS10313" i="3"/>
  <c r="BS10314" i="3"/>
  <c r="BS10315" i="3"/>
  <c r="BS10316" i="3"/>
  <c r="BS10317" i="3"/>
  <c r="BS10318" i="3"/>
  <c r="BS10319" i="3"/>
  <c r="BS10320" i="3"/>
  <c r="BS10321" i="3"/>
  <c r="BS10322" i="3"/>
  <c r="BS10323" i="3"/>
  <c r="BS10324" i="3"/>
  <c r="BS10325" i="3"/>
  <c r="BS10326" i="3"/>
  <c r="BS10327" i="3"/>
  <c r="BS10328" i="3"/>
  <c r="BS10329" i="3"/>
  <c r="BS10330" i="3"/>
  <c r="BS10331" i="3"/>
  <c r="BS10332" i="3"/>
  <c r="BS10333" i="3"/>
  <c r="BS10334" i="3"/>
  <c r="BS10335" i="3"/>
  <c r="BS10336" i="3"/>
  <c r="BS10337" i="3"/>
  <c r="BS10338" i="3"/>
  <c r="BS10339" i="3"/>
  <c r="BS10340" i="3"/>
  <c r="BS10341" i="3"/>
  <c r="BS10342" i="3"/>
  <c r="BS10343" i="3"/>
  <c r="BS10344" i="3"/>
  <c r="BS10345" i="3"/>
  <c r="BS10346" i="3"/>
  <c r="BS10347" i="3"/>
  <c r="BS10348" i="3"/>
  <c r="BS10349" i="3"/>
  <c r="BS10350" i="3"/>
  <c r="BS10351" i="3"/>
  <c r="BS10352" i="3"/>
  <c r="BS10353" i="3"/>
  <c r="BS10354" i="3"/>
  <c r="BS10355" i="3"/>
  <c r="BS10356" i="3"/>
  <c r="BS10357" i="3"/>
  <c r="BS10358" i="3"/>
  <c r="BS10359" i="3"/>
  <c r="BS10360" i="3"/>
  <c r="BS10361" i="3"/>
  <c r="BS10362" i="3"/>
  <c r="BS10363" i="3"/>
  <c r="BS10364" i="3"/>
  <c r="BS10365" i="3"/>
  <c r="BS10366" i="3"/>
  <c r="BS10367" i="3"/>
  <c r="BS10368" i="3"/>
  <c r="BS10369" i="3"/>
  <c r="BS10370" i="3"/>
  <c r="BS10371" i="3"/>
  <c r="BS10372" i="3"/>
  <c r="BS10373" i="3"/>
  <c r="BS10374" i="3"/>
  <c r="BS10375" i="3"/>
  <c r="BS10376" i="3"/>
  <c r="BS10377" i="3"/>
  <c r="BS10378" i="3"/>
  <c r="BS10379" i="3"/>
  <c r="BS10380" i="3"/>
  <c r="BS10381" i="3"/>
  <c r="BS10382" i="3"/>
  <c r="BS10383" i="3"/>
  <c r="BS10384" i="3"/>
  <c r="BS10385" i="3"/>
  <c r="BS10386" i="3"/>
  <c r="BS10387" i="3"/>
  <c r="BS10388" i="3"/>
  <c r="BS10389" i="3"/>
  <c r="BS10390" i="3"/>
  <c r="BS10391" i="3"/>
  <c r="BS10392" i="3"/>
  <c r="BS10393" i="3"/>
  <c r="BS10394" i="3"/>
  <c r="BS10395" i="3"/>
  <c r="BS10396" i="3"/>
  <c r="BS10397" i="3"/>
  <c r="BS10398" i="3"/>
  <c r="BS10399" i="3"/>
  <c r="BS10400" i="3"/>
  <c r="BS10401" i="3"/>
  <c r="BS10402" i="3"/>
  <c r="BS10403" i="3"/>
  <c r="BS10404" i="3"/>
  <c r="BS10405" i="3"/>
  <c r="BS10406" i="3"/>
  <c r="BS10407" i="3"/>
  <c r="BS10408" i="3"/>
  <c r="BS10409" i="3"/>
  <c r="BS10410" i="3"/>
  <c r="BS10411" i="3"/>
  <c r="BS10412" i="3"/>
  <c r="BS10413" i="3"/>
  <c r="BS10414" i="3"/>
  <c r="BS10415" i="3"/>
  <c r="BS10416" i="3"/>
  <c r="BS10417" i="3"/>
  <c r="BS10418" i="3"/>
  <c r="BS10419" i="3"/>
  <c r="BS10420" i="3"/>
  <c r="BS10421" i="3"/>
  <c r="BS10422" i="3"/>
  <c r="BS10423" i="3"/>
  <c r="BS10424" i="3"/>
  <c r="BS10425" i="3"/>
  <c r="BS10426" i="3"/>
  <c r="BS10427" i="3"/>
  <c r="BS10428" i="3"/>
  <c r="BS10429" i="3"/>
  <c r="BS10430" i="3"/>
  <c r="BS10431" i="3"/>
  <c r="BS10432" i="3"/>
  <c r="BS10433" i="3"/>
  <c r="BS10434" i="3"/>
  <c r="BS10435" i="3"/>
  <c r="BS10436" i="3"/>
  <c r="BS10437" i="3"/>
  <c r="BS10438" i="3"/>
  <c r="BS10439" i="3"/>
  <c r="BS10440" i="3"/>
  <c r="BS10441" i="3"/>
  <c r="BS10442" i="3"/>
  <c r="BS10443" i="3"/>
  <c r="BS10444" i="3"/>
  <c r="BS10445" i="3"/>
  <c r="BS10446" i="3"/>
  <c r="BS10447" i="3"/>
  <c r="BS10448" i="3"/>
  <c r="BS10449" i="3"/>
  <c r="BS10450" i="3"/>
  <c r="BS10451" i="3"/>
  <c r="BS10452" i="3"/>
  <c r="BS10453" i="3"/>
  <c r="BS10454" i="3"/>
  <c r="BS10455" i="3"/>
  <c r="BS10456" i="3"/>
  <c r="BS10457" i="3"/>
  <c r="BS10458" i="3"/>
  <c r="BS10459" i="3"/>
  <c r="BS10460" i="3"/>
  <c r="BS10461" i="3"/>
  <c r="BS10462" i="3"/>
  <c r="BS10463" i="3"/>
  <c r="BS10464" i="3"/>
  <c r="BS10465" i="3"/>
  <c r="BS10466" i="3"/>
  <c r="BS10467" i="3"/>
  <c r="BS10468" i="3"/>
  <c r="BS10469" i="3"/>
  <c r="BS10470" i="3"/>
  <c r="BS10471" i="3"/>
  <c r="BS10472" i="3"/>
  <c r="BS10473" i="3"/>
  <c r="BS10474" i="3"/>
  <c r="BS10475" i="3"/>
  <c r="BS10476" i="3"/>
  <c r="BS10477" i="3"/>
  <c r="BS10478" i="3"/>
  <c r="BS10479" i="3"/>
  <c r="BS10480" i="3"/>
  <c r="BS10481" i="3"/>
  <c r="BS10482" i="3"/>
  <c r="BS10483" i="3"/>
  <c r="BS10484" i="3"/>
  <c r="BS10485" i="3"/>
  <c r="BS10486" i="3"/>
  <c r="BS10487" i="3"/>
  <c r="BS10488" i="3"/>
  <c r="BS10489" i="3"/>
  <c r="BS10490" i="3"/>
  <c r="BS10491" i="3"/>
  <c r="BS10492" i="3"/>
  <c r="BS10493" i="3"/>
  <c r="BS10494" i="3"/>
  <c r="BS10495" i="3"/>
  <c r="BS10496" i="3"/>
  <c r="BS10497" i="3"/>
  <c r="BS10498" i="3"/>
  <c r="BS10499" i="3"/>
  <c r="BS10500" i="3"/>
  <c r="BS10501" i="3"/>
  <c r="BS10502" i="3"/>
  <c r="BS10503" i="3"/>
  <c r="BS10504" i="3"/>
  <c r="BS10505" i="3"/>
  <c r="BS10506" i="3"/>
  <c r="BS10507" i="3"/>
  <c r="BS10508" i="3"/>
  <c r="BS10509" i="3"/>
  <c r="BS10510" i="3"/>
  <c r="BS10511" i="3"/>
  <c r="BS10512" i="3"/>
  <c r="BS10513" i="3"/>
  <c r="BS10514" i="3"/>
  <c r="BS10515" i="3"/>
  <c r="BS10516" i="3"/>
  <c r="BS10517" i="3"/>
  <c r="BS10518" i="3"/>
  <c r="BS10519" i="3"/>
  <c r="BS10520" i="3"/>
  <c r="BS10521" i="3"/>
  <c r="BS10522" i="3"/>
  <c r="BS10523" i="3"/>
  <c r="BS10524" i="3"/>
  <c r="BS10525" i="3"/>
  <c r="BS10526" i="3"/>
  <c r="BS10527" i="3"/>
  <c r="BS10528" i="3"/>
  <c r="BS10529" i="3"/>
  <c r="BS10530" i="3"/>
  <c r="BS10531" i="3"/>
  <c r="BS10532" i="3"/>
  <c r="BS10533" i="3"/>
  <c r="BS10534" i="3"/>
  <c r="BS10535" i="3"/>
  <c r="BS10536" i="3"/>
  <c r="BS10537" i="3"/>
  <c r="BS10538" i="3"/>
  <c r="BS10539" i="3"/>
  <c r="BS10540" i="3"/>
  <c r="BS10541" i="3"/>
  <c r="BS10542" i="3"/>
  <c r="BS10543" i="3"/>
  <c r="BS10544" i="3"/>
  <c r="BS10545" i="3"/>
  <c r="BS10546" i="3"/>
  <c r="BS10547" i="3"/>
  <c r="BS10548" i="3"/>
  <c r="BS10549" i="3"/>
  <c r="BS10550" i="3"/>
  <c r="BS10551" i="3"/>
  <c r="BS10552" i="3"/>
  <c r="BS10553" i="3"/>
  <c r="BS10554" i="3"/>
  <c r="BS10555" i="3"/>
  <c r="BS10556" i="3"/>
  <c r="BS10557" i="3"/>
  <c r="BS10558" i="3"/>
  <c r="BS10559" i="3"/>
  <c r="BS10560" i="3"/>
  <c r="BS10561" i="3"/>
  <c r="BS10562" i="3"/>
  <c r="BS10563" i="3"/>
  <c r="BS10564" i="3"/>
  <c r="BS10565" i="3"/>
  <c r="BS10566" i="3"/>
  <c r="BS10567" i="3"/>
  <c r="BS10568" i="3"/>
  <c r="BS10569" i="3"/>
  <c r="BS10570" i="3"/>
  <c r="BS10571" i="3"/>
  <c r="BS10572" i="3"/>
  <c r="BS10573" i="3"/>
  <c r="BS10574" i="3"/>
  <c r="BS10575" i="3"/>
  <c r="BS10576" i="3"/>
  <c r="BS10577" i="3"/>
  <c r="BS10578" i="3"/>
  <c r="BS10579" i="3"/>
  <c r="BS10580" i="3"/>
  <c r="BS10581" i="3"/>
  <c r="BS10582" i="3"/>
  <c r="BS10583" i="3"/>
  <c r="BS10584" i="3"/>
  <c r="BS10585" i="3"/>
  <c r="BS10586" i="3"/>
  <c r="BS10587" i="3"/>
  <c r="BS10588" i="3"/>
  <c r="BS10589" i="3"/>
  <c r="BS10590" i="3"/>
  <c r="BS10591" i="3"/>
  <c r="BS10592" i="3"/>
  <c r="BS10593" i="3"/>
  <c r="BS10594" i="3"/>
  <c r="BS10595" i="3"/>
  <c r="BS10596" i="3"/>
  <c r="BS10597" i="3"/>
  <c r="BS10598" i="3"/>
  <c r="BS10599" i="3"/>
  <c r="BS10600" i="3"/>
  <c r="BS10601" i="3"/>
  <c r="BS10602" i="3"/>
  <c r="BS10603" i="3"/>
  <c r="BS10604" i="3"/>
  <c r="BS10605" i="3"/>
  <c r="BS10606" i="3"/>
  <c r="BS10607" i="3"/>
  <c r="BS10608" i="3"/>
  <c r="BS10609" i="3"/>
  <c r="BS10610" i="3"/>
  <c r="BS10611" i="3"/>
  <c r="BS10612" i="3"/>
  <c r="BS10613" i="3"/>
  <c r="BS10614" i="3"/>
  <c r="BS10615" i="3"/>
  <c r="BS10616" i="3"/>
  <c r="BS10617" i="3"/>
  <c r="BS10618" i="3"/>
  <c r="BS10619" i="3"/>
  <c r="BS10620" i="3"/>
  <c r="BS10621" i="3"/>
  <c r="BS10622" i="3"/>
  <c r="BS10623" i="3"/>
  <c r="BS10624" i="3"/>
  <c r="BS10625" i="3"/>
  <c r="BS10626" i="3"/>
  <c r="BS10627" i="3"/>
  <c r="BS10628" i="3"/>
  <c r="BS10629" i="3"/>
  <c r="BS10630" i="3"/>
  <c r="BS10631" i="3"/>
  <c r="BS10632" i="3"/>
  <c r="BS10633" i="3"/>
  <c r="BS10634" i="3"/>
  <c r="BS10635" i="3"/>
  <c r="BS10636" i="3"/>
  <c r="BS10637" i="3"/>
  <c r="BS10638" i="3"/>
  <c r="BS10639" i="3"/>
  <c r="BS10640" i="3"/>
  <c r="BS10641" i="3"/>
  <c r="BS10642" i="3"/>
  <c r="BS10643" i="3"/>
  <c r="BS10644" i="3"/>
  <c r="BS10645" i="3"/>
  <c r="BS10646" i="3"/>
  <c r="BS10647" i="3"/>
  <c r="BS10648" i="3"/>
  <c r="BS10649" i="3"/>
  <c r="BS10650" i="3"/>
  <c r="BS10651" i="3"/>
  <c r="BS10652" i="3"/>
  <c r="BS10653" i="3"/>
  <c r="BS10654" i="3"/>
  <c r="BS10655" i="3"/>
  <c r="BS10656" i="3"/>
  <c r="BS10657" i="3"/>
  <c r="BS10658" i="3"/>
  <c r="BS10659" i="3"/>
  <c r="BS10660" i="3"/>
  <c r="BS10661" i="3"/>
  <c r="BS10662" i="3"/>
  <c r="BS10663" i="3"/>
  <c r="BS10664" i="3"/>
  <c r="BS10665" i="3"/>
  <c r="BS10666" i="3"/>
  <c r="BS10667" i="3"/>
  <c r="BS10668" i="3"/>
  <c r="BS10669" i="3"/>
  <c r="BS10670" i="3"/>
  <c r="BS10671" i="3"/>
  <c r="BS10672" i="3"/>
  <c r="BS10673" i="3"/>
  <c r="BS10674" i="3"/>
  <c r="BS10675" i="3"/>
  <c r="BS10676" i="3"/>
  <c r="BS10677" i="3"/>
  <c r="BS10678" i="3"/>
  <c r="BS10679" i="3"/>
  <c r="BS10680" i="3"/>
  <c r="BS10681" i="3"/>
  <c r="BS10682" i="3"/>
  <c r="BS10683" i="3"/>
  <c r="BS10684" i="3"/>
  <c r="BS10685" i="3"/>
  <c r="BS10686" i="3"/>
  <c r="BS10687" i="3"/>
  <c r="BS10688" i="3"/>
  <c r="BS10689" i="3"/>
  <c r="BS10690" i="3"/>
  <c r="BS10691" i="3"/>
  <c r="BS10692" i="3"/>
  <c r="BS10693" i="3"/>
  <c r="BS10694" i="3"/>
  <c r="BS10695" i="3"/>
  <c r="BS10696" i="3"/>
  <c r="BS10697" i="3"/>
  <c r="BS10698" i="3"/>
  <c r="BS10699" i="3"/>
  <c r="BS10700" i="3"/>
  <c r="BS10701" i="3"/>
  <c r="BS10702" i="3"/>
  <c r="BS10703" i="3"/>
  <c r="BS10704" i="3"/>
  <c r="BS10705" i="3"/>
  <c r="BS10706" i="3"/>
  <c r="BS10707" i="3"/>
  <c r="BS10708" i="3"/>
  <c r="BS10709" i="3"/>
  <c r="BS10710" i="3"/>
  <c r="BS10711" i="3"/>
  <c r="BS10712" i="3"/>
  <c r="BS10713" i="3"/>
  <c r="BS10714" i="3"/>
  <c r="BS10715" i="3"/>
  <c r="BS10716" i="3"/>
  <c r="BS10717" i="3"/>
  <c r="BS10718" i="3"/>
  <c r="BS10719" i="3"/>
  <c r="BS10720" i="3"/>
  <c r="BS10721" i="3"/>
  <c r="BS10722" i="3"/>
  <c r="BS10723" i="3"/>
  <c r="BS10724" i="3"/>
  <c r="BS10725" i="3"/>
  <c r="BS10726" i="3"/>
  <c r="BS10727" i="3"/>
  <c r="BS10728" i="3"/>
  <c r="BS10729" i="3"/>
  <c r="BS10730" i="3"/>
  <c r="BS10731" i="3"/>
  <c r="BS10732" i="3"/>
  <c r="BS10733" i="3"/>
  <c r="BS10734" i="3"/>
  <c r="BS10735" i="3"/>
  <c r="BS10736" i="3"/>
  <c r="BS10737" i="3"/>
  <c r="BS10738" i="3"/>
  <c r="BS10739" i="3"/>
  <c r="BS10740" i="3"/>
  <c r="BS10741" i="3"/>
  <c r="BS10742" i="3"/>
  <c r="BS10743" i="3"/>
  <c r="BS10744" i="3"/>
  <c r="BS10745" i="3"/>
  <c r="BS10746" i="3"/>
  <c r="BS10747" i="3"/>
  <c r="BS10748" i="3"/>
  <c r="BS10749" i="3"/>
  <c r="BS10750" i="3"/>
  <c r="BS10751" i="3"/>
  <c r="BS10752" i="3"/>
  <c r="BS10753" i="3"/>
  <c r="BS10754" i="3"/>
  <c r="BS10755" i="3"/>
  <c r="BS10756" i="3"/>
  <c r="BS10757" i="3"/>
  <c r="BS10758" i="3"/>
  <c r="BS10759" i="3"/>
  <c r="BS10760" i="3"/>
  <c r="BS10761" i="3"/>
  <c r="BS10762" i="3"/>
  <c r="BS10763" i="3"/>
  <c r="BS10764" i="3"/>
  <c r="BS10765" i="3"/>
  <c r="BS10766" i="3"/>
  <c r="BS10767" i="3"/>
  <c r="BS10768" i="3"/>
  <c r="BS10769" i="3"/>
  <c r="BS10770" i="3"/>
  <c r="BS10771" i="3"/>
  <c r="BS10772" i="3"/>
  <c r="BS10773" i="3"/>
  <c r="BS10774" i="3"/>
  <c r="BS10775" i="3"/>
  <c r="BS10776" i="3"/>
  <c r="BS10777" i="3"/>
  <c r="BS10778" i="3"/>
  <c r="BS10779" i="3"/>
  <c r="BS10780" i="3"/>
  <c r="BS10781" i="3"/>
  <c r="BS10782" i="3"/>
  <c r="BS10783" i="3"/>
  <c r="BS10784" i="3"/>
  <c r="BS10785" i="3"/>
  <c r="BS10786" i="3"/>
  <c r="BS10787" i="3"/>
  <c r="BS10788" i="3"/>
  <c r="BS10789" i="3"/>
  <c r="BS10790" i="3"/>
  <c r="BS10791" i="3"/>
  <c r="BS10792" i="3"/>
  <c r="BS10793" i="3"/>
  <c r="BS10794" i="3"/>
  <c r="BS10795" i="3"/>
  <c r="BS10796" i="3"/>
  <c r="BS10797" i="3"/>
  <c r="BS10798" i="3"/>
  <c r="BS10799" i="3"/>
  <c r="BS10800" i="3"/>
  <c r="BS10801" i="3"/>
  <c r="BS10802" i="3"/>
  <c r="BS10803" i="3"/>
  <c r="BS10804" i="3"/>
  <c r="BS10805" i="3"/>
  <c r="BS10806" i="3"/>
  <c r="BS10807" i="3"/>
  <c r="BS10808" i="3"/>
  <c r="BS10809" i="3"/>
  <c r="BS10810" i="3"/>
  <c r="BS10811" i="3"/>
  <c r="BS10812" i="3"/>
  <c r="BS10813" i="3"/>
  <c r="BS10814" i="3"/>
  <c r="BS10815" i="3"/>
  <c r="BS10816" i="3"/>
  <c r="BS10817" i="3"/>
  <c r="BS10818" i="3"/>
  <c r="BS10819" i="3"/>
  <c r="BS10820" i="3"/>
  <c r="BS10821" i="3"/>
  <c r="BS10822" i="3"/>
  <c r="BS10823" i="3"/>
  <c r="BS10824" i="3"/>
  <c r="BS10825" i="3"/>
  <c r="BS10826" i="3"/>
  <c r="BS10827" i="3"/>
  <c r="BS10828" i="3"/>
  <c r="BS10829" i="3"/>
  <c r="BS10830" i="3"/>
  <c r="BS10831" i="3"/>
  <c r="BS10832" i="3"/>
  <c r="BS10833" i="3"/>
  <c r="BS10834" i="3"/>
  <c r="BS10835" i="3"/>
  <c r="BS10836" i="3"/>
  <c r="BS10837" i="3"/>
  <c r="BS10838" i="3"/>
  <c r="BS10839" i="3"/>
  <c r="BS10840" i="3"/>
  <c r="BS10841" i="3"/>
  <c r="BS10842" i="3"/>
  <c r="BS10843" i="3"/>
  <c r="BS10844" i="3"/>
  <c r="BS10845" i="3"/>
  <c r="BS10846" i="3"/>
  <c r="BS10847" i="3"/>
  <c r="BS10848" i="3"/>
  <c r="BS10849" i="3"/>
  <c r="BS10850" i="3"/>
  <c r="BS10851" i="3"/>
  <c r="BS10852" i="3"/>
  <c r="BS10853" i="3"/>
  <c r="BS10854" i="3"/>
  <c r="BS10855" i="3"/>
  <c r="BS10856" i="3"/>
  <c r="BS10857" i="3"/>
  <c r="BS10858" i="3"/>
  <c r="BS10859" i="3"/>
  <c r="BS10860" i="3"/>
  <c r="BS10861" i="3"/>
  <c r="BS10862" i="3"/>
  <c r="BS10863" i="3"/>
  <c r="BS10864" i="3"/>
  <c r="BS10865" i="3"/>
  <c r="BS10866" i="3"/>
  <c r="BS10867" i="3"/>
  <c r="BS10868" i="3"/>
  <c r="BS10869" i="3"/>
  <c r="BS10870" i="3"/>
  <c r="BS10871" i="3"/>
  <c r="BS10872" i="3"/>
  <c r="BS10873" i="3"/>
  <c r="BS10874" i="3"/>
  <c r="BS10875" i="3"/>
  <c r="BS10876" i="3"/>
  <c r="BS10877" i="3"/>
  <c r="BS10878" i="3"/>
  <c r="BS10879" i="3"/>
  <c r="BS10880" i="3"/>
  <c r="BS10881" i="3"/>
  <c r="BS10882" i="3"/>
  <c r="BS10883" i="3"/>
  <c r="BS10884" i="3"/>
  <c r="BS10885" i="3"/>
  <c r="BS10886" i="3"/>
  <c r="BS10887" i="3"/>
  <c r="BS10888" i="3"/>
  <c r="BS10889" i="3"/>
  <c r="BS10890" i="3"/>
  <c r="BS10891" i="3"/>
  <c r="BS10892" i="3"/>
  <c r="BS10893" i="3"/>
  <c r="BS10894" i="3"/>
  <c r="BS10895" i="3"/>
  <c r="BS10896" i="3"/>
  <c r="BS10897" i="3"/>
  <c r="BS10898" i="3"/>
  <c r="BS10899" i="3"/>
  <c r="BS10900" i="3"/>
  <c r="BS10901" i="3"/>
  <c r="BS10902" i="3"/>
  <c r="BS10903" i="3"/>
  <c r="BS10904" i="3"/>
  <c r="BS10905" i="3"/>
  <c r="BS10906" i="3"/>
  <c r="BS10907" i="3"/>
  <c r="BS10908" i="3"/>
  <c r="BS10909" i="3"/>
  <c r="BS10910" i="3"/>
  <c r="BS10911" i="3"/>
  <c r="BS10912" i="3"/>
  <c r="BS10913" i="3"/>
  <c r="BS10914" i="3"/>
  <c r="BS10915" i="3"/>
  <c r="BS10916" i="3"/>
  <c r="BS10917" i="3"/>
  <c r="BS10918" i="3"/>
  <c r="BS10919" i="3"/>
  <c r="BS10920" i="3"/>
  <c r="BS10921" i="3"/>
  <c r="BS10922" i="3"/>
  <c r="BS10923" i="3"/>
  <c r="BS10924" i="3"/>
  <c r="BS10925" i="3"/>
  <c r="BS10926" i="3"/>
  <c r="BS10927" i="3"/>
  <c r="BS10928" i="3"/>
  <c r="BS10929" i="3"/>
  <c r="BS10930" i="3"/>
  <c r="BS10931" i="3"/>
  <c r="BS10932" i="3"/>
  <c r="BS10933" i="3"/>
  <c r="BS10934" i="3"/>
  <c r="BS10935" i="3"/>
  <c r="BS10936" i="3"/>
  <c r="BS10937" i="3"/>
  <c r="BS10938" i="3"/>
  <c r="BS10939" i="3"/>
  <c r="BS10940" i="3"/>
  <c r="BS10941" i="3"/>
  <c r="BS10942" i="3"/>
  <c r="BS10943" i="3"/>
  <c r="BS10944" i="3"/>
  <c r="BS10945" i="3"/>
  <c r="BS10946" i="3"/>
  <c r="BS10947" i="3"/>
  <c r="BS10948" i="3"/>
  <c r="BS10949" i="3"/>
  <c r="BS10950" i="3"/>
  <c r="BS10951" i="3"/>
  <c r="BS10952" i="3"/>
  <c r="BS10953" i="3"/>
  <c r="BS10954" i="3"/>
  <c r="BS10955" i="3"/>
  <c r="BS10956" i="3"/>
  <c r="BS10957" i="3"/>
  <c r="BS10958" i="3"/>
  <c r="BS10959" i="3"/>
  <c r="BS10960" i="3"/>
  <c r="BS10961" i="3"/>
  <c r="BS10962" i="3"/>
  <c r="BS10963" i="3"/>
  <c r="BS10964" i="3"/>
  <c r="BS10965" i="3"/>
  <c r="BS10966" i="3"/>
  <c r="BS10967" i="3"/>
  <c r="BS10968" i="3"/>
  <c r="BS10969" i="3"/>
  <c r="BS10970" i="3"/>
  <c r="BS10971" i="3"/>
  <c r="BS10972" i="3"/>
  <c r="BS10973" i="3"/>
  <c r="BS10974" i="3"/>
  <c r="BS10975" i="3"/>
  <c r="BS10976" i="3"/>
  <c r="BS10977" i="3"/>
  <c r="BS10978" i="3"/>
  <c r="BS10979" i="3"/>
  <c r="BS10980" i="3"/>
  <c r="BS10981" i="3"/>
  <c r="BS10982" i="3"/>
  <c r="BS10983" i="3"/>
  <c r="BS10984" i="3"/>
  <c r="BS10985" i="3"/>
  <c r="BS10986" i="3"/>
  <c r="BS10987" i="3"/>
  <c r="BS10988" i="3"/>
  <c r="BS10989" i="3"/>
  <c r="BS10990" i="3"/>
  <c r="BS10991" i="3"/>
  <c r="BS10992" i="3"/>
  <c r="BS10993" i="3"/>
  <c r="BS10994" i="3"/>
  <c r="BS10995" i="3"/>
  <c r="BS10996" i="3"/>
  <c r="BS10997" i="3"/>
  <c r="BS10998" i="3"/>
  <c r="BS10999" i="3"/>
  <c r="BS11000" i="3"/>
  <c r="BS11001" i="3"/>
  <c r="BS11002" i="3"/>
  <c r="BS11003" i="3"/>
  <c r="BS11004" i="3"/>
  <c r="BS11005" i="3"/>
  <c r="BS11006" i="3"/>
  <c r="BS11007" i="3"/>
  <c r="BS11008" i="3"/>
  <c r="BS11009" i="3"/>
  <c r="BS11010" i="3"/>
  <c r="BS11011" i="3"/>
  <c r="BS11012" i="3"/>
  <c r="BS11013" i="3"/>
  <c r="BS11014" i="3"/>
  <c r="BS11015" i="3"/>
  <c r="BS11016" i="3"/>
  <c r="BS11017" i="3"/>
  <c r="BS11018" i="3"/>
  <c r="BS11019" i="3"/>
  <c r="BS11020" i="3"/>
  <c r="BS11021" i="3"/>
  <c r="BS11022" i="3"/>
  <c r="BS11023" i="3"/>
  <c r="BS11024" i="3"/>
  <c r="BS11025" i="3"/>
  <c r="BS11026" i="3"/>
  <c r="BS11027" i="3"/>
  <c r="BS11028" i="3"/>
  <c r="BS11029" i="3"/>
  <c r="BS11030" i="3"/>
  <c r="BS11031" i="3"/>
  <c r="BS11032" i="3"/>
  <c r="BS11033" i="3"/>
  <c r="BS11034" i="3"/>
  <c r="BS11035" i="3"/>
  <c r="BS11036" i="3"/>
  <c r="BS11037" i="3"/>
  <c r="BS11038" i="3"/>
  <c r="BS11039" i="3"/>
  <c r="BS11040" i="3"/>
  <c r="BS11041" i="3"/>
  <c r="BS11042" i="3"/>
  <c r="BS11043" i="3"/>
  <c r="BS11044" i="3"/>
  <c r="BS11045" i="3"/>
  <c r="BS11046" i="3"/>
  <c r="BS11047" i="3"/>
  <c r="BS11048" i="3"/>
  <c r="BS11049" i="3"/>
  <c r="BS11050" i="3"/>
  <c r="BS11051" i="3"/>
  <c r="BS11052" i="3"/>
  <c r="BS11053" i="3"/>
  <c r="BS11054" i="3"/>
  <c r="BS11055" i="3"/>
  <c r="BS11056" i="3"/>
  <c r="BS11057" i="3"/>
  <c r="BS11058" i="3"/>
  <c r="BS11059" i="3"/>
  <c r="BS11060" i="3"/>
  <c r="BS11061" i="3"/>
  <c r="BS11062" i="3"/>
  <c r="BS11063" i="3"/>
  <c r="BS11064" i="3"/>
  <c r="BS11065" i="3"/>
  <c r="BS11066" i="3"/>
  <c r="BS11067" i="3"/>
  <c r="BS11068" i="3"/>
  <c r="BS11069" i="3"/>
  <c r="BS11070" i="3"/>
  <c r="BS11071" i="3"/>
  <c r="BS11072" i="3"/>
  <c r="BS11073" i="3"/>
  <c r="BS11074" i="3"/>
  <c r="BS11075" i="3"/>
  <c r="BS11076" i="3"/>
  <c r="BS11077" i="3"/>
  <c r="BS11078" i="3"/>
  <c r="BS11079" i="3"/>
  <c r="BS11080" i="3"/>
  <c r="BS11081" i="3"/>
  <c r="BS11082" i="3"/>
  <c r="BS11083" i="3"/>
  <c r="BS11084" i="3"/>
  <c r="BS11085" i="3"/>
  <c r="BS11086" i="3"/>
  <c r="BS11087" i="3"/>
  <c r="BS11088" i="3"/>
  <c r="BS11089" i="3"/>
  <c r="BS11090" i="3"/>
  <c r="BS11091" i="3"/>
  <c r="BS11092" i="3"/>
  <c r="BS11093" i="3"/>
  <c r="BS11094" i="3"/>
  <c r="BS11095" i="3"/>
  <c r="BS11096" i="3"/>
  <c r="BS11097" i="3"/>
  <c r="BS11098" i="3"/>
  <c r="BS11099" i="3"/>
  <c r="BS11100" i="3"/>
  <c r="BS11101" i="3"/>
  <c r="BS11102" i="3"/>
  <c r="BS11103" i="3"/>
  <c r="BS11104" i="3"/>
  <c r="BS11105" i="3"/>
  <c r="BS11106" i="3"/>
  <c r="BS11107" i="3"/>
  <c r="BS11108" i="3"/>
  <c r="BS11109" i="3"/>
  <c r="BS11110" i="3"/>
  <c r="BS11111" i="3"/>
  <c r="BS11112" i="3"/>
  <c r="BS11113" i="3"/>
  <c r="BS11114" i="3"/>
  <c r="BS11115" i="3"/>
  <c r="BS11116" i="3"/>
  <c r="BS11117" i="3"/>
  <c r="BS11118" i="3"/>
  <c r="BS11119" i="3"/>
  <c r="BS11120" i="3"/>
  <c r="BS11121" i="3"/>
  <c r="BS11122" i="3"/>
  <c r="BS11123" i="3"/>
  <c r="BS11124" i="3"/>
  <c r="BS11125" i="3"/>
  <c r="BS11126" i="3"/>
  <c r="BS11127" i="3"/>
  <c r="BS11128" i="3"/>
  <c r="BS11129" i="3"/>
  <c r="BS11130" i="3"/>
  <c r="BS11131" i="3"/>
  <c r="BS11132" i="3"/>
  <c r="BS11133" i="3"/>
  <c r="BS11134" i="3"/>
  <c r="BS11135" i="3"/>
  <c r="BS11136" i="3"/>
  <c r="BS11137" i="3"/>
  <c r="BS11138" i="3"/>
  <c r="BS11139" i="3"/>
  <c r="BS11140" i="3"/>
  <c r="BS11141" i="3"/>
  <c r="BS11142" i="3"/>
  <c r="BS11143" i="3"/>
  <c r="BS11144" i="3"/>
  <c r="BS11145" i="3"/>
  <c r="BS11146" i="3"/>
  <c r="BS11147" i="3"/>
  <c r="BS11148" i="3"/>
  <c r="BS11149" i="3"/>
  <c r="BS11150" i="3"/>
  <c r="BS11151" i="3"/>
  <c r="BS11152" i="3"/>
  <c r="BS11153" i="3"/>
  <c r="BS11154" i="3"/>
  <c r="BS11155" i="3"/>
  <c r="BS11156" i="3"/>
  <c r="BS11157" i="3"/>
  <c r="BS11158" i="3"/>
  <c r="BS11159" i="3"/>
  <c r="BS11160" i="3"/>
  <c r="BS11161" i="3"/>
  <c r="BS11162" i="3"/>
  <c r="BS11163" i="3"/>
  <c r="BS11164" i="3"/>
  <c r="BS11165" i="3"/>
  <c r="BS11166" i="3"/>
  <c r="BS11167" i="3"/>
  <c r="BS11168" i="3"/>
  <c r="BS11169" i="3"/>
  <c r="BS11170" i="3"/>
  <c r="BS11171" i="3"/>
  <c r="BS11172" i="3"/>
  <c r="BS11173" i="3"/>
  <c r="BS11174" i="3"/>
  <c r="BS11175" i="3"/>
  <c r="BS11176" i="3"/>
  <c r="BS11177" i="3"/>
  <c r="BS11178" i="3"/>
  <c r="BS11179" i="3"/>
  <c r="BS11180" i="3"/>
  <c r="BS11181" i="3"/>
  <c r="BS11182" i="3"/>
  <c r="BS11183" i="3"/>
  <c r="BS11184" i="3"/>
  <c r="BS11185" i="3"/>
  <c r="BS11186" i="3"/>
  <c r="BS11187" i="3"/>
  <c r="BS11188" i="3"/>
  <c r="BS11189" i="3"/>
  <c r="BS11190" i="3"/>
  <c r="BS11191" i="3"/>
  <c r="BS11192" i="3"/>
  <c r="BS11193" i="3"/>
  <c r="BS11194" i="3"/>
  <c r="BS11195" i="3"/>
  <c r="BS11196" i="3"/>
  <c r="BS11197" i="3"/>
  <c r="BS11198" i="3"/>
  <c r="BS11199" i="3"/>
  <c r="BS11200" i="3"/>
  <c r="BS11201" i="3"/>
  <c r="BS11202" i="3"/>
  <c r="BS11203" i="3"/>
  <c r="BS11204" i="3"/>
  <c r="BS11205" i="3"/>
  <c r="BS11206" i="3"/>
  <c r="BS11207" i="3"/>
  <c r="BS11208" i="3"/>
  <c r="BS11209" i="3"/>
  <c r="BS11210" i="3"/>
  <c r="BS11211" i="3"/>
  <c r="BS11212" i="3"/>
  <c r="BS11213" i="3"/>
  <c r="BS11214" i="3"/>
  <c r="BS11215" i="3"/>
  <c r="BS11216" i="3"/>
  <c r="BS11217" i="3"/>
  <c r="BS11218" i="3"/>
  <c r="BS11219" i="3"/>
  <c r="BS11220" i="3"/>
  <c r="BS11221" i="3"/>
  <c r="BS11222" i="3"/>
  <c r="BS11223" i="3"/>
  <c r="BS11224" i="3"/>
  <c r="BS11225" i="3"/>
  <c r="BS11226" i="3"/>
  <c r="BS11227" i="3"/>
  <c r="BS11228" i="3"/>
  <c r="BS11229" i="3"/>
  <c r="BS11230" i="3"/>
  <c r="BS11231" i="3"/>
  <c r="BS11232" i="3"/>
  <c r="BS11233" i="3"/>
  <c r="BS11234" i="3"/>
  <c r="BS11235" i="3"/>
  <c r="BS11236" i="3"/>
  <c r="BS11237" i="3"/>
  <c r="BS11238" i="3"/>
  <c r="BS11239" i="3"/>
  <c r="BS11240" i="3"/>
  <c r="BS11241" i="3"/>
  <c r="BS11242" i="3"/>
  <c r="BS11243" i="3"/>
  <c r="BS11244" i="3"/>
  <c r="BS11245" i="3"/>
  <c r="BS11246" i="3"/>
  <c r="BS11247" i="3"/>
  <c r="BS11248" i="3"/>
  <c r="BS11249" i="3"/>
  <c r="BS11250" i="3"/>
  <c r="BS11251" i="3"/>
  <c r="BS11252" i="3"/>
  <c r="BS11253" i="3"/>
  <c r="BS11254" i="3"/>
  <c r="BS11255" i="3"/>
  <c r="BS11256" i="3"/>
  <c r="BS11257" i="3"/>
  <c r="BS11258" i="3"/>
  <c r="BS11259" i="3"/>
  <c r="BS11260" i="3"/>
  <c r="BS11261" i="3"/>
  <c r="BS11262" i="3"/>
  <c r="BS11263" i="3"/>
  <c r="BS11264" i="3"/>
  <c r="BS11265" i="3"/>
  <c r="BS11266" i="3"/>
  <c r="BS11267" i="3"/>
  <c r="BS11268" i="3"/>
  <c r="BS11269" i="3"/>
  <c r="BS11270" i="3"/>
  <c r="BS11271" i="3"/>
  <c r="BS11272" i="3"/>
  <c r="BS11273" i="3"/>
  <c r="BS11274" i="3"/>
  <c r="BS11275" i="3"/>
  <c r="BS11276" i="3"/>
  <c r="BS11277" i="3"/>
  <c r="BS11278" i="3"/>
  <c r="BS11279" i="3"/>
  <c r="BS11280" i="3"/>
  <c r="BS11281" i="3"/>
  <c r="BS11282" i="3"/>
  <c r="BS11283" i="3"/>
  <c r="BS11284" i="3"/>
  <c r="BS11285" i="3"/>
  <c r="BS11286" i="3"/>
  <c r="BS11287" i="3"/>
  <c r="BS11288" i="3"/>
  <c r="BS11289" i="3"/>
  <c r="BS11290" i="3"/>
  <c r="BS11291" i="3"/>
  <c r="BS11292" i="3"/>
  <c r="BS11293" i="3"/>
  <c r="BS11294" i="3"/>
  <c r="BS11295" i="3"/>
  <c r="BS11296" i="3"/>
  <c r="BS11297" i="3"/>
  <c r="BS11298" i="3"/>
  <c r="BS11299" i="3"/>
  <c r="BS11300" i="3"/>
  <c r="BS11301" i="3"/>
  <c r="BS11302" i="3"/>
  <c r="BS11303" i="3"/>
  <c r="BS11304" i="3"/>
  <c r="BS11305" i="3"/>
  <c r="BS11306" i="3"/>
  <c r="BS11307" i="3"/>
  <c r="BS11308" i="3"/>
  <c r="BS11309" i="3"/>
  <c r="BS11310" i="3"/>
  <c r="BS11311" i="3"/>
  <c r="BS11312" i="3"/>
  <c r="BS11313" i="3"/>
  <c r="BS11314" i="3"/>
  <c r="BS11315" i="3"/>
  <c r="BS11316" i="3"/>
  <c r="BS11317" i="3"/>
  <c r="BS11318" i="3"/>
  <c r="BS11319" i="3"/>
  <c r="BS11320" i="3"/>
  <c r="BS11321" i="3"/>
  <c r="BS11322" i="3"/>
  <c r="BS11323" i="3"/>
  <c r="BS11324" i="3"/>
  <c r="BS11325" i="3"/>
  <c r="BS11326" i="3"/>
  <c r="BS11327" i="3"/>
  <c r="BS11328" i="3"/>
  <c r="BS11329" i="3"/>
  <c r="BS11330" i="3"/>
  <c r="BS11331" i="3"/>
  <c r="BS11332" i="3"/>
  <c r="BS11333" i="3"/>
  <c r="BS11334" i="3"/>
  <c r="BS11335" i="3"/>
  <c r="BS11336" i="3"/>
  <c r="BS11337" i="3"/>
  <c r="BS11338" i="3"/>
  <c r="BS11339" i="3"/>
  <c r="BS11340" i="3"/>
  <c r="BS11341" i="3"/>
  <c r="BS11342" i="3"/>
  <c r="BS11343" i="3"/>
  <c r="BS11344" i="3"/>
  <c r="BS11345" i="3"/>
  <c r="BS11346" i="3"/>
  <c r="BS11347" i="3"/>
  <c r="BS11348" i="3"/>
  <c r="BS11349" i="3"/>
  <c r="BS11350" i="3"/>
  <c r="BS11351" i="3"/>
  <c r="BS11352" i="3"/>
  <c r="BS11353" i="3"/>
  <c r="BS11354" i="3"/>
  <c r="BS11355" i="3"/>
  <c r="BS11356" i="3"/>
  <c r="BS11357" i="3"/>
  <c r="BS11358" i="3"/>
  <c r="BS11359" i="3"/>
  <c r="BS11360" i="3"/>
  <c r="BS11361" i="3"/>
  <c r="BS11362" i="3"/>
  <c r="BS11363" i="3"/>
  <c r="BS11364" i="3"/>
  <c r="BS11365" i="3"/>
  <c r="BS11366" i="3"/>
  <c r="BS11367" i="3"/>
  <c r="BS11368" i="3"/>
  <c r="BS11369" i="3"/>
  <c r="BS11370" i="3"/>
  <c r="BS11371" i="3"/>
  <c r="BS11372" i="3"/>
  <c r="BS11373" i="3"/>
  <c r="BS11374" i="3"/>
  <c r="BS11375" i="3"/>
  <c r="BS11376" i="3"/>
  <c r="BS11377" i="3"/>
  <c r="BS11378" i="3"/>
  <c r="BS11379" i="3"/>
  <c r="BS11380" i="3"/>
  <c r="BS11381" i="3"/>
  <c r="BS11382" i="3"/>
  <c r="BS11383" i="3"/>
  <c r="BS11384" i="3"/>
  <c r="BS11385" i="3"/>
  <c r="BS11386" i="3"/>
  <c r="BS11387" i="3"/>
  <c r="BS11388" i="3"/>
  <c r="BS11389" i="3"/>
  <c r="BS11390" i="3"/>
  <c r="BS11391" i="3"/>
  <c r="BS11392" i="3"/>
  <c r="BS11393" i="3"/>
  <c r="BS11394" i="3"/>
  <c r="BS11395" i="3"/>
  <c r="BS11396" i="3"/>
  <c r="BS11397" i="3"/>
  <c r="BS11398" i="3"/>
  <c r="BS11399" i="3"/>
  <c r="BS11400" i="3"/>
  <c r="BS11401" i="3"/>
  <c r="BS11402" i="3"/>
  <c r="BS11403" i="3"/>
  <c r="BS11404" i="3"/>
  <c r="BS11405" i="3"/>
  <c r="BS11406" i="3"/>
  <c r="BS11407" i="3"/>
  <c r="BS11408" i="3"/>
  <c r="BS11409" i="3"/>
  <c r="BS11410" i="3"/>
  <c r="BS11411" i="3"/>
  <c r="BS11412" i="3"/>
  <c r="BS11413" i="3"/>
  <c r="BS11414" i="3"/>
  <c r="BS11415" i="3"/>
  <c r="BS11416" i="3"/>
  <c r="BS11417" i="3"/>
  <c r="BS11418" i="3"/>
  <c r="BS11419" i="3"/>
  <c r="BS11420" i="3"/>
  <c r="BS11421" i="3"/>
  <c r="BS11422" i="3"/>
  <c r="BS11423" i="3"/>
  <c r="BS11424" i="3"/>
  <c r="BS11425" i="3"/>
  <c r="BS11426" i="3"/>
  <c r="BS11427" i="3"/>
  <c r="BS11428" i="3"/>
  <c r="BS11429" i="3"/>
  <c r="BS11430" i="3"/>
  <c r="BS11431" i="3"/>
  <c r="BS11432" i="3"/>
  <c r="BS11433" i="3"/>
  <c r="BS11434" i="3"/>
  <c r="BS11435" i="3"/>
  <c r="BS11436" i="3"/>
  <c r="BS11437" i="3"/>
  <c r="BS11438" i="3"/>
  <c r="BS11439" i="3"/>
  <c r="BS11440" i="3"/>
  <c r="BS11441" i="3"/>
  <c r="BS11442" i="3"/>
  <c r="BS11443" i="3"/>
  <c r="BS11444" i="3"/>
  <c r="BS11445" i="3"/>
  <c r="BS11446" i="3"/>
  <c r="BS11447" i="3"/>
  <c r="BS11448" i="3"/>
  <c r="BS11449" i="3"/>
  <c r="BS11450" i="3"/>
  <c r="BS11451" i="3"/>
  <c r="BS11452" i="3"/>
  <c r="BS11453" i="3"/>
  <c r="BS11454" i="3"/>
  <c r="BS11455" i="3"/>
  <c r="BS11456" i="3"/>
  <c r="BS11457" i="3"/>
  <c r="BS11458" i="3"/>
  <c r="BS11459" i="3"/>
  <c r="BS11460" i="3"/>
  <c r="BS11461" i="3"/>
  <c r="BS11462" i="3"/>
  <c r="BS11463" i="3"/>
  <c r="BS11464" i="3"/>
  <c r="BS11465" i="3"/>
  <c r="BS11466" i="3"/>
  <c r="BS11467" i="3"/>
  <c r="BS11468" i="3"/>
  <c r="BS11469" i="3"/>
  <c r="BS11470" i="3"/>
  <c r="BS11471" i="3"/>
  <c r="BS11472" i="3"/>
  <c r="BS11473" i="3"/>
  <c r="BS11474" i="3"/>
  <c r="BS11475" i="3"/>
  <c r="BS11476" i="3"/>
  <c r="BS11477" i="3"/>
  <c r="BS11478" i="3"/>
  <c r="BS11479" i="3"/>
  <c r="BS11480" i="3"/>
  <c r="BS11481" i="3"/>
  <c r="BS11482" i="3"/>
  <c r="BS11483" i="3"/>
  <c r="BS11484" i="3"/>
  <c r="BS11485" i="3"/>
  <c r="BS11486" i="3"/>
  <c r="BS11487" i="3"/>
  <c r="BS11488" i="3"/>
  <c r="BS11489" i="3"/>
  <c r="BS11490" i="3"/>
  <c r="BS11491" i="3"/>
  <c r="BS11492" i="3"/>
  <c r="BS11493" i="3"/>
  <c r="BS11494" i="3"/>
  <c r="BS11495" i="3"/>
  <c r="BS11496" i="3"/>
  <c r="BS11497" i="3"/>
  <c r="BS11498" i="3"/>
  <c r="BS11499" i="3"/>
  <c r="BS11500" i="3"/>
  <c r="BS11501" i="3"/>
  <c r="BS11502" i="3"/>
  <c r="BS11503" i="3"/>
  <c r="BS11504" i="3"/>
  <c r="BS11505" i="3"/>
  <c r="BS11506" i="3"/>
  <c r="BS11507" i="3"/>
  <c r="BS11508" i="3"/>
  <c r="BS11509" i="3"/>
  <c r="BS11510" i="3"/>
  <c r="BS11511" i="3"/>
  <c r="BS11512" i="3"/>
  <c r="BS11513" i="3"/>
  <c r="BS11514" i="3"/>
  <c r="BS11515" i="3"/>
  <c r="BS11516" i="3"/>
  <c r="BS11517" i="3"/>
  <c r="BS11518" i="3"/>
  <c r="BS11519" i="3"/>
  <c r="BS11520" i="3"/>
  <c r="BS11521" i="3"/>
  <c r="BS11522" i="3"/>
  <c r="BS11523" i="3"/>
  <c r="BS11524" i="3"/>
  <c r="BS11525" i="3"/>
  <c r="BS11526" i="3"/>
  <c r="BS11527" i="3"/>
  <c r="BS11528" i="3"/>
  <c r="BS11529" i="3"/>
  <c r="BS11530" i="3"/>
  <c r="BS11531" i="3"/>
  <c r="BS11532" i="3"/>
  <c r="BS11533" i="3"/>
  <c r="BS11534" i="3"/>
  <c r="BS11535" i="3"/>
  <c r="BS11536" i="3"/>
  <c r="BS11537" i="3"/>
  <c r="BS11538" i="3"/>
  <c r="BS11539" i="3"/>
  <c r="BS11540" i="3"/>
  <c r="BS11541" i="3"/>
  <c r="BS11542" i="3"/>
  <c r="BS11543" i="3"/>
  <c r="BS11544" i="3"/>
  <c r="BS11545" i="3"/>
  <c r="BS11546" i="3"/>
  <c r="BS11547" i="3"/>
  <c r="BS11548" i="3"/>
  <c r="BS11549" i="3"/>
  <c r="BS11550" i="3"/>
  <c r="BS11551" i="3"/>
  <c r="BS11552" i="3"/>
  <c r="BS11553" i="3"/>
  <c r="BS11554" i="3"/>
  <c r="BS11555" i="3"/>
  <c r="BS11556" i="3"/>
  <c r="BS11557" i="3"/>
  <c r="BS11558" i="3"/>
  <c r="BS11559" i="3"/>
  <c r="BS11560" i="3"/>
  <c r="BS11561" i="3"/>
  <c r="BS11562" i="3"/>
  <c r="BS11563" i="3"/>
  <c r="BS11564" i="3"/>
  <c r="BS11565" i="3"/>
  <c r="BS11566" i="3"/>
  <c r="BS11567" i="3"/>
  <c r="BS11568" i="3"/>
  <c r="BS11569" i="3"/>
  <c r="BS11570" i="3"/>
  <c r="BS11571" i="3"/>
  <c r="BS11572" i="3"/>
  <c r="BS11573" i="3"/>
  <c r="BS11574" i="3"/>
  <c r="BS11575" i="3"/>
  <c r="BS11576" i="3"/>
  <c r="BS11577" i="3"/>
  <c r="BS11578" i="3"/>
  <c r="BS11579" i="3"/>
  <c r="BS11580" i="3"/>
  <c r="BS11581" i="3"/>
  <c r="BS11582" i="3"/>
  <c r="BS11583" i="3"/>
  <c r="BS11584" i="3"/>
  <c r="BS11585" i="3"/>
  <c r="BS11586" i="3"/>
  <c r="BS11587" i="3"/>
  <c r="BS11588" i="3"/>
  <c r="BS11589" i="3"/>
  <c r="BS11590" i="3"/>
  <c r="BS11591" i="3"/>
  <c r="BS11592" i="3"/>
  <c r="BS11593" i="3"/>
  <c r="BS11594" i="3"/>
  <c r="BS11595" i="3"/>
  <c r="BS11596" i="3"/>
  <c r="BS11597" i="3"/>
  <c r="BS11598" i="3"/>
  <c r="BS11599" i="3"/>
  <c r="BS11600" i="3"/>
  <c r="BS11601" i="3"/>
  <c r="BS11602" i="3"/>
  <c r="BS11603" i="3"/>
  <c r="BS11604" i="3"/>
  <c r="BS11605" i="3"/>
  <c r="BS11606" i="3"/>
  <c r="BS11607" i="3"/>
  <c r="BS11608" i="3"/>
  <c r="BS11609" i="3"/>
  <c r="BS11610" i="3"/>
  <c r="BS11611" i="3"/>
  <c r="BS11612" i="3"/>
  <c r="BS11613" i="3"/>
  <c r="BS11614" i="3"/>
  <c r="BS11615" i="3"/>
  <c r="BS11616" i="3"/>
  <c r="BS11617" i="3"/>
  <c r="BS11618" i="3"/>
  <c r="BS11619" i="3"/>
  <c r="BS11620" i="3"/>
  <c r="BS11621" i="3"/>
  <c r="BS11622" i="3"/>
  <c r="BS11623" i="3"/>
  <c r="BS11624" i="3"/>
  <c r="BS11625" i="3"/>
  <c r="BS11626" i="3"/>
  <c r="BS11627" i="3"/>
  <c r="BS11628" i="3"/>
  <c r="BS11629" i="3"/>
  <c r="BS11630" i="3"/>
  <c r="BS11631" i="3"/>
  <c r="BS11632" i="3"/>
  <c r="BS11633" i="3"/>
  <c r="BS11634" i="3"/>
  <c r="BS11635" i="3"/>
  <c r="BS11636" i="3"/>
  <c r="BS11637" i="3"/>
  <c r="BS11638" i="3"/>
  <c r="BS11639" i="3"/>
  <c r="BS11640" i="3"/>
  <c r="BS11641" i="3"/>
  <c r="BS11642" i="3"/>
  <c r="BS11643" i="3"/>
  <c r="BS11644" i="3"/>
  <c r="BS11645" i="3"/>
  <c r="BS11646" i="3"/>
  <c r="BS11647" i="3"/>
  <c r="BS11648" i="3"/>
  <c r="BS11649" i="3"/>
  <c r="BS11650" i="3"/>
  <c r="BS11651" i="3"/>
  <c r="BS11652" i="3"/>
  <c r="BS11653" i="3"/>
  <c r="BS11654" i="3"/>
  <c r="BS11655" i="3"/>
  <c r="BS11656" i="3"/>
  <c r="BS11657" i="3"/>
  <c r="BS11658" i="3"/>
  <c r="BS11659" i="3"/>
  <c r="BS11660" i="3"/>
  <c r="BS11661" i="3"/>
  <c r="BS11662" i="3"/>
  <c r="BS11663" i="3"/>
  <c r="BS11664" i="3"/>
  <c r="BS11665" i="3"/>
  <c r="BS11666" i="3"/>
  <c r="BS11667" i="3"/>
  <c r="BS11668" i="3"/>
  <c r="BS11669" i="3"/>
  <c r="BS11670" i="3"/>
  <c r="BS11671" i="3"/>
  <c r="BS11672" i="3"/>
  <c r="BS11673" i="3"/>
  <c r="BS11674" i="3"/>
  <c r="BS11675" i="3"/>
  <c r="BS11676" i="3"/>
  <c r="BS11677" i="3"/>
  <c r="BS11678" i="3"/>
  <c r="BS11679" i="3"/>
  <c r="BS11680" i="3"/>
  <c r="BS11681" i="3"/>
  <c r="BS11682" i="3"/>
  <c r="BS11683" i="3"/>
  <c r="BS11684" i="3"/>
  <c r="BS11685" i="3"/>
  <c r="BS11686" i="3"/>
  <c r="BS11687" i="3"/>
  <c r="BS11688" i="3"/>
  <c r="BS11689" i="3"/>
  <c r="BS11690" i="3"/>
  <c r="BS11691" i="3"/>
  <c r="BS11692" i="3"/>
  <c r="BS11693" i="3"/>
  <c r="BS11694" i="3"/>
  <c r="BS11695" i="3"/>
  <c r="BS11696" i="3"/>
  <c r="BS11697" i="3"/>
  <c r="BS11698" i="3"/>
  <c r="BS11699" i="3"/>
  <c r="BS11700" i="3"/>
  <c r="BS11701" i="3"/>
  <c r="BS11702" i="3"/>
  <c r="BS11703" i="3"/>
  <c r="BS11704" i="3"/>
  <c r="BS11705" i="3"/>
  <c r="BS11706" i="3"/>
  <c r="BS11707" i="3"/>
  <c r="BS11708" i="3"/>
  <c r="BS11709" i="3"/>
  <c r="BS11710" i="3"/>
  <c r="BS11711" i="3"/>
  <c r="BS11712" i="3"/>
  <c r="BS11713" i="3"/>
  <c r="BS11714" i="3"/>
  <c r="BS11715" i="3"/>
  <c r="BS11716" i="3"/>
  <c r="BS11717" i="3"/>
  <c r="BS11718" i="3"/>
  <c r="BS11719" i="3"/>
  <c r="BS11720" i="3"/>
  <c r="BS11721" i="3"/>
  <c r="BS11722" i="3"/>
  <c r="BS11723" i="3"/>
  <c r="BS11724" i="3"/>
  <c r="BS11725" i="3"/>
  <c r="BS11726" i="3"/>
  <c r="BS11727" i="3"/>
  <c r="BS11728" i="3"/>
  <c r="BS11729" i="3"/>
  <c r="BS11730" i="3"/>
  <c r="BS11731" i="3"/>
  <c r="BS11732" i="3"/>
  <c r="BS11733" i="3"/>
  <c r="BS11734" i="3"/>
  <c r="BS11735" i="3"/>
  <c r="BS11736" i="3"/>
  <c r="BS11737" i="3"/>
  <c r="BS11738" i="3"/>
  <c r="BS11739" i="3"/>
  <c r="BS11740" i="3"/>
  <c r="BS11741" i="3"/>
  <c r="BS11742" i="3"/>
  <c r="BS11743" i="3"/>
  <c r="BS11744" i="3"/>
  <c r="BS11745" i="3"/>
  <c r="BS11746" i="3"/>
  <c r="BS11747" i="3"/>
  <c r="BS11748" i="3"/>
  <c r="BS11749" i="3"/>
  <c r="BS11750" i="3"/>
  <c r="BS11751" i="3"/>
  <c r="BS11752" i="3"/>
  <c r="BS11753" i="3"/>
  <c r="BS11754" i="3"/>
  <c r="BS11755" i="3"/>
  <c r="BS11756" i="3"/>
  <c r="BS11757" i="3"/>
  <c r="BS11758" i="3"/>
  <c r="BS11759" i="3"/>
  <c r="BS11760" i="3"/>
  <c r="BS11761" i="3"/>
  <c r="BS11762" i="3"/>
  <c r="BS11763" i="3"/>
  <c r="BS11764" i="3"/>
  <c r="BS11765" i="3"/>
  <c r="BS11766" i="3"/>
  <c r="BS11767" i="3"/>
  <c r="BS11768" i="3"/>
  <c r="BS11769" i="3"/>
  <c r="BS11770" i="3"/>
  <c r="BS11771" i="3"/>
  <c r="BS11772" i="3"/>
  <c r="BS11773" i="3"/>
  <c r="BS11774" i="3"/>
  <c r="BS11775" i="3"/>
  <c r="BS11776" i="3"/>
  <c r="BS11777" i="3"/>
  <c r="BS11778" i="3"/>
  <c r="BS11779" i="3"/>
  <c r="BS11780" i="3"/>
  <c r="BS11781" i="3"/>
  <c r="BS11782" i="3"/>
  <c r="BS11783" i="3"/>
  <c r="BS11784" i="3"/>
  <c r="BS11785" i="3"/>
  <c r="BS11786" i="3"/>
  <c r="BS11787" i="3"/>
  <c r="BS11788" i="3"/>
  <c r="BS11789" i="3"/>
  <c r="BS11790" i="3"/>
  <c r="BS11791" i="3"/>
  <c r="BS11792" i="3"/>
  <c r="BS11793" i="3"/>
  <c r="BS11794" i="3"/>
  <c r="BS11795" i="3"/>
  <c r="BS11796" i="3"/>
  <c r="BS11797" i="3"/>
  <c r="BS11798" i="3"/>
  <c r="BS11799" i="3"/>
  <c r="BS11800" i="3"/>
  <c r="BS11801" i="3"/>
  <c r="BS11802" i="3"/>
  <c r="BS11803" i="3"/>
  <c r="BS11804" i="3"/>
  <c r="BS11805" i="3"/>
  <c r="BS11806" i="3"/>
  <c r="BS11807" i="3"/>
  <c r="BS11808" i="3"/>
  <c r="BS11809" i="3"/>
  <c r="BS11810" i="3"/>
  <c r="BS11811" i="3"/>
  <c r="BS11812" i="3"/>
  <c r="BS11813" i="3"/>
  <c r="BS11814" i="3"/>
  <c r="BS11815" i="3"/>
  <c r="BS11816" i="3"/>
  <c r="BS11817" i="3"/>
  <c r="BS11818" i="3"/>
  <c r="BS11819" i="3"/>
  <c r="BS11820" i="3"/>
  <c r="BS11821" i="3"/>
  <c r="BS11822" i="3"/>
  <c r="BS11823" i="3"/>
  <c r="BS11824" i="3"/>
  <c r="BS11825" i="3"/>
  <c r="BS11826" i="3"/>
  <c r="BS11827" i="3"/>
  <c r="BS11828" i="3"/>
  <c r="BS11829" i="3"/>
  <c r="BS11830" i="3"/>
  <c r="BS11831" i="3"/>
  <c r="BS11832" i="3"/>
  <c r="BS11833" i="3"/>
  <c r="BS11834" i="3"/>
  <c r="BS11835" i="3"/>
  <c r="BS11836" i="3"/>
  <c r="BS11837" i="3"/>
  <c r="BS11838" i="3"/>
  <c r="BS11839" i="3"/>
  <c r="BS11840" i="3"/>
  <c r="BS11841" i="3"/>
  <c r="BS11842" i="3"/>
  <c r="BS11843" i="3"/>
  <c r="BS11844" i="3"/>
  <c r="BS11845" i="3"/>
  <c r="BS11846" i="3"/>
  <c r="BS11847" i="3"/>
  <c r="BS11848" i="3"/>
  <c r="BS11849" i="3"/>
  <c r="BS11850" i="3"/>
  <c r="BS11851" i="3"/>
  <c r="BS11852" i="3"/>
  <c r="BS11853" i="3"/>
  <c r="BS11854" i="3"/>
  <c r="BS11855" i="3"/>
  <c r="BS11856" i="3"/>
  <c r="BS11857" i="3"/>
  <c r="BS11858" i="3"/>
  <c r="BS11859" i="3"/>
  <c r="BS11860" i="3"/>
  <c r="BS11861" i="3"/>
  <c r="BS11862" i="3"/>
  <c r="BS11863" i="3"/>
  <c r="BS11864" i="3"/>
  <c r="BS11865" i="3"/>
  <c r="BS11866" i="3"/>
  <c r="BS11867" i="3"/>
  <c r="BS11868" i="3"/>
  <c r="BS11869" i="3"/>
  <c r="BS11870" i="3"/>
  <c r="BS11871" i="3"/>
  <c r="BS11872" i="3"/>
  <c r="BS11873" i="3"/>
  <c r="BS11874" i="3"/>
  <c r="BS11875" i="3"/>
  <c r="BS11876" i="3"/>
  <c r="BS11877" i="3"/>
  <c r="BS11878" i="3"/>
  <c r="BS11879" i="3"/>
  <c r="BS11880" i="3"/>
  <c r="BS11881" i="3"/>
  <c r="BS11882" i="3"/>
  <c r="BS11883" i="3"/>
  <c r="BS11884" i="3"/>
  <c r="BS11885" i="3"/>
  <c r="BS11886" i="3"/>
  <c r="BS11887" i="3"/>
  <c r="BS11888" i="3"/>
  <c r="BS11889" i="3"/>
  <c r="BS11890" i="3"/>
  <c r="BS11891" i="3"/>
  <c r="BS11892" i="3"/>
  <c r="BS11893" i="3"/>
  <c r="BS11894" i="3"/>
  <c r="BS11895" i="3"/>
  <c r="BS11896" i="3"/>
  <c r="BS11897" i="3"/>
  <c r="BS11898" i="3"/>
  <c r="BS11899" i="3"/>
  <c r="BS11900" i="3"/>
  <c r="BS11901" i="3"/>
  <c r="BS11902" i="3"/>
  <c r="BS11903" i="3"/>
  <c r="BS11904" i="3"/>
  <c r="BS11905" i="3"/>
  <c r="BS11906" i="3"/>
  <c r="BS11907" i="3"/>
  <c r="BS11908" i="3"/>
  <c r="BS11909" i="3"/>
  <c r="BS11910" i="3"/>
  <c r="BS11911" i="3"/>
  <c r="BS11912" i="3"/>
  <c r="BS11913" i="3"/>
  <c r="BS11914" i="3"/>
  <c r="BS11915" i="3"/>
  <c r="BS11916" i="3"/>
  <c r="BS11917" i="3"/>
  <c r="BS11918" i="3"/>
  <c r="BS11919" i="3"/>
  <c r="BS11920" i="3"/>
  <c r="BS11921" i="3"/>
  <c r="BS11922" i="3"/>
  <c r="BS11923" i="3"/>
  <c r="BS11924" i="3"/>
  <c r="BS11925" i="3"/>
  <c r="BS11926" i="3"/>
  <c r="BS11927" i="3"/>
  <c r="BS11928" i="3"/>
  <c r="BS11929" i="3"/>
  <c r="BS11930" i="3"/>
  <c r="BS11931" i="3"/>
  <c r="BS11932" i="3"/>
  <c r="BS11933" i="3"/>
  <c r="BS11934" i="3"/>
  <c r="BS11935" i="3"/>
  <c r="BS11936" i="3"/>
  <c r="BS11937" i="3"/>
  <c r="BS11938" i="3"/>
  <c r="BS11939" i="3"/>
  <c r="BS11940" i="3"/>
  <c r="BS11941" i="3"/>
  <c r="BS11942" i="3"/>
  <c r="BS11943" i="3"/>
  <c r="BS11944" i="3"/>
  <c r="BS11945" i="3"/>
  <c r="BS11946" i="3"/>
  <c r="BS11947" i="3"/>
  <c r="BS11948" i="3"/>
  <c r="BS11949" i="3"/>
  <c r="BS11950" i="3"/>
  <c r="BS11951" i="3"/>
  <c r="BS11952" i="3"/>
  <c r="BS11953" i="3"/>
  <c r="BS11954" i="3"/>
  <c r="BS11955" i="3"/>
  <c r="BS11956" i="3"/>
  <c r="BS11957" i="3"/>
  <c r="BS11958" i="3"/>
  <c r="BS11959" i="3"/>
  <c r="BS11960" i="3"/>
  <c r="BS11961" i="3"/>
  <c r="BS11962" i="3"/>
  <c r="BS11963" i="3"/>
  <c r="BS11964" i="3"/>
  <c r="BS11965" i="3"/>
  <c r="BS11966" i="3"/>
  <c r="BS11967" i="3"/>
  <c r="BS11968" i="3"/>
  <c r="BS11969" i="3"/>
  <c r="BS11970" i="3"/>
  <c r="BS11971" i="3"/>
  <c r="BS11972" i="3"/>
  <c r="BS11973" i="3"/>
  <c r="BS11974" i="3"/>
  <c r="BS11975" i="3"/>
  <c r="BS11976" i="3"/>
  <c r="BS11977" i="3"/>
  <c r="BS11978" i="3"/>
  <c r="BS11979" i="3"/>
  <c r="BS11980" i="3"/>
  <c r="BS11981" i="3"/>
  <c r="BS11982" i="3"/>
  <c r="BS11983" i="3"/>
  <c r="BS11984" i="3"/>
  <c r="BS11985" i="3"/>
  <c r="BS11986" i="3"/>
  <c r="BS11987" i="3"/>
  <c r="BS11988" i="3"/>
  <c r="BS11989" i="3"/>
  <c r="BS11990" i="3"/>
  <c r="BS11991" i="3"/>
  <c r="BS11992" i="3"/>
  <c r="BS11993" i="3"/>
  <c r="BS11994" i="3"/>
  <c r="BS11995" i="3"/>
  <c r="BS11996" i="3"/>
  <c r="BS11997" i="3"/>
  <c r="BS11998" i="3"/>
  <c r="BS11999" i="3"/>
  <c r="BS12000" i="3"/>
  <c r="BS12001" i="3"/>
  <c r="BS12002" i="3"/>
  <c r="BS12003" i="3"/>
  <c r="BS12004" i="3"/>
  <c r="BS12005" i="3"/>
  <c r="BS12006" i="3"/>
  <c r="BS12007" i="3"/>
  <c r="BS12008" i="3"/>
  <c r="BS12009" i="3"/>
  <c r="BS12010" i="3"/>
  <c r="BS12011" i="3"/>
  <c r="BS12012" i="3"/>
  <c r="BS12013" i="3"/>
  <c r="BS12014" i="3"/>
  <c r="BS12015" i="3"/>
  <c r="BS12016" i="3"/>
  <c r="BS12017" i="3"/>
  <c r="BS12018" i="3"/>
  <c r="BS12019" i="3"/>
  <c r="BS12020" i="3"/>
  <c r="BS12021" i="3"/>
  <c r="BS12022" i="3"/>
  <c r="BS12023" i="3"/>
  <c r="BS12024" i="3"/>
  <c r="BS12025" i="3"/>
  <c r="BS12026" i="3"/>
  <c r="BS12027" i="3"/>
  <c r="BS12028" i="3"/>
  <c r="BS12029" i="3"/>
  <c r="BS12030" i="3"/>
  <c r="BS12031" i="3"/>
  <c r="BS12032" i="3"/>
  <c r="BS12033" i="3"/>
  <c r="BS12034" i="3"/>
  <c r="BS12035" i="3"/>
  <c r="BS12036" i="3"/>
  <c r="BS12037" i="3"/>
  <c r="BS12038" i="3"/>
  <c r="BS12039" i="3"/>
  <c r="BS12040" i="3"/>
  <c r="BS12041" i="3"/>
  <c r="BS12042" i="3"/>
  <c r="BS12043" i="3"/>
  <c r="BS12044" i="3"/>
  <c r="BS12045" i="3"/>
  <c r="BS12046" i="3"/>
  <c r="BS12047" i="3"/>
  <c r="BS12048" i="3"/>
  <c r="BS12049" i="3"/>
  <c r="BS12050" i="3"/>
  <c r="BS12051" i="3"/>
  <c r="BS12052" i="3"/>
  <c r="BS12053" i="3"/>
  <c r="BS12054" i="3"/>
  <c r="BS12055" i="3"/>
  <c r="BS12056" i="3"/>
  <c r="BS12057" i="3"/>
  <c r="BS12058" i="3"/>
  <c r="BS12059" i="3"/>
  <c r="BS12060" i="3"/>
  <c r="BS12061" i="3"/>
  <c r="BS12062" i="3"/>
  <c r="BS12063" i="3"/>
  <c r="BS12064" i="3"/>
  <c r="BS12065" i="3"/>
  <c r="BS12066" i="3"/>
  <c r="BS12067" i="3"/>
  <c r="BS12068" i="3"/>
  <c r="BS12069" i="3"/>
  <c r="BS12070" i="3"/>
  <c r="BS12071" i="3"/>
  <c r="BS12072" i="3"/>
  <c r="BS12073" i="3"/>
  <c r="BS12074" i="3"/>
  <c r="BS12075" i="3"/>
  <c r="BS12076" i="3"/>
  <c r="BS12077" i="3"/>
  <c r="BS12078" i="3"/>
  <c r="BS12079" i="3"/>
  <c r="BS12080" i="3"/>
  <c r="BS12081" i="3"/>
  <c r="BS12082" i="3"/>
  <c r="BS12083" i="3"/>
  <c r="BS12084" i="3"/>
  <c r="BS12085" i="3"/>
  <c r="BS12086" i="3"/>
  <c r="BS12087" i="3"/>
  <c r="BS12088" i="3"/>
  <c r="BS12089" i="3"/>
  <c r="BS12090" i="3"/>
  <c r="BS12091" i="3"/>
  <c r="BS12092" i="3"/>
  <c r="BS12093" i="3"/>
  <c r="BS12094" i="3"/>
  <c r="BS12095" i="3"/>
  <c r="BS12096" i="3"/>
  <c r="BS12097" i="3"/>
  <c r="BS12098" i="3"/>
  <c r="BS12099" i="3"/>
  <c r="BS12100" i="3"/>
  <c r="BS12101" i="3"/>
  <c r="BS12102" i="3"/>
  <c r="BS12103" i="3"/>
  <c r="BS12104" i="3"/>
  <c r="BS12105" i="3"/>
  <c r="BS12106" i="3"/>
  <c r="BS12107" i="3"/>
  <c r="BS12108" i="3"/>
  <c r="BS12109" i="3"/>
  <c r="BS12110" i="3"/>
  <c r="BS12111" i="3"/>
  <c r="BS12112" i="3"/>
  <c r="BS12113" i="3"/>
  <c r="BS12114" i="3"/>
  <c r="BS12115" i="3"/>
  <c r="BS12116" i="3"/>
  <c r="BS12117" i="3"/>
  <c r="BS12118" i="3"/>
  <c r="BS12119" i="3"/>
  <c r="BS12120" i="3"/>
  <c r="BS12121" i="3"/>
  <c r="BS12122" i="3"/>
  <c r="BS12123" i="3"/>
  <c r="BS12124" i="3"/>
  <c r="BS12125" i="3"/>
  <c r="BS12126" i="3"/>
  <c r="BS12127" i="3"/>
  <c r="BS12128" i="3"/>
  <c r="BS12129" i="3"/>
  <c r="BS12130" i="3"/>
  <c r="BS12131" i="3"/>
  <c r="BS12132" i="3"/>
  <c r="BS12133" i="3"/>
  <c r="BS12134" i="3"/>
  <c r="BS12135" i="3"/>
  <c r="BS12136" i="3"/>
  <c r="BS12137" i="3"/>
  <c r="BS12138" i="3"/>
  <c r="BS12139" i="3"/>
  <c r="BS12140" i="3"/>
  <c r="BS12141" i="3"/>
  <c r="BS12142" i="3"/>
  <c r="BS12143" i="3"/>
  <c r="BS12144" i="3"/>
  <c r="BS12145" i="3"/>
  <c r="BS12146" i="3"/>
  <c r="BS12147" i="3"/>
  <c r="BS12148" i="3"/>
  <c r="BS12149" i="3"/>
  <c r="BS12150" i="3"/>
  <c r="BS12151" i="3"/>
  <c r="BS12152" i="3"/>
  <c r="BS12153" i="3"/>
  <c r="BS12154" i="3"/>
  <c r="BS12155" i="3"/>
  <c r="BS12156" i="3"/>
  <c r="BS12157" i="3"/>
  <c r="BS12158" i="3"/>
  <c r="BS12159" i="3"/>
  <c r="BS12160" i="3"/>
  <c r="BS12161" i="3"/>
  <c r="BS12162" i="3"/>
  <c r="BS12163" i="3"/>
  <c r="BS12164" i="3"/>
  <c r="BS12165" i="3"/>
  <c r="BS12166" i="3"/>
  <c r="BS12167" i="3"/>
  <c r="BS12168" i="3"/>
  <c r="BS12169" i="3"/>
  <c r="BS12170" i="3"/>
  <c r="BS12171" i="3"/>
  <c r="BS12172" i="3"/>
  <c r="BS12173" i="3"/>
  <c r="BS12174" i="3"/>
  <c r="BS12175" i="3"/>
  <c r="BS12176" i="3"/>
  <c r="BS12177" i="3"/>
  <c r="BS12178" i="3"/>
  <c r="BS12179" i="3"/>
  <c r="BS12180" i="3"/>
  <c r="BS12181" i="3"/>
  <c r="BS12182" i="3"/>
  <c r="BS12183" i="3"/>
  <c r="BS12184" i="3"/>
  <c r="BS12185" i="3"/>
  <c r="BS12186" i="3"/>
  <c r="BS12187" i="3"/>
  <c r="BS12188" i="3"/>
  <c r="BS12189" i="3"/>
  <c r="BS12190" i="3"/>
  <c r="BS12191" i="3"/>
  <c r="BS12192" i="3"/>
  <c r="BS12193" i="3"/>
  <c r="BS12194" i="3"/>
  <c r="BS12195" i="3"/>
  <c r="BS12196" i="3"/>
  <c r="BS12197" i="3"/>
  <c r="BS12198" i="3"/>
  <c r="BS12199" i="3"/>
  <c r="BS12200" i="3"/>
  <c r="BS12201" i="3"/>
  <c r="BS12202" i="3"/>
  <c r="BS12203" i="3"/>
  <c r="BS12204" i="3"/>
  <c r="BS12205" i="3"/>
  <c r="BS12206" i="3"/>
  <c r="BS12207" i="3"/>
  <c r="BS12208" i="3"/>
  <c r="BS12209" i="3"/>
  <c r="BS12210" i="3"/>
  <c r="BS12211" i="3"/>
  <c r="BS12212" i="3"/>
  <c r="BS12213" i="3"/>
  <c r="BS12214" i="3"/>
  <c r="BS12215" i="3"/>
  <c r="BS12216" i="3"/>
  <c r="BS12217" i="3"/>
  <c r="BS12218" i="3"/>
  <c r="BS12219" i="3"/>
  <c r="BS12220" i="3"/>
  <c r="BS12221" i="3"/>
  <c r="BS12222" i="3"/>
  <c r="BS12223" i="3"/>
  <c r="BS12224" i="3"/>
  <c r="BS12225" i="3"/>
  <c r="BS12226" i="3"/>
  <c r="BS12227" i="3"/>
  <c r="BS12228" i="3"/>
  <c r="BS12229" i="3"/>
  <c r="BS12230" i="3"/>
  <c r="BS12231" i="3"/>
  <c r="BS12232" i="3"/>
  <c r="BS12233" i="3"/>
  <c r="BS12234" i="3"/>
  <c r="BS12235" i="3"/>
  <c r="BS12236" i="3"/>
  <c r="BS12237" i="3"/>
  <c r="BS12238" i="3"/>
  <c r="BS12239" i="3"/>
  <c r="BS12240" i="3"/>
  <c r="BS12241" i="3"/>
  <c r="BS12242" i="3"/>
  <c r="BS12243" i="3"/>
  <c r="BS12244" i="3"/>
  <c r="BS12245" i="3"/>
  <c r="BS12246" i="3"/>
  <c r="BS12247" i="3"/>
  <c r="BS12248" i="3"/>
  <c r="BS12249" i="3"/>
  <c r="BS12250" i="3"/>
  <c r="BS12251" i="3"/>
  <c r="BS12252" i="3"/>
  <c r="BS12253" i="3"/>
  <c r="BS12254" i="3"/>
  <c r="BS12255" i="3"/>
  <c r="BS12256" i="3"/>
  <c r="BS12257" i="3"/>
  <c r="BS12258" i="3"/>
  <c r="BS12259" i="3"/>
  <c r="BS12260" i="3"/>
  <c r="BS12261" i="3"/>
  <c r="BS12262" i="3"/>
  <c r="BS12263" i="3"/>
  <c r="BS12264" i="3"/>
  <c r="BS12265" i="3"/>
  <c r="BS12266" i="3"/>
  <c r="BS12267" i="3"/>
  <c r="BS12268" i="3"/>
  <c r="BS12269" i="3"/>
  <c r="BS12270" i="3"/>
  <c r="BS12271" i="3"/>
  <c r="BS12272" i="3"/>
  <c r="BS12273" i="3"/>
  <c r="BS12274" i="3"/>
  <c r="BS12275" i="3"/>
  <c r="BS12276" i="3"/>
  <c r="BS12277" i="3"/>
  <c r="BS12278" i="3"/>
  <c r="BS12279" i="3"/>
  <c r="BS12280" i="3"/>
  <c r="BS12281" i="3"/>
  <c r="BS12282" i="3"/>
  <c r="BS12283" i="3"/>
  <c r="BS12284" i="3"/>
  <c r="BS12285" i="3"/>
  <c r="BS12286" i="3"/>
  <c r="BS12287" i="3"/>
  <c r="BS12288" i="3"/>
  <c r="BS12289" i="3"/>
  <c r="BS12290" i="3"/>
  <c r="BS12291" i="3"/>
  <c r="BS12292" i="3"/>
  <c r="BS12293" i="3"/>
  <c r="BS12294" i="3"/>
  <c r="BS12295" i="3"/>
  <c r="BS12296" i="3"/>
  <c r="BS12297" i="3"/>
  <c r="BS12298" i="3"/>
  <c r="BS12299" i="3"/>
  <c r="BS12300" i="3"/>
  <c r="BS12301" i="3"/>
  <c r="BS12302" i="3"/>
  <c r="BS12303" i="3"/>
  <c r="BS12304" i="3"/>
  <c r="BS12305" i="3"/>
  <c r="BS12306" i="3"/>
  <c r="BS12307" i="3"/>
  <c r="BS12308" i="3"/>
  <c r="BS12309" i="3"/>
  <c r="BS12310" i="3"/>
  <c r="BS12311" i="3"/>
  <c r="BS12312" i="3"/>
  <c r="BS12313" i="3"/>
  <c r="BS12314" i="3"/>
  <c r="BS12315" i="3"/>
  <c r="BS12316" i="3"/>
  <c r="BS12317" i="3"/>
  <c r="BS12318" i="3"/>
  <c r="BS12319" i="3"/>
  <c r="BS12320" i="3"/>
  <c r="BS12321" i="3"/>
  <c r="BS12322" i="3"/>
  <c r="BS12323" i="3"/>
  <c r="BS12324" i="3"/>
  <c r="BS12325" i="3"/>
  <c r="BS12326" i="3"/>
  <c r="BS12327" i="3"/>
  <c r="BS12328" i="3"/>
  <c r="BS12329" i="3"/>
  <c r="BS12330" i="3"/>
  <c r="BS12331" i="3"/>
  <c r="BS12332" i="3"/>
  <c r="BS12333" i="3"/>
  <c r="BS12334" i="3"/>
  <c r="BS12335" i="3"/>
  <c r="BS12336" i="3"/>
  <c r="BS12337" i="3"/>
  <c r="BS12338" i="3"/>
  <c r="BS12339" i="3"/>
  <c r="BS12340" i="3"/>
  <c r="BS12341" i="3"/>
  <c r="BS12342" i="3"/>
  <c r="BS12343" i="3"/>
  <c r="BS12344" i="3"/>
  <c r="BS12345" i="3"/>
  <c r="BS12346" i="3"/>
  <c r="BS12347" i="3"/>
  <c r="BS12348" i="3"/>
  <c r="BS12349" i="3"/>
  <c r="BS12350" i="3"/>
  <c r="BS12351" i="3"/>
  <c r="BS12352" i="3"/>
  <c r="BS12353" i="3"/>
  <c r="BS12354" i="3"/>
  <c r="BS12355" i="3"/>
  <c r="BS12356" i="3"/>
  <c r="BS12357" i="3"/>
  <c r="BS12358" i="3"/>
  <c r="BS12359" i="3"/>
  <c r="BS12360" i="3"/>
  <c r="BS12361" i="3"/>
  <c r="BS12362" i="3"/>
  <c r="BS12363" i="3"/>
  <c r="BS12364" i="3"/>
  <c r="BS12365" i="3"/>
  <c r="BS12366" i="3"/>
  <c r="BS12367" i="3"/>
  <c r="BS12368" i="3"/>
  <c r="BS12369" i="3"/>
  <c r="BS12370" i="3"/>
  <c r="BS12371" i="3"/>
  <c r="BS12372" i="3"/>
  <c r="BS12373" i="3"/>
  <c r="BS12374" i="3"/>
  <c r="BS12375" i="3"/>
  <c r="BS12376" i="3"/>
  <c r="BS12377" i="3"/>
  <c r="BS12378" i="3"/>
  <c r="BS12379" i="3"/>
  <c r="BS12380" i="3"/>
  <c r="BS12381" i="3"/>
  <c r="BS12382" i="3"/>
  <c r="BS12383" i="3"/>
  <c r="BS12384" i="3"/>
  <c r="BS12385" i="3"/>
  <c r="BS12386" i="3"/>
  <c r="BS12387" i="3"/>
  <c r="BS12388" i="3"/>
  <c r="BS12389" i="3"/>
  <c r="BS12390" i="3"/>
  <c r="BS12391" i="3"/>
  <c r="BS12392" i="3"/>
  <c r="BS12393" i="3"/>
  <c r="BS12394" i="3"/>
  <c r="BS12395" i="3"/>
  <c r="BS12396" i="3"/>
  <c r="BS12397" i="3"/>
  <c r="BS12398" i="3"/>
  <c r="BS12399" i="3"/>
  <c r="BS12400" i="3"/>
  <c r="BS12401" i="3"/>
  <c r="BS12402" i="3"/>
  <c r="BS12403" i="3"/>
  <c r="BS12404" i="3"/>
  <c r="BS12405" i="3"/>
  <c r="BS12406" i="3"/>
  <c r="BS12407" i="3"/>
  <c r="BS12408" i="3"/>
  <c r="BS12409" i="3"/>
  <c r="BS12410" i="3"/>
  <c r="BS12411" i="3"/>
  <c r="BS12412" i="3"/>
  <c r="BS12413" i="3"/>
  <c r="BS12414" i="3"/>
  <c r="BS12415" i="3"/>
  <c r="BS12416" i="3"/>
  <c r="BS12417" i="3"/>
  <c r="BS12418" i="3"/>
  <c r="BS12419" i="3"/>
  <c r="BS12420" i="3"/>
  <c r="BS12421" i="3"/>
  <c r="BS12422" i="3"/>
  <c r="BS12423" i="3"/>
  <c r="BS12424" i="3"/>
  <c r="BS12425" i="3"/>
  <c r="BS12426" i="3"/>
  <c r="BS12427" i="3"/>
  <c r="BS12428" i="3"/>
  <c r="BS12429" i="3"/>
  <c r="BS12430" i="3"/>
  <c r="BS12431" i="3"/>
  <c r="BS12432" i="3"/>
  <c r="BS12433" i="3"/>
  <c r="BS12434" i="3"/>
  <c r="BS12435" i="3"/>
  <c r="BS12436" i="3"/>
  <c r="BS12437" i="3"/>
  <c r="BS12438" i="3"/>
  <c r="BS12439" i="3"/>
  <c r="BS12440" i="3"/>
  <c r="BS12441" i="3"/>
  <c r="BS12442" i="3"/>
  <c r="BS12443" i="3"/>
  <c r="BS12444" i="3"/>
  <c r="BS12445" i="3"/>
  <c r="BS12446" i="3"/>
  <c r="BS12447" i="3"/>
  <c r="BS12448" i="3"/>
  <c r="BS12449" i="3"/>
  <c r="BS12450" i="3"/>
  <c r="BS12451" i="3"/>
  <c r="BS12452" i="3"/>
  <c r="BS12453" i="3"/>
  <c r="BS12454" i="3"/>
  <c r="BS12455" i="3"/>
  <c r="BS12456" i="3"/>
  <c r="BS12457" i="3"/>
  <c r="BS12458" i="3"/>
  <c r="BS12459" i="3"/>
  <c r="BS12460" i="3"/>
  <c r="BS12461" i="3"/>
  <c r="BS12462" i="3"/>
  <c r="BS12463" i="3"/>
  <c r="BS12464" i="3"/>
  <c r="BS12465" i="3"/>
  <c r="BS12466" i="3"/>
  <c r="BS12467" i="3"/>
  <c r="BS12468" i="3"/>
  <c r="BS12469" i="3"/>
  <c r="BS12470" i="3"/>
  <c r="BS12471" i="3"/>
  <c r="BS12472" i="3"/>
  <c r="BS12473" i="3"/>
  <c r="BS12474" i="3"/>
  <c r="BS12475" i="3"/>
  <c r="BS12476" i="3"/>
  <c r="BS12477" i="3"/>
  <c r="BS12478" i="3"/>
  <c r="BS12479" i="3"/>
  <c r="BS12480" i="3"/>
  <c r="BS12481" i="3"/>
  <c r="BS12482" i="3"/>
  <c r="BS12483" i="3"/>
  <c r="BS12484" i="3"/>
  <c r="BS12485" i="3"/>
  <c r="BS12486" i="3"/>
  <c r="BS12487" i="3"/>
  <c r="BS12488" i="3"/>
  <c r="BS12489" i="3"/>
  <c r="BS12490" i="3"/>
  <c r="BS12491" i="3"/>
  <c r="BS12492" i="3"/>
  <c r="BS12493" i="3"/>
  <c r="BS12494" i="3"/>
  <c r="BS12495" i="3"/>
  <c r="BS12496" i="3"/>
  <c r="BS12497" i="3"/>
  <c r="BS12498" i="3"/>
  <c r="BS12499" i="3"/>
  <c r="BS12500" i="3"/>
  <c r="BS12501" i="3"/>
  <c r="BS12502" i="3"/>
  <c r="BS12503" i="3"/>
  <c r="BS12504" i="3"/>
  <c r="BS12505" i="3"/>
  <c r="BS12506" i="3"/>
  <c r="BS12507" i="3"/>
  <c r="BS12508" i="3"/>
  <c r="BS12509" i="3"/>
  <c r="BS12510" i="3"/>
  <c r="BS12511" i="3"/>
  <c r="BS12512" i="3"/>
  <c r="BS12513" i="3"/>
  <c r="BS12514" i="3"/>
  <c r="BS12515" i="3"/>
  <c r="BS12516" i="3"/>
  <c r="BS12517" i="3"/>
  <c r="BS12518" i="3"/>
  <c r="BS12519" i="3"/>
  <c r="BS12520" i="3"/>
  <c r="BS12521" i="3"/>
  <c r="BS12522" i="3"/>
  <c r="BS12523" i="3"/>
  <c r="BS12524" i="3"/>
  <c r="BS12525" i="3"/>
  <c r="BS12526" i="3"/>
  <c r="BS12527" i="3"/>
  <c r="BS12528" i="3"/>
  <c r="BS12529" i="3"/>
  <c r="BS12530" i="3"/>
  <c r="BS12531" i="3"/>
  <c r="BS12532" i="3"/>
  <c r="BS12533" i="3"/>
  <c r="BS12534" i="3"/>
  <c r="BS12535" i="3"/>
  <c r="BS12536" i="3"/>
  <c r="BS12537" i="3"/>
  <c r="BS12538" i="3"/>
  <c r="BS12539" i="3"/>
  <c r="BS12540" i="3"/>
  <c r="BS12541" i="3"/>
  <c r="BS12542" i="3"/>
  <c r="BS12543" i="3"/>
  <c r="BS12544" i="3"/>
  <c r="BS12545" i="3"/>
  <c r="BS12546" i="3"/>
  <c r="BS12547" i="3"/>
  <c r="BS12548" i="3"/>
  <c r="BS12549" i="3"/>
  <c r="BS12550" i="3"/>
  <c r="BS12551" i="3"/>
  <c r="BS12552" i="3"/>
  <c r="BS12553" i="3"/>
  <c r="BS12554" i="3"/>
  <c r="BS12555" i="3"/>
  <c r="BS12556" i="3"/>
  <c r="BS12557" i="3"/>
  <c r="BS12558" i="3"/>
  <c r="BS12559" i="3"/>
  <c r="BS12560" i="3"/>
  <c r="BS12561" i="3"/>
  <c r="BS12562" i="3"/>
  <c r="BS12563" i="3"/>
  <c r="BS12564" i="3"/>
  <c r="BS12565" i="3"/>
  <c r="BS12566" i="3"/>
  <c r="BS12567" i="3"/>
  <c r="BS12568" i="3"/>
  <c r="BS12569" i="3"/>
  <c r="BS12570" i="3"/>
  <c r="BS12571" i="3"/>
  <c r="BS12572" i="3"/>
  <c r="BS12573" i="3"/>
  <c r="BS12574" i="3"/>
  <c r="BS12575" i="3"/>
  <c r="BS12576" i="3"/>
  <c r="BS12577" i="3"/>
  <c r="BS12578" i="3"/>
  <c r="BS12579" i="3"/>
  <c r="BS12580" i="3"/>
  <c r="BS12581" i="3"/>
  <c r="BS12582" i="3"/>
  <c r="BS12583" i="3"/>
  <c r="BS12584" i="3"/>
  <c r="BS12585" i="3"/>
  <c r="BS12586" i="3"/>
  <c r="BS12587" i="3"/>
  <c r="BS12588" i="3"/>
  <c r="BS12589" i="3"/>
  <c r="BS12590" i="3"/>
  <c r="BS12591" i="3"/>
  <c r="BS12592" i="3"/>
  <c r="BS12593" i="3"/>
  <c r="BS12594" i="3"/>
  <c r="BS12595" i="3"/>
  <c r="BS12596" i="3"/>
  <c r="BS12597" i="3"/>
  <c r="BS12598" i="3"/>
  <c r="BS12599" i="3"/>
  <c r="BS12600" i="3"/>
  <c r="BS12601" i="3"/>
  <c r="BS12602" i="3"/>
  <c r="BS12603" i="3"/>
  <c r="BS12604" i="3"/>
  <c r="BS12605" i="3"/>
  <c r="BS12606" i="3"/>
  <c r="BS12607" i="3"/>
  <c r="BS12608" i="3"/>
  <c r="BS12609" i="3"/>
  <c r="BS12610" i="3"/>
  <c r="BS12611" i="3"/>
  <c r="BS12612" i="3"/>
  <c r="BS12613" i="3"/>
  <c r="BS12614" i="3"/>
  <c r="BS12615" i="3"/>
  <c r="BS12616" i="3"/>
  <c r="BS12617" i="3"/>
  <c r="BS12618" i="3"/>
  <c r="BS12619" i="3"/>
  <c r="BS12620" i="3"/>
  <c r="BS12621" i="3"/>
  <c r="BS12622" i="3"/>
  <c r="BS12623" i="3"/>
  <c r="BS12624" i="3"/>
  <c r="BS12625" i="3"/>
  <c r="BS12626" i="3"/>
  <c r="BS12627" i="3"/>
  <c r="BS12628" i="3"/>
  <c r="BS12629" i="3"/>
  <c r="BS12630" i="3"/>
  <c r="BS12631" i="3"/>
  <c r="BS12632" i="3"/>
  <c r="BS12633" i="3"/>
  <c r="BS12634" i="3"/>
  <c r="BS12635" i="3"/>
  <c r="BS12636" i="3"/>
  <c r="BS12637" i="3"/>
  <c r="BS12638" i="3"/>
  <c r="BS12639" i="3"/>
  <c r="BS12640" i="3"/>
  <c r="BS12641" i="3"/>
  <c r="BS12642" i="3"/>
  <c r="BS12643" i="3"/>
  <c r="BS12644" i="3"/>
  <c r="BS12645" i="3"/>
  <c r="BS12646" i="3"/>
  <c r="BS12647" i="3"/>
  <c r="BS12648" i="3"/>
  <c r="BS12649" i="3"/>
  <c r="BS12650" i="3"/>
  <c r="BS12651" i="3"/>
  <c r="BS12652" i="3"/>
  <c r="BS12653" i="3"/>
  <c r="BS12654" i="3"/>
  <c r="BS12655" i="3"/>
  <c r="BS12656" i="3"/>
  <c r="BS12657" i="3"/>
  <c r="BS12658" i="3"/>
  <c r="BS12659" i="3"/>
  <c r="BS12660" i="3"/>
  <c r="BS12661" i="3"/>
  <c r="BS12662" i="3"/>
  <c r="BS12663" i="3"/>
  <c r="BS12664" i="3"/>
  <c r="BS12665" i="3"/>
  <c r="BS12666" i="3"/>
  <c r="BS12667" i="3"/>
  <c r="BS12668" i="3"/>
  <c r="BS12669" i="3"/>
  <c r="BS12670" i="3"/>
  <c r="BS12671" i="3"/>
  <c r="BS12672" i="3"/>
  <c r="BS12673" i="3"/>
  <c r="BS12674" i="3"/>
  <c r="BS12675" i="3"/>
  <c r="BS12676" i="3"/>
  <c r="BS12677" i="3"/>
  <c r="BS12678" i="3"/>
  <c r="BS12679" i="3"/>
  <c r="BS12680" i="3"/>
  <c r="BS12681" i="3"/>
  <c r="BS12682" i="3"/>
  <c r="BS12683" i="3"/>
  <c r="BS12684" i="3"/>
  <c r="BS12685" i="3"/>
  <c r="BS12686" i="3"/>
  <c r="BS12687" i="3"/>
  <c r="BS12688" i="3"/>
  <c r="BS12689" i="3"/>
  <c r="BS12690" i="3"/>
  <c r="BS12691" i="3"/>
  <c r="BS12692" i="3"/>
  <c r="BS12693" i="3"/>
  <c r="BS12694" i="3"/>
  <c r="BS12695" i="3"/>
  <c r="BS12696" i="3"/>
  <c r="BS12697" i="3"/>
  <c r="BS12698" i="3"/>
  <c r="BS12699" i="3"/>
  <c r="BS12700" i="3"/>
  <c r="BS12701" i="3"/>
  <c r="BS12702" i="3"/>
  <c r="BS12703" i="3"/>
  <c r="BS12704" i="3"/>
  <c r="BS12705" i="3"/>
  <c r="BS12706" i="3"/>
  <c r="BS12707" i="3"/>
  <c r="BS12708" i="3"/>
  <c r="BS12709" i="3"/>
  <c r="BS12710" i="3"/>
  <c r="BS12711" i="3"/>
  <c r="BS12712" i="3"/>
  <c r="BS12713" i="3"/>
  <c r="BS12714" i="3"/>
  <c r="BS12715" i="3"/>
  <c r="BS12716" i="3"/>
  <c r="BS12717" i="3"/>
  <c r="BS12718" i="3"/>
  <c r="BS12719" i="3"/>
  <c r="BS12720" i="3"/>
  <c r="BS12721" i="3"/>
  <c r="BS12722" i="3"/>
  <c r="BS12723" i="3"/>
  <c r="BS12724" i="3"/>
  <c r="BS12725" i="3"/>
  <c r="BS12726" i="3"/>
  <c r="BS12727" i="3"/>
  <c r="BS12728" i="3"/>
  <c r="BS12729" i="3"/>
  <c r="BS12730" i="3"/>
  <c r="BS12731" i="3"/>
  <c r="BS12732" i="3"/>
  <c r="BS12733" i="3"/>
  <c r="BS12734" i="3"/>
  <c r="BS12735" i="3"/>
  <c r="BS12736" i="3"/>
  <c r="BS12737" i="3"/>
  <c r="BS12738" i="3"/>
  <c r="BS12739" i="3"/>
  <c r="BS12740" i="3"/>
  <c r="BS12741" i="3"/>
  <c r="BS12742" i="3"/>
  <c r="BS12743" i="3"/>
  <c r="BS12744" i="3"/>
  <c r="BS12745" i="3"/>
  <c r="BS12746" i="3"/>
  <c r="BS12747" i="3"/>
  <c r="BS12748" i="3"/>
  <c r="BS12749" i="3"/>
  <c r="BS12750" i="3"/>
  <c r="BS12751" i="3"/>
  <c r="BS12752" i="3"/>
  <c r="BS12753" i="3"/>
  <c r="BS12754" i="3"/>
  <c r="BS12755" i="3"/>
  <c r="BS12756" i="3"/>
  <c r="BS12757" i="3"/>
  <c r="BS12758" i="3"/>
  <c r="BS12759" i="3"/>
  <c r="BS12760" i="3"/>
  <c r="BS12761" i="3"/>
  <c r="BS12762" i="3"/>
  <c r="BS12763" i="3"/>
  <c r="BS12764" i="3"/>
  <c r="BS12765" i="3"/>
  <c r="BS12766" i="3"/>
  <c r="BS12767" i="3"/>
  <c r="BS12768" i="3"/>
  <c r="BS12769" i="3"/>
  <c r="BS12770" i="3"/>
  <c r="BS12771" i="3"/>
  <c r="BS12772" i="3"/>
  <c r="BS12773" i="3"/>
  <c r="BS12774" i="3"/>
  <c r="BS12775" i="3"/>
  <c r="BS12776" i="3"/>
  <c r="BS12777" i="3"/>
  <c r="BS12778" i="3"/>
  <c r="BS12779" i="3"/>
  <c r="BS12780" i="3"/>
  <c r="BS12781" i="3"/>
  <c r="BS12782" i="3"/>
  <c r="BS12783" i="3"/>
  <c r="BS12784" i="3"/>
  <c r="BS12785" i="3"/>
  <c r="BS12786" i="3"/>
  <c r="BS12787" i="3"/>
  <c r="BS12788" i="3"/>
  <c r="BS12789" i="3"/>
  <c r="BS12790" i="3"/>
  <c r="BS12791" i="3"/>
  <c r="BS12792" i="3"/>
  <c r="BS12793" i="3"/>
  <c r="BS12794" i="3"/>
  <c r="BS12795" i="3"/>
  <c r="BS12796" i="3"/>
  <c r="BS12797" i="3"/>
  <c r="BS12798" i="3"/>
  <c r="BS12799" i="3"/>
  <c r="BS12800" i="3"/>
  <c r="BS12801" i="3"/>
  <c r="BS12802" i="3"/>
  <c r="BS12803" i="3"/>
  <c r="BS12804" i="3"/>
  <c r="BS12805" i="3"/>
  <c r="BS12806" i="3"/>
  <c r="BS12807" i="3"/>
  <c r="BS12808" i="3"/>
  <c r="BS12809" i="3"/>
  <c r="BS12810" i="3"/>
  <c r="BS12811" i="3"/>
  <c r="BS12812" i="3"/>
  <c r="BS12813" i="3"/>
  <c r="BS12814" i="3"/>
  <c r="BS12815" i="3"/>
  <c r="BS12816" i="3"/>
  <c r="BS12817" i="3"/>
  <c r="BS12818" i="3"/>
  <c r="BS12819" i="3"/>
  <c r="BS12820" i="3"/>
  <c r="BS12821" i="3"/>
  <c r="BS12822" i="3"/>
  <c r="BS12823" i="3"/>
  <c r="BS12824" i="3"/>
  <c r="BS12825" i="3"/>
  <c r="BS12826" i="3"/>
  <c r="BS12827" i="3"/>
  <c r="BS12828" i="3"/>
  <c r="BS12829" i="3"/>
  <c r="BS12830" i="3"/>
  <c r="BS12831" i="3"/>
  <c r="BS12832" i="3"/>
  <c r="BS12833" i="3"/>
  <c r="BS12834" i="3"/>
  <c r="BS12835" i="3"/>
  <c r="BS12836" i="3"/>
  <c r="BS12837" i="3"/>
  <c r="BS12838" i="3"/>
  <c r="BS12839" i="3"/>
  <c r="BS12840" i="3"/>
  <c r="BS12841" i="3"/>
  <c r="BS12842" i="3"/>
  <c r="BS12843" i="3"/>
  <c r="BS12844" i="3"/>
  <c r="BS12845" i="3"/>
  <c r="BS12846" i="3"/>
  <c r="BS12847" i="3"/>
  <c r="BS12848" i="3"/>
  <c r="BS12849" i="3"/>
  <c r="BS12850" i="3"/>
  <c r="BS12851" i="3"/>
  <c r="BS12852" i="3"/>
  <c r="BS12853" i="3"/>
  <c r="BS12854" i="3"/>
  <c r="BS12855" i="3"/>
  <c r="BS12856" i="3"/>
  <c r="BS12857" i="3"/>
  <c r="BS12858" i="3"/>
  <c r="BS12859" i="3"/>
  <c r="BS12860" i="3"/>
  <c r="BS12861" i="3"/>
  <c r="BS12862" i="3"/>
  <c r="BS12863" i="3"/>
  <c r="BS12864" i="3"/>
  <c r="BS12865" i="3"/>
  <c r="BS12866" i="3"/>
  <c r="BS12867" i="3"/>
  <c r="BS12868" i="3"/>
  <c r="BS12869" i="3"/>
  <c r="BS12870" i="3"/>
  <c r="BS12871" i="3"/>
  <c r="BS12872" i="3"/>
  <c r="BS12873" i="3"/>
  <c r="BS12874" i="3"/>
  <c r="BS12875" i="3"/>
  <c r="BS12876" i="3"/>
  <c r="BS12877" i="3"/>
  <c r="BS12878" i="3"/>
  <c r="BS12879" i="3"/>
  <c r="BS12880" i="3"/>
  <c r="BS12881" i="3"/>
  <c r="BS12882" i="3"/>
  <c r="BS12883" i="3"/>
  <c r="BS12884" i="3"/>
  <c r="BS12885" i="3"/>
  <c r="BS12886" i="3"/>
  <c r="BS12887" i="3"/>
  <c r="BS12888" i="3"/>
  <c r="BS12889" i="3"/>
  <c r="BS12890" i="3"/>
  <c r="BS12891" i="3"/>
  <c r="BS12892" i="3"/>
  <c r="BS12893" i="3"/>
  <c r="BS12894" i="3"/>
  <c r="BS12895" i="3"/>
  <c r="BS12896" i="3"/>
  <c r="BS12897" i="3"/>
  <c r="BS12898" i="3"/>
  <c r="BS12899" i="3"/>
  <c r="BS12900" i="3"/>
  <c r="BS12901" i="3"/>
  <c r="BS12902" i="3"/>
  <c r="BS12903" i="3"/>
  <c r="BS12904" i="3"/>
  <c r="BS12905" i="3"/>
  <c r="BS12906" i="3"/>
  <c r="BS12907" i="3"/>
  <c r="BS12908" i="3"/>
  <c r="BS12909" i="3"/>
  <c r="BS12910" i="3"/>
  <c r="BS12911" i="3"/>
  <c r="BS12912" i="3"/>
  <c r="BS12913" i="3"/>
  <c r="BS12914" i="3"/>
  <c r="BS12915" i="3"/>
  <c r="BS12916" i="3"/>
  <c r="BS12917" i="3"/>
  <c r="BS12918" i="3"/>
  <c r="BS12919" i="3"/>
  <c r="BS12920" i="3"/>
  <c r="BS12921" i="3"/>
  <c r="BS12922" i="3"/>
  <c r="BS12923" i="3"/>
  <c r="BS12924" i="3"/>
  <c r="BS12925" i="3"/>
  <c r="BS12926" i="3"/>
  <c r="BS12927" i="3"/>
  <c r="BS12928" i="3"/>
  <c r="BS12929" i="3"/>
  <c r="BS12930" i="3"/>
  <c r="BS12931" i="3"/>
  <c r="BS12932" i="3"/>
  <c r="BS12933" i="3"/>
  <c r="BS12934" i="3"/>
  <c r="BS12935" i="3"/>
  <c r="BS12936" i="3"/>
  <c r="BS12937" i="3"/>
  <c r="BS12938" i="3"/>
  <c r="BS12939" i="3"/>
  <c r="BS12940" i="3"/>
  <c r="BS12941" i="3"/>
  <c r="BS12942" i="3"/>
  <c r="BS12943" i="3"/>
  <c r="BS12944" i="3"/>
  <c r="BS12945" i="3"/>
  <c r="BS12946" i="3"/>
  <c r="BS12947" i="3"/>
  <c r="BS12948" i="3"/>
  <c r="BS12949" i="3"/>
  <c r="BS12950" i="3"/>
  <c r="BS12951" i="3"/>
  <c r="BS12952" i="3"/>
  <c r="BS12953" i="3"/>
  <c r="BS12954" i="3"/>
  <c r="BS12955" i="3"/>
  <c r="BS12956" i="3"/>
  <c r="BS12957" i="3"/>
  <c r="BS12958" i="3"/>
  <c r="BS12959" i="3"/>
  <c r="BS12960" i="3"/>
  <c r="BS12961" i="3"/>
  <c r="BS12962" i="3"/>
  <c r="BS12963" i="3"/>
  <c r="BS12964" i="3"/>
  <c r="BS12965" i="3"/>
  <c r="BS12966" i="3"/>
  <c r="BS12967" i="3"/>
  <c r="BS12968" i="3"/>
  <c r="BS12969" i="3"/>
  <c r="BS12970" i="3"/>
  <c r="BS12971" i="3"/>
  <c r="BS12972" i="3"/>
  <c r="BS12973" i="3"/>
  <c r="BS12974" i="3"/>
  <c r="BS12975" i="3"/>
  <c r="BS12976" i="3"/>
  <c r="BS12977" i="3"/>
  <c r="BS12978" i="3"/>
  <c r="BS12979" i="3"/>
  <c r="BS12980" i="3"/>
  <c r="BS12981" i="3"/>
  <c r="BS12982" i="3"/>
  <c r="BS12983" i="3"/>
  <c r="BS12984" i="3"/>
  <c r="BS12985" i="3"/>
  <c r="BS12986" i="3"/>
  <c r="BS12987" i="3"/>
  <c r="BS12988" i="3"/>
  <c r="BS12989" i="3"/>
  <c r="BS12990" i="3"/>
  <c r="BS12991" i="3"/>
  <c r="BS12992" i="3"/>
  <c r="BS12993" i="3"/>
  <c r="BS12994" i="3"/>
  <c r="BS12995" i="3"/>
  <c r="BS12996" i="3"/>
  <c r="BS12997" i="3"/>
  <c r="BS12998" i="3"/>
  <c r="BS12999" i="3"/>
  <c r="BS13000" i="3"/>
  <c r="BS13001" i="3"/>
  <c r="BS13002" i="3"/>
  <c r="BS13003" i="3"/>
  <c r="BS13004" i="3"/>
  <c r="BS13005" i="3"/>
  <c r="BS13006" i="3"/>
  <c r="BS13007" i="3"/>
  <c r="BS13008" i="3"/>
  <c r="BS13009" i="3"/>
  <c r="BS13010" i="3"/>
  <c r="BS13011" i="3"/>
  <c r="BS13012" i="3"/>
  <c r="BS13013" i="3"/>
  <c r="BS13014" i="3"/>
  <c r="BS13015" i="3"/>
  <c r="BS13016" i="3"/>
  <c r="BS13017" i="3"/>
  <c r="BS13018" i="3"/>
  <c r="BS13019" i="3"/>
  <c r="BS13020" i="3"/>
  <c r="BS13021" i="3"/>
  <c r="BS13022" i="3"/>
  <c r="BS13023" i="3"/>
  <c r="BS13024" i="3"/>
  <c r="BS13025" i="3"/>
  <c r="BS13026" i="3"/>
  <c r="BS13027" i="3"/>
  <c r="BS13028" i="3"/>
  <c r="BS13029" i="3"/>
  <c r="BS13030" i="3"/>
  <c r="BS13031" i="3"/>
  <c r="BS13032" i="3"/>
  <c r="BS13033" i="3"/>
  <c r="BS13034" i="3"/>
  <c r="BS13035" i="3"/>
  <c r="BS13036" i="3"/>
  <c r="BS13037" i="3"/>
  <c r="BS13038" i="3"/>
  <c r="BS13039" i="3"/>
  <c r="BS13040" i="3"/>
  <c r="BS13041" i="3"/>
  <c r="BS13042" i="3"/>
  <c r="BS13043" i="3"/>
  <c r="BS13044" i="3"/>
  <c r="BS13045" i="3"/>
  <c r="BS13046" i="3"/>
  <c r="BS13047" i="3"/>
  <c r="BS13048" i="3"/>
  <c r="BS13049" i="3"/>
  <c r="BS13050" i="3"/>
  <c r="BS13051" i="3"/>
  <c r="BS13052" i="3"/>
  <c r="BS13053" i="3"/>
  <c r="BS13054" i="3"/>
  <c r="BS13055" i="3"/>
  <c r="BS13056" i="3"/>
  <c r="BS13057" i="3"/>
  <c r="BS13058" i="3"/>
  <c r="BS13059" i="3"/>
  <c r="BS13060" i="3"/>
  <c r="BS13061" i="3"/>
  <c r="BS13062" i="3"/>
  <c r="BS13063" i="3"/>
  <c r="BS13064" i="3"/>
  <c r="BS13065" i="3"/>
  <c r="BS13066" i="3"/>
  <c r="BS13067" i="3"/>
  <c r="BS13068" i="3"/>
  <c r="BS13069" i="3"/>
  <c r="BS13070" i="3"/>
  <c r="BS13071" i="3"/>
  <c r="BS13072" i="3"/>
  <c r="BS13073" i="3"/>
  <c r="BS13074" i="3"/>
  <c r="BS13075" i="3"/>
  <c r="BS13076" i="3"/>
  <c r="BS13077" i="3"/>
  <c r="BS13078" i="3"/>
  <c r="BS13079" i="3"/>
  <c r="BS13080" i="3"/>
  <c r="BS13081" i="3"/>
  <c r="BS13082" i="3"/>
  <c r="BS13083" i="3"/>
  <c r="BS13084" i="3"/>
  <c r="BS13085" i="3"/>
  <c r="BS13086" i="3"/>
  <c r="BS13087" i="3"/>
  <c r="BS13088" i="3"/>
  <c r="BS13089" i="3"/>
  <c r="BS13090" i="3"/>
  <c r="BS13091" i="3"/>
  <c r="BS13092" i="3"/>
  <c r="BS13093" i="3"/>
  <c r="BS13094" i="3"/>
  <c r="BS13095" i="3"/>
  <c r="BS13096" i="3"/>
  <c r="BS13097" i="3"/>
  <c r="BS13098" i="3"/>
  <c r="BS13099" i="3"/>
  <c r="BS13100" i="3"/>
  <c r="BS13101" i="3"/>
  <c r="BS13102" i="3"/>
  <c r="BS13103" i="3"/>
  <c r="BS13104" i="3"/>
  <c r="BS13105" i="3"/>
  <c r="BS13106" i="3"/>
  <c r="BS13107" i="3"/>
  <c r="BS13108" i="3"/>
  <c r="BS13109" i="3"/>
  <c r="BS13110" i="3"/>
  <c r="BS13111" i="3"/>
  <c r="BS13112" i="3"/>
  <c r="BS13113" i="3"/>
  <c r="BS13114" i="3"/>
  <c r="BS13115" i="3"/>
  <c r="BS13116" i="3"/>
  <c r="BS13117" i="3"/>
  <c r="BS13118" i="3"/>
  <c r="BS13119" i="3"/>
  <c r="BS13120" i="3"/>
  <c r="BS13121" i="3"/>
  <c r="BS13122" i="3"/>
  <c r="BS13123" i="3"/>
  <c r="BS13124" i="3"/>
  <c r="BS13125" i="3"/>
  <c r="BS13126" i="3"/>
  <c r="BS13127" i="3"/>
  <c r="BS13128" i="3"/>
  <c r="BS13129" i="3"/>
  <c r="BS13130" i="3"/>
  <c r="BS13131" i="3"/>
  <c r="BS13132" i="3"/>
  <c r="BS13133" i="3"/>
  <c r="BS13134" i="3"/>
  <c r="BS13135" i="3"/>
  <c r="BS13136" i="3"/>
  <c r="BS13137" i="3"/>
  <c r="BS13138" i="3"/>
  <c r="BS13139" i="3"/>
  <c r="BS13140" i="3"/>
  <c r="BS13141" i="3"/>
  <c r="BS13142" i="3"/>
  <c r="BS13143" i="3"/>
  <c r="BS13144" i="3"/>
  <c r="BS13145" i="3"/>
  <c r="BS13146" i="3"/>
  <c r="BS13147" i="3"/>
  <c r="BS13148" i="3"/>
  <c r="BS13149" i="3"/>
  <c r="BS13150" i="3"/>
  <c r="BS13151" i="3"/>
  <c r="BS13152" i="3"/>
  <c r="BS13153" i="3"/>
  <c r="BS13154" i="3"/>
  <c r="BS13155" i="3"/>
  <c r="BS13156" i="3"/>
  <c r="BS13157" i="3"/>
  <c r="BS13158" i="3"/>
  <c r="BS13159" i="3"/>
  <c r="BS13160" i="3"/>
  <c r="BS13161" i="3"/>
  <c r="BS13162" i="3"/>
  <c r="BS13163" i="3"/>
  <c r="BS13164" i="3"/>
  <c r="BS13165" i="3"/>
  <c r="BS13166" i="3"/>
  <c r="BS13167" i="3"/>
  <c r="BS13168" i="3"/>
  <c r="BS13169" i="3"/>
  <c r="BS13170" i="3"/>
  <c r="BS13171" i="3"/>
  <c r="BS13172" i="3"/>
  <c r="BS13173" i="3"/>
  <c r="BS13174" i="3"/>
  <c r="BS13175" i="3"/>
  <c r="BS13176" i="3"/>
  <c r="BS13177" i="3"/>
  <c r="BS13178" i="3"/>
  <c r="BS13179" i="3"/>
  <c r="BS13180" i="3"/>
  <c r="BS13181" i="3"/>
  <c r="BS13182" i="3"/>
  <c r="BS13183" i="3"/>
  <c r="BS13184" i="3"/>
  <c r="BS13185" i="3"/>
  <c r="BS13186" i="3"/>
  <c r="BS13187" i="3"/>
  <c r="BS13188" i="3"/>
  <c r="BS13189" i="3"/>
  <c r="BS13190" i="3"/>
  <c r="BS13191" i="3"/>
  <c r="BS13192" i="3"/>
  <c r="BS13193" i="3"/>
  <c r="BS13194" i="3"/>
  <c r="BS13195" i="3"/>
  <c r="BS13196" i="3"/>
  <c r="BS13197" i="3"/>
  <c r="BS13198" i="3"/>
  <c r="BS13199" i="3"/>
  <c r="BS13200" i="3"/>
  <c r="BS13201" i="3"/>
  <c r="BS13202" i="3"/>
  <c r="BS13203" i="3"/>
  <c r="BS13204" i="3"/>
  <c r="BS13205" i="3"/>
  <c r="BS13206" i="3"/>
  <c r="BS13207" i="3"/>
  <c r="BS13208" i="3"/>
  <c r="BS13209" i="3"/>
  <c r="BS13210" i="3"/>
  <c r="BS13211" i="3"/>
  <c r="BS13212" i="3"/>
  <c r="BS13213" i="3"/>
  <c r="BS13214" i="3"/>
  <c r="BS13215" i="3"/>
  <c r="BS13216" i="3"/>
  <c r="BS13217" i="3"/>
  <c r="BS13218" i="3"/>
  <c r="BS13219" i="3"/>
  <c r="BS13220" i="3"/>
  <c r="BS13221" i="3"/>
  <c r="BS13222" i="3"/>
  <c r="BS13223" i="3"/>
  <c r="BS13224" i="3"/>
  <c r="BS13225" i="3"/>
  <c r="BS13226" i="3"/>
  <c r="BS13227" i="3"/>
  <c r="BS13228" i="3"/>
  <c r="BS13229" i="3"/>
  <c r="BS13230" i="3"/>
  <c r="BS13231" i="3"/>
  <c r="BS13232" i="3"/>
  <c r="BS13233" i="3"/>
  <c r="BS13234" i="3"/>
  <c r="BS13235" i="3"/>
  <c r="BS13236" i="3"/>
  <c r="BS13237" i="3"/>
  <c r="BS13238" i="3"/>
  <c r="BS13239" i="3"/>
  <c r="BS13240" i="3"/>
  <c r="BS13241" i="3"/>
  <c r="BS13242" i="3"/>
  <c r="BS13243" i="3"/>
  <c r="BS13244" i="3"/>
  <c r="BS13245" i="3"/>
  <c r="BS13246" i="3"/>
  <c r="BS13247" i="3"/>
  <c r="BS13248" i="3"/>
  <c r="BS13249" i="3"/>
  <c r="BS13250" i="3"/>
  <c r="BS13251" i="3"/>
  <c r="BS13252" i="3"/>
  <c r="BS13253" i="3"/>
  <c r="BS13254" i="3"/>
  <c r="BS13255" i="3"/>
  <c r="BS13256" i="3"/>
  <c r="BS13257" i="3"/>
  <c r="BS13258" i="3"/>
  <c r="BS13259" i="3"/>
  <c r="BS13260" i="3"/>
  <c r="BS13261" i="3"/>
  <c r="BS13262" i="3"/>
  <c r="BS13263" i="3"/>
  <c r="BS13264" i="3"/>
  <c r="BS13265" i="3"/>
  <c r="BS13266" i="3"/>
  <c r="BS13267" i="3"/>
  <c r="BS13268" i="3"/>
  <c r="BS13269" i="3"/>
  <c r="BS13270" i="3"/>
  <c r="BS13271" i="3"/>
  <c r="BS13272" i="3"/>
  <c r="BS13273" i="3"/>
  <c r="BS13274" i="3"/>
  <c r="BS13275" i="3"/>
  <c r="BS13276" i="3"/>
  <c r="BS13277" i="3"/>
  <c r="BS13278" i="3"/>
  <c r="BS13279" i="3"/>
  <c r="BS13280" i="3"/>
  <c r="BS13281" i="3"/>
  <c r="BS13282" i="3"/>
  <c r="BS13283" i="3"/>
  <c r="BS13284" i="3"/>
  <c r="BS13285" i="3"/>
  <c r="BS13286" i="3"/>
  <c r="BS13287" i="3"/>
  <c r="BS13288" i="3"/>
  <c r="BS13289" i="3"/>
  <c r="BS13290" i="3"/>
  <c r="BS13291" i="3"/>
  <c r="BS13292" i="3"/>
  <c r="BS13293" i="3"/>
  <c r="BS13294" i="3"/>
  <c r="BS13295" i="3"/>
  <c r="BS13296" i="3"/>
  <c r="BS13297" i="3"/>
  <c r="BS13298" i="3"/>
  <c r="BS13299" i="3"/>
  <c r="BS13300" i="3"/>
  <c r="BS13301" i="3"/>
  <c r="BS13302" i="3"/>
  <c r="BS13303" i="3"/>
  <c r="BS13304" i="3"/>
  <c r="BS13305" i="3"/>
  <c r="BS13306" i="3"/>
  <c r="BS13307" i="3"/>
  <c r="BS13308" i="3"/>
  <c r="BS13309" i="3"/>
  <c r="BS13310" i="3"/>
  <c r="BS13311" i="3"/>
  <c r="BS13312" i="3"/>
  <c r="BS13313" i="3"/>
  <c r="BS13314" i="3"/>
  <c r="BS13315" i="3"/>
  <c r="BS13316" i="3"/>
  <c r="BS13317" i="3"/>
  <c r="BS13318" i="3"/>
  <c r="BS13319" i="3"/>
  <c r="BS13320" i="3"/>
  <c r="BS13321" i="3"/>
  <c r="BS13322" i="3"/>
  <c r="BS13323" i="3"/>
  <c r="BS13324" i="3"/>
  <c r="BS13325" i="3"/>
  <c r="BS13326" i="3"/>
  <c r="BS13327" i="3"/>
  <c r="BS13328" i="3"/>
  <c r="BS13329" i="3"/>
  <c r="BS13330" i="3"/>
  <c r="BS13331" i="3"/>
  <c r="BS13332" i="3"/>
  <c r="BS13333" i="3"/>
  <c r="BS13334" i="3"/>
  <c r="BS13335" i="3"/>
  <c r="BS13336" i="3"/>
  <c r="BS13337" i="3"/>
  <c r="BS13338" i="3"/>
  <c r="BS13339" i="3"/>
  <c r="BS13340" i="3"/>
  <c r="BS13341" i="3"/>
  <c r="BS13342" i="3"/>
  <c r="BS13343" i="3"/>
  <c r="BS13344" i="3"/>
  <c r="BS13345" i="3"/>
  <c r="BS13346" i="3"/>
  <c r="BS13347" i="3"/>
  <c r="BS13348" i="3"/>
  <c r="BS13349" i="3"/>
  <c r="BS13350" i="3"/>
  <c r="BS13351" i="3"/>
  <c r="BS13352" i="3"/>
  <c r="BS13353" i="3"/>
  <c r="BS13354" i="3"/>
  <c r="BS13355" i="3"/>
  <c r="BS13356" i="3"/>
  <c r="BS13357" i="3"/>
  <c r="BS13358" i="3"/>
  <c r="BS13359" i="3"/>
  <c r="BS13360" i="3"/>
  <c r="BS13361" i="3"/>
  <c r="BS13362" i="3"/>
  <c r="BS13363" i="3"/>
  <c r="BS13364" i="3"/>
  <c r="BS13365" i="3"/>
  <c r="BS13366" i="3"/>
  <c r="BS13367" i="3"/>
  <c r="BS13368" i="3"/>
  <c r="BS13369" i="3"/>
  <c r="BS13370" i="3"/>
  <c r="BS13371" i="3"/>
  <c r="BS13372" i="3"/>
  <c r="BS13373" i="3"/>
  <c r="BS13374" i="3"/>
  <c r="BS13375" i="3"/>
  <c r="BS13376" i="3"/>
  <c r="BS13377" i="3"/>
  <c r="BS13378" i="3"/>
  <c r="BS13379" i="3"/>
  <c r="BS13380" i="3"/>
  <c r="BS13381" i="3"/>
  <c r="BS13382" i="3"/>
  <c r="BS13383" i="3"/>
  <c r="BS13384" i="3"/>
  <c r="BS13385" i="3"/>
  <c r="BS13386" i="3"/>
  <c r="BS13387" i="3"/>
  <c r="BS13388" i="3"/>
  <c r="BS13389" i="3"/>
  <c r="BS13390" i="3"/>
  <c r="BS13391" i="3"/>
  <c r="BS13392" i="3"/>
  <c r="BS13393" i="3"/>
  <c r="BS13394" i="3"/>
  <c r="BS13395" i="3"/>
  <c r="BS13396" i="3"/>
  <c r="BS13397" i="3"/>
  <c r="BS13398" i="3"/>
  <c r="BS13399" i="3"/>
  <c r="BS13400" i="3"/>
  <c r="BS13401" i="3"/>
  <c r="BS13402" i="3"/>
  <c r="BS13403" i="3"/>
  <c r="BS13404" i="3"/>
  <c r="BS13405" i="3"/>
  <c r="BS13406" i="3"/>
  <c r="BS13407" i="3"/>
  <c r="BS13408" i="3"/>
  <c r="BS13409" i="3"/>
  <c r="BS13410" i="3"/>
  <c r="BS13411" i="3"/>
  <c r="BS13412" i="3"/>
  <c r="BS13413" i="3"/>
  <c r="BS13414" i="3"/>
  <c r="BS13415" i="3"/>
  <c r="BS13416" i="3"/>
  <c r="BS13417" i="3"/>
  <c r="BS13418" i="3"/>
  <c r="BS13419" i="3"/>
  <c r="BS13420" i="3"/>
  <c r="BS13421" i="3"/>
  <c r="BS13422" i="3"/>
  <c r="BS13423" i="3"/>
  <c r="BS13424" i="3"/>
  <c r="BS13425" i="3"/>
  <c r="BS13426" i="3"/>
  <c r="BS13427" i="3"/>
  <c r="BS13428" i="3"/>
  <c r="BS13429" i="3"/>
  <c r="BS13430" i="3"/>
  <c r="BS13431" i="3"/>
  <c r="BS13432" i="3"/>
  <c r="BS13433" i="3"/>
  <c r="BS13434" i="3"/>
  <c r="BS13435" i="3"/>
  <c r="BS13436" i="3"/>
  <c r="BS13437" i="3"/>
  <c r="BS13438" i="3"/>
  <c r="BS13439" i="3"/>
  <c r="BS13440" i="3"/>
  <c r="BS13441" i="3"/>
  <c r="BS13442" i="3"/>
  <c r="BS13443" i="3"/>
  <c r="BS13444" i="3"/>
  <c r="BS13445" i="3"/>
  <c r="BS13446" i="3"/>
  <c r="BS13447" i="3"/>
  <c r="BS13448" i="3"/>
  <c r="BS13449" i="3"/>
  <c r="BS13450" i="3"/>
  <c r="BS13451" i="3"/>
  <c r="BS13452" i="3"/>
  <c r="BS13453" i="3"/>
  <c r="BS13454" i="3"/>
  <c r="BS13455" i="3"/>
  <c r="BS13456" i="3"/>
  <c r="BS13457" i="3"/>
  <c r="BS13458" i="3"/>
  <c r="BS13459" i="3"/>
  <c r="BS13460" i="3"/>
  <c r="BS13461" i="3"/>
  <c r="BS13462" i="3"/>
  <c r="BS13463" i="3"/>
  <c r="BS13464" i="3"/>
  <c r="BS13465" i="3"/>
  <c r="BS13466" i="3"/>
  <c r="BS13467" i="3"/>
  <c r="BS13468" i="3"/>
  <c r="BS13469" i="3"/>
  <c r="BS13470" i="3"/>
  <c r="BS13471" i="3"/>
  <c r="BS13472" i="3"/>
  <c r="BS13473" i="3"/>
  <c r="BS13474" i="3"/>
  <c r="BS13475" i="3"/>
  <c r="BS13476" i="3"/>
  <c r="BS13477" i="3"/>
  <c r="BS13478" i="3"/>
  <c r="BS13479" i="3"/>
  <c r="BS13480" i="3"/>
  <c r="BS13481" i="3"/>
  <c r="BS13482" i="3"/>
  <c r="BS13483" i="3"/>
  <c r="BS13484" i="3"/>
  <c r="BS13485" i="3"/>
  <c r="BS13486" i="3"/>
  <c r="BS13487" i="3"/>
  <c r="BS13488" i="3"/>
  <c r="BS13489" i="3"/>
  <c r="BS13490" i="3"/>
  <c r="BS13491" i="3"/>
  <c r="BS13492" i="3"/>
  <c r="BS13493" i="3"/>
  <c r="BS13494" i="3"/>
  <c r="BS13495" i="3"/>
  <c r="BS13496" i="3"/>
  <c r="BS13497" i="3"/>
  <c r="BS13498" i="3"/>
  <c r="BS13499" i="3"/>
  <c r="BS13500" i="3"/>
  <c r="BS13501" i="3"/>
  <c r="BS13502" i="3"/>
  <c r="BS13503" i="3"/>
  <c r="BS13504" i="3"/>
  <c r="BS13505" i="3"/>
  <c r="BS13506" i="3"/>
  <c r="BS13507" i="3"/>
  <c r="BS13508" i="3"/>
  <c r="BS13509" i="3"/>
  <c r="BS13510" i="3"/>
  <c r="BS13511" i="3"/>
  <c r="BS13512" i="3"/>
  <c r="BS13513" i="3"/>
  <c r="BS13514" i="3"/>
  <c r="BS13515" i="3"/>
  <c r="BS13516" i="3"/>
  <c r="BS13517" i="3"/>
  <c r="BS13518" i="3"/>
  <c r="BS13519" i="3"/>
  <c r="BS13520" i="3"/>
  <c r="BS13521" i="3"/>
  <c r="BS13522" i="3"/>
  <c r="BS13523" i="3"/>
  <c r="BS13524" i="3"/>
  <c r="BS13525" i="3"/>
  <c r="BS13526" i="3"/>
  <c r="BS13527" i="3"/>
  <c r="BS13528" i="3"/>
  <c r="BS13529" i="3"/>
  <c r="BS13530" i="3"/>
  <c r="BS13531" i="3"/>
  <c r="BS13532" i="3"/>
  <c r="BS13533" i="3"/>
  <c r="BS13534" i="3"/>
  <c r="BS13535" i="3"/>
  <c r="BS13536" i="3"/>
  <c r="BS13537" i="3"/>
  <c r="BS13538" i="3"/>
  <c r="BS13539" i="3"/>
  <c r="BS13540" i="3"/>
  <c r="BS13541" i="3"/>
  <c r="BS13542" i="3"/>
  <c r="BS13543" i="3"/>
  <c r="BS13544" i="3"/>
  <c r="BS13545" i="3"/>
  <c r="BS13546" i="3"/>
  <c r="BS13547" i="3"/>
  <c r="BS13548" i="3"/>
  <c r="BS13549" i="3"/>
  <c r="BS13550" i="3"/>
  <c r="BS13551" i="3"/>
  <c r="BS13552" i="3"/>
  <c r="BS13553" i="3"/>
  <c r="BS13554" i="3"/>
  <c r="BS13555" i="3"/>
  <c r="BS13556" i="3"/>
  <c r="BS13557" i="3"/>
  <c r="BS13558" i="3"/>
  <c r="BS13559" i="3"/>
  <c r="BS13560" i="3"/>
  <c r="BS13561" i="3"/>
  <c r="BS13562" i="3"/>
  <c r="BS13563" i="3"/>
  <c r="BS13564" i="3"/>
  <c r="BS13565" i="3"/>
  <c r="BS13566" i="3"/>
  <c r="BS13567" i="3"/>
  <c r="BS13568" i="3"/>
  <c r="BS13569" i="3"/>
  <c r="BS13570" i="3"/>
  <c r="BS13571" i="3"/>
  <c r="BS13572" i="3"/>
  <c r="BS13573" i="3"/>
  <c r="BS13574" i="3"/>
  <c r="BS13575" i="3"/>
  <c r="BS13576" i="3"/>
  <c r="BS13577" i="3"/>
  <c r="BS13578" i="3"/>
  <c r="BS13579" i="3"/>
  <c r="BS13580" i="3"/>
  <c r="BS13581" i="3"/>
  <c r="BS13582" i="3"/>
  <c r="BS13583" i="3"/>
  <c r="BS13584" i="3"/>
  <c r="BS13585" i="3"/>
  <c r="BS13586" i="3"/>
  <c r="BS13587" i="3"/>
  <c r="BS13588" i="3"/>
  <c r="BS13589" i="3"/>
  <c r="BS13590" i="3"/>
  <c r="BS13591" i="3"/>
  <c r="BS13592" i="3"/>
  <c r="BS13593" i="3"/>
  <c r="BS13594" i="3"/>
  <c r="BS13595" i="3"/>
  <c r="BS13596" i="3"/>
  <c r="BS13597" i="3"/>
  <c r="BS13598" i="3"/>
  <c r="BS13599" i="3"/>
  <c r="BS13600" i="3"/>
  <c r="BS13601" i="3"/>
  <c r="BS13602" i="3"/>
  <c r="BS13603" i="3"/>
  <c r="BS13604" i="3"/>
  <c r="BS13605" i="3"/>
  <c r="BS13606" i="3"/>
  <c r="BS13607" i="3"/>
  <c r="BS13608" i="3"/>
  <c r="BS13609" i="3"/>
  <c r="BS13610" i="3"/>
  <c r="BS13611" i="3"/>
  <c r="BS13612" i="3"/>
  <c r="BS13613" i="3"/>
  <c r="BS13614" i="3"/>
  <c r="BS13615" i="3"/>
  <c r="BS13616" i="3"/>
  <c r="BS13617" i="3"/>
  <c r="BS13618" i="3"/>
  <c r="BS13619" i="3"/>
  <c r="BS13620" i="3"/>
  <c r="BS13621" i="3"/>
  <c r="BS13622" i="3"/>
  <c r="BS13623" i="3"/>
  <c r="BS13624" i="3"/>
  <c r="BS13625" i="3"/>
  <c r="BS13626" i="3"/>
  <c r="BS13627" i="3"/>
  <c r="BS13628" i="3"/>
  <c r="BS13629" i="3"/>
  <c r="BS13630" i="3"/>
  <c r="BS13631" i="3"/>
  <c r="BS13632" i="3"/>
  <c r="BS13633" i="3"/>
  <c r="BS13634" i="3"/>
  <c r="BS13635" i="3"/>
  <c r="BS13636" i="3"/>
  <c r="BS13637" i="3"/>
  <c r="BS13638" i="3"/>
  <c r="BS13639" i="3"/>
  <c r="BS13640" i="3"/>
  <c r="BS13641" i="3"/>
  <c r="BS13642" i="3"/>
  <c r="BS13643" i="3"/>
  <c r="BS13644" i="3"/>
  <c r="BS13645" i="3"/>
  <c r="BS13646" i="3"/>
  <c r="BS13647" i="3"/>
  <c r="BS13648" i="3"/>
  <c r="BS13649" i="3"/>
  <c r="BS13650" i="3"/>
  <c r="BS13651" i="3"/>
  <c r="BS13652" i="3"/>
  <c r="BS13653" i="3"/>
  <c r="BS13654" i="3"/>
  <c r="BS13655" i="3"/>
  <c r="BS13656" i="3"/>
  <c r="BS13657" i="3"/>
  <c r="BS13658" i="3"/>
  <c r="BS13659" i="3"/>
  <c r="BS13660" i="3"/>
  <c r="BS13661" i="3"/>
  <c r="BS13662" i="3"/>
  <c r="BS13663" i="3"/>
  <c r="BS13664" i="3"/>
  <c r="BS13665" i="3"/>
  <c r="BS13666" i="3"/>
  <c r="BS13667" i="3"/>
  <c r="BS13668" i="3"/>
  <c r="BS13669" i="3"/>
  <c r="BS13670" i="3"/>
  <c r="BS13671" i="3"/>
  <c r="BS13672" i="3"/>
  <c r="BS13673" i="3"/>
  <c r="BS13674" i="3"/>
  <c r="BS13675" i="3"/>
  <c r="BS13676" i="3"/>
  <c r="BS13677" i="3"/>
  <c r="BS13678" i="3"/>
  <c r="BS13679" i="3"/>
  <c r="BS13680" i="3"/>
  <c r="BS13681" i="3"/>
  <c r="BS13682" i="3"/>
  <c r="BS13683" i="3"/>
  <c r="BS13684" i="3"/>
  <c r="BS13685" i="3"/>
  <c r="BS13686" i="3"/>
  <c r="BS13687" i="3"/>
  <c r="BS13688" i="3"/>
  <c r="BS13689" i="3"/>
  <c r="BS13690" i="3"/>
  <c r="BS13691" i="3"/>
  <c r="BS13692" i="3"/>
  <c r="BS13693" i="3"/>
  <c r="BS13694" i="3"/>
  <c r="BS13695" i="3"/>
  <c r="BS13696" i="3"/>
  <c r="BS13697" i="3"/>
  <c r="BS13698" i="3"/>
  <c r="BS13699" i="3"/>
  <c r="BS13700" i="3"/>
  <c r="BS13701" i="3"/>
  <c r="BS13702" i="3"/>
  <c r="BS13703" i="3"/>
  <c r="BS13704" i="3"/>
  <c r="BS13705" i="3"/>
  <c r="BS13706" i="3"/>
  <c r="BS13707" i="3"/>
  <c r="BS13708" i="3"/>
  <c r="BS13709" i="3"/>
  <c r="BS13710" i="3"/>
  <c r="BS13711" i="3"/>
  <c r="BS13712" i="3"/>
  <c r="BS13713" i="3"/>
  <c r="BS13714" i="3"/>
  <c r="BS13715" i="3"/>
  <c r="BS13716" i="3"/>
  <c r="BS13717" i="3"/>
  <c r="BS13718" i="3"/>
  <c r="BS13719" i="3"/>
  <c r="BS13720" i="3"/>
  <c r="BS13721" i="3"/>
  <c r="BS13722" i="3"/>
  <c r="BS13723" i="3"/>
  <c r="BS13724" i="3"/>
  <c r="BS13725" i="3"/>
  <c r="BS13726" i="3"/>
  <c r="BS13727" i="3"/>
  <c r="BS13728" i="3"/>
  <c r="BS13729" i="3"/>
  <c r="BS13730" i="3"/>
  <c r="BS13731" i="3"/>
  <c r="BS13732" i="3"/>
  <c r="BS13733" i="3"/>
  <c r="BS13734" i="3"/>
  <c r="BS13735" i="3"/>
  <c r="BS13736" i="3"/>
  <c r="BS13737" i="3"/>
  <c r="BS13738" i="3"/>
  <c r="BS13739" i="3"/>
  <c r="BS13740" i="3"/>
  <c r="BS13741" i="3"/>
  <c r="BS13742" i="3"/>
  <c r="BS13743" i="3"/>
  <c r="BS13744" i="3"/>
  <c r="BS13745" i="3"/>
  <c r="BS13746" i="3"/>
  <c r="BS13747" i="3"/>
  <c r="BS13748" i="3"/>
  <c r="BS13749" i="3"/>
  <c r="BS13750" i="3"/>
  <c r="BS13751" i="3"/>
  <c r="BS13752" i="3"/>
  <c r="BS13753" i="3"/>
  <c r="BS13754" i="3"/>
  <c r="BS13755" i="3"/>
  <c r="BS13756" i="3"/>
  <c r="BS13757" i="3"/>
  <c r="BS13758" i="3"/>
  <c r="BS13759" i="3"/>
  <c r="BS13760" i="3"/>
  <c r="BS13761" i="3"/>
  <c r="BS13762" i="3"/>
  <c r="BS13763" i="3"/>
  <c r="BS13764" i="3"/>
  <c r="BS13765" i="3"/>
  <c r="BS13766" i="3"/>
  <c r="BS13767" i="3"/>
  <c r="BS13768" i="3"/>
  <c r="BS13769" i="3"/>
  <c r="BS13770" i="3"/>
  <c r="BS13771" i="3"/>
  <c r="BS13772" i="3"/>
  <c r="BS13773" i="3"/>
  <c r="BS13774" i="3"/>
  <c r="BS13775" i="3"/>
  <c r="BS13776" i="3"/>
  <c r="BS13777" i="3"/>
  <c r="BS13778" i="3"/>
  <c r="BS13779" i="3"/>
  <c r="BS13780" i="3"/>
  <c r="BS13781" i="3"/>
  <c r="BS13782" i="3"/>
  <c r="BS13783" i="3"/>
  <c r="BS13784" i="3"/>
  <c r="BS13785" i="3"/>
  <c r="BS13786" i="3"/>
  <c r="BS13787" i="3"/>
  <c r="BS13788" i="3"/>
  <c r="BS13789" i="3"/>
  <c r="BS13790" i="3"/>
  <c r="BS13791" i="3"/>
  <c r="BS13792" i="3"/>
  <c r="BS13793" i="3"/>
  <c r="BS13794" i="3"/>
  <c r="BS13795" i="3"/>
  <c r="BS13796" i="3"/>
  <c r="BS13797" i="3"/>
  <c r="BS13798" i="3"/>
  <c r="BS13799" i="3"/>
  <c r="BS13800" i="3"/>
  <c r="BS13801" i="3"/>
  <c r="BS13802" i="3"/>
  <c r="BS13803" i="3"/>
  <c r="BS13804" i="3"/>
  <c r="BS13805" i="3"/>
  <c r="BS13806" i="3"/>
  <c r="BS13807" i="3"/>
  <c r="BS13808" i="3"/>
  <c r="BS13809" i="3"/>
  <c r="BS13810" i="3"/>
  <c r="BS13811" i="3"/>
  <c r="BS13812" i="3"/>
  <c r="BS13813" i="3"/>
  <c r="BS13814" i="3"/>
  <c r="BS13815" i="3"/>
  <c r="BS13816" i="3"/>
  <c r="BS13817" i="3"/>
  <c r="BS13818" i="3"/>
  <c r="BS13819" i="3"/>
  <c r="BS13820" i="3"/>
  <c r="BS13821" i="3"/>
  <c r="BS13822" i="3"/>
  <c r="BS13823" i="3"/>
  <c r="BS13824" i="3"/>
  <c r="BS13825" i="3"/>
  <c r="BS13826" i="3"/>
  <c r="BS13827" i="3"/>
  <c r="BS13828" i="3"/>
  <c r="BS13829" i="3"/>
  <c r="BS13830" i="3"/>
  <c r="BS13831" i="3"/>
  <c r="BS13832" i="3"/>
  <c r="BS13833" i="3"/>
  <c r="BS13834" i="3"/>
  <c r="BS13835" i="3"/>
  <c r="BS13836" i="3"/>
  <c r="BS13837" i="3"/>
  <c r="BS13838" i="3"/>
  <c r="BS13839" i="3"/>
  <c r="BS13840" i="3"/>
  <c r="BS13841" i="3"/>
  <c r="BS13842" i="3"/>
  <c r="BS13843" i="3"/>
  <c r="BS13844" i="3"/>
  <c r="BS13845" i="3"/>
  <c r="BS13846" i="3"/>
  <c r="BS13847" i="3"/>
  <c r="BS13848" i="3"/>
  <c r="BS13849" i="3"/>
  <c r="BS13850" i="3"/>
  <c r="BS13851" i="3"/>
  <c r="BS13852" i="3"/>
  <c r="BS13853" i="3"/>
  <c r="BS13854" i="3"/>
  <c r="BS13855" i="3"/>
  <c r="BS13856" i="3"/>
  <c r="BS13857" i="3"/>
  <c r="BS13858" i="3"/>
  <c r="BS13859" i="3"/>
  <c r="BS13860" i="3"/>
  <c r="BS13861" i="3"/>
  <c r="BS13862" i="3"/>
  <c r="BS13863" i="3"/>
  <c r="BS13864" i="3"/>
  <c r="BS13865" i="3"/>
  <c r="BS13866" i="3"/>
  <c r="BS13867" i="3"/>
  <c r="BS13868" i="3"/>
  <c r="BS13869" i="3"/>
  <c r="BS13870" i="3"/>
  <c r="BS13871" i="3"/>
  <c r="BS13872" i="3"/>
  <c r="BS13873" i="3"/>
  <c r="BS13874" i="3"/>
  <c r="BS13875" i="3"/>
  <c r="BS13876" i="3"/>
  <c r="BS13877" i="3"/>
  <c r="BS13878" i="3"/>
  <c r="BS13879" i="3"/>
  <c r="BS13880" i="3"/>
  <c r="BS13881" i="3"/>
  <c r="BS13882" i="3"/>
  <c r="BS13883" i="3"/>
  <c r="BS13884" i="3"/>
  <c r="BS13885" i="3"/>
  <c r="BS13886" i="3"/>
  <c r="BS13887" i="3"/>
  <c r="BS13888" i="3"/>
  <c r="BS13889" i="3"/>
  <c r="BS13890" i="3"/>
  <c r="BS13891" i="3"/>
  <c r="BS13892" i="3"/>
  <c r="BS13893" i="3"/>
  <c r="BS13894" i="3"/>
  <c r="BS13895" i="3"/>
  <c r="BS13896" i="3"/>
  <c r="BS13897" i="3"/>
  <c r="BS13898" i="3"/>
  <c r="BS13899" i="3"/>
  <c r="BS13900" i="3"/>
  <c r="BS13901" i="3"/>
  <c r="BS13902" i="3"/>
  <c r="BS13903" i="3"/>
  <c r="BS13904" i="3"/>
  <c r="BS13905" i="3"/>
  <c r="BS13906" i="3"/>
  <c r="BS13907" i="3"/>
  <c r="BS13908" i="3"/>
  <c r="BS13909" i="3"/>
  <c r="BS13910" i="3"/>
  <c r="BS13911" i="3"/>
  <c r="BS13912" i="3"/>
  <c r="BS13913" i="3"/>
  <c r="BS13914" i="3"/>
  <c r="BS13915" i="3"/>
  <c r="BS13916" i="3"/>
  <c r="BS13917" i="3"/>
  <c r="BS13918" i="3"/>
  <c r="BS13919" i="3"/>
  <c r="BS13920" i="3"/>
  <c r="BS13921" i="3"/>
  <c r="BS13922" i="3"/>
  <c r="BS13923" i="3"/>
  <c r="BS13924" i="3"/>
  <c r="BS13925" i="3"/>
  <c r="BS13926" i="3"/>
  <c r="BS13927" i="3"/>
  <c r="BS13928" i="3"/>
  <c r="BS13929" i="3"/>
  <c r="BS13930" i="3"/>
  <c r="BS13931" i="3"/>
  <c r="BS13932" i="3"/>
  <c r="BS13933" i="3"/>
  <c r="BS13934" i="3"/>
  <c r="BS13935" i="3"/>
  <c r="BS13936" i="3"/>
  <c r="BS13937" i="3"/>
  <c r="BS13938" i="3"/>
  <c r="BS13939" i="3"/>
  <c r="BS13940" i="3"/>
  <c r="BS13941" i="3"/>
  <c r="BS13942" i="3"/>
  <c r="BS13943" i="3"/>
  <c r="BS13944" i="3"/>
  <c r="BS13945" i="3"/>
  <c r="BS13946" i="3"/>
  <c r="BS13947" i="3"/>
  <c r="BS13948" i="3"/>
  <c r="BS13949" i="3"/>
  <c r="BS13950" i="3"/>
  <c r="BS13951" i="3"/>
  <c r="BS13952" i="3"/>
  <c r="BS13953" i="3"/>
  <c r="BS13954" i="3"/>
  <c r="BS13955" i="3"/>
  <c r="BS13956" i="3"/>
  <c r="BS13957" i="3"/>
  <c r="BS13958" i="3"/>
  <c r="BS13959" i="3"/>
  <c r="BS13960" i="3"/>
  <c r="BS13961" i="3"/>
  <c r="BS13962" i="3"/>
  <c r="BS13963" i="3"/>
  <c r="BS13964" i="3"/>
  <c r="BS13965" i="3"/>
  <c r="BS13966" i="3"/>
  <c r="BS13967" i="3"/>
  <c r="BS13968" i="3"/>
  <c r="BS13969" i="3"/>
  <c r="BS13970" i="3"/>
  <c r="BS13971" i="3"/>
  <c r="BS13972" i="3"/>
  <c r="BS13973" i="3"/>
  <c r="BS13974" i="3"/>
  <c r="BS13975" i="3"/>
  <c r="BS13976" i="3"/>
  <c r="BS13977" i="3"/>
  <c r="BS13978" i="3"/>
  <c r="BS13979" i="3"/>
  <c r="BS13980" i="3"/>
  <c r="BS13981" i="3"/>
  <c r="BS13982" i="3"/>
  <c r="BS13983" i="3"/>
  <c r="BS13984" i="3"/>
  <c r="BS13985" i="3"/>
  <c r="BS13986" i="3"/>
  <c r="BS13987" i="3"/>
  <c r="BS13988" i="3"/>
  <c r="BS13989" i="3"/>
  <c r="BS13990" i="3"/>
  <c r="BS13991" i="3"/>
  <c r="BS13992" i="3"/>
  <c r="BS13993" i="3"/>
  <c r="BS13994" i="3"/>
  <c r="BS13995" i="3"/>
  <c r="BS13996" i="3"/>
  <c r="BS13997" i="3"/>
  <c r="BS13998" i="3"/>
  <c r="BS13999" i="3"/>
  <c r="BS14000" i="3"/>
  <c r="BS14001" i="3"/>
  <c r="BS14002" i="3"/>
  <c r="BS14003" i="3"/>
  <c r="BS14004" i="3"/>
  <c r="BS14005" i="3"/>
  <c r="BS14006" i="3"/>
  <c r="BS14007" i="3"/>
  <c r="BS14008" i="3"/>
  <c r="BS14009" i="3"/>
  <c r="BS14010" i="3"/>
  <c r="BS14011" i="3"/>
  <c r="BS14012" i="3"/>
  <c r="BS14013" i="3"/>
  <c r="BS14014" i="3"/>
  <c r="BS14015" i="3"/>
  <c r="BS14016" i="3"/>
  <c r="BS14017" i="3"/>
  <c r="BS14018" i="3"/>
  <c r="BS14019" i="3"/>
  <c r="BS14020" i="3"/>
  <c r="BS14021" i="3"/>
  <c r="BS14022" i="3"/>
  <c r="BS14023" i="3"/>
  <c r="BS14024" i="3"/>
  <c r="BS14025" i="3"/>
  <c r="BS14026" i="3"/>
  <c r="BS14027" i="3"/>
  <c r="BS14028" i="3"/>
  <c r="BS14029" i="3"/>
  <c r="BS14030" i="3"/>
  <c r="BS14031" i="3"/>
  <c r="BS14032" i="3"/>
  <c r="BS14033" i="3"/>
  <c r="BS14034" i="3"/>
  <c r="BS14035" i="3"/>
  <c r="BS14036" i="3"/>
  <c r="BS14037" i="3"/>
  <c r="BS14038" i="3"/>
  <c r="BS14039" i="3"/>
  <c r="BS14040" i="3"/>
  <c r="BS14041" i="3"/>
  <c r="BS14042" i="3"/>
  <c r="BS14043" i="3"/>
  <c r="BS14044" i="3"/>
  <c r="BS14045" i="3"/>
  <c r="BS14046" i="3"/>
  <c r="BS14047" i="3"/>
  <c r="BS14048" i="3"/>
  <c r="BS14049" i="3"/>
  <c r="BS14050" i="3"/>
  <c r="BS14051" i="3"/>
  <c r="BS14052" i="3"/>
  <c r="BS14053" i="3"/>
  <c r="BS14054" i="3"/>
  <c r="BS14055" i="3"/>
  <c r="BS14056" i="3"/>
  <c r="BS14057" i="3"/>
  <c r="BS14058" i="3"/>
  <c r="BS14059" i="3"/>
  <c r="BS14060" i="3"/>
  <c r="BS14061" i="3"/>
  <c r="BS14062" i="3"/>
  <c r="BS14063" i="3"/>
  <c r="BS14064" i="3"/>
  <c r="BS14065" i="3"/>
  <c r="BS14066" i="3"/>
  <c r="BS14067" i="3"/>
  <c r="BS14068" i="3"/>
  <c r="BS14069" i="3"/>
  <c r="BS14070" i="3"/>
  <c r="BS14071" i="3"/>
  <c r="BS14072" i="3"/>
  <c r="BS14073" i="3"/>
  <c r="BS14074" i="3"/>
  <c r="BS14075" i="3"/>
  <c r="BS14076" i="3"/>
  <c r="BS14077" i="3"/>
  <c r="BS14078" i="3"/>
  <c r="BS14079" i="3"/>
  <c r="BS14080" i="3"/>
  <c r="BS14081" i="3"/>
  <c r="BS14082" i="3"/>
  <c r="BS14083" i="3"/>
  <c r="BS14084" i="3"/>
  <c r="BS14085" i="3"/>
  <c r="BS14086" i="3"/>
  <c r="BS14087" i="3"/>
  <c r="BS14088" i="3"/>
  <c r="BS14089" i="3"/>
  <c r="BS14090" i="3"/>
  <c r="BS14091" i="3"/>
  <c r="BS14092" i="3"/>
  <c r="BS14093" i="3"/>
  <c r="BS14094" i="3"/>
  <c r="BS14095" i="3"/>
  <c r="BS14096" i="3"/>
  <c r="BS14097" i="3"/>
  <c r="BS14098" i="3"/>
  <c r="BS14099" i="3"/>
  <c r="BS14100" i="3"/>
  <c r="BS14101" i="3"/>
  <c r="BS14102" i="3"/>
  <c r="BS14103" i="3"/>
  <c r="BS14104" i="3"/>
  <c r="BS14105" i="3"/>
  <c r="BS14106" i="3"/>
  <c r="BS14107" i="3"/>
  <c r="BS14108" i="3"/>
  <c r="BS14109" i="3"/>
  <c r="BS14110" i="3"/>
  <c r="BS14111" i="3"/>
  <c r="BS14112" i="3"/>
  <c r="BS14113" i="3"/>
  <c r="BS14114" i="3"/>
  <c r="BS14115" i="3"/>
  <c r="BS14116" i="3"/>
  <c r="BS14117" i="3"/>
  <c r="BS14118" i="3"/>
  <c r="BS14119" i="3"/>
  <c r="BS14120" i="3"/>
  <c r="BS14121" i="3"/>
  <c r="BS14122" i="3"/>
  <c r="BS14123" i="3"/>
  <c r="BS14124" i="3"/>
  <c r="BS14125" i="3"/>
  <c r="BS14126" i="3"/>
  <c r="BS14127" i="3"/>
  <c r="BS14128" i="3"/>
  <c r="BS14129" i="3"/>
  <c r="BS14130" i="3"/>
  <c r="BS14131" i="3"/>
  <c r="BS14132" i="3"/>
  <c r="BS14133" i="3"/>
  <c r="BS14134" i="3"/>
  <c r="BS14135" i="3"/>
  <c r="BS14136" i="3"/>
  <c r="BS14137" i="3"/>
  <c r="BS14138" i="3"/>
  <c r="BS14139" i="3"/>
  <c r="BS14140" i="3"/>
  <c r="BS14141" i="3"/>
  <c r="BS14142" i="3"/>
  <c r="BS14143" i="3"/>
  <c r="BS14144" i="3"/>
  <c r="BS14145" i="3"/>
  <c r="BS14146" i="3"/>
  <c r="BS14147" i="3"/>
  <c r="BS14148" i="3"/>
  <c r="BS14149" i="3"/>
  <c r="BS14150" i="3"/>
  <c r="BS14151" i="3"/>
  <c r="BS14152" i="3"/>
  <c r="BS14153" i="3"/>
  <c r="BS14154" i="3"/>
  <c r="BS14155" i="3"/>
  <c r="BS14156" i="3"/>
  <c r="BS14157" i="3"/>
  <c r="BS14158" i="3"/>
  <c r="BS14159" i="3"/>
  <c r="BS14160" i="3"/>
  <c r="BS14161" i="3"/>
  <c r="BS14162" i="3"/>
  <c r="BS14163" i="3"/>
  <c r="BS14164" i="3"/>
  <c r="BS14165" i="3"/>
  <c r="BS14166" i="3"/>
  <c r="BS14167" i="3"/>
  <c r="BS14168" i="3"/>
  <c r="BS14169" i="3"/>
  <c r="BS14170" i="3"/>
  <c r="BS14171" i="3"/>
  <c r="BS14172" i="3"/>
  <c r="BS14173" i="3"/>
  <c r="BS14174" i="3"/>
  <c r="BS14175" i="3"/>
  <c r="BS14176" i="3"/>
  <c r="BS14177" i="3"/>
  <c r="BS14178" i="3"/>
  <c r="BS14179" i="3"/>
  <c r="BS14180" i="3"/>
  <c r="BS14181" i="3"/>
  <c r="BS14182" i="3"/>
  <c r="BS14183" i="3"/>
  <c r="BS14184" i="3"/>
  <c r="BS14185" i="3"/>
  <c r="BS14186" i="3"/>
  <c r="BS14187" i="3"/>
  <c r="BS14188" i="3"/>
  <c r="BS14189" i="3"/>
  <c r="BS14190" i="3"/>
  <c r="BS14191" i="3"/>
  <c r="BS14192" i="3"/>
  <c r="BS14193" i="3"/>
  <c r="BS14194" i="3"/>
  <c r="BS14195" i="3"/>
  <c r="BS14196" i="3"/>
  <c r="BS14197" i="3"/>
  <c r="BS14198" i="3"/>
  <c r="BS14199" i="3"/>
  <c r="BS14200" i="3"/>
  <c r="BS14201" i="3"/>
  <c r="BS14202" i="3"/>
  <c r="BS14203" i="3"/>
  <c r="BS14204" i="3"/>
  <c r="BS14205" i="3"/>
  <c r="BS14206" i="3"/>
  <c r="BS14207" i="3"/>
  <c r="BS14208" i="3"/>
  <c r="BS14209" i="3"/>
  <c r="BS14210" i="3"/>
  <c r="BS14211" i="3"/>
  <c r="BS14212" i="3"/>
  <c r="BS14213" i="3"/>
  <c r="BS14214" i="3"/>
  <c r="BS14215" i="3"/>
  <c r="BS14216" i="3"/>
  <c r="BS14217" i="3"/>
  <c r="BS14218" i="3"/>
  <c r="BS14219" i="3"/>
  <c r="BS14220" i="3"/>
  <c r="BS14221" i="3"/>
  <c r="BS14222" i="3"/>
  <c r="BS14223" i="3"/>
  <c r="BS14224" i="3"/>
  <c r="BS14225" i="3"/>
  <c r="BS14226" i="3"/>
  <c r="BS14227" i="3"/>
  <c r="BS14228" i="3"/>
  <c r="BS14229" i="3"/>
  <c r="BS14230" i="3"/>
  <c r="BS14231" i="3"/>
  <c r="BS14232" i="3"/>
  <c r="BS14233" i="3"/>
  <c r="BS14234" i="3"/>
  <c r="BS14235" i="3"/>
  <c r="BS14236" i="3"/>
  <c r="BS14237" i="3"/>
  <c r="BS14238" i="3"/>
  <c r="BS14239" i="3"/>
  <c r="BS14240" i="3"/>
  <c r="BS14241" i="3"/>
  <c r="BS14242" i="3"/>
  <c r="BS14243" i="3"/>
  <c r="BS14244" i="3"/>
  <c r="BS14245" i="3"/>
  <c r="BS14246" i="3"/>
  <c r="BS14247" i="3"/>
  <c r="BS14248" i="3"/>
  <c r="BS14249" i="3"/>
  <c r="BS14250" i="3"/>
  <c r="BS14251" i="3"/>
  <c r="BS14252" i="3"/>
  <c r="BS14253" i="3"/>
  <c r="BS14254" i="3"/>
  <c r="BS14255" i="3"/>
  <c r="BS14256" i="3"/>
  <c r="BS14257" i="3"/>
  <c r="BS14258" i="3"/>
  <c r="BS14259" i="3"/>
  <c r="BS14260" i="3"/>
  <c r="BS14261" i="3"/>
  <c r="BS14262" i="3"/>
  <c r="BS14263" i="3"/>
  <c r="BS14264" i="3"/>
  <c r="BS14265" i="3"/>
  <c r="BS14266" i="3"/>
  <c r="BS14267" i="3"/>
  <c r="BS14268" i="3"/>
  <c r="BS14269" i="3"/>
  <c r="BS14270" i="3"/>
  <c r="BS14271" i="3"/>
  <c r="BS14272" i="3"/>
  <c r="BS14273" i="3"/>
  <c r="BS14274" i="3"/>
  <c r="BS14275" i="3"/>
  <c r="BS14276" i="3"/>
  <c r="BS14277" i="3"/>
  <c r="BS14278" i="3"/>
  <c r="BS14279" i="3"/>
  <c r="BS14280" i="3"/>
  <c r="BS14281" i="3"/>
  <c r="BS14282" i="3"/>
  <c r="BS14283" i="3"/>
  <c r="BS14284" i="3"/>
  <c r="BS14285" i="3"/>
  <c r="BS14286" i="3"/>
  <c r="BS14287" i="3"/>
  <c r="BS14288" i="3"/>
  <c r="BS14289" i="3"/>
  <c r="BS14290" i="3"/>
  <c r="BS14291" i="3"/>
  <c r="BS14292" i="3"/>
  <c r="BS14293" i="3"/>
  <c r="BS14294" i="3"/>
  <c r="BS14295" i="3"/>
  <c r="BS14296" i="3"/>
  <c r="BS14297" i="3"/>
  <c r="BS14298" i="3"/>
  <c r="BS14299" i="3"/>
  <c r="BS14300" i="3"/>
  <c r="BS14301" i="3"/>
  <c r="BS14302" i="3"/>
  <c r="BS14303" i="3"/>
  <c r="BS14304" i="3"/>
  <c r="BS14305" i="3"/>
  <c r="BS14306" i="3"/>
  <c r="BS14307" i="3"/>
  <c r="BS14308" i="3"/>
  <c r="BS14309" i="3"/>
  <c r="BS14310" i="3"/>
  <c r="BS14311" i="3"/>
  <c r="BS14312" i="3"/>
  <c r="BS14313" i="3"/>
  <c r="BS14314" i="3"/>
  <c r="BS14315" i="3"/>
  <c r="BS14316" i="3"/>
  <c r="BS14317" i="3"/>
  <c r="BS14318" i="3"/>
  <c r="BS14319" i="3"/>
  <c r="BS14320" i="3"/>
  <c r="BS14321" i="3"/>
  <c r="BS14322" i="3"/>
  <c r="BS14323" i="3"/>
  <c r="BS14324" i="3"/>
  <c r="BS14325" i="3"/>
  <c r="BS14326" i="3"/>
  <c r="BS14327" i="3"/>
  <c r="BS14328" i="3"/>
  <c r="BS14329" i="3"/>
  <c r="BS14330" i="3"/>
  <c r="BS14331" i="3"/>
  <c r="BS14332" i="3"/>
  <c r="BS14333" i="3"/>
  <c r="BS14334" i="3"/>
  <c r="BS14335" i="3"/>
  <c r="BS14336" i="3"/>
  <c r="BS14337" i="3"/>
  <c r="BS14338" i="3"/>
  <c r="BS14339" i="3"/>
  <c r="BS14340" i="3"/>
  <c r="BS14341" i="3"/>
  <c r="BS14342" i="3"/>
  <c r="BS14343" i="3"/>
  <c r="BS14344" i="3"/>
  <c r="BS14345" i="3"/>
  <c r="BS14346" i="3"/>
  <c r="BS14347" i="3"/>
  <c r="BS14348" i="3"/>
  <c r="BS14349" i="3"/>
  <c r="BS14350" i="3"/>
  <c r="BS14351" i="3"/>
  <c r="BS14352" i="3"/>
  <c r="BS14353" i="3"/>
  <c r="BS14354" i="3"/>
  <c r="BS14355" i="3"/>
  <c r="BS14356" i="3"/>
  <c r="BS14357" i="3"/>
  <c r="BS14358" i="3"/>
  <c r="BS14359" i="3"/>
  <c r="BS14360" i="3"/>
  <c r="BS14361" i="3"/>
  <c r="BS14362" i="3"/>
  <c r="BS14363" i="3"/>
  <c r="BS14364" i="3"/>
  <c r="BS14365" i="3"/>
  <c r="BS14366" i="3"/>
  <c r="BS14367" i="3"/>
  <c r="BS14368" i="3"/>
  <c r="BS14369" i="3"/>
  <c r="BS14370" i="3"/>
  <c r="BS14371" i="3"/>
  <c r="BS14372" i="3"/>
  <c r="BS14373" i="3"/>
  <c r="BS14374" i="3"/>
  <c r="BS14375" i="3"/>
  <c r="BS14376" i="3"/>
  <c r="BS14377" i="3"/>
  <c r="BS14378" i="3"/>
  <c r="BS14379" i="3"/>
  <c r="BS14380" i="3"/>
  <c r="BS14381" i="3"/>
  <c r="BS14382" i="3"/>
  <c r="BS14383" i="3"/>
  <c r="BS14384" i="3"/>
  <c r="BS14385" i="3"/>
  <c r="BS14386" i="3"/>
  <c r="BS14387" i="3"/>
  <c r="BS14388" i="3"/>
  <c r="BS14389" i="3"/>
  <c r="BS14390" i="3"/>
  <c r="BS14391" i="3"/>
  <c r="BS14392" i="3"/>
  <c r="BS14393" i="3"/>
  <c r="BS14394" i="3"/>
  <c r="BS14395" i="3"/>
  <c r="BS14396" i="3"/>
  <c r="BS14397" i="3"/>
  <c r="BS14398" i="3"/>
  <c r="BS14399" i="3"/>
  <c r="BS14400" i="3"/>
  <c r="BS14401" i="3"/>
  <c r="BS14402" i="3"/>
  <c r="BS14403" i="3"/>
  <c r="BS14404" i="3"/>
  <c r="BS14405" i="3"/>
  <c r="BS14406" i="3"/>
  <c r="BS14407" i="3"/>
  <c r="BS14408" i="3"/>
  <c r="BS14409" i="3"/>
  <c r="BS14410" i="3"/>
  <c r="BS14411" i="3"/>
  <c r="BS14412" i="3"/>
  <c r="BS14413" i="3"/>
  <c r="BS14414" i="3"/>
  <c r="BS14415" i="3"/>
  <c r="BS14416" i="3"/>
  <c r="BS14417" i="3"/>
  <c r="BS14418" i="3"/>
  <c r="BS14419" i="3"/>
  <c r="BS14420" i="3"/>
  <c r="BS14421" i="3"/>
  <c r="BS14422" i="3"/>
  <c r="BS14423" i="3"/>
  <c r="BS14424" i="3"/>
  <c r="BS14425" i="3"/>
  <c r="BS14426" i="3"/>
  <c r="BS14427" i="3"/>
  <c r="BS14428" i="3"/>
  <c r="BS14429" i="3"/>
  <c r="BS14430" i="3"/>
  <c r="BS14431" i="3"/>
  <c r="BS14432" i="3"/>
  <c r="BS14433" i="3"/>
  <c r="BS14434" i="3"/>
  <c r="BS14435" i="3"/>
  <c r="BS14436" i="3"/>
  <c r="BS14437" i="3"/>
  <c r="BS14438" i="3"/>
  <c r="BS14439" i="3"/>
  <c r="BS14440" i="3"/>
  <c r="BS14441" i="3"/>
  <c r="BS14442" i="3"/>
  <c r="BS14443" i="3"/>
  <c r="BS14444" i="3"/>
  <c r="BS14445" i="3"/>
  <c r="BS14446" i="3"/>
  <c r="BS14447" i="3"/>
  <c r="BS14448" i="3"/>
  <c r="BS14449" i="3"/>
  <c r="BS14450" i="3"/>
  <c r="BS14451" i="3"/>
  <c r="BS14452" i="3"/>
  <c r="BS14453" i="3"/>
  <c r="BS14454" i="3"/>
  <c r="BS14455" i="3"/>
  <c r="BS14456" i="3"/>
  <c r="BS14457" i="3"/>
  <c r="BS14458" i="3"/>
  <c r="BS14459" i="3"/>
  <c r="BS14460" i="3"/>
  <c r="BS14461" i="3"/>
  <c r="BS14462" i="3"/>
  <c r="BS14463" i="3"/>
  <c r="BS14464" i="3"/>
  <c r="BS14465" i="3"/>
  <c r="BS14466" i="3"/>
  <c r="BS14467" i="3"/>
  <c r="BS14468" i="3"/>
  <c r="BS14469" i="3"/>
  <c r="BS14470" i="3"/>
  <c r="BS14471" i="3"/>
  <c r="BS14472" i="3"/>
  <c r="BS14473" i="3"/>
  <c r="BS14474" i="3"/>
  <c r="BS14475" i="3"/>
  <c r="BS14476" i="3"/>
  <c r="BS14477" i="3"/>
  <c r="BS14478" i="3"/>
  <c r="BS14479" i="3"/>
  <c r="BS14480" i="3"/>
  <c r="BS14481" i="3"/>
  <c r="BS14482" i="3"/>
  <c r="BS14483" i="3"/>
  <c r="BS14484" i="3"/>
  <c r="BS14485" i="3"/>
  <c r="BS14486" i="3"/>
  <c r="BS14487" i="3"/>
  <c r="BS14488" i="3"/>
  <c r="BS14489" i="3"/>
  <c r="BS14490" i="3"/>
  <c r="BS14491" i="3"/>
  <c r="BS14492" i="3"/>
  <c r="BS14493" i="3"/>
  <c r="BS14494" i="3"/>
  <c r="BS14495" i="3"/>
  <c r="BS14496" i="3"/>
  <c r="BS14497" i="3"/>
  <c r="BS14498" i="3"/>
  <c r="BS14499" i="3"/>
  <c r="BS14500" i="3"/>
  <c r="BS14501" i="3"/>
  <c r="BS14502" i="3"/>
  <c r="BS14503" i="3"/>
  <c r="BS14504" i="3"/>
  <c r="BS14505" i="3"/>
  <c r="BS14506" i="3"/>
  <c r="BS14507" i="3"/>
  <c r="BS14508" i="3"/>
  <c r="BS14509" i="3"/>
  <c r="BS14510" i="3"/>
  <c r="BS14511" i="3"/>
  <c r="BS14512" i="3"/>
  <c r="BS14513" i="3"/>
  <c r="BS14514" i="3"/>
  <c r="BS14515" i="3"/>
  <c r="BS14516" i="3"/>
  <c r="BS14517" i="3"/>
  <c r="BS14518" i="3"/>
  <c r="BS14519" i="3"/>
  <c r="BS14520" i="3"/>
  <c r="BS14521" i="3"/>
  <c r="BS14522" i="3"/>
  <c r="BS14523" i="3"/>
  <c r="BS14524" i="3"/>
  <c r="BS14525" i="3"/>
  <c r="BS14526" i="3"/>
  <c r="BS14527" i="3"/>
  <c r="BS14528" i="3"/>
  <c r="BS14529" i="3"/>
  <c r="BS14530" i="3"/>
  <c r="BS14531" i="3"/>
  <c r="BS14532" i="3"/>
  <c r="BS14533" i="3"/>
  <c r="BS14534" i="3"/>
  <c r="BS14535" i="3"/>
  <c r="BS14536" i="3"/>
  <c r="BS14537" i="3"/>
  <c r="BS14538" i="3"/>
  <c r="BS14539" i="3"/>
  <c r="BS14540" i="3"/>
  <c r="BS14541" i="3"/>
  <c r="BS14542" i="3"/>
  <c r="BS14543" i="3"/>
  <c r="BS14544" i="3"/>
  <c r="BS14545" i="3"/>
  <c r="BS14546" i="3"/>
  <c r="BS14547" i="3"/>
  <c r="BS14548" i="3"/>
  <c r="BS14549" i="3"/>
  <c r="BS14550" i="3"/>
  <c r="BS14551" i="3"/>
  <c r="BS14552" i="3"/>
  <c r="BS14553" i="3"/>
  <c r="BS14554" i="3"/>
  <c r="BS14555" i="3"/>
  <c r="BS14556" i="3"/>
  <c r="BS14557" i="3"/>
  <c r="BS14558" i="3"/>
  <c r="BS14559" i="3"/>
  <c r="BS14560" i="3"/>
  <c r="BS14561" i="3"/>
  <c r="BS14562" i="3"/>
  <c r="BS14563" i="3"/>
  <c r="BS14564" i="3"/>
  <c r="BS14565" i="3"/>
  <c r="BS14566" i="3"/>
  <c r="BS14567" i="3"/>
  <c r="BS14568" i="3"/>
  <c r="BS14569" i="3"/>
  <c r="BS14570" i="3"/>
  <c r="BS14571" i="3"/>
  <c r="BS14572" i="3"/>
  <c r="BS14573" i="3"/>
  <c r="BS14574" i="3"/>
  <c r="BS14575" i="3"/>
  <c r="BS14576" i="3"/>
  <c r="BS14577" i="3"/>
  <c r="BS14578" i="3"/>
  <c r="BS14579" i="3"/>
  <c r="BS14580" i="3"/>
  <c r="BS14581" i="3"/>
  <c r="BS14582" i="3"/>
  <c r="BS14583" i="3"/>
  <c r="BS14584" i="3"/>
  <c r="BS14585" i="3"/>
  <c r="BS14586" i="3"/>
  <c r="BS14587" i="3"/>
  <c r="BS14588" i="3"/>
  <c r="BS14589" i="3"/>
  <c r="BS14590" i="3"/>
  <c r="BS14591" i="3"/>
  <c r="BS14592" i="3"/>
  <c r="BS14593" i="3"/>
  <c r="BS14594" i="3"/>
  <c r="BS14595" i="3"/>
  <c r="BS14596" i="3"/>
  <c r="BS14597" i="3"/>
  <c r="BS14598" i="3"/>
  <c r="BS14599" i="3"/>
  <c r="BS14600" i="3"/>
  <c r="BS14601" i="3"/>
  <c r="BS14602" i="3"/>
  <c r="BS14603" i="3"/>
  <c r="BS14604" i="3"/>
  <c r="BS14605" i="3"/>
  <c r="BS14606" i="3"/>
  <c r="BS14607" i="3"/>
  <c r="BS14608" i="3"/>
  <c r="BS14609" i="3"/>
  <c r="BS14610" i="3"/>
  <c r="BS14611" i="3"/>
  <c r="BS14612" i="3"/>
  <c r="BS14613" i="3"/>
  <c r="BS14614" i="3"/>
  <c r="BS14615" i="3"/>
  <c r="BS14616" i="3"/>
  <c r="BS14617" i="3"/>
  <c r="BS14618" i="3"/>
  <c r="BS14619" i="3"/>
  <c r="BS14620" i="3"/>
  <c r="BS14621" i="3"/>
  <c r="BS14622" i="3"/>
  <c r="BS14623" i="3"/>
  <c r="BS14624" i="3"/>
  <c r="BS14625" i="3"/>
  <c r="BS14626" i="3"/>
  <c r="BS14627" i="3"/>
  <c r="BS14628" i="3"/>
  <c r="BS14629" i="3"/>
  <c r="BS14630" i="3"/>
  <c r="BS14631" i="3"/>
  <c r="BS14632" i="3"/>
  <c r="BS14633" i="3"/>
  <c r="BS14634" i="3"/>
  <c r="BS14635" i="3"/>
  <c r="BS14636" i="3"/>
  <c r="BS14637" i="3"/>
  <c r="BS14638" i="3"/>
  <c r="BS14639" i="3"/>
  <c r="BS14640" i="3"/>
  <c r="BS14641" i="3"/>
  <c r="BS14642" i="3"/>
  <c r="BS14643" i="3"/>
  <c r="BS14644" i="3"/>
  <c r="BS14645" i="3"/>
  <c r="BS14646" i="3"/>
  <c r="BS14647" i="3"/>
  <c r="BS14648" i="3"/>
  <c r="BS14649" i="3"/>
  <c r="BS14650" i="3"/>
  <c r="BS14651" i="3"/>
  <c r="BS14652" i="3"/>
  <c r="BS14653" i="3"/>
  <c r="BS14654" i="3"/>
  <c r="BS14655" i="3"/>
  <c r="BS14656" i="3"/>
  <c r="BS14657" i="3"/>
  <c r="BS14658" i="3"/>
  <c r="BS14659" i="3"/>
  <c r="BS14660" i="3"/>
  <c r="BS14661" i="3"/>
  <c r="BS14662" i="3"/>
  <c r="BS14663" i="3"/>
  <c r="BS14664" i="3"/>
  <c r="BS14665" i="3"/>
  <c r="BS14666" i="3"/>
  <c r="BS14667" i="3"/>
  <c r="BS14668" i="3"/>
  <c r="BS14669" i="3"/>
  <c r="BS14670" i="3"/>
  <c r="BS14671" i="3"/>
  <c r="BS14672" i="3"/>
  <c r="BS14673" i="3"/>
  <c r="BS14674" i="3"/>
  <c r="BS14675" i="3"/>
  <c r="BS14676" i="3"/>
  <c r="BS14677" i="3"/>
  <c r="BS14678" i="3"/>
  <c r="BS14679" i="3"/>
  <c r="BS14680" i="3"/>
  <c r="BS14681" i="3"/>
  <c r="BS14682" i="3"/>
  <c r="BS14683" i="3"/>
  <c r="BS14684" i="3"/>
  <c r="BS14685" i="3"/>
  <c r="BS14686" i="3"/>
  <c r="BS14687" i="3"/>
  <c r="BS14688" i="3"/>
  <c r="BS14689" i="3"/>
  <c r="BS14690" i="3"/>
  <c r="BS14691" i="3"/>
  <c r="BS14692" i="3"/>
  <c r="BS14693" i="3"/>
  <c r="BS14694" i="3"/>
  <c r="BS14695" i="3"/>
  <c r="BS14696" i="3"/>
  <c r="BS14697" i="3"/>
  <c r="BS14698" i="3"/>
  <c r="BS14699" i="3"/>
  <c r="BS14700" i="3"/>
  <c r="BS14701" i="3"/>
  <c r="BS14702" i="3"/>
  <c r="BS14703" i="3"/>
  <c r="BS14704" i="3"/>
  <c r="BS14705" i="3"/>
  <c r="BS14706" i="3"/>
  <c r="BS14707" i="3"/>
  <c r="BS14708" i="3"/>
  <c r="BS14709" i="3"/>
  <c r="BS14710" i="3"/>
  <c r="BS14711" i="3"/>
  <c r="BS14712" i="3"/>
  <c r="BS14713" i="3"/>
  <c r="BS14714" i="3"/>
  <c r="BS14715" i="3"/>
  <c r="BS14716" i="3"/>
  <c r="BS14717" i="3"/>
  <c r="BS14718" i="3"/>
  <c r="BS14719" i="3"/>
  <c r="BS14720" i="3"/>
  <c r="BS14721" i="3"/>
  <c r="BS14722" i="3"/>
  <c r="BS14723" i="3"/>
  <c r="BS14724" i="3"/>
  <c r="BS14725" i="3"/>
  <c r="BS14726" i="3"/>
  <c r="BS14727" i="3"/>
  <c r="BS14728" i="3"/>
  <c r="BS14729" i="3"/>
  <c r="BS14730" i="3"/>
  <c r="BS14731" i="3"/>
  <c r="BS14732" i="3"/>
  <c r="BS14733" i="3"/>
  <c r="BS14734" i="3"/>
  <c r="BS14735" i="3"/>
  <c r="BS14736" i="3"/>
  <c r="BS14737" i="3"/>
  <c r="BS14738" i="3"/>
  <c r="BS14739" i="3"/>
  <c r="BS14740" i="3"/>
  <c r="BS14741" i="3"/>
  <c r="BS14742" i="3"/>
  <c r="BS14743" i="3"/>
  <c r="BS14744" i="3"/>
  <c r="BS14745" i="3"/>
  <c r="BS14746" i="3"/>
  <c r="BS14747" i="3"/>
  <c r="BS14748" i="3"/>
  <c r="BS14749" i="3"/>
  <c r="BS14750" i="3"/>
  <c r="BS14751" i="3"/>
  <c r="BS14752" i="3"/>
  <c r="BS14753" i="3"/>
  <c r="BS14754" i="3"/>
  <c r="BS14755" i="3"/>
  <c r="BS14756" i="3"/>
  <c r="BS14757" i="3"/>
  <c r="BS14758" i="3"/>
  <c r="BS14759" i="3"/>
  <c r="BS14760" i="3"/>
  <c r="BS14761" i="3"/>
  <c r="BS14762" i="3"/>
  <c r="BS14763" i="3"/>
  <c r="BS14764" i="3"/>
  <c r="BS14765" i="3"/>
  <c r="BS14766" i="3"/>
  <c r="BS14767" i="3"/>
  <c r="BS14768" i="3"/>
  <c r="BS14769" i="3"/>
  <c r="BS14770" i="3"/>
  <c r="BS14771" i="3"/>
  <c r="BS14772" i="3"/>
  <c r="BS14773" i="3"/>
  <c r="BS14774" i="3"/>
  <c r="BS14775" i="3"/>
  <c r="BS14776" i="3"/>
  <c r="BS14777" i="3"/>
  <c r="BS14778" i="3"/>
  <c r="BS14779" i="3"/>
  <c r="BS14780" i="3"/>
  <c r="BS14781" i="3"/>
  <c r="BS14782" i="3"/>
  <c r="BS14783" i="3"/>
  <c r="BS14784" i="3"/>
  <c r="BS14785" i="3"/>
  <c r="BS14786" i="3"/>
  <c r="BS14787" i="3"/>
  <c r="BS14788" i="3"/>
  <c r="BS14789" i="3"/>
  <c r="BS14790" i="3"/>
  <c r="BS14791" i="3"/>
  <c r="BS14792" i="3"/>
  <c r="BS14793" i="3"/>
  <c r="BS14794" i="3"/>
  <c r="BS14795" i="3"/>
  <c r="BS14796" i="3"/>
  <c r="BS14797" i="3"/>
  <c r="BS14798" i="3"/>
  <c r="BS14799" i="3"/>
  <c r="BS14800" i="3"/>
  <c r="BS14801" i="3"/>
  <c r="BS14802" i="3"/>
  <c r="BS14803" i="3"/>
  <c r="BS14804" i="3"/>
  <c r="BS14805" i="3"/>
  <c r="BS14806" i="3"/>
  <c r="BS14807" i="3"/>
  <c r="BS14808" i="3"/>
  <c r="BS14809" i="3"/>
  <c r="BS14810" i="3"/>
  <c r="BS14811" i="3"/>
  <c r="BS14812" i="3"/>
  <c r="BS14813" i="3"/>
  <c r="BS14814" i="3"/>
  <c r="BS14815" i="3"/>
  <c r="BS14816" i="3"/>
  <c r="BS14817" i="3"/>
  <c r="BS14818" i="3"/>
  <c r="BS14819" i="3"/>
  <c r="BS14820" i="3"/>
  <c r="BS14821" i="3"/>
  <c r="BS14822" i="3"/>
  <c r="BS14823" i="3"/>
  <c r="BS14824" i="3"/>
  <c r="BS14825" i="3"/>
  <c r="BS14826" i="3"/>
  <c r="BS14827" i="3"/>
  <c r="BS14828" i="3"/>
  <c r="BS14829" i="3"/>
  <c r="BS14830" i="3"/>
  <c r="BS14831" i="3"/>
  <c r="BS14832" i="3"/>
  <c r="BS14833" i="3"/>
  <c r="BS14834" i="3"/>
  <c r="BS14835" i="3"/>
  <c r="BS14836" i="3"/>
  <c r="BS14837" i="3"/>
  <c r="BS14838" i="3"/>
  <c r="BS14839" i="3"/>
  <c r="BS14840" i="3"/>
  <c r="BS14841" i="3"/>
  <c r="BS14842" i="3"/>
  <c r="BS14843" i="3"/>
  <c r="BS14844" i="3"/>
  <c r="BS14845" i="3"/>
  <c r="BS14846" i="3"/>
  <c r="BS14847" i="3"/>
  <c r="BS14848" i="3"/>
  <c r="BS14849" i="3"/>
  <c r="BS14850" i="3"/>
  <c r="BS14851" i="3"/>
  <c r="BS14852" i="3"/>
  <c r="BS14853" i="3"/>
  <c r="BS14854" i="3"/>
  <c r="BS14855" i="3"/>
  <c r="BS14856" i="3"/>
  <c r="BS14857" i="3"/>
  <c r="BS14858" i="3"/>
  <c r="BS14859" i="3"/>
  <c r="BS14860" i="3"/>
  <c r="BS14861" i="3"/>
  <c r="BS14862" i="3"/>
  <c r="BS14863" i="3"/>
  <c r="BS14864" i="3"/>
  <c r="BS14865" i="3"/>
  <c r="BS14866" i="3"/>
  <c r="BS14867" i="3"/>
  <c r="BS14868" i="3"/>
  <c r="BS14869" i="3"/>
  <c r="BS14870" i="3"/>
  <c r="BS14871" i="3"/>
  <c r="BS14872" i="3"/>
  <c r="BS14873" i="3"/>
  <c r="BS14874" i="3"/>
  <c r="BS14875" i="3"/>
  <c r="BS14876" i="3"/>
  <c r="BS14877" i="3"/>
  <c r="BS14878" i="3"/>
  <c r="BS14879" i="3"/>
  <c r="BS14880" i="3"/>
  <c r="BS14881" i="3"/>
  <c r="BS14882" i="3"/>
  <c r="BS14883" i="3"/>
  <c r="BS14884" i="3"/>
  <c r="BS14885" i="3"/>
  <c r="BS14886" i="3"/>
  <c r="BS14887" i="3"/>
  <c r="BS14888" i="3"/>
  <c r="BS14889" i="3"/>
  <c r="BS14890" i="3"/>
  <c r="BS14891" i="3"/>
  <c r="BS14892" i="3"/>
  <c r="BS14893" i="3"/>
  <c r="BS14894" i="3"/>
  <c r="BS14895" i="3"/>
  <c r="BS14896" i="3"/>
  <c r="BS14897" i="3"/>
  <c r="BS14898" i="3"/>
  <c r="BS14899" i="3"/>
  <c r="BS14900" i="3"/>
  <c r="BS14901" i="3"/>
  <c r="BS14902" i="3"/>
  <c r="BS14903" i="3"/>
  <c r="BS14904" i="3"/>
  <c r="BS14905" i="3"/>
  <c r="BS14906" i="3"/>
  <c r="BS14907" i="3"/>
  <c r="BS14908" i="3"/>
  <c r="BS14909" i="3"/>
  <c r="BS14910" i="3"/>
  <c r="BS14911" i="3"/>
  <c r="BS14912" i="3"/>
  <c r="BS14913" i="3"/>
  <c r="BS14914" i="3"/>
  <c r="BS14915" i="3"/>
  <c r="BS14916" i="3"/>
  <c r="BS14917" i="3"/>
  <c r="BS14918" i="3"/>
  <c r="BS14919" i="3"/>
  <c r="BS14920" i="3"/>
  <c r="BS14921" i="3"/>
  <c r="BS14922" i="3"/>
  <c r="BS14923" i="3"/>
  <c r="BS14924" i="3"/>
  <c r="BS14925" i="3"/>
  <c r="BS14926" i="3"/>
  <c r="BS14927" i="3"/>
  <c r="BS14928" i="3"/>
  <c r="BS14929" i="3"/>
  <c r="BS14930" i="3"/>
  <c r="BS14931" i="3"/>
  <c r="BS14932" i="3"/>
  <c r="BS14933" i="3"/>
  <c r="BS14934" i="3"/>
  <c r="BS14935" i="3"/>
  <c r="BS14936" i="3"/>
  <c r="BS14937" i="3"/>
  <c r="BS14938" i="3"/>
  <c r="BS14939" i="3"/>
  <c r="BS14940" i="3"/>
  <c r="BS14941" i="3"/>
  <c r="BS14942" i="3"/>
  <c r="BS14943" i="3"/>
  <c r="BS14944" i="3"/>
  <c r="BS14945" i="3"/>
  <c r="BS14946" i="3"/>
  <c r="BS14947" i="3"/>
  <c r="BS14948" i="3"/>
  <c r="BS14949" i="3"/>
  <c r="BS14950" i="3"/>
  <c r="BS14951" i="3"/>
  <c r="BS14952" i="3"/>
  <c r="BS14953" i="3"/>
  <c r="BS14954" i="3"/>
  <c r="BS14955" i="3"/>
  <c r="BS14956" i="3"/>
  <c r="BS14957" i="3"/>
  <c r="BS14958" i="3"/>
  <c r="BS14959" i="3"/>
  <c r="BS14960" i="3"/>
  <c r="BS14961" i="3"/>
  <c r="BS14962" i="3"/>
  <c r="BS14963" i="3"/>
  <c r="BS14964" i="3"/>
  <c r="BS14965" i="3"/>
  <c r="BS14966" i="3"/>
  <c r="BS14967" i="3"/>
  <c r="BS14968" i="3"/>
  <c r="BS14969" i="3"/>
  <c r="BS14970" i="3"/>
  <c r="BS14971" i="3"/>
  <c r="BS14972" i="3"/>
  <c r="BS14973" i="3"/>
  <c r="BS14974" i="3"/>
  <c r="BS14975" i="3"/>
  <c r="BS14976" i="3"/>
  <c r="BS14977" i="3"/>
  <c r="BS14978" i="3"/>
  <c r="BS14979" i="3"/>
  <c r="BS14980" i="3"/>
  <c r="BS14981" i="3"/>
  <c r="BS14982" i="3"/>
  <c r="BS14983" i="3"/>
  <c r="BS14984" i="3"/>
  <c r="BS14985" i="3"/>
  <c r="BS14986" i="3"/>
  <c r="BS14987" i="3"/>
  <c r="BS14988" i="3"/>
  <c r="BS14989" i="3"/>
  <c r="BS14990" i="3"/>
  <c r="BS14991" i="3"/>
  <c r="BS14992" i="3"/>
  <c r="BS14993" i="3"/>
  <c r="BS14994" i="3"/>
  <c r="BS14995" i="3"/>
  <c r="BS14996" i="3"/>
  <c r="BS14997" i="3"/>
  <c r="BS14998" i="3"/>
  <c r="BS14999" i="3"/>
  <c r="BS15000" i="3"/>
  <c r="BS15001" i="3"/>
  <c r="BS15002" i="3"/>
  <c r="BS15003" i="3"/>
  <c r="BS15004" i="3"/>
  <c r="BS15005" i="3"/>
  <c r="BS15006" i="3"/>
  <c r="BS15007" i="3"/>
  <c r="BS15008" i="3"/>
  <c r="BS15009" i="3"/>
  <c r="BS15010" i="3"/>
  <c r="BS15011" i="3"/>
  <c r="BS15012" i="3"/>
  <c r="BS15013" i="3"/>
  <c r="BS15014" i="3"/>
  <c r="BS15015" i="3"/>
  <c r="BS15016" i="3"/>
  <c r="BS15017" i="3"/>
  <c r="BS15018" i="3"/>
  <c r="BS15019" i="3"/>
  <c r="BS15020" i="3"/>
  <c r="BS15021" i="3"/>
  <c r="BS15022" i="3"/>
  <c r="BS15023" i="3"/>
  <c r="BS15024" i="3"/>
  <c r="BS15025" i="3"/>
  <c r="BS15026" i="3"/>
  <c r="BS15027" i="3"/>
  <c r="BS15028" i="3"/>
  <c r="BS15029" i="3"/>
  <c r="BS15030" i="3"/>
  <c r="BS15031" i="3"/>
  <c r="BS15032" i="3"/>
  <c r="BS15033" i="3"/>
  <c r="BS15034" i="3"/>
  <c r="BS15035" i="3"/>
  <c r="BS15036" i="3"/>
  <c r="BS15037" i="3"/>
  <c r="BS15038" i="3"/>
  <c r="BS15039" i="3"/>
  <c r="BS15040" i="3"/>
  <c r="BS15041" i="3"/>
  <c r="BS15042" i="3"/>
  <c r="BS15043" i="3"/>
  <c r="BS15044" i="3"/>
  <c r="BS15045" i="3"/>
  <c r="BS15046" i="3"/>
  <c r="BS15047" i="3"/>
  <c r="BS15048" i="3"/>
  <c r="BS15049" i="3"/>
  <c r="BS15050" i="3"/>
  <c r="BS15051" i="3"/>
  <c r="BS15052" i="3"/>
  <c r="BS15053" i="3"/>
  <c r="BS15054" i="3"/>
  <c r="BS15055" i="3"/>
  <c r="BS15056" i="3"/>
  <c r="BS15057" i="3"/>
  <c r="BS15058" i="3"/>
  <c r="BS15059" i="3"/>
  <c r="BS15060" i="3"/>
  <c r="BS15061" i="3"/>
  <c r="BS15062" i="3"/>
  <c r="BS15063" i="3"/>
  <c r="BS15064" i="3"/>
  <c r="BS15065" i="3"/>
  <c r="BS15066" i="3"/>
  <c r="BS15067" i="3"/>
  <c r="BS15068" i="3"/>
  <c r="BS15069" i="3"/>
  <c r="BS15070" i="3"/>
  <c r="BS15071" i="3"/>
  <c r="BS15072" i="3"/>
  <c r="BS15073" i="3"/>
  <c r="BS15074" i="3"/>
  <c r="BS15075" i="3"/>
  <c r="BS15076" i="3"/>
  <c r="BS15077" i="3"/>
  <c r="BS15078" i="3"/>
  <c r="BS15079" i="3"/>
  <c r="BS15080" i="3"/>
  <c r="BS15081" i="3"/>
  <c r="BS15082" i="3"/>
  <c r="BS15083" i="3"/>
  <c r="BS15084" i="3"/>
  <c r="BS15085" i="3"/>
  <c r="BS15086" i="3"/>
  <c r="BS15087" i="3"/>
  <c r="BS15088" i="3"/>
  <c r="BS15089" i="3"/>
  <c r="BS15090" i="3"/>
  <c r="BS15091" i="3"/>
  <c r="BS15092" i="3"/>
  <c r="BS15093" i="3"/>
  <c r="BS15094" i="3"/>
  <c r="BS15095" i="3"/>
  <c r="BS15096" i="3"/>
  <c r="BS15097" i="3"/>
  <c r="BS15098" i="3"/>
  <c r="BS15099" i="3"/>
  <c r="BS15100" i="3"/>
  <c r="BS15101" i="3"/>
  <c r="BS15102" i="3"/>
  <c r="BS15103" i="3"/>
  <c r="BS15104" i="3"/>
  <c r="BS15105" i="3"/>
  <c r="BS15106" i="3"/>
  <c r="BS15107" i="3"/>
  <c r="BS15108" i="3"/>
  <c r="BS15109" i="3"/>
  <c r="BS15110" i="3"/>
  <c r="BS15111" i="3"/>
  <c r="BS15112" i="3"/>
  <c r="BS15113" i="3"/>
  <c r="BS15114" i="3"/>
  <c r="BS15115" i="3"/>
  <c r="BS15116" i="3"/>
  <c r="BS15117" i="3"/>
  <c r="BS15118" i="3"/>
  <c r="BS15119" i="3"/>
  <c r="BS15120" i="3"/>
  <c r="BS15121" i="3"/>
  <c r="BS15122" i="3"/>
  <c r="BS15123" i="3"/>
  <c r="BS15124" i="3"/>
  <c r="BS15125" i="3"/>
  <c r="BS15126" i="3"/>
  <c r="BS15127" i="3"/>
  <c r="BS15128" i="3"/>
  <c r="BS15129" i="3"/>
  <c r="BS15130" i="3"/>
  <c r="BS15131" i="3"/>
  <c r="BS15132" i="3"/>
  <c r="BS15133" i="3"/>
  <c r="BS15134" i="3"/>
  <c r="BS15135" i="3"/>
  <c r="BS15136" i="3"/>
  <c r="BS15137" i="3"/>
  <c r="BS15138" i="3"/>
  <c r="BS15139" i="3"/>
  <c r="BS15140" i="3"/>
  <c r="BS15141" i="3"/>
  <c r="BS15142" i="3"/>
  <c r="BS15143" i="3"/>
  <c r="BS15144" i="3"/>
  <c r="BS15145" i="3"/>
  <c r="BS15146" i="3"/>
  <c r="BS15147" i="3"/>
  <c r="BS15148" i="3"/>
  <c r="BS15149" i="3"/>
  <c r="BS15150" i="3"/>
  <c r="BS15151" i="3"/>
  <c r="BS15152" i="3"/>
  <c r="BS15153" i="3"/>
  <c r="BS15154" i="3"/>
  <c r="BS15155" i="3"/>
  <c r="BS15156" i="3"/>
  <c r="BS15157" i="3"/>
  <c r="BS15158" i="3"/>
  <c r="BS15159" i="3"/>
  <c r="BS15160" i="3"/>
  <c r="BS15161" i="3"/>
  <c r="BS15162" i="3"/>
  <c r="BS15163" i="3"/>
  <c r="BS15164" i="3"/>
  <c r="BS15165" i="3"/>
  <c r="BS15166" i="3"/>
  <c r="BS15167" i="3"/>
  <c r="BS15168" i="3"/>
  <c r="BS15169" i="3"/>
  <c r="BS15170" i="3"/>
  <c r="BS15171" i="3"/>
  <c r="BS15172" i="3"/>
  <c r="BS15173" i="3"/>
  <c r="BS15174" i="3"/>
  <c r="BS15175" i="3"/>
  <c r="BS15176" i="3"/>
  <c r="BS15177" i="3"/>
  <c r="BS15178" i="3"/>
  <c r="BS15179" i="3"/>
  <c r="BS15180" i="3"/>
  <c r="BS15181" i="3"/>
  <c r="BS15182" i="3"/>
  <c r="BS15183" i="3"/>
  <c r="BS15184" i="3"/>
  <c r="BS15185" i="3"/>
  <c r="BS15186" i="3"/>
  <c r="BS15187" i="3"/>
  <c r="BS15188" i="3"/>
  <c r="BS15189" i="3"/>
  <c r="BS15190" i="3"/>
  <c r="BS15191" i="3"/>
  <c r="BS15192" i="3"/>
  <c r="BS15193" i="3"/>
  <c r="BS15194" i="3"/>
  <c r="BS15195" i="3"/>
  <c r="BS15196" i="3"/>
  <c r="BS15197" i="3"/>
  <c r="BS15198" i="3"/>
  <c r="BS15199" i="3"/>
  <c r="BS15200" i="3"/>
  <c r="BS15201" i="3"/>
  <c r="BS15202" i="3"/>
  <c r="BS15203" i="3"/>
  <c r="BS15204" i="3"/>
  <c r="BS15205" i="3"/>
  <c r="BS15206" i="3"/>
  <c r="BS15207" i="3"/>
  <c r="BS15208" i="3"/>
  <c r="BS15209" i="3"/>
  <c r="BS15210" i="3"/>
  <c r="BS15211" i="3"/>
  <c r="BS15212" i="3"/>
  <c r="BS15213" i="3"/>
  <c r="BS15214" i="3"/>
  <c r="BS15215" i="3"/>
  <c r="BS15216" i="3"/>
  <c r="BS15217" i="3"/>
  <c r="BS15218" i="3"/>
  <c r="BS15219" i="3"/>
  <c r="BS15220" i="3"/>
  <c r="BS15221" i="3"/>
  <c r="BS15222" i="3"/>
  <c r="BS15223" i="3"/>
  <c r="BS15224" i="3"/>
  <c r="BS15225" i="3"/>
  <c r="BS15226" i="3"/>
  <c r="BS15227" i="3"/>
  <c r="BS15228" i="3"/>
  <c r="BS15229" i="3"/>
  <c r="BS15230" i="3"/>
  <c r="BS15231" i="3"/>
  <c r="BS15232" i="3"/>
  <c r="BS15233" i="3"/>
  <c r="BS15234" i="3"/>
  <c r="BS15235" i="3"/>
  <c r="BS15236" i="3"/>
  <c r="BS15237" i="3"/>
  <c r="BS15238" i="3"/>
  <c r="BS15239" i="3"/>
  <c r="BS15240" i="3"/>
  <c r="BS15241" i="3"/>
  <c r="BS15242" i="3"/>
  <c r="BS15243" i="3"/>
  <c r="BS15244" i="3"/>
  <c r="BS15245" i="3"/>
  <c r="BS15246" i="3"/>
  <c r="BS15247" i="3"/>
  <c r="BS15248" i="3"/>
  <c r="BS15249" i="3"/>
  <c r="BS15250" i="3"/>
  <c r="BS15251" i="3"/>
  <c r="BS15252" i="3"/>
  <c r="BS15253" i="3"/>
  <c r="BS15254" i="3"/>
  <c r="BS15255" i="3"/>
  <c r="BS15256" i="3"/>
  <c r="BS15257" i="3"/>
  <c r="BS15258" i="3"/>
  <c r="BS15259" i="3"/>
  <c r="BS15260" i="3"/>
  <c r="BS15261" i="3"/>
  <c r="BS15262" i="3"/>
  <c r="BS15263" i="3"/>
  <c r="BS15264" i="3"/>
  <c r="BS15265" i="3"/>
  <c r="BS15266" i="3"/>
  <c r="BS15267" i="3"/>
  <c r="BS15268" i="3"/>
  <c r="BS15269" i="3"/>
  <c r="BS15270" i="3"/>
  <c r="BS15271" i="3"/>
  <c r="BS15272" i="3"/>
  <c r="BS15273" i="3"/>
  <c r="BS15274" i="3"/>
  <c r="BS15275" i="3"/>
  <c r="BS15276" i="3"/>
  <c r="BS15277" i="3"/>
  <c r="BS15278" i="3"/>
  <c r="BS15279" i="3"/>
  <c r="BS15280" i="3"/>
  <c r="BS15281" i="3"/>
  <c r="BS15282" i="3"/>
  <c r="BS15283" i="3"/>
  <c r="BS15284" i="3"/>
  <c r="BS15285" i="3"/>
  <c r="BS15286" i="3"/>
  <c r="BS15287" i="3"/>
  <c r="BS15288" i="3"/>
  <c r="BS15289" i="3"/>
  <c r="BS15290" i="3"/>
  <c r="BS15291" i="3"/>
  <c r="BS15292" i="3"/>
  <c r="BS15293" i="3"/>
  <c r="BS15294" i="3"/>
  <c r="BS15295" i="3"/>
  <c r="BS15296" i="3"/>
  <c r="BS15297" i="3"/>
  <c r="BS15298" i="3"/>
  <c r="BS15299" i="3"/>
  <c r="BS15300" i="3"/>
  <c r="BS15301" i="3"/>
  <c r="BS15302" i="3"/>
  <c r="BS15303" i="3"/>
  <c r="BS15304" i="3"/>
  <c r="BS15305" i="3"/>
  <c r="BS15306" i="3"/>
  <c r="BS15307" i="3"/>
  <c r="BS15308" i="3"/>
  <c r="BS15309" i="3"/>
  <c r="BS15310" i="3"/>
  <c r="BS15311" i="3"/>
  <c r="BS15312" i="3"/>
  <c r="BS15313" i="3"/>
  <c r="BS15314" i="3"/>
  <c r="BS15315" i="3"/>
  <c r="BS15316" i="3"/>
  <c r="BS15317" i="3"/>
  <c r="BS15318" i="3"/>
  <c r="BS15319" i="3"/>
  <c r="BS15320" i="3"/>
  <c r="BS15321" i="3"/>
  <c r="BS15322" i="3"/>
  <c r="BS15323" i="3"/>
  <c r="BS15324" i="3"/>
  <c r="BS15325" i="3"/>
  <c r="BS15326" i="3"/>
  <c r="BS15327" i="3"/>
  <c r="BS15328" i="3"/>
  <c r="BS15329" i="3"/>
  <c r="BS15330" i="3"/>
  <c r="BS15331" i="3"/>
  <c r="BS15332" i="3"/>
  <c r="BS15333" i="3"/>
  <c r="BS15334" i="3"/>
  <c r="BS15335" i="3"/>
  <c r="BS15336" i="3"/>
  <c r="BS15337" i="3"/>
  <c r="BS15338" i="3"/>
  <c r="BS15339" i="3"/>
  <c r="BS15340" i="3"/>
  <c r="BS15341" i="3"/>
  <c r="BS15342" i="3"/>
  <c r="BS15343" i="3"/>
  <c r="BS15344" i="3"/>
  <c r="BS15345" i="3"/>
  <c r="BS15346" i="3"/>
  <c r="BS15347" i="3"/>
  <c r="BS15348" i="3"/>
  <c r="BS15349" i="3"/>
  <c r="BS15350" i="3"/>
  <c r="BS15351" i="3"/>
  <c r="BS15352" i="3"/>
  <c r="BS15353" i="3"/>
  <c r="BS15354" i="3"/>
  <c r="BS15355" i="3"/>
  <c r="BS15356" i="3"/>
  <c r="BS15357" i="3"/>
  <c r="BS15358" i="3"/>
  <c r="BS15359" i="3"/>
  <c r="BS15360" i="3"/>
  <c r="BS15361" i="3"/>
  <c r="BS15362" i="3"/>
  <c r="BS15363" i="3"/>
  <c r="BS15364" i="3"/>
  <c r="BS15365" i="3"/>
  <c r="BS15366" i="3"/>
  <c r="BS15367" i="3"/>
  <c r="BS15368" i="3"/>
  <c r="BS15369" i="3"/>
  <c r="BS15370" i="3"/>
  <c r="BS15371" i="3"/>
  <c r="BS15372" i="3"/>
  <c r="BS15373" i="3"/>
  <c r="BS15374" i="3"/>
  <c r="BS15375" i="3"/>
  <c r="BS15376" i="3"/>
  <c r="BS15377" i="3"/>
  <c r="BS15378" i="3"/>
  <c r="BS15379" i="3"/>
  <c r="BS15380" i="3"/>
  <c r="BS15381" i="3"/>
  <c r="BS15382" i="3"/>
  <c r="BS15383" i="3"/>
  <c r="BS15384" i="3"/>
  <c r="BS15385" i="3"/>
  <c r="BS15386" i="3"/>
  <c r="BS15387" i="3"/>
  <c r="BS15388" i="3"/>
  <c r="BS15389" i="3"/>
  <c r="BS15390" i="3"/>
  <c r="BS15391" i="3"/>
  <c r="BS15392" i="3"/>
  <c r="BS15393" i="3"/>
  <c r="BS15394" i="3"/>
  <c r="BS15395" i="3"/>
  <c r="BS15396" i="3"/>
  <c r="BS15397" i="3"/>
  <c r="BS15398" i="3"/>
  <c r="BS15399" i="3"/>
  <c r="BS15400" i="3"/>
  <c r="BS15401" i="3"/>
  <c r="BS15402" i="3"/>
  <c r="BS15403" i="3"/>
  <c r="BS15404" i="3"/>
  <c r="BS15405" i="3"/>
  <c r="BS15406" i="3"/>
  <c r="BS15407" i="3"/>
  <c r="BS15408" i="3"/>
  <c r="BS15409" i="3"/>
  <c r="BS15410" i="3"/>
  <c r="BS15411" i="3"/>
  <c r="BS15412" i="3"/>
  <c r="BS15413" i="3"/>
  <c r="BS15414" i="3"/>
  <c r="BS15415" i="3"/>
  <c r="BS15416" i="3"/>
  <c r="BS15417" i="3"/>
  <c r="BS15418" i="3"/>
  <c r="BS15419" i="3"/>
  <c r="BS15420" i="3"/>
  <c r="BS15421" i="3"/>
  <c r="BS15422" i="3"/>
  <c r="BS15423" i="3"/>
  <c r="BS15424" i="3"/>
  <c r="BS15425" i="3"/>
  <c r="BS15426" i="3"/>
  <c r="BS15427" i="3"/>
  <c r="BS15428" i="3"/>
  <c r="BS15429" i="3"/>
  <c r="BS15430" i="3"/>
  <c r="BS15431" i="3"/>
  <c r="BS15432" i="3"/>
  <c r="BS15433" i="3"/>
  <c r="BS15434" i="3"/>
  <c r="BS15435" i="3"/>
  <c r="BS15436" i="3"/>
  <c r="BS15437" i="3"/>
  <c r="BS15438" i="3"/>
  <c r="BS15439" i="3"/>
  <c r="BS15440" i="3"/>
  <c r="BS15441" i="3"/>
  <c r="BS15442" i="3"/>
  <c r="BS15443" i="3"/>
  <c r="BS15444" i="3"/>
  <c r="BS15445" i="3"/>
  <c r="BS15446" i="3"/>
  <c r="BS15447" i="3"/>
  <c r="BS15448" i="3"/>
  <c r="BS15449" i="3"/>
  <c r="BS15450" i="3"/>
  <c r="BS15451" i="3"/>
  <c r="BS15452" i="3"/>
  <c r="BS15453" i="3"/>
  <c r="BS15454" i="3"/>
  <c r="BS15455" i="3"/>
  <c r="BS15456" i="3"/>
  <c r="BS15457" i="3"/>
  <c r="BS15458" i="3"/>
  <c r="BS15459" i="3"/>
  <c r="BS15460" i="3"/>
  <c r="BS15461" i="3"/>
  <c r="BS15462" i="3"/>
  <c r="BS15463" i="3"/>
  <c r="BS15464" i="3"/>
  <c r="BS15465" i="3"/>
  <c r="BS15466" i="3"/>
  <c r="BS15467" i="3"/>
  <c r="BS15468" i="3"/>
  <c r="BS15469" i="3"/>
  <c r="BS15470" i="3"/>
  <c r="BS15471" i="3"/>
  <c r="BS15472" i="3"/>
  <c r="BS15473" i="3"/>
  <c r="BS15474" i="3"/>
  <c r="BS15475" i="3"/>
  <c r="BS15476" i="3"/>
  <c r="BS15477" i="3"/>
  <c r="BS15478" i="3"/>
  <c r="BS15479" i="3"/>
  <c r="BS15480" i="3"/>
  <c r="BS15481" i="3"/>
  <c r="BS15482" i="3"/>
  <c r="BS15483" i="3"/>
  <c r="BS15484" i="3"/>
  <c r="BS15485" i="3"/>
  <c r="BS15486" i="3"/>
  <c r="BS15487" i="3"/>
  <c r="BS15488" i="3"/>
  <c r="BS15489" i="3"/>
  <c r="BS15490" i="3"/>
  <c r="BS15491" i="3"/>
  <c r="BS15492" i="3"/>
  <c r="BS15493" i="3"/>
  <c r="BS15494" i="3"/>
  <c r="BS15495" i="3"/>
  <c r="BS15496" i="3"/>
  <c r="BS15497" i="3"/>
  <c r="BS15498" i="3"/>
  <c r="BS15499" i="3"/>
  <c r="BS15500" i="3"/>
  <c r="BS15501" i="3"/>
  <c r="BS15502" i="3"/>
  <c r="BS15503" i="3"/>
  <c r="BS15504" i="3"/>
  <c r="BS15505" i="3"/>
  <c r="BS15506" i="3"/>
  <c r="BS15507" i="3"/>
  <c r="BS15508" i="3"/>
  <c r="BS15509" i="3"/>
  <c r="BS15510" i="3"/>
  <c r="BS15511" i="3"/>
  <c r="BS15512" i="3"/>
  <c r="BS15513" i="3"/>
  <c r="BS15514" i="3"/>
  <c r="BS15515" i="3"/>
  <c r="BS15516" i="3"/>
  <c r="BS15517" i="3"/>
  <c r="BS15518" i="3"/>
  <c r="BS15519" i="3"/>
  <c r="BS15520" i="3"/>
  <c r="BS15521" i="3"/>
  <c r="BS15522" i="3"/>
  <c r="BS15523" i="3"/>
  <c r="BS15524" i="3"/>
  <c r="BS15525" i="3"/>
  <c r="BS15526" i="3"/>
  <c r="BS15527" i="3"/>
  <c r="BS15528" i="3"/>
  <c r="BS15529" i="3"/>
  <c r="BS15530" i="3"/>
  <c r="BS15531" i="3"/>
  <c r="BS15532" i="3"/>
  <c r="BS15533" i="3"/>
  <c r="BS15534" i="3"/>
  <c r="BS15535" i="3"/>
  <c r="BS15536" i="3"/>
  <c r="BS15537" i="3"/>
  <c r="BS15538" i="3"/>
  <c r="BS15539" i="3"/>
  <c r="BS15540" i="3"/>
  <c r="BS15541" i="3"/>
  <c r="BS15542" i="3"/>
  <c r="BS15543" i="3"/>
  <c r="BS15544" i="3"/>
  <c r="BS15545" i="3"/>
  <c r="BS15546" i="3"/>
  <c r="BS15547" i="3"/>
  <c r="BS15548" i="3"/>
  <c r="BS15549" i="3"/>
  <c r="BS15550" i="3"/>
  <c r="BS15551" i="3"/>
  <c r="BS15552" i="3"/>
  <c r="BS15553" i="3"/>
  <c r="BS15554" i="3"/>
  <c r="BS15555" i="3"/>
  <c r="BS15556" i="3"/>
  <c r="BS15557" i="3"/>
  <c r="BS15558" i="3"/>
  <c r="BS15559" i="3"/>
  <c r="BS15560" i="3"/>
  <c r="BS15561" i="3"/>
  <c r="BS15562" i="3"/>
  <c r="BS15563" i="3"/>
  <c r="BS15564" i="3"/>
  <c r="BS15565" i="3"/>
  <c r="BS15566" i="3"/>
  <c r="BS15567" i="3"/>
  <c r="BS15568" i="3"/>
  <c r="BS15569" i="3"/>
  <c r="BS15570" i="3"/>
  <c r="BS15571" i="3"/>
  <c r="BS15572" i="3"/>
  <c r="BS15573" i="3"/>
  <c r="BS15574" i="3"/>
  <c r="BS15575" i="3"/>
  <c r="BS15576" i="3"/>
  <c r="BS15577" i="3"/>
  <c r="BS15578" i="3"/>
  <c r="BS15579" i="3"/>
  <c r="BS15580" i="3"/>
  <c r="BS15581" i="3"/>
  <c r="BS15582" i="3"/>
  <c r="BS15583" i="3"/>
  <c r="BS15584" i="3"/>
  <c r="BS15585" i="3"/>
  <c r="BS15586" i="3"/>
  <c r="BS15587" i="3"/>
  <c r="BS15588" i="3"/>
  <c r="BS15589" i="3"/>
  <c r="BS15590" i="3"/>
  <c r="BS15591" i="3"/>
  <c r="BS15592" i="3"/>
  <c r="BS15593" i="3"/>
  <c r="BS15594" i="3"/>
  <c r="BS15595" i="3"/>
  <c r="BS15596" i="3"/>
  <c r="BS15597" i="3"/>
  <c r="BS15598" i="3"/>
  <c r="BS15599" i="3"/>
  <c r="BS15600" i="3"/>
  <c r="BS15601" i="3"/>
  <c r="BS15602" i="3"/>
  <c r="BS15603" i="3"/>
  <c r="BS15604" i="3"/>
  <c r="BS15605" i="3"/>
  <c r="BS15606" i="3"/>
  <c r="BS15607" i="3"/>
  <c r="BS15608" i="3"/>
  <c r="BS15609" i="3"/>
  <c r="BS15610" i="3"/>
  <c r="BS15611" i="3"/>
  <c r="BS15612" i="3"/>
  <c r="BS15613" i="3"/>
  <c r="BS15614" i="3"/>
  <c r="BS15615" i="3"/>
  <c r="BS15616" i="3"/>
  <c r="BS15617" i="3"/>
  <c r="BS15618" i="3"/>
  <c r="BS15619" i="3"/>
  <c r="BS15620" i="3"/>
  <c r="BS15621" i="3"/>
  <c r="BS15622" i="3"/>
  <c r="BS15623" i="3"/>
  <c r="BS15624" i="3"/>
  <c r="BS15625" i="3"/>
  <c r="BS15626" i="3"/>
  <c r="BS15627" i="3"/>
  <c r="BS15628" i="3"/>
  <c r="BS15629" i="3"/>
  <c r="BS15630" i="3"/>
  <c r="BS15631" i="3"/>
  <c r="BS15632" i="3"/>
  <c r="BS15633" i="3"/>
  <c r="BS15634" i="3"/>
  <c r="BS15635" i="3"/>
  <c r="BS15636" i="3"/>
  <c r="BS15637" i="3"/>
  <c r="BS15638" i="3"/>
  <c r="BS15639" i="3"/>
  <c r="BS15640" i="3"/>
  <c r="BS15641" i="3"/>
  <c r="BS15642" i="3"/>
  <c r="BS15643" i="3"/>
  <c r="BS15644" i="3"/>
  <c r="BS15645" i="3"/>
  <c r="BS15646" i="3"/>
  <c r="BS15647" i="3"/>
  <c r="BS15648" i="3"/>
  <c r="BS15649" i="3"/>
  <c r="BS15650" i="3"/>
  <c r="BS15651" i="3"/>
  <c r="BS15652" i="3"/>
  <c r="BS15653" i="3"/>
  <c r="BS15654" i="3"/>
  <c r="BS15655" i="3"/>
  <c r="BS15656" i="3"/>
  <c r="BS15657" i="3"/>
  <c r="BS15658" i="3"/>
  <c r="BS15659" i="3"/>
  <c r="BS15660" i="3"/>
  <c r="BS15661" i="3"/>
  <c r="BS15662" i="3"/>
  <c r="BS15663" i="3"/>
  <c r="BS15664" i="3"/>
  <c r="BS15665" i="3"/>
  <c r="BS15666" i="3"/>
  <c r="BS15667" i="3"/>
  <c r="BS15668" i="3"/>
  <c r="BS15669" i="3"/>
  <c r="BS15670" i="3"/>
  <c r="BS15671" i="3"/>
  <c r="BS15672" i="3"/>
  <c r="BS15673" i="3"/>
  <c r="BS15674" i="3"/>
  <c r="BS15675" i="3"/>
  <c r="BS15676" i="3"/>
  <c r="BS15677" i="3"/>
  <c r="BS15678" i="3"/>
  <c r="BS15679" i="3"/>
  <c r="BS15680" i="3"/>
  <c r="BS15681" i="3"/>
  <c r="BS15682" i="3"/>
  <c r="BS15683" i="3"/>
  <c r="BS15684" i="3"/>
  <c r="BS15685" i="3"/>
  <c r="BS15686" i="3"/>
  <c r="BS15687" i="3"/>
  <c r="BS15688" i="3"/>
  <c r="BS15689" i="3"/>
  <c r="BS15690" i="3"/>
  <c r="BS15691" i="3"/>
  <c r="BS15692" i="3"/>
  <c r="BS15693" i="3"/>
  <c r="BS15694" i="3"/>
  <c r="BS15695" i="3"/>
  <c r="BS15696" i="3"/>
  <c r="BS15697" i="3"/>
  <c r="BS15698" i="3"/>
  <c r="BS15699" i="3"/>
  <c r="BS15700" i="3"/>
  <c r="BS15701" i="3"/>
  <c r="BS15702" i="3"/>
  <c r="BS15703" i="3"/>
  <c r="BS15704" i="3"/>
  <c r="BS15705" i="3"/>
  <c r="BS15706" i="3"/>
  <c r="BS15707" i="3"/>
  <c r="BS15708" i="3"/>
  <c r="BS15709" i="3"/>
  <c r="BS15710" i="3"/>
  <c r="BS15711" i="3"/>
  <c r="BS15712" i="3"/>
  <c r="BS15713" i="3"/>
  <c r="BS15714" i="3"/>
  <c r="BS15715" i="3"/>
  <c r="BS15716" i="3"/>
  <c r="BS15717" i="3"/>
  <c r="BS15718" i="3"/>
  <c r="BS15719" i="3"/>
  <c r="BS15720" i="3"/>
  <c r="BS15721" i="3"/>
  <c r="BS15722" i="3"/>
  <c r="BS15723" i="3"/>
  <c r="BS15724" i="3"/>
  <c r="BS15725" i="3"/>
  <c r="BS15726" i="3"/>
  <c r="BS15727" i="3"/>
  <c r="BS15728" i="3"/>
  <c r="BS15729" i="3"/>
  <c r="BS15730" i="3"/>
  <c r="BS15731" i="3"/>
  <c r="BS15732" i="3"/>
  <c r="BS15733" i="3"/>
  <c r="BS15734" i="3"/>
  <c r="BS15735" i="3"/>
  <c r="BS15736" i="3"/>
  <c r="BS15737" i="3"/>
  <c r="BS15738" i="3"/>
  <c r="BS15739" i="3"/>
  <c r="BS15740" i="3"/>
  <c r="BS15741" i="3"/>
  <c r="BS15742" i="3"/>
  <c r="BS15743" i="3"/>
  <c r="BS15744" i="3"/>
  <c r="BS15745" i="3"/>
  <c r="BS15746" i="3"/>
  <c r="BS15747" i="3"/>
  <c r="BS15748" i="3"/>
  <c r="BS15749" i="3"/>
  <c r="BS15750" i="3"/>
  <c r="BS15751" i="3"/>
  <c r="BS15752" i="3"/>
  <c r="BS15753" i="3"/>
  <c r="BS15754" i="3"/>
  <c r="BS15755" i="3"/>
  <c r="BS15756" i="3"/>
  <c r="BS15757" i="3"/>
  <c r="BS15758" i="3"/>
  <c r="BS15759" i="3"/>
  <c r="BS15760" i="3"/>
  <c r="BS15761" i="3"/>
  <c r="BS15762" i="3"/>
  <c r="BS15763" i="3"/>
  <c r="BS15764" i="3"/>
  <c r="BS15765" i="3"/>
  <c r="BS15766" i="3"/>
  <c r="BS15767" i="3"/>
  <c r="BS15768" i="3"/>
  <c r="BS15769" i="3"/>
  <c r="BS15770" i="3"/>
  <c r="BS15771" i="3"/>
  <c r="BS15772" i="3"/>
  <c r="BS15773" i="3"/>
  <c r="BS15774" i="3"/>
  <c r="BS15775" i="3"/>
  <c r="BS15776" i="3"/>
  <c r="BS15777" i="3"/>
  <c r="BS15778" i="3"/>
  <c r="BS15779" i="3"/>
  <c r="BS15780" i="3"/>
  <c r="BS15781" i="3"/>
  <c r="BS15782" i="3"/>
  <c r="BS15783" i="3"/>
  <c r="BS15784" i="3"/>
  <c r="BS15785" i="3"/>
  <c r="BS15786" i="3"/>
  <c r="BS15787" i="3"/>
  <c r="BS15788" i="3"/>
  <c r="BS15789" i="3"/>
  <c r="BS15790" i="3"/>
  <c r="BS15791" i="3"/>
  <c r="BS15792" i="3"/>
  <c r="BS15793" i="3"/>
  <c r="BS15794" i="3"/>
  <c r="BS15795" i="3"/>
  <c r="BS15796" i="3"/>
  <c r="BS15797" i="3"/>
  <c r="BS15798" i="3"/>
  <c r="BS15799" i="3"/>
  <c r="BS15800" i="3"/>
  <c r="BS15801" i="3"/>
  <c r="BS15802" i="3"/>
  <c r="BS15803" i="3"/>
  <c r="BS15804" i="3"/>
  <c r="BS15805" i="3"/>
  <c r="BS15806" i="3"/>
  <c r="BS15807" i="3"/>
  <c r="BS15808" i="3"/>
  <c r="BS15809" i="3"/>
  <c r="BS15810" i="3"/>
  <c r="BS15811" i="3"/>
  <c r="BS15812" i="3"/>
  <c r="BS15813" i="3"/>
  <c r="BS15814" i="3"/>
  <c r="BS15815" i="3"/>
  <c r="BS15816" i="3"/>
  <c r="BS15817" i="3"/>
  <c r="BS15818" i="3"/>
  <c r="BS15819" i="3"/>
  <c r="BS15820" i="3"/>
  <c r="BS15821" i="3"/>
  <c r="BS15822" i="3"/>
  <c r="BS15823" i="3"/>
  <c r="BS15824" i="3"/>
  <c r="BS15825" i="3"/>
  <c r="BS15826" i="3"/>
  <c r="BS15827" i="3"/>
  <c r="BS15828" i="3"/>
  <c r="BS15829" i="3"/>
  <c r="BS15830" i="3"/>
  <c r="BS15831" i="3"/>
  <c r="BS15832" i="3"/>
  <c r="BS15833" i="3"/>
  <c r="BS15834" i="3"/>
  <c r="BS15835" i="3"/>
  <c r="BS15836" i="3"/>
  <c r="BS15837" i="3"/>
  <c r="BS15838" i="3"/>
  <c r="BS15839" i="3"/>
  <c r="BS15840" i="3"/>
  <c r="BS15841" i="3"/>
  <c r="BS15842" i="3"/>
  <c r="BS15843" i="3"/>
  <c r="BS15844" i="3"/>
  <c r="BS15845" i="3"/>
  <c r="BS15846" i="3"/>
  <c r="BS15847" i="3"/>
  <c r="BS15848" i="3"/>
  <c r="BS15849" i="3"/>
  <c r="BS15850" i="3"/>
  <c r="BS15851" i="3"/>
  <c r="BS15852" i="3"/>
  <c r="BS15853" i="3"/>
  <c r="BS15854" i="3"/>
  <c r="BS15855" i="3"/>
  <c r="BS15856" i="3"/>
  <c r="BS15857" i="3"/>
  <c r="BS15858" i="3"/>
  <c r="BS15859" i="3"/>
  <c r="BS15860" i="3"/>
  <c r="BS15861" i="3"/>
  <c r="BS15862" i="3"/>
  <c r="BS15863" i="3"/>
  <c r="BS15864" i="3"/>
  <c r="BS15865" i="3"/>
  <c r="BS15866" i="3"/>
  <c r="BS15867" i="3"/>
  <c r="BS15868" i="3"/>
  <c r="BS15869" i="3"/>
  <c r="BS15870" i="3"/>
  <c r="BS15871" i="3"/>
  <c r="BS15872" i="3"/>
  <c r="BS15873" i="3"/>
  <c r="BS15874" i="3"/>
  <c r="BS15875" i="3"/>
  <c r="BS15876" i="3"/>
  <c r="BS15877" i="3"/>
  <c r="BS15878" i="3"/>
  <c r="BS15879" i="3"/>
  <c r="BS15880" i="3"/>
  <c r="BS15881" i="3"/>
  <c r="BS15882" i="3"/>
  <c r="BS15883" i="3"/>
  <c r="BS15884" i="3"/>
  <c r="BS15885" i="3"/>
  <c r="BS15886" i="3"/>
  <c r="BS15887" i="3"/>
  <c r="BS15888" i="3"/>
  <c r="BS15889" i="3"/>
  <c r="BS15890" i="3"/>
  <c r="BS15891" i="3"/>
  <c r="BS15892" i="3"/>
  <c r="BS15893" i="3"/>
  <c r="BS15894" i="3"/>
  <c r="BS15895" i="3"/>
  <c r="BS15896" i="3"/>
  <c r="BS15897" i="3"/>
  <c r="BS15898" i="3"/>
  <c r="BS15899" i="3"/>
  <c r="BS15900" i="3"/>
  <c r="BS15901" i="3"/>
  <c r="BS15902" i="3"/>
  <c r="BS15903" i="3"/>
  <c r="BS15904" i="3"/>
  <c r="BS15905" i="3"/>
  <c r="BS15906" i="3"/>
  <c r="BS15907" i="3"/>
  <c r="BS15908" i="3"/>
  <c r="BS15909" i="3"/>
  <c r="BS15910" i="3"/>
  <c r="BS15911" i="3"/>
  <c r="BS15912" i="3"/>
  <c r="BS15913" i="3"/>
  <c r="BS15914" i="3"/>
  <c r="BS15915" i="3"/>
  <c r="BS15916" i="3"/>
  <c r="BS15917" i="3"/>
  <c r="BS15918" i="3"/>
  <c r="BS15919" i="3"/>
  <c r="BS15920" i="3"/>
  <c r="BS15921" i="3"/>
  <c r="BS15922" i="3"/>
  <c r="BS15923" i="3"/>
  <c r="BS15924" i="3"/>
  <c r="BS15925" i="3"/>
  <c r="BS15926" i="3"/>
  <c r="BS15927" i="3"/>
  <c r="BS15928" i="3"/>
  <c r="BS15929" i="3"/>
  <c r="BS15930" i="3"/>
  <c r="BS15931" i="3"/>
  <c r="BS15932" i="3"/>
  <c r="BS15933" i="3"/>
  <c r="BS15934" i="3"/>
  <c r="BS15935" i="3"/>
  <c r="BS15936" i="3"/>
  <c r="BS15937" i="3"/>
  <c r="BS15938" i="3"/>
  <c r="BS15939" i="3"/>
  <c r="BS15940" i="3"/>
  <c r="BS15941" i="3"/>
  <c r="BS15942" i="3"/>
  <c r="BS15943" i="3"/>
  <c r="BS15944" i="3"/>
  <c r="BS15945" i="3"/>
  <c r="BS15946" i="3"/>
  <c r="BS15947" i="3"/>
  <c r="BS15948" i="3"/>
  <c r="BS15949" i="3"/>
  <c r="BS15950" i="3"/>
  <c r="BS15951" i="3"/>
  <c r="BS15952" i="3"/>
  <c r="BS15953" i="3"/>
  <c r="BS15954" i="3"/>
  <c r="BS15955" i="3"/>
  <c r="BS15956" i="3"/>
  <c r="BS15957" i="3"/>
  <c r="BS15958" i="3"/>
  <c r="BS15959" i="3"/>
  <c r="BS15960" i="3"/>
  <c r="BS15961" i="3"/>
  <c r="BS15962" i="3"/>
  <c r="BS15963" i="3"/>
  <c r="BS15964" i="3"/>
  <c r="BS15965" i="3"/>
  <c r="BS15966" i="3"/>
  <c r="BS15967" i="3"/>
  <c r="BS15968" i="3"/>
  <c r="BS15969" i="3"/>
  <c r="BS15970" i="3"/>
  <c r="BS15971" i="3"/>
  <c r="BS15972" i="3"/>
  <c r="BS15973" i="3"/>
  <c r="BS15974" i="3"/>
  <c r="BS15975" i="3"/>
  <c r="BS15976" i="3"/>
  <c r="BS15977" i="3"/>
  <c r="BS15978" i="3"/>
  <c r="BS15979" i="3"/>
  <c r="BS15980" i="3"/>
  <c r="BS15981" i="3"/>
  <c r="BS15982" i="3"/>
  <c r="BS15983" i="3"/>
  <c r="BS15984" i="3"/>
  <c r="BS15985" i="3"/>
  <c r="BS15986" i="3"/>
  <c r="BS15987" i="3"/>
  <c r="BS15988" i="3"/>
  <c r="BS15989" i="3"/>
  <c r="BS15990" i="3"/>
  <c r="BS15991" i="3"/>
  <c r="BS15992" i="3"/>
  <c r="BS15993" i="3"/>
  <c r="BS15994" i="3"/>
  <c r="BS15995" i="3"/>
  <c r="BS15996" i="3"/>
  <c r="BS15997" i="3"/>
  <c r="BS15998" i="3"/>
  <c r="BS15999" i="3"/>
  <c r="BS16000" i="3"/>
  <c r="BS16001" i="3"/>
  <c r="BS16002" i="3"/>
  <c r="BS16003" i="3"/>
  <c r="BS16004" i="3"/>
  <c r="BS16005" i="3"/>
  <c r="BS16006" i="3"/>
  <c r="BS16007" i="3"/>
  <c r="BS16008" i="3"/>
  <c r="BS16009" i="3"/>
  <c r="BS16010" i="3"/>
  <c r="BS16011" i="3"/>
  <c r="BS16012" i="3"/>
  <c r="BS16013" i="3"/>
  <c r="BS16014" i="3"/>
  <c r="BS16015" i="3"/>
  <c r="BS16016" i="3"/>
  <c r="BS16017" i="3"/>
  <c r="BS16018" i="3"/>
  <c r="BS16019" i="3"/>
  <c r="BS16020" i="3"/>
  <c r="BS16021" i="3"/>
  <c r="BS16022" i="3"/>
  <c r="BS16023" i="3"/>
  <c r="BS16024" i="3"/>
  <c r="BS16025" i="3"/>
  <c r="BS16026" i="3"/>
  <c r="BS16027" i="3"/>
  <c r="BS16028" i="3"/>
  <c r="BS16029" i="3"/>
  <c r="BS16030" i="3"/>
  <c r="BS16031" i="3"/>
  <c r="BS16032" i="3"/>
  <c r="BS16033" i="3"/>
  <c r="BS16034" i="3"/>
  <c r="BS16035" i="3"/>
  <c r="BS16036" i="3"/>
  <c r="BS16037" i="3"/>
  <c r="BS16038" i="3"/>
  <c r="BS16039" i="3"/>
  <c r="BS16040" i="3"/>
  <c r="BS16041" i="3"/>
  <c r="BS16042" i="3"/>
  <c r="BS16043" i="3"/>
  <c r="BS16044" i="3"/>
  <c r="BS16045" i="3"/>
  <c r="BS16046" i="3"/>
  <c r="BS16047" i="3"/>
  <c r="BS16048" i="3"/>
  <c r="BS16049" i="3"/>
  <c r="BS16050" i="3"/>
  <c r="BS16051" i="3"/>
  <c r="BS16052" i="3"/>
  <c r="BS16053" i="3"/>
  <c r="BS16054" i="3"/>
  <c r="BS16055" i="3"/>
  <c r="BS16056" i="3"/>
  <c r="BS16057" i="3"/>
  <c r="BS16058" i="3"/>
  <c r="BS16059" i="3"/>
  <c r="BS16060" i="3"/>
  <c r="BS16061" i="3"/>
  <c r="BS16062" i="3"/>
  <c r="BS16063" i="3"/>
  <c r="BS16064" i="3"/>
  <c r="BS16065" i="3"/>
  <c r="BS16066" i="3"/>
  <c r="BS16067" i="3"/>
  <c r="BS16068" i="3"/>
  <c r="BS16069" i="3"/>
  <c r="BS16070" i="3"/>
  <c r="BS16071" i="3"/>
  <c r="BS16072" i="3"/>
  <c r="BS16073" i="3"/>
  <c r="BS16074" i="3"/>
  <c r="BS16075" i="3"/>
  <c r="BS16076" i="3"/>
  <c r="BS16077" i="3"/>
  <c r="BS16078" i="3"/>
  <c r="BS16079" i="3"/>
  <c r="BS16080" i="3"/>
  <c r="BS16081" i="3"/>
  <c r="BS16082" i="3"/>
  <c r="BS16083" i="3"/>
  <c r="BS16084" i="3"/>
  <c r="BS16085" i="3"/>
  <c r="BS16086" i="3"/>
  <c r="BS16087" i="3"/>
  <c r="BS16088" i="3"/>
  <c r="BS16089" i="3"/>
  <c r="BS16090" i="3"/>
  <c r="BS16091" i="3"/>
  <c r="BS16092" i="3"/>
  <c r="BS16093" i="3"/>
  <c r="BS16094" i="3"/>
  <c r="BS16095" i="3"/>
  <c r="BS16096" i="3"/>
  <c r="BS16097" i="3"/>
  <c r="BS16098" i="3"/>
  <c r="BS16099" i="3"/>
  <c r="BS16100" i="3"/>
  <c r="BS16101" i="3"/>
  <c r="BS16102" i="3"/>
  <c r="BS16103" i="3"/>
  <c r="BS16104" i="3"/>
  <c r="BS16105" i="3"/>
  <c r="BS16106" i="3"/>
  <c r="BS16107" i="3"/>
  <c r="BS16108" i="3"/>
  <c r="BS16109" i="3"/>
  <c r="BS16110" i="3"/>
  <c r="BS16111" i="3"/>
  <c r="BS16112" i="3"/>
  <c r="BS16113" i="3"/>
  <c r="BS16114" i="3"/>
  <c r="BS16115" i="3"/>
  <c r="BS16116" i="3"/>
  <c r="BS16117" i="3"/>
  <c r="BS16118" i="3"/>
  <c r="BS16119" i="3"/>
  <c r="BS16120" i="3"/>
  <c r="BS16121" i="3"/>
  <c r="BS16122" i="3"/>
  <c r="BS16123" i="3"/>
  <c r="BS16124" i="3"/>
  <c r="BS16125" i="3"/>
  <c r="BS16126" i="3"/>
  <c r="BS16127" i="3"/>
  <c r="BS16128" i="3"/>
  <c r="BS16129" i="3"/>
  <c r="BS16130" i="3"/>
  <c r="BS16131" i="3"/>
  <c r="BS16132" i="3"/>
  <c r="BS16133" i="3"/>
  <c r="BS16134" i="3"/>
  <c r="BS16135" i="3"/>
  <c r="BS16136" i="3"/>
  <c r="BS16137" i="3"/>
  <c r="BS16138" i="3"/>
  <c r="BS16139" i="3"/>
  <c r="BS16140" i="3"/>
  <c r="BS16141" i="3"/>
  <c r="BS16142" i="3"/>
  <c r="BS16143" i="3"/>
  <c r="BS16144" i="3"/>
  <c r="BS16145" i="3"/>
  <c r="BS16146" i="3"/>
  <c r="BS16147" i="3"/>
  <c r="BS16148" i="3"/>
  <c r="BS16149" i="3"/>
  <c r="BS16150" i="3"/>
  <c r="BS16151" i="3"/>
  <c r="BS16152" i="3"/>
  <c r="BS16153" i="3"/>
  <c r="BS16154" i="3"/>
  <c r="BS16155" i="3"/>
  <c r="BS16156" i="3"/>
  <c r="BS16157" i="3"/>
  <c r="BS16158" i="3"/>
  <c r="BS16159" i="3"/>
  <c r="BS16160" i="3"/>
  <c r="BS16161" i="3"/>
  <c r="BS16162" i="3"/>
  <c r="BS16163" i="3"/>
  <c r="BS16164" i="3"/>
  <c r="BS16165" i="3"/>
  <c r="BS16166" i="3"/>
  <c r="BS16167" i="3"/>
  <c r="BS16168" i="3"/>
  <c r="BS16169" i="3"/>
  <c r="BS16170" i="3"/>
  <c r="BS16171" i="3"/>
  <c r="BS16172" i="3"/>
  <c r="BS16173" i="3"/>
  <c r="BS16174" i="3"/>
  <c r="BS16175" i="3"/>
  <c r="BS16176" i="3"/>
  <c r="BS16177" i="3"/>
  <c r="BS16178" i="3"/>
  <c r="BS16179" i="3"/>
  <c r="BS16180" i="3"/>
  <c r="BS16181" i="3"/>
  <c r="BS16182" i="3"/>
  <c r="BS16183" i="3"/>
  <c r="BS16184" i="3"/>
  <c r="BS16185" i="3"/>
  <c r="BS16186" i="3"/>
  <c r="BS16187" i="3"/>
  <c r="BS16188" i="3"/>
  <c r="BS16189" i="3"/>
  <c r="BS16190" i="3"/>
  <c r="BS16191" i="3"/>
  <c r="BS16192" i="3"/>
  <c r="BS16193" i="3"/>
  <c r="BS16194" i="3"/>
  <c r="BS16195" i="3"/>
  <c r="BS16196" i="3"/>
  <c r="BS16197" i="3"/>
  <c r="BS16198" i="3"/>
  <c r="BS16199" i="3"/>
  <c r="BS16200" i="3"/>
  <c r="BS16201" i="3"/>
  <c r="BS16202" i="3"/>
  <c r="BS16203" i="3"/>
  <c r="BS16204" i="3"/>
  <c r="BS16205" i="3"/>
  <c r="BS16206" i="3"/>
  <c r="BS16207" i="3"/>
  <c r="BS16208" i="3"/>
  <c r="BS16209" i="3"/>
  <c r="BS16210" i="3"/>
  <c r="BS16211" i="3"/>
  <c r="BS16212" i="3"/>
  <c r="BS16213" i="3"/>
  <c r="BS16214" i="3"/>
  <c r="BS16215" i="3"/>
  <c r="BS16216" i="3"/>
  <c r="BS16217" i="3"/>
  <c r="BS16218" i="3"/>
  <c r="BS16219" i="3"/>
  <c r="BS16220" i="3"/>
  <c r="BS16221" i="3"/>
  <c r="BS16222" i="3"/>
  <c r="BS16223" i="3"/>
  <c r="BS16224" i="3"/>
  <c r="BS16225" i="3"/>
  <c r="BS16226" i="3"/>
  <c r="BS16227" i="3"/>
  <c r="BS16228" i="3"/>
  <c r="BS16229" i="3"/>
  <c r="BS16230" i="3"/>
  <c r="BS16231" i="3"/>
  <c r="BS16232" i="3"/>
  <c r="BS16233" i="3"/>
  <c r="BS16234" i="3"/>
  <c r="BS16235" i="3"/>
  <c r="BS16236" i="3"/>
  <c r="BS16237" i="3"/>
  <c r="BS16238" i="3"/>
  <c r="BS16239" i="3"/>
  <c r="BS16240" i="3"/>
  <c r="BS16241" i="3"/>
  <c r="BS16242" i="3"/>
  <c r="BS16243" i="3"/>
  <c r="BS16244" i="3"/>
  <c r="BS16245" i="3"/>
  <c r="BS16246" i="3"/>
  <c r="BS16247" i="3"/>
  <c r="BS16248" i="3"/>
  <c r="BS16249" i="3"/>
  <c r="BS16250" i="3"/>
  <c r="BS16251" i="3"/>
  <c r="BS16252" i="3"/>
  <c r="BS16253" i="3"/>
  <c r="BS16254" i="3"/>
  <c r="BS16255" i="3"/>
  <c r="BS16256" i="3"/>
  <c r="BS16257" i="3"/>
  <c r="BS16258" i="3"/>
  <c r="BS16259" i="3"/>
  <c r="BS16260" i="3"/>
  <c r="BS16261" i="3"/>
  <c r="BS16262" i="3"/>
  <c r="BS16263" i="3"/>
  <c r="BS16264" i="3"/>
  <c r="BS16265" i="3"/>
  <c r="BS16266" i="3"/>
  <c r="BS16267" i="3"/>
  <c r="BS16268" i="3"/>
  <c r="BS16269" i="3"/>
  <c r="BS16270" i="3"/>
  <c r="BS16271" i="3"/>
  <c r="BS16272" i="3"/>
  <c r="BS16273" i="3"/>
  <c r="BS16274" i="3"/>
  <c r="BS16275" i="3"/>
  <c r="BS16276" i="3"/>
  <c r="BS16277" i="3"/>
  <c r="BS16278" i="3"/>
  <c r="BS16279" i="3"/>
  <c r="BS16280" i="3"/>
  <c r="BS16281" i="3"/>
  <c r="BS16282" i="3"/>
  <c r="BS16283" i="3"/>
  <c r="BS16284" i="3"/>
  <c r="BS16285" i="3"/>
  <c r="BS16286" i="3"/>
  <c r="BS16287" i="3"/>
  <c r="BS16288" i="3"/>
  <c r="BS16289" i="3"/>
  <c r="BS16290" i="3"/>
  <c r="BS16291" i="3"/>
  <c r="BS16292" i="3"/>
  <c r="BS16293" i="3"/>
  <c r="BS16294" i="3"/>
  <c r="BS16295" i="3"/>
  <c r="BS16296" i="3"/>
  <c r="BS16297" i="3"/>
  <c r="BS16298" i="3"/>
  <c r="BS16299" i="3"/>
  <c r="BS16300" i="3"/>
  <c r="BS16301" i="3"/>
  <c r="BS16302" i="3"/>
  <c r="BS16303" i="3"/>
  <c r="BS16304" i="3"/>
  <c r="BS16305" i="3"/>
  <c r="BS16306" i="3"/>
  <c r="BS16307" i="3"/>
  <c r="BS16308" i="3"/>
  <c r="BS16309" i="3"/>
  <c r="BS16310" i="3"/>
  <c r="BS16311" i="3"/>
  <c r="BS16312" i="3"/>
  <c r="BS16313" i="3"/>
  <c r="BS16314" i="3"/>
  <c r="BS16315" i="3"/>
  <c r="BS16316" i="3"/>
  <c r="BS16317" i="3"/>
  <c r="BS16318" i="3"/>
  <c r="BS16319" i="3"/>
  <c r="BS16320" i="3"/>
  <c r="BS16321" i="3"/>
  <c r="BS16322" i="3"/>
  <c r="BS16323" i="3"/>
  <c r="BS16324" i="3"/>
  <c r="BS16325" i="3"/>
  <c r="BS16326" i="3"/>
  <c r="BS16327" i="3"/>
  <c r="BS16328" i="3"/>
  <c r="BS16329" i="3"/>
  <c r="BS16330" i="3"/>
  <c r="BS16331" i="3"/>
  <c r="BS16332" i="3"/>
  <c r="BS16333" i="3"/>
  <c r="BS16334" i="3"/>
  <c r="BS16335" i="3"/>
  <c r="BS16336" i="3"/>
  <c r="BS16337" i="3"/>
  <c r="BS16338" i="3"/>
  <c r="BS16339" i="3"/>
  <c r="BS16340" i="3"/>
  <c r="BS16341" i="3"/>
  <c r="BS16342" i="3"/>
  <c r="BS16343" i="3"/>
  <c r="BS16344" i="3"/>
  <c r="BS16345" i="3"/>
  <c r="BS16346" i="3"/>
  <c r="BS16347" i="3"/>
  <c r="BS16348" i="3"/>
  <c r="BS16349" i="3"/>
  <c r="BS16350" i="3"/>
  <c r="BS16351" i="3"/>
  <c r="BS16352" i="3"/>
  <c r="BS16353" i="3"/>
  <c r="BS16354" i="3"/>
  <c r="BS16355" i="3"/>
  <c r="BS16356" i="3"/>
  <c r="BS16357" i="3"/>
  <c r="BS16358" i="3"/>
  <c r="BS16359" i="3"/>
  <c r="BS16360" i="3"/>
  <c r="BS16361" i="3"/>
  <c r="BS16362" i="3"/>
  <c r="BS16363" i="3"/>
  <c r="BS16364" i="3"/>
  <c r="BS16365" i="3"/>
  <c r="BS16366" i="3"/>
  <c r="BS16367" i="3"/>
  <c r="BS16368" i="3"/>
  <c r="BS16369" i="3"/>
  <c r="BS16370" i="3"/>
  <c r="BS16371" i="3"/>
  <c r="BS16372" i="3"/>
  <c r="BS16373" i="3"/>
  <c r="BS16374" i="3"/>
  <c r="BS16375" i="3"/>
  <c r="BS16376" i="3"/>
  <c r="BS16377" i="3"/>
  <c r="BS16378" i="3"/>
  <c r="BS16379" i="3"/>
  <c r="BS16380" i="3"/>
  <c r="BS16381" i="3"/>
  <c r="BS16382" i="3"/>
  <c r="BS16383" i="3"/>
  <c r="BS16384" i="3"/>
  <c r="BS16385" i="3"/>
  <c r="BS16386" i="3"/>
  <c r="BS16387" i="3"/>
  <c r="BS16388" i="3"/>
  <c r="BS16389" i="3"/>
  <c r="BS16390" i="3"/>
  <c r="BS16391" i="3"/>
  <c r="BS16392" i="3"/>
  <c r="BS16393" i="3"/>
  <c r="BS16394" i="3"/>
  <c r="BS16395" i="3"/>
  <c r="BS16396" i="3"/>
  <c r="BS16397" i="3"/>
  <c r="BS16398" i="3"/>
  <c r="BS16399" i="3"/>
  <c r="BS16400" i="3"/>
  <c r="BS16401" i="3"/>
  <c r="BS16402" i="3"/>
  <c r="BS16403" i="3"/>
  <c r="BS16404" i="3"/>
  <c r="BS16405" i="3"/>
  <c r="BS16406" i="3"/>
  <c r="BS16407" i="3"/>
  <c r="BS16408" i="3"/>
  <c r="BS16409" i="3"/>
  <c r="BS16410" i="3"/>
  <c r="BS16411" i="3"/>
  <c r="BS16412" i="3"/>
  <c r="BS16413" i="3"/>
  <c r="BS16414" i="3"/>
  <c r="BS16415" i="3"/>
  <c r="BS16416" i="3"/>
  <c r="BS16417" i="3"/>
  <c r="BS16418" i="3"/>
  <c r="BS16419" i="3"/>
  <c r="BS16420" i="3"/>
  <c r="BS16421" i="3"/>
  <c r="BS16422" i="3"/>
  <c r="BS16423" i="3"/>
  <c r="BS16424" i="3"/>
  <c r="BS16425" i="3"/>
  <c r="BS16426" i="3"/>
  <c r="BS16427" i="3"/>
  <c r="BS16428" i="3"/>
  <c r="BS16429" i="3"/>
  <c r="BS16430" i="3"/>
  <c r="BS16431" i="3"/>
  <c r="BS16432" i="3"/>
  <c r="BS16433" i="3"/>
  <c r="BS16434" i="3"/>
  <c r="BS16435" i="3"/>
  <c r="BS16436" i="3"/>
  <c r="BS16437" i="3"/>
  <c r="BS16438" i="3"/>
  <c r="BS16439" i="3"/>
  <c r="BS16440" i="3"/>
  <c r="BS16441" i="3"/>
  <c r="BS16442" i="3"/>
  <c r="BS16443" i="3"/>
  <c r="BS16444" i="3"/>
  <c r="BS16445" i="3"/>
  <c r="BS16446" i="3"/>
  <c r="BS16447" i="3"/>
  <c r="BS16448" i="3"/>
  <c r="BS16449" i="3"/>
  <c r="BS16450" i="3"/>
  <c r="BS16451" i="3"/>
  <c r="BS16452" i="3"/>
  <c r="BS16453" i="3"/>
  <c r="BS16454" i="3"/>
  <c r="BS16455" i="3"/>
  <c r="BS16456" i="3"/>
  <c r="BS16457" i="3"/>
  <c r="BS16458" i="3"/>
  <c r="BS16459" i="3"/>
  <c r="BS16460" i="3"/>
  <c r="BS16461" i="3"/>
  <c r="BS16462" i="3"/>
  <c r="BS16463" i="3"/>
  <c r="BS16464" i="3"/>
  <c r="BS16465" i="3"/>
  <c r="BS16466" i="3"/>
  <c r="BS16467" i="3"/>
  <c r="BS16468" i="3"/>
  <c r="BS16469" i="3"/>
  <c r="BS16470" i="3"/>
  <c r="BS16471" i="3"/>
  <c r="BS16472" i="3"/>
  <c r="BS16473" i="3"/>
  <c r="BS16474" i="3"/>
  <c r="BS16475" i="3"/>
  <c r="BS16476" i="3"/>
  <c r="BS16477" i="3"/>
  <c r="BS16478" i="3"/>
  <c r="BS16479" i="3"/>
  <c r="BS16480" i="3"/>
  <c r="BS16481" i="3"/>
  <c r="BS16482" i="3"/>
  <c r="BS16483" i="3"/>
  <c r="BS16484" i="3"/>
  <c r="BS16485" i="3"/>
  <c r="BS16486" i="3"/>
  <c r="BS16487" i="3"/>
  <c r="BS16488" i="3"/>
  <c r="BS16489" i="3"/>
  <c r="BS16490" i="3"/>
  <c r="BS16491" i="3"/>
  <c r="BS16492" i="3"/>
  <c r="BS16493" i="3"/>
  <c r="BS16494" i="3"/>
  <c r="BS16495" i="3"/>
  <c r="BS16496" i="3"/>
  <c r="BS16497" i="3"/>
  <c r="BS16498" i="3"/>
  <c r="BS16499" i="3"/>
  <c r="BS16500" i="3"/>
  <c r="BS16501" i="3"/>
  <c r="BS16502" i="3"/>
  <c r="BS16503" i="3"/>
  <c r="BS16504" i="3"/>
  <c r="BS16505" i="3"/>
  <c r="BS16506" i="3"/>
  <c r="BS16507" i="3"/>
  <c r="BS16508" i="3"/>
  <c r="BS16509" i="3"/>
  <c r="BS16510" i="3"/>
  <c r="BS16511" i="3"/>
  <c r="BS16512" i="3"/>
  <c r="BS16513" i="3"/>
  <c r="BS16514" i="3"/>
  <c r="BS16515" i="3"/>
  <c r="BS16516" i="3"/>
  <c r="BS16517" i="3"/>
  <c r="BS16518" i="3"/>
  <c r="BS16519" i="3"/>
  <c r="BS16520" i="3"/>
  <c r="BS16521" i="3"/>
  <c r="BS16522" i="3"/>
  <c r="BS16523" i="3"/>
  <c r="BS16524" i="3"/>
  <c r="BS16525" i="3"/>
  <c r="BS16526" i="3"/>
  <c r="BS16527" i="3"/>
  <c r="BS16528" i="3"/>
  <c r="BS16529" i="3"/>
  <c r="BS16530" i="3"/>
  <c r="BS16531" i="3"/>
  <c r="BS16532" i="3"/>
  <c r="BS16533" i="3"/>
  <c r="BS16534" i="3"/>
  <c r="BS16535" i="3"/>
  <c r="BS16536" i="3"/>
  <c r="BS16537" i="3"/>
  <c r="BS16538" i="3"/>
  <c r="BS16539" i="3"/>
  <c r="BS16540" i="3"/>
  <c r="BS16541" i="3"/>
  <c r="BS16542" i="3"/>
  <c r="BS16543" i="3"/>
  <c r="BS16544" i="3"/>
  <c r="BS16545" i="3"/>
  <c r="BS16546" i="3"/>
  <c r="BS16547" i="3"/>
  <c r="BS16548" i="3"/>
  <c r="BS16549" i="3"/>
  <c r="BS16550" i="3"/>
  <c r="BS16551" i="3"/>
  <c r="BS16552" i="3"/>
  <c r="BS16553" i="3"/>
  <c r="BS16554" i="3"/>
  <c r="BS16555" i="3"/>
  <c r="BS16556" i="3"/>
  <c r="BS16557" i="3"/>
  <c r="BS16558" i="3"/>
  <c r="BS16559" i="3"/>
  <c r="BS16560" i="3"/>
  <c r="BS16561" i="3"/>
  <c r="BS16562" i="3"/>
  <c r="BS16563" i="3"/>
  <c r="BS16564" i="3"/>
  <c r="BS16565" i="3"/>
  <c r="BS16566" i="3"/>
  <c r="BS16567" i="3"/>
  <c r="BS16568" i="3"/>
  <c r="BS16569" i="3"/>
  <c r="BS16570" i="3"/>
  <c r="BS16571" i="3"/>
  <c r="BS16572" i="3"/>
  <c r="BS16573" i="3"/>
  <c r="BS16574" i="3"/>
  <c r="BS16575" i="3"/>
  <c r="BS16576" i="3"/>
  <c r="BS16577" i="3"/>
  <c r="BS16578" i="3"/>
  <c r="BS16579" i="3"/>
  <c r="BS16580" i="3"/>
  <c r="BS16581" i="3"/>
  <c r="BS16582" i="3"/>
  <c r="BS16583" i="3"/>
  <c r="BS16584" i="3"/>
  <c r="BS16585" i="3"/>
  <c r="BS16586" i="3"/>
  <c r="BS16587" i="3"/>
  <c r="BS16588" i="3"/>
  <c r="BS16589" i="3"/>
  <c r="BS16590" i="3"/>
  <c r="BS16591" i="3"/>
  <c r="BS16592" i="3"/>
  <c r="BS16593" i="3"/>
  <c r="BS16594" i="3"/>
  <c r="BS16595" i="3"/>
  <c r="BS16596" i="3"/>
  <c r="BS16597" i="3"/>
  <c r="BS16598" i="3"/>
  <c r="BS16599" i="3"/>
  <c r="BS16600" i="3"/>
  <c r="BS16601" i="3"/>
  <c r="BS16602" i="3"/>
  <c r="BS16603" i="3"/>
  <c r="BS16604" i="3"/>
  <c r="BS16605" i="3"/>
  <c r="BS16606" i="3"/>
  <c r="BS16607" i="3"/>
  <c r="BS16608" i="3"/>
  <c r="BS16609" i="3"/>
  <c r="BS16610" i="3"/>
  <c r="BS16611" i="3"/>
  <c r="BS16612" i="3"/>
  <c r="BS16613" i="3"/>
  <c r="BS16614" i="3"/>
  <c r="BS16615" i="3"/>
  <c r="BS16616" i="3"/>
  <c r="BS16617" i="3"/>
  <c r="BS16618" i="3"/>
  <c r="BS16619" i="3"/>
  <c r="BS16620" i="3"/>
  <c r="BS16621" i="3"/>
  <c r="BS16622" i="3"/>
  <c r="BS16623" i="3"/>
  <c r="BS16624" i="3"/>
  <c r="BS16625" i="3"/>
  <c r="BS16626" i="3"/>
  <c r="BS16627" i="3"/>
  <c r="BS16628" i="3"/>
  <c r="BS16629" i="3"/>
  <c r="BS16630" i="3"/>
  <c r="BS16631" i="3"/>
  <c r="BS16632" i="3"/>
  <c r="BS16633" i="3"/>
  <c r="BS16634" i="3"/>
  <c r="BS16635" i="3"/>
  <c r="BS16636" i="3"/>
  <c r="BS16637" i="3"/>
  <c r="BS16638" i="3"/>
  <c r="BS16639" i="3"/>
  <c r="BS16640" i="3"/>
  <c r="BS16641" i="3"/>
  <c r="BS16642" i="3"/>
  <c r="BS16643" i="3"/>
  <c r="BS16644" i="3"/>
  <c r="BS16645" i="3"/>
  <c r="BS16646" i="3"/>
  <c r="BS16647" i="3"/>
  <c r="BS16648" i="3"/>
  <c r="BS16649" i="3"/>
  <c r="BS16650" i="3"/>
  <c r="BS16651" i="3"/>
  <c r="BS16652" i="3"/>
  <c r="BS16653" i="3"/>
  <c r="BS16654" i="3"/>
  <c r="BS16655" i="3"/>
  <c r="BS16656" i="3"/>
  <c r="BS16657" i="3"/>
  <c r="BS16658" i="3"/>
  <c r="BS16659" i="3"/>
  <c r="BS16660" i="3"/>
  <c r="BS16661" i="3"/>
  <c r="BS16662" i="3"/>
  <c r="BS16663" i="3"/>
  <c r="BS16664" i="3"/>
  <c r="BS16665" i="3"/>
  <c r="BS16666" i="3"/>
  <c r="BS16667" i="3"/>
  <c r="BS16668" i="3"/>
  <c r="BS16669" i="3"/>
  <c r="BS16670" i="3"/>
  <c r="BS16671" i="3"/>
  <c r="BS16672" i="3"/>
  <c r="BS16673" i="3"/>
  <c r="BS16674" i="3"/>
  <c r="BS16675" i="3"/>
  <c r="BS16676" i="3"/>
  <c r="BS16677" i="3"/>
  <c r="BS16678" i="3"/>
  <c r="BS16679" i="3"/>
  <c r="BS16680" i="3"/>
  <c r="BS16681" i="3"/>
  <c r="BS16682" i="3"/>
  <c r="BS16683" i="3"/>
  <c r="BS16684" i="3"/>
  <c r="BS16685" i="3"/>
  <c r="BS16686" i="3"/>
  <c r="BS16687" i="3"/>
  <c r="BS16688" i="3"/>
  <c r="BS16689" i="3"/>
  <c r="BS16690" i="3"/>
  <c r="BS16691" i="3"/>
  <c r="BS16692" i="3"/>
  <c r="BS16693" i="3"/>
  <c r="BS16694" i="3"/>
  <c r="BS16695" i="3"/>
  <c r="BS16696" i="3"/>
  <c r="BS16697" i="3"/>
  <c r="BS16698" i="3"/>
  <c r="BS16699" i="3"/>
  <c r="BS16700" i="3"/>
  <c r="BS16701" i="3"/>
  <c r="BS16702" i="3"/>
  <c r="BS16703" i="3"/>
  <c r="BS16704" i="3"/>
  <c r="BS16705" i="3"/>
  <c r="BS16706" i="3"/>
  <c r="BS16707" i="3"/>
  <c r="BS16708" i="3"/>
  <c r="BS16709" i="3"/>
  <c r="BS16710" i="3"/>
  <c r="BS16711" i="3"/>
  <c r="BS16712" i="3"/>
  <c r="BS16713" i="3"/>
  <c r="BS16714" i="3"/>
  <c r="BS16715" i="3"/>
  <c r="BS16716" i="3"/>
  <c r="BS16717" i="3"/>
  <c r="BS16718" i="3"/>
  <c r="BS16719" i="3"/>
  <c r="BS16720" i="3"/>
  <c r="BS16721" i="3"/>
  <c r="BS16722" i="3"/>
  <c r="BS16723" i="3"/>
  <c r="BS16724" i="3"/>
  <c r="BS16725" i="3"/>
  <c r="BS16726" i="3"/>
  <c r="BS16727" i="3"/>
  <c r="BS16728" i="3"/>
  <c r="BS16729" i="3"/>
  <c r="BS16730" i="3"/>
  <c r="BS16731" i="3"/>
  <c r="BS16732" i="3"/>
  <c r="BS16733" i="3"/>
  <c r="BS16734" i="3"/>
  <c r="BS16735" i="3"/>
  <c r="BS16736" i="3"/>
  <c r="BS16737" i="3"/>
  <c r="BS16738" i="3"/>
  <c r="BS16739" i="3"/>
  <c r="BS16740" i="3"/>
  <c r="BS16741" i="3"/>
  <c r="BS16742" i="3"/>
  <c r="BS16743" i="3"/>
  <c r="BS16744" i="3"/>
  <c r="BS16745" i="3"/>
  <c r="BS16746" i="3"/>
  <c r="BS16747" i="3"/>
  <c r="BS16748" i="3"/>
  <c r="BS16749" i="3"/>
  <c r="BS16750" i="3"/>
  <c r="BS16751" i="3"/>
  <c r="BS16752" i="3"/>
  <c r="BS16753" i="3"/>
  <c r="BS16754" i="3"/>
  <c r="BS16755" i="3"/>
  <c r="BS16756" i="3"/>
  <c r="BS16757" i="3"/>
  <c r="BS16758" i="3"/>
  <c r="BS16759" i="3"/>
  <c r="BS16760" i="3"/>
  <c r="BS16761" i="3"/>
  <c r="BS16762" i="3"/>
  <c r="BS16763" i="3"/>
  <c r="BS16764" i="3"/>
  <c r="BS16765" i="3"/>
  <c r="BS16766" i="3"/>
  <c r="BS16767" i="3"/>
  <c r="BS16768" i="3"/>
  <c r="BS16769" i="3"/>
  <c r="BS16770" i="3"/>
  <c r="BS16771" i="3"/>
  <c r="BS16772" i="3"/>
  <c r="BS16773" i="3"/>
  <c r="BS16774" i="3"/>
  <c r="BS16775" i="3"/>
  <c r="BS16776" i="3"/>
  <c r="BS16777" i="3"/>
  <c r="BS16778" i="3"/>
  <c r="BS16779" i="3"/>
  <c r="BS16780" i="3"/>
  <c r="BS16781" i="3"/>
  <c r="BS16782" i="3"/>
  <c r="BS16783" i="3"/>
  <c r="BS16784" i="3"/>
  <c r="BS16785" i="3"/>
  <c r="BS16786" i="3"/>
  <c r="BS16787" i="3"/>
  <c r="BS16788" i="3"/>
  <c r="BS16789" i="3"/>
  <c r="BS16790" i="3"/>
  <c r="BS16791" i="3"/>
  <c r="BS16792" i="3"/>
  <c r="BS16793" i="3"/>
  <c r="BS16794" i="3"/>
  <c r="BS16795" i="3"/>
  <c r="BS16796" i="3"/>
  <c r="BS16797" i="3"/>
  <c r="BS16798" i="3"/>
  <c r="BS16799" i="3"/>
  <c r="BS16800" i="3"/>
  <c r="BS16801" i="3"/>
  <c r="BS16802" i="3"/>
  <c r="BS16803" i="3"/>
  <c r="BS16804" i="3"/>
  <c r="BS16805" i="3"/>
  <c r="BS16806" i="3"/>
  <c r="BS16807" i="3"/>
  <c r="BS16808" i="3"/>
  <c r="BS16809" i="3"/>
  <c r="BS16810" i="3"/>
  <c r="BS16811" i="3"/>
  <c r="BS16812" i="3"/>
  <c r="BS16813" i="3"/>
  <c r="BS16814" i="3"/>
  <c r="BS16815" i="3"/>
  <c r="BS16816" i="3"/>
  <c r="BS16817" i="3"/>
  <c r="BS16818" i="3"/>
  <c r="BS16819" i="3"/>
  <c r="BS16820" i="3"/>
  <c r="BS16821" i="3"/>
  <c r="BS16822" i="3"/>
  <c r="BS16823" i="3"/>
  <c r="BS16824" i="3"/>
  <c r="BS16825" i="3"/>
  <c r="BS16826" i="3"/>
  <c r="BS16827" i="3"/>
  <c r="BS16828" i="3"/>
  <c r="BS16829" i="3"/>
  <c r="BS16830" i="3"/>
  <c r="BS16831" i="3"/>
  <c r="BS16832" i="3"/>
  <c r="BS16833" i="3"/>
  <c r="BS16834" i="3"/>
  <c r="BS16835" i="3"/>
  <c r="BS16836" i="3"/>
  <c r="BS16837" i="3"/>
  <c r="BS16838" i="3"/>
  <c r="BS16839" i="3"/>
  <c r="BS16840" i="3"/>
  <c r="BS16841" i="3"/>
  <c r="BS16842" i="3"/>
  <c r="BS16843" i="3"/>
  <c r="BS16844" i="3"/>
  <c r="BS16845" i="3"/>
  <c r="BS16846" i="3"/>
  <c r="BS16847" i="3"/>
  <c r="BS16848" i="3"/>
  <c r="BS16849" i="3"/>
  <c r="BS16850" i="3"/>
  <c r="BS16851" i="3"/>
  <c r="BS16852" i="3"/>
  <c r="BS16853" i="3"/>
  <c r="BS16854" i="3"/>
  <c r="BS16855" i="3"/>
  <c r="BS16856" i="3"/>
  <c r="BS16857" i="3"/>
  <c r="BS16858" i="3"/>
  <c r="BS16859" i="3"/>
  <c r="BS16860" i="3"/>
  <c r="BS16861" i="3"/>
  <c r="BS16862" i="3"/>
  <c r="BS16863" i="3"/>
  <c r="BS16864" i="3"/>
  <c r="BS16865" i="3"/>
  <c r="BS16866" i="3"/>
  <c r="BS16867" i="3"/>
  <c r="BS16868" i="3"/>
  <c r="BS16869" i="3"/>
  <c r="BS16870" i="3"/>
  <c r="BS16871" i="3"/>
  <c r="BS16872" i="3"/>
  <c r="BS16873" i="3"/>
  <c r="BS16874" i="3"/>
  <c r="BS16875" i="3"/>
  <c r="BS16876" i="3"/>
  <c r="BS16877" i="3"/>
  <c r="BS16878" i="3"/>
  <c r="BS16879" i="3"/>
  <c r="BS16880" i="3"/>
  <c r="BS16881" i="3"/>
  <c r="BS16882" i="3"/>
  <c r="BS16883" i="3"/>
  <c r="BS16884" i="3"/>
  <c r="BS16885" i="3"/>
  <c r="BS16886" i="3"/>
  <c r="BS16887" i="3"/>
  <c r="BS16888" i="3"/>
  <c r="BS16889" i="3"/>
  <c r="BS16890" i="3"/>
  <c r="BS16891" i="3"/>
  <c r="BS16892" i="3"/>
  <c r="BS16893" i="3"/>
  <c r="BS16894" i="3"/>
  <c r="BS16895" i="3"/>
  <c r="BS16896" i="3"/>
  <c r="BS16897" i="3"/>
  <c r="BS16898" i="3"/>
  <c r="BS16899" i="3"/>
  <c r="BS16900" i="3"/>
  <c r="BS16901" i="3"/>
  <c r="BS16902" i="3"/>
  <c r="BS16903" i="3"/>
  <c r="BS16904" i="3"/>
  <c r="BS16905" i="3"/>
  <c r="BS16906" i="3"/>
  <c r="BS16907" i="3"/>
  <c r="BS16908" i="3"/>
  <c r="BS16909" i="3"/>
  <c r="BS16910" i="3"/>
  <c r="BS16911" i="3"/>
  <c r="BS16912" i="3"/>
  <c r="BS16913" i="3"/>
  <c r="BS16914" i="3"/>
  <c r="BS16915" i="3"/>
  <c r="BS16916" i="3"/>
  <c r="BS16917" i="3"/>
  <c r="BS16918" i="3"/>
  <c r="BS16919" i="3"/>
  <c r="BS16920" i="3"/>
  <c r="BS16921" i="3"/>
  <c r="BS16922" i="3"/>
  <c r="BS16923" i="3"/>
  <c r="BS16924" i="3"/>
  <c r="BS16925" i="3"/>
  <c r="BS16926" i="3"/>
  <c r="BS16927" i="3"/>
  <c r="BS16928" i="3"/>
  <c r="BS16929" i="3"/>
  <c r="BS16930" i="3"/>
  <c r="BS16931" i="3"/>
  <c r="BS16932" i="3"/>
  <c r="BS16933" i="3"/>
  <c r="BS16934" i="3"/>
  <c r="BS16935" i="3"/>
  <c r="BS16936" i="3"/>
  <c r="BS16937" i="3"/>
  <c r="BS16938" i="3"/>
  <c r="BS16939" i="3"/>
  <c r="BS16940" i="3"/>
  <c r="BS16941" i="3"/>
  <c r="BS16942" i="3"/>
  <c r="BS16943" i="3"/>
  <c r="BS16944" i="3"/>
  <c r="BS16945" i="3"/>
  <c r="BS16946" i="3"/>
  <c r="BS16947" i="3"/>
  <c r="BS16948" i="3"/>
  <c r="BS16949" i="3"/>
  <c r="BS16950" i="3"/>
  <c r="BS16951" i="3"/>
  <c r="BS16952" i="3"/>
  <c r="BS16953" i="3"/>
  <c r="BS16954" i="3"/>
  <c r="BS16955" i="3"/>
  <c r="BS16956" i="3"/>
  <c r="BS16957" i="3"/>
  <c r="BS16958" i="3"/>
  <c r="BS16959" i="3"/>
  <c r="BS16960" i="3"/>
  <c r="BS16961" i="3"/>
  <c r="BS16962" i="3"/>
  <c r="BS16963" i="3"/>
  <c r="BS16964" i="3"/>
  <c r="BS16965" i="3"/>
  <c r="BS16966" i="3"/>
  <c r="BS16967" i="3"/>
  <c r="BS16968" i="3"/>
  <c r="BS16969" i="3"/>
  <c r="BS16970" i="3"/>
  <c r="BS16971" i="3"/>
  <c r="BS16972" i="3"/>
  <c r="BS16973" i="3"/>
  <c r="BS16974" i="3"/>
  <c r="BS16975" i="3"/>
  <c r="BS16976" i="3"/>
  <c r="BS16977" i="3"/>
  <c r="BS16978" i="3"/>
  <c r="BS16979" i="3"/>
  <c r="BS16980" i="3"/>
  <c r="BS16981" i="3"/>
  <c r="BS16982" i="3"/>
  <c r="BS16983" i="3"/>
  <c r="BS16984" i="3"/>
  <c r="BS16985" i="3"/>
  <c r="BS16986" i="3"/>
  <c r="BS16987" i="3"/>
  <c r="BS16988" i="3"/>
  <c r="BS16989" i="3"/>
  <c r="BS16990" i="3"/>
  <c r="BS16991" i="3"/>
  <c r="BS16992" i="3"/>
  <c r="BS16993" i="3"/>
  <c r="BS16994" i="3"/>
  <c r="BS16995" i="3"/>
  <c r="BS16996" i="3"/>
  <c r="BS16997" i="3"/>
  <c r="BS16998" i="3"/>
  <c r="BS16999" i="3"/>
  <c r="BS17000" i="3"/>
  <c r="BS17001" i="3"/>
  <c r="BS17002" i="3"/>
  <c r="BS17003" i="3"/>
  <c r="BS17004" i="3"/>
  <c r="BS17005" i="3"/>
  <c r="BS17006" i="3"/>
  <c r="BS17007" i="3"/>
  <c r="BS17008" i="3"/>
  <c r="BS17009" i="3"/>
  <c r="BS17010" i="3"/>
  <c r="BS17011" i="3"/>
  <c r="BS17012" i="3"/>
  <c r="BS17013" i="3"/>
  <c r="BS17014" i="3"/>
  <c r="BS17015" i="3"/>
  <c r="BS17016" i="3"/>
  <c r="BS17017" i="3"/>
  <c r="BS17018" i="3"/>
  <c r="BS17019" i="3"/>
  <c r="BS17020" i="3"/>
  <c r="BS17021" i="3"/>
  <c r="BS17022" i="3"/>
  <c r="BS17023" i="3"/>
  <c r="BS17024" i="3"/>
  <c r="BS17025" i="3"/>
  <c r="BS17026" i="3"/>
  <c r="BS17027" i="3"/>
  <c r="BS17028" i="3"/>
  <c r="BS17029" i="3"/>
  <c r="BS17030" i="3"/>
  <c r="BS17031" i="3"/>
  <c r="BS17032" i="3"/>
  <c r="BS17033" i="3"/>
  <c r="BS17034" i="3"/>
  <c r="BS17035" i="3"/>
  <c r="BS17036" i="3"/>
  <c r="BS17037" i="3"/>
  <c r="BS17038" i="3"/>
  <c r="BS17039" i="3"/>
  <c r="BS17040" i="3"/>
  <c r="BS17041" i="3"/>
  <c r="BS17042" i="3"/>
  <c r="BS17043" i="3"/>
  <c r="BS17044" i="3"/>
  <c r="BS17045" i="3"/>
  <c r="BS17046" i="3"/>
  <c r="BS17047" i="3"/>
  <c r="BS17048" i="3"/>
  <c r="BS17049" i="3"/>
  <c r="BS17050" i="3"/>
  <c r="BS17051" i="3"/>
  <c r="BS17052" i="3"/>
  <c r="BS17053" i="3"/>
  <c r="BS17054" i="3"/>
  <c r="BS17055" i="3"/>
  <c r="BS17056" i="3"/>
  <c r="BS17057" i="3"/>
  <c r="BS17058" i="3"/>
  <c r="BS17059" i="3"/>
  <c r="BS17060" i="3"/>
  <c r="BS17061" i="3"/>
  <c r="BS17062" i="3"/>
  <c r="BS17063" i="3"/>
  <c r="BS17064" i="3"/>
  <c r="BS17065" i="3"/>
  <c r="BS17066" i="3"/>
  <c r="BS17067" i="3"/>
  <c r="BS17068" i="3"/>
  <c r="BS17069" i="3"/>
  <c r="BS17070" i="3"/>
  <c r="BS17071" i="3"/>
  <c r="BS17072" i="3"/>
  <c r="BS17073" i="3"/>
  <c r="BS17074" i="3"/>
  <c r="BS17075" i="3"/>
  <c r="BS17076" i="3"/>
  <c r="BS17077" i="3"/>
  <c r="BS17078" i="3"/>
  <c r="BS17079" i="3"/>
  <c r="BS17080" i="3"/>
  <c r="BS17081" i="3"/>
  <c r="BS17082" i="3"/>
  <c r="BS17083" i="3"/>
  <c r="BS17084" i="3"/>
  <c r="BS17085" i="3"/>
  <c r="BS17086" i="3"/>
  <c r="BS17087" i="3"/>
  <c r="BS17088" i="3"/>
  <c r="BS17089" i="3"/>
  <c r="BS17090" i="3"/>
  <c r="BS17091" i="3"/>
  <c r="BS17092" i="3"/>
  <c r="BS17093" i="3"/>
  <c r="BS17094" i="3"/>
  <c r="BS17095" i="3"/>
  <c r="BS17096" i="3"/>
  <c r="BS17097" i="3"/>
  <c r="BS17098" i="3"/>
  <c r="BS17099" i="3"/>
  <c r="BS17100" i="3"/>
  <c r="BS17101" i="3"/>
  <c r="BS17102" i="3"/>
  <c r="BS17103" i="3"/>
  <c r="BS17104" i="3"/>
  <c r="BS17105" i="3"/>
  <c r="BS17106" i="3"/>
  <c r="BS17107" i="3"/>
  <c r="BS17108" i="3"/>
  <c r="BS17109" i="3"/>
  <c r="BS17110" i="3"/>
  <c r="BS17111" i="3"/>
  <c r="BS17112" i="3"/>
  <c r="BS17113" i="3"/>
  <c r="BS17114" i="3"/>
  <c r="BS17115" i="3"/>
  <c r="BS17116" i="3"/>
  <c r="BS17117" i="3"/>
  <c r="BS17118" i="3"/>
  <c r="BS17119" i="3"/>
  <c r="BS17120" i="3"/>
  <c r="BS17121" i="3"/>
  <c r="BS17122" i="3"/>
  <c r="BS17123" i="3"/>
  <c r="BS17124" i="3"/>
  <c r="BS17125" i="3"/>
  <c r="BS17126" i="3"/>
  <c r="BS17127" i="3"/>
  <c r="BS17128" i="3"/>
  <c r="BS17129" i="3"/>
  <c r="BS17130" i="3"/>
  <c r="BS17131" i="3"/>
  <c r="BS17132" i="3"/>
  <c r="BS17133" i="3"/>
  <c r="BS17134" i="3"/>
  <c r="BS17135" i="3"/>
  <c r="BS17136" i="3"/>
  <c r="BS17137" i="3"/>
  <c r="BS17138" i="3"/>
  <c r="BS17139" i="3"/>
  <c r="BS17140" i="3"/>
  <c r="BS17141" i="3"/>
  <c r="BS17142" i="3"/>
  <c r="BS17143" i="3"/>
  <c r="BS17144" i="3"/>
  <c r="BS17145" i="3"/>
  <c r="BS17146" i="3"/>
  <c r="BS17147" i="3"/>
  <c r="BS17148" i="3"/>
  <c r="BS17149" i="3"/>
  <c r="BS17150" i="3"/>
  <c r="BS17151" i="3"/>
  <c r="BS17152" i="3"/>
  <c r="BS17153" i="3"/>
  <c r="BS17154" i="3"/>
  <c r="BS17155" i="3"/>
  <c r="BS17156" i="3"/>
  <c r="BS17157" i="3"/>
  <c r="BS17158" i="3"/>
  <c r="BS17159" i="3"/>
  <c r="BS17160" i="3"/>
  <c r="BS17161" i="3"/>
  <c r="BS17162" i="3"/>
  <c r="BS17163" i="3"/>
  <c r="BS17164" i="3"/>
  <c r="BS17165" i="3"/>
  <c r="BS17166" i="3"/>
  <c r="BS17167" i="3"/>
  <c r="BS17168" i="3"/>
  <c r="BS17169" i="3"/>
  <c r="BS17170" i="3"/>
  <c r="BS17171" i="3"/>
  <c r="BS17172" i="3"/>
  <c r="BS17173" i="3"/>
  <c r="BS17174" i="3"/>
  <c r="BS17175" i="3"/>
  <c r="BS17176" i="3"/>
  <c r="BS17177" i="3"/>
  <c r="BS17178" i="3"/>
  <c r="BS17179" i="3"/>
  <c r="BS17180" i="3"/>
  <c r="BS17181" i="3"/>
  <c r="BS17182" i="3"/>
  <c r="BS17183" i="3"/>
  <c r="BS17184" i="3"/>
  <c r="BS17185" i="3"/>
  <c r="BS17186" i="3"/>
  <c r="BS17187" i="3"/>
  <c r="BS17188" i="3"/>
  <c r="BS17189" i="3"/>
  <c r="BS17190" i="3"/>
  <c r="BS17191" i="3"/>
  <c r="BS17192" i="3"/>
  <c r="BS17193" i="3"/>
  <c r="BS17194" i="3"/>
  <c r="BS17195" i="3"/>
  <c r="BS17196" i="3"/>
  <c r="BS17197" i="3"/>
  <c r="BS17198" i="3"/>
  <c r="BS17199" i="3"/>
  <c r="BS17200" i="3"/>
  <c r="BS17201" i="3"/>
  <c r="BS17202" i="3"/>
  <c r="BS17203" i="3"/>
  <c r="BS17204" i="3"/>
  <c r="BS17205" i="3"/>
  <c r="BS17206" i="3"/>
  <c r="BS17207" i="3"/>
  <c r="BS17208" i="3"/>
  <c r="BS17209" i="3"/>
  <c r="BS17210" i="3"/>
  <c r="BS17211" i="3"/>
  <c r="BS17212" i="3"/>
  <c r="BS17213" i="3"/>
  <c r="BS17214" i="3"/>
  <c r="BS17215" i="3"/>
  <c r="BS17216" i="3"/>
  <c r="BS17217" i="3"/>
  <c r="BS17218" i="3"/>
  <c r="BS17219" i="3"/>
  <c r="BS17220" i="3"/>
  <c r="BS17221" i="3"/>
  <c r="BS17222" i="3"/>
  <c r="BS17223" i="3"/>
  <c r="BS17224" i="3"/>
  <c r="BS17225" i="3"/>
  <c r="BS17226" i="3"/>
  <c r="BS17227" i="3"/>
  <c r="BS17228" i="3"/>
  <c r="BS17229" i="3"/>
  <c r="BS17230" i="3"/>
  <c r="BS17231" i="3"/>
  <c r="BS17232" i="3"/>
  <c r="BS17233" i="3"/>
  <c r="BS17234" i="3"/>
  <c r="BS17235" i="3"/>
  <c r="BS17236" i="3"/>
  <c r="BS17237" i="3"/>
  <c r="BS17238" i="3"/>
  <c r="BS17239" i="3"/>
  <c r="BS17240" i="3"/>
  <c r="BS17241" i="3"/>
  <c r="BS17242" i="3"/>
  <c r="BS17243" i="3"/>
  <c r="BS17244" i="3"/>
  <c r="BS17245" i="3"/>
  <c r="BS17246" i="3"/>
  <c r="BS17247" i="3"/>
  <c r="BS17248" i="3"/>
  <c r="BS17249" i="3"/>
  <c r="BS17250" i="3"/>
  <c r="BS17251" i="3"/>
  <c r="BS17252" i="3"/>
  <c r="BS17253" i="3"/>
  <c r="BS17254" i="3"/>
  <c r="BS17255" i="3"/>
  <c r="BS17256" i="3"/>
  <c r="BS17257" i="3"/>
  <c r="BS17258" i="3"/>
  <c r="BS17259" i="3"/>
  <c r="BS17260" i="3"/>
  <c r="BS17261" i="3"/>
  <c r="BS17262" i="3"/>
  <c r="BS17263" i="3"/>
  <c r="BS17264" i="3"/>
  <c r="BS17265" i="3"/>
  <c r="BS17266" i="3"/>
  <c r="BS17267" i="3"/>
  <c r="BS17268" i="3"/>
  <c r="BS17269" i="3"/>
  <c r="BS17270" i="3"/>
  <c r="BS17271" i="3"/>
  <c r="BS17272" i="3"/>
  <c r="BS17273" i="3"/>
  <c r="BS17274" i="3"/>
  <c r="BS17275" i="3"/>
  <c r="BS17276" i="3"/>
  <c r="BS17277" i="3"/>
  <c r="BS17278" i="3"/>
  <c r="BS17279" i="3"/>
  <c r="BS17280" i="3"/>
  <c r="BS17281" i="3"/>
  <c r="BS17282" i="3"/>
  <c r="BS17283" i="3"/>
  <c r="BS17284" i="3"/>
  <c r="BS17285" i="3"/>
  <c r="BS17286" i="3"/>
  <c r="BS17287" i="3"/>
  <c r="BS17288" i="3"/>
  <c r="BS17289" i="3"/>
  <c r="BS17290" i="3"/>
  <c r="BS17291" i="3"/>
  <c r="BS17292" i="3"/>
  <c r="BS17293" i="3"/>
  <c r="BS17294" i="3"/>
  <c r="BS17295" i="3"/>
  <c r="BS17296" i="3"/>
  <c r="BS17297" i="3"/>
  <c r="BS17298" i="3"/>
  <c r="BS17299" i="3"/>
  <c r="BS17300" i="3"/>
  <c r="BS17301" i="3"/>
  <c r="BS17302" i="3"/>
  <c r="BS17303" i="3"/>
  <c r="BS17304" i="3"/>
  <c r="BS17305" i="3"/>
  <c r="BS17306" i="3"/>
  <c r="BS17307" i="3"/>
  <c r="BS17308" i="3"/>
  <c r="BS17309" i="3"/>
  <c r="BS17310" i="3"/>
  <c r="BS17311" i="3"/>
  <c r="BS17312" i="3"/>
  <c r="BS17313" i="3"/>
  <c r="BS17314" i="3"/>
  <c r="BS17315" i="3"/>
  <c r="BS17316" i="3"/>
  <c r="BS17317" i="3"/>
  <c r="BS17318" i="3"/>
  <c r="BS17319" i="3"/>
  <c r="BS17320" i="3"/>
  <c r="BS17321" i="3"/>
  <c r="BS17322" i="3"/>
  <c r="BS17323" i="3"/>
  <c r="BS17324" i="3"/>
  <c r="BS17325" i="3"/>
  <c r="BS17326" i="3"/>
  <c r="BS17327" i="3"/>
  <c r="BS17328" i="3"/>
  <c r="BS17329" i="3"/>
  <c r="BS17330" i="3"/>
  <c r="BS17331" i="3"/>
  <c r="BS17332" i="3"/>
  <c r="BS17333" i="3"/>
  <c r="BS17334" i="3"/>
  <c r="BS17335" i="3"/>
  <c r="BS17336" i="3"/>
  <c r="BS17337" i="3"/>
  <c r="BS17338" i="3"/>
  <c r="BS17339" i="3"/>
  <c r="BS17340" i="3"/>
  <c r="BS17341" i="3"/>
  <c r="BS17342" i="3"/>
  <c r="BS17343" i="3"/>
  <c r="BS17344" i="3"/>
  <c r="BS17345" i="3"/>
  <c r="BS17346" i="3"/>
  <c r="BS17347" i="3"/>
  <c r="BS17348" i="3"/>
  <c r="BS17349" i="3"/>
  <c r="BS17350" i="3"/>
  <c r="BS17351" i="3"/>
  <c r="BS17352" i="3"/>
  <c r="BS17353" i="3"/>
  <c r="BS17354" i="3"/>
  <c r="BS17355" i="3"/>
  <c r="BS17356" i="3"/>
  <c r="BS17357" i="3"/>
  <c r="BS17358" i="3"/>
  <c r="BS17359" i="3"/>
  <c r="BS17360" i="3"/>
  <c r="BS17361" i="3"/>
  <c r="BS17362" i="3"/>
  <c r="BS17363" i="3"/>
  <c r="BS17364" i="3"/>
  <c r="BS17365" i="3"/>
  <c r="BS17366" i="3"/>
  <c r="BS17367" i="3"/>
  <c r="BS17368" i="3"/>
  <c r="BS17369" i="3"/>
  <c r="BS17370" i="3"/>
  <c r="BS17371" i="3"/>
  <c r="BS17372" i="3"/>
  <c r="BS17373" i="3"/>
  <c r="BS17374" i="3"/>
  <c r="BS17375" i="3"/>
  <c r="BS17376" i="3"/>
  <c r="BS17377" i="3"/>
  <c r="BS17378" i="3"/>
  <c r="BS17379" i="3"/>
  <c r="BS17380" i="3"/>
  <c r="BS17381" i="3"/>
  <c r="BS17382" i="3"/>
  <c r="BS17383" i="3"/>
  <c r="BS17384" i="3"/>
  <c r="BS17385" i="3"/>
  <c r="BS17386" i="3"/>
  <c r="BS17387" i="3"/>
  <c r="BS17388" i="3"/>
  <c r="BS17389" i="3"/>
  <c r="BS17390" i="3"/>
  <c r="BS17391" i="3"/>
  <c r="BS17392" i="3"/>
  <c r="BS17393" i="3"/>
  <c r="BS17394" i="3"/>
  <c r="BS17395" i="3"/>
  <c r="BS17396" i="3"/>
  <c r="BS17397" i="3"/>
  <c r="BS17398" i="3"/>
  <c r="BS17399" i="3"/>
  <c r="BS17400" i="3"/>
  <c r="BS17401" i="3"/>
  <c r="BS17402" i="3"/>
  <c r="BS17403" i="3"/>
  <c r="BS17404" i="3"/>
  <c r="BS17405" i="3"/>
  <c r="BS17406" i="3"/>
  <c r="BS17407" i="3"/>
  <c r="BS17408" i="3"/>
  <c r="BS17409" i="3"/>
  <c r="BS17410" i="3"/>
  <c r="BS17411" i="3"/>
  <c r="BS17412" i="3"/>
  <c r="BS17413" i="3"/>
  <c r="BS17414" i="3"/>
  <c r="BS17415" i="3"/>
  <c r="BS17416" i="3"/>
  <c r="BS17417" i="3"/>
  <c r="BS17418" i="3"/>
  <c r="BS17419" i="3"/>
  <c r="BS17420" i="3"/>
  <c r="BS17421" i="3"/>
  <c r="BS17422" i="3"/>
  <c r="BS17423" i="3"/>
  <c r="BS17424" i="3"/>
  <c r="BS17425" i="3"/>
  <c r="BS17426" i="3"/>
  <c r="BS17427" i="3"/>
  <c r="BS17428" i="3"/>
  <c r="BS17429" i="3"/>
  <c r="BS17430" i="3"/>
  <c r="BS17431" i="3"/>
  <c r="BS17432" i="3"/>
  <c r="BS17433" i="3"/>
  <c r="BS17434" i="3"/>
  <c r="BS17435" i="3"/>
  <c r="BS17436" i="3"/>
  <c r="BS17437" i="3"/>
  <c r="BS17438" i="3"/>
  <c r="BS17439" i="3"/>
  <c r="BS17440" i="3"/>
  <c r="BS17441" i="3"/>
  <c r="BS17442" i="3"/>
  <c r="BS17443" i="3"/>
  <c r="BS17444" i="3"/>
  <c r="BS17445" i="3"/>
  <c r="BS17446" i="3"/>
  <c r="BS17447" i="3"/>
  <c r="BS17448" i="3"/>
  <c r="BS17449" i="3"/>
  <c r="BS17450" i="3"/>
  <c r="BS17451" i="3"/>
  <c r="BS17452" i="3"/>
  <c r="BS17453" i="3"/>
  <c r="BS17454" i="3"/>
  <c r="BS17455" i="3"/>
  <c r="BS17456" i="3"/>
  <c r="BS17457" i="3"/>
  <c r="BS17458" i="3"/>
  <c r="BS17459" i="3"/>
  <c r="BS17460" i="3"/>
  <c r="BS17461" i="3"/>
  <c r="BS17462" i="3"/>
  <c r="BS17463" i="3"/>
  <c r="BS17464" i="3"/>
  <c r="BS17465" i="3"/>
  <c r="BS17466" i="3"/>
  <c r="BS17467" i="3"/>
  <c r="BS17468" i="3"/>
  <c r="BS17469" i="3"/>
  <c r="BS17470" i="3"/>
  <c r="BS17471" i="3"/>
  <c r="BS17472" i="3"/>
  <c r="BS17473" i="3"/>
  <c r="BS17474" i="3"/>
  <c r="BS17475" i="3"/>
  <c r="BS17476" i="3"/>
  <c r="BS17477" i="3"/>
  <c r="BS17478" i="3"/>
  <c r="BS17479" i="3"/>
  <c r="BS17480" i="3"/>
  <c r="BS17481" i="3"/>
  <c r="BS17482" i="3"/>
  <c r="BS17483" i="3"/>
  <c r="BS17484" i="3"/>
  <c r="BS17485" i="3"/>
  <c r="BS17486" i="3"/>
  <c r="BS17487" i="3"/>
  <c r="BS17488" i="3"/>
  <c r="BS17489" i="3"/>
  <c r="BS17490" i="3"/>
  <c r="BS17491" i="3"/>
  <c r="BS17492" i="3"/>
  <c r="BS17493" i="3"/>
  <c r="BS17494" i="3"/>
  <c r="BS17495" i="3"/>
  <c r="BS17496" i="3"/>
  <c r="BS17497" i="3"/>
  <c r="BS17498" i="3"/>
  <c r="BS17499" i="3"/>
  <c r="BS17500" i="3"/>
  <c r="BS17501" i="3"/>
  <c r="BS17502" i="3"/>
  <c r="BS17503" i="3"/>
  <c r="BS17504" i="3"/>
  <c r="BS17505" i="3"/>
  <c r="BS17506" i="3"/>
  <c r="BS17507" i="3"/>
  <c r="BS17508" i="3"/>
  <c r="BS17509" i="3"/>
  <c r="BS17510" i="3"/>
  <c r="BS17511" i="3"/>
  <c r="BS17512" i="3"/>
  <c r="BS17513" i="3"/>
  <c r="BS17514" i="3"/>
  <c r="BS17515" i="3"/>
  <c r="BS17516" i="3"/>
  <c r="BS17517" i="3"/>
  <c r="BS17518" i="3"/>
  <c r="BS17519" i="3"/>
  <c r="BS17520" i="3"/>
  <c r="BS17521" i="3"/>
  <c r="BS17522" i="3"/>
  <c r="BS17523" i="3"/>
  <c r="BS17524" i="3"/>
  <c r="BS17525" i="3"/>
  <c r="BS17526" i="3"/>
  <c r="BS17527" i="3"/>
  <c r="BS17528" i="3"/>
  <c r="BS17529" i="3"/>
  <c r="BS17530" i="3"/>
  <c r="BS17531" i="3"/>
  <c r="BS17532" i="3"/>
  <c r="BS17533" i="3"/>
  <c r="BS17534" i="3"/>
  <c r="BS17535" i="3"/>
  <c r="BS17536" i="3"/>
  <c r="BS17537" i="3"/>
  <c r="BS17538" i="3"/>
  <c r="BS17539" i="3"/>
  <c r="BS17540" i="3"/>
  <c r="BS17541" i="3"/>
  <c r="BS17542" i="3"/>
  <c r="BS17543" i="3"/>
  <c r="BS17544" i="3"/>
  <c r="BS17545" i="3"/>
  <c r="BS17546" i="3"/>
  <c r="BS17547" i="3"/>
  <c r="BS17548" i="3"/>
  <c r="BS17549" i="3"/>
  <c r="BS17550" i="3"/>
  <c r="BS17551" i="3"/>
  <c r="BS17552" i="3"/>
  <c r="BS17553" i="3"/>
  <c r="BS17554" i="3"/>
  <c r="BS17555" i="3"/>
  <c r="BS17556" i="3"/>
  <c r="BS17557" i="3"/>
  <c r="BS17558" i="3"/>
  <c r="BS17559" i="3"/>
  <c r="BS17560" i="3"/>
  <c r="BS17561" i="3"/>
  <c r="BS17562" i="3"/>
  <c r="BS17563" i="3"/>
  <c r="BS17564" i="3"/>
  <c r="BS17565" i="3"/>
  <c r="BS17566" i="3"/>
  <c r="BS17567" i="3"/>
  <c r="BS17568" i="3"/>
  <c r="BS17569" i="3"/>
  <c r="BS17570" i="3"/>
  <c r="BS17571" i="3"/>
  <c r="BS17572" i="3"/>
  <c r="BS17573" i="3"/>
  <c r="BS17574" i="3"/>
  <c r="BS17575" i="3"/>
  <c r="BS17576" i="3"/>
  <c r="BS17577" i="3"/>
  <c r="BS17578" i="3"/>
  <c r="BS17579" i="3"/>
  <c r="BS17580" i="3"/>
  <c r="BS17581" i="3"/>
  <c r="BS17582" i="3"/>
  <c r="BS17583" i="3"/>
  <c r="BS17584" i="3"/>
  <c r="BS17585" i="3"/>
  <c r="BS17586" i="3"/>
  <c r="BS17587" i="3"/>
  <c r="BS17588" i="3"/>
  <c r="BS17589" i="3"/>
  <c r="BS17590" i="3"/>
  <c r="BS17591" i="3"/>
  <c r="BS17592" i="3"/>
  <c r="BS17593" i="3"/>
  <c r="BS17594" i="3"/>
  <c r="BS17595" i="3"/>
  <c r="BS17596" i="3"/>
  <c r="BS17597" i="3"/>
  <c r="BS17598" i="3"/>
  <c r="BS17599" i="3"/>
  <c r="BS17600" i="3"/>
  <c r="BS17601" i="3"/>
  <c r="BS17602" i="3"/>
  <c r="BS17603" i="3"/>
  <c r="BS17604" i="3"/>
  <c r="BS17605" i="3"/>
  <c r="BS17606" i="3"/>
  <c r="BS17607" i="3"/>
  <c r="BS17608" i="3"/>
  <c r="BS17609" i="3"/>
  <c r="BS17610" i="3"/>
  <c r="BS17611" i="3"/>
  <c r="BS17612" i="3"/>
  <c r="BS17613" i="3"/>
  <c r="BS17614" i="3"/>
  <c r="BS17615" i="3"/>
  <c r="BS17616" i="3"/>
  <c r="BS17617" i="3"/>
  <c r="BS17618" i="3"/>
  <c r="BS17619" i="3"/>
  <c r="BS17620" i="3"/>
  <c r="BS17621" i="3"/>
  <c r="BS17622" i="3"/>
  <c r="BS17623" i="3"/>
  <c r="BS17624" i="3"/>
  <c r="BS17625" i="3"/>
  <c r="BS17626" i="3"/>
  <c r="BS17627" i="3"/>
  <c r="BS17628" i="3"/>
  <c r="BS17629" i="3"/>
  <c r="BS17630" i="3"/>
  <c r="BS17631" i="3"/>
  <c r="BS17632" i="3"/>
  <c r="BS17633" i="3"/>
  <c r="BS17634" i="3"/>
  <c r="BS17635" i="3"/>
  <c r="BS17636" i="3"/>
  <c r="BS17637" i="3"/>
  <c r="BS17638" i="3"/>
  <c r="BS17639" i="3"/>
  <c r="BS17640" i="3"/>
  <c r="BS17641" i="3"/>
  <c r="BS17642" i="3"/>
  <c r="BS17643" i="3"/>
  <c r="BS17644" i="3"/>
  <c r="BS17645" i="3"/>
  <c r="BS17646" i="3"/>
  <c r="BS17647" i="3"/>
  <c r="BS17648" i="3"/>
  <c r="BS17649" i="3"/>
  <c r="BS17650" i="3"/>
  <c r="BS17651" i="3"/>
  <c r="BS17652" i="3"/>
  <c r="BS17653" i="3"/>
  <c r="BS17654" i="3"/>
  <c r="BS17655" i="3"/>
  <c r="BS17656" i="3"/>
  <c r="BS17657" i="3"/>
  <c r="BS17658" i="3"/>
  <c r="BS17659" i="3"/>
  <c r="BS17660" i="3"/>
  <c r="BS17661" i="3"/>
  <c r="BS17662" i="3"/>
  <c r="BS17663" i="3"/>
  <c r="BS17664" i="3"/>
  <c r="BS17665" i="3"/>
  <c r="BS17666" i="3"/>
  <c r="BS17667" i="3"/>
  <c r="BS17668" i="3"/>
  <c r="BS17669" i="3"/>
  <c r="BS17670" i="3"/>
  <c r="BS17671" i="3"/>
  <c r="BS17672" i="3"/>
  <c r="BS17673" i="3"/>
  <c r="BS17674" i="3"/>
  <c r="BS17675" i="3"/>
  <c r="BS17676" i="3"/>
  <c r="BS17677" i="3"/>
  <c r="BS17678" i="3"/>
  <c r="BS17679" i="3"/>
  <c r="BS17680" i="3"/>
  <c r="BS17681" i="3"/>
  <c r="BS17682" i="3"/>
  <c r="BS17683" i="3"/>
  <c r="BS17684" i="3"/>
  <c r="BS17685" i="3"/>
  <c r="BS17686" i="3"/>
  <c r="BS17687" i="3"/>
  <c r="BS17688" i="3"/>
  <c r="BS17689" i="3"/>
  <c r="BS17690" i="3"/>
  <c r="BS17691" i="3"/>
  <c r="BS17692" i="3"/>
  <c r="BS17693" i="3"/>
  <c r="BS17694" i="3"/>
  <c r="BS17695" i="3"/>
  <c r="BS17696" i="3"/>
  <c r="BS17697" i="3"/>
  <c r="BS17698" i="3"/>
  <c r="BS17699" i="3"/>
  <c r="BS17700" i="3"/>
  <c r="BS17701" i="3"/>
  <c r="BS17702" i="3"/>
  <c r="BS17703" i="3"/>
  <c r="BS17704" i="3"/>
  <c r="BS17705" i="3"/>
  <c r="BS17706" i="3"/>
  <c r="BS17707" i="3"/>
  <c r="BS17708" i="3"/>
  <c r="BS17709" i="3"/>
  <c r="BS17710" i="3"/>
  <c r="BS17711" i="3"/>
  <c r="BS17712" i="3"/>
  <c r="BS17713" i="3"/>
  <c r="BS17714" i="3"/>
  <c r="BS17715" i="3"/>
  <c r="BS17716" i="3"/>
  <c r="BS17717" i="3"/>
  <c r="BS17718" i="3"/>
  <c r="BS17719" i="3"/>
  <c r="BS17720" i="3"/>
  <c r="BS17721" i="3"/>
  <c r="BS17722" i="3"/>
  <c r="BS17723" i="3"/>
  <c r="BS17724" i="3"/>
  <c r="BS17725" i="3"/>
  <c r="BS17726" i="3"/>
  <c r="BS17727" i="3"/>
  <c r="BS17728" i="3"/>
  <c r="BS17729" i="3"/>
  <c r="BS17730" i="3"/>
  <c r="BS17731" i="3"/>
  <c r="BS17732" i="3"/>
  <c r="BS17733" i="3"/>
  <c r="BS17734" i="3"/>
  <c r="BS17735" i="3"/>
  <c r="BS17736" i="3"/>
  <c r="BS17737" i="3"/>
  <c r="BS17738" i="3"/>
  <c r="BS17739" i="3"/>
  <c r="BS17740" i="3"/>
  <c r="BS17741" i="3"/>
  <c r="BS17742" i="3"/>
  <c r="BS17743" i="3"/>
  <c r="BS17744" i="3"/>
  <c r="BS17745" i="3"/>
  <c r="BS17746" i="3"/>
  <c r="BS17747" i="3"/>
  <c r="BS17748" i="3"/>
  <c r="BS17749" i="3"/>
  <c r="BS17750" i="3"/>
  <c r="BS17751" i="3"/>
  <c r="BS17752" i="3"/>
  <c r="BS17753" i="3"/>
  <c r="BS17754" i="3"/>
  <c r="BS17755" i="3"/>
  <c r="BS17756" i="3"/>
  <c r="BS17757" i="3"/>
  <c r="BS17758" i="3"/>
  <c r="BS17759" i="3"/>
  <c r="BS17760" i="3"/>
  <c r="BS17761" i="3"/>
  <c r="BS17762" i="3"/>
  <c r="BS17763" i="3"/>
  <c r="BS17764" i="3"/>
  <c r="BS17765" i="3"/>
  <c r="BS17766" i="3"/>
  <c r="BS17767" i="3"/>
  <c r="BS17768" i="3"/>
  <c r="BS17769" i="3"/>
  <c r="BS17770" i="3"/>
  <c r="BS17771" i="3"/>
  <c r="BS17772" i="3"/>
  <c r="BS17773" i="3"/>
  <c r="BS17774" i="3"/>
  <c r="BS17775" i="3"/>
  <c r="BS17776" i="3"/>
  <c r="BS17777" i="3"/>
  <c r="BS17778" i="3"/>
  <c r="BS17779" i="3"/>
  <c r="BS17780" i="3"/>
  <c r="BS17781" i="3"/>
  <c r="BS17782" i="3"/>
  <c r="BS17783" i="3"/>
  <c r="BS17784" i="3"/>
  <c r="BS17785" i="3"/>
  <c r="BS17786" i="3"/>
  <c r="BS17787" i="3"/>
  <c r="BS17788" i="3"/>
  <c r="BS17789" i="3"/>
  <c r="BS17790" i="3"/>
  <c r="BS17791" i="3"/>
  <c r="BS17792" i="3"/>
  <c r="BS17793" i="3"/>
  <c r="BS17794" i="3"/>
  <c r="BS17795" i="3"/>
  <c r="BS17796" i="3"/>
  <c r="BS17797" i="3"/>
  <c r="BS17798" i="3"/>
  <c r="BS17799" i="3"/>
  <c r="BS17800" i="3"/>
  <c r="BS17801" i="3"/>
  <c r="BS17802" i="3"/>
  <c r="BS17803" i="3"/>
  <c r="BS17804" i="3"/>
  <c r="BS17805" i="3"/>
  <c r="BS17806" i="3"/>
  <c r="BS17807" i="3"/>
  <c r="BS17808" i="3"/>
  <c r="BS17809" i="3"/>
  <c r="BS17810" i="3"/>
  <c r="BS17811" i="3"/>
  <c r="BS17812" i="3"/>
  <c r="BS17813" i="3"/>
  <c r="BS17814" i="3"/>
  <c r="BS17815" i="3"/>
  <c r="BS17816" i="3"/>
  <c r="BS17817" i="3"/>
  <c r="BS17818" i="3"/>
  <c r="BS17819" i="3"/>
  <c r="BS17820" i="3"/>
  <c r="BS17821" i="3"/>
  <c r="BS17822" i="3"/>
  <c r="BS17823" i="3"/>
  <c r="BS17824" i="3"/>
  <c r="BS17825" i="3"/>
  <c r="BS17826" i="3"/>
  <c r="BS17827" i="3"/>
  <c r="BS17828" i="3"/>
  <c r="BS17829" i="3"/>
  <c r="BS17830" i="3"/>
  <c r="BS17831" i="3"/>
  <c r="BS17832" i="3"/>
  <c r="BS17833" i="3"/>
  <c r="BS17834" i="3"/>
  <c r="BS17835" i="3"/>
  <c r="BS17836" i="3"/>
  <c r="BS17837" i="3"/>
  <c r="BS17838" i="3"/>
  <c r="BS17839" i="3"/>
  <c r="BS17840" i="3"/>
  <c r="BS17841" i="3"/>
  <c r="BS17842" i="3"/>
  <c r="BS17843" i="3"/>
  <c r="BS17844" i="3"/>
  <c r="BS17845" i="3"/>
  <c r="BS17846" i="3"/>
  <c r="BS17847" i="3"/>
  <c r="BS17848" i="3"/>
  <c r="BS17849" i="3"/>
  <c r="BS17850" i="3"/>
  <c r="BS17851" i="3"/>
  <c r="BS17852" i="3"/>
  <c r="BS17853" i="3"/>
  <c r="BS17854" i="3"/>
  <c r="BS17855" i="3"/>
  <c r="BS17856" i="3"/>
  <c r="BS17857" i="3"/>
  <c r="BS17858" i="3"/>
  <c r="BS17859" i="3"/>
  <c r="BS17860" i="3"/>
  <c r="BS17861" i="3"/>
  <c r="BS17862" i="3"/>
  <c r="BS17863" i="3"/>
  <c r="BS17864" i="3"/>
  <c r="BS17865" i="3"/>
  <c r="BS17866" i="3"/>
  <c r="BS17867" i="3"/>
  <c r="BS17868" i="3"/>
  <c r="BS17869" i="3"/>
  <c r="BS17870" i="3"/>
  <c r="BS17871" i="3"/>
  <c r="BS17872" i="3"/>
  <c r="BS17873" i="3"/>
  <c r="BS17874" i="3"/>
  <c r="BS17875" i="3"/>
  <c r="BS17876" i="3"/>
  <c r="BS17877" i="3"/>
  <c r="BS17878" i="3"/>
  <c r="BS17879" i="3"/>
  <c r="BS17880" i="3"/>
  <c r="BS17881" i="3"/>
  <c r="BS17882" i="3"/>
  <c r="BS17883" i="3"/>
  <c r="BS17884" i="3"/>
  <c r="BS17885" i="3"/>
  <c r="BS17886" i="3"/>
  <c r="BS17887" i="3"/>
  <c r="BS17888" i="3"/>
  <c r="BS17889" i="3"/>
  <c r="BS17890" i="3"/>
  <c r="BS17891" i="3"/>
  <c r="BS17892" i="3"/>
  <c r="BS17893" i="3"/>
  <c r="BS17894" i="3"/>
  <c r="BS17895" i="3"/>
  <c r="BS17896" i="3"/>
  <c r="BS17897" i="3"/>
  <c r="BS17898" i="3"/>
  <c r="BS17899" i="3"/>
  <c r="BS17900" i="3"/>
  <c r="BS17901" i="3"/>
  <c r="BS17902" i="3"/>
  <c r="BS17903" i="3"/>
  <c r="BS17904" i="3"/>
  <c r="BS17905" i="3"/>
  <c r="BS17906" i="3"/>
  <c r="BS17907" i="3"/>
  <c r="BS17908" i="3"/>
  <c r="BS17909" i="3"/>
  <c r="BS17910" i="3"/>
  <c r="BS17911" i="3"/>
  <c r="BS17912" i="3"/>
  <c r="BS17913" i="3"/>
  <c r="BS17914" i="3"/>
  <c r="BS17915" i="3"/>
  <c r="BS17916" i="3"/>
  <c r="BS17917" i="3"/>
  <c r="BS17918" i="3"/>
  <c r="BS17919" i="3"/>
  <c r="BS17920" i="3"/>
  <c r="BS17921" i="3"/>
  <c r="BS17922" i="3"/>
  <c r="BS17923" i="3"/>
  <c r="BS17924" i="3"/>
  <c r="BS17925" i="3"/>
  <c r="BS17926" i="3"/>
  <c r="BS17927" i="3"/>
  <c r="BS17928" i="3"/>
  <c r="BS17929" i="3"/>
  <c r="BS17930" i="3"/>
  <c r="BS17931" i="3"/>
  <c r="BS17932" i="3"/>
  <c r="BS17933" i="3"/>
  <c r="BS17934" i="3"/>
  <c r="BS17935" i="3"/>
  <c r="BS17936" i="3"/>
  <c r="BS17937" i="3"/>
  <c r="BS17938" i="3"/>
  <c r="BS17939" i="3"/>
  <c r="BS17940" i="3"/>
  <c r="BS17941" i="3"/>
  <c r="BS17942" i="3"/>
  <c r="BS17943" i="3"/>
  <c r="BS17944" i="3"/>
  <c r="BS17945" i="3"/>
  <c r="BS17946" i="3"/>
  <c r="BS17947" i="3"/>
  <c r="BS17948" i="3"/>
  <c r="BS17949" i="3"/>
  <c r="BS17950" i="3"/>
  <c r="BS17951" i="3"/>
  <c r="BS17952" i="3"/>
  <c r="BS17953" i="3"/>
  <c r="BS17954" i="3"/>
  <c r="BS17955" i="3"/>
  <c r="BS17956" i="3"/>
  <c r="BS17957" i="3"/>
  <c r="BS17958" i="3"/>
  <c r="BS17959" i="3"/>
  <c r="BS17960" i="3"/>
  <c r="BS17961" i="3"/>
  <c r="BS17962" i="3"/>
  <c r="BS17963" i="3"/>
  <c r="BS17964" i="3"/>
  <c r="BS17965" i="3"/>
  <c r="BS17966" i="3"/>
  <c r="BS17967" i="3"/>
  <c r="BS17968" i="3"/>
  <c r="BS17969" i="3"/>
  <c r="BS17970" i="3"/>
  <c r="BS17971" i="3"/>
  <c r="BS17972" i="3"/>
  <c r="BS17973" i="3"/>
  <c r="BS17974" i="3"/>
  <c r="BS17975" i="3"/>
  <c r="BS17976" i="3"/>
  <c r="BS17977" i="3"/>
  <c r="BS17978" i="3"/>
  <c r="BS17979" i="3"/>
  <c r="BS17980" i="3"/>
  <c r="BS17981" i="3"/>
  <c r="BS17982" i="3"/>
  <c r="BS17983" i="3"/>
  <c r="BS17984" i="3"/>
  <c r="BS17985" i="3"/>
  <c r="BS17986" i="3"/>
  <c r="BS17987" i="3"/>
  <c r="BS17988" i="3"/>
  <c r="BS17989" i="3"/>
  <c r="BS17990" i="3"/>
  <c r="BS17991" i="3"/>
  <c r="BS17992" i="3"/>
  <c r="BS17993" i="3"/>
  <c r="BS17994" i="3"/>
  <c r="BS17995" i="3"/>
  <c r="BS17996" i="3"/>
  <c r="BS17997" i="3"/>
  <c r="BS17998" i="3"/>
  <c r="BS17999" i="3"/>
  <c r="BS18000" i="3"/>
  <c r="BS18001" i="3"/>
  <c r="BS18002" i="3"/>
  <c r="BS18003" i="3"/>
  <c r="BS18004" i="3"/>
  <c r="BS18005" i="3"/>
  <c r="BS18006" i="3"/>
  <c r="BS18007" i="3"/>
  <c r="BS18008" i="3"/>
  <c r="BS18009" i="3"/>
  <c r="BS18010" i="3"/>
  <c r="BS18011" i="3"/>
  <c r="BS18012" i="3"/>
  <c r="BS18013" i="3"/>
  <c r="BS18014" i="3"/>
  <c r="BS18015" i="3"/>
  <c r="BS18016" i="3"/>
  <c r="BS18017" i="3"/>
  <c r="BS18018" i="3"/>
  <c r="BS18019" i="3"/>
  <c r="BS18020" i="3"/>
  <c r="BS18021" i="3"/>
  <c r="BS18022" i="3"/>
  <c r="BS18023" i="3"/>
  <c r="BS18024" i="3"/>
  <c r="BS18025" i="3"/>
  <c r="BS18026" i="3"/>
  <c r="BS18027" i="3"/>
  <c r="BS18028" i="3"/>
  <c r="BS18029" i="3"/>
  <c r="BS18030" i="3"/>
  <c r="BS18031" i="3"/>
  <c r="BS18032" i="3"/>
  <c r="BS18033" i="3"/>
  <c r="BS18034" i="3"/>
  <c r="BS18035" i="3"/>
  <c r="BS18036" i="3"/>
  <c r="BS18037" i="3"/>
  <c r="BS18038" i="3"/>
  <c r="BS18039" i="3"/>
  <c r="BS18040" i="3"/>
  <c r="BS18041" i="3"/>
  <c r="BS18042" i="3"/>
  <c r="BS18043" i="3"/>
  <c r="BS18044" i="3"/>
  <c r="BS18045" i="3"/>
  <c r="BS18046" i="3"/>
  <c r="BS18047" i="3"/>
  <c r="BS18048" i="3"/>
  <c r="BS18049" i="3"/>
  <c r="BS18050" i="3"/>
  <c r="BS18051" i="3"/>
  <c r="BS18052" i="3"/>
  <c r="BS18053" i="3"/>
  <c r="BS18054" i="3"/>
  <c r="BS18055" i="3"/>
  <c r="BS18056" i="3"/>
  <c r="BS18057" i="3"/>
  <c r="BS18058" i="3"/>
  <c r="BS18059" i="3"/>
  <c r="BS18060" i="3"/>
  <c r="BS18061" i="3"/>
  <c r="BS18062" i="3"/>
  <c r="BS18063" i="3"/>
  <c r="BS18064" i="3"/>
  <c r="BS18065" i="3"/>
  <c r="BS18066" i="3"/>
  <c r="BS18067" i="3"/>
  <c r="BS18068" i="3"/>
  <c r="BS18069" i="3"/>
  <c r="BS18070" i="3"/>
  <c r="BS18071" i="3"/>
  <c r="BS18072" i="3"/>
  <c r="BS18073" i="3"/>
  <c r="BS18074" i="3"/>
  <c r="BS18075" i="3"/>
  <c r="BS18076" i="3"/>
  <c r="BS18077" i="3"/>
  <c r="BS18078" i="3"/>
  <c r="BS18079" i="3"/>
  <c r="BS18080" i="3"/>
  <c r="BS18081" i="3"/>
  <c r="BS18082" i="3"/>
  <c r="BS18083" i="3"/>
  <c r="BS18084" i="3"/>
  <c r="BS18085" i="3"/>
  <c r="BS18086" i="3"/>
  <c r="BS18087" i="3"/>
  <c r="BS18088" i="3"/>
  <c r="BS18089" i="3"/>
  <c r="BS18090" i="3"/>
  <c r="BS18091" i="3"/>
  <c r="BS18092" i="3"/>
  <c r="BS18093" i="3"/>
  <c r="BS18094" i="3"/>
  <c r="BS18095" i="3"/>
  <c r="BS18096" i="3"/>
  <c r="BS18097" i="3"/>
  <c r="BS18098" i="3"/>
  <c r="BS18099" i="3"/>
  <c r="BS18100" i="3"/>
  <c r="BS18101" i="3"/>
  <c r="BS18102" i="3"/>
  <c r="BS18103" i="3"/>
  <c r="BS18104" i="3"/>
  <c r="BS18105" i="3"/>
  <c r="BS18106" i="3"/>
  <c r="BS18107" i="3"/>
  <c r="BS18108" i="3"/>
  <c r="BS18109" i="3"/>
  <c r="BS18110" i="3"/>
  <c r="BS18111" i="3"/>
  <c r="BS18112" i="3"/>
  <c r="BS18113" i="3"/>
  <c r="BS18114" i="3"/>
  <c r="BS18115" i="3"/>
  <c r="BS18116" i="3"/>
  <c r="BS18117" i="3"/>
  <c r="BS18118" i="3"/>
  <c r="BS18119" i="3"/>
  <c r="BS18120" i="3"/>
  <c r="BS18121" i="3"/>
  <c r="BS18122" i="3"/>
  <c r="BS18123" i="3"/>
  <c r="BS18124" i="3"/>
  <c r="BS18125" i="3"/>
  <c r="BS18126" i="3"/>
  <c r="BS18127" i="3"/>
  <c r="BS18128" i="3"/>
  <c r="BS18129" i="3"/>
  <c r="BS18130" i="3"/>
  <c r="BS18131" i="3"/>
  <c r="BS18132" i="3"/>
  <c r="BS18133" i="3"/>
  <c r="BS18134" i="3"/>
  <c r="BS18135" i="3"/>
  <c r="BS18136" i="3"/>
  <c r="BS18137" i="3"/>
  <c r="BS18138" i="3"/>
  <c r="BS18139" i="3"/>
  <c r="BS18140" i="3"/>
  <c r="BS18141" i="3"/>
  <c r="BS18142" i="3"/>
  <c r="BS18143" i="3"/>
  <c r="BS18144" i="3"/>
  <c r="BS18145" i="3"/>
  <c r="BS18146" i="3"/>
  <c r="BS18147" i="3"/>
  <c r="BS18148" i="3"/>
  <c r="BS18149" i="3"/>
  <c r="BS18150" i="3"/>
  <c r="BS18151" i="3"/>
  <c r="BS18152" i="3"/>
  <c r="BS18153" i="3"/>
  <c r="BS18154" i="3"/>
  <c r="BS18155" i="3"/>
  <c r="BS18156" i="3"/>
  <c r="BS18157" i="3"/>
  <c r="BS18158" i="3"/>
  <c r="BS18159" i="3"/>
  <c r="BS18160" i="3"/>
  <c r="BS18161" i="3"/>
  <c r="BS18162" i="3"/>
  <c r="BS18163" i="3"/>
  <c r="BS18164" i="3"/>
  <c r="BS18165" i="3"/>
  <c r="BS18166" i="3"/>
  <c r="BS18167" i="3"/>
  <c r="BS18168" i="3"/>
  <c r="BS18169" i="3"/>
  <c r="BS18170" i="3"/>
  <c r="BS18171" i="3"/>
  <c r="BS18172" i="3"/>
  <c r="BS18173" i="3"/>
  <c r="BS18174" i="3"/>
  <c r="BS18175" i="3"/>
  <c r="BS18176" i="3"/>
  <c r="BS18177" i="3"/>
  <c r="BS18178" i="3"/>
  <c r="BS18179" i="3"/>
  <c r="BS18180" i="3"/>
  <c r="BS18181" i="3"/>
  <c r="BS18182" i="3"/>
  <c r="BS18183" i="3"/>
  <c r="BS18184" i="3"/>
  <c r="BS18185" i="3"/>
  <c r="BS18186" i="3"/>
  <c r="BS18187" i="3"/>
  <c r="BS18188" i="3"/>
  <c r="BS18189" i="3"/>
  <c r="BS18190" i="3"/>
  <c r="BS18191" i="3"/>
  <c r="BS18192" i="3"/>
  <c r="BS18193" i="3"/>
  <c r="BS18194" i="3"/>
  <c r="BS18195" i="3"/>
  <c r="BS18196" i="3"/>
  <c r="BS18197" i="3"/>
  <c r="BS18198" i="3"/>
  <c r="BS18199" i="3"/>
  <c r="BS18200" i="3"/>
  <c r="BS18201" i="3"/>
  <c r="BS18202" i="3"/>
  <c r="BS18203" i="3"/>
  <c r="BS18204" i="3"/>
  <c r="BS18205" i="3"/>
  <c r="BS18206" i="3"/>
  <c r="BS18207" i="3"/>
  <c r="BS18208" i="3"/>
  <c r="BS18209" i="3"/>
  <c r="BS18210" i="3"/>
  <c r="BS18211" i="3"/>
  <c r="BS18212" i="3"/>
  <c r="BS18213" i="3"/>
  <c r="BS18214" i="3"/>
  <c r="BS18215" i="3"/>
  <c r="BS18216" i="3"/>
  <c r="BS18217" i="3"/>
  <c r="BS18218" i="3"/>
  <c r="BS18219" i="3"/>
  <c r="BS18220" i="3"/>
  <c r="BS18221" i="3"/>
  <c r="BS18222" i="3"/>
  <c r="BS18223" i="3"/>
  <c r="BS18224" i="3"/>
  <c r="BS18225" i="3"/>
  <c r="BS18226" i="3"/>
  <c r="BS18227" i="3"/>
  <c r="BS18228" i="3"/>
  <c r="BS18229" i="3"/>
  <c r="BS18230" i="3"/>
  <c r="BS18231" i="3"/>
  <c r="BS18232" i="3"/>
  <c r="BS18233" i="3"/>
  <c r="BS18234" i="3"/>
  <c r="BS18235" i="3"/>
  <c r="BS18236" i="3"/>
  <c r="BS18237" i="3"/>
  <c r="BS18238" i="3"/>
  <c r="BS18239" i="3"/>
  <c r="BS18240" i="3"/>
  <c r="BS18241" i="3"/>
  <c r="BS18242" i="3"/>
  <c r="BS18243" i="3"/>
  <c r="BS18244" i="3"/>
  <c r="BS18245" i="3"/>
  <c r="BS18246" i="3"/>
  <c r="BS18247" i="3"/>
  <c r="BS18248" i="3"/>
  <c r="BS18249" i="3"/>
  <c r="BS18250" i="3"/>
  <c r="BS18251" i="3"/>
  <c r="BS18252" i="3"/>
  <c r="BS18253" i="3"/>
  <c r="BS18254" i="3"/>
  <c r="BS18255" i="3"/>
  <c r="BS18256" i="3"/>
  <c r="BS18257" i="3"/>
  <c r="BS18258" i="3"/>
  <c r="BS18259" i="3"/>
  <c r="BS18260" i="3"/>
  <c r="BS18261" i="3"/>
  <c r="BS18262" i="3"/>
  <c r="BS18263" i="3"/>
  <c r="BS18264" i="3"/>
  <c r="BS18265" i="3"/>
  <c r="BS18266" i="3"/>
  <c r="BS18267" i="3"/>
  <c r="BS18268" i="3"/>
  <c r="BS18269" i="3"/>
  <c r="BS18270" i="3"/>
  <c r="BS18271" i="3"/>
  <c r="BS18272" i="3"/>
  <c r="BS18273" i="3"/>
  <c r="BS18274" i="3"/>
  <c r="BS18275" i="3"/>
  <c r="BS18276" i="3"/>
  <c r="BS18277" i="3"/>
  <c r="BS18278" i="3"/>
  <c r="BS18279" i="3"/>
  <c r="BS18280" i="3"/>
  <c r="BS18281" i="3"/>
  <c r="BS18282" i="3"/>
  <c r="BS18283" i="3"/>
  <c r="BS18284" i="3"/>
  <c r="BS18285" i="3"/>
  <c r="BS18286" i="3"/>
  <c r="BS18287" i="3"/>
  <c r="BS18288" i="3"/>
  <c r="BS18289" i="3"/>
  <c r="BS18290" i="3"/>
  <c r="BS18291" i="3"/>
  <c r="BS18292" i="3"/>
  <c r="BS18293" i="3"/>
  <c r="BS18294" i="3"/>
  <c r="BS18295" i="3"/>
  <c r="BS18296" i="3"/>
  <c r="BS18297" i="3"/>
  <c r="BS18298" i="3"/>
  <c r="BS18299" i="3"/>
  <c r="BS18300" i="3"/>
  <c r="BS18301" i="3"/>
  <c r="BS18302" i="3"/>
  <c r="BS18303" i="3"/>
  <c r="BS18304" i="3"/>
  <c r="BS18305" i="3"/>
  <c r="BS18306" i="3"/>
  <c r="BS18307" i="3"/>
  <c r="BS18308" i="3"/>
  <c r="BS18309" i="3"/>
  <c r="BS18310" i="3"/>
  <c r="BS18311" i="3"/>
  <c r="BS18312" i="3"/>
  <c r="BS18313" i="3"/>
  <c r="BS18314" i="3"/>
  <c r="BS18315" i="3"/>
  <c r="BS18316" i="3"/>
  <c r="BS18317" i="3"/>
  <c r="BS18318" i="3"/>
  <c r="BS18319" i="3"/>
  <c r="BS18320" i="3"/>
  <c r="BS18321" i="3"/>
  <c r="BS18322" i="3"/>
  <c r="BS18323" i="3"/>
  <c r="BS18324" i="3"/>
  <c r="BS18325" i="3"/>
  <c r="BS18326" i="3"/>
  <c r="BS18327" i="3"/>
  <c r="BS18328" i="3"/>
  <c r="BS18329" i="3"/>
  <c r="BS18330" i="3"/>
  <c r="BS18331" i="3"/>
  <c r="BS18332" i="3"/>
  <c r="BS18333" i="3"/>
  <c r="BS18334" i="3"/>
  <c r="BS18335" i="3"/>
  <c r="BS18336" i="3"/>
  <c r="BS18337" i="3"/>
  <c r="BS18338" i="3"/>
  <c r="BS18339" i="3"/>
  <c r="BS18340" i="3"/>
  <c r="BS18341" i="3"/>
  <c r="BS18342" i="3"/>
  <c r="BS18343" i="3"/>
  <c r="BS18344" i="3"/>
  <c r="BS18345" i="3"/>
  <c r="BS18346" i="3"/>
  <c r="BS18347" i="3"/>
  <c r="BS18348" i="3"/>
  <c r="BS18349" i="3"/>
  <c r="BS18350" i="3"/>
  <c r="BS18351" i="3"/>
  <c r="BS18352" i="3"/>
  <c r="BS18353" i="3"/>
  <c r="BS18354" i="3"/>
  <c r="BS18355" i="3"/>
  <c r="BS18356" i="3"/>
  <c r="BS18357" i="3"/>
  <c r="BS18358" i="3"/>
  <c r="BS18359" i="3"/>
  <c r="BS18360" i="3"/>
  <c r="BS18361" i="3"/>
  <c r="BS18362" i="3"/>
  <c r="BS18363" i="3"/>
  <c r="BS18364" i="3"/>
  <c r="BS18365" i="3"/>
  <c r="BS18366" i="3"/>
  <c r="BS18367" i="3"/>
  <c r="BS18368" i="3"/>
  <c r="BS18369" i="3"/>
  <c r="BS18370" i="3"/>
  <c r="BS18371" i="3"/>
  <c r="BS18372" i="3"/>
  <c r="BS18373" i="3"/>
  <c r="BS18374" i="3"/>
  <c r="BS18375" i="3"/>
  <c r="BS18376" i="3"/>
  <c r="BS18377" i="3"/>
  <c r="BS18378" i="3"/>
  <c r="BS18379" i="3"/>
  <c r="BS18380" i="3"/>
  <c r="BS18381" i="3"/>
  <c r="BS18382" i="3"/>
  <c r="BS18383" i="3"/>
  <c r="BS18384" i="3"/>
  <c r="BS18385" i="3"/>
  <c r="BS18386" i="3"/>
  <c r="BS18387" i="3"/>
  <c r="BS18388" i="3"/>
  <c r="BS18389" i="3"/>
  <c r="BS18390" i="3"/>
  <c r="BS18391" i="3"/>
  <c r="BS18392" i="3"/>
  <c r="BS18393" i="3"/>
  <c r="BS18394" i="3"/>
  <c r="BS18395" i="3"/>
  <c r="BS18396" i="3"/>
  <c r="BS18397" i="3"/>
  <c r="BS18398" i="3"/>
  <c r="BS18399" i="3"/>
  <c r="BS18400" i="3"/>
  <c r="BS18401" i="3"/>
  <c r="BS18402" i="3"/>
  <c r="BS18403" i="3"/>
  <c r="BS18404" i="3"/>
  <c r="BS18405" i="3"/>
  <c r="BS18406" i="3"/>
  <c r="BS18407" i="3"/>
  <c r="BS18408" i="3"/>
  <c r="BS18409" i="3"/>
  <c r="BS18410" i="3"/>
  <c r="BS18411" i="3"/>
  <c r="BS18412" i="3"/>
  <c r="BS18413" i="3"/>
  <c r="BS18414" i="3"/>
  <c r="BS18415" i="3"/>
  <c r="BS18416" i="3"/>
  <c r="BS18417" i="3"/>
  <c r="BS18418" i="3"/>
  <c r="BS18419" i="3"/>
  <c r="BS18420" i="3"/>
  <c r="BS18421" i="3"/>
  <c r="BS18422" i="3"/>
  <c r="BS18423" i="3"/>
  <c r="BS18424" i="3"/>
  <c r="BS18425" i="3"/>
  <c r="BS18426" i="3"/>
  <c r="BS18427" i="3"/>
  <c r="BS18428" i="3"/>
  <c r="BS18429" i="3"/>
  <c r="BS18430" i="3"/>
  <c r="BS18431" i="3"/>
  <c r="BS18432" i="3"/>
  <c r="BS18433" i="3"/>
  <c r="BS18434" i="3"/>
  <c r="BS18435" i="3"/>
  <c r="BS18436" i="3"/>
  <c r="BS18437" i="3"/>
  <c r="BS18438" i="3"/>
  <c r="BS18439" i="3"/>
  <c r="BS18440" i="3"/>
  <c r="BS18441" i="3"/>
  <c r="BS18442" i="3"/>
  <c r="BS18443" i="3"/>
  <c r="BS18444" i="3"/>
  <c r="BS18445" i="3"/>
  <c r="BS18446" i="3"/>
  <c r="BS18447" i="3"/>
  <c r="BS18448" i="3"/>
  <c r="BS18449" i="3"/>
  <c r="BS18450" i="3"/>
  <c r="BS18451" i="3"/>
  <c r="BS18452" i="3"/>
  <c r="BS18453" i="3"/>
  <c r="BS18454" i="3"/>
  <c r="BS18455" i="3"/>
  <c r="BS18456" i="3"/>
  <c r="BS18457" i="3"/>
  <c r="BS18458" i="3"/>
  <c r="BS18459" i="3"/>
  <c r="BS18460" i="3"/>
  <c r="BS18461" i="3"/>
  <c r="BS18462" i="3"/>
  <c r="BS18463" i="3"/>
  <c r="BS18464" i="3"/>
  <c r="BS18465" i="3"/>
  <c r="BS18466" i="3"/>
  <c r="BS18467" i="3"/>
  <c r="BS18468" i="3"/>
  <c r="BS18469" i="3"/>
  <c r="BS18470" i="3"/>
  <c r="BS18471" i="3"/>
  <c r="BS18472" i="3"/>
  <c r="BS18473" i="3"/>
  <c r="BS18474" i="3"/>
  <c r="BS18475" i="3"/>
  <c r="BS18476" i="3"/>
  <c r="BS18477" i="3"/>
  <c r="BS18478" i="3"/>
  <c r="BS18479" i="3"/>
  <c r="BS18480" i="3"/>
  <c r="BS18481" i="3"/>
  <c r="BS18482" i="3"/>
  <c r="BS18483" i="3"/>
  <c r="BS18484" i="3"/>
  <c r="BS18485" i="3"/>
  <c r="BS18486" i="3"/>
  <c r="BS18487" i="3"/>
  <c r="BS18488" i="3"/>
  <c r="BS18489" i="3"/>
  <c r="BS18490" i="3"/>
  <c r="BS18491" i="3"/>
  <c r="BS18492" i="3"/>
  <c r="BS18493" i="3"/>
  <c r="BS18494" i="3"/>
  <c r="BS18495" i="3"/>
  <c r="BS18496" i="3"/>
  <c r="BS18497" i="3"/>
  <c r="BS18498" i="3"/>
  <c r="BS18499" i="3"/>
  <c r="BS18500" i="3"/>
  <c r="BS18501" i="3"/>
  <c r="BS18502" i="3"/>
  <c r="BS18503" i="3"/>
  <c r="BS18504" i="3"/>
  <c r="BS18505" i="3"/>
  <c r="BS18506" i="3"/>
  <c r="BS18507" i="3"/>
  <c r="BS18508" i="3"/>
  <c r="BS18509" i="3"/>
  <c r="BS18510" i="3"/>
  <c r="BS18511" i="3"/>
  <c r="BS18512" i="3"/>
  <c r="BS18513" i="3"/>
  <c r="BS18514" i="3"/>
  <c r="BS18515" i="3"/>
  <c r="BS18516" i="3"/>
  <c r="BS18517" i="3"/>
  <c r="BS18518" i="3"/>
  <c r="BS18519" i="3"/>
  <c r="BS18520" i="3"/>
  <c r="BS18521" i="3"/>
  <c r="BS18522" i="3"/>
  <c r="BS18523" i="3"/>
  <c r="BS18524" i="3"/>
  <c r="BS18525" i="3"/>
  <c r="BS18526" i="3"/>
  <c r="BS18527" i="3"/>
  <c r="BS18528" i="3"/>
  <c r="BS18529" i="3"/>
  <c r="BS18530" i="3"/>
  <c r="BS18531" i="3"/>
  <c r="BS18532" i="3"/>
  <c r="BS18533" i="3"/>
  <c r="BS18534" i="3"/>
  <c r="BS18535" i="3"/>
  <c r="BS18536" i="3"/>
  <c r="BS18537" i="3"/>
  <c r="BS18538" i="3"/>
  <c r="BS18539" i="3"/>
  <c r="BS18540" i="3"/>
  <c r="BS18541" i="3"/>
  <c r="BS18542" i="3"/>
  <c r="BS18543" i="3"/>
  <c r="BS18544" i="3"/>
  <c r="BS18545" i="3"/>
  <c r="BS18546" i="3"/>
  <c r="BS18547" i="3"/>
  <c r="BS18548" i="3"/>
  <c r="BS18549" i="3"/>
  <c r="BS18550" i="3"/>
  <c r="BS18551" i="3"/>
  <c r="BS18552" i="3"/>
  <c r="BS18553" i="3"/>
  <c r="BS18554" i="3"/>
  <c r="BS18555" i="3"/>
  <c r="BS18556" i="3"/>
  <c r="BS18557" i="3"/>
  <c r="BS18558" i="3"/>
  <c r="BS18559" i="3"/>
  <c r="BS18560" i="3"/>
  <c r="BS18561" i="3"/>
  <c r="BS18562" i="3"/>
  <c r="BS18563" i="3"/>
  <c r="BS18564" i="3"/>
  <c r="BS18565" i="3"/>
  <c r="BS18566" i="3"/>
  <c r="BS18567" i="3"/>
  <c r="BS18568" i="3"/>
  <c r="BS18569" i="3"/>
  <c r="BS18570" i="3"/>
  <c r="BS18571" i="3"/>
  <c r="BS18572" i="3"/>
  <c r="BS18573" i="3"/>
  <c r="BS18574" i="3"/>
  <c r="BS18575" i="3"/>
  <c r="BS18576" i="3"/>
  <c r="BS18577" i="3"/>
  <c r="BS18578" i="3"/>
  <c r="BS18579" i="3"/>
  <c r="BS18580" i="3"/>
  <c r="BS18581" i="3"/>
  <c r="BS18582" i="3"/>
  <c r="BS18583" i="3"/>
  <c r="BS18584" i="3"/>
  <c r="BS18585" i="3"/>
  <c r="BS18586" i="3"/>
  <c r="BS18587" i="3"/>
  <c r="BS18588" i="3"/>
  <c r="BS18589" i="3"/>
  <c r="BS18590" i="3"/>
  <c r="BS18591" i="3"/>
  <c r="BS18592" i="3"/>
  <c r="BS18593" i="3"/>
  <c r="BS18594" i="3"/>
  <c r="BS18595" i="3"/>
  <c r="BS18596" i="3"/>
  <c r="BS18597" i="3"/>
  <c r="BS18598" i="3"/>
  <c r="BS18599" i="3"/>
  <c r="BS18600" i="3"/>
  <c r="BS18601" i="3"/>
  <c r="BS18602" i="3"/>
  <c r="BS18603" i="3"/>
  <c r="BS18604" i="3"/>
  <c r="BS18605" i="3"/>
  <c r="BS18606" i="3"/>
  <c r="BS18607" i="3"/>
  <c r="BS18608" i="3"/>
  <c r="BS18609" i="3"/>
  <c r="BS18610" i="3"/>
  <c r="BS18611" i="3"/>
  <c r="BS18612" i="3"/>
  <c r="BS18613" i="3"/>
  <c r="BS18614" i="3"/>
  <c r="BS18615" i="3"/>
  <c r="BS18616" i="3"/>
  <c r="BS18617" i="3"/>
  <c r="BS18618" i="3"/>
  <c r="BS18619" i="3"/>
  <c r="BS18620" i="3"/>
  <c r="BS18621" i="3"/>
  <c r="BS18622" i="3"/>
  <c r="BS18623" i="3"/>
  <c r="BS18624" i="3"/>
  <c r="BS18625" i="3"/>
  <c r="BS18626" i="3"/>
  <c r="BS18627" i="3"/>
  <c r="BS18628" i="3"/>
  <c r="BS18629" i="3"/>
  <c r="BS18630" i="3"/>
  <c r="BS18631" i="3"/>
  <c r="BS18632" i="3"/>
  <c r="BS18633" i="3"/>
  <c r="BS18634" i="3"/>
  <c r="BS18635" i="3"/>
  <c r="BS18636" i="3"/>
  <c r="BS18637" i="3"/>
  <c r="BS18638" i="3"/>
  <c r="BS18639" i="3"/>
  <c r="BS18640" i="3"/>
  <c r="BS18641" i="3"/>
  <c r="BS18642" i="3"/>
  <c r="BS18643" i="3"/>
  <c r="BS18644" i="3"/>
  <c r="BS18645" i="3"/>
  <c r="BS18646" i="3"/>
  <c r="BS18647" i="3"/>
  <c r="BS18648" i="3"/>
  <c r="BS18649" i="3"/>
  <c r="BS18650" i="3"/>
  <c r="BS18651" i="3"/>
  <c r="BS18652" i="3"/>
  <c r="BS18653" i="3"/>
  <c r="BS18654" i="3"/>
  <c r="BS18655" i="3"/>
  <c r="BS18656" i="3"/>
  <c r="BS18657" i="3"/>
  <c r="BS18658" i="3"/>
  <c r="BS18659" i="3"/>
  <c r="BS18660" i="3"/>
  <c r="BS18661" i="3"/>
  <c r="BS18662" i="3"/>
  <c r="BS18663" i="3"/>
  <c r="BS18664" i="3"/>
  <c r="BS18665" i="3"/>
  <c r="BS18666" i="3"/>
  <c r="BS18667" i="3"/>
  <c r="BS18668" i="3"/>
  <c r="BS18669" i="3"/>
  <c r="BS18670" i="3"/>
  <c r="BS18671" i="3"/>
  <c r="BS18672" i="3"/>
  <c r="BS18673" i="3"/>
  <c r="BS18674" i="3"/>
  <c r="BS18675" i="3"/>
  <c r="BS18676" i="3"/>
  <c r="BS18677" i="3"/>
  <c r="BS18678" i="3"/>
  <c r="BS18679" i="3"/>
  <c r="BS18680" i="3"/>
  <c r="BS18681" i="3"/>
  <c r="BS18682" i="3"/>
  <c r="BS18683" i="3"/>
  <c r="BS18684" i="3"/>
  <c r="BS18685" i="3"/>
  <c r="BS18686" i="3"/>
  <c r="BS18687" i="3"/>
  <c r="BS18688" i="3"/>
  <c r="BS18689" i="3"/>
  <c r="BS18690" i="3"/>
  <c r="BS18691" i="3"/>
  <c r="BS18692" i="3"/>
  <c r="BS18693" i="3"/>
  <c r="BS18694" i="3"/>
  <c r="BS18695" i="3"/>
  <c r="BS18696" i="3"/>
  <c r="BS18697" i="3"/>
  <c r="BS18698" i="3"/>
  <c r="BS18699" i="3"/>
  <c r="BS18700" i="3"/>
  <c r="BS18701" i="3"/>
  <c r="BS18702" i="3"/>
  <c r="BS18703" i="3"/>
  <c r="BS18704" i="3"/>
  <c r="BS18705" i="3"/>
  <c r="BS18706" i="3"/>
  <c r="BS18707" i="3"/>
  <c r="BS18708" i="3"/>
  <c r="BS18709" i="3"/>
  <c r="BS18710" i="3"/>
  <c r="BS18711" i="3"/>
  <c r="BS18712" i="3"/>
  <c r="BS18713" i="3"/>
  <c r="BS18714" i="3"/>
  <c r="BS18715" i="3"/>
  <c r="BS18716" i="3"/>
  <c r="BS18717" i="3"/>
  <c r="BS18718" i="3"/>
  <c r="BS18719" i="3"/>
  <c r="BS18720" i="3"/>
  <c r="BS18721" i="3"/>
  <c r="BS18722" i="3"/>
  <c r="BS18723" i="3"/>
  <c r="BS18724" i="3"/>
  <c r="BS18725" i="3"/>
  <c r="BS18726" i="3"/>
  <c r="BS18727" i="3"/>
  <c r="BS18728" i="3"/>
  <c r="BS18729" i="3"/>
  <c r="BS18730" i="3"/>
  <c r="BS18731" i="3"/>
  <c r="BS18732" i="3"/>
  <c r="BS18733" i="3"/>
  <c r="BS18734" i="3"/>
  <c r="BS18735" i="3"/>
  <c r="BS18736" i="3"/>
  <c r="BS18737" i="3"/>
  <c r="BS18738" i="3"/>
  <c r="BS18739" i="3"/>
  <c r="BS18740" i="3"/>
  <c r="BS18741" i="3"/>
  <c r="BS18742" i="3"/>
  <c r="BS18743" i="3"/>
  <c r="BS18744" i="3"/>
  <c r="BS18745" i="3"/>
  <c r="BS18746" i="3"/>
  <c r="BS18747" i="3"/>
  <c r="BS18748" i="3"/>
  <c r="BS18749" i="3"/>
  <c r="BS18750" i="3"/>
  <c r="BS18751" i="3"/>
  <c r="BS18752" i="3"/>
  <c r="BS18753" i="3"/>
  <c r="BS18754" i="3"/>
  <c r="BS18755" i="3"/>
  <c r="BS18756" i="3"/>
  <c r="BS18757" i="3"/>
  <c r="BS18758" i="3"/>
  <c r="BS18759" i="3"/>
  <c r="BS18760" i="3"/>
  <c r="BS18761" i="3"/>
  <c r="BS18762" i="3"/>
  <c r="BS18763" i="3"/>
  <c r="BS18764" i="3"/>
  <c r="BS18765" i="3"/>
  <c r="BS18766" i="3"/>
  <c r="BS18767" i="3"/>
  <c r="BS18768" i="3"/>
  <c r="BS18769" i="3"/>
  <c r="BS18770" i="3"/>
  <c r="BS18771" i="3"/>
  <c r="BS18772" i="3"/>
  <c r="BS18773" i="3"/>
  <c r="BS18774" i="3"/>
  <c r="BS18775" i="3"/>
  <c r="BS18776" i="3"/>
  <c r="BS18777" i="3"/>
  <c r="BS18778" i="3"/>
  <c r="BS18779" i="3"/>
  <c r="BS18780" i="3"/>
  <c r="BS18781" i="3"/>
  <c r="BS18782" i="3"/>
  <c r="BS18783" i="3"/>
  <c r="BS18784" i="3"/>
  <c r="BS18785" i="3"/>
  <c r="BS18786" i="3"/>
  <c r="BS18787" i="3"/>
  <c r="BS18788" i="3"/>
  <c r="BS18789" i="3"/>
  <c r="BS18790" i="3"/>
  <c r="BS18791" i="3"/>
  <c r="BS18792" i="3"/>
  <c r="BS18793" i="3"/>
  <c r="BS18794" i="3"/>
  <c r="BS18795" i="3"/>
  <c r="BS18796" i="3"/>
  <c r="BS18797" i="3"/>
  <c r="BS18798" i="3"/>
  <c r="BS18799" i="3"/>
  <c r="BS18800" i="3"/>
  <c r="BS18801" i="3"/>
  <c r="BS18802" i="3"/>
  <c r="BS18803" i="3"/>
  <c r="BS18804" i="3"/>
  <c r="BS18805" i="3"/>
  <c r="BS18806" i="3"/>
  <c r="BS18807" i="3"/>
  <c r="BS18808" i="3"/>
  <c r="BS18809" i="3"/>
  <c r="BS18810" i="3"/>
  <c r="BS18811" i="3"/>
  <c r="BS18812" i="3"/>
  <c r="BS18813" i="3"/>
  <c r="BS18814" i="3"/>
  <c r="BS18815" i="3"/>
  <c r="BS18816" i="3"/>
  <c r="BS18817" i="3"/>
  <c r="BS18818" i="3"/>
  <c r="BS18819" i="3"/>
  <c r="BS18820" i="3"/>
  <c r="BS18821" i="3"/>
  <c r="BS18822" i="3"/>
  <c r="BS18823" i="3"/>
  <c r="BS18824" i="3"/>
  <c r="BS18825" i="3"/>
  <c r="BS18826" i="3"/>
  <c r="BS18827" i="3"/>
  <c r="BS18828" i="3"/>
  <c r="BS18829" i="3"/>
  <c r="BS18830" i="3"/>
  <c r="BS18831" i="3"/>
  <c r="BS18832" i="3"/>
  <c r="BS18833" i="3"/>
  <c r="BS18834" i="3"/>
  <c r="BS18835" i="3"/>
  <c r="BS18836" i="3"/>
  <c r="BS18837" i="3"/>
  <c r="BS18838" i="3"/>
  <c r="BS18839" i="3"/>
  <c r="BS18840" i="3"/>
  <c r="BS18841" i="3"/>
  <c r="BS18842" i="3"/>
  <c r="BS18843" i="3"/>
  <c r="BS18844" i="3"/>
  <c r="BS18845" i="3"/>
  <c r="BS18846" i="3"/>
  <c r="BS18847" i="3"/>
  <c r="BS18848" i="3"/>
  <c r="BS18849" i="3"/>
  <c r="BS18850" i="3"/>
  <c r="BS18851" i="3"/>
  <c r="BS18852" i="3"/>
  <c r="BS18853" i="3"/>
  <c r="BS18854" i="3"/>
  <c r="BS18855" i="3"/>
  <c r="BS18856" i="3"/>
  <c r="BS18857" i="3"/>
  <c r="BS18858" i="3"/>
  <c r="BS18859" i="3"/>
  <c r="BS18860" i="3"/>
  <c r="BS18861" i="3"/>
  <c r="BS18862" i="3"/>
  <c r="BS18863" i="3"/>
  <c r="BS18864" i="3"/>
  <c r="BS18865" i="3"/>
  <c r="BS18866" i="3"/>
  <c r="BS18867" i="3"/>
  <c r="BS18868" i="3"/>
  <c r="BS18869" i="3"/>
  <c r="BS18870" i="3"/>
  <c r="BS18871" i="3"/>
  <c r="BS18872" i="3"/>
  <c r="BS18873" i="3"/>
  <c r="BS18874" i="3"/>
  <c r="BS18875" i="3"/>
  <c r="BS18876" i="3"/>
  <c r="BS18877" i="3"/>
  <c r="BS18878" i="3"/>
  <c r="BS18879" i="3"/>
  <c r="BS18880" i="3"/>
  <c r="BS18881" i="3"/>
  <c r="BS18882" i="3"/>
  <c r="BS18883" i="3"/>
  <c r="BS18884" i="3"/>
  <c r="BS18885" i="3"/>
  <c r="BS18886" i="3"/>
  <c r="BS18887" i="3"/>
  <c r="BS18888" i="3"/>
  <c r="BS18889" i="3"/>
  <c r="BS18890" i="3"/>
  <c r="BS18891" i="3"/>
  <c r="BS18892" i="3"/>
  <c r="BS18893" i="3"/>
  <c r="BS18894" i="3"/>
  <c r="BS18895" i="3"/>
  <c r="BS18896" i="3"/>
  <c r="BS18897" i="3"/>
  <c r="BS18898" i="3"/>
  <c r="BS18899" i="3"/>
  <c r="BS18900" i="3"/>
  <c r="BS18901" i="3"/>
  <c r="BS18902" i="3"/>
  <c r="BS18903" i="3"/>
  <c r="BS18904" i="3"/>
  <c r="BS18905" i="3"/>
  <c r="BS18906" i="3"/>
  <c r="BS18907" i="3"/>
  <c r="BS18908" i="3"/>
  <c r="BS18909" i="3"/>
  <c r="BS18910" i="3"/>
  <c r="BS18911" i="3"/>
  <c r="BS18912" i="3"/>
  <c r="BS18913" i="3"/>
  <c r="BS18914" i="3"/>
  <c r="BS18915" i="3"/>
  <c r="BS18916" i="3"/>
  <c r="BS18917" i="3"/>
  <c r="BS18918" i="3"/>
  <c r="BS18919" i="3"/>
  <c r="BS18920" i="3"/>
  <c r="BS18921" i="3"/>
  <c r="BS18922" i="3"/>
  <c r="BS18923" i="3"/>
  <c r="BS18924" i="3"/>
  <c r="BS18925" i="3"/>
  <c r="BS18926" i="3"/>
  <c r="BS18927" i="3"/>
  <c r="BS18928" i="3"/>
  <c r="BS18929" i="3"/>
  <c r="BS18930" i="3"/>
  <c r="BS18931" i="3"/>
  <c r="BS18932" i="3"/>
  <c r="BS18933" i="3"/>
  <c r="BS18934" i="3"/>
  <c r="BS18935" i="3"/>
  <c r="BS18936" i="3"/>
  <c r="BS18937" i="3"/>
  <c r="BS18938" i="3"/>
  <c r="BS18939" i="3"/>
  <c r="BS18940" i="3"/>
  <c r="BS18941" i="3"/>
  <c r="BS18942" i="3"/>
  <c r="BS18943" i="3"/>
  <c r="BS18944" i="3"/>
  <c r="BS18945" i="3"/>
  <c r="BS18946" i="3"/>
  <c r="BS18947" i="3"/>
  <c r="BS18948" i="3"/>
  <c r="BS18949" i="3"/>
  <c r="BS18950" i="3"/>
  <c r="BS18951" i="3"/>
  <c r="BS18952" i="3"/>
  <c r="BS18953" i="3"/>
  <c r="BS18954" i="3"/>
  <c r="BS18955" i="3"/>
  <c r="BS18956" i="3"/>
  <c r="BS18957" i="3"/>
  <c r="BS18958" i="3"/>
  <c r="BS18959" i="3"/>
  <c r="BS18960" i="3"/>
  <c r="BS18961" i="3"/>
  <c r="BS18962" i="3"/>
  <c r="BS18963" i="3"/>
  <c r="BS18964" i="3"/>
  <c r="BS18965" i="3"/>
  <c r="BS18966" i="3"/>
  <c r="BS18967" i="3"/>
  <c r="BS18968" i="3"/>
  <c r="BS18969" i="3"/>
  <c r="BS18970" i="3"/>
  <c r="BS18971" i="3"/>
  <c r="BS18972" i="3"/>
  <c r="BS18973" i="3"/>
  <c r="BS18974" i="3"/>
  <c r="BS18975" i="3"/>
  <c r="BS18976" i="3"/>
  <c r="BS18977" i="3"/>
  <c r="BS18978" i="3"/>
  <c r="BS18979" i="3"/>
  <c r="BS18980" i="3"/>
  <c r="BS18981" i="3"/>
  <c r="BS18982" i="3"/>
  <c r="BS18983" i="3"/>
  <c r="BS18984" i="3"/>
  <c r="BS18985" i="3"/>
  <c r="BS18986" i="3"/>
  <c r="BS18987" i="3"/>
  <c r="BS18988" i="3"/>
  <c r="BS18989" i="3"/>
  <c r="BS18990" i="3"/>
  <c r="BS18991" i="3"/>
  <c r="BS18992" i="3"/>
  <c r="BS18993" i="3"/>
  <c r="BS18994" i="3"/>
  <c r="BS18995" i="3"/>
  <c r="BS18996" i="3"/>
  <c r="BS18997" i="3"/>
  <c r="BS18998" i="3"/>
  <c r="BS18999" i="3"/>
  <c r="BS19000" i="3"/>
  <c r="BS19001" i="3"/>
  <c r="BS19002" i="3"/>
  <c r="BS19003" i="3"/>
  <c r="BS19004" i="3"/>
  <c r="BS19005" i="3"/>
  <c r="BS19006" i="3"/>
  <c r="BS19007" i="3"/>
  <c r="BS19008" i="3"/>
  <c r="BS19009" i="3"/>
  <c r="BS19010" i="3"/>
  <c r="BS19011" i="3"/>
  <c r="BS19012" i="3"/>
  <c r="BS19013" i="3"/>
  <c r="BS19014" i="3"/>
  <c r="BS19015" i="3"/>
  <c r="BS19016" i="3"/>
  <c r="BS19017" i="3"/>
  <c r="BS19018" i="3"/>
  <c r="BS19019" i="3"/>
  <c r="BS19020" i="3"/>
  <c r="BS19021" i="3"/>
  <c r="BS19022" i="3"/>
  <c r="BS19023" i="3"/>
  <c r="BS19024" i="3"/>
  <c r="BS19025" i="3"/>
  <c r="BS19026" i="3"/>
  <c r="BS19027" i="3"/>
  <c r="BS19028" i="3"/>
  <c r="BS19029" i="3"/>
  <c r="BS19030" i="3"/>
  <c r="BS19031" i="3"/>
  <c r="BS19032" i="3"/>
  <c r="BS19033" i="3"/>
  <c r="BS19034" i="3"/>
  <c r="BS19035" i="3"/>
  <c r="BS19036" i="3"/>
  <c r="BS19037" i="3"/>
  <c r="BS19038" i="3"/>
  <c r="BS19039" i="3"/>
  <c r="BS19040" i="3"/>
  <c r="BS19041" i="3"/>
  <c r="BS19042" i="3"/>
  <c r="BS19043" i="3"/>
  <c r="BS19044" i="3"/>
  <c r="BS19045" i="3"/>
  <c r="BS19046" i="3"/>
  <c r="BS19047" i="3"/>
  <c r="BS19048" i="3"/>
  <c r="BS19049" i="3"/>
  <c r="BS19050" i="3"/>
  <c r="BS19051" i="3"/>
  <c r="BS19052" i="3"/>
  <c r="BS19053" i="3"/>
  <c r="BS19054" i="3"/>
  <c r="BS19055" i="3"/>
  <c r="BS19056" i="3"/>
  <c r="BS19057" i="3"/>
  <c r="BS19058" i="3"/>
  <c r="BS19059" i="3"/>
  <c r="BS19060" i="3"/>
  <c r="BS19061" i="3"/>
  <c r="BS19062" i="3"/>
  <c r="BS19063" i="3"/>
  <c r="BS19064" i="3"/>
  <c r="BS19065" i="3"/>
  <c r="BS19066" i="3"/>
  <c r="BS19067" i="3"/>
  <c r="BS19068" i="3"/>
  <c r="BS19069" i="3"/>
  <c r="BS19070" i="3"/>
  <c r="BS19071" i="3"/>
  <c r="BS19072" i="3"/>
  <c r="BS19073" i="3"/>
  <c r="BS19074" i="3"/>
  <c r="BS19075" i="3"/>
  <c r="BS19076" i="3"/>
  <c r="BS19077" i="3"/>
  <c r="BS19078" i="3"/>
  <c r="BS19079" i="3"/>
  <c r="BS19080" i="3"/>
  <c r="BS19081" i="3"/>
  <c r="BS19082" i="3"/>
  <c r="BS19083" i="3"/>
  <c r="BS19084" i="3"/>
  <c r="BS19085" i="3"/>
  <c r="BS19086" i="3"/>
  <c r="BS19087" i="3"/>
  <c r="BS19088" i="3"/>
  <c r="BS19089" i="3"/>
  <c r="BS19090" i="3"/>
  <c r="BS19091" i="3"/>
  <c r="BS19092" i="3"/>
  <c r="BS19093" i="3"/>
  <c r="BS19094" i="3"/>
  <c r="BS19095" i="3"/>
  <c r="BS19096" i="3"/>
  <c r="BS19097" i="3"/>
  <c r="BS19098" i="3"/>
  <c r="BS19099" i="3"/>
  <c r="BS19100" i="3"/>
  <c r="BS19101" i="3"/>
  <c r="BS19102" i="3"/>
  <c r="BS19103" i="3"/>
  <c r="BS19104" i="3"/>
  <c r="BS19105" i="3"/>
  <c r="BS19106" i="3"/>
  <c r="BS19107" i="3"/>
  <c r="BS19108" i="3"/>
  <c r="BS19109" i="3"/>
  <c r="BS19110" i="3"/>
  <c r="BS19111" i="3"/>
  <c r="BS19112" i="3"/>
  <c r="BS19113" i="3"/>
  <c r="BS19114" i="3"/>
  <c r="BS19115" i="3"/>
  <c r="BS19116" i="3"/>
  <c r="BS19117" i="3"/>
  <c r="BS19118" i="3"/>
  <c r="BS19119" i="3"/>
  <c r="BS19120" i="3"/>
  <c r="BS19121" i="3"/>
  <c r="BS19122" i="3"/>
  <c r="BS19123" i="3"/>
  <c r="BS19124" i="3"/>
  <c r="BS19125" i="3"/>
  <c r="BS19126" i="3"/>
  <c r="BS19127" i="3"/>
  <c r="BS19128" i="3"/>
  <c r="BS19129" i="3"/>
  <c r="BS19130" i="3"/>
  <c r="BS19131" i="3"/>
  <c r="BS19132" i="3"/>
  <c r="BS19133" i="3"/>
  <c r="BS19134" i="3"/>
  <c r="BS19135" i="3"/>
  <c r="BS19136" i="3"/>
  <c r="BS19137" i="3"/>
  <c r="BS19138" i="3"/>
  <c r="BS19139" i="3"/>
  <c r="BS19140" i="3"/>
  <c r="BS19141" i="3"/>
  <c r="BS19142" i="3"/>
  <c r="BS19143" i="3"/>
  <c r="BS19144" i="3"/>
  <c r="BS19145" i="3"/>
  <c r="BS19146" i="3"/>
  <c r="BS19147" i="3"/>
  <c r="BS19148" i="3"/>
  <c r="BS19149" i="3"/>
  <c r="BS19150" i="3"/>
  <c r="BS19151" i="3"/>
  <c r="BS19152" i="3"/>
  <c r="BS19153" i="3"/>
  <c r="BS19154" i="3"/>
  <c r="BS19155" i="3"/>
  <c r="BS19156" i="3"/>
  <c r="BS19157" i="3"/>
  <c r="BS19158" i="3"/>
  <c r="BS19159" i="3"/>
  <c r="BS19160" i="3"/>
  <c r="BS19161" i="3"/>
  <c r="BS19162" i="3"/>
  <c r="BS19163" i="3"/>
  <c r="BS19164" i="3"/>
  <c r="BS19165" i="3"/>
  <c r="BS19166" i="3"/>
  <c r="BS19167" i="3"/>
  <c r="BS19168" i="3"/>
  <c r="BS19169" i="3"/>
  <c r="BS19170" i="3"/>
  <c r="BS19171" i="3"/>
  <c r="BS19172" i="3"/>
  <c r="BS19173" i="3"/>
  <c r="BS19174" i="3"/>
  <c r="BS19175" i="3"/>
  <c r="BS19176" i="3"/>
  <c r="BS19177" i="3"/>
  <c r="BS19178" i="3"/>
  <c r="BS19179" i="3"/>
  <c r="BS19180" i="3"/>
  <c r="BS19181" i="3"/>
  <c r="BS19182" i="3"/>
  <c r="BS19183" i="3"/>
  <c r="BS19184" i="3"/>
  <c r="BS19185" i="3"/>
  <c r="BS19186" i="3"/>
  <c r="BS19187" i="3"/>
  <c r="BS19188" i="3"/>
  <c r="BS19189" i="3"/>
  <c r="BS19190" i="3"/>
  <c r="BS19191" i="3"/>
  <c r="BS19192" i="3"/>
  <c r="BS19193" i="3"/>
  <c r="BS19194" i="3"/>
  <c r="BS19195" i="3"/>
  <c r="BS19196" i="3"/>
  <c r="BS19197" i="3"/>
  <c r="BS19198" i="3"/>
  <c r="BS19199" i="3"/>
  <c r="BS19200" i="3"/>
  <c r="BS19201" i="3"/>
  <c r="BS19202" i="3"/>
  <c r="BS19203" i="3"/>
  <c r="BS19204" i="3"/>
  <c r="BS19205" i="3"/>
  <c r="BS19206" i="3"/>
  <c r="BS19207" i="3"/>
  <c r="BS19208" i="3"/>
  <c r="BS19209" i="3"/>
  <c r="BS19210" i="3"/>
  <c r="BS19211" i="3"/>
  <c r="BS19212" i="3"/>
  <c r="BS19213" i="3"/>
  <c r="BS19214" i="3"/>
  <c r="BS19215" i="3"/>
  <c r="BS19216" i="3"/>
  <c r="BS19217" i="3"/>
  <c r="BS19218" i="3"/>
  <c r="BS19219" i="3"/>
  <c r="BS19220" i="3"/>
  <c r="BS19221" i="3"/>
  <c r="BS19222" i="3"/>
  <c r="BS19223" i="3"/>
  <c r="BS19224" i="3"/>
  <c r="BS19225" i="3"/>
  <c r="BS19226" i="3"/>
  <c r="BS19227" i="3"/>
  <c r="BS19228" i="3"/>
  <c r="BS19229" i="3"/>
  <c r="BS19230" i="3"/>
  <c r="BS19231" i="3"/>
  <c r="BS19232" i="3"/>
  <c r="BS19233" i="3"/>
  <c r="BS19234" i="3"/>
  <c r="BS19235" i="3"/>
  <c r="BS19236" i="3"/>
  <c r="BS19237" i="3"/>
  <c r="BS19238" i="3"/>
  <c r="BS19239" i="3"/>
  <c r="BS19240" i="3"/>
  <c r="BS19241" i="3"/>
  <c r="BS19242" i="3"/>
  <c r="BS19243" i="3"/>
  <c r="BS19244" i="3"/>
  <c r="BS19245" i="3"/>
  <c r="BS19246" i="3"/>
  <c r="BS19247" i="3"/>
  <c r="BS19248" i="3"/>
  <c r="BS19249" i="3"/>
  <c r="BS19250" i="3"/>
  <c r="BS19251" i="3"/>
  <c r="BS19252" i="3"/>
  <c r="BS19253" i="3"/>
  <c r="BS19254" i="3"/>
  <c r="BS19255" i="3"/>
  <c r="BS19256" i="3"/>
  <c r="BS19257" i="3"/>
  <c r="BS19258" i="3"/>
  <c r="BS19259" i="3"/>
  <c r="BS19260" i="3"/>
  <c r="BS19261" i="3"/>
  <c r="BS19262" i="3"/>
  <c r="BS19263" i="3"/>
  <c r="BS19264" i="3"/>
  <c r="BS19265" i="3"/>
  <c r="BS19266" i="3"/>
  <c r="BS19267" i="3"/>
  <c r="BS19268" i="3"/>
  <c r="BS19269" i="3"/>
  <c r="BS19270" i="3"/>
  <c r="BS19271" i="3"/>
  <c r="BS19272" i="3"/>
  <c r="BS19273" i="3"/>
  <c r="BS19274" i="3"/>
  <c r="BS19275" i="3"/>
  <c r="BS19276" i="3"/>
  <c r="BS19277" i="3"/>
  <c r="BS19278" i="3"/>
  <c r="BS19279" i="3"/>
  <c r="BS19280" i="3"/>
  <c r="BS19281" i="3"/>
  <c r="BS19282" i="3"/>
  <c r="BS19283" i="3"/>
  <c r="BS19284" i="3"/>
  <c r="BS19285" i="3"/>
  <c r="BS19286" i="3"/>
  <c r="BS19287" i="3"/>
  <c r="BS19288" i="3"/>
  <c r="BS19289" i="3"/>
  <c r="BS19290" i="3"/>
  <c r="BS19291" i="3"/>
  <c r="BS19292" i="3"/>
  <c r="BS19293" i="3"/>
  <c r="BS19294" i="3"/>
  <c r="BS19295" i="3"/>
  <c r="BS19296" i="3"/>
  <c r="BS19297" i="3"/>
  <c r="BS19298" i="3"/>
  <c r="BS19299" i="3"/>
  <c r="BS19300" i="3"/>
  <c r="BS19301" i="3"/>
  <c r="BS19302" i="3"/>
  <c r="BS19303" i="3"/>
  <c r="BS19304" i="3"/>
  <c r="BS19305" i="3"/>
  <c r="BS19306" i="3"/>
  <c r="BS19307" i="3"/>
  <c r="BS19308" i="3"/>
  <c r="BS19309" i="3"/>
  <c r="BS19310" i="3"/>
  <c r="BS19311" i="3"/>
  <c r="BS19312" i="3"/>
  <c r="BS19313" i="3"/>
  <c r="BS19314" i="3"/>
  <c r="BS19315" i="3"/>
  <c r="BS19316" i="3"/>
  <c r="BS19317" i="3"/>
  <c r="BS19318" i="3"/>
  <c r="BS19319" i="3"/>
  <c r="BS19320" i="3"/>
  <c r="BS19321" i="3"/>
  <c r="BS19322" i="3"/>
  <c r="BS19323" i="3"/>
  <c r="BS19324" i="3"/>
  <c r="BS19325" i="3"/>
  <c r="BS19326" i="3"/>
  <c r="BS19327" i="3"/>
  <c r="BS19328" i="3"/>
  <c r="BS19329" i="3"/>
  <c r="BS19330" i="3"/>
  <c r="BS19331" i="3"/>
  <c r="BS19332" i="3"/>
  <c r="BS19333" i="3"/>
  <c r="BS19334" i="3"/>
  <c r="BS19335" i="3"/>
  <c r="BS19336" i="3"/>
  <c r="BS19337" i="3"/>
  <c r="BS19338" i="3"/>
  <c r="BS19339" i="3"/>
  <c r="BS19340" i="3"/>
  <c r="BS19341" i="3"/>
  <c r="BS19342" i="3"/>
  <c r="BS19343" i="3"/>
  <c r="BS19344" i="3"/>
  <c r="BS19345" i="3"/>
  <c r="BS19346" i="3"/>
  <c r="BS19347" i="3"/>
  <c r="BS19348" i="3"/>
  <c r="BS19349" i="3"/>
  <c r="BS19350" i="3"/>
  <c r="BS19351" i="3"/>
  <c r="BS19352" i="3"/>
  <c r="BS19353" i="3"/>
  <c r="BS19354" i="3"/>
  <c r="BS19355" i="3"/>
  <c r="BS19356" i="3"/>
  <c r="BS19357" i="3"/>
  <c r="BS19358" i="3"/>
  <c r="BS19359" i="3"/>
  <c r="BS19360" i="3"/>
  <c r="BS19361" i="3"/>
  <c r="BS19362" i="3"/>
  <c r="BS19363" i="3"/>
  <c r="BS19364" i="3"/>
  <c r="BS19365" i="3"/>
  <c r="BS19366" i="3"/>
  <c r="BS19367" i="3"/>
  <c r="BS19368" i="3"/>
  <c r="BS19369" i="3"/>
  <c r="BS19370" i="3"/>
  <c r="BS19371" i="3"/>
  <c r="BS19372" i="3"/>
  <c r="BS19373" i="3"/>
  <c r="BS19374" i="3"/>
  <c r="BS19375" i="3"/>
  <c r="BS19376" i="3"/>
  <c r="BS19377" i="3"/>
  <c r="BS19378" i="3"/>
  <c r="BS19379" i="3"/>
  <c r="BS19380" i="3"/>
  <c r="BS19381" i="3"/>
  <c r="BS19382" i="3"/>
  <c r="BS19383" i="3"/>
  <c r="BS19384" i="3"/>
  <c r="BS19385" i="3"/>
  <c r="BS19386" i="3"/>
  <c r="BS19387" i="3"/>
  <c r="BS19388" i="3"/>
  <c r="BS19389" i="3"/>
  <c r="BS19390" i="3"/>
  <c r="BS19391" i="3"/>
  <c r="BS19392" i="3"/>
  <c r="BS19393" i="3"/>
  <c r="BS19394" i="3"/>
  <c r="BS19395" i="3"/>
  <c r="BS19396" i="3"/>
  <c r="BS19397" i="3"/>
  <c r="BS19398" i="3"/>
  <c r="BS19399" i="3"/>
  <c r="BS19400" i="3"/>
  <c r="BS19401" i="3"/>
  <c r="BS19402" i="3"/>
  <c r="BS19403" i="3"/>
  <c r="BS19404" i="3"/>
  <c r="BS19405" i="3"/>
  <c r="BS19406" i="3"/>
  <c r="BS19407" i="3"/>
  <c r="BS19408" i="3"/>
  <c r="BS19409" i="3"/>
  <c r="BS19410" i="3"/>
  <c r="BS19411" i="3"/>
  <c r="BS19412" i="3"/>
  <c r="BS19413" i="3"/>
  <c r="BS19414" i="3"/>
  <c r="BS19415" i="3"/>
  <c r="BS19416" i="3"/>
  <c r="BS19417" i="3"/>
  <c r="BS19418" i="3"/>
  <c r="BS19419" i="3"/>
  <c r="BS19420" i="3"/>
  <c r="BS19421" i="3"/>
  <c r="BS19422" i="3"/>
  <c r="BS19423" i="3"/>
  <c r="BS19424" i="3"/>
  <c r="BS19425" i="3"/>
  <c r="BS19426" i="3"/>
  <c r="BS19427" i="3"/>
  <c r="BS19428" i="3"/>
  <c r="BS19429" i="3"/>
  <c r="BS19430" i="3"/>
  <c r="BS19431" i="3"/>
  <c r="BS19432" i="3"/>
  <c r="BS19433" i="3"/>
  <c r="BS19434" i="3"/>
  <c r="BS19435" i="3"/>
  <c r="BS19436" i="3"/>
  <c r="BS19437" i="3"/>
  <c r="BS19438" i="3"/>
  <c r="BS19439" i="3"/>
  <c r="BS19440" i="3"/>
  <c r="BS19441" i="3"/>
  <c r="BS19442" i="3"/>
  <c r="BS19443" i="3"/>
  <c r="BS19444" i="3"/>
  <c r="BS19445" i="3"/>
  <c r="BS19446" i="3"/>
  <c r="BS19447" i="3"/>
  <c r="BS19448" i="3"/>
  <c r="BS19449" i="3"/>
  <c r="BS19450" i="3"/>
  <c r="BS19451" i="3"/>
  <c r="BS19452" i="3"/>
  <c r="BS19453" i="3"/>
  <c r="BS19454" i="3"/>
  <c r="BS19455" i="3"/>
  <c r="BS19456" i="3"/>
  <c r="BS19457" i="3"/>
  <c r="BS19458" i="3"/>
  <c r="BS19459" i="3"/>
  <c r="BS19460" i="3"/>
  <c r="BS19461" i="3"/>
  <c r="BS19462" i="3"/>
  <c r="BS19463" i="3"/>
  <c r="BS19464" i="3"/>
  <c r="BS19465" i="3"/>
  <c r="BS19466" i="3"/>
  <c r="BS19467" i="3"/>
  <c r="BS19468" i="3"/>
  <c r="BS19469" i="3"/>
  <c r="BS19470" i="3"/>
  <c r="BS19471" i="3"/>
  <c r="BS19472" i="3"/>
  <c r="BS19473" i="3"/>
  <c r="BS19474" i="3"/>
  <c r="BS19475" i="3"/>
  <c r="BS19476" i="3"/>
  <c r="BS19477" i="3"/>
  <c r="BS19478" i="3"/>
  <c r="BS19479" i="3"/>
  <c r="BS19480" i="3"/>
  <c r="BS19481" i="3"/>
  <c r="BS19482" i="3"/>
  <c r="BS19483" i="3"/>
  <c r="BS19484" i="3"/>
  <c r="BS19485" i="3"/>
  <c r="BS19486" i="3"/>
  <c r="BS19487" i="3"/>
  <c r="BS19488" i="3"/>
  <c r="BS19489" i="3"/>
  <c r="BS19490" i="3"/>
  <c r="BS19491" i="3"/>
  <c r="BS19492" i="3"/>
  <c r="BS19493" i="3"/>
  <c r="BS19494" i="3"/>
  <c r="BS19495" i="3"/>
  <c r="BS19496" i="3"/>
  <c r="BS19497" i="3"/>
  <c r="BS19498" i="3"/>
  <c r="BS19499" i="3"/>
  <c r="BS19500" i="3"/>
  <c r="BS19501" i="3"/>
  <c r="BS19502" i="3"/>
  <c r="BS19503" i="3"/>
  <c r="BS19504" i="3"/>
  <c r="BS19505" i="3"/>
  <c r="BS19506" i="3"/>
  <c r="BS19507" i="3"/>
  <c r="BS19508" i="3"/>
  <c r="BS19509" i="3"/>
  <c r="BS19510" i="3"/>
  <c r="BS19511" i="3"/>
  <c r="BS19512" i="3"/>
  <c r="BS19513" i="3"/>
  <c r="BS19514" i="3"/>
  <c r="BS19515" i="3"/>
  <c r="BS19516" i="3"/>
  <c r="BS19517" i="3"/>
  <c r="BS19518" i="3"/>
  <c r="BS19519" i="3"/>
  <c r="BS19520" i="3"/>
  <c r="BS19521" i="3"/>
  <c r="BS19522" i="3"/>
  <c r="BS19523" i="3"/>
  <c r="BS19524" i="3"/>
  <c r="BS19525" i="3"/>
  <c r="BS19526" i="3"/>
  <c r="BS19527" i="3"/>
  <c r="BS19528" i="3"/>
  <c r="BS19529" i="3"/>
  <c r="BS19530" i="3"/>
  <c r="BS19531" i="3"/>
  <c r="BS19532" i="3"/>
  <c r="BS19533" i="3"/>
  <c r="BS19534" i="3"/>
  <c r="BS19535" i="3"/>
  <c r="BS19536" i="3"/>
  <c r="BS19537" i="3"/>
  <c r="BS19538" i="3"/>
  <c r="BS19539" i="3"/>
  <c r="BS19540" i="3"/>
  <c r="BS19541" i="3"/>
  <c r="BS19542" i="3"/>
  <c r="BS19543" i="3"/>
  <c r="BS19544" i="3"/>
  <c r="BS19545" i="3"/>
  <c r="BS19546" i="3"/>
  <c r="BS19547" i="3"/>
  <c r="BS19548" i="3"/>
  <c r="BS19549" i="3"/>
  <c r="BS19550" i="3"/>
  <c r="BS19551" i="3"/>
  <c r="BS19552" i="3"/>
  <c r="BS19553" i="3"/>
  <c r="BS19554" i="3"/>
  <c r="BS19555" i="3"/>
  <c r="BS19556" i="3"/>
  <c r="BS19557" i="3"/>
  <c r="BS19558" i="3"/>
  <c r="BS19559" i="3"/>
  <c r="BS19560" i="3"/>
  <c r="BS19561" i="3"/>
  <c r="BS19562" i="3"/>
  <c r="BS19563" i="3"/>
  <c r="BS19564" i="3"/>
  <c r="BS19565" i="3"/>
  <c r="BS19566" i="3"/>
  <c r="BS19567" i="3"/>
  <c r="BS19568" i="3"/>
  <c r="BS19569" i="3"/>
  <c r="BS19570" i="3"/>
  <c r="BS19571" i="3"/>
  <c r="BS19572" i="3"/>
  <c r="BS19573" i="3"/>
  <c r="BS19574" i="3"/>
  <c r="BS19575" i="3"/>
  <c r="BS19576" i="3"/>
  <c r="BS19577" i="3"/>
  <c r="BS19578" i="3"/>
  <c r="BS19579" i="3"/>
  <c r="BS19580" i="3"/>
  <c r="BS19581" i="3"/>
  <c r="BS19582" i="3"/>
  <c r="BS19583" i="3"/>
  <c r="BS19584" i="3"/>
  <c r="BS19585" i="3"/>
  <c r="BS19586" i="3"/>
  <c r="BS19587" i="3"/>
  <c r="BS19588" i="3"/>
  <c r="BS19589" i="3"/>
  <c r="BS19590" i="3"/>
  <c r="BS19591" i="3"/>
  <c r="BS19592" i="3"/>
  <c r="BS19593" i="3"/>
  <c r="BS19594" i="3"/>
  <c r="BS19595" i="3"/>
  <c r="BS19596" i="3"/>
  <c r="BS19597" i="3"/>
  <c r="BS19598" i="3"/>
  <c r="BS19599" i="3"/>
  <c r="BS19600" i="3"/>
  <c r="BS19601" i="3"/>
  <c r="BS19602" i="3"/>
  <c r="BS19603" i="3"/>
  <c r="BS19604" i="3"/>
  <c r="BS19605" i="3"/>
  <c r="BS19606" i="3"/>
  <c r="BS19607" i="3"/>
  <c r="BS19608" i="3"/>
  <c r="BS19609" i="3"/>
  <c r="BS19610" i="3"/>
  <c r="BS19611" i="3"/>
  <c r="BS19612" i="3"/>
  <c r="BS19613" i="3"/>
  <c r="BS19614" i="3"/>
  <c r="BS19615" i="3"/>
  <c r="BS19616" i="3"/>
  <c r="BS19617" i="3"/>
  <c r="BS19618" i="3"/>
  <c r="BS19619" i="3"/>
  <c r="BS19620" i="3"/>
  <c r="BS19621" i="3"/>
  <c r="BS19622" i="3"/>
  <c r="BS19623" i="3"/>
  <c r="BS19624" i="3"/>
  <c r="BS19625" i="3"/>
  <c r="BS19626" i="3"/>
  <c r="BS19627" i="3"/>
  <c r="BS19628" i="3"/>
  <c r="BS19629" i="3"/>
  <c r="BS19630" i="3"/>
  <c r="BS19631" i="3"/>
  <c r="BS19632" i="3"/>
  <c r="BS19633" i="3"/>
  <c r="BS19634" i="3"/>
  <c r="BS19635" i="3"/>
  <c r="BS19636" i="3"/>
  <c r="BS19637" i="3"/>
  <c r="BS19638" i="3"/>
  <c r="BS19639" i="3"/>
  <c r="BS19640" i="3"/>
  <c r="BS19641" i="3"/>
  <c r="BS19642" i="3"/>
  <c r="BS19643" i="3"/>
  <c r="BS19644" i="3"/>
  <c r="BS19645" i="3"/>
  <c r="BS19646" i="3"/>
  <c r="BS19647" i="3"/>
  <c r="BS19648" i="3"/>
  <c r="BS19649" i="3"/>
  <c r="BS19650" i="3"/>
  <c r="BS19651" i="3"/>
  <c r="BS19652" i="3"/>
  <c r="BS19653" i="3"/>
  <c r="BS19654" i="3"/>
  <c r="BS19655" i="3"/>
  <c r="BS19656" i="3"/>
  <c r="BS19657" i="3"/>
  <c r="BS19658" i="3"/>
  <c r="BS19659" i="3"/>
  <c r="BS19660" i="3"/>
  <c r="BS19661" i="3"/>
  <c r="BS19662" i="3"/>
  <c r="BS19663" i="3"/>
  <c r="BS19664" i="3"/>
  <c r="BS19665" i="3"/>
  <c r="BS19666" i="3"/>
  <c r="BS19667" i="3"/>
  <c r="BS19668" i="3"/>
  <c r="BS19669" i="3"/>
  <c r="BS19670" i="3"/>
  <c r="BS19671" i="3"/>
  <c r="BS19672" i="3"/>
  <c r="BS19673" i="3"/>
  <c r="BS19674" i="3"/>
  <c r="BS19675" i="3"/>
  <c r="BS19676" i="3"/>
  <c r="BS19677" i="3"/>
  <c r="BS19678" i="3"/>
  <c r="BS19679" i="3"/>
  <c r="BS19680" i="3"/>
  <c r="BS19681" i="3"/>
  <c r="BS19682" i="3"/>
  <c r="BS19683" i="3"/>
  <c r="BS19684" i="3"/>
  <c r="BS19685" i="3"/>
  <c r="BS19686" i="3"/>
  <c r="BS19687" i="3"/>
  <c r="BS19688" i="3"/>
  <c r="BS19689" i="3"/>
  <c r="BS19690" i="3"/>
  <c r="BS19691" i="3"/>
  <c r="BS19692" i="3"/>
  <c r="BS19693" i="3"/>
  <c r="BS19694" i="3"/>
  <c r="BS19695" i="3"/>
  <c r="BS19696" i="3"/>
  <c r="BS19697" i="3"/>
  <c r="BS19698" i="3"/>
  <c r="BS19699" i="3"/>
  <c r="BS19700" i="3"/>
  <c r="BS19701" i="3"/>
  <c r="BS19702" i="3"/>
  <c r="BS19703" i="3"/>
  <c r="BS19704" i="3"/>
  <c r="BS19705" i="3"/>
  <c r="BS19706" i="3"/>
  <c r="BS19707" i="3"/>
  <c r="BS19708" i="3"/>
  <c r="BS19709" i="3"/>
  <c r="BS19710" i="3"/>
  <c r="BS19711" i="3"/>
  <c r="BS19712" i="3"/>
  <c r="BS19713" i="3"/>
  <c r="BS19714" i="3"/>
  <c r="BS19715" i="3"/>
  <c r="BS19716" i="3"/>
  <c r="BS19717" i="3"/>
  <c r="BS19718" i="3"/>
  <c r="BS19719" i="3"/>
  <c r="BS19720" i="3"/>
  <c r="BS19721" i="3"/>
  <c r="BS19722" i="3"/>
  <c r="BS19723" i="3"/>
  <c r="BS19724" i="3"/>
  <c r="BS19725" i="3"/>
  <c r="BS19726" i="3"/>
  <c r="BS19727" i="3"/>
  <c r="BS19728" i="3"/>
  <c r="BS19729" i="3"/>
  <c r="BS19730" i="3"/>
  <c r="BS19731" i="3"/>
  <c r="BS19732" i="3"/>
  <c r="BS19733" i="3"/>
  <c r="BS19734" i="3"/>
  <c r="BS19735" i="3"/>
  <c r="BS19736" i="3"/>
  <c r="BS19737" i="3"/>
  <c r="BS19738" i="3"/>
  <c r="BS19739" i="3"/>
  <c r="BS19740" i="3"/>
  <c r="BS19741" i="3"/>
  <c r="BS19742" i="3"/>
  <c r="BS19743" i="3"/>
  <c r="BS19744" i="3"/>
  <c r="BS19745" i="3"/>
  <c r="BS19746" i="3"/>
  <c r="BS19747" i="3"/>
  <c r="BS19748" i="3"/>
  <c r="BS19749" i="3"/>
  <c r="BS19750" i="3"/>
  <c r="BS19751" i="3"/>
  <c r="BS19752" i="3"/>
  <c r="BS19753" i="3"/>
  <c r="BS19754" i="3"/>
  <c r="BS19755" i="3"/>
  <c r="BS19756" i="3"/>
  <c r="BS19757" i="3"/>
  <c r="BS19758" i="3"/>
  <c r="BS19759" i="3"/>
  <c r="BS19760" i="3"/>
  <c r="BS19761" i="3"/>
  <c r="BS19762" i="3"/>
  <c r="BS19763" i="3"/>
  <c r="BS19764" i="3"/>
  <c r="BS19765" i="3"/>
  <c r="BS19766" i="3"/>
  <c r="BS19767" i="3"/>
  <c r="BS19768" i="3"/>
  <c r="BS19769" i="3"/>
  <c r="BS19770" i="3"/>
  <c r="BS19771" i="3"/>
  <c r="BS19772" i="3"/>
  <c r="BS19773" i="3"/>
  <c r="BS19774" i="3"/>
  <c r="BS19775" i="3"/>
  <c r="BS19776" i="3"/>
  <c r="BS19777" i="3"/>
  <c r="BS19778" i="3"/>
  <c r="BS19779" i="3"/>
  <c r="BS19780" i="3"/>
  <c r="BS19781" i="3"/>
  <c r="BS19782" i="3"/>
  <c r="BS19783" i="3"/>
  <c r="BS19784" i="3"/>
  <c r="BS19785" i="3"/>
  <c r="BS19786" i="3"/>
  <c r="BS19787" i="3"/>
  <c r="BS19788" i="3"/>
  <c r="BS19789" i="3"/>
  <c r="BS19790" i="3"/>
  <c r="BS19791" i="3"/>
  <c r="BS19792" i="3"/>
  <c r="BS19793" i="3"/>
  <c r="BS19794" i="3"/>
  <c r="BS19795" i="3"/>
  <c r="BS19796" i="3"/>
  <c r="BS19797" i="3"/>
  <c r="BS19798" i="3"/>
  <c r="BS19799" i="3"/>
  <c r="BS19800" i="3"/>
  <c r="BS19801" i="3"/>
  <c r="BS19802" i="3"/>
  <c r="BS19803" i="3"/>
  <c r="BS19804" i="3"/>
  <c r="BS19805" i="3"/>
  <c r="BS19806" i="3"/>
  <c r="BS19807" i="3"/>
  <c r="BS19808" i="3"/>
  <c r="BS19809" i="3"/>
  <c r="BS19810" i="3"/>
  <c r="BS19811" i="3"/>
  <c r="BS19812" i="3"/>
  <c r="BS19813" i="3"/>
  <c r="BS19814" i="3"/>
  <c r="BS19815" i="3"/>
  <c r="BS19816" i="3"/>
  <c r="BS19817" i="3"/>
  <c r="BS19818" i="3"/>
  <c r="BS19819" i="3"/>
  <c r="BS19820" i="3"/>
  <c r="BS19821" i="3"/>
  <c r="BS19822" i="3"/>
  <c r="BS19823" i="3"/>
  <c r="BS19824" i="3"/>
  <c r="BS19825" i="3"/>
  <c r="BS19826" i="3"/>
  <c r="BS19827" i="3"/>
  <c r="BS19828" i="3"/>
  <c r="BS19829" i="3"/>
  <c r="BS19830" i="3"/>
  <c r="BS19831" i="3"/>
  <c r="BS19832" i="3"/>
  <c r="BS19833" i="3"/>
  <c r="BS19834" i="3"/>
  <c r="BS19835" i="3"/>
  <c r="BS19836" i="3"/>
  <c r="BS19837" i="3"/>
  <c r="BS19838" i="3"/>
  <c r="BS19839" i="3"/>
  <c r="BS19840" i="3"/>
  <c r="BS19841" i="3"/>
  <c r="BS19842" i="3"/>
  <c r="BS19843" i="3"/>
  <c r="BS19844" i="3"/>
  <c r="BS19845" i="3"/>
  <c r="BS19846" i="3"/>
  <c r="BS19847" i="3"/>
  <c r="BS19848" i="3"/>
  <c r="BS19849" i="3"/>
  <c r="BS19850" i="3"/>
  <c r="BS19851" i="3"/>
  <c r="BS19852" i="3"/>
  <c r="BS19853" i="3"/>
  <c r="BS19854" i="3"/>
  <c r="BS19855" i="3"/>
  <c r="BS19856" i="3"/>
  <c r="BS19857" i="3"/>
  <c r="BS19858" i="3"/>
  <c r="BS19859" i="3"/>
  <c r="BS19860" i="3"/>
  <c r="BS19861" i="3"/>
  <c r="BS19862" i="3"/>
  <c r="BS19863" i="3"/>
  <c r="BS19864" i="3"/>
  <c r="BS19865" i="3"/>
  <c r="BS19866" i="3"/>
  <c r="BS19867" i="3"/>
  <c r="BS19868" i="3"/>
  <c r="BS19869" i="3"/>
  <c r="BS19870" i="3"/>
  <c r="BS19871" i="3"/>
  <c r="BS19872" i="3"/>
  <c r="BS19873" i="3"/>
  <c r="BS19874" i="3"/>
  <c r="BS19875" i="3"/>
  <c r="BS19876" i="3"/>
  <c r="BS19877" i="3"/>
  <c r="BS19878" i="3"/>
  <c r="BS19879" i="3"/>
  <c r="BS19880" i="3"/>
  <c r="BS19881" i="3"/>
  <c r="BS19882" i="3"/>
  <c r="BS19883" i="3"/>
  <c r="BS19884" i="3"/>
  <c r="BS19885" i="3"/>
  <c r="BS19886" i="3"/>
  <c r="BS19887" i="3"/>
  <c r="BS19888" i="3"/>
  <c r="BS19889" i="3"/>
  <c r="BS19890" i="3"/>
  <c r="BS19891" i="3"/>
  <c r="BS19892" i="3"/>
  <c r="BS19893" i="3"/>
  <c r="BS19894" i="3"/>
  <c r="BS19895" i="3"/>
  <c r="BS19896" i="3"/>
  <c r="BS19897" i="3"/>
  <c r="BS19898" i="3"/>
  <c r="BS19899" i="3"/>
  <c r="BS19900" i="3"/>
  <c r="BS19901" i="3"/>
  <c r="BS19902" i="3"/>
  <c r="BS19903" i="3"/>
  <c r="BS19904" i="3"/>
  <c r="BS19905" i="3"/>
  <c r="BS19906" i="3"/>
  <c r="BS19907" i="3"/>
  <c r="BS19908" i="3"/>
  <c r="BS19909" i="3"/>
  <c r="BS19910" i="3"/>
  <c r="BS19911" i="3"/>
  <c r="BS19912" i="3"/>
  <c r="BS19913" i="3"/>
  <c r="BS19914" i="3"/>
  <c r="BS19915" i="3"/>
  <c r="BS19916" i="3"/>
  <c r="BS19917" i="3"/>
  <c r="BS19918" i="3"/>
  <c r="BS19919" i="3"/>
  <c r="BS19920" i="3"/>
  <c r="BS19921" i="3"/>
  <c r="BS19922" i="3"/>
  <c r="BS19923" i="3"/>
  <c r="BS19924" i="3"/>
  <c r="BS19925" i="3"/>
  <c r="BS19926" i="3"/>
  <c r="BS19927" i="3"/>
  <c r="BS19928" i="3"/>
  <c r="BS19929" i="3"/>
  <c r="BS19930" i="3"/>
  <c r="BS19931" i="3"/>
  <c r="BS19932" i="3"/>
  <c r="BS19933" i="3"/>
  <c r="BS19934" i="3"/>
  <c r="BS19935" i="3"/>
  <c r="BS19936" i="3"/>
  <c r="BS19937" i="3"/>
  <c r="BS19938" i="3"/>
  <c r="BS19939" i="3"/>
  <c r="BS19940" i="3"/>
  <c r="BS19941" i="3"/>
  <c r="BS19942" i="3"/>
  <c r="BS19943" i="3"/>
  <c r="BS19944" i="3"/>
  <c r="BS19945" i="3"/>
  <c r="BS19946" i="3"/>
  <c r="BS19947" i="3"/>
  <c r="BS19948" i="3"/>
  <c r="BS19949" i="3"/>
  <c r="BS19950" i="3"/>
  <c r="BS19951" i="3"/>
  <c r="BS19952" i="3"/>
  <c r="BS19953" i="3"/>
  <c r="BS19954" i="3"/>
  <c r="BS19955" i="3"/>
  <c r="BS19956" i="3"/>
  <c r="BS19957" i="3"/>
  <c r="BS19958" i="3"/>
  <c r="BS19959" i="3"/>
  <c r="BS19960" i="3"/>
  <c r="BS19961" i="3"/>
  <c r="BS19962" i="3"/>
  <c r="BS19963" i="3"/>
  <c r="BS19964" i="3"/>
  <c r="BS19965" i="3"/>
  <c r="BS19966" i="3"/>
  <c r="BS19967" i="3"/>
  <c r="BS19968" i="3"/>
  <c r="BS19969" i="3"/>
  <c r="BS19970" i="3"/>
  <c r="BS19971" i="3"/>
  <c r="BS19972" i="3"/>
  <c r="BS19973" i="3"/>
  <c r="BS19974" i="3"/>
  <c r="BS19975" i="3"/>
  <c r="BS19976" i="3"/>
  <c r="BS19977" i="3"/>
  <c r="BS19978" i="3"/>
  <c r="BS19979" i="3"/>
  <c r="BS19980" i="3"/>
  <c r="BS19981" i="3"/>
  <c r="BS19982" i="3"/>
  <c r="BS19983" i="3"/>
  <c r="BS19984" i="3"/>
  <c r="BS19985" i="3"/>
  <c r="BS19986" i="3"/>
  <c r="BS19987" i="3"/>
  <c r="BS19988" i="3"/>
  <c r="BS19989" i="3"/>
  <c r="BS19990" i="3"/>
  <c r="BS19991" i="3"/>
  <c r="BS19992" i="3"/>
  <c r="BS19993" i="3"/>
  <c r="BS19994" i="3"/>
  <c r="BS19995" i="3"/>
  <c r="BS19996" i="3"/>
  <c r="BS19997" i="3"/>
  <c r="BS19998" i="3"/>
  <c r="BS19999" i="3"/>
  <c r="BS20000" i="3"/>
  <c r="BS20001" i="3"/>
  <c r="BS20002" i="3"/>
  <c r="BS20003" i="3"/>
  <c r="BS20004" i="3"/>
  <c r="BS20005" i="3"/>
  <c r="BS20006" i="3"/>
  <c r="BS20007" i="3"/>
  <c r="BS20008" i="3"/>
  <c r="BS20009" i="3"/>
  <c r="BS20010" i="3"/>
  <c r="BS20011" i="3"/>
  <c r="BS20012" i="3"/>
  <c r="BS20013" i="3"/>
  <c r="BS20014" i="3"/>
  <c r="BS20015" i="3"/>
  <c r="BS20016" i="3"/>
  <c r="BS20017" i="3"/>
  <c r="BS20018" i="3"/>
  <c r="BS20019" i="3"/>
  <c r="BS20020" i="3"/>
  <c r="BS20021" i="3"/>
  <c r="BS20022" i="3"/>
  <c r="BS20023" i="3"/>
  <c r="BS20024" i="3"/>
  <c r="BS20025" i="3"/>
  <c r="BS20026" i="3"/>
  <c r="BS20027" i="3"/>
  <c r="BS20028" i="3"/>
  <c r="BS20029" i="3"/>
  <c r="BS20030" i="3"/>
  <c r="BS20031" i="3"/>
  <c r="BS20032" i="3"/>
  <c r="BS20033" i="3"/>
  <c r="BS20034" i="3"/>
  <c r="BS20035" i="3"/>
  <c r="BS20036" i="3"/>
  <c r="BS20037" i="3"/>
  <c r="BS20038" i="3"/>
  <c r="BS20039" i="3"/>
  <c r="BS20040" i="3"/>
  <c r="BS20041" i="3"/>
  <c r="BS20042" i="3"/>
  <c r="BS20043" i="3"/>
  <c r="BS20044" i="3"/>
  <c r="BS20045" i="3"/>
  <c r="BS20046" i="3"/>
  <c r="BS20047" i="3"/>
  <c r="BS20048" i="3"/>
  <c r="BS20049" i="3"/>
  <c r="BS20050" i="3"/>
  <c r="BS20051" i="3"/>
  <c r="BS20052" i="3"/>
  <c r="BS20053" i="3"/>
  <c r="BS20054" i="3"/>
  <c r="BS20055" i="3"/>
  <c r="BS20056" i="3"/>
  <c r="BS20057" i="3"/>
  <c r="BS20058" i="3"/>
  <c r="BS20059" i="3"/>
  <c r="BS20060" i="3"/>
  <c r="BS20061" i="3"/>
  <c r="BS20062" i="3"/>
  <c r="BS20063" i="3"/>
  <c r="BS20064" i="3"/>
  <c r="BS20065" i="3"/>
  <c r="BS20066" i="3"/>
  <c r="BS20067" i="3"/>
  <c r="BS20068" i="3"/>
  <c r="BS20069" i="3"/>
  <c r="BS20070" i="3"/>
  <c r="BS20071" i="3"/>
  <c r="BS20072" i="3"/>
  <c r="BS20073" i="3"/>
  <c r="BS20074" i="3"/>
  <c r="BS20075" i="3"/>
  <c r="BS20076" i="3"/>
  <c r="BS20077" i="3"/>
  <c r="BS20078" i="3"/>
  <c r="BS20079" i="3"/>
  <c r="BS20080" i="3"/>
  <c r="BS20081" i="3"/>
  <c r="BS20082" i="3"/>
  <c r="BS20083" i="3"/>
  <c r="BS20084" i="3"/>
  <c r="BS20085" i="3"/>
  <c r="BS20086" i="3"/>
  <c r="BS20087" i="3"/>
  <c r="BS20088" i="3"/>
  <c r="BS20089" i="3"/>
  <c r="BS20090" i="3"/>
  <c r="BS20091" i="3"/>
  <c r="BS20092" i="3"/>
  <c r="BS20093" i="3"/>
  <c r="BS20094" i="3"/>
  <c r="BS20095" i="3"/>
  <c r="BS20096" i="3"/>
  <c r="BS20097" i="3"/>
  <c r="BS20098" i="3"/>
  <c r="BS20099" i="3"/>
  <c r="BS20100" i="3"/>
  <c r="BS20101" i="3"/>
  <c r="BS20102" i="3"/>
  <c r="BS20103" i="3"/>
  <c r="BS20104" i="3"/>
  <c r="BS20105" i="3"/>
  <c r="BS20106" i="3"/>
  <c r="BS20107" i="3"/>
  <c r="BS20108" i="3"/>
  <c r="BS20109" i="3"/>
  <c r="BS20110" i="3"/>
  <c r="BS20111" i="3"/>
  <c r="BS20112" i="3"/>
  <c r="BS20113" i="3"/>
  <c r="BS20114" i="3"/>
  <c r="BS20115" i="3"/>
  <c r="BS20116" i="3"/>
  <c r="BS20117" i="3"/>
  <c r="BS20118" i="3"/>
  <c r="BS20119" i="3"/>
  <c r="BS20120" i="3"/>
  <c r="BS20121" i="3"/>
  <c r="BS20122" i="3"/>
  <c r="BS20123" i="3"/>
  <c r="BS20124" i="3"/>
  <c r="BS20125" i="3"/>
  <c r="BS20126" i="3"/>
  <c r="BS20127" i="3"/>
  <c r="BS20128" i="3"/>
  <c r="BS20129" i="3"/>
  <c r="BS20130" i="3"/>
  <c r="BS20131" i="3"/>
  <c r="BS20132" i="3"/>
  <c r="BS20133" i="3"/>
  <c r="BS20134" i="3"/>
  <c r="BS20135" i="3"/>
  <c r="BS20136" i="3"/>
  <c r="BS20137" i="3"/>
  <c r="BS20138" i="3"/>
  <c r="BS20139" i="3"/>
  <c r="BS20140" i="3"/>
  <c r="BS20141" i="3"/>
  <c r="BS20142" i="3"/>
  <c r="BS20143" i="3"/>
  <c r="BS20144" i="3"/>
  <c r="BS20145" i="3"/>
  <c r="BS20146" i="3"/>
  <c r="BS20147" i="3"/>
  <c r="BS20148" i="3"/>
  <c r="BS20149" i="3"/>
  <c r="BS20150" i="3"/>
  <c r="BS20151" i="3"/>
  <c r="BS20152" i="3"/>
  <c r="BS20153" i="3"/>
  <c r="BS20154" i="3"/>
  <c r="BS20155" i="3"/>
  <c r="BS20156" i="3"/>
  <c r="BS20157" i="3"/>
  <c r="BS20158" i="3"/>
  <c r="BS20159" i="3"/>
  <c r="BS20160" i="3"/>
  <c r="BS20161" i="3"/>
  <c r="BS20162" i="3"/>
  <c r="BS20163" i="3"/>
  <c r="BS20164" i="3"/>
  <c r="BS20165" i="3"/>
  <c r="BS20166" i="3"/>
  <c r="BS20167" i="3"/>
  <c r="BS20168" i="3"/>
  <c r="BS20169" i="3"/>
  <c r="BS20170" i="3"/>
  <c r="BS20171" i="3"/>
  <c r="BS20172" i="3"/>
  <c r="BS20173" i="3"/>
  <c r="BS20174" i="3"/>
  <c r="BS20175" i="3"/>
  <c r="BS20176" i="3"/>
  <c r="BS20177" i="3"/>
  <c r="BS20178" i="3"/>
  <c r="BS20179" i="3"/>
  <c r="BS20180" i="3"/>
  <c r="BS20181" i="3"/>
  <c r="BS20182" i="3"/>
  <c r="BS20183" i="3"/>
  <c r="BS20184" i="3"/>
  <c r="BS20185" i="3"/>
  <c r="BS20186" i="3"/>
  <c r="BS20187" i="3"/>
  <c r="BS20188" i="3"/>
  <c r="BS20189" i="3"/>
  <c r="BS20190" i="3"/>
  <c r="BS20191" i="3"/>
  <c r="BS20192" i="3"/>
  <c r="BS20193" i="3"/>
  <c r="BS20194" i="3"/>
  <c r="BS20195" i="3"/>
  <c r="BS20196" i="3"/>
  <c r="BS20197" i="3"/>
  <c r="BS20198" i="3"/>
  <c r="BS20199" i="3"/>
  <c r="BS20200" i="3"/>
  <c r="BS20201" i="3"/>
  <c r="BS20202" i="3"/>
  <c r="BS20203" i="3"/>
  <c r="BS20204" i="3"/>
  <c r="BS20205" i="3"/>
  <c r="BS20206" i="3"/>
  <c r="BS20207" i="3"/>
  <c r="BS20208" i="3"/>
  <c r="BS20209" i="3"/>
  <c r="BS20210" i="3"/>
  <c r="BS20211" i="3"/>
  <c r="BS20212" i="3"/>
  <c r="BS20213" i="3"/>
  <c r="BS20214" i="3"/>
  <c r="BS20215" i="3"/>
  <c r="BS20216" i="3"/>
  <c r="BS20217" i="3"/>
  <c r="BS20218" i="3"/>
  <c r="BS20219" i="3"/>
  <c r="BS20220" i="3"/>
  <c r="BS20221" i="3"/>
  <c r="BS20222" i="3"/>
  <c r="BS20223" i="3"/>
  <c r="BS20224" i="3"/>
  <c r="BS20225" i="3"/>
  <c r="BS20226" i="3"/>
  <c r="BS20227" i="3"/>
  <c r="BS20228" i="3"/>
  <c r="BS20229" i="3"/>
  <c r="BS20230" i="3"/>
  <c r="BS20231" i="3"/>
  <c r="BS20232" i="3"/>
  <c r="BS20233" i="3"/>
  <c r="BS20234" i="3"/>
  <c r="BS20235" i="3"/>
  <c r="BS20236" i="3"/>
  <c r="BS20237" i="3"/>
  <c r="BS20238" i="3"/>
  <c r="BS20239" i="3"/>
  <c r="BS20240" i="3"/>
  <c r="BS20241" i="3"/>
  <c r="BS20242" i="3"/>
  <c r="BS20243" i="3"/>
  <c r="BS20244" i="3"/>
  <c r="BS20245" i="3"/>
  <c r="BS20246" i="3"/>
  <c r="BS20247" i="3"/>
  <c r="BS20248" i="3"/>
  <c r="BS20249" i="3"/>
  <c r="BS20250" i="3"/>
  <c r="BS20251" i="3"/>
  <c r="BS20252" i="3"/>
  <c r="BS20253" i="3"/>
  <c r="BS20254" i="3"/>
  <c r="BS20255" i="3"/>
  <c r="BS20256" i="3"/>
  <c r="BS20257" i="3"/>
  <c r="BS20258" i="3"/>
  <c r="BS20259" i="3"/>
  <c r="BS20260" i="3"/>
  <c r="BS20261" i="3"/>
  <c r="BS20262" i="3"/>
  <c r="BS20263" i="3"/>
  <c r="BS20264" i="3"/>
  <c r="BS20265" i="3"/>
  <c r="BS20266" i="3"/>
  <c r="BS20267" i="3"/>
  <c r="BS20268" i="3"/>
  <c r="BS20269" i="3"/>
  <c r="BS20270" i="3"/>
  <c r="BS20271" i="3"/>
  <c r="BS20272" i="3"/>
  <c r="BS20273" i="3"/>
  <c r="BS20274" i="3"/>
  <c r="BS20275" i="3"/>
  <c r="BS20276" i="3"/>
  <c r="BS20277" i="3"/>
  <c r="BS20278" i="3"/>
  <c r="BS20279" i="3"/>
  <c r="BS20280" i="3"/>
  <c r="BS20281" i="3"/>
  <c r="BS20282" i="3"/>
  <c r="BS20283" i="3"/>
  <c r="BS20284" i="3"/>
  <c r="BS20285" i="3"/>
  <c r="BS20286" i="3"/>
  <c r="BS20287" i="3"/>
  <c r="BS20288" i="3"/>
  <c r="BS20289" i="3"/>
  <c r="BS20290" i="3"/>
  <c r="BS20291" i="3"/>
  <c r="BS20292" i="3"/>
  <c r="BS20293" i="3"/>
  <c r="BS20294" i="3"/>
  <c r="BS20295" i="3"/>
  <c r="BS20296" i="3"/>
  <c r="BS20297" i="3"/>
  <c r="BS20298" i="3"/>
  <c r="BS20299" i="3"/>
  <c r="BS20300" i="3"/>
  <c r="BS20301" i="3"/>
  <c r="BS20302" i="3"/>
  <c r="BS20303" i="3"/>
  <c r="BS20304" i="3"/>
  <c r="BS20305" i="3"/>
  <c r="BS20306" i="3"/>
  <c r="BS20307" i="3"/>
  <c r="BS20308" i="3"/>
  <c r="BS20309" i="3"/>
  <c r="BS20310" i="3"/>
  <c r="BS20311" i="3"/>
  <c r="BS20312" i="3"/>
  <c r="BS20313" i="3"/>
  <c r="BS20314" i="3"/>
  <c r="BS20315" i="3"/>
  <c r="BS20316" i="3"/>
  <c r="BS20317" i="3"/>
  <c r="BS20318" i="3"/>
  <c r="BS20319" i="3"/>
  <c r="BS20320" i="3"/>
  <c r="BS20321" i="3"/>
  <c r="BS20322" i="3"/>
  <c r="BS20323" i="3"/>
  <c r="BS20324" i="3"/>
  <c r="BS20325" i="3"/>
  <c r="BS20326" i="3"/>
  <c r="BS20327" i="3"/>
  <c r="BS20328" i="3"/>
  <c r="BS20329" i="3"/>
  <c r="BS20330" i="3"/>
  <c r="BS20331" i="3"/>
  <c r="BS20332" i="3"/>
  <c r="BS20333" i="3"/>
  <c r="BS20334" i="3"/>
  <c r="BS20335" i="3"/>
  <c r="BS20336" i="3"/>
  <c r="BS20337" i="3"/>
  <c r="BS20338" i="3"/>
  <c r="BS20339" i="3"/>
  <c r="BS20340" i="3"/>
  <c r="BS20341" i="3"/>
  <c r="BS20342" i="3"/>
  <c r="BS20343" i="3"/>
  <c r="BS20344" i="3"/>
  <c r="BS20345" i="3"/>
  <c r="BS20346" i="3"/>
  <c r="BS20347" i="3"/>
  <c r="BS20348" i="3"/>
  <c r="BS20349" i="3"/>
  <c r="BS20350" i="3"/>
  <c r="BS20351" i="3"/>
  <c r="BS20352" i="3"/>
  <c r="BS20353" i="3"/>
  <c r="BS20354" i="3"/>
  <c r="BS20355" i="3"/>
  <c r="BS20356" i="3"/>
  <c r="BS20357" i="3"/>
  <c r="BS20358" i="3"/>
  <c r="BS20359" i="3"/>
  <c r="BS20360" i="3"/>
  <c r="BS20361" i="3"/>
  <c r="BS20362" i="3"/>
  <c r="BS20363" i="3"/>
  <c r="BS20364" i="3"/>
  <c r="BS20365" i="3"/>
  <c r="BS20366" i="3"/>
  <c r="BS20367" i="3"/>
  <c r="BS20368" i="3"/>
  <c r="BS20369" i="3"/>
  <c r="BS20370" i="3"/>
  <c r="BS20371" i="3"/>
  <c r="BS20372" i="3"/>
  <c r="BS20373" i="3"/>
  <c r="BS20374" i="3"/>
  <c r="BS20375" i="3"/>
  <c r="BS20376" i="3"/>
  <c r="BS20377" i="3"/>
  <c r="BS20378" i="3"/>
  <c r="BS20379" i="3"/>
  <c r="BS20380" i="3"/>
  <c r="BS20381" i="3"/>
  <c r="BS20382" i="3"/>
  <c r="BS20383" i="3"/>
  <c r="BS20384" i="3"/>
  <c r="BS20385" i="3"/>
  <c r="BS20386" i="3"/>
  <c r="BS20387" i="3"/>
  <c r="BS20388" i="3"/>
  <c r="BS20389" i="3"/>
  <c r="BS20390" i="3"/>
  <c r="BS20391" i="3"/>
  <c r="BS20392" i="3"/>
  <c r="BS20393" i="3"/>
  <c r="BS20394" i="3"/>
  <c r="BS20395" i="3"/>
  <c r="BS20396" i="3"/>
  <c r="BS20397" i="3"/>
  <c r="BS20398" i="3"/>
  <c r="BS20399" i="3"/>
  <c r="BS20400" i="3"/>
  <c r="BS20401" i="3"/>
  <c r="BS20402" i="3"/>
  <c r="BS20403" i="3"/>
  <c r="BS20404" i="3"/>
  <c r="BS20405" i="3"/>
  <c r="BS20406" i="3"/>
  <c r="BS20407" i="3"/>
  <c r="BS20408" i="3"/>
  <c r="BS20409" i="3"/>
  <c r="BS20410" i="3"/>
  <c r="BS20411" i="3"/>
  <c r="BS20412" i="3"/>
  <c r="BS20413" i="3"/>
  <c r="BS20414" i="3"/>
  <c r="BS20415" i="3"/>
  <c r="BS20416" i="3"/>
  <c r="BS20417" i="3"/>
  <c r="BS20418" i="3"/>
  <c r="BS20419" i="3"/>
  <c r="BS20420" i="3"/>
  <c r="BS20421" i="3"/>
  <c r="BS20422" i="3"/>
  <c r="BS20423" i="3"/>
  <c r="BS20424" i="3"/>
  <c r="BS20425" i="3"/>
  <c r="BS20426" i="3"/>
  <c r="BS20427" i="3"/>
  <c r="BS20428" i="3"/>
  <c r="BS20429" i="3"/>
  <c r="BS20430" i="3"/>
  <c r="BS20431" i="3"/>
  <c r="BS20432" i="3"/>
  <c r="BS20433" i="3"/>
  <c r="BS20434" i="3"/>
  <c r="BS20435" i="3"/>
  <c r="BS20436" i="3"/>
  <c r="BS20437" i="3"/>
  <c r="BS20438" i="3"/>
  <c r="BS20439" i="3"/>
  <c r="BS20440" i="3"/>
  <c r="BS20441" i="3"/>
  <c r="BS20442" i="3"/>
  <c r="BS20443" i="3"/>
  <c r="BS20444" i="3"/>
  <c r="BS20445" i="3"/>
  <c r="BS20446" i="3"/>
  <c r="BS20447" i="3"/>
  <c r="BS20448" i="3"/>
  <c r="BS20449" i="3"/>
  <c r="BS20450" i="3"/>
  <c r="BS20451" i="3"/>
  <c r="BS20452" i="3"/>
  <c r="BS20453" i="3"/>
  <c r="BS20454" i="3"/>
  <c r="BS20455" i="3"/>
  <c r="BS20456" i="3"/>
  <c r="BS20457" i="3"/>
  <c r="BS20458" i="3"/>
  <c r="BS20459" i="3"/>
  <c r="BS20460" i="3"/>
  <c r="BS20461" i="3"/>
  <c r="BS20462" i="3"/>
  <c r="BS20463" i="3"/>
  <c r="BS20464" i="3"/>
  <c r="BS20465" i="3"/>
  <c r="BS20466" i="3"/>
  <c r="BS20467" i="3"/>
  <c r="BS20468" i="3"/>
  <c r="BS20469" i="3"/>
  <c r="BS20470" i="3"/>
  <c r="BS20471" i="3"/>
  <c r="BS20472" i="3"/>
  <c r="BS20473" i="3"/>
  <c r="BS20474" i="3"/>
  <c r="BS20475" i="3"/>
  <c r="BS20476" i="3"/>
  <c r="BS20477" i="3"/>
  <c r="BS20478" i="3"/>
  <c r="BS20479" i="3"/>
  <c r="BS20480" i="3"/>
  <c r="BS20481" i="3"/>
  <c r="BS20482" i="3"/>
  <c r="BS20483" i="3"/>
  <c r="BS20484" i="3"/>
  <c r="BS20485" i="3"/>
  <c r="BS20486" i="3"/>
  <c r="BS20487" i="3"/>
  <c r="BS20488" i="3"/>
  <c r="BS20489" i="3"/>
  <c r="BS20490" i="3"/>
  <c r="BS20491" i="3"/>
  <c r="BS20492" i="3"/>
  <c r="BS20493" i="3"/>
  <c r="BS20494" i="3"/>
  <c r="BS20495" i="3"/>
  <c r="BS20496" i="3"/>
  <c r="BS20497" i="3"/>
  <c r="BS20498" i="3"/>
  <c r="BS20499" i="3"/>
  <c r="BS20500" i="3"/>
  <c r="BS20501" i="3"/>
  <c r="BS20502" i="3"/>
  <c r="BS20503" i="3"/>
  <c r="BS20504" i="3"/>
  <c r="BS20505" i="3"/>
  <c r="BS20506" i="3"/>
  <c r="BS20507" i="3"/>
  <c r="BS20508" i="3"/>
  <c r="BS20509" i="3"/>
  <c r="BS20510" i="3"/>
  <c r="BS20511" i="3"/>
  <c r="BS20512" i="3"/>
  <c r="BS20513" i="3"/>
  <c r="BS20514" i="3"/>
  <c r="BS20515" i="3"/>
  <c r="BS20516" i="3"/>
  <c r="BS20517" i="3"/>
  <c r="BS20518" i="3"/>
  <c r="BS20519" i="3"/>
  <c r="BS20520" i="3"/>
  <c r="BS20521" i="3"/>
  <c r="BS20522" i="3"/>
  <c r="BS20523" i="3"/>
  <c r="BS20524" i="3"/>
  <c r="BS20525" i="3"/>
  <c r="BS20526" i="3"/>
  <c r="BS20527" i="3"/>
  <c r="BS20528" i="3"/>
  <c r="BS20529" i="3"/>
  <c r="BS20530" i="3"/>
  <c r="BS20531" i="3"/>
  <c r="BS20532" i="3"/>
  <c r="BS20533" i="3"/>
  <c r="BS20534" i="3"/>
  <c r="BS20535" i="3"/>
  <c r="BS20536" i="3"/>
  <c r="BS20537" i="3"/>
  <c r="BS20538" i="3"/>
  <c r="BS20539" i="3"/>
  <c r="BS20540" i="3"/>
  <c r="BS20541" i="3"/>
  <c r="BS20542" i="3"/>
  <c r="BS20543" i="3"/>
  <c r="BS20544" i="3"/>
  <c r="BS20545" i="3"/>
  <c r="BS20546" i="3"/>
  <c r="BS20547" i="3"/>
  <c r="BS20548" i="3"/>
  <c r="BS20549" i="3"/>
  <c r="BS20550" i="3"/>
  <c r="BS20551" i="3"/>
  <c r="BS20552" i="3"/>
  <c r="BS20553" i="3"/>
  <c r="BS20554" i="3"/>
  <c r="BS20555" i="3"/>
  <c r="BS20556" i="3"/>
  <c r="BS20557" i="3"/>
  <c r="BS20558" i="3"/>
  <c r="BS20559" i="3"/>
  <c r="BS20560" i="3"/>
  <c r="BS20561" i="3"/>
  <c r="BS20562" i="3"/>
  <c r="BS20563" i="3"/>
  <c r="BS20564" i="3"/>
  <c r="BS20565" i="3"/>
  <c r="BS20566" i="3"/>
  <c r="BS20567" i="3"/>
  <c r="BS20568" i="3"/>
  <c r="BS20569" i="3"/>
  <c r="BS20570" i="3"/>
  <c r="BS20571" i="3"/>
  <c r="BS20572" i="3"/>
  <c r="BS20573" i="3"/>
  <c r="BS20574" i="3"/>
  <c r="BS20575" i="3"/>
  <c r="BS20576" i="3"/>
  <c r="BS20577" i="3"/>
  <c r="BS20578" i="3"/>
  <c r="BS20579" i="3"/>
  <c r="BS20580" i="3"/>
  <c r="BS20581" i="3"/>
  <c r="BS20582" i="3"/>
  <c r="BS20583" i="3"/>
  <c r="BS20584" i="3"/>
  <c r="BS20585" i="3"/>
  <c r="BS20586" i="3"/>
  <c r="BS20587" i="3"/>
  <c r="BS20588" i="3"/>
  <c r="BS20589" i="3"/>
  <c r="BS20590" i="3"/>
  <c r="BS20591" i="3"/>
  <c r="BS20592" i="3"/>
  <c r="BS20593" i="3"/>
  <c r="BS20594" i="3"/>
  <c r="BS20595" i="3"/>
  <c r="BS20596" i="3"/>
  <c r="BS20597" i="3"/>
  <c r="BS20598" i="3"/>
  <c r="BS20599" i="3"/>
  <c r="BS20600" i="3"/>
  <c r="BS20601" i="3"/>
  <c r="BS20602" i="3"/>
  <c r="BS20603" i="3"/>
  <c r="BS20604" i="3"/>
  <c r="BS20605" i="3"/>
  <c r="BS20606" i="3"/>
  <c r="BS20607" i="3"/>
  <c r="BS20608" i="3"/>
  <c r="BS20609" i="3"/>
  <c r="BS20610" i="3"/>
  <c r="BS20611" i="3"/>
  <c r="BS20612" i="3"/>
  <c r="BS20613" i="3"/>
  <c r="BS20614" i="3"/>
  <c r="BS20615" i="3"/>
  <c r="BS20616" i="3"/>
  <c r="BS20617" i="3"/>
  <c r="BS20618" i="3"/>
  <c r="BS20619" i="3"/>
  <c r="BS20620" i="3"/>
  <c r="BS20621" i="3"/>
  <c r="BS20622" i="3"/>
  <c r="BS20623" i="3"/>
  <c r="BS20624" i="3"/>
  <c r="BS20625" i="3"/>
  <c r="BS20626" i="3"/>
  <c r="BS20627" i="3"/>
  <c r="BS20628" i="3"/>
  <c r="BS20629" i="3"/>
  <c r="BS20630" i="3"/>
  <c r="BS20631" i="3"/>
  <c r="BS20632" i="3"/>
  <c r="BS20633" i="3"/>
  <c r="BS20634" i="3"/>
  <c r="BS20635" i="3"/>
  <c r="BS20636" i="3"/>
  <c r="BS20637" i="3"/>
  <c r="BS20638" i="3"/>
  <c r="BS20639" i="3"/>
  <c r="BS20640" i="3"/>
  <c r="BS20641" i="3"/>
  <c r="BS20642" i="3"/>
  <c r="BS20643" i="3"/>
  <c r="BS20644" i="3"/>
  <c r="BS20645" i="3"/>
  <c r="BS20646" i="3"/>
  <c r="BS20647" i="3"/>
  <c r="BS20648" i="3"/>
  <c r="BS20649" i="3"/>
  <c r="BS20650" i="3"/>
  <c r="BS20651" i="3"/>
  <c r="BS20652" i="3"/>
  <c r="BS20653" i="3"/>
  <c r="BS20654" i="3"/>
  <c r="BS20655" i="3"/>
  <c r="BS20656" i="3"/>
  <c r="BS20657" i="3"/>
  <c r="BS20658" i="3"/>
  <c r="BS20659" i="3"/>
  <c r="BS20660" i="3"/>
  <c r="BS20661" i="3"/>
  <c r="BS20662" i="3"/>
  <c r="BS20663" i="3"/>
  <c r="BS20664" i="3"/>
  <c r="BS20665" i="3"/>
  <c r="BS20666" i="3"/>
  <c r="BS20667" i="3"/>
  <c r="BS20668" i="3"/>
  <c r="BS20669" i="3"/>
  <c r="BS20670" i="3"/>
  <c r="BS20671" i="3"/>
  <c r="BS20672" i="3"/>
  <c r="BS20673" i="3"/>
  <c r="BS20674" i="3"/>
  <c r="BS20675" i="3"/>
  <c r="BS20676" i="3"/>
  <c r="BS20677" i="3"/>
  <c r="BS20678" i="3"/>
  <c r="BS20679" i="3"/>
  <c r="BS20680" i="3"/>
  <c r="BS20681" i="3"/>
  <c r="BS20682" i="3"/>
  <c r="BS20683" i="3"/>
  <c r="BS20684" i="3"/>
  <c r="BS20685" i="3"/>
  <c r="BS20686" i="3"/>
  <c r="BS20687" i="3"/>
  <c r="BS20688" i="3"/>
  <c r="BS20689" i="3"/>
  <c r="BS20690" i="3"/>
  <c r="BS20691" i="3"/>
  <c r="BS20692" i="3"/>
  <c r="BS20693" i="3"/>
  <c r="BS20694" i="3"/>
  <c r="BS20695" i="3"/>
  <c r="BS20696" i="3"/>
  <c r="BS20697" i="3"/>
  <c r="BS20698" i="3"/>
  <c r="BS20699" i="3"/>
  <c r="BS20700" i="3"/>
  <c r="BS20701" i="3"/>
  <c r="BS20702" i="3"/>
  <c r="BS20703" i="3"/>
  <c r="BS20704" i="3"/>
  <c r="BS20705" i="3"/>
  <c r="BS20706" i="3"/>
  <c r="BS20707" i="3"/>
  <c r="BS20708" i="3"/>
  <c r="BS20709" i="3"/>
  <c r="BS20710" i="3"/>
  <c r="BS20711" i="3"/>
  <c r="BS20712" i="3"/>
  <c r="BS20713" i="3"/>
  <c r="BS20714" i="3"/>
  <c r="BS20715" i="3"/>
  <c r="BS20716" i="3"/>
  <c r="BS20717" i="3"/>
  <c r="BS20718" i="3"/>
  <c r="BS20719" i="3"/>
  <c r="BS20720" i="3"/>
  <c r="BS20721" i="3"/>
  <c r="BS20722" i="3"/>
  <c r="BS20723" i="3"/>
  <c r="BS20724" i="3"/>
  <c r="BS20725" i="3"/>
  <c r="BS20726" i="3"/>
  <c r="BS20727" i="3"/>
  <c r="BS20728" i="3"/>
  <c r="BS20729" i="3"/>
  <c r="BS20730" i="3"/>
  <c r="BS20731" i="3"/>
  <c r="BS20732" i="3"/>
  <c r="BS20733" i="3"/>
  <c r="BS20734" i="3"/>
  <c r="BS20735" i="3"/>
  <c r="BS20736" i="3"/>
  <c r="BS20737" i="3"/>
  <c r="BS20738" i="3"/>
  <c r="BS20739" i="3"/>
  <c r="BS20740" i="3"/>
  <c r="BS20741" i="3"/>
  <c r="BS20742" i="3"/>
  <c r="BS20743" i="3"/>
  <c r="BS20744" i="3"/>
  <c r="BS20745" i="3"/>
  <c r="BS20746" i="3"/>
  <c r="BS20747" i="3"/>
  <c r="BS20748" i="3"/>
  <c r="BS20749" i="3"/>
  <c r="BS20750" i="3"/>
  <c r="BS20751" i="3"/>
  <c r="BS20752" i="3"/>
  <c r="BS20753" i="3"/>
  <c r="BS20754" i="3"/>
  <c r="BS20755" i="3"/>
  <c r="BS20756" i="3"/>
  <c r="BS20757" i="3"/>
  <c r="BS20758" i="3"/>
  <c r="BS20759" i="3"/>
  <c r="BS20760" i="3"/>
  <c r="BS20761" i="3"/>
  <c r="BS20762" i="3"/>
  <c r="BS20763" i="3"/>
  <c r="BS20764" i="3"/>
  <c r="BS20765" i="3"/>
  <c r="BS20766" i="3"/>
  <c r="BS20767" i="3"/>
  <c r="BS20768" i="3"/>
  <c r="BS20769" i="3"/>
  <c r="BS20770" i="3"/>
  <c r="BS20771" i="3"/>
  <c r="BS20772" i="3"/>
  <c r="BS20773" i="3"/>
  <c r="BS20774" i="3"/>
  <c r="BS20775" i="3"/>
  <c r="BS20776" i="3"/>
  <c r="BS20777" i="3"/>
  <c r="BS20778" i="3"/>
  <c r="BS20779" i="3"/>
  <c r="BS20780" i="3"/>
  <c r="BS20781" i="3"/>
  <c r="BS20782" i="3"/>
  <c r="BS20783" i="3"/>
  <c r="BS20784" i="3"/>
  <c r="BS20785" i="3"/>
  <c r="BS20786" i="3"/>
  <c r="BS20787" i="3"/>
  <c r="BS20788" i="3"/>
  <c r="BS20789" i="3"/>
  <c r="BS20790" i="3"/>
  <c r="BS20791" i="3"/>
  <c r="BS20792" i="3"/>
  <c r="BS20793" i="3"/>
  <c r="BS20794" i="3"/>
  <c r="BS20795" i="3"/>
  <c r="BS20796" i="3"/>
  <c r="BS20797" i="3"/>
  <c r="BS20798" i="3"/>
  <c r="BS20799" i="3"/>
  <c r="BS20800" i="3"/>
  <c r="BS20801" i="3"/>
  <c r="BS20802" i="3"/>
  <c r="BS20803" i="3"/>
  <c r="BS20804" i="3"/>
  <c r="BS20805" i="3"/>
  <c r="BS20806" i="3"/>
  <c r="BS20807" i="3"/>
  <c r="BS20808" i="3"/>
  <c r="BS20809" i="3"/>
  <c r="BS20810" i="3"/>
  <c r="BS20811" i="3"/>
  <c r="BS20812" i="3"/>
  <c r="BS20813" i="3"/>
  <c r="BS20814" i="3"/>
  <c r="BS20815" i="3"/>
  <c r="BS20816" i="3"/>
  <c r="BS20817" i="3"/>
  <c r="BS20818" i="3"/>
  <c r="BS20819" i="3"/>
  <c r="BS20820" i="3"/>
  <c r="BS20821" i="3"/>
  <c r="BS20822" i="3"/>
  <c r="BS20823" i="3"/>
  <c r="BS20824" i="3"/>
  <c r="BS20825" i="3"/>
  <c r="BS20826" i="3"/>
  <c r="BS20827" i="3"/>
  <c r="BS20828" i="3"/>
  <c r="BS20829" i="3"/>
  <c r="BS20830" i="3"/>
  <c r="BS20831" i="3"/>
  <c r="BS20832" i="3"/>
  <c r="BS20833" i="3"/>
  <c r="BS20834" i="3"/>
  <c r="BS20835" i="3"/>
  <c r="BS20836" i="3"/>
  <c r="BS20837" i="3"/>
  <c r="BS20838" i="3"/>
  <c r="BS20839" i="3"/>
  <c r="BS20840" i="3"/>
  <c r="BS20841" i="3"/>
  <c r="BS20842" i="3"/>
  <c r="BS20843" i="3"/>
  <c r="BS20844" i="3"/>
  <c r="BS20845" i="3"/>
  <c r="BS20846" i="3"/>
  <c r="BS20847" i="3"/>
  <c r="BS20848" i="3"/>
  <c r="BS20849" i="3"/>
  <c r="BS20850" i="3"/>
  <c r="BS20851" i="3"/>
  <c r="BS20852" i="3"/>
  <c r="BS20853" i="3"/>
  <c r="BS20854" i="3"/>
  <c r="BS20855" i="3"/>
  <c r="BS20856" i="3"/>
  <c r="BS20857" i="3"/>
  <c r="BS20858" i="3"/>
  <c r="BS20859" i="3"/>
  <c r="BS20860" i="3"/>
  <c r="BS20861" i="3"/>
  <c r="BS20862" i="3"/>
  <c r="BS20863" i="3"/>
  <c r="BS20864" i="3"/>
  <c r="BS20865" i="3"/>
  <c r="BS20866" i="3"/>
  <c r="BS20867" i="3"/>
  <c r="BS20868" i="3"/>
  <c r="BS20869" i="3"/>
  <c r="BS20870" i="3"/>
  <c r="BS20871" i="3"/>
  <c r="BS20872" i="3"/>
  <c r="BS20873" i="3"/>
  <c r="BS20874" i="3"/>
  <c r="BS20875" i="3"/>
  <c r="BS20876" i="3"/>
  <c r="BS20877" i="3"/>
  <c r="BS20878" i="3"/>
  <c r="BS20879" i="3"/>
  <c r="BS20880" i="3"/>
  <c r="BS20881" i="3"/>
  <c r="BS20882" i="3"/>
  <c r="BS20883" i="3"/>
  <c r="BS20884" i="3"/>
  <c r="BS20885" i="3"/>
  <c r="BS20886" i="3"/>
  <c r="BS20887" i="3"/>
  <c r="BS20888" i="3"/>
  <c r="BS20889" i="3"/>
  <c r="BS20890" i="3"/>
  <c r="BS20891" i="3"/>
  <c r="BS20892" i="3"/>
  <c r="BS20893" i="3"/>
  <c r="BS20894" i="3"/>
  <c r="BS20895" i="3"/>
  <c r="BS20896" i="3"/>
  <c r="BS20897" i="3"/>
  <c r="BS20898" i="3"/>
  <c r="BS20899" i="3"/>
  <c r="BS20900" i="3"/>
  <c r="BS20901" i="3"/>
  <c r="BS20902" i="3"/>
  <c r="BS20903" i="3"/>
  <c r="BS20904" i="3"/>
  <c r="BS20905" i="3"/>
  <c r="BS20906" i="3"/>
  <c r="BS20907" i="3"/>
  <c r="BS20908" i="3"/>
  <c r="BS20909" i="3"/>
  <c r="BS20910" i="3"/>
  <c r="BS20911" i="3"/>
  <c r="BS20912" i="3"/>
  <c r="BS20913" i="3"/>
  <c r="BS20914" i="3"/>
  <c r="BS20915" i="3"/>
  <c r="BS20916" i="3"/>
  <c r="BS20917" i="3"/>
  <c r="BS20918" i="3"/>
  <c r="BS20919" i="3"/>
  <c r="BS20920" i="3"/>
  <c r="BS20921" i="3"/>
  <c r="BS20922" i="3"/>
  <c r="BS20923" i="3"/>
  <c r="BS20924" i="3"/>
  <c r="BS20925" i="3"/>
  <c r="BS20926" i="3"/>
  <c r="BS20927" i="3"/>
  <c r="BS20928" i="3"/>
  <c r="BS20929" i="3"/>
  <c r="BS20930" i="3"/>
  <c r="BS20931" i="3"/>
  <c r="BS20932" i="3"/>
  <c r="BS20933" i="3"/>
  <c r="BS20934" i="3"/>
  <c r="BS20935" i="3"/>
  <c r="BS20936" i="3"/>
  <c r="BS20937" i="3"/>
  <c r="BS20938" i="3"/>
  <c r="BS20939" i="3"/>
  <c r="BS20940" i="3"/>
  <c r="BS20941" i="3"/>
  <c r="BS20942" i="3"/>
  <c r="BS20943" i="3"/>
  <c r="BS20944" i="3"/>
  <c r="BS20945" i="3"/>
  <c r="BS20946" i="3"/>
  <c r="BS20947" i="3"/>
  <c r="BS20948" i="3"/>
  <c r="BS20949" i="3"/>
  <c r="BS20950" i="3"/>
  <c r="BS20951" i="3"/>
  <c r="BS20952" i="3"/>
  <c r="BS20953" i="3"/>
  <c r="BS20954" i="3"/>
  <c r="BS20955" i="3"/>
  <c r="BS20956" i="3"/>
  <c r="BS20957" i="3"/>
  <c r="BS20958" i="3"/>
  <c r="BS20959" i="3"/>
  <c r="BS20960" i="3"/>
  <c r="BS20961" i="3"/>
  <c r="BS20962" i="3"/>
  <c r="BS20963" i="3"/>
  <c r="BS20964" i="3"/>
  <c r="BS20965" i="3"/>
  <c r="BS20966" i="3"/>
  <c r="BS20967" i="3"/>
  <c r="BS20968" i="3"/>
  <c r="BS20969" i="3"/>
  <c r="BS20970" i="3"/>
  <c r="BS20971" i="3"/>
  <c r="BS20972" i="3"/>
  <c r="BS20973" i="3"/>
  <c r="BS20974" i="3"/>
  <c r="BS20975" i="3"/>
  <c r="BS20976" i="3"/>
  <c r="BS20977" i="3"/>
  <c r="BS20978" i="3"/>
  <c r="BS20979" i="3"/>
  <c r="BS20980" i="3"/>
  <c r="BS20981" i="3"/>
  <c r="BS20982" i="3"/>
  <c r="BS20983" i="3"/>
  <c r="BS20984" i="3"/>
  <c r="BS20985" i="3"/>
  <c r="BS20986" i="3"/>
  <c r="BS20987" i="3"/>
  <c r="BS20988" i="3"/>
  <c r="BS20989" i="3"/>
  <c r="BS20990" i="3"/>
  <c r="BS20991" i="3"/>
  <c r="BS20992" i="3"/>
  <c r="BS20993" i="3"/>
  <c r="BS20994" i="3"/>
  <c r="BS20995" i="3"/>
  <c r="BS20996" i="3"/>
  <c r="BS20997" i="3"/>
  <c r="BS20998" i="3"/>
  <c r="BS20999" i="3"/>
  <c r="BS21000" i="3"/>
  <c r="BS21001" i="3"/>
  <c r="BS21002" i="3"/>
  <c r="BS21003" i="3"/>
  <c r="BS21004" i="3"/>
  <c r="BS21005" i="3"/>
  <c r="BS21006" i="3"/>
  <c r="BS21007" i="3"/>
  <c r="BS21008" i="3"/>
  <c r="BS21009" i="3"/>
  <c r="BS21010" i="3"/>
  <c r="BS21011" i="3"/>
  <c r="BS21012" i="3"/>
  <c r="BS21013" i="3"/>
  <c r="BS21014" i="3"/>
  <c r="BS21015" i="3"/>
  <c r="BS21016" i="3"/>
  <c r="BS21017" i="3"/>
  <c r="BS21018" i="3"/>
  <c r="BS21019" i="3"/>
  <c r="BS21020" i="3"/>
  <c r="BS21021" i="3"/>
  <c r="BS21022" i="3"/>
  <c r="BS21023" i="3"/>
  <c r="BS21024" i="3"/>
  <c r="BS21025" i="3"/>
  <c r="BS21026" i="3"/>
  <c r="BS21027" i="3"/>
  <c r="BS21028" i="3"/>
  <c r="BS21029" i="3"/>
  <c r="BS21030" i="3"/>
  <c r="BS21031" i="3"/>
  <c r="BS21032" i="3"/>
  <c r="BS21033" i="3"/>
  <c r="BS21034" i="3"/>
  <c r="BS21035" i="3"/>
  <c r="BS21036" i="3"/>
  <c r="BS21037" i="3"/>
  <c r="BS21038" i="3"/>
  <c r="BS21039" i="3"/>
  <c r="BS21040" i="3"/>
  <c r="BS21041" i="3"/>
  <c r="BS21042" i="3"/>
  <c r="BS21043" i="3"/>
  <c r="BS21044" i="3"/>
  <c r="BS21045" i="3"/>
  <c r="BS21046" i="3"/>
  <c r="BS21047" i="3"/>
  <c r="BS21048" i="3"/>
  <c r="BS21049" i="3"/>
  <c r="BS21050" i="3"/>
  <c r="BS21051" i="3"/>
  <c r="BS21052" i="3"/>
  <c r="BS21053" i="3"/>
  <c r="BS21054" i="3"/>
  <c r="BS21055" i="3"/>
  <c r="BS21056" i="3"/>
  <c r="BS21057" i="3"/>
  <c r="BS21058" i="3"/>
  <c r="BS21059" i="3"/>
  <c r="BS21060" i="3"/>
  <c r="BS21061" i="3"/>
  <c r="BS21062" i="3"/>
  <c r="BS21063" i="3"/>
  <c r="BS21064" i="3"/>
  <c r="BS21065" i="3"/>
  <c r="BS21066" i="3"/>
  <c r="BS21067" i="3"/>
  <c r="BS21068" i="3"/>
  <c r="BS21069" i="3"/>
  <c r="BS21070" i="3"/>
  <c r="BS21071" i="3"/>
  <c r="BS21072" i="3"/>
  <c r="BS21073" i="3"/>
  <c r="BS21074" i="3"/>
  <c r="BS21075" i="3"/>
  <c r="BS21076" i="3"/>
  <c r="BS21077" i="3"/>
  <c r="BS21078" i="3"/>
  <c r="BS21079" i="3"/>
  <c r="BS21080" i="3"/>
  <c r="BS21081" i="3"/>
  <c r="BS21082" i="3"/>
  <c r="BS21083" i="3"/>
  <c r="BS21084" i="3"/>
  <c r="BS21085" i="3"/>
  <c r="BS21086" i="3"/>
  <c r="BS21087" i="3"/>
  <c r="BS21088" i="3"/>
  <c r="BS21089" i="3"/>
  <c r="BS21090" i="3"/>
  <c r="BS21091" i="3"/>
  <c r="BS21092" i="3"/>
  <c r="BS21093" i="3"/>
  <c r="BS21094" i="3"/>
  <c r="BS21095" i="3"/>
  <c r="BS21096" i="3"/>
  <c r="BS21097" i="3"/>
  <c r="BS21098" i="3"/>
  <c r="BS21099" i="3"/>
  <c r="BS21100" i="3"/>
  <c r="BS21101" i="3"/>
  <c r="BS21102" i="3"/>
  <c r="BS21103" i="3"/>
  <c r="BS21104" i="3"/>
  <c r="BS21105" i="3"/>
  <c r="BS21106" i="3"/>
  <c r="BS21107" i="3"/>
  <c r="BS21108" i="3"/>
  <c r="BS21109" i="3"/>
  <c r="BS21110" i="3"/>
  <c r="BS21111" i="3"/>
  <c r="BS21112" i="3"/>
  <c r="BS21113" i="3"/>
  <c r="BS21114" i="3"/>
  <c r="BS21115" i="3"/>
  <c r="BS21116" i="3"/>
  <c r="BS21117" i="3"/>
  <c r="BS21118" i="3"/>
  <c r="BS21119" i="3"/>
  <c r="BS21120" i="3"/>
  <c r="BS21121" i="3"/>
  <c r="BS21122" i="3"/>
  <c r="BS21123" i="3"/>
  <c r="BS21124" i="3"/>
  <c r="BS21125" i="3"/>
  <c r="BS21126" i="3"/>
  <c r="BS21127" i="3"/>
  <c r="BS21128" i="3"/>
  <c r="BS21129" i="3"/>
  <c r="BS21130" i="3"/>
  <c r="BS21131" i="3"/>
  <c r="BS21132" i="3"/>
  <c r="BS21133" i="3"/>
  <c r="BS21134" i="3"/>
  <c r="BS21135" i="3"/>
  <c r="BS21136" i="3"/>
  <c r="BS21137" i="3"/>
  <c r="BS21138" i="3"/>
  <c r="BS21139" i="3"/>
  <c r="BS21140" i="3"/>
  <c r="BS21141" i="3"/>
  <c r="BS21142" i="3"/>
  <c r="BS21143" i="3"/>
  <c r="BS21144" i="3"/>
  <c r="BS21145" i="3"/>
  <c r="BS21146" i="3"/>
  <c r="BS21147" i="3"/>
  <c r="BS21148" i="3"/>
  <c r="BS21149" i="3"/>
  <c r="BS21150" i="3"/>
  <c r="BS21151" i="3"/>
  <c r="BS21152" i="3"/>
  <c r="BS21153" i="3"/>
  <c r="BS21154" i="3"/>
  <c r="BS21155" i="3"/>
  <c r="BS21156" i="3"/>
  <c r="BS21157" i="3"/>
  <c r="BS21158" i="3"/>
  <c r="BS21159" i="3"/>
  <c r="BS21160" i="3"/>
  <c r="BS21161" i="3"/>
  <c r="BS21162" i="3"/>
  <c r="BS21163" i="3"/>
  <c r="BS21164" i="3"/>
  <c r="BS21165" i="3"/>
  <c r="BS21166" i="3"/>
  <c r="BS21167" i="3"/>
  <c r="BS21168" i="3"/>
  <c r="BS21169" i="3"/>
  <c r="BS21170" i="3"/>
  <c r="BS21171" i="3"/>
  <c r="BS21172" i="3"/>
  <c r="BS21173" i="3"/>
  <c r="BS21174" i="3"/>
  <c r="BS21175" i="3"/>
  <c r="BS21176" i="3"/>
  <c r="BS21177" i="3"/>
  <c r="BS21178" i="3"/>
  <c r="BS21179" i="3"/>
  <c r="BS21180" i="3"/>
  <c r="BS21181" i="3"/>
  <c r="BS21182" i="3"/>
  <c r="BS21183" i="3"/>
  <c r="BS21184" i="3"/>
  <c r="BS21185" i="3"/>
  <c r="BS21186" i="3"/>
  <c r="BS21187" i="3"/>
  <c r="BS21188" i="3"/>
  <c r="BS21189" i="3"/>
  <c r="BS21190" i="3"/>
  <c r="BS21191" i="3"/>
  <c r="BS21192" i="3"/>
  <c r="BS21193" i="3"/>
  <c r="BS21194" i="3"/>
  <c r="BS21195" i="3"/>
  <c r="BS21196" i="3"/>
  <c r="BS21197" i="3"/>
  <c r="BS21198" i="3"/>
  <c r="BS21199" i="3"/>
  <c r="BS21200" i="3"/>
  <c r="BS21201" i="3"/>
  <c r="BS21202" i="3"/>
  <c r="BS21203" i="3"/>
  <c r="BS21204" i="3"/>
  <c r="BS21205" i="3"/>
  <c r="BS21206" i="3"/>
  <c r="BS21207" i="3"/>
  <c r="BS21208" i="3"/>
  <c r="BS21209" i="3"/>
  <c r="BS21210" i="3"/>
  <c r="BS21211" i="3"/>
  <c r="BS21212" i="3"/>
  <c r="BS21213" i="3"/>
  <c r="BS21214" i="3"/>
  <c r="BS21215" i="3"/>
  <c r="BS21216" i="3"/>
  <c r="BS21217" i="3"/>
  <c r="BS21218" i="3"/>
  <c r="BS21219" i="3"/>
  <c r="BS21220" i="3"/>
  <c r="BS21221" i="3"/>
  <c r="BS21222" i="3"/>
  <c r="BS21223" i="3"/>
  <c r="BS21224" i="3"/>
  <c r="BS21225" i="3"/>
  <c r="BS21226" i="3"/>
  <c r="BS21227" i="3"/>
  <c r="BS21228" i="3"/>
  <c r="BS21229" i="3"/>
  <c r="BS21230" i="3"/>
  <c r="BS21231" i="3"/>
  <c r="BS21232" i="3"/>
  <c r="BS21233" i="3"/>
  <c r="BS21234" i="3"/>
  <c r="BS21235" i="3"/>
  <c r="BS21236" i="3"/>
  <c r="BS21237" i="3"/>
  <c r="BS21238" i="3"/>
  <c r="BS21239" i="3"/>
  <c r="BS21240" i="3"/>
  <c r="BS21241" i="3"/>
  <c r="BS21242" i="3"/>
  <c r="BS21243" i="3"/>
  <c r="BS21244" i="3"/>
  <c r="BS21245" i="3"/>
  <c r="BS21246" i="3"/>
  <c r="BS21247" i="3"/>
  <c r="BS21248" i="3"/>
  <c r="BS21249" i="3"/>
  <c r="BS21250" i="3"/>
  <c r="BS21251" i="3"/>
  <c r="BS21252" i="3"/>
  <c r="BS21253" i="3"/>
  <c r="BS21254" i="3"/>
  <c r="BS21255" i="3"/>
  <c r="BS21256" i="3"/>
  <c r="BS21257" i="3"/>
  <c r="BS21258" i="3"/>
  <c r="BS21259" i="3"/>
  <c r="BS21260" i="3"/>
  <c r="BS21261" i="3"/>
  <c r="BS21262" i="3"/>
  <c r="BS21263" i="3"/>
  <c r="BS21264" i="3"/>
  <c r="BS21265" i="3"/>
  <c r="BS21266" i="3"/>
  <c r="BS21267" i="3"/>
  <c r="BS21268" i="3"/>
  <c r="BS21269" i="3"/>
  <c r="BS21270" i="3"/>
  <c r="BS21271" i="3"/>
  <c r="BS21272" i="3"/>
  <c r="BS21273" i="3"/>
  <c r="BS21274" i="3"/>
  <c r="BS21275" i="3"/>
  <c r="BS21276" i="3"/>
  <c r="BS21277" i="3"/>
  <c r="BS21278" i="3"/>
  <c r="BS21279" i="3"/>
  <c r="BS21280" i="3"/>
  <c r="BS21281" i="3"/>
  <c r="BS21282" i="3"/>
  <c r="BS21283" i="3"/>
  <c r="BS21284" i="3"/>
  <c r="BS21285" i="3"/>
  <c r="BS21286" i="3"/>
  <c r="BS21287" i="3"/>
  <c r="BS21288" i="3"/>
  <c r="BS21289" i="3"/>
  <c r="BS21290" i="3"/>
  <c r="BS21291" i="3"/>
  <c r="BS21292" i="3"/>
  <c r="BS21293" i="3"/>
  <c r="BS21294" i="3"/>
  <c r="BS21295" i="3"/>
  <c r="BS21296" i="3"/>
  <c r="BS21297" i="3"/>
  <c r="BS21298" i="3"/>
  <c r="BS21299" i="3"/>
  <c r="BS21300" i="3"/>
  <c r="BS21301" i="3"/>
  <c r="BS21302" i="3"/>
  <c r="BS21303" i="3"/>
  <c r="BS21304" i="3"/>
  <c r="BS21305" i="3"/>
  <c r="BS21306" i="3"/>
  <c r="BS21307" i="3"/>
  <c r="BS21308" i="3"/>
  <c r="BS21309" i="3"/>
  <c r="BS21310" i="3"/>
  <c r="BS21311" i="3"/>
  <c r="BS21312" i="3"/>
  <c r="BS21313" i="3"/>
  <c r="BS21314" i="3"/>
  <c r="BS21315" i="3"/>
  <c r="BS21316" i="3"/>
  <c r="BS21317" i="3"/>
  <c r="BS21318" i="3"/>
  <c r="BS21319" i="3"/>
  <c r="BS21320" i="3"/>
  <c r="BS21321" i="3"/>
  <c r="BS21322" i="3"/>
  <c r="BS21323" i="3"/>
  <c r="BS21324" i="3"/>
  <c r="BS21325" i="3"/>
  <c r="BS21326" i="3"/>
  <c r="BS21327" i="3"/>
  <c r="BS21328" i="3"/>
  <c r="BS21329" i="3"/>
  <c r="BS21330" i="3"/>
  <c r="BS21331" i="3"/>
  <c r="BS21332" i="3"/>
  <c r="BS21333" i="3"/>
  <c r="BS21334" i="3"/>
  <c r="BS21335" i="3"/>
  <c r="BS21336" i="3"/>
  <c r="BS21337" i="3"/>
  <c r="BS21338" i="3"/>
  <c r="BS21339" i="3"/>
  <c r="BS21340" i="3"/>
  <c r="BS21341" i="3"/>
  <c r="BS21342" i="3"/>
  <c r="BS21343" i="3"/>
  <c r="BS21344" i="3"/>
  <c r="BS21345" i="3"/>
  <c r="BS21346" i="3"/>
  <c r="BS21347" i="3"/>
  <c r="BS21348" i="3"/>
  <c r="BS21349" i="3"/>
  <c r="BS21350" i="3"/>
  <c r="BS21351" i="3"/>
  <c r="BS21352" i="3"/>
  <c r="BS21353" i="3"/>
  <c r="BS21354" i="3"/>
  <c r="BS21355" i="3"/>
  <c r="BS21356" i="3"/>
  <c r="BS21357" i="3"/>
  <c r="BS21358" i="3"/>
  <c r="BS21359" i="3"/>
  <c r="BS21360" i="3"/>
  <c r="BS21361" i="3"/>
  <c r="BS21362" i="3"/>
  <c r="BS21363" i="3"/>
  <c r="BS21364" i="3"/>
  <c r="BS21365" i="3"/>
  <c r="BS21366" i="3"/>
  <c r="BS21367" i="3"/>
  <c r="BS21368" i="3"/>
  <c r="BS21369" i="3"/>
  <c r="BS21370" i="3"/>
  <c r="BS21371" i="3"/>
  <c r="BS21372" i="3"/>
  <c r="BS21373" i="3"/>
  <c r="BS21374" i="3"/>
  <c r="BS21375" i="3"/>
  <c r="BS21376" i="3"/>
  <c r="BS21377" i="3"/>
  <c r="BS21378" i="3"/>
  <c r="BS21379" i="3"/>
  <c r="BS21380" i="3"/>
  <c r="BS21381" i="3"/>
  <c r="BS21382" i="3"/>
  <c r="BS21383" i="3"/>
  <c r="BS21384" i="3"/>
  <c r="BS21385" i="3"/>
  <c r="BS21386" i="3"/>
  <c r="BS21387" i="3"/>
  <c r="BS21388" i="3"/>
  <c r="BS21389" i="3"/>
  <c r="BS21390" i="3"/>
  <c r="BS21391" i="3"/>
  <c r="BS21392" i="3"/>
  <c r="BS21393" i="3"/>
  <c r="BS21394" i="3"/>
  <c r="BS21395" i="3"/>
  <c r="BS21396" i="3"/>
  <c r="BS21397" i="3"/>
  <c r="BS21398" i="3"/>
  <c r="BS21399" i="3"/>
  <c r="BS21400" i="3"/>
  <c r="BS21401" i="3"/>
  <c r="BS21402" i="3"/>
  <c r="BS21403" i="3"/>
  <c r="BS21404" i="3"/>
  <c r="BS21405" i="3"/>
  <c r="BS21406" i="3"/>
  <c r="BS21407" i="3"/>
  <c r="BS21408" i="3"/>
  <c r="BS21409" i="3"/>
  <c r="BS21410" i="3"/>
  <c r="BS21411" i="3"/>
  <c r="BS21412" i="3"/>
  <c r="BS21413" i="3"/>
  <c r="BS21414" i="3"/>
  <c r="BS21415" i="3"/>
  <c r="BS21416" i="3"/>
  <c r="BS21417" i="3"/>
  <c r="BS21418" i="3"/>
  <c r="BS21419" i="3"/>
  <c r="BS21420" i="3"/>
  <c r="BS21421" i="3"/>
  <c r="BS21422" i="3"/>
  <c r="BS21423" i="3"/>
  <c r="BS21424" i="3"/>
  <c r="BS21425" i="3"/>
  <c r="BS21426" i="3"/>
  <c r="BS21427" i="3"/>
  <c r="BS21428" i="3"/>
  <c r="BS21429" i="3"/>
  <c r="BS21430" i="3"/>
  <c r="BS21431" i="3"/>
  <c r="BS21432" i="3"/>
  <c r="BS21433" i="3"/>
  <c r="BS21434" i="3"/>
  <c r="BS21435" i="3"/>
  <c r="BS21436" i="3"/>
  <c r="BS21437" i="3"/>
  <c r="BS21438" i="3"/>
  <c r="BS21439" i="3"/>
  <c r="BS21440" i="3"/>
  <c r="BS21441" i="3"/>
  <c r="BS21442" i="3"/>
  <c r="BS21443" i="3"/>
  <c r="BS21444" i="3"/>
  <c r="BS21445" i="3"/>
  <c r="BS21446" i="3"/>
  <c r="BS21447" i="3"/>
  <c r="BS21448" i="3"/>
  <c r="BS21449" i="3"/>
  <c r="BS21450" i="3"/>
  <c r="BS21451" i="3"/>
  <c r="BS21452" i="3"/>
  <c r="BS21453" i="3"/>
  <c r="BS21454" i="3"/>
  <c r="BS21455" i="3"/>
  <c r="BS21456" i="3"/>
  <c r="BS21457" i="3"/>
  <c r="BS21458" i="3"/>
  <c r="BS21459" i="3"/>
  <c r="BS21460" i="3"/>
  <c r="BS21461" i="3"/>
  <c r="BS21462" i="3"/>
  <c r="BS21463" i="3"/>
  <c r="BS21464" i="3"/>
  <c r="BS21465" i="3"/>
  <c r="BS21466" i="3"/>
  <c r="BS21467" i="3"/>
  <c r="BS21468" i="3"/>
  <c r="BS21469" i="3"/>
  <c r="BS21470" i="3"/>
  <c r="BS21471" i="3"/>
  <c r="BS21472" i="3"/>
  <c r="BS21473" i="3"/>
  <c r="BS21474" i="3"/>
  <c r="BS21475" i="3"/>
  <c r="BS21476" i="3"/>
  <c r="BS21477" i="3"/>
  <c r="BS21478" i="3"/>
  <c r="BS21479" i="3"/>
  <c r="BS21480" i="3"/>
  <c r="BS21481" i="3"/>
  <c r="BS21482" i="3"/>
  <c r="BS21483" i="3"/>
  <c r="BS21484" i="3"/>
  <c r="BS21485" i="3"/>
  <c r="BS21486" i="3"/>
  <c r="BS21487" i="3"/>
  <c r="BS21488" i="3"/>
  <c r="BS21489" i="3"/>
  <c r="BS21490" i="3"/>
  <c r="BS21491" i="3"/>
  <c r="BS21492" i="3"/>
  <c r="BS21493" i="3"/>
  <c r="BS21494" i="3"/>
  <c r="BS21495" i="3"/>
  <c r="BS21496" i="3"/>
  <c r="BS21497" i="3"/>
  <c r="BS21498" i="3"/>
  <c r="BS21499" i="3"/>
  <c r="BS21500" i="3"/>
  <c r="BS21501" i="3"/>
  <c r="BS21502" i="3"/>
  <c r="BS21503" i="3"/>
  <c r="BS21504" i="3"/>
  <c r="BS21505" i="3"/>
  <c r="BS21506" i="3"/>
  <c r="BS21507" i="3"/>
  <c r="BS21508" i="3"/>
  <c r="BS21509" i="3"/>
  <c r="BS21510" i="3"/>
  <c r="BS21511" i="3"/>
  <c r="BS21512" i="3"/>
  <c r="BS21513" i="3"/>
  <c r="BS21514" i="3"/>
  <c r="BS21515" i="3"/>
  <c r="BS21516" i="3"/>
  <c r="BS21517" i="3"/>
  <c r="BS21518" i="3"/>
  <c r="BS21519" i="3"/>
  <c r="BS21520" i="3"/>
  <c r="BS21521" i="3"/>
  <c r="BS21522" i="3"/>
  <c r="BS21523" i="3"/>
  <c r="BS21524" i="3"/>
  <c r="BS21525" i="3"/>
  <c r="BS21526" i="3"/>
  <c r="BS21527" i="3"/>
  <c r="BS21528" i="3"/>
  <c r="BS21529" i="3"/>
  <c r="BS21530" i="3"/>
  <c r="BS21531" i="3"/>
  <c r="BS21532" i="3"/>
  <c r="BS21533" i="3"/>
  <c r="BS21534" i="3"/>
  <c r="BS21535" i="3"/>
  <c r="BS21536" i="3"/>
  <c r="BS21537" i="3"/>
  <c r="BS21538" i="3"/>
  <c r="BS21539" i="3"/>
  <c r="BS21540" i="3"/>
  <c r="BS21541" i="3"/>
  <c r="BS21542" i="3"/>
  <c r="BS21543" i="3"/>
  <c r="BS21544" i="3"/>
  <c r="BS21545" i="3"/>
  <c r="BS21546" i="3"/>
  <c r="BS21547" i="3"/>
  <c r="BS21548" i="3"/>
  <c r="BS21549" i="3"/>
  <c r="BS21550" i="3"/>
  <c r="BS21551" i="3"/>
  <c r="BS21552" i="3"/>
  <c r="BS21553" i="3"/>
  <c r="BS21554" i="3"/>
  <c r="BS21555" i="3"/>
  <c r="BS21556" i="3"/>
  <c r="BS21557" i="3"/>
  <c r="BS21558" i="3"/>
  <c r="BS21559" i="3"/>
  <c r="BS21560" i="3"/>
  <c r="BS21561" i="3"/>
  <c r="BS21562" i="3"/>
  <c r="BS21563" i="3"/>
  <c r="BS21564" i="3"/>
  <c r="BS21565" i="3"/>
  <c r="BS21566" i="3"/>
  <c r="BS21567" i="3"/>
  <c r="BS21568" i="3"/>
  <c r="BS21569" i="3"/>
  <c r="BS21570" i="3"/>
  <c r="BS21571" i="3"/>
  <c r="BS21572" i="3"/>
  <c r="BS21573" i="3"/>
  <c r="BS21574" i="3"/>
  <c r="BS21575" i="3"/>
  <c r="BS21576" i="3"/>
  <c r="BS21577" i="3"/>
  <c r="BS21578" i="3"/>
  <c r="BS21579" i="3"/>
  <c r="BS21580" i="3"/>
  <c r="BS21581" i="3"/>
  <c r="BS21582" i="3"/>
  <c r="BS21583" i="3"/>
  <c r="BS21584" i="3"/>
  <c r="BS21585" i="3"/>
  <c r="BS21586" i="3"/>
  <c r="BS21587" i="3"/>
  <c r="BS21588" i="3"/>
  <c r="BS21589" i="3"/>
  <c r="BS21590" i="3"/>
  <c r="BS21591" i="3"/>
  <c r="BS21592" i="3"/>
  <c r="BS21593" i="3"/>
  <c r="BS21594" i="3"/>
  <c r="BS21595" i="3"/>
  <c r="BS21596" i="3"/>
  <c r="BS21597" i="3"/>
  <c r="BS21598" i="3"/>
  <c r="BS21599" i="3"/>
  <c r="BS21600" i="3"/>
  <c r="BS21601" i="3"/>
  <c r="BS21602" i="3"/>
  <c r="BS21603" i="3"/>
  <c r="BS21604" i="3"/>
  <c r="BS21605" i="3"/>
  <c r="BS21606" i="3"/>
  <c r="BS21607" i="3"/>
  <c r="BS21608" i="3"/>
  <c r="BS21609" i="3"/>
  <c r="BS21610" i="3"/>
  <c r="BS21611" i="3"/>
  <c r="BS21612" i="3"/>
  <c r="BS21613" i="3"/>
  <c r="BS21614" i="3"/>
  <c r="BS21615" i="3"/>
  <c r="BS21616" i="3"/>
  <c r="BS21617" i="3"/>
  <c r="BS21618" i="3"/>
  <c r="BS21619" i="3"/>
  <c r="BS21620" i="3"/>
  <c r="BS21621" i="3"/>
  <c r="BS21622" i="3"/>
  <c r="BS21623" i="3"/>
  <c r="BS21624" i="3"/>
  <c r="BS21625" i="3"/>
  <c r="BS21626" i="3"/>
  <c r="BS21627" i="3"/>
  <c r="BS21628" i="3"/>
  <c r="BS21629" i="3"/>
  <c r="BS21630" i="3"/>
  <c r="BS21631" i="3"/>
  <c r="BS21632" i="3"/>
  <c r="BS21633" i="3"/>
  <c r="BS21634" i="3"/>
  <c r="BS21635" i="3"/>
  <c r="BS21636" i="3"/>
  <c r="BS21637" i="3"/>
  <c r="BS21638" i="3"/>
  <c r="BS21639" i="3"/>
  <c r="BS21640" i="3"/>
  <c r="BS21641" i="3"/>
  <c r="BS21642" i="3"/>
  <c r="BS21643" i="3"/>
  <c r="BS21644" i="3"/>
  <c r="BS21645" i="3"/>
  <c r="BS21646" i="3"/>
  <c r="BS21647" i="3"/>
  <c r="BS21648" i="3"/>
  <c r="BS21649" i="3"/>
  <c r="BS21650" i="3"/>
  <c r="BS21651" i="3"/>
  <c r="BS21652" i="3"/>
  <c r="BS21653" i="3"/>
  <c r="BS21654" i="3"/>
  <c r="BS21655" i="3"/>
  <c r="BS21656" i="3"/>
  <c r="BS21657" i="3"/>
  <c r="BS21658" i="3"/>
  <c r="BS21659" i="3"/>
  <c r="BS21660" i="3"/>
  <c r="BS21661" i="3"/>
  <c r="BS21662" i="3"/>
  <c r="BS21663" i="3"/>
  <c r="BS21664" i="3"/>
  <c r="BS21665" i="3"/>
  <c r="BS21666" i="3"/>
  <c r="BS21667" i="3"/>
  <c r="BS21668" i="3"/>
  <c r="BS21669" i="3"/>
  <c r="BS21670" i="3"/>
  <c r="BS21671" i="3"/>
  <c r="BS21672" i="3"/>
  <c r="BS21673" i="3"/>
  <c r="BS21674" i="3"/>
  <c r="BS21675" i="3"/>
  <c r="BS21676" i="3"/>
  <c r="BS21677" i="3"/>
  <c r="BS21678" i="3"/>
  <c r="BS21679" i="3"/>
  <c r="BS21680" i="3"/>
  <c r="BS21681" i="3"/>
  <c r="BS21682" i="3"/>
  <c r="BS21683" i="3"/>
  <c r="BS21684" i="3"/>
  <c r="BS21685" i="3"/>
  <c r="BS21686" i="3"/>
  <c r="BS21687" i="3"/>
  <c r="BS21688" i="3"/>
  <c r="BS21689" i="3"/>
  <c r="BS21690" i="3"/>
  <c r="BS21691" i="3"/>
  <c r="BS21692" i="3"/>
  <c r="BS21693" i="3"/>
  <c r="BS21694" i="3"/>
  <c r="BS21695" i="3"/>
  <c r="BS21696" i="3"/>
  <c r="BS21697" i="3"/>
  <c r="BS21698" i="3"/>
  <c r="BS21699" i="3"/>
  <c r="BS21700" i="3"/>
  <c r="BS21701" i="3"/>
  <c r="BS21702" i="3"/>
  <c r="BS21703" i="3"/>
  <c r="BS21704" i="3"/>
  <c r="BS21705" i="3"/>
  <c r="BS21706" i="3"/>
  <c r="BS21707" i="3"/>
  <c r="BS21708" i="3"/>
  <c r="BS21709" i="3"/>
  <c r="BS21710" i="3"/>
  <c r="BS21711" i="3"/>
  <c r="BS21712" i="3"/>
  <c r="BS21713" i="3"/>
  <c r="BS21714" i="3"/>
  <c r="BS21715" i="3"/>
  <c r="BS21716" i="3"/>
  <c r="BS21717" i="3"/>
  <c r="BS21718" i="3"/>
  <c r="BS21719" i="3"/>
  <c r="BS21720" i="3"/>
  <c r="BS21721" i="3"/>
  <c r="BS21722" i="3"/>
  <c r="BS21723" i="3"/>
  <c r="BS21724" i="3"/>
  <c r="BS21725" i="3"/>
  <c r="BS21726" i="3"/>
  <c r="BS21727" i="3"/>
  <c r="BS21728" i="3"/>
  <c r="BS21729" i="3"/>
  <c r="BS21730" i="3"/>
  <c r="BS21731" i="3"/>
  <c r="BS21732" i="3"/>
  <c r="BS21733" i="3"/>
  <c r="BS21734" i="3"/>
  <c r="BS21735" i="3"/>
  <c r="BS21736" i="3"/>
  <c r="BS21737" i="3"/>
  <c r="BS21738" i="3"/>
  <c r="BS21739" i="3"/>
  <c r="BS21740" i="3"/>
  <c r="BS21741" i="3"/>
  <c r="BS21742" i="3"/>
  <c r="BS21743" i="3"/>
  <c r="BS21744" i="3"/>
  <c r="BS21745" i="3"/>
  <c r="BS21746" i="3"/>
  <c r="BS21747" i="3"/>
  <c r="BS21748" i="3"/>
  <c r="BS21749" i="3"/>
  <c r="BS21750" i="3"/>
  <c r="BS21751" i="3"/>
  <c r="BS21752" i="3"/>
  <c r="BS21753" i="3"/>
  <c r="BS21754" i="3"/>
  <c r="BS21755" i="3"/>
  <c r="BS21756" i="3"/>
  <c r="BS21757" i="3"/>
  <c r="BS21758" i="3"/>
  <c r="BS21759" i="3"/>
  <c r="BS21760" i="3"/>
  <c r="BS21761" i="3"/>
  <c r="BS21762" i="3"/>
  <c r="BS21763" i="3"/>
  <c r="BS21764" i="3"/>
  <c r="BS21765" i="3"/>
  <c r="BS21766" i="3"/>
  <c r="BS21767" i="3"/>
  <c r="BS21768" i="3"/>
  <c r="BS21769" i="3"/>
  <c r="BS21770" i="3"/>
  <c r="BS21771" i="3"/>
  <c r="BS21772" i="3"/>
  <c r="BS21773" i="3"/>
  <c r="BS21774" i="3"/>
  <c r="BS21775" i="3"/>
  <c r="BS21776" i="3"/>
  <c r="BS21777" i="3"/>
  <c r="BS21778" i="3"/>
  <c r="BS21779" i="3"/>
  <c r="BS21780" i="3"/>
  <c r="BS21781" i="3"/>
  <c r="BS21782" i="3"/>
  <c r="BS21783" i="3"/>
  <c r="BS21784" i="3"/>
  <c r="BS21785" i="3"/>
  <c r="BS21786" i="3"/>
  <c r="BS21787" i="3"/>
  <c r="BS21788" i="3"/>
  <c r="BS21789" i="3"/>
  <c r="BS21790" i="3"/>
  <c r="BS21791" i="3"/>
  <c r="BS21792" i="3"/>
  <c r="BS21793" i="3"/>
  <c r="BS21794" i="3"/>
  <c r="BS21795" i="3"/>
  <c r="BS21796" i="3"/>
  <c r="BS21797" i="3"/>
  <c r="BS21798" i="3"/>
  <c r="BS21799" i="3"/>
  <c r="BS21800" i="3"/>
  <c r="BS21801" i="3"/>
  <c r="BS21802" i="3"/>
  <c r="BS21803" i="3"/>
  <c r="BS21804" i="3"/>
  <c r="BS21805" i="3"/>
  <c r="BS21806" i="3"/>
  <c r="BS21807" i="3"/>
  <c r="BS21808" i="3"/>
  <c r="BS21809" i="3"/>
  <c r="BS21810" i="3"/>
  <c r="BS21811" i="3"/>
  <c r="BS21812" i="3"/>
  <c r="BS21813" i="3"/>
  <c r="BS21814" i="3"/>
  <c r="BS21815" i="3"/>
  <c r="BS21816" i="3"/>
  <c r="BS21817" i="3"/>
  <c r="BS21818" i="3"/>
  <c r="BS21819" i="3"/>
  <c r="BS21820" i="3"/>
  <c r="BS21821" i="3"/>
  <c r="BS21822" i="3"/>
  <c r="BS21823" i="3"/>
  <c r="BS21824" i="3"/>
  <c r="BS21825" i="3"/>
  <c r="BS21826" i="3"/>
  <c r="BS21827" i="3"/>
  <c r="BS21828" i="3"/>
  <c r="BS21829" i="3"/>
  <c r="BS21830" i="3"/>
  <c r="BS21831" i="3"/>
  <c r="BS21832" i="3"/>
  <c r="BS21833" i="3"/>
  <c r="BS21834" i="3"/>
  <c r="BS21835" i="3"/>
  <c r="BS21836" i="3"/>
  <c r="BS21837" i="3"/>
  <c r="BS21838" i="3"/>
  <c r="BS21839" i="3"/>
  <c r="BS21840" i="3"/>
  <c r="BS21841" i="3"/>
  <c r="BS21842" i="3"/>
  <c r="BS21843" i="3"/>
  <c r="BS21844" i="3"/>
  <c r="BS21845" i="3"/>
  <c r="BS21846" i="3"/>
  <c r="BS21847" i="3"/>
  <c r="BS21848" i="3"/>
  <c r="BS21849" i="3"/>
  <c r="BS21850" i="3"/>
  <c r="BS21851" i="3"/>
  <c r="BS21852" i="3"/>
  <c r="BS21853" i="3"/>
  <c r="BS21854" i="3"/>
  <c r="BS21855" i="3"/>
  <c r="BS21856" i="3"/>
  <c r="BS21857" i="3"/>
  <c r="BS21858" i="3"/>
  <c r="BS21859" i="3"/>
  <c r="BS21860" i="3"/>
  <c r="BS21861" i="3"/>
  <c r="BS21862" i="3"/>
  <c r="BS21863" i="3"/>
  <c r="BS21864" i="3"/>
  <c r="BS21865" i="3"/>
  <c r="BS21866" i="3"/>
  <c r="BS21867" i="3"/>
  <c r="BS21868" i="3"/>
  <c r="BS21869" i="3"/>
  <c r="BS21870" i="3"/>
  <c r="BS21871" i="3"/>
  <c r="BS21872" i="3"/>
  <c r="BS21873" i="3"/>
  <c r="BS21874" i="3"/>
  <c r="BS21875" i="3"/>
  <c r="BS21876" i="3"/>
  <c r="BS21877" i="3"/>
  <c r="BS21878" i="3"/>
  <c r="BS21879" i="3"/>
  <c r="BS21880" i="3"/>
  <c r="BS21881" i="3"/>
  <c r="BS21882" i="3"/>
  <c r="BS21883" i="3"/>
  <c r="BS21884" i="3"/>
  <c r="BS21885" i="3"/>
  <c r="BS21886" i="3"/>
  <c r="BS21887" i="3"/>
  <c r="BS21888" i="3"/>
  <c r="BS21889" i="3"/>
  <c r="BS21890" i="3"/>
  <c r="BS21891" i="3"/>
  <c r="BS21892" i="3"/>
  <c r="BS21893" i="3"/>
  <c r="BS21894" i="3"/>
  <c r="BS21895" i="3"/>
  <c r="BS21896" i="3"/>
  <c r="BS21897" i="3"/>
  <c r="BS21898" i="3"/>
  <c r="BS21899" i="3"/>
  <c r="BS21900" i="3"/>
  <c r="BS21901" i="3"/>
  <c r="BS21902" i="3"/>
  <c r="BS21903" i="3"/>
  <c r="BS21904" i="3"/>
  <c r="BS21905" i="3"/>
  <c r="BS21906" i="3"/>
  <c r="BS21907" i="3"/>
  <c r="BS21908" i="3"/>
  <c r="BS21909" i="3"/>
  <c r="BS21910" i="3"/>
  <c r="BS21911" i="3"/>
  <c r="BS21912" i="3"/>
  <c r="BS21913" i="3"/>
  <c r="BS21914" i="3"/>
  <c r="BS21915" i="3"/>
  <c r="BS21916" i="3"/>
  <c r="BS21917" i="3"/>
  <c r="BS21918" i="3"/>
  <c r="BS21919" i="3"/>
  <c r="BS21920" i="3"/>
  <c r="BS21921" i="3"/>
  <c r="BS21922" i="3"/>
  <c r="BS21923" i="3"/>
  <c r="BS21924" i="3"/>
  <c r="BS21925" i="3"/>
  <c r="BS21926" i="3"/>
  <c r="BS21927" i="3"/>
  <c r="BS21928" i="3"/>
  <c r="BS21929" i="3"/>
  <c r="BS21930" i="3"/>
  <c r="BS21931" i="3"/>
  <c r="BS21932" i="3"/>
  <c r="BS21933" i="3"/>
  <c r="BS21934" i="3"/>
  <c r="BS21935" i="3"/>
  <c r="BS21936" i="3"/>
  <c r="BS21937" i="3"/>
  <c r="BS21938" i="3"/>
  <c r="BS21939" i="3"/>
  <c r="BS21940" i="3"/>
  <c r="BS21941" i="3"/>
  <c r="BS21942" i="3"/>
  <c r="BS21943" i="3"/>
  <c r="BS21944" i="3"/>
  <c r="BS21945" i="3"/>
  <c r="BS21946" i="3"/>
  <c r="BS21947" i="3"/>
  <c r="BS21948" i="3"/>
  <c r="BS21949" i="3"/>
  <c r="BS21950" i="3"/>
  <c r="BS21951" i="3"/>
  <c r="BS21952" i="3"/>
  <c r="BS21953" i="3"/>
  <c r="BS21954" i="3"/>
  <c r="BS21955" i="3"/>
  <c r="BS21956" i="3"/>
  <c r="BS21957" i="3"/>
  <c r="BS21958" i="3"/>
  <c r="BS21959" i="3"/>
  <c r="BS21960" i="3"/>
  <c r="BS21961" i="3"/>
  <c r="BS21962" i="3"/>
  <c r="BS21963" i="3"/>
  <c r="BS21964" i="3"/>
  <c r="BS21965" i="3"/>
  <c r="BS21966" i="3"/>
  <c r="BS21967" i="3"/>
  <c r="BS21968" i="3"/>
  <c r="BS21969" i="3"/>
  <c r="BS21970" i="3"/>
  <c r="BS21971" i="3"/>
  <c r="BS21972" i="3"/>
  <c r="BS21973" i="3"/>
  <c r="BS21974" i="3"/>
  <c r="BS21975" i="3"/>
  <c r="BS21976" i="3"/>
  <c r="BS21977" i="3"/>
  <c r="BS21978" i="3"/>
  <c r="BS21979" i="3"/>
  <c r="BS21980" i="3"/>
  <c r="BS21981" i="3"/>
  <c r="BS21982" i="3"/>
  <c r="BS21983" i="3"/>
  <c r="BS21984" i="3"/>
  <c r="BS21985" i="3"/>
  <c r="BS21986" i="3"/>
  <c r="BS21987" i="3"/>
  <c r="BS21988" i="3"/>
  <c r="BS21989" i="3"/>
  <c r="BS21990" i="3"/>
  <c r="BS21991" i="3"/>
  <c r="BS21992" i="3"/>
  <c r="BS21993" i="3"/>
  <c r="BS21994" i="3"/>
  <c r="BS21995" i="3"/>
  <c r="BS21996" i="3"/>
  <c r="BS21997" i="3"/>
  <c r="BS21998" i="3"/>
  <c r="BS21999" i="3"/>
  <c r="BS22000" i="3"/>
  <c r="BS22001" i="3"/>
  <c r="BS22002" i="3"/>
  <c r="BS22003" i="3"/>
  <c r="BS22004" i="3"/>
  <c r="BS22005" i="3"/>
  <c r="BS22006" i="3"/>
  <c r="BS22007" i="3"/>
  <c r="BS22008" i="3"/>
  <c r="BS22009" i="3"/>
  <c r="BS22010" i="3"/>
  <c r="BS22011" i="3"/>
  <c r="BS22012" i="3"/>
  <c r="BS22013" i="3"/>
  <c r="BS22014" i="3"/>
  <c r="BS22015" i="3"/>
  <c r="BS22016" i="3"/>
  <c r="BS22017" i="3"/>
  <c r="BS22018" i="3"/>
  <c r="BS22019" i="3"/>
  <c r="BS22020" i="3"/>
  <c r="BS22021" i="3"/>
  <c r="BS22022" i="3"/>
  <c r="BS22023" i="3"/>
  <c r="BS22024" i="3"/>
  <c r="BS22025" i="3"/>
  <c r="BS22026" i="3"/>
  <c r="BS22027" i="3"/>
  <c r="BS22028" i="3"/>
  <c r="BS22029" i="3"/>
  <c r="BS22030" i="3"/>
  <c r="BS22031" i="3"/>
  <c r="BS22032" i="3"/>
  <c r="BS22033" i="3"/>
  <c r="BS22034" i="3"/>
  <c r="BS22035" i="3"/>
  <c r="BS22036" i="3"/>
  <c r="BS22037" i="3"/>
  <c r="BS22038" i="3"/>
  <c r="BS22039" i="3"/>
  <c r="BS22040" i="3"/>
  <c r="BS22041" i="3"/>
  <c r="BS22042" i="3"/>
  <c r="BS22043" i="3"/>
  <c r="BS22044" i="3"/>
  <c r="BS22045" i="3"/>
  <c r="BS22046" i="3"/>
  <c r="BS22047" i="3"/>
  <c r="BS22048" i="3"/>
  <c r="BS22049" i="3"/>
  <c r="BS22050" i="3"/>
  <c r="BS22051" i="3"/>
  <c r="BS22052" i="3"/>
  <c r="BS22053" i="3"/>
  <c r="BS22054" i="3"/>
  <c r="BS22055" i="3"/>
  <c r="BS22056" i="3"/>
  <c r="BS22057" i="3"/>
  <c r="BS22058" i="3"/>
  <c r="BS22059" i="3"/>
  <c r="BS22060" i="3"/>
  <c r="BS22061" i="3"/>
  <c r="BS22062" i="3"/>
  <c r="BS22063" i="3"/>
  <c r="BS22064" i="3"/>
  <c r="BS22065" i="3"/>
  <c r="BS22066" i="3"/>
  <c r="BS22067" i="3"/>
  <c r="BS22068" i="3"/>
  <c r="BS22069" i="3"/>
  <c r="BS22070" i="3"/>
  <c r="BS22071" i="3"/>
  <c r="BS22072" i="3"/>
  <c r="BS22073" i="3"/>
  <c r="BS22074" i="3"/>
  <c r="BS22075" i="3"/>
  <c r="BS22076" i="3"/>
  <c r="BS22077" i="3"/>
  <c r="BS22078" i="3"/>
  <c r="BS22079" i="3"/>
  <c r="BS22080" i="3"/>
  <c r="BS22081" i="3"/>
  <c r="BS22082" i="3"/>
  <c r="BS22083" i="3"/>
  <c r="BS22084" i="3"/>
  <c r="BS22085" i="3"/>
  <c r="BS22086" i="3"/>
  <c r="BS22087" i="3"/>
  <c r="BS22088" i="3"/>
  <c r="BS22089" i="3"/>
  <c r="BS22090" i="3"/>
  <c r="BS22091" i="3"/>
  <c r="BS22092" i="3"/>
  <c r="BS22093" i="3"/>
  <c r="BS22094" i="3"/>
  <c r="BS22095" i="3"/>
  <c r="BS22096" i="3"/>
  <c r="BS22097" i="3"/>
  <c r="BS22098" i="3"/>
  <c r="BS22099" i="3"/>
  <c r="BS22100" i="3"/>
  <c r="BS22101" i="3"/>
  <c r="BS22102" i="3"/>
  <c r="BS22103" i="3"/>
  <c r="BS22104" i="3"/>
  <c r="BS22105" i="3"/>
  <c r="BS22106" i="3"/>
  <c r="BS22107" i="3"/>
  <c r="BS22108" i="3"/>
  <c r="BS22109" i="3"/>
  <c r="BS22110" i="3"/>
  <c r="BS22111" i="3"/>
  <c r="BS22112" i="3"/>
  <c r="BS22113" i="3"/>
  <c r="BS22114" i="3"/>
  <c r="BS22115" i="3"/>
  <c r="BS22116" i="3"/>
  <c r="BS22117" i="3"/>
  <c r="BS22118" i="3"/>
  <c r="BS22119" i="3"/>
  <c r="BS22120" i="3"/>
  <c r="BS22121" i="3"/>
  <c r="BS22122" i="3"/>
  <c r="BS22123" i="3"/>
  <c r="BS22124" i="3"/>
  <c r="BS22125" i="3"/>
  <c r="BS22126" i="3"/>
  <c r="BS22127" i="3"/>
  <c r="BS22128" i="3"/>
  <c r="BS22129" i="3"/>
  <c r="BS22130" i="3"/>
  <c r="BS22131" i="3"/>
  <c r="BS22132" i="3"/>
  <c r="BS22133" i="3"/>
  <c r="BS22134" i="3"/>
  <c r="BS22135" i="3"/>
  <c r="BS22136" i="3"/>
  <c r="BS22137" i="3"/>
  <c r="BS22138" i="3"/>
  <c r="BS22139" i="3"/>
  <c r="BS22140" i="3"/>
  <c r="BS22141" i="3"/>
  <c r="BS22142" i="3"/>
  <c r="BS22143" i="3"/>
  <c r="BS22144" i="3"/>
  <c r="BS22145" i="3"/>
  <c r="BS22146" i="3"/>
  <c r="BS22147" i="3"/>
  <c r="BS22148" i="3"/>
  <c r="BS22149" i="3"/>
  <c r="BS22150" i="3"/>
  <c r="BS22151" i="3"/>
  <c r="BS22152" i="3"/>
  <c r="BS22153" i="3"/>
  <c r="BS22154" i="3"/>
  <c r="BS22155" i="3"/>
  <c r="BS22156" i="3"/>
  <c r="BS22157" i="3"/>
  <c r="BS22158" i="3"/>
  <c r="BS22159" i="3"/>
  <c r="BS22160" i="3"/>
  <c r="BS22161" i="3"/>
  <c r="BS22162" i="3"/>
  <c r="BS22163" i="3"/>
  <c r="BS22164" i="3"/>
  <c r="BS22165" i="3"/>
  <c r="BS22166" i="3"/>
  <c r="BS22167" i="3"/>
  <c r="BS22168" i="3"/>
  <c r="BS22169" i="3"/>
  <c r="BS22170" i="3"/>
  <c r="BS22171" i="3"/>
  <c r="BS22172" i="3"/>
  <c r="BS22173" i="3"/>
  <c r="BS22174" i="3"/>
  <c r="BS22175" i="3"/>
  <c r="BS22176" i="3"/>
  <c r="BS22177" i="3"/>
  <c r="BS22178" i="3"/>
  <c r="BS22179" i="3"/>
  <c r="BS22180" i="3"/>
  <c r="BS22181" i="3"/>
  <c r="BS22182" i="3"/>
  <c r="BS22183" i="3"/>
  <c r="BS22184" i="3"/>
  <c r="BS22185" i="3"/>
  <c r="BS22186" i="3"/>
  <c r="BS22187" i="3"/>
  <c r="BS22188" i="3"/>
  <c r="BS22189" i="3"/>
  <c r="BS22190" i="3"/>
  <c r="BS22191" i="3"/>
  <c r="BS22192" i="3"/>
  <c r="BS22193" i="3"/>
  <c r="BS22194" i="3"/>
  <c r="BS22195" i="3"/>
  <c r="BS22196" i="3"/>
  <c r="BS22197" i="3"/>
  <c r="BS22198" i="3"/>
  <c r="BS22199" i="3"/>
  <c r="BS22200" i="3"/>
  <c r="BS22201" i="3"/>
  <c r="BS22202" i="3"/>
  <c r="BS22203" i="3"/>
  <c r="BS22204" i="3"/>
  <c r="BS22205" i="3"/>
  <c r="BS22206" i="3"/>
  <c r="BS22207" i="3"/>
  <c r="BS22208" i="3"/>
  <c r="BS22209" i="3"/>
  <c r="BS22210" i="3"/>
  <c r="BS22211" i="3"/>
  <c r="BS22212" i="3"/>
  <c r="BS22213" i="3"/>
  <c r="BS22214" i="3"/>
  <c r="BS22215" i="3"/>
  <c r="BS22216" i="3"/>
  <c r="BS22217" i="3"/>
  <c r="BS22218" i="3"/>
  <c r="BS22219" i="3"/>
  <c r="BS22220" i="3"/>
  <c r="BS22221" i="3"/>
  <c r="BS22222" i="3"/>
  <c r="BS22223" i="3"/>
  <c r="BS22224" i="3"/>
  <c r="BS22225" i="3"/>
  <c r="BS22226" i="3"/>
  <c r="BS22227" i="3"/>
  <c r="BS22228" i="3"/>
  <c r="BS22229" i="3"/>
  <c r="BS22230" i="3"/>
  <c r="BS22231" i="3"/>
  <c r="BS22232" i="3"/>
  <c r="BS22233" i="3"/>
  <c r="BS22234" i="3"/>
  <c r="BS22235" i="3"/>
  <c r="BS22236" i="3"/>
  <c r="BS22237" i="3"/>
  <c r="BS22238" i="3"/>
  <c r="BS22239" i="3"/>
  <c r="BS22240" i="3"/>
  <c r="BS22241" i="3"/>
  <c r="BS22242" i="3"/>
  <c r="BS22243" i="3"/>
  <c r="BS22244" i="3"/>
  <c r="BS22245" i="3"/>
  <c r="BS22246" i="3"/>
  <c r="BS22247" i="3"/>
  <c r="BS22248" i="3"/>
  <c r="BS22249" i="3"/>
  <c r="BS22250" i="3"/>
  <c r="BS22251" i="3"/>
  <c r="BS22252" i="3"/>
  <c r="BS22253" i="3"/>
  <c r="BS22254" i="3"/>
  <c r="BS22255" i="3"/>
  <c r="BS22256" i="3"/>
  <c r="BS22257" i="3"/>
  <c r="BS22258" i="3"/>
  <c r="BS22259" i="3"/>
  <c r="BS22260" i="3"/>
  <c r="BS22261" i="3"/>
  <c r="BS22262" i="3"/>
  <c r="BS22263" i="3"/>
  <c r="BS22264" i="3"/>
  <c r="BS22265" i="3"/>
  <c r="BS22266" i="3"/>
  <c r="BS22267" i="3"/>
  <c r="BS22268" i="3"/>
  <c r="BS22269" i="3"/>
  <c r="BS22270" i="3"/>
  <c r="BS22271" i="3"/>
  <c r="BS22272" i="3"/>
  <c r="BS22273" i="3"/>
  <c r="BS22274" i="3"/>
  <c r="BS22275" i="3"/>
  <c r="BS22276" i="3"/>
  <c r="BS22277" i="3"/>
  <c r="BS22278" i="3"/>
  <c r="BS22279" i="3"/>
  <c r="BS22280" i="3"/>
  <c r="BS22281" i="3"/>
  <c r="BS22282" i="3"/>
  <c r="BS22283" i="3"/>
  <c r="BS22284" i="3"/>
  <c r="BS22285" i="3"/>
  <c r="BS22286" i="3"/>
  <c r="BS22287" i="3"/>
  <c r="BS22288" i="3"/>
  <c r="BS22289" i="3"/>
  <c r="BS22290" i="3"/>
  <c r="BS22291" i="3"/>
  <c r="BS22292" i="3"/>
  <c r="BS22293" i="3"/>
  <c r="BS22294" i="3"/>
  <c r="BS22295" i="3"/>
  <c r="BS22296" i="3"/>
  <c r="BS22297" i="3"/>
  <c r="BS22298" i="3"/>
  <c r="BS22299" i="3"/>
  <c r="BS22300" i="3"/>
  <c r="BS22301" i="3"/>
  <c r="BS22302" i="3"/>
  <c r="BS22303" i="3"/>
  <c r="BS22304" i="3"/>
  <c r="BS22305" i="3"/>
  <c r="BS22306" i="3"/>
  <c r="BS22307" i="3"/>
  <c r="BS22308" i="3"/>
  <c r="BS22309" i="3"/>
  <c r="BS22310" i="3"/>
  <c r="BS22311" i="3"/>
  <c r="BS22312" i="3"/>
  <c r="BS22313" i="3"/>
  <c r="BS22314" i="3"/>
  <c r="BS22315" i="3"/>
  <c r="BS22316" i="3"/>
  <c r="BS22317" i="3"/>
  <c r="BS22318" i="3"/>
  <c r="BS22319" i="3"/>
  <c r="BS22320" i="3"/>
  <c r="BS22321" i="3"/>
  <c r="BS22322" i="3"/>
  <c r="BS22323" i="3"/>
  <c r="BS22324" i="3"/>
  <c r="BS22325" i="3"/>
  <c r="BS22326" i="3"/>
  <c r="BS22327" i="3"/>
  <c r="BS22328" i="3"/>
  <c r="BS22329" i="3"/>
  <c r="BS22330" i="3"/>
  <c r="BS22331" i="3"/>
  <c r="BS22332" i="3"/>
  <c r="BS22333" i="3"/>
  <c r="BS22334" i="3"/>
  <c r="BS22335" i="3"/>
  <c r="BS22336" i="3"/>
  <c r="BS22337" i="3"/>
  <c r="BS22338" i="3"/>
  <c r="BS22339" i="3"/>
  <c r="BS22340" i="3"/>
  <c r="BS22341" i="3"/>
  <c r="BS22342" i="3"/>
  <c r="BS22343" i="3"/>
  <c r="BS22344" i="3"/>
  <c r="BS22345" i="3"/>
  <c r="BS22346" i="3"/>
  <c r="BS22347" i="3"/>
  <c r="BS22348" i="3"/>
  <c r="BS22349" i="3"/>
  <c r="BS22350" i="3"/>
  <c r="BS22351" i="3"/>
  <c r="BS22352" i="3"/>
  <c r="BS22353" i="3"/>
  <c r="BS22354" i="3"/>
  <c r="BS22355" i="3"/>
  <c r="BS22356" i="3"/>
  <c r="BS22357" i="3"/>
  <c r="BS22358" i="3"/>
  <c r="BS22359" i="3"/>
  <c r="BS22360" i="3"/>
  <c r="BS22361" i="3"/>
  <c r="BS22362" i="3"/>
  <c r="BS22363" i="3"/>
  <c r="BS22364" i="3"/>
  <c r="BS22365" i="3"/>
  <c r="BS22366" i="3"/>
  <c r="BS22367" i="3"/>
  <c r="BS22368" i="3"/>
  <c r="BS22369" i="3"/>
  <c r="BS22370" i="3"/>
  <c r="BS22371" i="3"/>
  <c r="BS22372" i="3"/>
  <c r="BS22373" i="3"/>
  <c r="BS22374" i="3"/>
  <c r="BS22375" i="3"/>
  <c r="BS22376" i="3"/>
  <c r="BS22377" i="3"/>
  <c r="BS22378" i="3"/>
  <c r="BS22379" i="3"/>
  <c r="BS22380" i="3"/>
  <c r="BS22381" i="3"/>
  <c r="BS22382" i="3"/>
  <c r="BS22383" i="3"/>
  <c r="BS22384" i="3"/>
  <c r="BS22385" i="3"/>
  <c r="BS22386" i="3"/>
  <c r="BS22387" i="3"/>
  <c r="BS22388" i="3"/>
  <c r="BS22389" i="3"/>
  <c r="BS22390" i="3"/>
  <c r="BS22391" i="3"/>
  <c r="BS22392" i="3"/>
  <c r="BS22393" i="3"/>
  <c r="BS22394" i="3"/>
  <c r="BS22395" i="3"/>
  <c r="BS22396" i="3"/>
  <c r="BS22397" i="3"/>
  <c r="BS22398" i="3"/>
  <c r="BS22399" i="3"/>
  <c r="BS22400" i="3"/>
  <c r="BS22401" i="3"/>
  <c r="BS22402" i="3"/>
  <c r="BS22403" i="3"/>
  <c r="BS22404" i="3"/>
  <c r="BS22405" i="3"/>
  <c r="BS22406" i="3"/>
  <c r="BS22407" i="3"/>
  <c r="BS22408" i="3"/>
  <c r="BS22409" i="3"/>
  <c r="BS22410" i="3"/>
  <c r="BS22411" i="3"/>
  <c r="BS22412" i="3"/>
  <c r="BS22413" i="3"/>
  <c r="BS22414" i="3"/>
  <c r="BS22415" i="3"/>
  <c r="BS22416" i="3"/>
  <c r="BS22417" i="3"/>
  <c r="BS22418" i="3"/>
  <c r="BS22419" i="3"/>
  <c r="BS22420" i="3"/>
  <c r="BS22421" i="3"/>
  <c r="BS22422" i="3"/>
  <c r="BS22423" i="3"/>
  <c r="BS22424" i="3"/>
  <c r="BS22425" i="3"/>
  <c r="BS22426" i="3"/>
  <c r="BS22427" i="3"/>
  <c r="BS22428" i="3"/>
  <c r="BS22429" i="3"/>
  <c r="BS22430" i="3"/>
  <c r="BS22431" i="3"/>
  <c r="BS22432" i="3"/>
  <c r="BS22433" i="3"/>
  <c r="BS22434" i="3"/>
  <c r="BS22435" i="3"/>
  <c r="BS22436" i="3"/>
  <c r="BS22437" i="3"/>
  <c r="BS22438" i="3"/>
  <c r="BS22439" i="3"/>
  <c r="BS22440" i="3"/>
  <c r="BS22441" i="3"/>
  <c r="BS22442" i="3"/>
  <c r="BS22443" i="3"/>
  <c r="BS22444" i="3"/>
  <c r="BS22445" i="3"/>
  <c r="BS22446" i="3"/>
  <c r="BS22447" i="3"/>
  <c r="BS22448" i="3"/>
  <c r="BS22449" i="3"/>
  <c r="BS22450" i="3"/>
  <c r="BS22451" i="3"/>
  <c r="BS22452" i="3"/>
  <c r="BS22453" i="3"/>
  <c r="BS22454" i="3"/>
  <c r="BS22455" i="3"/>
  <c r="BS22456" i="3"/>
  <c r="BS22457" i="3"/>
  <c r="BS22458" i="3"/>
  <c r="BS22459" i="3"/>
  <c r="BS22460" i="3"/>
  <c r="BS22461" i="3"/>
  <c r="BS22462" i="3"/>
  <c r="BS22463" i="3"/>
  <c r="BS22464" i="3"/>
  <c r="BS22465" i="3"/>
  <c r="BS22466" i="3"/>
  <c r="BS22467" i="3"/>
  <c r="BS22468" i="3"/>
  <c r="BS22469" i="3"/>
  <c r="BS22470" i="3"/>
  <c r="BS22471" i="3"/>
  <c r="BS22472" i="3"/>
  <c r="BS22473" i="3"/>
  <c r="BS22474" i="3"/>
  <c r="BS22475" i="3"/>
  <c r="BS22476" i="3"/>
  <c r="BS22477" i="3"/>
  <c r="BS22478" i="3"/>
  <c r="BS22479" i="3"/>
  <c r="BS22480" i="3"/>
  <c r="BS22481" i="3"/>
  <c r="BS22482" i="3"/>
  <c r="BS22483" i="3"/>
  <c r="BS22484" i="3"/>
  <c r="BS22485" i="3"/>
  <c r="BS22486" i="3"/>
  <c r="BS22487" i="3"/>
  <c r="BS22488" i="3"/>
  <c r="BS22489" i="3"/>
  <c r="BS22490" i="3"/>
  <c r="BS22491" i="3"/>
  <c r="BS22492" i="3"/>
  <c r="BS22493" i="3"/>
  <c r="BS22494" i="3"/>
  <c r="BS22495" i="3"/>
  <c r="BS22496" i="3"/>
  <c r="BS22497" i="3"/>
  <c r="BS22498" i="3"/>
  <c r="BS22499" i="3"/>
  <c r="BS22500" i="3"/>
  <c r="BS22501" i="3"/>
  <c r="BS22502" i="3"/>
  <c r="BS22503" i="3"/>
  <c r="BS22504" i="3"/>
  <c r="BS22505" i="3"/>
  <c r="BS22506" i="3"/>
  <c r="BS22507" i="3"/>
  <c r="BS22508" i="3"/>
  <c r="BS22509" i="3"/>
  <c r="BS22510" i="3"/>
  <c r="BS22511" i="3"/>
  <c r="BS22512" i="3"/>
  <c r="BS22513" i="3"/>
  <c r="BS22514" i="3"/>
  <c r="BS22515" i="3"/>
  <c r="BS22516" i="3"/>
  <c r="BS22517" i="3"/>
  <c r="BS22518" i="3"/>
  <c r="BS22519" i="3"/>
  <c r="BS22520" i="3"/>
  <c r="BS22521" i="3"/>
  <c r="BS22522" i="3"/>
  <c r="BS22523" i="3"/>
  <c r="BS22524" i="3"/>
  <c r="BS22525" i="3"/>
  <c r="BS22526" i="3"/>
  <c r="BS22527" i="3"/>
  <c r="BS22528" i="3"/>
  <c r="BS22529" i="3"/>
  <c r="BS22530" i="3"/>
  <c r="BS22531" i="3"/>
  <c r="BS22532" i="3"/>
  <c r="BS22533" i="3"/>
  <c r="BS22534" i="3"/>
  <c r="BS22535" i="3"/>
  <c r="BS22536" i="3"/>
  <c r="BS22537" i="3"/>
  <c r="BS22538" i="3"/>
  <c r="BS22539" i="3"/>
  <c r="BS22540" i="3"/>
  <c r="BS22541" i="3"/>
  <c r="BS22542" i="3"/>
  <c r="BS22543" i="3"/>
  <c r="BS22544" i="3"/>
  <c r="BS22545" i="3"/>
  <c r="BS22546" i="3"/>
  <c r="BS22547" i="3"/>
  <c r="BS22548" i="3"/>
  <c r="BS22549" i="3"/>
  <c r="BS22550" i="3"/>
  <c r="BS22551" i="3"/>
  <c r="BS22552" i="3"/>
  <c r="BS22553" i="3"/>
  <c r="BS22554" i="3"/>
  <c r="BS22555" i="3"/>
  <c r="BS22556" i="3"/>
  <c r="BS22557" i="3"/>
  <c r="BS22558" i="3"/>
  <c r="BS22559" i="3"/>
  <c r="BS22560" i="3"/>
  <c r="BS22561" i="3"/>
  <c r="BS22562" i="3"/>
  <c r="BS22563" i="3"/>
  <c r="BS22564" i="3"/>
  <c r="BS22565" i="3"/>
  <c r="BS22566" i="3"/>
  <c r="BS22567" i="3"/>
  <c r="BS22568" i="3"/>
  <c r="BS22569" i="3"/>
  <c r="BS22570" i="3"/>
  <c r="BS22571" i="3"/>
  <c r="BS22572" i="3"/>
  <c r="BS22573" i="3"/>
  <c r="BS22574" i="3"/>
  <c r="BS22575" i="3"/>
  <c r="BS22576" i="3"/>
  <c r="BS22577" i="3"/>
  <c r="BS22578" i="3"/>
  <c r="BS22579" i="3"/>
  <c r="BS22580" i="3"/>
  <c r="BS22581" i="3"/>
  <c r="BS22582" i="3"/>
  <c r="BS22583" i="3"/>
  <c r="BS22584" i="3"/>
  <c r="BS22585" i="3"/>
  <c r="BS22586" i="3"/>
  <c r="BS22587" i="3"/>
  <c r="BS22588" i="3"/>
  <c r="BS22589" i="3"/>
  <c r="BS22590" i="3"/>
  <c r="BS22591" i="3"/>
  <c r="BS22592" i="3"/>
  <c r="BS22593" i="3"/>
  <c r="BS22594" i="3"/>
  <c r="BS22595" i="3"/>
  <c r="BS22596" i="3"/>
  <c r="BS22597" i="3"/>
  <c r="BS22598" i="3"/>
  <c r="BS22599" i="3"/>
  <c r="BS22600" i="3"/>
  <c r="BS22601" i="3"/>
  <c r="BS22602" i="3"/>
  <c r="BS22603" i="3"/>
  <c r="BS22604" i="3"/>
  <c r="BS22605" i="3"/>
  <c r="BS22606" i="3"/>
  <c r="BS22607" i="3"/>
  <c r="BS22608" i="3"/>
  <c r="BS22609" i="3"/>
  <c r="BS22610" i="3"/>
  <c r="BS22611" i="3"/>
  <c r="BS22612" i="3"/>
  <c r="BS22613" i="3"/>
  <c r="BS22614" i="3"/>
  <c r="BS22615" i="3"/>
  <c r="BS22616" i="3"/>
  <c r="BS22617" i="3"/>
  <c r="BS22618" i="3"/>
  <c r="BS22619" i="3"/>
  <c r="BS22620" i="3"/>
  <c r="BS22621" i="3"/>
  <c r="BS22622" i="3"/>
  <c r="BS22623" i="3"/>
  <c r="BS22624" i="3"/>
  <c r="BS22625" i="3"/>
  <c r="BS22626" i="3"/>
  <c r="BS22627" i="3"/>
  <c r="BS22628" i="3"/>
  <c r="BS22629" i="3"/>
  <c r="BS22630" i="3"/>
  <c r="BS22631" i="3"/>
  <c r="BS22632" i="3"/>
  <c r="BS22633" i="3"/>
  <c r="BS22634" i="3"/>
  <c r="BS22635" i="3"/>
  <c r="BS22636" i="3"/>
  <c r="BS22637" i="3"/>
  <c r="BS22638" i="3"/>
  <c r="BS22639" i="3"/>
  <c r="BS22640" i="3"/>
  <c r="BS22641" i="3"/>
  <c r="BS22642" i="3"/>
  <c r="BS22643" i="3"/>
  <c r="BS22644" i="3"/>
  <c r="BS22645" i="3"/>
  <c r="BS22646" i="3"/>
  <c r="BS22647" i="3"/>
  <c r="BS22648" i="3"/>
  <c r="BS22649" i="3"/>
  <c r="BS22650" i="3"/>
  <c r="BS22651" i="3"/>
  <c r="BS22652" i="3"/>
  <c r="BS22653" i="3"/>
  <c r="BS22654" i="3"/>
  <c r="BS22655" i="3"/>
  <c r="BS22656" i="3"/>
  <c r="BS22657" i="3"/>
  <c r="BS22658" i="3"/>
  <c r="BS22659" i="3"/>
  <c r="BS22660" i="3"/>
  <c r="BS22661" i="3"/>
  <c r="BS22662" i="3"/>
  <c r="BS22663" i="3"/>
  <c r="BS22664" i="3"/>
  <c r="BS22665" i="3"/>
  <c r="BS22666" i="3"/>
  <c r="BS22667" i="3"/>
  <c r="BS22668" i="3"/>
  <c r="BS22669" i="3"/>
  <c r="BS22670" i="3"/>
  <c r="BS22671" i="3"/>
  <c r="BS22672" i="3"/>
  <c r="BS22673" i="3"/>
  <c r="BS22674" i="3"/>
  <c r="BS22675" i="3"/>
  <c r="BS22676" i="3"/>
  <c r="BS22677" i="3"/>
  <c r="BS22678" i="3"/>
  <c r="BS22679" i="3"/>
  <c r="BS22680" i="3"/>
  <c r="BS22681" i="3"/>
  <c r="BS22682" i="3"/>
  <c r="BS22683" i="3"/>
  <c r="BS22684" i="3"/>
  <c r="BS22685" i="3"/>
  <c r="BS22686" i="3"/>
  <c r="BS22687" i="3"/>
  <c r="BS22688" i="3"/>
  <c r="BS22689" i="3"/>
  <c r="BS22690" i="3"/>
  <c r="BS22691" i="3"/>
  <c r="BS22692" i="3"/>
  <c r="BS22693" i="3"/>
  <c r="BS22694" i="3"/>
  <c r="BS22695" i="3"/>
  <c r="BS22696" i="3"/>
  <c r="BS22697" i="3"/>
  <c r="BS22698" i="3"/>
  <c r="BS22699" i="3"/>
  <c r="BS22700" i="3"/>
  <c r="BS22701" i="3"/>
  <c r="BS22702" i="3"/>
  <c r="BS22703" i="3"/>
  <c r="BS22704" i="3"/>
  <c r="BS22705" i="3"/>
  <c r="BS22706" i="3"/>
  <c r="BS22707" i="3"/>
  <c r="BS22708" i="3"/>
  <c r="BS22709" i="3"/>
  <c r="BS22710" i="3"/>
  <c r="BS22711" i="3"/>
  <c r="BS22712" i="3"/>
  <c r="BS22713" i="3"/>
  <c r="BS22714" i="3"/>
  <c r="BS22715" i="3"/>
  <c r="BS22716" i="3"/>
  <c r="BS22717" i="3"/>
  <c r="BS22718" i="3"/>
  <c r="BS22719" i="3"/>
  <c r="BS22720" i="3"/>
  <c r="BS22721" i="3"/>
  <c r="BS22722" i="3"/>
  <c r="BS22723" i="3"/>
  <c r="BS22724" i="3"/>
  <c r="BS22725" i="3"/>
  <c r="BS22726" i="3"/>
  <c r="BS22727" i="3"/>
  <c r="BS22728" i="3"/>
  <c r="BS22729" i="3"/>
  <c r="BS22730" i="3"/>
  <c r="BS22731" i="3"/>
  <c r="BS22732" i="3"/>
  <c r="BS22733" i="3"/>
  <c r="BS22734" i="3"/>
  <c r="BS22735" i="3"/>
  <c r="BS22736" i="3"/>
  <c r="BS22737" i="3"/>
  <c r="BS22738" i="3"/>
  <c r="BS22739" i="3"/>
  <c r="BS22740" i="3"/>
  <c r="BS22741" i="3"/>
  <c r="BS22742" i="3"/>
  <c r="BS22743" i="3"/>
  <c r="BS22744" i="3"/>
  <c r="BS22745" i="3"/>
  <c r="BS22746" i="3"/>
  <c r="BS22747" i="3"/>
  <c r="BS22748" i="3"/>
  <c r="BS22749" i="3"/>
  <c r="BS22750" i="3"/>
  <c r="BS22751" i="3"/>
  <c r="BS22752" i="3"/>
  <c r="BS22753" i="3"/>
  <c r="BS22754" i="3"/>
  <c r="BS22755" i="3"/>
  <c r="BS22756" i="3"/>
  <c r="BS22757" i="3"/>
  <c r="BS22758" i="3"/>
  <c r="BS22759" i="3"/>
  <c r="BS22760" i="3"/>
  <c r="BS22761" i="3"/>
  <c r="BS22762" i="3"/>
  <c r="BS22763" i="3"/>
  <c r="BS22764" i="3"/>
  <c r="BS22765" i="3"/>
  <c r="BS22766" i="3"/>
  <c r="BS22767" i="3"/>
  <c r="BS22768" i="3"/>
  <c r="BS22769" i="3"/>
  <c r="BS22770" i="3"/>
  <c r="BS22771" i="3"/>
  <c r="BS22772" i="3"/>
  <c r="BS22773" i="3"/>
  <c r="BS22774" i="3"/>
  <c r="BS22775" i="3"/>
  <c r="BS22776" i="3"/>
  <c r="BS22777" i="3"/>
  <c r="BS22778" i="3"/>
  <c r="BS22779" i="3"/>
  <c r="BS22780" i="3"/>
  <c r="BS22781" i="3"/>
  <c r="BS22782" i="3"/>
  <c r="BS22783" i="3"/>
  <c r="BS22784" i="3"/>
  <c r="BS22785" i="3"/>
  <c r="BS22786" i="3"/>
  <c r="BS22787" i="3"/>
  <c r="BS22788" i="3"/>
  <c r="BS22789" i="3"/>
  <c r="BS22790" i="3"/>
  <c r="BS22791" i="3"/>
  <c r="BS22792" i="3"/>
  <c r="BS22793" i="3"/>
  <c r="BS22794" i="3"/>
  <c r="BS22795" i="3"/>
  <c r="BS22796" i="3"/>
  <c r="BS22797" i="3"/>
  <c r="BS22798" i="3"/>
  <c r="BS22799" i="3"/>
  <c r="BS22800" i="3"/>
  <c r="BS22801" i="3"/>
  <c r="BS22802" i="3"/>
  <c r="BS22803" i="3"/>
  <c r="BS22804" i="3"/>
  <c r="BS22805" i="3"/>
  <c r="BS22806" i="3"/>
  <c r="BS22807" i="3"/>
  <c r="BS22808" i="3"/>
  <c r="BS22809" i="3"/>
  <c r="BS22810" i="3"/>
  <c r="BS22811" i="3"/>
  <c r="BS22812" i="3"/>
  <c r="BS22813" i="3"/>
  <c r="BS22814" i="3"/>
  <c r="BS22815" i="3"/>
  <c r="BS22816" i="3"/>
  <c r="BS22817" i="3"/>
  <c r="BS22818" i="3"/>
  <c r="BS22819" i="3"/>
  <c r="BS22820" i="3"/>
  <c r="BS22821" i="3"/>
  <c r="BS22822" i="3"/>
  <c r="BS22823" i="3"/>
  <c r="BS22824" i="3"/>
  <c r="BS22825" i="3"/>
  <c r="BS22826" i="3"/>
  <c r="BS22827" i="3"/>
  <c r="BS22828" i="3"/>
  <c r="BS22829" i="3"/>
  <c r="BS22830" i="3"/>
  <c r="BS22831" i="3"/>
  <c r="BS22832" i="3"/>
  <c r="BS22833" i="3"/>
  <c r="BS22834" i="3"/>
  <c r="BS22835" i="3"/>
  <c r="BS22836" i="3"/>
  <c r="BS22837" i="3"/>
  <c r="BS22838" i="3"/>
  <c r="BS22839" i="3"/>
  <c r="BS22840" i="3"/>
  <c r="BS22841" i="3"/>
  <c r="BS22842" i="3"/>
  <c r="BS22843" i="3"/>
  <c r="BS22844" i="3"/>
  <c r="BS22845" i="3"/>
  <c r="BS22846" i="3"/>
  <c r="BS22847" i="3"/>
  <c r="BS22848" i="3"/>
  <c r="BS22849" i="3"/>
  <c r="BS22850" i="3"/>
  <c r="BS22851" i="3"/>
  <c r="BS22852" i="3"/>
  <c r="BS22853" i="3"/>
  <c r="BS22854" i="3"/>
  <c r="BS22855" i="3"/>
  <c r="BS22856" i="3"/>
  <c r="BS22857" i="3"/>
  <c r="BS22858" i="3"/>
  <c r="BS22859" i="3"/>
  <c r="BS22860" i="3"/>
  <c r="BS22861" i="3"/>
  <c r="BS22862" i="3"/>
  <c r="BS22863" i="3"/>
  <c r="BS22864" i="3"/>
  <c r="BS22865" i="3"/>
  <c r="BS22866" i="3"/>
  <c r="BS22867" i="3"/>
  <c r="BS22868" i="3"/>
  <c r="BS22869" i="3"/>
  <c r="BS22870" i="3"/>
  <c r="BS22871" i="3"/>
  <c r="BS22872" i="3"/>
  <c r="BS22873" i="3"/>
  <c r="BS22874" i="3"/>
  <c r="BS22875" i="3"/>
  <c r="BS22876" i="3"/>
  <c r="BS22877" i="3"/>
  <c r="BS22878" i="3"/>
  <c r="BS22879" i="3"/>
  <c r="BS22880" i="3"/>
  <c r="BS22881" i="3"/>
  <c r="BS22882" i="3"/>
  <c r="BS22883" i="3"/>
  <c r="BS22884" i="3"/>
  <c r="BS22885" i="3"/>
  <c r="BS22886" i="3"/>
  <c r="BS22887" i="3"/>
  <c r="BS22888" i="3"/>
  <c r="BS22889" i="3"/>
  <c r="BS22890" i="3"/>
  <c r="BS22891" i="3"/>
  <c r="BS22892" i="3"/>
  <c r="BS22893" i="3"/>
  <c r="BS22894" i="3"/>
  <c r="BS22895" i="3"/>
  <c r="BS22896" i="3"/>
  <c r="BS22897" i="3"/>
  <c r="BS22898" i="3"/>
  <c r="BS22899" i="3"/>
  <c r="BS22900" i="3"/>
  <c r="BS22901" i="3"/>
  <c r="BS22902" i="3"/>
  <c r="BS22903" i="3"/>
  <c r="BS22904" i="3"/>
  <c r="BS22905" i="3"/>
  <c r="BS22906" i="3"/>
  <c r="BS22907" i="3"/>
  <c r="BS22908" i="3"/>
  <c r="BS22909" i="3"/>
  <c r="BS22910" i="3"/>
  <c r="BS22911" i="3"/>
  <c r="BS22912" i="3"/>
  <c r="BS22913" i="3"/>
  <c r="BS22914" i="3"/>
  <c r="BS22915" i="3"/>
  <c r="BS22916" i="3"/>
  <c r="BS22917" i="3"/>
  <c r="BS22918" i="3"/>
  <c r="BS22919" i="3"/>
  <c r="BS22920" i="3"/>
  <c r="BS22921" i="3"/>
  <c r="BS22922" i="3"/>
  <c r="BS22923" i="3"/>
  <c r="BS22924" i="3"/>
  <c r="BS22925" i="3"/>
  <c r="BS22926" i="3"/>
  <c r="BS22927" i="3"/>
  <c r="BS22928" i="3"/>
  <c r="BS22929" i="3"/>
  <c r="BS22930" i="3"/>
  <c r="BS22931" i="3"/>
  <c r="BS22932" i="3"/>
  <c r="BS22933" i="3"/>
  <c r="BS22934" i="3"/>
  <c r="BS22935" i="3"/>
  <c r="BS22936" i="3"/>
  <c r="BS22937" i="3"/>
  <c r="BS22938" i="3"/>
  <c r="BS22939" i="3"/>
  <c r="BS22940" i="3"/>
  <c r="BS22941" i="3"/>
  <c r="BS22942" i="3"/>
  <c r="BS22943" i="3"/>
  <c r="BS22944" i="3"/>
  <c r="BS22945" i="3"/>
  <c r="BS22946" i="3"/>
  <c r="BS22947" i="3"/>
  <c r="BS22948" i="3"/>
  <c r="BS22949" i="3"/>
  <c r="BS22950" i="3"/>
  <c r="BS22951" i="3"/>
  <c r="BS22952" i="3"/>
  <c r="BS22953" i="3"/>
  <c r="BS22954" i="3"/>
  <c r="BS22955" i="3"/>
  <c r="BS22956" i="3"/>
  <c r="BS22957" i="3"/>
  <c r="BS22958" i="3"/>
  <c r="BS22959" i="3"/>
  <c r="BS22960" i="3"/>
  <c r="BS22961" i="3"/>
  <c r="BS22962" i="3"/>
  <c r="BS22963" i="3"/>
  <c r="BS22964" i="3"/>
  <c r="BS22965" i="3"/>
  <c r="BS22966" i="3"/>
  <c r="BS22967" i="3"/>
  <c r="BS22968" i="3"/>
  <c r="BS22969" i="3"/>
  <c r="BS22970" i="3"/>
  <c r="BS22971" i="3"/>
  <c r="BS22972" i="3"/>
  <c r="BS22973" i="3"/>
  <c r="BS22974" i="3"/>
  <c r="BS22975" i="3"/>
  <c r="BS22976" i="3"/>
  <c r="BS22977" i="3"/>
  <c r="BS22978" i="3"/>
  <c r="BS22979" i="3"/>
  <c r="BS22980" i="3"/>
  <c r="BS22981" i="3"/>
  <c r="BS22982" i="3"/>
  <c r="BS22983" i="3"/>
  <c r="BS22984" i="3"/>
  <c r="BS22985" i="3"/>
  <c r="BS22986" i="3"/>
  <c r="BS22987" i="3"/>
  <c r="BS22988" i="3"/>
  <c r="BS22989" i="3"/>
  <c r="BS22990" i="3"/>
  <c r="BS22991" i="3"/>
  <c r="BS22992" i="3"/>
  <c r="BS22993" i="3"/>
  <c r="BS22994" i="3"/>
  <c r="BS22995" i="3"/>
  <c r="BS22996" i="3"/>
  <c r="BS22997" i="3"/>
  <c r="BS22998" i="3"/>
  <c r="BS22999" i="3"/>
  <c r="BS23000" i="3"/>
  <c r="BS23001" i="3"/>
  <c r="BS23002" i="3"/>
  <c r="BS23003" i="3"/>
  <c r="BS23004" i="3"/>
  <c r="BS23005" i="3"/>
  <c r="BS23006" i="3"/>
  <c r="BS23007" i="3"/>
  <c r="BS23008" i="3"/>
  <c r="BS23009" i="3"/>
  <c r="BS23010" i="3"/>
  <c r="BS23011" i="3"/>
  <c r="BS23012" i="3"/>
  <c r="BS23013" i="3"/>
  <c r="BS23014" i="3"/>
  <c r="BS23015" i="3"/>
  <c r="BS23016" i="3"/>
  <c r="BS23017" i="3"/>
  <c r="BS23018" i="3"/>
  <c r="BS23019" i="3"/>
  <c r="BS23020" i="3"/>
  <c r="BS23021" i="3"/>
  <c r="BS23022" i="3"/>
  <c r="BS23023" i="3"/>
  <c r="BS23024" i="3"/>
  <c r="BS23025" i="3"/>
  <c r="BS23026" i="3"/>
  <c r="BS23027" i="3"/>
  <c r="BS23028" i="3"/>
  <c r="BS23029" i="3"/>
  <c r="BS23030" i="3"/>
  <c r="BS23031" i="3"/>
  <c r="BS23032" i="3"/>
  <c r="BS23033" i="3"/>
  <c r="BS23034" i="3"/>
  <c r="BS23035" i="3"/>
  <c r="BS23036" i="3"/>
  <c r="BS23037" i="3"/>
  <c r="BS23038" i="3"/>
  <c r="BS23039" i="3"/>
  <c r="BS23040" i="3"/>
  <c r="BS23041" i="3"/>
  <c r="BS23042" i="3"/>
  <c r="BS23043" i="3"/>
  <c r="BS23044" i="3"/>
  <c r="BS23045" i="3"/>
  <c r="BS23046" i="3"/>
  <c r="BS23047" i="3"/>
  <c r="BS23048" i="3"/>
  <c r="BS23049" i="3"/>
  <c r="BS23050" i="3"/>
  <c r="BS23051" i="3"/>
  <c r="BS23052" i="3"/>
  <c r="BS23053" i="3"/>
  <c r="BS23054" i="3"/>
  <c r="BS23055" i="3"/>
  <c r="BS23056" i="3"/>
  <c r="BS23057" i="3"/>
  <c r="BS23058" i="3"/>
  <c r="BS23059" i="3"/>
  <c r="BS23060" i="3"/>
  <c r="BS23061" i="3"/>
  <c r="BS23062" i="3"/>
  <c r="BS23063" i="3"/>
  <c r="BS23064" i="3"/>
  <c r="BS23065" i="3"/>
  <c r="BS23066" i="3"/>
  <c r="BS23067" i="3"/>
  <c r="BS23068" i="3"/>
  <c r="BS23069" i="3"/>
  <c r="BS23070" i="3"/>
  <c r="BS23071" i="3"/>
  <c r="BS23072" i="3"/>
  <c r="BS23073" i="3"/>
  <c r="BS23074" i="3"/>
  <c r="BS23075" i="3"/>
  <c r="BS23076" i="3"/>
  <c r="BS23077" i="3"/>
  <c r="BS23078" i="3"/>
  <c r="BS23079" i="3"/>
  <c r="BS23080" i="3"/>
  <c r="BS23081" i="3"/>
  <c r="BS23082" i="3"/>
  <c r="BS23083" i="3"/>
  <c r="BS23084" i="3"/>
  <c r="BS23085" i="3"/>
  <c r="BS23086" i="3"/>
  <c r="BS23087" i="3"/>
  <c r="BS23088" i="3"/>
  <c r="BS23089" i="3"/>
  <c r="BS23090" i="3"/>
  <c r="BS23091" i="3"/>
  <c r="BS23092" i="3"/>
  <c r="BS23093" i="3"/>
  <c r="BS23094" i="3"/>
  <c r="BS23095" i="3"/>
  <c r="BS23096" i="3"/>
  <c r="BS23097" i="3"/>
  <c r="BS23098" i="3"/>
  <c r="BS23099" i="3"/>
  <c r="BS23100" i="3"/>
  <c r="BS23101" i="3"/>
  <c r="BS23102" i="3"/>
  <c r="BS23103" i="3"/>
  <c r="BS23104" i="3"/>
  <c r="BS23105" i="3"/>
  <c r="BS23106" i="3"/>
  <c r="BS23107" i="3"/>
  <c r="BS23108" i="3"/>
  <c r="BS23109" i="3"/>
  <c r="BS23110" i="3"/>
  <c r="BS23111" i="3"/>
  <c r="BS23112" i="3"/>
  <c r="BS23113" i="3"/>
  <c r="BS23114" i="3"/>
  <c r="BS23115" i="3"/>
  <c r="BS23116" i="3"/>
  <c r="BS23117" i="3"/>
  <c r="BS23118" i="3"/>
  <c r="BS23119" i="3"/>
  <c r="BS23120" i="3"/>
  <c r="BS23121" i="3"/>
  <c r="BS23122" i="3"/>
  <c r="BS23123" i="3"/>
  <c r="BS23124" i="3"/>
  <c r="BS23125" i="3"/>
  <c r="BS23126" i="3"/>
  <c r="BS23127" i="3"/>
  <c r="BS23128" i="3"/>
  <c r="BS23129" i="3"/>
  <c r="BS23130" i="3"/>
  <c r="BS23131" i="3"/>
  <c r="BS23132" i="3"/>
  <c r="BS23133" i="3"/>
  <c r="BS23134" i="3"/>
  <c r="BS23135" i="3"/>
  <c r="BS23136" i="3"/>
  <c r="BS23137" i="3"/>
  <c r="BS23138" i="3"/>
  <c r="BS23139" i="3"/>
  <c r="BS23140" i="3"/>
  <c r="BS23141" i="3"/>
  <c r="BS23142" i="3"/>
  <c r="BS23143" i="3"/>
  <c r="BS23144" i="3"/>
  <c r="BS23145" i="3"/>
  <c r="BS23146" i="3"/>
  <c r="BS23147" i="3"/>
  <c r="BS23148" i="3"/>
  <c r="BS23149" i="3"/>
  <c r="BS23150" i="3"/>
  <c r="BS23151" i="3"/>
  <c r="BS23152" i="3"/>
  <c r="BS23153" i="3"/>
  <c r="BS23154" i="3"/>
  <c r="BS23155" i="3"/>
  <c r="BS23156" i="3"/>
  <c r="BS23157" i="3"/>
  <c r="BS23158" i="3"/>
  <c r="BS23159" i="3"/>
  <c r="BS23160" i="3"/>
  <c r="BS23161" i="3"/>
  <c r="BS23162" i="3"/>
  <c r="BS23163" i="3"/>
  <c r="BS23164" i="3"/>
  <c r="BS23165" i="3"/>
  <c r="BS23166" i="3"/>
  <c r="BS23167" i="3"/>
  <c r="BS23168" i="3"/>
  <c r="BS23169" i="3"/>
  <c r="BS23170" i="3"/>
  <c r="BS23171" i="3"/>
  <c r="BS23172" i="3"/>
  <c r="BS23173" i="3"/>
  <c r="BS23174" i="3"/>
  <c r="BS23175" i="3"/>
  <c r="BS23176" i="3"/>
  <c r="BS23177" i="3"/>
  <c r="BS23178" i="3"/>
  <c r="BS23179" i="3"/>
  <c r="BS23180" i="3"/>
  <c r="BS23181" i="3"/>
  <c r="BS23182" i="3"/>
  <c r="BS23183" i="3"/>
  <c r="BS23184" i="3"/>
  <c r="BS23185" i="3"/>
  <c r="BS23186" i="3"/>
  <c r="BS23187" i="3"/>
  <c r="BS23188" i="3"/>
  <c r="BS23189" i="3"/>
  <c r="BS23190" i="3"/>
  <c r="BS23191" i="3"/>
  <c r="BS23192" i="3"/>
  <c r="BS23193" i="3"/>
  <c r="BS23194" i="3"/>
  <c r="BS23195" i="3"/>
  <c r="BS23196" i="3"/>
  <c r="BS23197" i="3"/>
  <c r="BS23198" i="3"/>
  <c r="BS23199" i="3"/>
  <c r="BS23200" i="3"/>
  <c r="BS23201" i="3"/>
  <c r="BS23202" i="3"/>
  <c r="BS23203" i="3"/>
  <c r="BS23204" i="3"/>
  <c r="BS23205" i="3"/>
  <c r="BS23206" i="3"/>
  <c r="BS23207" i="3"/>
  <c r="BS23208" i="3"/>
  <c r="BS23209" i="3"/>
  <c r="BS23210" i="3"/>
  <c r="BS23211" i="3"/>
  <c r="BS23212" i="3"/>
  <c r="BS23213" i="3"/>
  <c r="BS23214" i="3"/>
  <c r="BS23215" i="3"/>
  <c r="BS23216" i="3"/>
  <c r="BS23217" i="3"/>
  <c r="BS23218" i="3"/>
  <c r="BS23219" i="3"/>
  <c r="BS23220" i="3"/>
  <c r="BS23221" i="3"/>
  <c r="BS23222" i="3"/>
  <c r="BS23223" i="3"/>
  <c r="BS23224" i="3"/>
  <c r="BS23225" i="3"/>
  <c r="BS23226" i="3"/>
  <c r="BS23227" i="3"/>
  <c r="BS23228" i="3"/>
  <c r="BS23229" i="3"/>
  <c r="BS23230" i="3"/>
  <c r="BS23231" i="3"/>
  <c r="BS23232" i="3"/>
  <c r="BS23233" i="3"/>
  <c r="BS23234" i="3"/>
  <c r="BS23235" i="3"/>
  <c r="BS23236" i="3"/>
  <c r="BS23237" i="3"/>
  <c r="BS23238" i="3"/>
  <c r="BS23239" i="3"/>
  <c r="BS23240" i="3"/>
  <c r="BS23241" i="3"/>
  <c r="BS23242" i="3"/>
  <c r="BS23243" i="3"/>
  <c r="BS23244" i="3"/>
  <c r="BS23245" i="3"/>
  <c r="BS23246" i="3"/>
  <c r="BS23247" i="3"/>
  <c r="BS23248" i="3"/>
  <c r="BS23249" i="3"/>
  <c r="BS23250" i="3"/>
  <c r="BS23251" i="3"/>
  <c r="BS23252" i="3"/>
  <c r="BS23253" i="3"/>
  <c r="BS23254" i="3"/>
  <c r="BS23255" i="3"/>
  <c r="BS23256" i="3"/>
  <c r="BS23257" i="3"/>
  <c r="BS23258" i="3"/>
  <c r="BS23259" i="3"/>
  <c r="BS23260" i="3"/>
  <c r="BS23261" i="3"/>
  <c r="BS23262" i="3"/>
  <c r="BS23263" i="3"/>
  <c r="BS23264" i="3"/>
  <c r="BS23265" i="3"/>
  <c r="BS23266" i="3"/>
  <c r="BS23267" i="3"/>
  <c r="BS23268" i="3"/>
  <c r="BS23269" i="3"/>
  <c r="BS23270" i="3"/>
  <c r="BS23271" i="3"/>
  <c r="BS23272" i="3"/>
  <c r="BS23273" i="3"/>
  <c r="BS23274" i="3"/>
  <c r="BS23275" i="3"/>
  <c r="BS23276" i="3"/>
  <c r="BS23277" i="3"/>
  <c r="BS23278" i="3"/>
  <c r="BS23279" i="3"/>
  <c r="BS23280" i="3"/>
  <c r="BS23281" i="3"/>
  <c r="BS23282" i="3"/>
  <c r="BS23283" i="3"/>
  <c r="BS23284" i="3"/>
  <c r="BS23285" i="3"/>
  <c r="BS23286" i="3"/>
  <c r="BS23287" i="3"/>
  <c r="BS23288" i="3"/>
  <c r="BS23289" i="3"/>
  <c r="BS23290" i="3"/>
  <c r="BS23291" i="3"/>
  <c r="BS23292" i="3"/>
  <c r="BS23293" i="3"/>
  <c r="BS23294" i="3"/>
  <c r="BS23295" i="3"/>
  <c r="BS23296" i="3"/>
  <c r="BS23297" i="3"/>
  <c r="BS23298" i="3"/>
  <c r="BS23299" i="3"/>
  <c r="BS23300" i="3"/>
  <c r="BS23301" i="3"/>
  <c r="BS23302" i="3"/>
  <c r="BS23303" i="3"/>
  <c r="BS23304" i="3"/>
  <c r="BS23305" i="3"/>
  <c r="BS23306" i="3"/>
  <c r="BS23307" i="3"/>
  <c r="BS23308" i="3"/>
  <c r="BS23309" i="3"/>
  <c r="BS23310" i="3"/>
  <c r="BS23311" i="3"/>
  <c r="BS23312" i="3"/>
  <c r="BS23313" i="3"/>
  <c r="BS23314" i="3"/>
  <c r="BS23315" i="3"/>
  <c r="BS23316" i="3"/>
  <c r="BS23317" i="3"/>
  <c r="BS23318" i="3"/>
  <c r="BS23319" i="3"/>
  <c r="BS23320" i="3"/>
  <c r="BS23321" i="3"/>
  <c r="BS23322" i="3"/>
  <c r="BS23323" i="3"/>
  <c r="BS23324" i="3"/>
  <c r="BS23325" i="3"/>
  <c r="BS23326" i="3"/>
  <c r="BS23327" i="3"/>
  <c r="BS23328" i="3"/>
  <c r="BS23329" i="3"/>
  <c r="BS23330" i="3"/>
  <c r="BS23331" i="3"/>
  <c r="BS23332" i="3"/>
  <c r="BS23333" i="3"/>
  <c r="BS23334" i="3"/>
  <c r="BS23335" i="3"/>
  <c r="BS23336" i="3"/>
  <c r="BS23337" i="3"/>
  <c r="BS23338" i="3"/>
  <c r="BS23339" i="3"/>
  <c r="BS23340" i="3"/>
  <c r="BS23341" i="3"/>
  <c r="BS23342" i="3"/>
  <c r="BS23343" i="3"/>
  <c r="BS23344" i="3"/>
  <c r="BS23345" i="3"/>
  <c r="BS23346" i="3"/>
  <c r="BS23347" i="3"/>
  <c r="BS23348" i="3"/>
  <c r="BS23349" i="3"/>
  <c r="BS23350" i="3"/>
  <c r="BS23351" i="3"/>
  <c r="BS23352" i="3"/>
  <c r="BS23353" i="3"/>
  <c r="BS23354" i="3"/>
  <c r="BS23355" i="3"/>
  <c r="BS23356" i="3"/>
  <c r="BS23357" i="3"/>
  <c r="BS23358" i="3"/>
  <c r="BS23359" i="3"/>
  <c r="BS23360" i="3"/>
  <c r="BS23361" i="3"/>
  <c r="BS23362" i="3"/>
  <c r="BS23363" i="3"/>
  <c r="BS23364" i="3"/>
  <c r="BS23365" i="3"/>
  <c r="BS23366" i="3"/>
  <c r="BS23367" i="3"/>
  <c r="BS23368" i="3"/>
  <c r="BS23369" i="3"/>
  <c r="BS23370" i="3"/>
  <c r="BS23371" i="3"/>
  <c r="BS23372" i="3"/>
  <c r="BS23373" i="3"/>
  <c r="BS23374" i="3"/>
  <c r="BS23375" i="3"/>
  <c r="BS23376" i="3"/>
  <c r="BS23377" i="3"/>
  <c r="BS23378" i="3"/>
  <c r="BS23379" i="3"/>
  <c r="BS23380" i="3"/>
  <c r="BS23381" i="3"/>
  <c r="BS23382" i="3"/>
  <c r="BS23383" i="3"/>
  <c r="BS23384" i="3"/>
  <c r="BS23385" i="3"/>
  <c r="BS23386" i="3"/>
  <c r="BS23387" i="3"/>
  <c r="BS23388" i="3"/>
  <c r="BS23389" i="3"/>
  <c r="BS23390" i="3"/>
  <c r="BS23391" i="3"/>
  <c r="BS23392" i="3"/>
  <c r="BS23393" i="3"/>
  <c r="BS23394" i="3"/>
  <c r="BS23395" i="3"/>
  <c r="BS23396" i="3"/>
  <c r="BS23397" i="3"/>
  <c r="BS23398" i="3"/>
  <c r="BS23399" i="3"/>
  <c r="BS23400" i="3"/>
  <c r="BS23401" i="3"/>
  <c r="BS23402" i="3"/>
  <c r="BS23403" i="3"/>
  <c r="BS23404" i="3"/>
  <c r="BS23405" i="3"/>
  <c r="BS23406" i="3"/>
  <c r="BS23407" i="3"/>
  <c r="BS23408" i="3"/>
  <c r="BS23409" i="3"/>
  <c r="BS23410" i="3"/>
  <c r="BS23411" i="3"/>
  <c r="BS23412" i="3"/>
  <c r="BS23413" i="3"/>
  <c r="BS23414" i="3"/>
  <c r="BS23415" i="3"/>
  <c r="BS23416" i="3"/>
  <c r="BS23417" i="3"/>
  <c r="BS23418" i="3"/>
  <c r="BS23419" i="3"/>
  <c r="BS23420" i="3"/>
  <c r="BS23421" i="3"/>
  <c r="BS23422" i="3"/>
  <c r="BS23423" i="3"/>
  <c r="BS23424" i="3"/>
  <c r="BS23425" i="3"/>
  <c r="BS23426" i="3"/>
  <c r="BS23427" i="3"/>
  <c r="BS23428" i="3"/>
  <c r="BS23429" i="3"/>
  <c r="BS23430" i="3"/>
  <c r="BS23431" i="3"/>
  <c r="BS23432" i="3"/>
  <c r="BS23433" i="3"/>
  <c r="BS23434" i="3"/>
  <c r="BS23435" i="3"/>
  <c r="BS23436" i="3"/>
  <c r="BS23437" i="3"/>
  <c r="BS23438" i="3"/>
  <c r="BS23439" i="3"/>
  <c r="BS23440" i="3"/>
  <c r="BS23441" i="3"/>
  <c r="BS23442" i="3"/>
  <c r="BS23443" i="3"/>
  <c r="BS23444" i="3"/>
  <c r="BS23445" i="3"/>
  <c r="BS23446" i="3"/>
  <c r="BS23447" i="3"/>
  <c r="BS23448" i="3"/>
  <c r="BS23449" i="3"/>
  <c r="BS23450" i="3"/>
  <c r="BS23451" i="3"/>
  <c r="BS23452" i="3"/>
  <c r="BS23453" i="3"/>
  <c r="BS23454" i="3"/>
  <c r="BS23455" i="3"/>
  <c r="BS23456" i="3"/>
  <c r="BS23457" i="3"/>
  <c r="BS23458" i="3"/>
  <c r="BS23459" i="3"/>
  <c r="BS23460" i="3"/>
  <c r="BS23461" i="3"/>
  <c r="BS23462" i="3"/>
  <c r="BS23463" i="3"/>
  <c r="BS23464" i="3"/>
  <c r="BS23465" i="3"/>
  <c r="BS23466" i="3"/>
  <c r="BS23467" i="3"/>
  <c r="BS23468" i="3"/>
  <c r="BS23469" i="3"/>
  <c r="BS23470" i="3"/>
  <c r="BS23471" i="3"/>
  <c r="BS23472" i="3"/>
  <c r="BS23473" i="3"/>
  <c r="BS23474" i="3"/>
  <c r="BS23475" i="3"/>
  <c r="BS23476" i="3"/>
  <c r="BS23477" i="3"/>
  <c r="BS23478" i="3"/>
  <c r="BS23479" i="3"/>
  <c r="BS23480" i="3"/>
  <c r="BS23481" i="3"/>
  <c r="BS23482" i="3"/>
  <c r="BS23483" i="3"/>
  <c r="BS23484" i="3"/>
  <c r="BS23485" i="3"/>
  <c r="BS23486" i="3"/>
  <c r="BS23487" i="3"/>
  <c r="BS23488" i="3"/>
  <c r="BS23489" i="3"/>
  <c r="BS23490" i="3"/>
  <c r="BS23491" i="3"/>
  <c r="BS23492" i="3"/>
  <c r="BS23493" i="3"/>
  <c r="BS23494" i="3"/>
  <c r="BS23495" i="3"/>
  <c r="BS23496" i="3"/>
  <c r="BS23497" i="3"/>
  <c r="BS23498" i="3"/>
  <c r="BS23499" i="3"/>
  <c r="BS23500" i="3"/>
  <c r="BS23501" i="3"/>
  <c r="BS23502" i="3"/>
  <c r="BS23503" i="3"/>
  <c r="BS23504" i="3"/>
  <c r="BS23505" i="3"/>
  <c r="BS23506" i="3"/>
  <c r="BS23507" i="3"/>
  <c r="BS23508" i="3"/>
  <c r="BS23509" i="3"/>
  <c r="BS23510" i="3"/>
  <c r="BS23511" i="3"/>
  <c r="BS23512" i="3"/>
  <c r="BS23513" i="3"/>
  <c r="BS23514" i="3"/>
  <c r="BS23515" i="3"/>
  <c r="BS23516" i="3"/>
  <c r="BS23517" i="3"/>
  <c r="BS23518" i="3"/>
  <c r="BS23519" i="3"/>
  <c r="BS23520" i="3"/>
  <c r="BS23521" i="3"/>
  <c r="BS23522" i="3"/>
  <c r="BS23523" i="3"/>
  <c r="BS23524" i="3"/>
  <c r="BS23525" i="3"/>
  <c r="BS23526" i="3"/>
  <c r="BS23527" i="3"/>
  <c r="BS23528" i="3"/>
  <c r="BS23529" i="3"/>
  <c r="BS23530" i="3"/>
  <c r="BS23531" i="3"/>
  <c r="BS23532" i="3"/>
  <c r="BS23533" i="3"/>
  <c r="BS23534" i="3"/>
  <c r="BS23535" i="3"/>
  <c r="BS23536" i="3"/>
  <c r="BS23537" i="3"/>
  <c r="BS23538" i="3"/>
  <c r="BS23539" i="3"/>
  <c r="BS23540" i="3"/>
  <c r="BS23541" i="3"/>
  <c r="BS23542" i="3"/>
  <c r="BS23543" i="3"/>
  <c r="BS23544" i="3"/>
  <c r="BS23545" i="3"/>
  <c r="BS23546" i="3"/>
  <c r="BS23547" i="3"/>
  <c r="BS23548" i="3"/>
  <c r="BS23549" i="3"/>
  <c r="BS23550" i="3"/>
  <c r="BS23551" i="3"/>
  <c r="BS23552" i="3"/>
  <c r="BS23553" i="3"/>
  <c r="BS23554" i="3"/>
  <c r="BS23555" i="3"/>
  <c r="BS23556" i="3"/>
  <c r="BS23557" i="3"/>
  <c r="BS23558" i="3"/>
  <c r="BS23559" i="3"/>
  <c r="BS23560" i="3"/>
  <c r="BS23561" i="3"/>
  <c r="BS23562" i="3"/>
  <c r="BS23563" i="3"/>
  <c r="BS23564" i="3"/>
  <c r="BS23565" i="3"/>
  <c r="BS23566" i="3"/>
  <c r="BS23567" i="3"/>
  <c r="BS23568" i="3"/>
  <c r="BS23569" i="3"/>
  <c r="BS23570" i="3"/>
  <c r="BS23571" i="3"/>
  <c r="BS23572" i="3"/>
  <c r="BS23573" i="3"/>
  <c r="BS23574" i="3"/>
  <c r="BS23575" i="3"/>
  <c r="BS23576" i="3"/>
  <c r="BS23577" i="3"/>
  <c r="BS23578" i="3"/>
  <c r="BS23579" i="3"/>
  <c r="BS23580" i="3"/>
  <c r="BS23581" i="3"/>
  <c r="BS23582" i="3"/>
  <c r="BS23583" i="3"/>
  <c r="BS23584" i="3"/>
  <c r="BS23585" i="3"/>
  <c r="BS23586" i="3"/>
  <c r="BS23587" i="3"/>
  <c r="BS23588" i="3"/>
  <c r="BS23589" i="3"/>
  <c r="BS23590" i="3"/>
  <c r="BS23591" i="3"/>
  <c r="BS23592" i="3"/>
  <c r="BS23593" i="3"/>
  <c r="BS23594" i="3"/>
  <c r="BS23595" i="3"/>
  <c r="BS23596" i="3"/>
  <c r="BS23597" i="3"/>
  <c r="BS23598" i="3"/>
  <c r="BS23599" i="3"/>
  <c r="BS23600" i="3"/>
  <c r="BS23601" i="3"/>
  <c r="BS23602" i="3"/>
  <c r="BS23603" i="3"/>
  <c r="BS23604" i="3"/>
  <c r="BS23605" i="3"/>
  <c r="BS23606" i="3"/>
  <c r="BS23607" i="3"/>
  <c r="BS23608" i="3"/>
  <c r="BS23609" i="3"/>
  <c r="BS23610" i="3"/>
  <c r="BS23611" i="3"/>
  <c r="BS23612" i="3"/>
  <c r="BS23613" i="3"/>
  <c r="BS23614" i="3"/>
  <c r="BS23615" i="3"/>
  <c r="BS23616" i="3"/>
  <c r="BS23617" i="3"/>
  <c r="BS23618" i="3"/>
  <c r="BS23619" i="3"/>
  <c r="BS23620" i="3"/>
  <c r="BS23621" i="3"/>
  <c r="BS23622" i="3"/>
  <c r="BS23623" i="3"/>
  <c r="BS23624" i="3"/>
  <c r="BS23625" i="3"/>
  <c r="BS23626" i="3"/>
  <c r="BS23627" i="3"/>
  <c r="BS23628" i="3"/>
  <c r="BS23629" i="3"/>
  <c r="BS23630" i="3"/>
  <c r="BS23631" i="3"/>
  <c r="BS23632" i="3"/>
  <c r="BS23633" i="3"/>
  <c r="BS23634" i="3"/>
  <c r="BS23635" i="3"/>
  <c r="BS23636" i="3"/>
  <c r="BS23637" i="3"/>
  <c r="BS23638" i="3"/>
  <c r="BS23639" i="3"/>
  <c r="BS23640" i="3"/>
  <c r="BS23641" i="3"/>
  <c r="BS23642" i="3"/>
  <c r="BS23643" i="3"/>
  <c r="BS23644" i="3"/>
  <c r="BS23645" i="3"/>
  <c r="BS23646" i="3"/>
  <c r="BS23647" i="3"/>
  <c r="BS23648" i="3"/>
  <c r="BS23649" i="3"/>
  <c r="BS23650" i="3"/>
  <c r="BS23651" i="3"/>
  <c r="BS23652" i="3"/>
  <c r="BS23653" i="3"/>
  <c r="BS23654" i="3"/>
  <c r="BS23655" i="3"/>
  <c r="BS23656" i="3"/>
  <c r="BS23657" i="3"/>
  <c r="BS23658" i="3"/>
  <c r="BS23659" i="3"/>
  <c r="BS23660" i="3"/>
  <c r="BS23661" i="3"/>
  <c r="BS23662" i="3"/>
  <c r="BS23663" i="3"/>
  <c r="BS23664" i="3"/>
  <c r="BS23665" i="3"/>
  <c r="BS23666" i="3"/>
  <c r="BS23667" i="3"/>
  <c r="BS23668" i="3"/>
  <c r="BS23669" i="3"/>
  <c r="BS23670" i="3"/>
  <c r="BS23671" i="3"/>
  <c r="BS23672" i="3"/>
  <c r="BS23673" i="3"/>
  <c r="BS23674" i="3"/>
  <c r="BS23675" i="3"/>
  <c r="BS23676" i="3"/>
  <c r="BS23677" i="3"/>
  <c r="BS23678" i="3"/>
  <c r="BS23679" i="3"/>
  <c r="BS23680" i="3"/>
  <c r="BS23681" i="3"/>
  <c r="BS23682" i="3"/>
  <c r="BS23683" i="3"/>
  <c r="BS23684" i="3"/>
  <c r="BS23685" i="3"/>
  <c r="BS23686" i="3"/>
  <c r="BS23687" i="3"/>
  <c r="BS23688" i="3"/>
  <c r="BS23689" i="3"/>
  <c r="BS23690" i="3"/>
  <c r="BS23691" i="3"/>
  <c r="BS23692" i="3"/>
  <c r="BS23693" i="3"/>
  <c r="BS23694" i="3"/>
  <c r="BS23695" i="3"/>
  <c r="BS23696" i="3"/>
  <c r="BS23697" i="3"/>
  <c r="BS23698" i="3"/>
  <c r="BS23699" i="3"/>
  <c r="BS23700" i="3"/>
  <c r="BS23701" i="3"/>
  <c r="BS23702" i="3"/>
  <c r="BS23703" i="3"/>
  <c r="BS23704" i="3"/>
  <c r="BS23705" i="3"/>
  <c r="BS23706" i="3"/>
  <c r="BS23707" i="3"/>
  <c r="BS23708" i="3"/>
  <c r="BS23709" i="3"/>
  <c r="BS23710" i="3"/>
  <c r="BS23711" i="3"/>
  <c r="BS23712" i="3"/>
  <c r="BS23713" i="3"/>
  <c r="BS23714" i="3"/>
  <c r="BS23715" i="3"/>
  <c r="BS23716" i="3"/>
  <c r="BS23717" i="3"/>
  <c r="BS23718" i="3"/>
  <c r="BS23719" i="3"/>
  <c r="BS23720" i="3"/>
  <c r="BS23721" i="3"/>
  <c r="BS23722" i="3"/>
  <c r="BS23723" i="3"/>
  <c r="BS23724" i="3"/>
  <c r="BS23725" i="3"/>
  <c r="BS23726" i="3"/>
  <c r="BS23727" i="3"/>
  <c r="BS23728" i="3"/>
  <c r="BS23729" i="3"/>
  <c r="BS23730" i="3"/>
  <c r="BS23731" i="3"/>
  <c r="BS23732" i="3"/>
  <c r="BS23733" i="3"/>
  <c r="BS23734" i="3"/>
  <c r="BS23735" i="3"/>
  <c r="BS23736" i="3"/>
  <c r="BS23737" i="3"/>
  <c r="BS23738" i="3"/>
  <c r="BS23739" i="3"/>
  <c r="BS23740" i="3"/>
  <c r="BS23741" i="3"/>
  <c r="BS23742" i="3"/>
  <c r="BS23743" i="3"/>
  <c r="BS23744" i="3"/>
  <c r="BS23745" i="3"/>
  <c r="BS23746" i="3"/>
  <c r="BS23747" i="3"/>
  <c r="BS23748" i="3"/>
  <c r="BS23749" i="3"/>
  <c r="BS23750" i="3"/>
  <c r="BS23751" i="3"/>
  <c r="BS23752" i="3"/>
  <c r="BS23753" i="3"/>
  <c r="BS23754" i="3"/>
  <c r="BS23755" i="3"/>
  <c r="BS23756" i="3"/>
  <c r="BS23757" i="3"/>
  <c r="BS23758" i="3"/>
  <c r="BS23759" i="3"/>
  <c r="BS23760" i="3"/>
  <c r="BS23761" i="3"/>
  <c r="BS23762" i="3"/>
  <c r="BS23763" i="3"/>
  <c r="BS23764" i="3"/>
  <c r="BS23765" i="3"/>
  <c r="BS23766" i="3"/>
  <c r="BS23767" i="3"/>
  <c r="BS23768" i="3"/>
  <c r="BS23769" i="3"/>
  <c r="BS23770" i="3"/>
  <c r="BS23771" i="3"/>
  <c r="BS23772" i="3"/>
  <c r="BS23773" i="3"/>
  <c r="BS23774" i="3"/>
  <c r="BS23775" i="3"/>
  <c r="BS23776" i="3"/>
  <c r="BS23777" i="3"/>
  <c r="BS23778" i="3"/>
  <c r="BS23779" i="3"/>
  <c r="BS23780" i="3"/>
  <c r="BS23781" i="3"/>
  <c r="BS23782" i="3"/>
  <c r="BS23783" i="3"/>
  <c r="BS23784" i="3"/>
  <c r="BS23785" i="3"/>
  <c r="BS23786" i="3"/>
  <c r="BS23787" i="3"/>
  <c r="BS23788" i="3"/>
  <c r="BS23789" i="3"/>
  <c r="BS23790" i="3"/>
  <c r="BS23791" i="3"/>
  <c r="BS23792" i="3"/>
  <c r="BS23793" i="3"/>
  <c r="BS23794" i="3"/>
  <c r="BS23795" i="3"/>
  <c r="BS23796" i="3"/>
  <c r="BS23797" i="3"/>
  <c r="BS23798" i="3"/>
  <c r="BS23799" i="3"/>
  <c r="BS23800" i="3"/>
  <c r="BS23801" i="3"/>
  <c r="BS23802" i="3"/>
  <c r="BS23803" i="3"/>
  <c r="BS23804" i="3"/>
  <c r="BS23805" i="3"/>
  <c r="BS23806" i="3"/>
  <c r="BS23807" i="3"/>
  <c r="BS23808" i="3"/>
  <c r="BS23809" i="3"/>
  <c r="BS23810" i="3"/>
  <c r="BS23811" i="3"/>
  <c r="BS23812" i="3"/>
  <c r="BS23813" i="3"/>
  <c r="BS23814" i="3"/>
  <c r="BS23815" i="3"/>
  <c r="BS23816" i="3"/>
  <c r="BS23817" i="3"/>
  <c r="BS23818" i="3"/>
  <c r="BS23819" i="3"/>
  <c r="BS23820" i="3"/>
  <c r="BS23821" i="3"/>
  <c r="BS23822" i="3"/>
  <c r="BS23823" i="3"/>
  <c r="BS23824" i="3"/>
  <c r="BS23825" i="3"/>
  <c r="BS23826" i="3"/>
  <c r="BS23827" i="3"/>
  <c r="BS23828" i="3"/>
  <c r="BS23829" i="3"/>
  <c r="BS23830" i="3"/>
  <c r="BS23831" i="3"/>
  <c r="BS23832" i="3"/>
  <c r="BS23833" i="3"/>
  <c r="BS23834" i="3"/>
  <c r="BS23835" i="3"/>
  <c r="BS23836" i="3"/>
  <c r="BS23837" i="3"/>
  <c r="BS23838" i="3"/>
  <c r="BS23839" i="3"/>
  <c r="BS23840" i="3"/>
  <c r="BS23841" i="3"/>
  <c r="BS23842" i="3"/>
  <c r="BS23843" i="3"/>
  <c r="BS23844" i="3"/>
  <c r="BS23845" i="3"/>
  <c r="BS23846" i="3"/>
  <c r="BS23847" i="3"/>
  <c r="BS23848" i="3"/>
  <c r="BS23849" i="3"/>
  <c r="BS23850" i="3"/>
  <c r="BS23851" i="3"/>
  <c r="BS23852" i="3"/>
  <c r="BS23853" i="3"/>
  <c r="BS23854" i="3"/>
  <c r="BS23855" i="3"/>
  <c r="BS23856" i="3"/>
  <c r="BS23857" i="3"/>
  <c r="BS23858" i="3"/>
  <c r="BS23859" i="3"/>
  <c r="BS23860" i="3"/>
  <c r="BS23861" i="3"/>
  <c r="BS23862" i="3"/>
  <c r="BS23863" i="3"/>
  <c r="BS23864" i="3"/>
  <c r="BS23865" i="3"/>
  <c r="BS23866" i="3"/>
  <c r="BS23867" i="3"/>
  <c r="BS23868" i="3"/>
  <c r="BS23869" i="3"/>
  <c r="BS23870" i="3"/>
  <c r="BS23871" i="3"/>
  <c r="BS23872" i="3"/>
  <c r="BS23873" i="3"/>
  <c r="BS23874" i="3"/>
  <c r="BS23875" i="3"/>
  <c r="BS23876" i="3"/>
  <c r="BS23877" i="3"/>
  <c r="BS23878" i="3"/>
  <c r="BS23879" i="3"/>
  <c r="BS23880" i="3"/>
  <c r="BS23881" i="3"/>
  <c r="BS23882" i="3"/>
  <c r="BS23883" i="3"/>
  <c r="BS23884" i="3"/>
  <c r="BS23885" i="3"/>
  <c r="BS23886" i="3"/>
  <c r="BS23887" i="3"/>
  <c r="BS23888" i="3"/>
  <c r="BS23889" i="3"/>
  <c r="BS23890" i="3"/>
  <c r="BS23891" i="3"/>
  <c r="BS23892" i="3"/>
  <c r="BS23893" i="3"/>
  <c r="BS23894" i="3"/>
  <c r="BS23895" i="3"/>
  <c r="BS23896" i="3"/>
  <c r="BS23897" i="3"/>
  <c r="BS23898" i="3"/>
  <c r="BS23899" i="3"/>
  <c r="BS23900" i="3"/>
  <c r="BS23901" i="3"/>
  <c r="BS23902" i="3"/>
  <c r="BS23903" i="3"/>
  <c r="BS23904" i="3"/>
  <c r="BS23905" i="3"/>
  <c r="BS23906" i="3"/>
  <c r="BS23907" i="3"/>
  <c r="BS23908" i="3"/>
  <c r="BS23909" i="3"/>
  <c r="BS23910" i="3"/>
  <c r="BS23911" i="3"/>
  <c r="BS23912" i="3"/>
  <c r="BS23913" i="3"/>
  <c r="BS23914" i="3"/>
  <c r="BS23915" i="3"/>
  <c r="BS23916" i="3"/>
  <c r="BS23917" i="3"/>
  <c r="BS23918" i="3"/>
  <c r="BS23919" i="3"/>
  <c r="BS23920" i="3"/>
  <c r="BS23921" i="3"/>
  <c r="BS23922" i="3"/>
  <c r="BS23923" i="3"/>
  <c r="BS23924" i="3"/>
  <c r="BS23925" i="3"/>
  <c r="BS23926" i="3"/>
  <c r="BS23927" i="3"/>
  <c r="BS23928" i="3"/>
  <c r="BS23929" i="3"/>
  <c r="BS23930" i="3"/>
  <c r="BS23931" i="3"/>
  <c r="BS23932" i="3"/>
  <c r="BS23933" i="3"/>
  <c r="BS23934" i="3"/>
  <c r="BS23935" i="3"/>
  <c r="BS23936" i="3"/>
  <c r="BS23937" i="3"/>
  <c r="BS23938" i="3"/>
  <c r="BS23939" i="3"/>
  <c r="BS23940" i="3"/>
  <c r="BS23941" i="3"/>
  <c r="BS23942" i="3"/>
  <c r="BS23943" i="3"/>
  <c r="BS23944" i="3"/>
  <c r="BS23945" i="3"/>
  <c r="BS23946" i="3"/>
  <c r="BS23947" i="3"/>
  <c r="BS23948" i="3"/>
  <c r="BS23949" i="3"/>
  <c r="BS23950" i="3"/>
  <c r="BS23951" i="3"/>
  <c r="BS23952" i="3"/>
  <c r="BS23953" i="3"/>
  <c r="BS23954" i="3"/>
  <c r="BS23955" i="3"/>
  <c r="BS23956" i="3"/>
  <c r="BS23957" i="3"/>
  <c r="BS23958" i="3"/>
  <c r="BS23959" i="3"/>
  <c r="BS23960" i="3"/>
  <c r="BS23961" i="3"/>
  <c r="BS23962" i="3"/>
  <c r="BS23963" i="3"/>
  <c r="BS23964" i="3"/>
  <c r="BS23965" i="3"/>
  <c r="BS23966" i="3"/>
  <c r="BS23967" i="3"/>
  <c r="BS23968" i="3"/>
  <c r="BS23969" i="3"/>
  <c r="BS23970" i="3"/>
  <c r="BS23971" i="3"/>
  <c r="BS23972" i="3"/>
  <c r="BS23973" i="3"/>
  <c r="BS23974" i="3"/>
  <c r="BS23975" i="3"/>
  <c r="BS23976" i="3"/>
  <c r="BS23977" i="3"/>
  <c r="BS23978" i="3"/>
  <c r="BS23979" i="3"/>
  <c r="BS23980" i="3"/>
  <c r="BS23981" i="3"/>
  <c r="BS23982" i="3"/>
  <c r="BS23983" i="3"/>
  <c r="BS23984" i="3"/>
  <c r="BS23985" i="3"/>
  <c r="BS23986" i="3"/>
  <c r="BS23987" i="3"/>
  <c r="BS23988" i="3"/>
  <c r="BS23989" i="3"/>
  <c r="BS23990" i="3"/>
  <c r="BS23991" i="3"/>
  <c r="BS23992" i="3"/>
  <c r="BS23993" i="3"/>
  <c r="BS23994" i="3"/>
  <c r="BS23995" i="3"/>
  <c r="BS23996" i="3"/>
  <c r="BS23997" i="3"/>
  <c r="BS23998" i="3"/>
  <c r="BS23999" i="3"/>
  <c r="BS24000" i="3"/>
  <c r="BS24001" i="3"/>
  <c r="BS24002" i="3"/>
  <c r="BS24003" i="3"/>
  <c r="BS24004" i="3"/>
  <c r="BS24005" i="3"/>
  <c r="BS24006" i="3"/>
  <c r="BS24007" i="3"/>
  <c r="BS24008" i="3"/>
  <c r="BS24009" i="3"/>
  <c r="BS24010" i="3"/>
  <c r="BS24011" i="3"/>
  <c r="BS24012" i="3"/>
  <c r="BS24013" i="3"/>
  <c r="BS24014" i="3"/>
  <c r="BS24015" i="3"/>
  <c r="BS24016" i="3"/>
  <c r="BS24017" i="3"/>
  <c r="BS24018" i="3"/>
  <c r="BS24019" i="3"/>
  <c r="BS24020" i="3"/>
  <c r="BS24021" i="3"/>
  <c r="BS24022" i="3"/>
  <c r="BS24023" i="3"/>
  <c r="BS24024" i="3"/>
  <c r="BS24025" i="3"/>
  <c r="BS24026" i="3"/>
  <c r="BS24027" i="3"/>
  <c r="BS24028" i="3"/>
  <c r="BS24029" i="3"/>
  <c r="BS24030" i="3"/>
  <c r="BS24031" i="3"/>
  <c r="BS24032" i="3"/>
  <c r="BS24033" i="3"/>
  <c r="BS24034" i="3"/>
  <c r="BS24035" i="3"/>
  <c r="BS24036" i="3"/>
  <c r="BS24037" i="3"/>
  <c r="BS24038" i="3"/>
  <c r="BS24039" i="3"/>
  <c r="BS24040" i="3"/>
  <c r="BS24041" i="3"/>
  <c r="BS24042" i="3"/>
  <c r="BS24043" i="3"/>
  <c r="BS24044" i="3"/>
  <c r="BS24045" i="3"/>
  <c r="BS24046" i="3"/>
  <c r="BS24047" i="3"/>
  <c r="BS24048" i="3"/>
  <c r="BS24049" i="3"/>
  <c r="BS24050" i="3"/>
  <c r="BS24051" i="3"/>
  <c r="BS24052" i="3"/>
  <c r="BS24053" i="3"/>
  <c r="BS24054" i="3"/>
  <c r="BS24055" i="3"/>
  <c r="BS24056" i="3"/>
  <c r="BS24057" i="3"/>
  <c r="BS24058" i="3"/>
  <c r="BS24059" i="3"/>
  <c r="BS24060" i="3"/>
  <c r="BS24061" i="3"/>
  <c r="BS24062" i="3"/>
  <c r="BS24063" i="3"/>
  <c r="BS24064" i="3"/>
  <c r="BS24065" i="3"/>
  <c r="BS24066" i="3"/>
  <c r="BS24067" i="3"/>
  <c r="BS24068" i="3"/>
  <c r="BS24069" i="3"/>
  <c r="BS24070" i="3"/>
  <c r="BS24071" i="3"/>
  <c r="BS24072" i="3"/>
  <c r="BS24073" i="3"/>
  <c r="BS24074" i="3"/>
  <c r="BS24075" i="3"/>
  <c r="BS24076" i="3"/>
  <c r="BS24077" i="3"/>
  <c r="BS24078" i="3"/>
  <c r="BS24079" i="3"/>
  <c r="BS24080" i="3"/>
  <c r="BS24081" i="3"/>
  <c r="BS24082" i="3"/>
  <c r="BS24083" i="3"/>
  <c r="BS24084" i="3"/>
  <c r="BS24085" i="3"/>
  <c r="BS24086" i="3"/>
  <c r="BS24087" i="3"/>
  <c r="BS24088" i="3"/>
  <c r="BS24089" i="3"/>
  <c r="BS24090" i="3"/>
  <c r="BS24091" i="3"/>
  <c r="BS24092" i="3"/>
  <c r="BS24093" i="3"/>
  <c r="BS24094" i="3"/>
  <c r="BS24095" i="3"/>
  <c r="BS24096" i="3"/>
  <c r="BS24097" i="3"/>
  <c r="BS24098" i="3"/>
  <c r="BS24099" i="3"/>
  <c r="BS24100" i="3"/>
  <c r="BS24101" i="3"/>
  <c r="BS24102" i="3"/>
  <c r="BS24103" i="3"/>
  <c r="BS24104" i="3"/>
  <c r="BS24105" i="3"/>
  <c r="BS24106" i="3"/>
  <c r="BS24107" i="3"/>
  <c r="BS24108" i="3"/>
  <c r="BS24109" i="3"/>
  <c r="BS24110" i="3"/>
  <c r="BS24111" i="3"/>
  <c r="BS24112" i="3"/>
  <c r="BS24113" i="3"/>
  <c r="BS24114" i="3"/>
  <c r="BS24115" i="3"/>
  <c r="BS24116" i="3"/>
  <c r="BS24117" i="3"/>
  <c r="BS24118" i="3"/>
  <c r="BS24119" i="3"/>
  <c r="BS24120" i="3"/>
  <c r="BS24121" i="3"/>
  <c r="BS24122" i="3"/>
  <c r="BS24123" i="3"/>
  <c r="BS24124" i="3"/>
  <c r="BS24125" i="3"/>
  <c r="BS24126" i="3"/>
  <c r="BS24127" i="3"/>
  <c r="BS24128" i="3"/>
  <c r="BS24129" i="3"/>
  <c r="BS24130" i="3"/>
  <c r="BS24131" i="3"/>
  <c r="BS24132" i="3"/>
  <c r="BS24133" i="3"/>
  <c r="BS24134" i="3"/>
  <c r="BS24135" i="3"/>
  <c r="BS24136" i="3"/>
  <c r="BS24137" i="3"/>
  <c r="BS24138" i="3"/>
  <c r="BS24139" i="3"/>
  <c r="BS24140" i="3"/>
  <c r="BS24141" i="3"/>
  <c r="BS24142" i="3"/>
  <c r="BS24143" i="3"/>
  <c r="BS24144" i="3"/>
  <c r="BS24145" i="3"/>
  <c r="BS24146" i="3"/>
  <c r="BS24147" i="3"/>
  <c r="BS24148" i="3"/>
  <c r="BS24149" i="3"/>
  <c r="BS24150" i="3"/>
  <c r="BS24151" i="3"/>
  <c r="BS24152" i="3"/>
  <c r="BS24153" i="3"/>
  <c r="BS24154" i="3"/>
  <c r="BS24155" i="3"/>
  <c r="BS24156" i="3"/>
  <c r="BS24157" i="3"/>
  <c r="BS24158" i="3"/>
  <c r="BS24159" i="3"/>
  <c r="BS24160" i="3"/>
  <c r="BS24161" i="3"/>
  <c r="BS24162" i="3"/>
  <c r="BS24163" i="3"/>
  <c r="BS24164" i="3"/>
  <c r="BS24165" i="3"/>
  <c r="BS24166" i="3"/>
  <c r="BS24167" i="3"/>
  <c r="BS24168" i="3"/>
  <c r="BS24169" i="3"/>
  <c r="BS24170" i="3"/>
  <c r="BS24171" i="3"/>
  <c r="BS24172" i="3"/>
  <c r="BS24173" i="3"/>
  <c r="BS24174" i="3"/>
  <c r="BS24175" i="3"/>
  <c r="BS24176" i="3"/>
  <c r="BS24177" i="3"/>
  <c r="BS24178" i="3"/>
  <c r="BS24179" i="3"/>
  <c r="BS24180" i="3"/>
  <c r="BS24181" i="3"/>
  <c r="BS24182" i="3"/>
  <c r="BS24183" i="3"/>
  <c r="BS24184" i="3"/>
  <c r="BS24185" i="3"/>
  <c r="BS24186" i="3"/>
  <c r="BS24187" i="3"/>
  <c r="BS24188" i="3"/>
  <c r="BS24189" i="3"/>
  <c r="BS24190" i="3"/>
  <c r="BS24191" i="3"/>
  <c r="BS24192" i="3"/>
  <c r="BS24193" i="3"/>
  <c r="BS24194" i="3"/>
  <c r="BS24195" i="3"/>
  <c r="BS24196" i="3"/>
  <c r="BS24197" i="3"/>
  <c r="BS24198" i="3"/>
  <c r="BS24199" i="3"/>
  <c r="BS24200" i="3"/>
  <c r="BS24201" i="3"/>
  <c r="BS24202" i="3"/>
  <c r="BS24203" i="3"/>
  <c r="BS24204" i="3"/>
  <c r="BS24205" i="3"/>
  <c r="BS24206" i="3"/>
  <c r="BS24207" i="3"/>
  <c r="BS24208" i="3"/>
  <c r="BS24209" i="3"/>
  <c r="BS24210" i="3"/>
  <c r="BS24211" i="3"/>
  <c r="BS24212" i="3"/>
  <c r="BS24213" i="3"/>
  <c r="BS24214" i="3"/>
  <c r="BS24215" i="3"/>
  <c r="BS24216" i="3"/>
  <c r="BS24217" i="3"/>
  <c r="BS24218" i="3"/>
  <c r="BS24219" i="3"/>
  <c r="BS24220" i="3"/>
  <c r="BS24221" i="3"/>
  <c r="BS24222" i="3"/>
  <c r="BS24223" i="3"/>
  <c r="BS24224" i="3"/>
  <c r="BS24225" i="3"/>
  <c r="BS24226" i="3"/>
  <c r="BS24227" i="3"/>
  <c r="BS24228" i="3"/>
  <c r="BS24229" i="3"/>
  <c r="BS24230" i="3"/>
  <c r="BS24231" i="3"/>
  <c r="BS24232" i="3"/>
  <c r="BS24233" i="3"/>
  <c r="BS24234" i="3"/>
  <c r="BS24235" i="3"/>
  <c r="BS24236" i="3"/>
  <c r="BS24237" i="3"/>
  <c r="BS24238" i="3"/>
  <c r="BS24239" i="3"/>
  <c r="BS24240" i="3"/>
  <c r="BS24241" i="3"/>
  <c r="BS24242" i="3"/>
  <c r="BS24243" i="3"/>
  <c r="BS24244" i="3"/>
  <c r="BS24245" i="3"/>
  <c r="BS24246" i="3"/>
  <c r="BS24247" i="3"/>
  <c r="BS24248" i="3"/>
  <c r="BS24249" i="3"/>
  <c r="BS24250" i="3"/>
  <c r="BS24251" i="3"/>
  <c r="BS24252" i="3"/>
  <c r="BS24253" i="3"/>
  <c r="BS24254" i="3"/>
  <c r="BS24255" i="3"/>
  <c r="BS24256" i="3"/>
  <c r="BS24257" i="3"/>
  <c r="BS24258" i="3"/>
  <c r="BS24259" i="3"/>
  <c r="BS24260" i="3"/>
  <c r="BS24261" i="3"/>
  <c r="BS24262" i="3"/>
  <c r="BS24263" i="3"/>
  <c r="BS24264" i="3"/>
  <c r="BS24265" i="3"/>
  <c r="BS24266" i="3"/>
  <c r="BS24267" i="3"/>
  <c r="BS24268" i="3"/>
  <c r="BS24269" i="3"/>
  <c r="BS24270" i="3"/>
  <c r="BS24271" i="3"/>
  <c r="BS24272" i="3"/>
  <c r="BS24273" i="3"/>
  <c r="BS24274" i="3"/>
  <c r="BS24275" i="3"/>
  <c r="BS24276" i="3"/>
  <c r="BS24277" i="3"/>
  <c r="BS24278" i="3"/>
  <c r="BS24279" i="3"/>
  <c r="BS24280" i="3"/>
  <c r="BS24281" i="3"/>
  <c r="BS24282" i="3"/>
  <c r="BS24283" i="3"/>
  <c r="BS24284" i="3"/>
  <c r="BS24285" i="3"/>
  <c r="BS24286" i="3"/>
  <c r="BS24287" i="3"/>
  <c r="BS24288" i="3"/>
  <c r="BS24289" i="3"/>
  <c r="BS24290" i="3"/>
  <c r="BS24291" i="3"/>
  <c r="BS24292" i="3"/>
  <c r="BS24293" i="3"/>
  <c r="BS24294" i="3"/>
  <c r="BS24295" i="3"/>
  <c r="BS24296" i="3"/>
  <c r="BS24297" i="3"/>
  <c r="BS24298" i="3"/>
  <c r="BS24299" i="3"/>
  <c r="BS24300" i="3"/>
  <c r="BS24301" i="3"/>
  <c r="BS24302" i="3"/>
  <c r="BS24303" i="3"/>
  <c r="BS24304" i="3"/>
  <c r="BS24305" i="3"/>
  <c r="BS24306" i="3"/>
  <c r="BS24307" i="3"/>
  <c r="BS24308" i="3"/>
  <c r="BS24309" i="3"/>
  <c r="BS24310" i="3"/>
  <c r="BS24311" i="3"/>
  <c r="BS24312" i="3"/>
  <c r="BS24313" i="3"/>
  <c r="BS24314" i="3"/>
  <c r="BS24315" i="3"/>
  <c r="BS24316" i="3"/>
  <c r="BS24317" i="3"/>
  <c r="BS24318" i="3"/>
  <c r="BS24319" i="3"/>
  <c r="BS24320" i="3"/>
  <c r="BS24321" i="3"/>
  <c r="BS24322" i="3"/>
  <c r="BS24323" i="3"/>
  <c r="BS24324" i="3"/>
  <c r="BS24325" i="3"/>
  <c r="BS24326" i="3"/>
  <c r="BS24327" i="3"/>
  <c r="BS24328" i="3"/>
  <c r="BS24329" i="3"/>
  <c r="BS24330" i="3"/>
  <c r="BS24331" i="3"/>
  <c r="BS24332" i="3"/>
  <c r="BS24333" i="3"/>
  <c r="BS24334" i="3"/>
  <c r="BS24335" i="3"/>
  <c r="BS24336" i="3"/>
  <c r="BS24337" i="3"/>
  <c r="BS24338" i="3"/>
  <c r="BS24339" i="3"/>
  <c r="BS24340" i="3"/>
  <c r="BS24341" i="3"/>
  <c r="BS24342" i="3"/>
  <c r="BS24343" i="3"/>
  <c r="BS24344" i="3"/>
  <c r="BS24345" i="3"/>
  <c r="BS24346" i="3"/>
  <c r="BS24347" i="3"/>
  <c r="BS24348" i="3"/>
  <c r="BS24349" i="3"/>
  <c r="BS24350" i="3"/>
  <c r="BS24351" i="3"/>
  <c r="BS24352" i="3"/>
  <c r="BS24353" i="3"/>
  <c r="BS24354" i="3"/>
  <c r="BS24355" i="3"/>
  <c r="BS24356" i="3"/>
  <c r="BS24357" i="3"/>
  <c r="BS24358" i="3"/>
  <c r="BS24359" i="3"/>
  <c r="BS24360" i="3"/>
  <c r="BS24361" i="3"/>
  <c r="BS24362" i="3"/>
  <c r="BS24363" i="3"/>
  <c r="BS24364" i="3"/>
  <c r="BS24365" i="3"/>
  <c r="BS24366" i="3"/>
  <c r="BS24367" i="3"/>
  <c r="BS24368" i="3"/>
  <c r="BS24369" i="3"/>
  <c r="BS24370" i="3"/>
  <c r="BS24371" i="3"/>
  <c r="BS24372" i="3"/>
  <c r="BS24373" i="3"/>
  <c r="BS24374" i="3"/>
  <c r="BS24375" i="3"/>
  <c r="BS24376" i="3"/>
  <c r="BS24377" i="3"/>
  <c r="BS24378" i="3"/>
  <c r="BS24379" i="3"/>
  <c r="BS24380" i="3"/>
  <c r="BS24381" i="3"/>
  <c r="BS24382" i="3"/>
  <c r="BS24383" i="3"/>
  <c r="BS24384" i="3"/>
  <c r="BS24385" i="3"/>
  <c r="BS24386" i="3"/>
  <c r="BS24387" i="3"/>
  <c r="BS24388" i="3"/>
  <c r="BS24389" i="3"/>
  <c r="BS24390" i="3"/>
  <c r="BS24391" i="3"/>
  <c r="BS24392" i="3"/>
  <c r="BS24393" i="3"/>
  <c r="BS24394" i="3"/>
  <c r="BS24395" i="3"/>
  <c r="BS24396" i="3"/>
  <c r="BS24397" i="3"/>
  <c r="BS24398" i="3"/>
  <c r="BS24399" i="3"/>
  <c r="BS24400" i="3"/>
  <c r="BS24401" i="3"/>
  <c r="BS24402" i="3"/>
  <c r="BS24403" i="3"/>
  <c r="BS24404" i="3"/>
  <c r="BS24405" i="3"/>
  <c r="BS24406" i="3"/>
  <c r="BS24407" i="3"/>
  <c r="BS24408" i="3"/>
  <c r="BS24409" i="3"/>
  <c r="BS24410" i="3"/>
  <c r="BS24411" i="3"/>
  <c r="BS24412" i="3"/>
  <c r="BS24413" i="3"/>
  <c r="BS24414" i="3"/>
  <c r="BS24415" i="3"/>
  <c r="BS24416" i="3"/>
  <c r="BS24417" i="3"/>
  <c r="BS24418" i="3"/>
  <c r="BS24419" i="3"/>
  <c r="BS24420" i="3"/>
  <c r="BS24421" i="3"/>
  <c r="BS24422" i="3"/>
  <c r="BS24423" i="3"/>
  <c r="BS24424" i="3"/>
  <c r="BS24425" i="3"/>
  <c r="BS24426" i="3"/>
  <c r="BS24427" i="3"/>
  <c r="BS24428" i="3"/>
  <c r="BS24429" i="3"/>
  <c r="BS24430" i="3"/>
  <c r="BS24431" i="3"/>
  <c r="BS24432" i="3"/>
  <c r="BS24433" i="3"/>
  <c r="BS24434" i="3"/>
  <c r="BS24435" i="3"/>
  <c r="BS24436" i="3"/>
  <c r="BS24437" i="3"/>
  <c r="BS24438" i="3"/>
  <c r="BS24439" i="3"/>
  <c r="BS24440" i="3"/>
  <c r="BS24441" i="3"/>
  <c r="BS24442" i="3"/>
  <c r="BS24443" i="3"/>
  <c r="BS24444" i="3"/>
  <c r="BS24445" i="3"/>
  <c r="BS24446" i="3"/>
  <c r="BS24447" i="3"/>
  <c r="BS24448" i="3"/>
  <c r="BS24449" i="3"/>
  <c r="BS24450" i="3"/>
  <c r="BS24451" i="3"/>
  <c r="BS24452" i="3"/>
  <c r="BS24453" i="3"/>
  <c r="BS24454" i="3"/>
  <c r="BS24455" i="3"/>
  <c r="BS24456" i="3"/>
  <c r="BS24457" i="3"/>
  <c r="BS24458" i="3"/>
  <c r="BS24459" i="3"/>
  <c r="BS24460" i="3"/>
  <c r="BS24461" i="3"/>
  <c r="BS24462" i="3"/>
  <c r="BS24463" i="3"/>
  <c r="BS24464" i="3"/>
  <c r="BS24465" i="3"/>
  <c r="BS24466" i="3"/>
  <c r="BS24467" i="3"/>
  <c r="BS24468" i="3"/>
  <c r="BS24469" i="3"/>
  <c r="BS24470" i="3"/>
  <c r="BS24471" i="3"/>
  <c r="BS24472" i="3"/>
  <c r="BS24473" i="3"/>
  <c r="BS24474" i="3"/>
  <c r="BS24475" i="3"/>
  <c r="BS24476" i="3"/>
  <c r="BS24477" i="3"/>
  <c r="BS24478" i="3"/>
  <c r="BS24479" i="3"/>
  <c r="BS24480" i="3"/>
  <c r="BS24481" i="3"/>
  <c r="BS24482" i="3"/>
  <c r="BS24483" i="3"/>
  <c r="BS24484" i="3"/>
  <c r="BS24485" i="3"/>
  <c r="BS24486" i="3"/>
  <c r="BS24487" i="3"/>
  <c r="BS24488" i="3"/>
  <c r="BS24489" i="3"/>
  <c r="BS24490" i="3"/>
  <c r="BS24491" i="3"/>
  <c r="BS24492" i="3"/>
  <c r="BS24493" i="3"/>
  <c r="BS24494" i="3"/>
  <c r="BS24495" i="3"/>
  <c r="BS24496" i="3"/>
  <c r="BS24497" i="3"/>
  <c r="BS24498" i="3"/>
  <c r="BS24499" i="3"/>
  <c r="BS24500" i="3"/>
  <c r="BS24501" i="3"/>
  <c r="BS24502" i="3"/>
  <c r="BS24503" i="3"/>
  <c r="BS24504" i="3"/>
  <c r="BS24505" i="3"/>
  <c r="BS24506" i="3"/>
  <c r="BS24507" i="3"/>
  <c r="BS24508" i="3"/>
  <c r="BS24509" i="3"/>
  <c r="BS24510" i="3"/>
  <c r="BS24511" i="3"/>
  <c r="BS24512" i="3"/>
  <c r="BS24513" i="3"/>
  <c r="BS24514" i="3"/>
  <c r="BS24515" i="3"/>
  <c r="BS24516" i="3"/>
  <c r="BS24517" i="3"/>
  <c r="BS24518" i="3"/>
  <c r="BS24519" i="3"/>
  <c r="BS24520" i="3"/>
  <c r="BS24521" i="3"/>
  <c r="BS24522" i="3"/>
  <c r="BS24523" i="3"/>
  <c r="BS24524" i="3"/>
  <c r="BS24525" i="3"/>
  <c r="BS24526" i="3"/>
  <c r="BS24527" i="3"/>
  <c r="BS24528" i="3"/>
  <c r="BS24529" i="3"/>
  <c r="BS24530" i="3"/>
  <c r="BS24531" i="3"/>
  <c r="BS24532" i="3"/>
  <c r="BS24533" i="3"/>
  <c r="BS24534" i="3"/>
  <c r="BS24535" i="3"/>
  <c r="BS24536" i="3"/>
  <c r="BS24537" i="3"/>
  <c r="BS24538" i="3"/>
  <c r="BS24539" i="3"/>
  <c r="BS24540" i="3"/>
  <c r="BS24541" i="3"/>
  <c r="BS24542" i="3"/>
  <c r="BS24543" i="3"/>
  <c r="BS24544" i="3"/>
  <c r="BS24545" i="3"/>
  <c r="BS24546" i="3"/>
  <c r="BS24547" i="3"/>
  <c r="BS24548" i="3"/>
  <c r="BS24549" i="3"/>
  <c r="BS24550" i="3"/>
  <c r="BS24551" i="3"/>
  <c r="BS24552" i="3"/>
  <c r="BS24553" i="3"/>
  <c r="BS24554" i="3"/>
  <c r="BS24555" i="3"/>
  <c r="BS24556" i="3"/>
  <c r="BS24557" i="3"/>
  <c r="BS24558" i="3"/>
  <c r="BS24559" i="3"/>
  <c r="BS24560" i="3"/>
  <c r="BS24561" i="3"/>
  <c r="BS24562" i="3"/>
  <c r="BS24563" i="3"/>
  <c r="BS24564" i="3"/>
  <c r="BS24565" i="3"/>
  <c r="BS24566" i="3"/>
  <c r="BS24567" i="3"/>
  <c r="BS24568" i="3"/>
  <c r="BS24569" i="3"/>
  <c r="BS24570" i="3"/>
  <c r="BS24571" i="3"/>
  <c r="BS24572" i="3"/>
  <c r="BS24573" i="3"/>
  <c r="BS24574" i="3"/>
  <c r="BS24575" i="3"/>
  <c r="BS24576" i="3"/>
  <c r="BS24577" i="3"/>
  <c r="BS24578" i="3"/>
  <c r="BS24579" i="3"/>
  <c r="BS24580" i="3"/>
  <c r="BS24581" i="3"/>
  <c r="BS24582" i="3"/>
  <c r="BS24583" i="3"/>
  <c r="BS24584" i="3"/>
  <c r="BS24585" i="3"/>
  <c r="BS24586" i="3"/>
  <c r="BS24587" i="3"/>
  <c r="BS24588" i="3"/>
  <c r="BS24589" i="3"/>
  <c r="BS24590" i="3"/>
  <c r="BS24591" i="3"/>
  <c r="BS24592" i="3"/>
  <c r="BS24593" i="3"/>
  <c r="BS24594" i="3"/>
  <c r="BS24595" i="3"/>
  <c r="BS24596" i="3"/>
  <c r="BS24597" i="3"/>
  <c r="BS24598" i="3"/>
  <c r="BS24599" i="3"/>
  <c r="BS24600" i="3"/>
  <c r="BS24601" i="3"/>
  <c r="BS24602" i="3"/>
  <c r="BS24603" i="3"/>
  <c r="BS24604" i="3"/>
  <c r="BS24605" i="3"/>
  <c r="BS24606" i="3"/>
  <c r="BS24607" i="3"/>
  <c r="BS24608" i="3"/>
  <c r="BS24609" i="3"/>
  <c r="BS24610" i="3"/>
  <c r="BS24611" i="3"/>
  <c r="BS24612" i="3"/>
  <c r="BS24613" i="3"/>
  <c r="BS24614" i="3"/>
  <c r="BS24615" i="3"/>
  <c r="BS24616" i="3"/>
  <c r="BS24617" i="3"/>
  <c r="BS24618" i="3"/>
  <c r="BS24619" i="3"/>
  <c r="BS24620" i="3"/>
  <c r="BS24621" i="3"/>
  <c r="BS24622" i="3"/>
  <c r="BS24623" i="3"/>
  <c r="BS24624" i="3"/>
  <c r="BS24625" i="3"/>
  <c r="BS24626" i="3"/>
  <c r="BS24627" i="3"/>
  <c r="BS24628" i="3"/>
  <c r="BS24629" i="3"/>
  <c r="BS24630" i="3"/>
  <c r="BS24631" i="3"/>
  <c r="BS24632" i="3"/>
  <c r="BS24633" i="3"/>
  <c r="BS24634" i="3"/>
  <c r="BS24635" i="3"/>
  <c r="BS24636" i="3"/>
  <c r="BS24637" i="3"/>
  <c r="BS24638" i="3"/>
  <c r="BS24639" i="3"/>
  <c r="BS24640" i="3"/>
  <c r="BS24641" i="3"/>
  <c r="BS24642" i="3"/>
  <c r="BS24643" i="3"/>
  <c r="BS24644" i="3"/>
  <c r="BS24645" i="3"/>
  <c r="BS24646" i="3"/>
  <c r="BS24647" i="3"/>
  <c r="BS24648" i="3"/>
  <c r="BS24649" i="3"/>
  <c r="BS24650" i="3"/>
  <c r="BS24651" i="3"/>
  <c r="BS24652" i="3"/>
  <c r="BS24653" i="3"/>
  <c r="BS24654" i="3"/>
  <c r="BS24655" i="3"/>
  <c r="BS24656" i="3"/>
  <c r="BS24657" i="3"/>
  <c r="BS24658" i="3"/>
  <c r="BS24659" i="3"/>
  <c r="BS24660" i="3"/>
  <c r="BS24661" i="3"/>
  <c r="BS24662" i="3"/>
  <c r="BS24663" i="3"/>
  <c r="BS24664" i="3"/>
  <c r="BS24665" i="3"/>
  <c r="BS24666" i="3"/>
  <c r="BS24667" i="3"/>
  <c r="BS24668" i="3"/>
  <c r="BS24669" i="3"/>
  <c r="BS24670" i="3"/>
  <c r="BS24671" i="3"/>
  <c r="BS24672" i="3"/>
  <c r="BS24673" i="3"/>
  <c r="BS24674" i="3"/>
  <c r="BS24675" i="3"/>
  <c r="BS24676" i="3"/>
  <c r="BS24677" i="3"/>
  <c r="BS24678" i="3"/>
  <c r="BS24679" i="3"/>
  <c r="BS24680" i="3"/>
  <c r="BS24681" i="3"/>
  <c r="BS24682" i="3"/>
  <c r="BS24683" i="3"/>
  <c r="BS24684" i="3"/>
  <c r="BS24685" i="3"/>
  <c r="BS24686" i="3"/>
  <c r="BS24687" i="3"/>
  <c r="BS24688" i="3"/>
  <c r="BS24689" i="3"/>
  <c r="BS24690" i="3"/>
  <c r="BS24691" i="3"/>
  <c r="BS24692" i="3"/>
  <c r="BS24693" i="3"/>
  <c r="BS24694" i="3"/>
  <c r="BS24695" i="3"/>
  <c r="BS24696" i="3"/>
  <c r="BS24697" i="3"/>
  <c r="BS24698" i="3"/>
  <c r="BS24699" i="3"/>
  <c r="BS24700" i="3"/>
  <c r="BS24701" i="3"/>
  <c r="BS24702" i="3"/>
  <c r="BS24703" i="3"/>
  <c r="BS24704" i="3"/>
  <c r="BS24705" i="3"/>
  <c r="BS24706" i="3"/>
  <c r="BS24707" i="3"/>
  <c r="BS24708" i="3"/>
  <c r="BS24709" i="3"/>
  <c r="BS24710" i="3"/>
  <c r="BS24711" i="3"/>
  <c r="BS24712" i="3"/>
  <c r="BS24713" i="3"/>
  <c r="BS24714" i="3"/>
  <c r="BS24715" i="3"/>
  <c r="BS24716" i="3"/>
  <c r="BS24717" i="3"/>
  <c r="BS24718" i="3"/>
  <c r="BS24719" i="3"/>
  <c r="BS24720" i="3"/>
  <c r="BS24721" i="3"/>
  <c r="BS24722" i="3"/>
  <c r="BS24723" i="3"/>
  <c r="BS24724" i="3"/>
  <c r="BS24725" i="3"/>
  <c r="BS24726" i="3"/>
  <c r="BS24727" i="3"/>
  <c r="BS24728" i="3"/>
  <c r="BS24729" i="3"/>
  <c r="BS24730" i="3"/>
  <c r="BS24731" i="3"/>
  <c r="BS24732" i="3"/>
  <c r="BS24733" i="3"/>
  <c r="BS24734" i="3"/>
  <c r="BS24735" i="3"/>
  <c r="BS24736" i="3"/>
  <c r="BS24737" i="3"/>
  <c r="BS24738" i="3"/>
  <c r="BS24739" i="3"/>
  <c r="BS24740" i="3"/>
  <c r="BS24741" i="3"/>
  <c r="BS24742" i="3"/>
  <c r="BS24743" i="3"/>
  <c r="BS24744" i="3"/>
  <c r="BS24745" i="3"/>
  <c r="BS24746" i="3"/>
  <c r="BS24747" i="3"/>
  <c r="BS24748" i="3"/>
  <c r="BS24749" i="3"/>
  <c r="BS24750" i="3"/>
  <c r="BS24751" i="3"/>
  <c r="BS24752" i="3"/>
  <c r="BS24753" i="3"/>
  <c r="BS24754" i="3"/>
  <c r="BS24755" i="3"/>
  <c r="BS24756" i="3"/>
  <c r="BS24757" i="3"/>
  <c r="BS24758" i="3"/>
  <c r="BS24759" i="3"/>
  <c r="BS24760" i="3"/>
  <c r="BS24761" i="3"/>
  <c r="BS24762" i="3"/>
  <c r="BS24763" i="3"/>
  <c r="BS24764" i="3"/>
  <c r="BS24765" i="3"/>
  <c r="BS24766" i="3"/>
  <c r="BS24767" i="3"/>
  <c r="BS24768" i="3"/>
  <c r="BS24769" i="3"/>
  <c r="BS24770" i="3"/>
  <c r="BS24771" i="3"/>
  <c r="BS24772" i="3"/>
  <c r="BS24773" i="3"/>
  <c r="BS24774" i="3"/>
  <c r="BS24775" i="3"/>
  <c r="BS24776" i="3"/>
  <c r="BS24777" i="3"/>
  <c r="BS24778" i="3"/>
  <c r="BS24779" i="3"/>
  <c r="BS24780" i="3"/>
  <c r="BS24781" i="3"/>
  <c r="BS24782" i="3"/>
  <c r="BS24783" i="3"/>
  <c r="BS24784" i="3"/>
  <c r="BS24785" i="3"/>
  <c r="BS24786" i="3"/>
  <c r="BS24787" i="3"/>
  <c r="BS24788" i="3"/>
  <c r="BS24789" i="3"/>
  <c r="BS24790" i="3"/>
  <c r="BS24791" i="3"/>
  <c r="BS24792" i="3"/>
  <c r="BS24793" i="3"/>
  <c r="BS24794" i="3"/>
  <c r="BS24795" i="3"/>
  <c r="BS24796" i="3"/>
  <c r="BS24797" i="3"/>
  <c r="BS24798" i="3"/>
  <c r="BS24799" i="3"/>
  <c r="BS24800" i="3"/>
  <c r="BS24801" i="3"/>
  <c r="BS24802" i="3"/>
  <c r="BS24803" i="3"/>
  <c r="BS24804" i="3"/>
  <c r="BS24805" i="3"/>
  <c r="BS24806" i="3"/>
  <c r="BS24807" i="3"/>
  <c r="BS24808" i="3"/>
  <c r="BS24809" i="3"/>
  <c r="BS24810" i="3"/>
  <c r="BS24811" i="3"/>
  <c r="BS24812" i="3"/>
  <c r="BS24813" i="3"/>
  <c r="BS24814" i="3"/>
  <c r="BS24815" i="3"/>
  <c r="BS24816" i="3"/>
  <c r="BS24817" i="3"/>
  <c r="BS24818" i="3"/>
  <c r="BS24819" i="3"/>
  <c r="BS24820" i="3"/>
  <c r="BS24821" i="3"/>
  <c r="BS24822" i="3"/>
  <c r="BS24823" i="3"/>
  <c r="BS24824" i="3"/>
  <c r="BS24825" i="3"/>
  <c r="BS24826" i="3"/>
  <c r="BS24827" i="3"/>
  <c r="BS24828" i="3"/>
  <c r="BS24829" i="3"/>
  <c r="BS24830" i="3"/>
  <c r="BS24831" i="3"/>
  <c r="BS24832" i="3"/>
  <c r="BS24833" i="3"/>
  <c r="BS24834" i="3"/>
  <c r="BS24835" i="3"/>
  <c r="BS24836" i="3"/>
  <c r="BS24837" i="3"/>
  <c r="BS24838" i="3"/>
  <c r="BS24839" i="3"/>
  <c r="BS24840" i="3"/>
  <c r="BS24841" i="3"/>
  <c r="BS24842" i="3"/>
  <c r="BS24843" i="3"/>
  <c r="BS24844" i="3"/>
  <c r="BS24845" i="3"/>
  <c r="BS24846" i="3"/>
  <c r="BS24847" i="3"/>
  <c r="BS24848" i="3"/>
  <c r="BS24849" i="3"/>
  <c r="BS24850" i="3"/>
  <c r="BS24851" i="3"/>
  <c r="BS24852" i="3"/>
  <c r="BS24853" i="3"/>
  <c r="BS24854" i="3"/>
  <c r="BS24855" i="3"/>
  <c r="BS24856" i="3"/>
  <c r="BS24857" i="3"/>
  <c r="BS24858" i="3"/>
  <c r="BS24859" i="3"/>
  <c r="BS24860" i="3"/>
  <c r="BS24861" i="3"/>
  <c r="BS24862" i="3"/>
  <c r="BS24863" i="3"/>
  <c r="BS24864" i="3"/>
  <c r="BS24865" i="3"/>
  <c r="BS24866" i="3"/>
  <c r="BS24867" i="3"/>
  <c r="BS24868" i="3"/>
  <c r="BS24869" i="3"/>
  <c r="BS24870" i="3"/>
  <c r="BS24871" i="3"/>
  <c r="BS24872" i="3"/>
  <c r="BS24873" i="3"/>
  <c r="BS24874" i="3"/>
  <c r="BS24875" i="3"/>
  <c r="BS24876" i="3"/>
  <c r="BS24877" i="3"/>
  <c r="BS24878" i="3"/>
  <c r="BS24879" i="3"/>
  <c r="BS24880" i="3"/>
  <c r="BS24881" i="3"/>
  <c r="BS24882" i="3"/>
  <c r="BS24883" i="3"/>
  <c r="BS24884" i="3"/>
  <c r="BS24885" i="3"/>
  <c r="BS24886" i="3"/>
  <c r="BS24887" i="3"/>
  <c r="BS24888" i="3"/>
  <c r="BS24889" i="3"/>
  <c r="BS24890" i="3"/>
  <c r="BS24891" i="3"/>
  <c r="BS24892" i="3"/>
  <c r="BS24893" i="3"/>
  <c r="BS24894" i="3"/>
  <c r="BS24895" i="3"/>
  <c r="BS24896" i="3"/>
  <c r="BS24897" i="3"/>
  <c r="BS24898" i="3"/>
  <c r="BS24899" i="3"/>
  <c r="BS24900" i="3"/>
  <c r="BS24901" i="3"/>
  <c r="BS24902" i="3"/>
  <c r="BS24903" i="3"/>
  <c r="BS24904" i="3"/>
  <c r="BS24905" i="3"/>
  <c r="BS24906" i="3"/>
  <c r="BS24907" i="3"/>
  <c r="BS24908" i="3"/>
  <c r="BS24909" i="3"/>
  <c r="BS24910" i="3"/>
  <c r="BS24911" i="3"/>
  <c r="BS24912" i="3"/>
  <c r="BS24913" i="3"/>
  <c r="BS24914" i="3"/>
  <c r="BS24915" i="3"/>
  <c r="BS24916" i="3"/>
  <c r="BS24917" i="3"/>
  <c r="BS24918" i="3"/>
  <c r="BS24919" i="3"/>
  <c r="BS24920" i="3"/>
  <c r="BS24921" i="3"/>
  <c r="BS24922" i="3"/>
  <c r="BS24923" i="3"/>
  <c r="BS24924" i="3"/>
  <c r="BS24925" i="3"/>
  <c r="BS24926" i="3"/>
  <c r="BS24927" i="3"/>
  <c r="BS24928" i="3"/>
  <c r="BS24929" i="3"/>
  <c r="BS24930" i="3"/>
  <c r="BS24931" i="3"/>
  <c r="BS24932" i="3"/>
  <c r="BS24933" i="3"/>
  <c r="BS24934" i="3"/>
  <c r="BS24935" i="3"/>
  <c r="BS24936" i="3"/>
  <c r="BS24937" i="3"/>
  <c r="BS24938" i="3"/>
  <c r="BS24939" i="3"/>
  <c r="BS24940" i="3"/>
  <c r="BS24941" i="3"/>
  <c r="BS24942" i="3"/>
  <c r="BS24943" i="3"/>
  <c r="BS24944" i="3"/>
  <c r="BS24945" i="3"/>
  <c r="BS24946" i="3"/>
  <c r="BS24947" i="3"/>
  <c r="BS24948" i="3"/>
  <c r="BS24949" i="3"/>
  <c r="BS24950" i="3"/>
  <c r="BS24951" i="3"/>
  <c r="BS24952" i="3"/>
  <c r="BS24953" i="3"/>
  <c r="BS24954" i="3"/>
  <c r="BS24955" i="3"/>
  <c r="BS24956" i="3"/>
  <c r="BS24957" i="3"/>
  <c r="BS24958" i="3"/>
  <c r="BS24959" i="3"/>
  <c r="BS24960" i="3"/>
  <c r="BS24961" i="3"/>
  <c r="BS24962" i="3"/>
  <c r="BS24963" i="3"/>
  <c r="BS24964" i="3"/>
  <c r="BS24965" i="3"/>
  <c r="BS24966" i="3"/>
  <c r="BS24967" i="3"/>
  <c r="BS24968" i="3"/>
  <c r="BS24969" i="3"/>
  <c r="BS24970" i="3"/>
  <c r="BS24971" i="3"/>
  <c r="BS24972" i="3"/>
  <c r="BS24973" i="3"/>
  <c r="BS24974" i="3"/>
  <c r="BS24975" i="3"/>
  <c r="BS24976" i="3"/>
  <c r="BS24977" i="3"/>
  <c r="BS24978" i="3"/>
  <c r="BS24979" i="3"/>
  <c r="BS24980" i="3"/>
  <c r="BS24981" i="3"/>
  <c r="BS24982" i="3"/>
  <c r="BS24983" i="3"/>
  <c r="BS24984" i="3"/>
  <c r="BS24985" i="3"/>
  <c r="BS24986" i="3"/>
  <c r="BS24987" i="3"/>
  <c r="BS24988" i="3"/>
  <c r="BS24989" i="3"/>
  <c r="BS24990" i="3"/>
  <c r="BS24991" i="3"/>
  <c r="BS24992" i="3"/>
  <c r="BS24993" i="3"/>
  <c r="BS24994" i="3"/>
  <c r="BS24995" i="3"/>
  <c r="BS24996" i="3"/>
  <c r="BS24997" i="3"/>
  <c r="BS24998" i="3"/>
  <c r="BS24999" i="3"/>
  <c r="BS25000" i="3"/>
  <c r="BS25001" i="3"/>
  <c r="BS25002" i="3"/>
  <c r="BS25003" i="3"/>
  <c r="BS25004" i="3"/>
  <c r="BS25005" i="3"/>
  <c r="BS25006" i="3"/>
  <c r="BS25007" i="3"/>
  <c r="BS25008" i="3"/>
  <c r="BS25009" i="3"/>
  <c r="BS25010" i="3"/>
  <c r="BS25011" i="3"/>
  <c r="BS25012" i="3"/>
  <c r="BS25013" i="3"/>
  <c r="BS25014" i="3"/>
  <c r="BS25015" i="3"/>
  <c r="BS25016" i="3"/>
  <c r="BS25017" i="3"/>
  <c r="BS25018" i="3"/>
  <c r="BS25019" i="3"/>
  <c r="BS25020" i="3"/>
  <c r="BS25021" i="3"/>
  <c r="BS25022" i="3"/>
  <c r="BS25023" i="3"/>
  <c r="BS25024" i="3"/>
  <c r="BS25025" i="3"/>
  <c r="BS25026" i="3"/>
  <c r="BS25027" i="3"/>
  <c r="BS25028" i="3"/>
  <c r="BS25029" i="3"/>
  <c r="BS25030" i="3"/>
  <c r="BS25031" i="3"/>
  <c r="BS25032" i="3"/>
  <c r="BS25033" i="3"/>
  <c r="BS25034" i="3"/>
  <c r="BS25035" i="3"/>
  <c r="BS25036" i="3"/>
  <c r="BS25037" i="3"/>
  <c r="BS25038" i="3"/>
  <c r="BS25039" i="3"/>
  <c r="BS25040" i="3"/>
  <c r="BS25041" i="3"/>
  <c r="BS25042" i="3"/>
  <c r="BS25043" i="3"/>
  <c r="BS25044" i="3"/>
  <c r="BS25045" i="3"/>
  <c r="BS25046" i="3"/>
  <c r="BS25047" i="3"/>
  <c r="BS25048" i="3"/>
  <c r="BS25049" i="3"/>
  <c r="BS25050" i="3"/>
  <c r="BS25051" i="3"/>
  <c r="BS25052" i="3"/>
  <c r="BS25053" i="3"/>
  <c r="BS25054" i="3"/>
  <c r="BS25055" i="3"/>
  <c r="BS25056" i="3"/>
  <c r="BS25057" i="3"/>
  <c r="BS25058" i="3"/>
  <c r="BS25059" i="3"/>
  <c r="BS25060" i="3"/>
  <c r="BS25061" i="3"/>
  <c r="BS25062" i="3"/>
  <c r="BS25063" i="3"/>
  <c r="BS25064" i="3"/>
  <c r="BS25065" i="3"/>
  <c r="BS25066" i="3"/>
  <c r="BS25067" i="3"/>
  <c r="BS25068" i="3"/>
  <c r="BS25069" i="3"/>
  <c r="BS25070" i="3"/>
  <c r="BS25071" i="3"/>
  <c r="BS25072" i="3"/>
  <c r="BS25073" i="3"/>
  <c r="BS25074" i="3"/>
  <c r="BS25075" i="3"/>
  <c r="BS25076" i="3"/>
  <c r="BS25077" i="3"/>
  <c r="BS25078" i="3"/>
  <c r="BS25079" i="3"/>
  <c r="BS25080" i="3"/>
  <c r="BS25081" i="3"/>
  <c r="BS25082" i="3"/>
  <c r="BS25083" i="3"/>
  <c r="BS25084" i="3"/>
  <c r="BS25085" i="3"/>
  <c r="BS25086" i="3"/>
  <c r="BS25087" i="3"/>
  <c r="BS25088" i="3"/>
  <c r="BS25089" i="3"/>
  <c r="BS25090" i="3"/>
  <c r="BS25091" i="3"/>
  <c r="BS25092" i="3"/>
  <c r="BS25093" i="3"/>
  <c r="BS25094" i="3"/>
  <c r="BS25095" i="3"/>
  <c r="BS25096" i="3"/>
  <c r="BS25097" i="3"/>
  <c r="BS25098" i="3"/>
  <c r="BS25099" i="3"/>
  <c r="BS25100" i="3"/>
  <c r="BS25101" i="3"/>
  <c r="BS25102" i="3"/>
  <c r="BS25103" i="3"/>
  <c r="BS25104" i="3"/>
  <c r="BS25105" i="3"/>
  <c r="BS25106" i="3"/>
  <c r="BS25107" i="3"/>
  <c r="BS25108" i="3"/>
  <c r="BS25109" i="3"/>
  <c r="BS25110" i="3"/>
  <c r="BS25111" i="3"/>
  <c r="BS25112" i="3"/>
  <c r="BS25113" i="3"/>
  <c r="BS25114" i="3"/>
  <c r="BS25115" i="3"/>
  <c r="BS25116" i="3"/>
  <c r="BS25117" i="3"/>
  <c r="BS25118" i="3"/>
  <c r="BS25119" i="3"/>
  <c r="BS25120" i="3"/>
  <c r="BS25121" i="3"/>
  <c r="BS25122" i="3"/>
  <c r="BS25123" i="3"/>
  <c r="BS25124" i="3"/>
  <c r="BS25125" i="3"/>
  <c r="BS25126" i="3"/>
  <c r="BS25127" i="3"/>
  <c r="BS25128" i="3"/>
  <c r="BS25129" i="3"/>
  <c r="BS25130" i="3"/>
  <c r="BS25131" i="3"/>
  <c r="BS25132" i="3"/>
  <c r="BS25133" i="3"/>
  <c r="BS25134" i="3"/>
  <c r="BS25135" i="3"/>
  <c r="BS25136" i="3"/>
  <c r="BS25137" i="3"/>
  <c r="BS25138" i="3"/>
  <c r="BS25139" i="3"/>
  <c r="BS25140" i="3"/>
  <c r="BS25141" i="3"/>
  <c r="BS25142" i="3"/>
  <c r="BS25143" i="3"/>
  <c r="BS25144" i="3"/>
  <c r="BS25145" i="3"/>
  <c r="BS25146" i="3"/>
  <c r="BS25147" i="3"/>
  <c r="BS25148" i="3"/>
  <c r="BS25149" i="3"/>
  <c r="BS25150" i="3"/>
  <c r="BS25151" i="3"/>
  <c r="BS25152" i="3"/>
  <c r="BS25153" i="3"/>
  <c r="BS25154" i="3"/>
  <c r="BS25155" i="3"/>
  <c r="BS25156" i="3"/>
  <c r="BS25157" i="3"/>
  <c r="BS25158" i="3"/>
  <c r="BS25159" i="3"/>
  <c r="BS25160" i="3"/>
  <c r="BS25161" i="3"/>
  <c r="BS25162" i="3"/>
  <c r="BS25163" i="3"/>
  <c r="BS25164" i="3"/>
  <c r="BS25165" i="3"/>
  <c r="BS25166" i="3"/>
  <c r="BS25167" i="3"/>
  <c r="BS25168" i="3"/>
  <c r="BS25169" i="3"/>
  <c r="BS25170" i="3"/>
  <c r="BS25171" i="3"/>
  <c r="BS25172" i="3"/>
  <c r="BS25173" i="3"/>
  <c r="BS25174" i="3"/>
  <c r="BS25175" i="3"/>
  <c r="BS25176" i="3"/>
  <c r="BS25177" i="3"/>
  <c r="BS25178" i="3"/>
  <c r="BS25179" i="3"/>
  <c r="BS25180" i="3"/>
  <c r="BS25181" i="3"/>
  <c r="BS25182" i="3"/>
  <c r="BS25183" i="3"/>
  <c r="BS25184" i="3"/>
  <c r="BS25185" i="3"/>
  <c r="BS25186" i="3"/>
  <c r="BS25187" i="3"/>
  <c r="BS25188" i="3"/>
  <c r="BS25189" i="3"/>
  <c r="BS25190" i="3"/>
  <c r="BS25191" i="3"/>
  <c r="BS25192" i="3"/>
  <c r="BS25193" i="3"/>
  <c r="BS25194" i="3"/>
  <c r="BS25195" i="3"/>
  <c r="BS25196" i="3"/>
  <c r="BS25197" i="3"/>
  <c r="BS25198" i="3"/>
  <c r="BS25199" i="3"/>
  <c r="BS25200" i="3"/>
  <c r="BS25201" i="3"/>
  <c r="BS25202" i="3"/>
  <c r="BS25203" i="3"/>
  <c r="BS25204" i="3"/>
  <c r="BS25205" i="3"/>
  <c r="BS25206" i="3"/>
  <c r="BS25207" i="3"/>
  <c r="BS25208" i="3"/>
  <c r="BS25209" i="3"/>
  <c r="BS25210" i="3"/>
  <c r="BS25211" i="3"/>
  <c r="BS25212" i="3"/>
  <c r="BS25213" i="3"/>
  <c r="BS25214" i="3"/>
  <c r="BS25215" i="3"/>
  <c r="BS25216" i="3"/>
  <c r="BS25217" i="3"/>
  <c r="BS25218" i="3"/>
  <c r="BS25219" i="3"/>
  <c r="BS25220" i="3"/>
  <c r="BS25221" i="3"/>
  <c r="BS25222" i="3"/>
  <c r="BS25223" i="3"/>
  <c r="BS25224" i="3"/>
  <c r="BS25225" i="3"/>
  <c r="BS25226" i="3"/>
  <c r="BS25227" i="3"/>
  <c r="BS25228" i="3"/>
  <c r="BS25229" i="3"/>
  <c r="BS25230" i="3"/>
  <c r="BS25231" i="3"/>
  <c r="BS25232" i="3"/>
  <c r="BS25233" i="3"/>
  <c r="BS25234" i="3"/>
  <c r="BS25235" i="3"/>
  <c r="BS25236" i="3"/>
  <c r="BS25237" i="3"/>
  <c r="BS25238" i="3"/>
  <c r="BS25239" i="3"/>
  <c r="BS25240" i="3"/>
  <c r="BS25241" i="3"/>
  <c r="BS25242" i="3"/>
  <c r="BS25243" i="3"/>
  <c r="BS25244" i="3"/>
  <c r="BS25245" i="3"/>
  <c r="BS25246" i="3"/>
  <c r="BS25247" i="3"/>
  <c r="BS25248" i="3"/>
  <c r="BS25249" i="3"/>
  <c r="BS25250" i="3"/>
  <c r="BS25251" i="3"/>
  <c r="BS25252" i="3"/>
  <c r="BS25253" i="3"/>
  <c r="BS25254" i="3"/>
  <c r="BS25255" i="3"/>
  <c r="BS25256" i="3"/>
  <c r="BS25257" i="3"/>
  <c r="BS25258" i="3"/>
  <c r="BS25259" i="3"/>
  <c r="BS25260" i="3"/>
  <c r="BS25261" i="3"/>
  <c r="BS25262" i="3"/>
  <c r="BS25263" i="3"/>
  <c r="BS25264" i="3"/>
  <c r="BS25265" i="3"/>
  <c r="BS25266" i="3"/>
  <c r="BS25267" i="3"/>
  <c r="BS25268" i="3"/>
  <c r="BS25269" i="3"/>
  <c r="BS25270" i="3"/>
  <c r="BS25271" i="3"/>
  <c r="BS25272" i="3"/>
  <c r="BS25273" i="3"/>
  <c r="BS25274" i="3"/>
  <c r="BS25275" i="3"/>
  <c r="BS25276" i="3"/>
  <c r="BS25277" i="3"/>
  <c r="BS25278" i="3"/>
  <c r="BS25279" i="3"/>
  <c r="BS25280" i="3"/>
  <c r="BS25281" i="3"/>
  <c r="BS25282" i="3"/>
  <c r="BS25283" i="3"/>
  <c r="BS25284" i="3"/>
  <c r="BS25285" i="3"/>
  <c r="BS25286" i="3"/>
  <c r="BS25287" i="3"/>
  <c r="BS25288" i="3"/>
  <c r="BS25289" i="3"/>
  <c r="BS25290" i="3"/>
  <c r="BS25291" i="3"/>
  <c r="BS25292" i="3"/>
  <c r="BS25293" i="3"/>
  <c r="BS25294" i="3"/>
  <c r="BS25295" i="3"/>
  <c r="BS25296" i="3"/>
  <c r="BS25297" i="3"/>
  <c r="BS25298" i="3"/>
  <c r="BS25299" i="3"/>
  <c r="BS25300" i="3"/>
  <c r="BS25301" i="3"/>
  <c r="BS25302" i="3"/>
  <c r="BS25303" i="3"/>
  <c r="BS25304" i="3"/>
  <c r="BS25305" i="3"/>
  <c r="BS25306" i="3"/>
  <c r="BS25307" i="3"/>
  <c r="BS25308" i="3"/>
  <c r="BS25309" i="3"/>
  <c r="BS25310" i="3"/>
  <c r="BS25311" i="3"/>
  <c r="BS25312" i="3"/>
  <c r="BS25313" i="3"/>
  <c r="BS25314" i="3"/>
  <c r="BS25315" i="3"/>
  <c r="BS25316" i="3"/>
  <c r="BS25317" i="3"/>
  <c r="BS25318" i="3"/>
  <c r="BS25319" i="3"/>
  <c r="BS25320" i="3"/>
  <c r="BS25321" i="3"/>
  <c r="BS25322" i="3"/>
  <c r="BS25323" i="3"/>
  <c r="BS25324" i="3"/>
  <c r="BS25325" i="3"/>
  <c r="BS25326" i="3"/>
  <c r="BS25327" i="3"/>
  <c r="BS25328" i="3"/>
  <c r="BS25329" i="3"/>
  <c r="BS25330" i="3"/>
  <c r="BS25331" i="3"/>
  <c r="BS25332" i="3"/>
  <c r="BS25333" i="3"/>
  <c r="BS25334" i="3"/>
  <c r="BS25335" i="3"/>
  <c r="BS25336" i="3"/>
  <c r="BS25337" i="3"/>
  <c r="BS25338" i="3"/>
  <c r="BS25339" i="3"/>
  <c r="BS25340" i="3"/>
  <c r="BS25341" i="3"/>
  <c r="BS25342" i="3"/>
  <c r="BS25343" i="3"/>
  <c r="BS25344" i="3"/>
  <c r="BS25345" i="3"/>
  <c r="BS25346" i="3"/>
  <c r="BS25347" i="3"/>
  <c r="BS25348" i="3"/>
  <c r="BS25349" i="3"/>
  <c r="BS25350" i="3"/>
  <c r="BS25351" i="3"/>
  <c r="BS25352" i="3"/>
  <c r="BS25353" i="3"/>
  <c r="BS25354" i="3"/>
  <c r="BS25355" i="3"/>
  <c r="BS25356" i="3"/>
  <c r="BS25357" i="3"/>
  <c r="BS25358" i="3"/>
  <c r="BS25359" i="3"/>
  <c r="BS25360" i="3"/>
  <c r="BS25361" i="3"/>
  <c r="BS25362" i="3"/>
  <c r="BS25363" i="3"/>
  <c r="BS25364" i="3"/>
  <c r="BS25365" i="3"/>
  <c r="BS25366" i="3"/>
  <c r="BS25367" i="3"/>
  <c r="BS25368" i="3"/>
  <c r="BS25369" i="3"/>
  <c r="BS25370" i="3"/>
  <c r="BS25371" i="3"/>
  <c r="BS25372" i="3"/>
  <c r="BS25373" i="3"/>
  <c r="BS25374" i="3"/>
  <c r="BS25375" i="3"/>
  <c r="BS25376" i="3"/>
  <c r="BS25377" i="3"/>
  <c r="BS25378" i="3"/>
  <c r="BS25379" i="3"/>
  <c r="BS25380" i="3"/>
  <c r="BS25381" i="3"/>
  <c r="BS25382" i="3"/>
  <c r="BS25383" i="3"/>
  <c r="BS25384" i="3"/>
  <c r="BS25385" i="3"/>
  <c r="BS25386" i="3"/>
  <c r="BS25387" i="3"/>
  <c r="BS25388" i="3"/>
  <c r="BS25389" i="3"/>
  <c r="BS25390" i="3"/>
  <c r="BS25391" i="3"/>
  <c r="BS25392" i="3"/>
  <c r="BS25393" i="3"/>
  <c r="BS25394" i="3"/>
  <c r="BS25395" i="3"/>
  <c r="BS25396" i="3"/>
  <c r="BS25397" i="3"/>
  <c r="BS25398" i="3"/>
  <c r="BS25399" i="3"/>
  <c r="BS25400" i="3"/>
  <c r="BS25401" i="3"/>
  <c r="BS25402" i="3"/>
  <c r="BS25403" i="3"/>
  <c r="BS25404" i="3"/>
  <c r="BS25405" i="3"/>
  <c r="BS25406" i="3"/>
  <c r="BS25407" i="3"/>
  <c r="BS25408" i="3"/>
  <c r="BS25409" i="3"/>
  <c r="BS25410" i="3"/>
  <c r="BS25411" i="3"/>
  <c r="BS25412" i="3"/>
  <c r="BS25413" i="3"/>
  <c r="BS25414" i="3"/>
  <c r="BS25415" i="3"/>
  <c r="BS25416" i="3"/>
  <c r="BS25417" i="3"/>
  <c r="BS25418" i="3"/>
  <c r="BS25419" i="3"/>
  <c r="BS25420" i="3"/>
  <c r="BS25421" i="3"/>
  <c r="BS25422" i="3"/>
  <c r="BS25423" i="3"/>
  <c r="BS25424" i="3"/>
  <c r="BS25425" i="3"/>
  <c r="BS25426" i="3"/>
  <c r="BS25427" i="3"/>
  <c r="BS25428" i="3"/>
  <c r="BS25429" i="3"/>
  <c r="BS25430" i="3"/>
  <c r="BS25431" i="3"/>
  <c r="BS25432" i="3"/>
  <c r="BS25433" i="3"/>
  <c r="BS25434" i="3"/>
  <c r="BS25435" i="3"/>
  <c r="BS25436" i="3"/>
  <c r="BS25437" i="3"/>
  <c r="BS25438" i="3"/>
  <c r="BS25439" i="3"/>
  <c r="BS25440" i="3"/>
  <c r="BS25441" i="3"/>
  <c r="BS25442" i="3"/>
  <c r="BS25443" i="3"/>
  <c r="BS25444" i="3"/>
  <c r="BS25445" i="3"/>
  <c r="BS25446" i="3"/>
  <c r="BS25447" i="3"/>
  <c r="BS25448" i="3"/>
  <c r="BS25449" i="3"/>
  <c r="BS25450" i="3"/>
  <c r="BS25451" i="3"/>
  <c r="BS25452" i="3"/>
  <c r="BS25453" i="3"/>
  <c r="BS25454" i="3"/>
  <c r="BS25455" i="3"/>
  <c r="BS25456" i="3"/>
  <c r="BS25457" i="3"/>
  <c r="BS25458" i="3"/>
  <c r="BS25459" i="3"/>
  <c r="BS25460" i="3"/>
  <c r="BS25461" i="3"/>
  <c r="BS25462" i="3"/>
  <c r="BS25463" i="3"/>
  <c r="BS25464" i="3"/>
  <c r="BS25465" i="3"/>
  <c r="BS25466" i="3"/>
  <c r="BS25467" i="3"/>
  <c r="BS25468" i="3"/>
  <c r="BS25469" i="3"/>
  <c r="BS25470" i="3"/>
  <c r="BS25471" i="3"/>
  <c r="BS25472" i="3"/>
  <c r="BS25473" i="3"/>
  <c r="BS25474" i="3"/>
  <c r="BS25475" i="3"/>
  <c r="BS25476" i="3"/>
  <c r="BS25477" i="3"/>
  <c r="BS25478" i="3"/>
  <c r="BS25479" i="3"/>
  <c r="BS25480" i="3"/>
  <c r="BS25481" i="3"/>
  <c r="BS25482" i="3"/>
  <c r="BS25483" i="3"/>
  <c r="BS25484" i="3"/>
  <c r="BS25485" i="3"/>
  <c r="BS25486" i="3"/>
  <c r="BS25487" i="3"/>
  <c r="BS25488" i="3"/>
  <c r="BS25489" i="3"/>
  <c r="BS25490" i="3"/>
  <c r="BS25491" i="3"/>
  <c r="BS25492" i="3"/>
  <c r="BS25493" i="3"/>
  <c r="BS25494" i="3"/>
  <c r="BS25495" i="3"/>
  <c r="BS25496" i="3"/>
  <c r="BS25497" i="3"/>
  <c r="BS25498" i="3"/>
  <c r="BS25499" i="3"/>
  <c r="BS25500" i="3"/>
  <c r="BS25501" i="3"/>
  <c r="BS25502" i="3"/>
  <c r="BS25503" i="3"/>
  <c r="BS25504" i="3"/>
  <c r="BS25505" i="3"/>
  <c r="BS25506" i="3"/>
  <c r="BS25507" i="3"/>
  <c r="BS25508" i="3"/>
  <c r="BS25509" i="3"/>
  <c r="BS25510" i="3"/>
  <c r="BS25511" i="3"/>
  <c r="BS25512" i="3"/>
  <c r="BS25513" i="3"/>
  <c r="BS25514" i="3"/>
  <c r="BS25515" i="3"/>
  <c r="BS25516" i="3"/>
  <c r="BS25517" i="3"/>
  <c r="BS25518" i="3"/>
  <c r="BS25519" i="3"/>
  <c r="BS25520" i="3"/>
  <c r="BS25521" i="3"/>
  <c r="BS25522" i="3"/>
  <c r="BS25523" i="3"/>
  <c r="BS25524" i="3"/>
  <c r="BS25525" i="3"/>
  <c r="BS25526" i="3"/>
  <c r="BS25527" i="3"/>
  <c r="BS25528" i="3"/>
  <c r="BS25529" i="3"/>
  <c r="BS25530" i="3"/>
  <c r="BS25531" i="3"/>
  <c r="BS25532" i="3"/>
  <c r="BS25533" i="3"/>
  <c r="BS25534" i="3"/>
  <c r="BS25535" i="3"/>
  <c r="BS25536" i="3"/>
  <c r="BS25537" i="3"/>
  <c r="BS25538" i="3"/>
  <c r="BS25539" i="3"/>
  <c r="BS25540" i="3"/>
  <c r="BS25541" i="3"/>
  <c r="BS25542" i="3"/>
  <c r="BS25543" i="3"/>
  <c r="BS25544" i="3"/>
  <c r="BS25545" i="3"/>
  <c r="BS25546" i="3"/>
  <c r="BS25547" i="3"/>
  <c r="BS25548" i="3"/>
  <c r="BS25549" i="3"/>
  <c r="BS25550" i="3"/>
  <c r="BS25551" i="3"/>
  <c r="BS25552" i="3"/>
  <c r="BS25553" i="3"/>
  <c r="BS25554" i="3"/>
  <c r="BS25555" i="3"/>
  <c r="BS25556" i="3"/>
  <c r="BS25557" i="3"/>
  <c r="BS25558" i="3"/>
  <c r="BS25559" i="3"/>
  <c r="BS25560" i="3"/>
  <c r="BS25561" i="3"/>
  <c r="BS25562" i="3"/>
  <c r="BS25563" i="3"/>
  <c r="BS25564" i="3"/>
  <c r="BS25565" i="3"/>
  <c r="BS25566" i="3"/>
  <c r="BS25567" i="3"/>
  <c r="BS25568" i="3"/>
  <c r="BS25569" i="3"/>
  <c r="BS25570" i="3"/>
  <c r="BS25571" i="3"/>
  <c r="BS25572" i="3"/>
  <c r="BS25573" i="3"/>
  <c r="BS25574" i="3"/>
  <c r="BS25575" i="3"/>
  <c r="BS25576" i="3"/>
  <c r="BS25577" i="3"/>
  <c r="BS25578" i="3"/>
  <c r="BS25579" i="3"/>
  <c r="BS25580" i="3"/>
  <c r="BS25581" i="3"/>
  <c r="BS25582" i="3"/>
  <c r="BS25583" i="3"/>
  <c r="BS25584" i="3"/>
  <c r="BS25585" i="3"/>
  <c r="BS25586" i="3"/>
  <c r="BS25587" i="3"/>
  <c r="BS25588" i="3"/>
  <c r="BS25589" i="3"/>
  <c r="BS25590" i="3"/>
  <c r="BS25591" i="3"/>
  <c r="BS25592" i="3"/>
  <c r="BS25593" i="3"/>
  <c r="BS25594" i="3"/>
  <c r="BS25595" i="3"/>
  <c r="BS25596" i="3"/>
  <c r="BS25597" i="3"/>
  <c r="BS25598" i="3"/>
  <c r="BS25599" i="3"/>
  <c r="BS25600" i="3"/>
  <c r="BS25601" i="3"/>
  <c r="BS25602" i="3"/>
  <c r="BS25603" i="3"/>
  <c r="BS25604" i="3"/>
  <c r="BS25605" i="3"/>
  <c r="BS25606" i="3"/>
  <c r="BS25607" i="3"/>
  <c r="BS25608" i="3"/>
  <c r="BS25609" i="3"/>
  <c r="BS25610" i="3"/>
  <c r="BS25611" i="3"/>
  <c r="BS25612" i="3"/>
  <c r="BS25613" i="3"/>
  <c r="BS25614" i="3"/>
  <c r="BS25615" i="3"/>
  <c r="BS25616" i="3"/>
  <c r="BS25617" i="3"/>
  <c r="BS25618" i="3"/>
  <c r="BS25619" i="3"/>
  <c r="BS25620" i="3"/>
  <c r="BS25621" i="3"/>
  <c r="BS25622" i="3"/>
  <c r="BS25623" i="3"/>
  <c r="BS25624" i="3"/>
  <c r="BS25625" i="3"/>
  <c r="BS25626" i="3"/>
  <c r="BS25627" i="3"/>
  <c r="BS25628" i="3"/>
  <c r="BS25629" i="3"/>
  <c r="BS25630" i="3"/>
  <c r="BS25631" i="3"/>
  <c r="BS25632" i="3"/>
  <c r="BS25633" i="3"/>
  <c r="BS25634" i="3"/>
  <c r="BS25635" i="3"/>
  <c r="BS25636" i="3"/>
  <c r="BS25637" i="3"/>
  <c r="BS25638" i="3"/>
  <c r="BS25639" i="3"/>
  <c r="BS25640" i="3"/>
  <c r="BS25641" i="3"/>
  <c r="BS25642" i="3"/>
  <c r="BS25643" i="3"/>
  <c r="BS25644" i="3"/>
  <c r="BS25645" i="3"/>
  <c r="BS25646" i="3"/>
  <c r="BS25647" i="3"/>
  <c r="BS25648" i="3"/>
  <c r="BS25649" i="3"/>
  <c r="BS25650" i="3"/>
  <c r="BS25651" i="3"/>
  <c r="BS25652" i="3"/>
  <c r="BS25653" i="3"/>
  <c r="BS25654" i="3"/>
  <c r="BS25655" i="3"/>
  <c r="BS25656" i="3"/>
  <c r="BS25657" i="3"/>
  <c r="BS25658" i="3"/>
  <c r="BS25659" i="3"/>
  <c r="BS25660" i="3"/>
  <c r="BS25661" i="3"/>
  <c r="BS25662" i="3"/>
  <c r="BS25663" i="3"/>
  <c r="BS25664" i="3"/>
  <c r="BS25665" i="3"/>
  <c r="BS25666" i="3"/>
  <c r="BS25667" i="3"/>
  <c r="BS25668" i="3"/>
  <c r="BS25669" i="3"/>
  <c r="BS25670" i="3"/>
  <c r="BS25671" i="3"/>
  <c r="BS25672" i="3"/>
  <c r="BS25673" i="3"/>
  <c r="BS25674" i="3"/>
  <c r="BS25675" i="3"/>
  <c r="BS25676" i="3"/>
  <c r="BS25677" i="3"/>
  <c r="BS25678" i="3"/>
  <c r="BS25679" i="3"/>
  <c r="BS25680" i="3"/>
  <c r="BS25681" i="3"/>
  <c r="BS25682" i="3"/>
  <c r="BS25683" i="3"/>
  <c r="BS25684" i="3"/>
  <c r="BS25685" i="3"/>
  <c r="BS25686" i="3"/>
  <c r="BS25687" i="3"/>
  <c r="BS25688" i="3"/>
  <c r="BS25689" i="3"/>
  <c r="BS25690" i="3"/>
  <c r="BS25691" i="3"/>
  <c r="BS25692" i="3"/>
  <c r="BS25693" i="3"/>
  <c r="BS25694" i="3"/>
  <c r="BS25695" i="3"/>
  <c r="BS25696" i="3"/>
  <c r="BS25697" i="3"/>
  <c r="BS25698" i="3"/>
  <c r="BS25699" i="3"/>
  <c r="BS25700" i="3"/>
  <c r="BS25701" i="3"/>
  <c r="BS25702" i="3"/>
  <c r="BS25703" i="3"/>
  <c r="BS25704" i="3"/>
  <c r="BS25705" i="3"/>
  <c r="BS25706" i="3"/>
  <c r="BS25707" i="3"/>
  <c r="BS25708" i="3"/>
  <c r="BS25709" i="3"/>
  <c r="BS25710" i="3"/>
  <c r="BS25711" i="3"/>
  <c r="BS25712" i="3"/>
  <c r="BS25713" i="3"/>
  <c r="BS25714" i="3"/>
  <c r="BS25715" i="3"/>
  <c r="BS25716" i="3"/>
  <c r="BS25717" i="3"/>
  <c r="BS25718" i="3"/>
  <c r="BS25719" i="3"/>
  <c r="BS25720" i="3"/>
  <c r="BS25721" i="3"/>
  <c r="BS25722" i="3"/>
  <c r="BS25723" i="3"/>
  <c r="BS25724" i="3"/>
  <c r="BS25725" i="3"/>
  <c r="BS25726" i="3"/>
  <c r="BS25727" i="3"/>
  <c r="BS25728" i="3"/>
  <c r="BS25729" i="3"/>
  <c r="BS25730" i="3"/>
  <c r="BS25731" i="3"/>
  <c r="BS25732" i="3"/>
  <c r="BS25733" i="3"/>
  <c r="BS25734" i="3"/>
  <c r="BS25735" i="3"/>
  <c r="BS25736" i="3"/>
  <c r="BS25737" i="3"/>
  <c r="BS25738" i="3"/>
  <c r="BS25739" i="3"/>
  <c r="BS25740" i="3"/>
  <c r="BS25741" i="3"/>
  <c r="BS25742" i="3"/>
  <c r="BS25743" i="3"/>
  <c r="BS25744" i="3"/>
  <c r="BS25745" i="3"/>
  <c r="BS25746" i="3"/>
  <c r="BS25747" i="3"/>
  <c r="BS25748" i="3"/>
  <c r="BS25749" i="3"/>
  <c r="BS25750" i="3"/>
  <c r="BS25751" i="3"/>
  <c r="BS25752" i="3"/>
  <c r="BS25753" i="3"/>
  <c r="BS25754" i="3"/>
  <c r="BS25755" i="3"/>
  <c r="BS25756" i="3"/>
  <c r="BS25757" i="3"/>
  <c r="BS25758" i="3"/>
  <c r="BS25759" i="3"/>
  <c r="BS25760" i="3"/>
  <c r="BS25761" i="3"/>
  <c r="BS25762" i="3"/>
  <c r="BS25763" i="3"/>
  <c r="BS25764" i="3"/>
  <c r="BS25765" i="3"/>
  <c r="BS25766" i="3"/>
  <c r="BS25767" i="3"/>
  <c r="BS25768" i="3"/>
  <c r="BS25769" i="3"/>
  <c r="BS25770" i="3"/>
  <c r="BS25771" i="3"/>
  <c r="BS25772" i="3"/>
  <c r="BS25773" i="3"/>
  <c r="BS25774" i="3"/>
  <c r="BS25775" i="3"/>
  <c r="BS25776" i="3"/>
  <c r="BS25777" i="3"/>
  <c r="BS25778" i="3"/>
  <c r="BS25779" i="3"/>
  <c r="BS25780" i="3"/>
  <c r="BS25781" i="3"/>
  <c r="BS25782" i="3"/>
  <c r="BS25783" i="3"/>
  <c r="BS25784" i="3"/>
  <c r="BS25785" i="3"/>
  <c r="BS25786" i="3"/>
  <c r="BS25787" i="3"/>
  <c r="BS25788" i="3"/>
  <c r="BS25789" i="3"/>
  <c r="BS25790" i="3"/>
  <c r="BS25791" i="3"/>
  <c r="BS25792" i="3"/>
  <c r="BS25793" i="3"/>
  <c r="BS25794" i="3"/>
  <c r="BS25795" i="3"/>
  <c r="BS25796" i="3"/>
  <c r="BS25797" i="3"/>
  <c r="BS25798" i="3"/>
  <c r="BS25799" i="3"/>
  <c r="BS25800" i="3"/>
  <c r="BS25801" i="3"/>
  <c r="BS25802" i="3"/>
  <c r="BS25803" i="3"/>
  <c r="BS25804" i="3"/>
  <c r="BS25805" i="3"/>
  <c r="BS25806" i="3"/>
  <c r="BS25807" i="3"/>
  <c r="BS25808" i="3"/>
  <c r="BS25809" i="3"/>
  <c r="BS25810" i="3"/>
  <c r="BS25811" i="3"/>
  <c r="BS25812" i="3"/>
  <c r="BS25813" i="3"/>
  <c r="BS25814" i="3"/>
  <c r="BS25815" i="3"/>
  <c r="BS25816" i="3"/>
  <c r="BS25817" i="3"/>
  <c r="BS25818" i="3"/>
  <c r="BS25819" i="3"/>
  <c r="BS25820" i="3"/>
  <c r="BS25821" i="3"/>
  <c r="BS25822" i="3"/>
  <c r="BS25823" i="3"/>
  <c r="BS25824" i="3"/>
  <c r="BS25825" i="3"/>
  <c r="BS25826" i="3"/>
  <c r="BS25827" i="3"/>
  <c r="BS25828" i="3"/>
  <c r="BS25829" i="3"/>
  <c r="BS25830" i="3"/>
  <c r="BS25831" i="3"/>
  <c r="BS25832" i="3"/>
  <c r="BS25833" i="3"/>
  <c r="BS25834" i="3"/>
  <c r="BS25835" i="3"/>
  <c r="BS25836" i="3"/>
  <c r="BS25837" i="3"/>
  <c r="BS25838" i="3"/>
  <c r="BS25839" i="3"/>
  <c r="BS25840" i="3"/>
  <c r="BS25841" i="3"/>
  <c r="BS25842" i="3"/>
  <c r="BS25843" i="3"/>
  <c r="BS25844" i="3"/>
  <c r="BS25845" i="3"/>
  <c r="BS25846" i="3"/>
  <c r="BS25847" i="3"/>
  <c r="BS25848" i="3"/>
  <c r="BS25849" i="3"/>
  <c r="BS25850" i="3"/>
  <c r="BS25851" i="3"/>
  <c r="BS25852" i="3"/>
  <c r="BS25853" i="3"/>
  <c r="BS25854" i="3"/>
  <c r="BS25855" i="3"/>
  <c r="BS25856" i="3"/>
  <c r="BS25857" i="3"/>
  <c r="BS25858" i="3"/>
  <c r="BS25859" i="3"/>
  <c r="BS25860" i="3"/>
  <c r="BS25861" i="3"/>
  <c r="BS25862" i="3"/>
  <c r="BS25863" i="3"/>
  <c r="BS25864" i="3"/>
  <c r="BS25865" i="3"/>
  <c r="BS25866" i="3"/>
  <c r="BS25867" i="3"/>
  <c r="BS25868" i="3"/>
  <c r="BS25869" i="3"/>
  <c r="BS25870" i="3"/>
  <c r="BS25871" i="3"/>
  <c r="BS25872" i="3"/>
  <c r="BS25873" i="3"/>
  <c r="BS25874" i="3"/>
  <c r="BS25875" i="3"/>
  <c r="BS25876" i="3"/>
  <c r="BS25877" i="3"/>
  <c r="BS25878" i="3"/>
  <c r="BS25879" i="3"/>
  <c r="BS25880" i="3"/>
  <c r="BS25881" i="3"/>
  <c r="BS25882" i="3"/>
  <c r="BS25883" i="3"/>
  <c r="BS25884" i="3"/>
  <c r="BS25885" i="3"/>
  <c r="BS25886" i="3"/>
  <c r="BS25887" i="3"/>
  <c r="BS25888" i="3"/>
  <c r="BS25889" i="3"/>
  <c r="BS25890" i="3"/>
  <c r="BS25891" i="3"/>
  <c r="BS25892" i="3"/>
  <c r="BS25893" i="3"/>
  <c r="BS25894" i="3"/>
  <c r="BS25895" i="3"/>
  <c r="BS25896" i="3"/>
  <c r="BS25897" i="3"/>
  <c r="BS25898" i="3"/>
  <c r="BS25899" i="3"/>
  <c r="BS25900" i="3"/>
  <c r="BS25901" i="3"/>
  <c r="BS25902" i="3"/>
  <c r="BS25903" i="3"/>
  <c r="BS25904" i="3"/>
  <c r="BS25905" i="3"/>
  <c r="BS25906" i="3"/>
  <c r="BS25907" i="3"/>
  <c r="BS25908" i="3"/>
  <c r="BS25909" i="3"/>
  <c r="BS25910" i="3"/>
  <c r="BS25911" i="3"/>
  <c r="BS25912" i="3"/>
  <c r="BS25913" i="3"/>
  <c r="BS25914" i="3"/>
  <c r="BS25915" i="3"/>
  <c r="BS25916" i="3"/>
  <c r="BS25917" i="3"/>
  <c r="BS25918" i="3"/>
  <c r="BS25919" i="3"/>
  <c r="BS25920" i="3"/>
  <c r="BS25921" i="3"/>
  <c r="BS25922" i="3"/>
  <c r="BS25923" i="3"/>
  <c r="BS25924" i="3"/>
  <c r="BS25925" i="3"/>
  <c r="BS25926" i="3"/>
  <c r="BS25927" i="3"/>
  <c r="BS25928" i="3"/>
  <c r="BS25929" i="3"/>
  <c r="BS25930" i="3"/>
  <c r="BS25931" i="3"/>
  <c r="BS25932" i="3"/>
  <c r="BS25933" i="3"/>
  <c r="BS25934" i="3"/>
  <c r="BS25935" i="3"/>
  <c r="BS25936" i="3"/>
  <c r="BS25937" i="3"/>
  <c r="BS25938" i="3"/>
  <c r="BS25939" i="3"/>
  <c r="BS25940" i="3"/>
  <c r="BS25941" i="3"/>
  <c r="BS25942" i="3"/>
  <c r="BS25943" i="3"/>
  <c r="BS25944" i="3"/>
  <c r="BS25945" i="3"/>
  <c r="BS25946" i="3"/>
  <c r="BS25947" i="3"/>
  <c r="BS25948" i="3"/>
  <c r="BS25949" i="3"/>
  <c r="BS25950" i="3"/>
  <c r="BS25951" i="3"/>
  <c r="BS25952" i="3"/>
  <c r="BS25953" i="3"/>
  <c r="BS25954" i="3"/>
  <c r="BS25955" i="3"/>
  <c r="BS25956" i="3"/>
  <c r="BS25957" i="3"/>
  <c r="BS25958" i="3"/>
  <c r="BS25959" i="3"/>
  <c r="BS25960" i="3"/>
  <c r="BS25961" i="3"/>
  <c r="BS25962" i="3"/>
  <c r="BS25963" i="3"/>
  <c r="BS25964" i="3"/>
  <c r="BS25965" i="3"/>
  <c r="BS25966" i="3"/>
  <c r="BS25967" i="3"/>
  <c r="BS25968" i="3"/>
  <c r="BS25969" i="3"/>
  <c r="BS25970" i="3"/>
  <c r="BS25971" i="3"/>
  <c r="BS25972" i="3"/>
  <c r="BS25973" i="3"/>
  <c r="BS25974" i="3"/>
  <c r="BS25975" i="3"/>
  <c r="BS25976" i="3"/>
  <c r="BS25977" i="3"/>
  <c r="BS25978" i="3"/>
  <c r="BS25979" i="3"/>
  <c r="BS25980" i="3"/>
  <c r="BS25981" i="3"/>
  <c r="BS25982" i="3"/>
  <c r="BS25983" i="3"/>
  <c r="BS25984" i="3"/>
  <c r="BS25985" i="3"/>
  <c r="BS25986" i="3"/>
  <c r="BS25987" i="3"/>
  <c r="BS25988" i="3"/>
  <c r="BS25989" i="3"/>
  <c r="BS25990" i="3"/>
  <c r="BS25991" i="3"/>
  <c r="BS25992" i="3"/>
  <c r="BS25993" i="3"/>
  <c r="BS25994" i="3"/>
  <c r="BS25995" i="3"/>
  <c r="BS25996" i="3"/>
  <c r="BS25997" i="3"/>
  <c r="BS25998" i="3"/>
  <c r="BS25999" i="3"/>
  <c r="BS26000" i="3"/>
  <c r="BS26001" i="3"/>
  <c r="BS26002" i="3"/>
  <c r="BS26003" i="3"/>
  <c r="BS26004" i="3"/>
  <c r="BS26005" i="3"/>
  <c r="BS26006" i="3"/>
  <c r="BS26007" i="3"/>
  <c r="BS26008" i="3"/>
  <c r="BS26009" i="3"/>
  <c r="BS26010" i="3"/>
  <c r="BS26011" i="3"/>
  <c r="BS26012" i="3"/>
  <c r="BS26013" i="3"/>
  <c r="BS26014" i="3"/>
  <c r="BS26015" i="3"/>
  <c r="BS26016" i="3"/>
  <c r="BS26017" i="3"/>
  <c r="BS26018" i="3"/>
  <c r="BS26019" i="3"/>
  <c r="BS26020" i="3"/>
  <c r="BS26021" i="3"/>
  <c r="BS26022" i="3"/>
  <c r="BS26023" i="3"/>
  <c r="BS26024" i="3"/>
  <c r="BS26025" i="3"/>
  <c r="BS26026" i="3"/>
  <c r="BS26027" i="3"/>
  <c r="BS26028" i="3"/>
  <c r="BS26029" i="3"/>
  <c r="BS26030" i="3"/>
  <c r="BS26031" i="3"/>
  <c r="BS26032" i="3"/>
  <c r="BS26033" i="3"/>
  <c r="BS26034" i="3"/>
  <c r="BS26035" i="3"/>
  <c r="BS26036" i="3"/>
  <c r="BS26037" i="3"/>
  <c r="BS26038" i="3"/>
  <c r="BS26039" i="3"/>
  <c r="BS26040" i="3"/>
  <c r="BS26041" i="3"/>
  <c r="BS26042" i="3"/>
  <c r="BS26043" i="3"/>
  <c r="BS26044" i="3"/>
  <c r="BS26045" i="3"/>
  <c r="BS26046" i="3"/>
  <c r="BS26047" i="3"/>
  <c r="BS26048" i="3"/>
  <c r="BS26049" i="3"/>
  <c r="BS26050" i="3"/>
  <c r="BS26051" i="3"/>
  <c r="BS26052" i="3"/>
  <c r="BS26053" i="3"/>
  <c r="BS26054" i="3"/>
  <c r="BS26055" i="3"/>
  <c r="BS26056" i="3"/>
  <c r="BS26057" i="3"/>
  <c r="BS26058" i="3"/>
  <c r="BS26059" i="3"/>
  <c r="BS26060" i="3"/>
  <c r="BS26061" i="3"/>
  <c r="BS26062" i="3"/>
  <c r="BS26063" i="3"/>
  <c r="BS26064" i="3"/>
  <c r="BS26065" i="3"/>
  <c r="BS26066" i="3"/>
  <c r="BS26067" i="3"/>
  <c r="BS26068" i="3"/>
  <c r="BS26069" i="3"/>
  <c r="BS26070" i="3"/>
  <c r="BS26071" i="3"/>
  <c r="BS26072" i="3"/>
  <c r="BS26073" i="3"/>
  <c r="BS26074" i="3"/>
  <c r="BS26075" i="3"/>
  <c r="BS26076" i="3"/>
  <c r="BS26077" i="3"/>
  <c r="BS26078" i="3"/>
  <c r="BS26079" i="3"/>
  <c r="BS26080" i="3"/>
  <c r="BS26081" i="3"/>
  <c r="BS26082" i="3"/>
  <c r="BS26083" i="3"/>
  <c r="BS26084" i="3"/>
  <c r="BS26085" i="3"/>
  <c r="BS26086" i="3"/>
  <c r="BS26087" i="3"/>
  <c r="BS26088" i="3"/>
  <c r="BS26089" i="3"/>
  <c r="BS26090" i="3"/>
  <c r="BS26091" i="3"/>
  <c r="BS26092" i="3"/>
  <c r="BS26093" i="3"/>
  <c r="BS26094" i="3"/>
  <c r="BS26095" i="3"/>
  <c r="BS26096" i="3"/>
  <c r="BS26097" i="3"/>
  <c r="BS26098" i="3"/>
  <c r="BS26099" i="3"/>
  <c r="BS26100" i="3"/>
  <c r="BS26101" i="3"/>
  <c r="BS26102" i="3"/>
  <c r="BS26103" i="3"/>
  <c r="BS26104" i="3"/>
  <c r="BS26105" i="3"/>
  <c r="BS26106" i="3"/>
  <c r="BS26107" i="3"/>
  <c r="BS26108" i="3"/>
  <c r="BS26109" i="3"/>
  <c r="BS26110" i="3"/>
  <c r="BS26111" i="3"/>
  <c r="BS26112" i="3"/>
  <c r="BS26113" i="3"/>
  <c r="BS26114" i="3"/>
  <c r="BS26115" i="3"/>
  <c r="BS26116" i="3"/>
  <c r="BS26117" i="3"/>
  <c r="BS26118" i="3"/>
  <c r="BS26119" i="3"/>
  <c r="BS26120" i="3"/>
  <c r="BS26121" i="3"/>
  <c r="BS26122" i="3"/>
  <c r="BS26123" i="3"/>
  <c r="BS26124" i="3"/>
  <c r="BS26125" i="3"/>
  <c r="BS26126" i="3"/>
  <c r="BS26127" i="3"/>
  <c r="BS26128" i="3"/>
  <c r="BS26129" i="3"/>
  <c r="BS26130" i="3"/>
  <c r="BS26131" i="3"/>
  <c r="BS26132" i="3"/>
  <c r="BS26133" i="3"/>
  <c r="BS26134" i="3"/>
  <c r="BS26135" i="3"/>
  <c r="BS26136" i="3"/>
  <c r="BS26137" i="3"/>
  <c r="BS26138" i="3"/>
  <c r="BS26139" i="3"/>
  <c r="BS26140" i="3"/>
  <c r="BS26141" i="3"/>
  <c r="BS26142" i="3"/>
  <c r="BS26143" i="3"/>
  <c r="BS26144" i="3"/>
  <c r="BS26145" i="3"/>
  <c r="BS26146" i="3"/>
  <c r="BS26147" i="3"/>
  <c r="BS26148" i="3"/>
  <c r="BS26149" i="3"/>
  <c r="BS26150" i="3"/>
  <c r="BS26151" i="3"/>
  <c r="BS26152" i="3"/>
  <c r="BS26153" i="3"/>
  <c r="BS26154" i="3"/>
  <c r="BS26155" i="3"/>
  <c r="BS26156" i="3"/>
  <c r="BS26157" i="3"/>
  <c r="BS26158" i="3"/>
  <c r="BS26159" i="3"/>
  <c r="BS26160" i="3"/>
  <c r="BS26161" i="3"/>
  <c r="BS26162" i="3"/>
  <c r="BS26163" i="3"/>
  <c r="BS26164" i="3"/>
  <c r="BS26165" i="3"/>
  <c r="BS26166" i="3"/>
  <c r="BS26167" i="3"/>
  <c r="BS26168" i="3"/>
  <c r="BS26169" i="3"/>
  <c r="BS26170" i="3"/>
  <c r="BS26171" i="3"/>
  <c r="BS26172" i="3"/>
  <c r="BS26173" i="3"/>
  <c r="BS26174" i="3"/>
  <c r="BS26175" i="3"/>
  <c r="BS26176" i="3"/>
  <c r="BS26177" i="3"/>
  <c r="BS26178" i="3"/>
  <c r="BS26179" i="3"/>
  <c r="BS26180" i="3"/>
  <c r="BS26181" i="3"/>
  <c r="BS26182" i="3"/>
  <c r="BS26183" i="3"/>
  <c r="BS26184" i="3"/>
  <c r="BS26185" i="3"/>
  <c r="BS26186" i="3"/>
  <c r="BS26187" i="3"/>
  <c r="BS26188" i="3"/>
  <c r="BS26189" i="3"/>
  <c r="BS26190" i="3"/>
  <c r="BS26191" i="3"/>
  <c r="BS26192" i="3"/>
  <c r="BS26193" i="3"/>
  <c r="BS26194" i="3"/>
  <c r="BS26195" i="3"/>
  <c r="BS26196" i="3"/>
  <c r="BS26197" i="3"/>
  <c r="BS26198" i="3"/>
  <c r="BS26199" i="3"/>
  <c r="BS26200" i="3"/>
  <c r="BS26201" i="3"/>
  <c r="BS26202" i="3"/>
  <c r="BS26203" i="3"/>
  <c r="BS26204" i="3"/>
  <c r="BS26205" i="3"/>
  <c r="BS26206" i="3"/>
  <c r="BS26207" i="3"/>
  <c r="BS26208" i="3"/>
  <c r="BS26209" i="3"/>
  <c r="BS26210" i="3"/>
  <c r="BS26211" i="3"/>
  <c r="BS26212" i="3"/>
  <c r="BS26213" i="3"/>
  <c r="BS26214" i="3"/>
  <c r="BS26215" i="3"/>
  <c r="BS26216" i="3"/>
  <c r="BS26217" i="3"/>
  <c r="BS26218" i="3"/>
  <c r="BS26219" i="3"/>
  <c r="BS26220" i="3"/>
  <c r="BS26221" i="3"/>
  <c r="BS26222" i="3"/>
  <c r="BS26223" i="3"/>
  <c r="BS26224" i="3"/>
  <c r="BS26225" i="3"/>
  <c r="BS26226" i="3"/>
  <c r="BS26227" i="3"/>
  <c r="BS26228" i="3"/>
  <c r="BS26229" i="3"/>
  <c r="BS26230" i="3"/>
  <c r="BS26231" i="3"/>
  <c r="BS26232" i="3"/>
  <c r="BS26233" i="3"/>
  <c r="BS26234" i="3"/>
  <c r="BS26235" i="3"/>
  <c r="BS26236" i="3"/>
  <c r="BS26237" i="3"/>
  <c r="BS26238" i="3"/>
  <c r="BS26239" i="3"/>
  <c r="BS26240" i="3"/>
  <c r="BS26241" i="3"/>
  <c r="BS26242" i="3"/>
  <c r="BS26243" i="3"/>
  <c r="BS26244" i="3"/>
  <c r="BS26245" i="3"/>
  <c r="BS26246" i="3"/>
  <c r="BS26247" i="3"/>
  <c r="BS26248" i="3"/>
  <c r="BS26249" i="3"/>
  <c r="BS26250" i="3"/>
  <c r="BS26251" i="3"/>
  <c r="BS26252" i="3"/>
  <c r="BS26253" i="3"/>
  <c r="BS26254" i="3"/>
  <c r="BS26255" i="3"/>
  <c r="BS26256" i="3"/>
  <c r="BS26257" i="3"/>
  <c r="BS26258" i="3"/>
  <c r="BS26259" i="3"/>
  <c r="BS26260" i="3"/>
  <c r="BS26261" i="3"/>
  <c r="BS26262" i="3"/>
  <c r="BS26263" i="3"/>
  <c r="BS26264" i="3"/>
  <c r="BS26265" i="3"/>
  <c r="BS26266" i="3"/>
  <c r="BS26267" i="3"/>
  <c r="BS26268" i="3"/>
  <c r="BS26269" i="3"/>
  <c r="BS26270" i="3"/>
  <c r="BS26271" i="3"/>
  <c r="BS26272" i="3"/>
  <c r="BS26273" i="3"/>
  <c r="BS26274" i="3"/>
  <c r="BS26275" i="3"/>
  <c r="BS26276" i="3"/>
  <c r="BS26277" i="3"/>
  <c r="BS26278" i="3"/>
  <c r="BS26279" i="3"/>
  <c r="BS26280" i="3"/>
  <c r="BS26281" i="3"/>
  <c r="BS26282" i="3"/>
  <c r="BS26283" i="3"/>
  <c r="BS26284" i="3"/>
  <c r="BS26285" i="3"/>
  <c r="BS26286" i="3"/>
  <c r="BS26287" i="3"/>
  <c r="BS26288" i="3"/>
  <c r="BS26289" i="3"/>
  <c r="BS26290" i="3"/>
  <c r="BS26291" i="3"/>
  <c r="BS26292" i="3"/>
  <c r="BS26293" i="3"/>
  <c r="BS26294" i="3"/>
  <c r="BS26295" i="3"/>
  <c r="BS26296" i="3"/>
  <c r="BS26297" i="3"/>
  <c r="BS26298" i="3"/>
  <c r="BS26299" i="3"/>
  <c r="BS26300" i="3"/>
  <c r="BS26301" i="3"/>
  <c r="BS26302" i="3"/>
  <c r="BS26303" i="3"/>
  <c r="BS26304" i="3"/>
  <c r="BS26305" i="3"/>
  <c r="BS26306" i="3"/>
  <c r="BS26307" i="3"/>
  <c r="BS26308" i="3"/>
  <c r="BS26309" i="3"/>
  <c r="BS26310" i="3"/>
  <c r="BS26311" i="3"/>
  <c r="BS26312" i="3"/>
  <c r="BS26313" i="3"/>
  <c r="BS26314" i="3"/>
  <c r="BS26315" i="3"/>
  <c r="BS26316" i="3"/>
  <c r="BS26317" i="3"/>
  <c r="BS26318" i="3"/>
  <c r="BS26319" i="3"/>
  <c r="BS26320" i="3"/>
  <c r="BS26321" i="3"/>
  <c r="BS26322" i="3"/>
  <c r="BS26323" i="3"/>
  <c r="BS26324" i="3"/>
  <c r="BS26325" i="3"/>
  <c r="BS26326" i="3"/>
  <c r="BS26327" i="3"/>
  <c r="BS26328" i="3"/>
  <c r="BS26329" i="3"/>
  <c r="BS26330" i="3"/>
  <c r="BS26331" i="3"/>
  <c r="BS26332" i="3"/>
  <c r="BS26333" i="3"/>
  <c r="BS26334" i="3"/>
  <c r="BS26335" i="3"/>
  <c r="BS26336" i="3"/>
  <c r="BS26337" i="3"/>
  <c r="BS26338" i="3"/>
  <c r="BS26339" i="3"/>
  <c r="BS26340" i="3"/>
  <c r="BS26341" i="3"/>
  <c r="BS26342" i="3"/>
  <c r="BS26343" i="3"/>
  <c r="BS26344" i="3"/>
  <c r="BS26345" i="3"/>
  <c r="BS26346" i="3"/>
  <c r="BS26347" i="3"/>
  <c r="BS26348" i="3"/>
  <c r="BS26349" i="3"/>
  <c r="BS26350" i="3"/>
  <c r="BS26351" i="3"/>
  <c r="BS26352" i="3"/>
  <c r="BS26353" i="3"/>
  <c r="BS26354" i="3"/>
  <c r="BS26355" i="3"/>
  <c r="BS26356" i="3"/>
  <c r="BS26357" i="3"/>
  <c r="BS26358" i="3"/>
  <c r="BS26359" i="3"/>
  <c r="BS26360" i="3"/>
  <c r="BS26361" i="3"/>
  <c r="BS26362" i="3"/>
  <c r="BS26363" i="3"/>
  <c r="BS26364" i="3"/>
  <c r="BS26365" i="3"/>
  <c r="BS26366" i="3"/>
  <c r="BS26367" i="3"/>
  <c r="BS26368" i="3"/>
  <c r="BS26369" i="3"/>
  <c r="BS26370" i="3"/>
  <c r="BS26371" i="3"/>
  <c r="BS26372" i="3"/>
  <c r="BS26373" i="3"/>
  <c r="BS26374" i="3"/>
  <c r="BS26375" i="3"/>
  <c r="BS26376" i="3"/>
  <c r="BS26377" i="3"/>
  <c r="BS26378" i="3"/>
  <c r="BS26379" i="3"/>
  <c r="BS26380" i="3"/>
  <c r="BS26381" i="3"/>
  <c r="BS26382" i="3"/>
  <c r="BS26383" i="3"/>
  <c r="BS26384" i="3"/>
  <c r="BS26385" i="3"/>
  <c r="BS26386" i="3"/>
  <c r="BS26387" i="3"/>
  <c r="BS26388" i="3"/>
  <c r="BS26389" i="3"/>
  <c r="BS26390" i="3"/>
  <c r="BS26391" i="3"/>
  <c r="BS26392" i="3"/>
  <c r="BS26393" i="3"/>
  <c r="BS26394" i="3"/>
  <c r="BS26395" i="3"/>
  <c r="BS26396" i="3"/>
  <c r="BS26397" i="3"/>
  <c r="BS26398" i="3"/>
  <c r="BS26399" i="3"/>
  <c r="BS26400" i="3"/>
  <c r="BS26401" i="3"/>
  <c r="BS26402" i="3"/>
  <c r="BS26403" i="3"/>
  <c r="BS26404" i="3"/>
  <c r="BS26405" i="3"/>
  <c r="BS26406" i="3"/>
  <c r="BS26407" i="3"/>
  <c r="BS26408" i="3"/>
  <c r="BS26409" i="3"/>
  <c r="BS26410" i="3"/>
  <c r="BS26411" i="3"/>
  <c r="BS26412" i="3"/>
  <c r="BS26413" i="3"/>
  <c r="BS26414" i="3"/>
  <c r="BS26415" i="3"/>
  <c r="BS26416" i="3"/>
  <c r="BS26417" i="3"/>
  <c r="BS26418" i="3"/>
  <c r="BS26419" i="3"/>
  <c r="BS26420" i="3"/>
  <c r="BS26421" i="3"/>
  <c r="BS26422" i="3"/>
  <c r="BS26423" i="3"/>
  <c r="BS26424" i="3"/>
  <c r="BS26425" i="3"/>
  <c r="BS26426" i="3"/>
  <c r="BS26427" i="3"/>
  <c r="BS26428" i="3"/>
  <c r="BS26429" i="3"/>
  <c r="BS26430" i="3"/>
  <c r="BS26431" i="3"/>
  <c r="BS26432" i="3"/>
  <c r="BS26433" i="3"/>
  <c r="BS26434" i="3"/>
  <c r="BS26435" i="3"/>
  <c r="BS26436" i="3"/>
  <c r="BS26437" i="3"/>
  <c r="BS26438" i="3"/>
  <c r="BS26439" i="3"/>
  <c r="BS26440" i="3"/>
  <c r="BS26441" i="3"/>
  <c r="BS26442" i="3"/>
  <c r="BS26443" i="3"/>
  <c r="BS26444" i="3"/>
  <c r="BS26445" i="3"/>
  <c r="BS26446" i="3"/>
  <c r="BS26447" i="3"/>
  <c r="BS26448" i="3"/>
  <c r="BS26449" i="3"/>
  <c r="BS26450" i="3"/>
  <c r="BS26451" i="3"/>
  <c r="BS26452" i="3"/>
  <c r="BS26453" i="3"/>
  <c r="BS26454" i="3"/>
  <c r="BS26455" i="3"/>
  <c r="BS26456" i="3"/>
  <c r="BS26457" i="3"/>
  <c r="BS26458" i="3"/>
  <c r="BS26459" i="3"/>
  <c r="BS26460" i="3"/>
  <c r="BS26461" i="3"/>
  <c r="BS26462" i="3"/>
  <c r="BS26463" i="3"/>
  <c r="BS26464" i="3"/>
  <c r="BS26465" i="3"/>
  <c r="BS26466" i="3"/>
  <c r="BS26467" i="3"/>
  <c r="BS26468" i="3"/>
  <c r="BS26469" i="3"/>
  <c r="BS26470" i="3"/>
  <c r="BS26471" i="3"/>
  <c r="BS26472" i="3"/>
  <c r="BS26473" i="3"/>
  <c r="BS26474" i="3"/>
  <c r="BS26475" i="3"/>
  <c r="BS26476" i="3"/>
  <c r="BS26477" i="3"/>
  <c r="BS26478" i="3"/>
  <c r="BS26479" i="3"/>
  <c r="BS26480" i="3"/>
  <c r="BS26481" i="3"/>
  <c r="BS26482" i="3"/>
  <c r="BS26483" i="3"/>
  <c r="BS26484" i="3"/>
  <c r="BS26485" i="3"/>
  <c r="BS26486" i="3"/>
  <c r="BS26487" i="3"/>
  <c r="BS26488" i="3"/>
  <c r="BS26489" i="3"/>
  <c r="BS26490" i="3"/>
  <c r="BS26491" i="3"/>
  <c r="BS26492" i="3"/>
  <c r="BS26493" i="3"/>
  <c r="BS26494" i="3"/>
  <c r="BS26495" i="3"/>
  <c r="BS26496" i="3"/>
  <c r="BS26497" i="3"/>
  <c r="BS26498" i="3"/>
  <c r="BS26499" i="3"/>
  <c r="BS26500" i="3"/>
  <c r="BS26501" i="3"/>
  <c r="BS26502" i="3"/>
  <c r="BS26503" i="3"/>
  <c r="BS26504" i="3"/>
  <c r="BS26505" i="3"/>
  <c r="BS26506" i="3"/>
  <c r="BS26507" i="3"/>
  <c r="BS26508" i="3"/>
  <c r="BS26509" i="3"/>
  <c r="BS26510" i="3"/>
  <c r="BS26511" i="3"/>
  <c r="BS26512" i="3"/>
  <c r="BS26513" i="3"/>
  <c r="BS26514" i="3"/>
  <c r="BS26515" i="3"/>
  <c r="BS26516" i="3"/>
  <c r="BS26517" i="3"/>
  <c r="BS26518" i="3"/>
  <c r="BS26519" i="3"/>
  <c r="BS26520" i="3"/>
  <c r="BS26521" i="3"/>
  <c r="BS26522" i="3"/>
  <c r="BS26523" i="3"/>
  <c r="BS26524" i="3"/>
  <c r="BS26525" i="3"/>
  <c r="BS26526" i="3"/>
  <c r="BS26527" i="3"/>
  <c r="BS26528" i="3"/>
  <c r="BS26529" i="3"/>
  <c r="BS26530" i="3"/>
  <c r="BS26531" i="3"/>
  <c r="BS26532" i="3"/>
  <c r="BS26533" i="3"/>
  <c r="BS26534" i="3"/>
  <c r="BS26535" i="3"/>
  <c r="BS26536" i="3"/>
  <c r="BS26537" i="3"/>
  <c r="BS26538" i="3"/>
  <c r="BS26539" i="3"/>
  <c r="BS26540" i="3"/>
  <c r="BS26541" i="3"/>
  <c r="BS26542" i="3"/>
  <c r="BS26543" i="3"/>
  <c r="BS26544" i="3"/>
  <c r="BS26545" i="3"/>
  <c r="BS26546" i="3"/>
  <c r="BS26547" i="3"/>
  <c r="BS26548" i="3"/>
  <c r="BS26549" i="3"/>
  <c r="BS26550" i="3"/>
  <c r="BS26551" i="3"/>
  <c r="BS26552" i="3"/>
  <c r="BS26553" i="3"/>
  <c r="BS26554" i="3"/>
  <c r="BS26555" i="3"/>
  <c r="BS26556" i="3"/>
  <c r="BS26557" i="3"/>
  <c r="BS26558" i="3"/>
  <c r="BS26559" i="3"/>
  <c r="BS26560" i="3"/>
  <c r="BS26561" i="3"/>
  <c r="BS26562" i="3"/>
  <c r="BS26563" i="3"/>
  <c r="BS26564" i="3"/>
  <c r="BS26565" i="3"/>
  <c r="BS26566" i="3"/>
  <c r="BS26567" i="3"/>
  <c r="BS26568" i="3"/>
  <c r="BS26569" i="3"/>
  <c r="BS26570" i="3"/>
  <c r="BS26571" i="3"/>
  <c r="BS26572" i="3"/>
  <c r="BS26573" i="3"/>
  <c r="BS26574" i="3"/>
  <c r="BS26575" i="3"/>
  <c r="BS26576" i="3"/>
  <c r="BS26577" i="3"/>
  <c r="BS26578" i="3"/>
  <c r="BS26579" i="3"/>
  <c r="BS26580" i="3"/>
  <c r="BS26581" i="3"/>
  <c r="BS26582" i="3"/>
  <c r="BS26583" i="3"/>
  <c r="BS26584" i="3"/>
  <c r="BS26585" i="3"/>
  <c r="BS26586" i="3"/>
  <c r="BS26587" i="3"/>
  <c r="BS26588" i="3"/>
  <c r="BS26589" i="3"/>
  <c r="BS26590" i="3"/>
  <c r="BS26591" i="3"/>
  <c r="BS26592" i="3"/>
  <c r="BS26593" i="3"/>
  <c r="BS26594" i="3"/>
  <c r="BS26595" i="3"/>
  <c r="BS26596" i="3"/>
  <c r="BS26597" i="3"/>
  <c r="BS26598" i="3"/>
  <c r="BS26599" i="3"/>
  <c r="BS26600" i="3"/>
  <c r="BS26601" i="3"/>
  <c r="BS26602" i="3"/>
  <c r="BS26603" i="3"/>
  <c r="BS26604" i="3"/>
  <c r="BS26605" i="3"/>
  <c r="BS26606" i="3"/>
  <c r="BS26607" i="3"/>
  <c r="BS26608" i="3"/>
  <c r="BS26609" i="3"/>
  <c r="BS26610" i="3"/>
  <c r="BS26611" i="3"/>
  <c r="BS26612" i="3"/>
  <c r="BS26613" i="3"/>
  <c r="BS26614" i="3"/>
  <c r="BS26615" i="3"/>
  <c r="BS26616" i="3"/>
  <c r="BS26617" i="3"/>
  <c r="BS26618" i="3"/>
  <c r="BS26619" i="3"/>
  <c r="BS26620" i="3"/>
  <c r="BS26621" i="3"/>
  <c r="BS26622" i="3"/>
  <c r="BS26623" i="3"/>
  <c r="BS26624" i="3"/>
  <c r="BS26625" i="3"/>
  <c r="BS26626" i="3"/>
  <c r="BS26627" i="3"/>
  <c r="BS26628" i="3"/>
  <c r="BS26629" i="3"/>
  <c r="BS26630" i="3"/>
  <c r="BS26631" i="3"/>
  <c r="BS26632" i="3"/>
  <c r="BS26633" i="3"/>
  <c r="BS26634" i="3"/>
  <c r="BS26635" i="3"/>
  <c r="BS26636" i="3"/>
  <c r="BS26637" i="3"/>
  <c r="BS26638" i="3"/>
  <c r="BS26639" i="3"/>
  <c r="BS26640" i="3"/>
  <c r="BS26641" i="3"/>
  <c r="BS26642" i="3"/>
  <c r="BS26643" i="3"/>
  <c r="BS26644" i="3"/>
  <c r="BS26645" i="3"/>
  <c r="BS26646" i="3"/>
  <c r="BS26647" i="3"/>
  <c r="BS26648" i="3"/>
  <c r="BS26649" i="3"/>
  <c r="BS26650" i="3"/>
  <c r="BS26651" i="3"/>
  <c r="BS26652" i="3"/>
  <c r="BS26653" i="3"/>
  <c r="BS26654" i="3"/>
  <c r="BS26655" i="3"/>
  <c r="BS26656" i="3"/>
  <c r="BS26657" i="3"/>
  <c r="BS26658" i="3"/>
  <c r="BS26659" i="3"/>
  <c r="BS26660" i="3"/>
  <c r="BS26661" i="3"/>
  <c r="BS26662" i="3"/>
  <c r="BS26663" i="3"/>
  <c r="BS26664" i="3"/>
  <c r="BS26665" i="3"/>
  <c r="BS26666" i="3"/>
  <c r="BS26667" i="3"/>
  <c r="BS26668" i="3"/>
  <c r="BS26669" i="3"/>
  <c r="BS26670" i="3"/>
  <c r="BS26671" i="3"/>
  <c r="BS26672" i="3"/>
  <c r="BS26673" i="3"/>
  <c r="BS26674" i="3"/>
  <c r="BS26675" i="3"/>
  <c r="BS26676" i="3"/>
  <c r="BS26677" i="3"/>
  <c r="BS26678" i="3"/>
  <c r="BS26679" i="3"/>
  <c r="BS26680" i="3"/>
  <c r="BS26681" i="3"/>
  <c r="BS26682" i="3"/>
  <c r="BS26683" i="3"/>
  <c r="BS26684" i="3"/>
  <c r="BS26685" i="3"/>
  <c r="BS26686" i="3"/>
  <c r="BS26687" i="3"/>
  <c r="BS26688" i="3"/>
  <c r="BS26689" i="3"/>
  <c r="BS26690" i="3"/>
  <c r="BS26691" i="3"/>
  <c r="BS26692" i="3"/>
  <c r="BS26693" i="3"/>
  <c r="BS26694" i="3"/>
  <c r="BS26695" i="3"/>
  <c r="BS26696" i="3"/>
  <c r="BS26697" i="3"/>
  <c r="BS26698" i="3"/>
  <c r="BS26699" i="3"/>
  <c r="BS26700" i="3"/>
  <c r="BS26701" i="3"/>
  <c r="BS26702" i="3"/>
  <c r="BS26703" i="3"/>
  <c r="BS26704" i="3"/>
  <c r="BS26705" i="3"/>
  <c r="BS26706" i="3"/>
  <c r="BS26707" i="3"/>
  <c r="BS26708" i="3"/>
  <c r="BS26709" i="3"/>
  <c r="BS26710" i="3"/>
  <c r="BS26711" i="3"/>
  <c r="BS26712" i="3"/>
  <c r="BS26713" i="3"/>
  <c r="BS26714" i="3"/>
  <c r="BS26715" i="3"/>
  <c r="BS26716" i="3"/>
  <c r="BS26717" i="3"/>
  <c r="BS26718" i="3"/>
  <c r="BS26719" i="3"/>
  <c r="BS26720" i="3"/>
  <c r="BS26721" i="3"/>
  <c r="BS26722" i="3"/>
  <c r="BS26723" i="3"/>
  <c r="BS26724" i="3"/>
  <c r="BS26725" i="3"/>
  <c r="BS26726" i="3"/>
  <c r="BS26727" i="3"/>
  <c r="BS26728" i="3"/>
  <c r="BS26729" i="3"/>
  <c r="BS26730" i="3"/>
  <c r="BS26731" i="3"/>
  <c r="BS26732" i="3"/>
  <c r="BS26733" i="3"/>
  <c r="BS26734" i="3"/>
  <c r="BS26735" i="3"/>
  <c r="BS26736" i="3"/>
  <c r="BS26737" i="3"/>
  <c r="BS26738" i="3"/>
  <c r="BS26739" i="3"/>
  <c r="BS26740" i="3"/>
  <c r="BS26741" i="3"/>
  <c r="BS26742" i="3"/>
  <c r="BS26743" i="3"/>
  <c r="BS26744" i="3"/>
  <c r="BS26745" i="3"/>
  <c r="BS26746" i="3"/>
  <c r="BS26747" i="3"/>
  <c r="BS26748" i="3"/>
  <c r="BS26749" i="3"/>
  <c r="BS26750" i="3"/>
  <c r="BS26751" i="3"/>
  <c r="BS26752" i="3"/>
  <c r="BS26753" i="3"/>
  <c r="BS26754" i="3"/>
  <c r="BS26755" i="3"/>
  <c r="BS26756" i="3"/>
  <c r="BS26757" i="3"/>
  <c r="BS26758" i="3"/>
  <c r="BS26759" i="3"/>
  <c r="BS26760" i="3"/>
  <c r="BS26761" i="3"/>
  <c r="BS26762" i="3"/>
  <c r="BS26763" i="3"/>
  <c r="BS26764" i="3"/>
  <c r="BS26765" i="3"/>
  <c r="BS26766" i="3"/>
  <c r="BS26767" i="3"/>
  <c r="BS26768" i="3"/>
  <c r="BS26769" i="3"/>
  <c r="BS26770" i="3"/>
  <c r="BS26771" i="3"/>
  <c r="BS26772" i="3"/>
  <c r="BS26773" i="3"/>
  <c r="BS26774" i="3"/>
  <c r="BS26775" i="3"/>
  <c r="BS26776" i="3"/>
  <c r="BS26777" i="3"/>
  <c r="BS26778" i="3"/>
  <c r="BS26779" i="3"/>
  <c r="BS26780" i="3"/>
  <c r="BS26781" i="3"/>
  <c r="BS26782" i="3"/>
  <c r="BS26783" i="3"/>
  <c r="BS26784" i="3"/>
  <c r="BS26785" i="3"/>
  <c r="BS26786" i="3"/>
  <c r="BS26787" i="3"/>
  <c r="BS26788" i="3"/>
  <c r="BS26789" i="3"/>
  <c r="BS26790" i="3"/>
  <c r="BS26791" i="3"/>
  <c r="BS26792" i="3"/>
  <c r="BS26793" i="3"/>
  <c r="BS26794" i="3"/>
  <c r="BS26795" i="3"/>
  <c r="BS26796" i="3"/>
  <c r="BS26797" i="3"/>
  <c r="BS26798" i="3"/>
  <c r="BS26799" i="3"/>
  <c r="BS26800" i="3"/>
  <c r="BS26801" i="3"/>
  <c r="BS26802" i="3"/>
  <c r="BS26803" i="3"/>
  <c r="BS26804" i="3"/>
  <c r="BS26805" i="3"/>
  <c r="BS26806" i="3"/>
  <c r="BS26807" i="3"/>
  <c r="BS26808" i="3"/>
  <c r="BS26809" i="3"/>
  <c r="BS26810" i="3"/>
  <c r="BS26811" i="3"/>
  <c r="BS26812" i="3"/>
  <c r="BS26813" i="3"/>
  <c r="BS26814" i="3"/>
  <c r="BS26815" i="3"/>
  <c r="BS26816" i="3"/>
  <c r="BS26817" i="3"/>
  <c r="BS26818" i="3"/>
  <c r="BS26819" i="3"/>
  <c r="BS26820" i="3"/>
  <c r="BS26821" i="3"/>
  <c r="BS26822" i="3"/>
  <c r="BS26823" i="3"/>
  <c r="BS26824" i="3"/>
  <c r="BS26825" i="3"/>
  <c r="BS26826" i="3"/>
  <c r="BS26827" i="3"/>
  <c r="BS26828" i="3"/>
  <c r="BS26829" i="3"/>
  <c r="BS26830" i="3"/>
  <c r="BS26831" i="3"/>
  <c r="BS26832" i="3"/>
  <c r="BS26833" i="3"/>
  <c r="BS26834" i="3"/>
  <c r="BS26835" i="3"/>
  <c r="BS26836" i="3"/>
  <c r="BS26837" i="3"/>
  <c r="BS26838" i="3"/>
  <c r="BS26839" i="3"/>
  <c r="BS26840" i="3"/>
  <c r="BS26841" i="3"/>
  <c r="BS26842" i="3"/>
  <c r="BS26843" i="3"/>
  <c r="BS26844" i="3"/>
  <c r="BS26845" i="3"/>
  <c r="BS26846" i="3"/>
  <c r="BS26847" i="3"/>
  <c r="BS26848" i="3"/>
  <c r="BS26849" i="3"/>
  <c r="BS26850" i="3"/>
  <c r="BS26851" i="3"/>
  <c r="BS26852" i="3"/>
  <c r="BS26853" i="3"/>
  <c r="BS26854" i="3"/>
  <c r="BS26855" i="3"/>
  <c r="BS26856" i="3"/>
  <c r="BS26857" i="3"/>
  <c r="BS26858" i="3"/>
  <c r="BS26859" i="3"/>
  <c r="BS26860" i="3"/>
  <c r="BS26861" i="3"/>
  <c r="BS26862" i="3"/>
  <c r="BS26863" i="3"/>
  <c r="BS26864" i="3"/>
  <c r="BS26865" i="3"/>
  <c r="BS26866" i="3"/>
  <c r="BS26867" i="3"/>
  <c r="BS26868" i="3"/>
  <c r="BS26869" i="3"/>
  <c r="BS26870" i="3"/>
  <c r="BS26871" i="3"/>
  <c r="BS26872" i="3"/>
  <c r="BS26873" i="3"/>
  <c r="BS26874" i="3"/>
  <c r="BS26875" i="3"/>
  <c r="BS26876" i="3"/>
  <c r="BS26877" i="3"/>
  <c r="BS26878" i="3"/>
  <c r="BS26879" i="3"/>
  <c r="BS26880" i="3"/>
  <c r="BS26881" i="3"/>
  <c r="BS26882" i="3"/>
  <c r="BS26883" i="3"/>
  <c r="BS26884" i="3"/>
  <c r="BS26885" i="3"/>
  <c r="BS26886" i="3"/>
  <c r="BS26887" i="3"/>
  <c r="BS26888" i="3"/>
  <c r="BS26889" i="3"/>
  <c r="BS26890" i="3"/>
  <c r="BS26891" i="3"/>
  <c r="BS26892" i="3"/>
  <c r="BS26893" i="3"/>
  <c r="BS26894" i="3"/>
  <c r="BS26895" i="3"/>
  <c r="BS26896" i="3"/>
  <c r="BS26897" i="3"/>
  <c r="BS26898" i="3"/>
  <c r="BS26899" i="3"/>
  <c r="BS26900" i="3"/>
  <c r="BS26901" i="3"/>
  <c r="BS26902" i="3"/>
  <c r="BS26903" i="3"/>
  <c r="BS26904" i="3"/>
  <c r="BS26905" i="3"/>
  <c r="BS26906" i="3"/>
  <c r="BS26907" i="3"/>
  <c r="BS26908" i="3"/>
  <c r="BS26909" i="3"/>
  <c r="BS26910" i="3"/>
  <c r="BS26911" i="3"/>
  <c r="BS26912" i="3"/>
  <c r="BS26913" i="3"/>
  <c r="BS26914" i="3"/>
  <c r="BS26915" i="3"/>
  <c r="BS26916" i="3"/>
  <c r="BS26917" i="3"/>
  <c r="BS26918" i="3"/>
  <c r="BS26919" i="3"/>
  <c r="BS26920" i="3"/>
  <c r="BS26921" i="3"/>
  <c r="BS26922" i="3"/>
  <c r="BS26923" i="3"/>
  <c r="BS26924" i="3"/>
  <c r="BS26925" i="3"/>
  <c r="BS26926" i="3"/>
  <c r="BS26927" i="3"/>
  <c r="BS26928" i="3"/>
  <c r="BS26929" i="3"/>
  <c r="BS26930" i="3"/>
  <c r="BS26931" i="3"/>
  <c r="BS26932" i="3"/>
  <c r="BS26933" i="3"/>
  <c r="BS26934" i="3"/>
  <c r="BS26935" i="3"/>
  <c r="BS26936" i="3"/>
  <c r="BS26937" i="3"/>
  <c r="BS26938" i="3"/>
  <c r="BS26939" i="3"/>
  <c r="BS26940" i="3"/>
  <c r="BS26941" i="3"/>
  <c r="BS26942" i="3"/>
  <c r="BS26943" i="3"/>
  <c r="BS26944" i="3"/>
  <c r="BS26945" i="3"/>
  <c r="BS26946" i="3"/>
  <c r="BS26947" i="3"/>
  <c r="BS26948" i="3"/>
  <c r="BS26949" i="3"/>
  <c r="BS26950" i="3"/>
  <c r="BS26951" i="3"/>
  <c r="BS26952" i="3"/>
  <c r="BS26953" i="3"/>
  <c r="BS26954" i="3"/>
  <c r="BS26955" i="3"/>
  <c r="BS26956" i="3"/>
  <c r="BS26957" i="3"/>
  <c r="BS26958" i="3"/>
  <c r="BS26959" i="3"/>
  <c r="BS26960" i="3"/>
  <c r="BS26961" i="3"/>
  <c r="BS26962" i="3"/>
  <c r="BS26963" i="3"/>
  <c r="BS26964" i="3"/>
  <c r="BS26965" i="3"/>
  <c r="BS26966" i="3"/>
  <c r="BS26967" i="3"/>
  <c r="BS26968" i="3"/>
  <c r="BS26969" i="3"/>
  <c r="BS26970" i="3"/>
  <c r="BS26971" i="3"/>
  <c r="BS26972" i="3"/>
  <c r="BS26973" i="3"/>
  <c r="BS26974" i="3"/>
  <c r="BS26975" i="3"/>
  <c r="BS26976" i="3"/>
  <c r="BS26977" i="3"/>
  <c r="BS26978" i="3"/>
  <c r="BS26979" i="3"/>
  <c r="BS26980" i="3"/>
  <c r="BS26981" i="3"/>
  <c r="BS26982" i="3"/>
  <c r="BS26983" i="3"/>
  <c r="BS26984" i="3"/>
  <c r="BS26985" i="3"/>
  <c r="BS26986" i="3"/>
  <c r="BS26987" i="3"/>
  <c r="BS26988" i="3"/>
  <c r="BS26989" i="3"/>
  <c r="BS26990" i="3"/>
  <c r="BS26991" i="3"/>
  <c r="BS26992" i="3"/>
  <c r="BS26993" i="3"/>
  <c r="BS26994" i="3"/>
  <c r="BS26995" i="3"/>
  <c r="BS26996" i="3"/>
  <c r="BS26997" i="3"/>
  <c r="BS26998" i="3"/>
  <c r="BS26999" i="3"/>
  <c r="BS27000" i="3"/>
  <c r="BS27001" i="3"/>
  <c r="BS27002" i="3"/>
  <c r="BS27003" i="3"/>
  <c r="BS27004" i="3"/>
  <c r="BS27005" i="3"/>
  <c r="BS27006" i="3"/>
  <c r="BS27007" i="3"/>
  <c r="BS27008" i="3"/>
  <c r="BS27009" i="3"/>
  <c r="BS27010" i="3"/>
  <c r="BS27011" i="3"/>
  <c r="BS27012" i="3"/>
  <c r="BS27013" i="3"/>
  <c r="BS27014" i="3"/>
  <c r="BS27015" i="3"/>
  <c r="BS27016" i="3"/>
  <c r="BS27017" i="3"/>
  <c r="BS27018" i="3"/>
  <c r="BS27019" i="3"/>
  <c r="BS27020" i="3"/>
  <c r="BS27021" i="3"/>
  <c r="BS27022" i="3"/>
  <c r="BS27023" i="3"/>
  <c r="BS27024" i="3"/>
  <c r="BS27025" i="3"/>
  <c r="BS27026" i="3"/>
  <c r="BS27027" i="3"/>
  <c r="BS27028" i="3"/>
  <c r="BS27029" i="3"/>
  <c r="BS27030" i="3"/>
  <c r="BS27031" i="3"/>
  <c r="BS27032" i="3"/>
  <c r="BS27033" i="3"/>
  <c r="BS27034" i="3"/>
  <c r="BS27035" i="3"/>
  <c r="BS27036" i="3"/>
  <c r="BS27037" i="3"/>
  <c r="BS27038" i="3"/>
  <c r="BS27039" i="3"/>
  <c r="BS27040" i="3"/>
  <c r="BS27041" i="3"/>
  <c r="BS27042" i="3"/>
  <c r="BS27043" i="3"/>
  <c r="BS27044" i="3"/>
  <c r="BS27045" i="3"/>
  <c r="BS27046" i="3"/>
  <c r="BS27047" i="3"/>
  <c r="BS27048" i="3"/>
  <c r="BS27049" i="3"/>
  <c r="BS27050" i="3"/>
  <c r="BS27051" i="3"/>
  <c r="BS27052" i="3"/>
  <c r="BS27053" i="3"/>
  <c r="BS27054" i="3"/>
  <c r="BS27055" i="3"/>
  <c r="BS27056" i="3"/>
  <c r="BS27057" i="3"/>
  <c r="BS27058" i="3"/>
  <c r="BS27059" i="3"/>
  <c r="BS27060" i="3"/>
  <c r="BS27061" i="3"/>
  <c r="BS27062" i="3"/>
  <c r="BS27063" i="3"/>
  <c r="BS27064" i="3"/>
  <c r="BS27065" i="3"/>
  <c r="BS27066" i="3"/>
  <c r="BS27067" i="3"/>
  <c r="BS27068" i="3"/>
  <c r="BS27069" i="3"/>
  <c r="BS27070" i="3"/>
  <c r="BS27071" i="3"/>
  <c r="BS27072" i="3"/>
  <c r="BS27073" i="3"/>
  <c r="BS27074" i="3"/>
  <c r="BS27075" i="3"/>
  <c r="BS27076" i="3"/>
  <c r="BS27077" i="3"/>
  <c r="BS27078" i="3"/>
  <c r="BS27079" i="3"/>
  <c r="BS27080" i="3"/>
  <c r="BS27081" i="3"/>
  <c r="BS27082" i="3"/>
  <c r="BS27083" i="3"/>
  <c r="BS27084" i="3"/>
  <c r="BS27085" i="3"/>
  <c r="BS27086" i="3"/>
  <c r="BS27087" i="3"/>
  <c r="BS27088" i="3"/>
  <c r="BS27089" i="3"/>
  <c r="BS27090" i="3"/>
  <c r="BS27091" i="3"/>
  <c r="BS27092" i="3"/>
  <c r="BS27093" i="3"/>
  <c r="BS27094" i="3"/>
  <c r="BS27095" i="3"/>
  <c r="BS27096" i="3"/>
  <c r="BS27097" i="3"/>
  <c r="BS27098" i="3"/>
  <c r="BS27099" i="3"/>
  <c r="BS27100" i="3"/>
  <c r="BS27101" i="3"/>
  <c r="BS27102" i="3"/>
  <c r="BS27103" i="3"/>
  <c r="BS27104" i="3"/>
  <c r="BS27105" i="3"/>
  <c r="BS27106" i="3"/>
  <c r="BS27107" i="3"/>
  <c r="BS27108" i="3"/>
  <c r="BS27109" i="3"/>
  <c r="BS27110" i="3"/>
  <c r="BS27111" i="3"/>
  <c r="BS27112" i="3"/>
  <c r="BS27113" i="3"/>
  <c r="BS27114" i="3"/>
  <c r="BS27115" i="3"/>
  <c r="BS27116" i="3"/>
  <c r="BS27117" i="3"/>
  <c r="BS27118" i="3"/>
  <c r="BS27119" i="3"/>
  <c r="BS27120" i="3"/>
  <c r="BS27121" i="3"/>
  <c r="BS27122" i="3"/>
  <c r="BS27123" i="3"/>
  <c r="BS27124" i="3"/>
  <c r="BS27125" i="3"/>
  <c r="BS27126" i="3"/>
  <c r="BS27127" i="3"/>
  <c r="BS27128" i="3"/>
  <c r="BS27129" i="3"/>
  <c r="BS27130" i="3"/>
  <c r="BS27131" i="3"/>
  <c r="BS27132" i="3"/>
  <c r="BS27133" i="3"/>
  <c r="BS27134" i="3"/>
  <c r="BS27135" i="3"/>
  <c r="BS27136" i="3"/>
  <c r="BS27137" i="3"/>
  <c r="BS27138" i="3"/>
  <c r="BS27139" i="3"/>
  <c r="BS27140" i="3"/>
  <c r="BS27141" i="3"/>
  <c r="BS27142" i="3"/>
  <c r="BS27143" i="3"/>
  <c r="BS27144" i="3"/>
  <c r="BS27145" i="3"/>
  <c r="BS27146" i="3"/>
  <c r="BS27147" i="3"/>
  <c r="BS27148" i="3"/>
  <c r="BS27149" i="3"/>
  <c r="BS27150" i="3"/>
  <c r="BS27151" i="3"/>
  <c r="BS27152" i="3"/>
  <c r="BS27153" i="3"/>
  <c r="BS27154" i="3"/>
  <c r="BS27155" i="3"/>
  <c r="BS27156" i="3"/>
  <c r="BS27157" i="3"/>
  <c r="BS27158" i="3"/>
  <c r="BS27159" i="3"/>
  <c r="BS27160" i="3"/>
  <c r="BS27161" i="3"/>
  <c r="BS27162" i="3"/>
  <c r="BS27163" i="3"/>
  <c r="BS27164" i="3"/>
  <c r="BS27165" i="3"/>
  <c r="BS27166" i="3"/>
  <c r="BS27167" i="3"/>
  <c r="BS27168" i="3"/>
  <c r="BS27169" i="3"/>
  <c r="BS27170" i="3"/>
  <c r="BS27171" i="3"/>
  <c r="BS27172" i="3"/>
  <c r="BS27173" i="3"/>
  <c r="BS27174" i="3"/>
  <c r="BS27175" i="3"/>
  <c r="BS27176" i="3"/>
  <c r="BS27177" i="3"/>
  <c r="BS27178" i="3"/>
  <c r="BS27179" i="3"/>
  <c r="BS27180" i="3"/>
  <c r="BS27181" i="3"/>
  <c r="BS27182" i="3"/>
  <c r="BS27183" i="3"/>
  <c r="BS27184" i="3"/>
  <c r="BS27185" i="3"/>
  <c r="BS27186" i="3"/>
  <c r="BS27187" i="3"/>
  <c r="BS27188" i="3"/>
  <c r="BS27189" i="3"/>
  <c r="BS27190" i="3"/>
  <c r="BS27191" i="3"/>
  <c r="BS27192" i="3"/>
  <c r="BS27193" i="3"/>
  <c r="BS27194" i="3"/>
  <c r="BS27195" i="3"/>
  <c r="BS27196" i="3"/>
  <c r="BS27197" i="3"/>
  <c r="BS27198" i="3"/>
  <c r="BS27199" i="3"/>
  <c r="BS27200" i="3"/>
  <c r="BS27201" i="3"/>
  <c r="BS27202" i="3"/>
  <c r="BS27203" i="3"/>
  <c r="BS27204" i="3"/>
  <c r="BS27205" i="3"/>
  <c r="BS27206" i="3"/>
  <c r="BS27207" i="3"/>
  <c r="BS27208" i="3"/>
  <c r="BS27209" i="3"/>
  <c r="BS27210" i="3"/>
  <c r="BS27211" i="3"/>
  <c r="BS27212" i="3"/>
  <c r="BS27213" i="3"/>
  <c r="BS27214" i="3"/>
  <c r="BS27215" i="3"/>
  <c r="BS27216" i="3"/>
  <c r="BS27217" i="3"/>
  <c r="BS27218" i="3"/>
  <c r="BS27219" i="3"/>
  <c r="BS27220" i="3"/>
  <c r="BS27221" i="3"/>
  <c r="BS27222" i="3"/>
  <c r="BS27223" i="3"/>
  <c r="BS27224" i="3"/>
  <c r="BS27225" i="3"/>
  <c r="BS27226" i="3"/>
  <c r="BS27227" i="3"/>
  <c r="BS27228" i="3"/>
  <c r="BS27229" i="3"/>
  <c r="BS27230" i="3"/>
  <c r="BS27231" i="3"/>
  <c r="BS27232" i="3"/>
  <c r="BS27233" i="3"/>
  <c r="BS27234" i="3"/>
  <c r="BS27235" i="3"/>
  <c r="BS27236" i="3"/>
  <c r="BS27237" i="3"/>
  <c r="BS27238" i="3"/>
  <c r="BS27239" i="3"/>
  <c r="BS27240" i="3"/>
  <c r="BS27241" i="3"/>
  <c r="BS27242" i="3"/>
  <c r="BS27243" i="3"/>
  <c r="BS27244" i="3"/>
  <c r="BS27245" i="3"/>
  <c r="BS27246" i="3"/>
  <c r="BS27247" i="3"/>
  <c r="BS27248" i="3"/>
  <c r="BS27249" i="3"/>
  <c r="BS27250" i="3"/>
  <c r="BS27251" i="3"/>
  <c r="BS27252" i="3"/>
  <c r="BS27253" i="3"/>
  <c r="BS27254" i="3"/>
  <c r="BS27255" i="3"/>
  <c r="BS27256" i="3"/>
  <c r="BS27257" i="3"/>
  <c r="BS27258" i="3"/>
  <c r="BS27259" i="3"/>
  <c r="BS27260" i="3"/>
  <c r="BS27261" i="3"/>
  <c r="BS27262" i="3"/>
  <c r="BS27263" i="3"/>
  <c r="BS27264" i="3"/>
  <c r="BS27265" i="3"/>
  <c r="BS27266" i="3"/>
  <c r="BS27267" i="3"/>
  <c r="BS27268" i="3"/>
  <c r="BS27269" i="3"/>
  <c r="BS27270" i="3"/>
  <c r="BS27271" i="3"/>
  <c r="BS27272" i="3"/>
  <c r="BS27273" i="3"/>
  <c r="BS27274" i="3"/>
  <c r="BS27275" i="3"/>
  <c r="BS27276" i="3"/>
  <c r="BS27277" i="3"/>
  <c r="BS27278" i="3"/>
  <c r="BS27279" i="3"/>
  <c r="BS27280" i="3"/>
  <c r="BS27281" i="3"/>
  <c r="BS27282" i="3"/>
  <c r="BS27283" i="3"/>
  <c r="BS27284" i="3"/>
  <c r="BS27285" i="3"/>
  <c r="BS27286" i="3"/>
  <c r="BS27287" i="3"/>
  <c r="BS27288" i="3"/>
  <c r="BS27289" i="3"/>
  <c r="BS27290" i="3"/>
  <c r="BS27291" i="3"/>
  <c r="BS27292" i="3"/>
  <c r="BS27293" i="3"/>
  <c r="BS27294" i="3"/>
  <c r="BS27295" i="3"/>
  <c r="BS27296" i="3"/>
  <c r="BS27297" i="3"/>
  <c r="BS27298" i="3"/>
  <c r="BS27299" i="3"/>
  <c r="BS27300" i="3"/>
  <c r="BS27301" i="3"/>
  <c r="BS27302" i="3"/>
  <c r="BS27303" i="3"/>
  <c r="BS27304" i="3"/>
  <c r="BS27305" i="3"/>
  <c r="BS27306" i="3"/>
  <c r="BS27307" i="3"/>
  <c r="BS27308" i="3"/>
  <c r="BS27309" i="3"/>
  <c r="BS27310" i="3"/>
  <c r="BS27311" i="3"/>
  <c r="BS27312" i="3"/>
  <c r="BS27313" i="3"/>
  <c r="BS27314" i="3"/>
  <c r="BS27315" i="3"/>
  <c r="BS27316" i="3"/>
  <c r="BS27317" i="3"/>
  <c r="BS27318" i="3"/>
  <c r="BS27319" i="3"/>
  <c r="BS27320" i="3"/>
  <c r="BS27321" i="3"/>
  <c r="BS27322" i="3"/>
  <c r="BS27323" i="3"/>
  <c r="BS27324" i="3"/>
  <c r="BS27325" i="3"/>
  <c r="BS27326" i="3"/>
  <c r="BS27327" i="3"/>
  <c r="BS27328" i="3"/>
  <c r="BS27329" i="3"/>
  <c r="BS27330" i="3"/>
  <c r="BS27331" i="3"/>
  <c r="BS27332" i="3"/>
  <c r="BS27333" i="3"/>
  <c r="BS27334" i="3"/>
  <c r="BS27335" i="3"/>
  <c r="BS27336" i="3"/>
  <c r="BS27337" i="3"/>
  <c r="BS27338" i="3"/>
  <c r="BS27339" i="3"/>
  <c r="BS27340" i="3"/>
  <c r="BS27341" i="3"/>
  <c r="BS27342" i="3"/>
  <c r="BS27343" i="3"/>
  <c r="BS27344" i="3"/>
  <c r="BS27345" i="3"/>
  <c r="BS27346" i="3"/>
  <c r="BS27347" i="3"/>
  <c r="BS27348" i="3"/>
  <c r="BS27349" i="3"/>
  <c r="BS27350" i="3"/>
  <c r="BS27351" i="3"/>
  <c r="BS27352" i="3"/>
  <c r="BS27353" i="3"/>
  <c r="BS27354" i="3"/>
  <c r="BS27355" i="3"/>
  <c r="BS27356" i="3"/>
  <c r="BS27357" i="3"/>
  <c r="BS27358" i="3"/>
  <c r="BS27359" i="3"/>
  <c r="BS27360" i="3"/>
  <c r="BS27361" i="3"/>
  <c r="BS27362" i="3"/>
  <c r="BS27363" i="3"/>
  <c r="BS27364" i="3"/>
  <c r="BS27365" i="3"/>
  <c r="BS27366" i="3"/>
  <c r="BS27367" i="3"/>
  <c r="BS27368" i="3"/>
  <c r="BS27369" i="3"/>
  <c r="BS27370" i="3"/>
  <c r="BS27371" i="3"/>
  <c r="BS27372" i="3"/>
  <c r="BS27373" i="3"/>
  <c r="BS27374" i="3"/>
  <c r="BS27375" i="3"/>
  <c r="BS27376" i="3"/>
  <c r="BS27377" i="3"/>
  <c r="BS27378" i="3"/>
  <c r="BS27379" i="3"/>
  <c r="BS27380" i="3"/>
  <c r="BS27381" i="3"/>
  <c r="BS27382" i="3"/>
  <c r="BS27383" i="3"/>
  <c r="BS27384" i="3"/>
  <c r="BS27385" i="3"/>
  <c r="BS27386" i="3"/>
  <c r="BS27387" i="3"/>
  <c r="BS27388" i="3"/>
  <c r="BS27389" i="3"/>
  <c r="BS27390" i="3"/>
  <c r="BS27391" i="3"/>
  <c r="BS27392" i="3"/>
  <c r="BS27393" i="3"/>
  <c r="BS27394" i="3"/>
  <c r="BS27395" i="3"/>
  <c r="BS27396" i="3"/>
  <c r="BS27397" i="3"/>
  <c r="BS27398" i="3"/>
  <c r="BS27399" i="3"/>
  <c r="BS27400" i="3"/>
  <c r="BS27401" i="3"/>
  <c r="BS27402" i="3"/>
  <c r="BS27403" i="3"/>
  <c r="BS27404" i="3"/>
  <c r="BS27405" i="3"/>
  <c r="BS27406" i="3"/>
  <c r="BS27407" i="3"/>
  <c r="BS27408" i="3"/>
  <c r="BS27409" i="3"/>
  <c r="BS27410" i="3"/>
  <c r="BS27411" i="3"/>
  <c r="BS27412" i="3"/>
  <c r="BS27413" i="3"/>
  <c r="BS27414" i="3"/>
  <c r="BS27415" i="3"/>
  <c r="BS27416" i="3"/>
  <c r="BS27417" i="3"/>
  <c r="BS27418" i="3"/>
  <c r="BS27419" i="3"/>
  <c r="BS27420" i="3"/>
  <c r="BS27421" i="3"/>
  <c r="BS27422" i="3"/>
  <c r="BS27423" i="3"/>
  <c r="BS27424" i="3"/>
  <c r="BS27425" i="3"/>
  <c r="BS27426" i="3"/>
  <c r="BS27427" i="3"/>
  <c r="BS27428" i="3"/>
  <c r="BS27429" i="3"/>
  <c r="BS27430" i="3"/>
  <c r="BS27431" i="3"/>
  <c r="BS27432" i="3"/>
  <c r="BS27433" i="3"/>
  <c r="BS27434" i="3"/>
  <c r="BS27435" i="3"/>
  <c r="BS27436" i="3"/>
  <c r="BS27437" i="3"/>
  <c r="BS27438" i="3"/>
  <c r="BS27439" i="3"/>
  <c r="BS27440" i="3"/>
  <c r="BS27441" i="3"/>
  <c r="BS27442" i="3"/>
  <c r="BS27443" i="3"/>
  <c r="BS27444" i="3"/>
  <c r="BS27445" i="3"/>
  <c r="BS27446" i="3"/>
  <c r="BS27447" i="3"/>
  <c r="BS27448" i="3"/>
  <c r="BS27449" i="3"/>
  <c r="BS27450" i="3"/>
  <c r="BS27451" i="3"/>
  <c r="BS27452" i="3"/>
  <c r="BS27453" i="3"/>
  <c r="BS27454" i="3"/>
  <c r="BS27455" i="3"/>
  <c r="BS27456" i="3"/>
  <c r="BS27457" i="3"/>
  <c r="BS27458" i="3"/>
  <c r="BS27459" i="3"/>
  <c r="BS27460" i="3"/>
  <c r="BS27461" i="3"/>
  <c r="BS27462" i="3"/>
  <c r="BS27463" i="3"/>
  <c r="BS27464" i="3"/>
  <c r="BS27465" i="3"/>
  <c r="BS27466" i="3"/>
  <c r="BS27467" i="3"/>
  <c r="BS27468" i="3"/>
  <c r="BS27469" i="3"/>
  <c r="BS27470" i="3"/>
  <c r="BS27471" i="3"/>
  <c r="BS27472" i="3"/>
  <c r="BS27473" i="3"/>
  <c r="BS27474" i="3"/>
  <c r="BS27475" i="3"/>
  <c r="BS27476" i="3"/>
  <c r="BS27477" i="3"/>
  <c r="BS27478" i="3"/>
  <c r="BS27479" i="3"/>
  <c r="BS27480" i="3"/>
  <c r="BS27481" i="3"/>
  <c r="BS27482" i="3"/>
  <c r="BS27483" i="3"/>
  <c r="BS27484" i="3"/>
  <c r="BS27485" i="3"/>
  <c r="BS27486" i="3"/>
  <c r="BS27487" i="3"/>
  <c r="BS27488" i="3"/>
  <c r="BS27489" i="3"/>
  <c r="BS27490" i="3"/>
  <c r="BS27491" i="3"/>
  <c r="BS27492" i="3"/>
  <c r="BS27493" i="3"/>
  <c r="BS27494" i="3"/>
  <c r="BS27495" i="3"/>
  <c r="BS27496" i="3"/>
  <c r="BS27497" i="3"/>
  <c r="BS27498" i="3"/>
  <c r="BS27499" i="3"/>
  <c r="BS27500" i="3"/>
  <c r="BS27501" i="3"/>
  <c r="BS27502" i="3"/>
  <c r="BS27503" i="3"/>
  <c r="BS27504" i="3"/>
  <c r="BS27505" i="3"/>
  <c r="BS27506" i="3"/>
  <c r="BS27507" i="3"/>
  <c r="BS27508" i="3"/>
  <c r="BS27509" i="3"/>
  <c r="BS27510" i="3"/>
  <c r="BS27511" i="3"/>
  <c r="BS27512" i="3"/>
  <c r="BS27513" i="3"/>
  <c r="BS27514" i="3"/>
  <c r="BS27515" i="3"/>
  <c r="BS27516" i="3"/>
  <c r="BS27517" i="3"/>
  <c r="BS27518" i="3"/>
  <c r="BS27519" i="3"/>
  <c r="BS27520" i="3"/>
  <c r="BS27521" i="3"/>
  <c r="BS27522" i="3"/>
  <c r="BS27523" i="3"/>
  <c r="BS27524" i="3"/>
  <c r="BS27525" i="3"/>
  <c r="BS27526" i="3"/>
  <c r="BS27527" i="3"/>
  <c r="BS27528" i="3"/>
  <c r="BS27529" i="3"/>
  <c r="BS27530" i="3"/>
  <c r="BS27531" i="3"/>
  <c r="BS27532" i="3"/>
  <c r="BS27533" i="3"/>
  <c r="BS27534" i="3"/>
  <c r="BS27535" i="3"/>
  <c r="BS27536" i="3"/>
  <c r="BS27537" i="3"/>
  <c r="BS27538" i="3"/>
  <c r="BS27539" i="3"/>
  <c r="BS27540" i="3"/>
  <c r="BS27541" i="3"/>
  <c r="BS27542" i="3"/>
  <c r="BS27543" i="3"/>
  <c r="BS27544" i="3"/>
  <c r="BS27545" i="3"/>
  <c r="BS27546" i="3"/>
  <c r="BS27547" i="3"/>
  <c r="BS27548" i="3"/>
  <c r="BS27549" i="3"/>
  <c r="BS27550" i="3"/>
  <c r="BS27551" i="3"/>
  <c r="BS27552" i="3"/>
  <c r="BS27553" i="3"/>
  <c r="BS27554" i="3"/>
  <c r="BS27555" i="3"/>
  <c r="BS27556" i="3"/>
  <c r="BS27557" i="3"/>
  <c r="BS27558" i="3"/>
  <c r="BS27559" i="3"/>
  <c r="BS27560" i="3"/>
  <c r="BS27561" i="3"/>
  <c r="BS27562" i="3"/>
  <c r="BS27563" i="3"/>
  <c r="BS27564" i="3"/>
  <c r="BS27565" i="3"/>
  <c r="BS27566" i="3"/>
  <c r="BS27567" i="3"/>
  <c r="BS27568" i="3"/>
  <c r="BS27569" i="3"/>
  <c r="BS27570" i="3"/>
  <c r="BS27571" i="3"/>
  <c r="BS27572" i="3"/>
  <c r="BS27573" i="3"/>
  <c r="BS27574" i="3"/>
  <c r="BS27575" i="3"/>
  <c r="BS27576" i="3"/>
  <c r="BS27577" i="3"/>
  <c r="BS27578" i="3"/>
  <c r="BS27579" i="3"/>
  <c r="BS27580" i="3"/>
  <c r="BS27581" i="3"/>
  <c r="BS27582" i="3"/>
  <c r="BS27583" i="3"/>
  <c r="BS27584" i="3"/>
  <c r="BS27585" i="3"/>
  <c r="BS27586" i="3"/>
  <c r="BS27587" i="3"/>
  <c r="BS27588" i="3"/>
  <c r="BS27589" i="3"/>
  <c r="BS27590" i="3"/>
  <c r="BS27591" i="3"/>
  <c r="BS27592" i="3"/>
  <c r="BS27593" i="3"/>
  <c r="BS27594" i="3"/>
  <c r="BS27595" i="3"/>
  <c r="BS27596" i="3"/>
  <c r="BS27597" i="3"/>
  <c r="BS27598" i="3"/>
  <c r="BS27599" i="3"/>
  <c r="BS27600" i="3"/>
  <c r="BS27601" i="3"/>
  <c r="BS27602" i="3"/>
  <c r="BS27603" i="3"/>
  <c r="BS27604" i="3"/>
  <c r="BS27605" i="3"/>
  <c r="BS27606" i="3"/>
  <c r="BS27607" i="3"/>
  <c r="BS27608" i="3"/>
  <c r="BS27609" i="3"/>
  <c r="BS27610" i="3"/>
  <c r="BS27611" i="3"/>
  <c r="BS27612" i="3"/>
  <c r="BS27613" i="3"/>
  <c r="BS27614" i="3"/>
  <c r="BS27615" i="3"/>
  <c r="BS27616" i="3"/>
  <c r="BS27617" i="3"/>
  <c r="BS27618" i="3"/>
  <c r="BS27619" i="3"/>
  <c r="BS27620" i="3"/>
  <c r="BS27621" i="3"/>
  <c r="BS27622" i="3"/>
  <c r="BS27623" i="3"/>
  <c r="BS27624" i="3"/>
  <c r="BS27625" i="3"/>
  <c r="BS27626" i="3"/>
  <c r="BS27627" i="3"/>
  <c r="BS27628" i="3"/>
  <c r="BS27629" i="3"/>
  <c r="BS27630" i="3"/>
  <c r="BS27631" i="3"/>
  <c r="BS27632" i="3"/>
  <c r="BS27633" i="3"/>
  <c r="BS27634" i="3"/>
  <c r="BS27635" i="3"/>
  <c r="BS27636" i="3"/>
  <c r="BS27637" i="3"/>
  <c r="BS27638" i="3"/>
  <c r="BS27639" i="3"/>
  <c r="BS27640" i="3"/>
  <c r="BS27641" i="3"/>
  <c r="BS27642" i="3"/>
  <c r="BS27643" i="3"/>
  <c r="BS27644" i="3"/>
  <c r="BS27645" i="3"/>
  <c r="BS27646" i="3"/>
  <c r="BS27647" i="3"/>
  <c r="BS27648" i="3"/>
  <c r="BS27649" i="3"/>
  <c r="BS27650" i="3"/>
  <c r="BS27651" i="3"/>
  <c r="BS27652" i="3"/>
  <c r="BS27653" i="3"/>
  <c r="BS27654" i="3"/>
  <c r="BS27655" i="3"/>
  <c r="BS27656" i="3"/>
  <c r="BS27657" i="3"/>
  <c r="BS27658" i="3"/>
  <c r="BS27659" i="3"/>
  <c r="BS27660" i="3"/>
  <c r="BS27661" i="3"/>
  <c r="BS27662" i="3"/>
  <c r="BS27663" i="3"/>
  <c r="BS27664" i="3"/>
  <c r="BS27665" i="3"/>
  <c r="BS27666" i="3"/>
  <c r="BS27667" i="3"/>
  <c r="BS27668" i="3"/>
  <c r="BS27669" i="3"/>
  <c r="BS27670" i="3"/>
  <c r="BS27671" i="3"/>
  <c r="BS27672" i="3"/>
  <c r="BS27673" i="3"/>
  <c r="BS27674" i="3"/>
  <c r="BS27675" i="3"/>
  <c r="BS27676" i="3"/>
  <c r="BS27677" i="3"/>
  <c r="BS27678" i="3"/>
  <c r="BS27679" i="3"/>
  <c r="BS27680" i="3"/>
  <c r="BS27681" i="3"/>
  <c r="BS27682" i="3"/>
  <c r="BS27683" i="3"/>
  <c r="BS27684" i="3"/>
  <c r="BS27685" i="3"/>
  <c r="BS27686" i="3"/>
  <c r="BS27687" i="3"/>
  <c r="BS27688" i="3"/>
  <c r="BS27689" i="3"/>
  <c r="BS27690" i="3"/>
  <c r="BS27691" i="3"/>
  <c r="BS27692" i="3"/>
  <c r="BS27693" i="3"/>
  <c r="BS27694" i="3"/>
  <c r="BS27695" i="3"/>
  <c r="BS27696" i="3"/>
  <c r="BS27697" i="3"/>
  <c r="BS27698" i="3"/>
  <c r="BS27699" i="3"/>
  <c r="BS27700" i="3"/>
  <c r="BS27701" i="3"/>
  <c r="BS27702" i="3"/>
  <c r="BS27703" i="3"/>
  <c r="BS27704" i="3"/>
  <c r="BS27705" i="3"/>
  <c r="BS27706" i="3"/>
  <c r="BS27707" i="3"/>
  <c r="BS27708" i="3"/>
  <c r="BS27709" i="3"/>
  <c r="BS27710" i="3"/>
  <c r="BS27711" i="3"/>
  <c r="BS27712" i="3"/>
  <c r="BS27713" i="3"/>
  <c r="BS27714" i="3"/>
  <c r="BS27715" i="3"/>
  <c r="BS27716" i="3"/>
  <c r="BS27717" i="3"/>
  <c r="BS27718" i="3"/>
  <c r="BS27719" i="3"/>
  <c r="BS27720" i="3"/>
  <c r="BS27721" i="3"/>
  <c r="BS27722" i="3"/>
  <c r="BS27723" i="3"/>
  <c r="BS27724" i="3"/>
  <c r="BS27725" i="3"/>
  <c r="BS27726" i="3"/>
  <c r="BS27727" i="3"/>
  <c r="BS27728" i="3"/>
  <c r="BS27729" i="3"/>
  <c r="BS27730" i="3"/>
  <c r="BS27731" i="3"/>
  <c r="BS27732" i="3"/>
  <c r="BS27733" i="3"/>
  <c r="BS27734" i="3"/>
  <c r="BS27735" i="3"/>
  <c r="BS27736" i="3"/>
  <c r="BS27737" i="3"/>
  <c r="BS27738" i="3"/>
  <c r="BS27739" i="3"/>
  <c r="BS27740" i="3"/>
  <c r="BS27741" i="3"/>
  <c r="BS27742" i="3"/>
  <c r="BS27743" i="3"/>
  <c r="BS27744" i="3"/>
  <c r="BS27745" i="3"/>
  <c r="BS27746" i="3"/>
  <c r="BS27747" i="3"/>
  <c r="BS27748" i="3"/>
  <c r="BS27749" i="3"/>
  <c r="BS27750" i="3"/>
  <c r="BS27751" i="3"/>
  <c r="BS27752" i="3"/>
  <c r="BS27753" i="3"/>
  <c r="BS27754" i="3"/>
  <c r="BS27755" i="3"/>
  <c r="BS27756" i="3"/>
  <c r="BS27757" i="3"/>
  <c r="BS27758" i="3"/>
  <c r="BS27759" i="3"/>
  <c r="BS27760" i="3"/>
  <c r="BS27761" i="3"/>
  <c r="BS27762" i="3"/>
  <c r="BS27763" i="3"/>
  <c r="BS27764" i="3"/>
  <c r="BS27765" i="3"/>
  <c r="BS27766" i="3"/>
  <c r="BS27767" i="3"/>
  <c r="BS27768" i="3"/>
  <c r="BS27769" i="3"/>
  <c r="BS27770" i="3"/>
  <c r="BS27771" i="3"/>
  <c r="BS27772" i="3"/>
  <c r="BS27773" i="3"/>
  <c r="BS27774" i="3"/>
  <c r="BS27775" i="3"/>
  <c r="BS27776" i="3"/>
  <c r="BS27777" i="3"/>
  <c r="BS27778" i="3"/>
  <c r="BS27779" i="3"/>
  <c r="BS27780" i="3"/>
  <c r="BS27781" i="3"/>
  <c r="BS27782" i="3"/>
  <c r="BS27783" i="3"/>
  <c r="BS27784" i="3"/>
  <c r="BS27785" i="3"/>
  <c r="BS27786" i="3"/>
  <c r="BS27787" i="3"/>
  <c r="BS27788" i="3"/>
  <c r="BS27789" i="3"/>
  <c r="BS27790" i="3"/>
  <c r="BS27791" i="3"/>
  <c r="BS27792" i="3"/>
  <c r="BS27793" i="3"/>
  <c r="BS27794" i="3"/>
  <c r="BS27795" i="3"/>
  <c r="BS27796" i="3"/>
  <c r="BS27797" i="3"/>
  <c r="BS27798" i="3"/>
  <c r="BS27799" i="3"/>
  <c r="BS27800" i="3"/>
  <c r="BS27801" i="3"/>
  <c r="BS27802" i="3"/>
  <c r="BS27803" i="3"/>
  <c r="BS27804" i="3"/>
  <c r="BS27805" i="3"/>
  <c r="BS27806" i="3"/>
  <c r="BS27807" i="3"/>
  <c r="BS27808" i="3"/>
  <c r="BS27809" i="3"/>
  <c r="BS27810" i="3"/>
  <c r="BS27811" i="3"/>
  <c r="BS27812" i="3"/>
  <c r="BS27813" i="3"/>
  <c r="BS27814" i="3"/>
  <c r="BS27815" i="3"/>
  <c r="BS27816" i="3"/>
  <c r="BS27817" i="3"/>
  <c r="BS27818" i="3"/>
  <c r="BS27819" i="3"/>
  <c r="BS27820" i="3"/>
  <c r="BS27821" i="3"/>
  <c r="BS27822" i="3"/>
  <c r="BS27823" i="3"/>
  <c r="BS27824" i="3"/>
  <c r="BS27825" i="3"/>
  <c r="BS27826" i="3"/>
  <c r="BS27827" i="3"/>
  <c r="BS27828" i="3"/>
  <c r="BS27829" i="3"/>
  <c r="BS27830" i="3"/>
  <c r="BS27831" i="3"/>
  <c r="BS27832" i="3"/>
  <c r="BS27833" i="3"/>
  <c r="BS27834" i="3"/>
  <c r="BS27835" i="3"/>
  <c r="BS27836" i="3"/>
  <c r="BS27837" i="3"/>
  <c r="BS27838" i="3"/>
  <c r="BS27839" i="3"/>
  <c r="BS27840" i="3"/>
  <c r="BS27841" i="3"/>
  <c r="BS27842" i="3"/>
  <c r="BS27843" i="3"/>
  <c r="BS27844" i="3"/>
  <c r="BS27845" i="3"/>
  <c r="BS27846" i="3"/>
  <c r="BS27847" i="3"/>
  <c r="BS27848" i="3"/>
  <c r="BS27849" i="3"/>
  <c r="BS27850" i="3"/>
  <c r="BS27851" i="3"/>
  <c r="BS27852" i="3"/>
  <c r="BS27853" i="3"/>
  <c r="BS27854" i="3"/>
  <c r="BS27855" i="3"/>
  <c r="BS27856" i="3"/>
  <c r="BS27857" i="3"/>
  <c r="BS27858" i="3"/>
  <c r="BS27859" i="3"/>
  <c r="BS27860" i="3"/>
  <c r="BS27861" i="3"/>
  <c r="BS27862" i="3"/>
  <c r="BS27863" i="3"/>
  <c r="BS27864" i="3"/>
  <c r="BS27865" i="3"/>
  <c r="BS27866" i="3"/>
  <c r="BS27867" i="3"/>
  <c r="BS27868" i="3"/>
  <c r="BS27869" i="3"/>
  <c r="BS27870" i="3"/>
  <c r="BS27871" i="3"/>
  <c r="BS27872" i="3"/>
  <c r="BS27873" i="3"/>
  <c r="BS27874" i="3"/>
  <c r="BS27875" i="3"/>
  <c r="BS27876" i="3"/>
  <c r="BS27877" i="3"/>
  <c r="BS27878" i="3"/>
  <c r="BS27879" i="3"/>
  <c r="BS27880" i="3"/>
  <c r="BS27881" i="3"/>
  <c r="BS27882" i="3"/>
  <c r="BS27883" i="3"/>
  <c r="BS27884" i="3"/>
  <c r="BS27885" i="3"/>
  <c r="BS27886" i="3"/>
  <c r="BS27887" i="3"/>
  <c r="BS27888" i="3"/>
  <c r="BS27889" i="3"/>
  <c r="BS27890" i="3"/>
  <c r="BS27891" i="3"/>
  <c r="BS27892" i="3"/>
  <c r="BS27893" i="3"/>
  <c r="BS27894" i="3"/>
  <c r="BS27895" i="3"/>
  <c r="BS27896" i="3"/>
  <c r="BS27897" i="3"/>
  <c r="BS27898" i="3"/>
  <c r="BS27899" i="3"/>
  <c r="BS27900" i="3"/>
  <c r="BS27901" i="3"/>
  <c r="BS27902" i="3"/>
  <c r="BS27903" i="3"/>
  <c r="BS27904" i="3"/>
  <c r="BS27905" i="3"/>
  <c r="BS27906" i="3"/>
  <c r="BS27907" i="3"/>
  <c r="BS27908" i="3"/>
  <c r="BS27909" i="3"/>
  <c r="BS27910" i="3"/>
  <c r="BS27911" i="3"/>
  <c r="BS27912" i="3"/>
  <c r="BS27913" i="3"/>
  <c r="BS27914" i="3"/>
  <c r="BS27915" i="3"/>
  <c r="BS27916" i="3"/>
  <c r="BS27917" i="3"/>
  <c r="BS27918" i="3"/>
  <c r="BS27919" i="3"/>
  <c r="BS27920" i="3"/>
  <c r="BS27921" i="3"/>
  <c r="BS27922" i="3"/>
  <c r="BS27923" i="3"/>
  <c r="BS27924" i="3"/>
  <c r="BS27925" i="3"/>
  <c r="BS27926" i="3"/>
  <c r="BS27927" i="3"/>
  <c r="BS27928" i="3"/>
  <c r="BS27929" i="3"/>
  <c r="BS27930" i="3"/>
  <c r="BS27931" i="3"/>
  <c r="BS27932" i="3"/>
  <c r="BS27933" i="3"/>
  <c r="BS27934" i="3"/>
  <c r="BS27935" i="3"/>
  <c r="BS27936" i="3"/>
  <c r="BS27937" i="3"/>
  <c r="BS27938" i="3"/>
  <c r="BS27939" i="3"/>
  <c r="BS27940" i="3"/>
  <c r="BS27941" i="3"/>
  <c r="BS27942" i="3"/>
  <c r="BS27943" i="3"/>
  <c r="BS27944" i="3"/>
  <c r="BS27945" i="3"/>
  <c r="BS27946" i="3"/>
  <c r="BS27947" i="3"/>
  <c r="BS27948" i="3"/>
  <c r="BS27949" i="3"/>
  <c r="BS27950" i="3"/>
  <c r="BS27951" i="3"/>
  <c r="BS27952" i="3"/>
  <c r="BS27953" i="3"/>
  <c r="BS27954" i="3"/>
  <c r="BS27955" i="3"/>
  <c r="BS27956" i="3"/>
  <c r="BS27957" i="3"/>
  <c r="BS27958" i="3"/>
  <c r="BS27959" i="3"/>
  <c r="BS27960" i="3"/>
  <c r="BS27961" i="3"/>
  <c r="BS27962" i="3"/>
  <c r="BS27963" i="3"/>
  <c r="BS27964" i="3"/>
  <c r="BS27965" i="3"/>
  <c r="BS27966" i="3"/>
  <c r="BS27967" i="3"/>
  <c r="BS27968" i="3"/>
  <c r="BS27969" i="3"/>
  <c r="BS27970" i="3"/>
  <c r="BS27971" i="3"/>
  <c r="BS27972" i="3"/>
  <c r="BS27973" i="3"/>
  <c r="BS27974" i="3"/>
  <c r="BS27975" i="3"/>
  <c r="BS27976" i="3"/>
  <c r="BS27977" i="3"/>
  <c r="BS27978" i="3"/>
  <c r="BS27979" i="3"/>
  <c r="BS27980" i="3"/>
  <c r="BS27981" i="3"/>
  <c r="BS27982" i="3"/>
  <c r="BS27983" i="3"/>
  <c r="BS27984" i="3"/>
  <c r="BS27985" i="3"/>
  <c r="BS27986" i="3"/>
  <c r="BS27987" i="3"/>
  <c r="BS27988" i="3"/>
  <c r="BS27989" i="3"/>
  <c r="BS27990" i="3"/>
  <c r="BS27991" i="3"/>
  <c r="BS27992" i="3"/>
  <c r="BS27993" i="3"/>
  <c r="BS27994" i="3"/>
  <c r="BS27995" i="3"/>
  <c r="BS27996" i="3"/>
  <c r="BS27997" i="3"/>
  <c r="BS27998" i="3"/>
  <c r="BS27999" i="3"/>
  <c r="BS28000" i="3"/>
  <c r="BS28001" i="3"/>
  <c r="BS28002" i="3"/>
  <c r="BS28003" i="3"/>
  <c r="BS28004" i="3"/>
  <c r="BS28005" i="3"/>
  <c r="BS28006" i="3"/>
  <c r="BS28007" i="3"/>
  <c r="BS28008" i="3"/>
  <c r="BS28009" i="3"/>
  <c r="BS28010" i="3"/>
  <c r="BS28011" i="3"/>
  <c r="BS28012" i="3"/>
  <c r="BS28013" i="3"/>
  <c r="BS28014" i="3"/>
  <c r="BS28015" i="3"/>
  <c r="BS28016" i="3"/>
  <c r="BS28017" i="3"/>
  <c r="BS28018" i="3"/>
  <c r="BS28019" i="3"/>
  <c r="BS28020" i="3"/>
  <c r="BS28021" i="3"/>
  <c r="BS28022" i="3"/>
  <c r="BS28023" i="3"/>
  <c r="BS28024" i="3"/>
  <c r="BS28025" i="3"/>
  <c r="BS28026" i="3"/>
  <c r="BS28027" i="3"/>
  <c r="BS28028" i="3"/>
  <c r="BS28029" i="3"/>
  <c r="BS28030" i="3"/>
  <c r="BS28031" i="3"/>
  <c r="BS28032" i="3"/>
  <c r="BS28033" i="3"/>
  <c r="BS28034" i="3"/>
  <c r="BS28035" i="3"/>
  <c r="BS28036" i="3"/>
  <c r="BS28037" i="3"/>
  <c r="BS28038" i="3"/>
  <c r="BS28039" i="3"/>
  <c r="BS28040" i="3"/>
  <c r="BS28041" i="3"/>
  <c r="BS28042" i="3"/>
  <c r="BS28043" i="3"/>
  <c r="BS28044" i="3"/>
  <c r="BS28045" i="3"/>
  <c r="BS28046" i="3"/>
  <c r="BS28047" i="3"/>
  <c r="BS28048" i="3"/>
  <c r="BS28049" i="3"/>
  <c r="BS28050" i="3"/>
  <c r="BS28051" i="3"/>
  <c r="BS28052" i="3"/>
  <c r="BS28053" i="3"/>
  <c r="BS28054" i="3"/>
  <c r="BS28055" i="3"/>
  <c r="BS28056" i="3"/>
  <c r="BS28057" i="3"/>
  <c r="BS28058" i="3"/>
  <c r="BS28059" i="3"/>
  <c r="BS28060" i="3"/>
  <c r="BS28061" i="3"/>
  <c r="BS28062" i="3"/>
  <c r="BS28063" i="3"/>
  <c r="BS28064" i="3"/>
  <c r="BS28065" i="3"/>
  <c r="BS28066" i="3"/>
  <c r="BS28067" i="3"/>
  <c r="BS28068" i="3"/>
  <c r="BS28069" i="3"/>
  <c r="BS28070" i="3"/>
  <c r="BS28071" i="3"/>
  <c r="BS28072" i="3"/>
  <c r="BS28073" i="3"/>
  <c r="BS28074" i="3"/>
  <c r="BS28075" i="3"/>
  <c r="BS28076" i="3"/>
  <c r="BS28077" i="3"/>
  <c r="BS28078" i="3"/>
  <c r="BS28079" i="3"/>
  <c r="BS28080" i="3"/>
  <c r="BS28081" i="3"/>
  <c r="BS28082" i="3"/>
  <c r="BS28083" i="3"/>
  <c r="BS28084" i="3"/>
  <c r="BS28085" i="3"/>
  <c r="BS28086" i="3"/>
  <c r="BS28087" i="3"/>
  <c r="BS28088" i="3"/>
  <c r="BS28089" i="3"/>
  <c r="BS28090" i="3"/>
  <c r="BS28091" i="3"/>
  <c r="BS28092" i="3"/>
  <c r="BS28093" i="3"/>
  <c r="BS28094" i="3"/>
  <c r="BS28095" i="3"/>
  <c r="BS28096" i="3"/>
  <c r="BS28097" i="3"/>
  <c r="BS28098" i="3"/>
  <c r="BS28099" i="3"/>
  <c r="BS28100" i="3"/>
  <c r="BS28101" i="3"/>
  <c r="BS28102" i="3"/>
  <c r="BS28103" i="3"/>
  <c r="BS28104" i="3"/>
  <c r="BS28105" i="3"/>
  <c r="BS28106" i="3"/>
  <c r="BS28107" i="3"/>
  <c r="BS28108" i="3"/>
  <c r="BS28109" i="3"/>
  <c r="BS28110" i="3"/>
  <c r="BS28111" i="3"/>
  <c r="BS28112" i="3"/>
  <c r="BS28113" i="3"/>
  <c r="BS28114" i="3"/>
  <c r="BS28115" i="3"/>
  <c r="BS28116" i="3"/>
  <c r="BS28117" i="3"/>
  <c r="BS28118" i="3"/>
  <c r="BS28119" i="3"/>
  <c r="BS28120" i="3"/>
  <c r="BS28121" i="3"/>
  <c r="BS28122" i="3"/>
  <c r="BS28123" i="3"/>
  <c r="BS28124" i="3"/>
  <c r="BS28125" i="3"/>
  <c r="BS28126" i="3"/>
  <c r="BS28127" i="3"/>
  <c r="BS28128" i="3"/>
  <c r="BS28129" i="3"/>
  <c r="BS28130" i="3"/>
  <c r="BS28131" i="3"/>
  <c r="BS28132" i="3"/>
  <c r="BS28133" i="3"/>
  <c r="BS28134" i="3"/>
  <c r="BS28135" i="3"/>
  <c r="BS28136" i="3"/>
  <c r="BS28137" i="3"/>
  <c r="BS28138" i="3"/>
  <c r="BS28139" i="3"/>
  <c r="BS28140" i="3"/>
  <c r="BS28141" i="3"/>
  <c r="BS28142" i="3"/>
  <c r="BS28143" i="3"/>
  <c r="BS28144" i="3"/>
  <c r="BS28145" i="3"/>
  <c r="BS28146" i="3"/>
  <c r="BS28147" i="3"/>
  <c r="BS28148" i="3"/>
  <c r="BS28149" i="3"/>
  <c r="BS28150" i="3"/>
  <c r="BS28151" i="3"/>
  <c r="BS28152" i="3"/>
  <c r="BS28153" i="3"/>
  <c r="BS28154" i="3"/>
  <c r="BS28155" i="3"/>
  <c r="BS28156" i="3"/>
  <c r="BS28157" i="3"/>
  <c r="BS28158" i="3"/>
  <c r="BS28159" i="3"/>
  <c r="BS28160" i="3"/>
  <c r="BS28161" i="3"/>
  <c r="BS28162" i="3"/>
  <c r="BS28163" i="3"/>
  <c r="BS28164" i="3"/>
  <c r="BS28165" i="3"/>
  <c r="BS28166" i="3"/>
  <c r="BS28167" i="3"/>
  <c r="BS28168" i="3"/>
  <c r="BS28169" i="3"/>
  <c r="BS28170" i="3"/>
  <c r="BS28171" i="3"/>
  <c r="BS28172" i="3"/>
  <c r="BS28173" i="3"/>
  <c r="BS28174" i="3"/>
  <c r="BS28175" i="3"/>
  <c r="BS28176" i="3"/>
  <c r="BS28177" i="3"/>
  <c r="BS28178" i="3"/>
  <c r="BS28179" i="3"/>
  <c r="BS28180" i="3"/>
  <c r="BS28181" i="3"/>
  <c r="BS28182" i="3"/>
  <c r="BS28183" i="3"/>
  <c r="BS28184" i="3"/>
  <c r="BS28185" i="3"/>
  <c r="BS28186" i="3"/>
  <c r="BS28187" i="3"/>
  <c r="BS28188" i="3"/>
  <c r="BS28189" i="3"/>
  <c r="BS28190" i="3"/>
  <c r="BS28191" i="3"/>
  <c r="BS28192" i="3"/>
  <c r="BS28193" i="3"/>
  <c r="BS28194" i="3"/>
  <c r="BS28195" i="3"/>
  <c r="BS28196" i="3"/>
  <c r="BS28197" i="3"/>
  <c r="BS28198" i="3"/>
  <c r="BS28199" i="3"/>
  <c r="BS28200" i="3"/>
  <c r="BS28201" i="3"/>
  <c r="BS28202" i="3"/>
  <c r="BS28203" i="3"/>
  <c r="BS28204" i="3"/>
  <c r="BS28205" i="3"/>
  <c r="BS28206" i="3"/>
  <c r="BS28207" i="3"/>
  <c r="BS28208" i="3"/>
  <c r="BS28209" i="3"/>
  <c r="BS28210" i="3"/>
  <c r="BS28211" i="3"/>
  <c r="BS28212" i="3"/>
  <c r="BS28213" i="3"/>
  <c r="BS28214" i="3"/>
  <c r="BS28215" i="3"/>
  <c r="BS28216" i="3"/>
  <c r="BS28217" i="3"/>
  <c r="BS28218" i="3"/>
  <c r="BS28219" i="3"/>
  <c r="BS28220" i="3"/>
  <c r="BS28221" i="3"/>
  <c r="BS28222" i="3"/>
  <c r="BS28223" i="3"/>
  <c r="BS28224" i="3"/>
  <c r="BS28225" i="3"/>
  <c r="BS28226" i="3"/>
  <c r="BS28227" i="3"/>
  <c r="BS28228" i="3"/>
  <c r="BS28229" i="3"/>
  <c r="BS28230" i="3"/>
  <c r="BS28231" i="3"/>
  <c r="BS28232" i="3"/>
  <c r="BS28233" i="3"/>
  <c r="BS28234" i="3"/>
  <c r="BS28235" i="3"/>
  <c r="BS28236" i="3"/>
  <c r="BS28237" i="3"/>
  <c r="BS28238" i="3"/>
  <c r="BS28239" i="3"/>
  <c r="BS28240" i="3"/>
  <c r="BS28241" i="3"/>
  <c r="BS28242" i="3"/>
  <c r="BS28243" i="3"/>
  <c r="BS28244" i="3"/>
  <c r="BS28245" i="3"/>
  <c r="BS28246" i="3"/>
  <c r="BS28247" i="3"/>
  <c r="BS28248" i="3"/>
  <c r="BS28249" i="3"/>
  <c r="BS28250" i="3"/>
  <c r="BS28251" i="3"/>
  <c r="BS28252" i="3"/>
  <c r="BS28253" i="3"/>
  <c r="BS28254" i="3"/>
  <c r="BS28255" i="3"/>
  <c r="BS28256" i="3"/>
  <c r="BS28257" i="3"/>
  <c r="BS28258" i="3"/>
  <c r="BS28259" i="3"/>
  <c r="BS28260" i="3"/>
  <c r="BS28261" i="3"/>
  <c r="BS28262" i="3"/>
  <c r="BS28263" i="3"/>
  <c r="BS28264" i="3"/>
  <c r="BS28265" i="3"/>
  <c r="BS28266" i="3"/>
  <c r="BS28267" i="3"/>
  <c r="BS28268" i="3"/>
  <c r="BS28269" i="3"/>
  <c r="BS28270" i="3"/>
  <c r="BS28271" i="3"/>
  <c r="BS28272" i="3"/>
  <c r="BS28273" i="3"/>
  <c r="BS28274" i="3"/>
  <c r="BS28275" i="3"/>
  <c r="BS28276" i="3"/>
  <c r="BS28277" i="3"/>
  <c r="BS28278" i="3"/>
  <c r="BS28279" i="3"/>
  <c r="BS28280" i="3"/>
  <c r="BS28281" i="3"/>
  <c r="BS28282" i="3"/>
  <c r="BS28283" i="3"/>
  <c r="BS28284" i="3"/>
  <c r="BS28285" i="3"/>
  <c r="BS28286" i="3"/>
  <c r="BS28287" i="3"/>
  <c r="BS28288" i="3"/>
  <c r="BS28289" i="3"/>
  <c r="BS28290" i="3"/>
  <c r="BS28291" i="3"/>
  <c r="BS28292" i="3"/>
  <c r="BS28293" i="3"/>
  <c r="BS28294" i="3"/>
  <c r="BS28295" i="3"/>
  <c r="BS28296" i="3"/>
  <c r="BS28297" i="3"/>
  <c r="BS28298" i="3"/>
  <c r="BS28299" i="3"/>
  <c r="BS28300" i="3"/>
  <c r="BS28301" i="3"/>
  <c r="BS28302" i="3"/>
  <c r="BS28303" i="3"/>
  <c r="BS28304" i="3"/>
  <c r="BS28305" i="3"/>
  <c r="BS28306" i="3"/>
  <c r="BS28307" i="3"/>
  <c r="BS28308" i="3"/>
  <c r="BS28309" i="3"/>
  <c r="BS28310" i="3"/>
  <c r="BS28311" i="3"/>
  <c r="BS28312" i="3"/>
  <c r="BS28313" i="3"/>
  <c r="BS28314" i="3"/>
  <c r="BS28315" i="3"/>
  <c r="BS28316" i="3"/>
  <c r="BS28317" i="3"/>
  <c r="BS28318" i="3"/>
  <c r="BS28319" i="3"/>
  <c r="BS28320" i="3"/>
  <c r="BS28321" i="3"/>
  <c r="BS28322" i="3"/>
  <c r="BS28323" i="3"/>
  <c r="BS28324" i="3"/>
  <c r="BS28325" i="3"/>
  <c r="BS28326" i="3"/>
  <c r="BS28327" i="3"/>
  <c r="BS28328" i="3"/>
  <c r="BS28329" i="3"/>
  <c r="BS28330" i="3"/>
  <c r="BS28331" i="3"/>
  <c r="BS28332" i="3"/>
  <c r="BS28333" i="3"/>
  <c r="BS28334" i="3"/>
  <c r="BS28335" i="3"/>
  <c r="BS28336" i="3"/>
  <c r="BS28337" i="3"/>
  <c r="BS28338" i="3"/>
  <c r="BS28339" i="3"/>
  <c r="BS28340" i="3"/>
  <c r="BS28341" i="3"/>
  <c r="BS28342" i="3"/>
  <c r="BS28343" i="3"/>
  <c r="BS28344" i="3"/>
  <c r="BS28345" i="3"/>
  <c r="BS28346" i="3"/>
  <c r="BS28347" i="3"/>
  <c r="BS28348" i="3"/>
  <c r="BS28349" i="3"/>
  <c r="BS28350" i="3"/>
  <c r="BS28351" i="3"/>
  <c r="BS28352" i="3"/>
  <c r="BS28353" i="3"/>
  <c r="BS28354" i="3"/>
  <c r="BS28355" i="3"/>
  <c r="BS28356" i="3"/>
  <c r="BS28357" i="3"/>
  <c r="BS28358" i="3"/>
  <c r="BS28359" i="3"/>
  <c r="BS28360" i="3"/>
  <c r="BS28361" i="3"/>
  <c r="BS28362" i="3"/>
  <c r="BS28363" i="3"/>
  <c r="BS28364" i="3"/>
  <c r="BS28365" i="3"/>
  <c r="BS28366" i="3"/>
  <c r="BS28367" i="3"/>
  <c r="BS28368" i="3"/>
  <c r="BS28369" i="3"/>
  <c r="BS28370" i="3"/>
  <c r="BS28371" i="3"/>
  <c r="BS28372" i="3"/>
  <c r="BS28373" i="3"/>
  <c r="BS28374" i="3"/>
  <c r="BS28375" i="3"/>
  <c r="BS28376" i="3"/>
  <c r="BS28377" i="3"/>
  <c r="BS28378" i="3"/>
  <c r="BS28379" i="3"/>
  <c r="BS28380" i="3"/>
  <c r="BS28381" i="3"/>
  <c r="BS28382" i="3"/>
  <c r="BS28383" i="3"/>
  <c r="BS28384" i="3"/>
  <c r="BS28385" i="3"/>
  <c r="BS28386" i="3"/>
  <c r="BS28387" i="3"/>
  <c r="BS28388" i="3"/>
  <c r="BS28389" i="3"/>
  <c r="BS28390" i="3"/>
  <c r="BS28391" i="3"/>
  <c r="BS28392" i="3"/>
  <c r="BS28393" i="3"/>
  <c r="BS28394" i="3"/>
  <c r="BS28395" i="3"/>
  <c r="BS28396" i="3"/>
  <c r="BS28397" i="3"/>
  <c r="BS28398" i="3"/>
  <c r="BS28399" i="3"/>
  <c r="BS28400" i="3"/>
  <c r="BS28401" i="3"/>
  <c r="BS28402" i="3"/>
  <c r="BS28403" i="3"/>
  <c r="BS28404" i="3"/>
  <c r="BS28405" i="3"/>
  <c r="BS28406" i="3"/>
  <c r="BS28407" i="3"/>
  <c r="BS28408" i="3"/>
  <c r="BS28409" i="3"/>
  <c r="BS28410" i="3"/>
  <c r="BS28411" i="3"/>
  <c r="BS28412" i="3"/>
  <c r="BS28413" i="3"/>
  <c r="BS28414" i="3"/>
  <c r="BS28415" i="3"/>
  <c r="BS28416" i="3"/>
  <c r="BS28417" i="3"/>
  <c r="BS28418" i="3"/>
  <c r="BS28419" i="3"/>
  <c r="BS28420" i="3"/>
  <c r="BS28421" i="3"/>
  <c r="BS28422" i="3"/>
  <c r="BS28423" i="3"/>
  <c r="BS28424" i="3"/>
  <c r="BS28425" i="3"/>
  <c r="BS28426" i="3"/>
  <c r="BS28427" i="3"/>
  <c r="BS28428" i="3"/>
  <c r="BS28429" i="3"/>
  <c r="BS28430" i="3"/>
  <c r="BS28431" i="3"/>
  <c r="BS28432" i="3"/>
  <c r="BS28433" i="3"/>
  <c r="BS28434" i="3"/>
  <c r="BS28435" i="3"/>
  <c r="BS28436" i="3"/>
  <c r="BS28437" i="3"/>
  <c r="BS28438" i="3"/>
  <c r="BS28439" i="3"/>
  <c r="BS28440" i="3"/>
  <c r="BS28441" i="3"/>
  <c r="BS28442" i="3"/>
  <c r="BS28443" i="3"/>
  <c r="BS28444" i="3"/>
  <c r="BS28445" i="3"/>
  <c r="BS28446" i="3"/>
  <c r="BS28447" i="3"/>
  <c r="BS28448" i="3"/>
  <c r="BS28449" i="3"/>
  <c r="BS28450" i="3"/>
  <c r="BS28451" i="3"/>
  <c r="BS28452" i="3"/>
  <c r="BS28453" i="3"/>
  <c r="BS28454" i="3"/>
  <c r="BS28455" i="3"/>
  <c r="BS28456" i="3"/>
  <c r="BS28457" i="3"/>
  <c r="BS28458" i="3"/>
  <c r="BS28459" i="3"/>
  <c r="BS28460" i="3"/>
  <c r="BS28461" i="3"/>
  <c r="BS28462" i="3"/>
  <c r="BS28463" i="3"/>
  <c r="BS28464" i="3"/>
  <c r="BS28465" i="3"/>
  <c r="BS28466" i="3"/>
  <c r="BS28467" i="3"/>
  <c r="BS28468" i="3"/>
  <c r="BS28469" i="3"/>
  <c r="BS28470" i="3"/>
  <c r="BS28471" i="3"/>
  <c r="BS28472" i="3"/>
  <c r="BS28473" i="3"/>
  <c r="BS28474" i="3"/>
  <c r="BS28475" i="3"/>
  <c r="BS28476" i="3"/>
  <c r="BS28477" i="3"/>
  <c r="BS28478" i="3"/>
  <c r="BS28479" i="3"/>
  <c r="BS28480" i="3"/>
  <c r="BS28481" i="3"/>
  <c r="BS28482" i="3"/>
  <c r="BS28483" i="3"/>
  <c r="BS28484" i="3"/>
  <c r="BS28485" i="3"/>
  <c r="BS28486" i="3"/>
  <c r="BS28487" i="3"/>
  <c r="BS28488" i="3"/>
  <c r="BS28489" i="3"/>
  <c r="BS28490" i="3"/>
  <c r="BS28491" i="3"/>
  <c r="BS28492" i="3"/>
  <c r="BS28493" i="3"/>
  <c r="BS28494" i="3"/>
  <c r="BS28495" i="3"/>
  <c r="BS28496" i="3"/>
  <c r="BS28497" i="3"/>
  <c r="BS28498" i="3"/>
  <c r="BS28499" i="3"/>
  <c r="BS28500" i="3"/>
  <c r="BS28501" i="3"/>
  <c r="BS28502" i="3"/>
  <c r="BS28503" i="3"/>
  <c r="BS28504" i="3"/>
  <c r="BS28505" i="3"/>
  <c r="BS28506" i="3"/>
  <c r="BS28507" i="3"/>
  <c r="BS28508" i="3"/>
  <c r="BS28509" i="3"/>
  <c r="BS28510" i="3"/>
  <c r="BS28511" i="3"/>
  <c r="BS28512" i="3"/>
  <c r="BS28513" i="3"/>
  <c r="BS28514" i="3"/>
  <c r="BS28515" i="3"/>
  <c r="BS28516" i="3"/>
  <c r="BS28517" i="3"/>
  <c r="BS28518" i="3"/>
  <c r="BS28519" i="3"/>
  <c r="BS28520" i="3"/>
  <c r="BS28521" i="3"/>
  <c r="BS28522" i="3"/>
  <c r="BS28523" i="3"/>
  <c r="BS28524" i="3"/>
  <c r="BS28525" i="3"/>
  <c r="BS28526" i="3"/>
  <c r="BS28527" i="3"/>
  <c r="BS28528" i="3"/>
  <c r="BS28529" i="3"/>
  <c r="BS28530" i="3"/>
  <c r="BS28531" i="3"/>
  <c r="BS28532" i="3"/>
  <c r="BS28533" i="3"/>
  <c r="BS28534" i="3"/>
  <c r="BS28535" i="3"/>
  <c r="BS28536" i="3"/>
  <c r="BS28537" i="3"/>
  <c r="BS28538" i="3"/>
  <c r="BS28539" i="3"/>
  <c r="BS28540" i="3"/>
  <c r="BS28541" i="3"/>
  <c r="BS28542" i="3"/>
  <c r="BS28543" i="3"/>
  <c r="BS28544" i="3"/>
  <c r="BS28545" i="3"/>
  <c r="BS28546" i="3"/>
  <c r="BS28547" i="3"/>
  <c r="BS28548" i="3"/>
  <c r="BS28549" i="3"/>
  <c r="BS28550" i="3"/>
  <c r="BS28551" i="3"/>
  <c r="BS28552" i="3"/>
  <c r="BS28553" i="3"/>
  <c r="BS28554" i="3"/>
  <c r="BS28555" i="3"/>
  <c r="BS28556" i="3"/>
  <c r="BS28557" i="3"/>
  <c r="BS28558" i="3"/>
  <c r="BS28559" i="3"/>
  <c r="BS28560" i="3"/>
  <c r="BS28561" i="3"/>
  <c r="BS28562" i="3"/>
  <c r="BS28563" i="3"/>
  <c r="BS28564" i="3"/>
  <c r="BS28565" i="3"/>
  <c r="BS28566" i="3"/>
  <c r="BS28567" i="3"/>
  <c r="BS28568" i="3"/>
  <c r="BS28569" i="3"/>
  <c r="BS28570" i="3"/>
  <c r="BS28571" i="3"/>
  <c r="BS28572" i="3"/>
  <c r="BS28573" i="3"/>
  <c r="BS28574" i="3"/>
  <c r="BS28575" i="3"/>
  <c r="BS28576" i="3"/>
  <c r="BS28577" i="3"/>
  <c r="BS28578" i="3"/>
  <c r="BS28579" i="3"/>
  <c r="BS28580" i="3"/>
  <c r="BS28581" i="3"/>
  <c r="BS28582" i="3"/>
  <c r="BS28583" i="3"/>
  <c r="BS28584" i="3"/>
  <c r="BS28585" i="3"/>
  <c r="BS28586" i="3"/>
  <c r="BS28587" i="3"/>
  <c r="BS28588" i="3"/>
  <c r="BS28589" i="3"/>
  <c r="BS28590" i="3"/>
  <c r="BS28591" i="3"/>
  <c r="BS28592" i="3"/>
  <c r="BS28593" i="3"/>
  <c r="BS28594" i="3"/>
  <c r="BS28595" i="3"/>
  <c r="BS28596" i="3"/>
  <c r="BS28597" i="3"/>
  <c r="BS28598" i="3"/>
  <c r="BS28599" i="3"/>
  <c r="BS28600" i="3"/>
  <c r="BS28601" i="3"/>
  <c r="BS28602" i="3"/>
  <c r="BS28603" i="3"/>
  <c r="BS28604" i="3"/>
  <c r="BS28605" i="3"/>
  <c r="BS28606" i="3"/>
  <c r="BS28607" i="3"/>
  <c r="BS28608" i="3"/>
  <c r="BS28609" i="3"/>
  <c r="BS28610" i="3"/>
  <c r="BS28611" i="3"/>
  <c r="BS28612" i="3"/>
  <c r="BS28613" i="3"/>
  <c r="BS28614" i="3"/>
  <c r="BS28615" i="3"/>
  <c r="BS28616" i="3"/>
  <c r="BS28617" i="3"/>
  <c r="BS28618" i="3"/>
  <c r="BS28619" i="3"/>
  <c r="BS28620" i="3"/>
  <c r="BS28621" i="3"/>
  <c r="BS28622" i="3"/>
  <c r="BS28623" i="3"/>
  <c r="BS28624" i="3"/>
  <c r="BS28625" i="3"/>
  <c r="BS28626" i="3"/>
  <c r="BS28627" i="3"/>
  <c r="BS28628" i="3"/>
  <c r="BS28629" i="3"/>
  <c r="BS28630" i="3"/>
  <c r="BS28631" i="3"/>
  <c r="BS28632" i="3"/>
  <c r="BS28633" i="3"/>
  <c r="BS28634" i="3"/>
  <c r="BS28635" i="3"/>
  <c r="BS28636" i="3"/>
  <c r="BS28637" i="3"/>
  <c r="BS28638" i="3"/>
  <c r="BS28639" i="3"/>
  <c r="BS28640" i="3"/>
  <c r="BS28641" i="3"/>
  <c r="BS28642" i="3"/>
  <c r="BS28643" i="3"/>
  <c r="BS28644" i="3"/>
  <c r="BS28645" i="3"/>
  <c r="BS28646" i="3"/>
  <c r="BS28647" i="3"/>
  <c r="BS28648" i="3"/>
  <c r="BS28649" i="3"/>
  <c r="BS28650" i="3"/>
  <c r="BS28651" i="3"/>
  <c r="BS28652" i="3"/>
  <c r="BS28653" i="3"/>
  <c r="BS28654" i="3"/>
  <c r="BS28655" i="3"/>
  <c r="BS28656" i="3"/>
  <c r="BS28657" i="3"/>
  <c r="BS28658" i="3"/>
  <c r="BS28659" i="3"/>
  <c r="BS28660" i="3"/>
  <c r="BS28661" i="3"/>
  <c r="BS28662" i="3"/>
  <c r="BS28663" i="3"/>
  <c r="BS28664" i="3"/>
  <c r="BS28665" i="3"/>
  <c r="BS28666" i="3"/>
  <c r="BS28667" i="3"/>
  <c r="BS28668" i="3"/>
  <c r="BS28669" i="3"/>
  <c r="BS28670" i="3"/>
  <c r="BS28671" i="3"/>
  <c r="BS28672" i="3"/>
  <c r="BS28673" i="3"/>
  <c r="BS28674" i="3"/>
  <c r="BS28675" i="3"/>
  <c r="BS28676" i="3"/>
  <c r="BS28677" i="3"/>
  <c r="BS28678" i="3"/>
  <c r="BS28679" i="3"/>
  <c r="BS28680" i="3"/>
  <c r="BS28681" i="3"/>
  <c r="BS28682" i="3"/>
  <c r="BS28683" i="3"/>
  <c r="BS28684" i="3"/>
  <c r="BS28685" i="3"/>
  <c r="BS28686" i="3"/>
  <c r="BS28687" i="3"/>
  <c r="BS28688" i="3"/>
  <c r="BS28689" i="3"/>
  <c r="BS28690" i="3"/>
  <c r="BS28691" i="3"/>
  <c r="BS28692" i="3"/>
  <c r="BS28693" i="3"/>
  <c r="BS28694" i="3"/>
  <c r="BS28695" i="3"/>
  <c r="BS28696" i="3"/>
  <c r="BS28697" i="3"/>
  <c r="BS28698" i="3"/>
  <c r="BS28699" i="3"/>
  <c r="BS28700" i="3"/>
  <c r="BS28701" i="3"/>
  <c r="BS28702" i="3"/>
  <c r="BS28703" i="3"/>
  <c r="BS28704" i="3"/>
  <c r="BS28705" i="3"/>
  <c r="BS28706" i="3"/>
  <c r="BS28707" i="3"/>
  <c r="BS28708" i="3"/>
  <c r="BS28709" i="3"/>
  <c r="BS28710" i="3"/>
  <c r="BS28711" i="3"/>
  <c r="BS28712" i="3"/>
  <c r="BS28713" i="3"/>
  <c r="BS28714" i="3"/>
  <c r="BS28715" i="3"/>
  <c r="BS28716" i="3"/>
  <c r="BS28717" i="3"/>
  <c r="BS28718" i="3"/>
  <c r="BS28719" i="3"/>
  <c r="BS28720" i="3"/>
  <c r="BS28721" i="3"/>
  <c r="BS28722" i="3"/>
  <c r="BS28723" i="3"/>
  <c r="BS28724" i="3"/>
  <c r="BS28725" i="3"/>
  <c r="BS28726" i="3"/>
  <c r="BS28727" i="3"/>
  <c r="BS28728" i="3"/>
  <c r="BS28729" i="3"/>
  <c r="BS28730" i="3"/>
  <c r="BS28731" i="3"/>
  <c r="BS28732" i="3"/>
  <c r="BS28733" i="3"/>
  <c r="BS28734" i="3"/>
  <c r="BS28735" i="3"/>
  <c r="BS28736" i="3"/>
  <c r="BS28737" i="3"/>
  <c r="BS28738" i="3"/>
  <c r="BS28739" i="3"/>
  <c r="BS28740" i="3"/>
  <c r="BS28741" i="3"/>
  <c r="BS28742" i="3"/>
  <c r="BS28743" i="3"/>
  <c r="BS28744" i="3"/>
  <c r="BS28745" i="3"/>
  <c r="BS28746" i="3"/>
  <c r="BS28747" i="3"/>
  <c r="BS28748" i="3"/>
  <c r="BS28749" i="3"/>
  <c r="BS28750" i="3"/>
  <c r="BS28751" i="3"/>
  <c r="BS28752" i="3"/>
  <c r="BS28753" i="3"/>
  <c r="BS28754" i="3"/>
  <c r="BS28755" i="3"/>
  <c r="BS28756" i="3"/>
  <c r="BS28757" i="3"/>
  <c r="BS28758" i="3"/>
  <c r="BS28759" i="3"/>
  <c r="BS28760" i="3"/>
  <c r="BS28761" i="3"/>
  <c r="BS28762" i="3"/>
  <c r="BS28763" i="3"/>
  <c r="BS28764" i="3"/>
  <c r="BS28765" i="3"/>
  <c r="BS28766" i="3"/>
  <c r="BS28767" i="3"/>
  <c r="BS28768" i="3"/>
  <c r="BS28769" i="3"/>
  <c r="BS28770" i="3"/>
  <c r="BS28771" i="3"/>
  <c r="BS28772" i="3"/>
  <c r="BS28773" i="3"/>
  <c r="BS28774" i="3"/>
  <c r="BS28775" i="3"/>
  <c r="BS28776" i="3"/>
  <c r="BS28777" i="3"/>
  <c r="BS28778" i="3"/>
  <c r="BS28779" i="3"/>
  <c r="BS28780" i="3"/>
  <c r="BS28781" i="3"/>
  <c r="BS28782" i="3"/>
  <c r="BS28783" i="3"/>
  <c r="BS28784" i="3"/>
  <c r="BS28785" i="3"/>
  <c r="BS28786" i="3"/>
  <c r="BS28787" i="3"/>
  <c r="BS28788" i="3"/>
  <c r="BS28789" i="3"/>
  <c r="BS28790" i="3"/>
  <c r="BS28791" i="3"/>
  <c r="BS28792" i="3"/>
  <c r="BS28793" i="3"/>
  <c r="BS28794" i="3"/>
  <c r="BS28795" i="3"/>
  <c r="BS28796" i="3"/>
  <c r="BS28797" i="3"/>
  <c r="BS28798" i="3"/>
  <c r="BS28799" i="3"/>
  <c r="BS28800" i="3"/>
  <c r="BS28801" i="3"/>
  <c r="BS28802" i="3"/>
  <c r="BS28803" i="3"/>
  <c r="BS28804" i="3"/>
  <c r="BS28805" i="3"/>
  <c r="BS28806" i="3"/>
  <c r="BS28807" i="3"/>
  <c r="BS28808" i="3"/>
  <c r="BS28809" i="3"/>
  <c r="BS28810" i="3"/>
  <c r="BS28811" i="3"/>
  <c r="BS28812" i="3"/>
  <c r="BS28813" i="3"/>
  <c r="BS28814" i="3"/>
  <c r="BS28815" i="3"/>
  <c r="BS28816" i="3"/>
  <c r="BS28817" i="3"/>
  <c r="BS28818" i="3"/>
  <c r="BS28819" i="3"/>
  <c r="BS28820" i="3"/>
  <c r="BS28821" i="3"/>
  <c r="BS28822" i="3"/>
  <c r="BS28823" i="3"/>
  <c r="BS28824" i="3"/>
  <c r="BS28825" i="3"/>
  <c r="BS28826" i="3"/>
  <c r="BS28827" i="3"/>
  <c r="BS28828" i="3"/>
  <c r="BS28829" i="3"/>
  <c r="BS28830" i="3"/>
  <c r="BS28831" i="3"/>
  <c r="BS28832" i="3"/>
  <c r="BS28833" i="3"/>
  <c r="BS28834" i="3"/>
  <c r="BS28835" i="3"/>
  <c r="BS28836" i="3"/>
  <c r="BS28837" i="3"/>
  <c r="BS28838" i="3"/>
  <c r="BS28839" i="3"/>
  <c r="BS28840" i="3"/>
  <c r="BS28841" i="3"/>
  <c r="BS28842" i="3"/>
  <c r="BS28843" i="3"/>
  <c r="BS28844" i="3"/>
  <c r="BS28845" i="3"/>
  <c r="BS28846" i="3"/>
  <c r="BS28847" i="3"/>
  <c r="BS28848" i="3"/>
  <c r="BS28849" i="3"/>
  <c r="BS28850" i="3"/>
  <c r="BS28851" i="3"/>
  <c r="BS28852" i="3"/>
  <c r="BS28853" i="3"/>
  <c r="BS28854" i="3"/>
  <c r="BS28855" i="3"/>
  <c r="BS28856" i="3"/>
  <c r="BS28857" i="3"/>
  <c r="BS28858" i="3"/>
  <c r="BS28859" i="3"/>
  <c r="BS28860" i="3"/>
  <c r="BS28861" i="3"/>
  <c r="BS28862" i="3"/>
  <c r="BS28863" i="3"/>
  <c r="BS28864" i="3"/>
  <c r="BS28865" i="3"/>
  <c r="BS28866" i="3"/>
  <c r="BS28867" i="3"/>
  <c r="BS28868" i="3"/>
  <c r="BS28869" i="3"/>
  <c r="BS28870" i="3"/>
  <c r="BS28871" i="3"/>
  <c r="BS28872" i="3"/>
  <c r="BS28873" i="3"/>
  <c r="BS28874" i="3"/>
  <c r="BS28875" i="3"/>
  <c r="BS28876" i="3"/>
  <c r="BS28877" i="3"/>
  <c r="BS28878" i="3"/>
  <c r="BS28879" i="3"/>
  <c r="BS28880" i="3"/>
  <c r="BS28881" i="3"/>
  <c r="BS28882" i="3"/>
  <c r="BS28883" i="3"/>
  <c r="BS28884" i="3"/>
  <c r="BS28885" i="3"/>
  <c r="BS28886" i="3"/>
  <c r="BS28887" i="3"/>
  <c r="BS28888" i="3"/>
  <c r="BS28889" i="3"/>
  <c r="BS28890" i="3"/>
  <c r="BS28891" i="3"/>
  <c r="BS28892" i="3"/>
  <c r="BS28893" i="3"/>
  <c r="BS28894" i="3"/>
  <c r="BS28895" i="3"/>
  <c r="BS28896" i="3"/>
  <c r="BS28897" i="3"/>
  <c r="BS28898" i="3"/>
  <c r="BS28899" i="3"/>
  <c r="BS28900" i="3"/>
  <c r="BS28901" i="3"/>
  <c r="BS28902" i="3"/>
  <c r="BS28903" i="3"/>
  <c r="BS28904" i="3"/>
  <c r="BS28905" i="3"/>
  <c r="BS28906" i="3"/>
  <c r="BS28907" i="3"/>
  <c r="BS28908" i="3"/>
  <c r="BS28909" i="3"/>
  <c r="BS28910" i="3"/>
  <c r="BS28911" i="3"/>
  <c r="BS28912" i="3"/>
  <c r="BS28913" i="3"/>
  <c r="BS28914" i="3"/>
  <c r="BS28915" i="3"/>
  <c r="BS28916" i="3"/>
  <c r="BS28917" i="3"/>
  <c r="BS28918" i="3"/>
  <c r="BS28919" i="3"/>
  <c r="BS28920" i="3"/>
  <c r="BS28921" i="3"/>
  <c r="BS28922" i="3"/>
  <c r="BS28923" i="3"/>
  <c r="BS28924" i="3"/>
  <c r="BS28925" i="3"/>
  <c r="BS28926" i="3"/>
  <c r="BS28927" i="3"/>
  <c r="BS28928" i="3"/>
  <c r="BS28929" i="3"/>
  <c r="BS28930" i="3"/>
  <c r="BS28931" i="3"/>
  <c r="BS28932" i="3"/>
  <c r="BS28933" i="3"/>
  <c r="BS28934" i="3"/>
  <c r="BS28935" i="3"/>
  <c r="BS28936" i="3"/>
  <c r="BS28937" i="3"/>
  <c r="BS28938" i="3"/>
  <c r="BS28939" i="3"/>
  <c r="BS28940" i="3"/>
  <c r="BS28941" i="3"/>
  <c r="BS28942" i="3"/>
  <c r="BS28943" i="3"/>
  <c r="BS28944" i="3"/>
  <c r="BS28945" i="3"/>
  <c r="BS28946" i="3"/>
  <c r="BS28947" i="3"/>
  <c r="BS28948" i="3"/>
  <c r="BS28949" i="3"/>
  <c r="BS28950" i="3"/>
  <c r="BS28951" i="3"/>
  <c r="BS28952" i="3"/>
  <c r="BS28953" i="3"/>
  <c r="BS28954" i="3"/>
  <c r="BS28955" i="3"/>
  <c r="BS28956" i="3"/>
  <c r="BS28957" i="3"/>
  <c r="BS28958" i="3"/>
  <c r="BS28959" i="3"/>
  <c r="BS28960" i="3"/>
  <c r="BS28961" i="3"/>
  <c r="BS28962" i="3"/>
  <c r="BS28963" i="3"/>
  <c r="BS28964" i="3"/>
  <c r="BS28965" i="3"/>
  <c r="BS28966" i="3"/>
  <c r="BS28967" i="3"/>
  <c r="BS28968" i="3"/>
  <c r="BS28969" i="3"/>
  <c r="BS28970" i="3"/>
  <c r="BS28971" i="3"/>
  <c r="BS28972" i="3"/>
  <c r="BS28973" i="3"/>
  <c r="BS28974" i="3"/>
  <c r="BS28975" i="3"/>
  <c r="BS28976" i="3"/>
  <c r="BS28977" i="3"/>
  <c r="BS28978" i="3"/>
  <c r="BS28979" i="3"/>
  <c r="BS28980" i="3"/>
  <c r="BS28981" i="3"/>
  <c r="BS28982" i="3"/>
  <c r="BS28983" i="3"/>
  <c r="BS28984" i="3"/>
  <c r="BS28985" i="3"/>
  <c r="BS28986" i="3"/>
  <c r="BS28987" i="3"/>
  <c r="BS28988" i="3"/>
  <c r="BS28989" i="3"/>
  <c r="BS28990" i="3"/>
  <c r="BS28991" i="3"/>
  <c r="BS28992" i="3"/>
  <c r="BS28993" i="3"/>
  <c r="BS28994" i="3"/>
  <c r="BS28995" i="3"/>
  <c r="BS28996" i="3"/>
  <c r="BS28997" i="3"/>
  <c r="BS28998" i="3"/>
  <c r="BS28999" i="3"/>
  <c r="BS29000" i="3"/>
  <c r="BS29001" i="3"/>
  <c r="BS29002" i="3"/>
  <c r="BS29003" i="3"/>
  <c r="BS29004" i="3"/>
  <c r="BS29005" i="3"/>
  <c r="BS29006" i="3"/>
  <c r="BS29007" i="3"/>
  <c r="BS29008" i="3"/>
  <c r="BS29009" i="3"/>
  <c r="BS29010" i="3"/>
  <c r="BS29011" i="3"/>
  <c r="BS29012" i="3"/>
  <c r="BS29013" i="3"/>
  <c r="BS29014" i="3"/>
  <c r="BS29015" i="3"/>
  <c r="BS29016" i="3"/>
  <c r="BS29017" i="3"/>
  <c r="BS29018" i="3"/>
  <c r="BS29019" i="3"/>
  <c r="BS29020" i="3"/>
  <c r="BS29021" i="3"/>
  <c r="BS29022" i="3"/>
  <c r="BS29023" i="3"/>
  <c r="BS29024" i="3"/>
  <c r="BS29025" i="3"/>
  <c r="BS29026" i="3"/>
  <c r="BS29027" i="3"/>
  <c r="BS29028" i="3"/>
  <c r="BS29029" i="3"/>
  <c r="BS29030" i="3"/>
  <c r="BS29031" i="3"/>
  <c r="BS29032" i="3"/>
  <c r="BS29033" i="3"/>
  <c r="BS29034" i="3"/>
  <c r="BS29035" i="3"/>
  <c r="BS29036" i="3"/>
  <c r="BS29037" i="3"/>
  <c r="BS29038" i="3"/>
  <c r="BS29039" i="3"/>
  <c r="BS29040" i="3"/>
  <c r="BS29041" i="3"/>
  <c r="BS29042" i="3"/>
  <c r="BS29043" i="3"/>
  <c r="BS29044" i="3"/>
  <c r="BS29045" i="3"/>
  <c r="BS29046" i="3"/>
  <c r="BS29047" i="3"/>
  <c r="BS29048" i="3"/>
  <c r="BS29049" i="3"/>
  <c r="BS29050" i="3"/>
  <c r="BS29051" i="3"/>
  <c r="BS29052" i="3"/>
  <c r="BS29053" i="3"/>
  <c r="BS29054" i="3"/>
  <c r="BS29055" i="3"/>
  <c r="BS29056" i="3"/>
  <c r="BS29057" i="3"/>
  <c r="BS29058" i="3"/>
  <c r="BS29059" i="3"/>
  <c r="BS29060" i="3"/>
  <c r="BS29061" i="3"/>
  <c r="BS29062" i="3"/>
  <c r="BS29063" i="3"/>
  <c r="BS29064" i="3"/>
  <c r="BS29065" i="3"/>
  <c r="BS29066" i="3"/>
  <c r="BS29067" i="3"/>
  <c r="BS29068" i="3"/>
  <c r="BS29069" i="3"/>
  <c r="BS29070" i="3"/>
  <c r="BS29071" i="3"/>
  <c r="BS29072" i="3"/>
  <c r="BS29073" i="3"/>
  <c r="BS29074" i="3"/>
  <c r="BS29075" i="3"/>
  <c r="BS29076" i="3"/>
  <c r="BS29077" i="3"/>
  <c r="BS29078" i="3"/>
  <c r="BS29079" i="3"/>
  <c r="BS29080" i="3"/>
  <c r="BS29081" i="3"/>
  <c r="BS29082" i="3"/>
  <c r="BS29083" i="3"/>
  <c r="BS29084" i="3"/>
  <c r="BS29085" i="3"/>
  <c r="BS29086" i="3"/>
  <c r="BS29087" i="3"/>
  <c r="BS29088" i="3"/>
  <c r="BS29089" i="3"/>
  <c r="BS29090" i="3"/>
  <c r="BS29091" i="3"/>
  <c r="BS29092" i="3"/>
  <c r="BS29093" i="3"/>
  <c r="BS29094" i="3"/>
  <c r="BS29095" i="3"/>
  <c r="BS29096" i="3"/>
  <c r="BS29097" i="3"/>
  <c r="BS29098" i="3"/>
  <c r="BS29099" i="3"/>
  <c r="BS29100" i="3"/>
  <c r="BS29101" i="3"/>
  <c r="BS29102" i="3"/>
  <c r="BS29103" i="3"/>
  <c r="BS29104" i="3"/>
  <c r="BS29105" i="3"/>
  <c r="BS29106" i="3"/>
  <c r="BS29107" i="3"/>
  <c r="BS29108" i="3"/>
  <c r="BS29109" i="3"/>
  <c r="BS29110" i="3"/>
  <c r="BS29111" i="3"/>
  <c r="BS29112" i="3"/>
  <c r="BS29113" i="3"/>
  <c r="BS29114" i="3"/>
  <c r="BS29115" i="3"/>
  <c r="BS29116" i="3"/>
  <c r="BS29117" i="3"/>
  <c r="BS29118" i="3"/>
  <c r="BS29119" i="3"/>
  <c r="BS29120" i="3"/>
  <c r="BS29121" i="3"/>
  <c r="BS29122" i="3"/>
  <c r="BS29123" i="3"/>
  <c r="BS29124" i="3"/>
  <c r="BS29125" i="3"/>
  <c r="BS29126" i="3"/>
  <c r="BS29127" i="3"/>
  <c r="BS29128" i="3"/>
  <c r="BS29129" i="3"/>
  <c r="BS29130" i="3"/>
  <c r="BS29131" i="3"/>
  <c r="BS29132" i="3"/>
  <c r="BS29133" i="3"/>
  <c r="BS29134" i="3"/>
  <c r="BS29135" i="3"/>
  <c r="BS29136" i="3"/>
  <c r="BS29137" i="3"/>
  <c r="BS29138" i="3"/>
  <c r="BS29139" i="3"/>
  <c r="BS29140" i="3"/>
  <c r="BS29141" i="3"/>
  <c r="BS29142" i="3"/>
  <c r="BS29143" i="3"/>
  <c r="BS29144" i="3"/>
  <c r="BS29145" i="3"/>
  <c r="BS29146" i="3"/>
  <c r="BS29147" i="3"/>
  <c r="BS29148" i="3"/>
  <c r="BS29149" i="3"/>
  <c r="BS29150" i="3"/>
  <c r="BS29151" i="3"/>
  <c r="BS29152" i="3"/>
  <c r="BS29153" i="3"/>
  <c r="BS29154" i="3"/>
  <c r="BS29155" i="3"/>
  <c r="BS29156" i="3"/>
  <c r="BS29157" i="3"/>
  <c r="BS29158" i="3"/>
  <c r="BS29159" i="3"/>
  <c r="BS29160" i="3"/>
  <c r="BS29161" i="3"/>
  <c r="BS29162" i="3"/>
  <c r="BS29163" i="3"/>
  <c r="BS29164" i="3"/>
  <c r="BS29165" i="3"/>
  <c r="BS29166" i="3"/>
  <c r="BS29167" i="3"/>
  <c r="BS29168" i="3"/>
  <c r="BS29169" i="3"/>
  <c r="BS29170" i="3"/>
  <c r="BS29171" i="3"/>
  <c r="BS29172" i="3"/>
  <c r="BS29173" i="3"/>
  <c r="BS29174" i="3"/>
  <c r="BS29175" i="3"/>
  <c r="BS29176" i="3"/>
  <c r="BS29177" i="3"/>
  <c r="BS29178" i="3"/>
  <c r="BS29179" i="3"/>
  <c r="BS29180" i="3"/>
  <c r="BS29181" i="3"/>
  <c r="BS29182" i="3"/>
  <c r="BS29183" i="3"/>
  <c r="BS29184" i="3"/>
  <c r="BS29185" i="3"/>
  <c r="BS29186" i="3"/>
  <c r="BS29187" i="3"/>
  <c r="BS29188" i="3"/>
  <c r="BS29189" i="3"/>
  <c r="BS29190" i="3"/>
  <c r="BS29191" i="3"/>
  <c r="BS29192" i="3"/>
  <c r="BS29193" i="3"/>
  <c r="BS29194" i="3"/>
  <c r="BS29195" i="3"/>
  <c r="BS29196" i="3"/>
  <c r="BS29197" i="3"/>
  <c r="BS29198" i="3"/>
  <c r="BS29199" i="3"/>
  <c r="BS29200" i="3"/>
  <c r="BS29201" i="3"/>
  <c r="BS29202" i="3"/>
  <c r="BS29203" i="3"/>
  <c r="BS29204" i="3"/>
  <c r="BS29205" i="3"/>
  <c r="BS29206" i="3"/>
  <c r="BS29207" i="3"/>
  <c r="BS29208" i="3"/>
  <c r="BS29209" i="3"/>
  <c r="BS29210" i="3"/>
  <c r="BS29211" i="3"/>
  <c r="BS29212" i="3"/>
  <c r="BS29213" i="3"/>
  <c r="BS29214" i="3"/>
  <c r="BS29215" i="3"/>
  <c r="BS29216" i="3"/>
  <c r="BS29217" i="3"/>
  <c r="BS29218" i="3"/>
  <c r="BS29219" i="3"/>
  <c r="BS29220" i="3"/>
  <c r="BS29221" i="3"/>
  <c r="BS29222" i="3"/>
  <c r="BS29223" i="3"/>
  <c r="BS29224" i="3"/>
  <c r="BS29225" i="3"/>
  <c r="BS29226" i="3"/>
  <c r="BS29227" i="3"/>
  <c r="BS29228" i="3"/>
  <c r="BS29229" i="3"/>
  <c r="BS29230" i="3"/>
  <c r="BS29231" i="3"/>
  <c r="BS29232" i="3"/>
  <c r="BS29233" i="3"/>
  <c r="BS29234" i="3"/>
  <c r="BS29235" i="3"/>
  <c r="BS29236" i="3"/>
  <c r="BS29237" i="3"/>
  <c r="BS29238" i="3"/>
  <c r="BS29239" i="3"/>
  <c r="BS29240" i="3"/>
  <c r="BS29241" i="3"/>
  <c r="BS29242" i="3"/>
  <c r="BS29243" i="3"/>
  <c r="BS29244" i="3"/>
  <c r="BS29245" i="3"/>
  <c r="BS29246" i="3"/>
  <c r="BS29247" i="3"/>
  <c r="BS29248" i="3"/>
  <c r="BS29249" i="3"/>
  <c r="BS29250" i="3"/>
  <c r="BS29251" i="3"/>
  <c r="BS29252" i="3"/>
  <c r="BS29253" i="3"/>
  <c r="BS29254" i="3"/>
  <c r="BS29255" i="3"/>
  <c r="BS29256" i="3"/>
  <c r="BS29257" i="3"/>
  <c r="BS29258" i="3"/>
  <c r="BS29259" i="3"/>
  <c r="BS29260" i="3"/>
  <c r="BS29261" i="3"/>
  <c r="BS29262" i="3"/>
  <c r="BS29263" i="3"/>
  <c r="BS29264" i="3"/>
  <c r="BS29265" i="3"/>
  <c r="BS29266" i="3"/>
  <c r="BS29267" i="3"/>
  <c r="BS29268" i="3"/>
  <c r="BS29269" i="3"/>
  <c r="BS29270" i="3"/>
  <c r="BS29271" i="3"/>
  <c r="BS29272" i="3"/>
  <c r="BS29273" i="3"/>
  <c r="BS29274" i="3"/>
  <c r="BS29275" i="3"/>
  <c r="BS29276" i="3"/>
  <c r="BS29277" i="3"/>
  <c r="BS29278" i="3"/>
  <c r="BS29279" i="3"/>
  <c r="BS29280" i="3"/>
  <c r="BS29281" i="3"/>
  <c r="BS29282" i="3"/>
  <c r="BS29283" i="3"/>
  <c r="BS29284" i="3"/>
  <c r="BS29285" i="3"/>
  <c r="BS29286" i="3"/>
  <c r="BS29287" i="3"/>
  <c r="BS29288" i="3"/>
  <c r="BS29289" i="3"/>
  <c r="BS29290" i="3"/>
  <c r="BS29291" i="3"/>
  <c r="BS29292" i="3"/>
  <c r="BS29293" i="3"/>
  <c r="BS29294" i="3"/>
  <c r="BS29295" i="3"/>
  <c r="BS29296" i="3"/>
  <c r="BS29297" i="3"/>
  <c r="BS29298" i="3"/>
  <c r="BS29299" i="3"/>
  <c r="BS29300" i="3"/>
  <c r="BS29301" i="3"/>
  <c r="BS29302" i="3"/>
  <c r="BS29303" i="3"/>
  <c r="BS29304" i="3"/>
  <c r="BS29305" i="3"/>
  <c r="BS29306" i="3"/>
  <c r="BS29307" i="3"/>
  <c r="BS29308" i="3"/>
  <c r="BS29309" i="3"/>
  <c r="BS29310" i="3"/>
  <c r="BS29311" i="3"/>
  <c r="BS29312" i="3"/>
  <c r="BS29313" i="3"/>
  <c r="BS29314" i="3"/>
  <c r="BS29315" i="3"/>
  <c r="BS29316" i="3"/>
  <c r="BS29317" i="3"/>
  <c r="BS29318" i="3"/>
  <c r="BS29319" i="3"/>
  <c r="BS29320" i="3"/>
  <c r="BS29321" i="3"/>
  <c r="BS29322" i="3"/>
  <c r="BS29323" i="3"/>
  <c r="BS29324" i="3"/>
  <c r="BS29325" i="3"/>
  <c r="BS29326" i="3"/>
  <c r="BS29327" i="3"/>
  <c r="BS29328" i="3"/>
  <c r="BS29329" i="3"/>
  <c r="BS29330" i="3"/>
  <c r="BS29331" i="3"/>
  <c r="BS29332" i="3"/>
  <c r="BS29333" i="3"/>
  <c r="BS29334" i="3"/>
  <c r="BS29335" i="3"/>
  <c r="BS29336" i="3"/>
  <c r="BS29337" i="3"/>
  <c r="BS29338" i="3"/>
  <c r="BS29339" i="3"/>
  <c r="BS29340" i="3"/>
  <c r="BS29341" i="3"/>
  <c r="BS29342" i="3"/>
  <c r="BS29343" i="3"/>
  <c r="BS29344" i="3"/>
  <c r="BS29345" i="3"/>
  <c r="BS29346" i="3"/>
  <c r="BS29347" i="3"/>
  <c r="BS29348" i="3"/>
  <c r="BS29349" i="3"/>
  <c r="BS29350" i="3"/>
  <c r="BS29351" i="3"/>
  <c r="BS29352" i="3"/>
  <c r="BS29353" i="3"/>
  <c r="BS29354" i="3"/>
  <c r="BS29355" i="3"/>
  <c r="BS29356" i="3"/>
  <c r="BS29357" i="3"/>
  <c r="BS29358" i="3"/>
  <c r="BS29359" i="3"/>
  <c r="BS29360" i="3"/>
  <c r="BS29361" i="3"/>
  <c r="BS29362" i="3"/>
  <c r="BS29363" i="3"/>
  <c r="BS29364" i="3"/>
  <c r="BS29365" i="3"/>
  <c r="BS29366" i="3"/>
  <c r="BS29367" i="3"/>
  <c r="BS29368" i="3"/>
  <c r="BS29369" i="3"/>
  <c r="BS29370" i="3"/>
  <c r="BS29371" i="3"/>
  <c r="BS29372" i="3"/>
  <c r="BS29373" i="3"/>
  <c r="BS29374" i="3"/>
  <c r="BS29375" i="3"/>
  <c r="BS29376" i="3"/>
  <c r="BS29377" i="3"/>
  <c r="BS29378" i="3"/>
  <c r="BS29379" i="3"/>
  <c r="BS29380" i="3"/>
  <c r="BS29381" i="3"/>
  <c r="BS29382" i="3"/>
  <c r="BS29383" i="3"/>
  <c r="BS29384" i="3"/>
  <c r="BS29385" i="3"/>
  <c r="BS29386" i="3"/>
  <c r="BS29387" i="3"/>
  <c r="BS29388" i="3"/>
  <c r="BS29389" i="3"/>
  <c r="BS29390" i="3"/>
  <c r="BS29391" i="3"/>
  <c r="BS29392" i="3"/>
  <c r="BS29393" i="3"/>
  <c r="BS29394" i="3"/>
  <c r="BS29395" i="3"/>
  <c r="BS29396" i="3"/>
  <c r="BS29397" i="3"/>
  <c r="BS29398" i="3"/>
  <c r="BS29399" i="3"/>
  <c r="BS29400" i="3"/>
  <c r="BS29401" i="3"/>
  <c r="BS29402" i="3"/>
  <c r="BS29403" i="3"/>
  <c r="BS29404" i="3"/>
  <c r="BS29405" i="3"/>
  <c r="BS29406" i="3"/>
  <c r="BS29407" i="3"/>
  <c r="BS29408" i="3"/>
  <c r="BS29409" i="3"/>
  <c r="BS29410" i="3"/>
  <c r="BS29411" i="3"/>
  <c r="BS29412" i="3"/>
  <c r="BS29413" i="3"/>
  <c r="BS29414" i="3"/>
  <c r="BS29415" i="3"/>
  <c r="BS29416" i="3"/>
  <c r="BS29417" i="3"/>
  <c r="BS29418" i="3"/>
  <c r="BS29419" i="3"/>
  <c r="BS29420" i="3"/>
  <c r="BS29421" i="3"/>
  <c r="BS29422" i="3"/>
  <c r="BS29423" i="3"/>
  <c r="BS29424" i="3"/>
  <c r="BS29425" i="3"/>
  <c r="BS29426" i="3"/>
  <c r="BS29427" i="3"/>
  <c r="BS29428" i="3"/>
  <c r="BS29429" i="3"/>
  <c r="BS29430" i="3"/>
  <c r="BS29431" i="3"/>
  <c r="BS29432" i="3"/>
  <c r="BS29433" i="3"/>
  <c r="BS29434" i="3"/>
  <c r="BS29435" i="3"/>
  <c r="BS29436" i="3"/>
  <c r="BS29437" i="3"/>
  <c r="BS29438" i="3"/>
  <c r="BS29439" i="3"/>
  <c r="BS29440" i="3"/>
  <c r="BS29441" i="3"/>
  <c r="BS29442" i="3"/>
  <c r="BS29443" i="3"/>
  <c r="BS29444" i="3"/>
  <c r="BS29445" i="3"/>
  <c r="BS29446" i="3"/>
  <c r="BS29447" i="3"/>
  <c r="BS29448" i="3"/>
  <c r="BS29449" i="3"/>
  <c r="BS29450" i="3"/>
  <c r="BS29451" i="3"/>
  <c r="BS29452" i="3"/>
  <c r="BS29453" i="3"/>
  <c r="BS29454" i="3"/>
  <c r="BS29455" i="3"/>
  <c r="BS29456" i="3"/>
  <c r="BS29457" i="3"/>
  <c r="BS29458" i="3"/>
  <c r="BS29459" i="3"/>
  <c r="BS29460" i="3"/>
  <c r="BS29461" i="3"/>
  <c r="BS29462" i="3"/>
  <c r="BS29463" i="3"/>
  <c r="BS29464" i="3"/>
  <c r="BS29465" i="3"/>
  <c r="BS29466" i="3"/>
  <c r="BS29467" i="3"/>
  <c r="BS29468" i="3"/>
  <c r="BS29469" i="3"/>
  <c r="BS29470" i="3"/>
  <c r="BS29471" i="3"/>
  <c r="BS29472" i="3"/>
  <c r="BS29473" i="3"/>
  <c r="BS29474" i="3"/>
  <c r="BS29475" i="3"/>
  <c r="BS29476" i="3"/>
  <c r="BS29477" i="3"/>
  <c r="BS29478" i="3"/>
  <c r="BS29479" i="3"/>
  <c r="BS29480" i="3"/>
  <c r="BS29481" i="3"/>
  <c r="BS29482" i="3"/>
  <c r="BS29483" i="3"/>
  <c r="BS29484" i="3"/>
  <c r="BS29485" i="3"/>
  <c r="BS29486" i="3"/>
  <c r="BS29487" i="3"/>
  <c r="BS29488" i="3"/>
  <c r="BS29489" i="3"/>
  <c r="BS29490" i="3"/>
  <c r="BS29491" i="3"/>
  <c r="BS29492" i="3"/>
  <c r="BS29493" i="3"/>
  <c r="BS29494" i="3"/>
  <c r="BS29495" i="3"/>
  <c r="BS29496" i="3"/>
  <c r="BS29497" i="3"/>
  <c r="BS29498" i="3"/>
  <c r="BS29499" i="3"/>
  <c r="BS29500" i="3"/>
  <c r="BS29501" i="3"/>
  <c r="BS29502" i="3"/>
  <c r="BS29503" i="3"/>
  <c r="BS29504" i="3"/>
  <c r="BS29505" i="3"/>
  <c r="BS29506" i="3"/>
  <c r="BS29507" i="3"/>
  <c r="BS29508" i="3"/>
  <c r="BS29509" i="3"/>
  <c r="BS29510" i="3"/>
  <c r="BS29511" i="3"/>
  <c r="BS29512" i="3"/>
  <c r="BS29513" i="3"/>
  <c r="BS29514" i="3"/>
  <c r="BS29515" i="3"/>
  <c r="BS29516" i="3"/>
  <c r="BS29517" i="3"/>
  <c r="BS29518" i="3"/>
  <c r="BS29519" i="3"/>
  <c r="BS29520" i="3"/>
  <c r="BS29521" i="3"/>
  <c r="BS29522" i="3"/>
  <c r="BS29523" i="3"/>
  <c r="BS29524" i="3"/>
  <c r="BS29525" i="3"/>
  <c r="BS29526" i="3"/>
  <c r="BS29527" i="3"/>
  <c r="BS29528" i="3"/>
  <c r="BS29529" i="3"/>
  <c r="BS29530" i="3"/>
  <c r="BS29531" i="3"/>
  <c r="BS29532" i="3"/>
  <c r="BS29533" i="3"/>
  <c r="BS29534" i="3"/>
  <c r="BS29535" i="3"/>
  <c r="BS29536" i="3"/>
  <c r="BS29537" i="3"/>
  <c r="BS29538" i="3"/>
  <c r="BS29539" i="3"/>
  <c r="BS29540" i="3"/>
  <c r="BS29541" i="3"/>
  <c r="BS29542" i="3"/>
  <c r="BS29543" i="3"/>
  <c r="BS29544" i="3"/>
  <c r="BS29545" i="3"/>
  <c r="BS29546" i="3"/>
  <c r="BS29547" i="3"/>
  <c r="BS29548" i="3"/>
  <c r="BS29549" i="3"/>
  <c r="BS29550" i="3"/>
  <c r="BS29551" i="3"/>
  <c r="BS29552" i="3"/>
  <c r="BS29553" i="3"/>
  <c r="BS29554" i="3"/>
  <c r="BS29555" i="3"/>
  <c r="BS29556" i="3"/>
  <c r="BS29557" i="3"/>
  <c r="BS29558" i="3"/>
  <c r="BS29559" i="3"/>
  <c r="BS29560" i="3"/>
  <c r="BS29561" i="3"/>
  <c r="BS29562" i="3"/>
  <c r="BS29563" i="3"/>
  <c r="BS29564" i="3"/>
  <c r="BS29565" i="3"/>
  <c r="BS29566" i="3"/>
  <c r="BS29567" i="3"/>
  <c r="BS29568" i="3"/>
  <c r="BS29569" i="3"/>
  <c r="BS29570" i="3"/>
  <c r="BS29571" i="3"/>
  <c r="BS29572" i="3"/>
  <c r="BS29573" i="3"/>
  <c r="BS29574" i="3"/>
  <c r="BS29575" i="3"/>
  <c r="BS29576" i="3"/>
  <c r="BS29577" i="3"/>
  <c r="BS29578" i="3"/>
  <c r="BS29579" i="3"/>
  <c r="BS29580" i="3"/>
  <c r="BS29581" i="3"/>
  <c r="BS29582" i="3"/>
  <c r="BS29583" i="3"/>
  <c r="BS29584" i="3"/>
  <c r="BS29585" i="3"/>
  <c r="BS29586" i="3"/>
  <c r="BS29587" i="3"/>
  <c r="BS29588" i="3"/>
  <c r="BS29589" i="3"/>
  <c r="BS29590" i="3"/>
  <c r="BS29591" i="3"/>
  <c r="BS29592" i="3"/>
  <c r="BS29593" i="3"/>
  <c r="BS29594" i="3"/>
  <c r="BS29595" i="3"/>
  <c r="BS29596" i="3"/>
  <c r="BS29597" i="3"/>
  <c r="BS29598" i="3"/>
  <c r="BS29599" i="3"/>
  <c r="BS29600" i="3"/>
  <c r="BS29601" i="3"/>
  <c r="BS29602" i="3"/>
  <c r="BS29603" i="3"/>
  <c r="BS29604" i="3"/>
  <c r="BS29605" i="3"/>
  <c r="BS29606" i="3"/>
  <c r="BS29607" i="3"/>
  <c r="BS29608" i="3"/>
  <c r="BS29609" i="3"/>
  <c r="BS29610" i="3"/>
  <c r="BS29611" i="3"/>
  <c r="BS29612" i="3"/>
  <c r="BS29613" i="3"/>
  <c r="BS29614" i="3"/>
  <c r="BS29615" i="3"/>
  <c r="BS29616" i="3"/>
  <c r="BS29617" i="3"/>
  <c r="BS29618" i="3"/>
  <c r="BS29619" i="3"/>
  <c r="BS29620" i="3"/>
  <c r="BS29621" i="3"/>
  <c r="BS29622" i="3"/>
  <c r="BS29623" i="3"/>
  <c r="BS29624" i="3"/>
  <c r="BS29625" i="3"/>
  <c r="BS29626" i="3"/>
  <c r="BS29627" i="3"/>
  <c r="BS29628" i="3"/>
  <c r="BS29629" i="3"/>
  <c r="BS29630" i="3"/>
  <c r="BS29631" i="3"/>
  <c r="BS29632" i="3"/>
  <c r="BS29633" i="3"/>
  <c r="BS29634" i="3"/>
  <c r="BS29635" i="3"/>
  <c r="BS29636" i="3"/>
  <c r="BS29637" i="3"/>
  <c r="BS29638" i="3"/>
  <c r="BS29639" i="3"/>
  <c r="BS29640" i="3"/>
  <c r="BS29641" i="3"/>
  <c r="BS29642" i="3"/>
  <c r="BS29643" i="3"/>
  <c r="BS29644" i="3"/>
  <c r="BS29645" i="3"/>
  <c r="BS29646" i="3"/>
  <c r="BS29647" i="3"/>
  <c r="BS29648" i="3"/>
  <c r="BS29649" i="3"/>
  <c r="BS29650" i="3"/>
  <c r="BS29651" i="3"/>
  <c r="BS29652" i="3"/>
  <c r="BS29653" i="3"/>
  <c r="BS29654" i="3"/>
  <c r="BS29655" i="3"/>
  <c r="BS29656" i="3"/>
  <c r="BS29657" i="3"/>
  <c r="BS29658" i="3"/>
  <c r="BS29659" i="3"/>
  <c r="BS29660" i="3"/>
  <c r="BS29661" i="3"/>
  <c r="BS29662" i="3"/>
  <c r="BS29663" i="3"/>
  <c r="BS29664" i="3"/>
  <c r="BS29665" i="3"/>
  <c r="BS29666" i="3"/>
  <c r="BS29667" i="3"/>
  <c r="BS29668" i="3"/>
  <c r="BS29669" i="3"/>
  <c r="BS29670" i="3"/>
  <c r="BS29671" i="3"/>
  <c r="BS29672" i="3"/>
  <c r="BS29673" i="3"/>
  <c r="BS29674" i="3"/>
  <c r="BS29675" i="3"/>
  <c r="BS29676" i="3"/>
  <c r="BS29677" i="3"/>
  <c r="BS29678" i="3"/>
  <c r="BS29679" i="3"/>
  <c r="BS29680" i="3"/>
  <c r="BS29681" i="3"/>
  <c r="BS29682" i="3"/>
  <c r="BS29683" i="3"/>
  <c r="BS29684" i="3"/>
  <c r="BS29685" i="3"/>
  <c r="BS29686" i="3"/>
  <c r="BS29687" i="3"/>
  <c r="BS29688" i="3"/>
  <c r="BS29689" i="3"/>
  <c r="BS29690" i="3"/>
  <c r="BS29691" i="3"/>
  <c r="BS29692" i="3"/>
  <c r="BS29693" i="3"/>
  <c r="BS29694" i="3"/>
  <c r="BS29695" i="3"/>
  <c r="BS29696" i="3"/>
  <c r="BS29697" i="3"/>
  <c r="BS29698" i="3"/>
  <c r="BS29699" i="3"/>
  <c r="BS29700" i="3"/>
  <c r="BS29701" i="3"/>
  <c r="BS29702" i="3"/>
  <c r="BS29703" i="3"/>
  <c r="BS29704" i="3"/>
  <c r="BS29705" i="3"/>
  <c r="BS29706" i="3"/>
  <c r="BS29707" i="3"/>
  <c r="BS29708" i="3"/>
  <c r="BS29709" i="3"/>
  <c r="BS29710" i="3"/>
  <c r="BS29711" i="3"/>
  <c r="BS29712" i="3"/>
  <c r="BS29713" i="3"/>
  <c r="BS29714" i="3"/>
  <c r="BS29715" i="3"/>
  <c r="BS29716" i="3"/>
  <c r="BS29717" i="3"/>
  <c r="BS29718" i="3"/>
  <c r="BS29719" i="3"/>
  <c r="BS29720" i="3"/>
  <c r="BS29721" i="3"/>
  <c r="BS29722" i="3"/>
  <c r="BS29723" i="3"/>
  <c r="BS29724" i="3"/>
  <c r="BS29725" i="3"/>
  <c r="BS29726" i="3"/>
  <c r="BS29727" i="3"/>
  <c r="BS29728" i="3"/>
  <c r="BS29729" i="3"/>
  <c r="BS29730" i="3"/>
  <c r="BS29731" i="3"/>
  <c r="BS29732" i="3"/>
  <c r="BS29733" i="3"/>
  <c r="BS29734" i="3"/>
  <c r="BS29735" i="3"/>
  <c r="BS29736" i="3"/>
  <c r="BS29737" i="3"/>
  <c r="BS29738" i="3"/>
  <c r="BS29739" i="3"/>
  <c r="BS29740" i="3"/>
  <c r="BS29741" i="3"/>
  <c r="BS29742" i="3"/>
  <c r="BS29743" i="3"/>
  <c r="BS29744" i="3"/>
  <c r="BS29745" i="3"/>
  <c r="BS29746" i="3"/>
  <c r="BS29747" i="3"/>
  <c r="BS29748" i="3"/>
  <c r="BS29749" i="3"/>
  <c r="BS29750" i="3"/>
  <c r="BS29751" i="3"/>
  <c r="BS29752" i="3"/>
  <c r="BS29753" i="3"/>
  <c r="BS29754" i="3"/>
  <c r="BS29755" i="3"/>
  <c r="BS29756" i="3"/>
  <c r="BS29757" i="3"/>
  <c r="BS29758" i="3"/>
  <c r="BS29759" i="3"/>
  <c r="BS29760" i="3"/>
  <c r="BS29761" i="3"/>
  <c r="BS29762" i="3"/>
  <c r="BS29763" i="3"/>
  <c r="BS29764" i="3"/>
  <c r="BS29765" i="3"/>
  <c r="BS29766" i="3"/>
  <c r="BS29767" i="3"/>
  <c r="BS29768" i="3"/>
  <c r="BS29769" i="3"/>
  <c r="BS29770" i="3"/>
  <c r="BS29771" i="3"/>
  <c r="BS29772" i="3"/>
  <c r="BS29773" i="3"/>
  <c r="BS29774" i="3"/>
  <c r="BS29775" i="3"/>
  <c r="BS29776" i="3"/>
  <c r="BS29777" i="3"/>
  <c r="BS29778" i="3"/>
  <c r="BS29779" i="3"/>
  <c r="BS29780" i="3"/>
  <c r="BS29781" i="3"/>
  <c r="BS29782" i="3"/>
  <c r="BS29783" i="3"/>
  <c r="BS29784" i="3"/>
  <c r="BS29785" i="3"/>
  <c r="BS29786" i="3"/>
  <c r="BS29787" i="3"/>
  <c r="BS29788" i="3"/>
  <c r="BS29789" i="3"/>
  <c r="BS29790" i="3"/>
  <c r="BS29791" i="3"/>
  <c r="BS29792" i="3"/>
  <c r="BS29793" i="3"/>
  <c r="BS29794" i="3"/>
  <c r="BS29795" i="3"/>
  <c r="BS29796" i="3"/>
  <c r="BS29797" i="3"/>
  <c r="BS29798" i="3"/>
  <c r="BS29799" i="3"/>
  <c r="BS29800" i="3"/>
  <c r="BS29801" i="3"/>
  <c r="BS29802" i="3"/>
  <c r="BS29803" i="3"/>
  <c r="BS29804" i="3"/>
  <c r="BS29805" i="3"/>
  <c r="BS29806" i="3"/>
  <c r="BS29807" i="3"/>
  <c r="BS29808" i="3"/>
  <c r="BS29809" i="3"/>
  <c r="BS29810" i="3"/>
  <c r="BS29811" i="3"/>
  <c r="BS29812" i="3"/>
  <c r="BS29813" i="3"/>
  <c r="BS29814" i="3"/>
  <c r="BS29815" i="3"/>
  <c r="BS29816" i="3"/>
  <c r="BS29817" i="3"/>
  <c r="BS29818" i="3"/>
  <c r="BS29819" i="3"/>
  <c r="BS29820" i="3"/>
  <c r="BS29821" i="3"/>
  <c r="BS29822" i="3"/>
  <c r="BS29823" i="3"/>
  <c r="BS29824" i="3"/>
  <c r="BS29825" i="3"/>
  <c r="BS29826" i="3"/>
  <c r="BS29827" i="3"/>
  <c r="BS29828" i="3"/>
  <c r="BS29829" i="3"/>
  <c r="BS29830" i="3"/>
  <c r="BS29831" i="3"/>
  <c r="BS29832" i="3"/>
  <c r="BS29833" i="3"/>
  <c r="BS29834" i="3"/>
  <c r="BS29835" i="3"/>
  <c r="BS29836" i="3"/>
  <c r="BS29837" i="3"/>
  <c r="BS29838" i="3"/>
  <c r="BS29839" i="3"/>
  <c r="BS29840" i="3"/>
  <c r="BS29841" i="3"/>
  <c r="BS29842" i="3"/>
  <c r="BS29843" i="3"/>
  <c r="BS29844" i="3"/>
  <c r="BS29845" i="3"/>
  <c r="BS29846" i="3"/>
  <c r="BS29847" i="3"/>
  <c r="BS29848" i="3"/>
  <c r="BS29849" i="3"/>
  <c r="BS29850" i="3"/>
  <c r="BS29851" i="3"/>
  <c r="BS29852" i="3"/>
  <c r="BS29853" i="3"/>
  <c r="BS29854" i="3"/>
  <c r="BS29855" i="3"/>
  <c r="BS29856" i="3"/>
  <c r="BS29857" i="3"/>
  <c r="BS29858" i="3"/>
  <c r="BS29859" i="3"/>
  <c r="BS29860" i="3"/>
  <c r="BS29861" i="3"/>
  <c r="BS29862" i="3"/>
  <c r="BS29863" i="3"/>
  <c r="BS29864" i="3"/>
  <c r="BS29865" i="3"/>
  <c r="BS29866" i="3"/>
  <c r="BS29867" i="3"/>
  <c r="BS29868" i="3"/>
  <c r="BS29869" i="3"/>
  <c r="BS29870" i="3"/>
  <c r="BS29871" i="3"/>
  <c r="BS29872" i="3"/>
  <c r="BS29873" i="3"/>
  <c r="BS29874" i="3"/>
  <c r="BS29875" i="3"/>
  <c r="BS29876" i="3"/>
  <c r="BS29877" i="3"/>
  <c r="BS29878" i="3"/>
  <c r="BS29879" i="3"/>
  <c r="BS29880" i="3"/>
  <c r="BS29881" i="3"/>
  <c r="BS29882" i="3"/>
  <c r="BS29883" i="3"/>
  <c r="BS29884" i="3"/>
  <c r="BS29885" i="3"/>
  <c r="BS29886" i="3"/>
  <c r="BS29887" i="3"/>
  <c r="BS29888" i="3"/>
  <c r="BS29889" i="3"/>
  <c r="BS29890" i="3"/>
  <c r="BS29891" i="3"/>
  <c r="BS29892" i="3"/>
  <c r="BS29893" i="3"/>
  <c r="BS29894" i="3"/>
  <c r="BS29895" i="3"/>
  <c r="BS29896" i="3"/>
  <c r="BS29897" i="3"/>
  <c r="BS29898" i="3"/>
  <c r="BS29899" i="3"/>
  <c r="BS29900" i="3"/>
  <c r="BS29901" i="3"/>
  <c r="BS29902" i="3"/>
  <c r="BS29903" i="3"/>
  <c r="BS29904" i="3"/>
  <c r="BS29905" i="3"/>
  <c r="BS29906" i="3"/>
  <c r="BS29907" i="3"/>
  <c r="BS29908" i="3"/>
  <c r="BS29909" i="3"/>
  <c r="BS29910" i="3"/>
  <c r="BS29911" i="3"/>
  <c r="BS29912" i="3"/>
  <c r="BS29913" i="3"/>
  <c r="BS29914" i="3"/>
  <c r="BS29915" i="3"/>
  <c r="BS29916" i="3"/>
  <c r="BS29917" i="3"/>
  <c r="BS29918" i="3"/>
  <c r="BS29919" i="3"/>
  <c r="BS29920" i="3"/>
  <c r="BS29921" i="3"/>
  <c r="BS29922" i="3"/>
  <c r="BS29923" i="3"/>
  <c r="BS29924" i="3"/>
  <c r="BS29925" i="3"/>
  <c r="BS29926" i="3"/>
  <c r="BS29927" i="3"/>
  <c r="BS29928" i="3"/>
  <c r="BS29929" i="3"/>
  <c r="BS29930" i="3"/>
  <c r="BS29931" i="3"/>
  <c r="BS29932" i="3"/>
  <c r="BS29933" i="3"/>
  <c r="BS29934" i="3"/>
  <c r="BS29935" i="3"/>
  <c r="BS29936" i="3"/>
  <c r="BS29937" i="3"/>
  <c r="BS29938" i="3"/>
  <c r="BS29939" i="3"/>
  <c r="BS29940" i="3"/>
  <c r="BS29941" i="3"/>
  <c r="BS29942" i="3"/>
  <c r="BS29943" i="3"/>
  <c r="BS29944" i="3"/>
  <c r="BS29945" i="3"/>
  <c r="BS29946" i="3"/>
  <c r="BS29947" i="3"/>
  <c r="BS29948" i="3"/>
  <c r="BS29949" i="3"/>
  <c r="BS29950" i="3"/>
  <c r="BS29951" i="3"/>
  <c r="BS29952" i="3"/>
  <c r="BS29953" i="3"/>
  <c r="BS29954" i="3"/>
  <c r="BS29955" i="3"/>
  <c r="BS29956" i="3"/>
  <c r="BS29957" i="3"/>
  <c r="BS29958" i="3"/>
  <c r="BS29959" i="3"/>
  <c r="BS29960" i="3"/>
  <c r="BS29961" i="3"/>
  <c r="BS29962" i="3"/>
  <c r="BS29963" i="3"/>
  <c r="BS29964" i="3"/>
  <c r="BS29965" i="3"/>
  <c r="BS29966" i="3"/>
  <c r="BS29967" i="3"/>
  <c r="BS29968" i="3"/>
  <c r="BS29969" i="3"/>
  <c r="BS29970" i="3"/>
  <c r="BS29971" i="3"/>
  <c r="BS29972" i="3"/>
  <c r="BS29973" i="3"/>
  <c r="BS29974" i="3"/>
  <c r="BS29975" i="3"/>
  <c r="BS29976" i="3"/>
  <c r="BS29977" i="3"/>
  <c r="BS29978" i="3"/>
  <c r="BS29979" i="3"/>
  <c r="BS29980" i="3"/>
  <c r="BS29981" i="3"/>
  <c r="BS29982" i="3"/>
  <c r="BS29983" i="3"/>
  <c r="BS29984" i="3"/>
  <c r="BS29985" i="3"/>
  <c r="BS29986" i="3"/>
  <c r="BS29987" i="3"/>
  <c r="BS29988" i="3"/>
  <c r="BS29989" i="3"/>
  <c r="BS29990" i="3"/>
  <c r="BS29991" i="3"/>
  <c r="BS29992" i="3"/>
  <c r="BS29993" i="3"/>
  <c r="BS29994" i="3"/>
  <c r="BS29995" i="3"/>
  <c r="BS29996" i="3"/>
  <c r="BS29997" i="3"/>
  <c r="BS29998" i="3"/>
  <c r="BS29999" i="3"/>
  <c r="BS30000" i="3"/>
  <c r="BS30001" i="3"/>
  <c r="BS30002" i="3"/>
  <c r="BS30003" i="3"/>
  <c r="BS30004" i="3"/>
  <c r="BS30005" i="3"/>
  <c r="BS30006" i="3"/>
  <c r="BS30007" i="3"/>
  <c r="BS30008" i="3"/>
  <c r="BS30009" i="3"/>
  <c r="BS30010" i="3"/>
  <c r="BS30011" i="3"/>
  <c r="BS30012" i="3"/>
  <c r="BS30013" i="3"/>
  <c r="BS30014" i="3"/>
  <c r="BS30015" i="3"/>
  <c r="BS30016" i="3"/>
  <c r="BS30017" i="3"/>
  <c r="BS30018" i="3"/>
  <c r="BS30019" i="3"/>
  <c r="BS30020" i="3"/>
  <c r="BS30021" i="3"/>
  <c r="BS30022" i="3"/>
  <c r="BS30023" i="3"/>
  <c r="BS30024" i="3"/>
  <c r="BS30025" i="3"/>
  <c r="BS30026" i="3"/>
  <c r="BS30027" i="3"/>
  <c r="BS30028" i="3"/>
  <c r="BS30029" i="3"/>
  <c r="BS30030" i="3"/>
  <c r="BS30031" i="3"/>
  <c r="BS30032" i="3"/>
  <c r="BS30033" i="3"/>
  <c r="BS30034" i="3"/>
  <c r="BS30035" i="3"/>
  <c r="BS30036" i="3"/>
  <c r="BS30037" i="3"/>
  <c r="BS30038" i="3"/>
  <c r="BS30039" i="3"/>
  <c r="BS30040" i="3"/>
  <c r="BS30041" i="3"/>
  <c r="BS30042" i="3"/>
  <c r="BS30043" i="3"/>
  <c r="BS30044" i="3"/>
  <c r="BS30045" i="3"/>
  <c r="BS30046" i="3"/>
  <c r="BS30047" i="3"/>
  <c r="BS30048" i="3"/>
  <c r="BS30049" i="3"/>
  <c r="BS30050" i="3"/>
  <c r="BS30051" i="3"/>
  <c r="BS30052" i="3"/>
  <c r="BS30053" i="3"/>
  <c r="BS30054" i="3"/>
  <c r="BS30055" i="3"/>
  <c r="BS30056" i="3"/>
  <c r="BS30057" i="3"/>
  <c r="BS30058" i="3"/>
  <c r="BS30059" i="3"/>
  <c r="BS30060" i="3"/>
  <c r="BS30061" i="3"/>
  <c r="BS30062" i="3"/>
  <c r="BS30063" i="3"/>
  <c r="BS30064" i="3"/>
  <c r="BS30065" i="3"/>
  <c r="BS30066" i="3"/>
  <c r="BS30067" i="3"/>
  <c r="BS30068" i="3"/>
  <c r="BS30069" i="3"/>
  <c r="BS30070" i="3"/>
  <c r="BS30071" i="3"/>
  <c r="BS30072" i="3"/>
  <c r="BS30073" i="3"/>
  <c r="BS30074" i="3"/>
  <c r="BS30075" i="3"/>
  <c r="BS30076" i="3"/>
  <c r="BS30077" i="3"/>
  <c r="BS30078" i="3"/>
  <c r="BS30079" i="3"/>
  <c r="BS30080" i="3"/>
  <c r="BS30081" i="3"/>
  <c r="BS30082" i="3"/>
  <c r="BS30083" i="3"/>
  <c r="BS30084" i="3"/>
  <c r="BS30085" i="3"/>
  <c r="BS30086" i="3"/>
  <c r="BS30087" i="3"/>
  <c r="BS30088" i="3"/>
  <c r="BS30089" i="3"/>
  <c r="BS30090" i="3"/>
  <c r="BS30091" i="3"/>
  <c r="BS30092" i="3"/>
  <c r="BS30093" i="3"/>
  <c r="BS30094" i="3"/>
  <c r="BS30095" i="3"/>
  <c r="BS30096" i="3"/>
  <c r="BS30097" i="3"/>
  <c r="BS30098" i="3"/>
  <c r="BS30099" i="3"/>
  <c r="BS30100" i="3"/>
  <c r="BS30101" i="3"/>
  <c r="BS30102" i="3"/>
  <c r="BS30103" i="3"/>
  <c r="BS30104" i="3"/>
  <c r="BS30105" i="3"/>
  <c r="BS30106" i="3"/>
  <c r="BS30107" i="3"/>
  <c r="BS30108" i="3"/>
  <c r="BS30109" i="3"/>
  <c r="BS30110" i="3"/>
  <c r="BS30111" i="3"/>
  <c r="BS30112" i="3"/>
  <c r="BS30113" i="3"/>
  <c r="BS30114" i="3"/>
  <c r="BS30115" i="3"/>
  <c r="BS30116" i="3"/>
  <c r="BS30117" i="3"/>
  <c r="BS30118" i="3"/>
  <c r="BS30119" i="3"/>
  <c r="BS30120" i="3"/>
  <c r="BS30121" i="3"/>
  <c r="BS30122" i="3"/>
  <c r="BS30123" i="3"/>
  <c r="BS30124" i="3"/>
  <c r="BS30125" i="3"/>
  <c r="BS30126" i="3"/>
  <c r="BS30127" i="3"/>
  <c r="BS30128" i="3"/>
  <c r="BS30129" i="3"/>
  <c r="BS30130" i="3"/>
  <c r="BS30131" i="3"/>
  <c r="BS30132" i="3"/>
  <c r="BS30133" i="3"/>
  <c r="BS30134" i="3"/>
  <c r="BS30135" i="3"/>
  <c r="BS30136" i="3"/>
  <c r="BS30137" i="3"/>
  <c r="BS30138" i="3"/>
  <c r="BS30139" i="3"/>
  <c r="BS30140" i="3"/>
  <c r="BS30141" i="3"/>
  <c r="BS30142" i="3"/>
  <c r="BS30143" i="3"/>
  <c r="BS30144" i="3"/>
  <c r="BS30145" i="3"/>
  <c r="BS30146" i="3"/>
  <c r="BS30147" i="3"/>
  <c r="BS30148" i="3"/>
  <c r="BS30149" i="3"/>
  <c r="BS30150" i="3"/>
  <c r="BS30151" i="3"/>
  <c r="BS30152" i="3"/>
  <c r="BS30153" i="3"/>
  <c r="BS30154" i="3"/>
  <c r="BS30155" i="3"/>
  <c r="BS30156" i="3"/>
  <c r="BS30157" i="3"/>
  <c r="BS30158" i="3"/>
  <c r="BS30159" i="3"/>
  <c r="BS30160" i="3"/>
  <c r="BS30161" i="3"/>
  <c r="BS30162" i="3"/>
  <c r="BS30163" i="3"/>
  <c r="BS30164" i="3"/>
  <c r="BS30165" i="3"/>
  <c r="BS30166" i="3"/>
  <c r="BS30167" i="3"/>
  <c r="BS30168" i="3"/>
  <c r="BS30169" i="3"/>
  <c r="BS30170" i="3"/>
  <c r="BS30171" i="3"/>
  <c r="BS30172" i="3"/>
  <c r="BS30173" i="3"/>
  <c r="BS30174" i="3"/>
  <c r="BS30175" i="3"/>
  <c r="BS30176" i="3"/>
  <c r="BS30177" i="3"/>
  <c r="BS30178" i="3"/>
  <c r="BS30179" i="3"/>
  <c r="BS30180" i="3"/>
  <c r="BS30181" i="3"/>
  <c r="BS30182" i="3"/>
  <c r="BS30183" i="3"/>
  <c r="BS30184" i="3"/>
  <c r="BS30185" i="3"/>
  <c r="BS30186" i="3"/>
  <c r="BS30187" i="3"/>
  <c r="BS30188" i="3"/>
  <c r="BS30189" i="3"/>
  <c r="BS30190" i="3"/>
  <c r="BS30191" i="3"/>
  <c r="BS30192" i="3"/>
  <c r="BS30193" i="3"/>
  <c r="BS30194" i="3"/>
  <c r="BS30195" i="3"/>
  <c r="BS30196" i="3"/>
  <c r="BS30197" i="3"/>
  <c r="BS30198" i="3"/>
  <c r="BS30199" i="3"/>
  <c r="BS30200" i="3"/>
  <c r="BS30201" i="3"/>
  <c r="BS30202" i="3"/>
  <c r="BS30203" i="3"/>
  <c r="BS30204" i="3"/>
  <c r="BS30205" i="3"/>
  <c r="BS30206" i="3"/>
  <c r="BS30207" i="3"/>
  <c r="BS30208" i="3"/>
  <c r="BS30209" i="3"/>
  <c r="BS30210" i="3"/>
  <c r="BS30211" i="3"/>
  <c r="BS30212" i="3"/>
  <c r="BS30213" i="3"/>
  <c r="BS30214" i="3"/>
  <c r="BS30215" i="3"/>
  <c r="BS30216" i="3"/>
  <c r="BS30217" i="3"/>
  <c r="BS30218" i="3"/>
  <c r="BS30219" i="3"/>
  <c r="BS30220" i="3"/>
  <c r="BS30221" i="3"/>
  <c r="BS30222" i="3"/>
  <c r="BS30223" i="3"/>
  <c r="BS30224" i="3"/>
  <c r="BS30225" i="3"/>
  <c r="BS30226" i="3"/>
  <c r="BS30227" i="3"/>
  <c r="BS30228" i="3"/>
  <c r="BS30229" i="3"/>
  <c r="BS30230" i="3"/>
  <c r="BS30231" i="3"/>
  <c r="BS30232" i="3"/>
  <c r="BS30233" i="3"/>
  <c r="BS30234" i="3"/>
  <c r="BS30235" i="3"/>
  <c r="BS30236" i="3"/>
  <c r="BS30237" i="3"/>
  <c r="BS30238" i="3"/>
  <c r="BS30239" i="3"/>
  <c r="BS30240" i="3"/>
  <c r="BS30241" i="3"/>
  <c r="BS30242" i="3"/>
  <c r="BS30243" i="3"/>
  <c r="BS30244" i="3"/>
  <c r="BS30245" i="3"/>
  <c r="BS30246" i="3"/>
  <c r="BS30247" i="3"/>
  <c r="BS30248" i="3"/>
  <c r="BS30249" i="3"/>
  <c r="BS30250" i="3"/>
  <c r="BS30251" i="3"/>
  <c r="BS30252" i="3"/>
  <c r="BS30253" i="3"/>
  <c r="BS30254" i="3"/>
  <c r="BS30255" i="3"/>
  <c r="BS30256" i="3"/>
  <c r="BS30257" i="3"/>
  <c r="BS30258" i="3"/>
  <c r="BS30259" i="3"/>
  <c r="BS30260" i="3"/>
  <c r="BS30261" i="3"/>
  <c r="BS30262" i="3"/>
  <c r="BS30263" i="3"/>
  <c r="BS30264" i="3"/>
  <c r="BS30265" i="3"/>
  <c r="BS30266" i="3"/>
  <c r="BS30267" i="3"/>
  <c r="BS30268" i="3"/>
  <c r="BS30269" i="3"/>
  <c r="BS30270" i="3"/>
  <c r="BS30271" i="3"/>
  <c r="BS30272" i="3"/>
  <c r="BS30273" i="3"/>
  <c r="BS30274" i="3"/>
  <c r="BS30275" i="3"/>
  <c r="BS30276" i="3"/>
  <c r="BS30277" i="3"/>
  <c r="BS30278" i="3"/>
  <c r="BS30279" i="3"/>
  <c r="BS30280" i="3"/>
  <c r="BS30281" i="3"/>
  <c r="BS30282" i="3"/>
  <c r="BS30283" i="3"/>
  <c r="BS30284" i="3"/>
  <c r="BS30285" i="3"/>
  <c r="BS30286" i="3"/>
  <c r="BS30287" i="3"/>
  <c r="BS30288" i="3"/>
  <c r="BS30289" i="3"/>
  <c r="BS30290" i="3"/>
  <c r="BS30291" i="3"/>
  <c r="BS30292" i="3"/>
  <c r="BS30293" i="3"/>
  <c r="BS30294" i="3"/>
  <c r="BS30295" i="3"/>
  <c r="BS30296" i="3"/>
  <c r="BS30297" i="3"/>
  <c r="BS30298" i="3"/>
  <c r="BS30299" i="3"/>
  <c r="BS30300" i="3"/>
  <c r="BS30301" i="3"/>
  <c r="BS30302" i="3"/>
  <c r="BS30303" i="3"/>
  <c r="BS30304" i="3"/>
  <c r="BS30305" i="3"/>
  <c r="BS30306" i="3"/>
  <c r="BS30307" i="3"/>
  <c r="BS30308" i="3"/>
  <c r="BS30309" i="3"/>
  <c r="BS30310" i="3"/>
  <c r="BS30311" i="3"/>
  <c r="BS30312" i="3"/>
  <c r="BS30313" i="3"/>
  <c r="BS30314" i="3"/>
  <c r="BS30315" i="3"/>
  <c r="BS30316" i="3"/>
  <c r="BS30317" i="3"/>
  <c r="BS30318" i="3"/>
  <c r="BS30319" i="3"/>
  <c r="BS30320" i="3"/>
  <c r="BS30321" i="3"/>
  <c r="BS30322" i="3"/>
  <c r="BS30323" i="3"/>
  <c r="BS30324" i="3"/>
  <c r="BS30325" i="3"/>
  <c r="BS30326" i="3"/>
  <c r="BS30327" i="3"/>
  <c r="BS30328" i="3"/>
  <c r="BS30329" i="3"/>
  <c r="BS30330" i="3"/>
  <c r="BS30331" i="3"/>
  <c r="BS30332" i="3"/>
  <c r="BS30333" i="3"/>
  <c r="BS30334" i="3"/>
  <c r="BS30335" i="3"/>
  <c r="BS30336" i="3"/>
  <c r="BS30337" i="3"/>
  <c r="BS30338" i="3"/>
  <c r="BS30339" i="3"/>
  <c r="BS30340" i="3"/>
  <c r="BS30341" i="3"/>
  <c r="BS30342" i="3"/>
  <c r="BS30343" i="3"/>
  <c r="BS30344" i="3"/>
  <c r="BS30345" i="3"/>
  <c r="BS30346" i="3"/>
  <c r="BS30347" i="3"/>
  <c r="BS30348" i="3"/>
  <c r="BS30349" i="3"/>
  <c r="BS30350" i="3"/>
  <c r="BS30351" i="3"/>
  <c r="BS30352" i="3"/>
  <c r="BS30353" i="3"/>
  <c r="BS30354" i="3"/>
  <c r="BS30355" i="3"/>
  <c r="BS30356" i="3"/>
  <c r="BS30357" i="3"/>
  <c r="BS30358" i="3"/>
  <c r="BS30359" i="3"/>
  <c r="BS30360" i="3"/>
  <c r="BS30361" i="3"/>
  <c r="BS30362" i="3"/>
  <c r="BS30363" i="3"/>
  <c r="BS30364" i="3"/>
  <c r="BS30365" i="3"/>
  <c r="BS30366" i="3"/>
  <c r="BS30367" i="3"/>
  <c r="BS30368" i="3"/>
  <c r="BS30369" i="3"/>
  <c r="BS30370" i="3"/>
  <c r="BS30371" i="3"/>
  <c r="BS30372" i="3"/>
  <c r="BS30373" i="3"/>
  <c r="BS30374" i="3"/>
  <c r="BS30375" i="3"/>
  <c r="BS30376" i="3"/>
  <c r="BS30377" i="3"/>
  <c r="BS30378" i="3"/>
  <c r="BS30379" i="3"/>
  <c r="BS30380" i="3"/>
  <c r="BS30381" i="3"/>
  <c r="BS30382" i="3"/>
  <c r="BS30383" i="3"/>
  <c r="BS30384" i="3"/>
  <c r="BS30385" i="3"/>
  <c r="BS30386" i="3"/>
  <c r="BS30387" i="3"/>
  <c r="BS30388" i="3"/>
  <c r="BS30389" i="3"/>
  <c r="BS30390" i="3"/>
  <c r="BS30391" i="3"/>
  <c r="BS30392" i="3"/>
  <c r="BS30393" i="3"/>
  <c r="BS30394" i="3"/>
  <c r="BS30395" i="3"/>
  <c r="BS30396" i="3"/>
  <c r="BS30397" i="3"/>
  <c r="BS30398" i="3"/>
  <c r="BS30399" i="3"/>
  <c r="BS30400" i="3"/>
  <c r="BS30401" i="3"/>
  <c r="BS30402" i="3"/>
  <c r="BS30403" i="3"/>
  <c r="BS30404" i="3"/>
  <c r="BS30405" i="3"/>
  <c r="BS30406" i="3"/>
  <c r="BS30407" i="3"/>
  <c r="BS30408" i="3"/>
  <c r="BS30409" i="3"/>
  <c r="BS30410" i="3"/>
  <c r="BS30411" i="3"/>
  <c r="BS30412" i="3"/>
  <c r="BS30413" i="3"/>
  <c r="BS30414" i="3"/>
  <c r="BS30415" i="3"/>
  <c r="BS30416" i="3"/>
  <c r="BS30417" i="3"/>
  <c r="BS30418" i="3"/>
  <c r="BS30419" i="3"/>
  <c r="BS30420" i="3"/>
  <c r="BS30421" i="3"/>
  <c r="BS30422" i="3"/>
  <c r="BS30423" i="3"/>
  <c r="BS30424" i="3"/>
  <c r="BS30425" i="3"/>
  <c r="BS30426" i="3"/>
  <c r="BS30427" i="3"/>
  <c r="BS30428" i="3"/>
  <c r="BS30429" i="3"/>
  <c r="BS30430" i="3"/>
  <c r="BS30431" i="3"/>
  <c r="BS30432" i="3"/>
  <c r="BS30433" i="3"/>
  <c r="BS30434" i="3"/>
  <c r="BS30435" i="3"/>
  <c r="BS30436" i="3"/>
  <c r="BS30437" i="3"/>
  <c r="BS30438" i="3"/>
  <c r="BS30439" i="3"/>
  <c r="BS30440" i="3"/>
  <c r="BS30441" i="3"/>
  <c r="BS30442" i="3"/>
  <c r="BS30443" i="3"/>
  <c r="BS30444" i="3"/>
  <c r="BS30445" i="3"/>
  <c r="BS30446" i="3"/>
  <c r="BS30447" i="3"/>
  <c r="BS30448" i="3"/>
  <c r="BS30449" i="3"/>
  <c r="BS30450" i="3"/>
  <c r="BS30451" i="3"/>
  <c r="BS30452" i="3"/>
  <c r="BS30453" i="3"/>
  <c r="BS30454" i="3"/>
  <c r="BS30455" i="3"/>
  <c r="BS30456" i="3"/>
  <c r="BS30457" i="3"/>
  <c r="BS30458" i="3"/>
  <c r="BS30459" i="3"/>
  <c r="BS30460" i="3"/>
  <c r="BS30461" i="3"/>
  <c r="BS30462" i="3"/>
  <c r="BS30463" i="3"/>
  <c r="BS30464" i="3"/>
  <c r="BS30465" i="3"/>
  <c r="BS30466" i="3"/>
  <c r="BS30467" i="3"/>
  <c r="BS30468" i="3"/>
  <c r="BS30469" i="3"/>
  <c r="BS30470" i="3"/>
  <c r="BS30471" i="3"/>
  <c r="BS30472" i="3"/>
  <c r="BS30473" i="3"/>
  <c r="BS30474" i="3"/>
  <c r="BS30475" i="3"/>
  <c r="BS30476" i="3"/>
  <c r="BS30477" i="3"/>
  <c r="BS30478" i="3"/>
  <c r="BS30479" i="3"/>
  <c r="BS30480" i="3"/>
  <c r="BS30481" i="3"/>
  <c r="BS30482" i="3"/>
  <c r="BS30483" i="3"/>
  <c r="BS30484" i="3"/>
  <c r="BS30485" i="3"/>
  <c r="BS30486" i="3"/>
  <c r="BS30487" i="3"/>
  <c r="BS30488" i="3"/>
  <c r="BS30489" i="3"/>
  <c r="BS30490" i="3"/>
  <c r="BS30491" i="3"/>
  <c r="BS30492" i="3"/>
  <c r="BS30493" i="3"/>
  <c r="BS30494" i="3"/>
  <c r="BS30495" i="3"/>
  <c r="BS30496" i="3"/>
  <c r="BS30497" i="3"/>
  <c r="BS30498" i="3"/>
  <c r="BS30499" i="3"/>
  <c r="BS30500" i="3"/>
  <c r="BS30501" i="3"/>
  <c r="BS30502" i="3"/>
  <c r="BS30503" i="3"/>
  <c r="BS30504" i="3"/>
  <c r="BS30505" i="3"/>
  <c r="BS30506" i="3"/>
  <c r="BS30507" i="3"/>
  <c r="BS30508" i="3"/>
  <c r="BS30509" i="3"/>
  <c r="BS30510" i="3"/>
  <c r="BS30511" i="3"/>
  <c r="BS30512" i="3"/>
  <c r="BS30513" i="3"/>
  <c r="BS30514" i="3"/>
  <c r="BS30515" i="3"/>
  <c r="BS30516" i="3"/>
  <c r="BS30517" i="3"/>
  <c r="BS30518" i="3"/>
  <c r="BS30519" i="3"/>
  <c r="BS30520" i="3"/>
  <c r="BS30521" i="3"/>
  <c r="BS30522" i="3"/>
  <c r="BS30523" i="3"/>
  <c r="BS30524" i="3"/>
  <c r="BS30525" i="3"/>
  <c r="BS30526" i="3"/>
  <c r="BS30527" i="3"/>
  <c r="BS30528" i="3"/>
  <c r="BS30529" i="3"/>
  <c r="BS30530" i="3"/>
  <c r="BS30531" i="3"/>
  <c r="BS30532" i="3"/>
  <c r="BS30533" i="3"/>
  <c r="BS30534" i="3"/>
  <c r="BS30535" i="3"/>
  <c r="BS30536" i="3"/>
  <c r="BS30537" i="3"/>
  <c r="BS30538" i="3"/>
  <c r="BS30539" i="3"/>
  <c r="BS30540" i="3"/>
  <c r="BS30541" i="3"/>
  <c r="BS30542" i="3"/>
  <c r="BS30543" i="3"/>
  <c r="BS30544" i="3"/>
  <c r="BS30545" i="3"/>
  <c r="BS30546" i="3"/>
  <c r="BS30547" i="3"/>
  <c r="BS30548" i="3"/>
  <c r="BS30549" i="3"/>
  <c r="BS30550" i="3"/>
  <c r="BS30551" i="3"/>
  <c r="BS30552" i="3"/>
  <c r="BS30553" i="3"/>
  <c r="BS30554" i="3"/>
  <c r="BS30555" i="3"/>
  <c r="BS30556" i="3"/>
  <c r="BS30557" i="3"/>
  <c r="BS30558" i="3"/>
  <c r="BS30559" i="3"/>
  <c r="BS30560" i="3"/>
  <c r="BS30561" i="3"/>
  <c r="BS30562" i="3"/>
  <c r="BS30563" i="3"/>
  <c r="BS30564" i="3"/>
  <c r="BS30565" i="3"/>
  <c r="BS30566" i="3"/>
  <c r="BS30567" i="3"/>
  <c r="BS30568" i="3"/>
  <c r="BS30569" i="3"/>
  <c r="BS30570" i="3"/>
  <c r="BS30571" i="3"/>
  <c r="BS30572" i="3"/>
  <c r="BS30573" i="3"/>
  <c r="BS30574" i="3"/>
  <c r="BS30575" i="3"/>
  <c r="BS30576" i="3"/>
  <c r="BS30577" i="3"/>
  <c r="BS30578" i="3"/>
  <c r="BS30579" i="3"/>
  <c r="BS30580" i="3"/>
  <c r="BS30581" i="3"/>
  <c r="BS30582" i="3"/>
  <c r="BS30583" i="3"/>
  <c r="BS30584" i="3"/>
  <c r="BS30585" i="3"/>
  <c r="BS30586" i="3"/>
  <c r="BS30587" i="3"/>
  <c r="BS30588" i="3"/>
  <c r="BS30589" i="3"/>
  <c r="BS30590" i="3"/>
  <c r="BS30591" i="3"/>
  <c r="BS30592" i="3"/>
  <c r="BS30593" i="3"/>
  <c r="BS30594" i="3"/>
  <c r="BS30595" i="3"/>
  <c r="BS30596" i="3"/>
  <c r="BS30597" i="3"/>
  <c r="BS30598" i="3"/>
  <c r="BS30599" i="3"/>
  <c r="BS30600" i="3"/>
  <c r="BS30601" i="3"/>
  <c r="BS30602" i="3"/>
  <c r="BS30603" i="3"/>
  <c r="BS30604" i="3"/>
  <c r="BS30605" i="3"/>
  <c r="BS30606" i="3"/>
  <c r="BS30607" i="3"/>
  <c r="BS30608" i="3"/>
  <c r="BS30609" i="3"/>
  <c r="BS30610" i="3"/>
  <c r="BS30611" i="3"/>
  <c r="BS30612" i="3"/>
  <c r="BS30613" i="3"/>
  <c r="BS30614" i="3"/>
  <c r="BS30615" i="3"/>
  <c r="BS30616" i="3"/>
  <c r="BS30617" i="3"/>
  <c r="BS30618" i="3"/>
  <c r="BS30619" i="3"/>
  <c r="BS30620" i="3"/>
  <c r="BS30621" i="3"/>
  <c r="BS30622" i="3"/>
  <c r="BS30623" i="3"/>
  <c r="BS30624" i="3"/>
  <c r="BS30625" i="3"/>
  <c r="BS30626" i="3"/>
  <c r="BS30627" i="3"/>
  <c r="BS30628" i="3"/>
  <c r="BS30629" i="3"/>
  <c r="BS30630" i="3"/>
  <c r="BS30631" i="3"/>
  <c r="BS30632" i="3"/>
  <c r="BS30633" i="3"/>
  <c r="BS30634" i="3"/>
  <c r="BS30635" i="3"/>
  <c r="BS30636" i="3"/>
  <c r="BS30637" i="3"/>
  <c r="BS30638" i="3"/>
  <c r="BS30639" i="3"/>
  <c r="BS30640" i="3"/>
  <c r="BS30641" i="3"/>
  <c r="BS30642" i="3"/>
  <c r="BS30643" i="3"/>
  <c r="BS30644" i="3"/>
  <c r="BS30645" i="3"/>
  <c r="BS30646" i="3"/>
  <c r="BS30647" i="3"/>
  <c r="BS30648" i="3"/>
  <c r="BS30649" i="3"/>
  <c r="BS30650" i="3"/>
  <c r="BS30651" i="3"/>
  <c r="BS30652" i="3"/>
  <c r="BS30653" i="3"/>
  <c r="BS30654" i="3"/>
  <c r="BS30655" i="3"/>
  <c r="BS30656" i="3"/>
  <c r="BS30657" i="3"/>
  <c r="BS30658" i="3"/>
  <c r="BS30659" i="3"/>
  <c r="BS30660" i="3"/>
  <c r="BS30661" i="3"/>
  <c r="BS30662" i="3"/>
  <c r="BS30663" i="3"/>
  <c r="BS30664" i="3"/>
  <c r="BS30665" i="3"/>
  <c r="BS30666" i="3"/>
  <c r="BS30667" i="3"/>
  <c r="BS30668" i="3"/>
  <c r="BS30669" i="3"/>
  <c r="BS30670" i="3"/>
  <c r="BS30671" i="3"/>
  <c r="BS30672" i="3"/>
  <c r="BS30673" i="3"/>
  <c r="BS30674" i="3"/>
  <c r="BS30675" i="3"/>
  <c r="BS30676" i="3"/>
  <c r="BS30677" i="3"/>
  <c r="BS30678" i="3"/>
  <c r="BS30679" i="3"/>
  <c r="BS30680" i="3"/>
  <c r="BS30681" i="3"/>
  <c r="BS30682" i="3"/>
  <c r="BS30683" i="3"/>
  <c r="BS30684" i="3"/>
  <c r="BS30685" i="3"/>
  <c r="BS30686" i="3"/>
  <c r="BS30687" i="3"/>
  <c r="BS30688" i="3"/>
  <c r="BS30689" i="3"/>
  <c r="BS30690" i="3"/>
  <c r="BS30691" i="3"/>
  <c r="BS30692" i="3"/>
  <c r="BS30693" i="3"/>
  <c r="BS30694" i="3"/>
  <c r="BS30695" i="3"/>
  <c r="BS30696" i="3"/>
  <c r="BS30697" i="3"/>
  <c r="BS30698" i="3"/>
  <c r="BS30699" i="3"/>
  <c r="BS30700" i="3"/>
  <c r="BS30701" i="3"/>
  <c r="BS30702" i="3"/>
  <c r="BS30703" i="3"/>
  <c r="BS30704" i="3"/>
  <c r="BS30705" i="3"/>
  <c r="BS30706" i="3"/>
  <c r="BS30707" i="3"/>
  <c r="BS30708" i="3"/>
  <c r="BS30709" i="3"/>
  <c r="BS30710" i="3"/>
  <c r="BS30711" i="3"/>
  <c r="BS30712" i="3"/>
  <c r="BS30713" i="3"/>
  <c r="BS30714" i="3"/>
  <c r="BS30715" i="3"/>
  <c r="BS30716" i="3"/>
  <c r="BS30717" i="3"/>
  <c r="BS30718" i="3"/>
  <c r="BS30719" i="3"/>
  <c r="BS30720" i="3"/>
  <c r="BS30721" i="3"/>
  <c r="BS30722" i="3"/>
  <c r="BS30723" i="3"/>
  <c r="BS30724" i="3"/>
  <c r="BS30725" i="3"/>
  <c r="BS30726" i="3"/>
  <c r="BS30727" i="3"/>
  <c r="BS30728" i="3"/>
  <c r="BS30729" i="3"/>
  <c r="BS30730" i="3"/>
  <c r="BS30731" i="3"/>
  <c r="BS30732" i="3"/>
  <c r="BS30733" i="3"/>
  <c r="BS30734" i="3"/>
  <c r="BS30735" i="3"/>
  <c r="BS30736" i="3"/>
  <c r="BS30737" i="3"/>
  <c r="BS30738" i="3"/>
  <c r="BS30739" i="3"/>
  <c r="BS30740" i="3"/>
  <c r="BS30741" i="3"/>
  <c r="BS30742" i="3"/>
  <c r="BS30743" i="3"/>
  <c r="BS30744" i="3"/>
  <c r="BS30745" i="3"/>
  <c r="BS30746" i="3"/>
  <c r="BS30747" i="3"/>
  <c r="BS30748" i="3"/>
  <c r="BS30749" i="3"/>
  <c r="BS30750" i="3"/>
  <c r="BS30751" i="3"/>
  <c r="BS30752" i="3"/>
  <c r="BS30753" i="3"/>
  <c r="BS30754" i="3"/>
  <c r="BS30755" i="3"/>
  <c r="BS30756" i="3"/>
  <c r="BS30757" i="3"/>
  <c r="BS30758" i="3"/>
  <c r="BS30759" i="3"/>
  <c r="BS30760" i="3"/>
  <c r="BS30761" i="3"/>
  <c r="BS30762" i="3"/>
  <c r="BS30763" i="3"/>
  <c r="BS30764" i="3"/>
  <c r="BS30765" i="3"/>
  <c r="BS30766" i="3"/>
  <c r="BS30767" i="3"/>
  <c r="BS30768" i="3"/>
  <c r="BS30769" i="3"/>
  <c r="BS30770" i="3"/>
  <c r="BS30771" i="3"/>
  <c r="BS30772" i="3"/>
  <c r="BS30773" i="3"/>
  <c r="BS30774" i="3"/>
  <c r="BS30775" i="3"/>
  <c r="BS30776" i="3"/>
  <c r="BS30777" i="3"/>
  <c r="BS30778" i="3"/>
  <c r="BS30779" i="3"/>
  <c r="BS30780" i="3"/>
  <c r="BS30781" i="3"/>
  <c r="BS30782" i="3"/>
  <c r="BS30783" i="3"/>
  <c r="BS30784" i="3"/>
  <c r="BS30785" i="3"/>
  <c r="BS30786" i="3"/>
  <c r="BS30787" i="3"/>
  <c r="BS30788" i="3"/>
  <c r="BS30789" i="3"/>
  <c r="BS30790" i="3"/>
  <c r="BS30791" i="3"/>
  <c r="BS30792" i="3"/>
  <c r="BS30793" i="3"/>
  <c r="BS30794" i="3"/>
  <c r="BS30795" i="3"/>
  <c r="BS30796" i="3"/>
  <c r="BS30797" i="3"/>
  <c r="BS30798" i="3"/>
  <c r="BS30799" i="3"/>
  <c r="BS30800" i="3"/>
  <c r="BS30801" i="3"/>
  <c r="BS30802" i="3"/>
  <c r="BS30803" i="3"/>
  <c r="BS30804" i="3"/>
  <c r="BS30805" i="3"/>
  <c r="BS30806" i="3"/>
  <c r="BS30807" i="3"/>
  <c r="BS30808" i="3"/>
  <c r="BS30809" i="3"/>
  <c r="BS30810" i="3"/>
  <c r="BS30811" i="3"/>
  <c r="BS30812" i="3"/>
  <c r="BS30813" i="3"/>
  <c r="BS30814" i="3"/>
  <c r="BS30815" i="3"/>
  <c r="BS30816" i="3"/>
  <c r="BS30817" i="3"/>
  <c r="BS30818" i="3"/>
  <c r="BS30819" i="3"/>
  <c r="BS30820" i="3"/>
  <c r="BS30821" i="3"/>
  <c r="BS30822" i="3"/>
  <c r="BS30823" i="3"/>
  <c r="BS30824" i="3"/>
  <c r="BS30825" i="3"/>
  <c r="BS30826" i="3"/>
  <c r="BS30827" i="3"/>
  <c r="BS30828" i="3"/>
  <c r="BS30829" i="3"/>
  <c r="BS30830" i="3"/>
  <c r="BS30831" i="3"/>
  <c r="BS30832" i="3"/>
  <c r="BS30833" i="3"/>
  <c r="BS30834" i="3"/>
  <c r="BS30835" i="3"/>
  <c r="BS30836" i="3"/>
  <c r="BS30837" i="3"/>
  <c r="BS30838" i="3"/>
  <c r="BS30839" i="3"/>
  <c r="BS30840" i="3"/>
  <c r="BS30841" i="3"/>
  <c r="BS30842" i="3"/>
  <c r="BS30843" i="3"/>
  <c r="BS30844" i="3"/>
  <c r="BS30845" i="3"/>
  <c r="BS30846" i="3"/>
  <c r="BS30847" i="3"/>
  <c r="BS30848" i="3"/>
  <c r="BS30849" i="3"/>
  <c r="BS30850" i="3"/>
  <c r="BS30851" i="3"/>
  <c r="BS30852" i="3"/>
  <c r="BS30853" i="3"/>
  <c r="BS30854" i="3"/>
  <c r="BS30855" i="3"/>
  <c r="BS30856" i="3"/>
  <c r="BS30857" i="3"/>
  <c r="BS30858" i="3"/>
  <c r="BS30859" i="3"/>
  <c r="BS30860" i="3"/>
  <c r="BS30861" i="3"/>
  <c r="BS30862" i="3"/>
  <c r="BS30863" i="3"/>
  <c r="BS30864" i="3"/>
  <c r="BS30865" i="3"/>
  <c r="BS30866" i="3"/>
  <c r="BS30867" i="3"/>
  <c r="BS30868" i="3"/>
  <c r="BS30869" i="3"/>
  <c r="BS30870" i="3"/>
  <c r="BS30871" i="3"/>
  <c r="BS30872" i="3"/>
  <c r="BS30873" i="3"/>
  <c r="BS30874" i="3"/>
  <c r="BS30875" i="3"/>
  <c r="BS30876" i="3"/>
  <c r="BS30877" i="3"/>
  <c r="BS30878" i="3"/>
  <c r="BS30879" i="3"/>
  <c r="BS30880" i="3"/>
  <c r="BS30881" i="3"/>
  <c r="BS30882" i="3"/>
  <c r="BS30883" i="3"/>
  <c r="BS30884" i="3"/>
  <c r="BS30885" i="3"/>
  <c r="BS30886" i="3"/>
  <c r="BS30887" i="3"/>
  <c r="BS30888" i="3"/>
  <c r="BS30889" i="3"/>
  <c r="BS30890" i="3"/>
  <c r="BS30891" i="3"/>
  <c r="BS30892" i="3"/>
  <c r="BS30893" i="3"/>
  <c r="BS30894" i="3"/>
  <c r="BS30895" i="3"/>
  <c r="BS30896" i="3"/>
  <c r="BS30897" i="3"/>
  <c r="BS30898" i="3"/>
  <c r="BS30899" i="3"/>
  <c r="BS30900" i="3"/>
  <c r="BS30901" i="3"/>
  <c r="BS30902" i="3"/>
  <c r="BS30903" i="3"/>
  <c r="BS30904" i="3"/>
  <c r="BS30905" i="3"/>
  <c r="BS30906" i="3"/>
  <c r="BS30907" i="3"/>
  <c r="BS30908" i="3"/>
  <c r="BS30909" i="3"/>
  <c r="BS30910" i="3"/>
  <c r="BS30911" i="3"/>
  <c r="BS30912" i="3"/>
  <c r="BS30913" i="3"/>
  <c r="BS30914" i="3"/>
  <c r="BS30915" i="3"/>
  <c r="BS30916" i="3"/>
  <c r="BS30917" i="3"/>
  <c r="BS30918" i="3"/>
  <c r="BS30919" i="3"/>
  <c r="BS30920" i="3"/>
  <c r="BS30921" i="3"/>
  <c r="BS30922" i="3"/>
  <c r="BS30923" i="3"/>
  <c r="BS30924" i="3"/>
  <c r="BS30925" i="3"/>
  <c r="BS30926" i="3"/>
  <c r="BS30927" i="3"/>
  <c r="BS30928" i="3"/>
  <c r="BS30929" i="3"/>
  <c r="BS30930" i="3"/>
  <c r="BS30931" i="3"/>
  <c r="BS30932" i="3"/>
  <c r="BS30933" i="3"/>
  <c r="BS30934" i="3"/>
  <c r="BS30935" i="3"/>
  <c r="BS30936" i="3"/>
  <c r="BS30937" i="3"/>
  <c r="BS30938" i="3"/>
  <c r="BS30939" i="3"/>
  <c r="BS30940" i="3"/>
  <c r="BS30941" i="3"/>
  <c r="BS30942" i="3"/>
  <c r="BS30943" i="3"/>
  <c r="BS30944" i="3"/>
  <c r="BS30945" i="3"/>
  <c r="BS30946" i="3"/>
  <c r="BS30947" i="3"/>
  <c r="BS30948" i="3"/>
  <c r="BS30949" i="3"/>
  <c r="BS30950" i="3"/>
  <c r="BS30951" i="3"/>
  <c r="BS30952" i="3"/>
  <c r="BS30953" i="3"/>
  <c r="BS30954" i="3"/>
  <c r="BS30955" i="3"/>
  <c r="BS30956" i="3"/>
  <c r="BS30957" i="3"/>
  <c r="BS30958" i="3"/>
  <c r="BS30959" i="3"/>
  <c r="BS30960" i="3"/>
  <c r="BS30961" i="3"/>
  <c r="BS30962" i="3"/>
  <c r="BS30963" i="3"/>
  <c r="BS30964" i="3"/>
  <c r="BS30965" i="3"/>
  <c r="BS30966" i="3"/>
  <c r="BS30967" i="3"/>
  <c r="BS30968" i="3"/>
  <c r="BS30969" i="3"/>
  <c r="BS30970" i="3"/>
  <c r="BS30971" i="3"/>
  <c r="BS30972" i="3"/>
  <c r="BS30973" i="3"/>
  <c r="BS30974" i="3"/>
  <c r="BS30975" i="3"/>
  <c r="BS30976" i="3"/>
  <c r="BS30977" i="3"/>
  <c r="BS30978" i="3"/>
  <c r="BS30979" i="3"/>
  <c r="BS30980" i="3"/>
  <c r="BS30981" i="3"/>
  <c r="BS30982" i="3"/>
  <c r="BS30983" i="3"/>
  <c r="BS30984" i="3"/>
  <c r="BS30985" i="3"/>
  <c r="BS30986" i="3"/>
  <c r="BS30987" i="3"/>
  <c r="BS30988" i="3"/>
  <c r="BS30989" i="3"/>
  <c r="BS30990" i="3"/>
  <c r="BS30991" i="3"/>
  <c r="BS30992" i="3"/>
  <c r="BS30993" i="3"/>
  <c r="BS30994" i="3"/>
  <c r="BS30995" i="3"/>
  <c r="BS30996" i="3"/>
  <c r="BS30997" i="3"/>
  <c r="BS30998" i="3"/>
  <c r="BS30999" i="3"/>
  <c r="BS31000" i="3"/>
  <c r="BS31001" i="3"/>
  <c r="BS31002" i="3"/>
  <c r="BS31003" i="3"/>
  <c r="BS31004" i="3"/>
  <c r="BS31005" i="3"/>
  <c r="BS31006" i="3"/>
  <c r="BS31007" i="3"/>
  <c r="BS31008" i="3"/>
  <c r="BS31009" i="3"/>
  <c r="BS31010" i="3"/>
  <c r="BS31011" i="3"/>
  <c r="BS31012" i="3"/>
  <c r="BS31013" i="3"/>
  <c r="BS31014" i="3"/>
  <c r="BS31015" i="3"/>
  <c r="BS31016" i="3"/>
  <c r="BS31017" i="3"/>
  <c r="BS31018" i="3"/>
  <c r="BS31019" i="3"/>
  <c r="BS31020" i="3"/>
  <c r="BS31021" i="3"/>
  <c r="BS31022" i="3"/>
  <c r="BS31023" i="3"/>
  <c r="BS31024" i="3"/>
  <c r="BS31025" i="3"/>
  <c r="BS31026" i="3"/>
  <c r="BS31027" i="3"/>
  <c r="BS31028" i="3"/>
  <c r="BS31029" i="3"/>
  <c r="BS31030" i="3"/>
  <c r="BS31031" i="3"/>
  <c r="BS31032" i="3"/>
  <c r="BS31033" i="3"/>
  <c r="BS31034" i="3"/>
  <c r="BS31035" i="3"/>
  <c r="BS31036" i="3"/>
  <c r="BS31037" i="3"/>
  <c r="BS31038" i="3"/>
  <c r="BS31039" i="3"/>
  <c r="BS31040" i="3"/>
  <c r="BS31041" i="3"/>
  <c r="BS31042" i="3"/>
  <c r="BS31043" i="3"/>
  <c r="BS31044" i="3"/>
  <c r="BS31045" i="3"/>
  <c r="BS31046" i="3"/>
  <c r="BS31047" i="3"/>
  <c r="BS31048" i="3"/>
  <c r="BS31049" i="3"/>
  <c r="BS31050" i="3"/>
  <c r="BS31051" i="3"/>
  <c r="BS31052" i="3"/>
  <c r="BS31053" i="3"/>
  <c r="BS31054" i="3"/>
  <c r="BS31055" i="3"/>
  <c r="BS31056" i="3"/>
  <c r="BS31057" i="3"/>
  <c r="BS31058" i="3"/>
  <c r="BS31059" i="3"/>
  <c r="BS31060" i="3"/>
  <c r="BS31061" i="3"/>
  <c r="BS31062" i="3"/>
  <c r="BS31063" i="3"/>
  <c r="BS31064" i="3"/>
  <c r="BS31065" i="3"/>
  <c r="BS31066" i="3"/>
  <c r="BS31067" i="3"/>
  <c r="BS31068" i="3"/>
  <c r="BS31069" i="3"/>
  <c r="BS31070" i="3"/>
  <c r="BS31071" i="3"/>
  <c r="BS31072" i="3"/>
  <c r="BS31073" i="3"/>
  <c r="BS31074" i="3"/>
  <c r="BS31075" i="3"/>
  <c r="BS31076" i="3"/>
  <c r="BS31077" i="3"/>
  <c r="BS31078" i="3"/>
  <c r="BS31079" i="3"/>
  <c r="BS31080" i="3"/>
  <c r="BS31081" i="3"/>
  <c r="BS31082" i="3"/>
  <c r="BS31083" i="3"/>
  <c r="BS31084" i="3"/>
  <c r="BS31085" i="3"/>
  <c r="BS31086" i="3"/>
  <c r="BS31087" i="3"/>
  <c r="BS31088" i="3"/>
  <c r="BS31089" i="3"/>
  <c r="BS31090" i="3"/>
  <c r="BS31091" i="3"/>
  <c r="BS31092" i="3"/>
  <c r="BS31093" i="3"/>
  <c r="BS31094" i="3"/>
  <c r="BS31095" i="3"/>
  <c r="BS31096" i="3"/>
  <c r="BS31097" i="3"/>
  <c r="BS31098" i="3"/>
  <c r="BS31099" i="3"/>
  <c r="BS31100" i="3"/>
  <c r="BS31101" i="3"/>
  <c r="BS31102" i="3"/>
  <c r="BS31103" i="3"/>
  <c r="BS31104" i="3"/>
  <c r="BS31105" i="3"/>
  <c r="BS31106" i="3"/>
  <c r="BS31107" i="3"/>
  <c r="BS31108" i="3"/>
  <c r="BS31109" i="3"/>
  <c r="BS31110" i="3"/>
  <c r="BS31111" i="3"/>
  <c r="BS31112" i="3"/>
  <c r="BS31113" i="3"/>
  <c r="BS31114" i="3"/>
  <c r="BS31115" i="3"/>
  <c r="BS31116" i="3"/>
  <c r="BS31117" i="3"/>
  <c r="BS31118" i="3"/>
  <c r="BS31119" i="3"/>
  <c r="BS31120" i="3"/>
  <c r="BS31121" i="3"/>
  <c r="BS31122" i="3"/>
  <c r="BS31123" i="3"/>
  <c r="BS31124" i="3"/>
  <c r="BS31125" i="3"/>
  <c r="BS31126" i="3"/>
  <c r="BS31127" i="3"/>
  <c r="BS31128" i="3"/>
  <c r="BS31129" i="3"/>
  <c r="BS31130" i="3"/>
  <c r="BS31131" i="3"/>
  <c r="BS31132" i="3"/>
  <c r="BS31133" i="3"/>
  <c r="BS31134" i="3"/>
  <c r="BS31135" i="3"/>
  <c r="BS31136" i="3"/>
  <c r="BS31137" i="3"/>
  <c r="BS31138" i="3"/>
  <c r="BS31139" i="3"/>
  <c r="BS31140" i="3"/>
  <c r="BS31141" i="3"/>
  <c r="BS31142" i="3"/>
  <c r="BS31143" i="3"/>
  <c r="BS31144" i="3"/>
  <c r="BS31145" i="3"/>
  <c r="BS31146" i="3"/>
  <c r="BS31147" i="3"/>
  <c r="BS31148" i="3"/>
  <c r="BS31149" i="3"/>
  <c r="BS31150" i="3"/>
  <c r="BS31151" i="3"/>
  <c r="BS31152" i="3"/>
  <c r="BS31153" i="3"/>
  <c r="BS31154" i="3"/>
  <c r="BS31155" i="3"/>
  <c r="BS31156" i="3"/>
  <c r="BS31157" i="3"/>
  <c r="BS31158" i="3"/>
  <c r="BS31159" i="3"/>
  <c r="BS31160" i="3"/>
  <c r="BS31161" i="3"/>
  <c r="BS31162" i="3"/>
  <c r="BS31163" i="3"/>
  <c r="BS31164" i="3"/>
  <c r="BS31165" i="3"/>
  <c r="BS31166" i="3"/>
  <c r="BS31167" i="3"/>
  <c r="BS31168" i="3"/>
  <c r="BS31169" i="3"/>
  <c r="BS31170" i="3"/>
  <c r="BS31171" i="3"/>
  <c r="BS31172" i="3"/>
  <c r="BS31173" i="3"/>
  <c r="BS31174" i="3"/>
  <c r="BS31175" i="3"/>
  <c r="BS31176" i="3"/>
  <c r="BS31177" i="3"/>
  <c r="BS31178" i="3"/>
  <c r="BS31179" i="3"/>
  <c r="BS31180" i="3"/>
  <c r="BS31181" i="3"/>
  <c r="BS31182" i="3"/>
  <c r="BS31183" i="3"/>
  <c r="BS31184" i="3"/>
  <c r="BS31185" i="3"/>
  <c r="BS31186" i="3"/>
  <c r="BS31187" i="3"/>
  <c r="BS31188" i="3"/>
  <c r="BS31189" i="3"/>
  <c r="BS31190" i="3"/>
  <c r="BS31191" i="3"/>
  <c r="BS31192" i="3"/>
  <c r="BS31193" i="3"/>
  <c r="BS31194" i="3"/>
  <c r="BS31195" i="3"/>
  <c r="BS31196" i="3"/>
  <c r="BS31197" i="3"/>
  <c r="BS31198" i="3"/>
  <c r="BS31199" i="3"/>
  <c r="BS31200" i="3"/>
  <c r="BS31201" i="3"/>
  <c r="BS31202" i="3"/>
  <c r="BS31203" i="3"/>
  <c r="BS31204" i="3"/>
  <c r="BS31205" i="3"/>
  <c r="BS31206" i="3"/>
  <c r="BS31207" i="3"/>
  <c r="BS31208" i="3"/>
  <c r="BS31209" i="3"/>
  <c r="BS31210" i="3"/>
  <c r="BS31211" i="3"/>
  <c r="BS31212" i="3"/>
  <c r="BS31213" i="3"/>
  <c r="BS31214" i="3"/>
  <c r="BS31215" i="3"/>
  <c r="BS31216" i="3"/>
  <c r="BS31217" i="3"/>
  <c r="BS31218" i="3"/>
  <c r="BS31219" i="3"/>
  <c r="BS31220" i="3"/>
  <c r="BS31221" i="3"/>
  <c r="BS31222" i="3"/>
  <c r="BS31223" i="3"/>
  <c r="BS31224" i="3"/>
  <c r="BS31225" i="3"/>
  <c r="BS31226" i="3"/>
  <c r="BS31227" i="3"/>
  <c r="BS31228" i="3"/>
  <c r="BS31229" i="3"/>
  <c r="BS31230" i="3"/>
  <c r="BS31231" i="3"/>
  <c r="BS31232" i="3"/>
  <c r="BS31233" i="3"/>
  <c r="BS31234" i="3"/>
  <c r="BS31235" i="3"/>
  <c r="BS31236" i="3"/>
  <c r="BS31237" i="3"/>
  <c r="BS31238" i="3"/>
  <c r="BS31239" i="3"/>
  <c r="BS31240" i="3"/>
  <c r="BS31241" i="3"/>
  <c r="BS31242" i="3"/>
  <c r="BS31243" i="3"/>
  <c r="BS31244" i="3"/>
  <c r="BS31245" i="3"/>
  <c r="BS31246" i="3"/>
  <c r="BS31247" i="3"/>
  <c r="BS31248" i="3"/>
  <c r="BS31249" i="3"/>
  <c r="BS31250" i="3"/>
  <c r="BS31251" i="3"/>
  <c r="BS31252" i="3"/>
  <c r="BS31253" i="3"/>
  <c r="BS31254" i="3"/>
  <c r="BS31255" i="3"/>
  <c r="BS31256" i="3"/>
  <c r="BS31257" i="3"/>
  <c r="BS31258" i="3"/>
  <c r="BS31259" i="3"/>
  <c r="BS31260" i="3"/>
  <c r="BS31261" i="3"/>
  <c r="BS31262" i="3"/>
  <c r="BS31263" i="3"/>
  <c r="BS31264" i="3"/>
  <c r="BS31265" i="3"/>
  <c r="BS31266" i="3"/>
  <c r="BS31267" i="3"/>
  <c r="BS31268" i="3"/>
  <c r="BS31269" i="3"/>
  <c r="BS31270" i="3"/>
  <c r="BS31271" i="3"/>
  <c r="BS31272" i="3"/>
  <c r="BS31273" i="3"/>
  <c r="BS31274" i="3"/>
  <c r="BS31275" i="3"/>
  <c r="BS31276" i="3"/>
  <c r="BS31277" i="3"/>
  <c r="BS31278" i="3"/>
  <c r="BS31279" i="3"/>
  <c r="BS31280" i="3"/>
  <c r="BS31281" i="3"/>
  <c r="BS31282" i="3"/>
  <c r="BS31283" i="3"/>
  <c r="BS31284" i="3"/>
  <c r="BS31285" i="3"/>
  <c r="BS31286" i="3"/>
  <c r="BS31287" i="3"/>
  <c r="BS31288" i="3"/>
  <c r="BS31289" i="3"/>
  <c r="BS31290" i="3"/>
  <c r="BS31291" i="3"/>
  <c r="BS31292" i="3"/>
  <c r="BS31293" i="3"/>
  <c r="BS31294" i="3"/>
  <c r="BS31295" i="3"/>
  <c r="BS31296" i="3"/>
  <c r="BS31297" i="3"/>
  <c r="BS31298" i="3"/>
  <c r="BS31299" i="3"/>
  <c r="BS31300" i="3"/>
  <c r="BS31301" i="3"/>
  <c r="BS31302" i="3"/>
  <c r="BS31303" i="3"/>
  <c r="BS31304" i="3"/>
  <c r="BS31305" i="3"/>
  <c r="BS31306" i="3"/>
  <c r="BS31307" i="3"/>
  <c r="BS31308" i="3"/>
  <c r="BS31309" i="3"/>
  <c r="BS31310" i="3"/>
  <c r="BS31311" i="3"/>
  <c r="BS31312" i="3"/>
  <c r="BS31313" i="3"/>
  <c r="BS31314" i="3"/>
  <c r="BS31315" i="3"/>
  <c r="BS31316" i="3"/>
  <c r="BS31317" i="3"/>
  <c r="BS31318" i="3"/>
  <c r="BS31319" i="3"/>
  <c r="BS31320" i="3"/>
  <c r="BS31321" i="3"/>
  <c r="BS31322" i="3"/>
  <c r="BS31323" i="3"/>
  <c r="BS31324" i="3"/>
  <c r="BS31325" i="3"/>
  <c r="BS31326" i="3"/>
  <c r="BS31327" i="3"/>
  <c r="BS31328" i="3"/>
  <c r="BS31329" i="3"/>
  <c r="BS31330" i="3"/>
  <c r="BS31331" i="3"/>
  <c r="BS31332" i="3"/>
  <c r="BS31333" i="3"/>
  <c r="BS31334" i="3"/>
  <c r="BS31335" i="3"/>
  <c r="BS31336" i="3"/>
  <c r="BS31337" i="3"/>
  <c r="BS31338" i="3"/>
  <c r="BS31339" i="3"/>
  <c r="BS31340" i="3"/>
  <c r="BS31341" i="3"/>
  <c r="BS31342" i="3"/>
  <c r="BS31343" i="3"/>
  <c r="BS31344" i="3"/>
  <c r="BS31345" i="3"/>
  <c r="BS31346" i="3"/>
  <c r="BS31347" i="3"/>
  <c r="BS31348" i="3"/>
  <c r="BS31349" i="3"/>
  <c r="BS31350" i="3"/>
  <c r="BS31351" i="3"/>
  <c r="BS31352" i="3"/>
  <c r="BS31353" i="3"/>
  <c r="BS31354" i="3"/>
  <c r="BS31355" i="3"/>
  <c r="BS31356" i="3"/>
  <c r="BS31357" i="3"/>
  <c r="BS31358" i="3"/>
  <c r="BS31359" i="3"/>
  <c r="BS31360" i="3"/>
  <c r="BS31361" i="3"/>
  <c r="BS31362" i="3"/>
  <c r="BS31363" i="3"/>
  <c r="BS31364" i="3"/>
  <c r="BS31365" i="3"/>
  <c r="BS31366" i="3"/>
  <c r="BS31367" i="3"/>
  <c r="BS31368" i="3"/>
  <c r="BS31369" i="3"/>
  <c r="BS31370" i="3"/>
  <c r="BS31371" i="3"/>
  <c r="BS31372" i="3"/>
  <c r="BS31373" i="3"/>
  <c r="BS31374" i="3"/>
  <c r="BS31375" i="3"/>
  <c r="BS31376" i="3"/>
  <c r="BS31377" i="3"/>
  <c r="BS31378" i="3"/>
  <c r="BS31379" i="3"/>
  <c r="BS31380" i="3"/>
  <c r="BS31381" i="3"/>
  <c r="BS31382" i="3"/>
  <c r="BS31383" i="3"/>
  <c r="BS31384" i="3"/>
  <c r="BS31385" i="3"/>
  <c r="BS31386" i="3"/>
  <c r="BS31387" i="3"/>
  <c r="BS31388" i="3"/>
  <c r="BS31389" i="3"/>
  <c r="BS31390" i="3"/>
  <c r="BS31391" i="3"/>
  <c r="BS31392" i="3"/>
  <c r="BS31393" i="3"/>
  <c r="BS31394" i="3"/>
  <c r="BS31395" i="3"/>
  <c r="BS31396" i="3"/>
  <c r="BS31397" i="3"/>
  <c r="BS31398" i="3"/>
  <c r="BS31399" i="3"/>
  <c r="BS31400" i="3"/>
  <c r="BS31401" i="3"/>
  <c r="BS31402" i="3"/>
  <c r="BS31403" i="3"/>
  <c r="BS31404" i="3"/>
  <c r="BS31405" i="3"/>
  <c r="BS31406" i="3"/>
  <c r="BS31407" i="3"/>
  <c r="BS31408" i="3"/>
  <c r="BS31409" i="3"/>
  <c r="BS31410" i="3"/>
  <c r="BS31411" i="3"/>
  <c r="BS31412" i="3"/>
  <c r="BS31413" i="3"/>
  <c r="BS31414" i="3"/>
  <c r="BS31415" i="3"/>
  <c r="BS31416" i="3"/>
  <c r="BS31417" i="3"/>
  <c r="BS31418" i="3"/>
  <c r="BS31419" i="3"/>
  <c r="BS31420" i="3"/>
  <c r="BS31421" i="3"/>
  <c r="BS31422" i="3"/>
  <c r="BS31423" i="3"/>
  <c r="BS31424" i="3"/>
  <c r="BS31425" i="3"/>
  <c r="BS31426" i="3"/>
  <c r="BS31427" i="3"/>
  <c r="BS31428" i="3"/>
  <c r="BS31429" i="3"/>
  <c r="BS31430" i="3"/>
  <c r="BS31431" i="3"/>
  <c r="BS31432" i="3"/>
  <c r="BS31433" i="3"/>
  <c r="BS31434" i="3"/>
  <c r="BS31435" i="3"/>
  <c r="BS31436" i="3"/>
  <c r="BS31437" i="3"/>
  <c r="BS31438" i="3"/>
  <c r="BS31439" i="3"/>
  <c r="BS31440" i="3"/>
  <c r="BS31441" i="3"/>
  <c r="BS31442" i="3"/>
  <c r="BS31443" i="3"/>
  <c r="BS31444" i="3"/>
  <c r="BS31445" i="3"/>
  <c r="BS31446" i="3"/>
  <c r="BS31447" i="3"/>
  <c r="BS31448" i="3"/>
  <c r="BS31449" i="3"/>
  <c r="BS31450" i="3"/>
  <c r="BS31451" i="3"/>
  <c r="BS31452" i="3"/>
  <c r="BS31453" i="3"/>
  <c r="BS31454" i="3"/>
  <c r="BS31455" i="3"/>
  <c r="BS31456" i="3"/>
  <c r="BS31457" i="3"/>
  <c r="BS31458" i="3"/>
  <c r="BS31459" i="3"/>
  <c r="BS31460" i="3"/>
  <c r="BS31461" i="3"/>
  <c r="BS31462" i="3"/>
  <c r="BS31463" i="3"/>
  <c r="BS31464" i="3"/>
  <c r="BS31465" i="3"/>
  <c r="BS31466" i="3"/>
  <c r="BS31467" i="3"/>
  <c r="BS31468" i="3"/>
  <c r="BS31469" i="3"/>
  <c r="BS31470" i="3"/>
  <c r="BS31471" i="3"/>
  <c r="BS31472" i="3"/>
  <c r="BS31473" i="3"/>
  <c r="BS31474" i="3"/>
  <c r="BS31475" i="3"/>
  <c r="BS31476" i="3"/>
  <c r="BS31477" i="3"/>
  <c r="BS31478" i="3"/>
  <c r="BS31479" i="3"/>
  <c r="BS31480" i="3"/>
  <c r="BS31481" i="3"/>
  <c r="BS31482" i="3"/>
  <c r="BS31483" i="3"/>
  <c r="BS31484" i="3"/>
  <c r="BS31485" i="3"/>
  <c r="BS31486" i="3"/>
  <c r="BS31487" i="3"/>
  <c r="BS31488" i="3"/>
  <c r="BS31489" i="3"/>
  <c r="BS31490" i="3"/>
  <c r="BS31491" i="3"/>
  <c r="BS31492" i="3"/>
  <c r="BS31493" i="3"/>
  <c r="BS31494" i="3"/>
  <c r="BS31495" i="3"/>
  <c r="BS31496" i="3"/>
  <c r="BS31497" i="3"/>
  <c r="BS31498" i="3"/>
  <c r="BS31499" i="3"/>
  <c r="BS31500" i="3"/>
  <c r="BS31501" i="3"/>
  <c r="BS31502" i="3"/>
  <c r="BS31503" i="3"/>
  <c r="BS31504" i="3"/>
  <c r="BS31505" i="3"/>
  <c r="BS31506" i="3"/>
  <c r="BS31507" i="3"/>
  <c r="BS31508" i="3"/>
  <c r="BS31509" i="3"/>
  <c r="BS31510" i="3"/>
  <c r="BS31511" i="3"/>
  <c r="BS31512" i="3"/>
  <c r="BS31513" i="3"/>
  <c r="BS31514" i="3"/>
  <c r="BS31515" i="3"/>
  <c r="BS31516" i="3"/>
  <c r="BS31517" i="3"/>
  <c r="BS31518" i="3"/>
  <c r="BS31519" i="3"/>
  <c r="BS31520" i="3"/>
  <c r="BS31521" i="3"/>
  <c r="BS31522" i="3"/>
  <c r="BS31523" i="3"/>
  <c r="BS31524" i="3"/>
  <c r="BS31525" i="3"/>
  <c r="BS31526" i="3"/>
  <c r="BS31527" i="3"/>
  <c r="BS31528" i="3"/>
  <c r="BS31529" i="3"/>
  <c r="BS31530" i="3"/>
  <c r="BS31531" i="3"/>
  <c r="BS31532" i="3"/>
  <c r="BS31533" i="3"/>
  <c r="BS31534" i="3"/>
  <c r="BS31535" i="3"/>
  <c r="BS31536" i="3"/>
  <c r="BS31537" i="3"/>
  <c r="BS31538" i="3"/>
  <c r="BS31539" i="3"/>
  <c r="BS31540" i="3"/>
  <c r="BS31541" i="3"/>
  <c r="BS31542" i="3"/>
  <c r="BS31543" i="3"/>
  <c r="BS31544" i="3"/>
  <c r="BS31545" i="3"/>
  <c r="BS31546" i="3"/>
  <c r="BS31547" i="3"/>
  <c r="BS31548" i="3"/>
  <c r="BS31549" i="3"/>
  <c r="BS31550" i="3"/>
  <c r="BS31551" i="3"/>
  <c r="BS31552" i="3"/>
  <c r="BS31553" i="3"/>
  <c r="BS31554" i="3"/>
  <c r="BS31555" i="3"/>
  <c r="BS31556" i="3"/>
  <c r="BS31557" i="3"/>
  <c r="BS31558" i="3"/>
  <c r="BS31559" i="3"/>
  <c r="BS31560" i="3"/>
  <c r="BS31561" i="3"/>
  <c r="BS31562" i="3"/>
  <c r="BS31563" i="3"/>
  <c r="BS31564" i="3"/>
  <c r="BS31565" i="3"/>
  <c r="BS31566" i="3"/>
  <c r="BS31567" i="3"/>
  <c r="BS31568" i="3"/>
  <c r="BS31569" i="3"/>
  <c r="BS31570" i="3"/>
  <c r="BS31571" i="3"/>
  <c r="BS31572" i="3"/>
  <c r="BS31573" i="3"/>
  <c r="BS31574" i="3"/>
  <c r="BS31575" i="3"/>
  <c r="BS31576" i="3"/>
  <c r="BS31577" i="3"/>
  <c r="BS31578" i="3"/>
  <c r="BS31579" i="3"/>
  <c r="BS31580" i="3"/>
  <c r="BS31581" i="3"/>
  <c r="BS31582" i="3"/>
  <c r="BS31583" i="3"/>
  <c r="BS31584" i="3"/>
  <c r="BS31585" i="3"/>
  <c r="BS31586" i="3"/>
  <c r="BS31587" i="3"/>
  <c r="BS31588" i="3"/>
  <c r="BS31589" i="3"/>
  <c r="BS31590" i="3"/>
  <c r="BS31591" i="3"/>
  <c r="BS31592" i="3"/>
  <c r="BS31593" i="3"/>
  <c r="BS31594" i="3"/>
  <c r="BS31595" i="3"/>
  <c r="BS31596" i="3"/>
  <c r="BS31597" i="3"/>
  <c r="BS31598" i="3"/>
  <c r="BS31599" i="3"/>
  <c r="BS31600" i="3"/>
  <c r="BS31601" i="3"/>
  <c r="BS31602" i="3"/>
  <c r="BS31603" i="3"/>
  <c r="BS31604" i="3"/>
  <c r="BS31605" i="3"/>
  <c r="BS31606" i="3"/>
  <c r="BS31607" i="3"/>
  <c r="BS31608" i="3"/>
  <c r="BS31609" i="3"/>
  <c r="BS31610" i="3"/>
  <c r="BS31611" i="3"/>
  <c r="BS31612" i="3"/>
  <c r="BS31613" i="3"/>
  <c r="BS31614" i="3"/>
  <c r="BS31615" i="3"/>
  <c r="BS31616" i="3"/>
  <c r="BS31617" i="3"/>
  <c r="BS31618" i="3"/>
  <c r="BS31619" i="3"/>
  <c r="BS31620" i="3"/>
  <c r="BS31621" i="3"/>
  <c r="BS31622" i="3"/>
  <c r="BS31623" i="3"/>
  <c r="BS31624" i="3"/>
  <c r="BS31625" i="3"/>
  <c r="BS31626" i="3"/>
  <c r="BS31627" i="3"/>
  <c r="BS31628" i="3"/>
  <c r="BS31629" i="3"/>
  <c r="BS31630" i="3"/>
  <c r="BS31631" i="3"/>
  <c r="BS31632" i="3"/>
  <c r="BS31633" i="3"/>
  <c r="BS31634" i="3"/>
  <c r="BS31635" i="3"/>
  <c r="BS31636" i="3"/>
  <c r="BS31637" i="3"/>
  <c r="BS31638" i="3"/>
  <c r="BS31639" i="3"/>
  <c r="BS31640" i="3"/>
  <c r="BS31641" i="3"/>
  <c r="BS31642" i="3"/>
  <c r="BS31643" i="3"/>
  <c r="BS31644" i="3"/>
  <c r="BS31645" i="3"/>
  <c r="BS31646" i="3"/>
  <c r="BS31647" i="3"/>
  <c r="BS31648" i="3"/>
  <c r="BS31649" i="3"/>
  <c r="BS31650" i="3"/>
  <c r="BS31651" i="3"/>
  <c r="BS31652" i="3"/>
  <c r="BS31653" i="3"/>
  <c r="BS31654" i="3"/>
  <c r="BS31655" i="3"/>
  <c r="BS31656" i="3"/>
  <c r="BS31657" i="3"/>
  <c r="BS31658" i="3"/>
  <c r="BS31659" i="3"/>
  <c r="BS31660" i="3"/>
  <c r="BS31661" i="3"/>
  <c r="BS31662" i="3"/>
  <c r="BS31663" i="3"/>
  <c r="BS31664" i="3"/>
  <c r="BS31665" i="3"/>
  <c r="BS31666" i="3"/>
  <c r="BS31667" i="3"/>
  <c r="BS31668" i="3"/>
  <c r="BS31669" i="3"/>
  <c r="BS31670" i="3"/>
  <c r="BS31671" i="3"/>
  <c r="BS31672" i="3"/>
  <c r="BS31673" i="3"/>
  <c r="BS31674" i="3"/>
  <c r="BS31675" i="3"/>
  <c r="BS31676" i="3"/>
  <c r="BS31677" i="3"/>
  <c r="BS31678" i="3"/>
  <c r="BS31679" i="3"/>
  <c r="BS31680" i="3"/>
  <c r="BS31681" i="3"/>
  <c r="BS31682" i="3"/>
  <c r="BS31683" i="3"/>
  <c r="BS31684" i="3"/>
  <c r="BS31685" i="3"/>
  <c r="BS31686" i="3"/>
  <c r="BS31687" i="3"/>
  <c r="BS31688" i="3"/>
  <c r="BS31689" i="3"/>
  <c r="BS31690" i="3"/>
  <c r="BS31691" i="3"/>
  <c r="BS31692" i="3"/>
  <c r="BS31693" i="3"/>
  <c r="BS31694" i="3"/>
  <c r="BS31695" i="3"/>
  <c r="BS31696" i="3"/>
  <c r="BS31697" i="3"/>
  <c r="BS31698" i="3"/>
  <c r="BS31699" i="3"/>
  <c r="BS31700" i="3"/>
  <c r="BS31701" i="3"/>
  <c r="BS31702" i="3"/>
  <c r="BS31703" i="3"/>
  <c r="BS31704" i="3"/>
  <c r="BS31705" i="3"/>
  <c r="BS31706" i="3"/>
  <c r="BS31707" i="3"/>
  <c r="BS31708" i="3"/>
  <c r="BS31709" i="3"/>
  <c r="BS31710" i="3"/>
  <c r="BS31711" i="3"/>
  <c r="BS31712" i="3"/>
  <c r="BS31713" i="3"/>
  <c r="BS31714" i="3"/>
  <c r="BS31715" i="3"/>
  <c r="BS31716" i="3"/>
  <c r="BS31717" i="3"/>
  <c r="BS31718" i="3"/>
  <c r="BS31719" i="3"/>
  <c r="BS31720" i="3"/>
  <c r="BS31721" i="3"/>
  <c r="BS31722" i="3"/>
  <c r="BS31723" i="3"/>
  <c r="BS31724" i="3"/>
  <c r="BS31725" i="3"/>
  <c r="BS31726" i="3"/>
  <c r="BS31727" i="3"/>
  <c r="BS31728" i="3"/>
  <c r="BS31729" i="3"/>
  <c r="BS31730" i="3"/>
  <c r="BS31731" i="3"/>
  <c r="BS31732" i="3"/>
  <c r="BS31733" i="3"/>
  <c r="BS31734" i="3"/>
  <c r="BS31735" i="3"/>
  <c r="BS31736" i="3"/>
  <c r="BS31737" i="3"/>
  <c r="BS31738" i="3"/>
  <c r="BS31739" i="3"/>
  <c r="BS31740" i="3"/>
  <c r="BS31741" i="3"/>
  <c r="BS31742" i="3"/>
  <c r="BS31743" i="3"/>
  <c r="BS31744" i="3"/>
  <c r="BS31745" i="3"/>
  <c r="BS31746" i="3"/>
  <c r="BS31747" i="3"/>
  <c r="BS31748" i="3"/>
  <c r="BS31749" i="3"/>
  <c r="BS31750" i="3"/>
  <c r="BS31751" i="3"/>
  <c r="BS31752" i="3"/>
  <c r="BS31753" i="3"/>
  <c r="BS31754" i="3"/>
  <c r="BS31755" i="3"/>
  <c r="BS31756" i="3"/>
  <c r="BS31757" i="3"/>
  <c r="BS31758" i="3"/>
  <c r="BS31759" i="3"/>
  <c r="BS31760" i="3"/>
  <c r="BS31761" i="3"/>
  <c r="BS31762" i="3"/>
  <c r="BS31763" i="3"/>
  <c r="BS31764" i="3"/>
  <c r="BS31765" i="3"/>
  <c r="BS31766" i="3"/>
  <c r="BS31767" i="3"/>
  <c r="BS31768" i="3"/>
  <c r="BS31769" i="3"/>
  <c r="BS31770" i="3"/>
  <c r="BS31771" i="3"/>
  <c r="BS31772" i="3"/>
  <c r="BS31773" i="3"/>
  <c r="BS31774" i="3"/>
  <c r="BS31775" i="3"/>
  <c r="BS31776" i="3"/>
  <c r="BS31777" i="3"/>
  <c r="BS31778" i="3"/>
  <c r="BS31779" i="3"/>
  <c r="BS31780" i="3"/>
  <c r="BS31781" i="3"/>
  <c r="BS31782" i="3"/>
  <c r="BS31783" i="3"/>
  <c r="BS31784" i="3"/>
  <c r="BS31785" i="3"/>
  <c r="BS31786" i="3"/>
  <c r="BS31787" i="3"/>
  <c r="BS31788" i="3"/>
  <c r="BS31789" i="3"/>
  <c r="BS31790" i="3"/>
  <c r="BS31791" i="3"/>
  <c r="BS31792" i="3"/>
  <c r="BS31793" i="3"/>
  <c r="BS31794" i="3"/>
  <c r="BS31795" i="3"/>
  <c r="BS31796" i="3"/>
  <c r="BS31797" i="3"/>
  <c r="BS31798" i="3"/>
  <c r="BS31799" i="3"/>
  <c r="BS31800" i="3"/>
  <c r="BS31801" i="3"/>
  <c r="BS31802" i="3"/>
  <c r="BS31803" i="3"/>
  <c r="BS31804" i="3"/>
  <c r="BS31805" i="3"/>
  <c r="BS31806" i="3"/>
  <c r="BS31807" i="3"/>
  <c r="BS31808" i="3"/>
  <c r="BS31809" i="3"/>
  <c r="BS31810" i="3"/>
  <c r="BS31811" i="3"/>
  <c r="BS31812" i="3"/>
  <c r="BS31813" i="3"/>
  <c r="BS31814" i="3"/>
  <c r="BS31815" i="3"/>
  <c r="BS31816" i="3"/>
  <c r="BS31817" i="3"/>
  <c r="BS31818" i="3"/>
  <c r="BS31819" i="3"/>
  <c r="BS31820" i="3"/>
  <c r="BS31821" i="3"/>
  <c r="BS31822" i="3"/>
  <c r="BS31823" i="3"/>
  <c r="BS31824" i="3"/>
  <c r="BS31825" i="3"/>
  <c r="BS31826" i="3"/>
  <c r="BS31827" i="3"/>
  <c r="BS31828" i="3"/>
  <c r="BS31829" i="3"/>
  <c r="BS31830" i="3"/>
  <c r="BS31831" i="3"/>
  <c r="BS31832" i="3"/>
  <c r="BS31833" i="3"/>
  <c r="BS31834" i="3"/>
  <c r="BS31835" i="3"/>
  <c r="BS31836" i="3"/>
  <c r="BS31837" i="3"/>
  <c r="BS31838" i="3"/>
  <c r="BS31839" i="3"/>
  <c r="BS31840" i="3"/>
  <c r="BS31841" i="3"/>
  <c r="BS31842" i="3"/>
  <c r="BS31843" i="3"/>
  <c r="BS31844" i="3"/>
  <c r="BS31845" i="3"/>
  <c r="BS31846" i="3"/>
  <c r="BS31847" i="3"/>
  <c r="BS31848" i="3"/>
  <c r="BS31849" i="3"/>
  <c r="BS31850" i="3"/>
  <c r="BS31851" i="3"/>
  <c r="BS31852" i="3"/>
  <c r="BS31853" i="3"/>
  <c r="BS31854" i="3"/>
  <c r="BS31855" i="3"/>
  <c r="BS31856" i="3"/>
  <c r="BS31857" i="3"/>
  <c r="BS31858" i="3"/>
  <c r="BS31859" i="3"/>
  <c r="BS31860" i="3"/>
  <c r="BS31861" i="3"/>
  <c r="BS31862" i="3"/>
  <c r="BS31863" i="3"/>
  <c r="BS31864" i="3"/>
  <c r="BS31865" i="3"/>
  <c r="BS31866" i="3"/>
  <c r="BS31867" i="3"/>
  <c r="BS31868" i="3"/>
  <c r="BS31869" i="3"/>
  <c r="BS31870" i="3"/>
  <c r="BS31871" i="3"/>
  <c r="BS31872" i="3"/>
  <c r="BS31873" i="3"/>
  <c r="BS31874" i="3"/>
  <c r="BS31875" i="3"/>
  <c r="BS31876" i="3"/>
  <c r="BS31877" i="3"/>
  <c r="BS31878" i="3"/>
  <c r="BS31879" i="3"/>
  <c r="BS31880" i="3"/>
  <c r="BS31881" i="3"/>
  <c r="BS31882" i="3"/>
  <c r="BS31883" i="3"/>
  <c r="BS31884" i="3"/>
  <c r="BS31885" i="3"/>
  <c r="BS31886" i="3"/>
  <c r="BS31887" i="3"/>
  <c r="BS31888" i="3"/>
  <c r="BS31889" i="3"/>
  <c r="BS31890" i="3"/>
  <c r="BS31891" i="3"/>
  <c r="BS31892" i="3"/>
  <c r="BS31893" i="3"/>
  <c r="BS31894" i="3"/>
  <c r="BS31895" i="3"/>
  <c r="BS31896" i="3"/>
  <c r="BS31897" i="3"/>
  <c r="BS31898" i="3"/>
  <c r="BS31899" i="3"/>
  <c r="BS31900" i="3"/>
  <c r="BS31901" i="3"/>
  <c r="BS31902" i="3"/>
  <c r="BS31903" i="3"/>
  <c r="BS31904" i="3"/>
  <c r="BS31905" i="3"/>
  <c r="BS31906" i="3"/>
  <c r="BS31907" i="3"/>
  <c r="BS31908" i="3"/>
  <c r="BS31909" i="3"/>
  <c r="BS31910" i="3"/>
  <c r="BS31911" i="3"/>
  <c r="BS31912" i="3"/>
  <c r="BS31913" i="3"/>
  <c r="BS31914" i="3"/>
  <c r="BS31915" i="3"/>
  <c r="BS31916" i="3"/>
  <c r="BS31917" i="3"/>
  <c r="BS31918" i="3"/>
  <c r="BS31919" i="3"/>
  <c r="BS31920" i="3"/>
  <c r="BS31921" i="3"/>
  <c r="BS31922" i="3"/>
  <c r="BS31923" i="3"/>
  <c r="BS31924" i="3"/>
  <c r="BS31925" i="3"/>
  <c r="BS31926" i="3"/>
  <c r="BS31927" i="3"/>
  <c r="BS31928" i="3"/>
  <c r="BS31929" i="3"/>
  <c r="BS31930" i="3"/>
  <c r="BS31931" i="3"/>
  <c r="BS31932" i="3"/>
  <c r="BS31933" i="3"/>
  <c r="BS31934" i="3"/>
  <c r="BS31935" i="3"/>
  <c r="BS31936" i="3"/>
  <c r="BS31937" i="3"/>
  <c r="BS31938" i="3"/>
  <c r="BS31939" i="3"/>
  <c r="BS31940" i="3"/>
  <c r="BS31941" i="3"/>
  <c r="BS31942" i="3"/>
  <c r="BS31943" i="3"/>
  <c r="BS31944" i="3"/>
  <c r="BS31945" i="3"/>
  <c r="BS31946" i="3"/>
  <c r="BS31947" i="3"/>
  <c r="BS31948" i="3"/>
  <c r="BS31949" i="3"/>
  <c r="BS31950" i="3"/>
  <c r="BS31951" i="3"/>
  <c r="BS31952" i="3"/>
  <c r="BS31953" i="3"/>
  <c r="BS31954" i="3"/>
  <c r="BS31955" i="3"/>
  <c r="BS31956" i="3"/>
  <c r="BS31957" i="3"/>
  <c r="BS31958" i="3"/>
  <c r="BS31959" i="3"/>
  <c r="BS31960" i="3"/>
  <c r="BS31961" i="3"/>
  <c r="BS31962" i="3"/>
  <c r="BS31963" i="3"/>
  <c r="BS31964" i="3"/>
  <c r="BS31965" i="3"/>
  <c r="BS31966" i="3"/>
  <c r="BS31967" i="3"/>
  <c r="BS31968" i="3"/>
  <c r="BS31969" i="3"/>
  <c r="BS31970" i="3"/>
  <c r="BS31971" i="3"/>
  <c r="BS31972" i="3"/>
  <c r="BS31973" i="3"/>
  <c r="BS31974" i="3"/>
  <c r="BS31975" i="3"/>
  <c r="BS31976" i="3"/>
  <c r="BS31977" i="3"/>
  <c r="BS31978" i="3"/>
  <c r="BS31979" i="3"/>
  <c r="BS31980" i="3"/>
  <c r="BS31981" i="3"/>
  <c r="BS31982" i="3"/>
  <c r="BS31983" i="3"/>
  <c r="BS31984" i="3"/>
  <c r="BS31985" i="3"/>
  <c r="BS31986" i="3"/>
  <c r="BS31987" i="3"/>
  <c r="BS31988" i="3"/>
  <c r="BS31989" i="3"/>
  <c r="BS31990" i="3"/>
  <c r="BS31991" i="3"/>
  <c r="BS31992" i="3"/>
  <c r="BS31993" i="3"/>
  <c r="BS31994" i="3"/>
  <c r="BS31995" i="3"/>
  <c r="BS31996" i="3"/>
  <c r="BS31997" i="3"/>
  <c r="BS31998" i="3"/>
  <c r="BS31999" i="3"/>
  <c r="BS32000" i="3"/>
  <c r="BS32001" i="3"/>
  <c r="BS32002" i="3"/>
  <c r="BS32003" i="3"/>
  <c r="BS32004" i="3"/>
  <c r="BS32005" i="3"/>
  <c r="BS32006" i="3"/>
  <c r="BS32007" i="3"/>
  <c r="BS32008" i="3"/>
  <c r="BS32009" i="3"/>
  <c r="BS32010" i="3"/>
  <c r="BS32011" i="3"/>
  <c r="BS32012" i="3"/>
  <c r="BS32013" i="3"/>
  <c r="BS32014" i="3"/>
  <c r="BS32015" i="3"/>
  <c r="BS32016" i="3"/>
  <c r="BS32017" i="3"/>
  <c r="BS32018" i="3"/>
  <c r="BS32019" i="3"/>
  <c r="BS32020" i="3"/>
  <c r="BS32021" i="3"/>
  <c r="BS32022" i="3"/>
  <c r="BS32023" i="3"/>
  <c r="BS32024" i="3"/>
  <c r="BS32025" i="3"/>
  <c r="BS32026" i="3"/>
  <c r="BS32027" i="3"/>
  <c r="BS32028" i="3"/>
  <c r="BS32029" i="3"/>
  <c r="BS32030" i="3"/>
  <c r="BS32031" i="3"/>
  <c r="BS32032" i="3"/>
  <c r="BS32033" i="3"/>
  <c r="BS32034" i="3"/>
  <c r="BS32035" i="3"/>
  <c r="BS32036" i="3"/>
  <c r="BS32037" i="3"/>
  <c r="BS32038" i="3"/>
  <c r="BS32039" i="3"/>
  <c r="BS32040" i="3"/>
  <c r="BS32041" i="3"/>
  <c r="BS32042" i="3"/>
  <c r="BS32043" i="3"/>
  <c r="BS32044" i="3"/>
  <c r="BS32045" i="3"/>
  <c r="BS32046" i="3"/>
  <c r="BS32047" i="3"/>
  <c r="BS32048" i="3"/>
  <c r="BS32049" i="3"/>
  <c r="BS32050" i="3"/>
  <c r="BS32051" i="3"/>
  <c r="BS32052" i="3"/>
  <c r="BS32053" i="3"/>
  <c r="BS32054" i="3"/>
  <c r="BS32055" i="3"/>
  <c r="BS32056" i="3"/>
  <c r="BS32057" i="3"/>
  <c r="BS32058" i="3"/>
  <c r="BS32059" i="3"/>
  <c r="BS32060" i="3"/>
  <c r="BS32061" i="3"/>
  <c r="BS32062" i="3"/>
  <c r="BS32063" i="3"/>
  <c r="BS32064" i="3"/>
  <c r="BS32065" i="3"/>
  <c r="BS32066" i="3"/>
  <c r="BS32067" i="3"/>
  <c r="BS32068" i="3"/>
  <c r="BS32069" i="3"/>
  <c r="BS32070" i="3"/>
  <c r="BS32071" i="3"/>
  <c r="BS32072" i="3"/>
  <c r="BS32073" i="3"/>
  <c r="BS32074" i="3"/>
  <c r="BS32075" i="3"/>
  <c r="BS32076" i="3"/>
  <c r="BS32077" i="3"/>
  <c r="BS32078" i="3"/>
  <c r="BS32079" i="3"/>
  <c r="BS32080" i="3"/>
  <c r="BS32081" i="3"/>
  <c r="BS32082" i="3"/>
  <c r="BS32083" i="3"/>
  <c r="BS32084" i="3"/>
  <c r="BS32085" i="3"/>
  <c r="BS32086" i="3"/>
  <c r="BS32087" i="3"/>
  <c r="BS32088" i="3"/>
  <c r="BS32089" i="3"/>
  <c r="BS32090" i="3"/>
  <c r="BS32091" i="3"/>
  <c r="BS32092" i="3"/>
  <c r="BS32093" i="3"/>
  <c r="BS32094" i="3"/>
  <c r="BS32095" i="3"/>
  <c r="BS32096" i="3"/>
  <c r="BS32097" i="3"/>
  <c r="BS32098" i="3"/>
  <c r="BS32099" i="3"/>
  <c r="BS32100" i="3"/>
  <c r="BS32101" i="3"/>
  <c r="BS32102" i="3"/>
  <c r="BS32103" i="3"/>
  <c r="BS32104" i="3"/>
  <c r="BS32105" i="3"/>
  <c r="BS32106" i="3"/>
  <c r="BS32107" i="3"/>
  <c r="BS32108" i="3"/>
  <c r="BS32109" i="3"/>
  <c r="BS32110" i="3"/>
  <c r="BS32111" i="3"/>
  <c r="BS32112" i="3"/>
  <c r="BS32113" i="3"/>
  <c r="BS32114" i="3"/>
  <c r="BS32115" i="3"/>
  <c r="BS32116" i="3"/>
  <c r="BS32117" i="3"/>
  <c r="BS32118" i="3"/>
  <c r="BS32119" i="3"/>
  <c r="BS32120" i="3"/>
  <c r="BS32121" i="3"/>
  <c r="BS32122" i="3"/>
  <c r="BS32123" i="3"/>
  <c r="BS32124" i="3"/>
  <c r="BS32125" i="3"/>
  <c r="BS32126" i="3"/>
  <c r="BS32127" i="3"/>
  <c r="BS32128" i="3"/>
  <c r="BS32129" i="3"/>
  <c r="BS32130" i="3"/>
  <c r="BS32131" i="3"/>
  <c r="BS32132" i="3"/>
  <c r="BS32133" i="3"/>
  <c r="BS32134" i="3"/>
  <c r="BS32135" i="3"/>
  <c r="BS32136" i="3"/>
  <c r="BS32137" i="3"/>
  <c r="BS32138" i="3"/>
  <c r="BS32139" i="3"/>
  <c r="BS32140" i="3"/>
  <c r="BS32141" i="3"/>
  <c r="BS32142" i="3"/>
  <c r="BS32143" i="3"/>
  <c r="BS32144" i="3"/>
  <c r="BS32145" i="3"/>
  <c r="BS32146" i="3"/>
  <c r="BS32147" i="3"/>
  <c r="BS32148" i="3"/>
  <c r="BS32149" i="3"/>
  <c r="BS32150" i="3"/>
  <c r="BS32151" i="3"/>
  <c r="BS32152" i="3"/>
  <c r="BS32153" i="3"/>
  <c r="BS32154" i="3"/>
  <c r="BS32155" i="3"/>
  <c r="BS32156" i="3"/>
  <c r="BS32157" i="3"/>
  <c r="BS32158" i="3"/>
  <c r="BS32159" i="3"/>
  <c r="BS32160" i="3"/>
  <c r="BS32161" i="3"/>
  <c r="BS32162" i="3"/>
  <c r="BS32163" i="3"/>
  <c r="BS32164" i="3"/>
  <c r="BS32165" i="3"/>
  <c r="BS32166" i="3"/>
  <c r="BS32167" i="3"/>
  <c r="BS32168" i="3"/>
  <c r="BS32169" i="3"/>
  <c r="BS32170" i="3"/>
  <c r="BS32171" i="3"/>
  <c r="BS32172" i="3"/>
  <c r="BS32173" i="3"/>
  <c r="BS32174" i="3"/>
  <c r="BS32175" i="3"/>
  <c r="BS32176" i="3"/>
  <c r="BS32177" i="3"/>
  <c r="BS32178" i="3"/>
  <c r="BS32179" i="3"/>
  <c r="BS32180" i="3"/>
  <c r="BS32181" i="3"/>
  <c r="BS32182" i="3"/>
  <c r="BS32183" i="3"/>
  <c r="BS32184" i="3"/>
  <c r="BS32185" i="3"/>
  <c r="BS32186" i="3"/>
  <c r="BS32187" i="3"/>
  <c r="BS32188" i="3"/>
  <c r="BS32189" i="3"/>
  <c r="BS32190" i="3"/>
  <c r="BS32191" i="3"/>
  <c r="BS32192" i="3"/>
  <c r="BS32193" i="3"/>
  <c r="BS32194" i="3"/>
  <c r="BS32195" i="3"/>
  <c r="BS32196" i="3"/>
  <c r="BS32197" i="3"/>
  <c r="BS32198" i="3"/>
  <c r="BS32199" i="3"/>
  <c r="BS32200" i="3"/>
  <c r="BS32201" i="3"/>
  <c r="BS32202" i="3"/>
  <c r="BS32203" i="3"/>
  <c r="BS32204" i="3"/>
  <c r="BS32205" i="3"/>
  <c r="BS32206" i="3"/>
  <c r="BS32207" i="3"/>
  <c r="BS32208" i="3"/>
  <c r="BS32209" i="3"/>
  <c r="BS32210" i="3"/>
  <c r="BS32211" i="3"/>
  <c r="BS32212" i="3"/>
  <c r="BS32213" i="3"/>
  <c r="BS32214" i="3"/>
  <c r="BS32215" i="3"/>
  <c r="BS32216" i="3"/>
  <c r="BS32217" i="3"/>
  <c r="BS32218" i="3"/>
  <c r="BS32219" i="3"/>
  <c r="BS32220" i="3"/>
  <c r="BS32221" i="3"/>
  <c r="BS32222" i="3"/>
  <c r="BS32223" i="3"/>
  <c r="BS32224" i="3"/>
  <c r="BS32225" i="3"/>
  <c r="BS32226" i="3"/>
  <c r="BS32227" i="3"/>
  <c r="BS32228" i="3"/>
  <c r="BS32229" i="3"/>
  <c r="BS32230" i="3"/>
  <c r="BS32231" i="3"/>
  <c r="BS32232" i="3"/>
  <c r="BS32233" i="3"/>
  <c r="BS32234" i="3"/>
  <c r="BS32235" i="3"/>
  <c r="BS32236" i="3"/>
  <c r="BS32237" i="3"/>
  <c r="BS32238" i="3"/>
  <c r="BS32239" i="3"/>
  <c r="BS32240" i="3"/>
  <c r="BS32241" i="3"/>
  <c r="BS32242" i="3"/>
  <c r="BS32243" i="3"/>
  <c r="BS32244" i="3"/>
  <c r="BS32245" i="3"/>
  <c r="BS32246" i="3"/>
  <c r="BS32247" i="3"/>
  <c r="BS32248" i="3"/>
  <c r="BS32249" i="3"/>
  <c r="BS32250" i="3"/>
  <c r="BS32251" i="3"/>
  <c r="BS32252" i="3"/>
  <c r="BS32253" i="3"/>
  <c r="BS32254" i="3"/>
  <c r="BS32255" i="3"/>
  <c r="BS32256" i="3"/>
  <c r="BS32257" i="3"/>
  <c r="BS32258" i="3"/>
  <c r="BS32259" i="3"/>
  <c r="BS32260" i="3"/>
  <c r="BS32261" i="3"/>
  <c r="BS32262" i="3"/>
  <c r="BS32263" i="3"/>
  <c r="BS32264" i="3"/>
  <c r="BS32265" i="3"/>
  <c r="BS32266" i="3"/>
  <c r="BS32267" i="3"/>
  <c r="BS32268" i="3"/>
  <c r="BS32269" i="3"/>
  <c r="BS32270" i="3"/>
  <c r="BS32271" i="3"/>
  <c r="BS32272" i="3"/>
  <c r="BS32273" i="3"/>
  <c r="BS32274" i="3"/>
  <c r="BS32275" i="3"/>
  <c r="BS32276" i="3"/>
  <c r="BS32277" i="3"/>
  <c r="BS32278" i="3"/>
  <c r="BS32279" i="3"/>
  <c r="BS32280" i="3"/>
  <c r="BS32281" i="3"/>
  <c r="BS32282" i="3"/>
  <c r="BS32283" i="3"/>
  <c r="BS32284" i="3"/>
  <c r="BS32285" i="3"/>
  <c r="BS32286" i="3"/>
  <c r="BS32287" i="3"/>
  <c r="BS32288" i="3"/>
  <c r="BS32289" i="3"/>
  <c r="BS32290" i="3"/>
  <c r="BS32291" i="3"/>
  <c r="BS32292" i="3"/>
  <c r="BS32293" i="3"/>
  <c r="BS32294" i="3"/>
  <c r="BS32295" i="3"/>
  <c r="BS32296" i="3"/>
  <c r="BS32297" i="3"/>
  <c r="BS32298" i="3"/>
  <c r="BS32299" i="3"/>
  <c r="BS32300" i="3"/>
  <c r="BS32301" i="3"/>
  <c r="BS32302" i="3"/>
  <c r="BS32303" i="3"/>
  <c r="BS32304" i="3"/>
  <c r="BS32305" i="3"/>
  <c r="BS32306" i="3"/>
  <c r="BS32307" i="3"/>
  <c r="BS32308" i="3"/>
  <c r="BS32309" i="3"/>
  <c r="BS32310" i="3"/>
  <c r="BS32311" i="3"/>
  <c r="BS32312" i="3"/>
  <c r="BS32313" i="3"/>
  <c r="BS32314" i="3"/>
  <c r="BS32315" i="3"/>
  <c r="BS32316" i="3"/>
  <c r="BS32317" i="3"/>
  <c r="BS32318" i="3"/>
  <c r="BS32319" i="3"/>
  <c r="BS32320" i="3"/>
  <c r="BS32321" i="3"/>
  <c r="BS32322" i="3"/>
  <c r="BS32323" i="3"/>
  <c r="BS32324" i="3"/>
  <c r="BS32325" i="3"/>
  <c r="BS32326" i="3"/>
  <c r="BS32327" i="3"/>
  <c r="BS32328" i="3"/>
  <c r="BS32329" i="3"/>
  <c r="BS32330" i="3"/>
  <c r="BS32331" i="3"/>
  <c r="BS32332" i="3"/>
  <c r="BS32333" i="3"/>
  <c r="BS32334" i="3"/>
  <c r="BS32335" i="3"/>
  <c r="BS32336" i="3"/>
  <c r="BS32337" i="3"/>
  <c r="BS32338" i="3"/>
  <c r="BS32339" i="3"/>
  <c r="BS32340" i="3"/>
  <c r="BS32341" i="3"/>
  <c r="BS32342" i="3"/>
  <c r="BS32343" i="3"/>
  <c r="BS32344" i="3"/>
  <c r="BS32345" i="3"/>
  <c r="BS32346" i="3"/>
  <c r="BS32347" i="3"/>
  <c r="BS32348" i="3"/>
  <c r="BS32349" i="3"/>
  <c r="BS32350" i="3"/>
  <c r="BS32351" i="3"/>
  <c r="BS32352" i="3"/>
  <c r="BS32353" i="3"/>
  <c r="BS32354" i="3"/>
  <c r="BS32355" i="3"/>
  <c r="BS32356" i="3"/>
  <c r="BS32357" i="3"/>
  <c r="BS32358" i="3"/>
  <c r="BS32359" i="3"/>
  <c r="BS32360" i="3"/>
  <c r="BS32361" i="3"/>
  <c r="BS32362" i="3"/>
  <c r="BS32363" i="3"/>
  <c r="BS32364" i="3"/>
  <c r="BS32365" i="3"/>
  <c r="BS32366" i="3"/>
  <c r="BS32367" i="3"/>
  <c r="BS32368" i="3"/>
  <c r="BS32369" i="3"/>
  <c r="BS32370" i="3"/>
  <c r="BS32371" i="3"/>
  <c r="BS32372" i="3"/>
  <c r="BS32373" i="3"/>
  <c r="BS32374" i="3"/>
  <c r="BS32375" i="3"/>
  <c r="BS32376" i="3"/>
  <c r="BS32377" i="3"/>
  <c r="BS32378" i="3"/>
  <c r="BS32379" i="3"/>
  <c r="BS32380" i="3"/>
  <c r="BS32381" i="3"/>
  <c r="BS32382" i="3"/>
  <c r="BS32383" i="3"/>
  <c r="BS32384" i="3"/>
  <c r="BS32385" i="3"/>
  <c r="BS32386" i="3"/>
  <c r="BS32387" i="3"/>
  <c r="BS32388" i="3"/>
  <c r="BS32389" i="3"/>
  <c r="BS32390" i="3"/>
  <c r="BS32391" i="3"/>
  <c r="BS32392" i="3"/>
  <c r="BS32393" i="3"/>
  <c r="BS32394" i="3"/>
  <c r="BS32395" i="3"/>
  <c r="BS32396" i="3"/>
  <c r="BS32397" i="3"/>
  <c r="BS32398" i="3"/>
  <c r="BS32399" i="3"/>
  <c r="BS32400" i="3"/>
  <c r="BS32401" i="3"/>
  <c r="BS32402" i="3"/>
  <c r="BS32403" i="3"/>
  <c r="BS32404" i="3"/>
  <c r="BS32405" i="3"/>
  <c r="BS32406" i="3"/>
  <c r="BS32407" i="3"/>
  <c r="BS32408" i="3"/>
  <c r="BS32409" i="3"/>
  <c r="BS32410" i="3"/>
  <c r="BS32411" i="3"/>
  <c r="BS32412" i="3"/>
  <c r="BS32413" i="3"/>
  <c r="BS32414" i="3"/>
  <c r="BS32415" i="3"/>
  <c r="BS32416" i="3"/>
  <c r="BS32417" i="3"/>
  <c r="BS32418" i="3"/>
  <c r="BS32419" i="3"/>
  <c r="BS32420" i="3"/>
  <c r="BS32421" i="3"/>
  <c r="BS32422" i="3"/>
  <c r="BS32423" i="3"/>
  <c r="BS32424" i="3"/>
  <c r="BS32425" i="3"/>
  <c r="BS32426" i="3"/>
  <c r="BS32427" i="3"/>
  <c r="BS32428" i="3"/>
  <c r="BS32429" i="3"/>
  <c r="BS32430" i="3"/>
  <c r="BS32431" i="3"/>
  <c r="BS32432" i="3"/>
  <c r="BS32433" i="3"/>
  <c r="BS32434" i="3"/>
  <c r="BS32435" i="3"/>
  <c r="BS32436" i="3"/>
  <c r="BS32437" i="3"/>
  <c r="BS32438" i="3"/>
  <c r="BS32439" i="3"/>
  <c r="BS32440" i="3"/>
  <c r="BS32441" i="3"/>
  <c r="BS32442" i="3"/>
  <c r="BS32443" i="3"/>
  <c r="BS32444" i="3"/>
  <c r="BS32445" i="3"/>
  <c r="BS32446" i="3"/>
  <c r="BS32447" i="3"/>
  <c r="BS32448" i="3"/>
  <c r="BS32449" i="3"/>
  <c r="BS32450" i="3"/>
  <c r="BS32451" i="3"/>
  <c r="BS32452" i="3"/>
  <c r="BS32453" i="3"/>
  <c r="BS32454" i="3"/>
  <c r="BS32455" i="3"/>
  <c r="BS32456" i="3"/>
  <c r="BS32457" i="3"/>
  <c r="BS32458" i="3"/>
  <c r="BS32459" i="3"/>
  <c r="BS32460" i="3"/>
  <c r="BS32461" i="3"/>
  <c r="BS32462" i="3"/>
  <c r="BS32463" i="3"/>
  <c r="BS32464" i="3"/>
  <c r="BS32465" i="3"/>
  <c r="BS32466" i="3"/>
  <c r="BS32467" i="3"/>
  <c r="BS32468" i="3"/>
  <c r="BS32469" i="3"/>
  <c r="BS32470" i="3"/>
  <c r="BS32471" i="3"/>
  <c r="BS32472" i="3"/>
  <c r="BS32473" i="3"/>
  <c r="BS32474" i="3"/>
  <c r="BS32475" i="3"/>
  <c r="BS32476" i="3"/>
  <c r="BS32477" i="3"/>
  <c r="BS32478" i="3"/>
  <c r="BS32479" i="3"/>
  <c r="BS32480" i="3"/>
  <c r="BS32481" i="3"/>
  <c r="BS32482" i="3"/>
  <c r="BS32483" i="3"/>
  <c r="BS32484" i="3"/>
  <c r="BS32485" i="3"/>
  <c r="BS32486" i="3"/>
  <c r="BS32487" i="3"/>
  <c r="BS32488" i="3"/>
  <c r="BS32489" i="3"/>
  <c r="BS32490" i="3"/>
  <c r="BS32491" i="3"/>
  <c r="BS32492" i="3"/>
  <c r="BS32493" i="3"/>
  <c r="BS32494" i="3"/>
  <c r="BS32495" i="3"/>
  <c r="BS32496" i="3"/>
  <c r="BS32497" i="3"/>
  <c r="BS32498" i="3"/>
  <c r="BS32499" i="3"/>
  <c r="BS32500" i="3"/>
  <c r="BS32501" i="3"/>
  <c r="BS32502" i="3"/>
  <c r="BS32503" i="3"/>
  <c r="BS32504" i="3"/>
  <c r="BS32505" i="3"/>
  <c r="BS32506" i="3"/>
  <c r="BS32507" i="3"/>
  <c r="BS32508" i="3"/>
  <c r="BS32509" i="3"/>
  <c r="BS32510" i="3"/>
  <c r="BS32511" i="3"/>
  <c r="BS32512" i="3"/>
  <c r="BS32513" i="3"/>
  <c r="BS32514" i="3"/>
  <c r="BS32515" i="3"/>
  <c r="BS32516" i="3"/>
  <c r="BS32517" i="3"/>
  <c r="BS32518" i="3"/>
  <c r="BS32519" i="3"/>
  <c r="BS32520" i="3"/>
  <c r="BS32521" i="3"/>
  <c r="BS32522" i="3"/>
  <c r="BS32523" i="3"/>
  <c r="BS32524" i="3"/>
  <c r="BS32525" i="3"/>
  <c r="BS32526" i="3"/>
  <c r="BS32527" i="3"/>
  <c r="BS32528" i="3"/>
  <c r="BS32529" i="3"/>
  <c r="BS32530" i="3"/>
  <c r="BS32531" i="3"/>
  <c r="BS32532" i="3"/>
  <c r="BS32533" i="3"/>
  <c r="BS32534" i="3"/>
  <c r="BS32535" i="3"/>
  <c r="BS32536" i="3"/>
  <c r="BS32537" i="3"/>
  <c r="BS32538" i="3"/>
  <c r="BS32539" i="3"/>
  <c r="BS32540" i="3"/>
  <c r="BS32541" i="3"/>
  <c r="BS32542" i="3"/>
  <c r="BS32543" i="3"/>
  <c r="BS32544" i="3"/>
  <c r="BS32545" i="3"/>
  <c r="BS32546" i="3"/>
  <c r="BS32547" i="3"/>
  <c r="BS32548" i="3"/>
  <c r="BS32549" i="3"/>
  <c r="BS32550" i="3"/>
  <c r="BS32551" i="3"/>
  <c r="BS32552" i="3"/>
  <c r="BS32553" i="3"/>
  <c r="BS32554" i="3"/>
  <c r="BS32555" i="3"/>
  <c r="BS32556" i="3"/>
  <c r="BS32557" i="3"/>
  <c r="BS32558" i="3"/>
  <c r="BS32559" i="3"/>
  <c r="BS32560" i="3"/>
  <c r="BS32561" i="3"/>
  <c r="BS32562" i="3"/>
  <c r="BS32563" i="3"/>
  <c r="BS32564" i="3"/>
  <c r="BS32565" i="3"/>
  <c r="BS32566" i="3"/>
  <c r="BS32567" i="3"/>
  <c r="BS32568" i="3"/>
  <c r="BS32569" i="3"/>
  <c r="BS32570" i="3"/>
  <c r="BS32571" i="3"/>
  <c r="BS32572" i="3"/>
  <c r="BS32573" i="3"/>
  <c r="BS32574" i="3"/>
  <c r="BS32575" i="3"/>
  <c r="BS32576" i="3"/>
  <c r="BS32577" i="3"/>
  <c r="BS32578" i="3"/>
  <c r="BS32579" i="3"/>
  <c r="BS32580" i="3"/>
  <c r="BS32581" i="3"/>
  <c r="BS32582" i="3"/>
  <c r="BS32583" i="3"/>
  <c r="BS32584" i="3"/>
  <c r="BS32585" i="3"/>
  <c r="BS32586" i="3"/>
  <c r="BS32587" i="3"/>
  <c r="BS32588" i="3"/>
  <c r="BS32589" i="3"/>
  <c r="BS32590" i="3"/>
  <c r="BS32591" i="3"/>
  <c r="BS32592" i="3"/>
  <c r="BS32593" i="3"/>
  <c r="BS32594" i="3"/>
  <c r="BS32595" i="3"/>
  <c r="BS32596" i="3"/>
  <c r="BS32597" i="3"/>
  <c r="BS32598" i="3"/>
  <c r="BS32599" i="3"/>
  <c r="BS32600" i="3"/>
  <c r="BS32601" i="3"/>
  <c r="BS32602" i="3"/>
  <c r="BS32603" i="3"/>
  <c r="BS32604" i="3"/>
  <c r="BS32605" i="3"/>
  <c r="BS32606" i="3"/>
  <c r="BS32607" i="3"/>
  <c r="BS32608" i="3"/>
  <c r="BS32609" i="3"/>
  <c r="BS32610" i="3"/>
  <c r="BS32611" i="3"/>
  <c r="BS32612" i="3"/>
  <c r="BS32613" i="3"/>
  <c r="BS32614" i="3"/>
  <c r="BS32615" i="3"/>
  <c r="BS32616" i="3"/>
  <c r="BS32617" i="3"/>
  <c r="BS32618" i="3"/>
  <c r="BS32619" i="3"/>
  <c r="BS32620" i="3"/>
  <c r="BS32621" i="3"/>
  <c r="BS32622" i="3"/>
  <c r="BS32623" i="3"/>
  <c r="BS32624" i="3"/>
  <c r="BS32625" i="3"/>
  <c r="BS32626" i="3"/>
  <c r="BS32627" i="3"/>
  <c r="BS32628" i="3"/>
  <c r="BS32629" i="3"/>
  <c r="BS32630" i="3"/>
  <c r="BS32631" i="3"/>
  <c r="BS32632" i="3"/>
  <c r="BS32633" i="3"/>
  <c r="BS32634" i="3"/>
  <c r="BS32635" i="3"/>
  <c r="BS32636" i="3"/>
  <c r="BS32637" i="3"/>
  <c r="BS32638" i="3"/>
  <c r="BS32639" i="3"/>
  <c r="BS32640" i="3"/>
  <c r="BS32641" i="3"/>
  <c r="BS32642" i="3"/>
  <c r="BS32643" i="3"/>
  <c r="BS32644" i="3"/>
  <c r="BS32645" i="3"/>
  <c r="BS32646" i="3"/>
  <c r="BS32647" i="3"/>
  <c r="BS32648" i="3"/>
  <c r="BS32649" i="3"/>
  <c r="BS32650" i="3"/>
  <c r="BS32651" i="3"/>
  <c r="BS32652" i="3"/>
  <c r="BS32653" i="3"/>
  <c r="BS32654" i="3"/>
  <c r="BS32655" i="3"/>
  <c r="BS32656" i="3"/>
  <c r="BS32657" i="3"/>
  <c r="BS32658" i="3"/>
  <c r="BS32659" i="3"/>
  <c r="BS32660" i="3"/>
  <c r="BS32661" i="3"/>
  <c r="BS32662" i="3"/>
  <c r="BS32663" i="3"/>
  <c r="BS32664" i="3"/>
  <c r="BS32665" i="3"/>
  <c r="BS32666" i="3"/>
  <c r="BS32667" i="3"/>
  <c r="BS32668" i="3"/>
  <c r="BS32669" i="3"/>
  <c r="BS32670" i="3"/>
  <c r="BS32671" i="3"/>
  <c r="BS32672" i="3"/>
  <c r="BS32673" i="3"/>
  <c r="BS32674" i="3"/>
  <c r="BS32675" i="3"/>
  <c r="BS32676" i="3"/>
  <c r="BS32677" i="3"/>
  <c r="BS32678" i="3"/>
  <c r="BS32679" i="3"/>
  <c r="BS32680" i="3"/>
  <c r="BS32681" i="3"/>
  <c r="BS32682" i="3"/>
  <c r="BS32683" i="3"/>
  <c r="BS32684" i="3"/>
  <c r="BS32685" i="3"/>
  <c r="BS32686" i="3"/>
  <c r="BS32687" i="3"/>
  <c r="BS32688" i="3"/>
  <c r="BS32689" i="3"/>
  <c r="BS32690" i="3"/>
  <c r="BS32691" i="3"/>
  <c r="BS32692" i="3"/>
  <c r="BS32693" i="3"/>
  <c r="BS32694" i="3"/>
  <c r="BS32695" i="3"/>
  <c r="BS32696" i="3"/>
  <c r="BS32697" i="3"/>
  <c r="BS32698" i="3"/>
  <c r="BS32699" i="3"/>
  <c r="BS32700" i="3"/>
  <c r="BS32701" i="3"/>
  <c r="BS32702" i="3"/>
  <c r="BS32703" i="3"/>
  <c r="BS32704" i="3"/>
  <c r="BS32705" i="3"/>
  <c r="BS32706" i="3"/>
  <c r="BS32707" i="3"/>
  <c r="BS32708" i="3"/>
  <c r="BS32709" i="3"/>
  <c r="BS32710" i="3"/>
  <c r="BS32711" i="3"/>
  <c r="BS32712" i="3"/>
  <c r="BS32713" i="3"/>
  <c r="BS32714" i="3"/>
  <c r="BS32715" i="3"/>
  <c r="BS32716" i="3"/>
  <c r="BS32717" i="3"/>
  <c r="BS32718" i="3"/>
  <c r="BS32719" i="3"/>
  <c r="BS32720" i="3"/>
  <c r="BS32721" i="3"/>
  <c r="BS32722" i="3"/>
  <c r="BS32723" i="3"/>
  <c r="BS32724" i="3"/>
  <c r="BS32725" i="3"/>
  <c r="BS32726" i="3"/>
  <c r="BS32727" i="3"/>
  <c r="BS32728" i="3"/>
  <c r="BS32729" i="3"/>
  <c r="BS32730" i="3"/>
  <c r="BS32731" i="3"/>
  <c r="BS32732" i="3"/>
  <c r="BS32733" i="3"/>
  <c r="BS32734" i="3"/>
  <c r="BS32735" i="3"/>
  <c r="BS32736" i="3"/>
  <c r="BS32737" i="3"/>
  <c r="BS32738" i="3"/>
  <c r="BS32739" i="3"/>
  <c r="BS32740" i="3"/>
  <c r="BS32741" i="3"/>
  <c r="BS32742" i="3"/>
  <c r="BS32743" i="3"/>
  <c r="BS32744" i="3"/>
  <c r="BS32745" i="3"/>
  <c r="BS32746" i="3"/>
  <c r="BS32747" i="3"/>
  <c r="BS32748" i="3"/>
  <c r="BS32749" i="3"/>
  <c r="BS32750" i="3"/>
  <c r="BS32751" i="3"/>
  <c r="BS32752" i="3"/>
  <c r="BS32753" i="3"/>
  <c r="BS32754" i="3"/>
  <c r="BS32755" i="3"/>
  <c r="BS32756" i="3"/>
  <c r="BS32757" i="3"/>
  <c r="BS32758" i="3"/>
  <c r="BS32759" i="3"/>
  <c r="BS32760" i="3"/>
  <c r="BS32761" i="3"/>
  <c r="BS32762" i="3"/>
  <c r="BS32763" i="3"/>
  <c r="BS32764" i="3"/>
  <c r="BS32765" i="3"/>
  <c r="BS32766" i="3"/>
  <c r="BS32767" i="3"/>
  <c r="BS32768" i="3"/>
  <c r="BS32769" i="3"/>
  <c r="BS32770" i="3"/>
  <c r="BS32771" i="3"/>
  <c r="BS32772" i="3"/>
  <c r="BS32773" i="3"/>
  <c r="BS32774" i="3"/>
  <c r="BS32775" i="3"/>
  <c r="BS32776" i="3"/>
  <c r="BS32777" i="3"/>
  <c r="BS32778" i="3"/>
  <c r="BS32779" i="3"/>
  <c r="BS32780" i="3"/>
  <c r="BS32781" i="3"/>
  <c r="BS32782" i="3"/>
  <c r="BS32783" i="3"/>
  <c r="BS32784" i="3"/>
  <c r="BS32785" i="3"/>
  <c r="BS32786" i="3"/>
  <c r="BS32787" i="3"/>
  <c r="BS32788" i="3"/>
  <c r="BS32789" i="3"/>
  <c r="BS32790" i="3"/>
  <c r="BS32791" i="3"/>
  <c r="BS32792" i="3"/>
  <c r="BS32793" i="3"/>
  <c r="BS32794" i="3"/>
  <c r="BS32795" i="3"/>
  <c r="BS32796" i="3"/>
  <c r="BS32797" i="3"/>
  <c r="BS32798" i="3"/>
  <c r="BS32799" i="3"/>
  <c r="BS32800" i="3"/>
  <c r="BS32801" i="3"/>
  <c r="BS32802" i="3"/>
  <c r="BS32803" i="3"/>
  <c r="BS32804" i="3"/>
  <c r="BS32805" i="3"/>
  <c r="BS32806" i="3"/>
  <c r="BS32807" i="3"/>
  <c r="BS32808" i="3"/>
  <c r="BS32809" i="3"/>
  <c r="BS32810" i="3"/>
  <c r="BS32811" i="3"/>
  <c r="BS32812" i="3"/>
  <c r="BS32813" i="3"/>
  <c r="BS32814" i="3"/>
  <c r="BS32815" i="3"/>
  <c r="BS32816" i="3"/>
  <c r="BS32817" i="3"/>
  <c r="BS32818" i="3"/>
  <c r="BS32819" i="3"/>
  <c r="BS32820" i="3"/>
  <c r="BS32821" i="3"/>
  <c r="BS32822" i="3"/>
  <c r="BS32823" i="3"/>
  <c r="BS32824" i="3"/>
  <c r="BS32825" i="3"/>
  <c r="BS32826" i="3"/>
  <c r="BS32827" i="3"/>
  <c r="BS32828" i="3"/>
  <c r="BS32829" i="3"/>
  <c r="BS32830" i="3"/>
  <c r="BS32831" i="3"/>
  <c r="BS32832" i="3"/>
  <c r="BS32833" i="3"/>
  <c r="BS32834" i="3"/>
  <c r="BS32835" i="3"/>
  <c r="BS32836" i="3"/>
  <c r="BS32837" i="3"/>
  <c r="BS32838" i="3"/>
  <c r="BS32839" i="3"/>
  <c r="BS32840" i="3"/>
  <c r="BS32841" i="3"/>
  <c r="BS32842" i="3"/>
  <c r="BS32843" i="3"/>
  <c r="BS32844" i="3"/>
  <c r="BS32845" i="3"/>
  <c r="BS32846" i="3"/>
  <c r="BS32847" i="3"/>
  <c r="BS32848" i="3"/>
  <c r="BS32849" i="3"/>
  <c r="BS32850" i="3"/>
  <c r="BS32851" i="3"/>
  <c r="BS32852" i="3"/>
  <c r="BS32853" i="3"/>
  <c r="BS32854" i="3"/>
  <c r="BS32855" i="3"/>
  <c r="BS32856" i="3"/>
  <c r="BS32857" i="3"/>
  <c r="BS32858" i="3"/>
  <c r="BS32859" i="3"/>
  <c r="BS32860" i="3"/>
  <c r="BS32861" i="3"/>
  <c r="BS32862" i="3"/>
  <c r="BS32863" i="3"/>
  <c r="BS32864" i="3"/>
  <c r="BS32865" i="3"/>
  <c r="BS32866" i="3"/>
  <c r="BS32867" i="3"/>
  <c r="BS32868" i="3"/>
  <c r="BS32869" i="3"/>
  <c r="BS32870" i="3"/>
  <c r="BS32871" i="3"/>
  <c r="BS32872" i="3"/>
  <c r="BS32873" i="3"/>
  <c r="BS32874" i="3"/>
  <c r="BS32875" i="3"/>
  <c r="BS32876" i="3"/>
  <c r="BS32877" i="3"/>
  <c r="BS32878" i="3"/>
  <c r="BS32879" i="3"/>
  <c r="BS32880" i="3"/>
  <c r="BS32881" i="3"/>
  <c r="BS32882" i="3"/>
  <c r="BS32883" i="3"/>
  <c r="BS32884" i="3"/>
  <c r="BS32885" i="3"/>
  <c r="BS32886" i="3"/>
  <c r="BS32887" i="3"/>
  <c r="BS32888" i="3"/>
  <c r="BS32889" i="3"/>
  <c r="BS32890" i="3"/>
  <c r="BS32891" i="3"/>
  <c r="BS32892" i="3"/>
  <c r="BS32893" i="3"/>
  <c r="BS32894" i="3"/>
  <c r="BS32895" i="3"/>
  <c r="BS32896" i="3"/>
  <c r="BS32897" i="3"/>
  <c r="BS32898" i="3"/>
  <c r="BS32899" i="3"/>
  <c r="BS32900" i="3"/>
  <c r="BS32901" i="3"/>
  <c r="BS32902" i="3"/>
  <c r="BS32903" i="3"/>
  <c r="BS32904" i="3"/>
  <c r="BS32905" i="3"/>
  <c r="BS32906" i="3"/>
  <c r="BS32907" i="3"/>
  <c r="BS32908" i="3"/>
  <c r="BS32909" i="3"/>
  <c r="BS32910" i="3"/>
  <c r="BS32911" i="3"/>
  <c r="BS32912" i="3"/>
  <c r="BS32913" i="3"/>
  <c r="BS32914" i="3"/>
  <c r="BS32915" i="3"/>
  <c r="BS32916" i="3"/>
  <c r="BS32917" i="3"/>
  <c r="BS32918" i="3"/>
  <c r="BS32919" i="3"/>
  <c r="BS32920" i="3"/>
  <c r="BS32921" i="3"/>
  <c r="BS32922" i="3"/>
  <c r="BS32923" i="3"/>
  <c r="BS32924" i="3"/>
  <c r="BS32925" i="3"/>
  <c r="BS32926" i="3"/>
  <c r="BS32927" i="3"/>
  <c r="BS32928" i="3"/>
  <c r="BS32929" i="3"/>
  <c r="BS32930" i="3"/>
  <c r="BS32931" i="3"/>
  <c r="BS32932" i="3"/>
  <c r="BS32933" i="3"/>
  <c r="BS32934" i="3"/>
  <c r="BS32935" i="3"/>
  <c r="BS32936" i="3"/>
  <c r="BS32937" i="3"/>
  <c r="BS32938" i="3"/>
  <c r="BS32939" i="3"/>
  <c r="BS32940" i="3"/>
  <c r="BS32941" i="3"/>
  <c r="BS32942" i="3"/>
  <c r="BS32943" i="3"/>
  <c r="BS32944" i="3"/>
  <c r="BS32945" i="3"/>
  <c r="BS32946" i="3"/>
  <c r="BS32947" i="3"/>
  <c r="BS32948" i="3"/>
  <c r="BS32949" i="3"/>
  <c r="BS32950" i="3"/>
  <c r="BS32951" i="3"/>
  <c r="BS32952" i="3"/>
  <c r="BS32953" i="3"/>
  <c r="BS32954" i="3"/>
  <c r="BS32955" i="3"/>
  <c r="BS32956" i="3"/>
  <c r="BS32957" i="3"/>
  <c r="BS32958" i="3"/>
  <c r="BS32959" i="3"/>
  <c r="BS32960" i="3"/>
  <c r="BS32961" i="3"/>
  <c r="BS32962" i="3"/>
  <c r="BS32963" i="3"/>
  <c r="BS32964" i="3"/>
  <c r="BS32965" i="3"/>
  <c r="BS32966" i="3"/>
  <c r="BS32967" i="3"/>
  <c r="BS32968" i="3"/>
  <c r="BS32969" i="3"/>
  <c r="BS32970" i="3"/>
  <c r="BS32971" i="3"/>
  <c r="BS32972" i="3"/>
  <c r="BS32973" i="3"/>
  <c r="BS32974" i="3"/>
  <c r="BS32975" i="3"/>
  <c r="BS32976" i="3"/>
  <c r="BS32977" i="3"/>
  <c r="BS32978" i="3"/>
  <c r="BS32979" i="3"/>
  <c r="BS32980" i="3"/>
  <c r="BS32981" i="3"/>
  <c r="BS32982" i="3"/>
  <c r="BS32983" i="3"/>
  <c r="BS32984" i="3"/>
  <c r="BS32985" i="3"/>
  <c r="BS32986" i="3"/>
  <c r="BS32987" i="3"/>
  <c r="BS32988" i="3"/>
  <c r="BS32989" i="3"/>
  <c r="BS32990" i="3"/>
  <c r="BS32991" i="3"/>
  <c r="BS32992" i="3"/>
  <c r="BS32993" i="3"/>
  <c r="BS32994" i="3"/>
  <c r="BS32995" i="3"/>
  <c r="BS32996" i="3"/>
  <c r="BS32997" i="3"/>
  <c r="BS32998" i="3"/>
  <c r="BS32999" i="3"/>
  <c r="BS33000" i="3"/>
  <c r="BS33001" i="3"/>
  <c r="BS33002" i="3"/>
  <c r="BS33003" i="3"/>
  <c r="BS33004" i="3"/>
  <c r="BS33005" i="3"/>
  <c r="BS33006" i="3"/>
  <c r="BS33007" i="3"/>
  <c r="BS33008" i="3"/>
  <c r="BS33009" i="3"/>
  <c r="BS33010" i="3"/>
  <c r="BS33011" i="3"/>
  <c r="BS33012" i="3"/>
  <c r="BS33013" i="3"/>
  <c r="BS33014" i="3"/>
  <c r="BS33015" i="3"/>
  <c r="BS33016" i="3"/>
  <c r="BS33017" i="3"/>
  <c r="BS33018" i="3"/>
  <c r="BS33019" i="3"/>
  <c r="BS33020" i="3"/>
  <c r="BS33021" i="3"/>
  <c r="BS33022" i="3"/>
  <c r="BS33023" i="3"/>
  <c r="BS33024" i="3"/>
  <c r="BS33025" i="3"/>
  <c r="BS33026" i="3"/>
  <c r="BS33027" i="3"/>
  <c r="BS33028" i="3"/>
  <c r="BS33029" i="3"/>
  <c r="BS33030" i="3"/>
  <c r="BS33031" i="3"/>
  <c r="BS33032" i="3"/>
  <c r="BS33033" i="3"/>
  <c r="BS33034" i="3"/>
  <c r="BS33035" i="3"/>
  <c r="BS33036" i="3"/>
  <c r="BS33037" i="3"/>
  <c r="BS33038" i="3"/>
  <c r="BS33039" i="3"/>
  <c r="BS33040" i="3"/>
  <c r="BS33041" i="3"/>
  <c r="BS33042" i="3"/>
  <c r="BS33043" i="3"/>
  <c r="BS33044" i="3"/>
  <c r="BS33045" i="3"/>
  <c r="BS33046" i="3"/>
  <c r="BS33047" i="3"/>
  <c r="BS33048" i="3"/>
  <c r="BS33049" i="3"/>
  <c r="BS33050" i="3"/>
  <c r="BS33051" i="3"/>
  <c r="BS33052" i="3"/>
  <c r="BS33053" i="3"/>
  <c r="BS33054" i="3"/>
  <c r="BS33055" i="3"/>
  <c r="BS33056" i="3"/>
  <c r="BS33057" i="3"/>
  <c r="BS33058" i="3"/>
  <c r="BS33059" i="3"/>
  <c r="BS33060" i="3"/>
  <c r="BS33061" i="3"/>
  <c r="BS33062" i="3"/>
  <c r="BS33063" i="3"/>
  <c r="BS33064" i="3"/>
  <c r="BS33065" i="3"/>
  <c r="BS33066" i="3"/>
  <c r="BS33067" i="3"/>
  <c r="BS33068" i="3"/>
  <c r="BS33069" i="3"/>
  <c r="BS33070" i="3"/>
  <c r="BS33071" i="3"/>
  <c r="BS33072" i="3"/>
  <c r="BS33073" i="3"/>
  <c r="BS33074" i="3"/>
  <c r="BS33075" i="3"/>
  <c r="BS33076" i="3"/>
  <c r="BS33077" i="3"/>
  <c r="BS33078" i="3"/>
  <c r="BS33079" i="3"/>
  <c r="BS33080" i="3"/>
  <c r="BS33081" i="3"/>
  <c r="BS33082" i="3"/>
  <c r="BS33083" i="3"/>
  <c r="BS33084" i="3"/>
  <c r="BS33085" i="3"/>
  <c r="BS33086" i="3"/>
  <c r="BS33087" i="3"/>
  <c r="BS33088" i="3"/>
  <c r="BS33089" i="3"/>
  <c r="BS33090" i="3"/>
  <c r="BS33091" i="3"/>
  <c r="BS33092" i="3"/>
  <c r="BS33093" i="3"/>
  <c r="BS33094" i="3"/>
  <c r="BS33095" i="3"/>
  <c r="BS33096" i="3"/>
  <c r="BS33097" i="3"/>
  <c r="BS33098" i="3"/>
  <c r="BS33099" i="3"/>
  <c r="BS33100" i="3"/>
  <c r="BS33101" i="3"/>
  <c r="BS33102" i="3"/>
  <c r="BS33103" i="3"/>
  <c r="BS33104" i="3"/>
  <c r="BS33105" i="3"/>
  <c r="BS33106" i="3"/>
  <c r="BS33107" i="3"/>
  <c r="BS33108" i="3"/>
  <c r="BS33109" i="3"/>
  <c r="BS33110" i="3"/>
  <c r="BS33111" i="3"/>
  <c r="BS33112" i="3"/>
  <c r="BS33113" i="3"/>
  <c r="BS33114" i="3"/>
  <c r="BS33115" i="3"/>
  <c r="BS33116" i="3"/>
  <c r="BS33117" i="3"/>
  <c r="BS33118" i="3"/>
  <c r="BS33119" i="3"/>
  <c r="BS33120" i="3"/>
  <c r="BS33121" i="3"/>
  <c r="BS33122" i="3"/>
  <c r="BS33123" i="3"/>
  <c r="BS33124" i="3"/>
  <c r="BS33125" i="3"/>
  <c r="BS33126" i="3"/>
  <c r="BS33127" i="3"/>
  <c r="BS33128" i="3"/>
  <c r="BS33129" i="3"/>
  <c r="BS33130" i="3"/>
  <c r="BS33131" i="3"/>
  <c r="BS33132" i="3"/>
  <c r="BS33133" i="3"/>
  <c r="BS33134" i="3"/>
  <c r="BS33135" i="3"/>
  <c r="BS33136" i="3"/>
  <c r="BS33137" i="3"/>
  <c r="BS33138" i="3"/>
  <c r="BS33139" i="3"/>
  <c r="BS33140" i="3"/>
  <c r="BS33141" i="3"/>
  <c r="BS33142" i="3"/>
  <c r="BS33143" i="3"/>
  <c r="BS33144" i="3"/>
  <c r="BS33145" i="3"/>
  <c r="BS33146" i="3"/>
  <c r="BS33147" i="3"/>
  <c r="BS33148" i="3"/>
  <c r="BS33149" i="3"/>
  <c r="BS33150" i="3"/>
  <c r="BS33151" i="3"/>
  <c r="BS33152" i="3"/>
  <c r="BS33153" i="3"/>
  <c r="BS33154" i="3"/>
  <c r="BS33155" i="3"/>
  <c r="BS33156" i="3"/>
  <c r="BS33157" i="3"/>
  <c r="BS33158" i="3"/>
  <c r="BS33159" i="3"/>
  <c r="BS33160" i="3"/>
  <c r="BS33161" i="3"/>
  <c r="BS33162" i="3"/>
  <c r="BS33163" i="3"/>
  <c r="BS33164" i="3"/>
  <c r="BS33165" i="3"/>
  <c r="BS33166" i="3"/>
  <c r="BS33167" i="3"/>
  <c r="BS33168" i="3"/>
  <c r="BS33169" i="3"/>
  <c r="BS33170" i="3"/>
  <c r="BS33171" i="3"/>
  <c r="BS33172" i="3"/>
  <c r="BS33173" i="3"/>
  <c r="BS33174" i="3"/>
  <c r="BS33175" i="3"/>
  <c r="BS33176" i="3"/>
  <c r="BS33177" i="3"/>
  <c r="BS33178" i="3"/>
  <c r="BS33179" i="3"/>
  <c r="BS33180" i="3"/>
  <c r="BS33181" i="3"/>
  <c r="BS33182" i="3"/>
  <c r="BS33183" i="3"/>
  <c r="BS33184" i="3"/>
  <c r="BS33185" i="3"/>
  <c r="BS33186" i="3"/>
  <c r="BS33187" i="3"/>
  <c r="BS33188" i="3"/>
  <c r="BS33189" i="3"/>
  <c r="BS33190" i="3"/>
  <c r="BS33191" i="3"/>
  <c r="BS33192" i="3"/>
  <c r="BS33193" i="3"/>
  <c r="BS33194" i="3"/>
  <c r="BS33195" i="3"/>
  <c r="BS33196" i="3"/>
  <c r="BS33197" i="3"/>
  <c r="BS33198" i="3"/>
  <c r="BS33199" i="3"/>
  <c r="BS33200" i="3"/>
  <c r="BS33201" i="3"/>
  <c r="BS33202" i="3"/>
  <c r="BS33203" i="3"/>
  <c r="BS33204" i="3"/>
  <c r="BS33205" i="3"/>
  <c r="BS33206" i="3"/>
  <c r="BS33207" i="3"/>
  <c r="BS33208" i="3"/>
  <c r="BS33209" i="3"/>
  <c r="BS33210" i="3"/>
  <c r="BS33211" i="3"/>
  <c r="BS33212" i="3"/>
  <c r="BS33213" i="3"/>
  <c r="BS33214" i="3"/>
  <c r="BS33215" i="3"/>
  <c r="BS33216" i="3"/>
  <c r="BS33217" i="3"/>
  <c r="BS33218" i="3"/>
  <c r="BS33219" i="3"/>
  <c r="BS33220" i="3"/>
  <c r="BS33221" i="3"/>
  <c r="BS33222" i="3"/>
  <c r="BS33223" i="3"/>
  <c r="BS33224" i="3"/>
  <c r="BS33225" i="3"/>
  <c r="BS33226" i="3"/>
  <c r="BS33227" i="3"/>
  <c r="BS33228" i="3"/>
  <c r="BS33229" i="3"/>
  <c r="BS33230" i="3"/>
  <c r="BS33231" i="3"/>
  <c r="BS33232" i="3"/>
  <c r="BS33233" i="3"/>
  <c r="BS33234" i="3"/>
  <c r="BS33235" i="3"/>
  <c r="BS33236" i="3"/>
  <c r="BS33237" i="3"/>
  <c r="BS33238" i="3"/>
  <c r="BS33239" i="3"/>
  <c r="BS33240" i="3"/>
  <c r="BS33241" i="3"/>
  <c r="BS33242" i="3"/>
  <c r="BS33243" i="3"/>
  <c r="BS33244" i="3"/>
  <c r="BS33245" i="3"/>
  <c r="BS33246" i="3"/>
  <c r="BS33247" i="3"/>
  <c r="BS33248" i="3"/>
  <c r="BS33249" i="3"/>
  <c r="BS33250" i="3"/>
  <c r="BS33251" i="3"/>
  <c r="BS33252" i="3"/>
  <c r="BS33253" i="3"/>
  <c r="BS33254" i="3"/>
  <c r="BS33255" i="3"/>
  <c r="BS33256" i="3"/>
  <c r="BS33257" i="3"/>
  <c r="BS33258" i="3"/>
  <c r="BS33259" i="3"/>
  <c r="BS33260" i="3"/>
  <c r="BS33261" i="3"/>
  <c r="BS33262" i="3"/>
  <c r="BS33263" i="3"/>
  <c r="BS33264" i="3"/>
  <c r="BS33265" i="3"/>
  <c r="BS33266" i="3"/>
  <c r="BS33267" i="3"/>
  <c r="BS33268" i="3"/>
  <c r="BS33269" i="3"/>
  <c r="BS33270" i="3"/>
  <c r="BS33271" i="3"/>
  <c r="BS33272" i="3"/>
  <c r="BS33273" i="3"/>
  <c r="BS33274" i="3"/>
  <c r="BS33275" i="3"/>
  <c r="BS33276" i="3"/>
  <c r="BS33277" i="3"/>
  <c r="BS33278" i="3"/>
  <c r="BS33279" i="3"/>
  <c r="BS33280" i="3"/>
  <c r="BS33281" i="3"/>
  <c r="BS33282" i="3"/>
  <c r="BS33283" i="3"/>
  <c r="BS33284" i="3"/>
  <c r="BS33285" i="3"/>
  <c r="BS33286" i="3"/>
  <c r="BS33287" i="3"/>
  <c r="BS33288" i="3"/>
  <c r="BS33289" i="3"/>
  <c r="BS33290" i="3"/>
  <c r="BS33291" i="3"/>
  <c r="BS33292" i="3"/>
  <c r="BS33293" i="3"/>
  <c r="BS33294" i="3"/>
  <c r="BS33295" i="3"/>
  <c r="BS33296" i="3"/>
  <c r="BS33297" i="3"/>
  <c r="BS33298" i="3"/>
  <c r="BS33299" i="3"/>
  <c r="BS33300" i="3"/>
  <c r="BS33301" i="3"/>
  <c r="BS33302" i="3"/>
  <c r="BS33303" i="3"/>
  <c r="BS33304" i="3"/>
  <c r="BS33305" i="3"/>
  <c r="BS33306" i="3"/>
  <c r="BS33307" i="3"/>
  <c r="BS33308" i="3"/>
  <c r="BS33309" i="3"/>
  <c r="BS33310" i="3"/>
  <c r="BS33311" i="3"/>
  <c r="BS33312" i="3"/>
  <c r="BS33313" i="3"/>
  <c r="BS33314" i="3"/>
  <c r="BS33315" i="3"/>
  <c r="BS33316" i="3"/>
  <c r="BS33317" i="3"/>
  <c r="BS33318" i="3"/>
  <c r="BS33319" i="3"/>
  <c r="BS33320" i="3"/>
  <c r="BS33321" i="3"/>
  <c r="BS33322" i="3"/>
  <c r="BS33323" i="3"/>
  <c r="BS33324" i="3"/>
  <c r="BS33325" i="3"/>
  <c r="BS33326" i="3"/>
  <c r="BS33327" i="3"/>
  <c r="BS33328" i="3"/>
  <c r="BS33329" i="3"/>
  <c r="BS33330" i="3"/>
  <c r="BS33331" i="3"/>
  <c r="BS33332" i="3"/>
  <c r="BS33333" i="3"/>
  <c r="BS33334" i="3"/>
  <c r="BS33335" i="3"/>
  <c r="BS33336" i="3"/>
  <c r="BS33337" i="3"/>
  <c r="BS33338" i="3"/>
  <c r="BS33339" i="3"/>
  <c r="BS33340" i="3"/>
  <c r="BS33341" i="3"/>
  <c r="BS33342" i="3"/>
  <c r="BS33343" i="3"/>
  <c r="BS33344" i="3"/>
  <c r="BS33345" i="3"/>
  <c r="BS33346" i="3"/>
  <c r="BS33347" i="3"/>
  <c r="BS33348" i="3"/>
  <c r="BS33349" i="3"/>
  <c r="BS33350" i="3"/>
  <c r="BS33351" i="3"/>
  <c r="BS33352" i="3"/>
  <c r="BS33353" i="3"/>
  <c r="BS33354" i="3"/>
  <c r="BS33355" i="3"/>
  <c r="BS33356" i="3"/>
  <c r="BS33357" i="3"/>
  <c r="BS33358" i="3"/>
  <c r="BS33359" i="3"/>
  <c r="BS33360" i="3"/>
  <c r="BS33361" i="3"/>
  <c r="BS33362" i="3"/>
  <c r="BS33363" i="3"/>
  <c r="BS33364" i="3"/>
  <c r="BS33365" i="3"/>
  <c r="BS33366" i="3"/>
  <c r="BS33367" i="3"/>
  <c r="BS33368" i="3"/>
  <c r="BS33369" i="3"/>
  <c r="BS33370" i="3"/>
  <c r="BS33371" i="3"/>
  <c r="BS33372" i="3"/>
  <c r="BS33373" i="3"/>
  <c r="BS33374" i="3"/>
  <c r="BS33375" i="3"/>
  <c r="BS33376" i="3"/>
  <c r="BS33377" i="3"/>
  <c r="BS33378" i="3"/>
  <c r="BS33379" i="3"/>
  <c r="BS33380" i="3"/>
  <c r="BS33381" i="3"/>
  <c r="BS33382" i="3"/>
  <c r="BS33383" i="3"/>
  <c r="BS33384" i="3"/>
  <c r="BS33385" i="3"/>
  <c r="BS33386" i="3"/>
  <c r="BS33387" i="3"/>
  <c r="BS33388" i="3"/>
  <c r="BS33389" i="3"/>
  <c r="BS33390" i="3"/>
  <c r="BS33391" i="3"/>
  <c r="BS33392" i="3"/>
  <c r="BS33393" i="3"/>
  <c r="BS33394" i="3"/>
  <c r="BS33395" i="3"/>
  <c r="BS33396" i="3"/>
  <c r="BS33397" i="3"/>
  <c r="BS33398" i="3"/>
  <c r="BS33399" i="3"/>
  <c r="BS33400" i="3"/>
  <c r="BS33401" i="3"/>
  <c r="BS33402" i="3"/>
  <c r="BS33403" i="3"/>
  <c r="BS33404" i="3"/>
  <c r="BS33405" i="3"/>
  <c r="BS33406" i="3"/>
  <c r="BS33407" i="3"/>
  <c r="BS33408" i="3"/>
  <c r="BS33409" i="3"/>
  <c r="BS33410" i="3"/>
  <c r="BS33411" i="3"/>
  <c r="BS33412" i="3"/>
  <c r="BS33413" i="3"/>
  <c r="BS33414" i="3"/>
  <c r="BS33415" i="3"/>
  <c r="BS33416" i="3"/>
  <c r="BS33417" i="3"/>
  <c r="BS33418" i="3"/>
  <c r="BS33419" i="3"/>
  <c r="BS33420" i="3"/>
  <c r="BS33421" i="3"/>
  <c r="BS33422" i="3"/>
  <c r="BS33423" i="3"/>
  <c r="BS33424" i="3"/>
  <c r="BS33425" i="3"/>
  <c r="BS33426" i="3"/>
  <c r="BS33427" i="3"/>
  <c r="BS33428" i="3"/>
  <c r="BS33429" i="3"/>
  <c r="BS33430" i="3"/>
  <c r="BS33431" i="3"/>
  <c r="BS33432" i="3"/>
  <c r="BS33433" i="3"/>
  <c r="BS33434" i="3"/>
  <c r="BS33435" i="3"/>
  <c r="BS33436" i="3"/>
  <c r="BS33437" i="3"/>
  <c r="BS33438" i="3"/>
  <c r="BS33439" i="3"/>
  <c r="BS33440" i="3"/>
  <c r="BS33441" i="3"/>
  <c r="BS33442" i="3"/>
  <c r="BS33443" i="3"/>
  <c r="BS33444" i="3"/>
  <c r="BS33445" i="3"/>
  <c r="BS33446" i="3"/>
  <c r="BS33447" i="3"/>
  <c r="BS33448" i="3"/>
  <c r="BS33449" i="3"/>
  <c r="BS33450" i="3"/>
  <c r="BS33451" i="3"/>
  <c r="BS33452" i="3"/>
  <c r="BS33453" i="3"/>
  <c r="BS33454" i="3"/>
  <c r="BS33455" i="3"/>
  <c r="BS33456" i="3"/>
  <c r="BS33457" i="3"/>
  <c r="BS33458" i="3"/>
  <c r="BS33459" i="3"/>
  <c r="BS33460" i="3"/>
  <c r="BS33461" i="3"/>
  <c r="BS33462" i="3"/>
  <c r="BS33463" i="3"/>
  <c r="BS33464" i="3"/>
  <c r="BS33465" i="3"/>
  <c r="BS33466" i="3"/>
  <c r="BS33467" i="3"/>
  <c r="BS33468" i="3"/>
  <c r="BS33469" i="3"/>
  <c r="BS33470" i="3"/>
  <c r="BS33471" i="3"/>
  <c r="BS33472" i="3"/>
  <c r="BS33473" i="3"/>
  <c r="BS33474" i="3"/>
  <c r="BS33475" i="3"/>
  <c r="BS33476" i="3"/>
  <c r="BS33477" i="3"/>
  <c r="BS33478" i="3"/>
  <c r="BS33479" i="3"/>
  <c r="BS33480" i="3"/>
  <c r="BS33481" i="3"/>
  <c r="BS33482" i="3"/>
  <c r="BS33483" i="3"/>
  <c r="BS33484" i="3"/>
  <c r="BS33485" i="3"/>
  <c r="BS33486" i="3"/>
  <c r="BS33487" i="3"/>
  <c r="BS33488" i="3"/>
  <c r="BS33489" i="3"/>
  <c r="BS33490" i="3"/>
  <c r="BS33491" i="3"/>
  <c r="BS33492" i="3"/>
  <c r="BS33493" i="3"/>
  <c r="BS33494" i="3"/>
  <c r="BS33495" i="3"/>
  <c r="BS33496" i="3"/>
  <c r="BS33497" i="3"/>
  <c r="BS33498" i="3"/>
  <c r="BS33499" i="3"/>
  <c r="BS33500" i="3"/>
  <c r="BS33501" i="3"/>
  <c r="BS33502" i="3"/>
  <c r="BS33503" i="3"/>
  <c r="BS33504" i="3"/>
  <c r="BS33505" i="3"/>
  <c r="BS33506" i="3"/>
  <c r="BS33507" i="3"/>
  <c r="BS33508" i="3"/>
  <c r="BS33509" i="3"/>
  <c r="BS33510" i="3"/>
  <c r="BS33511" i="3"/>
  <c r="BS33512" i="3"/>
  <c r="BS33513" i="3"/>
  <c r="BS33514" i="3"/>
  <c r="BS33515" i="3"/>
  <c r="BS33516" i="3"/>
  <c r="BS33517" i="3"/>
  <c r="BS33518" i="3"/>
  <c r="BS33519" i="3"/>
  <c r="BS33520" i="3"/>
  <c r="BS33521" i="3"/>
  <c r="BS33522" i="3"/>
  <c r="BS33523" i="3"/>
  <c r="BS33524" i="3"/>
  <c r="BS33525" i="3"/>
  <c r="BS33526" i="3"/>
  <c r="BS33527" i="3"/>
  <c r="BS33528" i="3"/>
  <c r="BS33529" i="3"/>
  <c r="BS33530" i="3"/>
  <c r="BS33531" i="3"/>
  <c r="BS33532" i="3"/>
  <c r="BS33533" i="3"/>
  <c r="BS33534" i="3"/>
  <c r="BS33535" i="3"/>
  <c r="BS33536" i="3"/>
  <c r="BS33537" i="3"/>
  <c r="BS33538" i="3"/>
  <c r="BS33539" i="3"/>
  <c r="BS33540" i="3"/>
  <c r="BS33541" i="3"/>
  <c r="BS33542" i="3"/>
  <c r="BS33543" i="3"/>
  <c r="BS33544" i="3"/>
  <c r="BS33545" i="3"/>
  <c r="BS33546" i="3"/>
  <c r="BS33547" i="3"/>
  <c r="BS33548" i="3"/>
  <c r="BS33549" i="3"/>
  <c r="BS33550" i="3"/>
  <c r="BS33551" i="3"/>
  <c r="BS33552" i="3"/>
  <c r="BS33553" i="3"/>
  <c r="BS33554" i="3"/>
  <c r="BS33555" i="3"/>
  <c r="BS33556" i="3"/>
  <c r="BS33557" i="3"/>
  <c r="BS33558" i="3"/>
  <c r="BS33559" i="3"/>
  <c r="BS33560" i="3"/>
  <c r="BS33561" i="3"/>
  <c r="BS33562" i="3"/>
  <c r="BS33563" i="3"/>
  <c r="BS33564" i="3"/>
  <c r="BS33565" i="3"/>
  <c r="BS33566" i="3"/>
  <c r="BS33567" i="3"/>
  <c r="BS33568" i="3"/>
  <c r="BS33569" i="3"/>
  <c r="BS33570" i="3"/>
  <c r="BS33571" i="3"/>
  <c r="BS33572" i="3"/>
  <c r="BS33573" i="3"/>
  <c r="BS33574" i="3"/>
  <c r="BS33575" i="3"/>
  <c r="BS33576" i="3"/>
  <c r="BS33577" i="3"/>
  <c r="BS33578" i="3"/>
  <c r="BS33579" i="3"/>
  <c r="BS33580" i="3"/>
  <c r="BS33581" i="3"/>
  <c r="BS33582" i="3"/>
  <c r="BS33583" i="3"/>
  <c r="BS33584" i="3"/>
  <c r="BS33585" i="3"/>
  <c r="BS33586" i="3"/>
  <c r="BS33587" i="3"/>
  <c r="BS33588" i="3"/>
  <c r="BS33589" i="3"/>
  <c r="BS33590" i="3"/>
  <c r="BS33591" i="3"/>
  <c r="BS33592" i="3"/>
  <c r="BS33593" i="3"/>
  <c r="BS33594" i="3"/>
  <c r="BS33595" i="3"/>
  <c r="BS33596" i="3"/>
  <c r="BS33597" i="3"/>
  <c r="BS33598" i="3"/>
  <c r="BS33599" i="3"/>
  <c r="BS33600" i="3"/>
  <c r="BS33601" i="3"/>
  <c r="BS33602" i="3"/>
  <c r="BS33603" i="3"/>
  <c r="BS33604" i="3"/>
  <c r="BS33605" i="3"/>
  <c r="BS33606" i="3"/>
  <c r="BS33607" i="3"/>
  <c r="BS33608" i="3"/>
  <c r="BS33609" i="3"/>
  <c r="BS33610" i="3"/>
  <c r="BS33611" i="3"/>
  <c r="BS33612" i="3"/>
  <c r="BS33613" i="3"/>
  <c r="BS33614" i="3"/>
  <c r="BS33615" i="3"/>
  <c r="BS33616" i="3"/>
  <c r="BS33617" i="3"/>
  <c r="BS33618" i="3"/>
  <c r="BS33619" i="3"/>
  <c r="BS33620" i="3"/>
  <c r="BS33621" i="3"/>
  <c r="BS33622" i="3"/>
  <c r="BS33623" i="3"/>
  <c r="BS33624" i="3"/>
  <c r="BS33625" i="3"/>
  <c r="BS33626" i="3"/>
  <c r="BS33627" i="3"/>
  <c r="BS33628" i="3"/>
  <c r="BS33629" i="3"/>
  <c r="BS33630" i="3"/>
  <c r="BS33631" i="3"/>
  <c r="BS33632" i="3"/>
  <c r="BS33633" i="3"/>
  <c r="BS33634" i="3"/>
  <c r="BS33635" i="3"/>
  <c r="BS33636" i="3"/>
  <c r="BS33637" i="3"/>
  <c r="BS33638" i="3"/>
  <c r="BS33639" i="3"/>
  <c r="BS33640" i="3"/>
  <c r="BS33641" i="3"/>
  <c r="BS33642" i="3"/>
  <c r="BS33643" i="3"/>
  <c r="BS33644" i="3"/>
  <c r="BS33645" i="3"/>
  <c r="BS33646" i="3"/>
  <c r="BS33647" i="3"/>
  <c r="BS33648" i="3"/>
  <c r="BS33649" i="3"/>
  <c r="BS33650" i="3"/>
  <c r="BS33651" i="3"/>
  <c r="BS33652" i="3"/>
  <c r="BS33653" i="3"/>
  <c r="BS33654" i="3"/>
  <c r="BS33655" i="3"/>
  <c r="BS33656" i="3"/>
  <c r="BS33657" i="3"/>
  <c r="BS33658" i="3"/>
  <c r="BS33659" i="3"/>
  <c r="BS33660" i="3"/>
  <c r="BS33661" i="3"/>
  <c r="BS33662" i="3"/>
  <c r="BS33663" i="3"/>
  <c r="BS33664" i="3"/>
  <c r="BS33665" i="3"/>
  <c r="BS33666" i="3"/>
  <c r="BS33667" i="3"/>
  <c r="BS33668" i="3"/>
  <c r="BS33669" i="3"/>
  <c r="BS33670" i="3"/>
  <c r="BS33671" i="3"/>
  <c r="BS33672" i="3"/>
  <c r="BS33673" i="3"/>
  <c r="BS33674" i="3"/>
  <c r="BS33675" i="3"/>
  <c r="BS33676" i="3"/>
  <c r="BS33677" i="3"/>
  <c r="BS33678" i="3"/>
  <c r="BS33679" i="3"/>
  <c r="BS33680" i="3"/>
  <c r="BS33681" i="3"/>
  <c r="BS33682" i="3"/>
  <c r="BS33683" i="3"/>
  <c r="BS33684" i="3"/>
  <c r="BS33685" i="3"/>
  <c r="BS33686" i="3"/>
  <c r="BS33687" i="3"/>
  <c r="BS33688" i="3"/>
  <c r="BS33689" i="3"/>
  <c r="BS33690" i="3"/>
  <c r="BS33691" i="3"/>
  <c r="BS33692" i="3"/>
  <c r="BS33693" i="3"/>
  <c r="BS33694" i="3"/>
  <c r="BS33695" i="3"/>
  <c r="BS33696" i="3"/>
  <c r="BS33697" i="3"/>
  <c r="BS33698" i="3"/>
  <c r="BS33699" i="3"/>
  <c r="BS33700" i="3"/>
  <c r="BS33701" i="3"/>
  <c r="BS33702" i="3"/>
  <c r="BS33703" i="3"/>
  <c r="BS33704" i="3"/>
  <c r="BS33705" i="3"/>
  <c r="BS33706" i="3"/>
  <c r="BS33707" i="3"/>
  <c r="BS33708" i="3"/>
  <c r="BS33709" i="3"/>
  <c r="BS33710" i="3"/>
  <c r="BS33711" i="3"/>
  <c r="BS33712" i="3"/>
  <c r="BS33713" i="3"/>
  <c r="BS33714" i="3"/>
  <c r="BS33715" i="3"/>
  <c r="BS33716" i="3"/>
  <c r="BS33717" i="3"/>
  <c r="BS33718" i="3"/>
  <c r="BS33719" i="3"/>
  <c r="BS33720" i="3"/>
  <c r="BS33721" i="3"/>
  <c r="BS33722" i="3"/>
  <c r="BS33723" i="3"/>
  <c r="BS33724" i="3"/>
  <c r="BS33725" i="3"/>
  <c r="BS33726" i="3"/>
  <c r="BS33727" i="3"/>
  <c r="BS33728" i="3"/>
  <c r="BS33729" i="3"/>
  <c r="BS33730" i="3"/>
  <c r="BS33731" i="3"/>
  <c r="BS33732" i="3"/>
  <c r="BS33733" i="3"/>
  <c r="BS33734" i="3"/>
  <c r="BS33735" i="3"/>
  <c r="BS33736" i="3"/>
  <c r="BS33737" i="3"/>
  <c r="BS33738" i="3"/>
  <c r="BS33739" i="3"/>
  <c r="BS33740" i="3"/>
  <c r="BS33741" i="3"/>
  <c r="BS33742" i="3"/>
  <c r="BS33743" i="3"/>
  <c r="BS33744" i="3"/>
  <c r="BS33745" i="3"/>
  <c r="BS33746" i="3"/>
  <c r="BS33747" i="3"/>
  <c r="BS33748" i="3"/>
  <c r="BS33749" i="3"/>
  <c r="BS33750" i="3"/>
  <c r="BS33751" i="3"/>
  <c r="BS33752" i="3"/>
  <c r="BS33753" i="3"/>
  <c r="BS33754" i="3"/>
  <c r="BS33755" i="3"/>
  <c r="BS33756" i="3"/>
  <c r="BS33757" i="3"/>
  <c r="BS33758" i="3"/>
  <c r="BS33759" i="3"/>
  <c r="BS33760" i="3"/>
  <c r="BS33761" i="3"/>
  <c r="BS33762" i="3"/>
  <c r="BS33763" i="3"/>
  <c r="BS33764" i="3"/>
  <c r="BS33765" i="3"/>
  <c r="BS33766" i="3"/>
  <c r="BS33767" i="3"/>
  <c r="BS33768" i="3"/>
  <c r="BS33769" i="3"/>
  <c r="BS33770" i="3"/>
  <c r="BS33771" i="3"/>
  <c r="BS33772" i="3"/>
  <c r="BS33773" i="3"/>
  <c r="BS33774" i="3"/>
  <c r="BS33775" i="3"/>
  <c r="BS33776" i="3"/>
  <c r="BS33777" i="3"/>
  <c r="BS33778" i="3"/>
  <c r="BS33779" i="3"/>
  <c r="BS33780" i="3"/>
  <c r="BS33781" i="3"/>
  <c r="BS33782" i="3"/>
  <c r="BS33783" i="3"/>
  <c r="BS33784" i="3"/>
  <c r="BS33785" i="3"/>
  <c r="BS33786" i="3"/>
  <c r="BS33787" i="3"/>
  <c r="BS33788" i="3"/>
  <c r="BS33789" i="3"/>
  <c r="BS33790" i="3"/>
  <c r="BS33791" i="3"/>
  <c r="BS33792" i="3"/>
  <c r="BS33793" i="3"/>
  <c r="BS33794" i="3"/>
  <c r="BS33795" i="3"/>
  <c r="BS33796" i="3"/>
  <c r="BS33797" i="3"/>
  <c r="BS33798" i="3"/>
  <c r="BS33799" i="3"/>
  <c r="BS33800" i="3"/>
  <c r="BS33801" i="3"/>
  <c r="BS33802" i="3"/>
  <c r="BS33803" i="3"/>
  <c r="BS33804" i="3"/>
  <c r="BS33805" i="3"/>
  <c r="BS33806" i="3"/>
  <c r="BS33807" i="3"/>
  <c r="BS33808" i="3"/>
  <c r="BS33809" i="3"/>
  <c r="BS33810" i="3"/>
  <c r="BS33811" i="3"/>
  <c r="BS33812" i="3"/>
  <c r="BS33813" i="3"/>
  <c r="BS33814" i="3"/>
  <c r="BS33815" i="3"/>
  <c r="BS33816" i="3"/>
  <c r="BS33817" i="3"/>
  <c r="BS33818" i="3"/>
  <c r="BS33819" i="3"/>
  <c r="BS33820" i="3"/>
  <c r="BS33821" i="3"/>
  <c r="BS33822" i="3"/>
  <c r="BS33823" i="3"/>
  <c r="BS33824" i="3"/>
  <c r="BS33825" i="3"/>
  <c r="BS33826" i="3"/>
  <c r="BS33827" i="3"/>
  <c r="BS33828" i="3"/>
  <c r="BS33829" i="3"/>
  <c r="BS33830" i="3"/>
  <c r="BS33831" i="3"/>
  <c r="BS33832" i="3"/>
  <c r="BS33833" i="3"/>
  <c r="BS33834" i="3"/>
  <c r="BS33835" i="3"/>
  <c r="BS33836" i="3"/>
  <c r="BS33837" i="3"/>
  <c r="BS33838" i="3"/>
  <c r="BS33839" i="3"/>
  <c r="BS33840" i="3"/>
  <c r="BS33841" i="3"/>
  <c r="BS33842" i="3"/>
  <c r="BS33843" i="3"/>
  <c r="BS33844" i="3"/>
  <c r="BS33845" i="3"/>
  <c r="BS33846" i="3"/>
  <c r="BS33847" i="3"/>
  <c r="BS33848" i="3"/>
  <c r="BS33849" i="3"/>
  <c r="BS33850" i="3"/>
  <c r="BS33851" i="3"/>
  <c r="BS33852" i="3"/>
  <c r="BS33853" i="3"/>
  <c r="BS33854" i="3"/>
  <c r="BS33855" i="3"/>
  <c r="BS33856" i="3"/>
  <c r="BS33857" i="3"/>
  <c r="BS33858" i="3"/>
  <c r="BS33859" i="3"/>
  <c r="BS33860" i="3"/>
  <c r="BS33861" i="3"/>
  <c r="BS33862" i="3"/>
  <c r="BS33863" i="3"/>
  <c r="BS33864" i="3"/>
  <c r="BS33865" i="3"/>
  <c r="BS33866" i="3"/>
  <c r="BS33867" i="3"/>
  <c r="BS33868" i="3"/>
  <c r="BS33869" i="3"/>
  <c r="BS33870" i="3"/>
  <c r="BS33871" i="3"/>
  <c r="BS33872" i="3"/>
  <c r="BS33873" i="3"/>
  <c r="BS33874" i="3"/>
  <c r="BS33875" i="3"/>
  <c r="BS33876" i="3"/>
  <c r="BS33877" i="3"/>
  <c r="BS33878" i="3"/>
  <c r="BS33879" i="3"/>
  <c r="BS33880" i="3"/>
  <c r="BS33881" i="3"/>
  <c r="BS33882" i="3"/>
  <c r="BS33883" i="3"/>
  <c r="BS33884" i="3"/>
  <c r="BS33885" i="3"/>
  <c r="BS33886" i="3"/>
  <c r="BS33887" i="3"/>
  <c r="BS33888" i="3"/>
  <c r="BS33889" i="3"/>
  <c r="BS33890" i="3"/>
  <c r="BS33891" i="3"/>
  <c r="BS33892" i="3"/>
  <c r="BS33893" i="3"/>
  <c r="BS33894" i="3"/>
  <c r="BS33895" i="3"/>
  <c r="BS33896" i="3"/>
  <c r="BS33897" i="3"/>
  <c r="BS33898" i="3"/>
  <c r="BS33899" i="3"/>
  <c r="BS33900" i="3"/>
  <c r="BS33901" i="3"/>
  <c r="BS33902" i="3"/>
  <c r="BS33903" i="3"/>
  <c r="BS33904" i="3"/>
  <c r="BS33905" i="3"/>
  <c r="BS33906" i="3"/>
  <c r="BS33907" i="3"/>
  <c r="BS33908" i="3"/>
  <c r="BS33909" i="3"/>
  <c r="BS33910" i="3"/>
  <c r="BS33911" i="3"/>
  <c r="BS33912" i="3"/>
  <c r="BS33913" i="3"/>
  <c r="BS33914" i="3"/>
  <c r="BS33915" i="3"/>
  <c r="BS33916" i="3"/>
  <c r="BS33917" i="3"/>
  <c r="BS33918" i="3"/>
  <c r="BS33919" i="3"/>
  <c r="BS33920" i="3"/>
  <c r="BS33921" i="3"/>
  <c r="BS33922" i="3"/>
  <c r="BS33923" i="3"/>
  <c r="BS33924" i="3"/>
  <c r="BS33925" i="3"/>
  <c r="BS33926" i="3"/>
  <c r="BS33927" i="3"/>
  <c r="BS33928" i="3"/>
  <c r="BS33929" i="3"/>
  <c r="BS33930" i="3"/>
  <c r="BS33931" i="3"/>
  <c r="BS33932" i="3"/>
  <c r="BS33933" i="3"/>
  <c r="BS33934" i="3"/>
  <c r="BS33935" i="3"/>
  <c r="BS33936" i="3"/>
  <c r="BS33937" i="3"/>
  <c r="BS33938" i="3"/>
  <c r="BS33939" i="3"/>
  <c r="BS33940" i="3"/>
  <c r="BS33941" i="3"/>
  <c r="BS33942" i="3"/>
  <c r="BS33943" i="3"/>
  <c r="BS33944" i="3"/>
  <c r="BS33945" i="3"/>
  <c r="BS33946" i="3"/>
  <c r="BS33947" i="3"/>
  <c r="BS33948" i="3"/>
  <c r="BS33949" i="3"/>
  <c r="BS33950" i="3"/>
  <c r="BS33951" i="3"/>
  <c r="BS33952" i="3"/>
  <c r="BS33953" i="3"/>
  <c r="BS33954" i="3"/>
  <c r="BS33955" i="3"/>
  <c r="BS33956" i="3"/>
  <c r="BS33957" i="3"/>
  <c r="BS33958" i="3"/>
  <c r="BS33959" i="3"/>
  <c r="BS33960" i="3"/>
  <c r="BS33961" i="3"/>
  <c r="BS33962" i="3"/>
  <c r="BS33963" i="3"/>
  <c r="BS33964" i="3"/>
  <c r="BS33965" i="3"/>
  <c r="BS33966" i="3"/>
  <c r="BS33967" i="3"/>
  <c r="BS33968" i="3"/>
  <c r="BS33969" i="3"/>
  <c r="BS33970" i="3"/>
  <c r="BS33971" i="3"/>
  <c r="BS33972" i="3"/>
  <c r="BS33973" i="3"/>
  <c r="BS33974" i="3"/>
  <c r="BS33975" i="3"/>
  <c r="BS33976" i="3"/>
  <c r="BS33977" i="3"/>
  <c r="BS33978" i="3"/>
  <c r="BS33979" i="3"/>
  <c r="BS33980" i="3"/>
  <c r="BS33981" i="3"/>
  <c r="BS33982" i="3"/>
  <c r="BS33983" i="3"/>
  <c r="BS33984" i="3"/>
  <c r="BS33985" i="3"/>
  <c r="BS33986" i="3"/>
  <c r="BS33987" i="3"/>
  <c r="BS33988" i="3"/>
  <c r="BS33989" i="3"/>
  <c r="BS33990" i="3"/>
  <c r="BS33991" i="3"/>
  <c r="BS33992" i="3"/>
  <c r="BS33993" i="3"/>
  <c r="BS33994" i="3"/>
  <c r="BS33995" i="3"/>
  <c r="BS33996" i="3"/>
  <c r="BS33997" i="3"/>
  <c r="BS33998" i="3"/>
  <c r="BS33999" i="3"/>
  <c r="BS34000" i="3"/>
  <c r="BS34001" i="3"/>
  <c r="BS34002" i="3"/>
  <c r="BS34003" i="3"/>
  <c r="BS34004" i="3"/>
  <c r="BS34005" i="3"/>
  <c r="BS34006" i="3"/>
  <c r="BS34007" i="3"/>
  <c r="BS34008" i="3"/>
  <c r="BS34009" i="3"/>
  <c r="BS34010" i="3"/>
  <c r="BS34011" i="3"/>
  <c r="BS34012" i="3"/>
  <c r="BS34013" i="3"/>
  <c r="BS34014" i="3"/>
  <c r="BS34015" i="3"/>
  <c r="BS34016" i="3"/>
  <c r="BS34017" i="3"/>
  <c r="BS34018" i="3"/>
  <c r="BS34019" i="3"/>
  <c r="BS34020" i="3"/>
  <c r="BS34021" i="3"/>
  <c r="BS34022" i="3"/>
  <c r="BS34023" i="3"/>
  <c r="BS34024" i="3"/>
  <c r="BS34025" i="3"/>
  <c r="BS34026" i="3"/>
  <c r="BS34027" i="3"/>
  <c r="BS34028" i="3"/>
  <c r="BS34029" i="3"/>
  <c r="BS34030" i="3"/>
  <c r="BS34031" i="3"/>
  <c r="BS34032" i="3"/>
  <c r="BS34033" i="3"/>
  <c r="BS34034" i="3"/>
  <c r="BS34035" i="3"/>
  <c r="BS34036" i="3"/>
  <c r="BS34037" i="3"/>
  <c r="BS34038" i="3"/>
  <c r="BS34039" i="3"/>
  <c r="BS34040" i="3"/>
  <c r="BS34041" i="3"/>
  <c r="BS34042" i="3"/>
  <c r="BS34043" i="3"/>
  <c r="BS34044" i="3"/>
  <c r="BS34045" i="3"/>
  <c r="BS34046" i="3"/>
  <c r="BS34047" i="3"/>
  <c r="BS34048" i="3"/>
  <c r="BS34049" i="3"/>
  <c r="BS34050" i="3"/>
  <c r="BS34051" i="3"/>
  <c r="BS34052" i="3"/>
  <c r="BS34053" i="3"/>
  <c r="BS34054" i="3"/>
  <c r="BS34055" i="3"/>
  <c r="BS34056" i="3"/>
  <c r="BS34057" i="3"/>
  <c r="BS34058" i="3"/>
  <c r="BS34059" i="3"/>
  <c r="BS34060" i="3"/>
  <c r="BS34061" i="3"/>
  <c r="BS34062" i="3"/>
  <c r="BS34063" i="3"/>
  <c r="BS34064" i="3"/>
  <c r="BS34065" i="3"/>
  <c r="BS34066" i="3"/>
  <c r="BS34067" i="3"/>
  <c r="BS34068" i="3"/>
  <c r="BS34069" i="3"/>
  <c r="BS34070" i="3"/>
  <c r="BS34071" i="3"/>
  <c r="BS34072" i="3"/>
  <c r="BS34073" i="3"/>
  <c r="BS34074" i="3"/>
  <c r="BS34075" i="3"/>
  <c r="BS34076" i="3"/>
  <c r="BS34077" i="3"/>
  <c r="BS34078" i="3"/>
  <c r="BS34079" i="3"/>
  <c r="BS34080" i="3"/>
  <c r="BS34081" i="3"/>
  <c r="BS34082" i="3"/>
  <c r="BS34083" i="3"/>
  <c r="BS34084" i="3"/>
  <c r="BS34085" i="3"/>
  <c r="BS34086" i="3"/>
  <c r="BS34087" i="3"/>
  <c r="BS34088" i="3"/>
  <c r="BS34089" i="3"/>
  <c r="BS34090" i="3"/>
  <c r="BS34091" i="3"/>
  <c r="BS34092" i="3"/>
  <c r="BS34093" i="3"/>
  <c r="BS34094" i="3"/>
  <c r="BS34095" i="3"/>
  <c r="BS34096" i="3"/>
  <c r="BS34097" i="3"/>
  <c r="BS34098" i="3"/>
  <c r="BS34099" i="3"/>
  <c r="BS34100" i="3"/>
  <c r="BS34101" i="3"/>
  <c r="BS34102" i="3"/>
  <c r="BS34103" i="3"/>
  <c r="BS34104" i="3"/>
  <c r="BS34105" i="3"/>
  <c r="BS34106" i="3"/>
  <c r="BS34107" i="3"/>
  <c r="BS34108" i="3"/>
  <c r="BS34109" i="3"/>
  <c r="BS34110" i="3"/>
  <c r="BS34111" i="3"/>
  <c r="BS34112" i="3"/>
  <c r="BS34113" i="3"/>
  <c r="BS34114" i="3"/>
  <c r="BS34115" i="3"/>
  <c r="BS34116" i="3"/>
  <c r="BS34117" i="3"/>
  <c r="BS34118" i="3"/>
  <c r="BS34119" i="3"/>
  <c r="BS34120" i="3"/>
  <c r="BS34121" i="3"/>
  <c r="BS34122" i="3"/>
  <c r="BS34123" i="3"/>
  <c r="BS34124" i="3"/>
  <c r="BS34125" i="3"/>
  <c r="BS34126" i="3"/>
  <c r="BS34127" i="3"/>
  <c r="BS34128" i="3"/>
  <c r="BS34129" i="3"/>
  <c r="BS34130" i="3"/>
  <c r="BS34131" i="3"/>
  <c r="BS34132" i="3"/>
  <c r="BS34133" i="3"/>
  <c r="BS34134" i="3"/>
  <c r="BS34135" i="3"/>
  <c r="BS34136" i="3"/>
  <c r="BS34137" i="3"/>
  <c r="BS34138" i="3"/>
  <c r="BS34139" i="3"/>
  <c r="BS34140" i="3"/>
  <c r="BS34141" i="3"/>
  <c r="BS34142" i="3"/>
  <c r="BS34143" i="3"/>
  <c r="BS34144" i="3"/>
  <c r="BS34145" i="3"/>
  <c r="BS34146" i="3"/>
  <c r="BS34147" i="3"/>
  <c r="BS34148" i="3"/>
  <c r="BS34149" i="3"/>
  <c r="BS34150" i="3"/>
  <c r="BS34151" i="3"/>
  <c r="BS34152" i="3"/>
  <c r="BS34153" i="3"/>
  <c r="BS34154" i="3"/>
  <c r="BS34155" i="3"/>
  <c r="BS34156" i="3"/>
  <c r="BS34157" i="3"/>
  <c r="BS34158" i="3"/>
  <c r="BS34159" i="3"/>
  <c r="BS34160" i="3"/>
  <c r="BS34161" i="3"/>
  <c r="BS34162" i="3"/>
  <c r="BS34163" i="3"/>
  <c r="BS34164" i="3"/>
  <c r="BS34165" i="3"/>
  <c r="BS34166" i="3"/>
  <c r="BS34167" i="3"/>
  <c r="BS34168" i="3"/>
  <c r="BS34169" i="3"/>
  <c r="BS34170" i="3"/>
  <c r="BS34171" i="3"/>
  <c r="BS34172" i="3"/>
  <c r="BS34173" i="3"/>
  <c r="BS34174" i="3"/>
  <c r="BS34175" i="3"/>
  <c r="BS34176" i="3"/>
  <c r="BS34177" i="3"/>
  <c r="BS34178" i="3"/>
  <c r="BS34179" i="3"/>
  <c r="BS34180" i="3"/>
  <c r="BS34181" i="3"/>
  <c r="BS34182" i="3"/>
  <c r="BS34183" i="3"/>
  <c r="BS34184" i="3"/>
  <c r="BS34185" i="3"/>
  <c r="BS34186" i="3"/>
  <c r="BS34187" i="3"/>
  <c r="BS34188" i="3"/>
  <c r="BS34189" i="3"/>
  <c r="BS34190" i="3"/>
  <c r="BS34191" i="3"/>
  <c r="BS34192" i="3"/>
  <c r="BS34193" i="3"/>
  <c r="BS34194" i="3"/>
  <c r="BS34195" i="3"/>
  <c r="BS34196" i="3"/>
  <c r="BS34197" i="3"/>
  <c r="BS34198" i="3"/>
  <c r="BS34199" i="3"/>
  <c r="BS34200" i="3"/>
  <c r="BS34201" i="3"/>
  <c r="BS34202" i="3"/>
  <c r="BS34203" i="3"/>
  <c r="BS34204" i="3"/>
  <c r="BS34205" i="3"/>
  <c r="BS34206" i="3"/>
  <c r="BS34207" i="3"/>
  <c r="BS34208" i="3"/>
  <c r="BS34209" i="3"/>
  <c r="BS34210" i="3"/>
  <c r="BS34211" i="3"/>
  <c r="BS34212" i="3"/>
  <c r="BS34213" i="3"/>
  <c r="BS34214" i="3"/>
  <c r="BS34215" i="3"/>
  <c r="BS34216" i="3"/>
  <c r="BS34217" i="3"/>
  <c r="BS34218" i="3"/>
  <c r="BS34219" i="3"/>
  <c r="BS34220" i="3"/>
  <c r="BS34221" i="3"/>
  <c r="BS34222" i="3"/>
  <c r="BS34223" i="3"/>
  <c r="BS34224" i="3"/>
  <c r="BS34225" i="3"/>
  <c r="BS34226" i="3"/>
  <c r="BS34227" i="3"/>
  <c r="BS34228" i="3"/>
  <c r="BS34229" i="3"/>
  <c r="BS34230" i="3"/>
  <c r="BS34231" i="3"/>
  <c r="BS34232" i="3"/>
  <c r="BS34233" i="3"/>
  <c r="BS34234" i="3"/>
  <c r="BS34235" i="3"/>
  <c r="BS34236" i="3"/>
  <c r="BS34237" i="3"/>
  <c r="BS34238" i="3"/>
  <c r="BS34239" i="3"/>
  <c r="BS34240" i="3"/>
  <c r="BS34241" i="3"/>
  <c r="BS34242" i="3"/>
  <c r="BS34243" i="3"/>
  <c r="BS34244" i="3"/>
  <c r="BS34245" i="3"/>
  <c r="BS34246" i="3"/>
  <c r="BS34247" i="3"/>
  <c r="BS34248" i="3"/>
  <c r="BS34249" i="3"/>
  <c r="BS34250" i="3"/>
  <c r="BS34251" i="3"/>
  <c r="BS34252" i="3"/>
  <c r="BS34253" i="3"/>
  <c r="BS34254" i="3"/>
  <c r="BS34255" i="3"/>
  <c r="BS34256" i="3"/>
  <c r="BS34257" i="3"/>
  <c r="BS34258" i="3"/>
  <c r="BS34259" i="3"/>
  <c r="BS34260" i="3"/>
  <c r="BS34261" i="3"/>
  <c r="BS34262" i="3"/>
  <c r="BS34263" i="3"/>
  <c r="BS34264" i="3"/>
  <c r="BS34265" i="3"/>
  <c r="BS34266" i="3"/>
  <c r="BS34267" i="3"/>
  <c r="BS34268" i="3"/>
  <c r="BS34269" i="3"/>
  <c r="BS34270" i="3"/>
  <c r="BS34271" i="3"/>
  <c r="BS34272" i="3"/>
  <c r="BS34273" i="3"/>
  <c r="BS34274" i="3"/>
  <c r="BS34275" i="3"/>
  <c r="BS34276" i="3"/>
  <c r="BS34277" i="3"/>
  <c r="BS34278" i="3"/>
  <c r="BS34279" i="3"/>
  <c r="BS34280" i="3"/>
  <c r="BS34281" i="3"/>
  <c r="BS34282" i="3"/>
  <c r="BS34283" i="3"/>
  <c r="BS34284" i="3"/>
  <c r="BS34285" i="3"/>
  <c r="BS34286" i="3"/>
  <c r="BS34287" i="3"/>
  <c r="BS34288" i="3"/>
  <c r="BS34289" i="3"/>
  <c r="BS34290" i="3"/>
  <c r="BS34291" i="3"/>
  <c r="BS34292" i="3"/>
  <c r="BS34293" i="3"/>
  <c r="BS34294" i="3"/>
  <c r="BS34295" i="3"/>
  <c r="BS34296" i="3"/>
  <c r="BS34297" i="3"/>
  <c r="BS34298" i="3"/>
  <c r="BS34299" i="3"/>
  <c r="BS34300" i="3"/>
  <c r="BS34301" i="3"/>
  <c r="BS34302" i="3"/>
  <c r="BS34303" i="3"/>
  <c r="BS34304" i="3"/>
  <c r="BS34305" i="3"/>
  <c r="BS34306" i="3"/>
  <c r="BS34307" i="3"/>
  <c r="BS34308" i="3"/>
  <c r="BS34309" i="3"/>
  <c r="BS34310" i="3"/>
  <c r="BS34311" i="3"/>
  <c r="BS34312" i="3"/>
  <c r="BS34313" i="3"/>
  <c r="BS34314" i="3"/>
  <c r="BS34315" i="3"/>
  <c r="BS34316" i="3"/>
  <c r="BS34317" i="3"/>
  <c r="BS34318" i="3"/>
  <c r="BS34319" i="3"/>
  <c r="BS34320" i="3"/>
  <c r="BS34321" i="3"/>
  <c r="BS34322" i="3"/>
  <c r="BS34323" i="3"/>
  <c r="BS34324" i="3"/>
  <c r="BS34325" i="3"/>
  <c r="BS34326" i="3"/>
  <c r="BS34327" i="3"/>
  <c r="BS34328" i="3"/>
  <c r="BS34329" i="3"/>
  <c r="BS34330" i="3"/>
  <c r="BS34331" i="3"/>
  <c r="BS34332" i="3"/>
  <c r="BS34333" i="3"/>
  <c r="BS34334" i="3"/>
  <c r="BS34335" i="3"/>
  <c r="BS34336" i="3"/>
  <c r="BS34337" i="3"/>
  <c r="BS34338" i="3"/>
  <c r="BS34339" i="3"/>
  <c r="BS34340" i="3"/>
  <c r="BS34341" i="3"/>
  <c r="BS34342" i="3"/>
  <c r="BS34343" i="3"/>
  <c r="BS34344" i="3"/>
  <c r="BS34345" i="3"/>
  <c r="BS34346" i="3"/>
  <c r="BS34347" i="3"/>
  <c r="BS34348" i="3"/>
  <c r="BS34349" i="3"/>
  <c r="BS34350" i="3"/>
  <c r="BS34351" i="3"/>
  <c r="BS34352" i="3"/>
  <c r="BS34353" i="3"/>
  <c r="BS34354" i="3"/>
  <c r="BS34355" i="3"/>
  <c r="BS34356" i="3"/>
  <c r="BS34357" i="3"/>
  <c r="BS34358" i="3"/>
  <c r="BS34359" i="3"/>
  <c r="BS34360" i="3"/>
  <c r="BS34361" i="3"/>
  <c r="BS34362" i="3"/>
  <c r="BS34363" i="3"/>
  <c r="BS34364" i="3"/>
  <c r="BS34365" i="3"/>
  <c r="BS34366" i="3"/>
  <c r="BS34367" i="3"/>
  <c r="BS34368" i="3"/>
  <c r="BS34369" i="3"/>
  <c r="BS34370" i="3"/>
  <c r="BS34371" i="3"/>
  <c r="BS34372" i="3"/>
  <c r="BS34373" i="3"/>
  <c r="BS34374" i="3"/>
  <c r="BS34375" i="3"/>
  <c r="BS34376" i="3"/>
  <c r="BS34377" i="3"/>
  <c r="BS34378" i="3"/>
  <c r="BS34379" i="3"/>
  <c r="BS34380" i="3"/>
  <c r="BS34381" i="3"/>
  <c r="BS34382" i="3"/>
  <c r="BS34383" i="3"/>
  <c r="BS34384" i="3"/>
  <c r="BS34385" i="3"/>
  <c r="BS34386" i="3"/>
  <c r="BS34387" i="3"/>
  <c r="BS34388" i="3"/>
  <c r="BS34389" i="3"/>
  <c r="BS34390" i="3"/>
  <c r="BS34391" i="3"/>
  <c r="BS34392" i="3"/>
  <c r="BS34393" i="3"/>
  <c r="BS34394" i="3"/>
  <c r="BS34395" i="3"/>
  <c r="BS34396" i="3"/>
  <c r="BS34397" i="3"/>
  <c r="BS34398" i="3"/>
  <c r="BS34399" i="3"/>
  <c r="BS34400" i="3"/>
  <c r="BS34401" i="3"/>
  <c r="BS34402" i="3"/>
  <c r="BS34403" i="3"/>
  <c r="BS34404" i="3"/>
  <c r="BS34405" i="3"/>
  <c r="BS34406" i="3"/>
  <c r="BS34407" i="3"/>
  <c r="BS34408" i="3"/>
  <c r="BS34409" i="3"/>
  <c r="BS34410" i="3"/>
  <c r="BS34411" i="3"/>
  <c r="BS34412" i="3"/>
  <c r="BS34413" i="3"/>
  <c r="BS34414" i="3"/>
  <c r="BS34415" i="3"/>
  <c r="BS34416" i="3"/>
  <c r="BS34417" i="3"/>
  <c r="BS34418" i="3"/>
  <c r="BS34419" i="3"/>
  <c r="BS34420" i="3"/>
  <c r="BS34421" i="3"/>
  <c r="BS34422" i="3"/>
  <c r="BS34423" i="3"/>
  <c r="BS34424" i="3"/>
  <c r="BS34425" i="3"/>
  <c r="BS34426" i="3"/>
  <c r="BS34427" i="3"/>
  <c r="BS34428" i="3"/>
  <c r="BS34429" i="3"/>
  <c r="BS34430" i="3"/>
  <c r="BS34431" i="3"/>
  <c r="BS34432" i="3"/>
  <c r="BS34433" i="3"/>
  <c r="BS34434" i="3"/>
  <c r="BS34435" i="3"/>
  <c r="BS34436" i="3"/>
  <c r="BS34437" i="3"/>
  <c r="BS34438" i="3"/>
  <c r="BS34439" i="3"/>
  <c r="BS34440" i="3"/>
  <c r="BS34441" i="3"/>
  <c r="BS34442" i="3"/>
  <c r="BS34443" i="3"/>
  <c r="BS34444" i="3"/>
  <c r="BS34445" i="3"/>
  <c r="BS34446" i="3"/>
  <c r="BS34447" i="3"/>
  <c r="BS34448" i="3"/>
  <c r="BS34449" i="3"/>
  <c r="BS34450" i="3"/>
  <c r="BS34451" i="3"/>
  <c r="BS34452" i="3"/>
  <c r="BS34453" i="3"/>
  <c r="BS34454" i="3"/>
  <c r="BS34455" i="3"/>
  <c r="BS34456" i="3"/>
  <c r="BS34457" i="3"/>
  <c r="BS34458" i="3"/>
  <c r="BS34459" i="3"/>
  <c r="BS34460" i="3"/>
  <c r="BS34461" i="3"/>
  <c r="BS34462" i="3"/>
  <c r="BS34463" i="3"/>
  <c r="BS34464" i="3"/>
  <c r="BS34465" i="3"/>
  <c r="BS34466" i="3"/>
  <c r="BS34467" i="3"/>
  <c r="BS34468" i="3"/>
  <c r="BS34469" i="3"/>
  <c r="BS34470" i="3"/>
  <c r="BS34471" i="3"/>
  <c r="BS34472" i="3"/>
  <c r="BS34473" i="3"/>
  <c r="BS34474" i="3"/>
  <c r="BS34475" i="3"/>
  <c r="BS34476" i="3"/>
  <c r="BS34477" i="3"/>
  <c r="BS34478" i="3"/>
  <c r="BS34479" i="3"/>
  <c r="BS34480" i="3"/>
  <c r="BS34481" i="3"/>
  <c r="BS34482" i="3"/>
  <c r="BS34483" i="3"/>
  <c r="BS34484" i="3"/>
  <c r="BS34485" i="3"/>
  <c r="BS34486" i="3"/>
  <c r="BS34487" i="3"/>
  <c r="BS34488" i="3"/>
  <c r="BS34489" i="3"/>
  <c r="BS34490" i="3"/>
  <c r="BS34491" i="3"/>
  <c r="BS34492" i="3"/>
  <c r="BS34493" i="3"/>
  <c r="BS34494" i="3"/>
  <c r="BS34495" i="3"/>
  <c r="BS34496" i="3"/>
  <c r="BS34497" i="3"/>
  <c r="BS34498" i="3"/>
  <c r="BS34499" i="3"/>
  <c r="BS34500" i="3"/>
  <c r="BS34501" i="3"/>
  <c r="BS34502" i="3"/>
  <c r="BS34503" i="3"/>
  <c r="BS34504" i="3"/>
  <c r="BS34505" i="3"/>
  <c r="BS34506" i="3"/>
  <c r="BS34507" i="3"/>
  <c r="BS34508" i="3"/>
  <c r="BS34509" i="3"/>
  <c r="BS34510" i="3"/>
  <c r="BS34511" i="3"/>
  <c r="BS34512" i="3"/>
  <c r="BS34513" i="3"/>
  <c r="BS34514" i="3"/>
  <c r="BS34515" i="3"/>
  <c r="BS34516" i="3"/>
  <c r="BS34517" i="3"/>
  <c r="BS34518" i="3"/>
  <c r="BS34519" i="3"/>
  <c r="BS34520" i="3"/>
  <c r="BS34521" i="3"/>
  <c r="BS34522" i="3"/>
  <c r="BS34523" i="3"/>
  <c r="BS34524" i="3"/>
  <c r="BS34525" i="3"/>
  <c r="BS34526" i="3"/>
  <c r="BS34527" i="3"/>
  <c r="BS34528" i="3"/>
  <c r="BS34529" i="3"/>
  <c r="BS34530" i="3"/>
  <c r="BS34531" i="3"/>
  <c r="BS34532" i="3"/>
  <c r="BS34533" i="3"/>
  <c r="BS34534" i="3"/>
  <c r="BS34535" i="3"/>
  <c r="BS34536" i="3"/>
  <c r="BS34537" i="3"/>
  <c r="BS34538" i="3"/>
  <c r="BS34539" i="3"/>
  <c r="BS34540" i="3"/>
  <c r="BS34541" i="3"/>
  <c r="BS34542" i="3"/>
  <c r="BS34543" i="3"/>
  <c r="BS34544" i="3"/>
  <c r="BS34545" i="3"/>
  <c r="BS34546" i="3"/>
  <c r="BS34547" i="3"/>
  <c r="BS34548" i="3"/>
  <c r="BS34549" i="3"/>
  <c r="BS34550" i="3"/>
  <c r="BS34551" i="3"/>
  <c r="BS34552" i="3"/>
  <c r="BS34553" i="3"/>
  <c r="BS34554" i="3"/>
  <c r="BS34555" i="3"/>
  <c r="BS34556" i="3"/>
  <c r="BS34557" i="3"/>
  <c r="BS34558" i="3"/>
  <c r="BS34559" i="3"/>
  <c r="BS34560" i="3"/>
  <c r="BS34561" i="3"/>
  <c r="BS34562" i="3"/>
  <c r="BS34563" i="3"/>
  <c r="BS34564" i="3"/>
  <c r="BS34565" i="3"/>
  <c r="BS34566" i="3"/>
  <c r="BS34567" i="3"/>
  <c r="BS34568" i="3"/>
  <c r="BS34569" i="3"/>
  <c r="BS34570" i="3"/>
  <c r="BS34571" i="3"/>
  <c r="BS34572" i="3"/>
  <c r="BS34573" i="3"/>
  <c r="BS34574" i="3"/>
  <c r="BS34575" i="3"/>
  <c r="BS34576" i="3"/>
  <c r="BS34577" i="3"/>
  <c r="BS34578" i="3"/>
  <c r="BS34579" i="3"/>
  <c r="BS34580" i="3"/>
  <c r="BS34581" i="3"/>
  <c r="BS34582" i="3"/>
  <c r="BS34583" i="3"/>
  <c r="BS34584" i="3"/>
  <c r="BS34585" i="3"/>
  <c r="BS34586" i="3"/>
  <c r="BS34587" i="3"/>
  <c r="BS34588" i="3"/>
  <c r="BS34589" i="3"/>
  <c r="BS34590" i="3"/>
  <c r="BS34591" i="3"/>
  <c r="BS34592" i="3"/>
  <c r="BS34593" i="3"/>
  <c r="BS34594" i="3"/>
  <c r="BS34595" i="3"/>
  <c r="BS34596" i="3"/>
  <c r="BS34597" i="3"/>
  <c r="BS34598" i="3"/>
  <c r="BS34599" i="3"/>
  <c r="BS34600" i="3"/>
  <c r="BS34601" i="3"/>
  <c r="BS34602" i="3"/>
  <c r="BS34603" i="3"/>
  <c r="BS34604" i="3"/>
  <c r="BS34605" i="3"/>
  <c r="BS34606" i="3"/>
  <c r="BS34607" i="3"/>
  <c r="BS34608" i="3"/>
  <c r="BS34609" i="3"/>
  <c r="BS34610" i="3"/>
  <c r="BS34611" i="3"/>
  <c r="BS34612" i="3"/>
  <c r="BS34613" i="3"/>
  <c r="BS34614" i="3"/>
  <c r="BS34615" i="3"/>
  <c r="BS34616" i="3"/>
  <c r="BS34617" i="3"/>
  <c r="BS34618" i="3"/>
  <c r="BS34619" i="3"/>
  <c r="BS34620" i="3"/>
  <c r="BS34621" i="3"/>
  <c r="BS34622" i="3"/>
  <c r="BS34623" i="3"/>
  <c r="BS34624" i="3"/>
  <c r="BS34625" i="3"/>
  <c r="BS34626" i="3"/>
  <c r="BS34627" i="3"/>
  <c r="BS34628" i="3"/>
  <c r="BS34629" i="3"/>
  <c r="BS34630" i="3"/>
  <c r="BS34631" i="3"/>
  <c r="BS34632" i="3"/>
  <c r="BS34633" i="3"/>
  <c r="BS34634" i="3"/>
  <c r="BS34635" i="3"/>
  <c r="BS34636" i="3"/>
  <c r="BS34637" i="3"/>
  <c r="BS34638" i="3"/>
  <c r="BS34639" i="3"/>
  <c r="BS34640" i="3"/>
  <c r="BS34641" i="3"/>
  <c r="BS34642" i="3"/>
  <c r="BS34643" i="3"/>
  <c r="BS34644" i="3"/>
  <c r="BS34645" i="3"/>
  <c r="BS34646" i="3"/>
  <c r="BS34647" i="3"/>
  <c r="BS34648" i="3"/>
  <c r="BS34649" i="3"/>
  <c r="BS34650" i="3"/>
  <c r="BS34651" i="3"/>
  <c r="BS34652" i="3"/>
  <c r="BS34653" i="3"/>
  <c r="BS34654" i="3"/>
  <c r="BS34655" i="3"/>
  <c r="BS34656" i="3"/>
  <c r="BS34657" i="3"/>
  <c r="BS34658" i="3"/>
  <c r="BS34659" i="3"/>
  <c r="BS34660" i="3"/>
  <c r="BS34661" i="3"/>
  <c r="BS34662" i="3"/>
  <c r="BS34663" i="3"/>
  <c r="BS34664" i="3"/>
  <c r="BS34665" i="3"/>
  <c r="BS34666" i="3"/>
  <c r="BS34667" i="3"/>
  <c r="BS34668" i="3"/>
  <c r="BS34669" i="3"/>
  <c r="BS34670" i="3"/>
  <c r="BS34671" i="3"/>
  <c r="BS34672" i="3"/>
  <c r="BS34673" i="3"/>
  <c r="BS34674" i="3"/>
  <c r="BS34675" i="3"/>
  <c r="BS34676" i="3"/>
  <c r="BS34677" i="3"/>
  <c r="BS34678" i="3"/>
  <c r="BS34679" i="3"/>
  <c r="BS34680" i="3"/>
  <c r="BS34681" i="3"/>
  <c r="BS34682" i="3"/>
  <c r="BS34683" i="3"/>
  <c r="BS34684" i="3"/>
  <c r="BS34685" i="3"/>
  <c r="BS34686" i="3"/>
  <c r="BS34687" i="3"/>
  <c r="BS34688" i="3"/>
  <c r="BS34689" i="3"/>
  <c r="BS34690" i="3"/>
  <c r="BS34691" i="3"/>
  <c r="BS34692" i="3"/>
  <c r="BS34693" i="3"/>
  <c r="BS34694" i="3"/>
  <c r="BS34695" i="3"/>
  <c r="BS34696" i="3"/>
  <c r="BS34697" i="3"/>
  <c r="BS34698" i="3"/>
  <c r="BS34699" i="3"/>
  <c r="BS34700" i="3"/>
  <c r="BS34701" i="3"/>
  <c r="BS34702" i="3"/>
  <c r="BS34703" i="3"/>
  <c r="BS34704" i="3"/>
  <c r="BS34705" i="3"/>
  <c r="BS34706" i="3"/>
  <c r="BS34707" i="3"/>
  <c r="BS34708" i="3"/>
  <c r="BS34709" i="3"/>
  <c r="BS34710" i="3"/>
  <c r="BS34711" i="3"/>
  <c r="BS34712" i="3"/>
  <c r="BS34713" i="3"/>
  <c r="BS34714" i="3"/>
  <c r="BS34715" i="3"/>
  <c r="BS34716" i="3"/>
  <c r="BS34717" i="3"/>
  <c r="BS34718" i="3"/>
  <c r="BS34719" i="3"/>
  <c r="BS34720" i="3"/>
  <c r="BS34721" i="3"/>
  <c r="BS34722" i="3"/>
  <c r="BS34723" i="3"/>
  <c r="BS34724" i="3"/>
  <c r="BS34725" i="3"/>
  <c r="BS34726" i="3"/>
  <c r="BS34727" i="3"/>
  <c r="BS34728" i="3"/>
  <c r="BS34729" i="3"/>
  <c r="BS34730" i="3"/>
  <c r="BS34731" i="3"/>
  <c r="BS34732" i="3"/>
  <c r="BS34733" i="3"/>
  <c r="BS34734" i="3"/>
  <c r="BS34735" i="3"/>
  <c r="BS34736" i="3"/>
  <c r="BS34737" i="3"/>
  <c r="BS34738" i="3"/>
  <c r="BS34739" i="3"/>
  <c r="BS34740" i="3"/>
  <c r="BS34741" i="3"/>
  <c r="BS34742" i="3"/>
  <c r="BS34743" i="3"/>
  <c r="BS34744" i="3"/>
  <c r="BS34745" i="3"/>
  <c r="BS34746" i="3"/>
  <c r="BS34747" i="3"/>
  <c r="BS34748" i="3"/>
  <c r="BS34749" i="3"/>
  <c r="BS34750" i="3"/>
  <c r="BS34751" i="3"/>
  <c r="BS34752" i="3"/>
  <c r="BS34753" i="3"/>
  <c r="BS34754" i="3"/>
  <c r="BS34755" i="3"/>
  <c r="BS34756" i="3"/>
  <c r="BS34757" i="3"/>
  <c r="BS34758" i="3"/>
  <c r="BS34759" i="3"/>
  <c r="BS34760" i="3"/>
  <c r="BS34761" i="3"/>
  <c r="BS34762" i="3"/>
  <c r="BS34763" i="3"/>
  <c r="BS34764" i="3"/>
  <c r="BS34765" i="3"/>
  <c r="BS34766" i="3"/>
  <c r="BS34767" i="3"/>
  <c r="BS34768" i="3"/>
  <c r="BS34769" i="3"/>
  <c r="BS34770" i="3"/>
  <c r="BS34771" i="3"/>
  <c r="BS34772" i="3"/>
  <c r="BS34773" i="3"/>
  <c r="BS34774" i="3"/>
  <c r="BS34775" i="3"/>
  <c r="BS34776" i="3"/>
  <c r="BS34777" i="3"/>
  <c r="BS34778" i="3"/>
  <c r="BS34779" i="3"/>
  <c r="BS34780" i="3"/>
  <c r="BS34781" i="3"/>
  <c r="BS34782" i="3"/>
  <c r="BS34783" i="3"/>
  <c r="BS34784" i="3"/>
  <c r="BS34785" i="3"/>
  <c r="BS34786" i="3"/>
  <c r="BS34787" i="3"/>
  <c r="BS34788" i="3"/>
  <c r="BS34789" i="3"/>
  <c r="BS34790" i="3"/>
  <c r="BS34791" i="3"/>
  <c r="BS34792" i="3"/>
  <c r="BS34793" i="3"/>
  <c r="BS34794" i="3"/>
  <c r="BS34795" i="3"/>
  <c r="BS34796" i="3"/>
  <c r="BS34797" i="3"/>
  <c r="BS34798" i="3"/>
  <c r="BS34799" i="3"/>
  <c r="BS34800" i="3"/>
  <c r="BS34801" i="3"/>
  <c r="BS34802" i="3"/>
  <c r="BS34803" i="3"/>
  <c r="BS34804" i="3"/>
  <c r="BS34805" i="3"/>
  <c r="BS34806" i="3"/>
  <c r="BS34807" i="3"/>
  <c r="BS34808" i="3"/>
  <c r="BS34809" i="3"/>
  <c r="BS34810" i="3"/>
  <c r="BS34811" i="3"/>
  <c r="BS34812" i="3"/>
  <c r="BS34813" i="3"/>
  <c r="BS34814" i="3"/>
  <c r="BS34815" i="3"/>
  <c r="BS34816" i="3"/>
  <c r="BS34817" i="3"/>
  <c r="BS34818" i="3"/>
  <c r="BS34819" i="3"/>
  <c r="BS34820" i="3"/>
  <c r="BS34821" i="3"/>
  <c r="BS34822" i="3"/>
  <c r="BS34823" i="3"/>
  <c r="BS34824" i="3"/>
  <c r="BS34825" i="3"/>
  <c r="BS34826" i="3"/>
  <c r="BS34827" i="3"/>
  <c r="BS34828" i="3"/>
  <c r="BS34829" i="3"/>
  <c r="BS34830" i="3"/>
  <c r="BS34831" i="3"/>
  <c r="BS34832" i="3"/>
  <c r="BS34833" i="3"/>
  <c r="BS34834" i="3"/>
  <c r="BS34835" i="3"/>
  <c r="BS34836" i="3"/>
  <c r="BS34837" i="3"/>
  <c r="BS34838" i="3"/>
  <c r="BS34839" i="3"/>
  <c r="BS34840" i="3"/>
  <c r="BS34841" i="3"/>
  <c r="BS34842" i="3"/>
  <c r="BS34843" i="3"/>
  <c r="BS34844" i="3"/>
  <c r="BS34845" i="3"/>
  <c r="BS34846" i="3"/>
  <c r="BS34847" i="3"/>
  <c r="BS34848" i="3"/>
  <c r="BS34849" i="3"/>
  <c r="BS34850" i="3"/>
  <c r="BS34851" i="3"/>
  <c r="BS34852" i="3"/>
  <c r="BS34853" i="3"/>
  <c r="BS34854" i="3"/>
  <c r="BS34855" i="3"/>
  <c r="BS34856" i="3"/>
  <c r="BS34857" i="3"/>
  <c r="BS34858" i="3"/>
  <c r="BS34859" i="3"/>
  <c r="BS34860" i="3"/>
  <c r="BS34861" i="3"/>
  <c r="BS34862" i="3"/>
  <c r="BS34863" i="3"/>
  <c r="BS34864" i="3"/>
  <c r="BS34865" i="3"/>
  <c r="BS34866" i="3"/>
  <c r="BS34867" i="3"/>
  <c r="BS34868" i="3"/>
  <c r="BS34869" i="3"/>
  <c r="BS34870" i="3"/>
  <c r="BS34871" i="3"/>
  <c r="BS34872" i="3"/>
  <c r="BS34873" i="3"/>
  <c r="BS34874" i="3"/>
  <c r="BS34875" i="3"/>
  <c r="BS34876" i="3"/>
  <c r="BS34877" i="3"/>
  <c r="BS34878" i="3"/>
  <c r="BS34879" i="3"/>
  <c r="BS34880" i="3"/>
  <c r="BS34881" i="3"/>
  <c r="BS34882" i="3"/>
  <c r="BS34883" i="3"/>
  <c r="BS34884" i="3"/>
  <c r="BS34885" i="3"/>
  <c r="BS34886" i="3"/>
  <c r="BS34887" i="3"/>
  <c r="BS34888" i="3"/>
  <c r="BS34889" i="3"/>
  <c r="BS34890" i="3"/>
  <c r="BS34891" i="3"/>
  <c r="BS34892" i="3"/>
  <c r="BS34893" i="3"/>
  <c r="BS34894" i="3"/>
  <c r="BS34895" i="3"/>
  <c r="BS34896" i="3"/>
  <c r="BS34897" i="3"/>
  <c r="BS34898" i="3"/>
  <c r="BS34899" i="3"/>
  <c r="BS34900" i="3"/>
  <c r="BS34901" i="3"/>
  <c r="BS34902" i="3"/>
  <c r="BS34903" i="3"/>
  <c r="BS34904" i="3"/>
  <c r="BS34905" i="3"/>
  <c r="BS34906" i="3"/>
  <c r="BS34907" i="3"/>
  <c r="BS34908" i="3"/>
  <c r="BS34909" i="3"/>
  <c r="BS34910" i="3"/>
  <c r="BS34911" i="3"/>
  <c r="BS34912" i="3"/>
  <c r="BS34913" i="3"/>
  <c r="BS34914" i="3"/>
  <c r="BS34915" i="3"/>
  <c r="BS34916" i="3"/>
  <c r="BS34917" i="3"/>
  <c r="BS34918" i="3"/>
  <c r="BS34919" i="3"/>
  <c r="BS34920" i="3"/>
  <c r="BS34921" i="3"/>
  <c r="BS34922" i="3"/>
  <c r="BS34923" i="3"/>
  <c r="BS34924" i="3"/>
  <c r="BS34925" i="3"/>
  <c r="BS34926" i="3"/>
  <c r="BS34927" i="3"/>
  <c r="BS34928" i="3"/>
  <c r="BS34929" i="3"/>
  <c r="BS34930" i="3"/>
  <c r="BS34931" i="3"/>
  <c r="BS34932" i="3"/>
  <c r="BS34933" i="3"/>
  <c r="BS34934" i="3"/>
  <c r="BS34935" i="3"/>
  <c r="BS34936" i="3"/>
  <c r="BS34937" i="3"/>
  <c r="BS34938" i="3"/>
  <c r="BS34939" i="3"/>
  <c r="BS34940" i="3"/>
  <c r="BS34941" i="3"/>
  <c r="BS34942" i="3"/>
  <c r="BS34943" i="3"/>
  <c r="BS34944" i="3"/>
  <c r="BS34945" i="3"/>
  <c r="BS34946" i="3"/>
  <c r="BS34947" i="3"/>
  <c r="BS34948" i="3"/>
  <c r="BS34949" i="3"/>
  <c r="BS34950" i="3"/>
  <c r="BS34951" i="3"/>
  <c r="BS34952" i="3"/>
  <c r="BS34953" i="3"/>
  <c r="BS34954" i="3"/>
  <c r="BS34955" i="3"/>
  <c r="BS34956" i="3"/>
  <c r="BS34957" i="3"/>
  <c r="BS34958" i="3"/>
  <c r="BS34959" i="3"/>
  <c r="BS34960" i="3"/>
  <c r="BS34961" i="3"/>
  <c r="BS34962" i="3"/>
  <c r="BS34963" i="3"/>
  <c r="BS34964" i="3"/>
  <c r="BS34965" i="3"/>
  <c r="BS34966" i="3"/>
  <c r="BS34967" i="3"/>
  <c r="BS34968" i="3"/>
  <c r="BS34969" i="3"/>
  <c r="BS34970" i="3"/>
  <c r="BS34971" i="3"/>
  <c r="BS34972" i="3"/>
  <c r="BS34973" i="3"/>
  <c r="BS34974" i="3"/>
  <c r="BS34975" i="3"/>
  <c r="BS34976" i="3"/>
  <c r="BS34977" i="3"/>
  <c r="BS34978" i="3"/>
  <c r="BS34979" i="3"/>
  <c r="BS34980" i="3"/>
  <c r="BS34981" i="3"/>
  <c r="BS34982" i="3"/>
  <c r="BS34983" i="3"/>
  <c r="BS34984" i="3"/>
  <c r="BS34985" i="3"/>
  <c r="BS34986" i="3"/>
  <c r="BS34987" i="3"/>
  <c r="BS34988" i="3"/>
  <c r="BS34989" i="3"/>
  <c r="BS34990" i="3"/>
  <c r="BS34991" i="3"/>
  <c r="BS34992" i="3"/>
  <c r="BS34993" i="3"/>
  <c r="BS34994" i="3"/>
  <c r="BS34995" i="3"/>
  <c r="BS34996" i="3"/>
  <c r="BS34997" i="3"/>
  <c r="BS34998" i="3"/>
  <c r="BS34999" i="3"/>
  <c r="BS35000" i="3"/>
  <c r="BS35001" i="3"/>
  <c r="BS35002" i="3"/>
  <c r="BS35003" i="3"/>
  <c r="BS35004" i="3"/>
  <c r="BS35005" i="3"/>
  <c r="BS35006" i="3"/>
  <c r="BS35007" i="3"/>
  <c r="BS35008" i="3"/>
  <c r="BS35009" i="3"/>
  <c r="BS35010" i="3"/>
  <c r="BS35011" i="3"/>
  <c r="BS35012" i="3"/>
  <c r="BS35013" i="3"/>
  <c r="BS35014" i="3"/>
  <c r="BS35015" i="3"/>
  <c r="BS35016" i="3"/>
  <c r="BS35017" i="3"/>
  <c r="BS35018" i="3"/>
  <c r="BS35019" i="3"/>
  <c r="BS35020" i="3"/>
  <c r="BS35021" i="3"/>
  <c r="BS35022" i="3"/>
  <c r="BS35023" i="3"/>
  <c r="BS35024" i="3"/>
  <c r="BS35025" i="3"/>
  <c r="BS35026" i="3"/>
  <c r="BS35027" i="3"/>
  <c r="BS35028" i="3"/>
  <c r="BS35029" i="3"/>
  <c r="BS35030" i="3"/>
  <c r="BS35031" i="3"/>
  <c r="BS35032" i="3"/>
  <c r="BS35033" i="3"/>
  <c r="BS35034" i="3"/>
  <c r="BS35035" i="3"/>
  <c r="BS35036" i="3"/>
  <c r="BS35037" i="3"/>
  <c r="BS35038" i="3"/>
  <c r="BS35039" i="3"/>
  <c r="BS35040" i="3"/>
  <c r="BS35041" i="3"/>
  <c r="BS35042" i="3"/>
  <c r="BS35043" i="3"/>
  <c r="BS35044" i="3"/>
  <c r="BS35045" i="3"/>
  <c r="BS35046" i="3"/>
  <c r="BS35047" i="3"/>
  <c r="BS35048" i="3"/>
  <c r="BS35049" i="3"/>
  <c r="BS35050" i="3"/>
  <c r="BS35051" i="3"/>
  <c r="BS35052" i="3"/>
  <c r="BS35053" i="3"/>
  <c r="BS35054" i="3"/>
  <c r="BS35055" i="3"/>
  <c r="BS35056" i="3"/>
  <c r="BS35057" i="3"/>
  <c r="BS35058" i="3"/>
  <c r="BS35059" i="3"/>
  <c r="BS35060" i="3"/>
  <c r="BS35061" i="3"/>
  <c r="BS35062" i="3"/>
  <c r="BS35063" i="3"/>
  <c r="BS35064" i="3"/>
  <c r="BS35065" i="3"/>
  <c r="BS35066" i="3"/>
  <c r="BS35067" i="3"/>
  <c r="BS35068" i="3"/>
  <c r="BS35069" i="3"/>
  <c r="BS35070" i="3"/>
  <c r="BS35071" i="3"/>
  <c r="BS35072" i="3"/>
  <c r="BS35073" i="3"/>
  <c r="BS35074" i="3"/>
  <c r="BS35075" i="3"/>
  <c r="BS35076" i="3"/>
  <c r="BS35077" i="3"/>
  <c r="BS35078" i="3"/>
  <c r="BS35079" i="3"/>
  <c r="BS35080" i="3"/>
  <c r="BS35081" i="3"/>
  <c r="BS35082" i="3"/>
  <c r="BS35083" i="3"/>
  <c r="BS35084" i="3"/>
  <c r="BS35085" i="3"/>
  <c r="BS35086" i="3"/>
  <c r="BS35087" i="3"/>
  <c r="BS35088" i="3"/>
  <c r="BS35089" i="3"/>
  <c r="BS35090" i="3"/>
  <c r="BS35091" i="3"/>
  <c r="BS35092" i="3"/>
  <c r="BS35093" i="3"/>
  <c r="BS35094" i="3"/>
  <c r="BS35095" i="3"/>
  <c r="BS35096" i="3"/>
  <c r="BS35097" i="3"/>
  <c r="BS35098" i="3"/>
  <c r="BS35099" i="3"/>
  <c r="BS35100" i="3"/>
  <c r="BS35101" i="3"/>
  <c r="BS35102" i="3"/>
  <c r="BS35103" i="3"/>
  <c r="BS35104" i="3"/>
  <c r="BS35105" i="3"/>
  <c r="BS35106" i="3"/>
  <c r="BS35107" i="3"/>
  <c r="BS35108" i="3"/>
  <c r="BS35109" i="3"/>
  <c r="BS35110" i="3"/>
  <c r="BS35111" i="3"/>
  <c r="BS35112" i="3"/>
  <c r="BS35113" i="3"/>
  <c r="BS35114" i="3"/>
  <c r="BS35115" i="3"/>
  <c r="BS35116" i="3"/>
  <c r="BS35117" i="3"/>
  <c r="BS35118" i="3"/>
  <c r="BS35119" i="3"/>
  <c r="BS35120" i="3"/>
  <c r="BS35121" i="3"/>
  <c r="BS35122" i="3"/>
  <c r="BS35123" i="3"/>
  <c r="BS35124" i="3"/>
  <c r="BS35125" i="3"/>
  <c r="BS35126" i="3"/>
  <c r="BS35127" i="3"/>
  <c r="BS35128" i="3"/>
  <c r="BS35129" i="3"/>
  <c r="BS35130" i="3"/>
  <c r="BS35131" i="3"/>
  <c r="BS35132" i="3"/>
  <c r="BS35133" i="3"/>
  <c r="BS35134" i="3"/>
  <c r="BS35135" i="3"/>
  <c r="BS35136" i="3"/>
  <c r="BS35137" i="3"/>
  <c r="BS35138" i="3"/>
  <c r="BS35139" i="3"/>
  <c r="BS35140" i="3"/>
  <c r="BS35141" i="3"/>
  <c r="BS35142" i="3"/>
  <c r="BS35143" i="3"/>
  <c r="BS35144" i="3"/>
  <c r="BS35145" i="3"/>
  <c r="BS35146" i="3"/>
  <c r="BS35147" i="3"/>
  <c r="BS35148" i="3"/>
  <c r="BS35149" i="3"/>
  <c r="BS35150" i="3"/>
  <c r="BS35151" i="3"/>
  <c r="BS35152" i="3"/>
  <c r="BS35153" i="3"/>
  <c r="BS35154" i="3"/>
  <c r="BS35155" i="3"/>
  <c r="BS35156" i="3"/>
  <c r="BS35157" i="3"/>
  <c r="BS35158" i="3"/>
  <c r="BS35159" i="3"/>
  <c r="BS35160" i="3"/>
  <c r="BS35161" i="3"/>
  <c r="BS35162" i="3"/>
  <c r="BS35163" i="3"/>
  <c r="BS35164" i="3"/>
  <c r="BS35165" i="3"/>
  <c r="BS35166" i="3"/>
  <c r="BS35167" i="3"/>
  <c r="BS35168" i="3"/>
  <c r="BS35169" i="3"/>
  <c r="BS35170" i="3"/>
  <c r="BS35171" i="3"/>
  <c r="BS35172" i="3"/>
  <c r="BS35173" i="3"/>
  <c r="BS35174" i="3"/>
  <c r="BS35175" i="3"/>
  <c r="BS35176" i="3"/>
  <c r="BS35177" i="3"/>
  <c r="BS35178" i="3"/>
  <c r="BS35179" i="3"/>
  <c r="BS35180" i="3"/>
  <c r="BS35181" i="3"/>
  <c r="BS35182" i="3"/>
  <c r="BS35183" i="3"/>
  <c r="BS35184" i="3"/>
  <c r="BS35185" i="3"/>
  <c r="BS35186" i="3"/>
  <c r="BS35187" i="3"/>
  <c r="BS35188" i="3"/>
  <c r="BS35189" i="3"/>
  <c r="BS35190" i="3"/>
  <c r="BS35191" i="3"/>
  <c r="BS35192" i="3"/>
  <c r="BS35193" i="3"/>
  <c r="BS35194" i="3"/>
  <c r="BS35195" i="3"/>
  <c r="BS35196" i="3"/>
  <c r="BS35197" i="3"/>
  <c r="BS35198" i="3"/>
  <c r="BS35199" i="3"/>
  <c r="BS35200" i="3"/>
  <c r="BS35201" i="3"/>
  <c r="BS35202" i="3"/>
  <c r="BS35203" i="3"/>
  <c r="BS35204" i="3"/>
  <c r="BS35205" i="3"/>
  <c r="BS35206" i="3"/>
  <c r="BS35207" i="3"/>
  <c r="BS35208" i="3"/>
  <c r="BS35209" i="3"/>
  <c r="BS35210" i="3"/>
  <c r="BS35211" i="3"/>
  <c r="BS35212" i="3"/>
  <c r="BS35213" i="3"/>
  <c r="BS35214" i="3"/>
  <c r="BS35215" i="3"/>
  <c r="BS35216" i="3"/>
  <c r="BS35217" i="3"/>
  <c r="BS35218" i="3"/>
  <c r="BS35219" i="3"/>
  <c r="BS35220" i="3"/>
  <c r="BS35221" i="3"/>
  <c r="BS35222" i="3"/>
  <c r="BS35223" i="3"/>
  <c r="BS35224" i="3"/>
  <c r="BS35225" i="3"/>
  <c r="BS35226" i="3"/>
  <c r="BS35227" i="3"/>
  <c r="BS35228" i="3"/>
  <c r="BS35229" i="3"/>
  <c r="BS35230" i="3"/>
  <c r="BS35231" i="3"/>
  <c r="BS35232" i="3"/>
  <c r="BS35233" i="3"/>
  <c r="BS35234" i="3"/>
  <c r="BS35235" i="3"/>
  <c r="BS35236" i="3"/>
  <c r="BS35237" i="3"/>
  <c r="BS35238" i="3"/>
  <c r="BS35239" i="3"/>
  <c r="BS35240" i="3"/>
  <c r="BS35241" i="3"/>
  <c r="BS35242" i="3"/>
  <c r="BS35243" i="3"/>
  <c r="BS35244" i="3"/>
  <c r="BS35245" i="3"/>
  <c r="BS35246" i="3"/>
  <c r="BS35247" i="3"/>
  <c r="BS35248" i="3"/>
  <c r="BS35249" i="3"/>
  <c r="BS35250" i="3"/>
  <c r="BS35251" i="3"/>
  <c r="BS35252" i="3"/>
  <c r="BS35253" i="3"/>
  <c r="BS35254" i="3"/>
  <c r="BS35255" i="3"/>
  <c r="BS35256" i="3"/>
  <c r="BS35257" i="3"/>
  <c r="BS35258" i="3"/>
  <c r="BS35259" i="3"/>
  <c r="BS35260" i="3"/>
  <c r="BS35261" i="3"/>
  <c r="BS35262" i="3"/>
  <c r="BS35263" i="3"/>
  <c r="BS35264" i="3"/>
  <c r="BS35265" i="3"/>
  <c r="BS35266" i="3"/>
  <c r="BS35267" i="3"/>
  <c r="BS35268" i="3"/>
  <c r="BS35269" i="3"/>
  <c r="BS35270" i="3"/>
  <c r="BS35271" i="3"/>
  <c r="BS35272" i="3"/>
  <c r="BS35273" i="3"/>
  <c r="BS35274" i="3"/>
  <c r="BS35275" i="3"/>
  <c r="BS35276" i="3"/>
  <c r="BS35277" i="3"/>
  <c r="BS35278" i="3"/>
  <c r="BS35279" i="3"/>
  <c r="BS35280" i="3"/>
  <c r="BS35281" i="3"/>
  <c r="BS35282" i="3"/>
  <c r="BS35283" i="3"/>
  <c r="BS35284" i="3"/>
  <c r="BS35285" i="3"/>
  <c r="BS35286" i="3"/>
  <c r="BS35287" i="3"/>
  <c r="BS35288" i="3"/>
  <c r="BS35289" i="3"/>
  <c r="BS35290" i="3"/>
  <c r="BS35291" i="3"/>
  <c r="BS35292" i="3"/>
  <c r="BS35293" i="3"/>
  <c r="BS35294" i="3"/>
  <c r="BS35295" i="3"/>
  <c r="BS35296" i="3"/>
  <c r="BS35297" i="3"/>
  <c r="BS35298" i="3"/>
  <c r="BS35299" i="3"/>
  <c r="BS35300" i="3"/>
  <c r="BS35301" i="3"/>
  <c r="BS35302" i="3"/>
  <c r="BS35303" i="3"/>
  <c r="BS35304" i="3"/>
  <c r="BS35305" i="3"/>
  <c r="BS35306" i="3"/>
  <c r="BS35307" i="3"/>
  <c r="BS35308" i="3"/>
  <c r="BS35309" i="3"/>
  <c r="BS35310" i="3"/>
  <c r="BS35311" i="3"/>
  <c r="BS35312" i="3"/>
  <c r="BS35313" i="3"/>
  <c r="BS35314" i="3"/>
  <c r="BS35315" i="3"/>
  <c r="BS35316" i="3"/>
  <c r="BS35317" i="3"/>
  <c r="BS35318" i="3"/>
  <c r="BS35319" i="3"/>
  <c r="BS35320" i="3"/>
  <c r="BS35321" i="3"/>
  <c r="BS35322" i="3"/>
  <c r="BS35323" i="3"/>
  <c r="BS35324" i="3"/>
  <c r="BS35325" i="3"/>
  <c r="BS35326" i="3"/>
  <c r="BS35327" i="3"/>
  <c r="BS35328" i="3"/>
  <c r="BS35329" i="3"/>
  <c r="BS35330" i="3"/>
  <c r="BS35331" i="3"/>
  <c r="BS35332" i="3"/>
  <c r="BS35333" i="3"/>
  <c r="BS35334" i="3"/>
  <c r="BS35335" i="3"/>
  <c r="BS35336" i="3"/>
  <c r="BS35337" i="3"/>
  <c r="BS35338" i="3"/>
  <c r="BS35339" i="3"/>
  <c r="BS35340" i="3"/>
  <c r="BS35341" i="3"/>
  <c r="BS35342" i="3"/>
  <c r="BS35343" i="3"/>
  <c r="BS35344" i="3"/>
  <c r="BS35345" i="3"/>
  <c r="BS35346" i="3"/>
  <c r="BS35347" i="3"/>
  <c r="BS35348" i="3"/>
  <c r="BS35349" i="3"/>
  <c r="BS35350" i="3"/>
  <c r="BS35351" i="3"/>
  <c r="BS35352" i="3"/>
  <c r="BS35353" i="3"/>
  <c r="BS35354" i="3"/>
  <c r="BS35355" i="3"/>
  <c r="BS35356" i="3"/>
  <c r="BS35357" i="3"/>
  <c r="BS35358" i="3"/>
  <c r="BS35359" i="3"/>
  <c r="BS35360" i="3"/>
  <c r="BS35361" i="3"/>
  <c r="BS35362" i="3"/>
  <c r="BS35363" i="3"/>
  <c r="BS35364" i="3"/>
  <c r="BS35365" i="3"/>
  <c r="BS35366" i="3"/>
  <c r="BS35367" i="3"/>
  <c r="BS35368" i="3"/>
  <c r="BS35369" i="3"/>
  <c r="BS35370" i="3"/>
  <c r="BS35371" i="3"/>
  <c r="BS35372" i="3"/>
  <c r="BS35373" i="3"/>
  <c r="BS35374" i="3"/>
  <c r="BS35375" i="3"/>
  <c r="BS35376" i="3"/>
  <c r="BS35377" i="3"/>
  <c r="BS35378" i="3"/>
  <c r="BS35379" i="3"/>
  <c r="BS35380" i="3"/>
  <c r="BS35381" i="3"/>
  <c r="BS35382" i="3"/>
  <c r="BS35383" i="3"/>
  <c r="BS35384" i="3"/>
  <c r="BS35385" i="3"/>
  <c r="BS35386" i="3"/>
  <c r="BS35387" i="3"/>
  <c r="BS35388" i="3"/>
  <c r="BS35389" i="3"/>
  <c r="BS35390" i="3"/>
  <c r="BS35391" i="3"/>
  <c r="BS35392" i="3"/>
  <c r="BS35393" i="3"/>
  <c r="BS35394" i="3"/>
  <c r="BS35395" i="3"/>
  <c r="BS35396" i="3"/>
  <c r="BS35397" i="3"/>
  <c r="BS35398" i="3"/>
  <c r="BS35399" i="3"/>
  <c r="BS35400" i="3"/>
  <c r="BS35401" i="3"/>
  <c r="BS35402" i="3"/>
  <c r="BS35403" i="3"/>
  <c r="BS35404" i="3"/>
  <c r="BS35405" i="3"/>
  <c r="BS35406" i="3"/>
  <c r="BS35407" i="3"/>
  <c r="BS35408" i="3"/>
  <c r="BS35409" i="3"/>
  <c r="BS35410" i="3"/>
  <c r="BS35411" i="3"/>
  <c r="BS35412" i="3"/>
  <c r="BS35413" i="3"/>
  <c r="BS35414" i="3"/>
  <c r="BS35415" i="3"/>
  <c r="BS35416" i="3"/>
  <c r="BS35417" i="3"/>
  <c r="BS35418" i="3"/>
  <c r="BS35419" i="3"/>
  <c r="BS35420" i="3"/>
  <c r="BS35421" i="3"/>
  <c r="BS35422" i="3"/>
  <c r="BS35423" i="3"/>
  <c r="BS35424" i="3"/>
  <c r="BS35425" i="3"/>
  <c r="BS35426" i="3"/>
  <c r="BS35427" i="3"/>
  <c r="BS35428" i="3"/>
  <c r="BS35429" i="3"/>
  <c r="BS35430" i="3"/>
  <c r="BS35431" i="3"/>
  <c r="BS35432" i="3"/>
  <c r="BS35433" i="3"/>
  <c r="BS35434" i="3"/>
  <c r="BS35435" i="3"/>
  <c r="BS35436" i="3"/>
  <c r="BS35437" i="3"/>
  <c r="BS35438" i="3"/>
  <c r="BS35439" i="3"/>
  <c r="BS35440" i="3"/>
  <c r="BS35441" i="3"/>
  <c r="BS35442" i="3"/>
  <c r="BS35443" i="3"/>
  <c r="BS35444" i="3"/>
  <c r="BS35445" i="3"/>
  <c r="BS35446" i="3"/>
  <c r="BS35447" i="3"/>
  <c r="BS35448" i="3"/>
  <c r="BS35449" i="3"/>
  <c r="BS35450" i="3"/>
  <c r="BS35451" i="3"/>
  <c r="BS35452" i="3"/>
  <c r="BS35453" i="3"/>
  <c r="BS35454" i="3"/>
  <c r="BS35455" i="3"/>
  <c r="BS35456" i="3"/>
  <c r="BS35457" i="3"/>
  <c r="BS35458" i="3"/>
  <c r="BS35459" i="3"/>
  <c r="BS35460" i="3"/>
  <c r="BS35461" i="3"/>
  <c r="BS35462" i="3"/>
  <c r="BS35463" i="3"/>
  <c r="BS35464" i="3"/>
  <c r="BS35465" i="3"/>
  <c r="BS35466" i="3"/>
  <c r="BS35467" i="3"/>
  <c r="BS35468" i="3"/>
  <c r="BS35469" i="3"/>
  <c r="BS35470" i="3"/>
  <c r="BS35471" i="3"/>
  <c r="BS35472" i="3"/>
  <c r="BS35473" i="3"/>
  <c r="BS35474" i="3"/>
  <c r="BS35475" i="3"/>
  <c r="BS35476" i="3"/>
  <c r="BS35477" i="3"/>
  <c r="BS35478" i="3"/>
  <c r="BS35479" i="3"/>
  <c r="BS35480" i="3"/>
  <c r="BS35481" i="3"/>
  <c r="BS35482" i="3"/>
  <c r="BS35483" i="3"/>
  <c r="BS35484" i="3"/>
  <c r="BS35485" i="3"/>
  <c r="BS35486" i="3"/>
  <c r="BS35487" i="3"/>
  <c r="BS35488" i="3"/>
  <c r="BS35489" i="3"/>
  <c r="BS35490" i="3"/>
  <c r="BS35491" i="3"/>
  <c r="BS35492" i="3"/>
  <c r="BS35493" i="3"/>
  <c r="BS35494" i="3"/>
  <c r="BS35495" i="3"/>
  <c r="BS35496" i="3"/>
  <c r="BS35497" i="3"/>
  <c r="BS35498" i="3"/>
  <c r="BS35499" i="3"/>
  <c r="BS35500" i="3"/>
  <c r="BS35501" i="3"/>
  <c r="BS35502" i="3"/>
  <c r="BS35503" i="3"/>
  <c r="BS35504" i="3"/>
  <c r="BS35505" i="3"/>
  <c r="BS35506" i="3"/>
  <c r="BS35507" i="3"/>
  <c r="BS35508" i="3"/>
  <c r="BS35509" i="3"/>
  <c r="BS35510" i="3"/>
  <c r="BS35511" i="3"/>
  <c r="BS35512" i="3"/>
  <c r="BS35513" i="3"/>
  <c r="BS35514" i="3"/>
  <c r="BS35515" i="3"/>
  <c r="BS35516" i="3"/>
  <c r="BS35517" i="3"/>
  <c r="BS35518" i="3"/>
  <c r="BS35519" i="3"/>
  <c r="BS35520" i="3"/>
  <c r="BS35521" i="3"/>
  <c r="BS35522" i="3"/>
  <c r="BS35523" i="3"/>
  <c r="BS35524" i="3"/>
  <c r="BS35525" i="3"/>
  <c r="BS35526" i="3"/>
  <c r="BS35527" i="3"/>
  <c r="BS35528" i="3"/>
  <c r="BS35529" i="3"/>
  <c r="BS35530" i="3"/>
  <c r="BS35531" i="3"/>
  <c r="BS35532" i="3"/>
  <c r="BS35533" i="3"/>
  <c r="BS35534" i="3"/>
  <c r="BS35535" i="3"/>
  <c r="BS35536" i="3"/>
  <c r="BS35537" i="3"/>
  <c r="BS35538" i="3"/>
  <c r="BS35539" i="3"/>
  <c r="BS35540" i="3"/>
  <c r="BS35541" i="3"/>
  <c r="BS35542" i="3"/>
  <c r="BS35543" i="3"/>
  <c r="BS35544" i="3"/>
  <c r="BS35545" i="3"/>
  <c r="BS35546" i="3"/>
  <c r="BS35547" i="3"/>
  <c r="BS35548" i="3"/>
  <c r="BS35549" i="3"/>
  <c r="BS35550" i="3"/>
  <c r="BS35551" i="3"/>
  <c r="BS35552" i="3"/>
  <c r="BS35553" i="3"/>
  <c r="BS35554" i="3"/>
  <c r="BS35555" i="3"/>
  <c r="BS35556" i="3"/>
  <c r="BS35557" i="3"/>
  <c r="BS35558" i="3"/>
  <c r="BS35559" i="3"/>
  <c r="BS35560" i="3"/>
  <c r="BS35561" i="3"/>
  <c r="BS35562" i="3"/>
  <c r="BS35563" i="3"/>
  <c r="BS35564" i="3"/>
  <c r="BS35565" i="3"/>
  <c r="BS35566" i="3"/>
  <c r="BS35567" i="3"/>
  <c r="BS35568" i="3"/>
  <c r="BS35569" i="3"/>
  <c r="BS35570" i="3"/>
  <c r="BS35571" i="3"/>
  <c r="BS35572" i="3"/>
  <c r="BS35573" i="3"/>
  <c r="BS35574" i="3"/>
  <c r="BS35575" i="3"/>
  <c r="BS35576" i="3"/>
  <c r="BS35577" i="3"/>
  <c r="BS35578" i="3"/>
  <c r="BS35579" i="3"/>
  <c r="BS35580" i="3"/>
  <c r="BS35581" i="3"/>
  <c r="BS35582" i="3"/>
  <c r="BS35583" i="3"/>
  <c r="BS35584" i="3"/>
  <c r="BS35585" i="3"/>
  <c r="BS35586" i="3"/>
  <c r="BS35587" i="3"/>
  <c r="BS35588" i="3"/>
  <c r="BS35589" i="3"/>
  <c r="BS35590" i="3"/>
  <c r="BS35591" i="3"/>
  <c r="BS35592" i="3"/>
  <c r="BS35593" i="3"/>
  <c r="BS35594" i="3"/>
  <c r="BS35595" i="3"/>
  <c r="BS35596" i="3"/>
  <c r="BS35597" i="3"/>
  <c r="BS35598" i="3"/>
  <c r="BS35599" i="3"/>
  <c r="BS35600" i="3"/>
  <c r="BS35601" i="3"/>
  <c r="BS35602" i="3"/>
  <c r="BS35603" i="3"/>
  <c r="BS35604" i="3"/>
  <c r="BS35605" i="3"/>
  <c r="BS35606" i="3"/>
  <c r="BS35607" i="3"/>
  <c r="BS35608" i="3"/>
  <c r="BS35609" i="3"/>
  <c r="BS35610" i="3"/>
  <c r="BS35611" i="3"/>
  <c r="BS35612" i="3"/>
  <c r="BS35613" i="3"/>
  <c r="BS35614" i="3"/>
  <c r="BS35615" i="3"/>
  <c r="BS35616" i="3"/>
  <c r="BS35617" i="3"/>
  <c r="BS35618" i="3"/>
  <c r="BS35619" i="3"/>
  <c r="BS35620" i="3"/>
  <c r="BS35621" i="3"/>
  <c r="BS35622" i="3"/>
  <c r="BS35623" i="3"/>
  <c r="BS35624" i="3"/>
  <c r="BS35625" i="3"/>
  <c r="BS35626" i="3"/>
  <c r="BS35627" i="3"/>
  <c r="BS35628" i="3"/>
  <c r="BS35629" i="3"/>
  <c r="BS35630" i="3"/>
  <c r="BS35631" i="3"/>
  <c r="BS35632" i="3"/>
  <c r="BS35633" i="3"/>
  <c r="BS35634" i="3"/>
  <c r="BS35635" i="3"/>
  <c r="BS35636" i="3"/>
  <c r="BS35637" i="3"/>
  <c r="BS35638" i="3"/>
  <c r="BS35639" i="3"/>
  <c r="BS35640" i="3"/>
  <c r="BS35641" i="3"/>
  <c r="BS35642" i="3"/>
  <c r="BS35643" i="3"/>
  <c r="BS35644" i="3"/>
  <c r="BS35645" i="3"/>
  <c r="BS35646" i="3"/>
  <c r="BS35647" i="3"/>
  <c r="BS35648" i="3"/>
  <c r="BS35649" i="3"/>
  <c r="BS35650" i="3"/>
  <c r="BS35651" i="3"/>
  <c r="BS35652" i="3"/>
  <c r="BS35653" i="3"/>
  <c r="BS35654" i="3"/>
  <c r="BS35655" i="3"/>
  <c r="BS35656" i="3"/>
  <c r="BS35657" i="3"/>
  <c r="BS35658" i="3"/>
  <c r="BS35659" i="3"/>
  <c r="BS35660" i="3"/>
  <c r="BS35661" i="3"/>
  <c r="BS35662" i="3"/>
  <c r="BS35663" i="3"/>
  <c r="BS35664" i="3"/>
  <c r="BS35665" i="3"/>
  <c r="BS35666" i="3"/>
  <c r="BS35667" i="3"/>
  <c r="BS35668" i="3"/>
  <c r="BS35669" i="3"/>
  <c r="BS35670" i="3"/>
  <c r="BS35671" i="3"/>
  <c r="BS35672" i="3"/>
  <c r="BS35673" i="3"/>
  <c r="BS35674" i="3"/>
  <c r="BS35675" i="3"/>
  <c r="BS35676" i="3"/>
  <c r="BS35677" i="3"/>
  <c r="BS35678" i="3"/>
  <c r="BS35679" i="3"/>
  <c r="BS35680" i="3"/>
  <c r="BS35681" i="3"/>
  <c r="BS35682" i="3"/>
  <c r="BS35683" i="3"/>
  <c r="BS35684" i="3"/>
  <c r="BS35685" i="3"/>
  <c r="BS35686" i="3"/>
  <c r="BS35687" i="3"/>
  <c r="BS35688" i="3"/>
  <c r="BS35689" i="3"/>
  <c r="BS35690" i="3"/>
  <c r="BS35691" i="3"/>
  <c r="BS35692" i="3"/>
  <c r="BS35693" i="3"/>
  <c r="BS35694" i="3"/>
  <c r="BS35695" i="3"/>
  <c r="BS35696" i="3"/>
  <c r="BS35697" i="3"/>
  <c r="BS35698" i="3"/>
  <c r="BS35699" i="3"/>
  <c r="BS35700" i="3"/>
  <c r="BS35701" i="3"/>
  <c r="BS35702" i="3"/>
  <c r="BS35703" i="3"/>
  <c r="BS35704" i="3"/>
  <c r="BS35705" i="3"/>
  <c r="BS35706" i="3"/>
  <c r="BS35707" i="3"/>
  <c r="BS35708" i="3"/>
  <c r="BS35709" i="3"/>
  <c r="BS35710" i="3"/>
  <c r="BS35711" i="3"/>
  <c r="BS35712" i="3"/>
  <c r="BS35713" i="3"/>
  <c r="BS35714" i="3"/>
  <c r="BS35715" i="3"/>
  <c r="BS35716" i="3"/>
  <c r="BS35717" i="3"/>
  <c r="BS35718" i="3"/>
  <c r="BS35719" i="3"/>
  <c r="BS35720" i="3"/>
  <c r="BS35721" i="3"/>
  <c r="BS35722" i="3"/>
  <c r="BS35723" i="3"/>
  <c r="BS35724" i="3"/>
  <c r="BS35725" i="3"/>
  <c r="BS35726" i="3"/>
  <c r="BS35727" i="3"/>
  <c r="BS35728" i="3"/>
  <c r="BS35729" i="3"/>
  <c r="BS35730" i="3"/>
  <c r="BS35731" i="3"/>
  <c r="BS35732" i="3"/>
  <c r="BS35733" i="3"/>
  <c r="BS35734" i="3"/>
  <c r="BS35735" i="3"/>
  <c r="BS35736" i="3"/>
  <c r="BS35737" i="3"/>
  <c r="BS35738" i="3"/>
  <c r="BS35739" i="3"/>
  <c r="BS35740" i="3"/>
  <c r="BS35741" i="3"/>
  <c r="BS35742" i="3"/>
  <c r="BS35743" i="3"/>
  <c r="BS35744" i="3"/>
  <c r="BS35745" i="3"/>
  <c r="BS35746" i="3"/>
  <c r="BS35747" i="3"/>
  <c r="BS35748" i="3"/>
  <c r="BS35749" i="3"/>
  <c r="BS35750" i="3"/>
  <c r="BS35751" i="3"/>
  <c r="BS35752" i="3"/>
  <c r="BS35753" i="3"/>
  <c r="BS35754" i="3"/>
  <c r="BS35755" i="3"/>
  <c r="BS35756" i="3"/>
  <c r="BS35757" i="3"/>
  <c r="BS35758" i="3"/>
  <c r="BS35759" i="3"/>
  <c r="BS35760" i="3"/>
  <c r="BS35761" i="3"/>
  <c r="BS35762" i="3"/>
  <c r="BS35763" i="3"/>
  <c r="BS35764" i="3"/>
  <c r="BS35765" i="3"/>
  <c r="BS35766" i="3"/>
  <c r="BS35767" i="3"/>
  <c r="BS35768" i="3"/>
  <c r="BS35769" i="3"/>
  <c r="BS35770" i="3"/>
  <c r="BS35771" i="3"/>
  <c r="BS35772" i="3"/>
  <c r="BS35773" i="3"/>
  <c r="BS35774" i="3"/>
  <c r="BS35775" i="3"/>
  <c r="BS35776" i="3"/>
  <c r="BS35777" i="3"/>
  <c r="BS35778" i="3"/>
  <c r="BS35779" i="3"/>
  <c r="BS35780" i="3"/>
  <c r="BS35781" i="3"/>
  <c r="BS35782" i="3"/>
  <c r="BS35783" i="3"/>
  <c r="BS35784" i="3"/>
  <c r="BS35785" i="3"/>
  <c r="BS35786" i="3"/>
  <c r="BS35787" i="3"/>
  <c r="BS35788" i="3"/>
  <c r="BS35789" i="3"/>
  <c r="BS35790" i="3"/>
  <c r="BS35791" i="3"/>
  <c r="BS35792" i="3"/>
  <c r="BS35793" i="3"/>
  <c r="BS35794" i="3"/>
  <c r="BS35795" i="3"/>
  <c r="BS35796" i="3"/>
  <c r="BS35797" i="3"/>
  <c r="BS35798" i="3"/>
  <c r="BS35799" i="3"/>
  <c r="BS35800" i="3"/>
  <c r="BS35801" i="3"/>
  <c r="BS35802" i="3"/>
  <c r="BS35803" i="3"/>
  <c r="BS35804" i="3"/>
  <c r="BS35805" i="3"/>
  <c r="BS35806" i="3"/>
  <c r="BS35807" i="3"/>
  <c r="BS35808" i="3"/>
  <c r="BS35809" i="3"/>
  <c r="BS35810" i="3"/>
  <c r="BS35811" i="3"/>
  <c r="BS35812" i="3"/>
  <c r="BS35813" i="3"/>
  <c r="BS35814" i="3"/>
  <c r="BS35815" i="3"/>
  <c r="BS35816" i="3"/>
  <c r="BS35817" i="3"/>
  <c r="BS35818" i="3"/>
  <c r="BS35819" i="3"/>
  <c r="BS35820" i="3"/>
  <c r="BS35821" i="3"/>
  <c r="BS35822" i="3"/>
  <c r="BS35823" i="3"/>
  <c r="BS35824" i="3"/>
  <c r="BS35825" i="3"/>
  <c r="BS35826" i="3"/>
  <c r="BS35827" i="3"/>
  <c r="BS35828" i="3"/>
  <c r="BS35829" i="3"/>
  <c r="BS35830" i="3"/>
  <c r="BS35831" i="3"/>
  <c r="BS35832" i="3"/>
  <c r="BS35833" i="3"/>
  <c r="BS35834" i="3"/>
  <c r="BS35835" i="3"/>
  <c r="BS35836" i="3"/>
  <c r="BS35837" i="3"/>
  <c r="BS35838" i="3"/>
  <c r="BS35839" i="3"/>
  <c r="BS35840" i="3"/>
  <c r="BS35841" i="3"/>
  <c r="BS35842" i="3"/>
  <c r="BS35843" i="3"/>
  <c r="BS35844" i="3"/>
  <c r="BS35845" i="3"/>
  <c r="BS35846" i="3"/>
  <c r="BS35847" i="3"/>
  <c r="BS35848" i="3"/>
  <c r="BS35849" i="3"/>
  <c r="BS35850" i="3"/>
  <c r="BS35851" i="3"/>
  <c r="BS35852" i="3"/>
  <c r="BS35853" i="3"/>
  <c r="BS35854" i="3"/>
  <c r="BS35855" i="3"/>
  <c r="BS35856" i="3"/>
  <c r="BS35857" i="3"/>
  <c r="BS35858" i="3"/>
  <c r="BS35859" i="3"/>
  <c r="BS35860" i="3"/>
  <c r="BS35861" i="3"/>
  <c r="BS35862" i="3"/>
  <c r="BS35863" i="3"/>
  <c r="BS35864" i="3"/>
  <c r="BS35865" i="3"/>
  <c r="BS35866" i="3"/>
  <c r="BS35867" i="3"/>
  <c r="BS35868" i="3"/>
  <c r="BS35869" i="3"/>
  <c r="BS35870" i="3"/>
  <c r="BS35871" i="3"/>
  <c r="BS35872" i="3"/>
  <c r="BS35873" i="3"/>
  <c r="BS35874" i="3"/>
  <c r="BS35875" i="3"/>
  <c r="BS35876" i="3"/>
  <c r="BS35877" i="3"/>
  <c r="BS35878" i="3"/>
  <c r="BS35879" i="3"/>
  <c r="BS35880" i="3"/>
  <c r="BS35881" i="3"/>
  <c r="BS35882" i="3"/>
  <c r="BS35883" i="3"/>
  <c r="BS35884" i="3"/>
  <c r="BS35885" i="3"/>
  <c r="BS35886" i="3"/>
  <c r="BS35887" i="3"/>
  <c r="BS35888" i="3"/>
  <c r="BS35889" i="3"/>
  <c r="BS35890" i="3"/>
  <c r="BS35891" i="3"/>
  <c r="BS35892" i="3"/>
  <c r="BS35893" i="3"/>
  <c r="BS35894" i="3"/>
  <c r="BS35895" i="3"/>
  <c r="BS35896" i="3"/>
  <c r="BS35897" i="3"/>
  <c r="BS35898" i="3"/>
  <c r="BS35899" i="3"/>
  <c r="BS35900" i="3"/>
  <c r="BS35901" i="3"/>
  <c r="BS35902" i="3"/>
  <c r="BS35903" i="3"/>
  <c r="BS35904" i="3"/>
  <c r="BS35905" i="3"/>
  <c r="BS35906" i="3"/>
  <c r="BS35907" i="3"/>
  <c r="BS35908" i="3"/>
  <c r="BS35909" i="3"/>
  <c r="BS35910" i="3"/>
  <c r="BS35911" i="3"/>
  <c r="BS35912" i="3"/>
  <c r="BS35913" i="3"/>
  <c r="BS35914" i="3"/>
  <c r="BS35915" i="3"/>
  <c r="BS35916" i="3"/>
  <c r="BS35917" i="3"/>
  <c r="BS35918" i="3"/>
  <c r="BS35919" i="3"/>
  <c r="BS35920" i="3"/>
  <c r="BS35921" i="3"/>
  <c r="BS35922" i="3"/>
  <c r="BS35923" i="3"/>
  <c r="BS35924" i="3"/>
  <c r="BS35925" i="3"/>
  <c r="BS35926" i="3"/>
  <c r="BS35927" i="3"/>
  <c r="BS35928" i="3"/>
  <c r="BS35929" i="3"/>
  <c r="BS35930" i="3"/>
  <c r="BS35931" i="3"/>
  <c r="BS35932" i="3"/>
  <c r="BS35933" i="3"/>
  <c r="BS35934" i="3"/>
  <c r="BS35935" i="3"/>
  <c r="BS35936" i="3"/>
  <c r="BS35937" i="3"/>
  <c r="BS35938" i="3"/>
  <c r="BS35939" i="3"/>
  <c r="BS35940" i="3"/>
  <c r="BS35941" i="3"/>
  <c r="BS35942" i="3"/>
  <c r="BS35943" i="3"/>
  <c r="BS35944" i="3"/>
  <c r="BS35945" i="3"/>
  <c r="BS35946" i="3"/>
  <c r="BS35947" i="3"/>
  <c r="BS35948" i="3"/>
  <c r="BS35949" i="3"/>
  <c r="BS35950" i="3"/>
  <c r="BS35951" i="3"/>
  <c r="BS35952" i="3"/>
  <c r="BS35953" i="3"/>
  <c r="BS35954" i="3"/>
  <c r="BS35955" i="3"/>
  <c r="BS35956" i="3"/>
  <c r="BS35957" i="3"/>
  <c r="BS35958" i="3"/>
  <c r="BS35959" i="3"/>
  <c r="BS35960" i="3"/>
  <c r="BS35961" i="3"/>
  <c r="BS35962" i="3"/>
  <c r="BS35963" i="3"/>
  <c r="BS35964" i="3"/>
  <c r="BS35965" i="3"/>
  <c r="BS35966" i="3"/>
  <c r="BS35967" i="3"/>
  <c r="BS35968" i="3"/>
  <c r="BS35969" i="3"/>
  <c r="BS35970" i="3"/>
  <c r="BS35971" i="3"/>
  <c r="BS35972" i="3"/>
  <c r="BS35973" i="3"/>
  <c r="BS35974" i="3"/>
  <c r="BS35975" i="3"/>
  <c r="BS35976" i="3"/>
  <c r="BS35977" i="3"/>
  <c r="BS35978" i="3"/>
  <c r="BS35979" i="3"/>
  <c r="BS35980" i="3"/>
  <c r="BS35981" i="3"/>
  <c r="BS35982" i="3"/>
  <c r="BS35983" i="3"/>
  <c r="BS35984" i="3"/>
  <c r="BS35985" i="3"/>
  <c r="BS35986" i="3"/>
  <c r="BS35987" i="3"/>
  <c r="BS35988" i="3"/>
  <c r="BS35989" i="3"/>
  <c r="BS35990" i="3"/>
  <c r="BS35991" i="3"/>
  <c r="BS35992" i="3"/>
  <c r="BS35993" i="3"/>
  <c r="BS35994" i="3"/>
  <c r="BS35995" i="3"/>
  <c r="BS35996" i="3"/>
  <c r="BS35997" i="3"/>
  <c r="BS35998" i="3"/>
  <c r="BS35999" i="3"/>
  <c r="BS36000" i="3"/>
  <c r="BS36001" i="3"/>
  <c r="BS36002" i="3"/>
  <c r="BS36003" i="3"/>
  <c r="BS36004" i="3"/>
  <c r="BS36005" i="3"/>
  <c r="BS36006" i="3"/>
  <c r="BS36007" i="3"/>
  <c r="BS36008" i="3"/>
  <c r="BS36009" i="3"/>
  <c r="BS36010" i="3"/>
  <c r="BS36011" i="3"/>
  <c r="BS36012" i="3"/>
  <c r="BS36013" i="3"/>
  <c r="BS36014" i="3"/>
  <c r="BS36015" i="3"/>
  <c r="BS36016" i="3"/>
  <c r="BS36017" i="3"/>
  <c r="BS36018" i="3"/>
  <c r="BS36019" i="3"/>
  <c r="BS36020" i="3"/>
  <c r="BS36021" i="3"/>
  <c r="BS36022" i="3"/>
  <c r="BS36023" i="3"/>
  <c r="BS36024" i="3"/>
  <c r="BS36025" i="3"/>
  <c r="BS36026" i="3"/>
  <c r="BS36027" i="3"/>
  <c r="BS36028" i="3"/>
  <c r="BS36029" i="3"/>
  <c r="BS36030" i="3"/>
  <c r="BS36031" i="3"/>
  <c r="BS36032" i="3"/>
  <c r="BS36033" i="3"/>
  <c r="BS36034" i="3"/>
  <c r="BS36035" i="3"/>
  <c r="BS36036" i="3"/>
  <c r="BS36037" i="3"/>
  <c r="BS36038" i="3"/>
  <c r="BS36039" i="3"/>
  <c r="BS36040" i="3"/>
  <c r="BS36041" i="3"/>
  <c r="BS36042" i="3"/>
  <c r="BS36043" i="3"/>
  <c r="BS36044" i="3"/>
  <c r="BS36045" i="3"/>
  <c r="BS36046" i="3"/>
  <c r="BS36047" i="3"/>
  <c r="BS36048" i="3"/>
  <c r="BS36049" i="3"/>
  <c r="BS36050" i="3"/>
  <c r="BS36051" i="3"/>
  <c r="BS36052" i="3"/>
  <c r="BS36053" i="3"/>
  <c r="BS36054" i="3"/>
  <c r="BS36055" i="3"/>
  <c r="BS36056" i="3"/>
  <c r="BS36057" i="3"/>
  <c r="BS36058" i="3"/>
  <c r="BS36059" i="3"/>
  <c r="BS36060" i="3"/>
  <c r="BS36061" i="3"/>
  <c r="BS36062" i="3"/>
  <c r="BS36063" i="3"/>
  <c r="BS36064" i="3"/>
  <c r="BS36065" i="3"/>
  <c r="BS36066" i="3"/>
  <c r="BS36067" i="3"/>
  <c r="BS36068" i="3"/>
  <c r="BS36069" i="3"/>
  <c r="BS36070" i="3"/>
  <c r="BS36071" i="3"/>
  <c r="BS36072" i="3"/>
  <c r="BS36073" i="3"/>
  <c r="BS36074" i="3"/>
  <c r="BS36075" i="3"/>
  <c r="BS36076" i="3"/>
  <c r="BS36077" i="3"/>
  <c r="BS36078" i="3"/>
  <c r="BS36079" i="3"/>
  <c r="BS36080" i="3"/>
  <c r="BS36081" i="3"/>
  <c r="BS36082" i="3"/>
  <c r="BS36083" i="3"/>
  <c r="BS36084" i="3"/>
  <c r="BS36085" i="3"/>
  <c r="BS36086" i="3"/>
  <c r="BS36087" i="3"/>
  <c r="BS36088" i="3"/>
  <c r="BS36089" i="3"/>
  <c r="BS36090" i="3"/>
  <c r="BS36091" i="3"/>
  <c r="BS36092" i="3"/>
  <c r="BS36093" i="3"/>
  <c r="BS36094" i="3"/>
  <c r="BS36095" i="3"/>
  <c r="BS36096" i="3"/>
  <c r="BS36097" i="3"/>
  <c r="BS36098" i="3"/>
  <c r="BS36099" i="3"/>
  <c r="BS36100" i="3"/>
  <c r="BS36101" i="3"/>
  <c r="BS36102" i="3"/>
  <c r="BS36103" i="3"/>
  <c r="BS36104" i="3"/>
  <c r="BS36105" i="3"/>
  <c r="BS36106" i="3"/>
  <c r="BS36107" i="3"/>
  <c r="BS36108" i="3"/>
  <c r="BS36109" i="3"/>
  <c r="BS36110" i="3"/>
  <c r="BS36111" i="3"/>
  <c r="BS36112" i="3"/>
  <c r="BS36113" i="3"/>
  <c r="BS36114" i="3"/>
  <c r="BS36115" i="3"/>
  <c r="BS36116" i="3"/>
  <c r="BS36117" i="3"/>
  <c r="BS36118" i="3"/>
  <c r="BS36119" i="3"/>
  <c r="BS36120" i="3"/>
  <c r="BS36121" i="3"/>
  <c r="BS36122" i="3"/>
  <c r="BS36123" i="3"/>
  <c r="BS36124" i="3"/>
  <c r="BS36125" i="3"/>
  <c r="BS36126" i="3"/>
  <c r="BS36127" i="3"/>
  <c r="BS36128" i="3"/>
  <c r="BS36129" i="3"/>
  <c r="BS36130" i="3"/>
  <c r="BS36131" i="3"/>
  <c r="BS36132" i="3"/>
  <c r="BS36133" i="3"/>
  <c r="BS36134" i="3"/>
  <c r="BS36135" i="3"/>
  <c r="BS36136" i="3"/>
  <c r="BS36137" i="3"/>
  <c r="BS36138" i="3"/>
  <c r="BS36139" i="3"/>
  <c r="BS36140" i="3"/>
  <c r="BS36141" i="3"/>
  <c r="BS36142" i="3"/>
  <c r="BS36143" i="3"/>
  <c r="BS36144" i="3"/>
  <c r="BS36145" i="3"/>
  <c r="BS36146" i="3"/>
  <c r="BS36147" i="3"/>
  <c r="BS36148" i="3"/>
  <c r="BS36149" i="3"/>
  <c r="BS36150" i="3"/>
  <c r="BS36151" i="3"/>
  <c r="BS36152" i="3"/>
  <c r="BS36153" i="3"/>
  <c r="BS36154" i="3"/>
  <c r="BS36155" i="3"/>
  <c r="BS36156" i="3"/>
  <c r="BS36157" i="3"/>
  <c r="BS36158" i="3"/>
  <c r="BS36159" i="3"/>
  <c r="BS36160" i="3"/>
  <c r="BS36161" i="3"/>
  <c r="BS36162" i="3"/>
  <c r="BS36163" i="3"/>
  <c r="BS36164" i="3"/>
  <c r="BS36165" i="3"/>
  <c r="BS36166" i="3"/>
  <c r="BS36167" i="3"/>
  <c r="BS36168" i="3"/>
  <c r="BS36169" i="3"/>
  <c r="BS36170" i="3"/>
  <c r="BS36171" i="3"/>
  <c r="BS36172" i="3"/>
  <c r="BS36173" i="3"/>
  <c r="BS36174" i="3"/>
  <c r="BS36175" i="3"/>
  <c r="BS36176" i="3"/>
  <c r="BS36177" i="3"/>
  <c r="BS36178" i="3"/>
  <c r="BS36179" i="3"/>
  <c r="BS36180" i="3"/>
  <c r="BS36181" i="3"/>
  <c r="BS36182" i="3"/>
  <c r="BS36183" i="3"/>
  <c r="BS36184" i="3"/>
  <c r="BS36185" i="3"/>
  <c r="BS36186" i="3"/>
  <c r="BS36187" i="3"/>
  <c r="BS36188" i="3"/>
  <c r="BS36189" i="3"/>
  <c r="BS36190" i="3"/>
  <c r="BS36191" i="3"/>
  <c r="BS36192" i="3"/>
  <c r="BS36193" i="3"/>
  <c r="BS36194" i="3"/>
  <c r="BS36195" i="3"/>
  <c r="BS36196" i="3"/>
  <c r="BS36197" i="3"/>
  <c r="BS36198" i="3"/>
  <c r="BS36199" i="3"/>
  <c r="BS36200" i="3"/>
  <c r="BS36201" i="3"/>
  <c r="BS36202" i="3"/>
  <c r="BS36203" i="3"/>
  <c r="BS36204" i="3"/>
  <c r="BS36205" i="3"/>
  <c r="BS36206" i="3"/>
  <c r="BS36207" i="3"/>
  <c r="BS36208" i="3"/>
  <c r="BS36209" i="3"/>
  <c r="BS36210" i="3"/>
  <c r="BS36211" i="3"/>
  <c r="BS36212" i="3"/>
  <c r="BS36213" i="3"/>
  <c r="BS36214" i="3"/>
  <c r="BS36215" i="3"/>
  <c r="BS36216" i="3"/>
  <c r="BS36217" i="3"/>
  <c r="BS36218" i="3"/>
  <c r="BS36219" i="3"/>
  <c r="BS36220" i="3"/>
  <c r="BS36221" i="3"/>
  <c r="BS36222" i="3"/>
  <c r="BS36223" i="3"/>
  <c r="BS36224" i="3"/>
  <c r="BS36225" i="3"/>
  <c r="BS36226" i="3"/>
  <c r="BS36227" i="3"/>
  <c r="BS36228" i="3"/>
  <c r="BS36229" i="3"/>
  <c r="BS36230" i="3"/>
  <c r="BS36231" i="3"/>
  <c r="BS36232" i="3"/>
  <c r="BS36233" i="3"/>
  <c r="BS36234" i="3"/>
  <c r="BS36235" i="3"/>
  <c r="BS36236" i="3"/>
  <c r="BS36237" i="3"/>
  <c r="BS36238" i="3"/>
  <c r="BS36239" i="3"/>
  <c r="BS36240" i="3"/>
  <c r="BS36241" i="3"/>
  <c r="BS36242" i="3"/>
  <c r="BS36243" i="3"/>
  <c r="BS36244" i="3"/>
  <c r="BS36245" i="3"/>
  <c r="BS36246" i="3"/>
  <c r="BS36247" i="3"/>
  <c r="BS36248" i="3"/>
  <c r="BS36249" i="3"/>
  <c r="BS36250" i="3"/>
  <c r="BS36251" i="3"/>
  <c r="BS36252" i="3"/>
  <c r="BS36253" i="3"/>
  <c r="BS36254" i="3"/>
  <c r="BS36255" i="3"/>
  <c r="BS36256" i="3"/>
  <c r="BS36257" i="3"/>
  <c r="BS36258" i="3"/>
  <c r="BS36259" i="3"/>
  <c r="BS36260" i="3"/>
  <c r="BS36261" i="3"/>
  <c r="BS36262" i="3"/>
  <c r="BS36263" i="3"/>
  <c r="BS36264" i="3"/>
  <c r="BS36265" i="3"/>
  <c r="BS36266" i="3"/>
  <c r="BS36267" i="3"/>
  <c r="BS36268" i="3"/>
  <c r="BS36269" i="3"/>
  <c r="BS36270" i="3"/>
  <c r="BS36271" i="3"/>
  <c r="BS36272" i="3"/>
  <c r="BS36273" i="3"/>
  <c r="BS36274" i="3"/>
  <c r="BS36275" i="3"/>
  <c r="BS36276" i="3"/>
  <c r="BS36277" i="3"/>
  <c r="BS36278" i="3"/>
  <c r="BS36279" i="3"/>
  <c r="BS36280" i="3"/>
  <c r="BS36281" i="3"/>
  <c r="BS36282" i="3"/>
  <c r="BS36283" i="3"/>
  <c r="BS36284" i="3"/>
  <c r="BS36285" i="3"/>
  <c r="BS36286" i="3"/>
  <c r="BS36287" i="3"/>
  <c r="BS36288" i="3"/>
  <c r="BS36289" i="3"/>
  <c r="BS36290" i="3"/>
  <c r="BS36291" i="3"/>
  <c r="BS36292" i="3"/>
  <c r="BS36293" i="3"/>
  <c r="BS36294" i="3"/>
  <c r="BS36295" i="3"/>
  <c r="BS36296" i="3"/>
  <c r="BS36297" i="3"/>
  <c r="BS36298" i="3"/>
  <c r="BS36299" i="3"/>
  <c r="BS36300" i="3"/>
  <c r="BS36301" i="3"/>
  <c r="BS36302" i="3"/>
  <c r="BS36303" i="3"/>
  <c r="BS36304" i="3"/>
  <c r="BS36305" i="3"/>
  <c r="BS36306" i="3"/>
  <c r="BS36307" i="3"/>
  <c r="BS36308" i="3"/>
  <c r="BS36309" i="3"/>
  <c r="BS36310" i="3"/>
  <c r="BS36311" i="3"/>
  <c r="BS36312" i="3"/>
  <c r="BS36313" i="3"/>
  <c r="BS36314" i="3"/>
  <c r="BS36315" i="3"/>
  <c r="BS36316" i="3"/>
  <c r="BS36317" i="3"/>
  <c r="BS36318" i="3"/>
  <c r="BS36319" i="3"/>
  <c r="BS36320" i="3"/>
  <c r="BS36321" i="3"/>
  <c r="BS36322" i="3"/>
  <c r="BS36323" i="3"/>
  <c r="BS36324" i="3"/>
  <c r="BS36325" i="3"/>
  <c r="BS36326" i="3"/>
  <c r="BS36327" i="3"/>
  <c r="BS36328" i="3"/>
  <c r="BS36329" i="3"/>
  <c r="BS36330" i="3"/>
  <c r="BS36331" i="3"/>
  <c r="BS36332" i="3"/>
  <c r="BS36333" i="3"/>
  <c r="BS36334" i="3"/>
  <c r="BS36335" i="3"/>
  <c r="BS36336" i="3"/>
  <c r="BS36337" i="3"/>
  <c r="BS36338" i="3"/>
  <c r="BS36339" i="3"/>
  <c r="BS36340" i="3"/>
  <c r="BS36341" i="3"/>
  <c r="BS36342" i="3"/>
  <c r="BS36343" i="3"/>
  <c r="BS36344" i="3"/>
  <c r="BS36345" i="3"/>
  <c r="BS36346" i="3"/>
  <c r="BS36347" i="3"/>
  <c r="BS36348" i="3"/>
  <c r="BS36349" i="3"/>
  <c r="BS36350" i="3"/>
  <c r="BS36351" i="3"/>
  <c r="BS36352" i="3"/>
  <c r="BS36353" i="3"/>
  <c r="BS36354" i="3"/>
  <c r="BS36355" i="3"/>
  <c r="BS36356" i="3"/>
  <c r="BS36357" i="3"/>
  <c r="BS36358" i="3"/>
  <c r="BS36359" i="3"/>
  <c r="BS36360" i="3"/>
  <c r="BS36361" i="3"/>
  <c r="BS36362" i="3"/>
  <c r="BS36363" i="3"/>
  <c r="BS36364" i="3"/>
  <c r="BS36365" i="3"/>
  <c r="BS36366" i="3"/>
  <c r="BS36367" i="3"/>
  <c r="BS36368" i="3"/>
  <c r="BS36369" i="3"/>
  <c r="BS36370" i="3"/>
  <c r="BS36371" i="3"/>
  <c r="BS36372" i="3"/>
  <c r="BS36373" i="3"/>
  <c r="BS36374" i="3"/>
  <c r="BS36375" i="3"/>
  <c r="BS36376" i="3"/>
  <c r="BS36377" i="3"/>
  <c r="BS36378" i="3"/>
  <c r="BS36379" i="3"/>
  <c r="BS36380" i="3"/>
  <c r="BS36381" i="3"/>
  <c r="BS36382" i="3"/>
  <c r="BS36383" i="3"/>
  <c r="BS36384" i="3"/>
  <c r="BS36385" i="3"/>
  <c r="BS36386" i="3"/>
  <c r="BS36387" i="3"/>
  <c r="BS36388" i="3"/>
  <c r="BS36389" i="3"/>
  <c r="BS36390" i="3"/>
  <c r="BS36391" i="3"/>
  <c r="BS36392" i="3"/>
  <c r="BS36393" i="3"/>
  <c r="BS36394" i="3"/>
  <c r="BS36395" i="3"/>
  <c r="BS36396" i="3"/>
  <c r="BS36397" i="3"/>
  <c r="BS36398" i="3"/>
  <c r="BS36399" i="3"/>
  <c r="BS36400" i="3"/>
  <c r="BS36401" i="3"/>
  <c r="BS36402" i="3"/>
  <c r="BS36403" i="3"/>
  <c r="BS36404" i="3"/>
  <c r="BS36405" i="3"/>
  <c r="BS36406" i="3"/>
  <c r="BS36407" i="3"/>
  <c r="BS36408" i="3"/>
  <c r="BS36409" i="3"/>
  <c r="BS36410" i="3"/>
  <c r="BS36411" i="3"/>
  <c r="BS36412" i="3"/>
  <c r="BS36413" i="3"/>
  <c r="BS36414" i="3"/>
  <c r="BS36415" i="3"/>
  <c r="BS36416" i="3"/>
  <c r="BS36417" i="3"/>
  <c r="BS36418" i="3"/>
  <c r="BS36419" i="3"/>
  <c r="BS36420" i="3"/>
  <c r="BS36421" i="3"/>
  <c r="BS36422" i="3"/>
  <c r="BS36423" i="3"/>
  <c r="BS36424" i="3"/>
  <c r="BS36425" i="3"/>
  <c r="BS36426" i="3"/>
  <c r="BS36427" i="3"/>
  <c r="BS36428" i="3"/>
  <c r="BS36429" i="3"/>
  <c r="BS36430" i="3"/>
  <c r="BS36431" i="3"/>
  <c r="BS36432" i="3"/>
  <c r="BS36433" i="3"/>
  <c r="BS36434" i="3"/>
  <c r="BS36435" i="3"/>
  <c r="BS36436" i="3"/>
  <c r="BS36437" i="3"/>
  <c r="BS36438" i="3"/>
  <c r="BS36439" i="3"/>
  <c r="BS36440" i="3"/>
  <c r="BS36441" i="3"/>
  <c r="BS36442" i="3"/>
  <c r="BS36443" i="3"/>
  <c r="BS36444" i="3"/>
  <c r="BS36445" i="3"/>
  <c r="BS36446" i="3"/>
  <c r="BS36447" i="3"/>
  <c r="BS36448" i="3"/>
  <c r="BS36449" i="3"/>
  <c r="BS36450" i="3"/>
  <c r="BS36451" i="3"/>
  <c r="BS36452" i="3"/>
  <c r="BS36453" i="3"/>
  <c r="BS36454" i="3"/>
  <c r="BS36455" i="3"/>
  <c r="BS36456" i="3"/>
  <c r="BS36457" i="3"/>
  <c r="BS36458" i="3"/>
  <c r="BS36459" i="3"/>
  <c r="BS36460" i="3"/>
  <c r="BS36461" i="3"/>
  <c r="BS36462" i="3"/>
  <c r="BS36463" i="3"/>
  <c r="BS36464" i="3"/>
  <c r="BS36465" i="3"/>
  <c r="BS36466" i="3"/>
  <c r="BS36467" i="3"/>
  <c r="BS36468" i="3"/>
  <c r="BS36469" i="3"/>
  <c r="BS36470" i="3"/>
  <c r="BS36471" i="3"/>
  <c r="BS36472" i="3"/>
  <c r="BS36473" i="3"/>
  <c r="BS36474" i="3"/>
  <c r="BS36475" i="3"/>
  <c r="BS36476" i="3"/>
  <c r="BS36477" i="3"/>
  <c r="BS36478" i="3"/>
  <c r="BS36479" i="3"/>
  <c r="BS36480" i="3"/>
  <c r="BS36481" i="3"/>
  <c r="BS36482" i="3"/>
  <c r="BS36483" i="3"/>
  <c r="BS36484" i="3"/>
  <c r="BS36485" i="3"/>
  <c r="BS36486" i="3"/>
  <c r="BS36487" i="3"/>
  <c r="BS36488" i="3"/>
  <c r="BS36489" i="3"/>
  <c r="BS36490" i="3"/>
  <c r="BS36491" i="3"/>
  <c r="BS36492" i="3"/>
  <c r="BS36493" i="3"/>
  <c r="BS36494" i="3"/>
  <c r="BS36495" i="3"/>
  <c r="BS36496" i="3"/>
  <c r="BS36497" i="3"/>
  <c r="BS36498" i="3"/>
  <c r="BS36499" i="3"/>
  <c r="BS36500" i="3"/>
  <c r="BS36501" i="3"/>
  <c r="BS36502" i="3"/>
  <c r="BS36503" i="3"/>
  <c r="BS36504" i="3"/>
  <c r="BS36505" i="3"/>
  <c r="BS36506" i="3"/>
  <c r="BS36507" i="3"/>
  <c r="BS36508" i="3"/>
  <c r="BS36509" i="3"/>
  <c r="BS36510" i="3"/>
  <c r="BS36511" i="3"/>
  <c r="BS36512" i="3"/>
  <c r="BS36513" i="3"/>
  <c r="BS36514" i="3"/>
  <c r="BS36515" i="3"/>
  <c r="BS36516" i="3"/>
  <c r="BS36517" i="3"/>
  <c r="BS36518" i="3"/>
  <c r="BS36519" i="3"/>
  <c r="BS36520" i="3"/>
  <c r="BS36521" i="3"/>
  <c r="BS36522" i="3"/>
  <c r="BS36523" i="3"/>
  <c r="BS36524" i="3"/>
  <c r="BS36525" i="3"/>
  <c r="BS36526" i="3"/>
  <c r="BS36527" i="3"/>
  <c r="BS36528" i="3"/>
  <c r="BS36529" i="3"/>
  <c r="BS36530" i="3"/>
  <c r="BS36531" i="3"/>
  <c r="BS36532" i="3"/>
  <c r="BS36533" i="3"/>
  <c r="BS36534" i="3"/>
  <c r="BS36535" i="3"/>
  <c r="BS36536" i="3"/>
  <c r="BS36537" i="3"/>
  <c r="BS36538" i="3"/>
  <c r="BS36539" i="3"/>
  <c r="BS36540" i="3"/>
  <c r="BS36541" i="3"/>
  <c r="BS36542" i="3"/>
  <c r="BS36543" i="3"/>
  <c r="BS36544" i="3"/>
  <c r="BS36545" i="3"/>
  <c r="BS36546" i="3"/>
  <c r="BS36547" i="3"/>
  <c r="BS36548" i="3"/>
  <c r="BS36549" i="3"/>
  <c r="BS36550" i="3"/>
  <c r="BS36551" i="3"/>
  <c r="BS36552" i="3"/>
  <c r="BS36553" i="3"/>
  <c r="BS36554" i="3"/>
  <c r="BS36555" i="3"/>
  <c r="BS36556" i="3"/>
  <c r="BS36557" i="3"/>
  <c r="BS36558" i="3"/>
  <c r="BS36559" i="3"/>
  <c r="BS36560" i="3"/>
  <c r="BS36561" i="3"/>
  <c r="BS36562" i="3"/>
  <c r="BS36563" i="3"/>
  <c r="BS36564" i="3"/>
  <c r="BS36565" i="3"/>
  <c r="BS36566" i="3"/>
  <c r="BS36567" i="3"/>
  <c r="BS36568" i="3"/>
  <c r="BS36569" i="3"/>
  <c r="BS36570" i="3"/>
  <c r="BS36571" i="3"/>
  <c r="BS36572" i="3"/>
  <c r="BS36573" i="3"/>
  <c r="BS36574" i="3"/>
  <c r="BS36575" i="3"/>
  <c r="BS36576" i="3"/>
  <c r="BS36577" i="3"/>
  <c r="BS36578" i="3"/>
  <c r="BS36579" i="3"/>
  <c r="BS36580" i="3"/>
  <c r="BS36581" i="3"/>
  <c r="BS36582" i="3"/>
  <c r="BS36583" i="3"/>
  <c r="BS36584" i="3"/>
  <c r="BS36585" i="3"/>
  <c r="BS36586" i="3"/>
  <c r="BS36587" i="3"/>
  <c r="BS36588" i="3"/>
  <c r="BS36589" i="3"/>
  <c r="BS36590" i="3"/>
  <c r="BS36591" i="3"/>
  <c r="BS36592" i="3"/>
  <c r="BS36593" i="3"/>
  <c r="BS36594" i="3"/>
  <c r="BS36595" i="3"/>
  <c r="BS36596" i="3"/>
  <c r="BS36597" i="3"/>
  <c r="BS36598" i="3"/>
  <c r="BS36599" i="3"/>
  <c r="BS36600" i="3"/>
  <c r="BS36601" i="3"/>
  <c r="BS36602" i="3"/>
  <c r="BS36603" i="3"/>
  <c r="BS36604" i="3"/>
  <c r="BS36605" i="3"/>
  <c r="BS36606" i="3"/>
  <c r="BS36607" i="3"/>
  <c r="BS36608" i="3"/>
  <c r="BS36609" i="3"/>
  <c r="BS36610" i="3"/>
  <c r="BS36611" i="3"/>
  <c r="BS36612" i="3"/>
  <c r="BS36613" i="3"/>
  <c r="BS36614" i="3"/>
  <c r="BS36615" i="3"/>
  <c r="BS36616" i="3"/>
  <c r="BS36617" i="3"/>
  <c r="BS36618" i="3"/>
  <c r="BS36619" i="3"/>
  <c r="BS36620" i="3"/>
  <c r="BS36621" i="3"/>
  <c r="BS36622" i="3"/>
  <c r="BS36623" i="3"/>
  <c r="BS36624" i="3"/>
  <c r="BS36625" i="3"/>
  <c r="BS36626" i="3"/>
  <c r="BS36627" i="3"/>
  <c r="BS36628" i="3"/>
  <c r="BS36629" i="3"/>
  <c r="BS36630" i="3"/>
  <c r="BS36631" i="3"/>
  <c r="BS36632" i="3"/>
  <c r="BS36633" i="3"/>
  <c r="BS36634" i="3"/>
  <c r="BS36635" i="3"/>
  <c r="BS36636" i="3"/>
  <c r="BS36637" i="3"/>
  <c r="BS36638" i="3"/>
  <c r="BS36639" i="3"/>
  <c r="BS36640" i="3"/>
  <c r="BS36641" i="3"/>
  <c r="BS36642" i="3"/>
  <c r="BS36643" i="3"/>
  <c r="BS36644" i="3"/>
  <c r="BS36645" i="3"/>
  <c r="BS36646" i="3"/>
  <c r="BS36647" i="3"/>
  <c r="BS36648" i="3"/>
  <c r="BS36649" i="3"/>
  <c r="BS36650" i="3"/>
  <c r="BS36651" i="3"/>
  <c r="BS36652" i="3"/>
  <c r="BS36653" i="3"/>
  <c r="BS36654" i="3"/>
  <c r="BS36655" i="3"/>
  <c r="BS36656" i="3"/>
  <c r="BS36657" i="3"/>
  <c r="BS36658" i="3"/>
  <c r="BS36659" i="3"/>
  <c r="BS36660" i="3"/>
  <c r="BS36661" i="3"/>
  <c r="BS36662" i="3"/>
  <c r="BS36663" i="3"/>
  <c r="BS36664" i="3"/>
  <c r="BS36665" i="3"/>
  <c r="BS36666" i="3"/>
  <c r="BS36667" i="3"/>
  <c r="BS36668" i="3"/>
  <c r="BS36669" i="3"/>
  <c r="BS36670" i="3"/>
  <c r="BS36671" i="3"/>
  <c r="BS36672" i="3"/>
  <c r="BS36673" i="3"/>
  <c r="BS36674" i="3"/>
  <c r="BS36675" i="3"/>
  <c r="BS36676" i="3"/>
  <c r="BS36677" i="3"/>
  <c r="BS36678" i="3"/>
  <c r="BS36679" i="3"/>
  <c r="BS36680" i="3"/>
  <c r="BS36681" i="3"/>
  <c r="BS36682" i="3"/>
  <c r="BS36683" i="3"/>
  <c r="BS36684" i="3"/>
  <c r="BS36685" i="3"/>
  <c r="BS36686" i="3"/>
  <c r="BS36687" i="3"/>
  <c r="BS36688" i="3"/>
  <c r="BS36689" i="3"/>
  <c r="BS36690" i="3"/>
  <c r="BS36691" i="3"/>
  <c r="BS36692" i="3"/>
  <c r="BS36693" i="3"/>
  <c r="BS36694" i="3"/>
  <c r="BS36695" i="3"/>
  <c r="BS36696" i="3"/>
  <c r="BS36697" i="3"/>
  <c r="BS36698" i="3"/>
  <c r="BS36699" i="3"/>
  <c r="BS36700" i="3"/>
  <c r="BS36701" i="3"/>
  <c r="BS36702" i="3"/>
  <c r="BS36703" i="3"/>
  <c r="BS36704" i="3"/>
  <c r="BS36705" i="3"/>
  <c r="BS36706" i="3"/>
  <c r="BS36707" i="3"/>
  <c r="BS36708" i="3"/>
  <c r="BS36709" i="3"/>
  <c r="BS36710" i="3"/>
  <c r="BS36711" i="3"/>
  <c r="BS36712" i="3"/>
  <c r="BS36713" i="3"/>
  <c r="BS36714" i="3"/>
  <c r="BS36715" i="3"/>
  <c r="BS36716" i="3"/>
  <c r="BS36717" i="3"/>
  <c r="BS36718" i="3"/>
  <c r="BS36719" i="3"/>
  <c r="BS36720" i="3"/>
  <c r="BS36721" i="3"/>
  <c r="BS36722" i="3"/>
  <c r="BS36723" i="3"/>
  <c r="BS36724" i="3"/>
  <c r="BS36725" i="3"/>
  <c r="BS36726" i="3"/>
  <c r="BS36727" i="3"/>
  <c r="BS36728" i="3"/>
  <c r="BS36729" i="3"/>
  <c r="BS36730" i="3"/>
  <c r="BS36731" i="3"/>
  <c r="BS36732" i="3"/>
  <c r="BS36733" i="3"/>
  <c r="BS36734" i="3"/>
  <c r="BS36735" i="3"/>
  <c r="BS36736" i="3"/>
  <c r="BS36737" i="3"/>
  <c r="BS36738" i="3"/>
  <c r="BS36739" i="3"/>
  <c r="BS36740" i="3"/>
  <c r="BS36741" i="3"/>
  <c r="BS36742" i="3"/>
  <c r="BS36743" i="3"/>
  <c r="BS36744" i="3"/>
  <c r="BS36745" i="3"/>
  <c r="BS36746" i="3"/>
  <c r="BS36747" i="3"/>
  <c r="BS36748" i="3"/>
  <c r="BS36749" i="3"/>
  <c r="BS36750" i="3"/>
  <c r="BS36751" i="3"/>
  <c r="BS36752" i="3"/>
  <c r="BS36753" i="3"/>
  <c r="BS36754" i="3"/>
  <c r="BS36755" i="3"/>
  <c r="BS36756" i="3"/>
  <c r="BS36757" i="3"/>
  <c r="BS36758" i="3"/>
  <c r="BS36759" i="3"/>
  <c r="BS36760" i="3"/>
  <c r="BS36761" i="3"/>
  <c r="BS36762" i="3"/>
  <c r="BS36763" i="3"/>
  <c r="BS36764" i="3"/>
  <c r="BS36765" i="3"/>
  <c r="BS36766" i="3"/>
  <c r="BS36767" i="3"/>
  <c r="BS36768" i="3"/>
  <c r="BS36769" i="3"/>
  <c r="BS36770" i="3"/>
  <c r="BS36771" i="3"/>
  <c r="BS36772" i="3"/>
  <c r="BS36773" i="3"/>
  <c r="BS36774" i="3"/>
  <c r="BS36775" i="3"/>
  <c r="BS36776" i="3"/>
  <c r="BS36777" i="3"/>
  <c r="BS36778" i="3"/>
  <c r="BS36779" i="3"/>
  <c r="BS36780" i="3"/>
  <c r="BS36781" i="3"/>
  <c r="BS36782" i="3"/>
  <c r="BS36783" i="3"/>
  <c r="BS36784" i="3"/>
  <c r="BS36785" i="3"/>
  <c r="BS36786" i="3"/>
  <c r="BS36787" i="3"/>
  <c r="BS36788" i="3"/>
  <c r="BS36789" i="3"/>
  <c r="BS36790" i="3"/>
  <c r="BS36791" i="3"/>
  <c r="BS36792" i="3"/>
  <c r="BS36793" i="3"/>
  <c r="BS36794" i="3"/>
  <c r="BS36795" i="3"/>
  <c r="BS36796" i="3"/>
  <c r="BS36797" i="3"/>
  <c r="BS36798" i="3"/>
  <c r="BS36799" i="3"/>
  <c r="BS36800" i="3"/>
  <c r="BS36801" i="3"/>
  <c r="BS36802" i="3"/>
  <c r="BS36803" i="3"/>
  <c r="BS36804" i="3"/>
  <c r="BS36805" i="3"/>
  <c r="BS36806" i="3"/>
  <c r="BS36807" i="3"/>
  <c r="BS36808" i="3"/>
  <c r="BS36809" i="3"/>
  <c r="BS36810" i="3"/>
  <c r="BS36811" i="3"/>
  <c r="BS36812" i="3"/>
  <c r="BS36813" i="3"/>
  <c r="BS36814" i="3"/>
  <c r="BS36815" i="3"/>
  <c r="BS36816" i="3"/>
  <c r="BS36817" i="3"/>
  <c r="BS36818" i="3"/>
  <c r="BS36819" i="3"/>
  <c r="BS36820" i="3"/>
  <c r="BS36821" i="3"/>
  <c r="BS36822" i="3"/>
  <c r="BS36823" i="3"/>
  <c r="BS36824" i="3"/>
  <c r="BS36825" i="3"/>
  <c r="BS36826" i="3"/>
  <c r="BS36827" i="3"/>
  <c r="BS36828" i="3"/>
  <c r="BS36829" i="3"/>
  <c r="BS36830" i="3"/>
  <c r="BS36831" i="3"/>
  <c r="BS36832" i="3"/>
  <c r="BS36833" i="3"/>
  <c r="BS36834" i="3"/>
  <c r="BS36835" i="3"/>
  <c r="BS36836" i="3"/>
  <c r="BS36837" i="3"/>
  <c r="BS36838" i="3"/>
  <c r="BS36839" i="3"/>
  <c r="BS36840" i="3"/>
  <c r="BS36841" i="3"/>
  <c r="BS36842" i="3"/>
  <c r="BS36843" i="3"/>
  <c r="BS36844" i="3"/>
  <c r="BS36845" i="3"/>
  <c r="BS36846" i="3"/>
  <c r="BS36847" i="3"/>
  <c r="BS36848" i="3"/>
  <c r="BS36849" i="3"/>
  <c r="BS36850" i="3"/>
  <c r="BS36851" i="3"/>
  <c r="BS36852" i="3"/>
  <c r="BS36853" i="3"/>
  <c r="BS36854" i="3"/>
  <c r="BS36855" i="3"/>
  <c r="BS36856" i="3"/>
  <c r="BS36857" i="3"/>
  <c r="BS36858" i="3"/>
  <c r="BS36859" i="3"/>
  <c r="BS36860" i="3"/>
  <c r="BS36861" i="3"/>
  <c r="BS36862" i="3"/>
  <c r="BS36863" i="3"/>
  <c r="BS36864" i="3"/>
  <c r="BS36865" i="3"/>
  <c r="BS36866" i="3"/>
  <c r="BS36867" i="3"/>
  <c r="BS36868" i="3"/>
  <c r="BS36869" i="3"/>
  <c r="BS36870" i="3"/>
  <c r="BS36871" i="3"/>
  <c r="BS36872" i="3"/>
  <c r="BS36873" i="3"/>
  <c r="BS36874" i="3"/>
  <c r="BS36875" i="3"/>
  <c r="BS36876" i="3"/>
  <c r="BS36877" i="3"/>
  <c r="BS36878" i="3"/>
  <c r="BS36879" i="3"/>
  <c r="BS36880" i="3"/>
  <c r="BS36881" i="3"/>
  <c r="BS36882" i="3"/>
  <c r="BS36883" i="3"/>
  <c r="BS36884" i="3"/>
  <c r="BS36885" i="3"/>
  <c r="BS36886" i="3"/>
  <c r="BS36887" i="3"/>
  <c r="BS36888" i="3"/>
  <c r="BS36889" i="3"/>
  <c r="BS36890" i="3"/>
  <c r="BS36891" i="3"/>
  <c r="BS36892" i="3"/>
  <c r="BS36893" i="3"/>
  <c r="BS36894" i="3"/>
  <c r="BS36895" i="3"/>
  <c r="BS36896" i="3"/>
  <c r="BS36897" i="3"/>
  <c r="BS36898" i="3"/>
  <c r="BS36899" i="3"/>
  <c r="BS36900" i="3"/>
  <c r="BS36901" i="3"/>
  <c r="BS36902" i="3"/>
  <c r="BS36903" i="3"/>
  <c r="BS36904" i="3"/>
  <c r="BS36905" i="3"/>
  <c r="BS36906" i="3"/>
  <c r="BS36907" i="3"/>
  <c r="BS36908" i="3"/>
  <c r="BS36909" i="3"/>
  <c r="BS36910" i="3"/>
  <c r="BS36911" i="3"/>
  <c r="BS36912" i="3"/>
  <c r="BS36913" i="3"/>
  <c r="BS36914" i="3"/>
  <c r="BS36915" i="3"/>
  <c r="BS36916" i="3"/>
  <c r="BS36917" i="3"/>
  <c r="BS36918" i="3"/>
  <c r="BS36919" i="3"/>
  <c r="BS36920" i="3"/>
  <c r="BS36921" i="3"/>
  <c r="BS36922" i="3"/>
  <c r="BS36923" i="3"/>
  <c r="BS36924" i="3"/>
  <c r="BS36925" i="3"/>
  <c r="BS36926" i="3"/>
  <c r="BS36927" i="3"/>
  <c r="BS36928" i="3"/>
  <c r="BS36929" i="3"/>
  <c r="BS36930" i="3"/>
  <c r="BS36931" i="3"/>
  <c r="BS36932" i="3"/>
  <c r="BS36933" i="3"/>
  <c r="BS36934" i="3"/>
  <c r="BS36935" i="3"/>
  <c r="BS36936" i="3"/>
  <c r="BS36937" i="3"/>
  <c r="BS36938" i="3"/>
  <c r="BS36939" i="3"/>
  <c r="BS36940" i="3"/>
  <c r="BS36941" i="3"/>
  <c r="BS36942" i="3"/>
  <c r="BS36943" i="3"/>
  <c r="BS36944" i="3"/>
  <c r="BS36945" i="3"/>
  <c r="BS36946" i="3"/>
  <c r="BS36947" i="3"/>
  <c r="BS36948" i="3"/>
  <c r="BS36949" i="3"/>
  <c r="BS36950" i="3"/>
  <c r="BS36951" i="3"/>
  <c r="BS36952" i="3"/>
  <c r="BS36953" i="3"/>
  <c r="BS36954" i="3"/>
  <c r="BS36955" i="3"/>
  <c r="BS36956" i="3"/>
  <c r="BS36957" i="3"/>
  <c r="BS36958" i="3"/>
  <c r="BS36959" i="3"/>
  <c r="BS36960" i="3"/>
  <c r="BS36961" i="3"/>
  <c r="BS36962" i="3"/>
  <c r="BS36963" i="3"/>
  <c r="BS36964" i="3"/>
  <c r="BS36965" i="3"/>
  <c r="BS36966" i="3"/>
  <c r="BS36967" i="3"/>
  <c r="BS36968" i="3"/>
  <c r="BS36969" i="3"/>
  <c r="BS36970" i="3"/>
  <c r="BS36971" i="3"/>
  <c r="BS36972" i="3"/>
  <c r="BS36973" i="3"/>
  <c r="BS36974" i="3"/>
  <c r="BS36975" i="3"/>
  <c r="BS36976" i="3"/>
  <c r="BS36977" i="3"/>
  <c r="BS36978" i="3"/>
  <c r="BS36979" i="3"/>
  <c r="BS36980" i="3"/>
  <c r="BS36981" i="3"/>
  <c r="BS36982" i="3"/>
  <c r="BS36983" i="3"/>
  <c r="BS36984" i="3"/>
  <c r="BS36985" i="3"/>
  <c r="BS36986" i="3"/>
  <c r="BS36987" i="3"/>
  <c r="BS36988" i="3"/>
  <c r="BS36989" i="3"/>
  <c r="BS36990" i="3"/>
  <c r="BS36991" i="3"/>
  <c r="BS36992" i="3"/>
  <c r="BS36993" i="3"/>
  <c r="BS36994" i="3"/>
  <c r="BS36995" i="3"/>
  <c r="BS36996" i="3"/>
  <c r="BS36997" i="3"/>
  <c r="BS36998" i="3"/>
  <c r="BS36999" i="3"/>
  <c r="BS37000" i="3"/>
  <c r="BS37001" i="3"/>
  <c r="BS37002" i="3"/>
  <c r="BS37003" i="3"/>
  <c r="BS37004" i="3"/>
  <c r="BS37005" i="3"/>
  <c r="BS37006" i="3"/>
  <c r="BS37007" i="3"/>
  <c r="BS37008" i="3"/>
  <c r="BS37009" i="3"/>
  <c r="BS37010" i="3"/>
  <c r="BS37011" i="3"/>
  <c r="BS37012" i="3"/>
  <c r="BS37013" i="3"/>
  <c r="BS37014" i="3"/>
  <c r="BS37015" i="3"/>
  <c r="BS37016" i="3"/>
  <c r="BS37017" i="3"/>
  <c r="BS37018" i="3"/>
  <c r="BS37019" i="3"/>
  <c r="BS37020" i="3"/>
  <c r="BS37021" i="3"/>
  <c r="BS37022" i="3"/>
  <c r="BS37023" i="3"/>
  <c r="BS37024" i="3"/>
  <c r="BS37025" i="3"/>
  <c r="BS37026" i="3"/>
  <c r="BS37027" i="3"/>
  <c r="BS37028" i="3"/>
  <c r="BS37029" i="3"/>
  <c r="BS37030" i="3"/>
  <c r="BS37031" i="3"/>
  <c r="BS37032" i="3"/>
  <c r="BS37033" i="3"/>
  <c r="BS37034" i="3"/>
  <c r="BS37035" i="3"/>
  <c r="BS37036" i="3"/>
  <c r="BS37037" i="3"/>
  <c r="BS37038" i="3"/>
  <c r="BS37039" i="3"/>
  <c r="BS37040" i="3"/>
  <c r="BS37041" i="3"/>
  <c r="BS37042" i="3"/>
  <c r="BS37043" i="3"/>
  <c r="BS37044" i="3"/>
  <c r="BS37045" i="3"/>
  <c r="BS37046" i="3"/>
  <c r="BS37047" i="3"/>
  <c r="BS37048" i="3"/>
  <c r="BS37049" i="3"/>
  <c r="BS37050" i="3"/>
  <c r="BS37051" i="3"/>
  <c r="BS37052" i="3"/>
  <c r="BS37053" i="3"/>
  <c r="BS37054" i="3"/>
  <c r="BS37055" i="3"/>
  <c r="BS37056" i="3"/>
  <c r="BS37057" i="3"/>
  <c r="BS37058" i="3"/>
  <c r="BS37059" i="3"/>
  <c r="BS37060" i="3"/>
  <c r="BS37061" i="3"/>
  <c r="BS37062" i="3"/>
  <c r="BS37063" i="3"/>
  <c r="BS37064" i="3"/>
  <c r="BS37065" i="3"/>
  <c r="BS37066" i="3"/>
  <c r="BS37067" i="3"/>
  <c r="BS37068" i="3"/>
  <c r="BS37069" i="3"/>
  <c r="BS37070" i="3"/>
  <c r="BS37071" i="3"/>
  <c r="BS37072" i="3"/>
  <c r="BS37073" i="3"/>
  <c r="BS37074" i="3"/>
  <c r="BS37075" i="3"/>
  <c r="BS37076" i="3"/>
  <c r="BS37077" i="3"/>
  <c r="BS37078" i="3"/>
  <c r="BS37079" i="3"/>
  <c r="BS37080" i="3"/>
  <c r="BS37081" i="3"/>
  <c r="BS37082" i="3"/>
  <c r="BS37083" i="3"/>
  <c r="BS37084" i="3"/>
  <c r="BS37085" i="3"/>
  <c r="BS37086" i="3"/>
  <c r="BS37087" i="3"/>
  <c r="BS37088" i="3"/>
  <c r="BS37089" i="3"/>
  <c r="BS37090" i="3"/>
  <c r="BS37091" i="3"/>
  <c r="BS37092" i="3"/>
  <c r="BS37093" i="3"/>
  <c r="BS37094" i="3"/>
  <c r="BS37095" i="3"/>
  <c r="BS37096" i="3"/>
  <c r="BS37097" i="3"/>
  <c r="BS37098" i="3"/>
  <c r="BS37099" i="3"/>
  <c r="BS37100" i="3"/>
  <c r="BS37101" i="3"/>
  <c r="BS37102" i="3"/>
  <c r="BS37103" i="3"/>
  <c r="BS37104" i="3"/>
  <c r="BS37105" i="3"/>
  <c r="BS37106" i="3"/>
  <c r="BS37107" i="3"/>
  <c r="BS37108" i="3"/>
  <c r="BS37109" i="3"/>
  <c r="BS37110" i="3"/>
  <c r="BS37111" i="3"/>
  <c r="BS37112" i="3"/>
  <c r="BS37113" i="3"/>
  <c r="BS37114" i="3"/>
  <c r="BS37115" i="3"/>
  <c r="BS37116" i="3"/>
  <c r="BS37117" i="3"/>
  <c r="BS37118" i="3"/>
  <c r="BS37119" i="3"/>
  <c r="BS37120" i="3"/>
  <c r="BS37121" i="3"/>
  <c r="BS37122" i="3"/>
  <c r="BS37123" i="3"/>
  <c r="BS37124" i="3"/>
  <c r="BS37125" i="3"/>
  <c r="BS37126" i="3"/>
  <c r="BS37127" i="3"/>
  <c r="BS37128" i="3"/>
  <c r="BS37129" i="3"/>
  <c r="BS37130" i="3"/>
  <c r="BS37131" i="3"/>
  <c r="BS37132" i="3"/>
  <c r="BS37133" i="3"/>
  <c r="BS37134" i="3"/>
  <c r="BS37135" i="3"/>
  <c r="BS37136" i="3"/>
  <c r="BS37137" i="3"/>
  <c r="BS37138" i="3"/>
  <c r="BS37139" i="3"/>
  <c r="BS37140" i="3"/>
  <c r="BS37141" i="3"/>
  <c r="BS37142" i="3"/>
  <c r="BS37143" i="3"/>
  <c r="BS37144" i="3"/>
  <c r="BS37145" i="3"/>
  <c r="BS37146" i="3"/>
  <c r="BS37147" i="3"/>
  <c r="BS37148" i="3"/>
  <c r="BS37149" i="3"/>
  <c r="BS37150" i="3"/>
  <c r="BS37151" i="3"/>
  <c r="BS37152" i="3"/>
  <c r="BS37153" i="3"/>
  <c r="BS37154" i="3"/>
  <c r="BS37155" i="3"/>
  <c r="BS37156" i="3"/>
  <c r="BS37157" i="3"/>
  <c r="BS37158" i="3"/>
  <c r="BS37159" i="3"/>
  <c r="BS37160" i="3"/>
  <c r="BS37161" i="3"/>
  <c r="BS37162" i="3"/>
  <c r="BS37163" i="3"/>
  <c r="BS37164" i="3"/>
  <c r="BS37165" i="3"/>
  <c r="BS37166" i="3"/>
  <c r="BS37167" i="3"/>
  <c r="BS37168" i="3"/>
  <c r="BS37169" i="3"/>
  <c r="BS37170" i="3"/>
  <c r="BS37171" i="3"/>
  <c r="BS37172" i="3"/>
  <c r="BS37173" i="3"/>
  <c r="BS37174" i="3"/>
  <c r="BS37175" i="3"/>
  <c r="BS37176" i="3"/>
  <c r="BS37177" i="3"/>
  <c r="BS37178" i="3"/>
  <c r="BS37179" i="3"/>
  <c r="BS37180" i="3"/>
  <c r="BS37181" i="3"/>
  <c r="BS37182" i="3"/>
  <c r="BS37183" i="3"/>
  <c r="BS37184" i="3"/>
  <c r="BS37185" i="3"/>
  <c r="BS37186" i="3"/>
  <c r="BS37187" i="3"/>
  <c r="BS37188" i="3"/>
  <c r="BS37189" i="3"/>
  <c r="BS37190" i="3"/>
  <c r="BS37191" i="3"/>
  <c r="BS37192" i="3"/>
  <c r="BS37193" i="3"/>
  <c r="BS37194" i="3"/>
  <c r="BS37195" i="3"/>
  <c r="BS37196" i="3"/>
  <c r="BS37197" i="3"/>
  <c r="BS37198" i="3"/>
  <c r="BS37199" i="3"/>
  <c r="BS37200" i="3"/>
  <c r="BS37201" i="3"/>
  <c r="BS37202" i="3"/>
  <c r="BS37203" i="3"/>
  <c r="BS37204" i="3"/>
  <c r="BS37205" i="3"/>
  <c r="BS37206" i="3"/>
  <c r="BS37207" i="3"/>
  <c r="BS37208" i="3"/>
  <c r="BS37209" i="3"/>
  <c r="BS37210" i="3"/>
  <c r="BS37211" i="3"/>
  <c r="BS37212" i="3"/>
  <c r="BS37213" i="3"/>
  <c r="BS37214" i="3"/>
  <c r="BS37215" i="3"/>
  <c r="BS37216" i="3"/>
  <c r="BS37217" i="3"/>
  <c r="BS37218" i="3"/>
  <c r="BS37219" i="3"/>
  <c r="BS37220" i="3"/>
  <c r="BS37221" i="3"/>
  <c r="BS37222" i="3"/>
  <c r="BS37223" i="3"/>
  <c r="BS37224" i="3"/>
  <c r="BS37225" i="3"/>
  <c r="BS37226" i="3"/>
  <c r="BS37227" i="3"/>
  <c r="BS37228" i="3"/>
  <c r="BS37229" i="3"/>
  <c r="BS37230" i="3"/>
  <c r="BS37231" i="3"/>
  <c r="BS37232" i="3"/>
  <c r="BS37233" i="3"/>
  <c r="BS37234" i="3"/>
  <c r="BS37235" i="3"/>
  <c r="BS37236" i="3"/>
  <c r="BS37237" i="3"/>
  <c r="BS37238" i="3"/>
  <c r="BS37239" i="3"/>
  <c r="BS37240" i="3"/>
  <c r="BS37241" i="3"/>
  <c r="BS37242" i="3"/>
  <c r="BS37243" i="3"/>
  <c r="BS37244" i="3"/>
  <c r="BS37245" i="3"/>
  <c r="BS37246" i="3"/>
  <c r="BS37247" i="3"/>
  <c r="BS37248" i="3"/>
  <c r="BS37249" i="3"/>
  <c r="BS37250" i="3"/>
  <c r="BS37251" i="3"/>
  <c r="BS37252" i="3"/>
  <c r="BS37253" i="3"/>
  <c r="BS37254" i="3"/>
  <c r="BS37255" i="3"/>
  <c r="BS37256" i="3"/>
  <c r="BS37257" i="3"/>
  <c r="BS37258" i="3"/>
  <c r="BS37259" i="3"/>
  <c r="BS37260" i="3"/>
  <c r="BS37261" i="3"/>
  <c r="BS37262" i="3"/>
  <c r="BS37263" i="3"/>
  <c r="BS37264" i="3"/>
  <c r="BS37265" i="3"/>
  <c r="BS37266" i="3"/>
  <c r="BS37267" i="3"/>
  <c r="BS37268" i="3"/>
  <c r="BS37269" i="3"/>
  <c r="BS37270" i="3"/>
  <c r="BS37271" i="3"/>
  <c r="BS37272" i="3"/>
  <c r="BS37273" i="3"/>
  <c r="BS37274" i="3"/>
  <c r="BS37275" i="3"/>
  <c r="BS37276" i="3"/>
  <c r="BS37277" i="3"/>
  <c r="BS37278" i="3"/>
  <c r="BS37279" i="3"/>
  <c r="BS37280" i="3"/>
  <c r="BS37281" i="3"/>
  <c r="BS37282" i="3"/>
  <c r="BS37283" i="3"/>
  <c r="BS37284" i="3"/>
  <c r="BS37285" i="3"/>
  <c r="BS37286" i="3"/>
  <c r="BS37287" i="3"/>
  <c r="BS37288" i="3"/>
  <c r="BS37289" i="3"/>
  <c r="BS37290" i="3"/>
  <c r="BS37291" i="3"/>
  <c r="BS37292" i="3"/>
  <c r="BS37293" i="3"/>
  <c r="BS37294" i="3"/>
  <c r="BS37295" i="3"/>
  <c r="BS37296" i="3"/>
  <c r="BS37297" i="3"/>
  <c r="BS37298" i="3"/>
  <c r="BS37299" i="3"/>
  <c r="BS37300" i="3"/>
  <c r="BS37301" i="3"/>
  <c r="BS37302" i="3"/>
  <c r="BS37303" i="3"/>
  <c r="BS37304" i="3"/>
  <c r="BS37305" i="3"/>
  <c r="BS37306" i="3"/>
  <c r="BS37307" i="3"/>
  <c r="BS37308" i="3"/>
  <c r="BS37309" i="3"/>
  <c r="BS37310" i="3"/>
  <c r="BS37311" i="3"/>
  <c r="BS37312" i="3"/>
  <c r="BS37313" i="3"/>
  <c r="BS37314" i="3"/>
  <c r="BS37315" i="3"/>
  <c r="BS37316" i="3"/>
  <c r="BS37317" i="3"/>
  <c r="BS37318" i="3"/>
  <c r="BS37319" i="3"/>
  <c r="BS37320" i="3"/>
  <c r="BS37321" i="3"/>
  <c r="BS37322" i="3"/>
  <c r="BS37323" i="3"/>
  <c r="BS37324" i="3"/>
  <c r="BS37325" i="3"/>
  <c r="BS37326" i="3"/>
  <c r="BS37327" i="3"/>
  <c r="BS37328" i="3"/>
  <c r="BS37329" i="3"/>
  <c r="BS37330" i="3"/>
  <c r="BS37331" i="3"/>
  <c r="BS37332" i="3"/>
  <c r="BS37333" i="3"/>
  <c r="BS37334" i="3"/>
  <c r="BS37335" i="3"/>
  <c r="BS37336" i="3"/>
  <c r="BS37337" i="3"/>
  <c r="BS37338" i="3"/>
  <c r="BS37339" i="3"/>
  <c r="BS37340" i="3"/>
  <c r="BS37341" i="3"/>
  <c r="BS37342" i="3"/>
  <c r="BS37343" i="3"/>
  <c r="BS37344" i="3"/>
  <c r="BS37345" i="3"/>
  <c r="BS37346" i="3"/>
  <c r="BS37347" i="3"/>
  <c r="BS37348" i="3"/>
  <c r="BS37349" i="3"/>
  <c r="BS37350" i="3"/>
  <c r="BS37351" i="3"/>
  <c r="BS37352" i="3"/>
  <c r="BS37353" i="3"/>
  <c r="BS37354" i="3"/>
  <c r="BS37355" i="3"/>
  <c r="BS37356" i="3"/>
  <c r="BS37357" i="3"/>
  <c r="BS37358" i="3"/>
  <c r="BS37359" i="3"/>
  <c r="BS37360" i="3"/>
  <c r="BS37361" i="3"/>
  <c r="BS37362" i="3"/>
  <c r="BS37363" i="3"/>
  <c r="BS37364" i="3"/>
  <c r="BS37365" i="3"/>
  <c r="BS37366" i="3"/>
  <c r="BS37367" i="3"/>
  <c r="BS37368" i="3"/>
  <c r="BS37369" i="3"/>
  <c r="BS37370" i="3"/>
  <c r="BS37371" i="3"/>
  <c r="BS37372" i="3"/>
  <c r="BS37373" i="3"/>
  <c r="BS37374" i="3"/>
  <c r="BS37375" i="3"/>
  <c r="BS37376" i="3"/>
  <c r="BS37377" i="3"/>
  <c r="BS37378" i="3"/>
  <c r="BS37379" i="3"/>
  <c r="BS37380" i="3"/>
  <c r="BS37381" i="3"/>
  <c r="BS37382" i="3"/>
  <c r="BS37383" i="3"/>
  <c r="BS37384" i="3"/>
  <c r="BS37385" i="3"/>
  <c r="BS37386" i="3"/>
  <c r="BS37387" i="3"/>
  <c r="BS37388" i="3"/>
  <c r="BS37389" i="3"/>
  <c r="BS37390" i="3"/>
  <c r="BS37391" i="3"/>
  <c r="BS37392" i="3"/>
  <c r="BS37393" i="3"/>
  <c r="BS37394" i="3"/>
  <c r="BS37395" i="3"/>
  <c r="BS37396" i="3"/>
  <c r="BS37397" i="3"/>
  <c r="BS37398" i="3"/>
  <c r="BS37399" i="3"/>
  <c r="BS37400" i="3"/>
  <c r="BS37401" i="3"/>
  <c r="BS37402" i="3"/>
  <c r="BS37403" i="3"/>
  <c r="BS37404" i="3"/>
  <c r="BS37405" i="3"/>
  <c r="BS37406" i="3"/>
  <c r="BS37407" i="3"/>
  <c r="BS37408" i="3"/>
  <c r="BS37409" i="3"/>
  <c r="BS37410" i="3"/>
  <c r="BS37411" i="3"/>
  <c r="BS37412" i="3"/>
  <c r="BS37413" i="3"/>
  <c r="BS37414" i="3"/>
  <c r="BS37415" i="3"/>
  <c r="BS37416" i="3"/>
  <c r="BS37417" i="3"/>
  <c r="BS37418" i="3"/>
  <c r="BS37419" i="3"/>
  <c r="BS37420" i="3"/>
  <c r="BS37421" i="3"/>
  <c r="BS37422" i="3"/>
  <c r="BS37423" i="3"/>
  <c r="BS37424" i="3"/>
  <c r="BS37425" i="3"/>
  <c r="BS37426" i="3"/>
  <c r="BS37427" i="3"/>
  <c r="BS37428" i="3"/>
  <c r="BS37429" i="3"/>
  <c r="BS37430" i="3"/>
  <c r="BS37431" i="3"/>
  <c r="BS37432" i="3"/>
  <c r="BS37433" i="3"/>
  <c r="BS37434" i="3"/>
  <c r="BS37435" i="3"/>
  <c r="BS37436" i="3"/>
  <c r="BS37437" i="3"/>
  <c r="BS37438" i="3"/>
  <c r="BS37439" i="3"/>
  <c r="BS37440" i="3"/>
  <c r="BS37441" i="3"/>
  <c r="BS37442" i="3"/>
  <c r="BS37443" i="3"/>
  <c r="BS37444" i="3"/>
  <c r="BS37445" i="3"/>
  <c r="BS37446" i="3"/>
  <c r="BS37447" i="3"/>
  <c r="BS37448" i="3"/>
  <c r="BS37449" i="3"/>
  <c r="BS37450" i="3"/>
  <c r="BS37451" i="3"/>
  <c r="BS37452" i="3"/>
  <c r="BS37453" i="3"/>
  <c r="BS37454" i="3"/>
  <c r="BS37455" i="3"/>
  <c r="BS37456" i="3"/>
  <c r="BS37457" i="3"/>
  <c r="BS37458" i="3"/>
  <c r="BS37459" i="3"/>
  <c r="BS37460" i="3"/>
  <c r="BS37461" i="3"/>
  <c r="BS37462" i="3"/>
  <c r="BS37463" i="3"/>
  <c r="BS37464" i="3"/>
  <c r="BS37465" i="3"/>
  <c r="BS37466" i="3"/>
  <c r="BS37467" i="3"/>
  <c r="BS37468" i="3"/>
  <c r="BS37469" i="3"/>
  <c r="BS37470" i="3"/>
  <c r="BS37471" i="3"/>
  <c r="BS37472" i="3"/>
  <c r="BS37473" i="3"/>
  <c r="BS37474" i="3"/>
  <c r="BS37475" i="3"/>
  <c r="BS37476" i="3"/>
  <c r="BS37477" i="3"/>
  <c r="BS37478" i="3"/>
  <c r="BS37479" i="3"/>
  <c r="BS37480" i="3"/>
  <c r="BS37481" i="3"/>
  <c r="BS37482" i="3"/>
  <c r="BS37483" i="3"/>
  <c r="BS37484" i="3"/>
  <c r="BS37485" i="3"/>
  <c r="BS37486" i="3"/>
  <c r="BS37487" i="3"/>
  <c r="BS37488" i="3"/>
  <c r="BS37489" i="3"/>
  <c r="BS37490" i="3"/>
  <c r="BS37491" i="3"/>
  <c r="BS37492" i="3"/>
  <c r="BS37493" i="3"/>
  <c r="BS37494" i="3"/>
  <c r="BS37495" i="3"/>
  <c r="BS37496" i="3"/>
  <c r="BS37497" i="3"/>
  <c r="BS37498" i="3"/>
  <c r="BS37499" i="3"/>
  <c r="BS37500" i="3"/>
  <c r="BS37501" i="3"/>
  <c r="BS37502" i="3"/>
  <c r="BS37503" i="3"/>
  <c r="BS37504" i="3"/>
  <c r="BS37505" i="3"/>
  <c r="BS37506" i="3"/>
  <c r="BS37507" i="3"/>
  <c r="BS37508" i="3"/>
  <c r="BS37509" i="3"/>
  <c r="BS37510" i="3"/>
  <c r="BS37511" i="3"/>
  <c r="BS37512" i="3"/>
  <c r="BS37513" i="3"/>
  <c r="BS37514" i="3"/>
  <c r="BS37515" i="3"/>
  <c r="BS37516" i="3"/>
  <c r="BS37517" i="3"/>
  <c r="BS37518" i="3"/>
  <c r="BS37519" i="3"/>
  <c r="BS37520" i="3"/>
  <c r="BS37521" i="3"/>
  <c r="BS37522" i="3"/>
  <c r="BS37523" i="3"/>
  <c r="BS37524" i="3"/>
  <c r="BS37525" i="3"/>
  <c r="BS37526" i="3"/>
  <c r="BS37527" i="3"/>
  <c r="BS37528" i="3"/>
  <c r="BS37529" i="3"/>
  <c r="BS37530" i="3"/>
  <c r="BS37531" i="3"/>
  <c r="BS37532" i="3"/>
  <c r="BS37533" i="3"/>
  <c r="BS37534" i="3"/>
  <c r="BS37535" i="3"/>
  <c r="BS37536" i="3"/>
  <c r="BS37537" i="3"/>
  <c r="BS37538" i="3"/>
  <c r="BS37539" i="3"/>
  <c r="BS37540" i="3"/>
  <c r="BS37541" i="3"/>
  <c r="BS37542" i="3"/>
  <c r="BS37543" i="3"/>
  <c r="BS37544" i="3"/>
  <c r="BS37545" i="3"/>
  <c r="BS37546" i="3"/>
  <c r="BS37547" i="3"/>
  <c r="BS37548" i="3"/>
  <c r="BS37549" i="3"/>
  <c r="BS37550" i="3"/>
  <c r="BS37551" i="3"/>
  <c r="BS37552" i="3"/>
  <c r="BS37553" i="3"/>
  <c r="BS37554" i="3"/>
  <c r="BS37555" i="3"/>
  <c r="BS37556" i="3"/>
  <c r="BS37557" i="3"/>
  <c r="BS37558" i="3"/>
  <c r="BS37559" i="3"/>
  <c r="BS37560" i="3"/>
  <c r="BS37561" i="3"/>
  <c r="BS37562" i="3"/>
  <c r="BS37563" i="3"/>
  <c r="BS37564" i="3"/>
  <c r="BS37565" i="3"/>
  <c r="BS37566" i="3"/>
  <c r="BS37567" i="3"/>
  <c r="BS37568" i="3"/>
  <c r="BS37569" i="3"/>
  <c r="BS37570" i="3"/>
  <c r="BS37571" i="3"/>
  <c r="BS37572" i="3"/>
  <c r="BS37573" i="3"/>
  <c r="BS37574" i="3"/>
  <c r="BS37575" i="3"/>
  <c r="BS37576" i="3"/>
  <c r="BS37577" i="3"/>
  <c r="BS37578" i="3"/>
  <c r="BS37579" i="3"/>
  <c r="BS37580" i="3"/>
  <c r="BS37581" i="3"/>
  <c r="BS37582" i="3"/>
  <c r="BS37583" i="3"/>
  <c r="BS37584" i="3"/>
  <c r="BS37585" i="3"/>
  <c r="BS37586" i="3"/>
  <c r="BS37587" i="3"/>
  <c r="BS37588" i="3"/>
  <c r="BS37589" i="3"/>
  <c r="BS37590" i="3"/>
  <c r="BS37591" i="3"/>
  <c r="BS37592" i="3"/>
  <c r="BS37593" i="3"/>
  <c r="BS37594" i="3"/>
  <c r="BS37595" i="3"/>
  <c r="BS37596" i="3"/>
  <c r="BS37597" i="3"/>
  <c r="BS37598" i="3"/>
  <c r="BS37599" i="3"/>
  <c r="BS37600" i="3"/>
  <c r="BS37601" i="3"/>
  <c r="BS37602" i="3"/>
  <c r="BS37603" i="3"/>
  <c r="BS37604" i="3"/>
  <c r="BS37605" i="3"/>
  <c r="BS37606" i="3"/>
  <c r="BS37607" i="3"/>
  <c r="BS37608" i="3"/>
  <c r="BS37609" i="3"/>
  <c r="BS37610" i="3"/>
  <c r="BS37611" i="3"/>
  <c r="BS37612" i="3"/>
  <c r="BS37613" i="3"/>
  <c r="BS37614" i="3"/>
  <c r="BS37615" i="3"/>
  <c r="BS37616" i="3"/>
  <c r="BS37617" i="3"/>
  <c r="BS37618" i="3"/>
  <c r="BS37619" i="3"/>
  <c r="BS37620" i="3"/>
  <c r="BS37621" i="3"/>
  <c r="BS37622" i="3"/>
  <c r="BS37623" i="3"/>
  <c r="BS37624" i="3"/>
  <c r="BS37625" i="3"/>
  <c r="BS37626" i="3"/>
  <c r="BS37627" i="3"/>
  <c r="BS37628" i="3"/>
  <c r="BS37629" i="3"/>
  <c r="BS37630" i="3"/>
  <c r="BS37631" i="3"/>
  <c r="BS37632" i="3"/>
  <c r="BS37633" i="3"/>
  <c r="BS37634" i="3"/>
  <c r="BS37635" i="3"/>
  <c r="BS37636" i="3"/>
  <c r="BS37637" i="3"/>
  <c r="BS37638" i="3"/>
  <c r="BS37639" i="3"/>
  <c r="BS37640" i="3"/>
  <c r="BS37641" i="3"/>
  <c r="BS37642" i="3"/>
  <c r="BS37643" i="3"/>
  <c r="BS37644" i="3"/>
  <c r="BS37645" i="3"/>
  <c r="BS37646" i="3"/>
  <c r="BS37647" i="3"/>
  <c r="BS37648" i="3"/>
  <c r="BS37649" i="3"/>
  <c r="BS37650" i="3"/>
  <c r="BS37651" i="3"/>
  <c r="BS37652" i="3"/>
  <c r="BS37653" i="3"/>
  <c r="BS37654" i="3"/>
  <c r="BS37655" i="3"/>
  <c r="BS37656" i="3"/>
  <c r="BS37657" i="3"/>
  <c r="BS37658" i="3"/>
  <c r="BS37659" i="3"/>
  <c r="BS37660" i="3"/>
  <c r="BS37661" i="3"/>
  <c r="BS37662" i="3"/>
  <c r="BS37663" i="3"/>
  <c r="BS37664" i="3"/>
  <c r="BS37665" i="3"/>
  <c r="BS37666" i="3"/>
  <c r="BS37667" i="3"/>
  <c r="BS37668" i="3"/>
  <c r="BS37669" i="3"/>
  <c r="BS37670" i="3"/>
  <c r="BS37671" i="3"/>
  <c r="BS37672" i="3"/>
  <c r="BS37673" i="3"/>
  <c r="BS37674" i="3"/>
  <c r="BS37675" i="3"/>
  <c r="BS37676" i="3"/>
  <c r="BS37677" i="3"/>
  <c r="BS37678" i="3"/>
  <c r="BS37679" i="3"/>
  <c r="BS37680" i="3"/>
  <c r="BS37681" i="3"/>
  <c r="BS37682" i="3"/>
  <c r="BS37683" i="3"/>
  <c r="BS37684" i="3"/>
  <c r="BS37685" i="3"/>
  <c r="BS37686" i="3"/>
  <c r="BS37687" i="3"/>
  <c r="BS37688" i="3"/>
  <c r="BS37689" i="3"/>
  <c r="BS37690" i="3"/>
  <c r="BS37691" i="3"/>
  <c r="BS37692" i="3"/>
  <c r="BS37693" i="3"/>
  <c r="BS37694" i="3"/>
  <c r="BS37695" i="3"/>
  <c r="BS37696" i="3"/>
  <c r="BS37697" i="3"/>
  <c r="BS37698" i="3"/>
  <c r="BS37699" i="3"/>
  <c r="BS37700" i="3"/>
  <c r="BS37701" i="3"/>
  <c r="BS37702" i="3"/>
  <c r="BS37703" i="3"/>
  <c r="BS37704" i="3"/>
  <c r="BS37705" i="3"/>
  <c r="BS37706" i="3"/>
  <c r="BS37707" i="3"/>
  <c r="BS37708" i="3"/>
  <c r="BS37709" i="3"/>
  <c r="BS37710" i="3"/>
  <c r="BS37711" i="3"/>
  <c r="BS37712" i="3"/>
  <c r="BS37713" i="3"/>
  <c r="BS37714" i="3"/>
  <c r="BS37715" i="3"/>
  <c r="BS37716" i="3"/>
  <c r="BS37717" i="3"/>
  <c r="BS37718" i="3"/>
  <c r="BS37719" i="3"/>
  <c r="BS37720" i="3"/>
  <c r="BS37721" i="3"/>
  <c r="BS37722" i="3"/>
  <c r="BS37723" i="3"/>
  <c r="BS37724" i="3"/>
  <c r="BS37725" i="3"/>
  <c r="BS37726" i="3"/>
  <c r="BS37727" i="3"/>
  <c r="BS37728" i="3"/>
  <c r="BS37729" i="3"/>
  <c r="BS37730" i="3"/>
  <c r="BS37731" i="3"/>
  <c r="BS37732" i="3"/>
  <c r="BS37733" i="3"/>
  <c r="BS37734" i="3"/>
  <c r="BS37735" i="3"/>
  <c r="BS37736" i="3"/>
  <c r="BS37737" i="3"/>
  <c r="BS37738" i="3"/>
  <c r="BS37739" i="3"/>
  <c r="BS37740" i="3"/>
  <c r="BS37741" i="3"/>
  <c r="BS37742" i="3"/>
  <c r="BS37743" i="3"/>
  <c r="BS37744" i="3"/>
  <c r="BS37745" i="3"/>
  <c r="BS37746" i="3"/>
  <c r="BS37747" i="3"/>
  <c r="BS37748" i="3"/>
  <c r="BS37749" i="3"/>
  <c r="BS37750" i="3"/>
  <c r="BS37751" i="3"/>
  <c r="BS37752" i="3"/>
  <c r="BS37753" i="3"/>
  <c r="BS37754" i="3"/>
  <c r="BS37755" i="3"/>
  <c r="BS37756" i="3"/>
  <c r="BS37757" i="3"/>
  <c r="BS37758" i="3"/>
  <c r="BS37759" i="3"/>
  <c r="BS37760" i="3"/>
  <c r="BS37761" i="3"/>
  <c r="BS37762" i="3"/>
  <c r="BS37763" i="3"/>
  <c r="BS37764" i="3"/>
  <c r="BS37765" i="3"/>
  <c r="BS37766" i="3"/>
  <c r="BS37767" i="3"/>
  <c r="BS37768" i="3"/>
  <c r="BS37769" i="3"/>
  <c r="BS37770" i="3"/>
  <c r="BS37771" i="3"/>
  <c r="BS37772" i="3"/>
  <c r="BS37773" i="3"/>
  <c r="BS37774" i="3"/>
  <c r="BS37775" i="3"/>
  <c r="BS37776" i="3"/>
  <c r="BS37777" i="3"/>
  <c r="BS37778" i="3"/>
  <c r="BS37779" i="3"/>
  <c r="BS37780" i="3"/>
  <c r="BS37781" i="3"/>
  <c r="BS37782" i="3"/>
  <c r="BS37783" i="3"/>
  <c r="BS37784" i="3"/>
  <c r="BS37785" i="3"/>
  <c r="BS37786" i="3"/>
  <c r="BS37787" i="3"/>
  <c r="BS37788" i="3"/>
  <c r="BS37789" i="3"/>
  <c r="BS37790" i="3"/>
  <c r="BS37791" i="3"/>
  <c r="BS37792" i="3"/>
  <c r="BS37793" i="3"/>
  <c r="BS37794" i="3"/>
  <c r="BS37795" i="3"/>
  <c r="BS37796" i="3"/>
  <c r="BS37797" i="3"/>
  <c r="BS37798" i="3"/>
  <c r="BS37799" i="3"/>
  <c r="BS37800" i="3"/>
  <c r="BS37801" i="3"/>
  <c r="BS37802" i="3"/>
  <c r="BS37803" i="3"/>
  <c r="BS37804" i="3"/>
  <c r="BS37805" i="3"/>
  <c r="BS37806" i="3"/>
  <c r="BS37807" i="3"/>
  <c r="BS37808" i="3"/>
  <c r="BS37809" i="3"/>
  <c r="BS37810" i="3"/>
  <c r="BS37811" i="3"/>
  <c r="BS37812" i="3"/>
  <c r="BS37813" i="3"/>
  <c r="BS37814" i="3"/>
  <c r="BS37815" i="3"/>
  <c r="BS37816" i="3"/>
  <c r="BS37817" i="3"/>
  <c r="BS37818" i="3"/>
  <c r="BS37819" i="3"/>
  <c r="BS37820" i="3"/>
  <c r="BS37821" i="3"/>
  <c r="BS37822" i="3"/>
  <c r="BS37823" i="3"/>
  <c r="BS37824" i="3"/>
  <c r="BS37825" i="3"/>
  <c r="BS37826" i="3"/>
  <c r="BS37827" i="3"/>
  <c r="BS37828" i="3"/>
  <c r="BS37829" i="3"/>
  <c r="BS37830" i="3"/>
  <c r="BS37831" i="3"/>
  <c r="BS37832" i="3"/>
  <c r="BS37833" i="3"/>
  <c r="BS37834" i="3"/>
  <c r="BS37835" i="3"/>
  <c r="BS37836" i="3"/>
  <c r="BS37837" i="3"/>
  <c r="BS37838" i="3"/>
  <c r="BS37839" i="3"/>
  <c r="BS37840" i="3"/>
  <c r="BS37841" i="3"/>
  <c r="BS37842" i="3"/>
  <c r="BS37843" i="3"/>
  <c r="BS37844" i="3"/>
  <c r="BS37845" i="3"/>
  <c r="BS37846" i="3"/>
  <c r="BS37847" i="3"/>
  <c r="BS37848" i="3"/>
  <c r="BS37849" i="3"/>
  <c r="BS37850" i="3"/>
  <c r="BS37851" i="3"/>
  <c r="BS37852" i="3"/>
  <c r="BS37853" i="3"/>
  <c r="BS37854" i="3"/>
  <c r="BS37855" i="3"/>
  <c r="BS37856" i="3"/>
  <c r="BS37857" i="3"/>
  <c r="BS37858" i="3"/>
  <c r="BS37859" i="3"/>
  <c r="BS37860" i="3"/>
  <c r="BS37861" i="3"/>
  <c r="BS37862" i="3"/>
  <c r="BS37863" i="3"/>
  <c r="BS37864" i="3"/>
  <c r="BS37865" i="3"/>
  <c r="BS37866" i="3"/>
  <c r="BS37867" i="3"/>
  <c r="BS37868" i="3"/>
  <c r="BS37869" i="3"/>
  <c r="BS37870" i="3"/>
  <c r="BS37871" i="3"/>
  <c r="BS37872" i="3"/>
  <c r="BS37873" i="3"/>
  <c r="BS37874" i="3"/>
  <c r="BS37875" i="3"/>
  <c r="BS37876" i="3"/>
  <c r="BS37877" i="3"/>
  <c r="BS37878" i="3"/>
  <c r="BS37879" i="3"/>
  <c r="BS37880" i="3"/>
  <c r="BS37881" i="3"/>
  <c r="BS37882" i="3"/>
  <c r="BS37883" i="3"/>
  <c r="BS37884" i="3"/>
  <c r="BS37885" i="3"/>
  <c r="BS37886" i="3"/>
  <c r="BS37887" i="3"/>
  <c r="BS37888" i="3"/>
  <c r="BS37889" i="3"/>
  <c r="BS37890" i="3"/>
  <c r="BS37891" i="3"/>
  <c r="BS37892" i="3"/>
  <c r="BS37893" i="3"/>
  <c r="BS37894" i="3"/>
  <c r="BS37895" i="3"/>
  <c r="BS37896" i="3"/>
  <c r="BS37897" i="3"/>
  <c r="BS37898" i="3"/>
  <c r="BS37899" i="3"/>
  <c r="BS37900" i="3"/>
  <c r="BS37901" i="3"/>
  <c r="BS37902" i="3"/>
  <c r="BS37903" i="3"/>
  <c r="BS37904" i="3"/>
  <c r="BS37905" i="3"/>
  <c r="BS37906" i="3"/>
  <c r="BS37907" i="3"/>
  <c r="BS37908" i="3"/>
  <c r="BS37909" i="3"/>
  <c r="BS37910" i="3"/>
  <c r="BS37911" i="3"/>
  <c r="BS37912" i="3"/>
  <c r="BS37913" i="3"/>
  <c r="BS37914" i="3"/>
  <c r="BS37915" i="3"/>
  <c r="BS37916" i="3"/>
  <c r="BS37917" i="3"/>
  <c r="BS37918" i="3"/>
  <c r="BS37919" i="3"/>
  <c r="BS37920" i="3"/>
  <c r="BS37921" i="3"/>
  <c r="BS37922" i="3"/>
  <c r="BS37923" i="3"/>
  <c r="BS37924" i="3"/>
  <c r="BS37925" i="3"/>
  <c r="BS37926" i="3"/>
  <c r="BS37927" i="3"/>
  <c r="BS37928" i="3"/>
  <c r="BS37929" i="3"/>
  <c r="BS37930" i="3"/>
  <c r="BS37931" i="3"/>
  <c r="BS37932" i="3"/>
  <c r="BS37933" i="3"/>
  <c r="BS37934" i="3"/>
  <c r="BS37935" i="3"/>
  <c r="BS37936" i="3"/>
  <c r="BS37937" i="3"/>
  <c r="BS37938" i="3"/>
  <c r="BS37939" i="3"/>
  <c r="BS37940" i="3"/>
  <c r="BS37941" i="3"/>
  <c r="BS37942" i="3"/>
  <c r="BS37943" i="3"/>
  <c r="BS37944" i="3"/>
  <c r="BS37945" i="3"/>
  <c r="BS37946" i="3"/>
  <c r="BS37947" i="3"/>
  <c r="BS37948" i="3"/>
  <c r="BS37949" i="3"/>
  <c r="BS37950" i="3"/>
  <c r="BS37951" i="3"/>
  <c r="BS37952" i="3"/>
  <c r="BS37953" i="3"/>
  <c r="BS37954" i="3"/>
  <c r="BS37955" i="3"/>
  <c r="BS37956" i="3"/>
  <c r="BS37957" i="3"/>
  <c r="BS37958" i="3"/>
  <c r="BS37959" i="3"/>
  <c r="BS37960" i="3"/>
  <c r="BS37961" i="3"/>
  <c r="BS37962" i="3"/>
  <c r="BS37963" i="3"/>
  <c r="BS37964" i="3"/>
  <c r="BS37965" i="3"/>
  <c r="BS37966" i="3"/>
  <c r="BS37967" i="3"/>
  <c r="BS37968" i="3"/>
  <c r="BS37969" i="3"/>
  <c r="BS37970" i="3"/>
  <c r="BS37971" i="3"/>
  <c r="BS37972" i="3"/>
  <c r="BS37973" i="3"/>
  <c r="BS37974" i="3"/>
  <c r="BS37975" i="3"/>
  <c r="BS37976" i="3"/>
  <c r="BS37977" i="3"/>
  <c r="BS37978" i="3"/>
  <c r="BS37979" i="3"/>
  <c r="BS37980" i="3"/>
  <c r="BS37981" i="3"/>
  <c r="BS37982" i="3"/>
  <c r="BS37983" i="3"/>
  <c r="BS37984" i="3"/>
  <c r="BS37985" i="3"/>
  <c r="BS37986" i="3"/>
  <c r="BS37987" i="3"/>
  <c r="BS37988" i="3"/>
  <c r="BS37989" i="3"/>
  <c r="BS37990" i="3"/>
  <c r="BS37991" i="3"/>
  <c r="BS37992" i="3"/>
  <c r="BS37993" i="3"/>
  <c r="BS37994" i="3"/>
  <c r="BS37995" i="3"/>
  <c r="BS37996" i="3"/>
  <c r="BS37997" i="3"/>
  <c r="BS37998" i="3"/>
  <c r="BS37999" i="3"/>
  <c r="BS38000" i="3"/>
  <c r="BS38001" i="3"/>
  <c r="BS38002" i="3"/>
  <c r="BS38003" i="3"/>
  <c r="BS38004" i="3"/>
  <c r="BS38005" i="3"/>
  <c r="BS38006" i="3"/>
  <c r="BS38007" i="3"/>
  <c r="BS38008" i="3"/>
  <c r="BS38009" i="3"/>
  <c r="BS38010" i="3"/>
  <c r="BS38011" i="3"/>
  <c r="BS38012" i="3"/>
  <c r="BS38013" i="3"/>
  <c r="BS38014" i="3"/>
  <c r="BS38015" i="3"/>
  <c r="BS38016" i="3"/>
  <c r="BS38017" i="3"/>
  <c r="BS38018" i="3"/>
  <c r="BS38019" i="3"/>
  <c r="BS38020" i="3"/>
  <c r="BS38021" i="3"/>
  <c r="BS38022" i="3"/>
  <c r="BS38023" i="3"/>
  <c r="BS38024" i="3"/>
  <c r="BS38025" i="3"/>
  <c r="BS38026" i="3"/>
  <c r="BS38027" i="3"/>
  <c r="BS38028" i="3"/>
  <c r="BS38029" i="3"/>
  <c r="BS38030" i="3"/>
  <c r="BS38031" i="3"/>
  <c r="BS38032" i="3"/>
  <c r="BS38033" i="3"/>
  <c r="BS38034" i="3"/>
  <c r="BS38035" i="3"/>
  <c r="BS38036" i="3"/>
  <c r="BS38037" i="3"/>
  <c r="BS38038" i="3"/>
  <c r="BS38039" i="3"/>
  <c r="BS38040" i="3"/>
  <c r="BS38041" i="3"/>
  <c r="BS38042" i="3"/>
  <c r="BS38043" i="3"/>
  <c r="BS38044" i="3"/>
  <c r="BS38045" i="3"/>
  <c r="BS38046" i="3"/>
  <c r="BS38047" i="3"/>
  <c r="BS38048" i="3"/>
  <c r="BS38049" i="3"/>
  <c r="BS38050" i="3"/>
  <c r="BS38051" i="3"/>
  <c r="BS38052" i="3"/>
  <c r="BS38053" i="3"/>
  <c r="BS38054" i="3"/>
  <c r="BS38055" i="3"/>
  <c r="BS38056" i="3"/>
  <c r="BS38057" i="3"/>
  <c r="BS38058" i="3"/>
  <c r="BS38059" i="3"/>
  <c r="BS38060" i="3"/>
  <c r="BS38061" i="3"/>
  <c r="BS38062" i="3"/>
  <c r="BS38063" i="3"/>
  <c r="BS38064" i="3"/>
  <c r="BS38065" i="3"/>
  <c r="BS38066" i="3"/>
  <c r="BS38067" i="3"/>
  <c r="BS38068" i="3"/>
  <c r="BS38069" i="3"/>
  <c r="BS38070" i="3"/>
  <c r="BS38071" i="3"/>
  <c r="BS38072" i="3"/>
  <c r="BS38073" i="3"/>
  <c r="BS38074" i="3"/>
  <c r="BS38075" i="3"/>
  <c r="BS38076" i="3"/>
  <c r="BS38077" i="3"/>
  <c r="BS38078" i="3"/>
  <c r="BS38079" i="3"/>
  <c r="BS38080" i="3"/>
  <c r="BS38081" i="3"/>
  <c r="BS38082" i="3"/>
  <c r="BS38083" i="3"/>
  <c r="BS38084" i="3"/>
  <c r="BS38085" i="3"/>
  <c r="BS38086" i="3"/>
  <c r="BS38087" i="3"/>
  <c r="BS38088" i="3"/>
  <c r="BS38089" i="3"/>
  <c r="BS38090" i="3"/>
  <c r="BS38091" i="3"/>
  <c r="BS38092" i="3"/>
  <c r="BS38093" i="3"/>
  <c r="BS38094" i="3"/>
  <c r="BS38095" i="3"/>
  <c r="BS38096" i="3"/>
  <c r="BS38097" i="3"/>
  <c r="BS38098" i="3"/>
  <c r="BS38099" i="3"/>
  <c r="BS38100" i="3"/>
  <c r="BS38101" i="3"/>
  <c r="BS38102" i="3"/>
  <c r="BS38103" i="3"/>
  <c r="BS38104" i="3"/>
  <c r="BS38105" i="3"/>
  <c r="BS38106" i="3"/>
  <c r="BS38107" i="3"/>
  <c r="BS38108" i="3"/>
  <c r="BS38109" i="3"/>
  <c r="BS38110" i="3"/>
  <c r="BS38111" i="3"/>
  <c r="BS38112" i="3"/>
  <c r="BS38113" i="3"/>
  <c r="BS38114" i="3"/>
  <c r="BS38115" i="3"/>
  <c r="BS38116" i="3"/>
  <c r="BS38117" i="3"/>
  <c r="BS38118" i="3"/>
  <c r="BS38119" i="3"/>
  <c r="BS38120" i="3"/>
  <c r="BS38121" i="3"/>
  <c r="BS38122" i="3"/>
  <c r="BS38123" i="3"/>
  <c r="BS38124" i="3"/>
  <c r="BS38125" i="3"/>
  <c r="BS38126" i="3"/>
  <c r="BS38127" i="3"/>
  <c r="BS38128" i="3"/>
  <c r="BS38129" i="3"/>
  <c r="BS38130" i="3"/>
  <c r="BS38131" i="3"/>
  <c r="BS38132" i="3"/>
  <c r="BS38133" i="3"/>
  <c r="BS38134" i="3"/>
  <c r="BS38135" i="3"/>
  <c r="BS38136" i="3"/>
  <c r="BS38137" i="3"/>
  <c r="BS38138" i="3"/>
  <c r="BS38139" i="3"/>
  <c r="BS38140" i="3"/>
  <c r="BS38141" i="3"/>
  <c r="BS38142" i="3"/>
  <c r="BS38143" i="3"/>
  <c r="BS38144" i="3"/>
  <c r="BS38145" i="3"/>
  <c r="BS38146" i="3"/>
  <c r="BS38147" i="3"/>
  <c r="BS38148" i="3"/>
  <c r="BS38149" i="3"/>
  <c r="BS38150" i="3"/>
  <c r="BS38151" i="3"/>
  <c r="BS38152" i="3"/>
  <c r="BS38153" i="3"/>
  <c r="BS38154" i="3"/>
  <c r="BS38155" i="3"/>
  <c r="BS38156" i="3"/>
  <c r="BS38157" i="3"/>
  <c r="BS38158" i="3"/>
  <c r="BS38159" i="3"/>
  <c r="BS38160" i="3"/>
  <c r="BS38161" i="3"/>
  <c r="BS38162" i="3"/>
  <c r="BS38163" i="3"/>
  <c r="BS38164" i="3"/>
  <c r="BS38165" i="3"/>
  <c r="BS38166" i="3"/>
  <c r="BS38167" i="3"/>
  <c r="BS38168" i="3"/>
  <c r="BS38169" i="3"/>
  <c r="BS38170" i="3"/>
  <c r="BS38171" i="3"/>
  <c r="BS38172" i="3"/>
  <c r="BS38173" i="3"/>
  <c r="BS38174" i="3"/>
  <c r="BS38175" i="3"/>
  <c r="BS38176" i="3"/>
  <c r="BS38177" i="3"/>
  <c r="BS38178" i="3"/>
  <c r="BS38179" i="3"/>
  <c r="BS38180" i="3"/>
  <c r="BS38181" i="3"/>
  <c r="BS38182" i="3"/>
  <c r="BS38183" i="3"/>
  <c r="BS38184" i="3"/>
  <c r="BS38185" i="3"/>
  <c r="BS38186" i="3"/>
  <c r="BS38187" i="3"/>
  <c r="BS38188" i="3"/>
  <c r="BS38189" i="3"/>
  <c r="BS38190" i="3"/>
  <c r="BS38191" i="3"/>
  <c r="BS38192" i="3"/>
  <c r="BS38193" i="3"/>
  <c r="BS38194" i="3"/>
  <c r="BS38195" i="3"/>
  <c r="BS38196" i="3"/>
  <c r="BS38197" i="3"/>
  <c r="BS38198" i="3"/>
  <c r="BS38199" i="3"/>
  <c r="BS38200" i="3"/>
  <c r="BS38201" i="3"/>
  <c r="BS38202" i="3"/>
  <c r="BS38203" i="3"/>
  <c r="BS38204" i="3"/>
  <c r="BS38205" i="3"/>
  <c r="BS38206" i="3"/>
  <c r="BS38207" i="3"/>
  <c r="BS38208" i="3"/>
  <c r="BS38209" i="3"/>
  <c r="BS38210" i="3"/>
  <c r="BS38211" i="3"/>
  <c r="BS38212" i="3"/>
  <c r="BS38213" i="3"/>
  <c r="BS38214" i="3"/>
  <c r="BS38215" i="3"/>
  <c r="BS38216" i="3"/>
  <c r="BS38217" i="3"/>
  <c r="BS38218" i="3"/>
  <c r="BS38219" i="3"/>
  <c r="BS38220" i="3"/>
  <c r="BS38221" i="3"/>
  <c r="BS38222" i="3"/>
  <c r="BS38223" i="3"/>
  <c r="BS38224" i="3"/>
  <c r="BS38225" i="3"/>
  <c r="BS38226" i="3"/>
  <c r="BS38227" i="3"/>
  <c r="BS38228" i="3"/>
  <c r="BS38229" i="3"/>
  <c r="BS38230" i="3"/>
  <c r="BS38231" i="3"/>
  <c r="BS38232" i="3"/>
  <c r="BS38233" i="3"/>
  <c r="BS38234" i="3"/>
  <c r="BS38235" i="3"/>
  <c r="BS38236" i="3"/>
  <c r="BS38237" i="3"/>
  <c r="BS38238" i="3"/>
  <c r="BS38239" i="3"/>
  <c r="BS38240" i="3"/>
  <c r="BS38241" i="3"/>
  <c r="BS38242" i="3"/>
  <c r="BS38243" i="3"/>
  <c r="BS38244" i="3"/>
  <c r="BS38245" i="3"/>
  <c r="BS38246" i="3"/>
  <c r="BS38247" i="3"/>
  <c r="BS38248" i="3"/>
  <c r="BS38249" i="3"/>
  <c r="BS38250" i="3"/>
  <c r="BS38251" i="3"/>
  <c r="BS38252" i="3"/>
  <c r="BS38253" i="3"/>
  <c r="BS38254" i="3"/>
  <c r="BS38255" i="3"/>
  <c r="BS38256" i="3"/>
  <c r="BS38257" i="3"/>
  <c r="BS38258" i="3"/>
  <c r="BS38259" i="3"/>
  <c r="BS38260" i="3"/>
  <c r="BS38261" i="3"/>
  <c r="BS38262" i="3"/>
  <c r="BS38263" i="3"/>
  <c r="BS38264" i="3"/>
  <c r="BS38265" i="3"/>
  <c r="BS38266" i="3"/>
  <c r="BS38267" i="3"/>
  <c r="BS38268" i="3"/>
  <c r="BS38269" i="3"/>
  <c r="BS38270" i="3"/>
  <c r="BS38271" i="3"/>
  <c r="BS38272" i="3"/>
  <c r="BS38273" i="3"/>
  <c r="BS38274" i="3"/>
  <c r="BS38275" i="3"/>
  <c r="BS38276" i="3"/>
  <c r="BS38277" i="3"/>
  <c r="BS38278" i="3"/>
  <c r="BS38279" i="3"/>
  <c r="BS38280" i="3"/>
  <c r="BS38281" i="3"/>
  <c r="BS38282" i="3"/>
  <c r="BS38283" i="3"/>
  <c r="BS38284" i="3"/>
  <c r="BS38285" i="3"/>
  <c r="BS38286" i="3"/>
  <c r="BS38287" i="3"/>
  <c r="BS38288" i="3"/>
  <c r="BS38289" i="3"/>
  <c r="BS38290" i="3"/>
  <c r="BS38291" i="3"/>
  <c r="BS38292" i="3"/>
  <c r="BS38293" i="3"/>
  <c r="BS38294" i="3"/>
  <c r="BS38295" i="3"/>
  <c r="BS38296" i="3"/>
  <c r="BS38297" i="3"/>
  <c r="BS38298" i="3"/>
  <c r="BS38299" i="3"/>
  <c r="BS38300" i="3"/>
  <c r="BS38301" i="3"/>
  <c r="BS38302" i="3"/>
  <c r="BS38303" i="3"/>
  <c r="BS38304" i="3"/>
  <c r="BS38305" i="3"/>
  <c r="BS38306" i="3"/>
  <c r="BS38307" i="3"/>
  <c r="BS38308" i="3"/>
  <c r="BS38309" i="3"/>
  <c r="BS38310" i="3"/>
  <c r="BS38311" i="3"/>
  <c r="BS38312" i="3"/>
  <c r="BS38313" i="3"/>
  <c r="BS38314" i="3"/>
  <c r="BS38315" i="3"/>
  <c r="BS38316" i="3"/>
  <c r="BS38317" i="3"/>
  <c r="BS38318" i="3"/>
  <c r="BS38319" i="3"/>
  <c r="BS38320" i="3"/>
  <c r="BS38321" i="3"/>
  <c r="BS38322" i="3"/>
  <c r="BS38323" i="3"/>
  <c r="BS38324" i="3"/>
  <c r="BS38325" i="3"/>
  <c r="BS38326" i="3"/>
  <c r="BS38327" i="3"/>
  <c r="BS38328" i="3"/>
  <c r="BS38329" i="3"/>
  <c r="BS38330" i="3"/>
  <c r="BS38331" i="3"/>
  <c r="BS38332" i="3"/>
  <c r="BS38333" i="3"/>
  <c r="BS38334" i="3"/>
  <c r="BS38335" i="3"/>
  <c r="BS38336" i="3"/>
  <c r="BS38337" i="3"/>
  <c r="BS38338" i="3"/>
  <c r="BS38339" i="3"/>
  <c r="BS38340" i="3"/>
  <c r="BS38341" i="3"/>
  <c r="BS38342" i="3"/>
  <c r="BS38343" i="3"/>
  <c r="BS38344" i="3"/>
  <c r="BS38345" i="3"/>
  <c r="BS38346" i="3"/>
  <c r="BS38347" i="3"/>
  <c r="BS38348" i="3"/>
  <c r="BS38349" i="3"/>
  <c r="BS38350" i="3"/>
  <c r="BS38351" i="3"/>
  <c r="BS38352" i="3"/>
  <c r="BS38353" i="3"/>
  <c r="BS38354" i="3"/>
  <c r="BS38355" i="3"/>
  <c r="BS38356" i="3"/>
  <c r="BS38357" i="3"/>
  <c r="BS38358" i="3"/>
  <c r="BS38359" i="3"/>
  <c r="BS38360" i="3"/>
  <c r="BS38361" i="3"/>
  <c r="BS38362" i="3"/>
  <c r="BS38363" i="3"/>
  <c r="BS38364" i="3"/>
  <c r="BS38365" i="3"/>
  <c r="BS38366" i="3"/>
  <c r="BS38367" i="3"/>
  <c r="BS38368" i="3"/>
  <c r="BS38369" i="3"/>
  <c r="BS38370" i="3"/>
  <c r="BS38371" i="3"/>
  <c r="BS38372" i="3"/>
  <c r="BS38373" i="3"/>
  <c r="BS38374" i="3"/>
  <c r="BS38375" i="3"/>
  <c r="BS38376" i="3"/>
  <c r="BS38377" i="3"/>
  <c r="BS38378" i="3"/>
  <c r="BS38379" i="3"/>
  <c r="BS38380" i="3"/>
  <c r="BS38381" i="3"/>
  <c r="BS38382" i="3"/>
  <c r="BS38383" i="3"/>
  <c r="BS38384" i="3"/>
  <c r="BS38385" i="3"/>
  <c r="BS38386" i="3"/>
  <c r="BS38387" i="3"/>
  <c r="BS38388" i="3"/>
  <c r="BS38389" i="3"/>
  <c r="BS38390" i="3"/>
  <c r="BS38391" i="3"/>
  <c r="BS38392" i="3"/>
  <c r="BS38393" i="3"/>
  <c r="BS38394" i="3"/>
  <c r="BS38395" i="3"/>
  <c r="BS38396" i="3"/>
  <c r="BS38397" i="3"/>
  <c r="BS38398" i="3"/>
  <c r="BS38399" i="3"/>
  <c r="BS38400" i="3"/>
  <c r="BS38401" i="3"/>
  <c r="BS38402" i="3"/>
  <c r="BS38403" i="3"/>
  <c r="BS38404" i="3"/>
  <c r="BS38405" i="3"/>
  <c r="BS38406" i="3"/>
  <c r="BS38407" i="3"/>
  <c r="BS38408" i="3"/>
  <c r="BS38409" i="3"/>
  <c r="BS38410" i="3"/>
  <c r="BS38411" i="3"/>
  <c r="BS38412" i="3"/>
  <c r="BS38413" i="3"/>
  <c r="BS38414" i="3"/>
  <c r="BS38415" i="3"/>
  <c r="BS38416" i="3"/>
  <c r="BS38417" i="3"/>
  <c r="BS38418" i="3"/>
  <c r="BS38419" i="3"/>
  <c r="BS38420" i="3"/>
  <c r="BS38421" i="3"/>
  <c r="BS38422" i="3"/>
  <c r="BS38423" i="3"/>
  <c r="BS38424" i="3"/>
  <c r="BS38425" i="3"/>
  <c r="BS38426" i="3"/>
  <c r="BS38427" i="3"/>
  <c r="BS38428" i="3"/>
  <c r="BS38429" i="3"/>
  <c r="BS38430" i="3"/>
  <c r="BS38431" i="3"/>
  <c r="BS38432" i="3"/>
  <c r="BS38433" i="3"/>
  <c r="BS38434" i="3"/>
  <c r="BS38435" i="3"/>
  <c r="BS38436" i="3"/>
  <c r="BS38437" i="3"/>
  <c r="BS38438" i="3"/>
  <c r="BS38439" i="3"/>
  <c r="BS38440" i="3"/>
  <c r="BS38441" i="3"/>
  <c r="BS38442" i="3"/>
  <c r="BS38443" i="3"/>
  <c r="BS38444" i="3"/>
  <c r="BS38445" i="3"/>
  <c r="BS38446" i="3"/>
  <c r="BS38447" i="3"/>
  <c r="BS38448" i="3"/>
  <c r="BS38449" i="3"/>
  <c r="BS38450" i="3"/>
  <c r="BS38451" i="3"/>
  <c r="BS38452" i="3"/>
  <c r="BS38453" i="3"/>
  <c r="BS38454" i="3"/>
  <c r="BS38455" i="3"/>
  <c r="BS38456" i="3"/>
  <c r="BS38457" i="3"/>
  <c r="BS38458" i="3"/>
  <c r="BS38459" i="3"/>
  <c r="BS38460" i="3"/>
  <c r="BS38461" i="3"/>
  <c r="BS38462" i="3"/>
  <c r="BS38463" i="3"/>
  <c r="BS38464" i="3"/>
  <c r="BS38465" i="3"/>
  <c r="BS38466" i="3"/>
  <c r="BS38467" i="3"/>
  <c r="BS38468" i="3"/>
  <c r="BS38469" i="3"/>
  <c r="BS38470" i="3"/>
  <c r="BS38471" i="3"/>
  <c r="BS38472" i="3"/>
  <c r="BS38473" i="3"/>
  <c r="BS38474" i="3"/>
  <c r="BS38475" i="3"/>
  <c r="BS38476" i="3"/>
  <c r="BS38477" i="3"/>
  <c r="BS38478" i="3"/>
  <c r="BS38479" i="3"/>
  <c r="BS38480" i="3"/>
  <c r="BS38481" i="3"/>
  <c r="BS38482" i="3"/>
  <c r="BS38483" i="3"/>
  <c r="BS38484" i="3"/>
  <c r="BS38485" i="3"/>
  <c r="BS38486" i="3"/>
  <c r="BS38487" i="3"/>
  <c r="BS38488" i="3"/>
  <c r="BS38489" i="3"/>
  <c r="BS38490" i="3"/>
  <c r="BS38491" i="3"/>
  <c r="BS38492" i="3"/>
  <c r="BS38493" i="3"/>
  <c r="BS38494" i="3"/>
  <c r="BS38495" i="3"/>
  <c r="BS38496" i="3"/>
  <c r="BS38497" i="3"/>
  <c r="BS38498" i="3"/>
  <c r="BS38499" i="3"/>
  <c r="BS38500" i="3"/>
  <c r="BS38501" i="3"/>
  <c r="BS38502" i="3"/>
  <c r="BS38503" i="3"/>
  <c r="BS38504" i="3"/>
  <c r="BS38505" i="3"/>
  <c r="BS38506" i="3"/>
  <c r="BS38507" i="3"/>
  <c r="BS38508" i="3"/>
  <c r="BS38509" i="3"/>
  <c r="BS38510" i="3"/>
  <c r="BS38511" i="3"/>
  <c r="BS38512" i="3"/>
  <c r="BS38513" i="3"/>
  <c r="BS38514" i="3"/>
  <c r="BS38515" i="3"/>
  <c r="BS38516" i="3"/>
  <c r="BS38517" i="3"/>
  <c r="BS38518" i="3"/>
  <c r="BS38519" i="3"/>
  <c r="BS38520" i="3"/>
  <c r="BS38521" i="3"/>
  <c r="BS38522" i="3"/>
  <c r="BS38523" i="3"/>
  <c r="BS38524" i="3"/>
  <c r="BS38525" i="3"/>
  <c r="BS38526" i="3"/>
  <c r="BS38527" i="3"/>
  <c r="BS38528" i="3"/>
  <c r="BS38529" i="3"/>
  <c r="BS38530" i="3"/>
  <c r="BS38531" i="3"/>
  <c r="BS38532" i="3"/>
  <c r="BS38533" i="3"/>
  <c r="BS38534" i="3"/>
  <c r="BS38535" i="3"/>
  <c r="BS38536" i="3"/>
  <c r="BS38537" i="3"/>
  <c r="BS38538" i="3"/>
  <c r="BS38539" i="3"/>
  <c r="BS38540" i="3"/>
  <c r="BS38541" i="3"/>
  <c r="BS38542" i="3"/>
  <c r="BS38543" i="3"/>
  <c r="BS38544" i="3"/>
  <c r="BS38545" i="3"/>
  <c r="BS38546" i="3"/>
  <c r="BS38547" i="3"/>
  <c r="BS38548" i="3"/>
  <c r="BS38549" i="3"/>
  <c r="BS38550" i="3"/>
  <c r="BS38551" i="3"/>
  <c r="BS38552" i="3"/>
  <c r="BS38553" i="3"/>
  <c r="BS38554" i="3"/>
  <c r="BS38555" i="3"/>
  <c r="BS38556" i="3"/>
  <c r="BS38557" i="3"/>
  <c r="BS38558" i="3"/>
  <c r="BS38559" i="3"/>
  <c r="BS38560" i="3"/>
  <c r="BS38561" i="3"/>
  <c r="BS38562" i="3"/>
  <c r="BS38563" i="3"/>
  <c r="BS38564" i="3"/>
  <c r="BS38565" i="3"/>
  <c r="BS38566" i="3"/>
  <c r="BS38567" i="3"/>
  <c r="BS38568" i="3"/>
  <c r="BS38569" i="3"/>
  <c r="BS38570" i="3"/>
  <c r="BS38571" i="3"/>
  <c r="BS38572" i="3"/>
  <c r="BS38573" i="3"/>
  <c r="BS38574" i="3"/>
  <c r="BS38575" i="3"/>
  <c r="BS38576" i="3"/>
  <c r="BS38577" i="3"/>
  <c r="BS38578" i="3"/>
  <c r="BS38579" i="3"/>
  <c r="BS38580" i="3"/>
  <c r="BS38581" i="3"/>
  <c r="BS38582" i="3"/>
  <c r="BS38583" i="3"/>
  <c r="BS38584" i="3"/>
  <c r="BS38585" i="3"/>
  <c r="BS38586" i="3"/>
  <c r="BS38587" i="3"/>
  <c r="BS38588" i="3"/>
  <c r="BS38589" i="3"/>
  <c r="BS38590" i="3"/>
  <c r="BS38591" i="3"/>
  <c r="BS38592" i="3"/>
  <c r="BS38593" i="3"/>
  <c r="BS38594" i="3"/>
  <c r="BS38595" i="3"/>
  <c r="BS38596" i="3"/>
  <c r="BS38597" i="3"/>
  <c r="BS38598" i="3"/>
  <c r="BS38599" i="3"/>
  <c r="BS38600" i="3"/>
  <c r="BS38601" i="3"/>
  <c r="BS38602" i="3"/>
  <c r="BS38603" i="3"/>
  <c r="BS38604" i="3"/>
  <c r="BS38605" i="3"/>
  <c r="BS38606" i="3"/>
  <c r="BS38607" i="3"/>
  <c r="BS38608" i="3"/>
  <c r="BS38609" i="3"/>
  <c r="BS38610" i="3"/>
  <c r="BS38611" i="3"/>
  <c r="BS38612" i="3"/>
  <c r="BS38613" i="3"/>
  <c r="BS38614" i="3"/>
  <c r="BS38615" i="3"/>
  <c r="BS38616" i="3"/>
  <c r="BS38617" i="3"/>
  <c r="BS38618" i="3"/>
  <c r="BS38619" i="3"/>
  <c r="BS38620" i="3"/>
  <c r="BS38621" i="3"/>
  <c r="BS38622" i="3"/>
  <c r="BS38623" i="3"/>
  <c r="BS38624" i="3"/>
  <c r="BS38625" i="3"/>
  <c r="BS38626" i="3"/>
  <c r="BS38627" i="3"/>
  <c r="BS38628" i="3"/>
  <c r="BS38629" i="3"/>
  <c r="BS38630" i="3"/>
  <c r="BS38631" i="3"/>
  <c r="BS38632" i="3"/>
  <c r="BS38633" i="3"/>
  <c r="BS38634" i="3"/>
  <c r="BS38635" i="3"/>
  <c r="BS38636" i="3"/>
  <c r="BS38637" i="3"/>
  <c r="BS38638" i="3"/>
  <c r="BS38639" i="3"/>
  <c r="BS38640" i="3"/>
  <c r="BS38641" i="3"/>
  <c r="BS38642" i="3"/>
  <c r="BS38643" i="3"/>
  <c r="BS38644" i="3"/>
  <c r="BS38645" i="3"/>
  <c r="BS38646" i="3"/>
  <c r="BS38647" i="3"/>
  <c r="BS38648" i="3"/>
  <c r="BS38649" i="3"/>
  <c r="BS38650" i="3"/>
  <c r="BS38651" i="3"/>
  <c r="BS38652" i="3"/>
  <c r="BS38653" i="3"/>
  <c r="BS38654" i="3"/>
  <c r="BS38655" i="3"/>
  <c r="BS38656" i="3"/>
  <c r="BS38657" i="3"/>
  <c r="BS38658" i="3"/>
  <c r="BS38659" i="3"/>
  <c r="BS38660" i="3"/>
  <c r="BS38661" i="3"/>
  <c r="BS38662" i="3"/>
  <c r="BS38663" i="3"/>
  <c r="BS38664" i="3"/>
  <c r="BS38665" i="3"/>
  <c r="BS38666" i="3"/>
  <c r="BS38667" i="3"/>
  <c r="BS38668" i="3"/>
  <c r="BS38669" i="3"/>
  <c r="BS38670" i="3"/>
  <c r="BS38671" i="3"/>
  <c r="BS38672" i="3"/>
  <c r="BS38673" i="3"/>
  <c r="BS38674" i="3"/>
  <c r="BS38675" i="3"/>
  <c r="BS38676" i="3"/>
  <c r="BS38677" i="3"/>
  <c r="BS38678" i="3"/>
  <c r="BS38679" i="3"/>
  <c r="BS38680" i="3"/>
  <c r="BS38681" i="3"/>
  <c r="BS38682" i="3"/>
  <c r="BS38683" i="3"/>
  <c r="BS38684" i="3"/>
  <c r="BS38685" i="3"/>
  <c r="BS38686" i="3"/>
  <c r="BS38687" i="3"/>
  <c r="BS38688" i="3"/>
  <c r="BS38689" i="3"/>
  <c r="BS38690" i="3"/>
  <c r="BS38691" i="3"/>
  <c r="BS38692" i="3"/>
  <c r="BS38693" i="3"/>
  <c r="BS38694" i="3"/>
  <c r="BS38695" i="3"/>
  <c r="BS38696" i="3"/>
  <c r="BS38697" i="3"/>
  <c r="BS38698" i="3"/>
  <c r="BS38699" i="3"/>
  <c r="BS38700" i="3"/>
  <c r="BS38701" i="3"/>
  <c r="BS38702" i="3"/>
  <c r="BS38703" i="3"/>
  <c r="BS38704" i="3"/>
  <c r="BS38705" i="3"/>
  <c r="BS38706" i="3"/>
  <c r="BS38707" i="3"/>
  <c r="BS38708" i="3"/>
  <c r="BS38709" i="3"/>
  <c r="BS38710" i="3"/>
  <c r="BS38711" i="3"/>
  <c r="BS38712" i="3"/>
  <c r="BS38713" i="3"/>
  <c r="BS38714" i="3"/>
  <c r="BS38715" i="3"/>
  <c r="BS38716" i="3"/>
  <c r="BS38717" i="3"/>
  <c r="BS38718" i="3"/>
  <c r="BS38719" i="3"/>
  <c r="BS38720" i="3"/>
  <c r="BS38721" i="3"/>
  <c r="BS38722" i="3"/>
  <c r="BS38723" i="3"/>
  <c r="BS38724" i="3"/>
  <c r="BS38725" i="3"/>
  <c r="BS38726" i="3"/>
  <c r="BS38727" i="3"/>
  <c r="BS38728" i="3"/>
  <c r="BS38729" i="3"/>
  <c r="BS38730" i="3"/>
  <c r="BS38731" i="3"/>
  <c r="BS38732" i="3"/>
  <c r="BS38733" i="3"/>
  <c r="BS38734" i="3"/>
  <c r="BS38735" i="3"/>
  <c r="BS38736" i="3"/>
  <c r="BS38737" i="3"/>
  <c r="BS38738" i="3"/>
  <c r="BS38739" i="3"/>
  <c r="BS38740" i="3"/>
  <c r="BS38741" i="3"/>
  <c r="BS38742" i="3"/>
  <c r="BS38743" i="3"/>
  <c r="BS38744" i="3"/>
  <c r="BS38745" i="3"/>
  <c r="BS38746" i="3"/>
  <c r="BS38747" i="3"/>
  <c r="BS38748" i="3"/>
  <c r="BS38749" i="3"/>
  <c r="BS38750" i="3"/>
  <c r="BS38751" i="3"/>
  <c r="BS38752" i="3"/>
  <c r="BS38753" i="3"/>
  <c r="BS38754" i="3"/>
  <c r="BS38755" i="3"/>
  <c r="BS38756" i="3"/>
  <c r="BS38757" i="3"/>
  <c r="BS38758" i="3"/>
  <c r="BS38759" i="3"/>
  <c r="BS38760" i="3"/>
  <c r="BS38761" i="3"/>
  <c r="BS38762" i="3"/>
  <c r="BS38763" i="3"/>
  <c r="BS38764" i="3"/>
  <c r="BS38765" i="3"/>
  <c r="BS38766" i="3"/>
  <c r="BS38767" i="3"/>
  <c r="BS38768" i="3"/>
  <c r="BS38769" i="3"/>
  <c r="BS38770" i="3"/>
  <c r="BS38771" i="3"/>
  <c r="BS38772" i="3"/>
  <c r="BS38773" i="3"/>
  <c r="BS38774" i="3"/>
  <c r="BS38775" i="3"/>
  <c r="BS38776" i="3"/>
  <c r="BS38777" i="3"/>
  <c r="BS38778" i="3"/>
  <c r="BS38779" i="3"/>
  <c r="BS38780" i="3"/>
  <c r="BS38781" i="3"/>
  <c r="BS38782" i="3"/>
  <c r="BS38783" i="3"/>
  <c r="BS38784" i="3"/>
  <c r="BS38785" i="3"/>
  <c r="BS38786" i="3"/>
  <c r="BS38787" i="3"/>
  <c r="BS38788" i="3"/>
  <c r="BS38789" i="3"/>
  <c r="BS38790" i="3"/>
  <c r="BS38791" i="3"/>
  <c r="BS38792" i="3"/>
  <c r="BS38793" i="3"/>
  <c r="BS38794" i="3"/>
  <c r="BS38795" i="3"/>
  <c r="BS38796" i="3"/>
  <c r="BS38797" i="3"/>
  <c r="BS38798" i="3"/>
  <c r="BS38799" i="3"/>
  <c r="BS38800" i="3"/>
  <c r="BS38801" i="3"/>
  <c r="BS38802" i="3"/>
  <c r="BS38803" i="3"/>
  <c r="BS38804" i="3"/>
  <c r="BS38805" i="3"/>
  <c r="BS38806" i="3"/>
  <c r="BS38807" i="3"/>
  <c r="BS38808" i="3"/>
  <c r="BS38809" i="3"/>
  <c r="BS38810" i="3"/>
  <c r="BS38811" i="3"/>
  <c r="BS38812" i="3"/>
  <c r="BS38813" i="3"/>
  <c r="BS38814" i="3"/>
  <c r="BS38815" i="3"/>
  <c r="BS38816" i="3"/>
  <c r="BS38817" i="3"/>
  <c r="BS38818" i="3"/>
  <c r="BS38819" i="3"/>
  <c r="BS38820" i="3"/>
  <c r="BS38821" i="3"/>
  <c r="BS38822" i="3"/>
  <c r="BS38823" i="3"/>
  <c r="BS38824" i="3"/>
  <c r="BS38825" i="3"/>
  <c r="BS38826" i="3"/>
  <c r="BS38827" i="3"/>
  <c r="BS38828" i="3"/>
  <c r="BS38829" i="3"/>
  <c r="BS38830" i="3"/>
  <c r="BS38831" i="3"/>
  <c r="BS38832" i="3"/>
  <c r="BS38833" i="3"/>
  <c r="BS38834" i="3"/>
  <c r="BS38835" i="3"/>
  <c r="BS38836" i="3"/>
  <c r="BS38837" i="3"/>
  <c r="BS38838" i="3"/>
  <c r="BS38839" i="3"/>
  <c r="BS38840" i="3"/>
  <c r="BS38841" i="3"/>
  <c r="BS38842" i="3"/>
  <c r="BS38843" i="3"/>
  <c r="BS38844" i="3"/>
  <c r="BS38845" i="3"/>
  <c r="BS38846" i="3"/>
  <c r="BS38847" i="3"/>
  <c r="BS38848" i="3"/>
  <c r="BS38849" i="3"/>
  <c r="BS38850" i="3"/>
  <c r="BS38851" i="3"/>
  <c r="BS38852" i="3"/>
  <c r="BS38853" i="3"/>
  <c r="BS38854" i="3"/>
  <c r="BS38855" i="3"/>
  <c r="BS38856" i="3"/>
  <c r="BS38857" i="3"/>
  <c r="BS38858" i="3"/>
  <c r="BS38859" i="3"/>
  <c r="BS38860" i="3"/>
  <c r="BS38861" i="3"/>
  <c r="BS38862" i="3"/>
  <c r="BS38863" i="3"/>
  <c r="BS38864" i="3"/>
  <c r="BS38865" i="3"/>
  <c r="BS38866" i="3"/>
  <c r="BS38867" i="3"/>
  <c r="BS38868" i="3"/>
  <c r="BS38869" i="3"/>
  <c r="BS38870" i="3"/>
  <c r="BS38871" i="3"/>
  <c r="BS38872" i="3"/>
  <c r="BS38873" i="3"/>
  <c r="BS38874" i="3"/>
  <c r="BS38875" i="3"/>
  <c r="BS38876" i="3"/>
  <c r="BS38877" i="3"/>
  <c r="BS38878" i="3"/>
  <c r="BS38879" i="3"/>
  <c r="BS38880" i="3"/>
  <c r="BS38881" i="3"/>
  <c r="BS38882" i="3"/>
  <c r="BS38883" i="3"/>
  <c r="BS38884" i="3"/>
  <c r="BS38885" i="3"/>
  <c r="BS38886" i="3"/>
  <c r="BS38887" i="3"/>
  <c r="BS38888" i="3"/>
  <c r="BS38889" i="3"/>
  <c r="BS38890" i="3"/>
  <c r="BS38891" i="3"/>
  <c r="BS38892" i="3"/>
  <c r="BS38893" i="3"/>
  <c r="BS38894" i="3"/>
  <c r="BS38895" i="3"/>
  <c r="BS38896" i="3"/>
  <c r="BS38897" i="3"/>
  <c r="BS38898" i="3"/>
  <c r="BS38899" i="3"/>
  <c r="BS38900" i="3"/>
  <c r="BS38901" i="3"/>
  <c r="BS38902" i="3"/>
  <c r="BS38903" i="3"/>
  <c r="BS38904" i="3"/>
  <c r="BS38905" i="3"/>
  <c r="BS38906" i="3"/>
  <c r="BS38907" i="3"/>
  <c r="BS38908" i="3"/>
  <c r="BS38909" i="3"/>
  <c r="BS38910" i="3"/>
  <c r="BS38911" i="3"/>
  <c r="BS38912" i="3"/>
  <c r="BS38913" i="3"/>
  <c r="BS38914" i="3"/>
  <c r="BS38915" i="3"/>
  <c r="BS38916" i="3"/>
  <c r="BS38917" i="3"/>
  <c r="BS38918" i="3"/>
  <c r="BS38919" i="3"/>
  <c r="BS38920" i="3"/>
  <c r="BS38921" i="3"/>
  <c r="BS38922" i="3"/>
  <c r="BS38923" i="3"/>
  <c r="BS38924" i="3"/>
  <c r="BS38925" i="3"/>
  <c r="BS38926" i="3"/>
  <c r="BS38927" i="3"/>
  <c r="BS38928" i="3"/>
  <c r="BS38929" i="3"/>
  <c r="BS38930" i="3"/>
  <c r="BS38931" i="3"/>
  <c r="BS38932" i="3"/>
  <c r="BS38933" i="3"/>
  <c r="BS38934" i="3"/>
  <c r="BS38935" i="3"/>
  <c r="BS38936" i="3"/>
  <c r="BS38937" i="3"/>
  <c r="BS38938" i="3"/>
  <c r="BS38939" i="3"/>
  <c r="BS38940" i="3"/>
  <c r="BS38941" i="3"/>
  <c r="BS38942" i="3"/>
  <c r="BS38943" i="3"/>
  <c r="BS38944" i="3"/>
  <c r="BS38945" i="3"/>
  <c r="BS38946" i="3"/>
  <c r="BS38947" i="3"/>
  <c r="BS38948" i="3"/>
  <c r="BS38949" i="3"/>
  <c r="BS38950" i="3"/>
  <c r="BS38951" i="3"/>
  <c r="BS38952" i="3"/>
  <c r="BS38953" i="3"/>
  <c r="BS38954" i="3"/>
  <c r="BS38955" i="3"/>
  <c r="BS38956" i="3"/>
  <c r="BS38957" i="3"/>
  <c r="BS38958" i="3"/>
  <c r="BS38959" i="3"/>
  <c r="BS38960" i="3"/>
  <c r="BS38961" i="3"/>
  <c r="BS38962" i="3"/>
  <c r="BS38963" i="3"/>
  <c r="BS38964" i="3"/>
  <c r="BS38965" i="3"/>
  <c r="BS38966" i="3"/>
  <c r="BS38967" i="3"/>
  <c r="BS38968" i="3"/>
  <c r="BS38969" i="3"/>
  <c r="BS38970" i="3"/>
  <c r="BS38971" i="3"/>
  <c r="BS38972" i="3"/>
  <c r="BS38973" i="3"/>
  <c r="BS38974" i="3"/>
  <c r="BS38975" i="3"/>
  <c r="BS38976" i="3"/>
  <c r="BS38977" i="3"/>
  <c r="BS38978" i="3"/>
  <c r="BS38979" i="3"/>
  <c r="BS38980" i="3"/>
  <c r="BS38981" i="3"/>
  <c r="BS38982" i="3"/>
  <c r="BS38983" i="3"/>
  <c r="BS38984" i="3"/>
  <c r="BS38985" i="3"/>
  <c r="BS38986" i="3"/>
  <c r="BS38987" i="3"/>
  <c r="BS38988" i="3"/>
  <c r="BS38989" i="3"/>
  <c r="BS38990" i="3"/>
  <c r="BS38991" i="3"/>
  <c r="BS38992" i="3"/>
  <c r="BS38993" i="3"/>
  <c r="BS38994" i="3"/>
  <c r="BS38995" i="3"/>
  <c r="BS38996" i="3"/>
  <c r="BS38997" i="3"/>
  <c r="BS38998" i="3"/>
  <c r="BS38999" i="3"/>
  <c r="BS39000" i="3"/>
  <c r="BS39001" i="3"/>
  <c r="BS39002" i="3"/>
  <c r="BS39003" i="3"/>
  <c r="BS39004" i="3"/>
  <c r="BS39005" i="3"/>
  <c r="BS39006" i="3"/>
  <c r="BS39007" i="3"/>
  <c r="BS39008" i="3"/>
  <c r="BS39009" i="3"/>
  <c r="BS39010" i="3"/>
  <c r="BS39011" i="3"/>
  <c r="BS39012" i="3"/>
  <c r="BS39013" i="3"/>
  <c r="BS39014" i="3"/>
  <c r="BS39015" i="3"/>
  <c r="BS39016" i="3"/>
  <c r="BS39017" i="3"/>
  <c r="BS39018" i="3"/>
  <c r="BS39019" i="3"/>
  <c r="BS39020" i="3"/>
  <c r="BS39021" i="3"/>
  <c r="BS39022" i="3"/>
  <c r="BS39023" i="3"/>
  <c r="BS39024" i="3"/>
  <c r="BS39025" i="3"/>
  <c r="BS39026" i="3"/>
  <c r="BS39027" i="3"/>
  <c r="BS39028" i="3"/>
  <c r="BS39029" i="3"/>
  <c r="BS39030" i="3"/>
  <c r="BS39031" i="3"/>
  <c r="BS39032" i="3"/>
  <c r="BS39033" i="3"/>
  <c r="BS39034" i="3"/>
  <c r="BS39035" i="3"/>
  <c r="BS39036" i="3"/>
  <c r="BS39037" i="3"/>
  <c r="BS39038" i="3"/>
  <c r="BS39039" i="3"/>
  <c r="BS39040" i="3"/>
  <c r="BS39041" i="3"/>
  <c r="BS39042" i="3"/>
  <c r="BS39043" i="3"/>
  <c r="BS39044" i="3"/>
  <c r="BS39045" i="3"/>
  <c r="BS39046" i="3"/>
  <c r="BS39047" i="3"/>
  <c r="BS39048" i="3"/>
  <c r="BS39049" i="3"/>
  <c r="BS39050" i="3"/>
  <c r="BS39051" i="3"/>
  <c r="BS39052" i="3"/>
  <c r="BS39053" i="3"/>
  <c r="BS39054" i="3"/>
  <c r="BS39055" i="3"/>
  <c r="BS39056" i="3"/>
  <c r="BS39057" i="3"/>
  <c r="BS39058" i="3"/>
  <c r="BS39059" i="3"/>
  <c r="BS39060" i="3"/>
  <c r="BS39061" i="3"/>
  <c r="BS39062" i="3"/>
  <c r="BS39063" i="3"/>
  <c r="BS39064" i="3"/>
  <c r="BS39065" i="3"/>
  <c r="BS39066" i="3"/>
  <c r="BS39067" i="3"/>
  <c r="BS39068" i="3"/>
  <c r="BS39069" i="3"/>
  <c r="BS39070" i="3"/>
  <c r="BS39071" i="3"/>
  <c r="BS39072" i="3"/>
  <c r="BS39073" i="3"/>
  <c r="BS39074" i="3"/>
  <c r="BS39075" i="3"/>
  <c r="BS39076" i="3"/>
  <c r="BS39077" i="3"/>
  <c r="BS39078" i="3"/>
  <c r="BS39079" i="3"/>
  <c r="BS39080" i="3"/>
  <c r="BS39081" i="3"/>
  <c r="BS39082" i="3"/>
  <c r="BS39083" i="3"/>
  <c r="BS39084" i="3"/>
  <c r="BS39085" i="3"/>
  <c r="BS39086" i="3"/>
  <c r="BS39087" i="3"/>
  <c r="BS39088" i="3"/>
  <c r="BS39089" i="3"/>
  <c r="BS39090" i="3"/>
  <c r="BS39091" i="3"/>
  <c r="BS39092" i="3"/>
  <c r="BS39093" i="3"/>
  <c r="BS39094" i="3"/>
  <c r="BS39095" i="3"/>
  <c r="BS39096" i="3"/>
  <c r="BS39097" i="3"/>
  <c r="BS39098" i="3"/>
  <c r="BS39099" i="3"/>
  <c r="BS39100" i="3"/>
  <c r="BS39101" i="3"/>
  <c r="BS39102" i="3"/>
  <c r="BS39103" i="3"/>
  <c r="BS39104" i="3"/>
  <c r="BS39105" i="3"/>
  <c r="BS39106" i="3"/>
  <c r="BS39107" i="3"/>
  <c r="BS39108" i="3"/>
  <c r="BS39109" i="3"/>
  <c r="BS39110" i="3"/>
  <c r="BS39111" i="3"/>
  <c r="BS39112" i="3"/>
  <c r="BS39113" i="3"/>
  <c r="BS39114" i="3"/>
  <c r="BS39115" i="3"/>
  <c r="BS39116" i="3"/>
  <c r="BS39117" i="3"/>
  <c r="BS39118" i="3"/>
  <c r="BS39119" i="3"/>
  <c r="BS39120" i="3"/>
  <c r="BS39121" i="3"/>
  <c r="BS39122" i="3"/>
  <c r="BS39123" i="3"/>
  <c r="BS39124" i="3"/>
  <c r="BS39125" i="3"/>
  <c r="BS39126" i="3"/>
  <c r="BS39127" i="3"/>
  <c r="BS39128" i="3"/>
  <c r="BS39129" i="3"/>
  <c r="BS39130" i="3"/>
  <c r="BS39131" i="3"/>
  <c r="BS39132" i="3"/>
  <c r="BS39133" i="3"/>
  <c r="BS39134" i="3"/>
  <c r="BS39135" i="3"/>
  <c r="BS39136" i="3"/>
  <c r="BS39137" i="3"/>
  <c r="BS39138" i="3"/>
  <c r="BS39139" i="3"/>
  <c r="BS39140" i="3"/>
  <c r="BS39141" i="3"/>
  <c r="BS39142" i="3"/>
  <c r="BS39143" i="3"/>
  <c r="BS39144" i="3"/>
  <c r="BS39145" i="3"/>
  <c r="BS39146" i="3"/>
  <c r="BS39147" i="3"/>
  <c r="BS39148" i="3"/>
  <c r="BS39149" i="3"/>
  <c r="BS39150" i="3"/>
  <c r="BS39151" i="3"/>
  <c r="BS39152" i="3"/>
  <c r="BS39153" i="3"/>
  <c r="BS39154" i="3"/>
  <c r="BS39155" i="3"/>
  <c r="BS39156" i="3"/>
  <c r="BS39157" i="3"/>
  <c r="BS39158" i="3"/>
  <c r="BS39159" i="3"/>
  <c r="BS39160" i="3"/>
  <c r="BS39161" i="3"/>
  <c r="BS39162" i="3"/>
  <c r="BS39163" i="3"/>
  <c r="BS39164" i="3"/>
  <c r="BS39165" i="3"/>
  <c r="BS39166" i="3"/>
  <c r="BS39167" i="3"/>
  <c r="BS39168" i="3"/>
  <c r="BS39169" i="3"/>
  <c r="BS39170" i="3"/>
  <c r="BS39171" i="3"/>
  <c r="BS39172" i="3"/>
  <c r="BS39173" i="3"/>
  <c r="BS39174" i="3"/>
  <c r="BS39175" i="3"/>
  <c r="BS39176" i="3"/>
  <c r="BS39177" i="3"/>
  <c r="BS39178" i="3"/>
  <c r="BS39179" i="3"/>
  <c r="BS39180" i="3"/>
  <c r="BS39181" i="3"/>
  <c r="BS39182" i="3"/>
  <c r="BS39183" i="3"/>
  <c r="BS39184" i="3"/>
  <c r="BS39185" i="3"/>
  <c r="BS39186" i="3"/>
  <c r="BS39187" i="3"/>
  <c r="BS39188" i="3"/>
  <c r="BS39189" i="3"/>
  <c r="BS39190" i="3"/>
  <c r="BS39191" i="3"/>
  <c r="BS39192" i="3"/>
  <c r="BS39193" i="3"/>
  <c r="BS39194" i="3"/>
  <c r="BS39195" i="3"/>
  <c r="BS39196" i="3"/>
  <c r="BS39197" i="3"/>
  <c r="BS39198" i="3"/>
  <c r="BS39199" i="3"/>
  <c r="BS39200" i="3"/>
  <c r="BS39201" i="3"/>
  <c r="BS39202" i="3"/>
  <c r="BS39203" i="3"/>
  <c r="BS39204" i="3"/>
  <c r="BS39205" i="3"/>
  <c r="BS39206" i="3"/>
  <c r="BS39207" i="3"/>
  <c r="BS39208" i="3"/>
  <c r="BS39209" i="3"/>
  <c r="BS39210" i="3"/>
  <c r="BS39211" i="3"/>
  <c r="BS39212" i="3"/>
  <c r="BS39213" i="3"/>
  <c r="BS39214" i="3"/>
  <c r="BS39215" i="3"/>
  <c r="BS39216" i="3"/>
  <c r="BS39217" i="3"/>
  <c r="BS39218" i="3"/>
  <c r="BS39219" i="3"/>
  <c r="BS39220" i="3"/>
  <c r="BS39221" i="3"/>
  <c r="BS39222" i="3"/>
  <c r="BS39223" i="3"/>
  <c r="BS39224" i="3"/>
  <c r="BS39225" i="3"/>
  <c r="BS39226" i="3"/>
  <c r="BS39227" i="3"/>
  <c r="BS39228" i="3"/>
  <c r="BS39229" i="3"/>
  <c r="BS39230" i="3"/>
  <c r="BS39231" i="3"/>
  <c r="BS39232" i="3"/>
  <c r="BS39233" i="3"/>
  <c r="BS39234" i="3"/>
  <c r="BS39235" i="3"/>
  <c r="BS39236" i="3"/>
  <c r="BS39237" i="3"/>
  <c r="BS39238" i="3"/>
  <c r="BS39239" i="3"/>
  <c r="BS39240" i="3"/>
  <c r="BS39241" i="3"/>
  <c r="BS39242" i="3"/>
  <c r="BS39243" i="3"/>
  <c r="BS39244" i="3"/>
  <c r="BS39245" i="3"/>
  <c r="BS39246" i="3"/>
  <c r="BS39247" i="3"/>
  <c r="BS39248" i="3"/>
  <c r="BS39249" i="3"/>
  <c r="BS39250" i="3"/>
  <c r="BS39251" i="3"/>
  <c r="BS39252" i="3"/>
  <c r="BS39253" i="3"/>
  <c r="BS39254" i="3"/>
  <c r="BS39255" i="3"/>
  <c r="BS39256" i="3"/>
  <c r="BS39257" i="3"/>
  <c r="BS39258" i="3"/>
  <c r="BS39259" i="3"/>
  <c r="BS39260" i="3"/>
  <c r="BS39261" i="3"/>
  <c r="BS39262" i="3"/>
  <c r="BS39263" i="3"/>
  <c r="BS39264" i="3"/>
  <c r="BS39265" i="3"/>
  <c r="BS39266" i="3"/>
  <c r="BS39267" i="3"/>
  <c r="BS39268" i="3"/>
  <c r="BS39269" i="3"/>
  <c r="BS39270" i="3"/>
  <c r="BS39271" i="3"/>
  <c r="BS39272" i="3"/>
  <c r="BS39273" i="3"/>
  <c r="BS39274" i="3"/>
  <c r="BS39275" i="3"/>
  <c r="BS39276" i="3"/>
  <c r="BS39277" i="3"/>
  <c r="BS39278" i="3"/>
  <c r="BS39279" i="3"/>
  <c r="BS39280" i="3"/>
  <c r="BS39281" i="3"/>
  <c r="BS39282" i="3"/>
  <c r="BS39283" i="3"/>
  <c r="BS39284" i="3"/>
  <c r="BS39285" i="3"/>
  <c r="BS39286" i="3"/>
  <c r="BS39287" i="3"/>
  <c r="BS39288" i="3"/>
  <c r="BS39289" i="3"/>
  <c r="BS39290" i="3"/>
  <c r="BS39291" i="3"/>
  <c r="BS39292" i="3"/>
  <c r="BS39293" i="3"/>
  <c r="BS39294" i="3"/>
  <c r="BS39295" i="3"/>
  <c r="BS39296" i="3"/>
  <c r="BS39297" i="3"/>
  <c r="BS39298" i="3"/>
  <c r="BS39299" i="3"/>
  <c r="BS39300" i="3"/>
  <c r="BS39301" i="3"/>
  <c r="BS39302" i="3"/>
  <c r="BS39303" i="3"/>
  <c r="BS39304" i="3"/>
  <c r="BS39305" i="3"/>
  <c r="BS39306" i="3"/>
  <c r="BS39307" i="3"/>
  <c r="BS39308" i="3"/>
  <c r="BS39309" i="3"/>
  <c r="BS39310" i="3"/>
  <c r="BS39311" i="3"/>
  <c r="BS39312" i="3"/>
  <c r="BS39313" i="3"/>
  <c r="BS39314" i="3"/>
  <c r="BS39315" i="3"/>
  <c r="BS39316" i="3"/>
  <c r="BS39317" i="3"/>
  <c r="BS39318" i="3"/>
  <c r="BS39319" i="3"/>
  <c r="BS39320" i="3"/>
  <c r="BS39321" i="3"/>
  <c r="BS39322" i="3"/>
  <c r="BS39323" i="3"/>
  <c r="BS39324" i="3"/>
  <c r="BS39325" i="3"/>
  <c r="BS39326" i="3"/>
  <c r="BS39327" i="3"/>
  <c r="BS39328" i="3"/>
  <c r="BS39329" i="3"/>
  <c r="BS39330" i="3"/>
  <c r="BS39331" i="3"/>
  <c r="BS39332" i="3"/>
  <c r="BS39333" i="3"/>
  <c r="BS39334" i="3"/>
  <c r="BS39335" i="3"/>
  <c r="BS39336" i="3"/>
  <c r="BS39337" i="3"/>
  <c r="BS39338" i="3"/>
  <c r="BS39339" i="3"/>
  <c r="BS39340" i="3"/>
  <c r="BS39341" i="3"/>
  <c r="BS39342" i="3"/>
  <c r="BS39343" i="3"/>
  <c r="BS39344" i="3"/>
  <c r="BS39345" i="3"/>
  <c r="BS39346" i="3"/>
  <c r="BS39347" i="3"/>
  <c r="BS39348" i="3"/>
  <c r="BS39349" i="3"/>
  <c r="BS39350" i="3"/>
  <c r="BS39351" i="3"/>
  <c r="BS39352" i="3"/>
  <c r="BS39353" i="3"/>
  <c r="BS39354" i="3"/>
  <c r="BS39355" i="3"/>
  <c r="BS39356" i="3"/>
  <c r="BS39357" i="3"/>
  <c r="BS39358" i="3"/>
  <c r="BS39359" i="3"/>
  <c r="BS39360" i="3"/>
  <c r="BS39361" i="3"/>
  <c r="BS39362" i="3"/>
  <c r="BS39363" i="3"/>
  <c r="BS39364" i="3"/>
  <c r="BS39365" i="3"/>
  <c r="BS39366" i="3"/>
  <c r="BS39367" i="3"/>
  <c r="BS39368" i="3"/>
  <c r="BS39369" i="3"/>
  <c r="BS39370" i="3"/>
  <c r="BS39371" i="3"/>
  <c r="BS39372" i="3"/>
  <c r="BS39373" i="3"/>
  <c r="BS39374" i="3"/>
  <c r="BS39375" i="3"/>
  <c r="BS39376" i="3"/>
  <c r="BS39377" i="3"/>
  <c r="BS39378" i="3"/>
  <c r="BS39379" i="3"/>
  <c r="BS39380" i="3"/>
  <c r="BS39381" i="3"/>
  <c r="BS39382" i="3"/>
  <c r="BS39383" i="3"/>
  <c r="BS39384" i="3"/>
  <c r="BS39385" i="3"/>
  <c r="BS39386" i="3"/>
  <c r="BS39387" i="3"/>
  <c r="BS39388" i="3"/>
  <c r="BS39389" i="3"/>
  <c r="BS39390" i="3"/>
  <c r="BS39391" i="3"/>
  <c r="BS39392" i="3"/>
  <c r="BS39393" i="3"/>
  <c r="BS39394" i="3"/>
  <c r="BS39395" i="3"/>
  <c r="BS39396" i="3"/>
  <c r="BS39397" i="3"/>
  <c r="BS39398" i="3"/>
  <c r="BS39399" i="3"/>
  <c r="BS39400" i="3"/>
  <c r="BS39401" i="3"/>
  <c r="BS39402" i="3"/>
  <c r="BS39403" i="3"/>
  <c r="BS39404" i="3"/>
  <c r="BS39405" i="3"/>
  <c r="BS39406" i="3"/>
  <c r="BS39407" i="3"/>
  <c r="BS39408" i="3"/>
  <c r="BS39409" i="3"/>
  <c r="BS39410" i="3"/>
  <c r="BS39411" i="3"/>
  <c r="BS39412" i="3"/>
  <c r="BS39413" i="3"/>
  <c r="BS39414" i="3"/>
  <c r="BS39415" i="3"/>
  <c r="BS39416" i="3"/>
  <c r="BS39417" i="3"/>
  <c r="BS39418" i="3"/>
  <c r="BS39419" i="3"/>
  <c r="BS39420" i="3"/>
  <c r="BS39421" i="3"/>
  <c r="BS39422" i="3"/>
  <c r="BS39423" i="3"/>
  <c r="BS39424" i="3"/>
  <c r="BS39425" i="3"/>
  <c r="BS39426" i="3"/>
  <c r="BS39427" i="3"/>
  <c r="BS39428" i="3"/>
  <c r="BS39429" i="3"/>
  <c r="BS39430" i="3"/>
  <c r="BS39431" i="3"/>
  <c r="BS39432" i="3"/>
  <c r="BS39433" i="3"/>
  <c r="BS39434" i="3"/>
  <c r="BS39435" i="3"/>
  <c r="BS39436" i="3"/>
  <c r="BS39437" i="3"/>
  <c r="BS39438" i="3"/>
  <c r="BS39439" i="3"/>
  <c r="BS39440" i="3"/>
  <c r="BS39441" i="3"/>
  <c r="BS39442" i="3"/>
  <c r="BS39443" i="3"/>
  <c r="BS39444" i="3"/>
  <c r="BS39445" i="3"/>
  <c r="BS39446" i="3"/>
  <c r="BS39447" i="3"/>
  <c r="BS39448" i="3"/>
  <c r="BS39449" i="3"/>
  <c r="BS39450" i="3"/>
  <c r="BS39451" i="3"/>
  <c r="BS39452" i="3"/>
  <c r="BS39453" i="3"/>
  <c r="BS39454" i="3"/>
  <c r="BS39455" i="3"/>
  <c r="BS39456" i="3"/>
  <c r="BS39457" i="3"/>
  <c r="BS39458" i="3"/>
  <c r="BS39459" i="3"/>
  <c r="BS39460" i="3"/>
  <c r="BS39461" i="3"/>
  <c r="BS39462" i="3"/>
  <c r="BS39463" i="3"/>
  <c r="BS39464" i="3"/>
  <c r="BS39465" i="3"/>
  <c r="BS39466" i="3"/>
  <c r="BS39467" i="3"/>
  <c r="BS39468" i="3"/>
  <c r="BS39469" i="3"/>
  <c r="BS39470" i="3"/>
  <c r="BS39471" i="3"/>
  <c r="BS39472" i="3"/>
  <c r="BS39473" i="3"/>
  <c r="BS39474" i="3"/>
  <c r="BS39475" i="3"/>
  <c r="BS39476" i="3"/>
  <c r="BS39477" i="3"/>
  <c r="BS39478" i="3"/>
  <c r="BS39479" i="3"/>
  <c r="BS39480" i="3"/>
  <c r="BS39481" i="3"/>
  <c r="BS39482" i="3"/>
  <c r="BS39483" i="3"/>
  <c r="BS39484" i="3"/>
  <c r="BS39485" i="3"/>
  <c r="BS39486" i="3"/>
  <c r="BS39487" i="3"/>
  <c r="BS39488" i="3"/>
  <c r="BS39489" i="3"/>
  <c r="BS39490" i="3"/>
  <c r="BS39491" i="3"/>
  <c r="BS39492" i="3"/>
  <c r="BS39493" i="3"/>
  <c r="BS39494" i="3"/>
  <c r="BS39495" i="3"/>
  <c r="BS39496" i="3"/>
  <c r="BS39497" i="3"/>
  <c r="BS39498" i="3"/>
  <c r="BS39499" i="3"/>
  <c r="BS39500" i="3"/>
  <c r="BS39501" i="3"/>
  <c r="BS39502" i="3"/>
  <c r="BS39503" i="3"/>
  <c r="BS39504" i="3"/>
  <c r="BS39505" i="3"/>
  <c r="BS39506" i="3"/>
  <c r="BS39507" i="3"/>
  <c r="BS39508" i="3"/>
  <c r="BS39509" i="3"/>
  <c r="BS39510" i="3"/>
  <c r="BS39511" i="3"/>
  <c r="BS39512" i="3"/>
  <c r="BS39513" i="3"/>
  <c r="BS39514" i="3"/>
  <c r="BS39515" i="3"/>
  <c r="BS39516" i="3"/>
  <c r="BS39517" i="3"/>
  <c r="BS39518" i="3"/>
  <c r="BS39519" i="3"/>
  <c r="BS39520" i="3"/>
  <c r="BS39521" i="3"/>
  <c r="BS39522" i="3"/>
  <c r="BS39523" i="3"/>
  <c r="BS39524" i="3"/>
  <c r="BS39525" i="3"/>
  <c r="BS39526" i="3"/>
  <c r="BS39527" i="3"/>
  <c r="BS39528" i="3"/>
  <c r="BS39529" i="3"/>
  <c r="BS39530" i="3"/>
  <c r="BS39531" i="3"/>
  <c r="BS39532" i="3"/>
  <c r="BS39533" i="3"/>
  <c r="BS39534" i="3"/>
  <c r="BS39535" i="3"/>
  <c r="BS39536" i="3"/>
  <c r="BS39537" i="3"/>
  <c r="BS39538" i="3"/>
  <c r="BS39539" i="3"/>
  <c r="BS39540" i="3"/>
  <c r="BS39541" i="3"/>
  <c r="BS39542" i="3"/>
  <c r="BS39543" i="3"/>
  <c r="BS39544" i="3"/>
  <c r="BS39545" i="3"/>
  <c r="BS39546" i="3"/>
  <c r="BS39547" i="3"/>
  <c r="BS39548" i="3"/>
  <c r="BS39549" i="3"/>
  <c r="BS39550" i="3"/>
  <c r="BS39551" i="3"/>
  <c r="BS39552" i="3"/>
  <c r="BS39553" i="3"/>
  <c r="BS39554" i="3"/>
  <c r="BS39555" i="3"/>
  <c r="BS39556" i="3"/>
  <c r="BS39557" i="3"/>
  <c r="BS39558" i="3"/>
  <c r="BS39559" i="3"/>
  <c r="BS39560" i="3"/>
  <c r="BS39561" i="3"/>
  <c r="BS39562" i="3"/>
  <c r="BS39563" i="3"/>
  <c r="BS39564" i="3"/>
  <c r="BS39565" i="3"/>
  <c r="BS39566" i="3"/>
  <c r="BS39567" i="3"/>
  <c r="BS39568" i="3"/>
  <c r="BS39569" i="3"/>
  <c r="BS39570" i="3"/>
  <c r="BS39571" i="3"/>
  <c r="BS39572" i="3"/>
  <c r="BS39573" i="3"/>
  <c r="BS39574" i="3"/>
  <c r="BS39575" i="3"/>
  <c r="BS39576" i="3"/>
  <c r="BS39577" i="3"/>
  <c r="BS39578" i="3"/>
  <c r="BS39579" i="3"/>
  <c r="BS39580" i="3"/>
  <c r="BS39581" i="3"/>
  <c r="BS39582" i="3"/>
  <c r="BS39583" i="3"/>
  <c r="BS39584" i="3"/>
  <c r="BS39585" i="3"/>
  <c r="BS39586" i="3"/>
  <c r="BS39587" i="3"/>
  <c r="BS39588" i="3"/>
  <c r="BS39589" i="3"/>
  <c r="BS39590" i="3"/>
  <c r="BS39591" i="3"/>
  <c r="BS39592" i="3"/>
  <c r="BS39593" i="3"/>
  <c r="BS39594" i="3"/>
  <c r="BS39595" i="3"/>
  <c r="BS39596" i="3"/>
  <c r="BS39597" i="3"/>
  <c r="BS39598" i="3"/>
  <c r="BS39599" i="3"/>
  <c r="BS39600" i="3"/>
  <c r="BS39601" i="3"/>
  <c r="BS39602" i="3"/>
  <c r="BS39603" i="3"/>
  <c r="BS39604" i="3"/>
  <c r="BS39605" i="3"/>
  <c r="BS39606" i="3"/>
  <c r="BS39607" i="3"/>
  <c r="BS39608" i="3"/>
  <c r="BS39609" i="3"/>
  <c r="BS39610" i="3"/>
  <c r="BS39611" i="3"/>
  <c r="BS39612" i="3"/>
  <c r="BS39613" i="3"/>
  <c r="BS39614" i="3"/>
  <c r="BS39615" i="3"/>
  <c r="BS39616" i="3"/>
  <c r="BS39617" i="3"/>
  <c r="BS39618" i="3"/>
  <c r="BS39619" i="3"/>
  <c r="BS39620" i="3"/>
  <c r="BS39621" i="3"/>
  <c r="BS39622" i="3"/>
  <c r="BS39623" i="3"/>
  <c r="BS39624" i="3"/>
  <c r="BS39625" i="3"/>
  <c r="BS39626" i="3"/>
  <c r="BS39627" i="3"/>
  <c r="BS39628" i="3"/>
  <c r="BS39629" i="3"/>
  <c r="BS39630" i="3"/>
  <c r="BS39631" i="3"/>
  <c r="BS39632" i="3"/>
  <c r="BS39633" i="3"/>
  <c r="BS39634" i="3"/>
  <c r="BS39635" i="3"/>
  <c r="BS39636" i="3"/>
  <c r="BS39637" i="3"/>
  <c r="BS39638" i="3"/>
  <c r="BS39639" i="3"/>
  <c r="BS39640" i="3"/>
  <c r="BS39641" i="3"/>
  <c r="BS39642" i="3"/>
  <c r="BS39643" i="3"/>
  <c r="BS39644" i="3"/>
  <c r="BS39645" i="3"/>
  <c r="BS39646" i="3"/>
  <c r="BS39647" i="3"/>
  <c r="BS39648" i="3"/>
  <c r="BS39649" i="3"/>
  <c r="BS39650" i="3"/>
  <c r="BS39651" i="3"/>
  <c r="BS39652" i="3"/>
  <c r="BS39653" i="3"/>
  <c r="BS39654" i="3"/>
  <c r="BS39655" i="3"/>
  <c r="BS39656" i="3"/>
  <c r="BS39657" i="3"/>
  <c r="BS39658" i="3"/>
  <c r="BS39659" i="3"/>
  <c r="BS39660" i="3"/>
  <c r="BS39661" i="3"/>
  <c r="BS39662" i="3"/>
  <c r="BS39663" i="3"/>
  <c r="BS39664" i="3"/>
  <c r="BS39665" i="3"/>
  <c r="BS39666" i="3"/>
  <c r="BS39667" i="3"/>
  <c r="BS39668" i="3"/>
  <c r="BS39669" i="3"/>
  <c r="BS39670" i="3"/>
  <c r="BS39671" i="3"/>
  <c r="BS39672" i="3"/>
  <c r="BS39673" i="3"/>
  <c r="BS39674" i="3"/>
  <c r="BS39675" i="3"/>
  <c r="BS39676" i="3"/>
  <c r="BS39677" i="3"/>
  <c r="BS39678" i="3"/>
  <c r="BS39679" i="3"/>
  <c r="BS39680" i="3"/>
  <c r="BS39681" i="3"/>
  <c r="BS39682" i="3"/>
  <c r="BS39683" i="3"/>
  <c r="BS39684" i="3"/>
  <c r="BS39685" i="3"/>
  <c r="BS39686" i="3"/>
  <c r="BS39687" i="3"/>
  <c r="BS39688" i="3"/>
  <c r="BS39689" i="3"/>
  <c r="BS39690" i="3"/>
  <c r="BS39691" i="3"/>
  <c r="BS39692" i="3"/>
  <c r="BS39693" i="3"/>
  <c r="BS39694" i="3"/>
  <c r="BS39695" i="3"/>
  <c r="BS39696" i="3"/>
  <c r="BS39697" i="3"/>
  <c r="BS39698" i="3"/>
  <c r="BS39699" i="3"/>
  <c r="BS39700" i="3"/>
  <c r="BS39701" i="3"/>
  <c r="BS39702" i="3"/>
  <c r="BS39703" i="3"/>
  <c r="BS39704" i="3"/>
  <c r="BS39705" i="3"/>
  <c r="BS39706" i="3"/>
  <c r="BS39707" i="3"/>
  <c r="BS39708" i="3"/>
  <c r="BS39709" i="3"/>
  <c r="BS39710" i="3"/>
  <c r="BS39711" i="3"/>
  <c r="BS39712" i="3"/>
  <c r="BS39713" i="3"/>
  <c r="BS39714" i="3"/>
  <c r="BS39715" i="3"/>
  <c r="BS39716" i="3"/>
  <c r="BS39717" i="3"/>
  <c r="BS39718" i="3"/>
  <c r="BS39719" i="3"/>
  <c r="BS39720" i="3"/>
  <c r="BS39721" i="3"/>
  <c r="BS39722" i="3"/>
  <c r="BS39723" i="3"/>
  <c r="BS39724" i="3"/>
  <c r="BS39725" i="3"/>
  <c r="BS39726" i="3"/>
  <c r="BS39727" i="3"/>
  <c r="BS39728" i="3"/>
  <c r="BS39729" i="3"/>
  <c r="BS39730" i="3"/>
  <c r="BS39731" i="3"/>
  <c r="BS39732" i="3"/>
  <c r="BS39733" i="3"/>
  <c r="BS39734" i="3"/>
  <c r="BS39735" i="3"/>
  <c r="BS39736" i="3"/>
  <c r="BS39737" i="3"/>
  <c r="BS39738" i="3"/>
  <c r="BS39739" i="3"/>
  <c r="BS39740" i="3"/>
  <c r="BS39741" i="3"/>
  <c r="BS39742" i="3"/>
  <c r="BS39743" i="3"/>
  <c r="BS39744" i="3"/>
  <c r="BS39745" i="3"/>
  <c r="BS39746" i="3"/>
  <c r="BS39747" i="3"/>
  <c r="BS39748" i="3"/>
  <c r="BS39749" i="3"/>
  <c r="BS39750" i="3"/>
  <c r="BS39751" i="3"/>
  <c r="BS39752" i="3"/>
  <c r="BS39753" i="3"/>
  <c r="BS39754" i="3"/>
  <c r="BS39755" i="3"/>
  <c r="BS39756" i="3"/>
  <c r="BS39757" i="3"/>
  <c r="BS39758" i="3"/>
  <c r="BS39759" i="3"/>
  <c r="BS39760" i="3"/>
  <c r="BS39761" i="3"/>
  <c r="BS39762" i="3"/>
  <c r="BS39763" i="3"/>
  <c r="BS39764" i="3"/>
  <c r="BS39765" i="3"/>
  <c r="BS39766" i="3"/>
  <c r="BS39767" i="3"/>
  <c r="BS39768" i="3"/>
  <c r="BS39769" i="3"/>
  <c r="BS39770" i="3"/>
  <c r="BS39771" i="3"/>
  <c r="BS39772" i="3"/>
  <c r="BS39773" i="3"/>
  <c r="BS39774" i="3"/>
  <c r="BS39775" i="3"/>
  <c r="BS39776" i="3"/>
  <c r="BS39777" i="3"/>
  <c r="BS39778" i="3"/>
  <c r="BS39779" i="3"/>
  <c r="BS39780" i="3"/>
  <c r="BS39781" i="3"/>
  <c r="BS39782" i="3"/>
  <c r="BS39783" i="3"/>
  <c r="BS39784" i="3"/>
  <c r="BS39785" i="3"/>
  <c r="BS39786" i="3"/>
  <c r="BS39787" i="3"/>
  <c r="BS39788" i="3"/>
  <c r="BS39789" i="3"/>
  <c r="BS39790" i="3"/>
  <c r="BS39791" i="3"/>
  <c r="BS39792" i="3"/>
  <c r="BS39793" i="3"/>
  <c r="BS39794" i="3"/>
  <c r="BS39795" i="3"/>
  <c r="BS39796" i="3"/>
  <c r="BS39797" i="3"/>
  <c r="BS39798" i="3"/>
  <c r="BS39799" i="3"/>
  <c r="BS39800" i="3"/>
  <c r="BS39801" i="3"/>
  <c r="BS39802" i="3"/>
  <c r="BS39803" i="3"/>
  <c r="BS39804" i="3"/>
  <c r="BS39805" i="3"/>
  <c r="BS39806" i="3"/>
  <c r="BS39807" i="3"/>
  <c r="BS39808" i="3"/>
  <c r="BS39809" i="3"/>
  <c r="BS39810" i="3"/>
  <c r="BS39811" i="3"/>
  <c r="BS39812" i="3"/>
  <c r="BS39813" i="3"/>
  <c r="BS39814" i="3"/>
  <c r="BS39815" i="3"/>
  <c r="BS39816" i="3"/>
  <c r="BS39817" i="3"/>
  <c r="BS39818" i="3"/>
  <c r="BS39819" i="3"/>
  <c r="BS39820" i="3"/>
  <c r="BS39821" i="3"/>
  <c r="BS39822" i="3"/>
  <c r="BS39823" i="3"/>
  <c r="BS39824" i="3"/>
  <c r="BS39825" i="3"/>
  <c r="BS39826" i="3"/>
  <c r="BS39827" i="3"/>
  <c r="BS39828" i="3"/>
  <c r="BS39829" i="3"/>
  <c r="BS39830" i="3"/>
  <c r="BS39831" i="3"/>
  <c r="BS39832" i="3"/>
  <c r="BS39833" i="3"/>
  <c r="BS39834" i="3"/>
  <c r="BS39835" i="3"/>
  <c r="BS39836" i="3"/>
  <c r="BS39837" i="3"/>
  <c r="BS39838" i="3"/>
  <c r="BS39839" i="3"/>
  <c r="BS39840" i="3"/>
  <c r="BS39841" i="3"/>
  <c r="BS39842" i="3"/>
  <c r="BS39843" i="3"/>
  <c r="BS39844" i="3"/>
  <c r="BS39845" i="3"/>
  <c r="BS39846" i="3"/>
  <c r="BS39847" i="3"/>
  <c r="BS39848" i="3"/>
  <c r="BS39849" i="3"/>
  <c r="BS39850" i="3"/>
  <c r="BS39851" i="3"/>
  <c r="BS39852" i="3"/>
  <c r="BS39853" i="3"/>
  <c r="BS39854" i="3"/>
  <c r="BS39855" i="3"/>
  <c r="BS39856" i="3"/>
  <c r="BS39857" i="3"/>
  <c r="BS39858" i="3"/>
  <c r="BS39859" i="3"/>
  <c r="BS39860" i="3"/>
  <c r="BS39861" i="3"/>
  <c r="BS39862" i="3"/>
  <c r="BS39863" i="3"/>
  <c r="BS39864" i="3"/>
  <c r="BS39865" i="3"/>
  <c r="BS39866" i="3"/>
  <c r="BS39867" i="3"/>
  <c r="BS39868" i="3"/>
  <c r="BS39869" i="3"/>
  <c r="BS39870" i="3"/>
  <c r="BS39871" i="3"/>
  <c r="BS39872" i="3"/>
  <c r="BS39873" i="3"/>
  <c r="BS39874" i="3"/>
  <c r="BS39875" i="3"/>
  <c r="BS39876" i="3"/>
  <c r="BS39877" i="3"/>
  <c r="BS39878" i="3"/>
  <c r="BS39879" i="3"/>
  <c r="BS39880" i="3"/>
  <c r="BS39881" i="3"/>
  <c r="BS39882" i="3"/>
  <c r="BS39883" i="3"/>
  <c r="BS39884" i="3"/>
  <c r="BS39885" i="3"/>
  <c r="BS39886" i="3"/>
  <c r="BS39887" i="3"/>
  <c r="BS39888" i="3"/>
  <c r="BS39889" i="3"/>
  <c r="BS39890" i="3"/>
  <c r="BS39891" i="3"/>
  <c r="BS39892" i="3"/>
  <c r="BS39893" i="3"/>
  <c r="BS39894" i="3"/>
  <c r="BS39895" i="3"/>
  <c r="BS39896" i="3"/>
  <c r="BS39897" i="3"/>
  <c r="BS39898" i="3"/>
  <c r="BS39899" i="3"/>
  <c r="BS39900" i="3"/>
  <c r="BS39901" i="3"/>
  <c r="BS39902" i="3"/>
  <c r="BS39903" i="3"/>
  <c r="BS39904" i="3"/>
  <c r="BS39905" i="3"/>
  <c r="BS39906" i="3"/>
  <c r="BS39907" i="3"/>
  <c r="BS39908" i="3"/>
  <c r="BS39909" i="3"/>
  <c r="BS39910" i="3"/>
  <c r="BS39911" i="3"/>
  <c r="BS39912" i="3"/>
  <c r="BS39913" i="3"/>
  <c r="BS39914" i="3"/>
  <c r="BS39915" i="3"/>
  <c r="BS39916" i="3"/>
  <c r="BS39917" i="3"/>
  <c r="BS39918" i="3"/>
  <c r="BS39919" i="3"/>
  <c r="BS39920" i="3"/>
  <c r="BS39921" i="3"/>
  <c r="BS39922" i="3"/>
  <c r="BS39923" i="3"/>
  <c r="BS39924" i="3"/>
  <c r="BS39925" i="3"/>
  <c r="BS39926" i="3"/>
  <c r="BS39927" i="3"/>
  <c r="BS39928" i="3"/>
  <c r="BS39929" i="3"/>
  <c r="BS39930" i="3"/>
  <c r="BS39931" i="3"/>
  <c r="BS39932" i="3"/>
  <c r="BS39933" i="3"/>
  <c r="BS39934" i="3"/>
  <c r="BS39935" i="3"/>
  <c r="BS39936" i="3"/>
  <c r="BS39937" i="3"/>
  <c r="BS39938" i="3"/>
  <c r="BS39939" i="3"/>
  <c r="BS39940" i="3"/>
  <c r="BS39941" i="3"/>
  <c r="BS39942" i="3"/>
  <c r="BS39943" i="3"/>
  <c r="BS39944" i="3"/>
  <c r="BS39945" i="3"/>
  <c r="BS39946" i="3"/>
  <c r="BS39947" i="3"/>
  <c r="BS39948" i="3"/>
  <c r="BS39949" i="3"/>
  <c r="BS39950" i="3"/>
  <c r="BS39951" i="3"/>
  <c r="BS39952" i="3"/>
  <c r="BS39953" i="3"/>
  <c r="BS39954" i="3"/>
  <c r="BS39955" i="3"/>
  <c r="BS39956" i="3"/>
  <c r="BS39957" i="3"/>
  <c r="BS39958" i="3"/>
  <c r="BS39959" i="3"/>
  <c r="BS39960" i="3"/>
  <c r="BS39961" i="3"/>
  <c r="BS39962" i="3"/>
  <c r="BS39963" i="3"/>
  <c r="BS39964" i="3"/>
  <c r="BS39965" i="3"/>
  <c r="BS39966" i="3"/>
  <c r="BS39967" i="3"/>
  <c r="BS39968" i="3"/>
  <c r="BS39969" i="3"/>
  <c r="BS39970" i="3"/>
  <c r="BS39971" i="3"/>
  <c r="BS39972" i="3"/>
  <c r="BS39973" i="3"/>
  <c r="BS39974" i="3"/>
  <c r="BS39975" i="3"/>
  <c r="BS39976" i="3"/>
  <c r="BS39977" i="3"/>
  <c r="BS39978" i="3"/>
  <c r="BS39979" i="3"/>
  <c r="BS39980" i="3"/>
  <c r="BS39981" i="3"/>
  <c r="BS39982" i="3"/>
  <c r="BS39983" i="3"/>
  <c r="BS39984" i="3"/>
  <c r="BS39985" i="3"/>
  <c r="BS39986" i="3"/>
  <c r="BS39987" i="3"/>
  <c r="BS39988" i="3"/>
  <c r="BS39989" i="3"/>
  <c r="BS39990" i="3"/>
  <c r="BS39991" i="3"/>
  <c r="BS39992" i="3"/>
  <c r="BS39993" i="3"/>
  <c r="BS39994" i="3"/>
  <c r="BS39995" i="3"/>
  <c r="BS39996" i="3"/>
  <c r="BS39997" i="3"/>
  <c r="BS39998" i="3"/>
  <c r="BS39999" i="3"/>
  <c r="BS40000" i="3"/>
  <c r="BS40001" i="3"/>
  <c r="BS40002" i="3"/>
  <c r="BS40003" i="3"/>
  <c r="BS40004" i="3"/>
  <c r="BS40005" i="3"/>
  <c r="BS40006" i="3"/>
  <c r="BS40007" i="3"/>
  <c r="BS40008" i="3"/>
  <c r="BS40009" i="3"/>
  <c r="BS40010" i="3"/>
  <c r="BS40011" i="3"/>
  <c r="BS40012" i="3"/>
  <c r="BS40013" i="3"/>
  <c r="BS40014" i="3"/>
  <c r="BS40015" i="3"/>
  <c r="BS40016" i="3"/>
  <c r="BS40017" i="3"/>
  <c r="BS40018" i="3"/>
  <c r="BS40019" i="3"/>
  <c r="BS40020" i="3"/>
  <c r="BS40021" i="3"/>
  <c r="BS40022" i="3"/>
  <c r="BS40023" i="3"/>
  <c r="BS40024" i="3"/>
  <c r="BS40025" i="3"/>
  <c r="BS40026" i="3"/>
  <c r="BS40027" i="3"/>
  <c r="BS40028" i="3"/>
  <c r="BS40029" i="3"/>
  <c r="BS40030" i="3"/>
  <c r="BS40031" i="3"/>
  <c r="BS40032" i="3"/>
  <c r="BS40033" i="3"/>
  <c r="BS40034" i="3"/>
  <c r="BS40035" i="3"/>
  <c r="BS40036" i="3"/>
  <c r="BS40037" i="3"/>
  <c r="BS40038" i="3"/>
  <c r="BS40039" i="3"/>
  <c r="BS40040" i="3"/>
  <c r="BS40041" i="3"/>
  <c r="BS40042" i="3"/>
  <c r="BS40043" i="3"/>
  <c r="BS40044" i="3"/>
  <c r="BS40045" i="3"/>
  <c r="BS40046" i="3"/>
  <c r="BS40047" i="3"/>
  <c r="BS40048" i="3"/>
  <c r="BS40049" i="3"/>
  <c r="BS40050" i="3"/>
  <c r="BS40051" i="3"/>
  <c r="BS40052" i="3"/>
  <c r="BS40053" i="3"/>
  <c r="BS40054" i="3"/>
  <c r="BS40055" i="3"/>
  <c r="BS40056" i="3"/>
  <c r="BS40057" i="3"/>
  <c r="BS40058" i="3"/>
  <c r="BS40059" i="3"/>
  <c r="BS40060" i="3"/>
  <c r="BS40061" i="3"/>
  <c r="BS40062" i="3"/>
  <c r="BS40063" i="3"/>
  <c r="BS40064" i="3"/>
  <c r="BS40065" i="3"/>
  <c r="BS40066" i="3"/>
  <c r="BS40067" i="3"/>
  <c r="BS40068" i="3"/>
  <c r="BS40069" i="3"/>
  <c r="BS40070" i="3"/>
  <c r="BS40071" i="3"/>
  <c r="BS40072" i="3"/>
  <c r="BS40073" i="3"/>
  <c r="BS40074" i="3"/>
  <c r="BS40075" i="3"/>
  <c r="BS40076" i="3"/>
  <c r="BS40077" i="3"/>
  <c r="BS40078" i="3"/>
  <c r="BS40079" i="3"/>
  <c r="BS40080" i="3"/>
  <c r="BS40081" i="3"/>
  <c r="BS40082" i="3"/>
  <c r="BS40083" i="3"/>
  <c r="BS40084" i="3"/>
  <c r="BS40085" i="3"/>
  <c r="BS40086" i="3"/>
  <c r="BS40087" i="3"/>
  <c r="BS40088" i="3"/>
  <c r="BS40089" i="3"/>
  <c r="BS40090" i="3"/>
  <c r="BS40091" i="3"/>
  <c r="BS40092" i="3"/>
  <c r="BS40093" i="3"/>
  <c r="BS40094" i="3"/>
  <c r="BS40095" i="3"/>
  <c r="BS40096" i="3"/>
  <c r="BS40097" i="3"/>
  <c r="BS40098" i="3"/>
  <c r="BS40099" i="3"/>
  <c r="BS40100" i="3"/>
  <c r="BS40101" i="3"/>
  <c r="BS40102" i="3"/>
  <c r="BS40103" i="3"/>
  <c r="BS40104" i="3"/>
  <c r="BS40105" i="3"/>
  <c r="BS40106" i="3"/>
  <c r="BS40107" i="3"/>
  <c r="BS40108" i="3"/>
  <c r="BS40109" i="3"/>
  <c r="BS40110" i="3"/>
  <c r="BS40111" i="3"/>
  <c r="BS40112" i="3"/>
  <c r="BS40113" i="3"/>
  <c r="BS40114" i="3"/>
  <c r="BS40115" i="3"/>
  <c r="BS40116" i="3"/>
  <c r="BS40117" i="3"/>
  <c r="BS40118" i="3"/>
  <c r="BS40119" i="3"/>
  <c r="BS40120" i="3"/>
  <c r="BS40121" i="3"/>
  <c r="BS40122" i="3"/>
  <c r="BS40123" i="3"/>
  <c r="BS40124" i="3"/>
  <c r="BS40125" i="3"/>
  <c r="BS40126" i="3"/>
  <c r="BS40127" i="3"/>
  <c r="BS40128" i="3"/>
  <c r="BS40129" i="3"/>
  <c r="BS40130" i="3"/>
  <c r="BS40131" i="3"/>
  <c r="BS40132" i="3"/>
  <c r="BS40133" i="3"/>
  <c r="BS40134" i="3"/>
  <c r="BS40135" i="3"/>
  <c r="BS40136" i="3"/>
  <c r="BS40137" i="3"/>
  <c r="BS40138" i="3"/>
  <c r="BS40139" i="3"/>
  <c r="BS40140" i="3"/>
  <c r="BS40141" i="3"/>
  <c r="BS40142" i="3"/>
  <c r="BS40143" i="3"/>
  <c r="BS40144" i="3"/>
  <c r="BS40145" i="3"/>
  <c r="BS40146" i="3"/>
  <c r="BS40147" i="3"/>
  <c r="BS40148" i="3"/>
  <c r="BS40149" i="3"/>
  <c r="BS40150" i="3"/>
  <c r="BS40151" i="3"/>
  <c r="BS40152" i="3"/>
  <c r="BS40153" i="3"/>
  <c r="BS40154" i="3"/>
  <c r="BS40155" i="3"/>
  <c r="BS40156" i="3"/>
  <c r="BS40157" i="3"/>
  <c r="BS40158" i="3"/>
  <c r="BS40159" i="3"/>
  <c r="BS40160" i="3"/>
  <c r="BS40161" i="3"/>
  <c r="BS40162" i="3"/>
  <c r="BS40163" i="3"/>
  <c r="BS40164" i="3"/>
  <c r="BS40165" i="3"/>
  <c r="BS40166" i="3"/>
  <c r="BS40167" i="3"/>
  <c r="BS40168" i="3"/>
  <c r="BS40169" i="3"/>
  <c r="BS40170" i="3"/>
  <c r="BS40171" i="3"/>
  <c r="BS40172" i="3"/>
  <c r="BS40173" i="3"/>
  <c r="BS40174" i="3"/>
  <c r="BS40175" i="3"/>
  <c r="BS40176" i="3"/>
  <c r="BS40177" i="3"/>
  <c r="BS40178" i="3"/>
  <c r="BS40179" i="3"/>
  <c r="BS40180" i="3"/>
  <c r="BS40181" i="3"/>
  <c r="BS40182" i="3"/>
  <c r="BS40183" i="3"/>
  <c r="BS40184" i="3"/>
  <c r="BS40185" i="3"/>
  <c r="BS40186" i="3"/>
  <c r="BS40187" i="3"/>
  <c r="BS40188" i="3"/>
  <c r="BS40189" i="3"/>
  <c r="BS40190" i="3"/>
  <c r="BS40191" i="3"/>
  <c r="BS40192" i="3"/>
  <c r="BS40193" i="3"/>
  <c r="BS40194" i="3"/>
  <c r="BS40195" i="3"/>
  <c r="BS40196" i="3"/>
  <c r="BS40197" i="3"/>
  <c r="BS40198" i="3"/>
  <c r="BS40199" i="3"/>
  <c r="BS40200" i="3"/>
  <c r="BS40201" i="3"/>
  <c r="BS40202" i="3"/>
  <c r="BS40203" i="3"/>
  <c r="BS40204" i="3"/>
  <c r="BS40205" i="3"/>
  <c r="BS40206" i="3"/>
  <c r="BS40207" i="3"/>
  <c r="BS40208" i="3"/>
  <c r="BS40209" i="3"/>
  <c r="BS40210" i="3"/>
  <c r="BS40211" i="3"/>
  <c r="BS40212" i="3"/>
  <c r="BS40213" i="3"/>
  <c r="BS40214" i="3"/>
  <c r="BS40215" i="3"/>
  <c r="BS40216" i="3"/>
  <c r="BS40217" i="3"/>
  <c r="BS40218" i="3"/>
  <c r="BS40219" i="3"/>
  <c r="BS40220" i="3"/>
  <c r="BS40221" i="3"/>
  <c r="BS40222" i="3"/>
  <c r="BS40223" i="3"/>
  <c r="BS40224" i="3"/>
  <c r="BS40225" i="3"/>
  <c r="BS40226" i="3"/>
  <c r="BS40227" i="3"/>
  <c r="BS40228" i="3"/>
  <c r="BS40229" i="3"/>
  <c r="BS40230" i="3"/>
  <c r="BS40231" i="3"/>
  <c r="BS40232" i="3"/>
  <c r="BS40233" i="3"/>
  <c r="BS40234" i="3"/>
  <c r="BS40235" i="3"/>
  <c r="BS40236" i="3"/>
  <c r="BS40237" i="3"/>
  <c r="BS40238" i="3"/>
  <c r="BS40239" i="3"/>
  <c r="BS40240" i="3"/>
  <c r="BS40241" i="3"/>
  <c r="BS40242" i="3"/>
  <c r="BS40243" i="3"/>
  <c r="BS40244" i="3"/>
  <c r="BS40245" i="3"/>
  <c r="BS40246" i="3"/>
  <c r="BS40247" i="3"/>
  <c r="BS40248" i="3"/>
  <c r="BS40249" i="3"/>
  <c r="BS40250" i="3"/>
  <c r="BS40251" i="3"/>
  <c r="BS40252" i="3"/>
  <c r="BS40253" i="3"/>
  <c r="BS40254" i="3"/>
  <c r="BS40255" i="3"/>
  <c r="BS40256" i="3"/>
  <c r="BS40257" i="3"/>
  <c r="BS40258" i="3"/>
  <c r="BS40259" i="3"/>
  <c r="BS40260" i="3"/>
  <c r="BS40261" i="3"/>
  <c r="BS40262" i="3"/>
  <c r="BS40263" i="3"/>
  <c r="BS40264" i="3"/>
  <c r="BS40265" i="3"/>
  <c r="BS40266" i="3"/>
  <c r="BS40267" i="3"/>
  <c r="BS40268" i="3"/>
  <c r="BS40269" i="3"/>
  <c r="BS40270" i="3"/>
  <c r="BS40271" i="3"/>
  <c r="BS40272" i="3"/>
  <c r="BS40273" i="3"/>
  <c r="BS40274" i="3"/>
  <c r="BS40275" i="3"/>
  <c r="BS40276" i="3"/>
  <c r="BS40277" i="3"/>
  <c r="BS40278" i="3"/>
  <c r="BS40279" i="3"/>
  <c r="BS40280" i="3"/>
  <c r="BS40281" i="3"/>
  <c r="BS40282" i="3"/>
  <c r="BS40283" i="3"/>
  <c r="BS40284" i="3"/>
  <c r="BS40285" i="3"/>
  <c r="BS40286" i="3"/>
  <c r="BS40287" i="3"/>
  <c r="BS40288" i="3"/>
  <c r="BS40289" i="3"/>
  <c r="BS40290" i="3"/>
  <c r="BS40291" i="3"/>
  <c r="BS40292" i="3"/>
  <c r="BS40293" i="3"/>
  <c r="BS40294" i="3"/>
  <c r="BS40295" i="3"/>
  <c r="BS40296" i="3"/>
  <c r="BS40297" i="3"/>
  <c r="BS40298" i="3"/>
  <c r="BS40299" i="3"/>
  <c r="BS40300" i="3"/>
  <c r="BS40301" i="3"/>
  <c r="BS40302" i="3"/>
  <c r="BS40303" i="3"/>
  <c r="BS40304" i="3"/>
  <c r="BS40305" i="3"/>
  <c r="BS40306" i="3"/>
  <c r="BS40307" i="3"/>
  <c r="BS40308" i="3"/>
  <c r="BS40309" i="3"/>
  <c r="BS40310" i="3"/>
  <c r="BS40311" i="3"/>
  <c r="BS40312" i="3"/>
  <c r="BS40313" i="3"/>
  <c r="BS40314" i="3"/>
  <c r="BS40315" i="3"/>
  <c r="BS40316" i="3"/>
  <c r="BS40317" i="3"/>
  <c r="BS40318" i="3"/>
  <c r="BS40319" i="3"/>
  <c r="BS40320" i="3"/>
  <c r="BS40321" i="3"/>
  <c r="BS40322" i="3"/>
  <c r="BS40323" i="3"/>
  <c r="BS40324" i="3"/>
  <c r="BS40325" i="3"/>
  <c r="BS40326" i="3"/>
  <c r="BS40327" i="3"/>
  <c r="BS40328" i="3"/>
  <c r="BS40329" i="3"/>
  <c r="BS40330" i="3"/>
  <c r="BS40331" i="3"/>
  <c r="BS40332" i="3"/>
  <c r="BS40333" i="3"/>
  <c r="BS40334" i="3"/>
  <c r="BS40335" i="3"/>
  <c r="BS40336" i="3"/>
  <c r="BS40337" i="3"/>
  <c r="BS40338" i="3"/>
  <c r="BS40339" i="3"/>
  <c r="BS40340" i="3"/>
  <c r="BS40341" i="3"/>
  <c r="BS40342" i="3"/>
  <c r="BS40343" i="3"/>
  <c r="BS40344" i="3"/>
  <c r="BS40345" i="3"/>
  <c r="BS40346" i="3"/>
  <c r="BS40347" i="3"/>
  <c r="BS40348" i="3"/>
  <c r="BS40349" i="3"/>
  <c r="BS40350" i="3"/>
  <c r="BS40351" i="3"/>
  <c r="BS40352" i="3"/>
  <c r="BS40353" i="3"/>
  <c r="BS40354" i="3"/>
  <c r="BS40355" i="3"/>
  <c r="BS40356" i="3"/>
  <c r="BS40357" i="3"/>
  <c r="BS40358" i="3"/>
  <c r="BS40359" i="3"/>
  <c r="BS40360" i="3"/>
  <c r="BS40361" i="3"/>
  <c r="BS40362" i="3"/>
  <c r="BS40363" i="3"/>
  <c r="BS40364" i="3"/>
  <c r="BS40365" i="3"/>
  <c r="BS40366" i="3"/>
  <c r="BS40367" i="3"/>
  <c r="BS40368" i="3"/>
  <c r="BS40369" i="3"/>
  <c r="BS40370" i="3"/>
  <c r="BS40371" i="3"/>
  <c r="BS40372" i="3"/>
  <c r="BS40373" i="3"/>
  <c r="BS40374" i="3"/>
  <c r="BS40375" i="3"/>
  <c r="BS40376" i="3"/>
  <c r="BS40377" i="3"/>
  <c r="BS40378" i="3"/>
  <c r="BS40379" i="3"/>
  <c r="BS40380" i="3"/>
  <c r="BS40381" i="3"/>
  <c r="BS40382" i="3"/>
  <c r="BS40383" i="3"/>
  <c r="BS40384" i="3"/>
  <c r="BS40385" i="3"/>
  <c r="BS40386" i="3"/>
  <c r="BS40387" i="3"/>
  <c r="BS40388" i="3"/>
  <c r="BS40389" i="3"/>
  <c r="BS40390" i="3"/>
  <c r="BS40391" i="3"/>
  <c r="BS40392" i="3"/>
  <c r="BS40393" i="3"/>
  <c r="BS40394" i="3"/>
  <c r="BS40395" i="3"/>
  <c r="BS40396" i="3"/>
  <c r="BS40397" i="3"/>
  <c r="BS40398" i="3"/>
  <c r="BS40399" i="3"/>
  <c r="BS40400" i="3"/>
  <c r="BS40401" i="3"/>
  <c r="BS40402" i="3"/>
  <c r="BS40403" i="3"/>
  <c r="BS40404" i="3"/>
  <c r="BS40405" i="3"/>
  <c r="BS40406" i="3"/>
  <c r="BS40407" i="3"/>
  <c r="BS40408" i="3"/>
  <c r="BS40409" i="3"/>
  <c r="BS40410" i="3"/>
  <c r="BS40411" i="3"/>
  <c r="BS40412" i="3"/>
  <c r="BS40413" i="3"/>
  <c r="BS40414" i="3"/>
  <c r="BS40415" i="3"/>
  <c r="BS40416" i="3"/>
  <c r="BS40417" i="3"/>
  <c r="BS40418" i="3"/>
  <c r="BS40419" i="3"/>
  <c r="BS40420" i="3"/>
  <c r="BS40421" i="3"/>
  <c r="BS40422" i="3"/>
  <c r="BS40423" i="3"/>
  <c r="BS40424" i="3"/>
  <c r="BS40425" i="3"/>
  <c r="BS40426" i="3"/>
  <c r="BS40427" i="3"/>
  <c r="BS40428" i="3"/>
  <c r="BS40429" i="3"/>
  <c r="BS40430" i="3"/>
  <c r="BS40431" i="3"/>
  <c r="BS40432" i="3"/>
  <c r="BS40433" i="3"/>
  <c r="BS40434" i="3"/>
  <c r="BS40435" i="3"/>
  <c r="BS40436" i="3"/>
  <c r="BS40437" i="3"/>
  <c r="BS40438" i="3"/>
  <c r="BS40439" i="3"/>
  <c r="BS40440" i="3"/>
  <c r="BS40441" i="3"/>
  <c r="BS40442" i="3"/>
  <c r="BS40443" i="3"/>
  <c r="BS40444" i="3"/>
  <c r="BS40445" i="3"/>
  <c r="BS40446" i="3"/>
  <c r="BS40447" i="3"/>
  <c r="BS40448" i="3"/>
  <c r="BS40449" i="3"/>
  <c r="BS40450" i="3"/>
  <c r="BS40451" i="3"/>
  <c r="BS40452" i="3"/>
  <c r="BS40453" i="3"/>
  <c r="BS40454" i="3"/>
  <c r="BS40455" i="3"/>
  <c r="BS40456" i="3"/>
  <c r="BS40457" i="3"/>
  <c r="BS40458" i="3"/>
  <c r="BS40459" i="3"/>
  <c r="BS40460" i="3"/>
  <c r="BS40461" i="3"/>
  <c r="BS40462" i="3"/>
  <c r="BS40463" i="3"/>
  <c r="BS40464" i="3"/>
  <c r="BS40465" i="3"/>
  <c r="BS40466" i="3"/>
  <c r="BS40467" i="3"/>
  <c r="BS40468" i="3"/>
  <c r="BS40469" i="3"/>
  <c r="BS40470" i="3"/>
  <c r="BS40471" i="3"/>
  <c r="BS40472" i="3"/>
  <c r="BS40473" i="3"/>
  <c r="BS40474" i="3"/>
  <c r="BS40475" i="3"/>
  <c r="BS40476" i="3"/>
  <c r="BS40477" i="3"/>
  <c r="BS40478" i="3"/>
  <c r="BS40479" i="3"/>
  <c r="BS40480" i="3"/>
  <c r="BS40481" i="3"/>
  <c r="BS40482" i="3"/>
  <c r="BS40483" i="3"/>
  <c r="BS40484" i="3"/>
  <c r="BS40485" i="3"/>
  <c r="BS40486" i="3"/>
  <c r="BS40487" i="3"/>
  <c r="BS40488" i="3"/>
  <c r="BS40489" i="3"/>
  <c r="BS40490" i="3"/>
  <c r="BS40491" i="3"/>
  <c r="BS40492" i="3"/>
  <c r="BS40493" i="3"/>
  <c r="BS40494" i="3"/>
  <c r="BS40495" i="3"/>
  <c r="BS40496" i="3"/>
  <c r="BS40497" i="3"/>
  <c r="BS40498" i="3"/>
  <c r="BS40499" i="3"/>
  <c r="BS40500" i="3"/>
  <c r="BS40501" i="3"/>
  <c r="BS40502" i="3"/>
  <c r="BS40503" i="3"/>
  <c r="BS40504" i="3"/>
  <c r="BS40505" i="3"/>
  <c r="BS40506" i="3"/>
  <c r="BS40507" i="3"/>
  <c r="BS40508" i="3"/>
  <c r="BS40509" i="3"/>
  <c r="BS40510" i="3"/>
  <c r="BS40511" i="3"/>
  <c r="BS40512" i="3"/>
  <c r="BS40513" i="3"/>
  <c r="BS40514" i="3"/>
  <c r="BS40515" i="3"/>
  <c r="BS40516" i="3"/>
  <c r="BS40517" i="3"/>
  <c r="BS40518" i="3"/>
  <c r="BS40519" i="3"/>
  <c r="BS40520" i="3"/>
  <c r="BS40521" i="3"/>
  <c r="BS40522" i="3"/>
  <c r="BS40523" i="3"/>
  <c r="BS40524" i="3"/>
  <c r="BS40525" i="3"/>
  <c r="BS40526" i="3"/>
  <c r="BS40527" i="3"/>
  <c r="BS40528" i="3"/>
  <c r="BS40529" i="3"/>
  <c r="BS40530" i="3"/>
  <c r="BS40531" i="3"/>
  <c r="BS40532" i="3"/>
  <c r="BS40533" i="3"/>
  <c r="BS40534" i="3"/>
  <c r="BS40535" i="3"/>
  <c r="BS40536" i="3"/>
  <c r="BS40537" i="3"/>
  <c r="BS40538" i="3"/>
  <c r="BS40539" i="3"/>
  <c r="BS40540" i="3"/>
  <c r="BS40541" i="3"/>
  <c r="BS40542" i="3"/>
  <c r="BS40543" i="3"/>
  <c r="BS40544" i="3"/>
  <c r="BS40545" i="3"/>
  <c r="BS40546" i="3"/>
  <c r="BS40547" i="3"/>
  <c r="BS40548" i="3"/>
  <c r="BS40549" i="3"/>
  <c r="BS40550" i="3"/>
  <c r="BS40551" i="3"/>
  <c r="BS40552" i="3"/>
  <c r="BS40553" i="3"/>
  <c r="BS40554" i="3"/>
  <c r="BS40555" i="3"/>
  <c r="BS40556" i="3"/>
  <c r="BS40557" i="3"/>
  <c r="BS40558" i="3"/>
  <c r="BS40559" i="3"/>
  <c r="BS40560" i="3"/>
  <c r="BS40561" i="3"/>
  <c r="BS40562" i="3"/>
  <c r="BS40563" i="3"/>
  <c r="BS40564" i="3"/>
  <c r="BS40565" i="3"/>
  <c r="BS40566" i="3"/>
  <c r="BS40567" i="3"/>
  <c r="BS40568" i="3"/>
  <c r="BS40569" i="3"/>
  <c r="BS40570" i="3"/>
  <c r="BS40571" i="3"/>
  <c r="BS40572" i="3"/>
  <c r="BS40573" i="3"/>
  <c r="BS40574" i="3"/>
  <c r="BS40575" i="3"/>
  <c r="BS40576" i="3"/>
  <c r="BS40577" i="3"/>
  <c r="BS40578" i="3"/>
  <c r="BS40579" i="3"/>
  <c r="BS40580" i="3"/>
  <c r="BS40581" i="3"/>
  <c r="BS40582" i="3"/>
  <c r="BS40583" i="3"/>
  <c r="BS40584" i="3"/>
  <c r="BS40585" i="3"/>
  <c r="BS40586" i="3"/>
  <c r="BS40587" i="3"/>
  <c r="BS40588" i="3"/>
  <c r="BS40589" i="3"/>
  <c r="BS40590" i="3"/>
  <c r="BS40591" i="3"/>
  <c r="BS40592" i="3"/>
  <c r="BS40593" i="3"/>
  <c r="BS40594" i="3"/>
  <c r="BS40595" i="3"/>
  <c r="BS40596" i="3"/>
  <c r="BS40597" i="3"/>
  <c r="BS40598" i="3"/>
  <c r="BS40599" i="3"/>
  <c r="BS40600" i="3"/>
  <c r="BS40601" i="3"/>
  <c r="BS40602" i="3"/>
  <c r="BS40603" i="3"/>
  <c r="BS40604" i="3"/>
  <c r="BS40605" i="3"/>
  <c r="BS40606" i="3"/>
  <c r="BS40607" i="3"/>
  <c r="BS40608" i="3"/>
  <c r="BS40609" i="3"/>
  <c r="BS40610" i="3"/>
  <c r="BS40611" i="3"/>
  <c r="BS40612" i="3"/>
  <c r="BS40613" i="3"/>
  <c r="BS40614" i="3"/>
  <c r="BS40615" i="3"/>
  <c r="BS40616" i="3"/>
  <c r="BS40617" i="3"/>
  <c r="BS40618" i="3"/>
  <c r="BS40619" i="3"/>
  <c r="BS40620" i="3"/>
  <c r="BS40621" i="3"/>
  <c r="BS40622" i="3"/>
  <c r="BS40623" i="3"/>
  <c r="BS40624" i="3"/>
  <c r="BS40625" i="3"/>
  <c r="BS40626" i="3"/>
  <c r="BS40627" i="3"/>
  <c r="BS40628" i="3"/>
  <c r="BS40629" i="3"/>
  <c r="BS40630" i="3"/>
  <c r="BS40631" i="3"/>
  <c r="BS40632" i="3"/>
  <c r="BS40633" i="3"/>
  <c r="BS40634" i="3"/>
  <c r="BS40635" i="3"/>
  <c r="BS40636" i="3"/>
  <c r="BS40637" i="3"/>
  <c r="BS40638" i="3"/>
  <c r="BS40639" i="3"/>
  <c r="BS40640" i="3"/>
  <c r="BS40641" i="3"/>
  <c r="BS40642" i="3"/>
  <c r="BS40643" i="3"/>
  <c r="BS40644" i="3"/>
  <c r="BS40645" i="3"/>
  <c r="BS40646" i="3"/>
  <c r="BS40647" i="3"/>
  <c r="BS40648" i="3"/>
  <c r="BS40649" i="3"/>
  <c r="BS40650" i="3"/>
  <c r="BS40651" i="3"/>
  <c r="BS40652" i="3"/>
  <c r="BS40653" i="3"/>
  <c r="BS40654" i="3"/>
  <c r="BS40655" i="3"/>
  <c r="BS40656" i="3"/>
  <c r="BS40657" i="3"/>
  <c r="BS40658" i="3"/>
  <c r="BS40659" i="3"/>
  <c r="BS40660" i="3"/>
  <c r="BS40661" i="3"/>
  <c r="BS40662" i="3"/>
  <c r="BS40663" i="3"/>
  <c r="BS40664" i="3"/>
  <c r="BS40665" i="3"/>
  <c r="BS40666" i="3"/>
  <c r="BS40667" i="3"/>
  <c r="BS40668" i="3"/>
  <c r="BS40669" i="3"/>
  <c r="BS40670" i="3"/>
  <c r="BS40671" i="3"/>
  <c r="BS40672" i="3"/>
  <c r="BS40673" i="3"/>
  <c r="BS40674" i="3"/>
  <c r="BS40675" i="3"/>
  <c r="BS40676" i="3"/>
  <c r="BS40677" i="3"/>
  <c r="BS40678" i="3"/>
  <c r="BS40679" i="3"/>
  <c r="BS40680" i="3"/>
  <c r="BS40681" i="3"/>
  <c r="BS40682" i="3"/>
  <c r="BS40683" i="3"/>
  <c r="BS40684" i="3"/>
  <c r="BS40685" i="3"/>
  <c r="BS40686" i="3"/>
  <c r="BS40687" i="3"/>
  <c r="BS40688" i="3"/>
  <c r="BS40689" i="3"/>
  <c r="BS40690" i="3"/>
  <c r="BS40691" i="3"/>
  <c r="BS40692" i="3"/>
  <c r="BS40693" i="3"/>
  <c r="BS40694" i="3"/>
  <c r="BS40695" i="3"/>
  <c r="BS40696" i="3"/>
  <c r="BS40697" i="3"/>
  <c r="BS40698" i="3"/>
  <c r="BS40699" i="3"/>
  <c r="BS40700" i="3"/>
  <c r="BS40701" i="3"/>
  <c r="BS40702" i="3"/>
  <c r="BS40703" i="3"/>
  <c r="BS40704" i="3"/>
  <c r="BS40705" i="3"/>
  <c r="BS40706" i="3"/>
  <c r="BS40707" i="3"/>
  <c r="BS40708" i="3"/>
  <c r="BS40709" i="3"/>
  <c r="BS40710" i="3"/>
  <c r="BS40711" i="3"/>
  <c r="BS40712" i="3"/>
  <c r="BS40713" i="3"/>
  <c r="BS40714" i="3"/>
  <c r="BS40715" i="3"/>
  <c r="BS40716" i="3"/>
  <c r="BS40717" i="3"/>
  <c r="BS40718" i="3"/>
  <c r="BS40719" i="3"/>
  <c r="BS40720" i="3"/>
  <c r="BS40721" i="3"/>
  <c r="BS40722" i="3"/>
  <c r="BS40723" i="3"/>
  <c r="BS40724" i="3"/>
  <c r="BS40725" i="3"/>
  <c r="BS40726" i="3"/>
  <c r="BS40727" i="3"/>
  <c r="BS40728" i="3"/>
  <c r="BS40729" i="3"/>
  <c r="BS40730" i="3"/>
  <c r="BS40731" i="3"/>
  <c r="BS40732" i="3"/>
  <c r="BS40733" i="3"/>
  <c r="BS40734" i="3"/>
  <c r="BS40735" i="3"/>
  <c r="BS40736" i="3"/>
  <c r="BS40737" i="3"/>
  <c r="BS40738" i="3"/>
  <c r="BS40739" i="3"/>
  <c r="BS40740" i="3"/>
  <c r="BS40741" i="3"/>
  <c r="BS40742" i="3"/>
  <c r="BS40743" i="3"/>
  <c r="BS40744" i="3"/>
  <c r="BS40745" i="3"/>
  <c r="BS40746" i="3"/>
  <c r="BS40747" i="3"/>
  <c r="BS40748" i="3"/>
  <c r="BS40749" i="3"/>
  <c r="BS40750" i="3"/>
  <c r="BS40751" i="3"/>
  <c r="BS40752" i="3"/>
  <c r="BS40753" i="3"/>
  <c r="BS40754" i="3"/>
  <c r="BS40755" i="3"/>
  <c r="BS40756" i="3"/>
  <c r="BS40757" i="3"/>
  <c r="BS40758" i="3"/>
  <c r="BS40759" i="3"/>
  <c r="BS40760" i="3"/>
  <c r="BS40761" i="3"/>
  <c r="BS40762" i="3"/>
  <c r="BS40763" i="3"/>
  <c r="BS40764" i="3"/>
  <c r="BS40765" i="3"/>
  <c r="BS40766" i="3"/>
  <c r="BS40767" i="3"/>
  <c r="BS40768" i="3"/>
  <c r="BS40769" i="3"/>
  <c r="BS40770" i="3"/>
  <c r="BS40771" i="3"/>
  <c r="BS40772" i="3"/>
  <c r="BS40773" i="3"/>
  <c r="BS40774" i="3"/>
  <c r="BS40775" i="3"/>
  <c r="BS40776" i="3"/>
  <c r="BS40777" i="3"/>
  <c r="BS40778" i="3"/>
  <c r="BS40779" i="3"/>
  <c r="BS40780" i="3"/>
  <c r="BS40781" i="3"/>
  <c r="BS40782" i="3"/>
  <c r="BS40783" i="3"/>
  <c r="BS40784" i="3"/>
  <c r="BS40785" i="3"/>
  <c r="BS40786" i="3"/>
  <c r="BS40787" i="3"/>
  <c r="BS40788" i="3"/>
  <c r="BS40789" i="3"/>
  <c r="BS40790" i="3"/>
  <c r="BS40791" i="3"/>
  <c r="BS40792" i="3"/>
  <c r="BS40793" i="3"/>
  <c r="BS40794" i="3"/>
  <c r="BS40795" i="3"/>
  <c r="BS40796" i="3"/>
  <c r="BS40797" i="3"/>
  <c r="BS40798" i="3"/>
  <c r="BS40799" i="3"/>
  <c r="BS40800" i="3"/>
  <c r="BS40801" i="3"/>
  <c r="BS40802" i="3"/>
  <c r="BS40803" i="3"/>
  <c r="BS40804" i="3"/>
  <c r="BS40805" i="3"/>
  <c r="BS40806" i="3"/>
  <c r="BS40807" i="3"/>
  <c r="BS40808" i="3"/>
  <c r="BS40809" i="3"/>
  <c r="BS40810" i="3"/>
  <c r="BS40811" i="3"/>
  <c r="BS40812" i="3"/>
  <c r="BS40813" i="3"/>
  <c r="BS40814" i="3"/>
  <c r="BS40815" i="3"/>
  <c r="BS40816" i="3"/>
  <c r="BS40817" i="3"/>
  <c r="BS40818" i="3"/>
  <c r="BS40819" i="3"/>
  <c r="BS40820" i="3"/>
  <c r="BS40821" i="3"/>
  <c r="BS40822" i="3"/>
  <c r="BS40823" i="3"/>
  <c r="BS40824" i="3"/>
  <c r="BS40825" i="3"/>
  <c r="BS40826" i="3"/>
  <c r="BS40827" i="3"/>
  <c r="BS40828" i="3"/>
  <c r="BS40829" i="3"/>
  <c r="BS40830" i="3"/>
  <c r="BS40831" i="3"/>
  <c r="BS40832" i="3"/>
  <c r="BS40833" i="3"/>
  <c r="BS40834" i="3"/>
  <c r="BS40835" i="3"/>
  <c r="BS40836" i="3"/>
  <c r="BS40837" i="3"/>
  <c r="BS40838" i="3"/>
  <c r="BS40839" i="3"/>
  <c r="BS40840" i="3"/>
  <c r="BS40841" i="3"/>
  <c r="BS40842" i="3"/>
  <c r="BS40843" i="3"/>
  <c r="BS40844" i="3"/>
  <c r="BS40845" i="3"/>
  <c r="BS40846" i="3"/>
  <c r="BS40847" i="3"/>
  <c r="BS40848" i="3"/>
  <c r="BS40849" i="3"/>
  <c r="BS40850" i="3"/>
  <c r="BS40851" i="3"/>
  <c r="BS40852" i="3"/>
  <c r="BS40853" i="3"/>
  <c r="BS40854" i="3"/>
  <c r="BS40855" i="3"/>
  <c r="BS40856" i="3"/>
  <c r="BS40857" i="3"/>
  <c r="BS40858" i="3"/>
  <c r="BS40859" i="3"/>
  <c r="BS40860" i="3"/>
  <c r="BS40861" i="3"/>
  <c r="BS40862" i="3"/>
  <c r="BS40863" i="3"/>
  <c r="BS40864" i="3"/>
  <c r="BS40865" i="3"/>
  <c r="BS40866" i="3"/>
  <c r="BS40867" i="3"/>
  <c r="BS40868" i="3"/>
  <c r="BS40869" i="3"/>
  <c r="BS40870" i="3"/>
  <c r="BS40871" i="3"/>
  <c r="BS40872" i="3"/>
  <c r="BS40873" i="3"/>
  <c r="BS40874" i="3"/>
  <c r="BS40875" i="3"/>
  <c r="BS40876" i="3"/>
  <c r="BS40877" i="3"/>
  <c r="BS40878" i="3"/>
  <c r="BS40879" i="3"/>
  <c r="BS40880" i="3"/>
  <c r="BS40881" i="3"/>
  <c r="BS40882" i="3"/>
  <c r="BS40883" i="3"/>
  <c r="BS40884" i="3"/>
  <c r="BS40885" i="3"/>
  <c r="BS40886" i="3"/>
  <c r="BS40887" i="3"/>
  <c r="BS40888" i="3"/>
  <c r="BS40889" i="3"/>
  <c r="BS40890" i="3"/>
  <c r="BS40891" i="3"/>
  <c r="BS40892" i="3"/>
  <c r="BS40893" i="3"/>
  <c r="BS40894" i="3"/>
  <c r="BS40895" i="3"/>
  <c r="BS40896" i="3"/>
  <c r="BS40897" i="3"/>
  <c r="BS40898" i="3"/>
  <c r="BS40899" i="3"/>
  <c r="BS40900" i="3"/>
  <c r="BS40901" i="3"/>
  <c r="BS40902" i="3"/>
  <c r="BS40903" i="3"/>
  <c r="BS40904" i="3"/>
  <c r="BS40905" i="3"/>
  <c r="BS40906" i="3"/>
  <c r="BS40907" i="3"/>
  <c r="BS40908" i="3"/>
  <c r="BS40909" i="3"/>
  <c r="BS40910" i="3"/>
  <c r="BS40911" i="3"/>
  <c r="BS40912" i="3"/>
  <c r="BS40913" i="3"/>
  <c r="BS40914" i="3"/>
  <c r="BS40915" i="3"/>
  <c r="BS40916" i="3"/>
  <c r="BS40917" i="3"/>
  <c r="BS40918" i="3"/>
  <c r="BS40919" i="3"/>
  <c r="BS40920" i="3"/>
  <c r="BS40921" i="3"/>
  <c r="BS40922" i="3"/>
  <c r="BS40923" i="3"/>
  <c r="BS40924" i="3"/>
  <c r="BS40925" i="3"/>
  <c r="BS40926" i="3"/>
  <c r="BS40927" i="3"/>
  <c r="BS40928" i="3"/>
  <c r="BS40929" i="3"/>
  <c r="BS40930" i="3"/>
  <c r="BS40931" i="3"/>
  <c r="BS40932" i="3"/>
  <c r="BS40933" i="3"/>
  <c r="BS40934" i="3"/>
  <c r="BS40935" i="3"/>
  <c r="BS40936" i="3"/>
  <c r="BS40937" i="3"/>
  <c r="BS40938" i="3"/>
  <c r="BS40939" i="3"/>
  <c r="BS40940" i="3"/>
  <c r="BS40941" i="3"/>
  <c r="BS40942" i="3"/>
  <c r="BS40943" i="3"/>
  <c r="BS40944" i="3"/>
  <c r="BS40945" i="3"/>
  <c r="BS40946" i="3"/>
  <c r="BS40947" i="3"/>
  <c r="BS40948" i="3"/>
  <c r="BS40949" i="3"/>
  <c r="BS40950" i="3"/>
  <c r="BS40951" i="3"/>
  <c r="BS40952" i="3"/>
  <c r="BS40953" i="3"/>
  <c r="BS40954" i="3"/>
  <c r="BS40955" i="3"/>
  <c r="BS40956" i="3"/>
  <c r="BS40957" i="3"/>
  <c r="BS40958" i="3"/>
  <c r="BS40959" i="3"/>
  <c r="BS40960" i="3"/>
  <c r="BS40961" i="3"/>
  <c r="BS40962" i="3"/>
  <c r="BS40963" i="3"/>
  <c r="BS40964" i="3"/>
  <c r="BS40965" i="3"/>
  <c r="BS40966" i="3"/>
  <c r="BS40967" i="3"/>
  <c r="BS40968" i="3"/>
  <c r="BS40969" i="3"/>
  <c r="BS40970" i="3"/>
  <c r="BS40971" i="3"/>
  <c r="BS40972" i="3"/>
  <c r="BS40973" i="3"/>
  <c r="BS40974" i="3"/>
  <c r="BS40975" i="3"/>
  <c r="BS40976" i="3"/>
  <c r="BS40977" i="3"/>
  <c r="BS40978" i="3"/>
  <c r="BS40979" i="3"/>
  <c r="BS40980" i="3"/>
  <c r="BS40981" i="3"/>
  <c r="BS40982" i="3"/>
  <c r="BS40983" i="3"/>
  <c r="BS40984" i="3"/>
  <c r="BS40985" i="3"/>
  <c r="BS40986" i="3"/>
  <c r="BS40987" i="3"/>
  <c r="BS40988" i="3"/>
  <c r="BS40989" i="3"/>
  <c r="BS40990" i="3"/>
  <c r="BS40991" i="3"/>
  <c r="BS40992" i="3"/>
  <c r="BS40993" i="3"/>
  <c r="BS40994" i="3"/>
  <c r="BS40995" i="3"/>
  <c r="BS40996" i="3"/>
  <c r="BS40997" i="3"/>
  <c r="BS40998" i="3"/>
  <c r="BS40999" i="3"/>
  <c r="BS41000" i="3"/>
  <c r="BS41001" i="3"/>
  <c r="BS41002" i="3"/>
  <c r="BS41003" i="3"/>
  <c r="BS41004" i="3"/>
  <c r="BS41005" i="3"/>
  <c r="BS41006" i="3"/>
  <c r="BS41007" i="3"/>
  <c r="BS41008" i="3"/>
  <c r="BS41009" i="3"/>
  <c r="BS41010" i="3"/>
  <c r="BS41011" i="3"/>
  <c r="BS41012" i="3"/>
  <c r="BS41013" i="3"/>
  <c r="BS41014" i="3"/>
  <c r="BS41015" i="3"/>
  <c r="BS41016" i="3"/>
  <c r="BS41017" i="3"/>
  <c r="BS41018" i="3"/>
  <c r="BS41019" i="3"/>
  <c r="BS41020" i="3"/>
  <c r="BS41021" i="3"/>
  <c r="BS41022" i="3"/>
  <c r="BS41023" i="3"/>
  <c r="BS41024" i="3"/>
  <c r="BS41025" i="3"/>
  <c r="BS41026" i="3"/>
  <c r="BS41027" i="3"/>
  <c r="BS41028" i="3"/>
  <c r="BS41029" i="3"/>
  <c r="BS41030" i="3"/>
  <c r="BS41031" i="3"/>
  <c r="BS41032" i="3"/>
  <c r="BS41033" i="3"/>
  <c r="BS41034" i="3"/>
  <c r="BS41035" i="3"/>
  <c r="BS41036" i="3"/>
  <c r="BS41037" i="3"/>
  <c r="BS41038" i="3"/>
  <c r="BS41039" i="3"/>
  <c r="BS41040" i="3"/>
  <c r="BS41041" i="3"/>
  <c r="BS41042" i="3"/>
  <c r="BS41043" i="3"/>
  <c r="BS41044" i="3"/>
  <c r="BS41045" i="3"/>
  <c r="BS41046" i="3"/>
  <c r="BS41047" i="3"/>
  <c r="BS41048" i="3"/>
  <c r="BS41049" i="3"/>
  <c r="BS41050" i="3"/>
  <c r="BS41051" i="3"/>
  <c r="BS41052" i="3"/>
  <c r="BS41053" i="3"/>
  <c r="BS41054" i="3"/>
  <c r="BS41055" i="3"/>
  <c r="BS41056" i="3"/>
  <c r="BS41057" i="3"/>
  <c r="BS41058" i="3"/>
  <c r="BS41059" i="3"/>
  <c r="BS41060" i="3"/>
  <c r="BS41061" i="3"/>
  <c r="BS41062" i="3"/>
  <c r="BS41063" i="3"/>
  <c r="BS41064" i="3"/>
  <c r="BS41065" i="3"/>
  <c r="BS41066" i="3"/>
  <c r="BS41067" i="3"/>
  <c r="BS41068" i="3"/>
  <c r="BS41069" i="3"/>
  <c r="BS41070" i="3"/>
  <c r="BS41071" i="3"/>
  <c r="BS41072" i="3"/>
  <c r="BS41073" i="3"/>
  <c r="BS41074" i="3"/>
  <c r="BS41075" i="3"/>
  <c r="BS41076" i="3"/>
  <c r="BS41077" i="3"/>
  <c r="BS41078" i="3"/>
  <c r="BS41079" i="3"/>
  <c r="BS41080" i="3"/>
  <c r="BS41081" i="3"/>
  <c r="BS41082" i="3"/>
  <c r="BS41083" i="3"/>
  <c r="BS41084" i="3"/>
  <c r="BS41085" i="3"/>
  <c r="BS41086" i="3"/>
  <c r="BS41087" i="3"/>
  <c r="BS41088" i="3"/>
  <c r="BS41089" i="3"/>
  <c r="BS41090" i="3"/>
  <c r="BS41091" i="3"/>
  <c r="BS41092" i="3"/>
  <c r="BS41093" i="3"/>
  <c r="BS41094" i="3"/>
  <c r="BS41095" i="3"/>
  <c r="BS41096" i="3"/>
  <c r="BS41097" i="3"/>
  <c r="BS41098" i="3"/>
  <c r="BS41099" i="3"/>
  <c r="BS41100" i="3"/>
  <c r="BS41101" i="3"/>
  <c r="BS41102" i="3"/>
  <c r="BS41103" i="3"/>
  <c r="BS41104" i="3"/>
  <c r="BS41105" i="3"/>
  <c r="BS41106" i="3"/>
  <c r="BS41107" i="3"/>
  <c r="BS41108" i="3"/>
  <c r="BS41109" i="3"/>
  <c r="BS41110" i="3"/>
  <c r="BS41111" i="3"/>
  <c r="BS41112" i="3"/>
  <c r="BS41113" i="3"/>
  <c r="BS41114" i="3"/>
  <c r="BS41115" i="3"/>
  <c r="BS41116" i="3"/>
  <c r="BS41117" i="3"/>
  <c r="BS41118" i="3"/>
  <c r="BS41119" i="3"/>
  <c r="BS41120" i="3"/>
  <c r="BS41121" i="3"/>
  <c r="BS41122" i="3"/>
  <c r="BS41123" i="3"/>
  <c r="BS41124" i="3"/>
  <c r="BS41125" i="3"/>
  <c r="BS41126" i="3"/>
  <c r="BS41127" i="3"/>
  <c r="BS41128" i="3"/>
  <c r="BS41129" i="3"/>
  <c r="BS41130" i="3"/>
  <c r="BS41131" i="3"/>
  <c r="BS41132" i="3"/>
  <c r="BS41133" i="3"/>
  <c r="BS41134" i="3"/>
  <c r="BS41135" i="3"/>
  <c r="BS41136" i="3"/>
  <c r="BS41137" i="3"/>
  <c r="BS41138" i="3"/>
  <c r="BS41139" i="3"/>
  <c r="BS41140" i="3"/>
  <c r="BS41141" i="3"/>
  <c r="BS41142" i="3"/>
  <c r="BS41143" i="3"/>
  <c r="BS41144" i="3"/>
  <c r="BS41145" i="3"/>
  <c r="BS41146" i="3"/>
  <c r="BS41147" i="3"/>
  <c r="BS41148" i="3"/>
  <c r="BS41149" i="3"/>
  <c r="BS41150" i="3"/>
  <c r="BS41151" i="3"/>
  <c r="BS41152" i="3"/>
  <c r="BS41153" i="3"/>
  <c r="BS41154" i="3"/>
  <c r="BS41155" i="3"/>
  <c r="BS41156" i="3"/>
  <c r="BS41157" i="3"/>
  <c r="BS41158" i="3"/>
  <c r="BS41159" i="3"/>
  <c r="BS41160" i="3"/>
  <c r="BS41161" i="3"/>
  <c r="BS41162" i="3"/>
  <c r="BS41163" i="3"/>
  <c r="BS41164" i="3"/>
  <c r="BS41165" i="3"/>
  <c r="BS41166" i="3"/>
  <c r="BS41167" i="3"/>
  <c r="BS41168" i="3"/>
  <c r="BS41169" i="3"/>
  <c r="BS41170" i="3"/>
  <c r="BS41171" i="3"/>
  <c r="BS41172" i="3"/>
  <c r="BS41173" i="3"/>
  <c r="BS41174" i="3"/>
  <c r="BS41175" i="3"/>
  <c r="BS41176" i="3"/>
  <c r="BS41177" i="3"/>
  <c r="BS41178" i="3"/>
  <c r="BS41179" i="3"/>
  <c r="BS41180" i="3"/>
  <c r="BS41181" i="3"/>
  <c r="BS41182" i="3"/>
  <c r="BS41183" i="3"/>
  <c r="BS41184" i="3"/>
  <c r="BS41185" i="3"/>
  <c r="BS41186" i="3"/>
  <c r="BS41187" i="3"/>
  <c r="BS41188" i="3"/>
  <c r="BS41189" i="3"/>
  <c r="BS41190" i="3"/>
  <c r="BS41191" i="3"/>
  <c r="BS41192" i="3"/>
  <c r="BS41193" i="3"/>
  <c r="BS41194" i="3"/>
  <c r="BS41195" i="3"/>
  <c r="BS41196" i="3"/>
  <c r="BS41197" i="3"/>
  <c r="BS41198" i="3"/>
  <c r="BS41199" i="3"/>
  <c r="BS41200" i="3"/>
  <c r="BS41201" i="3"/>
  <c r="BS41202" i="3"/>
  <c r="BS41203" i="3"/>
  <c r="BS41204" i="3"/>
  <c r="BS41205" i="3"/>
  <c r="BS41206" i="3"/>
  <c r="BS41207" i="3"/>
  <c r="BS41208" i="3"/>
  <c r="BS41209" i="3"/>
  <c r="BS41210" i="3"/>
  <c r="BS41211" i="3"/>
  <c r="BS41212" i="3"/>
  <c r="BS41213" i="3"/>
  <c r="BS41214" i="3"/>
  <c r="BS41215" i="3"/>
  <c r="BS41216" i="3"/>
  <c r="BS41217" i="3"/>
  <c r="BS41218" i="3"/>
  <c r="BS41219" i="3"/>
  <c r="BS41220" i="3"/>
  <c r="BS41221" i="3"/>
  <c r="BS41222" i="3"/>
  <c r="BS41223" i="3"/>
  <c r="BS41224" i="3"/>
  <c r="BS41225" i="3"/>
  <c r="BS41226" i="3"/>
  <c r="BS41227" i="3"/>
  <c r="BS41228" i="3"/>
  <c r="BS41229" i="3"/>
  <c r="BS41230" i="3"/>
  <c r="BS41231" i="3"/>
  <c r="BS41232" i="3"/>
  <c r="BS41233" i="3"/>
  <c r="BS41234" i="3"/>
  <c r="BS41235" i="3"/>
  <c r="BS41236" i="3"/>
  <c r="BS41237" i="3"/>
  <c r="BS41238" i="3"/>
  <c r="BS41239" i="3"/>
  <c r="BS41240" i="3"/>
  <c r="BS41241" i="3"/>
  <c r="BS41242" i="3"/>
  <c r="BS41243" i="3"/>
  <c r="BS41244" i="3"/>
  <c r="BS41245" i="3"/>
  <c r="BS41246" i="3"/>
  <c r="BS41247" i="3"/>
  <c r="BS41248" i="3"/>
  <c r="BS41249" i="3"/>
  <c r="BS41250" i="3"/>
  <c r="BS41251" i="3"/>
  <c r="BS41252" i="3"/>
  <c r="BS41253" i="3"/>
  <c r="BS41254" i="3"/>
  <c r="BS41255" i="3"/>
  <c r="BS41256" i="3"/>
  <c r="BS41257" i="3"/>
  <c r="BS41258" i="3"/>
  <c r="BS41259" i="3"/>
  <c r="BS41260" i="3"/>
  <c r="BS41261" i="3"/>
  <c r="BS41262" i="3"/>
  <c r="BS41263" i="3"/>
  <c r="BS41264" i="3"/>
  <c r="BS41265" i="3"/>
  <c r="BS41266" i="3"/>
  <c r="BS41267" i="3"/>
  <c r="BS41268" i="3"/>
  <c r="BS41269" i="3"/>
  <c r="BS41270" i="3"/>
  <c r="BS41271" i="3"/>
  <c r="BS41272" i="3"/>
  <c r="BS41273" i="3"/>
  <c r="BS41274" i="3"/>
  <c r="BS41275" i="3"/>
  <c r="BS41276" i="3"/>
  <c r="BS41277" i="3"/>
  <c r="BS41278" i="3"/>
  <c r="BS41279" i="3"/>
  <c r="BS41280" i="3"/>
  <c r="BS41281" i="3"/>
  <c r="BS41282" i="3"/>
  <c r="BS41283" i="3"/>
  <c r="BS41284" i="3"/>
  <c r="BS41285" i="3"/>
  <c r="BS41286" i="3"/>
  <c r="BS41287" i="3"/>
  <c r="BS41288" i="3"/>
  <c r="BS41289" i="3"/>
  <c r="BS41290" i="3"/>
  <c r="BS41291" i="3"/>
  <c r="BS41292" i="3"/>
  <c r="BS41293" i="3"/>
  <c r="BS41294" i="3"/>
  <c r="BS41295" i="3"/>
  <c r="BS41296" i="3"/>
  <c r="BS41297" i="3"/>
  <c r="BS41298" i="3"/>
  <c r="BS41299" i="3"/>
  <c r="BS41300" i="3"/>
  <c r="BS41301" i="3"/>
  <c r="BS41302" i="3"/>
  <c r="BS41303" i="3"/>
  <c r="BS41304" i="3"/>
  <c r="BS41305" i="3"/>
  <c r="BS41306" i="3"/>
  <c r="BS41307" i="3"/>
  <c r="BS41308" i="3"/>
  <c r="BS41309" i="3"/>
  <c r="BS41310" i="3"/>
  <c r="BS41311" i="3"/>
  <c r="BS41312" i="3"/>
  <c r="BS41313" i="3"/>
  <c r="BS41314" i="3"/>
  <c r="BS41315" i="3"/>
  <c r="BS41316" i="3"/>
  <c r="BS41317" i="3"/>
  <c r="BS41318" i="3"/>
  <c r="BS41319" i="3"/>
  <c r="BS41320" i="3"/>
  <c r="BS41321" i="3"/>
  <c r="BS41322" i="3"/>
  <c r="BS41323" i="3"/>
  <c r="BS41324" i="3"/>
  <c r="BS41325" i="3"/>
  <c r="BS41326" i="3"/>
  <c r="BS41327" i="3"/>
  <c r="BS41328" i="3"/>
  <c r="BS41329" i="3"/>
  <c r="BS41330" i="3"/>
  <c r="BS41331" i="3"/>
  <c r="BS41332" i="3"/>
  <c r="BS41333" i="3"/>
  <c r="BS41334" i="3"/>
  <c r="BS41335" i="3"/>
  <c r="BS41336" i="3"/>
  <c r="BS41337" i="3"/>
  <c r="BS41338" i="3"/>
  <c r="BS41339" i="3"/>
  <c r="BS41340" i="3"/>
  <c r="BS41341" i="3"/>
  <c r="BS41342" i="3"/>
  <c r="BS41343" i="3"/>
  <c r="BS41344" i="3"/>
  <c r="BS41345" i="3"/>
  <c r="BS41346" i="3"/>
  <c r="BS41347" i="3"/>
  <c r="BS41348" i="3"/>
  <c r="BS41349" i="3"/>
  <c r="BS41350" i="3"/>
  <c r="BS41351" i="3"/>
  <c r="BS41352" i="3"/>
  <c r="BS41353" i="3"/>
  <c r="BS41354" i="3"/>
  <c r="BS41355" i="3"/>
  <c r="BS41356" i="3"/>
  <c r="BS41357" i="3"/>
  <c r="BS41358" i="3"/>
  <c r="BS41359" i="3"/>
  <c r="BS41360" i="3"/>
  <c r="BS41361" i="3"/>
  <c r="BS41362" i="3"/>
  <c r="BS41363" i="3"/>
  <c r="BS41364" i="3"/>
  <c r="BS41365" i="3"/>
  <c r="BS41366" i="3"/>
  <c r="BS41367" i="3"/>
  <c r="BS41368" i="3"/>
  <c r="BS41369" i="3"/>
  <c r="BS41370" i="3"/>
  <c r="BS41371" i="3"/>
  <c r="BS41372" i="3"/>
  <c r="BS41373" i="3"/>
  <c r="BS41374" i="3"/>
  <c r="BS41375" i="3"/>
  <c r="BS41376" i="3"/>
  <c r="BS41377" i="3"/>
  <c r="BS41378" i="3"/>
  <c r="BS41379" i="3"/>
  <c r="BS41380" i="3"/>
  <c r="BS41381" i="3"/>
  <c r="BS41382" i="3"/>
  <c r="BS41383" i="3"/>
  <c r="BS41384" i="3"/>
  <c r="BS41385" i="3"/>
  <c r="BS41386" i="3"/>
  <c r="BS41387" i="3"/>
  <c r="BS41388" i="3"/>
  <c r="BS41389" i="3"/>
  <c r="BS41390" i="3"/>
  <c r="BS41391" i="3"/>
  <c r="BS41392" i="3"/>
  <c r="BS41393" i="3"/>
  <c r="BS41394" i="3"/>
  <c r="BS41395" i="3"/>
  <c r="BS41396" i="3"/>
  <c r="BS41397" i="3"/>
  <c r="BS41398" i="3"/>
  <c r="BS41399" i="3"/>
  <c r="BS41400" i="3"/>
  <c r="BS41401" i="3"/>
  <c r="BS41402" i="3"/>
  <c r="BS41403" i="3"/>
  <c r="BS41404" i="3"/>
  <c r="BS41405" i="3"/>
  <c r="BS41406" i="3"/>
  <c r="BS41407" i="3"/>
  <c r="BS41408" i="3"/>
  <c r="BS41409" i="3"/>
  <c r="BS41410" i="3"/>
  <c r="BS41411" i="3"/>
  <c r="BS41412" i="3"/>
  <c r="BS41413" i="3"/>
  <c r="BS41414" i="3"/>
  <c r="BS41415" i="3"/>
  <c r="BS41416" i="3"/>
  <c r="BS41417" i="3"/>
  <c r="BS41418" i="3"/>
  <c r="BS41419" i="3"/>
  <c r="BS41420" i="3"/>
  <c r="BS41421" i="3"/>
  <c r="BS41422" i="3"/>
  <c r="BS41423" i="3"/>
  <c r="BS41424" i="3"/>
  <c r="BS41425" i="3"/>
  <c r="BS41426" i="3"/>
  <c r="BS41427" i="3"/>
  <c r="BS41428" i="3"/>
  <c r="BS41429" i="3"/>
  <c r="BS41430" i="3"/>
  <c r="BS41431" i="3"/>
  <c r="BS41432" i="3"/>
  <c r="BS41433" i="3"/>
  <c r="BS41434" i="3"/>
  <c r="BS41435" i="3"/>
  <c r="BS41436" i="3"/>
  <c r="BS41437" i="3"/>
  <c r="BS41438" i="3"/>
  <c r="BS41439" i="3"/>
  <c r="BS41440" i="3"/>
  <c r="BS41441" i="3"/>
  <c r="BS41442" i="3"/>
  <c r="BS41443" i="3"/>
  <c r="BS41444" i="3"/>
  <c r="BS41445" i="3"/>
  <c r="BS41446" i="3"/>
  <c r="BS41447" i="3"/>
  <c r="BS41448" i="3"/>
  <c r="BS41449" i="3"/>
  <c r="BS41450" i="3"/>
  <c r="BS41451" i="3"/>
  <c r="BS41452" i="3"/>
  <c r="BS41453" i="3"/>
  <c r="BS41454" i="3"/>
  <c r="BS41455" i="3"/>
  <c r="BS41456" i="3"/>
  <c r="BS41457" i="3"/>
  <c r="BS41458" i="3"/>
  <c r="BS41459" i="3"/>
  <c r="BS41460" i="3"/>
  <c r="BS41461" i="3"/>
  <c r="BS41462" i="3"/>
  <c r="BS41463" i="3"/>
  <c r="BS41464" i="3"/>
  <c r="BS41465" i="3"/>
  <c r="BS41466" i="3"/>
  <c r="BS41467" i="3"/>
  <c r="BS41468" i="3"/>
  <c r="BS41469" i="3"/>
  <c r="BS41470" i="3"/>
  <c r="BS41471" i="3"/>
  <c r="BS41472" i="3"/>
  <c r="BS41473" i="3"/>
  <c r="BS41474" i="3"/>
  <c r="BS41475" i="3"/>
  <c r="BS41476" i="3"/>
  <c r="BS41477" i="3"/>
  <c r="BS41478" i="3"/>
  <c r="BS41479" i="3"/>
  <c r="BS41480" i="3"/>
  <c r="BS41481" i="3"/>
  <c r="BS41482" i="3"/>
  <c r="BS41483" i="3"/>
  <c r="BS41484" i="3"/>
  <c r="BS41485" i="3"/>
  <c r="BS41486" i="3"/>
  <c r="BS41487" i="3"/>
  <c r="BS41488" i="3"/>
  <c r="BS41489" i="3"/>
  <c r="BS41490" i="3"/>
  <c r="BS41491" i="3"/>
  <c r="BS41492" i="3"/>
  <c r="BS41493" i="3"/>
  <c r="BS41494" i="3"/>
  <c r="BS41495" i="3"/>
  <c r="BS41496" i="3"/>
  <c r="BS41497" i="3"/>
  <c r="BS41498" i="3"/>
  <c r="BS41499" i="3"/>
  <c r="BS41500" i="3"/>
  <c r="BS41501" i="3"/>
  <c r="BS41502" i="3"/>
  <c r="BS41503" i="3"/>
  <c r="BS41504" i="3"/>
  <c r="BS41505" i="3"/>
  <c r="BS41506" i="3"/>
  <c r="BS41507" i="3"/>
  <c r="BS41508" i="3"/>
  <c r="BS41509" i="3"/>
  <c r="BS41510" i="3"/>
  <c r="BS41511" i="3"/>
  <c r="BS41512" i="3"/>
  <c r="BS41513" i="3"/>
  <c r="BS41514" i="3"/>
  <c r="BS41515" i="3"/>
  <c r="BS41516" i="3"/>
  <c r="BS41517" i="3"/>
  <c r="BS41518" i="3"/>
  <c r="BS41519" i="3"/>
  <c r="BS41520" i="3"/>
  <c r="BS41521" i="3"/>
  <c r="BS41522" i="3"/>
  <c r="BS41523" i="3"/>
  <c r="BS41524" i="3"/>
  <c r="BS41525" i="3"/>
  <c r="BS41526" i="3"/>
  <c r="BS41527" i="3"/>
  <c r="BS41528" i="3"/>
  <c r="BS41529" i="3"/>
  <c r="BS41530" i="3"/>
  <c r="BS41531" i="3"/>
  <c r="BS41532" i="3"/>
  <c r="BS41533" i="3"/>
  <c r="BS41534" i="3"/>
  <c r="BS41535" i="3"/>
  <c r="BS41536" i="3"/>
  <c r="BS41537" i="3"/>
  <c r="BS41538" i="3"/>
  <c r="BS41539" i="3"/>
  <c r="BS41540" i="3"/>
  <c r="BS41541" i="3"/>
  <c r="BS41542" i="3"/>
  <c r="BS41543" i="3"/>
  <c r="BS41544" i="3"/>
  <c r="BS41545" i="3"/>
  <c r="BS41546" i="3"/>
  <c r="BS41547" i="3"/>
  <c r="BS41548" i="3"/>
  <c r="BS41549" i="3"/>
  <c r="BS41550" i="3"/>
  <c r="BS41551" i="3"/>
  <c r="BS41552" i="3"/>
  <c r="BS41553" i="3"/>
  <c r="BS41554" i="3"/>
  <c r="BS41555" i="3"/>
  <c r="BS41556" i="3"/>
  <c r="BS41557" i="3"/>
  <c r="BS41558" i="3"/>
  <c r="BS41559" i="3"/>
  <c r="BS41560" i="3"/>
  <c r="BS41561" i="3"/>
  <c r="BS41562" i="3"/>
  <c r="BS41563" i="3"/>
  <c r="BS41564" i="3"/>
  <c r="BS41565" i="3"/>
  <c r="BS41566" i="3"/>
  <c r="BS41567" i="3"/>
  <c r="BS41568" i="3"/>
  <c r="BS41569" i="3"/>
  <c r="BS41570" i="3"/>
  <c r="BS41571" i="3"/>
  <c r="BS41572" i="3"/>
  <c r="BS41573" i="3"/>
  <c r="BS41574" i="3"/>
  <c r="BS41575" i="3"/>
  <c r="BS41576" i="3"/>
  <c r="BS41577" i="3"/>
  <c r="BS41578" i="3"/>
  <c r="BS41579" i="3"/>
  <c r="BS41580" i="3"/>
  <c r="BS41581" i="3"/>
  <c r="BS41582" i="3"/>
  <c r="BS41583" i="3"/>
  <c r="BS41584" i="3"/>
  <c r="BS41585" i="3"/>
  <c r="BS41586" i="3"/>
  <c r="BS41587" i="3"/>
  <c r="BS41588" i="3"/>
  <c r="BS41589" i="3"/>
  <c r="BS41590" i="3"/>
  <c r="BS41591" i="3"/>
  <c r="BS41592" i="3"/>
  <c r="BS41593" i="3"/>
  <c r="BS41594" i="3"/>
  <c r="BS41595" i="3"/>
  <c r="BS41596" i="3"/>
  <c r="BS41597" i="3"/>
  <c r="BS41598" i="3"/>
  <c r="BS41599" i="3"/>
  <c r="BS41600" i="3"/>
  <c r="BS41601" i="3"/>
  <c r="BS41602" i="3"/>
  <c r="BS41603" i="3"/>
  <c r="BS41604" i="3"/>
  <c r="BS41605" i="3"/>
  <c r="BS41606" i="3"/>
  <c r="BS41607" i="3"/>
  <c r="BS41608" i="3"/>
  <c r="BS41609" i="3"/>
  <c r="BS41610" i="3"/>
  <c r="BS41611" i="3"/>
  <c r="BS41612" i="3"/>
  <c r="BS41613" i="3"/>
  <c r="BS41614" i="3"/>
  <c r="BS41615" i="3"/>
  <c r="BS41616" i="3"/>
  <c r="BS41617" i="3"/>
  <c r="BS41618" i="3"/>
  <c r="BS41619" i="3"/>
  <c r="BS41620" i="3"/>
  <c r="BS41621" i="3"/>
  <c r="BS41622" i="3"/>
  <c r="BS41623" i="3"/>
  <c r="BS41624" i="3"/>
  <c r="BS41625" i="3"/>
  <c r="BS41626" i="3"/>
  <c r="BS41627" i="3"/>
  <c r="BS41628" i="3"/>
  <c r="BS41629" i="3"/>
  <c r="BS41630" i="3"/>
  <c r="BS41631" i="3"/>
  <c r="BS41632" i="3"/>
  <c r="BS41633" i="3"/>
  <c r="BS41634" i="3"/>
  <c r="BS41635" i="3"/>
  <c r="BS41636" i="3"/>
  <c r="BS41637" i="3"/>
  <c r="BS41638" i="3"/>
  <c r="BS41639" i="3"/>
  <c r="BS41640" i="3"/>
  <c r="BS41641" i="3"/>
  <c r="BS41642" i="3"/>
  <c r="BS41643" i="3"/>
  <c r="BS41644" i="3"/>
  <c r="BS41645" i="3"/>
  <c r="BS41646" i="3"/>
  <c r="BS41647" i="3"/>
  <c r="BS41648" i="3"/>
  <c r="BS41649" i="3"/>
  <c r="BS41650" i="3"/>
  <c r="BS41651" i="3"/>
  <c r="BS41652" i="3"/>
  <c r="BS41653" i="3"/>
  <c r="BS41654" i="3"/>
  <c r="BS41655" i="3"/>
  <c r="BS41656" i="3"/>
  <c r="BS41657" i="3"/>
  <c r="BS41658" i="3"/>
  <c r="BS41659" i="3"/>
  <c r="BS41660" i="3"/>
  <c r="BS41661" i="3"/>
  <c r="BS41662" i="3"/>
  <c r="BS41663" i="3"/>
  <c r="BS41664" i="3"/>
  <c r="BS41665" i="3"/>
  <c r="BS41666" i="3"/>
  <c r="BS41667" i="3"/>
  <c r="BS41668" i="3"/>
  <c r="BS41669" i="3"/>
  <c r="BS41670" i="3"/>
  <c r="BS41671" i="3"/>
  <c r="BS41672" i="3"/>
  <c r="BS41673" i="3"/>
  <c r="BS41674" i="3"/>
  <c r="BS41675" i="3"/>
  <c r="BS41676" i="3"/>
  <c r="BS41677" i="3"/>
  <c r="BS41678" i="3"/>
  <c r="BS41679" i="3"/>
  <c r="BS41680" i="3"/>
  <c r="BS41681" i="3"/>
  <c r="BS41682" i="3"/>
  <c r="BS41683" i="3"/>
  <c r="BS41684" i="3"/>
  <c r="BS41685" i="3"/>
  <c r="BS41686" i="3"/>
  <c r="BS41687" i="3"/>
  <c r="BS41688" i="3"/>
  <c r="BS41689" i="3"/>
  <c r="BS41690" i="3"/>
  <c r="BS41691" i="3"/>
  <c r="BS41692" i="3"/>
  <c r="BS41693" i="3"/>
  <c r="BS41694" i="3"/>
  <c r="BS41695" i="3"/>
  <c r="BS41696" i="3"/>
  <c r="BS41697" i="3"/>
  <c r="BS41698" i="3"/>
  <c r="BS41699" i="3"/>
  <c r="BS41700" i="3"/>
  <c r="BS41701" i="3"/>
  <c r="BS41702" i="3"/>
  <c r="BS41703" i="3"/>
  <c r="BS41704" i="3"/>
  <c r="BS41705" i="3"/>
  <c r="BS41706" i="3"/>
  <c r="BS41707" i="3"/>
  <c r="BS41708" i="3"/>
  <c r="BS41709" i="3"/>
  <c r="BS41710" i="3"/>
  <c r="BS41711" i="3"/>
  <c r="BS41712" i="3"/>
  <c r="BS41713" i="3"/>
  <c r="BS41714" i="3"/>
  <c r="BS41715" i="3"/>
  <c r="BS41716" i="3"/>
  <c r="BS41717" i="3"/>
  <c r="BS41718" i="3"/>
  <c r="BS41719" i="3"/>
  <c r="BS41720" i="3"/>
  <c r="BS41721" i="3"/>
  <c r="BS41722" i="3"/>
  <c r="BS41723" i="3"/>
  <c r="BS41724" i="3"/>
  <c r="BS41725" i="3"/>
  <c r="BS41726" i="3"/>
  <c r="BS41727" i="3"/>
  <c r="BS41728" i="3"/>
  <c r="BS41729" i="3"/>
  <c r="BS41730" i="3"/>
  <c r="BS41731" i="3"/>
  <c r="BS41732" i="3"/>
  <c r="BS41733" i="3"/>
  <c r="BS41734" i="3"/>
  <c r="BS41735" i="3"/>
  <c r="BS41736" i="3"/>
  <c r="BS41737" i="3"/>
  <c r="BS41738" i="3"/>
  <c r="BS41739" i="3"/>
  <c r="BS41740" i="3"/>
  <c r="BS41741" i="3"/>
  <c r="BS41742" i="3"/>
  <c r="BS41743" i="3"/>
  <c r="BS41744" i="3"/>
  <c r="BS41745" i="3"/>
  <c r="BS41746" i="3"/>
  <c r="BS41747" i="3"/>
  <c r="BS41748" i="3"/>
  <c r="BS41749" i="3"/>
  <c r="BS41750" i="3"/>
  <c r="BS41751" i="3"/>
  <c r="BS41752" i="3"/>
  <c r="BS41753" i="3"/>
  <c r="BS41754" i="3"/>
  <c r="BS41755" i="3"/>
  <c r="BS41756" i="3"/>
  <c r="BS41757" i="3"/>
  <c r="BS41758" i="3"/>
  <c r="BS41759" i="3"/>
  <c r="BS41760" i="3"/>
  <c r="BS41761" i="3"/>
  <c r="BS41762" i="3"/>
  <c r="BS41763" i="3"/>
  <c r="BS41764" i="3"/>
  <c r="BS41765" i="3"/>
  <c r="BS41766" i="3"/>
  <c r="BS41767" i="3"/>
  <c r="BS41768" i="3"/>
  <c r="BS41769" i="3"/>
  <c r="BS41770" i="3"/>
  <c r="BS41771" i="3"/>
  <c r="BS41772" i="3"/>
  <c r="BS41773" i="3"/>
  <c r="BS41774" i="3"/>
  <c r="BS41775" i="3"/>
  <c r="BS41776" i="3"/>
  <c r="BS41777" i="3"/>
  <c r="BS41778" i="3"/>
  <c r="BS41779" i="3"/>
  <c r="BS41780" i="3"/>
  <c r="BS41781" i="3"/>
  <c r="BS41782" i="3"/>
  <c r="BS41783" i="3"/>
  <c r="BS41784" i="3"/>
  <c r="BS41785" i="3"/>
  <c r="BS41786" i="3"/>
  <c r="BS41787" i="3"/>
  <c r="BS41788" i="3"/>
  <c r="BS41789" i="3"/>
  <c r="BS41790" i="3"/>
  <c r="BS41791" i="3"/>
  <c r="BS41792" i="3"/>
  <c r="BS41793" i="3"/>
  <c r="BS41794" i="3"/>
  <c r="BS41795" i="3"/>
  <c r="BS41796" i="3"/>
  <c r="BS41797" i="3"/>
  <c r="BS41798" i="3"/>
  <c r="BS41799" i="3"/>
  <c r="BS41800" i="3"/>
  <c r="BS41801" i="3"/>
  <c r="BS41802" i="3"/>
  <c r="BS41803" i="3"/>
  <c r="BS41804" i="3"/>
  <c r="BS41805" i="3"/>
  <c r="BS41806" i="3"/>
  <c r="BS41807" i="3"/>
  <c r="BS41808" i="3"/>
  <c r="BS41809" i="3"/>
  <c r="BS41810" i="3"/>
  <c r="BS41811" i="3"/>
  <c r="BS41812" i="3"/>
  <c r="BS41813" i="3"/>
  <c r="BS41814" i="3"/>
  <c r="BS41815" i="3"/>
  <c r="BS41816" i="3"/>
  <c r="BS41817" i="3"/>
  <c r="BS41818" i="3"/>
  <c r="BS41819" i="3"/>
  <c r="BS41820" i="3"/>
  <c r="BS41821" i="3"/>
  <c r="BS41822" i="3"/>
  <c r="BS41823" i="3"/>
  <c r="BS41824" i="3"/>
  <c r="BS41825" i="3"/>
  <c r="BS41826" i="3"/>
  <c r="BS41827" i="3"/>
  <c r="BS41828" i="3"/>
  <c r="BS41829" i="3"/>
  <c r="BS41830" i="3"/>
  <c r="BS41831" i="3"/>
  <c r="BS41832" i="3"/>
  <c r="BS41833" i="3"/>
  <c r="BS41834" i="3"/>
  <c r="BS41835" i="3"/>
  <c r="BS41836" i="3"/>
  <c r="BS41837" i="3"/>
  <c r="BS41838" i="3"/>
  <c r="BS41839" i="3"/>
  <c r="BS41840" i="3"/>
  <c r="BS41841" i="3"/>
  <c r="BS41842" i="3"/>
  <c r="BS41843" i="3"/>
  <c r="BS41844" i="3"/>
  <c r="BS41845" i="3"/>
  <c r="BS41846" i="3"/>
  <c r="BS41847" i="3"/>
  <c r="BS41848" i="3"/>
  <c r="BS41849" i="3"/>
  <c r="BS41850" i="3"/>
  <c r="BS41851" i="3"/>
  <c r="BS41852" i="3"/>
  <c r="BS41853" i="3"/>
  <c r="BS41854" i="3"/>
  <c r="BS41855" i="3"/>
  <c r="BS41856" i="3"/>
  <c r="BS41857" i="3"/>
  <c r="BS41858" i="3"/>
  <c r="BS41859" i="3"/>
  <c r="BS41860" i="3"/>
  <c r="BS41861" i="3"/>
  <c r="BS41862" i="3"/>
  <c r="BS41863" i="3"/>
  <c r="BS41864" i="3"/>
  <c r="BS41865" i="3"/>
  <c r="BS41866" i="3"/>
  <c r="BS41867" i="3"/>
  <c r="BS41868" i="3"/>
  <c r="BS41869" i="3"/>
  <c r="BS41870" i="3"/>
  <c r="BS41871" i="3"/>
  <c r="BS41872" i="3"/>
  <c r="BS41873" i="3"/>
  <c r="BS41874" i="3"/>
  <c r="BS41875" i="3"/>
  <c r="BS41876" i="3"/>
  <c r="BS41877" i="3"/>
  <c r="BS41878" i="3"/>
  <c r="BS41879" i="3"/>
  <c r="BS41880" i="3"/>
  <c r="BS41881" i="3"/>
  <c r="BS41882" i="3"/>
  <c r="BS41883" i="3"/>
  <c r="BS41884" i="3"/>
  <c r="BS41885" i="3"/>
  <c r="BS41886" i="3"/>
  <c r="BS41887" i="3"/>
  <c r="BS41888" i="3"/>
  <c r="BS41889" i="3"/>
  <c r="BS41890" i="3"/>
  <c r="BS41891" i="3"/>
  <c r="BS41892" i="3"/>
  <c r="BS41893" i="3"/>
  <c r="BS41894" i="3"/>
  <c r="BS41895" i="3"/>
  <c r="BS41896" i="3"/>
  <c r="BS41897" i="3"/>
  <c r="BS41898" i="3"/>
  <c r="BS41899" i="3"/>
  <c r="BS41900" i="3"/>
  <c r="BS41901" i="3"/>
  <c r="BS41902" i="3"/>
  <c r="BS41903" i="3"/>
  <c r="BS41904" i="3"/>
  <c r="BS41905" i="3"/>
  <c r="BS41906" i="3"/>
  <c r="BS41907" i="3"/>
  <c r="BS41908" i="3"/>
  <c r="BS41909" i="3"/>
  <c r="BS41910" i="3"/>
  <c r="BS41911" i="3"/>
  <c r="BS41912" i="3"/>
  <c r="BS41913" i="3"/>
  <c r="BS41914" i="3"/>
  <c r="BS41915" i="3"/>
  <c r="BS41916" i="3"/>
  <c r="BS41917" i="3"/>
  <c r="BS41918" i="3"/>
  <c r="BS41919" i="3"/>
  <c r="BS41920" i="3"/>
  <c r="BS41921" i="3"/>
  <c r="BS41922" i="3"/>
  <c r="BS41923" i="3"/>
  <c r="BS41924" i="3"/>
  <c r="BS41925" i="3"/>
  <c r="BS41926" i="3"/>
  <c r="BS41927" i="3"/>
  <c r="BS41928" i="3"/>
  <c r="BS41929" i="3"/>
  <c r="BS41930" i="3"/>
  <c r="BS41931" i="3"/>
  <c r="BS41932" i="3"/>
  <c r="BS41933" i="3"/>
  <c r="BS41934" i="3"/>
  <c r="BS41935" i="3"/>
  <c r="BS41936" i="3"/>
  <c r="BS41937" i="3"/>
  <c r="BS41938" i="3"/>
  <c r="BS41939" i="3"/>
  <c r="BS41940" i="3"/>
  <c r="BS41941" i="3"/>
  <c r="BS41942" i="3"/>
  <c r="BS41943" i="3"/>
  <c r="BS41944" i="3"/>
  <c r="BS41945" i="3"/>
  <c r="BS41946" i="3"/>
  <c r="BS41947" i="3"/>
  <c r="BS41948" i="3"/>
  <c r="BS41949" i="3"/>
  <c r="BS41950" i="3"/>
  <c r="BS41951" i="3"/>
  <c r="BS41952" i="3"/>
  <c r="BS41953" i="3"/>
  <c r="BS41954" i="3"/>
  <c r="BS41955" i="3"/>
  <c r="BS41956" i="3"/>
  <c r="BS41957" i="3"/>
  <c r="BS41958" i="3"/>
  <c r="BS41959" i="3"/>
  <c r="BS41960" i="3"/>
  <c r="BS41961" i="3"/>
  <c r="BS41962" i="3"/>
  <c r="BS41963" i="3"/>
  <c r="BS41964" i="3"/>
  <c r="BS41965" i="3"/>
  <c r="BS41966" i="3"/>
  <c r="BS41967" i="3"/>
  <c r="BS41968" i="3"/>
  <c r="BS41969" i="3"/>
  <c r="BS41970" i="3"/>
  <c r="BS41971" i="3"/>
  <c r="BS41972" i="3"/>
  <c r="BS41973" i="3"/>
  <c r="BS41974" i="3"/>
  <c r="BS41975" i="3"/>
  <c r="BS41976" i="3"/>
  <c r="BS41977" i="3"/>
  <c r="BS41978" i="3"/>
  <c r="BS41979" i="3"/>
  <c r="BS41980" i="3"/>
  <c r="BS41981" i="3"/>
  <c r="BS41982" i="3"/>
  <c r="BS41983" i="3"/>
  <c r="BS41984" i="3"/>
  <c r="BS41985" i="3"/>
  <c r="BS41986" i="3"/>
  <c r="BS41987" i="3"/>
  <c r="BS41988" i="3"/>
  <c r="BS41989" i="3"/>
  <c r="BS41990" i="3"/>
  <c r="BS41991" i="3"/>
  <c r="BS41992" i="3"/>
  <c r="BS41993" i="3"/>
  <c r="BS41994" i="3"/>
  <c r="BS41995" i="3"/>
  <c r="BS41996" i="3"/>
  <c r="BS41997" i="3"/>
  <c r="BS41998" i="3"/>
  <c r="BS41999" i="3"/>
  <c r="BS42000" i="3"/>
  <c r="BS42001" i="3"/>
  <c r="BS42002" i="3"/>
  <c r="BS42003" i="3"/>
  <c r="BS42004" i="3"/>
  <c r="BS42005" i="3"/>
  <c r="BS42006" i="3"/>
  <c r="BS42007" i="3"/>
  <c r="BS42008" i="3"/>
  <c r="BS42009" i="3"/>
  <c r="BS42010" i="3"/>
  <c r="BS42011" i="3"/>
  <c r="BS42012" i="3"/>
  <c r="BS42013" i="3"/>
  <c r="BS42014" i="3"/>
  <c r="BS42015" i="3"/>
  <c r="BS42016" i="3"/>
  <c r="BS42017" i="3"/>
  <c r="BS42018" i="3"/>
  <c r="BS42019" i="3"/>
  <c r="BS42020" i="3"/>
  <c r="BS42021" i="3"/>
  <c r="BS42022" i="3"/>
  <c r="BS42023" i="3"/>
  <c r="BS42024" i="3"/>
  <c r="BS42025" i="3"/>
  <c r="BS42026" i="3"/>
  <c r="BS42027" i="3"/>
  <c r="BS42028" i="3"/>
  <c r="BS42029" i="3"/>
  <c r="BS42030" i="3"/>
  <c r="BS42031" i="3"/>
  <c r="BS42032" i="3"/>
  <c r="BS42033" i="3"/>
  <c r="BS42034" i="3"/>
  <c r="BS42035" i="3"/>
  <c r="BS42036" i="3"/>
  <c r="BS42037" i="3"/>
  <c r="BS42038" i="3"/>
  <c r="BS42039" i="3"/>
  <c r="BS42040" i="3"/>
  <c r="BS42041" i="3"/>
  <c r="BS42042" i="3"/>
  <c r="BS42043" i="3"/>
  <c r="BS42044" i="3"/>
  <c r="BS42045" i="3"/>
  <c r="BS42046" i="3"/>
  <c r="BS42047" i="3"/>
  <c r="BS42048" i="3"/>
  <c r="BS42049" i="3"/>
  <c r="BS42050" i="3"/>
  <c r="BS42051" i="3"/>
  <c r="BS42052" i="3"/>
  <c r="BS42053" i="3"/>
  <c r="BS42054" i="3"/>
  <c r="BS42055" i="3"/>
  <c r="BS42056" i="3"/>
  <c r="BS42057" i="3"/>
  <c r="BS42058" i="3"/>
  <c r="BS42059" i="3"/>
  <c r="BS42060" i="3"/>
  <c r="BS42061" i="3"/>
  <c r="BS42062" i="3"/>
  <c r="BS42063" i="3"/>
  <c r="BS42064" i="3"/>
  <c r="BS42065" i="3"/>
  <c r="BS42066" i="3"/>
  <c r="BS42067" i="3"/>
  <c r="BS42068" i="3"/>
  <c r="BS42069" i="3"/>
  <c r="BS42070" i="3"/>
  <c r="BS42071" i="3"/>
  <c r="BS42072" i="3"/>
  <c r="BS42073" i="3"/>
  <c r="BS42074" i="3"/>
  <c r="BS42075" i="3"/>
  <c r="BS42076" i="3"/>
  <c r="BS42077" i="3"/>
  <c r="BS42078" i="3"/>
  <c r="BS42079" i="3"/>
  <c r="BS42080" i="3"/>
  <c r="BS42081" i="3"/>
  <c r="BS42082" i="3"/>
  <c r="BS42083" i="3"/>
  <c r="BS42084" i="3"/>
  <c r="BS42085" i="3"/>
  <c r="BS42086" i="3"/>
  <c r="BS42087" i="3"/>
  <c r="BS42088" i="3"/>
  <c r="BS42089" i="3"/>
  <c r="BS42090" i="3"/>
  <c r="BS42091" i="3"/>
  <c r="BS42092" i="3"/>
  <c r="BS42093" i="3"/>
  <c r="BS42094" i="3"/>
  <c r="BS42095" i="3"/>
  <c r="BS42096" i="3"/>
  <c r="BS42097" i="3"/>
  <c r="BS42098" i="3"/>
  <c r="BS42099" i="3"/>
  <c r="BS42100" i="3"/>
  <c r="BS42101" i="3"/>
  <c r="BS42102" i="3"/>
  <c r="BS42103" i="3"/>
  <c r="BS42104" i="3"/>
  <c r="BS42105" i="3"/>
  <c r="BS42106" i="3"/>
  <c r="BS42107" i="3"/>
  <c r="BS42108" i="3"/>
  <c r="BS42109" i="3"/>
  <c r="BS42110" i="3"/>
  <c r="BS42111" i="3"/>
  <c r="BS42112" i="3"/>
  <c r="BS42113" i="3"/>
  <c r="BS42114" i="3"/>
  <c r="BS42115" i="3"/>
  <c r="BS42116" i="3"/>
  <c r="BS42117" i="3"/>
  <c r="BS42118" i="3"/>
  <c r="BS42119" i="3"/>
  <c r="BS42120" i="3"/>
  <c r="BS42121" i="3"/>
  <c r="BS42122" i="3"/>
  <c r="BS42123" i="3"/>
  <c r="BS42124" i="3"/>
  <c r="BS42125" i="3"/>
  <c r="BS42126" i="3"/>
  <c r="BS42127" i="3"/>
  <c r="BS42128" i="3"/>
  <c r="BS42129" i="3"/>
  <c r="BS42130" i="3"/>
  <c r="BS42131" i="3"/>
  <c r="BS42132" i="3"/>
  <c r="BS42133" i="3"/>
  <c r="BS42134" i="3"/>
  <c r="BS42135" i="3"/>
  <c r="BS42136" i="3"/>
  <c r="BS42137" i="3"/>
  <c r="BS42138" i="3"/>
  <c r="BS42139" i="3"/>
  <c r="BS42140" i="3"/>
  <c r="BS42141" i="3"/>
  <c r="BS42142" i="3"/>
  <c r="BS42143" i="3"/>
  <c r="BS42144" i="3"/>
  <c r="BS42145" i="3"/>
  <c r="BS42146" i="3"/>
  <c r="BS42147" i="3"/>
  <c r="BS42148" i="3"/>
  <c r="BS42149" i="3"/>
  <c r="BS42150" i="3"/>
  <c r="BS42151" i="3"/>
  <c r="BS42152" i="3"/>
  <c r="BS42153" i="3"/>
  <c r="BS42154" i="3"/>
  <c r="BS42155" i="3"/>
  <c r="BS42156" i="3"/>
  <c r="BS42157" i="3"/>
  <c r="BS42158" i="3"/>
  <c r="BS42159" i="3"/>
  <c r="BS42160" i="3"/>
  <c r="BS42161" i="3"/>
  <c r="BS42162" i="3"/>
  <c r="BS42163" i="3"/>
  <c r="BS42164" i="3"/>
  <c r="BS42165" i="3"/>
  <c r="BS42166" i="3"/>
  <c r="BS42167" i="3"/>
  <c r="BS42168" i="3"/>
  <c r="BS42169" i="3"/>
  <c r="BS42170" i="3"/>
  <c r="BS42171" i="3"/>
  <c r="BS42172" i="3"/>
  <c r="BS42173" i="3"/>
  <c r="BS42174" i="3"/>
  <c r="BS42175" i="3"/>
  <c r="BS42176" i="3"/>
  <c r="BS42177" i="3"/>
  <c r="BS42178" i="3"/>
  <c r="BS42179" i="3"/>
  <c r="BS42180" i="3"/>
  <c r="BS42181" i="3"/>
  <c r="BS42182" i="3"/>
  <c r="BS42183" i="3"/>
  <c r="BS42184" i="3"/>
  <c r="BS42185" i="3"/>
  <c r="BS42186" i="3"/>
  <c r="BS42187" i="3"/>
  <c r="BS42188" i="3"/>
  <c r="BS42189" i="3"/>
  <c r="BS42190" i="3"/>
  <c r="BS42191" i="3"/>
  <c r="BS42192" i="3"/>
  <c r="BS42193" i="3"/>
  <c r="BS42194" i="3"/>
  <c r="BS42195" i="3"/>
  <c r="BS42196" i="3"/>
  <c r="BS42197" i="3"/>
  <c r="BS42198" i="3"/>
  <c r="BS42199" i="3"/>
  <c r="BS42200" i="3"/>
  <c r="BS42201" i="3"/>
  <c r="BS42202" i="3"/>
  <c r="BS42203" i="3"/>
  <c r="BS42204" i="3"/>
  <c r="BS42205" i="3"/>
  <c r="BS42206" i="3"/>
  <c r="BS42207" i="3"/>
  <c r="BS42208" i="3"/>
  <c r="BS42209" i="3"/>
  <c r="BS42210" i="3"/>
  <c r="BS42211" i="3"/>
  <c r="BS42212" i="3"/>
  <c r="BS42213" i="3"/>
  <c r="BS42214" i="3"/>
  <c r="BS42215" i="3"/>
  <c r="BS42216" i="3"/>
  <c r="BS42217" i="3"/>
  <c r="BS42218" i="3"/>
  <c r="BS42219" i="3"/>
  <c r="BS42220" i="3"/>
  <c r="BS42221" i="3"/>
  <c r="BS42222" i="3"/>
  <c r="BS42223" i="3"/>
  <c r="BS42224" i="3"/>
  <c r="BS42225" i="3"/>
  <c r="BS42226" i="3"/>
  <c r="BS42227" i="3"/>
  <c r="BS42228" i="3"/>
  <c r="BS42229" i="3"/>
  <c r="BS42230" i="3"/>
  <c r="BS42231" i="3"/>
  <c r="BS42232" i="3"/>
  <c r="BS42233" i="3"/>
  <c r="BS42234" i="3"/>
  <c r="BS42235" i="3"/>
  <c r="BS42236" i="3"/>
  <c r="BS42237" i="3"/>
  <c r="BS42238" i="3"/>
  <c r="BS42239" i="3"/>
  <c r="BS42240" i="3"/>
  <c r="BS42241" i="3"/>
  <c r="BS42242" i="3"/>
  <c r="BS42243" i="3"/>
  <c r="BS42244" i="3"/>
  <c r="BS42245" i="3"/>
  <c r="BS42246" i="3"/>
  <c r="BS42247" i="3"/>
  <c r="BS42248" i="3"/>
  <c r="BS42249" i="3"/>
  <c r="BS42250" i="3"/>
  <c r="BS42251" i="3"/>
  <c r="BS42252" i="3"/>
  <c r="BS42253" i="3"/>
  <c r="BS42254" i="3"/>
  <c r="BS42255" i="3"/>
  <c r="BS42256" i="3"/>
  <c r="BS42257" i="3"/>
  <c r="BS42258" i="3"/>
  <c r="BS42259" i="3"/>
  <c r="BS42260" i="3"/>
  <c r="BS42261" i="3"/>
  <c r="BS42262" i="3"/>
  <c r="BS42263" i="3"/>
  <c r="BS42264" i="3"/>
  <c r="BS42265" i="3"/>
  <c r="BS42266" i="3"/>
  <c r="BS42267" i="3"/>
  <c r="BS42268" i="3"/>
  <c r="BS42269" i="3"/>
  <c r="BS42270" i="3"/>
  <c r="BS42271" i="3"/>
  <c r="BS42272" i="3"/>
  <c r="BS42273" i="3"/>
  <c r="BS42274" i="3"/>
  <c r="BS42275" i="3"/>
  <c r="BS42276" i="3"/>
  <c r="BS42277" i="3"/>
  <c r="BS42278" i="3"/>
  <c r="BS42279" i="3"/>
  <c r="BS42280" i="3"/>
  <c r="BS42281" i="3"/>
  <c r="BS42282" i="3"/>
  <c r="BS42283" i="3"/>
  <c r="BS42284" i="3"/>
  <c r="BS42285" i="3"/>
  <c r="BS42286" i="3"/>
  <c r="BS42287" i="3"/>
  <c r="BS42288" i="3"/>
  <c r="BS42289" i="3"/>
  <c r="BS42290" i="3"/>
  <c r="BS42291" i="3"/>
  <c r="BS42292" i="3"/>
  <c r="BS42293" i="3"/>
  <c r="BS42294" i="3"/>
  <c r="BS42295" i="3"/>
  <c r="BS42296" i="3"/>
  <c r="BS42297" i="3"/>
  <c r="BS42298" i="3"/>
  <c r="BS42299" i="3"/>
  <c r="BS42300" i="3"/>
  <c r="BS42301" i="3"/>
  <c r="BS42302" i="3"/>
  <c r="BS42303" i="3"/>
  <c r="BS42304" i="3"/>
  <c r="BS42305" i="3"/>
  <c r="BS42306" i="3"/>
  <c r="BS42307" i="3"/>
  <c r="BS42308" i="3"/>
  <c r="BS42309" i="3"/>
  <c r="BS42310" i="3"/>
  <c r="BS42311" i="3"/>
  <c r="BS42312" i="3"/>
  <c r="BS42313" i="3"/>
  <c r="BS42314" i="3"/>
  <c r="BS42315" i="3"/>
  <c r="BS42316" i="3"/>
  <c r="BS42317" i="3"/>
  <c r="BS42318" i="3"/>
  <c r="BS42319" i="3"/>
  <c r="BS42320" i="3"/>
  <c r="BS42321" i="3"/>
  <c r="BS42322" i="3"/>
  <c r="BS42323" i="3"/>
  <c r="BS42324" i="3"/>
  <c r="BS42325" i="3"/>
  <c r="BS42326" i="3"/>
  <c r="BS42327" i="3"/>
  <c r="BS42328" i="3"/>
  <c r="BS42329" i="3"/>
  <c r="BS42330" i="3"/>
  <c r="BS42331" i="3"/>
  <c r="BS42332" i="3"/>
  <c r="BS42333" i="3"/>
  <c r="BS42334" i="3"/>
  <c r="BS42335" i="3"/>
  <c r="BS42336" i="3"/>
  <c r="BS42337" i="3"/>
  <c r="BS42338" i="3"/>
  <c r="BS42339" i="3"/>
  <c r="BS42340" i="3"/>
  <c r="BS42341" i="3"/>
  <c r="BS42342" i="3"/>
  <c r="BS42343" i="3"/>
  <c r="BS42344" i="3"/>
  <c r="BS42345" i="3"/>
  <c r="BS42346" i="3"/>
  <c r="BS42347" i="3"/>
  <c r="BS42348" i="3"/>
  <c r="BS42349" i="3"/>
  <c r="BS42350" i="3"/>
  <c r="BS42351" i="3"/>
  <c r="BS42352" i="3"/>
  <c r="BS42353" i="3"/>
  <c r="BS42354" i="3"/>
  <c r="BS42355" i="3"/>
  <c r="BS42356" i="3"/>
  <c r="BS42357" i="3"/>
  <c r="BS42358" i="3"/>
  <c r="BS42359" i="3"/>
  <c r="BS42360" i="3"/>
  <c r="BS42361" i="3"/>
  <c r="BS42362" i="3"/>
  <c r="BS42363" i="3"/>
  <c r="BS42364" i="3"/>
  <c r="BS42365" i="3"/>
  <c r="BS42366" i="3"/>
  <c r="BS42367" i="3"/>
  <c r="BS42368" i="3"/>
  <c r="BS42369" i="3"/>
  <c r="BS42370" i="3"/>
  <c r="BS42371" i="3"/>
  <c r="BS42372" i="3"/>
  <c r="BS42373" i="3"/>
  <c r="BS42374" i="3"/>
  <c r="BS42375" i="3"/>
  <c r="BS42376" i="3"/>
  <c r="BS42377" i="3"/>
  <c r="BS42378" i="3"/>
  <c r="BS42379" i="3"/>
  <c r="BS42380" i="3"/>
  <c r="BS42381" i="3"/>
  <c r="BS42382" i="3"/>
  <c r="BS42383" i="3"/>
  <c r="BS42384" i="3"/>
  <c r="BS42385" i="3"/>
  <c r="BS42386" i="3"/>
  <c r="BS42387" i="3"/>
  <c r="BS42388" i="3"/>
  <c r="BS42389" i="3"/>
  <c r="BS42390" i="3"/>
  <c r="BS42391" i="3"/>
  <c r="BS42392" i="3"/>
  <c r="BS42393" i="3"/>
  <c r="BS42394" i="3"/>
  <c r="BS42395" i="3"/>
  <c r="BS42396" i="3"/>
  <c r="BS42397" i="3"/>
  <c r="BS42398" i="3"/>
  <c r="BS42399" i="3"/>
  <c r="BS42400" i="3"/>
  <c r="BS42401" i="3"/>
  <c r="BS42402" i="3"/>
  <c r="BS42403" i="3"/>
  <c r="BS42404" i="3"/>
  <c r="BS42405" i="3"/>
  <c r="BS42406" i="3"/>
  <c r="BS42407" i="3"/>
  <c r="BS42408" i="3"/>
  <c r="BS42409" i="3"/>
  <c r="BS42410" i="3"/>
  <c r="BS42411" i="3"/>
  <c r="BS42412" i="3"/>
  <c r="BS42413" i="3"/>
  <c r="BS42414" i="3"/>
  <c r="BS42415" i="3"/>
  <c r="BS42416" i="3"/>
  <c r="BS42417" i="3"/>
  <c r="BS42418" i="3"/>
  <c r="BS42419" i="3"/>
  <c r="BS42420" i="3"/>
  <c r="BS42421" i="3"/>
  <c r="BS42422" i="3"/>
  <c r="BS42423" i="3"/>
  <c r="BS42424" i="3"/>
  <c r="BS42425" i="3"/>
  <c r="BS42426" i="3"/>
  <c r="BS42427" i="3"/>
  <c r="BS42428" i="3"/>
  <c r="BS42429" i="3"/>
  <c r="BS42430" i="3"/>
  <c r="BS42431" i="3"/>
  <c r="BS42432" i="3"/>
  <c r="BS42433" i="3"/>
  <c r="BS42434" i="3"/>
  <c r="BS42435" i="3"/>
  <c r="BS42436" i="3"/>
  <c r="BS42437" i="3"/>
  <c r="BS42438" i="3"/>
  <c r="BS42439" i="3"/>
  <c r="BS42440" i="3"/>
  <c r="BS42441" i="3"/>
  <c r="BS42442" i="3"/>
  <c r="BS42443" i="3"/>
  <c r="BS42444" i="3"/>
  <c r="BS42445" i="3"/>
  <c r="BS42446" i="3"/>
  <c r="BS42447" i="3"/>
  <c r="BS42448" i="3"/>
  <c r="BS42449" i="3"/>
  <c r="BS42450" i="3"/>
  <c r="BS42451" i="3"/>
  <c r="BS42452" i="3"/>
  <c r="BS42453" i="3"/>
  <c r="BS42454" i="3"/>
  <c r="BS42455" i="3"/>
  <c r="BS42456" i="3"/>
  <c r="BS42457" i="3"/>
  <c r="BS42458" i="3"/>
  <c r="BS42459" i="3"/>
  <c r="BS42460" i="3"/>
  <c r="BS42461" i="3"/>
  <c r="BS42462" i="3"/>
  <c r="BS42463" i="3"/>
  <c r="BS42464" i="3"/>
  <c r="BS42465" i="3"/>
  <c r="BS42466" i="3"/>
  <c r="BS42467" i="3"/>
  <c r="BS42468" i="3"/>
  <c r="BS42469" i="3"/>
  <c r="BS42470" i="3"/>
  <c r="BS42471" i="3"/>
  <c r="BS42472" i="3"/>
  <c r="BS42473" i="3"/>
  <c r="BS42474" i="3"/>
  <c r="BS42475" i="3"/>
  <c r="BS42476" i="3"/>
  <c r="BS42477" i="3"/>
  <c r="BS42478" i="3"/>
  <c r="BS42479" i="3"/>
  <c r="BS42480" i="3"/>
  <c r="BS42481" i="3"/>
  <c r="BS42482" i="3"/>
  <c r="BS42483" i="3"/>
  <c r="BS42484" i="3"/>
  <c r="BS42485" i="3"/>
  <c r="BS42486" i="3"/>
  <c r="BS42487" i="3"/>
  <c r="BS42488" i="3"/>
  <c r="BS42489" i="3"/>
  <c r="BS42490" i="3"/>
  <c r="BS42491" i="3"/>
  <c r="BS42492" i="3"/>
  <c r="BS42493" i="3"/>
  <c r="BS42494" i="3"/>
  <c r="BS42495" i="3"/>
  <c r="BS42496" i="3"/>
  <c r="BS42497" i="3"/>
  <c r="BS42498" i="3"/>
  <c r="BS42499" i="3"/>
  <c r="BS42500" i="3"/>
  <c r="BS42501" i="3"/>
  <c r="BS42502" i="3"/>
  <c r="BS42503" i="3"/>
  <c r="BS42504" i="3"/>
  <c r="BS42505" i="3"/>
  <c r="BS42506" i="3"/>
  <c r="BS42507" i="3"/>
  <c r="BS42508" i="3"/>
  <c r="BS42509" i="3"/>
  <c r="BS42510" i="3"/>
  <c r="BS42511" i="3"/>
  <c r="BS42512" i="3"/>
  <c r="BS42513" i="3"/>
  <c r="BS42514" i="3"/>
  <c r="BS42515" i="3"/>
  <c r="BS42516" i="3"/>
  <c r="BS42517" i="3"/>
  <c r="BS42518" i="3"/>
  <c r="BS42519" i="3"/>
  <c r="BS42520" i="3"/>
  <c r="BS42521" i="3"/>
  <c r="BS42522" i="3"/>
  <c r="BS42523" i="3"/>
  <c r="BS42524" i="3"/>
  <c r="BS42525" i="3"/>
  <c r="BS42526" i="3"/>
  <c r="BS42527" i="3"/>
  <c r="BS42528" i="3"/>
  <c r="BS42529" i="3"/>
  <c r="BS42530" i="3"/>
  <c r="BS42531" i="3"/>
  <c r="BS42532" i="3"/>
  <c r="BS42533" i="3"/>
  <c r="BS42534" i="3"/>
  <c r="BS42535" i="3"/>
  <c r="BS42536" i="3"/>
  <c r="BS42537" i="3"/>
  <c r="BS42538" i="3"/>
  <c r="BS42539" i="3"/>
  <c r="BS42540" i="3"/>
  <c r="BS42541" i="3"/>
  <c r="BS42542" i="3"/>
  <c r="BS42543" i="3"/>
  <c r="BS42544" i="3"/>
  <c r="BS42545" i="3"/>
  <c r="BS42546" i="3"/>
  <c r="BS42547" i="3"/>
  <c r="BS42548" i="3"/>
  <c r="BS42549" i="3"/>
  <c r="BS42550" i="3"/>
  <c r="BS42551" i="3"/>
  <c r="BS42552" i="3"/>
  <c r="BS42553" i="3"/>
  <c r="BS42554" i="3"/>
  <c r="BS42555" i="3"/>
  <c r="BS42556" i="3"/>
  <c r="BS42557" i="3"/>
  <c r="BS42558" i="3"/>
  <c r="BS42559" i="3"/>
  <c r="BS42560" i="3"/>
  <c r="BS42561" i="3"/>
  <c r="BS42562" i="3"/>
  <c r="BS42563" i="3"/>
  <c r="BS42564" i="3"/>
  <c r="BS42565" i="3"/>
  <c r="BS42566" i="3"/>
  <c r="BS42567" i="3"/>
  <c r="BS42568" i="3"/>
  <c r="BS42569" i="3"/>
  <c r="BS42570" i="3"/>
  <c r="BS42571" i="3"/>
  <c r="BS42572" i="3"/>
  <c r="BS42573" i="3"/>
  <c r="BS42574" i="3"/>
  <c r="BS42575" i="3"/>
  <c r="BS42576" i="3"/>
  <c r="BS42577" i="3"/>
  <c r="BS42578" i="3"/>
  <c r="BS42579" i="3"/>
  <c r="BS42580" i="3"/>
  <c r="BS42581" i="3"/>
  <c r="BS42582" i="3"/>
  <c r="BS42583" i="3"/>
  <c r="BS42584" i="3"/>
  <c r="BS42585" i="3"/>
  <c r="BS42586" i="3"/>
  <c r="BS42587" i="3"/>
  <c r="BS42588" i="3"/>
  <c r="BS42589" i="3"/>
  <c r="BS42590" i="3"/>
  <c r="BS42591" i="3"/>
  <c r="BS42592" i="3"/>
  <c r="BS42593" i="3"/>
  <c r="BS42594" i="3"/>
  <c r="BS42595" i="3"/>
  <c r="BS42596" i="3"/>
  <c r="BS42597" i="3"/>
  <c r="BS42598" i="3"/>
  <c r="BS42599" i="3"/>
  <c r="BS42600" i="3"/>
  <c r="BS42601" i="3"/>
  <c r="BS42602" i="3"/>
  <c r="BS42603" i="3"/>
  <c r="BS42604" i="3"/>
  <c r="BS42605" i="3"/>
  <c r="BS42606" i="3"/>
  <c r="BS42607" i="3"/>
  <c r="BS42608" i="3"/>
  <c r="BS42609" i="3"/>
  <c r="BS42610" i="3"/>
  <c r="BS42611" i="3"/>
  <c r="BS42612" i="3"/>
  <c r="BS42613" i="3"/>
  <c r="BS42614" i="3"/>
  <c r="BS42615" i="3"/>
  <c r="BS42616" i="3"/>
  <c r="BS42617" i="3"/>
  <c r="BS42618" i="3"/>
  <c r="BS42619" i="3"/>
  <c r="BS42620" i="3"/>
  <c r="BS42621" i="3"/>
  <c r="BS42622" i="3"/>
  <c r="BS42623" i="3"/>
  <c r="BS42624" i="3"/>
  <c r="BS42625" i="3"/>
  <c r="BS42626" i="3"/>
  <c r="BS42627" i="3"/>
  <c r="BS42628" i="3"/>
  <c r="BS42629" i="3"/>
  <c r="BS42630" i="3"/>
  <c r="BS42631" i="3"/>
  <c r="BS42632" i="3"/>
  <c r="BS42633" i="3"/>
  <c r="BS42634" i="3"/>
  <c r="BS42635" i="3"/>
  <c r="BS42636" i="3"/>
  <c r="BS42637" i="3"/>
  <c r="BS42638" i="3"/>
  <c r="BS42639" i="3"/>
  <c r="BS42640" i="3"/>
  <c r="BS42641" i="3"/>
  <c r="BS42642" i="3"/>
  <c r="BS42643" i="3"/>
  <c r="BS42644" i="3"/>
  <c r="BS42645" i="3"/>
  <c r="BS42646" i="3"/>
  <c r="BS42647" i="3"/>
  <c r="BS42648" i="3"/>
  <c r="BS42649" i="3"/>
  <c r="BS42650" i="3"/>
  <c r="BS42651" i="3"/>
  <c r="BS42652" i="3"/>
  <c r="BS42653" i="3"/>
  <c r="BS42654" i="3"/>
  <c r="BS42655" i="3"/>
  <c r="BS42656" i="3"/>
  <c r="BS42657" i="3"/>
  <c r="BS42658" i="3"/>
  <c r="BS42659" i="3"/>
  <c r="BS42660" i="3"/>
  <c r="BS42661" i="3"/>
  <c r="BS42662" i="3"/>
  <c r="BS42663" i="3"/>
  <c r="BS42664" i="3"/>
  <c r="BS42665" i="3"/>
  <c r="BS42666" i="3"/>
  <c r="BS42667" i="3"/>
  <c r="BS42668" i="3"/>
  <c r="BS42669" i="3"/>
  <c r="BS42670" i="3"/>
  <c r="BS42671" i="3"/>
  <c r="BS42672" i="3"/>
  <c r="BS42673" i="3"/>
  <c r="BS42674" i="3"/>
  <c r="BS42675" i="3"/>
  <c r="BS42676" i="3"/>
  <c r="BS42677" i="3"/>
  <c r="BS42678" i="3"/>
  <c r="BS42679" i="3"/>
  <c r="BS42680" i="3"/>
  <c r="BS42681" i="3"/>
  <c r="BS42682" i="3"/>
  <c r="BS42683" i="3"/>
  <c r="BS42684" i="3"/>
  <c r="BS42685" i="3"/>
  <c r="BS42686" i="3"/>
  <c r="BS42687" i="3"/>
  <c r="BS42688" i="3"/>
  <c r="BS42689" i="3"/>
  <c r="BS42690" i="3"/>
  <c r="BS42691" i="3"/>
  <c r="BS42692" i="3"/>
  <c r="BS42693" i="3"/>
  <c r="BS42694" i="3"/>
  <c r="BS42695" i="3"/>
  <c r="BS42696" i="3"/>
  <c r="BS42697" i="3"/>
  <c r="BS42698" i="3"/>
  <c r="BS42699" i="3"/>
  <c r="BS42700" i="3"/>
  <c r="BS42701" i="3"/>
  <c r="BS42702" i="3"/>
  <c r="BS42703" i="3"/>
  <c r="BS42704" i="3"/>
  <c r="BS42705" i="3"/>
  <c r="BS42706" i="3"/>
  <c r="BS42707" i="3"/>
  <c r="BS42708" i="3"/>
  <c r="BS42709" i="3"/>
  <c r="BS42710" i="3"/>
  <c r="BS42711" i="3"/>
  <c r="BS42712" i="3"/>
  <c r="BS42713" i="3"/>
  <c r="BS42714" i="3"/>
  <c r="BS42715" i="3"/>
  <c r="BS42716" i="3"/>
  <c r="BS42717" i="3"/>
  <c r="BS42718" i="3"/>
  <c r="BS42719" i="3"/>
  <c r="BS42720" i="3"/>
  <c r="BS42721" i="3"/>
  <c r="BS42722" i="3"/>
  <c r="BS42723" i="3"/>
  <c r="BS42724" i="3"/>
  <c r="BS42725" i="3"/>
  <c r="BS42726" i="3"/>
  <c r="BS42727" i="3"/>
  <c r="BS42728" i="3"/>
  <c r="BS42729" i="3"/>
  <c r="BS42730" i="3"/>
  <c r="BS42731" i="3"/>
  <c r="BS42732" i="3"/>
  <c r="BS42733" i="3"/>
  <c r="BS42734" i="3"/>
  <c r="BS42735" i="3"/>
  <c r="BS42736" i="3"/>
  <c r="BS42737" i="3"/>
  <c r="BS42738" i="3"/>
  <c r="BS42739" i="3"/>
  <c r="BS42740" i="3"/>
  <c r="BS42741" i="3"/>
  <c r="BS42742" i="3"/>
  <c r="BS42743" i="3"/>
  <c r="BS42744" i="3"/>
  <c r="BS42745" i="3"/>
  <c r="BS42746" i="3"/>
  <c r="BS42747" i="3"/>
  <c r="BS42748" i="3"/>
  <c r="BS42749" i="3"/>
  <c r="BS42750" i="3"/>
  <c r="BS42751" i="3"/>
  <c r="BS42752" i="3"/>
  <c r="BS42753" i="3"/>
  <c r="BS42754" i="3"/>
  <c r="BS42755" i="3"/>
  <c r="BS42756" i="3"/>
  <c r="BS42757" i="3"/>
  <c r="BS42758" i="3"/>
  <c r="BS42759" i="3"/>
  <c r="BS42760" i="3"/>
  <c r="BS42761" i="3"/>
  <c r="BS42762" i="3"/>
  <c r="BS42763" i="3"/>
  <c r="BS42764" i="3"/>
  <c r="BS42765" i="3"/>
  <c r="BS42766" i="3"/>
  <c r="BS42767" i="3"/>
  <c r="BS42768" i="3"/>
  <c r="BS42769" i="3"/>
  <c r="BS42770" i="3"/>
  <c r="BS42771" i="3"/>
  <c r="BS42772" i="3"/>
  <c r="BS42773" i="3"/>
  <c r="BS42774" i="3"/>
  <c r="BS42775" i="3"/>
  <c r="BS42776" i="3"/>
  <c r="BS42777" i="3"/>
  <c r="BS42778" i="3"/>
  <c r="BS42779" i="3"/>
  <c r="BS42780" i="3"/>
  <c r="BS42781" i="3"/>
  <c r="BS42782" i="3"/>
  <c r="BS42783" i="3"/>
  <c r="BS42784" i="3"/>
  <c r="BS42785" i="3"/>
  <c r="BS42786" i="3"/>
  <c r="BS42787" i="3"/>
  <c r="BS42788" i="3"/>
  <c r="BS42789" i="3"/>
  <c r="BS42790" i="3"/>
  <c r="BS42791" i="3"/>
  <c r="BS42792" i="3"/>
  <c r="BS42793" i="3"/>
  <c r="BS42794" i="3"/>
  <c r="BS42795" i="3"/>
  <c r="BS42796" i="3"/>
  <c r="BS42797" i="3"/>
  <c r="BS42798" i="3"/>
  <c r="BS42799" i="3"/>
  <c r="BS42800" i="3"/>
  <c r="BS42801" i="3"/>
  <c r="BS42802" i="3"/>
  <c r="BS42803" i="3"/>
  <c r="BS42804" i="3"/>
  <c r="BS42805" i="3"/>
  <c r="BS42806" i="3"/>
  <c r="BS42807" i="3"/>
  <c r="BS42808" i="3"/>
  <c r="BS42809" i="3"/>
  <c r="BS42810" i="3"/>
  <c r="BS42811" i="3"/>
  <c r="BS42812" i="3"/>
  <c r="BS42813" i="3"/>
  <c r="BS42814" i="3"/>
  <c r="BS42815" i="3"/>
  <c r="BS42816" i="3"/>
  <c r="BS42817" i="3"/>
  <c r="BS42818" i="3"/>
  <c r="BS42819" i="3"/>
  <c r="BS42820" i="3"/>
  <c r="BS42821" i="3"/>
  <c r="BS42822" i="3"/>
  <c r="BS42823" i="3"/>
  <c r="BS42824" i="3"/>
  <c r="BS42825" i="3"/>
  <c r="BS42826" i="3"/>
  <c r="BS42827" i="3"/>
  <c r="BS42828" i="3"/>
  <c r="BS42829" i="3"/>
  <c r="BS42830" i="3"/>
  <c r="BS42831" i="3"/>
  <c r="BS42832" i="3"/>
  <c r="BS42833" i="3"/>
  <c r="BS42834" i="3"/>
  <c r="BS42835" i="3"/>
  <c r="BS42836" i="3"/>
  <c r="BS42837" i="3"/>
  <c r="BS42838" i="3"/>
  <c r="BS42839" i="3"/>
  <c r="BS42840" i="3"/>
  <c r="BS42841" i="3"/>
  <c r="BS42842" i="3"/>
  <c r="BS42843" i="3"/>
  <c r="BS42844" i="3"/>
  <c r="BS42845" i="3"/>
  <c r="BS42846" i="3"/>
  <c r="BS42847" i="3"/>
  <c r="BS42848" i="3"/>
  <c r="BS42849" i="3"/>
  <c r="BS42850" i="3"/>
  <c r="BS42851" i="3"/>
  <c r="BS42852" i="3"/>
  <c r="BS42853" i="3"/>
  <c r="BS42854" i="3"/>
  <c r="BS42855" i="3"/>
  <c r="BS42856" i="3"/>
  <c r="BS42857" i="3"/>
  <c r="BS42858" i="3"/>
  <c r="BS42859" i="3"/>
  <c r="BS42860" i="3"/>
  <c r="BS42861" i="3"/>
  <c r="BS42862" i="3"/>
  <c r="BS42863" i="3"/>
  <c r="BS42864" i="3"/>
  <c r="BS42865" i="3"/>
  <c r="BS42866" i="3"/>
  <c r="BS42867" i="3"/>
  <c r="BS42868" i="3"/>
  <c r="BS42869" i="3"/>
  <c r="BS42870" i="3"/>
  <c r="BS42871" i="3"/>
  <c r="BS42872" i="3"/>
  <c r="BS42873" i="3"/>
  <c r="BS42874" i="3"/>
  <c r="BS42875" i="3"/>
  <c r="BS42876" i="3"/>
  <c r="BS42877" i="3"/>
  <c r="BS42878" i="3"/>
  <c r="BS42879" i="3"/>
  <c r="BS42880" i="3"/>
  <c r="BS42881" i="3"/>
  <c r="BS42882" i="3"/>
  <c r="BS42883" i="3"/>
  <c r="BS42884" i="3"/>
  <c r="BS42885" i="3"/>
  <c r="BS42886" i="3"/>
  <c r="BS42887" i="3"/>
  <c r="BS42888" i="3"/>
  <c r="BS42889" i="3"/>
  <c r="BS42890" i="3"/>
  <c r="BS42891" i="3"/>
  <c r="BS42892" i="3"/>
  <c r="BS42893" i="3"/>
  <c r="BS42894" i="3"/>
  <c r="BS42895" i="3"/>
  <c r="BS42896" i="3"/>
  <c r="BS42897" i="3"/>
  <c r="BS42898" i="3"/>
  <c r="BS42899" i="3"/>
  <c r="BS42900" i="3"/>
  <c r="BS42901" i="3"/>
  <c r="BS42902" i="3"/>
  <c r="BS42903" i="3"/>
  <c r="BS42904" i="3"/>
  <c r="BS42905" i="3"/>
  <c r="BS42906" i="3"/>
  <c r="BS42907" i="3"/>
  <c r="BS42908" i="3"/>
  <c r="BS42909" i="3"/>
  <c r="BS42910" i="3"/>
  <c r="BS42911" i="3"/>
  <c r="BS42912" i="3"/>
  <c r="BS42913" i="3"/>
  <c r="BS42914" i="3"/>
  <c r="BS42915" i="3"/>
  <c r="BS42916" i="3"/>
  <c r="BS42917" i="3"/>
  <c r="BS42918" i="3"/>
  <c r="BS42919" i="3"/>
  <c r="BS42920" i="3"/>
  <c r="BS42921" i="3"/>
  <c r="BS42922" i="3"/>
  <c r="BS42923" i="3"/>
  <c r="BS42924" i="3"/>
  <c r="BS42925" i="3"/>
  <c r="BS42926" i="3"/>
  <c r="BS42927" i="3"/>
  <c r="BS42928" i="3"/>
  <c r="BS42929" i="3"/>
  <c r="BS42930" i="3"/>
  <c r="BS42931" i="3"/>
  <c r="BS42932" i="3"/>
  <c r="BS42933" i="3"/>
  <c r="BS42934" i="3"/>
  <c r="BS42935" i="3"/>
  <c r="BS42936" i="3"/>
  <c r="BS42937" i="3"/>
  <c r="BS42938" i="3"/>
  <c r="BS42939" i="3"/>
  <c r="BS42940" i="3"/>
  <c r="BS42941" i="3"/>
  <c r="BS42942" i="3"/>
  <c r="BS42943" i="3"/>
  <c r="BS42944" i="3"/>
  <c r="BS42945" i="3"/>
  <c r="BS42946" i="3"/>
  <c r="BS42947" i="3"/>
  <c r="BS42948" i="3"/>
  <c r="BS42949" i="3"/>
  <c r="BS42950" i="3"/>
  <c r="BS42951" i="3"/>
  <c r="BS42952" i="3"/>
  <c r="BS42953" i="3"/>
  <c r="BS42954" i="3"/>
  <c r="BS42955" i="3"/>
  <c r="BS42956" i="3"/>
  <c r="BS42957" i="3"/>
  <c r="BS42958" i="3"/>
  <c r="BS42959" i="3"/>
  <c r="BS42960" i="3"/>
  <c r="BS42961" i="3"/>
  <c r="BS42962" i="3"/>
  <c r="BS42963" i="3"/>
  <c r="BS42964" i="3"/>
  <c r="BS42965" i="3"/>
  <c r="BS42966" i="3"/>
  <c r="BS42967" i="3"/>
  <c r="BS42968" i="3"/>
  <c r="BS42969" i="3"/>
  <c r="BS42970" i="3"/>
  <c r="BS42971" i="3"/>
  <c r="BS42972" i="3"/>
  <c r="BS42973" i="3"/>
  <c r="BS42974" i="3"/>
  <c r="BS42975" i="3"/>
  <c r="BS42976" i="3"/>
  <c r="BS42977" i="3"/>
  <c r="BS42978" i="3"/>
  <c r="BS42979" i="3"/>
  <c r="BS42980" i="3"/>
  <c r="BS42981" i="3"/>
  <c r="BS42982" i="3"/>
  <c r="BS42983" i="3"/>
  <c r="BS42984" i="3"/>
  <c r="BS42985" i="3"/>
  <c r="BS42986" i="3"/>
  <c r="BS42987" i="3"/>
  <c r="BS42988" i="3"/>
  <c r="BS42989" i="3"/>
  <c r="BS42990" i="3"/>
  <c r="BS42991" i="3"/>
  <c r="BS42992" i="3"/>
  <c r="BS42993" i="3"/>
  <c r="BS42994" i="3"/>
  <c r="BS42995" i="3"/>
  <c r="BS42996" i="3"/>
  <c r="BS42997" i="3"/>
  <c r="BS42998" i="3"/>
  <c r="BS42999" i="3"/>
  <c r="BS43000" i="3"/>
  <c r="BS43001" i="3"/>
  <c r="BS43002" i="3"/>
  <c r="BS43003" i="3"/>
  <c r="BS43004" i="3"/>
  <c r="BS43005" i="3"/>
  <c r="BS43006" i="3"/>
  <c r="BS43007" i="3"/>
  <c r="BS43008" i="3"/>
  <c r="BS43009" i="3"/>
  <c r="BS43010" i="3"/>
  <c r="BS43011" i="3"/>
  <c r="BS43012" i="3"/>
  <c r="BS43013" i="3"/>
  <c r="BS43014" i="3"/>
  <c r="BS43015" i="3"/>
  <c r="BS43016" i="3"/>
  <c r="BS43017" i="3"/>
  <c r="BS43018" i="3"/>
  <c r="BS43019" i="3"/>
  <c r="BS43020" i="3"/>
  <c r="BS43021" i="3"/>
  <c r="BS43022" i="3"/>
  <c r="BS43023" i="3"/>
  <c r="BS43024" i="3"/>
  <c r="BS43025" i="3"/>
  <c r="BS43026" i="3"/>
  <c r="BS43027" i="3"/>
  <c r="BS43028" i="3"/>
  <c r="BS43029" i="3"/>
  <c r="BS43030" i="3"/>
  <c r="BS43031" i="3"/>
  <c r="BS43032" i="3"/>
  <c r="BS43033" i="3"/>
  <c r="BS43034" i="3"/>
  <c r="BS43035" i="3"/>
  <c r="BS43036" i="3"/>
  <c r="BS43037" i="3"/>
  <c r="BS43038" i="3"/>
  <c r="BS43039" i="3"/>
  <c r="BS43040" i="3"/>
  <c r="BS43041" i="3"/>
  <c r="BS43042" i="3"/>
  <c r="BS43043" i="3"/>
  <c r="BS43044" i="3"/>
  <c r="BS43045" i="3"/>
  <c r="BS43046" i="3"/>
  <c r="BS43047" i="3"/>
  <c r="BS43048" i="3"/>
  <c r="BS43049" i="3"/>
  <c r="BS43050" i="3"/>
  <c r="BS43051" i="3"/>
  <c r="BS43052" i="3"/>
  <c r="BS43053" i="3"/>
  <c r="BS43054" i="3"/>
  <c r="BS43055" i="3"/>
  <c r="BS43056" i="3"/>
  <c r="BS43057" i="3"/>
  <c r="BS43058" i="3"/>
  <c r="BS43059" i="3"/>
  <c r="BS43060" i="3"/>
  <c r="BS43061" i="3"/>
  <c r="BS43062" i="3"/>
  <c r="BS43063" i="3"/>
  <c r="BS43064" i="3"/>
  <c r="BS43065" i="3"/>
  <c r="BS43066" i="3"/>
  <c r="BS43067" i="3"/>
  <c r="BS43068" i="3"/>
  <c r="BS43069" i="3"/>
  <c r="BS43070" i="3"/>
  <c r="BS43071" i="3"/>
  <c r="BS43072" i="3"/>
  <c r="BS43073" i="3"/>
  <c r="BS43074" i="3"/>
  <c r="BS43075" i="3"/>
  <c r="BS43076" i="3"/>
  <c r="BS43077" i="3"/>
  <c r="BS43078" i="3"/>
  <c r="BS43079" i="3"/>
  <c r="BS43080" i="3"/>
  <c r="BS43081" i="3"/>
  <c r="BS43082" i="3"/>
  <c r="BS43083" i="3"/>
  <c r="BS43084" i="3"/>
  <c r="BS43085" i="3"/>
  <c r="BS43086" i="3"/>
  <c r="BS43087" i="3"/>
  <c r="BS43088" i="3"/>
  <c r="BS43089" i="3"/>
  <c r="BS43090" i="3"/>
  <c r="BS43091" i="3"/>
  <c r="BS43092" i="3"/>
  <c r="BS43093" i="3"/>
  <c r="BS43094" i="3"/>
  <c r="BS43095" i="3"/>
  <c r="BS43096" i="3"/>
  <c r="BS43097" i="3"/>
  <c r="BS43098" i="3"/>
  <c r="BS43099" i="3"/>
  <c r="BS43100" i="3"/>
  <c r="BS43101" i="3"/>
  <c r="BS43102" i="3"/>
  <c r="BS43103" i="3"/>
  <c r="BS43104" i="3"/>
  <c r="BS43105" i="3"/>
  <c r="BS43106" i="3"/>
  <c r="BS43107" i="3"/>
  <c r="BS43108" i="3"/>
  <c r="BS43109" i="3"/>
  <c r="BS43110" i="3"/>
  <c r="BS43111" i="3"/>
  <c r="BS43112" i="3"/>
  <c r="BS43113" i="3"/>
  <c r="BS43114" i="3"/>
  <c r="BS43115" i="3"/>
  <c r="BS43116" i="3"/>
  <c r="BS43117" i="3"/>
  <c r="BS43118" i="3"/>
  <c r="BS43119" i="3"/>
  <c r="BS43120" i="3"/>
  <c r="BS43121" i="3"/>
  <c r="BS43122" i="3"/>
  <c r="BS43123" i="3"/>
  <c r="BS43124" i="3"/>
  <c r="BS43125" i="3"/>
  <c r="BS43126" i="3"/>
  <c r="BS43127" i="3"/>
  <c r="BS43128" i="3"/>
  <c r="BS43129" i="3"/>
  <c r="BS43130" i="3"/>
  <c r="BS43131" i="3"/>
  <c r="BS43132" i="3"/>
  <c r="BS43133" i="3"/>
  <c r="BS43134" i="3"/>
  <c r="BS43135" i="3"/>
  <c r="BS43136" i="3"/>
  <c r="BS43137" i="3"/>
  <c r="BS43138" i="3"/>
  <c r="BS43139" i="3"/>
  <c r="BS43140" i="3"/>
  <c r="BS43141" i="3"/>
  <c r="BS43142" i="3"/>
  <c r="BS43143" i="3"/>
  <c r="BS43144" i="3"/>
  <c r="BS43145" i="3"/>
  <c r="BS43146" i="3"/>
  <c r="BS43147" i="3"/>
  <c r="BS43148" i="3"/>
  <c r="BS43149" i="3"/>
  <c r="BS43150" i="3"/>
  <c r="BS43151" i="3"/>
  <c r="BS43152" i="3"/>
  <c r="BS43153" i="3"/>
  <c r="BS43154" i="3"/>
  <c r="BS43155" i="3"/>
  <c r="BS43156" i="3"/>
  <c r="BS43157" i="3"/>
  <c r="BS43158" i="3"/>
  <c r="BS43159" i="3"/>
  <c r="BS43160" i="3"/>
  <c r="BS43161" i="3"/>
  <c r="BS43162" i="3"/>
  <c r="BS43163" i="3"/>
  <c r="BS43164" i="3"/>
  <c r="BS43165" i="3"/>
  <c r="BS43166" i="3"/>
  <c r="BS43167" i="3"/>
  <c r="BS43168" i="3"/>
  <c r="BS43169" i="3"/>
  <c r="BS43170" i="3"/>
  <c r="BS43171" i="3"/>
  <c r="BS43172" i="3"/>
  <c r="BS43173" i="3"/>
  <c r="BS43174" i="3"/>
  <c r="BS43175" i="3"/>
  <c r="BS43176" i="3"/>
  <c r="BS43177" i="3"/>
  <c r="BS43178" i="3"/>
  <c r="BS43179" i="3"/>
  <c r="BS43180" i="3"/>
  <c r="BS43181" i="3"/>
  <c r="BS43182" i="3"/>
  <c r="BS43183" i="3"/>
  <c r="BS43184" i="3"/>
  <c r="BS43185" i="3"/>
  <c r="BS43186" i="3"/>
  <c r="BS43187" i="3"/>
  <c r="BS43188" i="3"/>
  <c r="BS43189" i="3"/>
  <c r="BS43190" i="3"/>
  <c r="BS43191" i="3"/>
  <c r="BS43192" i="3"/>
  <c r="BS43193" i="3"/>
  <c r="BS43194" i="3"/>
  <c r="BS43195" i="3"/>
  <c r="BS43196" i="3"/>
  <c r="BS43197" i="3"/>
  <c r="BS43198" i="3"/>
  <c r="BS43199" i="3"/>
  <c r="BS43200" i="3"/>
  <c r="BS43201" i="3"/>
  <c r="BS43202" i="3"/>
  <c r="BS43203" i="3"/>
  <c r="BS43204" i="3"/>
  <c r="BS43205" i="3"/>
  <c r="BS43206" i="3"/>
  <c r="BS43207" i="3"/>
  <c r="BS43208" i="3"/>
  <c r="BS43209" i="3"/>
  <c r="BS43210" i="3"/>
  <c r="BS43211" i="3"/>
  <c r="BS43212" i="3"/>
  <c r="BS43213" i="3"/>
  <c r="BS43214" i="3"/>
  <c r="BS43215" i="3"/>
  <c r="BS43216" i="3"/>
  <c r="BS43217" i="3"/>
  <c r="BS43218" i="3"/>
  <c r="BS43219" i="3"/>
  <c r="BS43220" i="3"/>
  <c r="BS43221" i="3"/>
  <c r="BS43222" i="3"/>
  <c r="BS43223" i="3"/>
  <c r="BS43224" i="3"/>
  <c r="BS43225" i="3"/>
  <c r="BS43226" i="3"/>
  <c r="BS43227" i="3"/>
  <c r="BS43228" i="3"/>
  <c r="BS43229" i="3"/>
  <c r="BS43230" i="3"/>
  <c r="BS43231" i="3"/>
  <c r="BS43232" i="3"/>
  <c r="BS43233" i="3"/>
  <c r="BS43234" i="3"/>
  <c r="BS43235" i="3"/>
  <c r="BS43236" i="3"/>
  <c r="BS43237" i="3"/>
  <c r="BS43238" i="3"/>
  <c r="BS43239" i="3"/>
  <c r="BS43240" i="3"/>
  <c r="BS43241" i="3"/>
  <c r="BS43242" i="3"/>
  <c r="BS43243" i="3"/>
  <c r="BS43244" i="3"/>
  <c r="BS43245" i="3"/>
  <c r="BS43246" i="3"/>
  <c r="BS43247" i="3"/>
  <c r="BS43248" i="3"/>
  <c r="BS43249" i="3"/>
  <c r="BS43250" i="3"/>
  <c r="BS43251" i="3"/>
  <c r="BS43252" i="3"/>
  <c r="BS43253" i="3"/>
  <c r="BS43254" i="3"/>
  <c r="BS43255" i="3"/>
  <c r="BS43256" i="3"/>
  <c r="BS43257" i="3"/>
  <c r="BS43258" i="3"/>
  <c r="BS43259" i="3"/>
  <c r="BS43260" i="3"/>
  <c r="BS43261" i="3"/>
  <c r="BS43262" i="3"/>
  <c r="BS43263" i="3"/>
  <c r="BS43264" i="3"/>
  <c r="BS43265" i="3"/>
  <c r="BS43266" i="3"/>
  <c r="BS43267" i="3"/>
  <c r="BS43268" i="3"/>
  <c r="BS43269" i="3"/>
  <c r="BS43270" i="3"/>
  <c r="BS43271" i="3"/>
  <c r="BS43272" i="3"/>
  <c r="BS43273" i="3"/>
  <c r="BS43274" i="3"/>
  <c r="BS43275" i="3"/>
  <c r="BS43276" i="3"/>
  <c r="BS43277" i="3"/>
  <c r="BS43278" i="3"/>
  <c r="BS43279" i="3"/>
  <c r="BS43280" i="3"/>
  <c r="BS43281" i="3"/>
  <c r="BS43282" i="3"/>
  <c r="BS43283" i="3"/>
  <c r="BS43284" i="3"/>
  <c r="BS43285" i="3"/>
  <c r="BS43286" i="3"/>
  <c r="BS43287" i="3"/>
  <c r="BS43288" i="3"/>
  <c r="BS43289" i="3"/>
  <c r="BS43290" i="3"/>
  <c r="BS43291" i="3"/>
  <c r="BS43292" i="3"/>
  <c r="BS43293" i="3"/>
  <c r="BS43294" i="3"/>
  <c r="BS43295" i="3"/>
  <c r="BS43296" i="3"/>
  <c r="BS43297" i="3"/>
  <c r="BS43298" i="3"/>
  <c r="BS43299" i="3"/>
  <c r="BS43300" i="3"/>
  <c r="BS43301" i="3"/>
  <c r="BS43302" i="3"/>
  <c r="BS43303" i="3"/>
  <c r="BS43304" i="3"/>
  <c r="BS43305" i="3"/>
  <c r="BS43306" i="3"/>
  <c r="BS43307" i="3"/>
  <c r="BS43308" i="3"/>
  <c r="BS43309" i="3"/>
  <c r="BS43310" i="3"/>
  <c r="BS43311" i="3"/>
  <c r="BS43312" i="3"/>
  <c r="BS43313" i="3"/>
  <c r="BS43314" i="3"/>
  <c r="BS43315" i="3"/>
  <c r="BS43316" i="3"/>
  <c r="BS43317" i="3"/>
  <c r="BS43318" i="3"/>
  <c r="BS43319" i="3"/>
  <c r="BS43320" i="3"/>
  <c r="BS43321" i="3"/>
  <c r="BS43322" i="3"/>
  <c r="BS43323" i="3"/>
  <c r="BS43324" i="3"/>
  <c r="BS43325" i="3"/>
  <c r="BS43326" i="3"/>
  <c r="BS43327" i="3"/>
  <c r="BS43328" i="3"/>
  <c r="BS43329" i="3"/>
  <c r="BS43330" i="3"/>
  <c r="BS43331" i="3"/>
  <c r="BS43332" i="3"/>
  <c r="BS43333" i="3"/>
  <c r="BS43334" i="3"/>
  <c r="BS43335" i="3"/>
  <c r="BS43336" i="3"/>
  <c r="BS43337" i="3"/>
  <c r="BS43338" i="3"/>
  <c r="BS43339" i="3"/>
  <c r="BS43340" i="3"/>
  <c r="BS43341" i="3"/>
  <c r="BS43342" i="3"/>
  <c r="BS43343" i="3"/>
  <c r="BS43344" i="3"/>
  <c r="BS43345" i="3"/>
  <c r="BS43346" i="3"/>
  <c r="BS43347" i="3"/>
  <c r="BS43348" i="3"/>
  <c r="BS43349" i="3"/>
  <c r="BS43350" i="3"/>
  <c r="BS43351" i="3"/>
  <c r="BS43352" i="3"/>
  <c r="BS43353" i="3"/>
  <c r="BS43354" i="3"/>
  <c r="BS43355" i="3"/>
  <c r="BS43356" i="3"/>
  <c r="BS43357" i="3"/>
  <c r="BS43358" i="3"/>
  <c r="BS43359" i="3"/>
  <c r="BS43360" i="3"/>
  <c r="BS43361" i="3"/>
  <c r="BS43362" i="3"/>
  <c r="BS43363" i="3"/>
  <c r="BS43364" i="3"/>
  <c r="BS43365" i="3"/>
  <c r="BS43366" i="3"/>
  <c r="BS43367" i="3"/>
  <c r="BS43368" i="3"/>
  <c r="BS43369" i="3"/>
  <c r="BS43370" i="3"/>
  <c r="BS43371" i="3"/>
  <c r="BS43372" i="3"/>
  <c r="BS43373" i="3"/>
  <c r="BS43374" i="3"/>
  <c r="BS43375" i="3"/>
  <c r="BS43376" i="3"/>
  <c r="BS43377" i="3"/>
  <c r="BS43378" i="3"/>
  <c r="BS43379" i="3"/>
  <c r="BS43380" i="3"/>
  <c r="BS43381" i="3"/>
  <c r="BS43382" i="3"/>
  <c r="BS43383" i="3"/>
  <c r="BS43384" i="3"/>
  <c r="BS43385" i="3"/>
  <c r="BS43386" i="3"/>
  <c r="BS43387" i="3"/>
  <c r="BS43388" i="3"/>
  <c r="BS43389" i="3"/>
  <c r="BS43390" i="3"/>
  <c r="BS43391" i="3"/>
  <c r="BS43392" i="3"/>
  <c r="BS43393" i="3"/>
  <c r="BS43394" i="3"/>
  <c r="BS43395" i="3"/>
  <c r="BS43396" i="3"/>
  <c r="BS43397" i="3"/>
  <c r="BS43398" i="3"/>
  <c r="BS43399" i="3"/>
  <c r="BS43400" i="3"/>
  <c r="BS43401" i="3"/>
  <c r="BS43402" i="3"/>
  <c r="BS43403" i="3"/>
  <c r="BS43404" i="3"/>
  <c r="BS43405" i="3"/>
  <c r="BS43406" i="3"/>
  <c r="BS43407" i="3"/>
  <c r="BS43408" i="3"/>
  <c r="BS43409" i="3"/>
  <c r="BS43410" i="3"/>
  <c r="BS43411" i="3"/>
  <c r="BS43412" i="3"/>
  <c r="BS43413" i="3"/>
  <c r="BS43414" i="3"/>
  <c r="BS43415" i="3"/>
  <c r="BS43416" i="3"/>
  <c r="BS43417" i="3"/>
  <c r="BS43418" i="3"/>
  <c r="BS43419" i="3"/>
  <c r="BS43420" i="3"/>
  <c r="BS43421" i="3"/>
  <c r="BS43422" i="3"/>
  <c r="BS43423" i="3"/>
  <c r="BS43424" i="3"/>
  <c r="BS43425" i="3"/>
  <c r="BS43426" i="3"/>
  <c r="BS43427" i="3"/>
  <c r="BS43428" i="3"/>
  <c r="BS43429" i="3"/>
  <c r="BS43430" i="3"/>
  <c r="BS43431" i="3"/>
  <c r="BS43432" i="3"/>
  <c r="BS43433" i="3"/>
  <c r="BS43434" i="3"/>
  <c r="BS43435" i="3"/>
  <c r="BS43436" i="3"/>
  <c r="BS43437" i="3"/>
  <c r="BS43438" i="3"/>
  <c r="BS43439" i="3"/>
  <c r="BS43440" i="3"/>
  <c r="BS43441" i="3"/>
  <c r="BS43442" i="3"/>
  <c r="BS43443" i="3"/>
  <c r="BS43444" i="3"/>
  <c r="BS43445" i="3"/>
  <c r="BS43446" i="3"/>
  <c r="BS43447" i="3"/>
  <c r="BS43448" i="3"/>
  <c r="BS43449" i="3"/>
  <c r="BS43450" i="3"/>
  <c r="BS43451" i="3"/>
  <c r="BS43452" i="3"/>
  <c r="BS43453" i="3"/>
  <c r="BS43454" i="3"/>
  <c r="BS43455" i="3"/>
  <c r="BS43456" i="3"/>
  <c r="BS43457" i="3"/>
  <c r="BS43458" i="3"/>
  <c r="BS43459" i="3"/>
  <c r="BS43460" i="3"/>
  <c r="BS43461" i="3"/>
  <c r="BS43462" i="3"/>
  <c r="BS43463" i="3"/>
  <c r="BS43464" i="3"/>
  <c r="BS43465" i="3"/>
  <c r="BS43466" i="3"/>
  <c r="BS43467" i="3"/>
  <c r="BS43468" i="3"/>
  <c r="BS43469" i="3"/>
  <c r="BS43470" i="3"/>
  <c r="BS43471" i="3"/>
  <c r="BS43472" i="3"/>
  <c r="BS43473" i="3"/>
  <c r="BS43474" i="3"/>
  <c r="BS43475" i="3"/>
  <c r="BS43476" i="3"/>
  <c r="BS43477" i="3"/>
  <c r="BS43478" i="3"/>
  <c r="BS43479" i="3"/>
  <c r="BS43480" i="3"/>
  <c r="BS43481" i="3"/>
  <c r="BS43482" i="3"/>
  <c r="BS43483" i="3"/>
  <c r="BS43484" i="3"/>
  <c r="BS43485" i="3"/>
  <c r="BS43486" i="3"/>
  <c r="BS43487" i="3"/>
  <c r="BS43488" i="3"/>
  <c r="BS43489" i="3"/>
  <c r="BS43490" i="3"/>
  <c r="BS43491" i="3"/>
  <c r="BS43492" i="3"/>
  <c r="BS43493" i="3"/>
  <c r="BS43494" i="3"/>
  <c r="BS43495" i="3"/>
  <c r="BS43496" i="3"/>
  <c r="BS43497" i="3"/>
  <c r="BS43498" i="3"/>
  <c r="BS43499" i="3"/>
  <c r="BS43500" i="3"/>
  <c r="BS43501" i="3"/>
  <c r="BS43502" i="3"/>
  <c r="BS43503" i="3"/>
  <c r="BS43504" i="3"/>
  <c r="BS43505" i="3"/>
  <c r="BS43506" i="3"/>
  <c r="BS43507" i="3"/>
  <c r="BS43508" i="3"/>
  <c r="BS43509" i="3"/>
  <c r="BS43510" i="3"/>
  <c r="BS43511" i="3"/>
  <c r="BS43512" i="3"/>
  <c r="BS43513" i="3"/>
  <c r="BS43514" i="3"/>
  <c r="BS43515" i="3"/>
  <c r="BS43516" i="3"/>
  <c r="BS43517" i="3"/>
  <c r="BS43518" i="3"/>
  <c r="BS43519" i="3"/>
  <c r="BS43520" i="3"/>
  <c r="BS43521" i="3"/>
  <c r="BS43522" i="3"/>
  <c r="BS43523" i="3"/>
  <c r="BS43524" i="3"/>
  <c r="BS43525" i="3"/>
  <c r="BS43526" i="3"/>
  <c r="BS43527" i="3"/>
  <c r="BS43528" i="3"/>
  <c r="BS43529" i="3"/>
  <c r="BS43530" i="3"/>
  <c r="BS43531" i="3"/>
  <c r="BS43532" i="3"/>
  <c r="BS43533" i="3"/>
  <c r="BS43534" i="3"/>
  <c r="BS43535" i="3"/>
  <c r="BS43536" i="3"/>
  <c r="BS43537" i="3"/>
  <c r="BS43538" i="3"/>
  <c r="BS43539" i="3"/>
  <c r="BS43540" i="3"/>
  <c r="BS43541" i="3"/>
  <c r="BS43542" i="3"/>
  <c r="BS43543" i="3"/>
  <c r="BS43544" i="3"/>
  <c r="BS43545" i="3"/>
  <c r="BS43546" i="3"/>
  <c r="BS43547" i="3"/>
  <c r="BS43548" i="3"/>
  <c r="BS43549" i="3"/>
  <c r="BS43550" i="3"/>
  <c r="BS43551" i="3"/>
  <c r="BS43552" i="3"/>
  <c r="BS43553" i="3"/>
  <c r="BS43554" i="3"/>
  <c r="BS43555" i="3"/>
  <c r="BS43556" i="3"/>
  <c r="BS43557" i="3"/>
  <c r="BS43558" i="3"/>
  <c r="BS43559" i="3"/>
  <c r="BS43560" i="3"/>
  <c r="BS43561" i="3"/>
  <c r="BS43562" i="3"/>
  <c r="BS43563" i="3"/>
  <c r="BS43564" i="3"/>
  <c r="BS43565" i="3"/>
  <c r="BS43566" i="3"/>
  <c r="BS43567" i="3"/>
  <c r="BS43568" i="3"/>
  <c r="BS43569" i="3"/>
  <c r="BS43570" i="3"/>
  <c r="BS43571" i="3"/>
  <c r="BS43572" i="3"/>
  <c r="BS43573" i="3"/>
  <c r="BS43574" i="3"/>
  <c r="BS43575" i="3"/>
  <c r="BS43576" i="3"/>
  <c r="BS43577" i="3"/>
  <c r="BS43578" i="3"/>
  <c r="BS43579" i="3"/>
  <c r="BS43580" i="3"/>
  <c r="BS43581" i="3"/>
  <c r="BS43582" i="3"/>
  <c r="BS43583" i="3"/>
  <c r="BS43584" i="3"/>
  <c r="BS43585" i="3"/>
  <c r="BS43586" i="3"/>
  <c r="BS43587" i="3"/>
  <c r="BS43588" i="3"/>
  <c r="BS43589" i="3"/>
  <c r="BS43590" i="3"/>
  <c r="BS43591" i="3"/>
  <c r="BS43592" i="3"/>
  <c r="BS43593" i="3"/>
  <c r="BS43594" i="3"/>
  <c r="BS43595" i="3"/>
  <c r="BS43596" i="3"/>
  <c r="BS43597" i="3"/>
  <c r="BS43598" i="3"/>
  <c r="BS43599" i="3"/>
  <c r="BS43600" i="3"/>
  <c r="BS43601" i="3"/>
  <c r="BS43602" i="3"/>
  <c r="BS43603" i="3"/>
  <c r="BS43604" i="3"/>
  <c r="BS43605" i="3"/>
  <c r="BS43606" i="3"/>
  <c r="BS43607" i="3"/>
  <c r="BS43608" i="3"/>
  <c r="BS43609" i="3"/>
  <c r="BS43610" i="3"/>
  <c r="BS43611" i="3"/>
  <c r="BS43612" i="3"/>
  <c r="BS43613" i="3"/>
  <c r="BS43614" i="3"/>
  <c r="BS43615" i="3"/>
  <c r="BS43616" i="3"/>
  <c r="BS43617" i="3"/>
  <c r="BS43618" i="3"/>
  <c r="BS43619" i="3"/>
  <c r="BS43620" i="3"/>
  <c r="BS43621" i="3"/>
  <c r="BS43622" i="3"/>
  <c r="BS43623" i="3"/>
  <c r="BS43624" i="3"/>
  <c r="BS43625" i="3"/>
  <c r="BS43626" i="3"/>
  <c r="BS43627" i="3"/>
  <c r="BS43628" i="3"/>
  <c r="BS43629" i="3"/>
  <c r="BS43630" i="3"/>
  <c r="BS43631" i="3"/>
  <c r="BS43632" i="3"/>
  <c r="BS43633" i="3"/>
  <c r="BS43634" i="3"/>
  <c r="BS43635" i="3"/>
  <c r="BS43636" i="3"/>
  <c r="BS43637" i="3"/>
  <c r="BS43638" i="3"/>
  <c r="BS43639" i="3"/>
  <c r="BS43640" i="3"/>
  <c r="BS43641" i="3"/>
  <c r="BS43642" i="3"/>
  <c r="BS43643" i="3"/>
  <c r="BS43644" i="3"/>
  <c r="BS43645" i="3"/>
  <c r="BS43646" i="3"/>
  <c r="BS43647" i="3"/>
  <c r="BS43648" i="3"/>
  <c r="BS43649" i="3"/>
  <c r="BS43650" i="3"/>
  <c r="BS43651" i="3"/>
  <c r="BS43652" i="3"/>
  <c r="BS43653" i="3"/>
  <c r="BS43654" i="3"/>
  <c r="BS43655" i="3"/>
  <c r="BS43656" i="3"/>
  <c r="BS43657" i="3"/>
  <c r="BS43658" i="3"/>
  <c r="BS43659" i="3"/>
  <c r="BS43660" i="3"/>
  <c r="BS43661" i="3"/>
  <c r="BS43662" i="3"/>
  <c r="BS43663" i="3"/>
  <c r="BS43664" i="3"/>
  <c r="BS43665" i="3"/>
  <c r="BS43666" i="3"/>
  <c r="BS43667" i="3"/>
  <c r="BS43668" i="3"/>
  <c r="BS43669" i="3"/>
  <c r="BS43670" i="3"/>
  <c r="BS43671" i="3"/>
  <c r="BS43672" i="3"/>
  <c r="BS43673" i="3"/>
  <c r="BS43674" i="3"/>
  <c r="BS43675" i="3"/>
  <c r="BS43676" i="3"/>
  <c r="BS43677" i="3"/>
  <c r="BS43678" i="3"/>
  <c r="BS43679" i="3"/>
  <c r="BS43680" i="3"/>
  <c r="BS43681" i="3"/>
  <c r="BS43682" i="3"/>
  <c r="BS43683" i="3"/>
  <c r="BS43684" i="3"/>
  <c r="BS43685" i="3"/>
  <c r="BS43686" i="3"/>
  <c r="BS43687" i="3"/>
  <c r="BS43688" i="3"/>
  <c r="BS43689" i="3"/>
  <c r="BS43690" i="3"/>
  <c r="BS43691" i="3"/>
  <c r="BS43692" i="3"/>
  <c r="BS43693" i="3"/>
  <c r="BS43694" i="3"/>
  <c r="BS43695" i="3"/>
  <c r="BS43696" i="3"/>
  <c r="BS43697" i="3"/>
  <c r="BS43698" i="3"/>
  <c r="BS43699" i="3"/>
  <c r="BS43700" i="3"/>
  <c r="BS43701" i="3"/>
  <c r="BS43702" i="3"/>
  <c r="BS43703" i="3"/>
  <c r="BS43704" i="3"/>
  <c r="BS43705" i="3"/>
  <c r="BS43706" i="3"/>
  <c r="BS43707" i="3"/>
  <c r="BS43708" i="3"/>
  <c r="BS43709" i="3"/>
  <c r="BS43710" i="3"/>
  <c r="BS43711" i="3"/>
  <c r="BS43712" i="3"/>
  <c r="BS43713" i="3"/>
  <c r="BS43714" i="3"/>
  <c r="BS43715" i="3"/>
  <c r="BS43716" i="3"/>
  <c r="BS43717" i="3"/>
  <c r="BS43718" i="3"/>
  <c r="BS43719" i="3"/>
  <c r="BS43720" i="3"/>
  <c r="BS43721" i="3"/>
  <c r="BS43722" i="3"/>
  <c r="BS43723" i="3"/>
  <c r="BS43724" i="3"/>
  <c r="BS43725" i="3"/>
  <c r="BS43726" i="3"/>
  <c r="BS43727" i="3"/>
  <c r="BS43728" i="3"/>
  <c r="BS43729" i="3"/>
  <c r="BS43730" i="3"/>
  <c r="BS43731" i="3"/>
  <c r="BS43732" i="3"/>
  <c r="BS43733" i="3"/>
  <c r="BS43734" i="3"/>
  <c r="BS43735" i="3"/>
  <c r="BS43736" i="3"/>
  <c r="BS43737" i="3"/>
  <c r="BS43738" i="3"/>
  <c r="BS43739" i="3"/>
  <c r="BS43740" i="3"/>
  <c r="BS43741" i="3"/>
  <c r="BS43742" i="3"/>
  <c r="BS43743" i="3"/>
  <c r="BS43744" i="3"/>
  <c r="BS43745" i="3"/>
  <c r="BS43746" i="3"/>
  <c r="BS43747" i="3"/>
  <c r="BS43748" i="3"/>
  <c r="BS43749" i="3"/>
  <c r="BS43750" i="3"/>
  <c r="BS43751" i="3"/>
  <c r="BS43752" i="3"/>
  <c r="BS43753" i="3"/>
  <c r="BS43754" i="3"/>
  <c r="BS43755" i="3"/>
  <c r="BS43756" i="3"/>
  <c r="BS43757" i="3"/>
  <c r="BS43758" i="3"/>
  <c r="BS43759" i="3"/>
  <c r="BS43760" i="3"/>
  <c r="BS43761" i="3"/>
  <c r="BS43762" i="3"/>
  <c r="BS43763" i="3"/>
  <c r="BS43764" i="3"/>
  <c r="BS43765" i="3"/>
  <c r="BS43766" i="3"/>
  <c r="BS43767" i="3"/>
  <c r="BS43768" i="3"/>
  <c r="BS43769" i="3"/>
  <c r="BS43770" i="3"/>
  <c r="BS43771" i="3"/>
  <c r="BS43772" i="3"/>
  <c r="BS43773" i="3"/>
  <c r="BS43774" i="3"/>
  <c r="BS43775" i="3"/>
  <c r="BS43776" i="3"/>
  <c r="BS43777" i="3"/>
  <c r="BS43778" i="3"/>
  <c r="BS43779" i="3"/>
  <c r="BS43780" i="3"/>
  <c r="BS43781" i="3"/>
  <c r="BS43782" i="3"/>
  <c r="BS43783" i="3"/>
  <c r="BS43784" i="3"/>
  <c r="BS43785" i="3"/>
  <c r="BS43786" i="3"/>
  <c r="BS43787" i="3"/>
  <c r="BS43788" i="3"/>
  <c r="BS43789" i="3"/>
  <c r="BS43790" i="3"/>
  <c r="BS43791" i="3"/>
  <c r="BS43792" i="3"/>
  <c r="BS43793" i="3"/>
  <c r="BS43794" i="3"/>
  <c r="BS43795" i="3"/>
  <c r="BS43796" i="3"/>
  <c r="BS43797" i="3"/>
  <c r="BS43798" i="3"/>
  <c r="BS43799" i="3"/>
  <c r="BS43800" i="3"/>
  <c r="BS43801" i="3"/>
  <c r="BS43802" i="3"/>
  <c r="BS43803" i="3"/>
  <c r="BS43804" i="3"/>
  <c r="BS43805" i="3"/>
  <c r="BS43806" i="3"/>
  <c r="BS43807" i="3"/>
  <c r="BS43808" i="3"/>
  <c r="BS43809" i="3"/>
  <c r="BS43810" i="3"/>
  <c r="BS43811" i="3"/>
  <c r="BS43812" i="3"/>
  <c r="BS43813" i="3"/>
  <c r="BS43814" i="3"/>
  <c r="BS43815" i="3"/>
  <c r="BS43816" i="3"/>
  <c r="BS43817" i="3"/>
  <c r="BS43818" i="3"/>
  <c r="BS43819" i="3"/>
  <c r="BS43820" i="3"/>
  <c r="BS43821" i="3"/>
  <c r="BS43822" i="3"/>
  <c r="BS43823" i="3"/>
  <c r="BS43824" i="3"/>
  <c r="BS43825" i="3"/>
  <c r="BS43826" i="3"/>
  <c r="BS43827" i="3"/>
  <c r="BS43828" i="3"/>
  <c r="BS43829" i="3"/>
  <c r="BS43830" i="3"/>
  <c r="BS43831" i="3"/>
  <c r="BS43832" i="3"/>
  <c r="BS43833" i="3"/>
  <c r="BS43834" i="3"/>
  <c r="BS43835" i="3"/>
  <c r="BS43836" i="3"/>
  <c r="BS43837" i="3"/>
  <c r="BS43838" i="3"/>
  <c r="BS43839" i="3"/>
  <c r="BS43840" i="3"/>
  <c r="BS43841" i="3"/>
  <c r="BS43842" i="3"/>
  <c r="BS43843" i="3"/>
  <c r="BS43844" i="3"/>
  <c r="BS43845" i="3"/>
  <c r="BS43846" i="3"/>
  <c r="BS43847" i="3"/>
  <c r="BS43848" i="3"/>
  <c r="BS43849" i="3"/>
  <c r="BS43850" i="3"/>
  <c r="BS43851" i="3"/>
  <c r="BS43852" i="3"/>
  <c r="BS43853" i="3"/>
  <c r="BS43854" i="3"/>
  <c r="BS43855" i="3"/>
  <c r="BS43856" i="3"/>
  <c r="BS43857" i="3"/>
  <c r="BS43858" i="3"/>
  <c r="BS43859" i="3"/>
  <c r="BS43860" i="3"/>
  <c r="BS43861" i="3"/>
  <c r="BS43862" i="3"/>
  <c r="BS43863" i="3"/>
  <c r="BS43864" i="3"/>
  <c r="BS43865" i="3"/>
  <c r="BS43866" i="3"/>
  <c r="BS43867" i="3"/>
  <c r="BS43868" i="3"/>
  <c r="BS43869" i="3"/>
  <c r="BS43870" i="3"/>
  <c r="BS43871" i="3"/>
  <c r="BS43872" i="3"/>
  <c r="BS43873" i="3"/>
  <c r="BS43874" i="3"/>
  <c r="BS43875" i="3"/>
  <c r="BS43876" i="3"/>
  <c r="BS43877" i="3"/>
  <c r="BS43878" i="3"/>
  <c r="BS43879" i="3"/>
  <c r="BS43880" i="3"/>
  <c r="BS43881" i="3"/>
  <c r="BS43882" i="3"/>
  <c r="BS43883" i="3"/>
  <c r="BS43884" i="3"/>
  <c r="BS43885" i="3"/>
  <c r="BS43886" i="3"/>
  <c r="BS43887" i="3"/>
  <c r="BS43888" i="3"/>
  <c r="BS43889" i="3"/>
  <c r="BS43890" i="3"/>
  <c r="BS43891" i="3"/>
  <c r="BS43892" i="3"/>
  <c r="BS43893" i="3"/>
  <c r="BS43894" i="3"/>
  <c r="BS43895" i="3"/>
  <c r="BS43896" i="3"/>
  <c r="BS43897" i="3"/>
  <c r="BS43898" i="3"/>
  <c r="BS43899" i="3"/>
  <c r="BS43900" i="3"/>
  <c r="BS43901" i="3"/>
  <c r="BS43902" i="3"/>
  <c r="BS43903" i="3"/>
  <c r="BS43904" i="3"/>
  <c r="BS43905" i="3"/>
  <c r="BS43906" i="3"/>
  <c r="BS43907" i="3"/>
  <c r="BS43908" i="3"/>
  <c r="BS43909" i="3"/>
  <c r="BS43910" i="3"/>
  <c r="BS43911" i="3"/>
  <c r="BS43912" i="3"/>
  <c r="BS43913" i="3"/>
  <c r="BS43914" i="3"/>
  <c r="BS43915" i="3"/>
  <c r="BS43916" i="3"/>
  <c r="BS43917" i="3"/>
  <c r="BS43918" i="3"/>
  <c r="BS43919" i="3"/>
  <c r="BS43920" i="3"/>
  <c r="BS43921" i="3"/>
  <c r="BS43922" i="3"/>
  <c r="BS43923" i="3"/>
  <c r="BS43924" i="3"/>
  <c r="BS43925" i="3"/>
  <c r="BS43926" i="3"/>
  <c r="BS43927" i="3"/>
  <c r="BS43928" i="3"/>
  <c r="BS43929" i="3"/>
  <c r="BS43930" i="3"/>
  <c r="BS43931" i="3"/>
  <c r="BS43932" i="3"/>
  <c r="BS43933" i="3"/>
  <c r="BS43934" i="3"/>
  <c r="BS43935" i="3"/>
  <c r="BS43936" i="3"/>
  <c r="BS43937" i="3"/>
  <c r="BS43938" i="3"/>
  <c r="BS43939" i="3"/>
  <c r="BS43940" i="3"/>
  <c r="BS43941" i="3"/>
  <c r="BS43942" i="3"/>
  <c r="BS43943" i="3"/>
  <c r="BS43944" i="3"/>
  <c r="BS43945" i="3"/>
  <c r="BS43946" i="3"/>
  <c r="BS43947" i="3"/>
  <c r="BS43948" i="3"/>
  <c r="BS43949" i="3"/>
  <c r="BS43950" i="3"/>
  <c r="BS43951" i="3"/>
  <c r="BS43952" i="3"/>
  <c r="BS43953" i="3"/>
  <c r="BS43954" i="3"/>
  <c r="BS43955" i="3"/>
  <c r="BS43956" i="3"/>
  <c r="BS43957" i="3"/>
  <c r="BS43958" i="3"/>
  <c r="BS43959" i="3"/>
  <c r="BS43960" i="3"/>
  <c r="BS43961" i="3"/>
  <c r="BS43962" i="3"/>
  <c r="BS43963" i="3"/>
  <c r="BS43964" i="3"/>
  <c r="BS43965" i="3"/>
  <c r="BS43966" i="3"/>
  <c r="BS43967" i="3"/>
  <c r="BS43968" i="3"/>
  <c r="BS43969" i="3"/>
  <c r="BS43970" i="3"/>
  <c r="BS43971" i="3"/>
  <c r="BS43972" i="3"/>
  <c r="BS43973" i="3"/>
  <c r="BS43974" i="3"/>
  <c r="BS43975" i="3"/>
  <c r="BS43976" i="3"/>
  <c r="BS43977" i="3"/>
  <c r="BS43978" i="3"/>
  <c r="BS43979" i="3"/>
  <c r="BS43980" i="3"/>
  <c r="BS43981" i="3"/>
  <c r="BS43982" i="3"/>
  <c r="BS43983" i="3"/>
  <c r="BS43984" i="3"/>
  <c r="BS43985" i="3"/>
  <c r="BS43986" i="3"/>
  <c r="BS43987" i="3"/>
  <c r="BS43988" i="3"/>
  <c r="BS43989" i="3"/>
  <c r="BS43990" i="3"/>
  <c r="BS43991" i="3"/>
  <c r="BS43992" i="3"/>
  <c r="BS43993" i="3"/>
  <c r="BS43994" i="3"/>
  <c r="BS43995" i="3"/>
  <c r="BS43996" i="3"/>
  <c r="BS43997" i="3"/>
  <c r="BS43998" i="3"/>
  <c r="BS43999" i="3"/>
  <c r="BS44000" i="3"/>
  <c r="BS44001" i="3"/>
  <c r="BS44002" i="3"/>
  <c r="BS44003" i="3"/>
  <c r="BS44004" i="3"/>
  <c r="BS44005" i="3"/>
  <c r="BS44006" i="3"/>
  <c r="BS44007" i="3"/>
  <c r="BS44008" i="3"/>
  <c r="BS44009" i="3"/>
  <c r="BS44010" i="3"/>
  <c r="BS44011" i="3"/>
  <c r="BS44012" i="3"/>
  <c r="BS44013" i="3"/>
  <c r="BS44014" i="3"/>
  <c r="BS44015" i="3"/>
  <c r="BS44016" i="3"/>
  <c r="BS44017" i="3"/>
  <c r="BS44018" i="3"/>
  <c r="BS44019" i="3"/>
  <c r="BS44020" i="3"/>
  <c r="BS44021" i="3"/>
  <c r="BS44022" i="3"/>
  <c r="BS44023" i="3"/>
  <c r="BS44024" i="3"/>
  <c r="BS44025" i="3"/>
  <c r="BS44026" i="3"/>
  <c r="BS44027" i="3"/>
  <c r="BS44028" i="3"/>
  <c r="BS44029" i="3"/>
  <c r="BS44030" i="3"/>
  <c r="BS44031" i="3"/>
  <c r="BS44032" i="3"/>
  <c r="BS44033" i="3"/>
  <c r="BS44034" i="3"/>
  <c r="BS44035" i="3"/>
  <c r="BS44036" i="3"/>
  <c r="BS44037" i="3"/>
  <c r="BS44038" i="3"/>
  <c r="BS44039" i="3"/>
  <c r="BS44040" i="3"/>
  <c r="BS44041" i="3"/>
  <c r="BS44042" i="3"/>
  <c r="BS44043" i="3"/>
  <c r="BS44044" i="3"/>
  <c r="BS44045" i="3"/>
  <c r="BS44046" i="3"/>
  <c r="BS44047" i="3"/>
  <c r="BS44048" i="3"/>
  <c r="BS44049" i="3"/>
  <c r="BS44050" i="3"/>
  <c r="BS44051" i="3"/>
  <c r="BS44052" i="3"/>
  <c r="BS44053" i="3"/>
  <c r="BS44054" i="3"/>
  <c r="BS44055" i="3"/>
  <c r="BS44056" i="3"/>
  <c r="BS44057" i="3"/>
  <c r="BS44058" i="3"/>
  <c r="BS44059" i="3"/>
  <c r="BS44060" i="3"/>
  <c r="BS44061" i="3"/>
  <c r="BS44062" i="3"/>
  <c r="BS44063" i="3"/>
  <c r="BS44064" i="3"/>
  <c r="BS44065" i="3"/>
  <c r="BS44066" i="3"/>
  <c r="BS44067" i="3"/>
  <c r="BS44068" i="3"/>
  <c r="BS44069" i="3"/>
  <c r="BS44070" i="3"/>
  <c r="BS44071" i="3"/>
  <c r="BS44072" i="3"/>
  <c r="BS44073" i="3"/>
  <c r="BS44074" i="3"/>
  <c r="BS44075" i="3"/>
  <c r="BS44076" i="3"/>
  <c r="BS44077" i="3"/>
  <c r="BS44078" i="3"/>
  <c r="BS44079" i="3"/>
  <c r="BS44080" i="3"/>
  <c r="BS44081" i="3"/>
  <c r="BS44082" i="3"/>
  <c r="BS44083" i="3"/>
  <c r="BS44084" i="3"/>
  <c r="BS44085" i="3"/>
  <c r="BS44086" i="3"/>
  <c r="BS44087" i="3"/>
  <c r="BS44088" i="3"/>
  <c r="BS44089" i="3"/>
  <c r="BS44090" i="3"/>
  <c r="BS44091" i="3"/>
  <c r="BS44092" i="3"/>
  <c r="BS44093" i="3"/>
  <c r="BS44094" i="3"/>
  <c r="BS44095" i="3"/>
  <c r="BS44096" i="3"/>
  <c r="BS44097" i="3"/>
  <c r="BS44098" i="3"/>
  <c r="BS44099" i="3"/>
  <c r="BS44100" i="3"/>
  <c r="BS44101" i="3"/>
  <c r="BS44102" i="3"/>
  <c r="BS44103" i="3"/>
  <c r="BS44104" i="3"/>
  <c r="BS44105" i="3"/>
  <c r="BS44106" i="3"/>
  <c r="BS44107" i="3"/>
  <c r="BS44108" i="3"/>
  <c r="BS44109" i="3"/>
  <c r="BS44110" i="3"/>
  <c r="BS44111" i="3"/>
  <c r="BS44112" i="3"/>
  <c r="BS44113" i="3"/>
  <c r="BS44114" i="3"/>
  <c r="BS44115" i="3"/>
  <c r="BS44116" i="3"/>
  <c r="BS44117" i="3"/>
  <c r="BS44118" i="3"/>
  <c r="BS44119" i="3"/>
  <c r="BS44120" i="3"/>
  <c r="BS44121" i="3"/>
  <c r="BS44122" i="3"/>
  <c r="BS44123" i="3"/>
  <c r="BS44124" i="3"/>
  <c r="BS44125" i="3"/>
  <c r="BS44126" i="3"/>
  <c r="BS44127" i="3"/>
  <c r="BS44128" i="3"/>
  <c r="BS44129" i="3"/>
  <c r="BS44130" i="3"/>
  <c r="BS44131" i="3"/>
  <c r="BS44132" i="3"/>
  <c r="BS44133" i="3"/>
  <c r="BS44134" i="3"/>
  <c r="BS44135" i="3"/>
  <c r="BS44136" i="3"/>
  <c r="BS44137" i="3"/>
  <c r="BS44138" i="3"/>
  <c r="BS44139" i="3"/>
  <c r="BS44140" i="3"/>
  <c r="BS44141" i="3"/>
  <c r="BS44142" i="3"/>
  <c r="BS44143" i="3"/>
  <c r="BS44144" i="3"/>
  <c r="BS44145" i="3"/>
  <c r="BS44146" i="3"/>
  <c r="BS44147" i="3"/>
  <c r="BS44148" i="3"/>
  <c r="BS44149" i="3"/>
  <c r="BS44150" i="3"/>
  <c r="BS44151" i="3"/>
  <c r="BS44152" i="3"/>
  <c r="BS44153" i="3"/>
  <c r="BS44154" i="3"/>
  <c r="BS44155" i="3"/>
  <c r="BS44156" i="3"/>
  <c r="BS44157" i="3"/>
  <c r="BS44158" i="3"/>
  <c r="BS44159" i="3"/>
  <c r="BS44160" i="3"/>
  <c r="BS44161" i="3"/>
  <c r="BS44162" i="3"/>
  <c r="BS44163" i="3"/>
  <c r="BS44164" i="3"/>
  <c r="BS44165" i="3"/>
  <c r="BS44166" i="3"/>
  <c r="BS44167" i="3"/>
  <c r="BS44168" i="3"/>
  <c r="BS44169" i="3"/>
  <c r="BS44170" i="3"/>
  <c r="BS44171" i="3"/>
  <c r="BS44172" i="3"/>
  <c r="BS44173" i="3"/>
  <c r="BS44174" i="3"/>
  <c r="BS44175" i="3"/>
  <c r="BS44176" i="3"/>
  <c r="BS44177" i="3"/>
  <c r="BS44178" i="3"/>
  <c r="BS44179" i="3"/>
  <c r="BS44180" i="3"/>
  <c r="BS44181" i="3"/>
  <c r="BS44182" i="3"/>
  <c r="BS44183" i="3"/>
  <c r="BS44184" i="3"/>
  <c r="BS44185" i="3"/>
  <c r="BS44186" i="3"/>
  <c r="BS44187" i="3"/>
  <c r="BS44188" i="3"/>
  <c r="BS44189" i="3"/>
  <c r="BS44190" i="3"/>
  <c r="BS44191" i="3"/>
  <c r="BS44192" i="3"/>
  <c r="BS44193" i="3"/>
  <c r="BS44194" i="3"/>
  <c r="BS44195" i="3"/>
  <c r="BS44196" i="3"/>
  <c r="BS44197" i="3"/>
  <c r="BS44198" i="3"/>
  <c r="BS44199" i="3"/>
  <c r="BS44200" i="3"/>
  <c r="BS44201" i="3"/>
  <c r="BS44202" i="3"/>
  <c r="BS44203" i="3"/>
  <c r="BS44204" i="3"/>
  <c r="BS44205" i="3"/>
  <c r="BS44206" i="3"/>
  <c r="BS44207" i="3"/>
  <c r="BS44208" i="3"/>
  <c r="BS44209" i="3"/>
  <c r="BS44210" i="3"/>
  <c r="BS44211" i="3"/>
  <c r="BS44212" i="3"/>
  <c r="BS44213" i="3"/>
  <c r="BS44214" i="3"/>
  <c r="BS44215" i="3"/>
  <c r="BS44216" i="3"/>
  <c r="BS44217" i="3"/>
  <c r="BS44218" i="3"/>
  <c r="BS44219" i="3"/>
  <c r="BS44220" i="3"/>
  <c r="BS44221" i="3"/>
  <c r="BS44222" i="3"/>
  <c r="BS44223" i="3"/>
  <c r="BS44224" i="3"/>
  <c r="BS44225" i="3"/>
  <c r="BS44226" i="3"/>
  <c r="BS44227" i="3"/>
  <c r="BS44228" i="3"/>
  <c r="BS44229" i="3"/>
  <c r="BS44230" i="3"/>
  <c r="BS44231" i="3"/>
  <c r="BS44232" i="3"/>
  <c r="BS44233" i="3"/>
  <c r="BS44234" i="3"/>
  <c r="BS44235" i="3"/>
  <c r="BS44236" i="3"/>
  <c r="BS44237" i="3"/>
  <c r="BS44238" i="3"/>
  <c r="BS44239" i="3"/>
  <c r="BS44240" i="3"/>
  <c r="BS44241" i="3"/>
  <c r="BS44242" i="3"/>
  <c r="BS44243" i="3"/>
  <c r="BS44244" i="3"/>
  <c r="BS44245" i="3"/>
  <c r="BS44246" i="3"/>
  <c r="BS44247" i="3"/>
  <c r="BS44248" i="3"/>
  <c r="BS44249" i="3"/>
  <c r="BS44250" i="3"/>
  <c r="BS44251" i="3"/>
  <c r="BS44252" i="3"/>
  <c r="BS44253" i="3"/>
  <c r="BS44254" i="3"/>
  <c r="BS44255" i="3"/>
  <c r="BS44256" i="3"/>
  <c r="BS44257" i="3"/>
  <c r="BS44258" i="3"/>
  <c r="BS44259" i="3"/>
  <c r="BS44260" i="3"/>
  <c r="BS44261" i="3"/>
  <c r="BS44262" i="3"/>
  <c r="BS44263" i="3"/>
  <c r="BS44264" i="3"/>
  <c r="BS44265" i="3"/>
  <c r="BS44266" i="3"/>
  <c r="BS44267" i="3"/>
  <c r="BS44268" i="3"/>
  <c r="BS44269" i="3"/>
  <c r="BS44270" i="3"/>
  <c r="BS44271" i="3"/>
  <c r="BS44272" i="3"/>
  <c r="BS44273" i="3"/>
  <c r="BS44274" i="3"/>
  <c r="BS44275" i="3"/>
  <c r="BS44276" i="3"/>
  <c r="BS44277" i="3"/>
  <c r="BS44278" i="3"/>
  <c r="BS44279" i="3"/>
  <c r="BS44280" i="3"/>
  <c r="BS44281" i="3"/>
  <c r="BS44282" i="3"/>
  <c r="BS44283" i="3"/>
  <c r="BS44284" i="3"/>
  <c r="BS44285" i="3"/>
  <c r="BS44286" i="3"/>
  <c r="BS44287" i="3"/>
  <c r="BS44288" i="3"/>
  <c r="BS44289" i="3"/>
  <c r="BS44290" i="3"/>
  <c r="BS44291" i="3"/>
  <c r="BS44292" i="3"/>
  <c r="BS44293" i="3"/>
  <c r="BS44294" i="3"/>
  <c r="BS44295" i="3"/>
  <c r="BS44296" i="3"/>
  <c r="BS44297" i="3"/>
  <c r="BS44298" i="3"/>
  <c r="BS44299" i="3"/>
  <c r="BS44300" i="3"/>
  <c r="BS44301" i="3"/>
  <c r="BS44302" i="3"/>
  <c r="BS44303" i="3"/>
  <c r="BS44304" i="3"/>
  <c r="BS44305" i="3"/>
  <c r="BS44306" i="3"/>
  <c r="BS44307" i="3"/>
  <c r="BS44308" i="3"/>
  <c r="BS44309" i="3"/>
  <c r="BS44310" i="3"/>
  <c r="BS44311" i="3"/>
  <c r="BS44312" i="3"/>
  <c r="BS44313" i="3"/>
  <c r="BS44314" i="3"/>
  <c r="BS44315" i="3"/>
  <c r="BS44316" i="3"/>
  <c r="BS44317" i="3"/>
  <c r="BS44318" i="3"/>
  <c r="BS44319" i="3"/>
  <c r="BS44320" i="3"/>
  <c r="BS44321" i="3"/>
  <c r="BS44322" i="3"/>
  <c r="BS44323" i="3"/>
  <c r="BS44324" i="3"/>
  <c r="BS44325" i="3"/>
  <c r="BS44326" i="3"/>
  <c r="BS44327" i="3"/>
  <c r="BS44328" i="3"/>
  <c r="BS44329" i="3"/>
  <c r="BS44330" i="3"/>
  <c r="BS44331" i="3"/>
  <c r="BS44332" i="3"/>
  <c r="BS44333" i="3"/>
  <c r="BS44334" i="3"/>
  <c r="BS44335" i="3"/>
  <c r="BS44336" i="3"/>
  <c r="BS44337" i="3"/>
  <c r="BS44338" i="3"/>
  <c r="BS44339" i="3"/>
  <c r="BS44340" i="3"/>
  <c r="BS44341" i="3"/>
  <c r="BS44342" i="3"/>
  <c r="BS44343" i="3"/>
  <c r="BS44344" i="3"/>
  <c r="BS44345" i="3"/>
  <c r="BS44346" i="3"/>
  <c r="BS44347" i="3"/>
  <c r="BS44348" i="3"/>
  <c r="BS44349" i="3"/>
  <c r="BS44350" i="3"/>
  <c r="BS44351" i="3"/>
  <c r="BS44352" i="3"/>
  <c r="BS44353" i="3"/>
  <c r="BS44354" i="3"/>
  <c r="BS44355" i="3"/>
  <c r="BS44356" i="3"/>
  <c r="BS44357" i="3"/>
  <c r="BS44358" i="3"/>
  <c r="BS44359" i="3"/>
  <c r="BS44360" i="3"/>
  <c r="BS44361" i="3"/>
  <c r="BS44362" i="3"/>
  <c r="BS44363" i="3"/>
  <c r="BS44364" i="3"/>
  <c r="BS44365" i="3"/>
  <c r="BS44366" i="3"/>
  <c r="BS44367" i="3"/>
  <c r="BS44368" i="3"/>
  <c r="BS44369" i="3"/>
  <c r="BS44370" i="3"/>
  <c r="BS44371" i="3"/>
  <c r="BS44372" i="3"/>
  <c r="BS44373" i="3"/>
  <c r="BS44374" i="3"/>
  <c r="BS44375" i="3"/>
  <c r="BS44376" i="3"/>
  <c r="BS44377" i="3"/>
  <c r="BS44378" i="3"/>
  <c r="BS44379" i="3"/>
  <c r="BS44380" i="3"/>
  <c r="BS44381" i="3"/>
  <c r="BS44382" i="3"/>
  <c r="BS44383" i="3"/>
  <c r="BS44384" i="3"/>
  <c r="BS44385" i="3"/>
  <c r="BS44386" i="3"/>
  <c r="BS44387" i="3"/>
  <c r="BS44388" i="3"/>
  <c r="BS44389" i="3"/>
  <c r="BS44390" i="3"/>
  <c r="BS44391" i="3"/>
  <c r="BS44392" i="3"/>
  <c r="BS44393" i="3"/>
  <c r="BS44394" i="3"/>
  <c r="BS44395" i="3"/>
  <c r="BS44396" i="3"/>
  <c r="BS44397" i="3"/>
  <c r="BS44398" i="3"/>
  <c r="BS44399" i="3"/>
  <c r="BS44400" i="3"/>
  <c r="BS44401" i="3"/>
  <c r="BS44402" i="3"/>
  <c r="BS44403" i="3"/>
  <c r="BS44404" i="3"/>
  <c r="BS44405" i="3"/>
  <c r="BS44406" i="3"/>
  <c r="BS44407" i="3"/>
  <c r="BS44408" i="3"/>
  <c r="BS44409" i="3"/>
  <c r="BS44410" i="3"/>
  <c r="BS44411" i="3"/>
  <c r="BS44412" i="3"/>
  <c r="BS44413" i="3"/>
  <c r="BS44414" i="3"/>
  <c r="BS44415" i="3"/>
  <c r="BS44416" i="3"/>
  <c r="BS44417" i="3"/>
  <c r="BS44418" i="3"/>
  <c r="BS44419" i="3"/>
  <c r="BS44420" i="3"/>
  <c r="BS44421" i="3"/>
  <c r="BS44422" i="3"/>
  <c r="BS44423" i="3"/>
  <c r="BS44424" i="3"/>
  <c r="BS44425" i="3"/>
  <c r="BS44426" i="3"/>
  <c r="BS44427" i="3"/>
  <c r="BS44428" i="3"/>
  <c r="BS44429" i="3"/>
  <c r="BS44430" i="3"/>
  <c r="BS44431" i="3"/>
  <c r="BS44432" i="3"/>
  <c r="BS44433" i="3"/>
  <c r="BS44434" i="3"/>
  <c r="BS44435" i="3"/>
  <c r="BS44436" i="3"/>
  <c r="BS44437" i="3"/>
  <c r="BS44438" i="3"/>
  <c r="BS44439" i="3"/>
  <c r="BS44440" i="3"/>
  <c r="BS44441" i="3"/>
  <c r="BS44442" i="3"/>
  <c r="BS44443" i="3"/>
  <c r="BS44444" i="3"/>
  <c r="BS44445" i="3"/>
  <c r="BS44446" i="3"/>
  <c r="BS44447" i="3"/>
  <c r="BS44448" i="3"/>
  <c r="BS44449" i="3"/>
  <c r="BS44450" i="3"/>
  <c r="BS44451" i="3"/>
  <c r="BS44452" i="3"/>
  <c r="BS44453" i="3"/>
  <c r="BS44454" i="3"/>
  <c r="BS44455" i="3"/>
  <c r="BS44456" i="3"/>
  <c r="BS44457" i="3"/>
  <c r="BS44458" i="3"/>
  <c r="BS44459" i="3"/>
  <c r="BS44460" i="3"/>
  <c r="BS44461" i="3"/>
  <c r="BS44462" i="3"/>
  <c r="BS44463" i="3"/>
  <c r="BS44464" i="3"/>
  <c r="BS44465" i="3"/>
  <c r="BS44466" i="3"/>
  <c r="BS44467" i="3"/>
  <c r="BS44468" i="3"/>
  <c r="BS44469" i="3"/>
  <c r="BS44470" i="3"/>
  <c r="BS44471" i="3"/>
  <c r="BS44472" i="3"/>
  <c r="BS44473" i="3"/>
  <c r="BS44474" i="3"/>
  <c r="BS44475" i="3"/>
  <c r="BS44476" i="3"/>
  <c r="BS44477" i="3"/>
  <c r="BS44478" i="3"/>
  <c r="BS44479" i="3"/>
  <c r="BS44480" i="3"/>
  <c r="BS44481" i="3"/>
  <c r="BS44482" i="3"/>
  <c r="BS44483" i="3"/>
  <c r="BS44484" i="3"/>
  <c r="BS44485" i="3"/>
  <c r="BS44486" i="3"/>
  <c r="BS44487" i="3"/>
  <c r="BS44488" i="3"/>
  <c r="BS44489" i="3"/>
  <c r="BS44490" i="3"/>
  <c r="BS44491" i="3"/>
  <c r="BS44492" i="3"/>
  <c r="BS44493" i="3"/>
  <c r="BS44494" i="3"/>
  <c r="BS44495" i="3"/>
  <c r="BS44496" i="3"/>
  <c r="BS44497" i="3"/>
  <c r="BS44498" i="3"/>
  <c r="BS44499" i="3"/>
  <c r="BS44500" i="3"/>
  <c r="BS44501" i="3"/>
  <c r="BS44502" i="3"/>
  <c r="BS44503" i="3"/>
  <c r="BS44504" i="3"/>
  <c r="BS44505" i="3"/>
  <c r="BS44506" i="3"/>
  <c r="BS44507" i="3"/>
  <c r="BS44508" i="3"/>
  <c r="BS44509" i="3"/>
  <c r="BS44510" i="3"/>
  <c r="BS44511" i="3"/>
  <c r="BS44512" i="3"/>
  <c r="BS44513" i="3"/>
  <c r="BS44514" i="3"/>
  <c r="BS44515" i="3"/>
  <c r="BS44516" i="3"/>
  <c r="BS44517" i="3"/>
  <c r="BS44518" i="3"/>
  <c r="BS44519" i="3"/>
  <c r="BS44520" i="3"/>
  <c r="BS44521" i="3"/>
  <c r="BS44522" i="3"/>
  <c r="BS44523" i="3"/>
  <c r="BS44524" i="3"/>
  <c r="BS44525" i="3"/>
  <c r="BS44526" i="3"/>
  <c r="BS44527" i="3"/>
  <c r="BS44528" i="3"/>
  <c r="BS44529" i="3"/>
  <c r="BS44530" i="3"/>
  <c r="BS44531" i="3"/>
  <c r="BS44532" i="3"/>
  <c r="BS44533" i="3"/>
  <c r="BS44534" i="3"/>
  <c r="BS44535" i="3"/>
  <c r="BS44536" i="3"/>
  <c r="BS44537" i="3"/>
  <c r="BS44538" i="3"/>
  <c r="BS44539" i="3"/>
  <c r="BS44540" i="3"/>
  <c r="BS44541" i="3"/>
  <c r="BS44542" i="3"/>
  <c r="BS44543" i="3"/>
  <c r="BS44544" i="3"/>
  <c r="BS44545" i="3"/>
  <c r="BS44546" i="3"/>
  <c r="BS44547" i="3"/>
  <c r="BS44548" i="3"/>
  <c r="BS44549" i="3"/>
  <c r="BS44550" i="3"/>
  <c r="BS44551" i="3"/>
  <c r="BS44552" i="3"/>
  <c r="BS44553" i="3"/>
  <c r="BS44554" i="3"/>
  <c r="BS44555" i="3"/>
  <c r="BS44556" i="3"/>
  <c r="BS44557" i="3"/>
  <c r="BS44558" i="3"/>
  <c r="BS44559" i="3"/>
  <c r="BS44560" i="3"/>
  <c r="BS44561" i="3"/>
  <c r="BS44562" i="3"/>
  <c r="BS44563" i="3"/>
  <c r="BS44564" i="3"/>
  <c r="BS44565" i="3"/>
  <c r="BS44566" i="3"/>
  <c r="BS44567" i="3"/>
  <c r="BS44568" i="3"/>
  <c r="BS44569" i="3"/>
  <c r="BS44570" i="3"/>
  <c r="BS44571" i="3"/>
  <c r="BS44572" i="3"/>
  <c r="BS44573" i="3"/>
  <c r="BS44574" i="3"/>
  <c r="BS44575" i="3"/>
  <c r="BS44576" i="3"/>
  <c r="BS44577" i="3"/>
  <c r="BS44578" i="3"/>
  <c r="BS44579" i="3"/>
  <c r="BS44580" i="3"/>
  <c r="BS44581" i="3"/>
  <c r="BS44582" i="3"/>
  <c r="BS44583" i="3"/>
  <c r="BS44584" i="3"/>
  <c r="BS44585" i="3"/>
  <c r="BS44586" i="3"/>
  <c r="BS44587" i="3"/>
  <c r="BS44588" i="3"/>
  <c r="BS44589" i="3"/>
  <c r="BS44590" i="3"/>
  <c r="BS44591" i="3"/>
  <c r="BS44592" i="3"/>
  <c r="BS44593" i="3"/>
  <c r="BS44594" i="3"/>
  <c r="BS44595" i="3"/>
  <c r="BS44596" i="3"/>
  <c r="BS44597" i="3"/>
  <c r="BS44598" i="3"/>
  <c r="BS44599" i="3"/>
  <c r="BS44600" i="3"/>
  <c r="BS44601" i="3"/>
  <c r="BS44602" i="3"/>
  <c r="BS44603" i="3"/>
  <c r="BS44604" i="3"/>
  <c r="BS44605" i="3"/>
  <c r="BS44606" i="3"/>
  <c r="BS44607" i="3"/>
  <c r="BS44608" i="3"/>
  <c r="BS44609" i="3"/>
  <c r="BS44610" i="3"/>
  <c r="BS44611" i="3"/>
  <c r="BS44612" i="3"/>
  <c r="BS44613" i="3"/>
  <c r="BS44614" i="3"/>
  <c r="BS44615" i="3"/>
  <c r="BS44616" i="3"/>
  <c r="BS44617" i="3"/>
  <c r="BS44618" i="3"/>
  <c r="BS44619" i="3"/>
  <c r="BS44620" i="3"/>
  <c r="BS44621" i="3"/>
  <c r="BS44622" i="3"/>
  <c r="BS44623" i="3"/>
  <c r="BS44624" i="3"/>
  <c r="BS44625" i="3"/>
  <c r="BS44626" i="3"/>
  <c r="BS44627" i="3"/>
  <c r="BS44628" i="3"/>
  <c r="BS44629" i="3"/>
  <c r="BS44630" i="3"/>
  <c r="BS44631" i="3"/>
  <c r="BS44632" i="3"/>
  <c r="BS44633" i="3"/>
  <c r="BS44634" i="3"/>
  <c r="BS44635" i="3"/>
  <c r="BS44636" i="3"/>
  <c r="BS44637" i="3"/>
  <c r="BS44638" i="3"/>
  <c r="BS44639" i="3"/>
  <c r="BS44640" i="3"/>
  <c r="BS44641" i="3"/>
  <c r="BS44642" i="3"/>
  <c r="BS44643" i="3"/>
  <c r="BS44644" i="3"/>
  <c r="BS44645" i="3"/>
  <c r="BS44646" i="3"/>
  <c r="BS44647" i="3"/>
  <c r="BS44648" i="3"/>
  <c r="BS44649" i="3"/>
  <c r="BS44650" i="3"/>
  <c r="BS44651" i="3"/>
  <c r="BS44652" i="3"/>
  <c r="BS44653" i="3"/>
  <c r="BS44654" i="3"/>
  <c r="BS44655" i="3"/>
  <c r="BS44656" i="3"/>
  <c r="BS44657" i="3"/>
  <c r="BS44658" i="3"/>
  <c r="BS44659" i="3"/>
  <c r="BS44660" i="3"/>
  <c r="BS44661" i="3"/>
  <c r="BS44662" i="3"/>
  <c r="BS44663" i="3"/>
  <c r="BS44664" i="3"/>
  <c r="BS44665" i="3"/>
  <c r="BS44666" i="3"/>
  <c r="BS44667" i="3"/>
  <c r="BS44668" i="3"/>
  <c r="BS44669" i="3"/>
  <c r="BS44670" i="3"/>
  <c r="BS44671" i="3"/>
  <c r="BS44672" i="3"/>
  <c r="BS44673" i="3"/>
  <c r="BS44674" i="3"/>
  <c r="BS44675" i="3"/>
  <c r="BS44676" i="3"/>
  <c r="BS44677" i="3"/>
  <c r="BS44678" i="3"/>
  <c r="BS44679" i="3"/>
  <c r="BS44680" i="3"/>
  <c r="BS44681" i="3"/>
  <c r="BS44682" i="3"/>
  <c r="BS44683" i="3"/>
  <c r="BS44684" i="3"/>
  <c r="BS44685" i="3"/>
  <c r="BS44686" i="3"/>
  <c r="BS44687" i="3"/>
  <c r="BS44688" i="3"/>
  <c r="BS44689" i="3"/>
  <c r="BS44690" i="3"/>
  <c r="BS44691" i="3"/>
  <c r="BS44692" i="3"/>
  <c r="BS44693" i="3"/>
  <c r="BS44694" i="3"/>
  <c r="BS44695" i="3"/>
  <c r="BS44696" i="3"/>
  <c r="BS44697" i="3"/>
  <c r="BS44698" i="3"/>
  <c r="BS44699" i="3"/>
  <c r="BS44700" i="3"/>
  <c r="BS44701" i="3"/>
  <c r="BS44702" i="3"/>
  <c r="BS44703" i="3"/>
  <c r="BS44704" i="3"/>
  <c r="BS44705" i="3"/>
  <c r="BS44706" i="3"/>
  <c r="BS44707" i="3"/>
  <c r="BS44708" i="3"/>
  <c r="BS44709" i="3"/>
  <c r="BS44710" i="3"/>
  <c r="BS44711" i="3"/>
  <c r="BS44712" i="3"/>
  <c r="BS44713" i="3"/>
  <c r="BS44714" i="3"/>
  <c r="BS44715" i="3"/>
  <c r="BS44716" i="3"/>
  <c r="BS44717" i="3"/>
  <c r="BS44718" i="3"/>
  <c r="BS44719" i="3"/>
  <c r="BS44720" i="3"/>
  <c r="BS44721" i="3"/>
  <c r="BS44722" i="3"/>
  <c r="BS44723" i="3"/>
  <c r="BS44724" i="3"/>
  <c r="BS44725" i="3"/>
  <c r="BS44726" i="3"/>
  <c r="BS44727" i="3"/>
  <c r="BS44728" i="3"/>
  <c r="BS44729" i="3"/>
  <c r="BS44730" i="3"/>
  <c r="BS44731" i="3"/>
  <c r="BS44732" i="3"/>
  <c r="BS44733" i="3"/>
  <c r="BS44734" i="3"/>
  <c r="BS44735" i="3"/>
  <c r="BS44736" i="3"/>
  <c r="BS44737" i="3"/>
  <c r="BS44738" i="3"/>
  <c r="BS44739" i="3"/>
  <c r="BS44740" i="3"/>
  <c r="BS44741" i="3"/>
  <c r="BS44742" i="3"/>
  <c r="BS44743" i="3"/>
  <c r="BS44744" i="3"/>
  <c r="BS44745" i="3"/>
  <c r="BS44746" i="3"/>
  <c r="BS44747" i="3"/>
  <c r="BS44748" i="3"/>
  <c r="BS44749" i="3"/>
  <c r="BS44750" i="3"/>
  <c r="BS44751" i="3"/>
  <c r="BS44752" i="3"/>
  <c r="BS44753" i="3"/>
  <c r="BS44754" i="3"/>
  <c r="BS44755" i="3"/>
  <c r="BS44756" i="3"/>
  <c r="BS44757" i="3"/>
  <c r="BS44758" i="3"/>
  <c r="BS44759" i="3"/>
  <c r="BS44760" i="3"/>
  <c r="BS44761" i="3"/>
  <c r="BS44762" i="3"/>
  <c r="BS44763" i="3"/>
  <c r="BS44764" i="3"/>
  <c r="BS44765" i="3"/>
  <c r="BS44766" i="3"/>
  <c r="BS44767" i="3"/>
  <c r="BS44768" i="3"/>
  <c r="BS44769" i="3"/>
  <c r="BS44770" i="3"/>
  <c r="BS44771" i="3"/>
  <c r="BS44772" i="3"/>
  <c r="BS44773" i="3"/>
  <c r="BS44774" i="3"/>
  <c r="BS44775" i="3"/>
  <c r="BS44776" i="3"/>
  <c r="BS44777" i="3"/>
  <c r="BS44778" i="3"/>
  <c r="BS44779" i="3"/>
  <c r="BS44780" i="3"/>
  <c r="BS44781" i="3"/>
  <c r="BS44782" i="3"/>
  <c r="BS44783" i="3"/>
  <c r="BS44784" i="3"/>
  <c r="BS44785" i="3"/>
  <c r="BS44786" i="3"/>
  <c r="BS44787" i="3"/>
  <c r="BS44788" i="3"/>
  <c r="BS44789" i="3"/>
  <c r="BS44790" i="3"/>
  <c r="BS44791" i="3"/>
  <c r="BS44792" i="3"/>
  <c r="BS44793" i="3"/>
  <c r="BS44794" i="3"/>
  <c r="BS44795" i="3"/>
  <c r="BS44796" i="3"/>
  <c r="BS44797" i="3"/>
  <c r="BS44798" i="3"/>
  <c r="BS44799" i="3"/>
  <c r="BS44800" i="3"/>
  <c r="BS44801" i="3"/>
  <c r="BS44802" i="3"/>
  <c r="BS44803" i="3"/>
  <c r="BS44804" i="3"/>
  <c r="BS44805" i="3"/>
  <c r="BS44806" i="3"/>
  <c r="BS44807" i="3"/>
  <c r="BS44808" i="3"/>
  <c r="BS44809" i="3"/>
  <c r="BS44810" i="3"/>
  <c r="BS44811" i="3"/>
  <c r="BS44812" i="3"/>
  <c r="BS44813" i="3"/>
  <c r="BS44814" i="3"/>
  <c r="BS44815" i="3"/>
  <c r="BS44816" i="3"/>
  <c r="BS44817" i="3"/>
  <c r="BS44818" i="3"/>
  <c r="BS44819" i="3"/>
  <c r="BS44820" i="3"/>
  <c r="BS44821" i="3"/>
  <c r="BS44822" i="3"/>
  <c r="BS44823" i="3"/>
  <c r="BS44824" i="3"/>
  <c r="BS44825" i="3"/>
  <c r="BS44826" i="3"/>
  <c r="BS44827" i="3"/>
  <c r="BS44828" i="3"/>
  <c r="BS44829" i="3"/>
  <c r="BS44830" i="3"/>
  <c r="BS44831" i="3"/>
  <c r="BS44832" i="3"/>
  <c r="BS44833" i="3"/>
  <c r="BS44834" i="3"/>
  <c r="BS44835" i="3"/>
  <c r="BS44836" i="3"/>
  <c r="BS44837" i="3"/>
  <c r="BS44838" i="3"/>
  <c r="BS44839" i="3"/>
  <c r="BS44840" i="3"/>
  <c r="BS44841" i="3"/>
  <c r="BS44842" i="3"/>
  <c r="BS44843" i="3"/>
  <c r="BS44844" i="3"/>
  <c r="BS44845" i="3"/>
  <c r="BS44846" i="3"/>
  <c r="BS44847" i="3"/>
  <c r="BS44848" i="3"/>
  <c r="BS44849" i="3"/>
  <c r="BS44850" i="3"/>
  <c r="BS44851" i="3"/>
  <c r="BS44852" i="3"/>
  <c r="BS44853" i="3"/>
  <c r="BS44854" i="3"/>
  <c r="BS44855" i="3"/>
  <c r="BS44856" i="3"/>
  <c r="BS44857" i="3"/>
  <c r="BS44858" i="3"/>
  <c r="BS44859" i="3"/>
  <c r="BS44860" i="3"/>
  <c r="BS44861" i="3"/>
  <c r="BS44862" i="3"/>
  <c r="BS44863" i="3"/>
  <c r="BS44864" i="3"/>
  <c r="BS44865" i="3"/>
  <c r="BS44866" i="3"/>
  <c r="BS44867" i="3"/>
  <c r="BS44868" i="3"/>
  <c r="BS44869" i="3"/>
  <c r="BS44870" i="3"/>
  <c r="BS44871" i="3"/>
  <c r="BS44872" i="3"/>
  <c r="BS44873" i="3"/>
  <c r="BS44874" i="3"/>
  <c r="BS44875" i="3"/>
  <c r="BS44876" i="3"/>
  <c r="BS44877" i="3"/>
  <c r="BS44878" i="3"/>
  <c r="BS44879" i="3"/>
  <c r="BS44880" i="3"/>
  <c r="BS44881" i="3"/>
  <c r="BS44882" i="3"/>
  <c r="BS44883" i="3"/>
  <c r="BS44884" i="3"/>
  <c r="BS44885" i="3"/>
  <c r="BS44886" i="3"/>
  <c r="BS44887" i="3"/>
  <c r="BS44888" i="3"/>
  <c r="BS44889" i="3"/>
  <c r="BS44890" i="3"/>
  <c r="BS44891" i="3"/>
  <c r="BS44892" i="3"/>
  <c r="BS44893" i="3"/>
  <c r="BS44894" i="3"/>
  <c r="BS44895" i="3"/>
  <c r="BS44896" i="3"/>
  <c r="BS44897" i="3"/>
  <c r="BS44898" i="3"/>
  <c r="BS44899" i="3"/>
  <c r="BS44900" i="3"/>
  <c r="BS44901" i="3"/>
  <c r="BS44902" i="3"/>
  <c r="BS44903" i="3"/>
  <c r="BS44904" i="3"/>
  <c r="BS44905" i="3"/>
  <c r="BS44906" i="3"/>
  <c r="BS44907" i="3"/>
  <c r="BS44908" i="3"/>
  <c r="BS44909" i="3"/>
  <c r="BS44910" i="3"/>
  <c r="BS44911" i="3"/>
  <c r="BS44912" i="3"/>
  <c r="BS44913" i="3"/>
  <c r="BS44914" i="3"/>
  <c r="BS44915" i="3"/>
  <c r="BS44916" i="3"/>
  <c r="BS44917" i="3"/>
  <c r="BS44918" i="3"/>
  <c r="BS44919" i="3"/>
  <c r="BS44920" i="3"/>
  <c r="BS44921" i="3"/>
  <c r="BS44922" i="3"/>
  <c r="BS44923" i="3"/>
  <c r="BS44924" i="3"/>
  <c r="BS44925" i="3"/>
  <c r="BS44926" i="3"/>
  <c r="BS44927" i="3"/>
  <c r="BS44928" i="3"/>
  <c r="BS44929" i="3"/>
  <c r="BS44930" i="3"/>
  <c r="BS44931" i="3"/>
  <c r="BS44932" i="3"/>
  <c r="BS44933" i="3"/>
  <c r="BS44934" i="3"/>
  <c r="BS44935" i="3"/>
  <c r="BS44936" i="3"/>
  <c r="BS44937" i="3"/>
  <c r="BS44938" i="3"/>
  <c r="BS44939" i="3"/>
  <c r="BS44940" i="3"/>
  <c r="BS44941" i="3"/>
  <c r="BS44942" i="3"/>
  <c r="BS44943" i="3"/>
  <c r="BS44944" i="3"/>
  <c r="BS44945" i="3"/>
  <c r="BS44946" i="3"/>
  <c r="BS44947" i="3"/>
  <c r="BS44948" i="3"/>
  <c r="BS44949" i="3"/>
  <c r="BS44950" i="3"/>
  <c r="BS44951" i="3"/>
  <c r="BS44952" i="3"/>
  <c r="BS44953" i="3"/>
  <c r="BS44954" i="3"/>
  <c r="BS44955" i="3"/>
  <c r="BS44956" i="3"/>
  <c r="BS44957" i="3"/>
  <c r="BS44958" i="3"/>
  <c r="BS44959" i="3"/>
  <c r="BS44960" i="3"/>
  <c r="BS44961" i="3"/>
  <c r="BS44962" i="3"/>
  <c r="BS44963" i="3"/>
  <c r="BS44964" i="3"/>
  <c r="BS44965" i="3"/>
  <c r="BS44966" i="3"/>
  <c r="BS44967" i="3"/>
  <c r="BS44968" i="3"/>
  <c r="BS44969" i="3"/>
  <c r="BS44970" i="3"/>
  <c r="BS44971" i="3"/>
  <c r="BS44972" i="3"/>
  <c r="BS44973" i="3"/>
  <c r="BS44974" i="3"/>
  <c r="BS44975" i="3"/>
  <c r="BS44976" i="3"/>
  <c r="BS44977" i="3"/>
  <c r="BS44978" i="3"/>
  <c r="BS44979" i="3"/>
  <c r="BS44980" i="3"/>
  <c r="BS44981" i="3"/>
  <c r="BS44982" i="3"/>
  <c r="BS44983" i="3"/>
  <c r="BS44984" i="3"/>
  <c r="BS44985" i="3"/>
  <c r="BS44986" i="3"/>
  <c r="BS44987" i="3"/>
  <c r="BS44988" i="3"/>
  <c r="BS44989" i="3"/>
  <c r="BS44990" i="3"/>
  <c r="BS44991" i="3"/>
  <c r="BS44992" i="3"/>
  <c r="BS44993" i="3"/>
  <c r="BS44994" i="3"/>
  <c r="BS44995" i="3"/>
  <c r="BS44996" i="3"/>
  <c r="BS44997" i="3"/>
  <c r="BS44998" i="3"/>
  <c r="BS44999" i="3"/>
  <c r="BS45000" i="3"/>
  <c r="BS45001" i="3"/>
  <c r="BS45002" i="3"/>
  <c r="BS45003" i="3"/>
  <c r="BS45004" i="3"/>
  <c r="BS45005" i="3"/>
  <c r="BS45006" i="3"/>
  <c r="BS45007" i="3"/>
  <c r="BS45008" i="3"/>
  <c r="BS45009" i="3"/>
  <c r="BS45010" i="3"/>
  <c r="BS45011" i="3"/>
  <c r="BS45012" i="3"/>
  <c r="BS45013" i="3"/>
  <c r="BS45014" i="3"/>
  <c r="BS45015" i="3"/>
  <c r="BS45016" i="3"/>
  <c r="BS45017" i="3"/>
  <c r="BS45018" i="3"/>
  <c r="BS45019" i="3"/>
  <c r="BS45020" i="3"/>
  <c r="BS45021" i="3"/>
  <c r="BS45022" i="3"/>
  <c r="BS45023" i="3"/>
  <c r="BS45024" i="3"/>
  <c r="BS45025" i="3"/>
  <c r="BS45026" i="3"/>
  <c r="BS45027" i="3"/>
  <c r="BS45028" i="3"/>
  <c r="BS45029" i="3"/>
  <c r="BS45030" i="3"/>
  <c r="BS45031" i="3"/>
  <c r="BS45032" i="3"/>
  <c r="BS45033" i="3"/>
  <c r="BS45034" i="3"/>
  <c r="BS45035" i="3"/>
  <c r="BS45036" i="3"/>
  <c r="BS45037" i="3"/>
  <c r="BS45038" i="3"/>
  <c r="BS45039" i="3"/>
  <c r="BS45040" i="3"/>
  <c r="BS45041" i="3"/>
  <c r="BS45042" i="3"/>
  <c r="BS45043" i="3"/>
  <c r="BS45044" i="3"/>
  <c r="BS45045" i="3"/>
  <c r="BS45046" i="3"/>
  <c r="BS45047" i="3"/>
  <c r="BS45048" i="3"/>
  <c r="BS45049" i="3"/>
  <c r="BS45050" i="3"/>
  <c r="BS45051" i="3"/>
  <c r="BS45052" i="3"/>
  <c r="BS45053" i="3"/>
  <c r="BS45054" i="3"/>
  <c r="BS45055" i="3"/>
  <c r="BS45056" i="3"/>
  <c r="BS45057" i="3"/>
  <c r="BS45058" i="3"/>
  <c r="BS45059" i="3"/>
  <c r="BS45060" i="3"/>
  <c r="BS45061" i="3"/>
  <c r="BS45062" i="3"/>
  <c r="BS45063" i="3"/>
  <c r="BS45064" i="3"/>
  <c r="BS45065" i="3"/>
  <c r="BS45066" i="3"/>
  <c r="BS45067" i="3"/>
  <c r="BS45068" i="3"/>
  <c r="BS45069" i="3"/>
  <c r="BS45070" i="3"/>
  <c r="BS45071" i="3"/>
  <c r="BS45072" i="3"/>
  <c r="BS45073" i="3"/>
  <c r="BS45074" i="3"/>
  <c r="BS45075" i="3"/>
  <c r="BS45076" i="3"/>
  <c r="BS45077" i="3"/>
  <c r="BS45078" i="3"/>
  <c r="BS45079" i="3"/>
  <c r="BS45080" i="3"/>
  <c r="BS45081" i="3"/>
  <c r="BS45082" i="3"/>
  <c r="BS45083" i="3"/>
  <c r="BS45084" i="3"/>
  <c r="BS45085" i="3"/>
  <c r="BS45086" i="3"/>
  <c r="BS45087" i="3"/>
  <c r="BS45088" i="3"/>
  <c r="BS45089" i="3"/>
  <c r="BS45090" i="3"/>
  <c r="BS45091" i="3"/>
  <c r="BS45092" i="3"/>
  <c r="BS45093" i="3"/>
  <c r="BS45094" i="3"/>
  <c r="BS45095" i="3"/>
  <c r="BS45096" i="3"/>
  <c r="BS45097" i="3"/>
  <c r="BS45098" i="3"/>
  <c r="BS45099" i="3"/>
  <c r="BS45100" i="3"/>
  <c r="BS45101" i="3"/>
  <c r="BS45102" i="3"/>
  <c r="BS45103" i="3"/>
  <c r="BS45104" i="3"/>
  <c r="BS45105" i="3"/>
  <c r="BS45106" i="3"/>
  <c r="BS45107" i="3"/>
  <c r="BS45108" i="3"/>
  <c r="BS45109" i="3"/>
  <c r="BS45110" i="3"/>
  <c r="BS45111" i="3"/>
  <c r="BS45112" i="3"/>
  <c r="BS45113" i="3"/>
  <c r="BS45114" i="3"/>
  <c r="BS45115" i="3"/>
  <c r="BS45116" i="3"/>
  <c r="BS45117" i="3"/>
  <c r="BS45118" i="3"/>
  <c r="BS45119" i="3"/>
  <c r="BS45120" i="3"/>
  <c r="BS45121" i="3"/>
  <c r="BS45122" i="3"/>
  <c r="BS45123" i="3"/>
  <c r="BS45124" i="3"/>
  <c r="BS45125" i="3"/>
  <c r="BS45126" i="3"/>
  <c r="BS45127" i="3"/>
  <c r="BS45128" i="3"/>
  <c r="BS45129" i="3"/>
  <c r="BS45130" i="3"/>
  <c r="BS45131" i="3"/>
  <c r="BS45132" i="3"/>
  <c r="BS45133" i="3"/>
  <c r="BS45134" i="3"/>
  <c r="BS45135" i="3"/>
  <c r="BS45136" i="3"/>
  <c r="BS45137" i="3"/>
  <c r="BS45138" i="3"/>
  <c r="BS45139" i="3"/>
  <c r="BS45140" i="3"/>
  <c r="BS45141" i="3"/>
  <c r="BS45142" i="3"/>
  <c r="BS45143" i="3"/>
  <c r="BS45144" i="3"/>
  <c r="BS45145" i="3"/>
  <c r="BS45146" i="3"/>
  <c r="BS45147" i="3"/>
  <c r="BS45148" i="3"/>
  <c r="BS45149" i="3"/>
  <c r="BS45150" i="3"/>
  <c r="BS45151" i="3"/>
  <c r="BS45152" i="3"/>
  <c r="BS45153" i="3"/>
  <c r="BS45154" i="3"/>
  <c r="BS45155" i="3"/>
  <c r="BS45156" i="3"/>
  <c r="BS45157" i="3"/>
  <c r="BS45158" i="3"/>
  <c r="BS45159" i="3"/>
  <c r="BS45160" i="3"/>
  <c r="BS45161" i="3"/>
  <c r="BS45162" i="3"/>
  <c r="BS45163" i="3"/>
  <c r="BS45164" i="3"/>
  <c r="BS45165" i="3"/>
  <c r="BS45166" i="3"/>
  <c r="BS45167" i="3"/>
  <c r="BS45168" i="3"/>
  <c r="BS45169" i="3"/>
  <c r="BS45170" i="3"/>
  <c r="BS45171" i="3"/>
  <c r="BS45172" i="3"/>
  <c r="BS45173" i="3"/>
  <c r="BS45174" i="3"/>
  <c r="BS45175" i="3"/>
  <c r="BS45176" i="3"/>
  <c r="BS45177" i="3"/>
  <c r="BS45178" i="3"/>
  <c r="BS45179" i="3"/>
  <c r="BS45180" i="3"/>
  <c r="BS45181" i="3"/>
  <c r="BS45182" i="3"/>
  <c r="BS45183" i="3"/>
  <c r="BS45184" i="3"/>
  <c r="BS45185" i="3"/>
  <c r="BS45186" i="3"/>
  <c r="BS45187" i="3"/>
  <c r="BS45188" i="3"/>
  <c r="BS45189" i="3"/>
  <c r="BS45190" i="3"/>
  <c r="BS45191" i="3"/>
  <c r="BS45192" i="3"/>
  <c r="BS45193" i="3"/>
  <c r="BS45194" i="3"/>
  <c r="BS45195" i="3"/>
  <c r="BS45196" i="3"/>
  <c r="BS45197" i="3"/>
  <c r="BS45198" i="3"/>
  <c r="BS45199" i="3"/>
  <c r="BS45200" i="3"/>
  <c r="BS45201" i="3"/>
  <c r="BS45202" i="3"/>
  <c r="BS45203" i="3"/>
  <c r="BS45204" i="3"/>
  <c r="BS45205" i="3"/>
  <c r="BS45206" i="3"/>
  <c r="BS45207" i="3"/>
  <c r="BS45208" i="3"/>
  <c r="BS45209" i="3"/>
  <c r="BS45210" i="3"/>
  <c r="BS45211" i="3"/>
  <c r="BS45212" i="3"/>
  <c r="BS45213" i="3"/>
  <c r="BS45214" i="3"/>
  <c r="BS45215" i="3"/>
  <c r="BS45216" i="3"/>
  <c r="BS45217" i="3"/>
  <c r="BS45218" i="3"/>
  <c r="BS45219" i="3"/>
  <c r="BS45220" i="3"/>
  <c r="BS45221" i="3"/>
  <c r="BS45222" i="3"/>
  <c r="BS45223" i="3"/>
  <c r="BS45224" i="3"/>
  <c r="BS45225" i="3"/>
  <c r="BS45226" i="3"/>
  <c r="BS45227" i="3"/>
  <c r="BS45228" i="3"/>
  <c r="BS45229" i="3"/>
  <c r="BS45230" i="3"/>
  <c r="BS45231" i="3"/>
  <c r="BS45232" i="3"/>
  <c r="BS45233" i="3"/>
  <c r="BS45234" i="3"/>
  <c r="BS45235" i="3"/>
  <c r="BS45236" i="3"/>
  <c r="BS45237" i="3"/>
  <c r="BS45238" i="3"/>
  <c r="BS45239" i="3"/>
  <c r="BS45240" i="3"/>
  <c r="BS45241" i="3"/>
  <c r="BS45242" i="3"/>
  <c r="BS45243" i="3"/>
  <c r="BS45244" i="3"/>
  <c r="BS45245" i="3"/>
  <c r="BS45246" i="3"/>
  <c r="BS45247" i="3"/>
  <c r="BS45248" i="3"/>
  <c r="BS45249" i="3"/>
  <c r="BS45250" i="3"/>
  <c r="BS45251" i="3"/>
  <c r="BS45252" i="3"/>
  <c r="BS45253" i="3"/>
  <c r="BS45254" i="3"/>
  <c r="BS45255" i="3"/>
  <c r="BS45256" i="3"/>
  <c r="BS45257" i="3"/>
  <c r="BS45258" i="3"/>
  <c r="BS45259" i="3"/>
  <c r="BS45260" i="3"/>
  <c r="BS45261" i="3"/>
  <c r="BS45262" i="3"/>
  <c r="BS45263" i="3"/>
  <c r="BS45264" i="3"/>
  <c r="BS45265" i="3"/>
  <c r="BS45266" i="3"/>
  <c r="BS45267" i="3"/>
  <c r="BS45268" i="3"/>
  <c r="BS45269" i="3"/>
  <c r="BS45270" i="3"/>
  <c r="BS45271" i="3"/>
  <c r="BS45272" i="3"/>
  <c r="BS45273" i="3"/>
  <c r="BS45274" i="3"/>
  <c r="BS45275" i="3"/>
  <c r="BS45276" i="3"/>
  <c r="BS45277" i="3"/>
  <c r="BS45278" i="3"/>
  <c r="BS45279" i="3"/>
  <c r="BS45280" i="3"/>
  <c r="BS45281" i="3"/>
  <c r="BS45282" i="3"/>
  <c r="BS45283" i="3"/>
  <c r="BS45284" i="3"/>
  <c r="BS45285" i="3"/>
  <c r="BS45286" i="3"/>
  <c r="BS45287" i="3"/>
  <c r="BS45288" i="3"/>
  <c r="BS45289" i="3"/>
  <c r="BS45290" i="3"/>
  <c r="BS45291" i="3"/>
  <c r="BS45292" i="3"/>
  <c r="BS45293" i="3"/>
  <c r="BS45294" i="3"/>
  <c r="BS45295" i="3"/>
  <c r="BS45296" i="3"/>
  <c r="BS45297" i="3"/>
  <c r="BS45298" i="3"/>
  <c r="BS45299" i="3"/>
  <c r="BS45300" i="3"/>
  <c r="BS45301" i="3"/>
  <c r="BS45302" i="3"/>
  <c r="BS45303" i="3"/>
  <c r="BS45304" i="3"/>
  <c r="BS45305" i="3"/>
  <c r="BS45306" i="3"/>
  <c r="BS45307" i="3"/>
  <c r="BS45308" i="3"/>
  <c r="BS45309" i="3"/>
  <c r="BS45310" i="3"/>
  <c r="BS45311" i="3"/>
  <c r="BS45312" i="3"/>
  <c r="BS45313" i="3"/>
  <c r="BS45314" i="3"/>
  <c r="BS45315" i="3"/>
  <c r="BS45316" i="3"/>
  <c r="BS45317" i="3"/>
  <c r="BS45318" i="3"/>
  <c r="BS45319" i="3"/>
  <c r="BS45320" i="3"/>
  <c r="BS45321" i="3"/>
  <c r="BS45322" i="3"/>
  <c r="BS45323" i="3"/>
  <c r="BS45324" i="3"/>
  <c r="BS45325" i="3"/>
  <c r="BS45326" i="3"/>
  <c r="BS45327" i="3"/>
  <c r="BS45328" i="3"/>
  <c r="BS45329" i="3"/>
  <c r="BS45330" i="3"/>
  <c r="BS45331" i="3"/>
  <c r="BS45332" i="3"/>
  <c r="BS45333" i="3"/>
  <c r="BS45334" i="3"/>
  <c r="BS45335" i="3"/>
  <c r="BS45336" i="3"/>
  <c r="BS45337" i="3"/>
  <c r="BS45338" i="3"/>
  <c r="BS45339" i="3"/>
  <c r="BS45340" i="3"/>
  <c r="BS45341" i="3"/>
  <c r="BS45342" i="3"/>
  <c r="BS45343" i="3"/>
  <c r="BS45344" i="3"/>
  <c r="BS45345" i="3"/>
  <c r="BS45346" i="3"/>
  <c r="BS45347" i="3"/>
  <c r="BS45348" i="3"/>
  <c r="BS45349" i="3"/>
  <c r="BS45350" i="3"/>
  <c r="BS45351" i="3"/>
  <c r="BS45352" i="3"/>
  <c r="BS45353" i="3"/>
  <c r="BS45354" i="3"/>
  <c r="BS45355" i="3"/>
  <c r="BS45356" i="3"/>
  <c r="BS45357" i="3"/>
  <c r="BS45358" i="3"/>
  <c r="BS45359" i="3"/>
  <c r="BS45360" i="3"/>
  <c r="BS45361" i="3"/>
  <c r="BS45362" i="3"/>
  <c r="BS45363" i="3"/>
  <c r="BS45364" i="3"/>
  <c r="BS45365" i="3"/>
  <c r="BS45366" i="3"/>
  <c r="BS45367" i="3"/>
  <c r="BS45368" i="3"/>
  <c r="BS45369" i="3"/>
  <c r="BS45370" i="3"/>
  <c r="BS45371" i="3"/>
  <c r="BS45372" i="3"/>
  <c r="BS45373" i="3"/>
  <c r="BS45374" i="3"/>
  <c r="BS45375" i="3"/>
  <c r="BS45376" i="3"/>
  <c r="BS45377" i="3"/>
  <c r="BS45378" i="3"/>
  <c r="BS45379" i="3"/>
  <c r="BS45380" i="3"/>
  <c r="BS45381" i="3"/>
  <c r="BS45382" i="3"/>
  <c r="BS45383" i="3"/>
  <c r="BS45384" i="3"/>
  <c r="BS45385" i="3"/>
  <c r="BS45386" i="3"/>
  <c r="BS45387" i="3"/>
  <c r="BS45388" i="3"/>
  <c r="BS45389" i="3"/>
  <c r="BS45390" i="3"/>
  <c r="BS45391" i="3"/>
  <c r="BS45392" i="3"/>
  <c r="BS45393" i="3"/>
  <c r="BS45394" i="3"/>
  <c r="BS45395" i="3"/>
  <c r="BS45396" i="3"/>
  <c r="BS45397" i="3"/>
  <c r="BS45398" i="3"/>
  <c r="BS45399" i="3"/>
  <c r="BS45400" i="3"/>
  <c r="BS45401" i="3"/>
  <c r="BS45402" i="3"/>
  <c r="BS45403" i="3"/>
  <c r="BS45404" i="3"/>
  <c r="BS45405" i="3"/>
  <c r="BS45406" i="3"/>
  <c r="BS45407" i="3"/>
  <c r="BS45408" i="3"/>
  <c r="BS45409" i="3"/>
  <c r="BS45410" i="3"/>
  <c r="BS45411" i="3"/>
  <c r="BS45412" i="3"/>
  <c r="BS45413" i="3"/>
  <c r="BS45414" i="3"/>
  <c r="BS45415" i="3"/>
  <c r="BS45416" i="3"/>
  <c r="BS45417" i="3"/>
  <c r="BS45418" i="3"/>
  <c r="BS45419" i="3"/>
  <c r="BS45420" i="3"/>
  <c r="BS45421" i="3"/>
  <c r="BS45422" i="3"/>
  <c r="BS45423" i="3"/>
  <c r="BS45424" i="3"/>
  <c r="BS45425" i="3"/>
  <c r="BS45426" i="3"/>
  <c r="BS45427" i="3"/>
  <c r="BS45428" i="3"/>
  <c r="BS45429" i="3"/>
  <c r="BS45430" i="3"/>
  <c r="BS45431" i="3"/>
  <c r="BS45432" i="3"/>
  <c r="BS45433" i="3"/>
  <c r="BS45434" i="3"/>
  <c r="BS45435" i="3"/>
  <c r="BS45436" i="3"/>
  <c r="BS45437" i="3"/>
  <c r="BS45438" i="3"/>
  <c r="BS45439" i="3"/>
  <c r="BS45440" i="3"/>
  <c r="BS45441" i="3"/>
  <c r="BS45442" i="3"/>
  <c r="BS45443" i="3"/>
  <c r="BS45444" i="3"/>
  <c r="BS45445" i="3"/>
  <c r="BS45446" i="3"/>
  <c r="BS45447" i="3"/>
  <c r="BS45448" i="3"/>
  <c r="BS45449" i="3"/>
  <c r="BS45450" i="3"/>
  <c r="BS45451" i="3"/>
  <c r="BS45452" i="3"/>
  <c r="BS45453" i="3"/>
  <c r="BS45454" i="3"/>
  <c r="BS45455" i="3"/>
  <c r="BS45456" i="3"/>
  <c r="BS45457" i="3"/>
  <c r="BS45458" i="3"/>
  <c r="BS45459" i="3"/>
  <c r="BS45460" i="3"/>
  <c r="BS45461" i="3"/>
  <c r="BS45462" i="3"/>
  <c r="BS45463" i="3"/>
  <c r="BS45464" i="3"/>
  <c r="BS45465" i="3"/>
  <c r="BS45466" i="3"/>
  <c r="BS45467" i="3"/>
  <c r="BS45468" i="3"/>
  <c r="BS45469" i="3"/>
  <c r="BS45470" i="3"/>
  <c r="BS45471" i="3"/>
  <c r="BS45472" i="3"/>
  <c r="BS45473" i="3"/>
  <c r="BS45474" i="3"/>
  <c r="BS45475" i="3"/>
  <c r="BS45476" i="3"/>
  <c r="BS45477" i="3"/>
  <c r="BS45478" i="3"/>
  <c r="BS45479" i="3"/>
  <c r="BS45480" i="3"/>
  <c r="BS45481" i="3"/>
  <c r="BS45482" i="3"/>
  <c r="BS45483" i="3"/>
  <c r="BS45484" i="3"/>
  <c r="BS45485" i="3"/>
  <c r="BS45486" i="3"/>
  <c r="BS45487" i="3"/>
  <c r="BS45488" i="3"/>
  <c r="BS45489" i="3"/>
  <c r="BS45490" i="3"/>
  <c r="BS45491" i="3"/>
  <c r="BS45492" i="3"/>
  <c r="BS45493" i="3"/>
  <c r="BS45494" i="3"/>
  <c r="BS45495" i="3"/>
  <c r="BS45496" i="3"/>
  <c r="BS45497" i="3"/>
  <c r="BS45498" i="3"/>
  <c r="BS45499" i="3"/>
  <c r="BS45500" i="3"/>
  <c r="BS45501" i="3"/>
  <c r="BS45502" i="3"/>
  <c r="BS45503" i="3"/>
  <c r="BS45504" i="3"/>
  <c r="BS45505" i="3"/>
  <c r="BS45506" i="3"/>
  <c r="BS45507" i="3"/>
  <c r="BS45508" i="3"/>
  <c r="BS45509" i="3"/>
  <c r="BS45510" i="3"/>
  <c r="BS45511" i="3"/>
  <c r="BS45512" i="3"/>
  <c r="BS45513" i="3"/>
  <c r="BS45514" i="3"/>
  <c r="BS45515" i="3"/>
  <c r="BS45516" i="3"/>
  <c r="BS45517" i="3"/>
  <c r="BS45518" i="3"/>
  <c r="BS45519" i="3"/>
  <c r="BS45520" i="3"/>
  <c r="BS45521" i="3"/>
  <c r="BS45522" i="3"/>
  <c r="BS45523" i="3"/>
  <c r="BS45524" i="3"/>
  <c r="BS45525" i="3"/>
  <c r="BS45526" i="3"/>
  <c r="BS45527" i="3"/>
  <c r="BS45528" i="3"/>
  <c r="BS45529" i="3"/>
  <c r="BS45530" i="3"/>
  <c r="BS45531" i="3"/>
  <c r="BS45532" i="3"/>
  <c r="BS45533" i="3"/>
  <c r="BS45534" i="3"/>
  <c r="BS45535" i="3"/>
  <c r="BS45536" i="3"/>
  <c r="BS45537" i="3"/>
  <c r="BS45538" i="3"/>
  <c r="BS45539" i="3"/>
  <c r="BS45540" i="3"/>
  <c r="BS45541" i="3"/>
  <c r="BS45542" i="3"/>
  <c r="BS45543" i="3"/>
  <c r="BS45544" i="3"/>
  <c r="BS45545" i="3"/>
  <c r="BS45546" i="3"/>
  <c r="BS45547" i="3"/>
  <c r="BS45548" i="3"/>
  <c r="BS45549" i="3"/>
  <c r="BS45550" i="3"/>
  <c r="BS45551" i="3"/>
  <c r="BS45552" i="3"/>
  <c r="BS45553" i="3"/>
  <c r="BS45554" i="3"/>
  <c r="BS45555" i="3"/>
  <c r="BS45556" i="3"/>
  <c r="BS45557" i="3"/>
  <c r="BS45558" i="3"/>
  <c r="BS45559" i="3"/>
  <c r="BS45560" i="3"/>
  <c r="BS45561" i="3"/>
  <c r="BS45562" i="3"/>
  <c r="BS45563" i="3"/>
  <c r="BS45564" i="3"/>
  <c r="BS45565" i="3"/>
  <c r="BS45566" i="3"/>
  <c r="BS45567" i="3"/>
  <c r="BS45568" i="3"/>
  <c r="BS45569" i="3"/>
  <c r="BS45570" i="3"/>
  <c r="BS45571" i="3"/>
  <c r="BS45572" i="3"/>
  <c r="BS45573" i="3"/>
  <c r="BS45574" i="3"/>
  <c r="BS45575" i="3"/>
  <c r="BS45576" i="3"/>
  <c r="BS45577" i="3"/>
  <c r="BS45578" i="3"/>
  <c r="BS45579" i="3"/>
  <c r="BS45580" i="3"/>
  <c r="BS45581" i="3"/>
  <c r="BS45582" i="3"/>
  <c r="BS45583" i="3"/>
  <c r="BS45584" i="3"/>
  <c r="BS45585" i="3"/>
  <c r="BS45586" i="3"/>
  <c r="BS45587" i="3"/>
  <c r="BS45588" i="3"/>
  <c r="BS45589" i="3"/>
  <c r="BS45590" i="3"/>
  <c r="BS45591" i="3"/>
  <c r="BS45592" i="3"/>
  <c r="BS45593" i="3"/>
  <c r="BS45594" i="3"/>
  <c r="BS45595" i="3"/>
  <c r="BS45596" i="3"/>
  <c r="BS45597" i="3"/>
  <c r="BS45598" i="3"/>
  <c r="BS45599" i="3"/>
  <c r="BS45600" i="3"/>
  <c r="BS45601" i="3"/>
  <c r="BS45602" i="3"/>
  <c r="BS45603" i="3"/>
  <c r="BS45604" i="3"/>
  <c r="BS45605" i="3"/>
  <c r="BS45606" i="3"/>
  <c r="BS45607" i="3"/>
  <c r="BS45608" i="3"/>
  <c r="BS45609" i="3"/>
  <c r="BS45610" i="3"/>
  <c r="BS45611" i="3"/>
  <c r="BS45612" i="3"/>
  <c r="BS45613" i="3"/>
  <c r="BS45614" i="3"/>
  <c r="BS45615" i="3"/>
  <c r="BS45616" i="3"/>
  <c r="BS45617" i="3"/>
  <c r="BS45618" i="3"/>
  <c r="BS45619" i="3"/>
  <c r="BS45620" i="3"/>
  <c r="BS45621" i="3"/>
  <c r="BS45622" i="3"/>
  <c r="BS45623" i="3"/>
  <c r="BS45624" i="3"/>
  <c r="BS45625" i="3"/>
  <c r="BS45626" i="3"/>
  <c r="BS45627" i="3"/>
  <c r="BS45628" i="3"/>
  <c r="BS45629" i="3"/>
  <c r="BS45630" i="3"/>
  <c r="BS45631" i="3"/>
  <c r="BS45632" i="3"/>
  <c r="BS45633" i="3"/>
  <c r="BS45634" i="3"/>
  <c r="BS45635" i="3"/>
  <c r="BS45636" i="3"/>
  <c r="BS45637" i="3"/>
  <c r="BS45638" i="3"/>
  <c r="BS45639" i="3"/>
  <c r="BS45640" i="3"/>
  <c r="BS45641" i="3"/>
  <c r="BS45642" i="3"/>
  <c r="BS45643" i="3"/>
  <c r="BS45644" i="3"/>
  <c r="BS45645" i="3"/>
  <c r="BS45646" i="3"/>
  <c r="BS45647" i="3"/>
  <c r="BS45648" i="3"/>
  <c r="BS45649" i="3"/>
  <c r="BS45650" i="3"/>
  <c r="BS45651" i="3"/>
  <c r="BS45652" i="3"/>
  <c r="BS45653" i="3"/>
  <c r="BS45654" i="3"/>
  <c r="BS45655" i="3"/>
  <c r="BS45656" i="3"/>
  <c r="BS45657" i="3"/>
  <c r="BS45658" i="3"/>
  <c r="BS45659" i="3"/>
  <c r="BS45660" i="3"/>
  <c r="BS45661" i="3"/>
  <c r="BS45662" i="3"/>
  <c r="BS45663" i="3"/>
  <c r="BS45664" i="3"/>
  <c r="BS45665" i="3"/>
  <c r="BS45666" i="3"/>
  <c r="BS45667" i="3"/>
  <c r="BS45668" i="3"/>
  <c r="BS45669" i="3"/>
  <c r="BS45670" i="3"/>
  <c r="BS45671" i="3"/>
  <c r="BS45672" i="3"/>
  <c r="BS45673" i="3"/>
  <c r="BS45674" i="3"/>
  <c r="BS45675" i="3"/>
  <c r="BS45676" i="3"/>
  <c r="BS45677" i="3"/>
  <c r="BS45678" i="3"/>
  <c r="BS45679" i="3"/>
  <c r="BS45680" i="3"/>
  <c r="BS45681" i="3"/>
  <c r="BS45682" i="3"/>
  <c r="BS45683" i="3"/>
  <c r="BS45684" i="3"/>
  <c r="BS45685" i="3"/>
  <c r="BS45686" i="3"/>
  <c r="BS45687" i="3"/>
  <c r="BS45688" i="3"/>
  <c r="BS45689" i="3"/>
  <c r="BS45690" i="3"/>
  <c r="BS45691" i="3"/>
  <c r="BS45692" i="3"/>
  <c r="BS45693" i="3"/>
  <c r="BS45694" i="3"/>
  <c r="BS45695" i="3"/>
  <c r="BS45696" i="3"/>
  <c r="BS45697" i="3"/>
  <c r="BS45698" i="3"/>
  <c r="BS45699" i="3"/>
  <c r="BS45700" i="3"/>
  <c r="BS45701" i="3"/>
  <c r="BS45702" i="3"/>
  <c r="BS45703" i="3"/>
  <c r="BS45704" i="3"/>
  <c r="BS45705" i="3"/>
  <c r="BS45706" i="3"/>
  <c r="BS45707" i="3"/>
  <c r="BS45708" i="3"/>
  <c r="BS45709" i="3"/>
  <c r="BS45710" i="3"/>
  <c r="BS45711" i="3"/>
  <c r="BS45712" i="3"/>
  <c r="BS45713" i="3"/>
  <c r="BS45714" i="3"/>
  <c r="BS45715" i="3"/>
  <c r="BS45716" i="3"/>
  <c r="BS45717" i="3"/>
  <c r="BS45718" i="3"/>
  <c r="BS45719" i="3"/>
  <c r="BS45720" i="3"/>
  <c r="BS45721" i="3"/>
  <c r="BS45722" i="3"/>
  <c r="BS45723" i="3"/>
  <c r="BS45724" i="3"/>
  <c r="BS45725" i="3"/>
  <c r="BS45726" i="3"/>
  <c r="BS45727" i="3"/>
  <c r="BS45728" i="3"/>
  <c r="BS45729" i="3"/>
  <c r="BS45730" i="3"/>
  <c r="BS45731" i="3"/>
  <c r="BS45732" i="3"/>
  <c r="BS45733" i="3"/>
  <c r="BS45734" i="3"/>
  <c r="BS45735" i="3"/>
  <c r="BS45736" i="3"/>
  <c r="BS45737" i="3"/>
  <c r="BS45738" i="3"/>
  <c r="BS45739" i="3"/>
  <c r="BS45740" i="3"/>
  <c r="BS45741" i="3"/>
  <c r="BS45742" i="3"/>
  <c r="BS45743" i="3"/>
  <c r="BS45744" i="3"/>
  <c r="BS45745" i="3"/>
  <c r="BS45746" i="3"/>
  <c r="BS45747" i="3"/>
  <c r="BS45748" i="3"/>
  <c r="BS45749" i="3"/>
  <c r="BS45750" i="3"/>
  <c r="BS45751" i="3"/>
  <c r="BS45752" i="3"/>
  <c r="BS45753" i="3"/>
  <c r="BS45754" i="3"/>
  <c r="BS45755" i="3"/>
  <c r="BS45756" i="3"/>
  <c r="BS45757" i="3"/>
  <c r="BS45758" i="3"/>
  <c r="BS45759" i="3"/>
  <c r="BS45760" i="3"/>
  <c r="BS45761" i="3"/>
  <c r="BS45762" i="3"/>
  <c r="BS45763" i="3"/>
  <c r="BS45764" i="3"/>
  <c r="BS45765" i="3"/>
  <c r="BS45766" i="3"/>
  <c r="BS45767" i="3"/>
  <c r="BS45768" i="3"/>
  <c r="BS45769" i="3"/>
  <c r="BS45770" i="3"/>
  <c r="BS45771" i="3"/>
  <c r="BS45772" i="3"/>
  <c r="BS45773" i="3"/>
  <c r="BS45774" i="3"/>
  <c r="BS45775" i="3"/>
  <c r="BS45776" i="3"/>
  <c r="BS45777" i="3"/>
  <c r="BS45778" i="3"/>
  <c r="BS45779" i="3"/>
  <c r="BS45780" i="3"/>
  <c r="BS45781" i="3"/>
  <c r="BS45782" i="3"/>
  <c r="BS45783" i="3"/>
  <c r="BS45784" i="3"/>
  <c r="BS45785" i="3"/>
  <c r="BS45786" i="3"/>
  <c r="BS45787" i="3"/>
  <c r="BS45788" i="3"/>
  <c r="BS45789" i="3"/>
  <c r="BS45790" i="3"/>
  <c r="BS45791" i="3"/>
  <c r="BS45792" i="3"/>
  <c r="BS45793" i="3"/>
  <c r="BS45794" i="3"/>
  <c r="BS45795" i="3"/>
  <c r="BS45796" i="3"/>
  <c r="BS45797" i="3"/>
  <c r="BS45798" i="3"/>
  <c r="BS45799" i="3"/>
  <c r="BS45800" i="3"/>
  <c r="BS45801" i="3"/>
  <c r="BS45802" i="3"/>
  <c r="BS45803" i="3"/>
  <c r="BS45804" i="3"/>
  <c r="BS45805" i="3"/>
  <c r="BS45806" i="3"/>
  <c r="BS45807" i="3"/>
  <c r="BS45808" i="3"/>
  <c r="BS45809" i="3"/>
  <c r="BS45810" i="3"/>
  <c r="BS45811" i="3"/>
  <c r="BS45812" i="3"/>
  <c r="BS45813" i="3"/>
  <c r="BS45814" i="3"/>
  <c r="BS45815" i="3"/>
  <c r="BS45816" i="3"/>
  <c r="BS45817" i="3"/>
  <c r="BS45818" i="3"/>
  <c r="BS45819" i="3"/>
  <c r="BS45820" i="3"/>
  <c r="BS45821" i="3"/>
  <c r="BS45822" i="3"/>
  <c r="BS45823" i="3"/>
  <c r="BS45824" i="3"/>
  <c r="BS45825" i="3"/>
  <c r="BS45826" i="3"/>
  <c r="BS45827" i="3"/>
  <c r="BS45828" i="3"/>
  <c r="BS45829" i="3"/>
  <c r="BS45830" i="3"/>
  <c r="BS45831" i="3"/>
  <c r="BS45832" i="3"/>
  <c r="BS45833" i="3"/>
  <c r="BS45834" i="3"/>
  <c r="BS45835" i="3"/>
  <c r="BS45836" i="3"/>
  <c r="BS45837" i="3"/>
  <c r="BS45838" i="3"/>
  <c r="BS45839" i="3"/>
  <c r="BS45840" i="3"/>
  <c r="BS45841" i="3"/>
  <c r="BS45842" i="3"/>
  <c r="BS45843" i="3"/>
  <c r="BS45844" i="3"/>
  <c r="BS45845" i="3"/>
  <c r="BS45846" i="3"/>
  <c r="BS45847" i="3"/>
  <c r="BS45848" i="3"/>
  <c r="BS45849" i="3"/>
  <c r="BS45850" i="3"/>
  <c r="BS45851" i="3"/>
  <c r="BS45852" i="3"/>
  <c r="BS45853" i="3"/>
  <c r="BS45854" i="3"/>
  <c r="BS45855" i="3"/>
  <c r="BS45856" i="3"/>
  <c r="BS45857" i="3"/>
  <c r="BS45858" i="3"/>
  <c r="BS45859" i="3"/>
  <c r="BS45860" i="3"/>
  <c r="BS45861" i="3"/>
  <c r="BS45862" i="3"/>
  <c r="BS45863" i="3"/>
  <c r="BS45864" i="3"/>
  <c r="BS45865" i="3"/>
  <c r="BS45866" i="3"/>
  <c r="BS45867" i="3"/>
  <c r="BS45868" i="3"/>
  <c r="BS45869" i="3"/>
  <c r="BS45870" i="3"/>
  <c r="BS45871" i="3"/>
  <c r="BS45872" i="3"/>
  <c r="BS45873" i="3"/>
  <c r="BS45874" i="3"/>
  <c r="BS45875" i="3"/>
  <c r="BS45876" i="3"/>
  <c r="BS45877" i="3"/>
  <c r="BS45878" i="3"/>
  <c r="BS45879" i="3"/>
  <c r="BS45880" i="3"/>
  <c r="BS45881" i="3"/>
  <c r="BS45882" i="3"/>
  <c r="BS45883" i="3"/>
  <c r="BS45884" i="3"/>
  <c r="BS45885" i="3"/>
  <c r="BS45886" i="3"/>
  <c r="BS45887" i="3"/>
  <c r="BS45888" i="3"/>
  <c r="BS45889" i="3"/>
  <c r="BS45890" i="3"/>
  <c r="BS45891" i="3"/>
  <c r="BS45892" i="3"/>
  <c r="BS45893" i="3"/>
  <c r="BS45894" i="3"/>
  <c r="BS45895" i="3"/>
  <c r="BS45896" i="3"/>
  <c r="BS45897" i="3"/>
  <c r="BS45898" i="3"/>
  <c r="BS45899" i="3"/>
  <c r="BS45900" i="3"/>
  <c r="BS45901" i="3"/>
  <c r="BS45902" i="3"/>
  <c r="BS45903" i="3"/>
  <c r="BS45904" i="3"/>
  <c r="BS45905" i="3"/>
  <c r="BS45906" i="3"/>
  <c r="BS45907" i="3"/>
  <c r="BS45908" i="3"/>
  <c r="BS45909" i="3"/>
  <c r="BS45910" i="3"/>
  <c r="BS45911" i="3"/>
  <c r="BS45912" i="3"/>
  <c r="BS45913" i="3"/>
  <c r="BS45914" i="3"/>
  <c r="BS45915" i="3"/>
  <c r="BS45916" i="3"/>
  <c r="BS45917" i="3"/>
  <c r="BS45918" i="3"/>
  <c r="BS45919" i="3"/>
  <c r="BS45920" i="3"/>
  <c r="BS45921" i="3"/>
  <c r="BS45922" i="3"/>
  <c r="BS45923" i="3"/>
  <c r="BS45924" i="3"/>
  <c r="BS45925" i="3"/>
  <c r="BS45926" i="3"/>
  <c r="BS45927" i="3"/>
  <c r="BS45928" i="3"/>
  <c r="BS45929" i="3"/>
  <c r="BS45930" i="3"/>
  <c r="BS45931" i="3"/>
  <c r="BS45932" i="3"/>
  <c r="BS45933" i="3"/>
  <c r="BS45934" i="3"/>
  <c r="BS45935" i="3"/>
  <c r="BS45936" i="3"/>
  <c r="BS45937" i="3"/>
  <c r="BS45938" i="3"/>
  <c r="BS45939" i="3"/>
  <c r="BS45940" i="3"/>
  <c r="BS45941" i="3"/>
  <c r="BS45942" i="3"/>
  <c r="BS45943" i="3"/>
  <c r="BS45944" i="3"/>
  <c r="BS45945" i="3"/>
  <c r="BS45946" i="3"/>
  <c r="BS45947" i="3"/>
  <c r="BS45948" i="3"/>
  <c r="BS45949" i="3"/>
  <c r="BS45950" i="3"/>
  <c r="BS45951" i="3"/>
  <c r="BS45952" i="3"/>
  <c r="BS45953" i="3"/>
  <c r="BS45954" i="3"/>
  <c r="BS45955" i="3"/>
  <c r="BS45956" i="3"/>
  <c r="BS45957" i="3"/>
  <c r="BS45958" i="3"/>
  <c r="BS45959" i="3"/>
  <c r="BS45960" i="3"/>
  <c r="BS45961" i="3"/>
  <c r="BS45962" i="3"/>
  <c r="BS45963" i="3"/>
  <c r="BS45964" i="3"/>
  <c r="BS45965" i="3"/>
  <c r="BS45966" i="3"/>
  <c r="BS45967" i="3"/>
  <c r="BS45968" i="3"/>
  <c r="BS45969" i="3"/>
  <c r="BS45970" i="3"/>
  <c r="BS45971" i="3"/>
  <c r="BS45972" i="3"/>
  <c r="BS45973" i="3"/>
  <c r="BS45974" i="3"/>
  <c r="BS45975" i="3"/>
  <c r="BS45976" i="3"/>
  <c r="BS45977" i="3"/>
  <c r="BS45978" i="3"/>
  <c r="BS45979" i="3"/>
  <c r="BS45980" i="3"/>
  <c r="BS45981" i="3"/>
  <c r="BS45982" i="3"/>
  <c r="BS45983" i="3"/>
  <c r="BS45984" i="3"/>
  <c r="BS45985" i="3"/>
  <c r="BS45986" i="3"/>
  <c r="BS45987" i="3"/>
  <c r="BS45988" i="3"/>
  <c r="BS45989" i="3"/>
  <c r="BS45990" i="3"/>
  <c r="BS45991" i="3"/>
  <c r="BS45992" i="3"/>
  <c r="BS45993" i="3"/>
  <c r="BS45994" i="3"/>
  <c r="BS45995" i="3"/>
  <c r="BS45996" i="3"/>
  <c r="BS45997" i="3"/>
  <c r="BS45998" i="3"/>
  <c r="BS45999" i="3"/>
  <c r="BS46000" i="3"/>
  <c r="BS46001" i="3"/>
  <c r="BS46002" i="3"/>
  <c r="BS46003" i="3"/>
  <c r="BS46004" i="3"/>
  <c r="BS46005" i="3"/>
  <c r="BS46006" i="3"/>
  <c r="BS46007" i="3"/>
  <c r="BS46008" i="3"/>
  <c r="BS46009" i="3"/>
  <c r="BS46010" i="3"/>
  <c r="BS46011" i="3"/>
  <c r="BS46012" i="3"/>
  <c r="BS46013" i="3"/>
  <c r="BS46014" i="3"/>
  <c r="BS46015" i="3"/>
  <c r="BS46016" i="3"/>
  <c r="BS46017" i="3"/>
  <c r="BS46018" i="3"/>
  <c r="BS46019" i="3"/>
  <c r="BS46020" i="3"/>
  <c r="BS46021" i="3"/>
  <c r="BS46022" i="3"/>
  <c r="BS46023" i="3"/>
  <c r="BS46024" i="3"/>
  <c r="BS46025" i="3"/>
  <c r="BS46026" i="3"/>
  <c r="BS46027" i="3"/>
  <c r="BS46028" i="3"/>
  <c r="BS46029" i="3"/>
  <c r="BS46030" i="3"/>
  <c r="BS46031" i="3"/>
  <c r="BS46032" i="3"/>
  <c r="BS46033" i="3"/>
  <c r="BS46034" i="3"/>
  <c r="BS46035" i="3"/>
  <c r="BS46036" i="3"/>
  <c r="BS46037" i="3"/>
  <c r="BS46038" i="3"/>
  <c r="BS46039" i="3"/>
  <c r="BS46040" i="3"/>
  <c r="BS46041" i="3"/>
  <c r="BS46042" i="3"/>
  <c r="BS46043" i="3"/>
  <c r="BS46044" i="3"/>
  <c r="BS46045" i="3"/>
  <c r="BS46046" i="3"/>
  <c r="BS46047" i="3"/>
  <c r="BS46048" i="3"/>
  <c r="BS46049" i="3"/>
  <c r="BS46050" i="3"/>
  <c r="BS46051" i="3"/>
  <c r="BS46052" i="3"/>
  <c r="BS46053" i="3"/>
  <c r="BS46054" i="3"/>
  <c r="BS46055" i="3"/>
  <c r="BS46056" i="3"/>
  <c r="BS46057" i="3"/>
  <c r="BS46058" i="3"/>
  <c r="BS46059" i="3"/>
  <c r="BS46060" i="3"/>
  <c r="BS46061" i="3"/>
  <c r="BS46062" i="3"/>
  <c r="BS46063" i="3"/>
  <c r="BS46064" i="3"/>
  <c r="BS46065" i="3"/>
  <c r="BS46066" i="3"/>
  <c r="BS46067" i="3"/>
  <c r="BS46068" i="3"/>
  <c r="BS46069" i="3"/>
  <c r="BS46070" i="3"/>
  <c r="BS46071" i="3"/>
  <c r="BS46072" i="3"/>
  <c r="BS46073" i="3"/>
  <c r="BS46074" i="3"/>
  <c r="BS46075" i="3"/>
  <c r="BS46076" i="3"/>
  <c r="BS46077" i="3"/>
  <c r="BS46078" i="3"/>
  <c r="BS46079" i="3"/>
  <c r="BS46080" i="3"/>
  <c r="BS46081" i="3"/>
  <c r="BS46082" i="3"/>
  <c r="BS46083" i="3"/>
  <c r="BS46084" i="3"/>
  <c r="BS46085" i="3"/>
  <c r="BS46086" i="3"/>
  <c r="BS46087" i="3"/>
  <c r="BS46088" i="3"/>
  <c r="BS46089" i="3"/>
  <c r="BS46090" i="3"/>
  <c r="BS46091" i="3"/>
  <c r="BS46092" i="3"/>
  <c r="BS46093" i="3"/>
  <c r="BS46094" i="3"/>
  <c r="BS46095" i="3"/>
  <c r="BS46096" i="3"/>
  <c r="BS46097" i="3"/>
  <c r="BS46098" i="3"/>
  <c r="BS46099" i="3"/>
  <c r="BS46100" i="3"/>
  <c r="BS46101" i="3"/>
  <c r="BS46102" i="3"/>
  <c r="BS46103" i="3"/>
  <c r="BS46104" i="3"/>
  <c r="BS46105" i="3"/>
  <c r="BS46106" i="3"/>
  <c r="BS46107" i="3"/>
  <c r="BS46108" i="3"/>
  <c r="BS46109" i="3"/>
  <c r="BS46110" i="3"/>
  <c r="BS46111" i="3"/>
  <c r="BS46112" i="3"/>
  <c r="BS46113" i="3"/>
  <c r="BS46114" i="3"/>
  <c r="BS46115" i="3"/>
  <c r="BS46116" i="3"/>
  <c r="BS46117" i="3"/>
  <c r="BS46118" i="3"/>
  <c r="BS46119" i="3"/>
  <c r="BS46120" i="3"/>
  <c r="BS46121" i="3"/>
  <c r="BS46122" i="3"/>
  <c r="BS46123" i="3"/>
  <c r="BS46124" i="3"/>
  <c r="BS46125" i="3"/>
  <c r="BS46126" i="3"/>
  <c r="BS46127" i="3"/>
  <c r="BS46128" i="3"/>
  <c r="BS46129" i="3"/>
  <c r="BS46130" i="3"/>
  <c r="BS46131" i="3"/>
  <c r="BS46132" i="3"/>
  <c r="BS46133" i="3"/>
  <c r="BS46134" i="3"/>
  <c r="BS46135" i="3"/>
  <c r="BS46136" i="3"/>
  <c r="BS46137" i="3"/>
  <c r="BS46138" i="3"/>
  <c r="BS46139" i="3"/>
  <c r="BS46140" i="3"/>
  <c r="BS46141" i="3"/>
  <c r="BS46142" i="3"/>
  <c r="BS46143" i="3"/>
  <c r="BS46144" i="3"/>
  <c r="BS46145" i="3"/>
  <c r="BS46146" i="3"/>
  <c r="BS46147" i="3"/>
  <c r="BS46148" i="3"/>
  <c r="BS46149" i="3"/>
  <c r="BS46150" i="3"/>
  <c r="BS46151" i="3"/>
  <c r="BS46152" i="3"/>
  <c r="BS46153" i="3"/>
  <c r="BS46154" i="3"/>
  <c r="BS46155" i="3"/>
  <c r="BS46156" i="3"/>
  <c r="BS46157" i="3"/>
  <c r="BS46158" i="3"/>
  <c r="BS46159" i="3"/>
  <c r="BS46160" i="3"/>
  <c r="BS46161" i="3"/>
  <c r="BS46162" i="3"/>
  <c r="BS46163" i="3"/>
  <c r="BS46164" i="3"/>
  <c r="BS46165" i="3"/>
  <c r="BS46166" i="3"/>
  <c r="BS46167" i="3"/>
  <c r="BS46168" i="3"/>
  <c r="BS46169" i="3"/>
  <c r="BS46170" i="3"/>
  <c r="BS46171" i="3"/>
  <c r="BS46172" i="3"/>
  <c r="BS46173" i="3"/>
  <c r="BS46174" i="3"/>
  <c r="BS46175" i="3"/>
  <c r="BS46176" i="3"/>
  <c r="BS46177" i="3"/>
  <c r="BS46178" i="3"/>
  <c r="BS46179" i="3"/>
  <c r="BS46180" i="3"/>
  <c r="BS46181" i="3"/>
  <c r="BS46182" i="3"/>
  <c r="BS46183" i="3"/>
  <c r="BS46184" i="3"/>
  <c r="BS46185" i="3"/>
  <c r="BS46186" i="3"/>
  <c r="BS46187" i="3"/>
  <c r="BS46188" i="3"/>
  <c r="BS46189" i="3"/>
  <c r="BS46190" i="3"/>
  <c r="BS46191" i="3"/>
  <c r="BS46192" i="3"/>
  <c r="BS46193" i="3"/>
  <c r="BS46194" i="3"/>
  <c r="BS46195" i="3"/>
  <c r="BS46196" i="3"/>
  <c r="BS46197" i="3"/>
  <c r="BS46198" i="3"/>
  <c r="BS46199" i="3"/>
  <c r="BS46200" i="3"/>
  <c r="BS46201" i="3"/>
  <c r="BS46202" i="3"/>
  <c r="BS46203" i="3"/>
  <c r="BS46204" i="3"/>
  <c r="BS46205" i="3"/>
  <c r="BS46206" i="3"/>
  <c r="BS46207" i="3"/>
  <c r="BS46208" i="3"/>
  <c r="BS46209" i="3"/>
  <c r="BS46210" i="3"/>
  <c r="BS46211" i="3"/>
  <c r="BS46212" i="3"/>
  <c r="BS46213" i="3"/>
  <c r="BS46214" i="3"/>
  <c r="BS46215" i="3"/>
  <c r="BS46216" i="3"/>
  <c r="BS46217" i="3"/>
  <c r="BS46218" i="3"/>
  <c r="BS46219" i="3"/>
  <c r="BS46220" i="3"/>
  <c r="BS46221" i="3"/>
  <c r="BS46222" i="3"/>
  <c r="BS46223" i="3"/>
  <c r="BS46224" i="3"/>
  <c r="BS46225" i="3"/>
  <c r="BS46226" i="3"/>
  <c r="BS46227" i="3"/>
  <c r="BS46228" i="3"/>
  <c r="BS46229" i="3"/>
  <c r="BS46230" i="3"/>
  <c r="BS46231" i="3"/>
  <c r="BS46232" i="3"/>
  <c r="BS46233" i="3"/>
  <c r="BS46234" i="3"/>
  <c r="BS46235" i="3"/>
  <c r="BS46236" i="3"/>
  <c r="BS46237" i="3"/>
  <c r="BS46238" i="3"/>
  <c r="BS46239" i="3"/>
  <c r="BS46240" i="3"/>
  <c r="BS46241" i="3"/>
  <c r="BS46242" i="3"/>
  <c r="BS46243" i="3"/>
  <c r="BS46244" i="3"/>
  <c r="BS46245" i="3"/>
  <c r="BS46246" i="3"/>
  <c r="BS46247" i="3"/>
  <c r="BS46248" i="3"/>
  <c r="BS46249" i="3"/>
  <c r="BS46250" i="3"/>
  <c r="BS46251" i="3"/>
  <c r="BS46252" i="3"/>
  <c r="BS46253" i="3"/>
  <c r="BS46254" i="3"/>
  <c r="BS46255" i="3"/>
  <c r="BS46256" i="3"/>
  <c r="BS46257" i="3"/>
  <c r="BS46258" i="3"/>
  <c r="BS46259" i="3"/>
  <c r="BS46260" i="3"/>
  <c r="BS46261" i="3"/>
  <c r="BS46262" i="3"/>
  <c r="BS46263" i="3"/>
  <c r="BS46264" i="3"/>
  <c r="BS46265" i="3"/>
  <c r="BS46266" i="3"/>
  <c r="BS46267" i="3"/>
  <c r="BS46268" i="3"/>
  <c r="BS46269" i="3"/>
  <c r="BS46270" i="3"/>
  <c r="BS46271" i="3"/>
  <c r="BS46272" i="3"/>
  <c r="BS46273" i="3"/>
  <c r="BS46274" i="3"/>
  <c r="BS46275" i="3"/>
  <c r="BS46276" i="3"/>
  <c r="BS46277" i="3"/>
  <c r="BS46278" i="3"/>
  <c r="BS46279" i="3"/>
  <c r="BS46280" i="3"/>
  <c r="BS46281" i="3"/>
  <c r="BS46282" i="3"/>
  <c r="BS46283" i="3"/>
  <c r="BS46284" i="3"/>
  <c r="BS46285" i="3"/>
  <c r="BS46286" i="3"/>
  <c r="BS46287" i="3"/>
  <c r="BS46288" i="3"/>
  <c r="BS46289" i="3"/>
  <c r="BS46290" i="3"/>
  <c r="BS46291" i="3"/>
  <c r="BS46292" i="3"/>
  <c r="BS46293" i="3"/>
  <c r="BS46294" i="3"/>
  <c r="BS46295" i="3"/>
  <c r="BS46296" i="3"/>
  <c r="BS46297" i="3"/>
  <c r="BS46298" i="3"/>
  <c r="BS46299" i="3"/>
  <c r="BS46300" i="3"/>
  <c r="BS46301" i="3"/>
  <c r="BS46302" i="3"/>
  <c r="BS46303" i="3"/>
  <c r="BS46304" i="3"/>
  <c r="BS46305" i="3"/>
  <c r="BS46306" i="3"/>
  <c r="BS46307" i="3"/>
  <c r="BS46308" i="3"/>
  <c r="BS46309" i="3"/>
  <c r="BS46310" i="3"/>
  <c r="BS46311" i="3"/>
  <c r="BS46312" i="3"/>
  <c r="BS46313" i="3"/>
  <c r="BS46314" i="3"/>
  <c r="BS46315" i="3"/>
  <c r="BS46316" i="3"/>
  <c r="BS46317" i="3"/>
  <c r="BS46318" i="3"/>
  <c r="BS46319" i="3"/>
  <c r="BS46320" i="3"/>
  <c r="BS46321" i="3"/>
  <c r="BS46322" i="3"/>
  <c r="BS46323" i="3"/>
  <c r="BS46324" i="3"/>
  <c r="BS46325" i="3"/>
  <c r="BS46326" i="3"/>
  <c r="BS46327" i="3"/>
  <c r="BS46328" i="3"/>
  <c r="BS46329" i="3"/>
  <c r="BS46330" i="3"/>
  <c r="BS46331" i="3"/>
  <c r="BS46332" i="3"/>
  <c r="BS46333" i="3"/>
  <c r="BS46334" i="3"/>
  <c r="BS46335" i="3"/>
  <c r="BS46336" i="3"/>
  <c r="BS46337" i="3"/>
  <c r="BS46338" i="3"/>
  <c r="BS46339" i="3"/>
  <c r="BS46340" i="3"/>
  <c r="BS46341" i="3"/>
  <c r="BS46342" i="3"/>
  <c r="BS46343" i="3"/>
  <c r="BS46344" i="3"/>
  <c r="BS46345" i="3"/>
  <c r="BS46346" i="3"/>
  <c r="BS46347" i="3"/>
  <c r="BS46348" i="3"/>
  <c r="BS46349" i="3"/>
  <c r="BS46350" i="3"/>
  <c r="BS46351" i="3"/>
  <c r="BS46352" i="3"/>
  <c r="BS46353" i="3"/>
  <c r="BS46354" i="3"/>
  <c r="BS46355" i="3"/>
  <c r="BS46356" i="3"/>
  <c r="BS46357" i="3"/>
  <c r="BS46358" i="3"/>
  <c r="BS46359" i="3"/>
  <c r="BS46360" i="3"/>
  <c r="BS46361" i="3"/>
  <c r="BS46362" i="3"/>
  <c r="BS46363" i="3"/>
  <c r="BS46364" i="3"/>
  <c r="BS46365" i="3"/>
  <c r="BS46366" i="3"/>
  <c r="BS46367" i="3"/>
  <c r="BS46368" i="3"/>
  <c r="BS46369" i="3"/>
  <c r="BS46370" i="3"/>
  <c r="BS46371" i="3"/>
  <c r="BS46372" i="3"/>
  <c r="BS46373" i="3"/>
  <c r="BS46374" i="3"/>
  <c r="BS46375" i="3"/>
  <c r="BS46376" i="3"/>
  <c r="BS46377" i="3"/>
  <c r="BS46378" i="3"/>
  <c r="BS46379" i="3"/>
  <c r="BS46380" i="3"/>
  <c r="BS46381" i="3"/>
  <c r="BS46382" i="3"/>
  <c r="BS46383" i="3"/>
  <c r="BS46384" i="3"/>
  <c r="BS46385" i="3"/>
  <c r="BS46386" i="3"/>
  <c r="BS46387" i="3"/>
  <c r="BS46388" i="3"/>
  <c r="BS46389" i="3"/>
  <c r="BS46390" i="3"/>
  <c r="BS46391" i="3"/>
  <c r="BS46392" i="3"/>
  <c r="BS46393" i="3"/>
  <c r="BS46394" i="3"/>
  <c r="BS46395" i="3"/>
  <c r="BS46396" i="3"/>
  <c r="BS46397" i="3"/>
  <c r="BS46398" i="3"/>
  <c r="BS46399" i="3"/>
  <c r="BS46400" i="3"/>
  <c r="BS46401" i="3"/>
  <c r="BS46402" i="3"/>
  <c r="BS46403" i="3"/>
  <c r="BS46404" i="3"/>
  <c r="BS46405" i="3"/>
  <c r="BS46406" i="3"/>
  <c r="BS46407" i="3"/>
  <c r="BS46408" i="3"/>
  <c r="BS46409" i="3"/>
  <c r="BS46410" i="3"/>
  <c r="BS46411" i="3"/>
  <c r="BS46412" i="3"/>
  <c r="BS46413" i="3"/>
  <c r="BS46414" i="3"/>
  <c r="BS46415" i="3"/>
  <c r="BS46416" i="3"/>
  <c r="BS46417" i="3"/>
  <c r="BS46418" i="3"/>
  <c r="BS46419" i="3"/>
  <c r="BS46420" i="3"/>
  <c r="BS46421" i="3"/>
  <c r="BS46422" i="3"/>
  <c r="BS46423" i="3"/>
  <c r="BS46424" i="3"/>
  <c r="BS46425" i="3"/>
  <c r="BS46426" i="3"/>
  <c r="BS46427" i="3"/>
  <c r="BS46428" i="3"/>
  <c r="BS46429" i="3"/>
  <c r="BS46430" i="3"/>
  <c r="BS46431" i="3"/>
  <c r="BS46432" i="3"/>
  <c r="BS46433" i="3"/>
  <c r="BS46434" i="3"/>
  <c r="BS46435" i="3"/>
  <c r="BS46436" i="3"/>
  <c r="BS46437" i="3"/>
  <c r="BS46438" i="3"/>
  <c r="BS46439" i="3"/>
  <c r="BS46440" i="3"/>
  <c r="BS46441" i="3"/>
  <c r="BS46442" i="3"/>
  <c r="BS46443" i="3"/>
  <c r="BS46444" i="3"/>
  <c r="BS46445" i="3"/>
  <c r="BS46446" i="3"/>
  <c r="BS46447" i="3"/>
  <c r="BS46448" i="3"/>
  <c r="BS46449" i="3"/>
  <c r="BS46450" i="3"/>
  <c r="BS46451" i="3"/>
  <c r="BS46452" i="3"/>
  <c r="BS46453" i="3"/>
  <c r="BS46454" i="3"/>
  <c r="BS46455" i="3"/>
  <c r="BS46456" i="3"/>
  <c r="BS46457" i="3"/>
  <c r="BS46458" i="3"/>
  <c r="BS46459" i="3"/>
  <c r="BS46460" i="3"/>
  <c r="BS46461" i="3"/>
  <c r="BS46462" i="3"/>
  <c r="BS46463" i="3"/>
  <c r="BS46464" i="3"/>
  <c r="BS46465" i="3"/>
  <c r="BS46466" i="3"/>
  <c r="BS46467" i="3"/>
  <c r="BS46468" i="3"/>
  <c r="BS46469" i="3"/>
  <c r="BS46470" i="3"/>
  <c r="BS46471" i="3"/>
  <c r="BS46472" i="3"/>
  <c r="BS46473" i="3"/>
  <c r="BS46474" i="3"/>
  <c r="BS46475" i="3"/>
  <c r="BS46476" i="3"/>
  <c r="BS46477" i="3"/>
  <c r="BS46478" i="3"/>
  <c r="BS46479" i="3"/>
  <c r="BS46480" i="3"/>
  <c r="BS46481" i="3"/>
  <c r="BS46482" i="3"/>
  <c r="BS46483" i="3"/>
  <c r="BS46484" i="3"/>
  <c r="BS46485" i="3"/>
  <c r="BS46486" i="3"/>
  <c r="BS46487" i="3"/>
  <c r="BS46488" i="3"/>
  <c r="BS46489" i="3"/>
  <c r="BS46490" i="3"/>
  <c r="BS46491" i="3"/>
  <c r="BS46492" i="3"/>
  <c r="BS46493" i="3"/>
  <c r="BS46494" i="3"/>
  <c r="BS46495" i="3"/>
  <c r="BS46496" i="3"/>
  <c r="BS46497" i="3"/>
  <c r="BS46498" i="3"/>
  <c r="BS46499" i="3"/>
  <c r="BS46500" i="3"/>
  <c r="BS46501" i="3"/>
  <c r="BS46502" i="3"/>
  <c r="BS46503" i="3"/>
  <c r="BS46504" i="3"/>
  <c r="BS46505" i="3"/>
  <c r="BS46506" i="3"/>
  <c r="BS46507" i="3"/>
  <c r="BS46508" i="3"/>
  <c r="BS46509" i="3"/>
  <c r="BS46510" i="3"/>
  <c r="BS46511" i="3"/>
  <c r="BS46512" i="3"/>
  <c r="BS46513" i="3"/>
  <c r="BS46514" i="3"/>
  <c r="BS46515" i="3"/>
  <c r="BS46516" i="3"/>
  <c r="BS46517" i="3"/>
  <c r="BS46518" i="3"/>
  <c r="BS46519" i="3"/>
  <c r="BS46520" i="3"/>
  <c r="BS46521" i="3"/>
  <c r="BS46522" i="3"/>
  <c r="BS46523" i="3"/>
  <c r="BS46524" i="3"/>
  <c r="BS46525" i="3"/>
  <c r="BS46526" i="3"/>
  <c r="BS46527" i="3"/>
  <c r="BS46528" i="3"/>
  <c r="BS46529" i="3"/>
  <c r="BS46530" i="3"/>
  <c r="BS46531" i="3"/>
  <c r="BS46532" i="3"/>
  <c r="BS46533" i="3"/>
  <c r="BS46534" i="3"/>
  <c r="BS46535" i="3"/>
  <c r="BS46536" i="3"/>
  <c r="BS46537" i="3"/>
  <c r="BS46538" i="3"/>
  <c r="BS46539" i="3"/>
  <c r="BS46540" i="3"/>
  <c r="BS46541" i="3"/>
  <c r="BS46542" i="3"/>
  <c r="BS46543" i="3"/>
  <c r="BS46544" i="3"/>
  <c r="BS46545" i="3"/>
  <c r="BS46546" i="3"/>
  <c r="BS46547" i="3"/>
  <c r="BS46548" i="3"/>
  <c r="BS46549" i="3"/>
  <c r="BS46550" i="3"/>
  <c r="BS46551" i="3"/>
  <c r="BS46552" i="3"/>
  <c r="BS46553" i="3"/>
  <c r="BS46554" i="3"/>
  <c r="BS46555" i="3"/>
  <c r="BS46556" i="3"/>
  <c r="BS46557" i="3"/>
  <c r="BS46558" i="3"/>
  <c r="BS46559" i="3"/>
  <c r="BS46560" i="3"/>
  <c r="BS46561" i="3"/>
  <c r="BS46562" i="3"/>
  <c r="BS46563" i="3"/>
  <c r="BS46564" i="3"/>
  <c r="BS46565" i="3"/>
  <c r="BS46566" i="3"/>
  <c r="BS46567" i="3"/>
  <c r="BS46568" i="3"/>
  <c r="BS46569" i="3"/>
  <c r="BS46570" i="3"/>
  <c r="BS46571" i="3"/>
  <c r="BS46572" i="3"/>
  <c r="BS46573" i="3"/>
  <c r="BS46574" i="3"/>
  <c r="BS46575" i="3"/>
  <c r="BS46576" i="3"/>
  <c r="BS46577" i="3"/>
  <c r="BS46578" i="3"/>
  <c r="BS46579" i="3"/>
  <c r="BS46580" i="3"/>
  <c r="BS46581" i="3"/>
  <c r="BS46582" i="3"/>
  <c r="BS46583" i="3"/>
  <c r="BS46584" i="3"/>
  <c r="BS46585" i="3"/>
  <c r="BS46586" i="3"/>
  <c r="BS46587" i="3"/>
  <c r="BS46588" i="3"/>
  <c r="BS46589" i="3"/>
  <c r="BS46590" i="3"/>
  <c r="BS46591" i="3"/>
  <c r="BS46592" i="3"/>
  <c r="BS46593" i="3"/>
  <c r="BS46594" i="3"/>
  <c r="BS46595" i="3"/>
  <c r="BS46596" i="3"/>
  <c r="BS46597" i="3"/>
  <c r="BS46598" i="3"/>
  <c r="BS46599" i="3"/>
  <c r="BS46600" i="3"/>
  <c r="BS46601" i="3"/>
  <c r="BS46602" i="3"/>
  <c r="BS46603" i="3"/>
  <c r="BS46604" i="3"/>
  <c r="BS46605" i="3"/>
  <c r="BS46606" i="3"/>
  <c r="BS46607" i="3"/>
  <c r="BS46608" i="3"/>
  <c r="BS46609" i="3"/>
  <c r="BS46610" i="3"/>
  <c r="BS46611" i="3"/>
  <c r="BS46612" i="3"/>
  <c r="BS46613" i="3"/>
  <c r="BS46614" i="3"/>
  <c r="BS46615" i="3"/>
  <c r="BS46616" i="3"/>
  <c r="BS46617" i="3"/>
  <c r="BS46618" i="3"/>
  <c r="BS46619" i="3"/>
  <c r="BS46620" i="3"/>
  <c r="BS46621" i="3"/>
  <c r="BS46622" i="3"/>
  <c r="BS46623" i="3"/>
  <c r="BS46624" i="3"/>
  <c r="BS46625" i="3"/>
  <c r="BS46626" i="3"/>
  <c r="BS46627" i="3"/>
  <c r="BS46628" i="3"/>
  <c r="BS46629" i="3"/>
  <c r="BS46630" i="3"/>
  <c r="BS46631" i="3"/>
  <c r="BS46632" i="3"/>
  <c r="BS46633" i="3"/>
  <c r="BS46634" i="3"/>
  <c r="BS46635" i="3"/>
  <c r="BS46636" i="3"/>
  <c r="BS46637" i="3"/>
  <c r="BS46638" i="3"/>
  <c r="BS46639" i="3"/>
  <c r="BS46640" i="3"/>
  <c r="BS46641" i="3"/>
  <c r="BS46642" i="3"/>
  <c r="BS46643" i="3"/>
  <c r="BS46644" i="3"/>
  <c r="BS46645" i="3"/>
  <c r="BS46646" i="3"/>
  <c r="BS46647" i="3"/>
  <c r="BS46648" i="3"/>
  <c r="BS46649" i="3"/>
  <c r="BS46650" i="3"/>
  <c r="BS46651" i="3"/>
  <c r="BS46652" i="3"/>
  <c r="BS46653" i="3"/>
  <c r="BS46654" i="3"/>
  <c r="BS46655" i="3"/>
  <c r="BS46656" i="3"/>
  <c r="BS46657" i="3"/>
  <c r="BS46658" i="3"/>
  <c r="BS46659" i="3"/>
  <c r="BS46660" i="3"/>
  <c r="BS46661" i="3"/>
  <c r="BS46662" i="3"/>
  <c r="BS46663" i="3"/>
  <c r="BS46664" i="3"/>
  <c r="BS46665" i="3"/>
  <c r="BS46666" i="3"/>
  <c r="BS46667" i="3"/>
  <c r="BS46668" i="3"/>
  <c r="BS46669" i="3"/>
  <c r="BS46670" i="3"/>
  <c r="BS46671" i="3"/>
  <c r="BS46672" i="3"/>
  <c r="BS46673" i="3"/>
  <c r="BS46674" i="3"/>
  <c r="BS46675" i="3"/>
  <c r="BS46676" i="3"/>
  <c r="BS46677" i="3"/>
  <c r="BS46678" i="3"/>
  <c r="BS46679" i="3"/>
  <c r="BS46680" i="3"/>
  <c r="BS46681" i="3"/>
  <c r="BS46682" i="3"/>
  <c r="BS46683" i="3"/>
  <c r="BS46684" i="3"/>
  <c r="BS46685" i="3"/>
  <c r="BS46686" i="3"/>
  <c r="BS46687" i="3"/>
  <c r="BS46688" i="3"/>
  <c r="BS46689" i="3"/>
  <c r="BS46690" i="3"/>
  <c r="BS46691" i="3"/>
  <c r="BS46692" i="3"/>
  <c r="BS46693" i="3"/>
  <c r="BS46694" i="3"/>
  <c r="BS46695" i="3"/>
  <c r="BS46696" i="3"/>
  <c r="BS46697" i="3"/>
  <c r="BS46698" i="3"/>
  <c r="BS46699" i="3"/>
  <c r="BS46700" i="3"/>
  <c r="BS46701" i="3"/>
  <c r="BS46702" i="3"/>
  <c r="BS46703" i="3"/>
  <c r="BS46704" i="3"/>
  <c r="BS46705" i="3"/>
  <c r="BS46706" i="3"/>
  <c r="BS46707" i="3"/>
  <c r="BS46708" i="3"/>
  <c r="BS46709" i="3"/>
  <c r="BS46710" i="3"/>
  <c r="BS46711" i="3"/>
  <c r="BS46712" i="3"/>
  <c r="BS46713" i="3"/>
  <c r="BS46714" i="3"/>
  <c r="BS46715" i="3"/>
  <c r="BS46716" i="3"/>
  <c r="BS46717" i="3"/>
  <c r="BS46718" i="3"/>
  <c r="BS46719" i="3"/>
  <c r="BS46720" i="3"/>
  <c r="BS46721" i="3"/>
  <c r="BS46722" i="3"/>
  <c r="BS46723" i="3"/>
  <c r="BS46724" i="3"/>
  <c r="BS46725" i="3"/>
  <c r="BS46726" i="3"/>
  <c r="BS46727" i="3"/>
  <c r="BS46728" i="3"/>
  <c r="BS46729" i="3"/>
  <c r="BS46730" i="3"/>
  <c r="BS46731" i="3"/>
  <c r="BS46732" i="3"/>
  <c r="BS46733" i="3"/>
  <c r="BS46734" i="3"/>
  <c r="BS46735" i="3"/>
  <c r="BS46736" i="3"/>
  <c r="BS46737" i="3"/>
  <c r="BS46738" i="3"/>
  <c r="BS46739" i="3"/>
  <c r="BS46740" i="3"/>
  <c r="BS46741" i="3"/>
  <c r="BS46742" i="3"/>
  <c r="BS46743" i="3"/>
  <c r="BS46744" i="3"/>
  <c r="BS46745" i="3"/>
  <c r="BS46746" i="3"/>
  <c r="BS46747" i="3"/>
  <c r="BS46748" i="3"/>
  <c r="BS46749" i="3"/>
  <c r="BS46750" i="3"/>
  <c r="BS46751" i="3"/>
  <c r="BS46752" i="3"/>
  <c r="BS46753" i="3"/>
  <c r="BS46754" i="3"/>
  <c r="BS46755" i="3"/>
  <c r="BS46756" i="3"/>
  <c r="BS46757" i="3"/>
  <c r="BS46758" i="3"/>
  <c r="BS46759" i="3"/>
  <c r="BS46760" i="3"/>
  <c r="BS46761" i="3"/>
  <c r="BS46762" i="3"/>
  <c r="BS46763" i="3"/>
  <c r="BS46764" i="3"/>
  <c r="BS46765" i="3"/>
  <c r="BS46766" i="3"/>
  <c r="BS46767" i="3"/>
  <c r="BS46768" i="3"/>
  <c r="BS46769" i="3"/>
  <c r="BS46770" i="3"/>
  <c r="BS46771" i="3"/>
  <c r="BS46772" i="3"/>
  <c r="BS46773" i="3"/>
  <c r="BS46774" i="3"/>
  <c r="BS46775" i="3"/>
  <c r="BS46776" i="3"/>
  <c r="BS46777" i="3"/>
  <c r="BS46778" i="3"/>
  <c r="BS46779" i="3"/>
  <c r="BS46780" i="3"/>
  <c r="BS46781" i="3"/>
  <c r="BS46782" i="3"/>
  <c r="BS46783" i="3"/>
  <c r="BS46784" i="3"/>
  <c r="BS46785" i="3"/>
  <c r="BS46786" i="3"/>
  <c r="BS46787" i="3"/>
  <c r="BS46788" i="3"/>
  <c r="BS46789" i="3"/>
  <c r="BS46790" i="3"/>
  <c r="BS46791" i="3"/>
  <c r="BS46792" i="3"/>
  <c r="BS46793" i="3"/>
  <c r="BS46794" i="3"/>
  <c r="BS46795" i="3"/>
  <c r="BS46796" i="3"/>
  <c r="BS46797" i="3"/>
  <c r="BS46798" i="3"/>
  <c r="BS46799" i="3"/>
  <c r="BS46800" i="3"/>
  <c r="BS46801" i="3"/>
  <c r="BS46802" i="3"/>
  <c r="BS46803" i="3"/>
  <c r="BS46804" i="3"/>
  <c r="BS46805" i="3"/>
  <c r="BS46806" i="3"/>
  <c r="BS46807" i="3"/>
  <c r="BS46808" i="3"/>
  <c r="BS46809" i="3"/>
  <c r="BS46810" i="3"/>
  <c r="BS46811" i="3"/>
  <c r="BS46812" i="3"/>
  <c r="BS46813" i="3"/>
  <c r="BS46814" i="3"/>
  <c r="BS46815" i="3"/>
  <c r="BS46816" i="3"/>
  <c r="BS46817" i="3"/>
  <c r="BS46818" i="3"/>
  <c r="BS46819" i="3"/>
  <c r="BS46820" i="3"/>
  <c r="BS46821" i="3"/>
  <c r="BS46822" i="3"/>
  <c r="BS46823" i="3"/>
  <c r="BS46824" i="3"/>
  <c r="BS46825" i="3"/>
  <c r="BS46826" i="3"/>
  <c r="BS46827" i="3"/>
  <c r="BS46828" i="3"/>
  <c r="BS46829" i="3"/>
  <c r="BS46830" i="3"/>
  <c r="BS46831" i="3"/>
  <c r="BS46832" i="3"/>
  <c r="BS46833" i="3"/>
  <c r="BS46834" i="3"/>
  <c r="BS46835" i="3"/>
  <c r="BS46836" i="3"/>
  <c r="BS46837" i="3"/>
  <c r="BS46838" i="3"/>
  <c r="BS46839" i="3"/>
  <c r="BS46840" i="3"/>
  <c r="BS46841" i="3"/>
  <c r="BS46842" i="3"/>
  <c r="BS46843" i="3"/>
  <c r="BS46844" i="3"/>
  <c r="BS46845" i="3"/>
  <c r="BS46846" i="3"/>
  <c r="BS46847" i="3"/>
  <c r="BS46848" i="3"/>
  <c r="BS46849" i="3"/>
  <c r="BS46850" i="3"/>
  <c r="BS46851" i="3"/>
  <c r="BS46852" i="3"/>
  <c r="BS46853" i="3"/>
  <c r="BS46854" i="3"/>
  <c r="BS46855" i="3"/>
  <c r="BS46856" i="3"/>
  <c r="BS46857" i="3"/>
  <c r="BS46858" i="3"/>
  <c r="BS46859" i="3"/>
  <c r="BS46860" i="3"/>
  <c r="BS46861" i="3"/>
  <c r="BS46862" i="3"/>
  <c r="BS46863" i="3"/>
  <c r="BS46864" i="3"/>
  <c r="BS46865" i="3"/>
  <c r="BS46866" i="3"/>
  <c r="BS46867" i="3"/>
  <c r="BS46868" i="3"/>
  <c r="BS46869" i="3"/>
  <c r="BS46870" i="3"/>
  <c r="BS46871" i="3"/>
  <c r="BS46872" i="3"/>
  <c r="BS46873" i="3"/>
  <c r="BS46874" i="3"/>
  <c r="BS46875" i="3"/>
  <c r="BS46876" i="3"/>
  <c r="BS46877" i="3"/>
  <c r="BS46878" i="3"/>
  <c r="BS46879" i="3"/>
  <c r="BS46880" i="3"/>
  <c r="BS46881" i="3"/>
  <c r="BS46882" i="3"/>
  <c r="BS46883" i="3"/>
  <c r="BS46884" i="3"/>
  <c r="BS46885" i="3"/>
  <c r="BS46886" i="3"/>
  <c r="BS46887" i="3"/>
  <c r="BS46888" i="3"/>
  <c r="BS46889" i="3"/>
  <c r="BS46890" i="3"/>
  <c r="BS46891" i="3"/>
  <c r="BS46892" i="3"/>
  <c r="BS46893" i="3"/>
  <c r="BS46894" i="3"/>
  <c r="BS46895" i="3"/>
  <c r="BS46896" i="3"/>
  <c r="BS46897" i="3"/>
  <c r="BS46898" i="3"/>
  <c r="BS46899" i="3"/>
  <c r="BS46900" i="3"/>
  <c r="BS46901" i="3"/>
  <c r="BS46902" i="3"/>
  <c r="BS46903" i="3"/>
  <c r="BS46904" i="3"/>
  <c r="BS46905" i="3"/>
  <c r="BS46906" i="3"/>
  <c r="BS46907" i="3"/>
  <c r="BS46908" i="3"/>
  <c r="BS46909" i="3"/>
  <c r="BS46910" i="3"/>
  <c r="BS46911" i="3"/>
  <c r="BS46912" i="3"/>
  <c r="BS46913" i="3"/>
  <c r="BS46914" i="3"/>
  <c r="BS46915" i="3"/>
  <c r="BS46916" i="3"/>
  <c r="BS46917" i="3"/>
  <c r="BS46918" i="3"/>
  <c r="BS46919" i="3"/>
  <c r="BS46920" i="3"/>
  <c r="BS46921" i="3"/>
  <c r="BS46922" i="3"/>
  <c r="BS46923" i="3"/>
  <c r="BS46924" i="3"/>
  <c r="BS46925" i="3"/>
  <c r="BS46926" i="3"/>
  <c r="BS46927" i="3"/>
  <c r="BS46928" i="3"/>
  <c r="BS46929" i="3"/>
  <c r="BS46930" i="3"/>
  <c r="BS46931" i="3"/>
  <c r="BS46932" i="3"/>
  <c r="BS46933" i="3"/>
  <c r="BS46934" i="3"/>
  <c r="BS46935" i="3"/>
  <c r="BS46936" i="3"/>
  <c r="BS46937" i="3"/>
  <c r="BS46938" i="3"/>
  <c r="BS46939" i="3"/>
  <c r="BS46940" i="3"/>
  <c r="BS46941" i="3"/>
  <c r="BS46942" i="3"/>
  <c r="BS46943" i="3"/>
  <c r="BS46944" i="3"/>
  <c r="BS46945" i="3"/>
  <c r="BS46946" i="3"/>
  <c r="BS46947" i="3"/>
  <c r="BS46948" i="3"/>
  <c r="BS46949" i="3"/>
  <c r="BS46950" i="3"/>
  <c r="BS46951" i="3"/>
  <c r="BS46952" i="3"/>
  <c r="BS46953" i="3"/>
  <c r="BS46954" i="3"/>
  <c r="BS46955" i="3"/>
  <c r="BS46956" i="3"/>
  <c r="BS46957" i="3"/>
  <c r="BS46958" i="3"/>
  <c r="BS46959" i="3"/>
  <c r="BS46960" i="3"/>
  <c r="BS46961" i="3"/>
  <c r="BS46962" i="3"/>
  <c r="BS46963" i="3"/>
  <c r="BS46964" i="3"/>
  <c r="BS46965" i="3"/>
  <c r="BS46966" i="3"/>
  <c r="BS46967" i="3"/>
  <c r="BS46968" i="3"/>
  <c r="BS46969" i="3"/>
  <c r="BS46970" i="3"/>
  <c r="BS46971" i="3"/>
  <c r="BS46972" i="3"/>
  <c r="BS46973" i="3"/>
  <c r="BS46974" i="3"/>
  <c r="BS46975" i="3"/>
  <c r="BS46976" i="3"/>
  <c r="BS46977" i="3"/>
  <c r="BS46978" i="3"/>
  <c r="BS46979" i="3"/>
  <c r="BS46980" i="3"/>
  <c r="BS46981" i="3"/>
  <c r="BS46982" i="3"/>
  <c r="BS46983" i="3"/>
  <c r="BS46984" i="3"/>
  <c r="BS46985" i="3"/>
  <c r="BS46986" i="3"/>
  <c r="BS46987" i="3"/>
  <c r="BS46988" i="3"/>
  <c r="BS46989" i="3"/>
  <c r="BS46990" i="3"/>
  <c r="BS46991" i="3"/>
  <c r="BS46992" i="3"/>
  <c r="BS46993" i="3"/>
  <c r="BS46994" i="3"/>
  <c r="BS46995" i="3"/>
  <c r="BS46996" i="3"/>
  <c r="BS46997" i="3"/>
  <c r="BS46998" i="3"/>
  <c r="BS46999" i="3"/>
  <c r="BS47000" i="3"/>
  <c r="BS47001" i="3"/>
  <c r="BS47002" i="3"/>
  <c r="BS47003" i="3"/>
  <c r="BS47004" i="3"/>
  <c r="BS47005" i="3"/>
  <c r="BS47006" i="3"/>
  <c r="BS47007" i="3"/>
  <c r="BS47008" i="3"/>
  <c r="BS47009" i="3"/>
  <c r="BS47010" i="3"/>
  <c r="BS47011" i="3"/>
  <c r="BS47012" i="3"/>
  <c r="BS47013" i="3"/>
  <c r="BS47014" i="3"/>
  <c r="BS47015" i="3"/>
  <c r="BS47016" i="3"/>
  <c r="BS47017" i="3"/>
  <c r="BS47018" i="3"/>
  <c r="BS47019" i="3"/>
  <c r="BS47020" i="3"/>
  <c r="BS47021" i="3"/>
  <c r="BS47022" i="3"/>
  <c r="BS47023" i="3"/>
  <c r="BS47024" i="3"/>
  <c r="BS47025" i="3"/>
  <c r="BS47026" i="3"/>
  <c r="BS47027" i="3"/>
  <c r="BS47028" i="3"/>
  <c r="BS47029" i="3"/>
  <c r="BS47030" i="3"/>
  <c r="BS47031" i="3"/>
  <c r="BS47032" i="3"/>
  <c r="BS47033" i="3"/>
  <c r="BS47034" i="3"/>
  <c r="BS47035" i="3"/>
  <c r="BS47036" i="3"/>
  <c r="BS47037" i="3"/>
  <c r="BS47038" i="3"/>
  <c r="BS47039" i="3"/>
  <c r="BS47040" i="3"/>
  <c r="BS47041" i="3"/>
  <c r="BS47042" i="3"/>
  <c r="BS47043" i="3"/>
  <c r="BS47044" i="3"/>
  <c r="BS47045" i="3"/>
  <c r="BS47046" i="3"/>
  <c r="BS47047" i="3"/>
  <c r="BS47048" i="3"/>
  <c r="BS47049" i="3"/>
  <c r="BS47050" i="3"/>
  <c r="BS47051" i="3"/>
  <c r="BS47052" i="3"/>
  <c r="BS47053" i="3"/>
  <c r="BS47054" i="3"/>
  <c r="BS47055" i="3"/>
  <c r="BS47056" i="3"/>
  <c r="BS47057" i="3"/>
  <c r="BS47058" i="3"/>
  <c r="BS47059" i="3"/>
  <c r="BS47060" i="3"/>
  <c r="BS47061" i="3"/>
  <c r="BS47062" i="3"/>
  <c r="BS47063" i="3"/>
  <c r="BS47064" i="3"/>
  <c r="BS47065" i="3"/>
  <c r="BS47066" i="3"/>
  <c r="BS47067" i="3"/>
  <c r="BS47068" i="3"/>
  <c r="BS47069" i="3"/>
  <c r="BS47070" i="3"/>
  <c r="BS47071" i="3"/>
  <c r="BS47072" i="3"/>
  <c r="BS47073" i="3"/>
  <c r="BS47074" i="3"/>
  <c r="BS47075" i="3"/>
  <c r="BS47076" i="3"/>
  <c r="BS47077" i="3"/>
  <c r="BS47078" i="3"/>
  <c r="BS47079" i="3"/>
  <c r="BS47080" i="3"/>
  <c r="BS47081" i="3"/>
  <c r="BS47082" i="3"/>
  <c r="BS47083" i="3"/>
  <c r="BS47084" i="3"/>
  <c r="BS47085" i="3"/>
  <c r="BS47086" i="3"/>
  <c r="BS47087" i="3"/>
  <c r="BS47088" i="3"/>
  <c r="BS47089" i="3"/>
  <c r="BS47090" i="3"/>
  <c r="BS47091" i="3"/>
  <c r="BS47092" i="3"/>
  <c r="BS47093" i="3"/>
  <c r="BS47094" i="3"/>
  <c r="BS47095" i="3"/>
  <c r="BS47096" i="3"/>
  <c r="BS47097" i="3"/>
  <c r="BS47098" i="3"/>
  <c r="BS47099" i="3"/>
  <c r="BS47100" i="3"/>
  <c r="BS47101" i="3"/>
  <c r="BS47102" i="3"/>
  <c r="BS47103" i="3"/>
  <c r="BS47104" i="3"/>
  <c r="BS47105" i="3"/>
  <c r="BS47106" i="3"/>
  <c r="BS47107" i="3"/>
  <c r="BS47108" i="3"/>
  <c r="BS47109" i="3"/>
  <c r="BS47110" i="3"/>
  <c r="BS47111" i="3"/>
  <c r="BS47112" i="3"/>
  <c r="BS47113" i="3"/>
  <c r="BS47114" i="3"/>
  <c r="BS47115" i="3"/>
  <c r="BS47116" i="3"/>
  <c r="BS47117" i="3"/>
  <c r="BS47118" i="3"/>
  <c r="BS47119" i="3"/>
  <c r="BS47120" i="3"/>
  <c r="BS47121" i="3"/>
  <c r="BS47122" i="3"/>
  <c r="BS47123" i="3"/>
  <c r="BS47124" i="3"/>
  <c r="BS47125" i="3"/>
  <c r="BS47126" i="3"/>
  <c r="BS47127" i="3"/>
  <c r="BS47128" i="3"/>
  <c r="BS47129" i="3"/>
  <c r="BS47130" i="3"/>
  <c r="BS47131" i="3"/>
  <c r="BS47132" i="3"/>
  <c r="BS47133" i="3"/>
  <c r="BS47134" i="3"/>
  <c r="BS47135" i="3"/>
  <c r="BS47136" i="3"/>
  <c r="BS47137" i="3"/>
  <c r="BS47138" i="3"/>
  <c r="BS47139" i="3"/>
  <c r="BS47140" i="3"/>
  <c r="BS47141" i="3"/>
  <c r="BS47142" i="3"/>
  <c r="BS47143" i="3"/>
  <c r="BS47144" i="3"/>
  <c r="BS47145" i="3"/>
  <c r="BS47146" i="3"/>
  <c r="BS47147" i="3"/>
  <c r="BS47148" i="3"/>
  <c r="BS47149" i="3"/>
  <c r="BS47150" i="3"/>
  <c r="BS47151" i="3"/>
  <c r="BS47152" i="3"/>
  <c r="BS47153" i="3"/>
  <c r="BS47154" i="3"/>
  <c r="BS47155" i="3"/>
  <c r="BS47156" i="3"/>
  <c r="BS47157" i="3"/>
  <c r="BS47158" i="3"/>
  <c r="BS47159" i="3"/>
  <c r="BS47160" i="3"/>
  <c r="BS47161" i="3"/>
  <c r="BS47162" i="3"/>
  <c r="BS47163" i="3"/>
  <c r="BS47164" i="3"/>
  <c r="BS47165" i="3"/>
  <c r="BS47166" i="3"/>
  <c r="BS47167" i="3"/>
  <c r="BS47168" i="3"/>
  <c r="BS47169" i="3"/>
  <c r="BS47170" i="3"/>
  <c r="BS47171" i="3"/>
  <c r="BS47172" i="3"/>
  <c r="BS47173" i="3"/>
  <c r="BS47174" i="3"/>
  <c r="BS47175" i="3"/>
  <c r="BS47176" i="3"/>
  <c r="BS47177" i="3"/>
  <c r="BS47178" i="3"/>
  <c r="BS47179" i="3"/>
  <c r="BS47180" i="3"/>
  <c r="BS47181" i="3"/>
  <c r="BS47182" i="3"/>
  <c r="BS47183" i="3"/>
  <c r="BS47184" i="3"/>
  <c r="BS47185" i="3"/>
  <c r="BS47186" i="3"/>
  <c r="BS47187" i="3"/>
  <c r="BS47188" i="3"/>
  <c r="BS47189" i="3"/>
  <c r="BS47190" i="3"/>
  <c r="BS47191" i="3"/>
  <c r="BS47192" i="3"/>
  <c r="BS47193" i="3"/>
  <c r="BS47194" i="3"/>
  <c r="BS47195" i="3"/>
  <c r="BS47196" i="3"/>
  <c r="BS47197" i="3"/>
  <c r="BS47198" i="3"/>
  <c r="BS47199" i="3"/>
  <c r="BS47200" i="3"/>
  <c r="BS47201" i="3"/>
  <c r="BS47202" i="3"/>
  <c r="BS47203" i="3"/>
  <c r="BS47204" i="3"/>
  <c r="BS47205" i="3"/>
  <c r="BS47206" i="3"/>
  <c r="BS47207" i="3"/>
  <c r="BS47208" i="3"/>
  <c r="BS47209" i="3"/>
  <c r="BS47210" i="3"/>
  <c r="BS47211" i="3"/>
  <c r="BS47212" i="3"/>
  <c r="BS47213" i="3"/>
  <c r="BS47214" i="3"/>
  <c r="BS47215" i="3"/>
  <c r="BS47216" i="3"/>
  <c r="BS47217" i="3"/>
  <c r="BS47218" i="3"/>
  <c r="BS47219" i="3"/>
  <c r="BS47220" i="3"/>
  <c r="BS47221" i="3"/>
  <c r="BS47222" i="3"/>
  <c r="BS47223" i="3"/>
  <c r="BS47224" i="3"/>
  <c r="BS47225" i="3"/>
  <c r="BS47226" i="3"/>
  <c r="BS47227" i="3"/>
  <c r="BS47228" i="3"/>
  <c r="BS47229" i="3"/>
  <c r="BS47230" i="3"/>
  <c r="BS47231" i="3"/>
  <c r="BS47232" i="3"/>
  <c r="BS47233" i="3"/>
  <c r="BS47234" i="3"/>
  <c r="BS47235" i="3"/>
  <c r="BS47236" i="3"/>
  <c r="BS47237" i="3"/>
  <c r="BS47238" i="3"/>
  <c r="BS47239" i="3"/>
  <c r="BS47240" i="3"/>
  <c r="BS47241" i="3"/>
  <c r="BS47242" i="3"/>
  <c r="BS47243" i="3"/>
  <c r="BS47244" i="3"/>
  <c r="BS47245" i="3"/>
  <c r="BS47246" i="3"/>
  <c r="BS47247" i="3"/>
  <c r="BS47248" i="3"/>
  <c r="BS47249" i="3"/>
  <c r="BS47250" i="3"/>
  <c r="BS47251" i="3"/>
  <c r="BS47252" i="3"/>
  <c r="BS47253" i="3"/>
  <c r="BS47254" i="3"/>
  <c r="BS47255" i="3"/>
  <c r="BS47256" i="3"/>
  <c r="BS47257" i="3"/>
  <c r="BS47258" i="3"/>
  <c r="BS47259" i="3"/>
  <c r="BS47260" i="3"/>
  <c r="BS47261" i="3"/>
  <c r="BS47262" i="3"/>
  <c r="BS47263" i="3"/>
  <c r="BS47264" i="3"/>
  <c r="BS47265" i="3"/>
  <c r="BS47266" i="3"/>
  <c r="BS47267" i="3"/>
  <c r="BS47268" i="3"/>
  <c r="BS47269" i="3"/>
  <c r="BS47270" i="3"/>
  <c r="BS47271" i="3"/>
  <c r="BS47272" i="3"/>
  <c r="BS47273" i="3"/>
  <c r="BS47274" i="3"/>
  <c r="BS47275" i="3"/>
  <c r="BS47276" i="3"/>
  <c r="BS47277" i="3"/>
  <c r="BS47278" i="3"/>
  <c r="BS47279" i="3"/>
  <c r="BS47280" i="3"/>
  <c r="BS47281" i="3"/>
  <c r="BS47282" i="3"/>
  <c r="BS47283" i="3"/>
  <c r="BS47284" i="3"/>
  <c r="BS47285" i="3"/>
  <c r="BS47286" i="3"/>
  <c r="BS47287" i="3"/>
  <c r="BS47288" i="3"/>
  <c r="BS47289" i="3"/>
  <c r="BS47290" i="3"/>
  <c r="BS47291" i="3"/>
  <c r="BS47292" i="3"/>
  <c r="BS47293" i="3"/>
  <c r="BS47294" i="3"/>
  <c r="BS47295" i="3"/>
  <c r="BS47296" i="3"/>
  <c r="BS47297" i="3"/>
  <c r="BS47298" i="3"/>
  <c r="BS47299" i="3"/>
  <c r="BS47300" i="3"/>
  <c r="BS47301" i="3"/>
  <c r="BS47302" i="3"/>
  <c r="BS47303" i="3"/>
  <c r="BS47304" i="3"/>
  <c r="BS47305" i="3"/>
  <c r="BS47306" i="3"/>
  <c r="BS47307" i="3"/>
  <c r="BS47308" i="3"/>
  <c r="BS47309" i="3"/>
  <c r="BS47310" i="3"/>
  <c r="BS47311" i="3"/>
  <c r="BS47312" i="3"/>
  <c r="BS47313" i="3"/>
  <c r="BS47314" i="3"/>
  <c r="BS47315" i="3"/>
  <c r="BS47316" i="3"/>
  <c r="BS47317" i="3"/>
  <c r="BS47318" i="3"/>
  <c r="BS47319" i="3"/>
  <c r="BS47320" i="3"/>
  <c r="BS47321" i="3"/>
  <c r="BS47322" i="3"/>
  <c r="BS47323" i="3"/>
  <c r="BS47324" i="3"/>
  <c r="BS47325" i="3"/>
  <c r="BS47326" i="3"/>
  <c r="BS47327" i="3"/>
  <c r="BS47328" i="3"/>
  <c r="BS47329" i="3"/>
  <c r="BS47330" i="3"/>
  <c r="BS47331" i="3"/>
  <c r="BS47332" i="3"/>
  <c r="BS47333" i="3"/>
  <c r="BS47334" i="3"/>
  <c r="BS47335" i="3"/>
  <c r="BS47336" i="3"/>
  <c r="BS47337" i="3"/>
  <c r="BS47338" i="3"/>
  <c r="BS47339" i="3"/>
  <c r="BS47340" i="3"/>
  <c r="BS47341" i="3"/>
  <c r="BS47342" i="3"/>
  <c r="BS47343" i="3"/>
  <c r="BS47344" i="3"/>
  <c r="BS47345" i="3"/>
  <c r="BS47346" i="3"/>
  <c r="BS47347" i="3"/>
  <c r="BS47348" i="3"/>
  <c r="BS47349" i="3"/>
  <c r="BS47350" i="3"/>
  <c r="BS47351" i="3"/>
  <c r="BS47352" i="3"/>
  <c r="BS47353" i="3"/>
  <c r="BS47354" i="3"/>
  <c r="BS47355" i="3"/>
  <c r="BS47356" i="3"/>
  <c r="BS47357" i="3"/>
  <c r="BS47358" i="3"/>
  <c r="BS47359" i="3"/>
  <c r="BS47360" i="3"/>
  <c r="BS47361" i="3"/>
  <c r="BS47362" i="3"/>
  <c r="BS47363" i="3"/>
  <c r="BS47364" i="3"/>
  <c r="BS47365" i="3"/>
  <c r="BS47366" i="3"/>
  <c r="BS47367" i="3"/>
  <c r="BS47368" i="3"/>
  <c r="BS47369" i="3"/>
  <c r="BS47370" i="3"/>
  <c r="BS47371" i="3"/>
  <c r="BS47372" i="3"/>
  <c r="BS47373" i="3"/>
  <c r="BS47374" i="3"/>
  <c r="BS47375" i="3"/>
  <c r="BS47376" i="3"/>
  <c r="BS47377" i="3"/>
  <c r="BS47378" i="3"/>
  <c r="BS47379" i="3"/>
  <c r="BS47380" i="3"/>
  <c r="BS47381" i="3"/>
  <c r="BS47382" i="3"/>
  <c r="BS47383" i="3"/>
  <c r="BS47384" i="3"/>
  <c r="BS47385" i="3"/>
  <c r="BS47386" i="3"/>
  <c r="BS47387" i="3"/>
  <c r="BS47388" i="3"/>
  <c r="BS47389" i="3"/>
  <c r="BS47390" i="3"/>
  <c r="BS47391" i="3"/>
  <c r="BS47392" i="3"/>
  <c r="BS47393" i="3"/>
  <c r="BS47394" i="3"/>
  <c r="BS47395" i="3"/>
  <c r="BS47396" i="3"/>
  <c r="BS47397" i="3"/>
  <c r="BS47398" i="3"/>
  <c r="BS47399" i="3"/>
  <c r="BS47400" i="3"/>
  <c r="BS47401" i="3"/>
  <c r="BS47402" i="3"/>
  <c r="BS47403" i="3"/>
  <c r="BS47404" i="3"/>
  <c r="BS47405" i="3"/>
  <c r="BS47406" i="3"/>
  <c r="BS47407" i="3"/>
  <c r="BS47408" i="3"/>
  <c r="BS47409" i="3"/>
  <c r="BS47410" i="3"/>
  <c r="BS47411" i="3"/>
  <c r="BS47412" i="3"/>
  <c r="BS47413" i="3"/>
  <c r="BS47414" i="3"/>
  <c r="BS47415" i="3"/>
  <c r="BS47416" i="3"/>
  <c r="BS47417" i="3"/>
  <c r="BS47418" i="3"/>
  <c r="BS47419" i="3"/>
  <c r="BS47420" i="3"/>
  <c r="BS47421" i="3"/>
  <c r="BS47422" i="3"/>
  <c r="BS47423" i="3"/>
  <c r="BS47424" i="3"/>
  <c r="BS47425" i="3"/>
  <c r="BS47426" i="3"/>
  <c r="BS47427" i="3"/>
  <c r="BS47428" i="3"/>
  <c r="BS47429" i="3"/>
  <c r="BS47430" i="3"/>
  <c r="BS47431" i="3"/>
  <c r="BS47432" i="3"/>
  <c r="BS47433" i="3"/>
  <c r="BS47434" i="3"/>
  <c r="BS47435" i="3"/>
  <c r="BS47436" i="3"/>
  <c r="BS47437" i="3"/>
  <c r="BS47438" i="3"/>
  <c r="BS47439" i="3"/>
  <c r="BS47440" i="3"/>
  <c r="BS47441" i="3"/>
  <c r="BS47442" i="3"/>
  <c r="BS47443" i="3"/>
  <c r="BS47444" i="3"/>
  <c r="BS47445" i="3"/>
  <c r="BS47446" i="3"/>
  <c r="BS47447" i="3"/>
  <c r="BS47448" i="3"/>
  <c r="BS47449" i="3"/>
  <c r="BS47450" i="3"/>
  <c r="BS47451" i="3"/>
  <c r="BS47452" i="3"/>
  <c r="BS47453" i="3"/>
  <c r="BS47454" i="3"/>
  <c r="BS47455" i="3"/>
  <c r="BS47456" i="3"/>
  <c r="BS47457" i="3"/>
  <c r="BS47458" i="3"/>
  <c r="BS47459" i="3"/>
  <c r="BS47460" i="3"/>
  <c r="BS47461" i="3"/>
  <c r="BS47462" i="3"/>
  <c r="BS47463" i="3"/>
  <c r="BS47464" i="3"/>
  <c r="BS47465" i="3"/>
  <c r="BS47466" i="3"/>
  <c r="BS47467" i="3"/>
  <c r="BS47468" i="3"/>
  <c r="BS47469" i="3"/>
  <c r="BS47470" i="3"/>
  <c r="BS47471" i="3"/>
  <c r="BS47472" i="3"/>
  <c r="BS47473" i="3"/>
  <c r="BS47474" i="3"/>
  <c r="BS47475" i="3"/>
  <c r="BS47476" i="3"/>
  <c r="BS47477" i="3"/>
  <c r="BS47478" i="3"/>
  <c r="BS47479" i="3"/>
  <c r="BS47480" i="3"/>
  <c r="BS47481" i="3"/>
  <c r="BS47482" i="3"/>
  <c r="BS47483" i="3"/>
  <c r="BS47484" i="3"/>
  <c r="BS47485" i="3"/>
  <c r="BS47486" i="3"/>
  <c r="BS47487" i="3"/>
  <c r="BS47488" i="3"/>
  <c r="BS47489" i="3"/>
  <c r="BS47490" i="3"/>
  <c r="BS47491" i="3"/>
  <c r="BS47492" i="3"/>
  <c r="BS47493" i="3"/>
  <c r="BS47494" i="3"/>
  <c r="BS47495" i="3"/>
  <c r="BS47496" i="3"/>
  <c r="BS47497" i="3"/>
  <c r="BS47498" i="3"/>
  <c r="BS47499" i="3"/>
  <c r="BS47500" i="3"/>
  <c r="BS47501" i="3"/>
  <c r="BS47502" i="3"/>
  <c r="BS47503" i="3"/>
  <c r="BS47504" i="3"/>
  <c r="BS47505" i="3"/>
  <c r="BS47506" i="3"/>
  <c r="BS47507" i="3"/>
  <c r="BS47508" i="3"/>
  <c r="BS47509" i="3"/>
  <c r="BS47510" i="3"/>
  <c r="BS47511" i="3"/>
  <c r="BS47512" i="3"/>
  <c r="BS47513" i="3"/>
  <c r="BS47514" i="3"/>
  <c r="BS47515" i="3"/>
  <c r="BS47516" i="3"/>
  <c r="BS47517" i="3"/>
  <c r="BS47518" i="3"/>
  <c r="BS47519" i="3"/>
  <c r="BS47520" i="3"/>
  <c r="BS47521" i="3"/>
  <c r="BS47522" i="3"/>
  <c r="BS47523" i="3"/>
  <c r="BS47524" i="3"/>
  <c r="BS47525" i="3"/>
  <c r="BS47526" i="3"/>
  <c r="BS47527" i="3"/>
  <c r="BS47528" i="3"/>
  <c r="BS47529" i="3"/>
  <c r="BS47530" i="3"/>
  <c r="BS47531" i="3"/>
  <c r="BS47532" i="3"/>
  <c r="BS47533" i="3"/>
  <c r="BS47534" i="3"/>
  <c r="BS47535" i="3"/>
  <c r="BS47536" i="3"/>
  <c r="BS47537" i="3"/>
  <c r="BS47538" i="3"/>
  <c r="BS47539" i="3"/>
  <c r="BS47540" i="3"/>
  <c r="BS47541" i="3"/>
  <c r="BS47542" i="3"/>
  <c r="BS47543" i="3"/>
  <c r="BS47544" i="3"/>
  <c r="BS47545" i="3"/>
  <c r="BS47546" i="3"/>
  <c r="BS47547" i="3"/>
  <c r="BS47548" i="3"/>
  <c r="BS47549" i="3"/>
  <c r="BS47550" i="3"/>
  <c r="BS47551" i="3"/>
  <c r="BS47552" i="3"/>
  <c r="BS47553" i="3"/>
  <c r="BS47554" i="3"/>
  <c r="BS47555" i="3"/>
  <c r="BS47556" i="3"/>
  <c r="BS47557" i="3"/>
  <c r="BS47558" i="3"/>
  <c r="BS47559" i="3"/>
  <c r="BS47560" i="3"/>
  <c r="BS47561" i="3"/>
  <c r="BS47562" i="3"/>
  <c r="BS47563" i="3"/>
  <c r="BS47564" i="3"/>
  <c r="BS47565" i="3"/>
  <c r="BS47566" i="3"/>
  <c r="BS47567" i="3"/>
  <c r="BS47568" i="3"/>
  <c r="BS47569" i="3"/>
  <c r="BS47570" i="3"/>
  <c r="BS47571" i="3"/>
  <c r="BS47572" i="3"/>
  <c r="BS47573" i="3"/>
  <c r="BS47574" i="3"/>
  <c r="BS47575" i="3"/>
  <c r="BS47576" i="3"/>
  <c r="BS47577" i="3"/>
  <c r="BS47578" i="3"/>
  <c r="BS47579" i="3"/>
  <c r="BS47580" i="3"/>
  <c r="BS47581" i="3"/>
  <c r="BS47582" i="3"/>
  <c r="BS47583" i="3"/>
  <c r="BS47584" i="3"/>
  <c r="BS47585" i="3"/>
  <c r="BS47586" i="3"/>
  <c r="BS47587" i="3"/>
  <c r="BS47588" i="3"/>
  <c r="BS47589" i="3"/>
  <c r="BS47590" i="3"/>
  <c r="BS47591" i="3"/>
  <c r="BS47592" i="3"/>
  <c r="BS47593" i="3"/>
  <c r="BS47594" i="3"/>
  <c r="BS47595" i="3"/>
  <c r="BS47596" i="3"/>
  <c r="BS47597" i="3"/>
  <c r="BS47598" i="3"/>
  <c r="BS47599" i="3"/>
  <c r="BS47600" i="3"/>
  <c r="BS47601" i="3"/>
  <c r="BS47602" i="3"/>
  <c r="BS47603" i="3"/>
  <c r="BS47604" i="3"/>
  <c r="BS47605" i="3"/>
  <c r="BS47606" i="3"/>
  <c r="BS47607" i="3"/>
  <c r="BS47608" i="3"/>
  <c r="BS47609" i="3"/>
  <c r="BS47610" i="3"/>
  <c r="BS47611" i="3"/>
  <c r="BS47612" i="3"/>
  <c r="BS47613" i="3"/>
  <c r="BS47614" i="3"/>
  <c r="BS47615" i="3"/>
  <c r="BS47616" i="3"/>
  <c r="BS47617" i="3"/>
  <c r="BS47618" i="3"/>
  <c r="BS47619" i="3"/>
  <c r="BS47620" i="3"/>
  <c r="BS47621" i="3"/>
  <c r="BS47622" i="3"/>
  <c r="BS47623" i="3"/>
  <c r="BS47624" i="3"/>
  <c r="BS47625" i="3"/>
  <c r="BS47626" i="3"/>
  <c r="BS47627" i="3"/>
  <c r="BS47628" i="3"/>
  <c r="BS47629" i="3"/>
  <c r="BS47630" i="3"/>
  <c r="BS47631" i="3"/>
  <c r="BS47632" i="3"/>
  <c r="BS47633" i="3"/>
  <c r="BS47634" i="3"/>
  <c r="BS47635" i="3"/>
  <c r="BS47636" i="3"/>
  <c r="BS47637" i="3"/>
  <c r="BS47638" i="3"/>
  <c r="BS47639" i="3"/>
  <c r="BS47640" i="3"/>
  <c r="BS47641" i="3"/>
  <c r="BS47642" i="3"/>
  <c r="BS47643" i="3"/>
  <c r="BS47644" i="3"/>
  <c r="BS47645" i="3"/>
  <c r="BS47646" i="3"/>
  <c r="BS47647" i="3"/>
  <c r="BS47648" i="3"/>
  <c r="BS47649" i="3"/>
  <c r="BS47650" i="3"/>
  <c r="BS47651" i="3"/>
  <c r="BS47652" i="3"/>
  <c r="BS47653" i="3"/>
  <c r="BS47654" i="3"/>
  <c r="BS47655" i="3"/>
  <c r="BS47656" i="3"/>
  <c r="BS47657" i="3"/>
  <c r="BS47658" i="3"/>
  <c r="BS47659" i="3"/>
  <c r="BS47660" i="3"/>
  <c r="BS47661" i="3"/>
  <c r="BS47662" i="3"/>
  <c r="BS47663" i="3"/>
  <c r="BS47664" i="3"/>
  <c r="BS47665" i="3"/>
  <c r="BS47666" i="3"/>
  <c r="BS47667" i="3"/>
  <c r="BS47668" i="3"/>
  <c r="BS47669" i="3"/>
  <c r="BS47670" i="3"/>
  <c r="BS47671" i="3"/>
  <c r="BS47672" i="3"/>
  <c r="BS47673" i="3"/>
  <c r="BS47674" i="3"/>
  <c r="BS47675" i="3"/>
  <c r="BS47676" i="3"/>
  <c r="BS47677" i="3"/>
  <c r="BS47678" i="3"/>
  <c r="BS47679" i="3"/>
  <c r="BS47680" i="3"/>
  <c r="BS47681" i="3"/>
  <c r="BS47682" i="3"/>
  <c r="BS47683" i="3"/>
  <c r="BS47684" i="3"/>
  <c r="BS47685" i="3"/>
  <c r="BS47686" i="3"/>
  <c r="BS47687" i="3"/>
  <c r="BS47688" i="3"/>
  <c r="BS47689" i="3"/>
  <c r="BS47690" i="3"/>
  <c r="BS47691" i="3"/>
  <c r="BS47692" i="3"/>
  <c r="BS47693" i="3"/>
  <c r="BS47694" i="3"/>
  <c r="BS47695" i="3"/>
  <c r="BS47696" i="3"/>
  <c r="BS47697" i="3"/>
  <c r="BS47698" i="3"/>
  <c r="BS47699" i="3"/>
  <c r="BS47700" i="3"/>
  <c r="BS47701" i="3"/>
  <c r="BS47702" i="3"/>
  <c r="BS47703" i="3"/>
  <c r="BS47704" i="3"/>
  <c r="BS47705" i="3"/>
  <c r="BS47706" i="3"/>
  <c r="BS47707" i="3"/>
  <c r="BS47708" i="3"/>
  <c r="BS47709" i="3"/>
  <c r="BS47710" i="3"/>
  <c r="BS47711" i="3"/>
  <c r="BS47712" i="3"/>
  <c r="BS47713" i="3"/>
  <c r="BS47714" i="3"/>
  <c r="BS47715" i="3"/>
  <c r="BS47716" i="3"/>
  <c r="BS47717" i="3"/>
  <c r="BS47718" i="3"/>
  <c r="BS47719" i="3"/>
  <c r="BS47720" i="3"/>
  <c r="BS47721" i="3"/>
  <c r="BS47722" i="3"/>
  <c r="BS47723" i="3"/>
  <c r="BS47724" i="3"/>
  <c r="BS47725" i="3"/>
  <c r="BS47726" i="3"/>
  <c r="BS47727" i="3"/>
  <c r="BS47728" i="3"/>
  <c r="BS47729" i="3"/>
  <c r="BS47730" i="3"/>
  <c r="BS47731" i="3"/>
  <c r="BS47732" i="3"/>
  <c r="BS47733" i="3"/>
  <c r="BS47734" i="3"/>
  <c r="BS47735" i="3"/>
  <c r="BS47736" i="3"/>
  <c r="BS47737" i="3"/>
  <c r="BS47738" i="3"/>
  <c r="BS47739" i="3"/>
  <c r="BS47740" i="3"/>
  <c r="BS47741" i="3"/>
  <c r="BS47742" i="3"/>
  <c r="BS47743" i="3"/>
  <c r="BS47744" i="3"/>
  <c r="BS47745" i="3"/>
  <c r="BS47746" i="3"/>
  <c r="BS47747" i="3"/>
  <c r="BS47748" i="3"/>
  <c r="BS47749" i="3"/>
  <c r="BS47750" i="3"/>
  <c r="BS47751" i="3"/>
  <c r="BS47752" i="3"/>
  <c r="BS47753" i="3"/>
  <c r="BS47754" i="3"/>
  <c r="BS47755" i="3"/>
  <c r="BS47756" i="3"/>
  <c r="BS47757" i="3"/>
  <c r="BS47758" i="3"/>
  <c r="BS47759" i="3"/>
  <c r="BS47760" i="3"/>
  <c r="BS47761" i="3"/>
  <c r="BS47762" i="3"/>
  <c r="BS47763" i="3"/>
  <c r="BS47764" i="3"/>
  <c r="BS47765" i="3"/>
  <c r="BS47766" i="3"/>
  <c r="BS47767" i="3"/>
  <c r="BS47768" i="3"/>
  <c r="BS47769" i="3"/>
  <c r="BS47770" i="3"/>
  <c r="BS47771" i="3"/>
  <c r="BS47772" i="3"/>
  <c r="BS47773" i="3"/>
  <c r="BS47774" i="3"/>
  <c r="BS47775" i="3"/>
  <c r="BS47776" i="3"/>
  <c r="BS47777" i="3"/>
  <c r="BS47778" i="3"/>
  <c r="BS47779" i="3"/>
  <c r="BS47780" i="3"/>
  <c r="BS47781" i="3"/>
  <c r="BS47782" i="3"/>
  <c r="BS47783" i="3"/>
  <c r="BS47784" i="3"/>
  <c r="BS47785" i="3"/>
  <c r="BS47786" i="3"/>
  <c r="BS47787" i="3"/>
  <c r="BS47788" i="3"/>
  <c r="BS47789" i="3"/>
  <c r="BS47790" i="3"/>
  <c r="BS47791" i="3"/>
  <c r="BS47792" i="3"/>
  <c r="BS47793" i="3"/>
  <c r="BS47794" i="3"/>
  <c r="BS47795" i="3"/>
  <c r="BS47796" i="3"/>
  <c r="BS47797" i="3"/>
  <c r="BS47798" i="3"/>
  <c r="BS47799" i="3"/>
  <c r="BS47800" i="3"/>
  <c r="BS47801" i="3"/>
  <c r="BS47802" i="3"/>
  <c r="BS47803" i="3"/>
  <c r="BS47804" i="3"/>
  <c r="BS47805" i="3"/>
  <c r="BS47806" i="3"/>
  <c r="BS47807" i="3"/>
  <c r="BS47808" i="3"/>
  <c r="BS47809" i="3"/>
  <c r="BS47810" i="3"/>
  <c r="BS47811" i="3"/>
  <c r="BS47812" i="3"/>
  <c r="BS47813" i="3"/>
  <c r="BS47814" i="3"/>
  <c r="BS47815" i="3"/>
  <c r="BS47816" i="3"/>
  <c r="BS47817" i="3"/>
  <c r="BS47818" i="3"/>
  <c r="BS47819" i="3"/>
  <c r="BS47820" i="3"/>
  <c r="BS47821" i="3"/>
  <c r="BS47822" i="3"/>
  <c r="BS47823" i="3"/>
  <c r="BS47824" i="3"/>
  <c r="BS47825" i="3"/>
  <c r="BS47826" i="3"/>
  <c r="BS47827" i="3"/>
  <c r="BS47828" i="3"/>
  <c r="BS47829" i="3"/>
  <c r="BS47830" i="3"/>
  <c r="BS47831" i="3"/>
  <c r="BS47832" i="3"/>
  <c r="BS47833" i="3"/>
  <c r="BS47834" i="3"/>
  <c r="BS47835" i="3"/>
  <c r="BS47836" i="3"/>
  <c r="BS47837" i="3"/>
  <c r="BS47838" i="3"/>
  <c r="BS47839" i="3"/>
  <c r="BS47840" i="3"/>
  <c r="BS47841" i="3"/>
  <c r="BS47842" i="3"/>
  <c r="BS47843" i="3"/>
  <c r="BS47844" i="3"/>
  <c r="BS47845" i="3"/>
  <c r="BS47846" i="3"/>
  <c r="BS47847" i="3"/>
  <c r="BS47848" i="3"/>
  <c r="BS47849" i="3"/>
  <c r="BS47850" i="3"/>
  <c r="BS47851" i="3"/>
  <c r="BS47852" i="3"/>
  <c r="BS47853" i="3"/>
  <c r="BS47854" i="3"/>
  <c r="BS47855" i="3"/>
  <c r="BS47856" i="3"/>
  <c r="BS47857" i="3"/>
  <c r="BS47858" i="3"/>
  <c r="BS47859" i="3"/>
  <c r="BS47860" i="3"/>
  <c r="BS47861" i="3"/>
  <c r="BS47862" i="3"/>
  <c r="BS47863" i="3"/>
  <c r="BS47864" i="3"/>
  <c r="BS47865" i="3"/>
  <c r="BS47866" i="3"/>
  <c r="BS47867" i="3"/>
  <c r="BS47868" i="3"/>
  <c r="BS47869" i="3"/>
  <c r="BS47870" i="3"/>
  <c r="BS47871" i="3"/>
  <c r="BS47872" i="3"/>
  <c r="BS47873" i="3"/>
  <c r="BS47874" i="3"/>
  <c r="BS47875" i="3"/>
  <c r="BS47876" i="3"/>
  <c r="BS47877" i="3"/>
  <c r="BS47878" i="3"/>
  <c r="BS47879" i="3"/>
  <c r="BS47880" i="3"/>
  <c r="BS47881" i="3"/>
  <c r="BS47882" i="3"/>
  <c r="BS47883" i="3"/>
  <c r="BS47884" i="3"/>
  <c r="BS47885" i="3"/>
  <c r="BS47886" i="3"/>
  <c r="BS47887" i="3"/>
  <c r="BS47888" i="3"/>
  <c r="BS47889" i="3"/>
  <c r="BS47890" i="3"/>
  <c r="BS47891" i="3"/>
  <c r="BS47892" i="3"/>
  <c r="BS47893" i="3"/>
  <c r="BS47894" i="3"/>
  <c r="BS47895" i="3"/>
  <c r="BS47896" i="3"/>
  <c r="BS47897" i="3"/>
  <c r="BS47898" i="3"/>
  <c r="BS47899" i="3"/>
  <c r="BS47900" i="3"/>
  <c r="BS47901" i="3"/>
  <c r="BS47902" i="3"/>
  <c r="BS47903" i="3"/>
  <c r="BS47904" i="3"/>
  <c r="BS47905" i="3"/>
  <c r="BS47906" i="3"/>
  <c r="BS47907" i="3"/>
  <c r="BS47908" i="3"/>
  <c r="BS47909" i="3"/>
  <c r="BS47910" i="3"/>
  <c r="BS47911" i="3"/>
  <c r="BS47912" i="3"/>
  <c r="BS47913" i="3"/>
  <c r="BS47914" i="3"/>
  <c r="BS47915" i="3"/>
  <c r="BS47916" i="3"/>
  <c r="BS47917" i="3"/>
  <c r="BS47918" i="3"/>
  <c r="BS47919" i="3"/>
  <c r="BS47920" i="3"/>
  <c r="BS47921" i="3"/>
  <c r="BS47922" i="3"/>
  <c r="BS47923" i="3"/>
  <c r="BS47924" i="3"/>
  <c r="BS47925" i="3"/>
  <c r="BS47926" i="3"/>
  <c r="BS47927" i="3"/>
  <c r="BS47928" i="3"/>
  <c r="BS47929" i="3"/>
  <c r="BS47930" i="3"/>
  <c r="BS47931" i="3"/>
  <c r="BS47932" i="3"/>
  <c r="BS47933" i="3"/>
  <c r="BS47934" i="3"/>
  <c r="BS47935" i="3"/>
  <c r="BS47936" i="3"/>
  <c r="BS47937" i="3"/>
  <c r="BS47938" i="3"/>
  <c r="BS47939" i="3"/>
  <c r="BS47940" i="3"/>
  <c r="BS47941" i="3"/>
  <c r="BS47942" i="3"/>
  <c r="BS47943" i="3"/>
  <c r="BS47944" i="3"/>
  <c r="BS47945" i="3"/>
  <c r="BS47946" i="3"/>
  <c r="BS47947" i="3"/>
  <c r="BS47948" i="3"/>
  <c r="BS47949" i="3"/>
  <c r="BS47950" i="3"/>
  <c r="BS47951" i="3"/>
  <c r="BS47952" i="3"/>
  <c r="BS47953" i="3"/>
  <c r="BS47954" i="3"/>
  <c r="BS47955" i="3"/>
  <c r="BS47956" i="3"/>
  <c r="BS47957" i="3"/>
  <c r="BS47958" i="3"/>
  <c r="BS47959" i="3"/>
  <c r="BS47960" i="3"/>
  <c r="BS47961" i="3"/>
  <c r="BS47962" i="3"/>
  <c r="BS47963" i="3"/>
  <c r="BS47964" i="3"/>
  <c r="BS47965" i="3"/>
  <c r="BS47966" i="3"/>
  <c r="BS47967" i="3"/>
  <c r="BS47968" i="3"/>
  <c r="BS47969" i="3"/>
  <c r="BS47970" i="3"/>
  <c r="BS47971" i="3"/>
  <c r="BS47972" i="3"/>
  <c r="BS47973" i="3"/>
  <c r="BS47974" i="3"/>
  <c r="BS47975" i="3"/>
  <c r="BS47976" i="3"/>
  <c r="BS47977" i="3"/>
  <c r="BS47978" i="3"/>
  <c r="BS47979" i="3"/>
  <c r="BS47980" i="3"/>
  <c r="BS47981" i="3"/>
  <c r="BS47982" i="3"/>
  <c r="BS47983" i="3"/>
  <c r="BS47984" i="3"/>
  <c r="BS47985" i="3"/>
  <c r="BS47986" i="3"/>
  <c r="BS47987" i="3"/>
  <c r="BS47988" i="3"/>
  <c r="BS47989" i="3"/>
  <c r="BS47990" i="3"/>
  <c r="BS47991" i="3"/>
  <c r="BS47992" i="3"/>
  <c r="BS47993" i="3"/>
  <c r="BS47994" i="3"/>
  <c r="BS47995" i="3"/>
  <c r="BS47996" i="3"/>
  <c r="BS47997" i="3"/>
  <c r="BS47998" i="3"/>
  <c r="BS47999" i="3"/>
  <c r="BS48000" i="3"/>
  <c r="BS48001" i="3"/>
  <c r="BS48002" i="3"/>
  <c r="BS48003" i="3"/>
  <c r="BS48004" i="3"/>
  <c r="BS48005" i="3"/>
  <c r="BS48006" i="3"/>
  <c r="BS48007" i="3"/>
  <c r="BS48008" i="3"/>
  <c r="BS48009" i="3"/>
  <c r="BS48010" i="3"/>
  <c r="BS48011" i="3"/>
  <c r="BS48012" i="3"/>
  <c r="BS48013" i="3"/>
  <c r="BS48014" i="3"/>
  <c r="BS48015" i="3"/>
  <c r="BS48016" i="3"/>
  <c r="BS48017" i="3"/>
  <c r="BS48018" i="3"/>
  <c r="BS48019" i="3"/>
  <c r="BS48020" i="3"/>
  <c r="BS48021" i="3"/>
  <c r="BS48022" i="3"/>
  <c r="BS48023" i="3"/>
  <c r="BS48024" i="3"/>
  <c r="BS48025" i="3"/>
  <c r="BS48026" i="3"/>
  <c r="BS48027" i="3"/>
  <c r="BS48028" i="3"/>
  <c r="BS48029" i="3"/>
  <c r="BS48030" i="3"/>
  <c r="BS48031" i="3"/>
  <c r="BS48032" i="3"/>
  <c r="BS48033" i="3"/>
  <c r="BS48034" i="3"/>
  <c r="BS48035" i="3"/>
  <c r="BS48036" i="3"/>
  <c r="BS48037" i="3"/>
  <c r="BS48038" i="3"/>
  <c r="BS48039" i="3"/>
  <c r="BS48040" i="3"/>
  <c r="BS48041" i="3"/>
  <c r="BS48042" i="3"/>
  <c r="BS48043" i="3"/>
  <c r="BS48044" i="3"/>
  <c r="BS48045" i="3"/>
  <c r="BS48046" i="3"/>
  <c r="BS48047" i="3"/>
  <c r="BS48048" i="3"/>
  <c r="BS48049" i="3"/>
  <c r="BS48050" i="3"/>
  <c r="BS48051" i="3"/>
  <c r="BS48052" i="3"/>
  <c r="BS48053" i="3"/>
  <c r="BS48054" i="3"/>
  <c r="BS48055" i="3"/>
  <c r="BS48056" i="3"/>
  <c r="BS48057" i="3"/>
  <c r="BS48058" i="3"/>
  <c r="BS48059" i="3"/>
  <c r="BS48060" i="3"/>
  <c r="BS48061" i="3"/>
  <c r="BS48062" i="3"/>
  <c r="BS48063" i="3"/>
  <c r="BS48064" i="3"/>
  <c r="BS48065" i="3"/>
  <c r="BS48066" i="3"/>
  <c r="BS48067" i="3"/>
  <c r="BS48068" i="3"/>
  <c r="BS48069" i="3"/>
  <c r="BS48070" i="3"/>
  <c r="BS48071" i="3"/>
  <c r="BS48072" i="3"/>
  <c r="BS48073" i="3"/>
  <c r="BS48074" i="3"/>
  <c r="BS48075" i="3"/>
  <c r="BS48076" i="3"/>
  <c r="BS48077" i="3"/>
  <c r="BS48078" i="3"/>
  <c r="BS48079" i="3"/>
  <c r="BS48080" i="3"/>
  <c r="BS48081" i="3"/>
  <c r="BS48082" i="3"/>
  <c r="BS48083" i="3"/>
  <c r="BS48084" i="3"/>
  <c r="BS48085" i="3"/>
  <c r="BS48086" i="3"/>
  <c r="BS48087" i="3"/>
  <c r="BS48088" i="3"/>
  <c r="BS48089" i="3"/>
  <c r="BS48090" i="3"/>
  <c r="BS48091" i="3"/>
  <c r="BS48092" i="3"/>
  <c r="BS48093" i="3"/>
  <c r="BS48094" i="3"/>
  <c r="BS48095" i="3"/>
  <c r="BS48096" i="3"/>
  <c r="BS48097" i="3"/>
  <c r="BS48098" i="3"/>
  <c r="BS48099" i="3"/>
  <c r="BS48100" i="3"/>
  <c r="BS48101" i="3"/>
  <c r="BS48102" i="3"/>
  <c r="BS48103" i="3"/>
  <c r="BS48104" i="3"/>
  <c r="BS48105" i="3"/>
  <c r="BS48106" i="3"/>
  <c r="BS48107" i="3"/>
  <c r="BS48108" i="3"/>
  <c r="BS48109" i="3"/>
  <c r="BS48110" i="3"/>
  <c r="BS48111" i="3"/>
  <c r="BS48112" i="3"/>
  <c r="BS48113" i="3"/>
  <c r="BS48114" i="3"/>
  <c r="BS48115" i="3"/>
  <c r="BS48116" i="3"/>
  <c r="BS48117" i="3"/>
  <c r="BS48118" i="3"/>
  <c r="BS48119" i="3"/>
  <c r="BS48120" i="3"/>
  <c r="BS48121" i="3"/>
  <c r="BS48122" i="3"/>
  <c r="BS48123" i="3"/>
  <c r="BS48124" i="3"/>
  <c r="BS48125" i="3"/>
  <c r="BS48126" i="3"/>
  <c r="BS48127" i="3"/>
  <c r="BS48128" i="3"/>
  <c r="BS48129" i="3"/>
  <c r="BS48130" i="3"/>
  <c r="BS48131" i="3"/>
  <c r="BS48132" i="3"/>
  <c r="BS48133" i="3"/>
  <c r="BS48134" i="3"/>
  <c r="BS48135" i="3"/>
  <c r="BS48136" i="3"/>
  <c r="BS48137" i="3"/>
  <c r="BS48138" i="3"/>
  <c r="BS48139" i="3"/>
  <c r="BS48140" i="3"/>
  <c r="BS48141" i="3"/>
  <c r="BS48142" i="3"/>
  <c r="BS48143" i="3"/>
  <c r="BS48144" i="3"/>
  <c r="BS48145" i="3"/>
  <c r="BS48146" i="3"/>
  <c r="BS48147" i="3"/>
  <c r="BS48148" i="3"/>
  <c r="BS48149" i="3"/>
  <c r="BS48150" i="3"/>
  <c r="BS48151" i="3"/>
  <c r="BS48152" i="3"/>
  <c r="BS48153" i="3"/>
  <c r="BS48154" i="3"/>
  <c r="BS48155" i="3"/>
  <c r="BS48156" i="3"/>
  <c r="BS48157" i="3"/>
  <c r="BS48158" i="3"/>
  <c r="BS48159" i="3"/>
  <c r="BS48160" i="3"/>
  <c r="BS48161" i="3"/>
  <c r="BS48162" i="3"/>
  <c r="BS48163" i="3"/>
  <c r="BS48164" i="3"/>
  <c r="BS48165" i="3"/>
  <c r="BS48166" i="3"/>
  <c r="BS48167" i="3"/>
  <c r="BS48168" i="3"/>
  <c r="BS48169" i="3"/>
  <c r="BS48170" i="3"/>
  <c r="BS48171" i="3"/>
  <c r="BS48172" i="3"/>
  <c r="BS48173" i="3"/>
  <c r="BS48174" i="3"/>
  <c r="BS48175" i="3"/>
  <c r="BS48176" i="3"/>
  <c r="BS48177" i="3"/>
  <c r="BS48178" i="3"/>
  <c r="BS48179" i="3"/>
  <c r="BS48180" i="3"/>
  <c r="BS48181" i="3"/>
  <c r="BS48182" i="3"/>
  <c r="BS48183" i="3"/>
  <c r="BS48184" i="3"/>
  <c r="BS48185" i="3"/>
  <c r="BS48186" i="3"/>
  <c r="BS48187" i="3"/>
  <c r="BS48188" i="3"/>
  <c r="BS48189" i="3"/>
  <c r="BS48190" i="3"/>
  <c r="BS48191" i="3"/>
  <c r="BS48192" i="3"/>
  <c r="BS48193" i="3"/>
  <c r="BS48194" i="3"/>
  <c r="BS48195" i="3"/>
  <c r="BS48196" i="3"/>
  <c r="BS48197" i="3"/>
  <c r="BS48198" i="3"/>
  <c r="BS48199" i="3"/>
  <c r="BS48200" i="3"/>
  <c r="BS48201" i="3"/>
  <c r="BS48202" i="3"/>
  <c r="BS48203" i="3"/>
  <c r="BS48204" i="3"/>
  <c r="BS48205" i="3"/>
  <c r="BS48206" i="3"/>
  <c r="BS48207" i="3"/>
  <c r="BS48208" i="3"/>
  <c r="BS48209" i="3"/>
  <c r="BS48210" i="3"/>
  <c r="BS48211" i="3"/>
  <c r="BS48212" i="3"/>
  <c r="BS48213" i="3"/>
  <c r="BS48214" i="3"/>
  <c r="BS48215" i="3"/>
  <c r="BS48216" i="3"/>
  <c r="BS48217" i="3"/>
  <c r="BS48218" i="3"/>
  <c r="BS48219" i="3"/>
  <c r="BS48220" i="3"/>
  <c r="BS48221" i="3"/>
  <c r="BS48222" i="3"/>
  <c r="BS48223" i="3"/>
  <c r="BS48224" i="3"/>
  <c r="BS48225" i="3"/>
  <c r="BS48226" i="3"/>
  <c r="BS48227" i="3"/>
  <c r="BS48228" i="3"/>
  <c r="BS48229" i="3"/>
  <c r="BS48230" i="3"/>
  <c r="BS48231" i="3"/>
  <c r="BS48232" i="3"/>
  <c r="BS48233" i="3"/>
  <c r="BS48234" i="3"/>
  <c r="BS48235" i="3"/>
  <c r="BS48236" i="3"/>
  <c r="BS48237" i="3"/>
  <c r="BS48238" i="3"/>
  <c r="BS48239" i="3"/>
  <c r="BS48240" i="3"/>
  <c r="BS48241" i="3"/>
  <c r="BS48242" i="3"/>
  <c r="BS48243" i="3"/>
  <c r="BS48244" i="3"/>
  <c r="BS48245" i="3"/>
  <c r="BS48246" i="3"/>
  <c r="BS48247" i="3"/>
  <c r="BS48248" i="3"/>
  <c r="BS48249" i="3"/>
  <c r="BS48250" i="3"/>
  <c r="BS48251" i="3"/>
  <c r="BS48252" i="3"/>
  <c r="BS48253" i="3"/>
  <c r="BS48254" i="3"/>
  <c r="BS48255" i="3"/>
  <c r="BS48256" i="3"/>
  <c r="BS48257" i="3"/>
  <c r="BS48258" i="3"/>
  <c r="BS48259" i="3"/>
  <c r="BS48260" i="3"/>
  <c r="BS48261" i="3"/>
  <c r="BS48262" i="3"/>
  <c r="BS48263" i="3"/>
  <c r="BS48264" i="3"/>
  <c r="BS48265" i="3"/>
  <c r="BS48266" i="3"/>
  <c r="BS48267" i="3"/>
  <c r="BS48268" i="3"/>
  <c r="BS48269" i="3"/>
  <c r="BS48270" i="3"/>
  <c r="BS48271" i="3"/>
  <c r="BS48272" i="3"/>
  <c r="BS48273" i="3"/>
  <c r="BS48274" i="3"/>
  <c r="BS48275" i="3"/>
  <c r="BS48276" i="3"/>
  <c r="BS48277" i="3"/>
  <c r="BS48278" i="3"/>
  <c r="BS48279" i="3"/>
  <c r="BS48280" i="3"/>
  <c r="BS48281" i="3"/>
  <c r="BS48282" i="3"/>
  <c r="BS48283" i="3"/>
  <c r="BS48284" i="3"/>
  <c r="BS48285" i="3"/>
  <c r="BS48286" i="3"/>
  <c r="BS48287" i="3"/>
  <c r="BS48288" i="3"/>
  <c r="BS48289" i="3"/>
  <c r="BS48290" i="3"/>
  <c r="BS48291" i="3"/>
  <c r="BS48292" i="3"/>
  <c r="BS48293" i="3"/>
  <c r="BS48294" i="3"/>
  <c r="BS48295" i="3"/>
  <c r="BS48296" i="3"/>
  <c r="BS48297" i="3"/>
  <c r="BS48298" i="3"/>
  <c r="BS48299" i="3"/>
  <c r="BS48300" i="3"/>
  <c r="BS48301" i="3"/>
  <c r="BS48302" i="3"/>
  <c r="BS48303" i="3"/>
  <c r="BS48304" i="3"/>
  <c r="BS48305" i="3"/>
  <c r="BS48306" i="3"/>
  <c r="BS48307" i="3"/>
  <c r="BS48308" i="3"/>
  <c r="BS48309" i="3"/>
  <c r="BS48310" i="3"/>
  <c r="BS48311" i="3"/>
  <c r="BS48312" i="3"/>
  <c r="BS48313" i="3"/>
  <c r="BS48314" i="3"/>
  <c r="BS48315" i="3"/>
  <c r="BS48316" i="3"/>
  <c r="BS48317" i="3"/>
  <c r="BS48318" i="3"/>
  <c r="BS48319" i="3"/>
  <c r="BS48320" i="3"/>
  <c r="BS48321" i="3"/>
  <c r="BS48322" i="3"/>
  <c r="BS48323" i="3"/>
  <c r="BS48324" i="3"/>
  <c r="BS48325" i="3"/>
  <c r="BS48326" i="3"/>
  <c r="BS48327" i="3"/>
  <c r="BS48328" i="3"/>
  <c r="BS48329" i="3"/>
  <c r="BS48330" i="3"/>
  <c r="BS48331" i="3"/>
  <c r="BS48332" i="3"/>
  <c r="BS48333" i="3"/>
  <c r="BS48334" i="3"/>
  <c r="BS48335" i="3"/>
  <c r="BS48336" i="3"/>
  <c r="BS48337" i="3"/>
  <c r="BS48338" i="3"/>
  <c r="BS48339" i="3"/>
  <c r="BS48340" i="3"/>
  <c r="BS48341" i="3"/>
  <c r="BS48342" i="3"/>
  <c r="BS48343" i="3"/>
  <c r="BS48344" i="3"/>
  <c r="BS48345" i="3"/>
  <c r="BS48346" i="3"/>
  <c r="BS48347" i="3"/>
  <c r="BS48348" i="3"/>
  <c r="BS48349" i="3"/>
  <c r="BS48350" i="3"/>
  <c r="BS48351" i="3"/>
  <c r="BS48352" i="3"/>
  <c r="BS48353" i="3"/>
  <c r="BS48354" i="3"/>
  <c r="BS48355" i="3"/>
  <c r="BS48356" i="3"/>
  <c r="BS48357" i="3"/>
  <c r="BS48358" i="3"/>
  <c r="BS48359" i="3"/>
  <c r="BS48360" i="3"/>
  <c r="BS48361" i="3"/>
  <c r="BS48362" i="3"/>
  <c r="BS48363" i="3"/>
  <c r="BS48364" i="3"/>
  <c r="BS48365" i="3"/>
  <c r="BS48366" i="3"/>
  <c r="BS48367" i="3"/>
  <c r="BS48368" i="3"/>
  <c r="BS48369" i="3"/>
  <c r="BS48370" i="3"/>
  <c r="BS48371" i="3"/>
  <c r="BS48372" i="3"/>
  <c r="BS48373" i="3"/>
  <c r="BS48374" i="3"/>
  <c r="BS48375" i="3"/>
  <c r="BS48376" i="3"/>
  <c r="BS48377" i="3"/>
  <c r="BS48378" i="3"/>
  <c r="BS48379" i="3"/>
  <c r="BS48380" i="3"/>
  <c r="BS48381" i="3"/>
  <c r="BS48382" i="3"/>
  <c r="BS48383" i="3"/>
  <c r="BS48384" i="3"/>
  <c r="BS48385" i="3"/>
  <c r="BS48386" i="3"/>
  <c r="BS48387" i="3"/>
  <c r="BS48388" i="3"/>
  <c r="BS48389" i="3"/>
  <c r="BS48390" i="3"/>
  <c r="BS48391" i="3"/>
  <c r="BS48392" i="3"/>
  <c r="BS48393" i="3"/>
  <c r="BS48394" i="3"/>
  <c r="BS48395" i="3"/>
  <c r="BS48396" i="3"/>
  <c r="BS48397" i="3"/>
  <c r="BS48398" i="3"/>
  <c r="BS48399" i="3"/>
  <c r="BS48400" i="3"/>
  <c r="BS48401" i="3"/>
  <c r="BS48402" i="3"/>
  <c r="BS48403" i="3"/>
  <c r="BS48404" i="3"/>
  <c r="BS48405" i="3"/>
  <c r="BS48406" i="3"/>
  <c r="BS48407" i="3"/>
  <c r="BS48408" i="3"/>
  <c r="BS48409" i="3"/>
  <c r="BS48410" i="3"/>
  <c r="BS48411" i="3"/>
  <c r="BS48412" i="3"/>
  <c r="BS48413" i="3"/>
  <c r="BS48414" i="3"/>
  <c r="BS48415" i="3"/>
  <c r="BS48416" i="3"/>
  <c r="BS48417" i="3"/>
  <c r="BS48418" i="3"/>
  <c r="BS48419" i="3"/>
  <c r="BS48420" i="3"/>
  <c r="BS48421" i="3"/>
  <c r="BS48422" i="3"/>
  <c r="BS48423" i="3"/>
  <c r="BS48424" i="3"/>
  <c r="BS48425" i="3"/>
  <c r="BS48426" i="3"/>
  <c r="BS48427" i="3"/>
  <c r="BS48428" i="3"/>
  <c r="BS48429" i="3"/>
  <c r="BS48430" i="3"/>
  <c r="BS48431" i="3"/>
  <c r="BS48432" i="3"/>
  <c r="BS48433" i="3"/>
  <c r="BS48434" i="3"/>
  <c r="BS48435" i="3"/>
  <c r="BS48436" i="3"/>
  <c r="BS48437" i="3"/>
  <c r="BS48438" i="3"/>
  <c r="BS48439" i="3"/>
  <c r="BS48440" i="3"/>
  <c r="BS48441" i="3"/>
  <c r="BS48442" i="3"/>
  <c r="BS48443" i="3"/>
  <c r="BS48444" i="3"/>
  <c r="BS48445" i="3"/>
  <c r="BS48446" i="3"/>
  <c r="BS48447" i="3"/>
  <c r="BS48448" i="3"/>
  <c r="BS48449" i="3"/>
  <c r="BS48450" i="3"/>
  <c r="BS48451" i="3"/>
  <c r="BS48452" i="3"/>
  <c r="BS48453" i="3"/>
  <c r="BS48454" i="3"/>
  <c r="BS48455" i="3"/>
  <c r="BS48456" i="3"/>
  <c r="BS48457" i="3"/>
  <c r="BS48458" i="3"/>
  <c r="BS48459" i="3"/>
  <c r="BS48460" i="3"/>
  <c r="BS48461" i="3"/>
  <c r="BS48462" i="3"/>
  <c r="BS48463" i="3"/>
  <c r="BS48464" i="3"/>
  <c r="BS48465" i="3"/>
  <c r="BS48466" i="3"/>
  <c r="BS48467" i="3"/>
  <c r="BS48468" i="3"/>
  <c r="BS48469" i="3"/>
  <c r="BS48470" i="3"/>
  <c r="BS48471" i="3"/>
  <c r="BS48472" i="3"/>
  <c r="BS48473" i="3"/>
  <c r="BS48474" i="3"/>
  <c r="BS48475" i="3"/>
  <c r="BS48476" i="3"/>
  <c r="BS48477" i="3"/>
  <c r="BS48478" i="3"/>
  <c r="BS48479" i="3"/>
  <c r="BS48480" i="3"/>
  <c r="BS48481" i="3"/>
  <c r="BS48482" i="3"/>
  <c r="BS48483" i="3"/>
  <c r="BS48484" i="3"/>
  <c r="BS48485" i="3"/>
  <c r="BS48486" i="3"/>
  <c r="BS48487" i="3"/>
  <c r="BS48488" i="3"/>
  <c r="BS48489" i="3"/>
  <c r="BS48490" i="3"/>
  <c r="BS48491" i="3"/>
  <c r="BS48492" i="3"/>
  <c r="BS48493" i="3"/>
  <c r="BS48494" i="3"/>
  <c r="BS48495" i="3"/>
  <c r="BS48496" i="3"/>
  <c r="BS48497" i="3"/>
  <c r="BS48498" i="3"/>
  <c r="BS48499" i="3"/>
  <c r="BS48500" i="3"/>
  <c r="BS48501" i="3"/>
  <c r="BS48502" i="3"/>
  <c r="BS48503" i="3"/>
  <c r="BS48504" i="3"/>
  <c r="BS48505" i="3"/>
  <c r="BS48506" i="3"/>
  <c r="BS48507" i="3"/>
  <c r="BS48508" i="3"/>
  <c r="BS48509" i="3"/>
  <c r="BS48510" i="3"/>
  <c r="BS48511" i="3"/>
  <c r="BS48512" i="3"/>
  <c r="BS48513" i="3"/>
  <c r="BS48514" i="3"/>
  <c r="BS48515" i="3"/>
  <c r="BS48516" i="3"/>
  <c r="BS48517" i="3"/>
  <c r="BS48518" i="3"/>
  <c r="BS48519" i="3"/>
  <c r="BS48520" i="3"/>
  <c r="BS48521" i="3"/>
  <c r="BS48522" i="3"/>
  <c r="BS48523" i="3"/>
  <c r="BS48524" i="3"/>
  <c r="BS48525" i="3"/>
  <c r="BS48526" i="3"/>
  <c r="BS48527" i="3"/>
  <c r="BS48528" i="3"/>
  <c r="BS48529" i="3"/>
  <c r="BS48530" i="3"/>
  <c r="BS48531" i="3"/>
  <c r="BS48532" i="3"/>
  <c r="BS48533" i="3"/>
  <c r="BS48534" i="3"/>
  <c r="BS48535" i="3"/>
  <c r="BS48536" i="3"/>
  <c r="BS48537" i="3"/>
  <c r="BS48538" i="3"/>
  <c r="BS48539" i="3"/>
  <c r="BS48540" i="3"/>
  <c r="BS48541" i="3"/>
  <c r="BS48542" i="3"/>
  <c r="BS48543" i="3"/>
  <c r="BS48544" i="3"/>
  <c r="BS48545" i="3"/>
  <c r="BS48546" i="3"/>
  <c r="BS48547" i="3"/>
  <c r="BS48548" i="3"/>
  <c r="BS48549" i="3"/>
  <c r="BS48550" i="3"/>
  <c r="BS48551" i="3"/>
  <c r="BS48552" i="3"/>
  <c r="BS48553" i="3"/>
  <c r="BS48554" i="3"/>
  <c r="BS48555" i="3"/>
  <c r="BS48556" i="3"/>
  <c r="BS48557" i="3"/>
  <c r="BS48558" i="3"/>
  <c r="BS48559" i="3"/>
  <c r="BS48560" i="3"/>
  <c r="BS48561" i="3"/>
  <c r="BS48562" i="3"/>
  <c r="BS48563" i="3"/>
  <c r="BS48564" i="3"/>
  <c r="BS48565" i="3"/>
  <c r="BS48566" i="3"/>
  <c r="BS48567" i="3"/>
  <c r="BS48568" i="3"/>
  <c r="BS48569" i="3"/>
  <c r="BS48570" i="3"/>
  <c r="BS48571" i="3"/>
  <c r="BS48572" i="3"/>
  <c r="BS48573" i="3"/>
  <c r="BS48574" i="3"/>
  <c r="BS48575" i="3"/>
  <c r="BS48576" i="3"/>
  <c r="BS48577" i="3"/>
  <c r="BS48578" i="3"/>
  <c r="BS48579" i="3"/>
  <c r="BS48580" i="3"/>
  <c r="BS48581" i="3"/>
  <c r="BS48582" i="3"/>
  <c r="BS48583" i="3"/>
  <c r="BS48584" i="3"/>
  <c r="BS48585" i="3"/>
  <c r="BS48586" i="3"/>
  <c r="BS48587" i="3"/>
  <c r="BS48588" i="3"/>
  <c r="BS48589" i="3"/>
  <c r="BS48590" i="3"/>
  <c r="BS48591" i="3"/>
  <c r="BS48592" i="3"/>
  <c r="BS48593" i="3"/>
  <c r="BS48594" i="3"/>
  <c r="BS48595" i="3"/>
  <c r="BS48596" i="3"/>
  <c r="BS48597" i="3"/>
  <c r="BS48598" i="3"/>
  <c r="BS48599" i="3"/>
  <c r="BS48600" i="3"/>
  <c r="BS48601" i="3"/>
  <c r="BS48602" i="3"/>
  <c r="BS48603" i="3"/>
  <c r="BS48604" i="3"/>
  <c r="BS48605" i="3"/>
  <c r="BS48606" i="3"/>
  <c r="BS48607" i="3"/>
  <c r="BS48608" i="3"/>
  <c r="BS48609" i="3"/>
  <c r="BS48610" i="3"/>
  <c r="BS48611" i="3"/>
  <c r="BS48612" i="3"/>
  <c r="BS48613" i="3"/>
  <c r="BS48614" i="3"/>
  <c r="BS48615" i="3"/>
  <c r="BS48616" i="3"/>
  <c r="BS48617" i="3"/>
  <c r="BS48618" i="3"/>
  <c r="BS48619" i="3"/>
  <c r="BS48620" i="3"/>
  <c r="BS48621" i="3"/>
  <c r="BS48622" i="3"/>
  <c r="BS48623" i="3"/>
  <c r="BS48624" i="3"/>
  <c r="BS48625" i="3"/>
  <c r="BS48626" i="3"/>
  <c r="BS48627" i="3"/>
  <c r="BS48628" i="3"/>
  <c r="BS48629" i="3"/>
  <c r="BS48630" i="3"/>
  <c r="BS48631" i="3"/>
  <c r="BS48632" i="3"/>
  <c r="BS48633" i="3"/>
  <c r="BS48634" i="3"/>
  <c r="BS48635" i="3"/>
  <c r="BS48636" i="3"/>
  <c r="BS48637" i="3"/>
  <c r="BS48638" i="3"/>
  <c r="BS48639" i="3"/>
  <c r="BS48640" i="3"/>
  <c r="BS48641" i="3"/>
  <c r="BS48642" i="3"/>
  <c r="BS48643" i="3"/>
  <c r="BS48644" i="3"/>
  <c r="BS48645" i="3"/>
  <c r="BS48646" i="3"/>
  <c r="BS48647" i="3"/>
  <c r="BS48648" i="3"/>
  <c r="BS48649" i="3"/>
  <c r="BS48650" i="3"/>
  <c r="BS48651" i="3"/>
  <c r="BS48652" i="3"/>
  <c r="BS48653" i="3"/>
  <c r="BS48654" i="3"/>
  <c r="BS48655" i="3"/>
  <c r="BS48656" i="3"/>
  <c r="BS48657" i="3"/>
  <c r="BS48658" i="3"/>
  <c r="BS48659" i="3"/>
  <c r="BS48660" i="3"/>
  <c r="BS48661" i="3"/>
  <c r="BS48662" i="3"/>
  <c r="BS48663" i="3"/>
  <c r="BS48664" i="3"/>
  <c r="BS48665" i="3"/>
  <c r="BS48666" i="3"/>
  <c r="BS48667" i="3"/>
  <c r="BS48668" i="3"/>
  <c r="BS48669" i="3"/>
  <c r="BS48670" i="3"/>
  <c r="BS48671" i="3"/>
  <c r="BS48672" i="3"/>
  <c r="BS48673" i="3"/>
  <c r="BS48674" i="3"/>
  <c r="BS48675" i="3"/>
  <c r="BS48676" i="3"/>
  <c r="BS48677" i="3"/>
  <c r="BS48678" i="3"/>
  <c r="BS48679" i="3"/>
  <c r="BS48680" i="3"/>
  <c r="BS48681" i="3"/>
  <c r="BS48682" i="3"/>
  <c r="BS48683" i="3"/>
  <c r="BS48684" i="3"/>
  <c r="BS48685" i="3"/>
  <c r="BS48686" i="3"/>
  <c r="BS48687" i="3"/>
  <c r="BS48688" i="3"/>
  <c r="BS48689" i="3"/>
  <c r="BS48690" i="3"/>
  <c r="BS48691" i="3"/>
  <c r="BS48692" i="3"/>
  <c r="BS48693" i="3"/>
  <c r="BS48694" i="3"/>
  <c r="BS48695" i="3"/>
  <c r="BS48696" i="3"/>
  <c r="BS48697" i="3"/>
  <c r="BS48698" i="3"/>
  <c r="BS48699" i="3"/>
  <c r="BS48700" i="3"/>
  <c r="BS48701" i="3"/>
  <c r="BS48702" i="3"/>
  <c r="BS48703" i="3"/>
  <c r="BS48704" i="3"/>
  <c r="BS48705" i="3"/>
  <c r="BS48706" i="3"/>
  <c r="BS48707" i="3"/>
  <c r="BS48708" i="3"/>
  <c r="BS48709" i="3"/>
  <c r="BS48710" i="3"/>
  <c r="BS48711" i="3"/>
  <c r="BS48712" i="3"/>
  <c r="BS48713" i="3"/>
  <c r="BS48714" i="3"/>
  <c r="BS48715" i="3"/>
  <c r="BS48716" i="3"/>
  <c r="BS48717" i="3"/>
  <c r="BS48718" i="3"/>
  <c r="BS48719" i="3"/>
  <c r="BS48720" i="3"/>
  <c r="BS48721" i="3"/>
  <c r="BS48722" i="3"/>
  <c r="BS48723" i="3"/>
  <c r="BS48724" i="3"/>
  <c r="BS48725" i="3"/>
  <c r="BS48726" i="3"/>
  <c r="BS48727" i="3"/>
  <c r="BS48728" i="3"/>
  <c r="BS48729" i="3"/>
  <c r="BS48730" i="3"/>
  <c r="BS48731" i="3"/>
  <c r="BS48732" i="3"/>
  <c r="BS48733" i="3"/>
  <c r="BS48734" i="3"/>
  <c r="BS48735" i="3"/>
  <c r="BS48736" i="3"/>
  <c r="BS48737" i="3"/>
  <c r="BS48738" i="3"/>
  <c r="BS48739" i="3"/>
  <c r="BS48740" i="3"/>
  <c r="BS48741" i="3"/>
  <c r="BS48742" i="3"/>
  <c r="BS48743" i="3"/>
  <c r="BS48744" i="3"/>
  <c r="BS48745" i="3"/>
  <c r="BS48746" i="3"/>
  <c r="BS48747" i="3"/>
  <c r="BS48748" i="3"/>
  <c r="BS48749" i="3"/>
  <c r="BS48750" i="3"/>
  <c r="BS48751" i="3"/>
  <c r="BS48752" i="3"/>
  <c r="BS48753" i="3"/>
  <c r="BS48754" i="3"/>
  <c r="BS48755" i="3"/>
  <c r="BS48756" i="3"/>
  <c r="BS48757" i="3"/>
  <c r="BS48758" i="3"/>
  <c r="BS48759" i="3"/>
  <c r="BS48760" i="3"/>
  <c r="BS48761" i="3"/>
  <c r="BS48762" i="3"/>
  <c r="BS48763" i="3"/>
  <c r="BS48764" i="3"/>
  <c r="BS48765" i="3"/>
  <c r="BS48766" i="3"/>
  <c r="BS48767" i="3"/>
  <c r="BS48768" i="3"/>
  <c r="BS48769" i="3"/>
  <c r="BS48770" i="3"/>
  <c r="BS48771" i="3"/>
  <c r="BS48772" i="3"/>
  <c r="BS48773" i="3"/>
  <c r="BS48774" i="3"/>
  <c r="BS48775" i="3"/>
  <c r="BS48776" i="3"/>
  <c r="BS48777" i="3"/>
  <c r="BS48778" i="3"/>
  <c r="BS48779" i="3"/>
  <c r="BS48780" i="3"/>
  <c r="BS48781" i="3"/>
  <c r="BS48782" i="3"/>
  <c r="BS48783" i="3"/>
  <c r="BS48784" i="3"/>
  <c r="BS48785" i="3"/>
  <c r="BS48786" i="3"/>
  <c r="BS48787" i="3"/>
  <c r="BS48788" i="3"/>
  <c r="BS48789" i="3"/>
  <c r="BS48790" i="3"/>
  <c r="BS48791" i="3"/>
  <c r="BS48792" i="3"/>
  <c r="BS48793" i="3"/>
  <c r="BS48794" i="3"/>
  <c r="BS48795" i="3"/>
  <c r="BS48796" i="3"/>
  <c r="BS48797" i="3"/>
  <c r="BS48798" i="3"/>
  <c r="BS48799" i="3"/>
  <c r="BS48800" i="3"/>
  <c r="BS48801" i="3"/>
  <c r="BS48802" i="3"/>
  <c r="BS48803" i="3"/>
  <c r="BS48804" i="3"/>
  <c r="BS48805" i="3"/>
  <c r="BS48806" i="3"/>
  <c r="BS48807" i="3"/>
  <c r="BS48808" i="3"/>
  <c r="BS48809" i="3"/>
  <c r="BS48810" i="3"/>
  <c r="BS48811" i="3"/>
  <c r="BS48812" i="3"/>
  <c r="BS48813" i="3"/>
  <c r="BS48814" i="3"/>
  <c r="BS48815" i="3"/>
  <c r="BS48816" i="3"/>
  <c r="BS48817" i="3"/>
  <c r="BS48818" i="3"/>
  <c r="BS48819" i="3"/>
  <c r="BS48820" i="3"/>
  <c r="BS48821" i="3"/>
  <c r="BS48822" i="3"/>
  <c r="BS48823" i="3"/>
  <c r="BS48824" i="3"/>
  <c r="BS48825" i="3"/>
  <c r="BS48826" i="3"/>
  <c r="BS48827" i="3"/>
  <c r="BS48828" i="3"/>
  <c r="BS48829" i="3"/>
  <c r="BS48830" i="3"/>
  <c r="BS48831" i="3"/>
  <c r="BS48832" i="3"/>
  <c r="BS48833" i="3"/>
  <c r="BS48834" i="3"/>
  <c r="BS48835" i="3"/>
  <c r="BS48836" i="3"/>
  <c r="BS48837" i="3"/>
  <c r="BS48838" i="3"/>
  <c r="BS48839" i="3"/>
  <c r="BS48840" i="3"/>
  <c r="BS48841" i="3"/>
  <c r="BS48842" i="3"/>
  <c r="BS48843" i="3"/>
  <c r="BS48844" i="3"/>
  <c r="BS48845" i="3"/>
  <c r="BS48846" i="3"/>
  <c r="BS48847" i="3"/>
  <c r="BS48848" i="3"/>
  <c r="BS48849" i="3"/>
  <c r="BS48850" i="3"/>
  <c r="BS48851" i="3"/>
  <c r="BS48852" i="3"/>
  <c r="BS48853" i="3"/>
  <c r="BS48854" i="3"/>
  <c r="BS48855" i="3"/>
  <c r="BS48856" i="3"/>
  <c r="BS48857" i="3"/>
  <c r="BS48858" i="3"/>
  <c r="BS48859" i="3"/>
  <c r="BS48860" i="3"/>
  <c r="BS48861" i="3"/>
  <c r="BS48862" i="3"/>
  <c r="BS48863" i="3"/>
  <c r="BS48864" i="3"/>
  <c r="BS48865" i="3"/>
  <c r="BS48866" i="3"/>
  <c r="BS48867" i="3"/>
  <c r="BS48868" i="3"/>
  <c r="BS48869" i="3"/>
  <c r="BS48870" i="3"/>
  <c r="BS48871" i="3"/>
  <c r="BS48872" i="3"/>
  <c r="BS48873" i="3"/>
  <c r="BS48874" i="3"/>
  <c r="BS48875" i="3"/>
  <c r="BS48876" i="3"/>
  <c r="BS48877" i="3"/>
  <c r="BS48878" i="3"/>
  <c r="BS48879" i="3"/>
  <c r="BS48880" i="3"/>
  <c r="BS48881" i="3"/>
  <c r="BS48882" i="3"/>
  <c r="BS48883" i="3"/>
  <c r="BS48884" i="3"/>
  <c r="BS48885" i="3"/>
  <c r="BS48886" i="3"/>
  <c r="BS48887" i="3"/>
  <c r="BS48888" i="3"/>
  <c r="BS48889" i="3"/>
  <c r="BS48890" i="3"/>
  <c r="BS48891" i="3"/>
  <c r="BS48892" i="3"/>
  <c r="BS48893" i="3"/>
  <c r="BS48894" i="3"/>
  <c r="BS48895" i="3"/>
  <c r="BS48896" i="3"/>
  <c r="BS48897" i="3"/>
  <c r="BS48898" i="3"/>
  <c r="BS48899" i="3"/>
  <c r="BS48900" i="3"/>
  <c r="BS48901" i="3"/>
  <c r="BS48902" i="3"/>
  <c r="BS48903" i="3"/>
  <c r="BS48904" i="3"/>
  <c r="BS48905" i="3"/>
  <c r="BS48906" i="3"/>
  <c r="BS48907" i="3"/>
  <c r="BS48908" i="3"/>
  <c r="BS48909" i="3"/>
  <c r="BS48910" i="3"/>
  <c r="BS48911" i="3"/>
  <c r="BS48912" i="3"/>
  <c r="BS48913" i="3"/>
  <c r="BS48914" i="3"/>
  <c r="BS48915" i="3"/>
  <c r="BS48916" i="3"/>
  <c r="BS48917" i="3"/>
  <c r="BS48918" i="3"/>
  <c r="BS48919" i="3"/>
  <c r="BS48920" i="3"/>
  <c r="BS48921" i="3"/>
  <c r="BS48922" i="3"/>
  <c r="BS48923" i="3"/>
  <c r="BS48924" i="3"/>
  <c r="BS48925" i="3"/>
  <c r="BS48926" i="3"/>
  <c r="BS48927" i="3"/>
  <c r="BS48928" i="3"/>
  <c r="BS48929" i="3"/>
  <c r="BS48930" i="3"/>
  <c r="BS48931" i="3"/>
  <c r="BS48932" i="3"/>
  <c r="BS48933" i="3"/>
  <c r="BS48934" i="3"/>
  <c r="BS48935" i="3"/>
  <c r="BS48936" i="3"/>
  <c r="BS48937" i="3"/>
  <c r="BS48938" i="3"/>
  <c r="BS48939" i="3"/>
  <c r="BS48940" i="3"/>
  <c r="BS48941" i="3"/>
  <c r="BS48942" i="3"/>
  <c r="BS48943" i="3"/>
  <c r="BS48944" i="3"/>
  <c r="BS48945" i="3"/>
  <c r="BS48946" i="3"/>
  <c r="BS48947" i="3"/>
  <c r="BS48948" i="3"/>
  <c r="BS48949" i="3"/>
  <c r="BS48950" i="3"/>
  <c r="BS48951" i="3"/>
  <c r="BS48952" i="3"/>
  <c r="BS48953" i="3"/>
  <c r="BS48954" i="3"/>
  <c r="BS48955" i="3"/>
  <c r="BS48956" i="3"/>
  <c r="BS48957" i="3"/>
  <c r="BS48958" i="3"/>
  <c r="BS48959" i="3"/>
  <c r="BS48960" i="3"/>
  <c r="BS48961" i="3"/>
  <c r="BS48962" i="3"/>
  <c r="BS48963" i="3"/>
  <c r="BS48964" i="3"/>
  <c r="BS48965" i="3"/>
  <c r="BS48966" i="3"/>
  <c r="BS48967" i="3"/>
  <c r="BS48968" i="3"/>
  <c r="BS48969" i="3"/>
  <c r="BS48970" i="3"/>
  <c r="BS48971" i="3"/>
  <c r="BS48972" i="3"/>
  <c r="BS48973" i="3"/>
  <c r="BS48974" i="3"/>
  <c r="BS48975" i="3"/>
  <c r="BS48976" i="3"/>
  <c r="BS48977" i="3"/>
  <c r="BS48978" i="3"/>
  <c r="BS48979" i="3"/>
  <c r="BS48980" i="3"/>
  <c r="BS48981" i="3"/>
  <c r="BS48982" i="3"/>
  <c r="BS48983" i="3"/>
  <c r="BS48984" i="3"/>
  <c r="BS48985" i="3"/>
  <c r="BS48986" i="3"/>
  <c r="BS48987" i="3"/>
  <c r="BS48988" i="3"/>
  <c r="BS48989" i="3"/>
  <c r="BS48990" i="3"/>
  <c r="BS48991" i="3"/>
  <c r="BS48992" i="3"/>
  <c r="BS48993" i="3"/>
  <c r="BS48994" i="3"/>
  <c r="BS48995" i="3"/>
  <c r="BS48996" i="3"/>
  <c r="BS48997" i="3"/>
  <c r="BS48998" i="3"/>
  <c r="BS48999" i="3"/>
  <c r="BS49000" i="3"/>
  <c r="BS49001" i="3"/>
  <c r="BS49002" i="3"/>
  <c r="BS49003" i="3"/>
  <c r="BS49004" i="3"/>
  <c r="BS49005" i="3"/>
  <c r="BS49006" i="3"/>
  <c r="BS49007" i="3"/>
  <c r="BS49008" i="3"/>
  <c r="BS49009" i="3"/>
  <c r="BS49010" i="3"/>
  <c r="BS49011" i="3"/>
  <c r="BS49012" i="3"/>
  <c r="BS49013" i="3"/>
  <c r="BS49014" i="3"/>
  <c r="BS49015" i="3"/>
  <c r="BS49016" i="3"/>
  <c r="BS49017" i="3"/>
  <c r="BS49018" i="3"/>
  <c r="BS49019" i="3"/>
  <c r="BS49020" i="3"/>
  <c r="BS49021" i="3"/>
  <c r="BS49022" i="3"/>
  <c r="BS49023" i="3"/>
  <c r="BS49024" i="3"/>
  <c r="BS49025" i="3"/>
  <c r="BS49026" i="3"/>
  <c r="BS49027" i="3"/>
  <c r="BS49028" i="3"/>
  <c r="BS49029" i="3"/>
  <c r="BS49030" i="3"/>
  <c r="BS49031" i="3"/>
  <c r="BS49032" i="3"/>
  <c r="BS49033" i="3"/>
  <c r="BS49034" i="3"/>
  <c r="BS49035" i="3"/>
  <c r="BS49036" i="3"/>
  <c r="BS49037" i="3"/>
  <c r="BS49038" i="3"/>
  <c r="BS49039" i="3"/>
  <c r="BS49040" i="3"/>
  <c r="BS49041" i="3"/>
  <c r="BS49042" i="3"/>
  <c r="BS49043" i="3"/>
  <c r="BS49044" i="3"/>
  <c r="BS49045" i="3"/>
  <c r="BS49046" i="3"/>
  <c r="BS49047" i="3"/>
  <c r="BS49048" i="3"/>
  <c r="BS49049" i="3"/>
  <c r="BS49050" i="3"/>
  <c r="BS49051" i="3"/>
  <c r="BS49052" i="3"/>
  <c r="BS49053" i="3"/>
  <c r="BS49054" i="3"/>
  <c r="BS49055" i="3"/>
  <c r="BS49056" i="3"/>
  <c r="BS49057" i="3"/>
  <c r="BS49058" i="3"/>
  <c r="BS49059" i="3"/>
  <c r="BS49060" i="3"/>
  <c r="BS49061" i="3"/>
  <c r="BS49062" i="3"/>
  <c r="BS49063" i="3"/>
  <c r="BS49064" i="3"/>
  <c r="BS49065" i="3"/>
  <c r="BS49066" i="3"/>
  <c r="BS49067" i="3"/>
  <c r="BS49068" i="3"/>
  <c r="BS49069" i="3"/>
  <c r="BS49070" i="3"/>
  <c r="BS49071" i="3"/>
  <c r="BS49072" i="3"/>
  <c r="BS49073" i="3"/>
  <c r="BS49074" i="3"/>
  <c r="BS49075" i="3"/>
  <c r="BS49076" i="3"/>
  <c r="BS49077" i="3"/>
  <c r="BS49078" i="3"/>
  <c r="BS49079" i="3"/>
  <c r="BS49080" i="3"/>
  <c r="BS49081" i="3"/>
  <c r="BS49082" i="3"/>
  <c r="BS49083" i="3"/>
  <c r="BS49084" i="3"/>
  <c r="BS49085" i="3"/>
  <c r="BS49086" i="3"/>
  <c r="BS49087" i="3"/>
  <c r="BS49088" i="3"/>
  <c r="BS49089" i="3"/>
  <c r="BS49090" i="3"/>
  <c r="BS49091" i="3"/>
  <c r="BS49092" i="3"/>
  <c r="BS49093" i="3"/>
  <c r="BS49094" i="3"/>
  <c r="BS49095" i="3"/>
  <c r="BS49096" i="3"/>
  <c r="BS49097" i="3"/>
  <c r="BS49098" i="3"/>
  <c r="BS49099" i="3"/>
  <c r="BS49100" i="3"/>
  <c r="BS49101" i="3"/>
  <c r="BS49102" i="3"/>
  <c r="BS49103" i="3"/>
  <c r="BS49104" i="3"/>
  <c r="BS49105" i="3"/>
  <c r="BS49106" i="3"/>
  <c r="BS49107" i="3"/>
  <c r="BS49108" i="3"/>
  <c r="BS49109" i="3"/>
  <c r="BS49110" i="3"/>
  <c r="BS49111" i="3"/>
  <c r="BS49112" i="3"/>
  <c r="BS49113" i="3"/>
  <c r="BS49114" i="3"/>
  <c r="BS49115" i="3"/>
  <c r="BS49116" i="3"/>
  <c r="BS49117" i="3"/>
  <c r="BS49118" i="3"/>
  <c r="BS49119" i="3"/>
  <c r="BS49120" i="3"/>
  <c r="BS49121" i="3"/>
  <c r="BS49122" i="3"/>
  <c r="BS49123" i="3"/>
  <c r="BS49124" i="3"/>
  <c r="BS49125" i="3"/>
  <c r="BS49126" i="3"/>
  <c r="BS49127" i="3"/>
  <c r="BS49128" i="3"/>
  <c r="BS49129" i="3"/>
  <c r="BS49130" i="3"/>
  <c r="BS49131" i="3"/>
  <c r="BS49132" i="3"/>
  <c r="BS49133" i="3"/>
  <c r="BS49134" i="3"/>
  <c r="BS49135" i="3"/>
  <c r="BS49136" i="3"/>
  <c r="BS49137" i="3"/>
  <c r="BS49138" i="3"/>
  <c r="BS49139" i="3"/>
  <c r="BS49140" i="3"/>
  <c r="BS49141" i="3"/>
  <c r="BS49142" i="3"/>
  <c r="BS49143" i="3"/>
  <c r="BS49144" i="3"/>
  <c r="BS49145" i="3"/>
  <c r="BS49146" i="3"/>
  <c r="BS49147" i="3"/>
  <c r="BS49148" i="3"/>
  <c r="BS49149" i="3"/>
  <c r="BS49150" i="3"/>
  <c r="BS49151" i="3"/>
  <c r="BS49152" i="3"/>
  <c r="BS49153" i="3"/>
  <c r="BS49154" i="3"/>
  <c r="BS49155" i="3"/>
  <c r="BS49156" i="3"/>
  <c r="BS49157" i="3"/>
  <c r="BS49158" i="3"/>
  <c r="BS49159" i="3"/>
  <c r="BS49160" i="3"/>
  <c r="BS49161" i="3"/>
  <c r="BS49162" i="3"/>
  <c r="BS49163" i="3"/>
  <c r="BS49164" i="3"/>
  <c r="BS49165" i="3"/>
  <c r="BS49166" i="3"/>
  <c r="BS49167" i="3"/>
  <c r="BS49168" i="3"/>
  <c r="BS49169" i="3"/>
  <c r="BS49170" i="3"/>
  <c r="BS49171" i="3"/>
  <c r="BS49172" i="3"/>
  <c r="BS49173" i="3"/>
  <c r="BS49174" i="3"/>
  <c r="BS49175" i="3"/>
  <c r="BS49176" i="3"/>
  <c r="BS49177" i="3"/>
  <c r="BS49178" i="3"/>
  <c r="BS49179" i="3"/>
  <c r="BS49180" i="3"/>
  <c r="BS49181" i="3"/>
  <c r="BS49182" i="3"/>
  <c r="BS49183" i="3"/>
  <c r="BS49184" i="3"/>
  <c r="BS49185" i="3"/>
  <c r="BS49186" i="3"/>
  <c r="BS49187" i="3"/>
  <c r="BS49188" i="3"/>
  <c r="BS49189" i="3"/>
  <c r="BS49190" i="3"/>
  <c r="BS49191" i="3"/>
  <c r="BS49192" i="3"/>
  <c r="BS49193" i="3"/>
  <c r="BS49194" i="3"/>
  <c r="BS49195" i="3"/>
  <c r="BS49196" i="3"/>
  <c r="BS49197" i="3"/>
  <c r="BS49198" i="3"/>
  <c r="BS49199" i="3"/>
  <c r="BS49200" i="3"/>
  <c r="BS49201" i="3"/>
  <c r="BS49202" i="3"/>
  <c r="BS49203" i="3"/>
  <c r="BS49204" i="3"/>
  <c r="BS49205" i="3"/>
  <c r="BS49206" i="3"/>
  <c r="BS49207" i="3"/>
  <c r="BS49208" i="3"/>
  <c r="BS49209" i="3"/>
  <c r="BS49210" i="3"/>
  <c r="BS49211" i="3"/>
  <c r="BS49212" i="3"/>
  <c r="BS49213" i="3"/>
  <c r="BS49214" i="3"/>
  <c r="BS49215" i="3"/>
  <c r="BS49216" i="3"/>
  <c r="BS49217" i="3"/>
  <c r="BS49218" i="3"/>
  <c r="BS49219" i="3"/>
  <c r="BS49220" i="3"/>
  <c r="BS49221" i="3"/>
  <c r="BS49222" i="3"/>
  <c r="BS49223" i="3"/>
  <c r="BS49224" i="3"/>
  <c r="BS49225" i="3"/>
  <c r="BS49226" i="3"/>
  <c r="BS49227" i="3"/>
  <c r="BS49228" i="3"/>
  <c r="BS49229" i="3"/>
  <c r="BS49230" i="3"/>
  <c r="BS49231" i="3"/>
  <c r="BS49232" i="3"/>
  <c r="BS49233" i="3"/>
  <c r="BS49234" i="3"/>
  <c r="BS49235" i="3"/>
  <c r="BS49236" i="3"/>
  <c r="BS49237" i="3"/>
  <c r="BS49238" i="3"/>
  <c r="BS49239" i="3"/>
  <c r="BS49240" i="3"/>
  <c r="BS49241" i="3"/>
  <c r="BS49242" i="3"/>
  <c r="BS49243" i="3"/>
  <c r="BS49244" i="3"/>
  <c r="BS49245" i="3"/>
  <c r="BS49246" i="3"/>
  <c r="BS49247" i="3"/>
  <c r="BS49248" i="3"/>
  <c r="BS49249" i="3"/>
  <c r="BS49250" i="3"/>
  <c r="BS49251" i="3"/>
  <c r="BS49252" i="3"/>
  <c r="BS49253" i="3"/>
  <c r="BS49254" i="3"/>
  <c r="BS49255" i="3"/>
  <c r="BS49256" i="3"/>
  <c r="BS49257" i="3"/>
  <c r="BS49258" i="3"/>
  <c r="BS49259" i="3"/>
  <c r="BS49260" i="3"/>
  <c r="BS49261" i="3"/>
  <c r="BS49262" i="3"/>
  <c r="BS49263" i="3"/>
  <c r="BS49264" i="3"/>
  <c r="BS49265" i="3"/>
  <c r="BS49266" i="3"/>
  <c r="BS49267" i="3"/>
  <c r="BS49268" i="3"/>
  <c r="BS49269" i="3"/>
  <c r="BS49270" i="3"/>
  <c r="BS49271" i="3"/>
  <c r="BS49272" i="3"/>
  <c r="BS49273" i="3"/>
  <c r="BS49274" i="3"/>
  <c r="BS49275" i="3"/>
  <c r="BS49276" i="3"/>
  <c r="BS49277" i="3"/>
  <c r="BS49278" i="3"/>
  <c r="BS49279" i="3"/>
  <c r="BS49280" i="3"/>
  <c r="BS49281" i="3"/>
  <c r="BS49282" i="3"/>
  <c r="BS49283" i="3"/>
  <c r="BS49284" i="3"/>
  <c r="BS49285" i="3"/>
  <c r="BS49286" i="3"/>
  <c r="BS49287" i="3"/>
  <c r="BS49288" i="3"/>
  <c r="BS49289" i="3"/>
  <c r="BS49290" i="3"/>
  <c r="BS49291" i="3"/>
  <c r="BS49292" i="3"/>
  <c r="BS49293" i="3"/>
  <c r="BS49294" i="3"/>
  <c r="BS49295" i="3"/>
  <c r="BS49296" i="3"/>
  <c r="BS49297" i="3"/>
  <c r="BS49298" i="3"/>
  <c r="BS49299" i="3"/>
  <c r="BS49300" i="3"/>
  <c r="BS49301" i="3"/>
  <c r="BS49302" i="3"/>
  <c r="BS49303" i="3"/>
  <c r="BS49304" i="3"/>
  <c r="BS49305" i="3"/>
  <c r="BS49306" i="3"/>
  <c r="BS49307" i="3"/>
  <c r="BS49308" i="3"/>
  <c r="BS49309" i="3"/>
  <c r="BS49310" i="3"/>
  <c r="BS49311" i="3"/>
  <c r="BS49312" i="3"/>
  <c r="BS49313" i="3"/>
  <c r="BS49314" i="3"/>
  <c r="BS49315" i="3"/>
  <c r="BS49316" i="3"/>
  <c r="BS49317" i="3"/>
  <c r="BS49318" i="3"/>
  <c r="BS49319" i="3"/>
  <c r="BS49320" i="3"/>
  <c r="BS49321" i="3"/>
  <c r="BS49322" i="3"/>
  <c r="BS49323" i="3"/>
  <c r="BS49324" i="3"/>
  <c r="BS49325" i="3"/>
  <c r="BS49326" i="3"/>
  <c r="BS49327" i="3"/>
  <c r="BS49328" i="3"/>
  <c r="BS49329" i="3"/>
  <c r="BS49330" i="3"/>
  <c r="BS49331" i="3"/>
  <c r="BS49332" i="3"/>
  <c r="BS49333" i="3"/>
  <c r="BS49334" i="3"/>
  <c r="BS49335" i="3"/>
  <c r="BS49336" i="3"/>
  <c r="BS49337" i="3"/>
  <c r="BS49338" i="3"/>
  <c r="BS49339" i="3"/>
  <c r="BS49340" i="3"/>
  <c r="BS49341" i="3"/>
  <c r="BS49342" i="3"/>
  <c r="BS49343" i="3"/>
  <c r="BS49344" i="3"/>
  <c r="BS49345" i="3"/>
  <c r="BS49346" i="3"/>
  <c r="BS49347" i="3"/>
  <c r="BS49348" i="3"/>
  <c r="BS49349" i="3"/>
  <c r="BS49350" i="3"/>
  <c r="BS49351" i="3"/>
  <c r="BS49352" i="3"/>
  <c r="BS49353" i="3"/>
  <c r="BS49354" i="3"/>
  <c r="BS49355" i="3"/>
  <c r="BS49356" i="3"/>
  <c r="BS49357" i="3"/>
  <c r="BS49358" i="3"/>
  <c r="BS49359" i="3"/>
  <c r="BS49360" i="3"/>
  <c r="BS49361" i="3"/>
  <c r="BS49362" i="3"/>
  <c r="BS49363" i="3"/>
  <c r="BS49364" i="3"/>
  <c r="BS49365" i="3"/>
  <c r="BS49366" i="3"/>
  <c r="BS49367" i="3"/>
  <c r="BS49368" i="3"/>
  <c r="BS49369" i="3"/>
  <c r="BS49370" i="3"/>
  <c r="BS49371" i="3"/>
  <c r="BS49372" i="3"/>
  <c r="BS49373" i="3"/>
  <c r="BS49374" i="3"/>
  <c r="BS49375" i="3"/>
  <c r="BS49376" i="3"/>
  <c r="BS49377" i="3"/>
  <c r="BS49378" i="3"/>
  <c r="BS49379" i="3"/>
  <c r="BS49380" i="3"/>
  <c r="BS49381" i="3"/>
  <c r="BS49382" i="3"/>
  <c r="BS49383" i="3"/>
  <c r="BS49384" i="3"/>
  <c r="BS49385" i="3"/>
  <c r="BS49386" i="3"/>
  <c r="BS49387" i="3"/>
  <c r="BS49388" i="3"/>
  <c r="BS49389" i="3"/>
  <c r="BS49390" i="3"/>
  <c r="BS49391" i="3"/>
  <c r="BS49392" i="3"/>
  <c r="BS49393" i="3"/>
  <c r="BS49394" i="3"/>
  <c r="BS49395" i="3"/>
  <c r="BS49396" i="3"/>
  <c r="BS49397" i="3"/>
  <c r="BS49398" i="3"/>
  <c r="BS49399" i="3"/>
  <c r="BS49400" i="3"/>
  <c r="BS49401" i="3"/>
  <c r="BS49402" i="3"/>
  <c r="BS49403" i="3"/>
  <c r="BS49404" i="3"/>
  <c r="BS49405" i="3"/>
  <c r="BS49406" i="3"/>
  <c r="BS49407" i="3"/>
  <c r="BS49408" i="3"/>
  <c r="BS49409" i="3"/>
  <c r="BS49410" i="3"/>
  <c r="BS49411" i="3"/>
  <c r="BS49412" i="3"/>
  <c r="BS49413" i="3"/>
  <c r="BS49414" i="3"/>
  <c r="BS49415" i="3"/>
  <c r="BS49416" i="3"/>
  <c r="BS49417" i="3"/>
  <c r="BS49418" i="3"/>
  <c r="BS49419" i="3"/>
  <c r="BS49420" i="3"/>
  <c r="BS49421" i="3"/>
  <c r="BS49422" i="3"/>
  <c r="BS49423" i="3"/>
  <c r="BS49424" i="3"/>
  <c r="BS49425" i="3"/>
  <c r="BS49426" i="3"/>
  <c r="BS49427" i="3"/>
  <c r="BS49428" i="3"/>
  <c r="BS49429" i="3"/>
  <c r="BS49430" i="3"/>
  <c r="BS49431" i="3"/>
  <c r="BS49432" i="3"/>
  <c r="BS49433" i="3"/>
  <c r="BS49434" i="3"/>
  <c r="BS49435" i="3"/>
  <c r="BS49436" i="3"/>
  <c r="BS49437" i="3"/>
  <c r="BS49438" i="3"/>
  <c r="BS49439" i="3"/>
  <c r="BS49440" i="3"/>
  <c r="BS49441" i="3"/>
  <c r="BS49442" i="3"/>
  <c r="BS49443" i="3"/>
  <c r="BS49444" i="3"/>
  <c r="BS49445" i="3"/>
  <c r="BS49446" i="3"/>
  <c r="BS49447" i="3"/>
  <c r="BS49448" i="3"/>
  <c r="BS49449" i="3"/>
  <c r="BS49450" i="3"/>
  <c r="BS49451" i="3"/>
  <c r="BS49452" i="3"/>
  <c r="BS49453" i="3"/>
  <c r="BS49454" i="3"/>
  <c r="BS49455" i="3"/>
  <c r="BS49456" i="3"/>
  <c r="BS49457" i="3"/>
  <c r="BS49458" i="3"/>
  <c r="BS49459" i="3"/>
  <c r="BS49460" i="3"/>
  <c r="BS49461" i="3"/>
  <c r="BS49462" i="3"/>
  <c r="BS49463" i="3"/>
  <c r="BS49464" i="3"/>
  <c r="BS49465" i="3"/>
  <c r="BS49466" i="3"/>
  <c r="BS49467" i="3"/>
  <c r="BS49468" i="3"/>
  <c r="BS49469" i="3"/>
  <c r="BS49470" i="3"/>
  <c r="BS49471" i="3"/>
  <c r="BS49472" i="3"/>
  <c r="BS49473" i="3"/>
  <c r="BS49474" i="3"/>
  <c r="BS49475" i="3"/>
  <c r="BS49476" i="3"/>
  <c r="BS49477" i="3"/>
  <c r="BS49478" i="3"/>
  <c r="BS49479" i="3"/>
  <c r="BS49480" i="3"/>
  <c r="BS49481" i="3"/>
  <c r="BS49482" i="3"/>
  <c r="BS49483" i="3"/>
  <c r="BS49484" i="3"/>
  <c r="BS49485" i="3"/>
  <c r="BS49486" i="3"/>
  <c r="BS49487" i="3"/>
  <c r="BS49488" i="3"/>
  <c r="BS49489" i="3"/>
  <c r="BS49490" i="3"/>
  <c r="BS49491" i="3"/>
  <c r="BS49492" i="3"/>
  <c r="BS49493" i="3"/>
  <c r="BS49494" i="3"/>
  <c r="BS49495" i="3"/>
  <c r="BS49496" i="3"/>
  <c r="BS49497" i="3"/>
  <c r="BS49498" i="3"/>
  <c r="BS49499" i="3"/>
  <c r="BS49500" i="3"/>
  <c r="BS49501" i="3"/>
  <c r="BS49502" i="3"/>
  <c r="BS49503" i="3"/>
  <c r="BS49504" i="3"/>
  <c r="BS49505" i="3"/>
  <c r="BS49506" i="3"/>
  <c r="BS49507" i="3"/>
  <c r="BS49508" i="3"/>
  <c r="BS49509" i="3"/>
  <c r="BS49510" i="3"/>
  <c r="BS49511" i="3"/>
  <c r="BS49512" i="3"/>
  <c r="BS49513" i="3"/>
  <c r="BS49514" i="3"/>
  <c r="BS49515" i="3"/>
  <c r="BS49516" i="3"/>
  <c r="BS49517" i="3"/>
  <c r="BS49518" i="3"/>
  <c r="BS49519" i="3"/>
  <c r="BS49520" i="3"/>
  <c r="BS49521" i="3"/>
  <c r="BS49522" i="3"/>
  <c r="BS49523" i="3"/>
  <c r="BS49524" i="3"/>
  <c r="BS49525" i="3"/>
  <c r="BS49526" i="3"/>
  <c r="BS49527" i="3"/>
  <c r="BS49528" i="3"/>
  <c r="BS49529" i="3"/>
  <c r="BS49530" i="3"/>
  <c r="BS49531" i="3"/>
  <c r="BS49532" i="3"/>
  <c r="BS49533" i="3"/>
  <c r="BS49534" i="3"/>
  <c r="BS49535" i="3"/>
  <c r="BS49536" i="3"/>
  <c r="BS49537" i="3"/>
  <c r="BS49538" i="3"/>
  <c r="BS49539" i="3"/>
  <c r="BS49540" i="3"/>
  <c r="BS49541" i="3"/>
  <c r="BS49542" i="3"/>
  <c r="BS49543" i="3"/>
  <c r="BS49544" i="3"/>
  <c r="BS49545" i="3"/>
  <c r="BS49546" i="3"/>
  <c r="BS49547" i="3"/>
  <c r="BS49548" i="3"/>
  <c r="BS49549" i="3"/>
  <c r="BS49550" i="3"/>
  <c r="BS49551" i="3"/>
  <c r="BS49552" i="3"/>
  <c r="BS49553" i="3"/>
  <c r="BS49554" i="3"/>
  <c r="BS49555" i="3"/>
  <c r="BS49556" i="3"/>
  <c r="BS49557" i="3"/>
  <c r="BS49558" i="3"/>
  <c r="BS49559" i="3"/>
  <c r="BS49560" i="3"/>
  <c r="BS49561" i="3"/>
  <c r="BS49562" i="3"/>
  <c r="BS49563" i="3"/>
  <c r="BS49564" i="3"/>
  <c r="BS49565" i="3"/>
  <c r="BS49566" i="3"/>
  <c r="BS49567" i="3"/>
  <c r="BS49568" i="3"/>
  <c r="BS49569" i="3"/>
  <c r="BS49570" i="3"/>
  <c r="BS49571" i="3"/>
  <c r="BS49572" i="3"/>
  <c r="BS49573" i="3"/>
  <c r="BS49574" i="3"/>
  <c r="BS49575" i="3"/>
  <c r="BS49576" i="3"/>
  <c r="BS49577" i="3"/>
  <c r="BS49578" i="3"/>
  <c r="BS49579" i="3"/>
  <c r="BS49580" i="3"/>
  <c r="BS49581" i="3"/>
  <c r="BS49582" i="3"/>
  <c r="BS49583" i="3"/>
  <c r="BS49584" i="3"/>
  <c r="BS49585" i="3"/>
  <c r="BS49586" i="3"/>
  <c r="BS49587" i="3"/>
  <c r="BS49588" i="3"/>
  <c r="BS49589" i="3"/>
  <c r="BS49590" i="3"/>
  <c r="BS49591" i="3"/>
  <c r="BS49592" i="3"/>
  <c r="BS49593" i="3"/>
  <c r="BS49594" i="3"/>
  <c r="BS49595" i="3"/>
  <c r="BS49596" i="3"/>
  <c r="BS49597" i="3"/>
  <c r="BS49598" i="3"/>
  <c r="BS49599" i="3"/>
  <c r="BS49600" i="3"/>
  <c r="BS49601" i="3"/>
  <c r="BS49602" i="3"/>
  <c r="BS49603" i="3"/>
  <c r="BS49604" i="3"/>
  <c r="BS49605" i="3"/>
  <c r="BS49606" i="3"/>
  <c r="BS49607" i="3"/>
  <c r="BS49608" i="3"/>
  <c r="BS49609" i="3"/>
  <c r="BS49610" i="3"/>
  <c r="BS49611" i="3"/>
  <c r="BS49612" i="3"/>
  <c r="BS49613" i="3"/>
  <c r="BS49614" i="3"/>
  <c r="BS49615" i="3"/>
  <c r="BS49616" i="3"/>
  <c r="BS49617" i="3"/>
  <c r="BS49618" i="3"/>
  <c r="BS49619" i="3"/>
  <c r="BS49620" i="3"/>
  <c r="BS49621" i="3"/>
  <c r="BS49622" i="3"/>
  <c r="BS49623" i="3"/>
  <c r="BS49624" i="3"/>
  <c r="BS49625" i="3"/>
  <c r="BS49626" i="3"/>
  <c r="BS49627" i="3"/>
  <c r="BS49628" i="3"/>
  <c r="BS49629" i="3"/>
  <c r="BS49630" i="3"/>
  <c r="BS49631" i="3"/>
  <c r="BS49632" i="3"/>
  <c r="BS49633" i="3"/>
  <c r="BS49634" i="3"/>
  <c r="BS49635" i="3"/>
  <c r="BS49636" i="3"/>
  <c r="BS49637" i="3"/>
  <c r="BS49638" i="3"/>
  <c r="BS49639" i="3"/>
  <c r="BS49640" i="3"/>
  <c r="BS49641" i="3"/>
  <c r="BS49642" i="3"/>
  <c r="BS49643" i="3"/>
  <c r="BS49644" i="3"/>
  <c r="BS49645" i="3"/>
  <c r="BS49646" i="3"/>
  <c r="BS49647" i="3"/>
  <c r="BS49648" i="3"/>
  <c r="BS49649" i="3"/>
  <c r="BS49650" i="3"/>
  <c r="BS49651" i="3"/>
  <c r="BS49652" i="3"/>
  <c r="BS49653" i="3"/>
  <c r="BS49654" i="3"/>
  <c r="BS49655" i="3"/>
  <c r="BS49656" i="3"/>
  <c r="BS49657" i="3"/>
  <c r="BS49658" i="3"/>
  <c r="BS49659" i="3"/>
  <c r="BS49660" i="3"/>
  <c r="BS49661" i="3"/>
  <c r="BS49662" i="3"/>
  <c r="BS49663" i="3"/>
  <c r="BS49664" i="3"/>
  <c r="BS49665" i="3"/>
  <c r="BS49666" i="3"/>
  <c r="BS49667" i="3"/>
  <c r="BS49668" i="3"/>
  <c r="BS49669" i="3"/>
  <c r="BS49670" i="3"/>
  <c r="BS49671" i="3"/>
  <c r="BS49672" i="3"/>
  <c r="BS49673" i="3"/>
  <c r="BS49674" i="3"/>
  <c r="BS49675" i="3"/>
  <c r="BS49676" i="3"/>
  <c r="BS49677" i="3"/>
  <c r="BS49678" i="3"/>
  <c r="BS49679" i="3"/>
  <c r="BS49680" i="3"/>
  <c r="BS49681" i="3"/>
  <c r="BS49682" i="3"/>
  <c r="BS49683" i="3"/>
  <c r="BS49684" i="3"/>
  <c r="BS49685" i="3"/>
  <c r="BS49686" i="3"/>
  <c r="BS49687" i="3"/>
  <c r="BS49688" i="3"/>
  <c r="BS49689" i="3"/>
  <c r="BS49690" i="3"/>
  <c r="BS49691" i="3"/>
  <c r="BS49692" i="3"/>
  <c r="BS49693" i="3"/>
  <c r="BS49694" i="3"/>
  <c r="BS49695" i="3"/>
  <c r="BS49696" i="3"/>
  <c r="BS49697" i="3"/>
  <c r="BS49698" i="3"/>
  <c r="BS49699" i="3"/>
  <c r="BS49700" i="3"/>
  <c r="BS49701" i="3"/>
  <c r="BS49702" i="3"/>
  <c r="BS49703" i="3"/>
  <c r="BS49704" i="3"/>
  <c r="BS49705" i="3"/>
  <c r="BS49706" i="3"/>
  <c r="BS49707" i="3"/>
  <c r="BS49708" i="3"/>
  <c r="BS49709" i="3"/>
  <c r="BS49710" i="3"/>
  <c r="BS49711" i="3"/>
  <c r="BS49712" i="3"/>
  <c r="BS49713" i="3"/>
  <c r="BS49714" i="3"/>
  <c r="BS49715" i="3"/>
  <c r="BS49716" i="3"/>
  <c r="BS49717" i="3"/>
  <c r="BS49718" i="3"/>
  <c r="BS49719" i="3"/>
  <c r="BS49720" i="3"/>
  <c r="BS49721" i="3"/>
  <c r="BS49722" i="3"/>
  <c r="BS49723" i="3"/>
  <c r="BS49724" i="3"/>
  <c r="BS49725" i="3"/>
  <c r="BS49726" i="3"/>
  <c r="BS49727" i="3"/>
  <c r="BS49728" i="3"/>
  <c r="BS49729" i="3"/>
  <c r="BS49730" i="3"/>
  <c r="BS49731" i="3"/>
  <c r="BS49732" i="3"/>
  <c r="BS49733" i="3"/>
  <c r="BS49734" i="3"/>
  <c r="BS49735" i="3"/>
  <c r="BS49736" i="3"/>
  <c r="BS49737" i="3"/>
  <c r="BS49738" i="3"/>
  <c r="BS49739" i="3"/>
  <c r="BS49740" i="3"/>
  <c r="BS49741" i="3"/>
  <c r="BS49742" i="3"/>
  <c r="BS49743" i="3"/>
  <c r="BS49744" i="3"/>
  <c r="BS49745" i="3"/>
  <c r="BS49746" i="3"/>
  <c r="BS49747" i="3"/>
  <c r="BS49748" i="3"/>
  <c r="BS49749" i="3"/>
  <c r="BS49750" i="3"/>
  <c r="BS49751" i="3"/>
  <c r="BS49752" i="3"/>
  <c r="BS49753" i="3"/>
  <c r="BS49754" i="3"/>
  <c r="BS49755" i="3"/>
  <c r="BS49756" i="3"/>
  <c r="BS49757" i="3"/>
  <c r="BS49758" i="3"/>
  <c r="BS49759" i="3"/>
  <c r="BS49760" i="3"/>
  <c r="BS49761" i="3"/>
  <c r="BS49762" i="3"/>
  <c r="BS49763" i="3"/>
  <c r="BS49764" i="3"/>
  <c r="BS49765" i="3"/>
  <c r="BS49766" i="3"/>
  <c r="BS49767" i="3"/>
  <c r="BS49768" i="3"/>
  <c r="BS49769" i="3"/>
  <c r="BS49770" i="3"/>
  <c r="BS49771" i="3"/>
  <c r="BS49772" i="3"/>
  <c r="BS49773" i="3"/>
  <c r="BS49774" i="3"/>
  <c r="BS49775" i="3"/>
  <c r="BS49776" i="3"/>
  <c r="BS49777" i="3"/>
  <c r="BS49778" i="3"/>
  <c r="BS49779" i="3"/>
  <c r="BS49780" i="3"/>
  <c r="BS49781" i="3"/>
  <c r="BS49782" i="3"/>
  <c r="BS49783" i="3"/>
  <c r="BS49784" i="3"/>
  <c r="BS49785" i="3"/>
  <c r="BS49786" i="3"/>
  <c r="BS49787" i="3"/>
  <c r="BS49788" i="3"/>
  <c r="BS49789" i="3"/>
  <c r="BS49790" i="3"/>
  <c r="BS49791" i="3"/>
  <c r="BS49792" i="3"/>
  <c r="BS49793" i="3"/>
  <c r="BS49794" i="3"/>
  <c r="BS49795" i="3"/>
  <c r="BS49796" i="3"/>
  <c r="BS49797" i="3"/>
  <c r="BS49798" i="3"/>
  <c r="BS49799" i="3"/>
  <c r="BS49800" i="3"/>
  <c r="BS49801" i="3"/>
  <c r="BS49802" i="3"/>
  <c r="BS49803" i="3"/>
  <c r="BS49804" i="3"/>
  <c r="BS49805" i="3"/>
  <c r="BS49806" i="3"/>
  <c r="BS49807" i="3"/>
  <c r="BS49808" i="3"/>
  <c r="BS49809" i="3"/>
  <c r="BS49810" i="3"/>
  <c r="BS49811" i="3"/>
  <c r="BS49812" i="3"/>
  <c r="BS49813" i="3"/>
  <c r="BS49814" i="3"/>
  <c r="BS49815" i="3"/>
  <c r="BS49816" i="3"/>
  <c r="BS49817" i="3"/>
  <c r="BS49818" i="3"/>
  <c r="BS49819" i="3"/>
  <c r="BS49820" i="3"/>
  <c r="BS49821" i="3"/>
  <c r="BS49822" i="3"/>
  <c r="BS49823" i="3"/>
  <c r="BS49824" i="3"/>
  <c r="BS49825" i="3"/>
  <c r="BS49826" i="3"/>
  <c r="BS49827" i="3"/>
  <c r="BS49828" i="3"/>
  <c r="BS49829" i="3"/>
  <c r="BS49830" i="3"/>
  <c r="BS49831" i="3"/>
  <c r="BS49832" i="3"/>
  <c r="BS49833" i="3"/>
  <c r="BS49834" i="3"/>
  <c r="BS49835" i="3"/>
  <c r="BS49836" i="3"/>
  <c r="BS49837" i="3"/>
  <c r="BS49838" i="3"/>
  <c r="BS49839" i="3"/>
  <c r="BS49840" i="3"/>
  <c r="BS49841" i="3"/>
  <c r="BS49842" i="3"/>
  <c r="BS49843" i="3"/>
  <c r="BS49844" i="3"/>
  <c r="BS49845" i="3"/>
  <c r="BS49846" i="3"/>
  <c r="BS49847" i="3"/>
  <c r="BS49848" i="3"/>
  <c r="BS49849" i="3"/>
  <c r="BS49850" i="3"/>
  <c r="BS49851" i="3"/>
  <c r="BS49852" i="3"/>
  <c r="BS49853" i="3"/>
  <c r="BS49854" i="3"/>
  <c r="BS49855" i="3"/>
  <c r="BS49856" i="3"/>
  <c r="BS49857" i="3"/>
  <c r="BS49858" i="3"/>
  <c r="BS49859" i="3"/>
  <c r="BS49860" i="3"/>
  <c r="BS49861" i="3"/>
  <c r="BS49862" i="3"/>
  <c r="BS49863" i="3"/>
  <c r="BS49864" i="3"/>
  <c r="BS49865" i="3"/>
  <c r="BS49866" i="3"/>
  <c r="BS49867" i="3"/>
  <c r="BS49868" i="3"/>
  <c r="BS49869" i="3"/>
  <c r="BS49870" i="3"/>
  <c r="BS49871" i="3"/>
  <c r="BS49872" i="3"/>
  <c r="BS49873" i="3"/>
  <c r="BS49874" i="3"/>
  <c r="BS49875" i="3"/>
  <c r="BS49876" i="3"/>
  <c r="BS49877" i="3"/>
  <c r="BS49878" i="3"/>
  <c r="BS49879" i="3"/>
  <c r="BS49880" i="3"/>
  <c r="BS49881" i="3"/>
  <c r="BS49882" i="3"/>
  <c r="BS49883" i="3"/>
  <c r="BS49884" i="3"/>
  <c r="BS49885" i="3"/>
  <c r="BS49886" i="3"/>
  <c r="BS49887" i="3"/>
  <c r="BS49888" i="3"/>
  <c r="BS49889" i="3"/>
  <c r="BS49890" i="3"/>
  <c r="BS49891" i="3"/>
  <c r="BS49892" i="3"/>
  <c r="BS49893" i="3"/>
  <c r="BS49894" i="3"/>
  <c r="BS49895" i="3"/>
  <c r="BS49896" i="3"/>
  <c r="BS49897" i="3"/>
  <c r="BS49898" i="3"/>
  <c r="BS49899" i="3"/>
  <c r="BS49900" i="3"/>
  <c r="BS49901" i="3"/>
  <c r="BS49902" i="3"/>
  <c r="BS49903" i="3"/>
  <c r="BS49904" i="3"/>
  <c r="BS49905" i="3"/>
  <c r="BS49906" i="3"/>
  <c r="BS49907" i="3"/>
  <c r="BS49908" i="3"/>
  <c r="BS49909" i="3"/>
  <c r="BS49910" i="3"/>
  <c r="BS49911" i="3"/>
  <c r="BS49912" i="3"/>
  <c r="BS49913" i="3"/>
  <c r="BS49914" i="3"/>
  <c r="BS49915" i="3"/>
  <c r="BS49916" i="3"/>
  <c r="BS49917" i="3"/>
  <c r="BS49918" i="3"/>
  <c r="BS49919" i="3"/>
  <c r="BS49920" i="3"/>
  <c r="BS49921" i="3"/>
  <c r="BS49922" i="3"/>
  <c r="BS49923" i="3"/>
  <c r="BS49924" i="3"/>
  <c r="BS49925" i="3"/>
  <c r="BS49926" i="3"/>
  <c r="BS49927" i="3"/>
  <c r="BS49928" i="3"/>
  <c r="BS49929" i="3"/>
  <c r="BS49930" i="3"/>
  <c r="BS49931" i="3"/>
  <c r="BS49932" i="3"/>
  <c r="BS49933" i="3"/>
  <c r="BS49934" i="3"/>
  <c r="BS49935" i="3"/>
  <c r="BS49936" i="3"/>
  <c r="BS49937" i="3"/>
  <c r="BS49938" i="3"/>
  <c r="BS49939" i="3"/>
  <c r="BS49940" i="3"/>
  <c r="BS49941" i="3"/>
  <c r="BS49942" i="3"/>
  <c r="BS49943" i="3"/>
  <c r="BS49944" i="3"/>
  <c r="BS49945" i="3"/>
  <c r="BS49946" i="3"/>
  <c r="BS49947" i="3"/>
  <c r="BS49948" i="3"/>
  <c r="BS49949" i="3"/>
  <c r="BS49950" i="3"/>
  <c r="BS49951" i="3"/>
  <c r="BS49952" i="3"/>
  <c r="BS49953" i="3"/>
  <c r="BS49954" i="3"/>
  <c r="BS49955" i="3"/>
  <c r="BS49956" i="3"/>
  <c r="BS49957" i="3"/>
  <c r="BS49958" i="3"/>
  <c r="BS49959" i="3"/>
  <c r="BS49960" i="3"/>
  <c r="BS49961" i="3"/>
  <c r="BS49962" i="3"/>
  <c r="BS49963" i="3"/>
  <c r="BS49964" i="3"/>
  <c r="BS49965" i="3"/>
  <c r="BS49966" i="3"/>
  <c r="BS49967" i="3"/>
  <c r="BS49968" i="3"/>
  <c r="BS49969" i="3"/>
  <c r="BS49970" i="3"/>
  <c r="BS49971" i="3"/>
  <c r="BS49972" i="3"/>
  <c r="BS49973" i="3"/>
  <c r="BS49974" i="3"/>
  <c r="BS49975" i="3"/>
  <c r="BS49976" i="3"/>
  <c r="BS49977" i="3"/>
  <c r="BS49978" i="3"/>
  <c r="BS49979" i="3"/>
  <c r="BS49980" i="3"/>
  <c r="BS49981" i="3"/>
  <c r="BS49982" i="3"/>
  <c r="BS49983" i="3"/>
  <c r="BS49984" i="3"/>
  <c r="BS49985" i="3"/>
  <c r="BS49986" i="3"/>
  <c r="BS49987" i="3"/>
  <c r="BS49988" i="3"/>
  <c r="BS49989" i="3"/>
  <c r="BS49990" i="3"/>
  <c r="BS49991" i="3"/>
  <c r="BS49992" i="3"/>
  <c r="BS49993" i="3"/>
  <c r="BS49994" i="3"/>
  <c r="BS49995" i="3"/>
  <c r="BS49996" i="3"/>
  <c r="BS49997" i="3"/>
  <c r="BS49998" i="3"/>
  <c r="BS49999" i="3"/>
  <c r="BS50000" i="3"/>
  <c r="BS50001" i="3"/>
  <c r="BS50002" i="3"/>
  <c r="BS50003" i="3"/>
  <c r="BS50004" i="3"/>
  <c r="BS50005" i="3"/>
  <c r="BS50006" i="3"/>
  <c r="BS50007" i="3"/>
  <c r="BS50008" i="3"/>
  <c r="BS50009" i="3"/>
  <c r="BS50010" i="3"/>
  <c r="BS50011" i="3"/>
  <c r="BS50012" i="3"/>
  <c r="BS50013" i="3"/>
  <c r="BS50014" i="3"/>
  <c r="BS50015" i="3"/>
  <c r="BS50016" i="3"/>
  <c r="BS50017" i="3"/>
  <c r="BS50018" i="3"/>
  <c r="BS50019" i="3"/>
  <c r="BS50020" i="3"/>
  <c r="BS50021" i="3"/>
  <c r="BS50022" i="3"/>
  <c r="BS50023" i="3"/>
  <c r="BS50024" i="3"/>
  <c r="BS50025" i="3"/>
  <c r="BS50026" i="3"/>
  <c r="BS50027" i="3"/>
  <c r="BS50028" i="3"/>
  <c r="BS50029" i="3"/>
  <c r="BS50030" i="3"/>
  <c r="BS50031" i="3"/>
  <c r="BS50032" i="3"/>
  <c r="BS50033" i="3"/>
  <c r="BS50034" i="3"/>
  <c r="BS50035" i="3"/>
  <c r="BS50036" i="3"/>
  <c r="BS50037" i="3"/>
  <c r="BS50038" i="3"/>
  <c r="BS50039" i="3"/>
  <c r="BS50040" i="3"/>
  <c r="BS50041" i="3"/>
  <c r="BS50042" i="3"/>
  <c r="BS50043" i="3"/>
  <c r="BS50044" i="3"/>
  <c r="BS50045" i="3"/>
  <c r="BS50046" i="3"/>
  <c r="BS50047" i="3"/>
  <c r="BS50048" i="3"/>
  <c r="BS50049" i="3"/>
  <c r="BS50050" i="3"/>
  <c r="BS50051" i="3"/>
  <c r="BS50052" i="3"/>
  <c r="BS50053" i="3"/>
  <c r="BS50054" i="3"/>
  <c r="BS50055" i="3"/>
  <c r="BS50056" i="3"/>
  <c r="BS50057" i="3"/>
  <c r="BS50058" i="3"/>
  <c r="BS50059" i="3"/>
  <c r="BS50060" i="3"/>
  <c r="BS50061" i="3"/>
  <c r="BS50062" i="3"/>
  <c r="BS50063" i="3"/>
  <c r="BS50064" i="3"/>
  <c r="BS50065" i="3"/>
  <c r="BS50066" i="3"/>
  <c r="BS50067" i="3"/>
  <c r="BS50068" i="3"/>
  <c r="BS50069" i="3"/>
  <c r="BS50070" i="3"/>
  <c r="BS50071" i="3"/>
  <c r="BS50072" i="3"/>
  <c r="BS50073" i="3"/>
  <c r="BS50074" i="3"/>
  <c r="BS50075" i="3"/>
  <c r="BS50076" i="3"/>
  <c r="BS50077" i="3"/>
  <c r="BS50078" i="3"/>
  <c r="BS50079" i="3"/>
  <c r="BS50080" i="3"/>
  <c r="BS50081" i="3"/>
  <c r="BS50082" i="3"/>
  <c r="BS50083" i="3"/>
  <c r="BS50084" i="3"/>
  <c r="BS50085" i="3"/>
  <c r="BS50086" i="3"/>
  <c r="BS50087" i="3"/>
  <c r="BS50088" i="3"/>
  <c r="BS50089" i="3"/>
  <c r="BS50090" i="3"/>
  <c r="BS50091" i="3"/>
  <c r="BS50092" i="3"/>
  <c r="BS50093" i="3"/>
  <c r="BS50094" i="3"/>
  <c r="BS50095" i="3"/>
  <c r="BS50096" i="3"/>
  <c r="BS50097" i="3"/>
  <c r="BS50098" i="3"/>
  <c r="BS50099" i="3"/>
  <c r="BS50100" i="3"/>
  <c r="BS50101" i="3"/>
  <c r="BS50102" i="3"/>
  <c r="BS50103" i="3"/>
  <c r="BS50104" i="3"/>
  <c r="BS50105" i="3"/>
  <c r="BS50106" i="3"/>
  <c r="BS50107" i="3"/>
  <c r="BS50108" i="3"/>
  <c r="BS50109" i="3"/>
  <c r="BS50110" i="3"/>
  <c r="BS50111" i="3"/>
  <c r="BS50112" i="3"/>
  <c r="BS50113" i="3"/>
  <c r="BS50114" i="3"/>
  <c r="BS50115" i="3"/>
  <c r="BS50116" i="3"/>
  <c r="BS50117" i="3"/>
  <c r="BS50118" i="3"/>
  <c r="BS50119" i="3"/>
  <c r="BS50120" i="3"/>
  <c r="BS50121" i="3"/>
  <c r="BS50122" i="3"/>
  <c r="BS50123" i="3"/>
  <c r="BS50124" i="3"/>
  <c r="BS50125" i="3"/>
  <c r="BS50126" i="3"/>
  <c r="BS50127" i="3"/>
  <c r="BS50128" i="3"/>
  <c r="BS50129" i="3"/>
  <c r="BS50130" i="3"/>
  <c r="BS50131" i="3"/>
  <c r="BS50132" i="3"/>
  <c r="BS50133" i="3"/>
  <c r="BS50134" i="3"/>
  <c r="BS50135" i="3"/>
  <c r="BS50136" i="3"/>
  <c r="BS50137" i="3"/>
  <c r="BS50138" i="3"/>
  <c r="BS50139" i="3"/>
  <c r="BS50140" i="3"/>
  <c r="BS50141" i="3"/>
  <c r="BS50142" i="3"/>
  <c r="BS50143" i="3"/>
  <c r="BS50144" i="3"/>
  <c r="BS50145" i="3"/>
  <c r="BS50146" i="3"/>
  <c r="BS50147" i="3"/>
  <c r="BS50148" i="3"/>
  <c r="BS50149" i="3"/>
  <c r="BS50150" i="3"/>
  <c r="BS50151" i="3"/>
  <c r="BS50152" i="3"/>
  <c r="BS50153" i="3"/>
  <c r="BS50154" i="3"/>
  <c r="BS50155" i="3"/>
  <c r="BS50156" i="3"/>
  <c r="BS50157" i="3"/>
  <c r="BS50158" i="3"/>
  <c r="BS50159" i="3"/>
  <c r="BS50160" i="3"/>
  <c r="BS50161" i="3"/>
  <c r="BS50162" i="3"/>
  <c r="BS50163" i="3"/>
  <c r="BS50164" i="3"/>
  <c r="BS50165" i="3"/>
  <c r="BS50166" i="3"/>
  <c r="BS50167" i="3"/>
  <c r="BS50168" i="3"/>
  <c r="BS50169" i="3"/>
  <c r="BS50170" i="3"/>
  <c r="BS50171" i="3"/>
  <c r="BS50172" i="3"/>
  <c r="BS50173" i="3"/>
  <c r="BS50174" i="3"/>
  <c r="BS50175" i="3"/>
  <c r="BS50176" i="3"/>
  <c r="BS50177" i="3"/>
  <c r="BS50178" i="3"/>
  <c r="BS50179" i="3"/>
  <c r="BS50180" i="3"/>
  <c r="BS50181" i="3"/>
  <c r="BS50182" i="3"/>
  <c r="BS50183" i="3"/>
  <c r="BS50184" i="3"/>
  <c r="BS50185" i="3"/>
  <c r="BS50186" i="3"/>
  <c r="BS50187" i="3"/>
  <c r="BS50188" i="3"/>
  <c r="BS50189" i="3"/>
  <c r="BS50190" i="3"/>
  <c r="BS50191" i="3"/>
  <c r="BS50192" i="3"/>
  <c r="BS50193" i="3"/>
  <c r="BS50194" i="3"/>
  <c r="BS50195" i="3"/>
  <c r="BS50196" i="3"/>
  <c r="BS50197" i="3"/>
  <c r="BS50198" i="3"/>
  <c r="BS50199" i="3"/>
  <c r="BS50200" i="3"/>
  <c r="BS50201" i="3"/>
  <c r="BS50202" i="3"/>
  <c r="BS50203" i="3"/>
  <c r="BS50204" i="3"/>
  <c r="BS50205" i="3"/>
  <c r="BS50206" i="3"/>
  <c r="BS50207" i="3"/>
  <c r="BS50208" i="3"/>
  <c r="BS50209" i="3"/>
  <c r="BS50210" i="3"/>
  <c r="BS50211" i="3"/>
  <c r="BS50212" i="3"/>
  <c r="BS50213" i="3"/>
  <c r="BS50214" i="3"/>
  <c r="BS50215" i="3"/>
  <c r="BS50216" i="3"/>
  <c r="BS50217" i="3"/>
  <c r="BS50218" i="3"/>
  <c r="BS50219" i="3"/>
  <c r="BS50220" i="3"/>
  <c r="BS50221" i="3"/>
  <c r="BS50222" i="3"/>
  <c r="BS50223" i="3"/>
  <c r="BS50224" i="3"/>
  <c r="BS50225" i="3"/>
  <c r="BS50226" i="3"/>
  <c r="BS50227" i="3"/>
  <c r="BS50228" i="3"/>
  <c r="BS50229" i="3"/>
  <c r="BS50230" i="3"/>
  <c r="BS50231" i="3"/>
  <c r="BS50232" i="3"/>
  <c r="BS50233" i="3"/>
  <c r="BS50234" i="3"/>
  <c r="BS50235" i="3"/>
  <c r="BS50236" i="3"/>
  <c r="BS50237" i="3"/>
  <c r="BS50238" i="3"/>
  <c r="BS50239" i="3"/>
  <c r="BS50240" i="3"/>
  <c r="BS50241" i="3"/>
  <c r="BS50242" i="3"/>
  <c r="BS50243" i="3"/>
  <c r="BS50244" i="3"/>
  <c r="BS50245" i="3"/>
  <c r="BS50246" i="3"/>
  <c r="BS50247" i="3"/>
  <c r="BS50248" i="3"/>
  <c r="BS50249" i="3"/>
  <c r="BS50250" i="3"/>
  <c r="BS50251" i="3"/>
  <c r="BS50252" i="3"/>
  <c r="BS50253" i="3"/>
  <c r="BS50254" i="3"/>
  <c r="BS50255" i="3"/>
  <c r="BS50256" i="3"/>
  <c r="BS50257" i="3"/>
  <c r="BS50258" i="3"/>
  <c r="BS50259" i="3"/>
  <c r="BS50260" i="3"/>
  <c r="BS50261" i="3"/>
  <c r="BS50262" i="3"/>
  <c r="BS50263" i="3"/>
  <c r="BS50264" i="3"/>
  <c r="BS50265" i="3"/>
  <c r="BS50266" i="3"/>
  <c r="BS50267" i="3"/>
  <c r="BS50268" i="3"/>
  <c r="BS50269" i="3"/>
  <c r="BS50270" i="3"/>
  <c r="BS50271" i="3"/>
  <c r="BS50272" i="3"/>
  <c r="BS50273" i="3"/>
  <c r="BS50274" i="3"/>
  <c r="BS50275" i="3"/>
  <c r="BS50276" i="3"/>
  <c r="BS50277" i="3"/>
  <c r="BS50278" i="3"/>
  <c r="BS50279" i="3"/>
  <c r="BS50280" i="3"/>
  <c r="BS50281" i="3"/>
  <c r="BS50282" i="3"/>
  <c r="BS50283" i="3"/>
  <c r="BS50284" i="3"/>
  <c r="BS50285" i="3"/>
  <c r="BS50286" i="3"/>
  <c r="BS50287" i="3"/>
  <c r="BS50288" i="3"/>
  <c r="BS50289" i="3"/>
  <c r="BS50290" i="3"/>
  <c r="BS50291" i="3"/>
  <c r="BS50292" i="3"/>
  <c r="BS50293" i="3"/>
  <c r="BS50294" i="3"/>
  <c r="BS50295" i="3"/>
  <c r="BS50296" i="3"/>
  <c r="BS50297" i="3"/>
  <c r="BS50298" i="3"/>
  <c r="BS50299" i="3"/>
  <c r="BS50300" i="3"/>
  <c r="BS50301" i="3"/>
  <c r="BS50302" i="3"/>
  <c r="BS50303" i="3"/>
  <c r="BS50304" i="3"/>
  <c r="BS50305" i="3"/>
  <c r="BS50306" i="3"/>
  <c r="BS50307" i="3"/>
  <c r="BS50308" i="3"/>
  <c r="BS50309" i="3"/>
  <c r="BS50310" i="3"/>
  <c r="BS50311" i="3"/>
  <c r="BS50312" i="3"/>
  <c r="BS50313" i="3"/>
  <c r="BS50314" i="3"/>
  <c r="BS50315" i="3"/>
  <c r="BS50316" i="3"/>
  <c r="BS50317" i="3"/>
  <c r="BS50318" i="3"/>
  <c r="BS50319" i="3"/>
  <c r="BS50320" i="3"/>
  <c r="BS50321" i="3"/>
  <c r="BS50322" i="3"/>
  <c r="BS50323" i="3"/>
  <c r="BS50324" i="3"/>
  <c r="BS50325" i="3"/>
  <c r="BS50326" i="3"/>
  <c r="BS50327" i="3"/>
  <c r="BS50328" i="3"/>
  <c r="BS50329" i="3"/>
  <c r="BS50330" i="3"/>
  <c r="BS50331" i="3"/>
  <c r="BS50332" i="3"/>
  <c r="BS50333" i="3"/>
  <c r="BS50334" i="3"/>
  <c r="BS50335" i="3"/>
  <c r="BS50336" i="3"/>
  <c r="BS50337" i="3"/>
  <c r="BS50338" i="3"/>
  <c r="BS50339" i="3"/>
  <c r="BS50340" i="3"/>
  <c r="BS50341" i="3"/>
  <c r="BS50342" i="3"/>
  <c r="BS50343" i="3"/>
  <c r="BS50344" i="3"/>
  <c r="BS50345" i="3"/>
  <c r="BS50346" i="3"/>
  <c r="BS50347" i="3"/>
  <c r="BS50348" i="3"/>
  <c r="BS50349" i="3"/>
  <c r="BS50350" i="3"/>
  <c r="BS50351" i="3"/>
  <c r="BS50352" i="3"/>
  <c r="BS50353" i="3"/>
  <c r="BS50354" i="3"/>
  <c r="BS50355" i="3"/>
  <c r="BS50356" i="3"/>
  <c r="BS50357" i="3"/>
  <c r="BS50358" i="3"/>
  <c r="BS50359" i="3"/>
  <c r="BS50360" i="3"/>
  <c r="BS50361" i="3"/>
  <c r="BS50362" i="3"/>
  <c r="BS50363" i="3"/>
  <c r="BS50364" i="3"/>
  <c r="BS50365" i="3"/>
  <c r="BS50366" i="3"/>
  <c r="BS50367" i="3"/>
  <c r="BS50368" i="3"/>
  <c r="BS50369" i="3"/>
  <c r="BS50370" i="3"/>
  <c r="BS50371" i="3"/>
  <c r="BS50372" i="3"/>
  <c r="BS50373" i="3"/>
  <c r="BS50374" i="3"/>
  <c r="BS50375" i="3"/>
  <c r="BS50376" i="3"/>
  <c r="BS50377" i="3"/>
  <c r="BS50378" i="3"/>
  <c r="BS50379" i="3"/>
  <c r="BS50380" i="3"/>
  <c r="BS50381" i="3"/>
  <c r="BS50382" i="3"/>
  <c r="BS50383" i="3"/>
  <c r="BS50384" i="3"/>
  <c r="BS50385" i="3"/>
  <c r="BS50386" i="3"/>
  <c r="BS50387" i="3"/>
  <c r="BS50388" i="3"/>
  <c r="BS50389" i="3"/>
  <c r="BS50390" i="3"/>
  <c r="BS50391" i="3"/>
  <c r="BS50392" i="3"/>
  <c r="BS50393" i="3"/>
  <c r="BS50394" i="3"/>
  <c r="BS50395" i="3"/>
  <c r="BS50396" i="3"/>
  <c r="BS50397" i="3"/>
  <c r="BS50398" i="3"/>
  <c r="BS50399" i="3"/>
  <c r="BS50400" i="3"/>
  <c r="BS50401" i="3"/>
  <c r="BS50402" i="3"/>
  <c r="BS50403" i="3"/>
  <c r="BS50404" i="3"/>
  <c r="BS50405" i="3"/>
  <c r="BS50406" i="3"/>
  <c r="BS50407" i="3"/>
  <c r="BS50408" i="3"/>
  <c r="BS50409" i="3"/>
  <c r="BS50410" i="3"/>
  <c r="BS50411" i="3"/>
  <c r="BS50412" i="3"/>
  <c r="BS50413" i="3"/>
  <c r="BS50414" i="3"/>
  <c r="BS50415" i="3"/>
  <c r="BS50416" i="3"/>
  <c r="BS50417" i="3"/>
  <c r="BS50418" i="3"/>
  <c r="BS50419" i="3"/>
  <c r="BS50420" i="3"/>
  <c r="BS50421" i="3"/>
  <c r="BS50422" i="3"/>
  <c r="BS50423" i="3"/>
  <c r="BS50424" i="3"/>
  <c r="BS50425" i="3"/>
  <c r="BS50426" i="3"/>
  <c r="BS50427" i="3"/>
  <c r="BS50428" i="3"/>
  <c r="BS50429" i="3"/>
  <c r="BS50430" i="3"/>
  <c r="BS50431" i="3"/>
  <c r="BS50432" i="3"/>
  <c r="BS50433" i="3"/>
  <c r="BS50434" i="3"/>
  <c r="BS50435" i="3"/>
  <c r="BS50436" i="3"/>
  <c r="BS50437" i="3"/>
  <c r="BS50438" i="3"/>
  <c r="BS50439" i="3"/>
  <c r="BS50440" i="3"/>
  <c r="BS50441" i="3"/>
  <c r="BS50442" i="3"/>
  <c r="BS50443" i="3"/>
  <c r="BS50444" i="3"/>
  <c r="BS50445" i="3"/>
  <c r="BS50446" i="3"/>
  <c r="BS50447" i="3"/>
  <c r="BS50448" i="3"/>
  <c r="BS50449" i="3"/>
  <c r="BS50450" i="3"/>
  <c r="BS50451" i="3"/>
  <c r="BS50452" i="3"/>
  <c r="BS50453" i="3"/>
  <c r="BS50454" i="3"/>
  <c r="BS50455" i="3"/>
  <c r="BS50456" i="3"/>
  <c r="BS50457" i="3"/>
  <c r="BS50458" i="3"/>
  <c r="BS50459" i="3"/>
  <c r="BS50460" i="3"/>
  <c r="BS50461" i="3"/>
  <c r="BS50462" i="3"/>
  <c r="BS50463" i="3"/>
  <c r="BS50464" i="3"/>
  <c r="BS50465" i="3"/>
  <c r="BS50466" i="3"/>
  <c r="BS50467" i="3"/>
  <c r="BS50468" i="3"/>
  <c r="BS50469" i="3"/>
  <c r="BS50470" i="3"/>
  <c r="BS50471" i="3"/>
  <c r="BS50472" i="3"/>
  <c r="BS50473" i="3"/>
  <c r="BS50474" i="3"/>
  <c r="BS50475" i="3"/>
  <c r="BS50476" i="3"/>
  <c r="BS50477" i="3"/>
  <c r="BS50478" i="3"/>
  <c r="BS50479" i="3"/>
  <c r="BS50480" i="3"/>
  <c r="BS50481" i="3"/>
  <c r="BS50482" i="3"/>
  <c r="BS50483" i="3"/>
  <c r="BS50484" i="3"/>
  <c r="BS50485" i="3"/>
  <c r="BS50486" i="3"/>
  <c r="BS50487" i="3"/>
  <c r="BS50488" i="3"/>
  <c r="BS50489" i="3"/>
  <c r="BS50490" i="3"/>
  <c r="BS50491" i="3"/>
  <c r="BS50492" i="3"/>
  <c r="BS50493" i="3"/>
  <c r="BS50494" i="3"/>
  <c r="BS50495" i="3"/>
  <c r="BS50496" i="3"/>
  <c r="BS50497" i="3"/>
  <c r="BS50498" i="3"/>
  <c r="BS50499" i="3"/>
  <c r="BS50500" i="3"/>
  <c r="BS50501" i="3"/>
  <c r="BS50502" i="3"/>
  <c r="BS50503" i="3"/>
  <c r="BS50504" i="3"/>
  <c r="BS50505" i="3"/>
  <c r="BS50506" i="3"/>
  <c r="BS50507" i="3"/>
  <c r="BS50508" i="3"/>
  <c r="BS50509" i="3"/>
  <c r="BS50510" i="3"/>
  <c r="BS50511" i="3"/>
  <c r="BS50512" i="3"/>
  <c r="BS50513" i="3"/>
  <c r="BS50514" i="3"/>
  <c r="BS50515" i="3"/>
  <c r="BS50516" i="3"/>
  <c r="BS50517" i="3"/>
  <c r="BS50518" i="3"/>
  <c r="BS50519" i="3"/>
  <c r="BS50520" i="3"/>
  <c r="BS50521" i="3"/>
  <c r="BS50522" i="3"/>
  <c r="BS50523" i="3"/>
  <c r="BS50524" i="3"/>
  <c r="BS50525" i="3"/>
  <c r="BS50526" i="3"/>
  <c r="BS50527" i="3"/>
  <c r="BS50528" i="3"/>
  <c r="BS50529" i="3"/>
  <c r="BS50530" i="3"/>
  <c r="BS50531" i="3"/>
  <c r="BS50532" i="3"/>
  <c r="BS50533" i="3"/>
  <c r="BS50534" i="3"/>
  <c r="BS50535" i="3"/>
  <c r="BS50536" i="3"/>
  <c r="BS50537" i="3"/>
  <c r="BS50538" i="3"/>
  <c r="BS50539" i="3"/>
  <c r="BS50540" i="3"/>
  <c r="BS50541" i="3"/>
  <c r="BS50542" i="3"/>
  <c r="BS50543" i="3"/>
  <c r="BS50544" i="3"/>
  <c r="BS50545" i="3"/>
  <c r="BS50546" i="3"/>
  <c r="BS50547" i="3"/>
  <c r="BS50548" i="3"/>
  <c r="BS50549" i="3"/>
  <c r="BS50550" i="3"/>
  <c r="BS50551" i="3"/>
  <c r="BS50552" i="3"/>
  <c r="BS50553" i="3"/>
  <c r="BS50554" i="3"/>
  <c r="BS50555" i="3"/>
  <c r="BS50556" i="3"/>
  <c r="BS50557" i="3"/>
  <c r="BS50558" i="3"/>
  <c r="BS50559" i="3"/>
  <c r="BS50560" i="3"/>
  <c r="BS50561" i="3"/>
  <c r="BS50562" i="3"/>
  <c r="BS50563" i="3"/>
  <c r="BS50564" i="3"/>
  <c r="BS50565" i="3"/>
  <c r="BS50566" i="3"/>
  <c r="BS50567" i="3"/>
  <c r="BS50568" i="3"/>
  <c r="BS50569" i="3"/>
  <c r="BS50570" i="3"/>
  <c r="BS50571" i="3"/>
  <c r="BS50572" i="3"/>
  <c r="BS50573" i="3"/>
  <c r="BS50574" i="3"/>
  <c r="BS50575" i="3"/>
  <c r="BS50576" i="3"/>
  <c r="BS50577" i="3"/>
  <c r="BS50578" i="3"/>
  <c r="BS50579" i="3"/>
  <c r="BS50580" i="3"/>
  <c r="BS50581" i="3"/>
  <c r="BS50582" i="3"/>
  <c r="BS50583" i="3"/>
  <c r="BS50584" i="3"/>
  <c r="BS50585" i="3"/>
  <c r="BS50586" i="3"/>
  <c r="BS50587" i="3"/>
  <c r="BS50588" i="3"/>
  <c r="BS50589" i="3"/>
  <c r="BS50590" i="3"/>
  <c r="BS50591" i="3"/>
  <c r="BS50592" i="3"/>
  <c r="BS50593" i="3"/>
  <c r="BS50594" i="3"/>
  <c r="BS50595" i="3"/>
  <c r="BS50596" i="3"/>
  <c r="BS50597" i="3"/>
  <c r="BS50598" i="3"/>
  <c r="BS50599" i="3"/>
  <c r="BS50600" i="3"/>
  <c r="BS50601" i="3"/>
  <c r="BS50602" i="3"/>
  <c r="BS50603" i="3"/>
  <c r="BS50604" i="3"/>
  <c r="BS50605" i="3"/>
  <c r="BS50606" i="3"/>
  <c r="BS50607" i="3"/>
  <c r="BS50608" i="3"/>
  <c r="BS50609" i="3"/>
  <c r="BS50610" i="3"/>
  <c r="BS50611" i="3"/>
  <c r="BS50612" i="3"/>
  <c r="BS50613" i="3"/>
  <c r="BS50614" i="3"/>
  <c r="BS50615" i="3"/>
  <c r="BS50616" i="3"/>
  <c r="BS50617" i="3"/>
  <c r="BS50618" i="3"/>
  <c r="BS50619" i="3"/>
  <c r="BS50620" i="3"/>
  <c r="BS50621" i="3"/>
  <c r="BS50622" i="3"/>
  <c r="BS50623" i="3"/>
  <c r="BS50624" i="3"/>
  <c r="BS50625" i="3"/>
  <c r="BS50626" i="3"/>
  <c r="BS50627" i="3"/>
  <c r="BS50628" i="3"/>
  <c r="BS50629" i="3"/>
  <c r="BS50630" i="3"/>
  <c r="BS50631" i="3"/>
  <c r="BS50632" i="3"/>
  <c r="BS50633" i="3"/>
  <c r="BS50634" i="3"/>
  <c r="BS50635" i="3"/>
  <c r="BS50636" i="3"/>
  <c r="BS50637" i="3"/>
  <c r="BS50638" i="3"/>
  <c r="BS50639" i="3"/>
  <c r="BS50640" i="3"/>
  <c r="BS50641" i="3"/>
  <c r="BS50642" i="3"/>
  <c r="BS50643" i="3"/>
  <c r="BS50644" i="3"/>
  <c r="BS50645" i="3"/>
  <c r="BS50646" i="3"/>
  <c r="BS50647" i="3"/>
  <c r="BS50648" i="3"/>
  <c r="BS50649" i="3"/>
  <c r="BS50650" i="3"/>
  <c r="BS50651" i="3"/>
  <c r="BS50652" i="3"/>
  <c r="BS50653" i="3"/>
  <c r="BS50654" i="3"/>
  <c r="BS50655" i="3"/>
  <c r="BS50656" i="3"/>
  <c r="BS50657" i="3"/>
  <c r="BS50658" i="3"/>
  <c r="BS50659" i="3"/>
  <c r="BS50660" i="3"/>
  <c r="BS50661" i="3"/>
  <c r="BS50662" i="3"/>
  <c r="BS50663" i="3"/>
  <c r="BS50664" i="3"/>
  <c r="BS50665" i="3"/>
  <c r="BS50666" i="3"/>
  <c r="BS50667" i="3"/>
  <c r="BS50668" i="3"/>
  <c r="BS50669" i="3"/>
  <c r="BS50670" i="3"/>
  <c r="BS50671" i="3"/>
  <c r="BS50672" i="3"/>
  <c r="BS50673" i="3"/>
  <c r="BS50674" i="3"/>
  <c r="BS50675" i="3"/>
  <c r="BS50676" i="3"/>
  <c r="BS50677" i="3"/>
  <c r="BS50678" i="3"/>
  <c r="BS50679" i="3"/>
  <c r="BS50680" i="3"/>
  <c r="BS50681" i="3"/>
  <c r="BS50682" i="3"/>
  <c r="BS50683" i="3"/>
  <c r="BS50684" i="3"/>
  <c r="BS50685" i="3"/>
  <c r="BS50686" i="3"/>
  <c r="BS50687" i="3"/>
  <c r="BS50688" i="3"/>
  <c r="BS50689" i="3"/>
  <c r="BS50690" i="3"/>
  <c r="BS50691" i="3"/>
  <c r="BS50692" i="3"/>
  <c r="BS50693" i="3"/>
  <c r="BS50694" i="3"/>
  <c r="BS50695" i="3"/>
  <c r="BS50696" i="3"/>
  <c r="BS50697" i="3"/>
  <c r="BS50698" i="3"/>
  <c r="BS50699" i="3"/>
  <c r="BS50700" i="3"/>
  <c r="BS50701" i="3"/>
  <c r="BS50702" i="3"/>
  <c r="BS50703" i="3"/>
  <c r="BS50704" i="3"/>
  <c r="BS50705" i="3"/>
  <c r="BS50706" i="3"/>
  <c r="BS50707" i="3"/>
  <c r="BS50708" i="3"/>
  <c r="BS50709" i="3"/>
  <c r="BS50710" i="3"/>
  <c r="BS50711" i="3"/>
  <c r="BS50712" i="3"/>
  <c r="BS50713" i="3"/>
  <c r="BS50714" i="3"/>
  <c r="BS50715" i="3"/>
  <c r="BS50716" i="3"/>
  <c r="BS50717" i="3"/>
  <c r="BS50718" i="3"/>
  <c r="BS50719" i="3"/>
  <c r="BS50720" i="3"/>
  <c r="BS50721" i="3"/>
  <c r="BS50722" i="3"/>
  <c r="BS50723" i="3"/>
  <c r="BS50724" i="3"/>
  <c r="BS50725" i="3"/>
  <c r="BS50726" i="3"/>
  <c r="BS50727" i="3"/>
  <c r="BS50728" i="3"/>
  <c r="BS50729" i="3"/>
  <c r="BS50730" i="3"/>
  <c r="BS50731" i="3"/>
  <c r="BS50732" i="3"/>
  <c r="BS50733" i="3"/>
  <c r="BS50734" i="3"/>
  <c r="BS50735" i="3"/>
  <c r="BS50736" i="3"/>
  <c r="BS50737" i="3"/>
  <c r="BS50738" i="3"/>
  <c r="BS50739" i="3"/>
  <c r="BS50740" i="3"/>
  <c r="BS50741" i="3"/>
  <c r="BS50742" i="3"/>
  <c r="BS50743" i="3"/>
  <c r="BS50744" i="3"/>
  <c r="BS50745" i="3"/>
  <c r="BS50746" i="3"/>
  <c r="BS50747" i="3"/>
  <c r="BS50748" i="3"/>
  <c r="BS50749" i="3"/>
  <c r="BS50750" i="3"/>
  <c r="BS50751" i="3"/>
  <c r="BS50752" i="3"/>
  <c r="BS50753" i="3"/>
  <c r="BS50754" i="3"/>
  <c r="BS50755" i="3"/>
  <c r="BS50756" i="3"/>
  <c r="BS50757" i="3"/>
  <c r="BS50758" i="3"/>
  <c r="BS50759" i="3"/>
  <c r="BS50760" i="3"/>
  <c r="BS50761" i="3"/>
  <c r="BS50762" i="3"/>
  <c r="BS50763" i="3"/>
  <c r="BS50764" i="3"/>
  <c r="BS50765" i="3"/>
  <c r="BS50766" i="3"/>
  <c r="BS50767" i="3"/>
  <c r="BS50768" i="3"/>
  <c r="BS50769" i="3"/>
  <c r="BS50770" i="3"/>
  <c r="BS50771" i="3"/>
  <c r="BS50772" i="3"/>
  <c r="BS50773" i="3"/>
  <c r="BS50774" i="3"/>
  <c r="BS50775" i="3"/>
  <c r="BS50776" i="3"/>
  <c r="BS50777" i="3"/>
  <c r="BS50778" i="3"/>
  <c r="BS50779" i="3"/>
  <c r="BS50780" i="3"/>
  <c r="BS50781" i="3"/>
  <c r="BS50782" i="3"/>
  <c r="BS50783" i="3"/>
  <c r="BS50784" i="3"/>
  <c r="BS50785" i="3"/>
  <c r="BS50786" i="3"/>
  <c r="BS50787" i="3"/>
  <c r="BS50788" i="3"/>
  <c r="BS50789" i="3"/>
  <c r="BS50790" i="3"/>
  <c r="BS50791" i="3"/>
  <c r="BS50792" i="3"/>
  <c r="BS50793" i="3"/>
  <c r="BS50794" i="3"/>
  <c r="BS50795" i="3"/>
  <c r="BS50796" i="3"/>
  <c r="BS50797" i="3"/>
  <c r="BS50798" i="3"/>
  <c r="BS50799" i="3"/>
  <c r="BS50800" i="3"/>
  <c r="BS50801" i="3"/>
  <c r="BS50802" i="3"/>
  <c r="BS50803" i="3"/>
  <c r="BS50804" i="3"/>
  <c r="BS50805" i="3"/>
  <c r="BS50806" i="3"/>
  <c r="BS50807" i="3"/>
  <c r="BS50808" i="3"/>
  <c r="BS50809" i="3"/>
  <c r="BS50810" i="3"/>
  <c r="BS50811" i="3"/>
  <c r="BS50812" i="3"/>
  <c r="BS50813" i="3"/>
  <c r="BS50814" i="3"/>
  <c r="BS50815" i="3"/>
  <c r="BS50816" i="3"/>
  <c r="BS50817" i="3"/>
  <c r="BS50818" i="3"/>
  <c r="BS50819" i="3"/>
  <c r="BS50820" i="3"/>
  <c r="BS50821" i="3"/>
  <c r="BS50822" i="3"/>
  <c r="BS50823" i="3"/>
  <c r="BS50824" i="3"/>
  <c r="BS50825" i="3"/>
  <c r="BS50826" i="3"/>
  <c r="BS50827" i="3"/>
  <c r="BS50828" i="3"/>
  <c r="BS50829" i="3"/>
  <c r="BS50830" i="3"/>
  <c r="BS50831" i="3"/>
  <c r="BS50832" i="3"/>
  <c r="BS50833" i="3"/>
  <c r="BS50834" i="3"/>
  <c r="BS50835" i="3"/>
  <c r="BS50836" i="3"/>
  <c r="BS50837" i="3"/>
  <c r="BS50838" i="3"/>
  <c r="BS50839" i="3"/>
  <c r="BS50840" i="3"/>
  <c r="BS50841" i="3"/>
  <c r="BS50842" i="3"/>
  <c r="BS50843" i="3"/>
  <c r="BS50844" i="3"/>
  <c r="BS50845" i="3"/>
  <c r="BS50846" i="3"/>
  <c r="BS50847" i="3"/>
  <c r="BS50848" i="3"/>
  <c r="BS50849" i="3"/>
  <c r="BS50850" i="3"/>
  <c r="BS50851" i="3"/>
  <c r="BS50852" i="3"/>
  <c r="BS50853" i="3"/>
  <c r="BS50854" i="3"/>
  <c r="BS50855" i="3"/>
  <c r="BS50856" i="3"/>
  <c r="BS50857" i="3"/>
  <c r="BS50858" i="3"/>
  <c r="BS50859" i="3"/>
  <c r="BS50860" i="3"/>
  <c r="BS50861" i="3"/>
  <c r="BS50862" i="3"/>
  <c r="BS50863" i="3"/>
  <c r="BS50864" i="3"/>
  <c r="BS50865" i="3"/>
  <c r="BS50866" i="3"/>
  <c r="BS50867" i="3"/>
  <c r="BS50868" i="3"/>
  <c r="BS50869" i="3"/>
  <c r="BS50870" i="3"/>
  <c r="BS50871" i="3"/>
  <c r="BS50872" i="3"/>
  <c r="BS50873" i="3"/>
  <c r="BS50874" i="3"/>
  <c r="BS50875" i="3"/>
  <c r="BS50876" i="3"/>
  <c r="BS50877" i="3"/>
  <c r="BS50878" i="3"/>
  <c r="BS50879" i="3"/>
  <c r="BS50880" i="3"/>
  <c r="BS50881" i="3"/>
  <c r="BS50882" i="3"/>
  <c r="BS50883" i="3"/>
  <c r="BS50884" i="3"/>
  <c r="BS50885" i="3"/>
  <c r="BS50886" i="3"/>
  <c r="BS50887" i="3"/>
  <c r="BS50888" i="3"/>
  <c r="BS50889" i="3"/>
  <c r="BS50890" i="3"/>
  <c r="BS50891" i="3"/>
  <c r="BS50892" i="3"/>
  <c r="BS50893" i="3"/>
  <c r="BS50894" i="3"/>
  <c r="BS50895" i="3"/>
  <c r="BS50896" i="3"/>
  <c r="BS50897" i="3"/>
  <c r="BS50898" i="3"/>
  <c r="BS50899" i="3"/>
  <c r="BS50900" i="3"/>
  <c r="BS50901" i="3"/>
  <c r="BS50902" i="3"/>
  <c r="BS50903" i="3"/>
  <c r="BS50904" i="3"/>
  <c r="BS50905" i="3"/>
  <c r="BS50906" i="3"/>
  <c r="BS50907" i="3"/>
  <c r="BS50908" i="3"/>
  <c r="BS50909" i="3"/>
  <c r="BS50910" i="3"/>
  <c r="BS50911" i="3"/>
  <c r="BS50912" i="3"/>
  <c r="BS50913" i="3"/>
  <c r="BS50914" i="3"/>
  <c r="BS50915" i="3"/>
  <c r="BS50916" i="3"/>
  <c r="BS50917" i="3"/>
  <c r="BS50918" i="3"/>
  <c r="BS50919" i="3"/>
  <c r="BS50920" i="3"/>
  <c r="BS50921" i="3"/>
  <c r="BS50922" i="3"/>
  <c r="BS50923" i="3"/>
  <c r="BS50924" i="3"/>
  <c r="BS50925" i="3"/>
  <c r="BS50926" i="3"/>
  <c r="BS50927" i="3"/>
  <c r="BS50928" i="3"/>
  <c r="BS50929" i="3"/>
  <c r="BS50930" i="3"/>
  <c r="BS50931" i="3"/>
  <c r="BS50932" i="3"/>
  <c r="BS50933" i="3"/>
  <c r="BS50934" i="3"/>
  <c r="BS50935" i="3"/>
  <c r="BS50936" i="3"/>
  <c r="BS50937" i="3"/>
  <c r="BS50938" i="3"/>
  <c r="BS50939" i="3"/>
  <c r="BS50940" i="3"/>
  <c r="BS50941" i="3"/>
  <c r="BS50942" i="3"/>
  <c r="BS50943" i="3"/>
  <c r="BS50944" i="3"/>
  <c r="BS50945" i="3"/>
  <c r="BS50946" i="3"/>
  <c r="BS50947" i="3"/>
  <c r="BS50948" i="3"/>
  <c r="BS50949" i="3"/>
  <c r="BS50950" i="3"/>
  <c r="BS50951" i="3"/>
  <c r="BS50952" i="3"/>
  <c r="BS50953" i="3"/>
  <c r="BS50954" i="3"/>
  <c r="BS50955" i="3"/>
  <c r="BS50956" i="3"/>
  <c r="BS50957" i="3"/>
  <c r="BS50958" i="3"/>
  <c r="BS50959" i="3"/>
  <c r="BS50960" i="3"/>
  <c r="BS50961" i="3"/>
  <c r="BS50962" i="3"/>
  <c r="BS50963" i="3"/>
  <c r="BS50964" i="3"/>
  <c r="BS50965" i="3"/>
  <c r="BS50966" i="3"/>
  <c r="BS50967" i="3"/>
  <c r="BS50968" i="3"/>
  <c r="BS50969" i="3"/>
  <c r="BS50970" i="3"/>
  <c r="BS50971" i="3"/>
  <c r="BS50972" i="3"/>
  <c r="BS50973" i="3"/>
  <c r="BS50974" i="3"/>
  <c r="BS50975" i="3"/>
  <c r="BS50976" i="3"/>
  <c r="BS50977" i="3"/>
  <c r="BS50978" i="3"/>
  <c r="BS50979" i="3"/>
  <c r="BS50980" i="3"/>
  <c r="BS50981" i="3"/>
  <c r="BS50982" i="3"/>
  <c r="BS50983" i="3"/>
  <c r="BS50984" i="3"/>
  <c r="BS50985" i="3"/>
  <c r="BS50986" i="3"/>
  <c r="BS50987" i="3"/>
  <c r="BS50988" i="3"/>
  <c r="BS50989" i="3"/>
  <c r="BS50990" i="3"/>
  <c r="BS50991" i="3"/>
  <c r="BS50992" i="3"/>
  <c r="BS50993" i="3"/>
  <c r="BS50994" i="3"/>
  <c r="BS50995" i="3"/>
  <c r="BS50996" i="3"/>
  <c r="BS50997" i="3"/>
  <c r="BS50998" i="3"/>
  <c r="BS50999" i="3"/>
  <c r="BS51000" i="3"/>
  <c r="BS51001" i="3"/>
  <c r="BS51002" i="3"/>
  <c r="BS51003" i="3"/>
  <c r="BS51004" i="3"/>
  <c r="BS51005" i="3"/>
  <c r="BS51006" i="3"/>
  <c r="BS51007" i="3"/>
  <c r="BS51008" i="3"/>
  <c r="BS51009" i="3"/>
  <c r="BS51010" i="3"/>
  <c r="BS51011" i="3"/>
  <c r="BS51012" i="3"/>
  <c r="BS51013" i="3"/>
  <c r="BS51014" i="3"/>
  <c r="BS51015" i="3"/>
  <c r="BS51016" i="3"/>
  <c r="BS51017" i="3"/>
  <c r="BS51018" i="3"/>
  <c r="BS51019" i="3"/>
  <c r="BS51020" i="3"/>
  <c r="BS51021" i="3"/>
  <c r="BS51022" i="3"/>
  <c r="BS51023" i="3"/>
  <c r="BS51024" i="3"/>
  <c r="BS51025" i="3"/>
  <c r="BS51026" i="3"/>
  <c r="BS51027" i="3"/>
  <c r="BS51028" i="3"/>
  <c r="BS51029" i="3"/>
  <c r="BS51030" i="3"/>
  <c r="BS51031" i="3"/>
  <c r="BS51032" i="3"/>
  <c r="BS51033" i="3"/>
  <c r="BS51034" i="3"/>
  <c r="BS51035" i="3"/>
  <c r="BS51036" i="3"/>
  <c r="BS51037" i="3"/>
  <c r="BS51038" i="3"/>
  <c r="BS51039" i="3"/>
  <c r="BS51040" i="3"/>
  <c r="BS51041" i="3"/>
  <c r="BS51042" i="3"/>
  <c r="BS51043" i="3"/>
  <c r="BS51044" i="3"/>
  <c r="BS51045" i="3"/>
  <c r="BS51046" i="3"/>
  <c r="BS51047" i="3"/>
  <c r="BS51048" i="3"/>
  <c r="BS51049" i="3"/>
  <c r="BS51050" i="3"/>
  <c r="BS51051" i="3"/>
  <c r="BS51052" i="3"/>
  <c r="BS51053" i="3"/>
  <c r="BS51054" i="3"/>
  <c r="BS51055" i="3"/>
  <c r="BS51056" i="3"/>
  <c r="BS51057" i="3"/>
  <c r="BS51058" i="3"/>
  <c r="BS51059" i="3"/>
  <c r="BS51060" i="3"/>
  <c r="BS51061" i="3"/>
  <c r="BS51062" i="3"/>
  <c r="BS51063" i="3"/>
  <c r="BS51064" i="3"/>
  <c r="BS51065" i="3"/>
  <c r="BS51066" i="3"/>
  <c r="BS51067" i="3"/>
  <c r="BS51068" i="3"/>
  <c r="BS51069" i="3"/>
  <c r="BS51070" i="3"/>
  <c r="BS51071" i="3"/>
  <c r="BS51072" i="3"/>
  <c r="BS51073" i="3"/>
  <c r="BS51074" i="3"/>
  <c r="BS51075" i="3"/>
  <c r="BS51076" i="3"/>
  <c r="BS51077" i="3"/>
  <c r="BS51078" i="3"/>
  <c r="BS51079" i="3"/>
  <c r="BS51080" i="3"/>
  <c r="BS51081" i="3"/>
  <c r="BS51082" i="3"/>
  <c r="BS51083" i="3"/>
  <c r="BS51084" i="3"/>
  <c r="BS51085" i="3"/>
  <c r="BS51086" i="3"/>
  <c r="BS51087" i="3"/>
  <c r="BS51088" i="3"/>
  <c r="BS51089" i="3"/>
  <c r="BS51090" i="3"/>
  <c r="BS51091" i="3"/>
  <c r="BS51092" i="3"/>
  <c r="BS51093" i="3"/>
  <c r="BS51094" i="3"/>
  <c r="BS51095" i="3"/>
  <c r="BS51096" i="3"/>
  <c r="BS51097" i="3"/>
  <c r="BS51098" i="3"/>
  <c r="BS51099" i="3"/>
  <c r="BS51100" i="3"/>
  <c r="BS51101" i="3"/>
  <c r="BS51102" i="3"/>
  <c r="BS51103" i="3"/>
  <c r="BS51104" i="3"/>
  <c r="BS51105" i="3"/>
  <c r="BS51106" i="3"/>
  <c r="BS51107" i="3"/>
  <c r="BS51108" i="3"/>
  <c r="BS51109" i="3"/>
  <c r="BS51110" i="3"/>
  <c r="BS51111" i="3"/>
  <c r="BS51112" i="3"/>
  <c r="BS51113" i="3"/>
  <c r="BS51114" i="3"/>
  <c r="BS51115" i="3"/>
  <c r="BS51116" i="3"/>
  <c r="BS51117" i="3"/>
  <c r="BS51118" i="3"/>
  <c r="BS51119" i="3"/>
  <c r="BS51120" i="3"/>
  <c r="BS51121" i="3"/>
  <c r="BS51122" i="3"/>
  <c r="BS51123" i="3"/>
  <c r="BS51124" i="3"/>
  <c r="BS51125" i="3"/>
  <c r="BS51126" i="3"/>
  <c r="BS51127" i="3"/>
  <c r="BS51128" i="3"/>
  <c r="BS51129" i="3"/>
  <c r="BS51130" i="3"/>
  <c r="BS51131" i="3"/>
  <c r="BS51132" i="3"/>
  <c r="BS51133" i="3"/>
  <c r="BS51134" i="3"/>
  <c r="BS51135" i="3"/>
  <c r="BS51136" i="3"/>
  <c r="BS51137" i="3"/>
  <c r="BS51138" i="3"/>
  <c r="BS51139" i="3"/>
  <c r="BS51140" i="3"/>
  <c r="BS51141" i="3"/>
  <c r="BS51142" i="3"/>
  <c r="BS51143" i="3"/>
  <c r="BS51144" i="3"/>
  <c r="BS51145" i="3"/>
  <c r="BS51146" i="3"/>
  <c r="BS51147" i="3"/>
  <c r="BS51148" i="3"/>
  <c r="BS51149" i="3"/>
  <c r="BS51150" i="3"/>
  <c r="BS51151" i="3"/>
  <c r="BS51152" i="3"/>
  <c r="BS51153" i="3"/>
  <c r="BS51154" i="3"/>
  <c r="BS51155" i="3"/>
  <c r="BS51156" i="3"/>
  <c r="BS51157" i="3"/>
  <c r="BS51158" i="3"/>
  <c r="BS51159" i="3"/>
  <c r="BS51160" i="3"/>
  <c r="BS51161" i="3"/>
  <c r="BS51162" i="3"/>
  <c r="BS51163" i="3"/>
  <c r="BS51164" i="3"/>
  <c r="BS51165" i="3"/>
  <c r="BS51166" i="3"/>
  <c r="BS51167" i="3"/>
  <c r="BS51168" i="3"/>
  <c r="BS51169" i="3"/>
  <c r="BS51170" i="3"/>
  <c r="BS51171" i="3"/>
  <c r="BS51172" i="3"/>
  <c r="BS51173" i="3"/>
  <c r="BS51174" i="3"/>
  <c r="BS51175" i="3"/>
  <c r="BS51176" i="3"/>
  <c r="BS51177" i="3"/>
  <c r="BS51178" i="3"/>
  <c r="BS51179" i="3"/>
  <c r="BS51180" i="3"/>
  <c r="BS51181" i="3"/>
  <c r="BS51182" i="3"/>
  <c r="BS51183" i="3"/>
  <c r="BS51184" i="3"/>
  <c r="BS51185" i="3"/>
  <c r="BS51186" i="3"/>
  <c r="BS51187" i="3"/>
  <c r="BS51188" i="3"/>
  <c r="BS51189" i="3"/>
  <c r="BS51190" i="3"/>
  <c r="BS51191" i="3"/>
  <c r="BS51192" i="3"/>
  <c r="BS51193" i="3"/>
  <c r="BS51194" i="3"/>
  <c r="BS51195" i="3"/>
  <c r="BS51196" i="3"/>
  <c r="BS51197" i="3"/>
  <c r="BS51198" i="3"/>
  <c r="BS51199" i="3"/>
  <c r="BS51200" i="3"/>
  <c r="BS51201" i="3"/>
  <c r="BS51202" i="3"/>
  <c r="BS51203" i="3"/>
  <c r="BS51204" i="3"/>
  <c r="BS51205" i="3"/>
  <c r="BS51206" i="3"/>
  <c r="BS51207" i="3"/>
  <c r="BS51208" i="3"/>
  <c r="BS51209" i="3"/>
  <c r="BS51210" i="3"/>
  <c r="BS51211" i="3"/>
  <c r="BS51212" i="3"/>
  <c r="BS51213" i="3"/>
  <c r="BS51214" i="3"/>
  <c r="BS51215" i="3"/>
  <c r="BS51216" i="3"/>
  <c r="BS51217" i="3"/>
  <c r="BS51218" i="3"/>
  <c r="BS51219" i="3"/>
  <c r="BS51220" i="3"/>
  <c r="BS51221" i="3"/>
  <c r="BS51222" i="3"/>
  <c r="BS51223" i="3"/>
  <c r="BS51224" i="3"/>
  <c r="BS51225" i="3"/>
  <c r="BS51226" i="3"/>
  <c r="BS51227" i="3"/>
  <c r="BS51228" i="3"/>
  <c r="BS51229" i="3"/>
  <c r="BS51230" i="3"/>
  <c r="BS51231" i="3"/>
  <c r="BS51232" i="3"/>
  <c r="BS51233" i="3"/>
  <c r="BS51234" i="3"/>
  <c r="BS51235" i="3"/>
  <c r="BS51236" i="3"/>
  <c r="BS51237" i="3"/>
  <c r="BS51238" i="3"/>
  <c r="BS51239" i="3"/>
  <c r="BS51240" i="3"/>
  <c r="BS51241" i="3"/>
  <c r="BS51242" i="3"/>
  <c r="BS51243" i="3"/>
  <c r="BS51244" i="3"/>
  <c r="BS51245" i="3"/>
  <c r="BS51246" i="3"/>
  <c r="BS51247" i="3"/>
  <c r="BS51248" i="3"/>
  <c r="BS51249" i="3"/>
  <c r="BS51250" i="3"/>
  <c r="BS51251" i="3"/>
  <c r="BS51252" i="3"/>
  <c r="BS51253" i="3"/>
  <c r="BS51254" i="3"/>
  <c r="BS51255" i="3"/>
  <c r="BS51256" i="3"/>
  <c r="BS51257" i="3"/>
  <c r="BS51258" i="3"/>
  <c r="BS51259" i="3"/>
  <c r="BS51260" i="3"/>
  <c r="BS51261" i="3"/>
  <c r="BS51262" i="3"/>
  <c r="BS51263" i="3"/>
  <c r="BS51264" i="3"/>
  <c r="BS51265" i="3"/>
  <c r="BS51266" i="3"/>
  <c r="BS51267" i="3"/>
  <c r="BS51268" i="3"/>
  <c r="BS51269" i="3"/>
  <c r="BS51270" i="3"/>
  <c r="BS51271" i="3"/>
  <c r="BS51272" i="3"/>
  <c r="BS51273" i="3"/>
  <c r="BS51274" i="3"/>
  <c r="BS51275" i="3"/>
  <c r="BS51276" i="3"/>
  <c r="BS51277" i="3"/>
  <c r="BS51278" i="3"/>
  <c r="BS51279" i="3"/>
  <c r="BS51280" i="3"/>
  <c r="BS51281" i="3"/>
  <c r="BS51282" i="3"/>
  <c r="BS51283" i="3"/>
  <c r="BS51284" i="3"/>
  <c r="BS51285" i="3"/>
  <c r="BS51286" i="3"/>
  <c r="BS51287" i="3"/>
  <c r="BS51288" i="3"/>
  <c r="BS51289" i="3"/>
  <c r="BS51290" i="3"/>
  <c r="BS51291" i="3"/>
  <c r="BS51292" i="3"/>
  <c r="BS51293" i="3"/>
  <c r="BS51294" i="3"/>
  <c r="BS51295" i="3"/>
  <c r="BS51296" i="3"/>
  <c r="BS51297" i="3"/>
  <c r="BS51298" i="3"/>
  <c r="BS51299" i="3"/>
  <c r="BS51300" i="3"/>
  <c r="BS51301" i="3"/>
  <c r="BS51302" i="3"/>
  <c r="BS51303" i="3"/>
  <c r="BS51304" i="3"/>
  <c r="BS51305" i="3"/>
  <c r="BS51306" i="3"/>
  <c r="BS51307" i="3"/>
  <c r="BS51308" i="3"/>
  <c r="BS51309" i="3"/>
  <c r="BS51310" i="3"/>
  <c r="BS51311" i="3"/>
  <c r="BS51312" i="3"/>
  <c r="BS51313" i="3"/>
  <c r="BS51314" i="3"/>
  <c r="BS51315" i="3"/>
  <c r="BS51316" i="3"/>
  <c r="BS51317" i="3"/>
  <c r="BS51318" i="3"/>
  <c r="BS51319" i="3"/>
  <c r="BS51320" i="3"/>
  <c r="BS51321" i="3"/>
  <c r="BS51322" i="3"/>
  <c r="BS51323" i="3"/>
  <c r="BS51324" i="3"/>
  <c r="BS51325" i="3"/>
  <c r="BS51326" i="3"/>
  <c r="BS51327" i="3"/>
  <c r="BS51328" i="3"/>
  <c r="BS51329" i="3"/>
  <c r="BS51330" i="3"/>
  <c r="BS51331" i="3"/>
  <c r="BS51332" i="3"/>
  <c r="BS51333" i="3"/>
  <c r="BS51334" i="3"/>
  <c r="BS51335" i="3"/>
  <c r="BS51336" i="3"/>
  <c r="BS51337" i="3"/>
  <c r="BS51338" i="3"/>
  <c r="BS51339" i="3"/>
  <c r="BS51340" i="3"/>
  <c r="BS51341" i="3"/>
  <c r="BS51342" i="3"/>
  <c r="BS51343" i="3"/>
  <c r="BS51344" i="3"/>
  <c r="BS51345" i="3"/>
  <c r="BS51346" i="3"/>
  <c r="BS51347" i="3"/>
  <c r="BS51348" i="3"/>
  <c r="BS51349" i="3"/>
  <c r="BS51350" i="3"/>
  <c r="BS51351" i="3"/>
  <c r="BS51352" i="3"/>
  <c r="BS51353" i="3"/>
  <c r="BS51354" i="3"/>
  <c r="BS51355" i="3"/>
  <c r="BS51356" i="3"/>
  <c r="BS51357" i="3"/>
  <c r="BS51358" i="3"/>
  <c r="BS51359" i="3"/>
  <c r="BS51360" i="3"/>
  <c r="BS51361" i="3"/>
  <c r="BS51362" i="3"/>
  <c r="BS51363" i="3"/>
  <c r="BS51364" i="3"/>
  <c r="BS51365" i="3"/>
  <c r="BS51366" i="3"/>
  <c r="BS51367" i="3"/>
  <c r="BS51368" i="3"/>
  <c r="BS51369" i="3"/>
  <c r="BS51370" i="3"/>
  <c r="BS51371" i="3"/>
  <c r="BS51372" i="3"/>
  <c r="BS51373" i="3"/>
  <c r="BS51374" i="3"/>
  <c r="BS51375" i="3"/>
  <c r="BS51376" i="3"/>
  <c r="BS51377" i="3"/>
  <c r="BS51378" i="3"/>
  <c r="BS51379" i="3"/>
  <c r="BS51380" i="3"/>
  <c r="BS51381" i="3"/>
  <c r="BS51382" i="3"/>
  <c r="BS51383" i="3"/>
  <c r="BS51384" i="3"/>
  <c r="BS51385" i="3"/>
  <c r="BS51386" i="3"/>
  <c r="BS51387" i="3"/>
  <c r="BS51388" i="3"/>
  <c r="BS51389" i="3"/>
  <c r="BS51390" i="3"/>
  <c r="BS51391" i="3"/>
  <c r="BS51392" i="3"/>
  <c r="BS51393" i="3"/>
  <c r="BS51394" i="3"/>
  <c r="BS51395" i="3"/>
  <c r="BS51396" i="3"/>
  <c r="BS51397" i="3"/>
  <c r="BS51398" i="3"/>
  <c r="BS51399" i="3"/>
  <c r="BS51400" i="3"/>
  <c r="BS51401" i="3"/>
  <c r="BS51402" i="3"/>
  <c r="BS51403" i="3"/>
  <c r="BS51404" i="3"/>
  <c r="BS51405" i="3"/>
  <c r="BS51406" i="3"/>
  <c r="BS51407" i="3"/>
  <c r="BS51408" i="3"/>
  <c r="BS51409" i="3"/>
  <c r="BS51410" i="3"/>
  <c r="BS51411" i="3"/>
  <c r="BS51412" i="3"/>
  <c r="BS51413" i="3"/>
  <c r="BS51414" i="3"/>
  <c r="BS51415" i="3"/>
  <c r="BS51416" i="3"/>
  <c r="BS51417" i="3"/>
  <c r="BS51418" i="3"/>
  <c r="BS51419" i="3"/>
  <c r="BS51420" i="3"/>
  <c r="BS51421" i="3"/>
  <c r="BS51422" i="3"/>
  <c r="BS51423" i="3"/>
  <c r="BS51424" i="3"/>
  <c r="BS51425" i="3"/>
  <c r="BS51426" i="3"/>
  <c r="BS51427" i="3"/>
  <c r="BS51428" i="3"/>
  <c r="BS51429" i="3"/>
  <c r="BS51430" i="3"/>
  <c r="BS51431" i="3"/>
  <c r="BS51432" i="3"/>
  <c r="BS51433" i="3"/>
  <c r="BS51434" i="3"/>
  <c r="BS51435" i="3"/>
  <c r="BS51436" i="3"/>
  <c r="BS51437" i="3"/>
  <c r="BS51438" i="3"/>
  <c r="BS51439" i="3"/>
  <c r="BS51440" i="3"/>
  <c r="BS51441" i="3"/>
  <c r="BS51442" i="3"/>
  <c r="BS51443" i="3"/>
  <c r="BS51444" i="3"/>
  <c r="BS51445" i="3"/>
  <c r="BS51446" i="3"/>
  <c r="BS51447" i="3"/>
  <c r="BS51448" i="3"/>
  <c r="BS51449" i="3"/>
  <c r="BS51450" i="3"/>
  <c r="BS51451" i="3"/>
  <c r="BS51452" i="3"/>
  <c r="BS51453" i="3"/>
  <c r="BS51454" i="3"/>
  <c r="BS51455" i="3"/>
  <c r="BS51456" i="3"/>
  <c r="BS51457" i="3"/>
  <c r="BS51458" i="3"/>
  <c r="BS51459" i="3"/>
  <c r="BS51460" i="3"/>
  <c r="BS51461" i="3"/>
  <c r="BS51462" i="3"/>
  <c r="BS51463" i="3"/>
  <c r="BS51464" i="3"/>
  <c r="BS51465" i="3"/>
  <c r="BS51466" i="3"/>
  <c r="BS51467" i="3"/>
  <c r="BS51468" i="3"/>
  <c r="BS51469" i="3"/>
  <c r="BS51470" i="3"/>
  <c r="BS51471" i="3"/>
  <c r="BS51472" i="3"/>
  <c r="BS51473" i="3"/>
  <c r="BS51474" i="3"/>
  <c r="BS51475" i="3"/>
  <c r="BS51476" i="3"/>
  <c r="BS51477" i="3"/>
  <c r="BS51478" i="3"/>
  <c r="BS51479" i="3"/>
  <c r="BS51480" i="3"/>
  <c r="BS51481" i="3"/>
  <c r="BS51482" i="3"/>
  <c r="BS51483" i="3"/>
  <c r="BS51484" i="3"/>
  <c r="BS51485" i="3"/>
  <c r="BS51486" i="3"/>
  <c r="BS51487" i="3"/>
  <c r="BS51488" i="3"/>
  <c r="BS51489" i="3"/>
  <c r="BS51490" i="3"/>
  <c r="BS51491" i="3"/>
  <c r="BS51492" i="3"/>
  <c r="BS51493" i="3"/>
  <c r="BS51494" i="3"/>
  <c r="BS51495" i="3"/>
  <c r="BS51496" i="3"/>
  <c r="BS51497" i="3"/>
  <c r="BS51498" i="3"/>
  <c r="BS51499" i="3"/>
  <c r="BS51500" i="3"/>
  <c r="BS51501" i="3"/>
  <c r="BS51502" i="3"/>
  <c r="BS51503" i="3"/>
  <c r="BS51504" i="3"/>
  <c r="BS51505" i="3"/>
  <c r="BS51506" i="3"/>
  <c r="BS51507" i="3"/>
  <c r="BS51508" i="3"/>
  <c r="BS51509" i="3"/>
  <c r="BS51510" i="3"/>
  <c r="BS51511" i="3"/>
  <c r="BS51512" i="3"/>
  <c r="BS51513" i="3"/>
  <c r="BS51514" i="3"/>
  <c r="BS51515" i="3"/>
  <c r="BS51516" i="3"/>
  <c r="BS51517" i="3"/>
  <c r="BS51518" i="3"/>
  <c r="BS51519" i="3"/>
  <c r="BS51520" i="3"/>
  <c r="BS51521" i="3"/>
  <c r="BS51522" i="3"/>
  <c r="BS51523" i="3"/>
  <c r="BS51524" i="3"/>
  <c r="BS51525" i="3"/>
  <c r="BS51526" i="3"/>
  <c r="BS51527" i="3"/>
  <c r="BS51528" i="3"/>
  <c r="BS51529" i="3"/>
  <c r="BS51530" i="3"/>
  <c r="BS51531" i="3"/>
  <c r="BS51532" i="3"/>
  <c r="BS51533" i="3"/>
  <c r="BS51534" i="3"/>
  <c r="BS51535" i="3"/>
  <c r="BS51536" i="3"/>
  <c r="BS51537" i="3"/>
  <c r="BS51538" i="3"/>
  <c r="BS51539" i="3"/>
  <c r="BS51540" i="3"/>
  <c r="BS51541" i="3"/>
  <c r="BS51542" i="3"/>
  <c r="BS51543" i="3"/>
  <c r="BS51544" i="3"/>
  <c r="BS51545" i="3"/>
  <c r="BS51546" i="3"/>
  <c r="BS51547" i="3"/>
  <c r="BS51548" i="3"/>
  <c r="BS51549" i="3"/>
  <c r="BS51550" i="3"/>
  <c r="BS51551" i="3"/>
  <c r="BS51552" i="3"/>
  <c r="BS51553" i="3"/>
  <c r="BS51554" i="3"/>
  <c r="BS51555" i="3"/>
  <c r="BS51556" i="3"/>
  <c r="BS51557" i="3"/>
  <c r="BS51558" i="3"/>
  <c r="BS51559" i="3"/>
  <c r="BS51560" i="3"/>
  <c r="BS51561" i="3"/>
  <c r="BS51562" i="3"/>
  <c r="BS51563" i="3"/>
  <c r="BS51564" i="3"/>
  <c r="BS51565" i="3"/>
  <c r="BS51566" i="3"/>
  <c r="BS51567" i="3"/>
  <c r="BS51568" i="3"/>
  <c r="BS51569" i="3"/>
  <c r="BS51570" i="3"/>
  <c r="BS51571" i="3"/>
  <c r="BS51572" i="3"/>
  <c r="BS51573" i="3"/>
  <c r="BS51574" i="3"/>
  <c r="BS51575" i="3"/>
  <c r="BS51576" i="3"/>
  <c r="BS51577" i="3"/>
  <c r="BS51578" i="3"/>
  <c r="BS51579" i="3"/>
  <c r="BS51580" i="3"/>
  <c r="BS51581" i="3"/>
  <c r="BS51582" i="3"/>
  <c r="BS51583" i="3"/>
  <c r="BS51584" i="3"/>
  <c r="BS51585" i="3"/>
  <c r="BS51586" i="3"/>
  <c r="BS51587" i="3"/>
  <c r="BS51588" i="3"/>
  <c r="BS51589" i="3"/>
  <c r="BS51590" i="3"/>
  <c r="BS51591" i="3"/>
  <c r="BS51592" i="3"/>
  <c r="BS51593" i="3"/>
  <c r="BS51594" i="3"/>
  <c r="BS51595" i="3"/>
  <c r="BS51596" i="3"/>
  <c r="BS51597" i="3"/>
  <c r="BS51598" i="3"/>
  <c r="BS51599" i="3"/>
  <c r="BS51600" i="3"/>
  <c r="BS51601" i="3"/>
  <c r="BS51602" i="3"/>
  <c r="BS51603" i="3"/>
  <c r="BS51604" i="3"/>
  <c r="BS51605" i="3"/>
  <c r="BS51606" i="3"/>
  <c r="BS51607" i="3"/>
  <c r="BS51608" i="3"/>
  <c r="BS51609" i="3"/>
  <c r="BS51610" i="3"/>
  <c r="BS51611" i="3"/>
  <c r="BS51612" i="3"/>
  <c r="BS51613" i="3"/>
  <c r="BS51614" i="3"/>
  <c r="BS51615" i="3"/>
  <c r="BS51616" i="3"/>
  <c r="BS51617" i="3"/>
  <c r="BS51618" i="3"/>
  <c r="BS51619" i="3"/>
  <c r="BS51620" i="3"/>
  <c r="BS51621" i="3"/>
  <c r="BS51622" i="3"/>
  <c r="BS51623" i="3"/>
  <c r="BS51624" i="3"/>
  <c r="BS51625" i="3"/>
  <c r="BS51626" i="3"/>
  <c r="BS51627" i="3"/>
  <c r="BS51628" i="3"/>
  <c r="BS51629" i="3"/>
  <c r="BS51630" i="3"/>
  <c r="BS51631" i="3"/>
  <c r="BS51632" i="3"/>
  <c r="BS51633" i="3"/>
  <c r="BS51634" i="3"/>
  <c r="BS51635" i="3"/>
  <c r="BS51636" i="3"/>
  <c r="BS51637" i="3"/>
  <c r="BS51638" i="3"/>
  <c r="BS51639" i="3"/>
  <c r="BS51640" i="3"/>
  <c r="BS51641" i="3"/>
  <c r="BS51642" i="3"/>
  <c r="BS51643" i="3"/>
  <c r="BS51644" i="3"/>
  <c r="BS51645" i="3"/>
  <c r="BS51646" i="3"/>
  <c r="BS51647" i="3"/>
  <c r="BS51648" i="3"/>
  <c r="BS51649" i="3"/>
  <c r="BS51650" i="3"/>
  <c r="BS51651" i="3"/>
  <c r="BS51652" i="3"/>
  <c r="BS51653" i="3"/>
  <c r="BS51654" i="3"/>
  <c r="BS51655" i="3"/>
  <c r="BS51656" i="3"/>
  <c r="BS51657" i="3"/>
  <c r="BS51658" i="3"/>
  <c r="BS51659" i="3"/>
  <c r="BS51660" i="3"/>
  <c r="BS51661" i="3"/>
  <c r="BS51662" i="3"/>
  <c r="BS51663" i="3"/>
  <c r="BS51664" i="3"/>
  <c r="BS51665" i="3"/>
  <c r="BS51666" i="3"/>
  <c r="BS51667" i="3"/>
  <c r="BS51668" i="3"/>
  <c r="BS51669" i="3"/>
  <c r="BS51670" i="3"/>
  <c r="BS51671" i="3"/>
  <c r="BS51672" i="3"/>
  <c r="BS51673" i="3"/>
  <c r="BS51674" i="3"/>
  <c r="BS51675" i="3"/>
  <c r="BS51676" i="3"/>
  <c r="BS51677" i="3"/>
  <c r="BS51678" i="3"/>
  <c r="BS51679" i="3"/>
  <c r="BS51680" i="3"/>
  <c r="BS51681" i="3"/>
  <c r="BS51682" i="3"/>
  <c r="BS51683" i="3"/>
  <c r="BS51684" i="3"/>
  <c r="BS51685" i="3"/>
  <c r="BS51686" i="3"/>
  <c r="BS51687" i="3"/>
  <c r="BS51688" i="3"/>
  <c r="BS51689" i="3"/>
  <c r="BS51690" i="3"/>
  <c r="BS51691" i="3"/>
  <c r="BS51692" i="3"/>
  <c r="BS51693" i="3"/>
  <c r="BS51694" i="3"/>
  <c r="BS51695" i="3"/>
  <c r="BS51696" i="3"/>
  <c r="BS51697" i="3"/>
  <c r="BS51698" i="3"/>
  <c r="BS51699" i="3"/>
  <c r="BS51700" i="3"/>
  <c r="BS51701" i="3"/>
  <c r="BS51702" i="3"/>
  <c r="BS51703" i="3"/>
  <c r="BS51704" i="3"/>
  <c r="BS51705" i="3"/>
  <c r="BS51706" i="3"/>
  <c r="BS51707" i="3"/>
  <c r="BS51708" i="3"/>
  <c r="BS51709" i="3"/>
  <c r="BS51710" i="3"/>
  <c r="BS51711" i="3"/>
  <c r="BS51712" i="3"/>
  <c r="BS51713" i="3"/>
  <c r="BS51714" i="3"/>
  <c r="BS51715" i="3"/>
  <c r="BS51716" i="3"/>
  <c r="BS51717" i="3"/>
  <c r="BS51718" i="3"/>
  <c r="BS51719" i="3"/>
  <c r="BS51720" i="3"/>
  <c r="BS51721" i="3"/>
  <c r="BS51722" i="3"/>
  <c r="BS51723" i="3"/>
  <c r="BS51724" i="3"/>
  <c r="BS51725" i="3"/>
  <c r="BS51726" i="3"/>
  <c r="BS51727" i="3"/>
  <c r="BS51728" i="3"/>
  <c r="BS51729" i="3"/>
  <c r="BS51730" i="3"/>
  <c r="BS51731" i="3"/>
  <c r="BS51732" i="3"/>
  <c r="BS51733" i="3"/>
  <c r="BS51734" i="3"/>
  <c r="BS51735" i="3"/>
  <c r="BS51736" i="3"/>
  <c r="BS51737" i="3"/>
  <c r="BS51738" i="3"/>
  <c r="BS51739" i="3"/>
  <c r="BS51740" i="3"/>
  <c r="BS51741" i="3"/>
  <c r="BS51742" i="3"/>
  <c r="BS51743" i="3"/>
  <c r="BS51744" i="3"/>
  <c r="BS51745" i="3"/>
  <c r="BS51746" i="3"/>
  <c r="BS51747" i="3"/>
  <c r="BS51748" i="3"/>
  <c r="BS51749" i="3"/>
  <c r="BS51750" i="3"/>
  <c r="BS51751" i="3"/>
  <c r="BS51752" i="3"/>
  <c r="BS51753" i="3"/>
  <c r="BS51754" i="3"/>
  <c r="BS51755" i="3"/>
  <c r="BS51756" i="3"/>
  <c r="BS51757" i="3"/>
  <c r="BS51758" i="3"/>
  <c r="BS51759" i="3"/>
  <c r="BS51760" i="3"/>
  <c r="BS51761" i="3"/>
  <c r="BS51762" i="3"/>
  <c r="BS51763" i="3"/>
  <c r="BS51764" i="3"/>
  <c r="BS51765" i="3"/>
  <c r="BS51766" i="3"/>
  <c r="BS51767" i="3"/>
  <c r="BS51768" i="3"/>
  <c r="BS51769" i="3"/>
  <c r="BS51770" i="3"/>
  <c r="BS51771" i="3"/>
  <c r="BS51772" i="3"/>
  <c r="BS51773" i="3"/>
  <c r="BS51774" i="3"/>
  <c r="BS51775" i="3"/>
  <c r="BS51776" i="3"/>
  <c r="BS51777" i="3"/>
  <c r="BS51778" i="3"/>
  <c r="BS51779" i="3"/>
  <c r="BS51780" i="3"/>
  <c r="BS51781" i="3"/>
  <c r="BS51782" i="3"/>
  <c r="BS51783" i="3"/>
  <c r="BS51784" i="3"/>
  <c r="BS51785" i="3"/>
  <c r="BS51786" i="3"/>
  <c r="BS51787" i="3"/>
  <c r="BS51788" i="3"/>
  <c r="BS51789" i="3"/>
  <c r="BS51790" i="3"/>
  <c r="BS51791" i="3"/>
  <c r="BS51792" i="3"/>
  <c r="BS51793" i="3"/>
  <c r="BS51794" i="3"/>
  <c r="BS51795" i="3"/>
  <c r="BS51796" i="3"/>
  <c r="BS51797" i="3"/>
  <c r="BS51798" i="3"/>
  <c r="BS51799" i="3"/>
  <c r="BS51800" i="3"/>
  <c r="BS51801" i="3"/>
  <c r="BS51802" i="3"/>
  <c r="BS51803" i="3"/>
  <c r="BS51804" i="3"/>
  <c r="BS51805" i="3"/>
  <c r="BS51806" i="3"/>
  <c r="BS51807" i="3"/>
  <c r="BS51808" i="3"/>
  <c r="BS51809" i="3"/>
  <c r="BS51810" i="3"/>
  <c r="BS51811" i="3"/>
  <c r="BS51812" i="3"/>
  <c r="BS51813" i="3"/>
  <c r="BS51814" i="3"/>
  <c r="BS51815" i="3"/>
  <c r="BS51816" i="3"/>
  <c r="BS51817" i="3"/>
  <c r="BS51818" i="3"/>
  <c r="BS51819" i="3"/>
  <c r="BS51820" i="3"/>
  <c r="BS51821" i="3"/>
  <c r="BS51822" i="3"/>
  <c r="BS51823" i="3"/>
  <c r="BS51824" i="3"/>
  <c r="BS51825" i="3"/>
  <c r="BS51826" i="3"/>
  <c r="BS51827" i="3"/>
  <c r="BS51828" i="3"/>
  <c r="BS51829" i="3"/>
  <c r="BS51830" i="3"/>
  <c r="BS51831" i="3"/>
  <c r="BS51832" i="3"/>
  <c r="BS51833" i="3"/>
  <c r="BS51834" i="3"/>
  <c r="BS51835" i="3"/>
  <c r="BS51836" i="3"/>
  <c r="BS51837" i="3"/>
  <c r="BS51838" i="3"/>
  <c r="BS51839" i="3"/>
  <c r="BS51840" i="3"/>
  <c r="BS51841" i="3"/>
  <c r="BS51842" i="3"/>
  <c r="BS51843" i="3"/>
  <c r="BS51844" i="3"/>
  <c r="BS51845" i="3"/>
  <c r="BS51846" i="3"/>
  <c r="BS51847" i="3"/>
  <c r="BS51848" i="3"/>
  <c r="BS51849" i="3"/>
  <c r="BS51850" i="3"/>
  <c r="BS51851" i="3"/>
  <c r="BS51852" i="3"/>
  <c r="BS51853" i="3"/>
  <c r="BS51854" i="3"/>
  <c r="BS51855" i="3"/>
  <c r="BS51856" i="3"/>
  <c r="BS51857" i="3"/>
  <c r="BS51858" i="3"/>
  <c r="BS51859" i="3"/>
  <c r="BS51860" i="3"/>
  <c r="BS51861" i="3"/>
  <c r="BS51862" i="3"/>
  <c r="BS51863" i="3"/>
  <c r="BS51864" i="3"/>
  <c r="BS51865" i="3"/>
  <c r="BS51866" i="3"/>
  <c r="BS51867" i="3"/>
  <c r="BS51868" i="3"/>
  <c r="BS51869" i="3"/>
  <c r="BS51870" i="3"/>
  <c r="BS51871" i="3"/>
  <c r="BS51872" i="3"/>
  <c r="BS51873" i="3"/>
  <c r="BS51874" i="3"/>
  <c r="BS51875" i="3"/>
  <c r="BS51876" i="3"/>
  <c r="BS51877" i="3"/>
  <c r="BS51878" i="3"/>
  <c r="BS51879" i="3"/>
  <c r="BS51880" i="3"/>
  <c r="BS51881" i="3"/>
  <c r="BS51882" i="3"/>
  <c r="BS51883" i="3"/>
  <c r="BS51884" i="3"/>
  <c r="BS51885" i="3"/>
  <c r="BS51886" i="3"/>
  <c r="BS51887" i="3"/>
  <c r="BS51888" i="3"/>
  <c r="BS51889" i="3"/>
  <c r="BS51890" i="3"/>
  <c r="BS51891" i="3"/>
  <c r="BS51892" i="3"/>
  <c r="BS51893" i="3"/>
  <c r="BS51894" i="3"/>
  <c r="BS51895" i="3"/>
  <c r="BS51896" i="3"/>
  <c r="BS51897" i="3"/>
  <c r="BS51898" i="3"/>
  <c r="BS51899" i="3"/>
  <c r="BS51900" i="3"/>
  <c r="BS51901" i="3"/>
  <c r="BS51902" i="3"/>
  <c r="BS51903" i="3"/>
  <c r="BS51904" i="3"/>
  <c r="BS51905" i="3"/>
  <c r="BS51906" i="3"/>
  <c r="BS51907" i="3"/>
  <c r="BS51908" i="3"/>
  <c r="BS51909" i="3"/>
  <c r="BS51910" i="3"/>
  <c r="BS51911" i="3"/>
  <c r="BS51912" i="3"/>
  <c r="BS51913" i="3"/>
  <c r="BS51914" i="3"/>
  <c r="BS51915" i="3"/>
  <c r="BS51916" i="3"/>
  <c r="BS51917" i="3"/>
  <c r="BS51918" i="3"/>
  <c r="BS51919" i="3"/>
  <c r="BS51920" i="3"/>
  <c r="BS51921" i="3"/>
  <c r="BS51922" i="3"/>
  <c r="BS51923" i="3"/>
  <c r="BS51924" i="3"/>
  <c r="BS51925" i="3"/>
  <c r="BS51926" i="3"/>
  <c r="BS51927" i="3"/>
  <c r="BS51928" i="3"/>
  <c r="BS51929" i="3"/>
  <c r="BS51930" i="3"/>
  <c r="BS51931" i="3"/>
  <c r="BS51932" i="3"/>
  <c r="BS51933" i="3"/>
  <c r="BS51934" i="3"/>
  <c r="BS51935" i="3"/>
  <c r="BS51936" i="3"/>
  <c r="BS51937" i="3"/>
  <c r="BS51938" i="3"/>
  <c r="BS51939" i="3"/>
  <c r="BS51940" i="3"/>
  <c r="BS51941" i="3"/>
  <c r="BS51942" i="3"/>
  <c r="BS51943" i="3"/>
  <c r="BS51944" i="3"/>
  <c r="BS51945" i="3"/>
  <c r="BS51946" i="3"/>
  <c r="BS51947" i="3"/>
  <c r="BS51948" i="3"/>
  <c r="BS51949" i="3"/>
  <c r="BS51950" i="3"/>
  <c r="BS51951" i="3"/>
  <c r="BS51952" i="3"/>
  <c r="BS51953" i="3"/>
  <c r="BS51954" i="3"/>
  <c r="BS51955" i="3"/>
  <c r="BS51956" i="3"/>
  <c r="BS51957" i="3"/>
  <c r="BS51958" i="3"/>
  <c r="BS51959" i="3"/>
  <c r="BS51960" i="3"/>
  <c r="BS51961" i="3"/>
  <c r="BS51962" i="3"/>
  <c r="BS51963" i="3"/>
  <c r="BS51964" i="3"/>
  <c r="BS51965" i="3"/>
  <c r="BS51966" i="3"/>
  <c r="BS51967" i="3"/>
  <c r="BS51968" i="3"/>
  <c r="BS51969" i="3"/>
  <c r="BS51970" i="3"/>
  <c r="BS51971" i="3"/>
  <c r="BS51972" i="3"/>
  <c r="BS51973" i="3"/>
  <c r="BS51974" i="3"/>
  <c r="BS51975" i="3"/>
  <c r="BS51976" i="3"/>
  <c r="BS51977" i="3"/>
  <c r="BS51978" i="3"/>
  <c r="BS51979" i="3"/>
  <c r="BS51980" i="3"/>
  <c r="BS51981" i="3"/>
  <c r="BS51982" i="3"/>
  <c r="BS51983" i="3"/>
  <c r="BS51984" i="3"/>
  <c r="BS51985" i="3"/>
  <c r="BS51986" i="3"/>
  <c r="BS51987" i="3"/>
  <c r="BS51988" i="3"/>
  <c r="BS51989" i="3"/>
  <c r="BS51990" i="3"/>
  <c r="BS51991" i="3"/>
  <c r="BS51992" i="3"/>
  <c r="BS51993" i="3"/>
  <c r="BS51994" i="3"/>
  <c r="BS51995" i="3"/>
  <c r="BS51996" i="3"/>
  <c r="BS51997" i="3"/>
  <c r="BS51998" i="3"/>
  <c r="BS51999" i="3"/>
  <c r="BS52000" i="3"/>
  <c r="BS52001" i="3"/>
  <c r="BS52002" i="3"/>
  <c r="BS52003" i="3"/>
  <c r="BS52004" i="3"/>
  <c r="BS52005" i="3"/>
  <c r="BS52006" i="3"/>
  <c r="BS52007" i="3"/>
  <c r="BS52008" i="3"/>
  <c r="BS52009" i="3"/>
  <c r="BS52010" i="3"/>
  <c r="BS52011" i="3"/>
  <c r="BS52012" i="3"/>
  <c r="BS52013" i="3"/>
  <c r="BS52014" i="3"/>
  <c r="BS52015" i="3"/>
  <c r="BS52016" i="3"/>
  <c r="BS52017" i="3"/>
  <c r="BS52018" i="3"/>
  <c r="BS52019" i="3"/>
  <c r="BS52020" i="3"/>
  <c r="BS52021" i="3"/>
  <c r="BS52022" i="3"/>
  <c r="BS52023" i="3"/>
  <c r="BS52024" i="3"/>
  <c r="BS52025" i="3"/>
  <c r="BS52026" i="3"/>
  <c r="BS52027" i="3"/>
  <c r="BS52028" i="3"/>
  <c r="BS52029" i="3"/>
  <c r="BS52030" i="3"/>
  <c r="BS52031" i="3"/>
  <c r="BS52032" i="3"/>
  <c r="BS52033" i="3"/>
  <c r="BS52034" i="3"/>
  <c r="BS52035" i="3"/>
  <c r="BS52036" i="3"/>
  <c r="BS52037" i="3"/>
  <c r="BS52038" i="3"/>
  <c r="BS52039" i="3"/>
  <c r="BS52040" i="3"/>
  <c r="BS52041" i="3"/>
  <c r="BS52042" i="3"/>
  <c r="BS52043" i="3"/>
  <c r="BS52044" i="3"/>
  <c r="BS52045" i="3"/>
  <c r="BS52046" i="3"/>
  <c r="BS52047" i="3"/>
  <c r="BS52048" i="3"/>
  <c r="BS52049" i="3"/>
  <c r="BS52050" i="3"/>
  <c r="BS52051" i="3"/>
  <c r="BS52052" i="3"/>
  <c r="BS52053" i="3"/>
  <c r="BS52054" i="3"/>
  <c r="BS52055" i="3"/>
  <c r="BS52056" i="3"/>
  <c r="BS52057" i="3"/>
  <c r="BS52058" i="3"/>
  <c r="BS52059" i="3"/>
  <c r="BS52060" i="3"/>
  <c r="BS52061" i="3"/>
  <c r="BS52062" i="3"/>
  <c r="BS52063" i="3"/>
  <c r="BS52064" i="3"/>
  <c r="BS52065" i="3"/>
  <c r="BS52066" i="3"/>
  <c r="BS52067" i="3"/>
  <c r="BS52068" i="3"/>
  <c r="BS52069" i="3"/>
  <c r="BS52070" i="3"/>
  <c r="BS52071" i="3"/>
  <c r="BS52072" i="3"/>
  <c r="BS52073" i="3"/>
  <c r="BS52074" i="3"/>
  <c r="BS52075" i="3"/>
  <c r="BS52076" i="3"/>
  <c r="BS52077" i="3"/>
  <c r="BS52078" i="3"/>
  <c r="BS52079" i="3"/>
  <c r="BS52080" i="3"/>
  <c r="BS52081" i="3"/>
  <c r="BS52082" i="3"/>
  <c r="BS52083" i="3"/>
  <c r="BS52084" i="3"/>
  <c r="BS52085" i="3"/>
  <c r="BS52086" i="3"/>
  <c r="BS52087" i="3"/>
  <c r="BS52088" i="3"/>
  <c r="BS52089" i="3"/>
  <c r="BS52090" i="3"/>
  <c r="BS52091" i="3"/>
  <c r="BS52092" i="3"/>
  <c r="BS52093" i="3"/>
  <c r="BS52094" i="3"/>
  <c r="BS52095" i="3"/>
  <c r="BS52096" i="3"/>
  <c r="BS52097" i="3"/>
  <c r="BS52098" i="3"/>
  <c r="BS52099" i="3"/>
  <c r="BS52100" i="3"/>
  <c r="BS52101" i="3"/>
  <c r="BS52102" i="3"/>
  <c r="BS52103" i="3"/>
  <c r="BS52104" i="3"/>
  <c r="BS52105" i="3"/>
  <c r="BS52106" i="3"/>
  <c r="BS52107" i="3"/>
  <c r="BS52108" i="3"/>
  <c r="BS52109" i="3"/>
  <c r="BS52110" i="3"/>
  <c r="BS52111" i="3"/>
  <c r="BS52112" i="3"/>
  <c r="BS52113" i="3"/>
  <c r="BS52114" i="3"/>
  <c r="BS52115" i="3"/>
  <c r="BS52116" i="3"/>
  <c r="BS52117" i="3"/>
  <c r="BS52118" i="3"/>
  <c r="BS52119" i="3"/>
  <c r="BS52120" i="3"/>
  <c r="BS52121" i="3"/>
  <c r="BS52122" i="3"/>
  <c r="BS52123" i="3"/>
  <c r="BS52124" i="3"/>
  <c r="BS52125" i="3"/>
  <c r="BS52126" i="3"/>
  <c r="BS52127" i="3"/>
  <c r="BS52128" i="3"/>
  <c r="BS52129" i="3"/>
  <c r="BS52130" i="3"/>
  <c r="BS52131" i="3"/>
  <c r="BS52132" i="3"/>
  <c r="BS52133" i="3"/>
  <c r="BS52134" i="3"/>
  <c r="BS52135" i="3"/>
  <c r="BS52136" i="3"/>
  <c r="BS52137" i="3"/>
  <c r="BS52138" i="3"/>
  <c r="BS52139" i="3"/>
  <c r="BS52140" i="3"/>
  <c r="BS52141" i="3"/>
  <c r="BS52142" i="3"/>
  <c r="BS52143" i="3"/>
  <c r="BS52144" i="3"/>
  <c r="BS52145" i="3"/>
  <c r="BS52146" i="3"/>
  <c r="BS52147" i="3"/>
  <c r="BS52148" i="3"/>
  <c r="BS52149" i="3"/>
  <c r="BS52150" i="3"/>
  <c r="BS52151" i="3"/>
  <c r="BS52152" i="3"/>
  <c r="BS52153" i="3"/>
  <c r="BS52154" i="3"/>
  <c r="BS52155" i="3"/>
  <c r="BS52156" i="3"/>
  <c r="BS52157" i="3"/>
  <c r="BS52158" i="3"/>
  <c r="BS52159" i="3"/>
  <c r="BS52160" i="3"/>
  <c r="BS52161" i="3"/>
  <c r="BS52162" i="3"/>
  <c r="BS52163" i="3"/>
  <c r="BS52164" i="3"/>
  <c r="BS52165" i="3"/>
  <c r="BS52166" i="3"/>
  <c r="BS52167" i="3"/>
  <c r="BS52168" i="3"/>
  <c r="BS52169" i="3"/>
  <c r="BS52170" i="3"/>
  <c r="BS52171" i="3"/>
  <c r="BS52172" i="3"/>
  <c r="BS52173" i="3"/>
  <c r="BS52174" i="3"/>
  <c r="BS52175" i="3"/>
  <c r="BS52176" i="3"/>
  <c r="BS52177" i="3"/>
  <c r="BS52178" i="3"/>
  <c r="BS52179" i="3"/>
  <c r="BS52180" i="3"/>
  <c r="BS52181" i="3"/>
  <c r="BS52182" i="3"/>
  <c r="BS52183" i="3"/>
  <c r="BS52184" i="3"/>
  <c r="BS52185" i="3"/>
  <c r="BS52186" i="3"/>
  <c r="BS52187" i="3"/>
  <c r="BS52188" i="3"/>
  <c r="BS52189" i="3"/>
  <c r="BS52190" i="3"/>
  <c r="BS52191" i="3"/>
  <c r="BS52192" i="3"/>
  <c r="BS52193" i="3"/>
  <c r="BS52194" i="3"/>
  <c r="BS52195" i="3"/>
  <c r="BS52196" i="3"/>
  <c r="BS52197" i="3"/>
  <c r="BS52198" i="3"/>
  <c r="BS52199" i="3"/>
  <c r="BS52200" i="3"/>
  <c r="BS52201" i="3"/>
  <c r="BS52202" i="3"/>
  <c r="BS52203" i="3"/>
  <c r="BS52204" i="3"/>
  <c r="BS52205" i="3"/>
  <c r="BS52206" i="3"/>
  <c r="BS52207" i="3"/>
  <c r="BS52208" i="3"/>
  <c r="BS52209" i="3"/>
  <c r="BS52210" i="3"/>
  <c r="BS52211" i="3"/>
  <c r="BS52212" i="3"/>
  <c r="BS52213" i="3"/>
  <c r="BS52214" i="3"/>
  <c r="BS52215" i="3"/>
  <c r="BS52216" i="3"/>
  <c r="BS52217" i="3"/>
  <c r="BS52218" i="3"/>
  <c r="BS52219" i="3"/>
  <c r="BS52220" i="3"/>
  <c r="BS52221" i="3"/>
  <c r="BS52222" i="3"/>
  <c r="BS52223" i="3"/>
  <c r="BS52224" i="3"/>
  <c r="BS52225" i="3"/>
  <c r="BS52226" i="3"/>
  <c r="BS52227" i="3"/>
  <c r="BS52228" i="3"/>
  <c r="BS52229" i="3"/>
  <c r="BS52230" i="3"/>
  <c r="BS52231" i="3"/>
  <c r="BS52232" i="3"/>
  <c r="BS52233" i="3"/>
  <c r="BS52234" i="3"/>
  <c r="BS52235" i="3"/>
  <c r="BS52236" i="3"/>
  <c r="BS52237" i="3"/>
  <c r="BS52238" i="3"/>
  <c r="BS52239" i="3"/>
  <c r="BS52240" i="3"/>
  <c r="BS52241" i="3"/>
  <c r="BS52242" i="3"/>
  <c r="BS52243" i="3"/>
  <c r="BS52244" i="3"/>
  <c r="BS52245" i="3"/>
  <c r="BS52246" i="3"/>
  <c r="BS52247" i="3"/>
  <c r="BS52248" i="3"/>
  <c r="BS52249" i="3"/>
  <c r="BS52250" i="3"/>
  <c r="BS52251" i="3"/>
  <c r="BS52252" i="3"/>
  <c r="BS52253" i="3"/>
  <c r="BS52254" i="3"/>
  <c r="BS52255" i="3"/>
  <c r="BS52256" i="3"/>
  <c r="BS52257" i="3"/>
  <c r="BS52258" i="3"/>
  <c r="BS52259" i="3"/>
  <c r="BS52260" i="3"/>
  <c r="BS52261" i="3"/>
  <c r="BS52262" i="3"/>
  <c r="BS52263" i="3"/>
  <c r="BS52264" i="3"/>
  <c r="BS52265" i="3"/>
  <c r="BS52266" i="3"/>
  <c r="BS52267" i="3"/>
  <c r="BS52268" i="3"/>
  <c r="BS52269" i="3"/>
  <c r="BS52270" i="3"/>
  <c r="BS52271" i="3"/>
  <c r="BS52272" i="3"/>
  <c r="BS52273" i="3"/>
  <c r="BS52274" i="3"/>
  <c r="BS52275" i="3"/>
  <c r="BS52276" i="3"/>
  <c r="BS52277" i="3"/>
  <c r="BS52278" i="3"/>
  <c r="BS52279" i="3"/>
  <c r="BS52280" i="3"/>
  <c r="BS52281" i="3"/>
  <c r="BS52282" i="3"/>
  <c r="BS52283" i="3"/>
  <c r="BS52284" i="3"/>
  <c r="BS52285" i="3"/>
  <c r="BS52286" i="3"/>
  <c r="BS52287" i="3"/>
  <c r="BS52288" i="3"/>
  <c r="BS52289" i="3"/>
  <c r="BS52290" i="3"/>
  <c r="BS52291" i="3"/>
  <c r="BS52292" i="3"/>
  <c r="BS52293" i="3"/>
  <c r="BS52294" i="3"/>
  <c r="BS52295" i="3"/>
  <c r="BS52296" i="3"/>
  <c r="BS52297" i="3"/>
  <c r="BS52298" i="3"/>
  <c r="BS52299" i="3"/>
  <c r="BS52300" i="3"/>
  <c r="BS52301" i="3"/>
  <c r="BS52302" i="3"/>
  <c r="BS52303" i="3"/>
  <c r="BS52304" i="3"/>
  <c r="BS52305" i="3"/>
  <c r="BS52306" i="3"/>
  <c r="BS52307" i="3"/>
  <c r="BS52308" i="3"/>
  <c r="BS52309" i="3"/>
  <c r="BS52310" i="3"/>
  <c r="BS52311" i="3"/>
  <c r="BS52312" i="3"/>
  <c r="BS52313" i="3"/>
  <c r="BS52314" i="3"/>
  <c r="BS52315" i="3"/>
  <c r="BS52316" i="3"/>
  <c r="BS52317" i="3"/>
  <c r="BS52318" i="3"/>
  <c r="BS52319" i="3"/>
  <c r="BS52320" i="3"/>
  <c r="BS52321" i="3"/>
  <c r="BS52322" i="3"/>
  <c r="BS52323" i="3"/>
  <c r="BS52324" i="3"/>
  <c r="BS52325" i="3"/>
  <c r="BS52326" i="3"/>
  <c r="BS52327" i="3"/>
  <c r="BS52328" i="3"/>
  <c r="BS52329" i="3"/>
  <c r="BS52330" i="3"/>
  <c r="BS52331" i="3"/>
  <c r="BS52332" i="3"/>
  <c r="BS52333" i="3"/>
  <c r="BS52334" i="3"/>
  <c r="BS52335" i="3"/>
  <c r="BS52336" i="3"/>
  <c r="BS52337" i="3"/>
  <c r="BS52338" i="3"/>
  <c r="BS52339" i="3"/>
  <c r="BS52340" i="3"/>
  <c r="BS52341" i="3"/>
  <c r="BS52342" i="3"/>
  <c r="BS52343" i="3"/>
  <c r="BS52344" i="3"/>
  <c r="BS52345" i="3"/>
  <c r="BS52346" i="3"/>
  <c r="BS52347" i="3"/>
  <c r="BS52348" i="3"/>
  <c r="BS52349" i="3"/>
  <c r="BS52350" i="3"/>
  <c r="BS52351" i="3"/>
  <c r="BS52352" i="3"/>
  <c r="BS52353" i="3"/>
  <c r="BS52354" i="3"/>
  <c r="BS52355" i="3"/>
  <c r="BS52356" i="3"/>
  <c r="BS52357" i="3"/>
  <c r="BS52358" i="3"/>
  <c r="BS52359" i="3"/>
  <c r="BS52360" i="3"/>
  <c r="BS52361" i="3"/>
  <c r="BS52362" i="3"/>
  <c r="BS52363" i="3"/>
  <c r="BS52364" i="3"/>
  <c r="BS52365" i="3"/>
  <c r="BS52366" i="3"/>
  <c r="BS52367" i="3"/>
  <c r="BS52368" i="3"/>
  <c r="BS52369" i="3"/>
  <c r="BS52370" i="3"/>
  <c r="BS52371" i="3"/>
  <c r="BS52372" i="3"/>
  <c r="BS52373" i="3"/>
  <c r="BS52374" i="3"/>
  <c r="BS52375" i="3"/>
  <c r="BS52376" i="3"/>
  <c r="BS52377" i="3"/>
  <c r="BS52378" i="3"/>
  <c r="BS52379" i="3"/>
  <c r="BS52380" i="3"/>
  <c r="BS52381" i="3"/>
  <c r="BS52382" i="3"/>
  <c r="BS52383" i="3"/>
  <c r="BS52384" i="3"/>
  <c r="BS52385" i="3"/>
  <c r="BS52386" i="3"/>
  <c r="BS52387" i="3"/>
  <c r="BS52388" i="3"/>
  <c r="BS52389" i="3"/>
  <c r="BS52390" i="3"/>
  <c r="BS52391" i="3"/>
  <c r="BS52392" i="3"/>
  <c r="BS52393" i="3"/>
  <c r="BS52394" i="3"/>
  <c r="BS52395" i="3"/>
  <c r="BS52396" i="3"/>
  <c r="BS52397" i="3"/>
  <c r="BS52398" i="3"/>
  <c r="BS52399" i="3"/>
  <c r="BS52400" i="3"/>
  <c r="BS52401" i="3"/>
  <c r="BS52402" i="3"/>
  <c r="BS52403" i="3"/>
  <c r="BS52404" i="3"/>
  <c r="BS52405" i="3"/>
  <c r="BS52406" i="3"/>
  <c r="BS52407" i="3"/>
  <c r="BS52408" i="3"/>
  <c r="BS52409" i="3"/>
  <c r="BS52410" i="3"/>
  <c r="BS52411" i="3"/>
  <c r="BS52412" i="3"/>
  <c r="BS52413" i="3"/>
  <c r="BS52414" i="3"/>
  <c r="BS52415" i="3"/>
  <c r="BS52416" i="3"/>
  <c r="BS52417" i="3"/>
  <c r="BS52418" i="3"/>
  <c r="BS52419" i="3"/>
  <c r="BS52420" i="3"/>
  <c r="BS52421" i="3"/>
  <c r="BS52422" i="3"/>
  <c r="BS52423" i="3"/>
  <c r="BS52424" i="3"/>
  <c r="BS52425" i="3"/>
  <c r="BS52426" i="3"/>
  <c r="BS52427" i="3"/>
  <c r="BS52428" i="3"/>
  <c r="BS52429" i="3"/>
  <c r="BS52430" i="3"/>
  <c r="BS52431" i="3"/>
  <c r="BS52432" i="3"/>
  <c r="BS52433" i="3"/>
  <c r="BS52434" i="3"/>
  <c r="BS52435" i="3"/>
  <c r="BS52436" i="3"/>
  <c r="BS52437" i="3"/>
  <c r="BS52438" i="3"/>
  <c r="BS52439" i="3"/>
  <c r="BS52440" i="3"/>
  <c r="BS52441" i="3"/>
  <c r="BS52442" i="3"/>
  <c r="BS52443" i="3"/>
  <c r="BS52444" i="3"/>
  <c r="BS52445" i="3"/>
  <c r="BS52446" i="3"/>
  <c r="BS52447" i="3"/>
  <c r="BS52448" i="3"/>
  <c r="BS52449" i="3"/>
  <c r="BS52450" i="3"/>
  <c r="BS52451" i="3"/>
  <c r="BS52452" i="3"/>
  <c r="BS52453" i="3"/>
  <c r="BS52454" i="3"/>
  <c r="BS52455" i="3"/>
  <c r="BS52456" i="3"/>
  <c r="BS52457" i="3"/>
  <c r="BS52458" i="3"/>
  <c r="BS52459" i="3"/>
  <c r="BS52460" i="3"/>
  <c r="BS52461" i="3"/>
  <c r="BS52462" i="3"/>
  <c r="BS52463" i="3"/>
  <c r="BS52464" i="3"/>
  <c r="BS52465" i="3"/>
  <c r="BS52466" i="3"/>
  <c r="BS52467" i="3"/>
  <c r="BS52468" i="3"/>
  <c r="BS52469" i="3"/>
  <c r="BS52470" i="3"/>
  <c r="BS52471" i="3"/>
  <c r="BS52472" i="3"/>
  <c r="BS52473" i="3"/>
  <c r="BS52474" i="3"/>
  <c r="BS52475" i="3"/>
  <c r="BS52476" i="3"/>
  <c r="BS52477" i="3"/>
  <c r="BS52478" i="3"/>
  <c r="BS52479" i="3"/>
  <c r="BS52480" i="3"/>
  <c r="BS52481" i="3"/>
  <c r="BS52482" i="3"/>
  <c r="BS52483" i="3"/>
  <c r="BS52484" i="3"/>
  <c r="BS52485" i="3"/>
  <c r="BS52486" i="3"/>
  <c r="BS52487" i="3"/>
  <c r="BS52488" i="3"/>
  <c r="BS52489" i="3"/>
  <c r="BS52490" i="3"/>
  <c r="BS52491" i="3"/>
  <c r="BS52492" i="3"/>
  <c r="BS52493" i="3"/>
  <c r="BS52494" i="3"/>
  <c r="BS52495" i="3"/>
  <c r="BS52496" i="3"/>
  <c r="BS52497" i="3"/>
  <c r="BS52498" i="3"/>
  <c r="BS52499" i="3"/>
  <c r="BS52500" i="3"/>
  <c r="BS52501" i="3"/>
  <c r="BS52502" i="3"/>
  <c r="BS52503" i="3"/>
  <c r="BS52504" i="3"/>
  <c r="BS52505" i="3"/>
  <c r="BS52506" i="3"/>
  <c r="BS52507" i="3"/>
  <c r="BS52508" i="3"/>
  <c r="BS52509" i="3"/>
  <c r="BS52510" i="3"/>
  <c r="BS52511" i="3"/>
  <c r="BS52512" i="3"/>
  <c r="BS52513" i="3"/>
  <c r="BS52514" i="3"/>
  <c r="BS52515" i="3"/>
  <c r="BS52516" i="3"/>
  <c r="BS52517" i="3"/>
  <c r="BS52518" i="3"/>
  <c r="BS52519" i="3"/>
  <c r="BS52520" i="3"/>
  <c r="BS52521" i="3"/>
  <c r="BS52522" i="3"/>
  <c r="BS52523" i="3"/>
  <c r="BS52524" i="3"/>
  <c r="BS52525" i="3"/>
  <c r="BS52526" i="3"/>
  <c r="BS52527" i="3"/>
  <c r="BS52528" i="3"/>
  <c r="BS52529" i="3"/>
  <c r="BS52530" i="3"/>
  <c r="BS52531" i="3"/>
  <c r="BS52532" i="3"/>
  <c r="BS52533" i="3"/>
  <c r="BS52534" i="3"/>
  <c r="BS52535" i="3"/>
  <c r="BS52536" i="3"/>
  <c r="BS52537" i="3"/>
  <c r="BS52538" i="3"/>
  <c r="BS52539" i="3"/>
  <c r="BS52540" i="3"/>
  <c r="BS52541" i="3"/>
  <c r="BS52542" i="3"/>
  <c r="BS52543" i="3"/>
  <c r="BS52544" i="3"/>
  <c r="BS52545" i="3"/>
  <c r="BS52546" i="3"/>
  <c r="BS52547" i="3"/>
  <c r="BS52548" i="3"/>
  <c r="BS52549" i="3"/>
  <c r="BS52550" i="3"/>
  <c r="BS52551" i="3"/>
  <c r="BS52552" i="3"/>
  <c r="BS52553" i="3"/>
  <c r="BS52554" i="3"/>
  <c r="BS52555" i="3"/>
  <c r="BS52556" i="3"/>
  <c r="BS52557" i="3"/>
  <c r="BS52558" i="3"/>
  <c r="BS52559" i="3"/>
  <c r="BS52560" i="3"/>
  <c r="BS52561" i="3"/>
  <c r="BS52562" i="3"/>
  <c r="BS52563" i="3"/>
  <c r="BS52564" i="3"/>
  <c r="BS52565" i="3"/>
  <c r="BS52566" i="3"/>
  <c r="BS52567" i="3"/>
  <c r="BS52568" i="3"/>
  <c r="BS52569" i="3"/>
  <c r="BS52570" i="3"/>
  <c r="BS52571" i="3"/>
  <c r="BS52572" i="3"/>
  <c r="BS52573" i="3"/>
  <c r="BS52574" i="3"/>
  <c r="BS52575" i="3"/>
  <c r="BS52576" i="3"/>
  <c r="BS52577" i="3"/>
  <c r="BS52578" i="3"/>
  <c r="BS52579" i="3"/>
  <c r="BS52580" i="3"/>
  <c r="BS52581" i="3"/>
  <c r="BS52582" i="3"/>
  <c r="BS52583" i="3"/>
  <c r="BS52584" i="3"/>
  <c r="BS52585" i="3"/>
  <c r="BS52586" i="3"/>
  <c r="BS52587" i="3"/>
  <c r="BS52588" i="3"/>
  <c r="BS52589" i="3"/>
  <c r="BS52590" i="3"/>
  <c r="BS52591" i="3"/>
  <c r="BS52592" i="3"/>
  <c r="BS52593" i="3"/>
  <c r="BS52594" i="3"/>
  <c r="BS52595" i="3"/>
  <c r="BS52596" i="3"/>
  <c r="BS52597" i="3"/>
  <c r="BS52598" i="3"/>
  <c r="BS52599" i="3"/>
  <c r="BS52600" i="3"/>
  <c r="BS52601" i="3"/>
  <c r="BS52602" i="3"/>
  <c r="BS52603" i="3"/>
  <c r="BS52604" i="3"/>
  <c r="BS52605" i="3"/>
  <c r="BS52606" i="3"/>
  <c r="BS52607" i="3"/>
  <c r="BS52608" i="3"/>
  <c r="BS52609" i="3"/>
  <c r="BS52610" i="3"/>
  <c r="BS52611" i="3"/>
  <c r="BS52612" i="3"/>
  <c r="BS52613" i="3"/>
  <c r="BS52614" i="3"/>
  <c r="BS52615" i="3"/>
  <c r="BS52616" i="3"/>
  <c r="BS52617" i="3"/>
  <c r="BS52618" i="3"/>
  <c r="BS52619" i="3"/>
  <c r="BS52620" i="3"/>
  <c r="BS52621" i="3"/>
  <c r="BS52622" i="3"/>
  <c r="BS52623" i="3"/>
  <c r="BS52624" i="3"/>
  <c r="BS52625" i="3"/>
  <c r="BS52626" i="3"/>
  <c r="BS52627" i="3"/>
  <c r="BS52628" i="3"/>
  <c r="BS52629" i="3"/>
  <c r="BS52630" i="3"/>
  <c r="BS52631" i="3"/>
  <c r="BS52632" i="3"/>
  <c r="BS52633" i="3"/>
  <c r="BS52634" i="3"/>
  <c r="BS52635" i="3"/>
  <c r="BS52636" i="3"/>
  <c r="BS52637" i="3"/>
  <c r="BS52638" i="3"/>
  <c r="BS52639" i="3"/>
  <c r="BS52640" i="3"/>
  <c r="BS52641" i="3"/>
  <c r="BS52642" i="3"/>
  <c r="BS52643" i="3"/>
  <c r="BS52644" i="3"/>
  <c r="BS52645" i="3"/>
  <c r="BS52646" i="3"/>
  <c r="BS52647" i="3"/>
  <c r="BS52648" i="3"/>
  <c r="BS52649" i="3"/>
  <c r="BS52650" i="3"/>
  <c r="BS52651" i="3"/>
  <c r="BS52652" i="3"/>
  <c r="BS52653" i="3"/>
  <c r="BS52654" i="3"/>
  <c r="BS52655" i="3"/>
  <c r="BS52656" i="3"/>
  <c r="BS52657" i="3"/>
  <c r="BS52658" i="3"/>
  <c r="BS52659" i="3"/>
  <c r="BS52660" i="3"/>
  <c r="BS52661" i="3"/>
  <c r="BS52662" i="3"/>
  <c r="BS52663" i="3"/>
  <c r="BS52664" i="3"/>
  <c r="BS52665" i="3"/>
  <c r="BS52666" i="3"/>
  <c r="BS52667" i="3"/>
  <c r="BS52668" i="3"/>
  <c r="BS52669" i="3"/>
  <c r="BS52670" i="3"/>
  <c r="BS52671" i="3"/>
  <c r="BS52672" i="3"/>
  <c r="BS52673" i="3"/>
  <c r="BS52674" i="3"/>
  <c r="BS52675" i="3"/>
  <c r="BS52676" i="3"/>
  <c r="BS52677" i="3"/>
  <c r="BS52678" i="3"/>
  <c r="BS52679" i="3"/>
  <c r="BS52680" i="3"/>
  <c r="BS52681" i="3"/>
  <c r="BS52682" i="3"/>
  <c r="BS52683" i="3"/>
  <c r="BS52684" i="3"/>
  <c r="BS52685" i="3"/>
  <c r="BS52686" i="3"/>
  <c r="BS52687" i="3"/>
  <c r="BS52688" i="3"/>
  <c r="BS52689" i="3"/>
  <c r="BS52690" i="3"/>
  <c r="BS52691" i="3"/>
  <c r="BS52692" i="3"/>
  <c r="BS52693" i="3"/>
  <c r="BS52694" i="3"/>
  <c r="BS52695" i="3"/>
  <c r="BS52696" i="3"/>
  <c r="BS52697" i="3"/>
  <c r="BS52698" i="3"/>
  <c r="BS52699" i="3"/>
  <c r="BS52700" i="3"/>
  <c r="BS52701" i="3"/>
  <c r="BS52702" i="3"/>
  <c r="BS52703" i="3"/>
  <c r="BS52704" i="3"/>
  <c r="BS52705" i="3"/>
  <c r="BS52706" i="3"/>
  <c r="BS52707" i="3"/>
  <c r="BS52708" i="3"/>
  <c r="BS52709" i="3"/>
  <c r="BS52710" i="3"/>
  <c r="BS52711" i="3"/>
  <c r="BS52712" i="3"/>
  <c r="BS52713" i="3"/>
  <c r="BS52714" i="3"/>
  <c r="BS52715" i="3"/>
  <c r="BS52716" i="3"/>
  <c r="BS52717" i="3"/>
  <c r="BS52718" i="3"/>
  <c r="BS52719" i="3"/>
  <c r="BS52720" i="3"/>
  <c r="BS52721" i="3"/>
  <c r="BS52722" i="3"/>
  <c r="BS52723" i="3"/>
  <c r="BS52724" i="3"/>
  <c r="BS52725" i="3"/>
  <c r="BS52726" i="3"/>
  <c r="BS52727" i="3"/>
  <c r="BS52728" i="3"/>
  <c r="BS52729" i="3"/>
  <c r="BS52730" i="3"/>
  <c r="BS52731" i="3"/>
  <c r="BS52732" i="3"/>
  <c r="BS52733" i="3"/>
  <c r="BS52734" i="3"/>
  <c r="BS52735" i="3"/>
  <c r="BS52736" i="3"/>
  <c r="BS52737" i="3"/>
  <c r="BS52738" i="3"/>
  <c r="BS52739" i="3"/>
  <c r="BS52740" i="3"/>
  <c r="BS52741" i="3"/>
  <c r="BS52742" i="3"/>
  <c r="BS52743" i="3"/>
  <c r="BS52744" i="3"/>
  <c r="BS52745" i="3"/>
  <c r="BS52746" i="3"/>
  <c r="BS52747" i="3"/>
  <c r="BS52748" i="3"/>
  <c r="BS52749" i="3"/>
  <c r="BS52750" i="3"/>
  <c r="BS52751" i="3"/>
  <c r="BS52752" i="3"/>
  <c r="BS52753" i="3"/>
  <c r="BS52754" i="3"/>
  <c r="BS52755" i="3"/>
  <c r="BS52756" i="3"/>
  <c r="BS52757" i="3"/>
  <c r="BS52758" i="3"/>
  <c r="BS52759" i="3"/>
  <c r="BS52760" i="3"/>
  <c r="BS52761" i="3"/>
  <c r="BS52762" i="3"/>
  <c r="BS52763" i="3"/>
  <c r="BS52764" i="3"/>
  <c r="BS52765" i="3"/>
  <c r="BS52766" i="3"/>
  <c r="BS52767" i="3"/>
  <c r="BS52768" i="3"/>
  <c r="BS52769" i="3"/>
  <c r="BS52770" i="3"/>
  <c r="BS52771" i="3"/>
  <c r="BS52772" i="3"/>
  <c r="BS52773" i="3"/>
  <c r="BS52774" i="3"/>
  <c r="BS52775" i="3"/>
  <c r="BS52776" i="3"/>
  <c r="BS52777" i="3"/>
  <c r="BS52778" i="3"/>
  <c r="BS52779" i="3"/>
  <c r="BS52780" i="3"/>
  <c r="BS52781" i="3"/>
  <c r="BS52782" i="3"/>
  <c r="BS52783" i="3"/>
  <c r="BS52784" i="3"/>
  <c r="BS52785" i="3"/>
  <c r="BS52786" i="3"/>
  <c r="BS52787" i="3"/>
  <c r="BS52788" i="3"/>
  <c r="BS52789" i="3"/>
  <c r="BS52790" i="3"/>
  <c r="BS52791" i="3"/>
  <c r="BS52792" i="3"/>
  <c r="BS52793" i="3"/>
  <c r="BS52794" i="3"/>
  <c r="BS52795" i="3"/>
  <c r="BS52796" i="3"/>
  <c r="BS52797" i="3"/>
  <c r="BS52798" i="3"/>
  <c r="BS52799" i="3"/>
  <c r="BS52800" i="3"/>
  <c r="BS52801" i="3"/>
  <c r="BS52802" i="3"/>
  <c r="BS52803" i="3"/>
  <c r="BS52804" i="3"/>
  <c r="BS52805" i="3"/>
  <c r="BS52806" i="3"/>
  <c r="BS52807" i="3"/>
  <c r="BS52808" i="3"/>
  <c r="BS52809" i="3"/>
  <c r="BS52810" i="3"/>
  <c r="BS52811" i="3"/>
  <c r="BS52812" i="3"/>
  <c r="BS52813" i="3"/>
  <c r="BS52814" i="3"/>
  <c r="BS52815" i="3"/>
  <c r="BS52816" i="3"/>
  <c r="BS52817" i="3"/>
  <c r="BS52818" i="3"/>
  <c r="BS52819" i="3"/>
  <c r="BS52820" i="3"/>
  <c r="BS52821" i="3"/>
  <c r="BS52822" i="3"/>
  <c r="BS52823" i="3"/>
  <c r="BS52824" i="3"/>
  <c r="BS52825" i="3"/>
  <c r="BS52826" i="3"/>
  <c r="BS52827" i="3"/>
  <c r="BS52828" i="3"/>
  <c r="BS52829" i="3"/>
  <c r="BS52830" i="3"/>
  <c r="BS52831" i="3"/>
  <c r="BS52832" i="3"/>
  <c r="BS52833" i="3"/>
  <c r="BS52834" i="3"/>
  <c r="BS52835" i="3"/>
  <c r="BS52836" i="3"/>
  <c r="BS52837" i="3"/>
  <c r="BS52838" i="3"/>
  <c r="BS52839" i="3"/>
  <c r="BS52840" i="3"/>
  <c r="BS52841" i="3"/>
  <c r="BS52842" i="3"/>
  <c r="BS52843" i="3"/>
  <c r="BS52844" i="3"/>
  <c r="BS52845" i="3"/>
  <c r="BS52846" i="3"/>
  <c r="BS52847" i="3"/>
  <c r="BS52848" i="3"/>
  <c r="BS52849" i="3"/>
  <c r="BS52850" i="3"/>
  <c r="BS52851" i="3"/>
  <c r="BS52852" i="3"/>
  <c r="BS52853" i="3"/>
  <c r="BS52854" i="3"/>
  <c r="BS52855" i="3"/>
  <c r="BS52856" i="3"/>
  <c r="BS52857" i="3"/>
  <c r="BS52858" i="3"/>
  <c r="BS52859" i="3"/>
  <c r="BS52860" i="3"/>
  <c r="BS52861" i="3"/>
  <c r="BS52862" i="3"/>
  <c r="BS52863" i="3"/>
  <c r="BS52864" i="3"/>
  <c r="BS52865" i="3"/>
  <c r="BS52866" i="3"/>
  <c r="BS52867" i="3"/>
  <c r="BS52868" i="3"/>
  <c r="BS52869" i="3"/>
  <c r="BS52870" i="3"/>
  <c r="BS52871" i="3"/>
  <c r="BS52872" i="3"/>
  <c r="BS52873" i="3"/>
  <c r="BS52874" i="3"/>
  <c r="BS52875" i="3"/>
  <c r="BS52876" i="3"/>
  <c r="BS52877" i="3"/>
  <c r="BS52878" i="3"/>
  <c r="BS52879" i="3"/>
  <c r="BS52880" i="3"/>
  <c r="BS52881" i="3"/>
  <c r="BS52882" i="3"/>
  <c r="BS52883" i="3"/>
  <c r="BS52884" i="3"/>
  <c r="BS52885" i="3"/>
  <c r="BS52886" i="3"/>
  <c r="BS52887" i="3"/>
  <c r="BS52888" i="3"/>
  <c r="BS52889" i="3"/>
  <c r="BS52890" i="3"/>
  <c r="BS52891" i="3"/>
  <c r="BS52892" i="3"/>
  <c r="BS52893" i="3"/>
  <c r="BS52894" i="3"/>
  <c r="BS52895" i="3"/>
  <c r="BS52896" i="3"/>
  <c r="BS52897" i="3"/>
  <c r="BS52898" i="3"/>
  <c r="BS52899" i="3"/>
  <c r="BS52900" i="3"/>
  <c r="BS52901" i="3"/>
  <c r="BS52902" i="3"/>
  <c r="BS52903" i="3"/>
  <c r="BS52904" i="3"/>
  <c r="BS52905" i="3"/>
  <c r="BS52906" i="3"/>
  <c r="BS52907" i="3"/>
  <c r="BS52908" i="3"/>
  <c r="BS52909" i="3"/>
  <c r="BS52910" i="3"/>
  <c r="BS52911" i="3"/>
  <c r="BS52912" i="3"/>
  <c r="BS52913" i="3"/>
  <c r="BS52914" i="3"/>
  <c r="BS52915" i="3"/>
  <c r="BS52916" i="3"/>
  <c r="BS52917" i="3"/>
  <c r="BS52918" i="3"/>
  <c r="BS52919" i="3"/>
  <c r="BS52920" i="3"/>
  <c r="BS52921" i="3"/>
  <c r="BS52922" i="3"/>
  <c r="BS52923" i="3"/>
  <c r="BS52924" i="3"/>
  <c r="BS52925" i="3"/>
  <c r="BS52926" i="3"/>
  <c r="BS52927" i="3"/>
  <c r="BS52928" i="3"/>
  <c r="BS52929" i="3"/>
  <c r="BS52930" i="3"/>
  <c r="BS52931" i="3"/>
  <c r="BS52932" i="3"/>
  <c r="BS52933" i="3"/>
  <c r="BS52934" i="3"/>
  <c r="BS52935" i="3"/>
  <c r="BS52936" i="3"/>
  <c r="BS52937" i="3"/>
  <c r="BS52938" i="3"/>
  <c r="BS52939" i="3"/>
  <c r="BS52940" i="3"/>
  <c r="BS52941" i="3"/>
  <c r="BS52942" i="3"/>
  <c r="BS52943" i="3"/>
  <c r="BS52944" i="3"/>
  <c r="BS52945" i="3"/>
  <c r="BS52946" i="3"/>
  <c r="BS52947" i="3"/>
  <c r="BS52948" i="3"/>
  <c r="BS52949" i="3"/>
  <c r="BS52950" i="3"/>
  <c r="BS52951" i="3"/>
  <c r="BS52952" i="3"/>
  <c r="BS52953" i="3"/>
  <c r="BS52954" i="3"/>
  <c r="BS52955" i="3"/>
  <c r="BS52956" i="3"/>
  <c r="BS52957" i="3"/>
  <c r="BS52958" i="3"/>
  <c r="BS52959" i="3"/>
  <c r="BS52960" i="3"/>
  <c r="BS52961" i="3"/>
  <c r="BS52962" i="3"/>
  <c r="BS52963" i="3"/>
  <c r="BS52964" i="3"/>
  <c r="BS52965" i="3"/>
  <c r="BS52966" i="3"/>
  <c r="BS52967" i="3"/>
  <c r="BS52968" i="3"/>
  <c r="BS52969" i="3"/>
  <c r="BS52970" i="3"/>
  <c r="BS52971" i="3"/>
  <c r="BS52972" i="3"/>
  <c r="BS52973" i="3"/>
  <c r="BS52974" i="3"/>
  <c r="BS52975" i="3"/>
  <c r="BS52976" i="3"/>
  <c r="BS52977" i="3"/>
  <c r="BS52978" i="3"/>
  <c r="BS52979" i="3"/>
  <c r="BS52980" i="3"/>
  <c r="BS52981" i="3"/>
  <c r="BS52982" i="3"/>
  <c r="BS52983" i="3"/>
  <c r="BS52984" i="3"/>
  <c r="BS52985" i="3"/>
  <c r="BS52986" i="3"/>
  <c r="BS52987" i="3"/>
  <c r="BS52988" i="3"/>
  <c r="BS52989" i="3"/>
  <c r="BS52990" i="3"/>
  <c r="BS52991" i="3"/>
  <c r="BS52992" i="3"/>
  <c r="BS52993" i="3"/>
  <c r="BS52994" i="3"/>
  <c r="BS52995" i="3"/>
  <c r="BS52996" i="3"/>
  <c r="BS52997" i="3"/>
  <c r="BS52998" i="3"/>
  <c r="BS52999" i="3"/>
  <c r="BS53000" i="3"/>
  <c r="BS53001" i="3"/>
  <c r="BS53002" i="3"/>
  <c r="BS53003" i="3"/>
  <c r="BS53004" i="3"/>
  <c r="BS53005" i="3"/>
  <c r="BS53006" i="3"/>
  <c r="BS53007" i="3"/>
  <c r="BS53008" i="3"/>
  <c r="BS53009" i="3"/>
  <c r="BS53010" i="3"/>
  <c r="BS53011" i="3"/>
  <c r="BS53012" i="3"/>
  <c r="BS53013" i="3"/>
  <c r="BS53014" i="3"/>
  <c r="BS53015" i="3"/>
  <c r="BS53016" i="3"/>
  <c r="BS53017" i="3"/>
  <c r="BS53018" i="3"/>
  <c r="BS53019" i="3"/>
  <c r="BS53020" i="3"/>
  <c r="BS53021" i="3"/>
  <c r="BS53022" i="3"/>
  <c r="BS53023" i="3"/>
  <c r="BS53024" i="3"/>
  <c r="BS53025" i="3"/>
  <c r="BS53026" i="3"/>
  <c r="BS53027" i="3"/>
  <c r="BS53028" i="3"/>
  <c r="BS53029" i="3"/>
  <c r="BS53030" i="3"/>
  <c r="BS53031" i="3"/>
  <c r="BS53032" i="3"/>
  <c r="BS53033" i="3"/>
  <c r="BS53034" i="3"/>
  <c r="BS53035" i="3"/>
  <c r="BS53036" i="3"/>
  <c r="BS53037" i="3"/>
  <c r="BS53038" i="3"/>
  <c r="BS53039" i="3"/>
  <c r="BS53040" i="3"/>
  <c r="BS53041" i="3"/>
  <c r="BS53042" i="3"/>
  <c r="BS53043" i="3"/>
  <c r="BS53044" i="3"/>
  <c r="BS53045" i="3"/>
  <c r="BS53046" i="3"/>
  <c r="BS53047" i="3"/>
  <c r="BS53048" i="3"/>
  <c r="BS53049" i="3"/>
  <c r="BS53050" i="3"/>
  <c r="BS53051" i="3"/>
  <c r="BS53052" i="3"/>
  <c r="BS53053" i="3"/>
  <c r="BS53054" i="3"/>
  <c r="BS53055" i="3"/>
  <c r="BS53056" i="3"/>
  <c r="BS53057" i="3"/>
  <c r="BS53058" i="3"/>
  <c r="BS53059" i="3"/>
  <c r="BS53060" i="3"/>
  <c r="BS53061" i="3"/>
  <c r="BS53062" i="3"/>
  <c r="BS53063" i="3"/>
  <c r="BS53064" i="3"/>
  <c r="BS53065" i="3"/>
  <c r="BS53066" i="3"/>
  <c r="BS53067" i="3"/>
  <c r="BS53068" i="3"/>
  <c r="BS53069" i="3"/>
  <c r="BS53070" i="3"/>
  <c r="BS53071" i="3"/>
  <c r="BS53072" i="3"/>
  <c r="BS53073" i="3"/>
  <c r="BS53074" i="3"/>
  <c r="BS53075" i="3"/>
  <c r="BS53076" i="3"/>
  <c r="BS53077" i="3"/>
  <c r="BS53078" i="3"/>
  <c r="BS53079" i="3"/>
  <c r="BS53080" i="3"/>
  <c r="BS53081" i="3"/>
  <c r="BS53082" i="3"/>
  <c r="BS53083" i="3"/>
  <c r="BS53084" i="3"/>
  <c r="BS53085" i="3"/>
  <c r="BS53086" i="3"/>
  <c r="BS53087" i="3"/>
  <c r="BS53088" i="3"/>
  <c r="BS53089" i="3"/>
  <c r="BS53090" i="3"/>
  <c r="BS53091" i="3"/>
  <c r="BS53092" i="3"/>
  <c r="BS53093" i="3"/>
  <c r="BS53094" i="3"/>
  <c r="BS53095" i="3"/>
  <c r="BS53096" i="3"/>
  <c r="BS53097" i="3"/>
  <c r="BS53098" i="3"/>
  <c r="BS53099" i="3"/>
  <c r="BS53100" i="3"/>
  <c r="BS53101" i="3"/>
  <c r="BS53102" i="3"/>
  <c r="BS53103" i="3"/>
  <c r="BS53104" i="3"/>
  <c r="BS53105" i="3"/>
  <c r="BS53106" i="3"/>
  <c r="BS53107" i="3"/>
  <c r="BS53108" i="3"/>
  <c r="BS53109" i="3"/>
  <c r="BS53110" i="3"/>
  <c r="BS53111" i="3"/>
  <c r="BS53112" i="3"/>
  <c r="BS53113" i="3"/>
  <c r="BS53114" i="3"/>
  <c r="BS53115" i="3"/>
  <c r="BS53116" i="3"/>
  <c r="BS53117" i="3"/>
  <c r="BS53118" i="3"/>
  <c r="BS53119" i="3"/>
  <c r="BS53120" i="3"/>
  <c r="BS53121" i="3"/>
  <c r="BS53122" i="3"/>
  <c r="BS53123" i="3"/>
  <c r="BS53124" i="3"/>
  <c r="BS53125" i="3"/>
  <c r="BS53126" i="3"/>
  <c r="BS53127" i="3"/>
  <c r="BS53128" i="3"/>
  <c r="BS53129" i="3"/>
  <c r="BS53130" i="3"/>
  <c r="BS53131" i="3"/>
  <c r="BS53132" i="3"/>
  <c r="BS53133" i="3"/>
  <c r="BS53134" i="3"/>
  <c r="BS53135" i="3"/>
  <c r="BS53136" i="3"/>
  <c r="BS53137" i="3"/>
  <c r="BS53138" i="3"/>
  <c r="BS53139" i="3"/>
  <c r="BS53140" i="3"/>
  <c r="BS53141" i="3"/>
  <c r="BS53142" i="3"/>
  <c r="BS53143" i="3"/>
  <c r="BS53144" i="3"/>
  <c r="BS53145" i="3"/>
  <c r="BS53146" i="3"/>
  <c r="BS53147" i="3"/>
  <c r="BS53148" i="3"/>
  <c r="BS53149" i="3"/>
  <c r="BS53150" i="3"/>
  <c r="BS53151" i="3"/>
  <c r="BS53152" i="3"/>
  <c r="BS53153" i="3"/>
  <c r="BS53154" i="3"/>
  <c r="BS53155" i="3"/>
  <c r="BS53156" i="3"/>
  <c r="BS53157" i="3"/>
  <c r="BS53158" i="3"/>
  <c r="BS53159" i="3"/>
  <c r="BS53160" i="3"/>
  <c r="BS53161" i="3"/>
  <c r="BS53162" i="3"/>
  <c r="BS53163" i="3"/>
  <c r="BS53164" i="3"/>
  <c r="BS53165" i="3"/>
  <c r="BS53166" i="3"/>
  <c r="BS53167" i="3"/>
  <c r="BS53168" i="3"/>
  <c r="BS53169" i="3"/>
  <c r="BS53170" i="3"/>
  <c r="BS53171" i="3"/>
  <c r="BS53172" i="3"/>
  <c r="BS53173" i="3"/>
  <c r="BS53174" i="3"/>
  <c r="BS53175" i="3"/>
  <c r="BS53176" i="3"/>
  <c r="BS53177" i="3"/>
  <c r="BS53178" i="3"/>
  <c r="BS53179" i="3"/>
  <c r="BS53180" i="3"/>
  <c r="BS53181" i="3"/>
  <c r="BS53182" i="3"/>
  <c r="BS53183" i="3"/>
  <c r="BS53184" i="3"/>
  <c r="BS53185" i="3"/>
  <c r="BS53186" i="3"/>
  <c r="BS53187" i="3"/>
  <c r="BS53188" i="3"/>
  <c r="BS53189" i="3"/>
  <c r="BS53190" i="3"/>
  <c r="BS53191" i="3"/>
  <c r="BS53192" i="3"/>
  <c r="BS53193" i="3"/>
  <c r="BS53194" i="3"/>
  <c r="BS53195" i="3"/>
  <c r="BS53196" i="3"/>
  <c r="BS53197" i="3"/>
  <c r="BS53198" i="3"/>
  <c r="BS53199" i="3"/>
  <c r="BS53200" i="3"/>
  <c r="BS53201" i="3"/>
  <c r="BS53202" i="3"/>
  <c r="BS53203" i="3"/>
  <c r="BS53204" i="3"/>
  <c r="BS53205" i="3"/>
  <c r="BS53206" i="3"/>
  <c r="BS53207" i="3"/>
  <c r="BS53208" i="3"/>
  <c r="BS53209" i="3"/>
  <c r="BS53210" i="3"/>
  <c r="BS53211" i="3"/>
  <c r="BS53212" i="3"/>
  <c r="BS53213" i="3"/>
  <c r="BS53214" i="3"/>
  <c r="BS53215" i="3"/>
  <c r="BS53216" i="3"/>
  <c r="BS53217" i="3"/>
  <c r="BS53218" i="3"/>
  <c r="BS53219" i="3"/>
  <c r="BS53220" i="3"/>
  <c r="BS53221" i="3"/>
  <c r="BS53222" i="3"/>
  <c r="BS53223" i="3"/>
  <c r="BS53224" i="3"/>
  <c r="BS53225" i="3"/>
  <c r="BS53226" i="3"/>
  <c r="BS53227" i="3"/>
  <c r="BS53228" i="3"/>
  <c r="BS53229" i="3"/>
  <c r="BS53230" i="3"/>
  <c r="BS53231" i="3"/>
  <c r="BS53232" i="3"/>
  <c r="BS53233" i="3"/>
  <c r="BS53234" i="3"/>
  <c r="BS53235" i="3"/>
  <c r="BS53236" i="3"/>
  <c r="BS53237" i="3"/>
  <c r="BS53238" i="3"/>
  <c r="BS53239" i="3"/>
  <c r="BS53240" i="3"/>
  <c r="BS53241" i="3"/>
  <c r="BS53242" i="3"/>
  <c r="BS53243" i="3"/>
  <c r="BS53244" i="3"/>
  <c r="BS53245" i="3"/>
  <c r="BS53246" i="3"/>
  <c r="BS53247" i="3"/>
  <c r="BS53248" i="3"/>
  <c r="BS53249" i="3"/>
  <c r="BS53250" i="3"/>
  <c r="BS53251" i="3"/>
  <c r="BS53252" i="3"/>
  <c r="BS53253" i="3"/>
  <c r="BS53254" i="3"/>
  <c r="BS53255" i="3"/>
  <c r="BS53256" i="3"/>
  <c r="BS53257" i="3"/>
  <c r="BS53258" i="3"/>
  <c r="BS53259" i="3"/>
  <c r="BS53260" i="3"/>
  <c r="BS53261" i="3"/>
  <c r="BS53262" i="3"/>
  <c r="BS53263" i="3"/>
  <c r="BS53264" i="3"/>
  <c r="BS53265" i="3"/>
  <c r="BS53266" i="3"/>
  <c r="BS53267" i="3"/>
  <c r="BS53268" i="3"/>
  <c r="BS53269" i="3"/>
  <c r="BS53270" i="3"/>
  <c r="BS53271" i="3"/>
  <c r="BS53272" i="3"/>
  <c r="BS53273" i="3"/>
  <c r="BS53274" i="3"/>
  <c r="BS53275" i="3"/>
  <c r="BS53276" i="3"/>
  <c r="BS53277" i="3"/>
  <c r="BS53278" i="3"/>
  <c r="BS53279" i="3"/>
  <c r="BS53280" i="3"/>
  <c r="BS53281" i="3"/>
  <c r="BS53282" i="3"/>
  <c r="BS53283" i="3"/>
  <c r="BS53284" i="3"/>
  <c r="BS53285" i="3"/>
  <c r="BS53286" i="3"/>
  <c r="BS53287" i="3"/>
  <c r="BS53288" i="3"/>
  <c r="BS53289" i="3"/>
  <c r="BS53290" i="3"/>
  <c r="BS53291" i="3"/>
  <c r="BS53292" i="3"/>
  <c r="BS53293" i="3"/>
  <c r="BS53294" i="3"/>
  <c r="BS53295" i="3"/>
  <c r="BS53296" i="3"/>
  <c r="BS53297" i="3"/>
  <c r="BS53298" i="3"/>
  <c r="BS53299" i="3"/>
  <c r="BS53300" i="3"/>
  <c r="BS53301" i="3"/>
  <c r="BS53302" i="3"/>
  <c r="BS53303" i="3"/>
  <c r="BS53304" i="3"/>
  <c r="BS53305" i="3"/>
  <c r="BS53306" i="3"/>
  <c r="BS53307" i="3"/>
  <c r="BS53308" i="3"/>
  <c r="BS53309" i="3"/>
  <c r="BS53310" i="3"/>
  <c r="BS53311" i="3"/>
  <c r="BS53312" i="3"/>
  <c r="BS53313" i="3"/>
  <c r="BS53314" i="3"/>
  <c r="BS53315" i="3"/>
  <c r="BS53316" i="3"/>
  <c r="BS53317" i="3"/>
  <c r="BS53318" i="3"/>
  <c r="BS53319" i="3"/>
  <c r="BS53320" i="3"/>
  <c r="BS53321" i="3"/>
  <c r="BS53322" i="3"/>
  <c r="BS53323" i="3"/>
  <c r="BS53324" i="3"/>
  <c r="BS53325" i="3"/>
  <c r="BS53326" i="3"/>
  <c r="BS53327" i="3"/>
  <c r="BS53328" i="3"/>
  <c r="BS53329" i="3"/>
  <c r="BS53330" i="3"/>
  <c r="BS53331" i="3"/>
  <c r="BS53332" i="3"/>
  <c r="BS53333" i="3"/>
  <c r="BS53334" i="3"/>
  <c r="BS53335" i="3"/>
  <c r="BS53336" i="3"/>
  <c r="BS53337" i="3"/>
  <c r="BS53338" i="3"/>
  <c r="BS53339" i="3"/>
  <c r="BS53340" i="3"/>
  <c r="BS53341" i="3"/>
  <c r="BS53342" i="3"/>
  <c r="BS53343" i="3"/>
  <c r="BS53344" i="3"/>
  <c r="BS53345" i="3"/>
  <c r="BS53346" i="3"/>
  <c r="BS53347" i="3"/>
  <c r="BS53348" i="3"/>
  <c r="BS53349" i="3"/>
  <c r="BS53350" i="3"/>
  <c r="BS53351" i="3"/>
  <c r="BS53352" i="3"/>
  <c r="BS53353" i="3"/>
  <c r="BS53354" i="3"/>
  <c r="BS53355" i="3"/>
  <c r="BS53356" i="3"/>
  <c r="BS53357" i="3"/>
  <c r="BS53358" i="3"/>
  <c r="BS53359" i="3"/>
  <c r="BS53360" i="3"/>
  <c r="BS53361" i="3"/>
  <c r="BS53362" i="3"/>
  <c r="BS53363" i="3"/>
  <c r="BS53364" i="3"/>
  <c r="BS53365" i="3"/>
  <c r="BS53366" i="3"/>
  <c r="BS53367" i="3"/>
  <c r="BS53368" i="3"/>
  <c r="BS53369" i="3"/>
  <c r="BS53370" i="3"/>
  <c r="BS53371" i="3"/>
  <c r="BS53372" i="3"/>
  <c r="BS53373" i="3"/>
  <c r="BS53374" i="3"/>
  <c r="BS53375" i="3"/>
  <c r="BS53376" i="3"/>
  <c r="BS53377" i="3"/>
  <c r="BS53378" i="3"/>
  <c r="BS53379" i="3"/>
  <c r="BS53380" i="3"/>
  <c r="BS53381" i="3"/>
  <c r="BS53382" i="3"/>
  <c r="BS53383" i="3"/>
  <c r="BS53384" i="3"/>
  <c r="BS53385" i="3"/>
  <c r="BS53386" i="3"/>
  <c r="BS53387" i="3"/>
  <c r="BS53388" i="3"/>
  <c r="BS53389" i="3"/>
  <c r="BS53390" i="3"/>
  <c r="BS53391" i="3"/>
  <c r="BS53392" i="3"/>
  <c r="BS53393" i="3"/>
  <c r="BS53394" i="3"/>
  <c r="BS53395" i="3"/>
  <c r="BS53396" i="3"/>
  <c r="BS53397" i="3"/>
  <c r="BS53398" i="3"/>
  <c r="BS53399" i="3"/>
  <c r="BS53400" i="3"/>
  <c r="BS53401" i="3"/>
  <c r="BS53402" i="3"/>
  <c r="BS53403" i="3"/>
  <c r="BS53404" i="3"/>
  <c r="BS53405" i="3"/>
  <c r="BS53406" i="3"/>
  <c r="BS53407" i="3"/>
  <c r="BS53408" i="3"/>
  <c r="BS53409" i="3"/>
  <c r="BS53410" i="3"/>
  <c r="BS53411" i="3"/>
  <c r="BS53412" i="3"/>
  <c r="BS53413" i="3"/>
  <c r="BS53414" i="3"/>
  <c r="BS53415" i="3"/>
  <c r="BS53416" i="3"/>
  <c r="BS53417" i="3"/>
  <c r="BS53418" i="3"/>
  <c r="BS53419" i="3"/>
  <c r="BS53420" i="3"/>
  <c r="BS53421" i="3"/>
  <c r="BS53422" i="3"/>
  <c r="BS53423" i="3"/>
  <c r="BS53424" i="3"/>
  <c r="BS53425" i="3"/>
  <c r="BS53426" i="3"/>
  <c r="BS53427" i="3"/>
  <c r="BS53428" i="3"/>
  <c r="BS53429" i="3"/>
  <c r="BS53430" i="3"/>
  <c r="BS53431" i="3"/>
  <c r="BS53432" i="3"/>
  <c r="BS53433" i="3"/>
  <c r="BS53434" i="3"/>
  <c r="BS53435" i="3"/>
  <c r="BS53436" i="3"/>
  <c r="BS53437" i="3"/>
  <c r="BS53438" i="3"/>
  <c r="BS53439" i="3"/>
  <c r="BS53440" i="3"/>
  <c r="BS53441" i="3"/>
  <c r="BS53442" i="3"/>
  <c r="BS53443" i="3"/>
  <c r="BS53444" i="3"/>
  <c r="BS53445" i="3"/>
  <c r="BS53446" i="3"/>
  <c r="BS53447" i="3"/>
  <c r="BS53448" i="3"/>
  <c r="BS53449" i="3"/>
  <c r="BS53450" i="3"/>
  <c r="BS53451" i="3"/>
  <c r="BS53452" i="3"/>
  <c r="BS53453" i="3"/>
  <c r="BS53454" i="3"/>
  <c r="BS53455" i="3"/>
  <c r="BS53456" i="3"/>
  <c r="BS53457" i="3"/>
  <c r="BS53458" i="3"/>
  <c r="BS53459" i="3"/>
  <c r="BS53460" i="3"/>
  <c r="BS53461" i="3"/>
  <c r="BS53462" i="3"/>
  <c r="BS53463" i="3"/>
  <c r="BS53464" i="3"/>
  <c r="BS53465" i="3"/>
  <c r="BS53466" i="3"/>
  <c r="BS53467" i="3"/>
  <c r="BS53468" i="3"/>
  <c r="BS53469" i="3"/>
  <c r="BS53470" i="3"/>
  <c r="BS53471" i="3"/>
  <c r="BS53472" i="3"/>
  <c r="BS53473" i="3"/>
  <c r="BS53474" i="3"/>
  <c r="BS53475" i="3"/>
  <c r="BS53476" i="3"/>
  <c r="BS53477" i="3"/>
  <c r="BS53478" i="3"/>
  <c r="BS53479" i="3"/>
  <c r="BS53480" i="3"/>
  <c r="BS53481" i="3"/>
  <c r="BS53482" i="3"/>
  <c r="BS53483" i="3"/>
  <c r="BS53484" i="3"/>
  <c r="BS53485" i="3"/>
  <c r="BS53486" i="3"/>
  <c r="BS53487" i="3"/>
  <c r="BS53488" i="3"/>
  <c r="BS53489" i="3"/>
  <c r="BS53490" i="3"/>
  <c r="BS53491" i="3"/>
  <c r="BS53492" i="3"/>
  <c r="BS53493" i="3"/>
  <c r="BS53494" i="3"/>
  <c r="BS53495" i="3"/>
  <c r="BS53496" i="3"/>
  <c r="BS53497" i="3"/>
  <c r="BS53498" i="3"/>
  <c r="BS53499" i="3"/>
  <c r="BS53500" i="3"/>
  <c r="BS53501" i="3"/>
  <c r="BS53502" i="3"/>
  <c r="BS53503" i="3"/>
  <c r="BS53504" i="3"/>
  <c r="BS53505" i="3"/>
  <c r="BS53506" i="3"/>
  <c r="BS53507" i="3"/>
  <c r="BS53508" i="3"/>
  <c r="BS53509" i="3"/>
  <c r="BS53510" i="3"/>
  <c r="BS53511" i="3"/>
  <c r="BS53512" i="3"/>
  <c r="BS53513" i="3"/>
  <c r="BS53514" i="3"/>
  <c r="BS53515" i="3"/>
  <c r="BS53516" i="3"/>
  <c r="BS53517" i="3"/>
  <c r="BS53518" i="3"/>
  <c r="BS53519" i="3"/>
  <c r="BS53520" i="3"/>
  <c r="BS53521" i="3"/>
  <c r="BS53522" i="3"/>
  <c r="BS53523" i="3"/>
  <c r="BS53524" i="3"/>
  <c r="BS53525" i="3"/>
  <c r="BS53526" i="3"/>
  <c r="BS53527" i="3"/>
  <c r="BS53528" i="3"/>
  <c r="BS53529" i="3"/>
  <c r="BS53530" i="3"/>
  <c r="BS53531" i="3"/>
  <c r="BS53532" i="3"/>
  <c r="BS53533" i="3"/>
  <c r="BS53534" i="3"/>
  <c r="BS53535" i="3"/>
  <c r="BS53536" i="3"/>
  <c r="BS53537" i="3"/>
  <c r="BS53538" i="3"/>
  <c r="BS53539" i="3"/>
  <c r="BS53540" i="3"/>
  <c r="BS53541" i="3"/>
  <c r="BS53542" i="3"/>
  <c r="BS53543" i="3"/>
  <c r="BS53544" i="3"/>
  <c r="BS53545" i="3"/>
  <c r="BS53546" i="3"/>
  <c r="BS53547" i="3"/>
  <c r="BS53548" i="3"/>
  <c r="BS53549" i="3"/>
  <c r="BS53550" i="3"/>
  <c r="BS53551" i="3"/>
  <c r="BS53552" i="3"/>
  <c r="BS53553" i="3"/>
  <c r="BS53554" i="3"/>
  <c r="BS53555" i="3"/>
  <c r="BS53556" i="3"/>
  <c r="BS53557" i="3"/>
  <c r="BS53558" i="3"/>
  <c r="BS53559" i="3"/>
  <c r="BS53560" i="3"/>
  <c r="BS53561" i="3"/>
  <c r="BS53562" i="3"/>
  <c r="BS53563" i="3"/>
  <c r="BS53564" i="3"/>
  <c r="BS53565" i="3"/>
  <c r="BS53566" i="3"/>
  <c r="BS53567" i="3"/>
  <c r="BS53568" i="3"/>
  <c r="BS53569" i="3"/>
  <c r="BS53570" i="3"/>
  <c r="BS53571" i="3"/>
  <c r="BS53572" i="3"/>
  <c r="BS53573" i="3"/>
  <c r="BS53574" i="3"/>
  <c r="BS53575" i="3"/>
  <c r="BS53576" i="3"/>
  <c r="BS53577" i="3"/>
  <c r="BS53578" i="3"/>
  <c r="BS53579" i="3"/>
  <c r="BS53580" i="3"/>
  <c r="BS53581" i="3"/>
  <c r="BS53582" i="3"/>
  <c r="BS53583" i="3"/>
  <c r="BS53584" i="3"/>
  <c r="BS53585" i="3"/>
  <c r="BS53586" i="3"/>
  <c r="BS53587" i="3"/>
  <c r="BS53588" i="3"/>
  <c r="BS53589" i="3"/>
  <c r="BS53590" i="3"/>
  <c r="BS53591" i="3"/>
  <c r="BS53592" i="3"/>
  <c r="BS53593" i="3"/>
  <c r="BS53594" i="3"/>
  <c r="BS53595" i="3"/>
  <c r="BS53596" i="3"/>
  <c r="BS53597" i="3"/>
  <c r="BS53598" i="3"/>
  <c r="BS53599" i="3"/>
  <c r="BS53600" i="3"/>
  <c r="BS53601" i="3"/>
  <c r="BS53602" i="3"/>
  <c r="BS53603" i="3"/>
  <c r="BS53604" i="3"/>
  <c r="BS53605" i="3"/>
  <c r="BS53606" i="3"/>
  <c r="BS53607" i="3"/>
  <c r="BS53608" i="3"/>
  <c r="BS53609" i="3"/>
  <c r="BS53610" i="3"/>
  <c r="BS53611" i="3"/>
  <c r="BS53612" i="3"/>
  <c r="BS53613" i="3"/>
  <c r="BS53614" i="3"/>
  <c r="BS53615" i="3"/>
  <c r="BS53616" i="3"/>
  <c r="BS53617" i="3"/>
  <c r="BS53618" i="3"/>
  <c r="BS53619" i="3"/>
  <c r="BS53620" i="3"/>
  <c r="BS53621" i="3"/>
  <c r="BS53622" i="3"/>
  <c r="BS53623" i="3"/>
  <c r="BS53624" i="3"/>
  <c r="BS53625" i="3"/>
  <c r="BS53626" i="3"/>
  <c r="BS53627" i="3"/>
  <c r="BS53628" i="3"/>
  <c r="BS53629" i="3"/>
  <c r="BS53630" i="3"/>
  <c r="BS53631" i="3"/>
  <c r="BS53632" i="3"/>
  <c r="BS53633" i="3"/>
  <c r="BS53634" i="3"/>
  <c r="BS53635" i="3"/>
  <c r="BS53636" i="3"/>
  <c r="BS53637" i="3"/>
  <c r="BS53638" i="3"/>
  <c r="BS53639" i="3"/>
  <c r="BS53640" i="3"/>
  <c r="BS53641" i="3"/>
  <c r="BS53642" i="3"/>
  <c r="BS53643" i="3"/>
  <c r="BS53644" i="3"/>
  <c r="BS53645" i="3"/>
  <c r="BS53646" i="3"/>
  <c r="BS53647" i="3"/>
  <c r="BS53648" i="3"/>
  <c r="BS53649" i="3"/>
  <c r="BS53650" i="3"/>
  <c r="BS53651" i="3"/>
  <c r="BS53652" i="3"/>
  <c r="BS53653" i="3"/>
  <c r="BS53654" i="3"/>
  <c r="BS53655" i="3"/>
  <c r="BS53656" i="3"/>
  <c r="BS53657" i="3"/>
  <c r="BS53658" i="3"/>
  <c r="BS53659" i="3"/>
  <c r="BS53660" i="3"/>
  <c r="BS53661" i="3"/>
  <c r="BS53662" i="3"/>
  <c r="BS53663" i="3"/>
  <c r="BS53664" i="3"/>
  <c r="BS53665" i="3"/>
  <c r="BS53666" i="3"/>
  <c r="BS53667" i="3"/>
  <c r="BS53668" i="3"/>
  <c r="BS53669" i="3"/>
  <c r="BS53670" i="3"/>
  <c r="BS53671" i="3"/>
  <c r="BS53672" i="3"/>
  <c r="BS53673" i="3"/>
  <c r="BS53674" i="3"/>
  <c r="BS53675" i="3"/>
  <c r="BS53676" i="3"/>
  <c r="BS53677" i="3"/>
  <c r="BS53678" i="3"/>
  <c r="BS53679" i="3"/>
  <c r="BS53680" i="3"/>
  <c r="BS53681" i="3"/>
  <c r="BS53682" i="3"/>
  <c r="BS53683" i="3"/>
  <c r="BS53684" i="3"/>
  <c r="BS53685" i="3"/>
  <c r="BS53686" i="3"/>
  <c r="BS53687" i="3"/>
  <c r="BS53688" i="3"/>
  <c r="BS53689" i="3"/>
  <c r="BS53690" i="3"/>
  <c r="BS53691" i="3"/>
  <c r="BS53692" i="3"/>
  <c r="BS53693" i="3"/>
  <c r="BS53694" i="3"/>
  <c r="BS53695" i="3"/>
  <c r="BS53696" i="3"/>
  <c r="BS53697" i="3"/>
  <c r="BS53698" i="3"/>
  <c r="BS53699" i="3"/>
  <c r="BS53700" i="3"/>
  <c r="BS53701" i="3"/>
  <c r="BS53702" i="3"/>
  <c r="BS53703" i="3"/>
  <c r="BS53704" i="3"/>
  <c r="BS53705" i="3"/>
  <c r="BS53706" i="3"/>
  <c r="BS53707" i="3"/>
  <c r="BS53708" i="3"/>
  <c r="BS53709" i="3"/>
  <c r="BS53710" i="3"/>
  <c r="BS53711" i="3"/>
  <c r="BS53712" i="3"/>
  <c r="BS53713" i="3"/>
  <c r="BS53714" i="3"/>
  <c r="BS53715" i="3"/>
  <c r="BS53716" i="3"/>
  <c r="BS53717" i="3"/>
  <c r="BS53718" i="3"/>
  <c r="BS53719" i="3"/>
  <c r="BS53720" i="3"/>
  <c r="BS53721" i="3"/>
  <c r="BS53722" i="3"/>
  <c r="BS53723" i="3"/>
  <c r="BS53724" i="3"/>
  <c r="BS53725" i="3"/>
  <c r="BS53726" i="3"/>
  <c r="BS53727" i="3"/>
  <c r="BS53728" i="3"/>
  <c r="BS53729" i="3"/>
  <c r="BS53730" i="3"/>
  <c r="BS53731" i="3"/>
  <c r="BS53732" i="3"/>
  <c r="BS53733" i="3"/>
  <c r="BS53734" i="3"/>
  <c r="BS53735" i="3"/>
  <c r="BS53736" i="3"/>
  <c r="BS53737" i="3"/>
  <c r="BS53738" i="3"/>
  <c r="BS53739" i="3"/>
  <c r="BS53740" i="3"/>
  <c r="BS53741" i="3"/>
  <c r="BS53742" i="3"/>
  <c r="BS53743" i="3"/>
  <c r="BS53744" i="3"/>
  <c r="BS53745" i="3"/>
  <c r="BS53746" i="3"/>
  <c r="BS53747" i="3"/>
  <c r="BS53748" i="3"/>
  <c r="BS53749" i="3"/>
  <c r="BS53750" i="3"/>
  <c r="BS53751" i="3"/>
  <c r="BS53752" i="3"/>
  <c r="BS53753" i="3"/>
  <c r="BS53754" i="3"/>
  <c r="BS53755" i="3"/>
  <c r="BS53756" i="3"/>
  <c r="BS53757" i="3"/>
  <c r="BS53758" i="3"/>
  <c r="BS53759" i="3"/>
  <c r="BS53760" i="3"/>
  <c r="BS53761" i="3"/>
  <c r="BS53762" i="3"/>
  <c r="BS53763" i="3"/>
  <c r="BS53764" i="3"/>
  <c r="BS53765" i="3"/>
  <c r="BS53766" i="3"/>
  <c r="BS53767" i="3"/>
  <c r="BS53768" i="3"/>
  <c r="BS53769" i="3"/>
  <c r="BS53770" i="3"/>
  <c r="BS53771" i="3"/>
  <c r="BS53772" i="3"/>
  <c r="BS53773" i="3"/>
  <c r="BS53774" i="3"/>
  <c r="BS53775" i="3"/>
  <c r="BS53776" i="3"/>
  <c r="BS53777" i="3"/>
  <c r="BS53778" i="3"/>
  <c r="BS53779" i="3"/>
  <c r="BS53780" i="3"/>
  <c r="BS53781" i="3"/>
  <c r="BS53782" i="3"/>
  <c r="BS53783" i="3"/>
  <c r="BS53784" i="3"/>
  <c r="BS53785" i="3"/>
  <c r="BS53786" i="3"/>
  <c r="BS53787" i="3"/>
  <c r="BS53788" i="3"/>
  <c r="BS53789" i="3"/>
  <c r="BS53790" i="3"/>
  <c r="BS53791" i="3"/>
  <c r="BS53792" i="3"/>
  <c r="BS53793" i="3"/>
  <c r="BS53794" i="3"/>
  <c r="BS53795" i="3"/>
  <c r="BS53796" i="3"/>
  <c r="BS53797" i="3"/>
  <c r="BS53798" i="3"/>
  <c r="BS53799" i="3"/>
  <c r="BS53800" i="3"/>
  <c r="BS53801" i="3"/>
  <c r="BS53802" i="3"/>
  <c r="BS53803" i="3"/>
  <c r="BS53804" i="3"/>
  <c r="BS53805" i="3"/>
  <c r="BS53806" i="3"/>
  <c r="BS53807" i="3"/>
  <c r="BS53808" i="3"/>
  <c r="BS53809" i="3"/>
  <c r="BS53810" i="3"/>
  <c r="BS53811" i="3"/>
  <c r="BS53812" i="3"/>
  <c r="BS53813" i="3"/>
  <c r="BS53814" i="3"/>
  <c r="BS53815" i="3"/>
  <c r="BS53816" i="3"/>
  <c r="BS53817" i="3"/>
  <c r="BS53818" i="3"/>
  <c r="BS53819" i="3"/>
  <c r="BS53820" i="3"/>
  <c r="BS53821" i="3"/>
  <c r="BS53822" i="3"/>
  <c r="BS53823" i="3"/>
  <c r="BS53824" i="3"/>
  <c r="BS53825" i="3"/>
  <c r="BS53826" i="3"/>
  <c r="BS53827" i="3"/>
  <c r="BS53828" i="3"/>
  <c r="BS53829" i="3"/>
  <c r="BS53830" i="3"/>
  <c r="BS53831" i="3"/>
  <c r="BS53832" i="3"/>
  <c r="BS53833" i="3"/>
  <c r="BS53834" i="3"/>
  <c r="BS53835" i="3"/>
  <c r="BS53836" i="3"/>
  <c r="BS53837" i="3"/>
  <c r="BS53838" i="3"/>
  <c r="BS53839" i="3"/>
  <c r="BS53840" i="3"/>
  <c r="BS53841" i="3"/>
  <c r="BS53842" i="3"/>
  <c r="BS53843" i="3"/>
  <c r="BS53844" i="3"/>
  <c r="BS53845" i="3"/>
  <c r="BS53846" i="3"/>
  <c r="BS53847" i="3"/>
  <c r="BS53848" i="3"/>
  <c r="BS53849" i="3"/>
  <c r="BS53850" i="3"/>
  <c r="BS53851" i="3"/>
  <c r="BS53852" i="3"/>
  <c r="BS53853" i="3"/>
  <c r="BS53854" i="3"/>
  <c r="BS53855" i="3"/>
  <c r="BS53856" i="3"/>
  <c r="BS53857" i="3"/>
  <c r="BS53858" i="3"/>
  <c r="BS53859" i="3"/>
  <c r="BS53860" i="3"/>
  <c r="BS53861" i="3"/>
  <c r="BS53862" i="3"/>
  <c r="BS53863" i="3"/>
  <c r="BS53864" i="3"/>
  <c r="BS53865" i="3"/>
  <c r="BS53866" i="3"/>
  <c r="BS53867" i="3"/>
  <c r="BS53868" i="3"/>
  <c r="BS53869" i="3"/>
  <c r="BS53870" i="3"/>
  <c r="BS53871" i="3"/>
  <c r="BS53872" i="3"/>
  <c r="BS53873" i="3"/>
  <c r="BS53874" i="3"/>
  <c r="BS53875" i="3"/>
  <c r="BS53876" i="3"/>
  <c r="BS53877" i="3"/>
  <c r="BS53878" i="3"/>
  <c r="BS53879" i="3"/>
  <c r="BS53880" i="3"/>
  <c r="BS53881" i="3"/>
  <c r="BS53882" i="3"/>
  <c r="BS53883" i="3"/>
  <c r="BS53884" i="3"/>
  <c r="BS53885" i="3"/>
  <c r="BS53886" i="3"/>
  <c r="BS53887" i="3"/>
  <c r="BS53888" i="3"/>
  <c r="BS53889" i="3"/>
  <c r="BS53890" i="3"/>
  <c r="BS53891" i="3"/>
  <c r="BS53892" i="3"/>
  <c r="BS53893" i="3"/>
  <c r="BS53894" i="3"/>
  <c r="BS53895" i="3"/>
  <c r="BS53896" i="3"/>
  <c r="BS53897" i="3"/>
  <c r="BS53898" i="3"/>
  <c r="BS53899" i="3"/>
  <c r="BS53900" i="3"/>
  <c r="BS53901" i="3"/>
  <c r="BS53902" i="3"/>
  <c r="BS53903" i="3"/>
  <c r="BS53904" i="3"/>
  <c r="BS53905" i="3"/>
  <c r="BS53906" i="3"/>
  <c r="BS53907" i="3"/>
  <c r="BS53908" i="3"/>
  <c r="BS53909" i="3"/>
  <c r="BS53910" i="3"/>
  <c r="BS53911" i="3"/>
  <c r="BS53912" i="3"/>
  <c r="BS53913" i="3"/>
  <c r="BS53914" i="3"/>
  <c r="BS53915" i="3"/>
  <c r="BS53916" i="3"/>
  <c r="BS53917" i="3"/>
  <c r="BS53918" i="3"/>
  <c r="BS53919" i="3"/>
  <c r="BS53920" i="3"/>
  <c r="BS53921" i="3"/>
  <c r="BS53922" i="3"/>
  <c r="BS53923" i="3"/>
  <c r="BS53924" i="3"/>
  <c r="BS53925" i="3"/>
  <c r="BS53926" i="3"/>
  <c r="BS53927" i="3"/>
  <c r="BS53928" i="3"/>
  <c r="BS53929" i="3"/>
  <c r="BS53930" i="3"/>
  <c r="BS53931" i="3"/>
  <c r="BS53932" i="3"/>
  <c r="BS53933" i="3"/>
  <c r="BS53934" i="3"/>
  <c r="BS53935" i="3"/>
  <c r="BS53936" i="3"/>
  <c r="BS53937" i="3"/>
  <c r="BS53938" i="3"/>
  <c r="BS53939" i="3"/>
  <c r="BS53940" i="3"/>
  <c r="BS53941" i="3"/>
  <c r="BS53942" i="3"/>
  <c r="BS53943" i="3"/>
  <c r="BS53944" i="3"/>
  <c r="BS53945" i="3"/>
  <c r="BS53946" i="3"/>
  <c r="BS53947" i="3"/>
  <c r="BS53948" i="3"/>
  <c r="BS53949" i="3"/>
  <c r="BS53950" i="3"/>
  <c r="BS53951" i="3"/>
  <c r="BS53952" i="3"/>
  <c r="BS53953" i="3"/>
  <c r="BS53954" i="3"/>
  <c r="BS53955" i="3"/>
  <c r="BS53956" i="3"/>
  <c r="BS53957" i="3"/>
  <c r="BS53958" i="3"/>
  <c r="BS53959" i="3"/>
  <c r="BS53960" i="3"/>
  <c r="BS53961" i="3"/>
  <c r="BS53962" i="3"/>
  <c r="BS53963" i="3"/>
  <c r="BS53964" i="3"/>
  <c r="BS53965" i="3"/>
  <c r="BS53966" i="3"/>
  <c r="BS53967" i="3"/>
  <c r="BS53968" i="3"/>
  <c r="BS53969" i="3"/>
  <c r="BS53970" i="3"/>
  <c r="BS53971" i="3"/>
  <c r="BS53972" i="3"/>
  <c r="BS53973" i="3"/>
  <c r="BS53974" i="3"/>
  <c r="BS53975" i="3"/>
  <c r="BS53976" i="3"/>
  <c r="BS53977" i="3"/>
  <c r="BS53978" i="3"/>
  <c r="BS53979" i="3"/>
  <c r="BS53980" i="3"/>
  <c r="BS53981" i="3"/>
  <c r="BS53982" i="3"/>
  <c r="BS53983" i="3"/>
  <c r="BS53984" i="3"/>
  <c r="BS53985" i="3"/>
  <c r="BS53986" i="3"/>
  <c r="BS53987" i="3"/>
  <c r="BS53988" i="3"/>
  <c r="BS53989" i="3"/>
  <c r="BS53990" i="3"/>
  <c r="BS53991" i="3"/>
  <c r="BS53992" i="3"/>
  <c r="BS53993" i="3"/>
  <c r="BS53994" i="3"/>
  <c r="BS53995" i="3"/>
  <c r="BS53996" i="3"/>
  <c r="BS53997" i="3"/>
  <c r="BS53998" i="3"/>
  <c r="BS53999" i="3"/>
  <c r="BS54000" i="3"/>
  <c r="BS54001" i="3"/>
  <c r="BS54002" i="3"/>
  <c r="BS54003" i="3"/>
  <c r="BS54004" i="3"/>
  <c r="BS54005" i="3"/>
  <c r="BS54006" i="3"/>
  <c r="BS54007" i="3"/>
  <c r="BS54008" i="3"/>
  <c r="BS54009" i="3"/>
  <c r="BS54010" i="3"/>
  <c r="BS54011" i="3"/>
  <c r="BS54012" i="3"/>
  <c r="BS54013" i="3"/>
  <c r="BS54014" i="3"/>
  <c r="BS54015" i="3"/>
  <c r="BS54016" i="3"/>
  <c r="BS54017" i="3"/>
  <c r="BS54018" i="3"/>
  <c r="BS54019" i="3"/>
  <c r="BS54020" i="3"/>
  <c r="BS54021" i="3"/>
  <c r="BS54022" i="3"/>
  <c r="BS54023" i="3"/>
  <c r="BS54024" i="3"/>
  <c r="BS54025" i="3"/>
  <c r="BS54026" i="3"/>
  <c r="BS54027" i="3"/>
  <c r="BS54028" i="3"/>
  <c r="BS54029" i="3"/>
  <c r="BS54030" i="3"/>
  <c r="BS54031" i="3"/>
  <c r="BS54032" i="3"/>
  <c r="BS54033" i="3"/>
  <c r="BS54034" i="3"/>
  <c r="BS54035" i="3"/>
  <c r="BS54036" i="3"/>
  <c r="BS54037" i="3"/>
  <c r="BS54038" i="3"/>
  <c r="BS54039" i="3"/>
  <c r="BS54040" i="3"/>
  <c r="BS54041" i="3"/>
  <c r="BS54042" i="3"/>
  <c r="BS54043" i="3"/>
  <c r="BS54044" i="3"/>
  <c r="BS54045" i="3"/>
  <c r="BS54046" i="3"/>
  <c r="BS54047" i="3"/>
  <c r="BS54048" i="3"/>
  <c r="BS54049" i="3"/>
  <c r="BS54050" i="3"/>
  <c r="BS54051" i="3"/>
  <c r="BS54052" i="3"/>
  <c r="BS54053" i="3"/>
  <c r="BS54054" i="3"/>
  <c r="BS54055" i="3"/>
  <c r="BS54056" i="3"/>
  <c r="BS54057" i="3"/>
  <c r="BS54058" i="3"/>
  <c r="BS54059" i="3"/>
  <c r="BS54060" i="3"/>
  <c r="BS54061" i="3"/>
  <c r="BS54062" i="3"/>
  <c r="BS54063" i="3"/>
  <c r="BS54064" i="3"/>
  <c r="BS54065" i="3"/>
  <c r="BS54066" i="3"/>
  <c r="BS54067" i="3"/>
  <c r="BS54068" i="3"/>
  <c r="BS54069" i="3"/>
  <c r="BS54070" i="3"/>
  <c r="BS54071" i="3"/>
  <c r="BS54072" i="3"/>
  <c r="BS54073" i="3"/>
  <c r="BS54074" i="3"/>
  <c r="BS54075" i="3"/>
  <c r="BS54076" i="3"/>
  <c r="BS54077" i="3"/>
  <c r="BS54078" i="3"/>
  <c r="BS54079" i="3"/>
  <c r="BS54080" i="3"/>
  <c r="BS54081" i="3"/>
  <c r="BS54082" i="3"/>
  <c r="BS54083" i="3"/>
  <c r="BS54084" i="3"/>
  <c r="BS54085" i="3"/>
  <c r="BS54086" i="3"/>
  <c r="BS54087" i="3"/>
  <c r="BS54088" i="3"/>
  <c r="BS54089" i="3"/>
  <c r="BS54090" i="3"/>
  <c r="BS54091" i="3"/>
  <c r="BS54092" i="3"/>
  <c r="BS54093" i="3"/>
  <c r="BS54094" i="3"/>
  <c r="BS54095" i="3"/>
  <c r="BS54096" i="3"/>
  <c r="BS54097" i="3"/>
  <c r="BS54098" i="3"/>
  <c r="BS54099" i="3"/>
  <c r="BS54100" i="3"/>
  <c r="BS54101" i="3"/>
  <c r="BS54102" i="3"/>
  <c r="BS54103" i="3"/>
  <c r="BS54104" i="3"/>
  <c r="BS54105" i="3"/>
  <c r="BS54106" i="3"/>
  <c r="BS54107" i="3"/>
  <c r="BS54108" i="3"/>
  <c r="BS54109" i="3"/>
  <c r="BS54110" i="3"/>
  <c r="BS54111" i="3"/>
  <c r="BS54112" i="3"/>
  <c r="BS54113" i="3"/>
  <c r="BS54114" i="3"/>
  <c r="BS54115" i="3"/>
  <c r="BS54116" i="3"/>
  <c r="BS54117" i="3"/>
  <c r="BS54118" i="3"/>
  <c r="BS54119" i="3"/>
  <c r="BS54120" i="3"/>
  <c r="BS54121" i="3"/>
  <c r="BS54122" i="3"/>
  <c r="BS54123" i="3"/>
  <c r="BS54124" i="3"/>
  <c r="BS54125" i="3"/>
  <c r="BS54126" i="3"/>
  <c r="BS54127" i="3"/>
  <c r="BS54128" i="3"/>
  <c r="BS54129" i="3"/>
  <c r="BS54130" i="3"/>
  <c r="BS54131" i="3"/>
  <c r="BS54132" i="3"/>
  <c r="BS54133" i="3"/>
  <c r="BS54134" i="3"/>
  <c r="BS54135" i="3"/>
  <c r="BS54136" i="3"/>
  <c r="BS54137" i="3"/>
  <c r="BS54138" i="3"/>
  <c r="BS54139" i="3"/>
  <c r="BS54140" i="3"/>
  <c r="BS54141" i="3"/>
  <c r="BS54142" i="3"/>
  <c r="BS54143" i="3"/>
  <c r="BS54144" i="3"/>
  <c r="BS54145" i="3"/>
  <c r="BS54146" i="3"/>
  <c r="BS54147" i="3"/>
  <c r="BS54148" i="3"/>
  <c r="BS54149" i="3"/>
  <c r="BS54150" i="3"/>
  <c r="BS54151" i="3"/>
  <c r="BS54152" i="3"/>
  <c r="BS54153" i="3"/>
  <c r="BS54154" i="3"/>
  <c r="BS54155" i="3"/>
  <c r="BS54156" i="3"/>
  <c r="BS54157" i="3"/>
  <c r="BS54158" i="3"/>
  <c r="BS54159" i="3"/>
  <c r="BS54160" i="3"/>
  <c r="BS54161" i="3"/>
  <c r="BS54162" i="3"/>
  <c r="BS54163" i="3"/>
  <c r="BS54164" i="3"/>
  <c r="BS54165" i="3"/>
  <c r="BS54166" i="3"/>
  <c r="BS54167" i="3"/>
  <c r="BS54168" i="3"/>
  <c r="BS54169" i="3"/>
  <c r="BS54170" i="3"/>
  <c r="BS54171" i="3"/>
  <c r="BS54172" i="3"/>
  <c r="BS54173" i="3"/>
  <c r="BS54174" i="3"/>
  <c r="BS54175" i="3"/>
  <c r="BS54176" i="3"/>
  <c r="BS54177" i="3"/>
  <c r="BS54178" i="3"/>
  <c r="BS54179" i="3"/>
  <c r="BS54180" i="3"/>
  <c r="BS54181" i="3"/>
  <c r="BS54182" i="3"/>
  <c r="BS54183" i="3"/>
  <c r="BS54184" i="3"/>
  <c r="BS54185" i="3"/>
  <c r="BS54186" i="3"/>
  <c r="BS54187" i="3"/>
  <c r="BS54188" i="3"/>
  <c r="BS54189" i="3"/>
  <c r="BS54190" i="3"/>
  <c r="BS54191" i="3"/>
  <c r="BS54192" i="3"/>
  <c r="BS54193" i="3"/>
  <c r="BS54194" i="3"/>
  <c r="BS54195" i="3"/>
  <c r="BS54196" i="3"/>
  <c r="BS54197" i="3"/>
  <c r="BS54198" i="3"/>
  <c r="BS54199" i="3"/>
  <c r="BS54200" i="3"/>
  <c r="BS54201" i="3"/>
  <c r="BS54202" i="3"/>
  <c r="BS54203" i="3"/>
  <c r="BS54204" i="3"/>
  <c r="BS54205" i="3"/>
  <c r="BS54206" i="3"/>
  <c r="BS54207" i="3"/>
  <c r="BS54208" i="3"/>
  <c r="BS54209" i="3"/>
  <c r="BS54210" i="3"/>
  <c r="BS54211" i="3"/>
  <c r="BS54212" i="3"/>
  <c r="BS54213" i="3"/>
  <c r="BS54214" i="3"/>
  <c r="BS54215" i="3"/>
  <c r="BS54216" i="3"/>
  <c r="BS54217" i="3"/>
  <c r="BS54218" i="3"/>
  <c r="BS54219" i="3"/>
  <c r="BS54220" i="3"/>
  <c r="BS54221" i="3"/>
  <c r="BS54222" i="3"/>
  <c r="BS54223" i="3"/>
  <c r="BS54224" i="3"/>
  <c r="BS54225" i="3"/>
  <c r="BS54226" i="3"/>
  <c r="BS54227" i="3"/>
  <c r="BS54228" i="3"/>
  <c r="BS54229" i="3"/>
  <c r="BS54230" i="3"/>
  <c r="BS54231" i="3"/>
  <c r="BS54232" i="3"/>
  <c r="BS54233" i="3"/>
  <c r="BS54234" i="3"/>
  <c r="BS54235" i="3"/>
  <c r="BS54236" i="3"/>
  <c r="BS54237" i="3"/>
  <c r="BS54238" i="3"/>
  <c r="BS54239" i="3"/>
  <c r="BS54240" i="3"/>
  <c r="BS54241" i="3"/>
  <c r="BS54242" i="3"/>
  <c r="BS54243" i="3"/>
  <c r="BS54244" i="3"/>
  <c r="BS54245" i="3"/>
  <c r="BS54246" i="3"/>
  <c r="BS54247" i="3"/>
  <c r="BS54248" i="3"/>
  <c r="BS54249" i="3"/>
  <c r="BS54250" i="3"/>
  <c r="BS54251" i="3"/>
  <c r="BS54252" i="3"/>
  <c r="BS54253" i="3"/>
  <c r="BS54254" i="3"/>
  <c r="BS54255" i="3"/>
  <c r="BS54256" i="3"/>
  <c r="BS54257" i="3"/>
  <c r="BS54258" i="3"/>
  <c r="BS54259" i="3"/>
  <c r="BS54260" i="3"/>
  <c r="BS54261" i="3"/>
  <c r="BS54262" i="3"/>
  <c r="BS54263" i="3"/>
  <c r="BS54264" i="3"/>
  <c r="BS54265" i="3"/>
  <c r="BS54266" i="3"/>
  <c r="BS54267" i="3"/>
  <c r="BS54268" i="3"/>
  <c r="BS54269" i="3"/>
  <c r="BS54270" i="3"/>
  <c r="BS54271" i="3"/>
  <c r="BS54272" i="3"/>
  <c r="BS54273" i="3"/>
  <c r="BS54274" i="3"/>
  <c r="BS54275" i="3"/>
  <c r="BS54276" i="3"/>
  <c r="BS54277" i="3"/>
  <c r="BS54278" i="3"/>
  <c r="BS54279" i="3"/>
  <c r="BS54280" i="3"/>
  <c r="BS54281" i="3"/>
  <c r="BS54282" i="3"/>
  <c r="BS54283" i="3"/>
  <c r="BS54284" i="3"/>
  <c r="BS54285" i="3"/>
  <c r="BS54286" i="3"/>
  <c r="BS54287" i="3"/>
  <c r="BS54288" i="3"/>
  <c r="BS54289" i="3"/>
  <c r="BS54290" i="3"/>
  <c r="BS54291" i="3"/>
  <c r="BS54292" i="3"/>
  <c r="BS54293" i="3"/>
  <c r="BS54294" i="3"/>
  <c r="BS54295" i="3"/>
  <c r="BS54296" i="3"/>
  <c r="BS54297" i="3"/>
  <c r="BS54298" i="3"/>
  <c r="BS54299" i="3"/>
  <c r="BS54300" i="3"/>
  <c r="BS54301" i="3"/>
  <c r="BS54302" i="3"/>
  <c r="BS54303" i="3"/>
  <c r="BS54304" i="3"/>
  <c r="BS54305" i="3"/>
  <c r="BS54306" i="3"/>
  <c r="BS54307" i="3"/>
  <c r="BS54308" i="3"/>
  <c r="BS54309" i="3"/>
  <c r="BS54310" i="3"/>
  <c r="BS54311" i="3"/>
  <c r="BS54312" i="3"/>
  <c r="BS54313" i="3"/>
  <c r="BS54314" i="3"/>
  <c r="BS54315" i="3"/>
  <c r="BS54316" i="3"/>
  <c r="BS54317" i="3"/>
  <c r="BS54318" i="3"/>
  <c r="BS54319" i="3"/>
  <c r="BS54320" i="3"/>
  <c r="BS54321" i="3"/>
  <c r="BS54322" i="3"/>
  <c r="BS54323" i="3"/>
  <c r="BS54324" i="3"/>
  <c r="BS54325" i="3"/>
  <c r="BS54326" i="3"/>
  <c r="BS54327" i="3"/>
  <c r="BS54328" i="3"/>
  <c r="BS54329" i="3"/>
  <c r="BS54330" i="3"/>
  <c r="BS54331" i="3"/>
  <c r="BS54332" i="3"/>
  <c r="BS54333" i="3"/>
  <c r="BS54334" i="3"/>
  <c r="BS54335" i="3"/>
  <c r="BS54336" i="3"/>
  <c r="BS54337" i="3"/>
  <c r="BS54338" i="3"/>
  <c r="BS54339" i="3"/>
  <c r="BS54340" i="3"/>
  <c r="BS54341" i="3"/>
  <c r="BS54342" i="3"/>
  <c r="BS54343" i="3"/>
  <c r="BS54344" i="3"/>
  <c r="BS54345" i="3"/>
  <c r="BS54346" i="3"/>
  <c r="BS54347" i="3"/>
  <c r="BS54348" i="3"/>
  <c r="BS54349" i="3"/>
  <c r="BS54350" i="3"/>
  <c r="BS54351" i="3"/>
  <c r="BS54352" i="3"/>
  <c r="BS54353" i="3"/>
  <c r="BS54354" i="3"/>
  <c r="BS54355" i="3"/>
  <c r="BS54356" i="3"/>
  <c r="BS54357" i="3"/>
  <c r="BS54358" i="3"/>
  <c r="BS54359" i="3"/>
  <c r="BS54360" i="3"/>
  <c r="BS54361" i="3"/>
  <c r="BS54362" i="3"/>
  <c r="BS54363" i="3"/>
  <c r="BS54364" i="3"/>
  <c r="BS54365" i="3"/>
  <c r="BS54366" i="3"/>
  <c r="BS54367" i="3"/>
  <c r="BS54368" i="3"/>
  <c r="BS54369" i="3"/>
  <c r="BS54370" i="3"/>
  <c r="BS54371" i="3"/>
  <c r="BS54372" i="3"/>
  <c r="BS54373" i="3"/>
  <c r="BS54374" i="3"/>
  <c r="BS54375" i="3"/>
  <c r="BS54376" i="3"/>
  <c r="BS54377" i="3"/>
  <c r="BS54378" i="3"/>
  <c r="BS54379" i="3"/>
  <c r="BS54380" i="3"/>
  <c r="BS54381" i="3"/>
  <c r="BS54382" i="3"/>
  <c r="BS54383" i="3"/>
  <c r="BS54384" i="3"/>
  <c r="BS54385" i="3"/>
  <c r="BS54386" i="3"/>
  <c r="BS54387" i="3"/>
  <c r="BS54388" i="3"/>
  <c r="BS54389" i="3"/>
  <c r="BS54390" i="3"/>
  <c r="BS54391" i="3"/>
  <c r="BS54392" i="3"/>
  <c r="BS54393" i="3"/>
  <c r="BS54394" i="3"/>
  <c r="BS54395" i="3"/>
  <c r="BS54396" i="3"/>
  <c r="BS54397" i="3"/>
  <c r="BS54398" i="3"/>
  <c r="BS54399" i="3"/>
  <c r="BS54400" i="3"/>
  <c r="BS54401" i="3"/>
  <c r="BS54402" i="3"/>
  <c r="BS54403" i="3"/>
  <c r="BS54404" i="3"/>
  <c r="BS54405" i="3"/>
  <c r="BS54406" i="3"/>
  <c r="BS54407" i="3"/>
  <c r="BS54408" i="3"/>
  <c r="BS54409" i="3"/>
  <c r="BS54410" i="3"/>
  <c r="BS54411" i="3"/>
  <c r="BS54412" i="3"/>
  <c r="BS54413" i="3"/>
  <c r="BS54414" i="3"/>
  <c r="BS54415" i="3"/>
  <c r="BS54416" i="3"/>
  <c r="BS54417" i="3"/>
  <c r="BS54418" i="3"/>
  <c r="BS54419" i="3"/>
  <c r="BS54420" i="3"/>
  <c r="BS54421" i="3"/>
  <c r="BS54422" i="3"/>
  <c r="BS54423" i="3"/>
  <c r="BS54424" i="3"/>
  <c r="BS54425" i="3"/>
  <c r="BS54426" i="3"/>
  <c r="BS54427" i="3"/>
  <c r="BS54428" i="3"/>
  <c r="BS54429" i="3"/>
  <c r="BS54430" i="3"/>
  <c r="BS54431" i="3"/>
  <c r="BS54432" i="3"/>
  <c r="BS54433" i="3"/>
  <c r="BS54434" i="3"/>
  <c r="BS54435" i="3"/>
  <c r="BS54436" i="3"/>
  <c r="BS54437" i="3"/>
  <c r="BS54438" i="3"/>
  <c r="BS54439" i="3"/>
  <c r="BS54440" i="3"/>
  <c r="BS54441" i="3"/>
  <c r="BS54442" i="3"/>
  <c r="BS54443" i="3"/>
  <c r="BS54444" i="3"/>
  <c r="BS54445" i="3"/>
  <c r="BS54446" i="3"/>
  <c r="BS54447" i="3"/>
  <c r="BS54448" i="3"/>
  <c r="BS54449" i="3"/>
  <c r="BS54450" i="3"/>
  <c r="BS54451" i="3"/>
  <c r="BS54452" i="3"/>
  <c r="BS54453" i="3"/>
  <c r="BS54454" i="3"/>
  <c r="BS54455" i="3"/>
  <c r="BS54456" i="3"/>
  <c r="BS54457" i="3"/>
  <c r="BS54458" i="3"/>
  <c r="BS54459" i="3"/>
  <c r="BS54460" i="3"/>
  <c r="BS54461" i="3"/>
  <c r="BS54462" i="3"/>
  <c r="BS54463" i="3"/>
  <c r="BS54464" i="3"/>
  <c r="BS54465" i="3"/>
  <c r="BS54466" i="3"/>
  <c r="BS54467" i="3"/>
  <c r="BS54468" i="3"/>
  <c r="BS54469" i="3"/>
  <c r="BS54470" i="3"/>
  <c r="BS54471" i="3"/>
  <c r="BS54472" i="3"/>
  <c r="BS54473" i="3"/>
  <c r="BS54474" i="3"/>
  <c r="BS54475" i="3"/>
  <c r="BS54476" i="3"/>
  <c r="BS54477" i="3"/>
  <c r="BS54478" i="3"/>
  <c r="BS54479" i="3"/>
  <c r="BS54480" i="3"/>
  <c r="BS54481" i="3"/>
  <c r="BS54482" i="3"/>
  <c r="BS54483" i="3"/>
  <c r="BS54484" i="3"/>
  <c r="BS54485" i="3"/>
  <c r="BS54486" i="3"/>
  <c r="BS54487" i="3"/>
  <c r="BS54488" i="3"/>
  <c r="BS54489" i="3"/>
  <c r="BS54490" i="3"/>
  <c r="BS54491" i="3"/>
  <c r="BS54492" i="3"/>
  <c r="BS54493" i="3"/>
  <c r="BS54494" i="3"/>
  <c r="BS54495" i="3"/>
  <c r="BS54496" i="3"/>
  <c r="BS54497" i="3"/>
  <c r="BS54498" i="3"/>
  <c r="BS54499" i="3"/>
  <c r="BS54500" i="3"/>
  <c r="BS54501" i="3"/>
  <c r="BS54502" i="3"/>
  <c r="BS54503" i="3"/>
  <c r="BS54504" i="3"/>
  <c r="BS54505" i="3"/>
  <c r="BS54506" i="3"/>
  <c r="BS54507" i="3"/>
  <c r="BS54508" i="3"/>
  <c r="BS54509" i="3"/>
  <c r="BS54510" i="3"/>
  <c r="BS54511" i="3"/>
  <c r="BS54512" i="3"/>
  <c r="BS54513" i="3"/>
  <c r="BS54514" i="3"/>
  <c r="BS54515" i="3"/>
  <c r="BS54516" i="3"/>
  <c r="BS54517" i="3"/>
  <c r="BS54518" i="3"/>
  <c r="BS54519" i="3"/>
  <c r="BS54520" i="3"/>
  <c r="BS54521" i="3"/>
  <c r="BS54522" i="3"/>
  <c r="BS54523" i="3"/>
  <c r="BS54524" i="3"/>
  <c r="BS54525" i="3"/>
  <c r="BS54526" i="3"/>
  <c r="BS54527" i="3"/>
  <c r="BS54528" i="3"/>
  <c r="BS54529" i="3"/>
  <c r="BS54530" i="3"/>
  <c r="BS54531" i="3"/>
  <c r="BS54532" i="3"/>
  <c r="BS54533" i="3"/>
  <c r="BS54534" i="3"/>
  <c r="BS54535" i="3"/>
  <c r="BS54536" i="3"/>
  <c r="BS54537" i="3"/>
  <c r="BS54538" i="3"/>
  <c r="BS54539" i="3"/>
  <c r="BS54540" i="3"/>
  <c r="BS54541" i="3"/>
  <c r="BS54542" i="3"/>
  <c r="BS54543" i="3"/>
  <c r="BS54544" i="3"/>
  <c r="BS54545" i="3"/>
  <c r="BS54546" i="3"/>
  <c r="BS54547" i="3"/>
  <c r="BS54548" i="3"/>
  <c r="BS54549" i="3"/>
  <c r="BS54550" i="3"/>
  <c r="BS54551" i="3"/>
  <c r="BS54552" i="3"/>
  <c r="BS54553" i="3"/>
  <c r="BS54554" i="3"/>
  <c r="BS54555" i="3"/>
  <c r="BS54556" i="3"/>
  <c r="BS54557" i="3"/>
  <c r="BS54558" i="3"/>
  <c r="BS54559" i="3"/>
  <c r="BS54560" i="3"/>
  <c r="BS54561" i="3"/>
  <c r="BS54562" i="3"/>
  <c r="BS54563" i="3"/>
  <c r="BS54564" i="3"/>
  <c r="BS54565" i="3"/>
  <c r="BS54566" i="3"/>
  <c r="BS54567" i="3"/>
  <c r="BS54568" i="3"/>
  <c r="BS54569" i="3"/>
  <c r="BS54570" i="3"/>
  <c r="BS54571" i="3"/>
  <c r="BS54572" i="3"/>
  <c r="BS54573" i="3"/>
  <c r="BS54574" i="3"/>
  <c r="BS54575" i="3"/>
  <c r="BS54576" i="3"/>
  <c r="BS54577" i="3"/>
  <c r="BS54578" i="3"/>
  <c r="BS54579" i="3"/>
  <c r="BS54580" i="3"/>
  <c r="BS54581" i="3"/>
  <c r="BS54582" i="3"/>
  <c r="BS54583" i="3"/>
  <c r="BS54584" i="3"/>
  <c r="BS54585" i="3"/>
  <c r="BS54586" i="3"/>
  <c r="BS54587" i="3"/>
  <c r="BS54588" i="3"/>
  <c r="BS54589" i="3"/>
  <c r="BS54590" i="3"/>
  <c r="BS54591" i="3"/>
  <c r="BS54592" i="3"/>
  <c r="BS54593" i="3"/>
  <c r="BS54594" i="3"/>
  <c r="BS54595" i="3"/>
  <c r="BS54596" i="3"/>
  <c r="BS54597" i="3"/>
  <c r="BS54598" i="3"/>
  <c r="BS54599" i="3"/>
  <c r="BS54600" i="3"/>
  <c r="BS54601" i="3"/>
  <c r="BS54602" i="3"/>
  <c r="BS54603" i="3"/>
  <c r="BS54604" i="3"/>
  <c r="BS54605" i="3"/>
  <c r="BS54606" i="3"/>
  <c r="BS54607" i="3"/>
  <c r="BS54608" i="3"/>
  <c r="BS54609" i="3"/>
  <c r="BS54610" i="3"/>
  <c r="BS54611" i="3"/>
  <c r="BS54612" i="3"/>
  <c r="BS54613" i="3"/>
  <c r="BS54614" i="3"/>
  <c r="BS54615" i="3"/>
  <c r="BS54616" i="3"/>
  <c r="BS54617" i="3"/>
  <c r="BS54618" i="3"/>
  <c r="BS54619" i="3"/>
  <c r="BS54620" i="3"/>
  <c r="BS54621" i="3"/>
  <c r="BS54622" i="3"/>
  <c r="BS54623" i="3"/>
  <c r="BS54624" i="3"/>
  <c r="BS54625" i="3"/>
  <c r="BS54626" i="3"/>
  <c r="BS54627" i="3"/>
  <c r="BS54628" i="3"/>
  <c r="BS54629" i="3"/>
  <c r="BS54630" i="3"/>
  <c r="BS54631" i="3"/>
  <c r="BS54632" i="3"/>
  <c r="BS54633" i="3"/>
  <c r="BS54634" i="3"/>
  <c r="BS54635" i="3"/>
  <c r="BS54636" i="3"/>
  <c r="BS54637" i="3"/>
  <c r="BS54638" i="3"/>
  <c r="BS54639" i="3"/>
  <c r="BS54640" i="3"/>
  <c r="BS54641" i="3"/>
  <c r="BS54642" i="3"/>
  <c r="BS54643" i="3"/>
  <c r="BS54644" i="3"/>
  <c r="BS54645" i="3"/>
  <c r="BS54646" i="3"/>
  <c r="BS54647" i="3"/>
  <c r="BS54648" i="3"/>
  <c r="BS54649" i="3"/>
  <c r="BS54650" i="3"/>
  <c r="BS54651" i="3"/>
  <c r="BS54652" i="3"/>
  <c r="BS54653" i="3"/>
  <c r="BS54654" i="3"/>
  <c r="BS54655" i="3"/>
  <c r="BS54656" i="3"/>
  <c r="BS54657" i="3"/>
  <c r="BS54658" i="3"/>
  <c r="BS54659" i="3"/>
  <c r="BS54660" i="3"/>
  <c r="BS54661" i="3"/>
  <c r="BS54662" i="3"/>
  <c r="BS54663" i="3"/>
  <c r="BS54664" i="3"/>
  <c r="BS54665" i="3"/>
  <c r="BS54666" i="3"/>
  <c r="BS54667" i="3"/>
  <c r="BS54668" i="3"/>
  <c r="BS54669" i="3"/>
  <c r="BS54670" i="3"/>
  <c r="BS54671" i="3"/>
  <c r="BS54672" i="3"/>
  <c r="BS54673" i="3"/>
  <c r="BS54674" i="3"/>
  <c r="BS54675" i="3"/>
  <c r="BS54676" i="3"/>
  <c r="BS54677" i="3"/>
  <c r="BS54678" i="3"/>
  <c r="BS54679" i="3"/>
  <c r="BS54680" i="3"/>
  <c r="BS54681" i="3"/>
  <c r="BS54682" i="3"/>
  <c r="BS54683" i="3"/>
  <c r="BS54684" i="3"/>
  <c r="BS54685" i="3"/>
  <c r="BS54686" i="3"/>
  <c r="BS54687" i="3"/>
  <c r="BS54688" i="3"/>
  <c r="BS54689" i="3"/>
  <c r="BS54690" i="3"/>
  <c r="BS54691" i="3"/>
  <c r="BS54692" i="3"/>
  <c r="BS54693" i="3"/>
  <c r="BS54694" i="3"/>
  <c r="BS54695" i="3"/>
  <c r="BS54696" i="3"/>
  <c r="BS54697" i="3"/>
  <c r="BS54698" i="3"/>
  <c r="BS54699" i="3"/>
  <c r="BS54700" i="3"/>
  <c r="BS54701" i="3"/>
  <c r="BS54702" i="3"/>
  <c r="BS54703" i="3"/>
  <c r="BS54704" i="3"/>
  <c r="BS54705" i="3"/>
  <c r="BS54706" i="3"/>
  <c r="BS54707" i="3"/>
  <c r="BS54708" i="3"/>
  <c r="BS54709" i="3"/>
  <c r="BS54710" i="3"/>
  <c r="BS54711" i="3"/>
  <c r="BS54712" i="3"/>
  <c r="BS54713" i="3"/>
  <c r="BS54714" i="3"/>
  <c r="BS54715" i="3"/>
  <c r="BS54716" i="3"/>
  <c r="BS54717" i="3"/>
  <c r="BS54718" i="3"/>
  <c r="BS54719" i="3"/>
  <c r="BS54720" i="3"/>
  <c r="BS54721" i="3"/>
  <c r="BS54722" i="3"/>
  <c r="BS54723" i="3"/>
  <c r="BS54724" i="3"/>
  <c r="BS54725" i="3"/>
  <c r="BS54726" i="3"/>
  <c r="BS54727" i="3"/>
  <c r="BS54728" i="3"/>
  <c r="BS54729" i="3"/>
  <c r="BS54730" i="3"/>
  <c r="BS54731" i="3"/>
  <c r="BS54732" i="3"/>
  <c r="BS54733" i="3"/>
  <c r="BS54734" i="3"/>
  <c r="BS54735" i="3"/>
  <c r="BS54736" i="3"/>
  <c r="BS54737" i="3"/>
  <c r="BS54738" i="3"/>
  <c r="BS54739" i="3"/>
  <c r="BS54740" i="3"/>
  <c r="BS54741" i="3"/>
  <c r="BS54742" i="3"/>
  <c r="BS54743" i="3"/>
  <c r="BS54744" i="3"/>
  <c r="BS54745" i="3"/>
  <c r="BS54746" i="3"/>
  <c r="BS54747" i="3"/>
  <c r="BS54748" i="3"/>
  <c r="BS54749" i="3"/>
  <c r="BS54750" i="3"/>
  <c r="BS54751" i="3"/>
  <c r="BS54752" i="3"/>
  <c r="BS54753" i="3"/>
  <c r="BS54754" i="3"/>
  <c r="BS54755" i="3"/>
  <c r="BS54756" i="3"/>
  <c r="BS54757" i="3"/>
  <c r="BS54758" i="3"/>
  <c r="BS54759" i="3"/>
  <c r="BS54760" i="3"/>
  <c r="BS54761" i="3"/>
  <c r="BS54762" i="3"/>
  <c r="BS54763" i="3"/>
  <c r="BS54764" i="3"/>
  <c r="BS54765" i="3"/>
  <c r="BS54766" i="3"/>
  <c r="BS54767" i="3"/>
  <c r="BS54768" i="3"/>
  <c r="BS54769" i="3"/>
  <c r="BS54770" i="3"/>
  <c r="BS54771" i="3"/>
  <c r="BS54772" i="3"/>
  <c r="BS54773" i="3"/>
  <c r="BS54774" i="3"/>
  <c r="BS54775" i="3"/>
  <c r="BS54776" i="3"/>
  <c r="BS54777" i="3"/>
  <c r="BS54778" i="3"/>
  <c r="BS54779" i="3"/>
  <c r="BS54780" i="3"/>
  <c r="BS54781" i="3"/>
  <c r="BS54782" i="3"/>
  <c r="BS54783" i="3"/>
  <c r="BS54784" i="3"/>
  <c r="BS54785" i="3"/>
  <c r="BS54786" i="3"/>
  <c r="BS54787" i="3"/>
  <c r="BS54788" i="3"/>
  <c r="BS54789" i="3"/>
  <c r="BS54790" i="3"/>
  <c r="BS54791" i="3"/>
  <c r="BS54792" i="3"/>
  <c r="BS54793" i="3"/>
  <c r="BS54794" i="3"/>
  <c r="BS54795" i="3"/>
  <c r="BS54796" i="3"/>
  <c r="BS54797" i="3"/>
  <c r="BS54798" i="3"/>
  <c r="BS54799" i="3"/>
  <c r="BS54800" i="3"/>
  <c r="BS54801" i="3"/>
  <c r="BS54802" i="3"/>
  <c r="BS54803" i="3"/>
  <c r="BS54804" i="3"/>
  <c r="BS54805" i="3"/>
  <c r="BS54806" i="3"/>
  <c r="BS54807" i="3"/>
  <c r="BS54808" i="3"/>
  <c r="BS54809" i="3"/>
  <c r="BS54810" i="3"/>
  <c r="BS54811" i="3"/>
  <c r="BS54812" i="3"/>
  <c r="BS54813" i="3"/>
  <c r="BS54814" i="3"/>
  <c r="BS54815" i="3"/>
  <c r="BS54816" i="3"/>
  <c r="BS54817" i="3"/>
  <c r="BS54818" i="3"/>
  <c r="BS54819" i="3"/>
  <c r="BS54820" i="3"/>
  <c r="BS54821" i="3"/>
  <c r="BS54822" i="3"/>
  <c r="BS54823" i="3"/>
  <c r="BS54824" i="3"/>
  <c r="BS54825" i="3"/>
  <c r="BS54826" i="3"/>
  <c r="BS54827" i="3"/>
  <c r="BS54828" i="3"/>
  <c r="BS54829" i="3"/>
  <c r="BS54830" i="3"/>
  <c r="BS54831" i="3"/>
  <c r="BS54832" i="3"/>
  <c r="BS54833" i="3"/>
  <c r="BS54834" i="3"/>
  <c r="BS54835" i="3"/>
  <c r="BS54836" i="3"/>
  <c r="BS54837" i="3"/>
  <c r="BS54838" i="3"/>
  <c r="BS54839" i="3"/>
  <c r="BS54840" i="3"/>
  <c r="BS54841" i="3"/>
  <c r="BS54842" i="3"/>
  <c r="BS54843" i="3"/>
  <c r="BS54844" i="3"/>
  <c r="BS54845" i="3"/>
  <c r="BS54846" i="3"/>
  <c r="BS54847" i="3"/>
  <c r="BS54848" i="3"/>
  <c r="BS54849" i="3"/>
  <c r="BS54850" i="3"/>
  <c r="BS54851" i="3"/>
  <c r="BS54852" i="3"/>
  <c r="BS54853" i="3"/>
  <c r="BS54854" i="3"/>
  <c r="BS54855" i="3"/>
  <c r="BS54856" i="3"/>
  <c r="BS54857" i="3"/>
  <c r="BS54858" i="3"/>
  <c r="BS54859" i="3"/>
  <c r="BS54860" i="3"/>
  <c r="BS54861" i="3"/>
  <c r="BS54862" i="3"/>
  <c r="BS54863" i="3"/>
  <c r="BS54864" i="3"/>
  <c r="BS54865" i="3"/>
  <c r="BS54866" i="3"/>
  <c r="BS54867" i="3"/>
  <c r="BS54868" i="3"/>
  <c r="BS54869" i="3"/>
  <c r="BS54870" i="3"/>
  <c r="BS54871" i="3"/>
  <c r="BS54872" i="3"/>
  <c r="BS54873" i="3"/>
  <c r="BS54874" i="3"/>
  <c r="BS54875" i="3"/>
  <c r="BS54876" i="3"/>
  <c r="BS54877" i="3"/>
  <c r="BS54878" i="3"/>
  <c r="BS54879" i="3"/>
  <c r="BS54880" i="3"/>
  <c r="BS54881" i="3"/>
  <c r="BS54882" i="3"/>
  <c r="BS54883" i="3"/>
  <c r="BS54884" i="3"/>
  <c r="BS54885" i="3"/>
  <c r="BS54886" i="3"/>
  <c r="BS54887" i="3"/>
  <c r="BS54888" i="3"/>
  <c r="BS54889" i="3"/>
  <c r="BS54890" i="3"/>
  <c r="BS54891" i="3"/>
  <c r="BS54892" i="3"/>
  <c r="BS54893" i="3"/>
  <c r="BS54894" i="3"/>
  <c r="BS54895" i="3"/>
  <c r="BS54896" i="3"/>
  <c r="BS54897" i="3"/>
  <c r="BS54898" i="3"/>
  <c r="BS54899" i="3"/>
  <c r="BS54900" i="3"/>
  <c r="BS54901" i="3"/>
  <c r="BS54902" i="3"/>
  <c r="BS54903" i="3"/>
  <c r="BS54904" i="3"/>
  <c r="BS54905" i="3"/>
  <c r="BS54906" i="3"/>
  <c r="BS54907" i="3"/>
  <c r="BS54908" i="3"/>
  <c r="BS54909" i="3"/>
  <c r="BS54910" i="3"/>
  <c r="BS54911" i="3"/>
  <c r="BS54912" i="3"/>
  <c r="BS54913" i="3"/>
  <c r="BS54914" i="3"/>
  <c r="BS54915" i="3"/>
  <c r="BS54916" i="3"/>
  <c r="BS54917" i="3"/>
  <c r="BS54918" i="3"/>
  <c r="BS54919" i="3"/>
  <c r="BS54920" i="3"/>
  <c r="BS54921" i="3"/>
  <c r="BS54922" i="3"/>
  <c r="BS54923" i="3"/>
  <c r="BS54924" i="3"/>
  <c r="BS54925" i="3"/>
  <c r="BS54926" i="3"/>
  <c r="BS54927" i="3"/>
  <c r="BS54928" i="3"/>
  <c r="BS54929" i="3"/>
  <c r="BS54930" i="3"/>
  <c r="BS54931" i="3"/>
  <c r="BS54932" i="3"/>
  <c r="BS54933" i="3"/>
  <c r="BS54934" i="3"/>
  <c r="BS54935" i="3"/>
  <c r="BS54936" i="3"/>
  <c r="BS54937" i="3"/>
  <c r="BS54938" i="3"/>
  <c r="BS54939" i="3"/>
  <c r="BS54940" i="3"/>
  <c r="BS54941" i="3"/>
  <c r="BS54942" i="3"/>
  <c r="BS54943" i="3"/>
  <c r="BS54944" i="3"/>
  <c r="BS54945" i="3"/>
  <c r="BS54946" i="3"/>
  <c r="BS54947" i="3"/>
  <c r="BS54948" i="3"/>
  <c r="BS54949" i="3"/>
  <c r="BS54950" i="3"/>
  <c r="BS54951" i="3"/>
  <c r="BS54952" i="3"/>
  <c r="BS54953" i="3"/>
  <c r="BS54954" i="3"/>
  <c r="BS54955" i="3"/>
  <c r="BS54956" i="3"/>
  <c r="BS54957" i="3"/>
  <c r="BS54958" i="3"/>
  <c r="BS54959" i="3"/>
  <c r="BS54960" i="3"/>
  <c r="BS54961" i="3"/>
  <c r="BS54962" i="3"/>
  <c r="BS54963" i="3"/>
  <c r="BS54964" i="3"/>
  <c r="BS54965" i="3"/>
  <c r="BS54966" i="3"/>
  <c r="BS54967" i="3"/>
  <c r="BS54968" i="3"/>
  <c r="BS54969" i="3"/>
  <c r="BS54970" i="3"/>
  <c r="BS54971" i="3"/>
  <c r="BS54972" i="3"/>
  <c r="BS54973" i="3"/>
  <c r="BS54974" i="3"/>
  <c r="BS54975" i="3"/>
  <c r="BS54976" i="3"/>
  <c r="BS54977" i="3"/>
  <c r="BS54978" i="3"/>
  <c r="BS54979" i="3"/>
  <c r="BS54980" i="3"/>
  <c r="BS54981" i="3"/>
  <c r="BS54982" i="3"/>
  <c r="BS54983" i="3"/>
  <c r="BS54984" i="3"/>
  <c r="BS54985" i="3"/>
  <c r="BS54986" i="3"/>
  <c r="BS54987" i="3"/>
  <c r="BS54988" i="3"/>
  <c r="BS54989" i="3"/>
  <c r="BS54990" i="3"/>
  <c r="BS54991" i="3"/>
  <c r="BS54992" i="3"/>
  <c r="BS54993" i="3"/>
  <c r="BS54994" i="3"/>
  <c r="BS54995" i="3"/>
  <c r="BS54996" i="3"/>
  <c r="BS54997" i="3"/>
  <c r="BS54998" i="3"/>
  <c r="BS54999" i="3"/>
  <c r="BS55000" i="3"/>
  <c r="BS55001" i="3"/>
  <c r="BS55002" i="3"/>
  <c r="BS55003" i="3"/>
  <c r="BS55004" i="3"/>
  <c r="BS55005" i="3"/>
  <c r="BS55006" i="3"/>
  <c r="BS55007" i="3"/>
  <c r="BS55008" i="3"/>
  <c r="BS55009" i="3"/>
  <c r="BS55010" i="3"/>
  <c r="BS55011" i="3"/>
  <c r="BS55012" i="3"/>
  <c r="BS55013" i="3"/>
  <c r="BS55014" i="3"/>
  <c r="BS55015" i="3"/>
  <c r="BS55016" i="3"/>
  <c r="BS55017" i="3"/>
  <c r="BS55018" i="3"/>
  <c r="BS55019" i="3"/>
  <c r="BS55020" i="3"/>
  <c r="BS55021" i="3"/>
  <c r="BS55022" i="3"/>
  <c r="BS55023" i="3"/>
  <c r="BS55024" i="3"/>
  <c r="BS55025" i="3"/>
  <c r="BS55026" i="3"/>
  <c r="BS55027" i="3"/>
  <c r="BS55028" i="3"/>
  <c r="BS55029" i="3"/>
  <c r="BS55030" i="3"/>
  <c r="BS55031" i="3"/>
  <c r="BS55032" i="3"/>
  <c r="BS55033" i="3"/>
  <c r="BS55034" i="3"/>
  <c r="BS55035" i="3"/>
  <c r="BS55036" i="3"/>
  <c r="BS55037" i="3"/>
  <c r="BS55038" i="3"/>
  <c r="BS55039" i="3"/>
  <c r="BS55040" i="3"/>
  <c r="BS55041" i="3"/>
  <c r="BS55042" i="3"/>
  <c r="BS55043" i="3"/>
  <c r="BS55044" i="3"/>
  <c r="BS55045" i="3"/>
  <c r="BS55046" i="3"/>
  <c r="BS55047" i="3"/>
  <c r="BS55048" i="3"/>
  <c r="BS55049" i="3"/>
  <c r="BS55050" i="3"/>
  <c r="BS55051" i="3"/>
  <c r="BS55052" i="3"/>
  <c r="BS55053" i="3"/>
  <c r="BS55054" i="3"/>
  <c r="BS55055" i="3"/>
  <c r="BS55056" i="3"/>
  <c r="BS55057" i="3"/>
  <c r="BS55058" i="3"/>
  <c r="BS55059" i="3"/>
  <c r="BS55060" i="3"/>
  <c r="BS55061" i="3"/>
  <c r="BS55062" i="3"/>
  <c r="BS55063" i="3"/>
  <c r="BS55064" i="3"/>
  <c r="BS55065" i="3"/>
  <c r="BS55066" i="3"/>
  <c r="BS55067" i="3"/>
  <c r="BS55068" i="3"/>
  <c r="BS55069" i="3"/>
  <c r="BS55070" i="3"/>
  <c r="BS55071" i="3"/>
  <c r="BS55072" i="3"/>
  <c r="BS55073" i="3"/>
  <c r="BS55074" i="3"/>
  <c r="BS55075" i="3"/>
  <c r="BS55076" i="3"/>
  <c r="BS55077" i="3"/>
  <c r="BS55078" i="3"/>
  <c r="BS55079" i="3"/>
  <c r="BS55080" i="3"/>
  <c r="BS55081" i="3"/>
  <c r="BS55082" i="3"/>
  <c r="BS55083" i="3"/>
  <c r="BS55084" i="3"/>
  <c r="BS55085" i="3"/>
  <c r="BS55086" i="3"/>
  <c r="BS55087" i="3"/>
  <c r="BS55088" i="3"/>
  <c r="BS55089" i="3"/>
  <c r="BS55090" i="3"/>
  <c r="BS55091" i="3"/>
  <c r="BS55092" i="3"/>
  <c r="BS55093" i="3"/>
  <c r="BS55094" i="3"/>
  <c r="BS55095" i="3"/>
  <c r="BS55096" i="3"/>
  <c r="BS55097" i="3"/>
  <c r="BS55098" i="3"/>
  <c r="BS55099" i="3"/>
  <c r="BS55100" i="3"/>
  <c r="BS55101" i="3"/>
  <c r="BS55102" i="3"/>
  <c r="BS55103" i="3"/>
  <c r="BS55104" i="3"/>
  <c r="BS55105" i="3"/>
  <c r="BS55106" i="3"/>
  <c r="BS55107" i="3"/>
  <c r="BS55108" i="3"/>
  <c r="BS55109" i="3"/>
  <c r="BS55110" i="3"/>
  <c r="BS55111" i="3"/>
  <c r="BS55112" i="3"/>
  <c r="BS55113" i="3"/>
  <c r="BS55114" i="3"/>
  <c r="BS55115" i="3"/>
  <c r="BS55116" i="3"/>
  <c r="BS55117" i="3"/>
  <c r="BS55118" i="3"/>
  <c r="BS55119" i="3"/>
  <c r="BS55120" i="3"/>
  <c r="BS55121" i="3"/>
  <c r="BS55122" i="3"/>
  <c r="BS55123" i="3"/>
  <c r="BS55124" i="3"/>
  <c r="BS55125" i="3"/>
  <c r="BS55126" i="3"/>
  <c r="BS55127" i="3"/>
  <c r="BS55128" i="3"/>
  <c r="BS55129" i="3"/>
  <c r="BS55130" i="3"/>
  <c r="BS55131" i="3"/>
  <c r="BS55132" i="3"/>
  <c r="BS55133" i="3"/>
  <c r="BS55134" i="3"/>
  <c r="BS55135" i="3"/>
  <c r="BS55136" i="3"/>
  <c r="BS55137" i="3"/>
  <c r="BS55138" i="3"/>
  <c r="BS55139" i="3"/>
  <c r="BS55140" i="3"/>
  <c r="BS55141" i="3"/>
  <c r="BS55142" i="3"/>
  <c r="BS55143" i="3"/>
  <c r="BS55144" i="3"/>
  <c r="BS55145" i="3"/>
  <c r="BS55146" i="3"/>
  <c r="BS55147" i="3"/>
  <c r="BS55148" i="3"/>
  <c r="BS55149" i="3"/>
  <c r="BS55150" i="3"/>
  <c r="BS55151" i="3"/>
  <c r="BS55152" i="3"/>
  <c r="BS55153" i="3"/>
  <c r="BS55154" i="3"/>
  <c r="BS55155" i="3"/>
  <c r="BS55156" i="3"/>
  <c r="BS55157" i="3"/>
  <c r="BS55158" i="3"/>
  <c r="BS55159" i="3"/>
  <c r="BS55160" i="3"/>
  <c r="BS55161" i="3"/>
  <c r="BS55162" i="3"/>
  <c r="BS55163" i="3"/>
  <c r="BS55164" i="3"/>
  <c r="BS55165" i="3"/>
  <c r="BS55166" i="3"/>
  <c r="BS55167" i="3"/>
  <c r="BS55168" i="3"/>
  <c r="BS55169" i="3"/>
  <c r="BS55170" i="3"/>
  <c r="BS55171" i="3"/>
  <c r="BS55172" i="3"/>
  <c r="BS55173" i="3"/>
  <c r="BS55174" i="3"/>
  <c r="BS55175" i="3"/>
  <c r="BS55176" i="3"/>
  <c r="BS55177" i="3"/>
  <c r="BS55178" i="3"/>
  <c r="BS55179" i="3"/>
  <c r="BS55180" i="3"/>
  <c r="BS55181" i="3"/>
  <c r="BS55182" i="3"/>
  <c r="BS55183" i="3"/>
  <c r="BS55184" i="3"/>
  <c r="BS55185" i="3"/>
  <c r="BS55186" i="3"/>
  <c r="BS55187" i="3"/>
  <c r="BS55188" i="3"/>
  <c r="BS55189" i="3"/>
  <c r="BS55190" i="3"/>
  <c r="BS55191" i="3"/>
  <c r="BS55192" i="3"/>
  <c r="BS55193" i="3"/>
  <c r="BS55194" i="3"/>
  <c r="BS55195" i="3"/>
  <c r="BS55196" i="3"/>
  <c r="BS55197" i="3"/>
  <c r="BS55198" i="3"/>
  <c r="BS55199" i="3"/>
  <c r="BS55200" i="3"/>
  <c r="BS55201" i="3"/>
  <c r="BS55202" i="3"/>
  <c r="BS55203" i="3"/>
  <c r="BS55204" i="3"/>
  <c r="BS55205" i="3"/>
  <c r="BS55206" i="3"/>
  <c r="BS55207" i="3"/>
  <c r="BS55208" i="3"/>
  <c r="BS55209" i="3"/>
  <c r="BS55210" i="3"/>
  <c r="BS55211" i="3"/>
  <c r="BS55212" i="3"/>
  <c r="BS55213" i="3"/>
  <c r="BS55214" i="3"/>
  <c r="BS55215" i="3"/>
  <c r="BS55216" i="3"/>
  <c r="BS55217" i="3"/>
  <c r="BS55218" i="3"/>
  <c r="BS55219" i="3"/>
  <c r="BS55220" i="3"/>
  <c r="BS55221" i="3"/>
  <c r="BS55222" i="3"/>
  <c r="BS55223" i="3"/>
  <c r="BS55224" i="3"/>
  <c r="BS55225" i="3"/>
  <c r="BS55226" i="3"/>
  <c r="BS55227" i="3"/>
  <c r="BS55228" i="3"/>
  <c r="BS55229" i="3"/>
  <c r="BS55230" i="3"/>
  <c r="BS55231" i="3"/>
  <c r="BS55232" i="3"/>
  <c r="BS55233" i="3"/>
  <c r="BS55234" i="3"/>
  <c r="BS55235" i="3"/>
  <c r="BS55236" i="3"/>
  <c r="BS55237" i="3"/>
  <c r="BS55238" i="3"/>
  <c r="BS55239" i="3"/>
  <c r="BS55240" i="3"/>
  <c r="BS55241" i="3"/>
  <c r="BS55242" i="3"/>
  <c r="BS55243" i="3"/>
  <c r="BS55244" i="3"/>
  <c r="BS55245" i="3"/>
  <c r="BS55246" i="3"/>
  <c r="BS55247" i="3"/>
  <c r="BS55248" i="3"/>
  <c r="BS55249" i="3"/>
  <c r="BS55250" i="3"/>
  <c r="BS55251" i="3"/>
  <c r="BS55252" i="3"/>
  <c r="BS55253" i="3"/>
  <c r="BS55254" i="3"/>
  <c r="BS55255" i="3"/>
  <c r="BS55256" i="3"/>
  <c r="BS55257" i="3"/>
  <c r="BS55258" i="3"/>
  <c r="BS55259" i="3"/>
  <c r="BS55260" i="3"/>
  <c r="BS55261" i="3"/>
  <c r="BS55262" i="3"/>
  <c r="BS55263" i="3"/>
  <c r="BS55264" i="3"/>
  <c r="BS55265" i="3"/>
  <c r="BS55266" i="3"/>
  <c r="BS55267" i="3"/>
  <c r="BS55268" i="3"/>
  <c r="BS55269" i="3"/>
  <c r="BS55270" i="3"/>
  <c r="BS55271" i="3"/>
  <c r="BS55272" i="3"/>
  <c r="BS55273" i="3"/>
  <c r="BS55274" i="3"/>
  <c r="BS55275" i="3"/>
  <c r="BS55276" i="3"/>
  <c r="BS55277" i="3"/>
  <c r="BS55278" i="3"/>
  <c r="BS55279" i="3"/>
  <c r="BS55280" i="3"/>
  <c r="BS55281" i="3"/>
  <c r="BS55282" i="3"/>
  <c r="BS55283" i="3"/>
  <c r="BS55284" i="3"/>
  <c r="BS55285" i="3"/>
  <c r="BS55286" i="3"/>
  <c r="BS55287" i="3"/>
  <c r="BS55288" i="3"/>
  <c r="BS55289" i="3"/>
  <c r="BS55290" i="3"/>
  <c r="BS55291" i="3"/>
  <c r="BS55292" i="3"/>
  <c r="BS55293" i="3"/>
  <c r="BS55294" i="3"/>
  <c r="BS55295" i="3"/>
  <c r="BS55296" i="3"/>
  <c r="BS55297" i="3"/>
  <c r="BS55298" i="3"/>
  <c r="BS55299" i="3"/>
  <c r="BS55300" i="3"/>
  <c r="BS55301" i="3"/>
  <c r="BS55302" i="3"/>
  <c r="BS55303" i="3"/>
  <c r="BS55304" i="3"/>
  <c r="BS55305" i="3"/>
  <c r="BS55306" i="3"/>
  <c r="BS55307" i="3"/>
  <c r="BS55308" i="3"/>
  <c r="BS55309" i="3"/>
  <c r="BS55310" i="3"/>
  <c r="BS55311" i="3"/>
  <c r="BS55312" i="3"/>
  <c r="BS55313" i="3"/>
  <c r="BS55314" i="3"/>
  <c r="BS55315" i="3"/>
  <c r="BS55316" i="3"/>
  <c r="BS55317" i="3"/>
  <c r="BS55318" i="3"/>
  <c r="BS55319" i="3"/>
  <c r="BS55320" i="3"/>
  <c r="BS55321" i="3"/>
  <c r="BS55322" i="3"/>
  <c r="BS55323" i="3"/>
  <c r="BS55324" i="3"/>
  <c r="BS55325" i="3"/>
  <c r="BS55326" i="3"/>
  <c r="BS55327" i="3"/>
  <c r="BS55328" i="3"/>
  <c r="BS55329" i="3"/>
  <c r="BS55330" i="3"/>
  <c r="BS55331" i="3"/>
  <c r="BS55332" i="3"/>
  <c r="BS55333" i="3"/>
  <c r="BS55334" i="3"/>
  <c r="BS55335" i="3"/>
  <c r="BS55336" i="3"/>
  <c r="BS55337" i="3"/>
  <c r="BS55338" i="3"/>
  <c r="BS55339" i="3"/>
  <c r="BS55340" i="3"/>
  <c r="BS55341" i="3"/>
  <c r="BS55342" i="3"/>
  <c r="BS55343" i="3"/>
  <c r="BS55344" i="3"/>
  <c r="BS55345" i="3"/>
  <c r="BS55346" i="3"/>
  <c r="BS55347" i="3"/>
  <c r="BS55348" i="3"/>
  <c r="BS55349" i="3"/>
  <c r="BS55350" i="3"/>
  <c r="BS55351" i="3"/>
  <c r="BS55352" i="3"/>
  <c r="BS55353" i="3"/>
  <c r="BS55354" i="3"/>
  <c r="BS55355" i="3"/>
  <c r="BS55356" i="3"/>
  <c r="BS55357" i="3"/>
  <c r="BS55358" i="3"/>
  <c r="BS55359" i="3"/>
  <c r="BS55360" i="3"/>
  <c r="BS55361" i="3"/>
  <c r="BS55362" i="3"/>
  <c r="BS55363" i="3"/>
  <c r="BS55364" i="3"/>
  <c r="BS55365" i="3"/>
  <c r="BS55366" i="3"/>
  <c r="BS55367" i="3"/>
  <c r="BS55368" i="3"/>
  <c r="BS55369" i="3"/>
  <c r="BS55370" i="3"/>
  <c r="BS55371" i="3"/>
  <c r="BS55372" i="3"/>
  <c r="BS55373" i="3"/>
  <c r="BS55374" i="3"/>
  <c r="BS55375" i="3"/>
  <c r="BS55376" i="3"/>
  <c r="BS55377" i="3"/>
  <c r="BS55378" i="3"/>
  <c r="BS55379" i="3"/>
  <c r="BS55380" i="3"/>
  <c r="BS55381" i="3"/>
  <c r="BS55382" i="3"/>
  <c r="BS55383" i="3"/>
  <c r="BS55384" i="3"/>
  <c r="BS55385" i="3"/>
  <c r="BS55386" i="3"/>
  <c r="BS55387" i="3"/>
  <c r="BS55388" i="3"/>
  <c r="BS55389" i="3"/>
  <c r="BS55390" i="3"/>
  <c r="BS55391" i="3"/>
  <c r="BS55392" i="3"/>
  <c r="BS55393" i="3"/>
  <c r="BS55394" i="3"/>
  <c r="BS55395" i="3"/>
  <c r="BS55396" i="3"/>
  <c r="BS55397" i="3"/>
  <c r="BS55398" i="3"/>
  <c r="BS55399" i="3"/>
  <c r="BS55400" i="3"/>
  <c r="BS55401" i="3"/>
  <c r="BS55402" i="3"/>
  <c r="BS55403" i="3"/>
  <c r="BS55404" i="3"/>
  <c r="BS55405" i="3"/>
  <c r="BS55406" i="3"/>
  <c r="BS55407" i="3"/>
  <c r="BS55408" i="3"/>
  <c r="BS55409" i="3"/>
  <c r="BS55410" i="3"/>
  <c r="BS55411" i="3"/>
  <c r="BS55412" i="3"/>
  <c r="BS55413" i="3"/>
  <c r="BS55414" i="3"/>
  <c r="BS55415" i="3"/>
  <c r="BS55416" i="3"/>
  <c r="BS55417" i="3"/>
  <c r="BS55418" i="3"/>
  <c r="BS55419" i="3"/>
  <c r="BS55420" i="3"/>
  <c r="BS55421" i="3"/>
  <c r="BS55422" i="3"/>
  <c r="BS55423" i="3"/>
  <c r="BS55424" i="3"/>
  <c r="BS55425" i="3"/>
  <c r="BS55426" i="3"/>
  <c r="BS55427" i="3"/>
  <c r="BS55428" i="3"/>
  <c r="BS55429" i="3"/>
  <c r="BS55430" i="3"/>
  <c r="BS55431" i="3"/>
  <c r="BS55432" i="3"/>
  <c r="BS55433" i="3"/>
  <c r="BS55434" i="3"/>
  <c r="BS55435" i="3"/>
  <c r="BS55436" i="3"/>
  <c r="BS55437" i="3"/>
  <c r="BS55438" i="3"/>
  <c r="BS55439" i="3"/>
  <c r="BS55440" i="3"/>
  <c r="BS55441" i="3"/>
  <c r="BS55442" i="3"/>
  <c r="BS55443" i="3"/>
  <c r="BS55444" i="3"/>
  <c r="BS55445" i="3"/>
  <c r="BS55446" i="3"/>
  <c r="BS55447" i="3"/>
  <c r="BS55448" i="3"/>
  <c r="BS55449" i="3"/>
  <c r="BS55450" i="3"/>
  <c r="BS55451" i="3"/>
  <c r="BS55452" i="3"/>
  <c r="BS55453" i="3"/>
  <c r="BS55454" i="3"/>
  <c r="BS55455" i="3"/>
  <c r="BS55456" i="3"/>
  <c r="BS55457" i="3"/>
  <c r="BS55458" i="3"/>
  <c r="BS55459" i="3"/>
  <c r="BS55460" i="3"/>
  <c r="BS55461" i="3"/>
  <c r="BS55462" i="3"/>
  <c r="BS55463" i="3"/>
  <c r="BS55464" i="3"/>
  <c r="BS55465" i="3"/>
  <c r="BS55466" i="3"/>
  <c r="BS55467" i="3"/>
  <c r="BS55468" i="3"/>
  <c r="BS55469" i="3"/>
  <c r="BS55470" i="3"/>
  <c r="BS55471" i="3"/>
  <c r="BS55472" i="3"/>
  <c r="BS55473" i="3"/>
  <c r="BS55474" i="3"/>
  <c r="BS55475" i="3"/>
  <c r="BS55476" i="3"/>
  <c r="BS55477" i="3"/>
  <c r="BS55478" i="3"/>
  <c r="BS55479" i="3"/>
  <c r="BS55480" i="3"/>
  <c r="BS55481" i="3"/>
  <c r="BS55482" i="3"/>
  <c r="BS55483" i="3"/>
  <c r="BS55484" i="3"/>
  <c r="BS55485" i="3"/>
  <c r="BS55486" i="3"/>
  <c r="BS55487" i="3"/>
  <c r="BS55488" i="3"/>
  <c r="BS55489" i="3"/>
  <c r="BS55490" i="3"/>
  <c r="BS55491" i="3"/>
  <c r="BS55492" i="3"/>
  <c r="BS55493" i="3"/>
  <c r="BS55494" i="3"/>
  <c r="BS55495" i="3"/>
  <c r="BS55496" i="3"/>
  <c r="BS55497" i="3"/>
  <c r="BS55498" i="3"/>
  <c r="BS55499" i="3"/>
  <c r="BS55500" i="3"/>
  <c r="BS55501" i="3"/>
  <c r="BS55502" i="3"/>
  <c r="BS55503" i="3"/>
  <c r="BS55504" i="3"/>
  <c r="BS55505" i="3"/>
  <c r="BS55506" i="3"/>
  <c r="BS55507" i="3"/>
  <c r="BS55508" i="3"/>
  <c r="BS55509" i="3"/>
  <c r="BS55510" i="3"/>
  <c r="BS55511" i="3"/>
  <c r="BS55512" i="3"/>
  <c r="BS55513" i="3"/>
  <c r="BS55514" i="3"/>
  <c r="BS55515" i="3"/>
  <c r="BS55516" i="3"/>
  <c r="BS55517" i="3"/>
  <c r="BS55518" i="3"/>
  <c r="BS55519" i="3"/>
  <c r="BS55520" i="3"/>
  <c r="BS55521" i="3"/>
  <c r="BS55522" i="3"/>
  <c r="BS55523" i="3"/>
  <c r="BS55524" i="3"/>
  <c r="BS55525" i="3"/>
  <c r="BS55526" i="3"/>
  <c r="BS55527" i="3"/>
  <c r="BS55528" i="3"/>
  <c r="BS55529" i="3"/>
  <c r="BS55530" i="3"/>
  <c r="BS55531" i="3"/>
  <c r="BS55532" i="3"/>
  <c r="BS55533" i="3"/>
  <c r="BS55534" i="3"/>
  <c r="BS55535" i="3"/>
  <c r="BS55536" i="3"/>
  <c r="BS55537" i="3"/>
  <c r="BS55538" i="3"/>
  <c r="BS55539" i="3"/>
  <c r="BS55540" i="3"/>
  <c r="BS55541" i="3"/>
  <c r="BS55542" i="3"/>
  <c r="BS55543" i="3"/>
  <c r="BS55544" i="3"/>
  <c r="BS55545" i="3"/>
  <c r="BS55546" i="3"/>
  <c r="BS55547" i="3"/>
  <c r="BS55548" i="3"/>
  <c r="BS55549" i="3"/>
  <c r="BS55550" i="3"/>
  <c r="BS55551" i="3"/>
  <c r="BS55552" i="3"/>
  <c r="BS55553" i="3"/>
  <c r="BS55554" i="3"/>
  <c r="BS55555" i="3"/>
  <c r="BS55556" i="3"/>
  <c r="BS55557" i="3"/>
  <c r="BS55558" i="3"/>
  <c r="BS55559" i="3"/>
  <c r="BS55560" i="3"/>
  <c r="BS55561" i="3"/>
  <c r="BS55562" i="3"/>
  <c r="BS55563" i="3"/>
  <c r="BS55564" i="3"/>
  <c r="BS55565" i="3"/>
  <c r="BS55566" i="3"/>
  <c r="BS55567" i="3"/>
  <c r="BS55568" i="3"/>
  <c r="BS55569" i="3"/>
  <c r="BS55570" i="3"/>
  <c r="BS55571" i="3"/>
  <c r="BS55572" i="3"/>
  <c r="BS55573" i="3"/>
  <c r="BS55574" i="3"/>
  <c r="BS55575" i="3"/>
  <c r="BS55576" i="3"/>
  <c r="BS55577" i="3"/>
  <c r="BS55578" i="3"/>
  <c r="BS55579" i="3"/>
  <c r="BS55580" i="3"/>
  <c r="BS55581" i="3"/>
  <c r="BS55582" i="3"/>
  <c r="BS55583" i="3"/>
  <c r="BS55584" i="3"/>
  <c r="BS55585" i="3"/>
  <c r="BS55586" i="3"/>
  <c r="BS55587" i="3"/>
  <c r="BS55588" i="3"/>
  <c r="BS55589" i="3"/>
  <c r="BS55590" i="3"/>
  <c r="BS55591" i="3"/>
  <c r="BS55592" i="3"/>
  <c r="BS55593" i="3"/>
  <c r="BS55594" i="3"/>
  <c r="BS55595" i="3"/>
  <c r="BS55596" i="3"/>
  <c r="BS55597" i="3"/>
  <c r="BS55598" i="3"/>
  <c r="BS55599" i="3"/>
  <c r="BS55600" i="3"/>
  <c r="BS55601" i="3"/>
  <c r="BS55602" i="3"/>
  <c r="BS55603" i="3"/>
  <c r="BS55604" i="3"/>
  <c r="BS55605" i="3"/>
  <c r="BS55606" i="3"/>
  <c r="BS55607" i="3"/>
  <c r="BS55608" i="3"/>
  <c r="BS55609" i="3"/>
  <c r="BS55610" i="3"/>
  <c r="BS55611" i="3"/>
  <c r="BS55612" i="3"/>
  <c r="BS55613" i="3"/>
  <c r="BS55614" i="3"/>
  <c r="BS55615" i="3"/>
  <c r="BS55616" i="3"/>
  <c r="BS55617" i="3"/>
  <c r="BS55618" i="3"/>
  <c r="BS55619" i="3"/>
  <c r="BS55620" i="3"/>
  <c r="BS55621" i="3"/>
  <c r="BS55622" i="3"/>
  <c r="BS55623" i="3"/>
  <c r="BS55624" i="3"/>
  <c r="BS55625" i="3"/>
  <c r="BS55626" i="3"/>
  <c r="BS55627" i="3"/>
  <c r="BS55628" i="3"/>
  <c r="BS55629" i="3"/>
  <c r="BS55630" i="3"/>
  <c r="BS55631" i="3"/>
  <c r="BS55632" i="3"/>
  <c r="BS55633" i="3"/>
  <c r="BS55634" i="3"/>
  <c r="BS55635" i="3"/>
  <c r="BS55636" i="3"/>
  <c r="BS55637" i="3"/>
  <c r="BS55638" i="3"/>
  <c r="BS55639" i="3"/>
  <c r="BS55640" i="3"/>
  <c r="BS55641" i="3"/>
  <c r="BS55642" i="3"/>
  <c r="BS55643" i="3"/>
  <c r="BS55644" i="3"/>
  <c r="BS55645" i="3"/>
  <c r="BS55646" i="3"/>
  <c r="BS55647" i="3"/>
  <c r="BS55648" i="3"/>
  <c r="BS55649" i="3"/>
  <c r="BS55650" i="3"/>
  <c r="BS55651" i="3"/>
  <c r="BS55652" i="3"/>
  <c r="BS55653" i="3"/>
  <c r="BS55654" i="3"/>
  <c r="BS55655" i="3"/>
  <c r="BS55656" i="3"/>
  <c r="BS55657" i="3"/>
  <c r="BS55658" i="3"/>
  <c r="BS55659" i="3"/>
  <c r="BS55660" i="3"/>
  <c r="BS55661" i="3"/>
  <c r="BS55662" i="3"/>
  <c r="BS55663" i="3"/>
  <c r="BS55664" i="3"/>
  <c r="BS55665" i="3"/>
  <c r="BS55666" i="3"/>
  <c r="BS55667" i="3"/>
  <c r="BS55668" i="3"/>
  <c r="BS55669" i="3"/>
  <c r="BS55670" i="3"/>
  <c r="BS55671" i="3"/>
  <c r="BS55672" i="3"/>
  <c r="BS55673" i="3"/>
  <c r="BS55674" i="3"/>
  <c r="BS55675" i="3"/>
  <c r="BS55676" i="3"/>
  <c r="BS55677" i="3"/>
  <c r="BS55678" i="3"/>
  <c r="BS55679" i="3"/>
  <c r="BS55680" i="3"/>
  <c r="BS55681" i="3"/>
  <c r="BS55682" i="3"/>
  <c r="BS55683" i="3"/>
  <c r="BS55684" i="3"/>
  <c r="BS55685" i="3"/>
  <c r="BS55686" i="3"/>
  <c r="BS55687" i="3"/>
  <c r="BS55688" i="3"/>
  <c r="BS55689" i="3"/>
  <c r="BS55690" i="3"/>
  <c r="BS55691" i="3"/>
  <c r="BS55692" i="3"/>
  <c r="BS55693" i="3"/>
  <c r="BS55694" i="3"/>
  <c r="BS55695" i="3"/>
  <c r="BS55696" i="3"/>
  <c r="BS55697" i="3"/>
  <c r="BS55698" i="3"/>
  <c r="BS55699" i="3"/>
  <c r="BS55700" i="3"/>
  <c r="BS55701" i="3"/>
  <c r="BS55702" i="3"/>
  <c r="BS55703" i="3"/>
  <c r="BS55704" i="3"/>
  <c r="BS55705" i="3"/>
  <c r="BS55706" i="3"/>
  <c r="BS55707" i="3"/>
  <c r="BS55708" i="3"/>
  <c r="BS55709" i="3"/>
  <c r="BS55710" i="3"/>
  <c r="BS55711" i="3"/>
  <c r="BS55712" i="3"/>
  <c r="BS55713" i="3"/>
  <c r="BS55714" i="3"/>
  <c r="BS55715" i="3"/>
  <c r="BS55716" i="3"/>
  <c r="BS55717" i="3"/>
  <c r="BS55718" i="3"/>
  <c r="BS55719" i="3"/>
  <c r="BS55720" i="3"/>
  <c r="BS55721" i="3"/>
  <c r="BS55722" i="3"/>
  <c r="BS55723" i="3"/>
  <c r="BS55724" i="3"/>
  <c r="BS55725" i="3"/>
  <c r="BS55726" i="3"/>
  <c r="BS55727" i="3"/>
  <c r="BS55728" i="3"/>
  <c r="BS55729" i="3"/>
  <c r="BS55730" i="3"/>
  <c r="BS55731" i="3"/>
  <c r="BS55732" i="3"/>
  <c r="BS55733" i="3"/>
  <c r="BS55734" i="3"/>
  <c r="BS55735" i="3"/>
  <c r="BS55736" i="3"/>
  <c r="BS55737" i="3"/>
  <c r="BS55738" i="3"/>
  <c r="BS55739" i="3"/>
  <c r="BS55740" i="3"/>
  <c r="BS55741" i="3"/>
  <c r="BS55742" i="3"/>
  <c r="BS55743" i="3"/>
  <c r="BS55744" i="3"/>
  <c r="BS55745" i="3"/>
  <c r="BS55746" i="3"/>
  <c r="BS55747" i="3"/>
  <c r="BS55748" i="3"/>
  <c r="BS55749" i="3"/>
  <c r="BS55750" i="3"/>
  <c r="BS55751" i="3"/>
  <c r="BS55752" i="3"/>
  <c r="BS55753" i="3"/>
  <c r="BS55754" i="3"/>
  <c r="BS55755" i="3"/>
  <c r="BS55756" i="3"/>
  <c r="BS55757" i="3"/>
  <c r="BS55758" i="3"/>
  <c r="BS55759" i="3"/>
  <c r="BS55760" i="3"/>
  <c r="BS55761" i="3"/>
  <c r="BS55762" i="3"/>
  <c r="BS55763" i="3"/>
  <c r="BS55764" i="3"/>
  <c r="BS55765" i="3"/>
  <c r="BS55766" i="3"/>
  <c r="BS55767" i="3"/>
  <c r="BS55768" i="3"/>
  <c r="BS55769" i="3"/>
  <c r="BS55770" i="3"/>
  <c r="BS55771" i="3"/>
  <c r="BS55772" i="3"/>
  <c r="BS55773" i="3"/>
  <c r="BS55774" i="3"/>
  <c r="BS55775" i="3"/>
  <c r="BS55776" i="3"/>
  <c r="BS55777" i="3"/>
  <c r="BS55778" i="3"/>
  <c r="BS55779" i="3"/>
  <c r="BS55780" i="3"/>
  <c r="BS55781" i="3"/>
  <c r="BS55782" i="3"/>
  <c r="BS55783" i="3"/>
  <c r="BS55784" i="3"/>
  <c r="BS55785" i="3"/>
  <c r="BS55786" i="3"/>
  <c r="BS55787" i="3"/>
  <c r="BS55788" i="3"/>
  <c r="BS55789" i="3"/>
  <c r="BS55790" i="3"/>
  <c r="BS55791" i="3"/>
  <c r="BS55792" i="3"/>
  <c r="BS55793" i="3"/>
  <c r="BS55794" i="3"/>
  <c r="BS55795" i="3"/>
  <c r="BS55796" i="3"/>
  <c r="BS55797" i="3"/>
  <c r="BS55798" i="3"/>
  <c r="BS55799" i="3"/>
  <c r="BS55800" i="3"/>
  <c r="BS55801" i="3"/>
  <c r="BS55802" i="3"/>
  <c r="BS55803" i="3"/>
  <c r="BS55804" i="3"/>
  <c r="BS55805" i="3"/>
  <c r="BS55806" i="3"/>
  <c r="BS55807" i="3"/>
  <c r="BS55808" i="3"/>
  <c r="BS55809" i="3"/>
  <c r="BS55810" i="3"/>
  <c r="BS55811" i="3"/>
  <c r="BS55812" i="3"/>
  <c r="BS55813" i="3"/>
  <c r="BS55814" i="3"/>
  <c r="BS55815" i="3"/>
  <c r="BS55816" i="3"/>
  <c r="BS55817" i="3"/>
  <c r="BS55818" i="3"/>
  <c r="BS55819" i="3"/>
  <c r="BS55820" i="3"/>
  <c r="BS55821" i="3"/>
  <c r="BS55822" i="3"/>
  <c r="BS55823" i="3"/>
  <c r="BS55824" i="3"/>
  <c r="BS55825" i="3"/>
  <c r="BS55826" i="3"/>
  <c r="BS55827" i="3"/>
  <c r="BS55828" i="3"/>
  <c r="BS55829" i="3"/>
  <c r="BS55830" i="3"/>
  <c r="BS55831" i="3"/>
  <c r="BS55832" i="3"/>
  <c r="BS55833" i="3"/>
  <c r="BS55834" i="3"/>
  <c r="BS55835" i="3"/>
  <c r="BS55836" i="3"/>
  <c r="BS55837" i="3"/>
  <c r="BS55838" i="3"/>
  <c r="BS55839" i="3"/>
  <c r="BS55840" i="3"/>
  <c r="BS55841" i="3"/>
  <c r="BS55842" i="3"/>
  <c r="BS55843" i="3"/>
  <c r="BS55844" i="3"/>
  <c r="BS55845" i="3"/>
  <c r="BS55846" i="3"/>
  <c r="BS55847" i="3"/>
  <c r="BS55848" i="3"/>
  <c r="BS55849" i="3"/>
  <c r="BS55850" i="3"/>
  <c r="BS55851" i="3"/>
  <c r="BS55852" i="3"/>
  <c r="BS55853" i="3"/>
  <c r="BS55854" i="3"/>
  <c r="BS55855" i="3"/>
  <c r="BS55856" i="3"/>
  <c r="BS55857" i="3"/>
  <c r="BS55858" i="3"/>
  <c r="BS55859" i="3"/>
  <c r="BS55860" i="3"/>
  <c r="BS55861" i="3"/>
  <c r="BS55862" i="3"/>
  <c r="BS55863" i="3"/>
  <c r="BS55864" i="3"/>
  <c r="BS55865" i="3"/>
  <c r="BS55866" i="3"/>
  <c r="BS55867" i="3"/>
  <c r="BS55868" i="3"/>
  <c r="BS55869" i="3"/>
  <c r="BS55870" i="3"/>
  <c r="BS55871" i="3"/>
  <c r="BS55872" i="3"/>
  <c r="BS55873" i="3"/>
  <c r="BS55874" i="3"/>
  <c r="BS55875" i="3"/>
  <c r="BS55876" i="3"/>
  <c r="BS55877" i="3"/>
  <c r="BS55878" i="3"/>
  <c r="BS55879" i="3"/>
  <c r="BS55880" i="3"/>
  <c r="BS55881" i="3"/>
  <c r="BS55882" i="3"/>
  <c r="BS55883" i="3"/>
  <c r="BS55884" i="3"/>
  <c r="BS55885" i="3"/>
  <c r="BS55886" i="3"/>
  <c r="BS55887" i="3"/>
  <c r="BS55888" i="3"/>
  <c r="BS55889" i="3"/>
  <c r="BS55890" i="3"/>
  <c r="BS55891" i="3"/>
  <c r="BS55892" i="3"/>
  <c r="BS55893" i="3"/>
  <c r="BS55894" i="3"/>
  <c r="BS55895" i="3"/>
  <c r="BS55896" i="3"/>
  <c r="BS55897" i="3"/>
  <c r="BS55898" i="3"/>
  <c r="BS55899" i="3"/>
  <c r="BS55900" i="3"/>
  <c r="BS55901" i="3"/>
  <c r="BS55902" i="3"/>
  <c r="BS55903" i="3"/>
  <c r="BS55904" i="3"/>
  <c r="BS55905" i="3"/>
  <c r="BS55906" i="3"/>
  <c r="BS55907" i="3"/>
  <c r="BS55908" i="3"/>
  <c r="BS55909" i="3"/>
  <c r="BS55910" i="3"/>
  <c r="BS55911" i="3"/>
  <c r="BS55912" i="3"/>
  <c r="BS55913" i="3"/>
  <c r="BS55914" i="3"/>
  <c r="BS55915" i="3"/>
  <c r="BS55916" i="3"/>
  <c r="BS55917" i="3"/>
  <c r="BS55918" i="3"/>
  <c r="BS55919" i="3"/>
  <c r="BS55920" i="3"/>
  <c r="BS55921" i="3"/>
  <c r="BS55922" i="3"/>
  <c r="BS55923" i="3"/>
  <c r="BS55924" i="3"/>
  <c r="BS55925" i="3"/>
  <c r="BS55926" i="3"/>
  <c r="BS55927" i="3"/>
  <c r="BS55928" i="3"/>
  <c r="BS55929" i="3"/>
  <c r="BS55930" i="3"/>
  <c r="BS55931" i="3"/>
  <c r="BS55932" i="3"/>
  <c r="BS55933" i="3"/>
  <c r="BS55934" i="3"/>
  <c r="BS55935" i="3"/>
  <c r="BS55936" i="3"/>
  <c r="BS55937" i="3"/>
  <c r="BS55938" i="3"/>
  <c r="BS55939" i="3"/>
  <c r="BS55940" i="3"/>
  <c r="BS55941" i="3"/>
  <c r="BS55942" i="3"/>
  <c r="BS55943" i="3"/>
  <c r="BS55944" i="3"/>
  <c r="BS55945" i="3"/>
  <c r="BS55946" i="3"/>
  <c r="BS55947" i="3"/>
  <c r="BS55948" i="3"/>
  <c r="BS55949" i="3"/>
  <c r="BS55950" i="3"/>
  <c r="BS55951" i="3"/>
  <c r="BS55952" i="3"/>
  <c r="BS55953" i="3"/>
  <c r="BS55954" i="3"/>
  <c r="BS55955" i="3"/>
  <c r="BS55956" i="3"/>
  <c r="BS55957" i="3"/>
  <c r="BS55958" i="3"/>
  <c r="BS55959" i="3"/>
  <c r="BS55960" i="3"/>
  <c r="BS55961" i="3"/>
  <c r="BS55962" i="3"/>
  <c r="BS55963" i="3"/>
  <c r="BS55964" i="3"/>
  <c r="BS55965" i="3"/>
  <c r="BS55966" i="3"/>
  <c r="BS55967" i="3"/>
  <c r="BS55968" i="3"/>
  <c r="BS55969" i="3"/>
  <c r="BS55970" i="3"/>
  <c r="BS55971" i="3"/>
  <c r="BS55972" i="3"/>
  <c r="BS55973" i="3"/>
  <c r="BS55974" i="3"/>
  <c r="BS55975" i="3"/>
  <c r="BS55976" i="3"/>
  <c r="BS55977" i="3"/>
  <c r="BS55978" i="3"/>
  <c r="BS55979" i="3"/>
  <c r="BS55980" i="3"/>
  <c r="BS55981" i="3"/>
  <c r="BS55982" i="3"/>
  <c r="BS55983" i="3"/>
  <c r="BS55984" i="3"/>
  <c r="BS55985" i="3"/>
  <c r="BS55986" i="3"/>
  <c r="BS55987" i="3"/>
  <c r="BS55988" i="3"/>
  <c r="BS55989" i="3"/>
  <c r="BS55990" i="3"/>
  <c r="BS55991" i="3"/>
  <c r="BS55992" i="3"/>
  <c r="BS55993" i="3"/>
  <c r="BS55994" i="3"/>
  <c r="BS55995" i="3"/>
  <c r="BS55996" i="3"/>
  <c r="BS55997" i="3"/>
  <c r="BS55998" i="3"/>
  <c r="BS55999" i="3"/>
  <c r="BS56000" i="3"/>
  <c r="BS56001" i="3"/>
  <c r="BS56002" i="3"/>
  <c r="BS56003" i="3"/>
  <c r="BS56004" i="3"/>
  <c r="BS56005" i="3"/>
  <c r="BS56006" i="3"/>
  <c r="BS56007" i="3"/>
  <c r="BS56008" i="3"/>
  <c r="BS56009" i="3"/>
  <c r="BS56010" i="3"/>
  <c r="BS56011" i="3"/>
  <c r="BS56012" i="3"/>
  <c r="BS56013" i="3"/>
  <c r="BS56014" i="3"/>
  <c r="BS56015" i="3"/>
  <c r="BS56016" i="3"/>
  <c r="BS56017" i="3"/>
  <c r="BS56018" i="3"/>
  <c r="BS56019" i="3"/>
  <c r="BS56020" i="3"/>
  <c r="BS56021" i="3"/>
  <c r="BS56022" i="3"/>
  <c r="BS56023" i="3"/>
  <c r="BS56024" i="3"/>
  <c r="BS56025" i="3"/>
  <c r="BS56026" i="3"/>
  <c r="BS56027" i="3"/>
  <c r="BS56028" i="3"/>
  <c r="BS56029" i="3"/>
  <c r="BS56030" i="3"/>
  <c r="BS56031" i="3"/>
  <c r="BS56032" i="3"/>
  <c r="BS56033" i="3"/>
  <c r="BS56034" i="3"/>
  <c r="BS56035" i="3"/>
  <c r="BS56036" i="3"/>
  <c r="BS56037" i="3"/>
  <c r="BS56038" i="3"/>
  <c r="BS56039" i="3"/>
  <c r="BS56040" i="3"/>
  <c r="BS56041" i="3"/>
  <c r="BS56042" i="3"/>
  <c r="BS56043" i="3"/>
  <c r="BS56044" i="3"/>
  <c r="BS56045" i="3"/>
  <c r="BS56046" i="3"/>
  <c r="BS56047" i="3"/>
  <c r="BS56048" i="3"/>
  <c r="BS56049" i="3"/>
  <c r="BS56050" i="3"/>
  <c r="BS56051" i="3"/>
  <c r="BS56052" i="3"/>
  <c r="BS56053" i="3"/>
  <c r="BS56054" i="3"/>
  <c r="BS56055" i="3"/>
  <c r="BS56056" i="3"/>
  <c r="BS56057" i="3"/>
  <c r="BS56058" i="3"/>
  <c r="BS56059" i="3"/>
  <c r="BS56060" i="3"/>
  <c r="BS56061" i="3"/>
  <c r="BS56062" i="3"/>
  <c r="BS56063" i="3"/>
  <c r="BS56064" i="3"/>
  <c r="BS56065" i="3"/>
  <c r="BS56066" i="3"/>
  <c r="BS56067" i="3"/>
  <c r="BS56068" i="3"/>
  <c r="BS56069" i="3"/>
  <c r="BS56070" i="3"/>
  <c r="BS56071" i="3"/>
  <c r="BS56072" i="3"/>
  <c r="BS56073" i="3"/>
  <c r="BS56074" i="3"/>
  <c r="BS56075" i="3"/>
  <c r="BS56076" i="3"/>
  <c r="BS56077" i="3"/>
  <c r="BS56078" i="3"/>
  <c r="BS56079" i="3"/>
  <c r="BS56080" i="3"/>
  <c r="BS56081" i="3"/>
  <c r="BS56082" i="3"/>
  <c r="BS56083" i="3"/>
  <c r="BS56084" i="3"/>
  <c r="BS56085" i="3"/>
  <c r="BS56086" i="3"/>
  <c r="BS56087" i="3"/>
  <c r="BS56088" i="3"/>
  <c r="BS56089" i="3"/>
  <c r="BS56090" i="3"/>
  <c r="BS56091" i="3"/>
  <c r="BS56092" i="3"/>
  <c r="BS56093" i="3"/>
  <c r="BS56094" i="3"/>
  <c r="BS56095" i="3"/>
  <c r="BS56096" i="3"/>
  <c r="BS56097" i="3"/>
  <c r="BS56098" i="3"/>
  <c r="BS56099" i="3"/>
  <c r="BS56100" i="3"/>
  <c r="BS56101" i="3"/>
  <c r="BS56102" i="3"/>
  <c r="BS56103" i="3"/>
  <c r="BS56104" i="3"/>
  <c r="BS56105" i="3"/>
  <c r="BS56106" i="3"/>
  <c r="BS56107" i="3"/>
  <c r="BS56108" i="3"/>
  <c r="BS56109" i="3"/>
  <c r="BS56110" i="3"/>
  <c r="BS56111" i="3"/>
  <c r="BS56112" i="3"/>
  <c r="BS56113" i="3"/>
  <c r="BS56114" i="3"/>
  <c r="BS56115" i="3"/>
  <c r="BS56116" i="3"/>
  <c r="BS56117" i="3"/>
  <c r="BS56118" i="3"/>
  <c r="BS56119" i="3"/>
  <c r="BS56120" i="3"/>
  <c r="BS56121" i="3"/>
  <c r="BS56122" i="3"/>
  <c r="BS56123" i="3"/>
  <c r="BS56124" i="3"/>
  <c r="BS56125" i="3"/>
  <c r="BS56126" i="3"/>
  <c r="BS56127" i="3"/>
  <c r="BS56128" i="3"/>
  <c r="BS56129" i="3"/>
  <c r="BS56130" i="3"/>
  <c r="BS56131" i="3"/>
  <c r="BS56132" i="3"/>
  <c r="BS56133" i="3"/>
  <c r="BS56134" i="3"/>
  <c r="BS56135" i="3"/>
  <c r="BS56136" i="3"/>
  <c r="BS56137" i="3"/>
  <c r="BS56138" i="3"/>
  <c r="BS56139" i="3"/>
  <c r="BS56140" i="3"/>
  <c r="BS56141" i="3"/>
  <c r="BS56142" i="3"/>
  <c r="BS56143" i="3"/>
  <c r="BS56144" i="3"/>
  <c r="BS56145" i="3"/>
  <c r="BS56146" i="3"/>
  <c r="BS56147" i="3"/>
  <c r="BS56148" i="3"/>
  <c r="BS56149" i="3"/>
  <c r="BS56150" i="3"/>
  <c r="BS56151" i="3"/>
  <c r="BS56152" i="3"/>
  <c r="BS56153" i="3"/>
  <c r="BS56154" i="3"/>
  <c r="BS56155" i="3"/>
  <c r="BS56156" i="3"/>
  <c r="BS56157" i="3"/>
  <c r="BS56158" i="3"/>
  <c r="BS56159" i="3"/>
  <c r="BS56160" i="3"/>
  <c r="BS56161" i="3"/>
  <c r="BS56162" i="3"/>
  <c r="BS56163" i="3"/>
  <c r="BS56164" i="3"/>
  <c r="BS56165" i="3"/>
  <c r="BS56166" i="3"/>
  <c r="BS56167" i="3"/>
  <c r="BS56168" i="3"/>
  <c r="BS56169" i="3"/>
  <c r="BS56170" i="3"/>
  <c r="BS56171" i="3"/>
  <c r="BS56172" i="3"/>
  <c r="BS56173" i="3"/>
  <c r="BS56174" i="3"/>
  <c r="BS56175" i="3"/>
  <c r="BS56176" i="3"/>
  <c r="BS56177" i="3"/>
  <c r="BS56178" i="3"/>
  <c r="BS56179" i="3"/>
  <c r="BS56180" i="3"/>
  <c r="BS56181" i="3"/>
  <c r="BS56182" i="3"/>
  <c r="BS56183" i="3"/>
  <c r="BS56184" i="3"/>
  <c r="BS56185" i="3"/>
  <c r="BS56186" i="3"/>
  <c r="BS56187" i="3"/>
  <c r="BS56188" i="3"/>
  <c r="BS56189" i="3"/>
  <c r="BS56190" i="3"/>
  <c r="BS56191" i="3"/>
  <c r="BS56192" i="3"/>
  <c r="BS56193" i="3"/>
  <c r="BS56194" i="3"/>
  <c r="BS56195" i="3"/>
  <c r="BS56196" i="3"/>
  <c r="BS56197" i="3"/>
  <c r="BS56198" i="3"/>
  <c r="BS56199" i="3"/>
  <c r="BS56200" i="3"/>
  <c r="BS56201" i="3"/>
  <c r="BS56202" i="3"/>
  <c r="BS56203" i="3"/>
  <c r="BS56204" i="3"/>
  <c r="BS56205" i="3"/>
  <c r="BS56206" i="3"/>
  <c r="BS56207" i="3"/>
  <c r="BS56208" i="3"/>
  <c r="BS56209" i="3"/>
  <c r="BS56210" i="3"/>
  <c r="BS56211" i="3"/>
  <c r="BS56212" i="3"/>
  <c r="BS56213" i="3"/>
  <c r="BS56214" i="3"/>
  <c r="BS56215" i="3"/>
  <c r="BS56216" i="3"/>
  <c r="BS56217" i="3"/>
  <c r="BS56218" i="3"/>
  <c r="BS56219" i="3"/>
  <c r="BS56220" i="3"/>
  <c r="BS56221" i="3"/>
  <c r="BS56222" i="3"/>
  <c r="BS56223" i="3"/>
  <c r="BS56224" i="3"/>
  <c r="BS56225" i="3"/>
  <c r="BS56226" i="3"/>
  <c r="BS56227" i="3"/>
  <c r="BS56228" i="3"/>
  <c r="BS56229" i="3"/>
  <c r="BS56230" i="3"/>
  <c r="BS56231" i="3"/>
  <c r="BS56232" i="3"/>
  <c r="BS56233" i="3"/>
  <c r="BS56234" i="3"/>
  <c r="BS56235" i="3"/>
  <c r="BS56236" i="3"/>
  <c r="BS56237" i="3"/>
  <c r="BS56238" i="3"/>
  <c r="BS56239" i="3"/>
  <c r="BS56240" i="3"/>
  <c r="BS56241" i="3"/>
  <c r="BS56242" i="3"/>
  <c r="BS56243" i="3"/>
  <c r="BS56244" i="3"/>
  <c r="BS56245" i="3"/>
  <c r="BS56246" i="3"/>
  <c r="BS56247" i="3"/>
  <c r="BS56248" i="3"/>
  <c r="BS56249" i="3"/>
  <c r="BS56250" i="3"/>
  <c r="BS56251" i="3"/>
  <c r="BS56252" i="3"/>
  <c r="BS56253" i="3"/>
  <c r="BS56254" i="3"/>
  <c r="BS56255" i="3"/>
  <c r="BS56256" i="3"/>
  <c r="BS56257" i="3"/>
  <c r="BS56258" i="3"/>
  <c r="BS56259" i="3"/>
  <c r="BS56260" i="3"/>
  <c r="BS56261" i="3"/>
  <c r="BS56262" i="3"/>
  <c r="BS56263" i="3"/>
  <c r="BS56264" i="3"/>
  <c r="BS56265" i="3"/>
  <c r="BS56266" i="3"/>
  <c r="BS56267" i="3"/>
  <c r="BS56268" i="3"/>
  <c r="BS56269" i="3"/>
  <c r="BS56270" i="3"/>
  <c r="BS56271" i="3"/>
  <c r="BS56272" i="3"/>
  <c r="BS56273" i="3"/>
  <c r="BS56274" i="3"/>
  <c r="BS56275" i="3"/>
  <c r="BS56276" i="3"/>
  <c r="BS56277" i="3"/>
  <c r="BS56278" i="3"/>
  <c r="BS56279" i="3"/>
  <c r="BS56280" i="3"/>
  <c r="BS56281" i="3"/>
  <c r="BS56282" i="3"/>
  <c r="BS56283" i="3"/>
  <c r="BS56284" i="3"/>
  <c r="BS56285" i="3"/>
  <c r="BS56286" i="3"/>
  <c r="BS56287" i="3"/>
  <c r="BS56288" i="3"/>
  <c r="BS56289" i="3"/>
  <c r="BS56290" i="3"/>
  <c r="BS56291" i="3"/>
  <c r="BS56292" i="3"/>
  <c r="BS56293" i="3"/>
  <c r="BS56294" i="3"/>
  <c r="BS56295" i="3"/>
  <c r="BS56296" i="3"/>
  <c r="BS56297" i="3"/>
  <c r="BS56298" i="3"/>
  <c r="BS56299" i="3"/>
  <c r="BS56300" i="3"/>
  <c r="BS56301" i="3"/>
  <c r="BS56302" i="3"/>
  <c r="BS56303" i="3"/>
  <c r="BS56304" i="3"/>
  <c r="BS56305" i="3"/>
  <c r="BS56306" i="3"/>
  <c r="BS56307" i="3"/>
  <c r="BS56308" i="3"/>
  <c r="BS56309" i="3"/>
  <c r="BS56310" i="3"/>
  <c r="BS56311" i="3"/>
  <c r="BS56312" i="3"/>
  <c r="BS56313" i="3"/>
  <c r="BS56314" i="3"/>
  <c r="BS56315" i="3"/>
  <c r="BS56316" i="3"/>
  <c r="BS56317" i="3"/>
  <c r="BS56318" i="3"/>
  <c r="BS56319" i="3"/>
  <c r="BS56320" i="3"/>
  <c r="BS56321" i="3"/>
  <c r="BS56322" i="3"/>
  <c r="BS56323" i="3"/>
  <c r="BS56324" i="3"/>
  <c r="BS56325" i="3"/>
  <c r="BS56326" i="3"/>
  <c r="BS56327" i="3"/>
  <c r="BS56328" i="3"/>
  <c r="BS56329" i="3"/>
  <c r="BS56330" i="3"/>
  <c r="BS56331" i="3"/>
  <c r="BS56332" i="3"/>
  <c r="BS56333" i="3"/>
  <c r="BS56334" i="3"/>
  <c r="BS56335" i="3"/>
  <c r="BS56336" i="3"/>
  <c r="BS56337" i="3"/>
  <c r="BS56338" i="3"/>
  <c r="BS56339" i="3"/>
  <c r="BS56340" i="3"/>
  <c r="BS56341" i="3"/>
  <c r="BS56342" i="3"/>
  <c r="BS56343" i="3"/>
  <c r="BS56344" i="3"/>
  <c r="BS56345" i="3"/>
  <c r="BS56346" i="3"/>
  <c r="BS56347" i="3"/>
  <c r="BS56348" i="3"/>
  <c r="BS56349" i="3"/>
  <c r="BS56350" i="3"/>
  <c r="BS56351" i="3"/>
  <c r="BS56352" i="3"/>
  <c r="BS56353" i="3"/>
  <c r="BS56354" i="3"/>
  <c r="BS56355" i="3"/>
  <c r="BS56356" i="3"/>
  <c r="BS56357" i="3"/>
  <c r="BS56358" i="3"/>
  <c r="BS56359" i="3"/>
  <c r="BS56360" i="3"/>
  <c r="BS56361" i="3"/>
  <c r="BS56362" i="3"/>
  <c r="BS56363" i="3"/>
  <c r="BS56364" i="3"/>
  <c r="BS56365" i="3"/>
  <c r="BS56366" i="3"/>
  <c r="BS56367" i="3"/>
  <c r="BS56368" i="3"/>
  <c r="BS56369" i="3"/>
  <c r="BS56370" i="3"/>
  <c r="BS56371" i="3"/>
  <c r="BS56372" i="3"/>
  <c r="BS56373" i="3"/>
  <c r="BS56374" i="3"/>
  <c r="BS56375" i="3"/>
  <c r="BS56376" i="3"/>
  <c r="BS56377" i="3"/>
  <c r="BS56378" i="3"/>
  <c r="BS56379" i="3"/>
  <c r="BS56380" i="3"/>
  <c r="BS56381" i="3"/>
  <c r="BS56382" i="3"/>
  <c r="BS56383" i="3"/>
  <c r="BS56384" i="3"/>
  <c r="BS56385" i="3"/>
  <c r="BS56386" i="3"/>
  <c r="BS56387" i="3"/>
  <c r="BS56388" i="3"/>
  <c r="BS56389" i="3"/>
  <c r="BS56390" i="3"/>
  <c r="BS56391" i="3"/>
  <c r="BS56392" i="3"/>
  <c r="BS56393" i="3"/>
  <c r="BS56394" i="3"/>
  <c r="BS56395" i="3"/>
  <c r="BS56396" i="3"/>
  <c r="BS56397" i="3"/>
  <c r="BS56398" i="3"/>
  <c r="BS56399" i="3"/>
  <c r="BS56400" i="3"/>
  <c r="BS56401" i="3"/>
  <c r="BS56402" i="3"/>
  <c r="BS56403" i="3"/>
  <c r="BS56404" i="3"/>
  <c r="BS56405" i="3"/>
  <c r="BS56406" i="3"/>
  <c r="BS56407" i="3"/>
  <c r="BS56408" i="3"/>
  <c r="BS56409" i="3"/>
  <c r="BS56410" i="3"/>
  <c r="BS56411" i="3"/>
  <c r="BS56412" i="3"/>
  <c r="BS56413" i="3"/>
  <c r="BS56414" i="3"/>
  <c r="BS56415" i="3"/>
  <c r="BS56416" i="3"/>
  <c r="BS56417" i="3"/>
  <c r="BS56418" i="3"/>
  <c r="BS56419" i="3"/>
  <c r="BS56420" i="3"/>
  <c r="BS56421" i="3"/>
  <c r="BS56422" i="3"/>
  <c r="BS56423" i="3"/>
  <c r="BS56424" i="3"/>
  <c r="BS56425" i="3"/>
  <c r="BS56426" i="3"/>
  <c r="BS56427" i="3"/>
  <c r="BS56428" i="3"/>
  <c r="BS56429" i="3"/>
  <c r="BS56430" i="3"/>
  <c r="BS56431" i="3"/>
  <c r="BS56432" i="3"/>
  <c r="BS56433" i="3"/>
  <c r="BS56434" i="3"/>
  <c r="BS56435" i="3"/>
  <c r="BS56436" i="3"/>
  <c r="BS56437" i="3"/>
  <c r="BS56438" i="3"/>
  <c r="BS56439" i="3"/>
  <c r="BS56440" i="3"/>
  <c r="BS56441" i="3"/>
  <c r="BS56442" i="3"/>
  <c r="BS56443" i="3"/>
  <c r="BS56444" i="3"/>
  <c r="BS56445" i="3"/>
  <c r="BS56446" i="3"/>
  <c r="BS56447" i="3"/>
  <c r="BS56448" i="3"/>
  <c r="BS56449" i="3"/>
  <c r="BS56450" i="3"/>
  <c r="BS56451" i="3"/>
  <c r="BS56452" i="3"/>
  <c r="BS56453" i="3"/>
  <c r="BS56454" i="3"/>
  <c r="BS56455" i="3"/>
  <c r="BS56456" i="3"/>
  <c r="BS56457" i="3"/>
  <c r="BS56458" i="3"/>
  <c r="BS56459" i="3"/>
  <c r="BS56460" i="3"/>
  <c r="BS56461" i="3"/>
  <c r="BS56462" i="3"/>
  <c r="BS56463" i="3"/>
  <c r="BS56464" i="3"/>
  <c r="BS56465" i="3"/>
  <c r="BS56466" i="3"/>
  <c r="BS56467" i="3"/>
  <c r="BS56468" i="3"/>
  <c r="BS56469" i="3"/>
  <c r="BS56470" i="3"/>
  <c r="BS56471" i="3"/>
  <c r="BS56472" i="3"/>
  <c r="BS56473" i="3"/>
  <c r="BS56474" i="3"/>
  <c r="BS56475" i="3"/>
  <c r="BS56476" i="3"/>
  <c r="BS56477" i="3"/>
  <c r="BS56478" i="3"/>
  <c r="BS56479" i="3"/>
  <c r="BS56480" i="3"/>
  <c r="BS56481" i="3"/>
  <c r="BS56482" i="3"/>
  <c r="BS56483" i="3"/>
  <c r="BS56484" i="3"/>
  <c r="BS56485" i="3"/>
  <c r="BS56486" i="3"/>
  <c r="BS56487" i="3"/>
  <c r="BS56488" i="3"/>
  <c r="BS56489" i="3"/>
  <c r="BS56490" i="3"/>
  <c r="BS56491" i="3"/>
  <c r="BS56492" i="3"/>
  <c r="BS56493" i="3"/>
  <c r="BS56494" i="3"/>
  <c r="BS56495" i="3"/>
  <c r="BS56496" i="3"/>
  <c r="BS56497" i="3"/>
  <c r="BS56498" i="3"/>
  <c r="BS56499" i="3"/>
  <c r="BS56500" i="3"/>
  <c r="BS56501" i="3"/>
  <c r="BS56502" i="3"/>
  <c r="BS56503" i="3"/>
  <c r="BS56504" i="3"/>
  <c r="BS56505" i="3"/>
  <c r="BS56506" i="3"/>
  <c r="BS56507" i="3"/>
  <c r="BS56508" i="3"/>
  <c r="BS56509" i="3"/>
  <c r="BS56510" i="3"/>
  <c r="BS56511" i="3"/>
  <c r="BS56512" i="3"/>
  <c r="BS56513" i="3"/>
  <c r="BS56514" i="3"/>
  <c r="BS56515" i="3"/>
  <c r="BS56516" i="3"/>
  <c r="BS56517" i="3"/>
  <c r="BS56518" i="3"/>
  <c r="BS56519" i="3"/>
  <c r="BS56520" i="3"/>
  <c r="BS56521" i="3"/>
  <c r="BS56522" i="3"/>
  <c r="BS56523" i="3"/>
  <c r="BS56524" i="3"/>
  <c r="BS56525" i="3"/>
  <c r="BS56526" i="3"/>
  <c r="BS56527" i="3"/>
  <c r="BS56528" i="3"/>
  <c r="BS56529" i="3"/>
  <c r="BS56530" i="3"/>
  <c r="BS56531" i="3"/>
  <c r="BS56532" i="3"/>
  <c r="BS56533" i="3"/>
  <c r="BS56534" i="3"/>
  <c r="BS56535" i="3"/>
  <c r="BS56536" i="3"/>
  <c r="BS56537" i="3"/>
  <c r="BS56538" i="3"/>
  <c r="BS56539" i="3"/>
  <c r="BS56540" i="3"/>
  <c r="BS56541" i="3"/>
  <c r="BS56542" i="3"/>
  <c r="BS56543" i="3"/>
  <c r="BS56544" i="3"/>
  <c r="BS56545" i="3"/>
  <c r="BS56546" i="3"/>
  <c r="BS56547" i="3"/>
  <c r="BS56548" i="3"/>
  <c r="BS56549" i="3"/>
  <c r="BS56550" i="3"/>
  <c r="BS56551" i="3"/>
  <c r="BS56552" i="3"/>
  <c r="BS56553" i="3"/>
  <c r="BS56554" i="3"/>
  <c r="BS56555" i="3"/>
  <c r="BS56556" i="3"/>
  <c r="BS56557" i="3"/>
  <c r="BS56558" i="3"/>
  <c r="BS56559" i="3"/>
  <c r="BS56560" i="3"/>
  <c r="BS56561" i="3"/>
  <c r="BS56562" i="3"/>
  <c r="BS56563" i="3"/>
  <c r="BS56564" i="3"/>
  <c r="BS56565" i="3"/>
  <c r="BS56566" i="3"/>
  <c r="BS56567" i="3"/>
  <c r="BS56568" i="3"/>
  <c r="BS56569" i="3"/>
  <c r="BS56570" i="3"/>
  <c r="BS56571" i="3"/>
  <c r="BS56572" i="3"/>
  <c r="BS56573" i="3"/>
  <c r="BS56574" i="3"/>
  <c r="BS56575" i="3"/>
  <c r="BS56576" i="3"/>
  <c r="BS56577" i="3"/>
  <c r="BS56578" i="3"/>
  <c r="BS56579" i="3"/>
  <c r="BS56580" i="3"/>
  <c r="BS56581" i="3"/>
  <c r="BS56582" i="3"/>
  <c r="BS56583" i="3"/>
  <c r="BS56584" i="3"/>
  <c r="BS56585" i="3"/>
  <c r="BS56586" i="3"/>
  <c r="BS56587" i="3"/>
  <c r="BS56588" i="3"/>
  <c r="BS56589" i="3"/>
  <c r="BS56590" i="3"/>
  <c r="BS56591" i="3"/>
  <c r="BS56592" i="3"/>
  <c r="BS56593" i="3"/>
  <c r="BS56594" i="3"/>
  <c r="BS56595" i="3"/>
  <c r="BS56596" i="3"/>
  <c r="BS56597" i="3"/>
  <c r="BS56598" i="3"/>
  <c r="BS56599" i="3"/>
  <c r="BS56600" i="3"/>
  <c r="BS56601" i="3"/>
  <c r="BS56602" i="3"/>
  <c r="BS56603" i="3"/>
  <c r="BS56604" i="3"/>
  <c r="BS56605" i="3"/>
  <c r="BS56606" i="3"/>
  <c r="BS56607" i="3"/>
  <c r="BS56608" i="3"/>
  <c r="BS56609" i="3"/>
  <c r="BS56610" i="3"/>
  <c r="BS56611" i="3"/>
  <c r="BS56612" i="3"/>
  <c r="BS56613" i="3"/>
  <c r="BS56614" i="3"/>
  <c r="BS56615" i="3"/>
  <c r="BS56616" i="3"/>
  <c r="BS56617" i="3"/>
  <c r="BS56618" i="3"/>
  <c r="BS56619" i="3"/>
  <c r="BS56620" i="3"/>
  <c r="BS56621" i="3"/>
  <c r="BS56622" i="3"/>
  <c r="BS56623" i="3"/>
  <c r="BS56624" i="3"/>
  <c r="BS56625" i="3"/>
  <c r="BS56626" i="3"/>
  <c r="BS56627" i="3"/>
  <c r="BS56628" i="3"/>
  <c r="BS56629" i="3"/>
  <c r="BS56630" i="3"/>
  <c r="BS56631" i="3"/>
  <c r="BS56632" i="3"/>
  <c r="BS56633" i="3"/>
  <c r="BS56634" i="3"/>
  <c r="BS56635" i="3"/>
  <c r="BS56636" i="3"/>
  <c r="BS56637" i="3"/>
  <c r="BS56638" i="3"/>
  <c r="BS56639" i="3"/>
  <c r="BS56640" i="3"/>
  <c r="BS56641" i="3"/>
  <c r="BS56642" i="3"/>
  <c r="BS56643" i="3"/>
  <c r="BS56644" i="3"/>
  <c r="BS56645" i="3"/>
  <c r="BS56646" i="3"/>
  <c r="BS56647" i="3"/>
  <c r="BS56648" i="3"/>
  <c r="BS56649" i="3"/>
  <c r="BS56650" i="3"/>
  <c r="BS56651" i="3"/>
  <c r="BS56652" i="3"/>
  <c r="BS56653" i="3"/>
  <c r="BS56654" i="3"/>
  <c r="BS56655" i="3"/>
  <c r="BS56656" i="3"/>
  <c r="BS56657" i="3"/>
  <c r="BS56658" i="3"/>
  <c r="BS56659" i="3"/>
  <c r="BS56660" i="3"/>
  <c r="BS56661" i="3"/>
  <c r="BS56662" i="3"/>
  <c r="BS56663" i="3"/>
  <c r="BS56664" i="3"/>
  <c r="BS56665" i="3"/>
  <c r="BS56666" i="3"/>
  <c r="BS56667" i="3"/>
  <c r="BS56668" i="3"/>
  <c r="BS56669" i="3"/>
  <c r="BS56670" i="3"/>
  <c r="BS56671" i="3"/>
  <c r="BS56672" i="3"/>
  <c r="BS56673" i="3"/>
  <c r="BS56674" i="3"/>
  <c r="BS56675" i="3"/>
  <c r="BS56676" i="3"/>
  <c r="BS56677" i="3"/>
  <c r="BS56678" i="3"/>
  <c r="BS56679" i="3"/>
  <c r="BS56680" i="3"/>
  <c r="BS56681" i="3"/>
  <c r="BS56682" i="3"/>
  <c r="BS56683" i="3"/>
  <c r="BS56684" i="3"/>
  <c r="BS56685" i="3"/>
  <c r="BS56686" i="3"/>
  <c r="BS56687" i="3"/>
  <c r="BS56688" i="3"/>
  <c r="BS56689" i="3"/>
  <c r="BS56690" i="3"/>
  <c r="BS56691" i="3"/>
  <c r="BS56692" i="3"/>
  <c r="BS56693" i="3"/>
  <c r="BS56694" i="3"/>
  <c r="BS56695" i="3"/>
  <c r="BS56696" i="3"/>
  <c r="BS56697" i="3"/>
  <c r="BS56698" i="3"/>
  <c r="BS56699" i="3"/>
  <c r="BS56700" i="3"/>
  <c r="BS56701" i="3"/>
  <c r="BS56702" i="3"/>
  <c r="BS56703" i="3"/>
  <c r="BS56704" i="3"/>
  <c r="BS56705" i="3"/>
  <c r="BS56706" i="3"/>
  <c r="BS56707" i="3"/>
  <c r="BS56708" i="3"/>
  <c r="BS56709" i="3"/>
  <c r="BS56710" i="3"/>
  <c r="BS56711" i="3"/>
  <c r="BS56712" i="3"/>
  <c r="BS56713" i="3"/>
  <c r="BS56714" i="3"/>
  <c r="BS56715" i="3"/>
  <c r="BS56716" i="3"/>
  <c r="BS56717" i="3"/>
  <c r="BS56718" i="3"/>
  <c r="BS56719" i="3"/>
  <c r="BS56720" i="3"/>
  <c r="BS56721" i="3"/>
  <c r="BS56722" i="3"/>
  <c r="BS56723" i="3"/>
  <c r="BS56724" i="3"/>
  <c r="BS56725" i="3"/>
  <c r="BS56726" i="3"/>
  <c r="BS56727" i="3"/>
  <c r="BS56728" i="3"/>
  <c r="BS56729" i="3"/>
  <c r="BS56730" i="3"/>
  <c r="BS56731" i="3"/>
  <c r="BS56732" i="3"/>
  <c r="BS56733" i="3"/>
  <c r="BS56734" i="3"/>
  <c r="BS56735" i="3"/>
  <c r="BS56736" i="3"/>
  <c r="BS56737" i="3"/>
  <c r="BS56738" i="3"/>
  <c r="BS56739" i="3"/>
  <c r="BS56740" i="3"/>
  <c r="BS56741" i="3"/>
  <c r="BS56742" i="3"/>
  <c r="BS56743" i="3"/>
  <c r="BS56744" i="3"/>
  <c r="BS56745" i="3"/>
  <c r="BS56746" i="3"/>
  <c r="BS56747" i="3"/>
  <c r="BS56748" i="3"/>
  <c r="BS56749" i="3"/>
  <c r="BS56750" i="3"/>
  <c r="BS56751" i="3"/>
  <c r="BS56752" i="3"/>
  <c r="BS56753" i="3"/>
  <c r="BS56754" i="3"/>
  <c r="BS56755" i="3"/>
  <c r="BS56756" i="3"/>
  <c r="BS56757" i="3"/>
  <c r="BS56758" i="3"/>
  <c r="BS56759" i="3"/>
  <c r="BS56760" i="3"/>
  <c r="BS56761" i="3"/>
  <c r="BS56762" i="3"/>
  <c r="BS56763" i="3"/>
  <c r="BS56764" i="3"/>
  <c r="BS56765" i="3"/>
  <c r="BS56766" i="3"/>
  <c r="BS56767" i="3"/>
  <c r="BS56768" i="3"/>
  <c r="BS56769" i="3"/>
  <c r="BS56770" i="3"/>
  <c r="BS56771" i="3"/>
  <c r="BS56772" i="3"/>
  <c r="BS56773" i="3"/>
  <c r="BS56774" i="3"/>
  <c r="BS56775" i="3"/>
  <c r="BS56776" i="3"/>
  <c r="BS56777" i="3"/>
  <c r="BS56778" i="3"/>
  <c r="BS56779" i="3"/>
  <c r="BS56780" i="3"/>
  <c r="BS56781" i="3"/>
  <c r="BS56782" i="3"/>
  <c r="BS56783" i="3"/>
  <c r="BS56784" i="3"/>
  <c r="BS56785" i="3"/>
  <c r="BS56786" i="3"/>
  <c r="BS56787" i="3"/>
  <c r="BS56788" i="3"/>
  <c r="BS56789" i="3"/>
  <c r="BS56790" i="3"/>
  <c r="BS56791" i="3"/>
  <c r="BS56792" i="3"/>
  <c r="BS56793" i="3"/>
  <c r="BS56794" i="3"/>
  <c r="BS56795" i="3"/>
  <c r="BS56796" i="3"/>
  <c r="BS56797" i="3"/>
  <c r="BS56798" i="3"/>
  <c r="BS56799" i="3"/>
  <c r="BS56800" i="3"/>
  <c r="BS56801" i="3"/>
  <c r="BS56802" i="3"/>
  <c r="BS56803" i="3"/>
  <c r="BS56804" i="3"/>
  <c r="BS56805" i="3"/>
  <c r="BS56806" i="3"/>
  <c r="BS56807" i="3"/>
  <c r="BS56808" i="3"/>
  <c r="BS56809" i="3"/>
  <c r="BS56810" i="3"/>
  <c r="BS56811" i="3"/>
  <c r="BS56812" i="3"/>
  <c r="BS56813" i="3"/>
  <c r="BS56814" i="3"/>
  <c r="BS56815" i="3"/>
  <c r="BS56816" i="3"/>
  <c r="BS56817" i="3"/>
  <c r="BS56818" i="3"/>
  <c r="BS56819" i="3"/>
  <c r="BS56820" i="3"/>
  <c r="BS56821" i="3"/>
  <c r="BS56822" i="3"/>
  <c r="BS56823" i="3"/>
  <c r="BS56824" i="3"/>
  <c r="BS56825" i="3"/>
  <c r="BS56826" i="3"/>
  <c r="BS56827" i="3"/>
  <c r="BS56828" i="3"/>
  <c r="BS56829" i="3"/>
  <c r="BS56830" i="3"/>
  <c r="BS56831" i="3"/>
  <c r="BS56832" i="3"/>
  <c r="BS56833" i="3"/>
  <c r="BS56834" i="3"/>
  <c r="BS56835" i="3"/>
  <c r="BS56836" i="3"/>
  <c r="BS56837" i="3"/>
  <c r="BS56838" i="3"/>
  <c r="BS56839" i="3"/>
  <c r="BS56840" i="3"/>
  <c r="BS56841" i="3"/>
  <c r="BS56842" i="3"/>
  <c r="BS56843" i="3"/>
  <c r="BS56844" i="3"/>
  <c r="BS56845" i="3"/>
  <c r="BS56846" i="3"/>
  <c r="BS56847" i="3"/>
  <c r="BS56848" i="3"/>
  <c r="BS56849" i="3"/>
  <c r="BS56850" i="3"/>
  <c r="BS56851" i="3"/>
  <c r="BS56852" i="3"/>
  <c r="BS56853" i="3"/>
  <c r="BS56854" i="3"/>
  <c r="BS56855" i="3"/>
  <c r="BS56856" i="3"/>
  <c r="BS56857" i="3"/>
  <c r="BS56858" i="3"/>
  <c r="BS56859" i="3"/>
  <c r="BS56860" i="3"/>
  <c r="BS56861" i="3"/>
  <c r="BS56862" i="3"/>
  <c r="BS56863" i="3"/>
  <c r="BS56864" i="3"/>
  <c r="BS56865" i="3"/>
  <c r="BS56866" i="3"/>
  <c r="BS56867" i="3"/>
  <c r="BS56868" i="3"/>
  <c r="BS56869" i="3"/>
  <c r="BS56870" i="3"/>
  <c r="BS56871" i="3"/>
  <c r="BS56872" i="3"/>
  <c r="BS56873" i="3"/>
  <c r="BS56874" i="3"/>
  <c r="BS56875" i="3"/>
  <c r="BS56876" i="3"/>
  <c r="BS56877" i="3"/>
  <c r="BS56878" i="3"/>
  <c r="BS56879" i="3"/>
  <c r="BS56880" i="3"/>
  <c r="BS56881" i="3"/>
  <c r="BS56882" i="3"/>
  <c r="BS56883" i="3"/>
  <c r="BS56884" i="3"/>
  <c r="BS56885" i="3"/>
  <c r="BS56886" i="3"/>
  <c r="BS56887" i="3"/>
  <c r="BS56888" i="3"/>
  <c r="BS56889" i="3"/>
  <c r="BS56890" i="3"/>
  <c r="BS56891" i="3"/>
  <c r="BS56892" i="3"/>
  <c r="BS56893" i="3"/>
  <c r="BS56894" i="3"/>
  <c r="BS56895" i="3"/>
  <c r="BS56896" i="3"/>
  <c r="BS56897" i="3"/>
  <c r="BS56898" i="3"/>
  <c r="BS56899" i="3"/>
  <c r="BS56900" i="3"/>
  <c r="BS56901" i="3"/>
  <c r="BS56902" i="3"/>
  <c r="BS56903" i="3"/>
  <c r="BS56904" i="3"/>
  <c r="BS56905" i="3"/>
  <c r="BS56906" i="3"/>
  <c r="BS56907" i="3"/>
  <c r="BS56908" i="3"/>
  <c r="BS56909" i="3"/>
  <c r="BS56910" i="3"/>
  <c r="BS56911" i="3"/>
  <c r="BS56912" i="3"/>
  <c r="BS56913" i="3"/>
  <c r="BS56914" i="3"/>
  <c r="BS56915" i="3"/>
  <c r="BS56916" i="3"/>
  <c r="BS56917" i="3"/>
  <c r="BS56918" i="3"/>
  <c r="BS56919" i="3"/>
  <c r="BS56920" i="3"/>
  <c r="BS56921" i="3"/>
  <c r="BS56922" i="3"/>
  <c r="BS56923" i="3"/>
  <c r="BS56924" i="3"/>
  <c r="BS56925" i="3"/>
  <c r="BS56926" i="3"/>
  <c r="BS56927" i="3"/>
  <c r="BS56928" i="3"/>
  <c r="BS56929" i="3"/>
  <c r="BS56930" i="3"/>
  <c r="BS56931" i="3"/>
  <c r="BS56932" i="3"/>
  <c r="BS56933" i="3"/>
  <c r="BS56934" i="3"/>
  <c r="BS56935" i="3"/>
  <c r="BS56936" i="3"/>
  <c r="BS56937" i="3"/>
  <c r="BS56938" i="3"/>
  <c r="BS56939" i="3"/>
  <c r="BS56940" i="3"/>
  <c r="BS56941" i="3"/>
  <c r="BS56942" i="3"/>
  <c r="BS56943" i="3"/>
  <c r="BS56944" i="3"/>
  <c r="BS56945" i="3"/>
  <c r="BS56946" i="3"/>
  <c r="BS56947" i="3"/>
  <c r="BS56948" i="3"/>
  <c r="BS56949" i="3"/>
  <c r="BS56950" i="3"/>
  <c r="BS56951" i="3"/>
  <c r="BS56952" i="3"/>
  <c r="BS56953" i="3"/>
  <c r="BS56954" i="3"/>
  <c r="BS56955" i="3"/>
  <c r="BS56956" i="3"/>
  <c r="BS56957" i="3"/>
  <c r="BS56958" i="3"/>
  <c r="BS56959" i="3"/>
  <c r="BS56960" i="3"/>
  <c r="BS56961" i="3"/>
  <c r="BS56962" i="3"/>
  <c r="BS56963" i="3"/>
  <c r="BS56964" i="3"/>
  <c r="BS56965" i="3"/>
  <c r="BS56966" i="3"/>
  <c r="BS56967" i="3"/>
  <c r="BS56968" i="3"/>
  <c r="BS56969" i="3"/>
  <c r="BS56970" i="3"/>
  <c r="BS56971" i="3"/>
  <c r="BS56972" i="3"/>
  <c r="BS56973" i="3"/>
  <c r="BS56974" i="3"/>
  <c r="BS56975" i="3"/>
  <c r="BS56976" i="3"/>
  <c r="BS56977" i="3"/>
  <c r="BS56978" i="3"/>
  <c r="BS56979" i="3"/>
  <c r="BS56980" i="3"/>
  <c r="BS56981" i="3"/>
  <c r="BS56982" i="3"/>
  <c r="BS56983" i="3"/>
  <c r="BS56984" i="3"/>
  <c r="BS56985" i="3"/>
  <c r="BS56986" i="3"/>
  <c r="BS56987" i="3"/>
  <c r="BS56988" i="3"/>
  <c r="BS56989" i="3"/>
  <c r="BS56990" i="3"/>
  <c r="BS56991" i="3"/>
  <c r="BS56992" i="3"/>
  <c r="BS56993" i="3"/>
  <c r="BS56994" i="3"/>
  <c r="BS56995" i="3"/>
  <c r="BS56996" i="3"/>
  <c r="BS56997" i="3"/>
  <c r="BS56998" i="3"/>
  <c r="BS56999" i="3"/>
  <c r="BS57000" i="3"/>
  <c r="BS57001" i="3"/>
  <c r="BS57002" i="3"/>
  <c r="BS57003" i="3"/>
  <c r="BS57004" i="3"/>
  <c r="BS57005" i="3"/>
  <c r="BS57006" i="3"/>
  <c r="BS57007" i="3"/>
  <c r="BS57008" i="3"/>
  <c r="BS57009" i="3"/>
  <c r="BS57010" i="3"/>
  <c r="BS57011" i="3"/>
  <c r="BS57012" i="3"/>
  <c r="BS57013" i="3"/>
  <c r="BS57014" i="3"/>
  <c r="BS57015" i="3"/>
  <c r="BS57016" i="3"/>
  <c r="BS57017" i="3"/>
  <c r="BS57018" i="3"/>
  <c r="BS57019" i="3"/>
  <c r="BS57020" i="3"/>
  <c r="BS57021" i="3"/>
  <c r="BS57022" i="3"/>
  <c r="BS57023" i="3"/>
  <c r="BS57024" i="3"/>
  <c r="BS57025" i="3"/>
  <c r="BS57026" i="3"/>
  <c r="BS57027" i="3"/>
  <c r="BS57028" i="3"/>
  <c r="BS57029" i="3"/>
  <c r="BS57030" i="3"/>
  <c r="BS57031" i="3"/>
  <c r="BS57032" i="3"/>
  <c r="BS57033" i="3"/>
  <c r="BS57034" i="3"/>
  <c r="BS57035" i="3"/>
  <c r="BS57036" i="3"/>
  <c r="BS57037" i="3"/>
  <c r="BS57038" i="3"/>
  <c r="BS57039" i="3"/>
  <c r="BS57040" i="3"/>
  <c r="BS57041" i="3"/>
  <c r="BS57042" i="3"/>
  <c r="BS57043" i="3"/>
  <c r="BS57044" i="3"/>
  <c r="BS57045" i="3"/>
  <c r="BS57046" i="3"/>
  <c r="BS57047" i="3"/>
  <c r="BS57048" i="3"/>
  <c r="BS57049" i="3"/>
  <c r="BS57050" i="3"/>
  <c r="BS57051" i="3"/>
  <c r="BS57052" i="3"/>
  <c r="BS57053" i="3"/>
  <c r="BS57054" i="3"/>
  <c r="BS57055" i="3"/>
  <c r="BS57056" i="3"/>
  <c r="BS57057" i="3"/>
  <c r="BS57058" i="3"/>
  <c r="BS57059" i="3"/>
  <c r="BS57060" i="3"/>
  <c r="BS57061" i="3"/>
  <c r="BS57062" i="3"/>
  <c r="BS57063" i="3"/>
  <c r="BS57064" i="3"/>
  <c r="BS57065" i="3"/>
  <c r="BS57066" i="3"/>
  <c r="BS57067" i="3"/>
  <c r="BS57068" i="3"/>
  <c r="BS57069" i="3"/>
  <c r="BS57070" i="3"/>
  <c r="BS57071" i="3"/>
  <c r="BS57072" i="3"/>
  <c r="BS57073" i="3"/>
  <c r="BS57074" i="3"/>
  <c r="BS57075" i="3"/>
  <c r="BS57076" i="3"/>
  <c r="BS57077" i="3"/>
  <c r="BS57078" i="3"/>
  <c r="BS57079" i="3"/>
  <c r="BS57080" i="3"/>
  <c r="BS57081" i="3"/>
  <c r="BS57082" i="3"/>
  <c r="BS57083" i="3"/>
  <c r="BS57084" i="3"/>
  <c r="BS57085" i="3"/>
  <c r="BS57086" i="3"/>
  <c r="BS57087" i="3"/>
  <c r="BS57088" i="3"/>
  <c r="BS57089" i="3"/>
  <c r="BS57090" i="3"/>
  <c r="BS57091" i="3"/>
  <c r="BS57092" i="3"/>
  <c r="BS57093" i="3"/>
  <c r="BS57094" i="3"/>
  <c r="BS57095" i="3"/>
  <c r="BS57096" i="3"/>
  <c r="BS57097" i="3"/>
  <c r="BS57098" i="3"/>
  <c r="BS57099" i="3"/>
  <c r="BS57100" i="3"/>
  <c r="BS57101" i="3"/>
  <c r="BS57102" i="3"/>
  <c r="BS57103" i="3"/>
  <c r="BS57104" i="3"/>
  <c r="BS57105" i="3"/>
  <c r="BS57106" i="3"/>
  <c r="BS57107" i="3"/>
  <c r="BS57108" i="3"/>
  <c r="BS57109" i="3"/>
  <c r="BS57110" i="3"/>
  <c r="BS57111" i="3"/>
  <c r="BS57112" i="3"/>
  <c r="BS57113" i="3"/>
  <c r="BS57114" i="3"/>
  <c r="BS57115" i="3"/>
  <c r="BS57116" i="3"/>
  <c r="BS57117" i="3"/>
  <c r="BS57118" i="3"/>
  <c r="BS57119" i="3"/>
  <c r="BS57120" i="3"/>
  <c r="BS57121" i="3"/>
  <c r="BS57122" i="3"/>
  <c r="BS57123" i="3"/>
  <c r="BS57124" i="3"/>
  <c r="BS57125" i="3"/>
  <c r="BS57126" i="3"/>
  <c r="BS57127" i="3"/>
  <c r="BS57128" i="3"/>
  <c r="BS57129" i="3"/>
  <c r="BS57130" i="3"/>
  <c r="BS57131" i="3"/>
  <c r="BS57132" i="3"/>
  <c r="BS57133" i="3"/>
  <c r="BS57134" i="3"/>
  <c r="BS57135" i="3"/>
  <c r="BS57136" i="3"/>
  <c r="BS57137" i="3"/>
  <c r="BS57138" i="3"/>
  <c r="BS57139" i="3"/>
  <c r="BS57140" i="3"/>
  <c r="BS57141" i="3"/>
  <c r="BS57142" i="3"/>
  <c r="BS57143" i="3"/>
  <c r="BS57144" i="3"/>
  <c r="BS57145" i="3"/>
  <c r="BS57146" i="3"/>
  <c r="BS57147" i="3"/>
  <c r="BS57148" i="3"/>
  <c r="BS57149" i="3"/>
  <c r="BS57150" i="3"/>
  <c r="BS57151" i="3"/>
  <c r="BS57152" i="3"/>
  <c r="BS57153" i="3"/>
  <c r="BS57154" i="3"/>
  <c r="BS57155" i="3"/>
  <c r="BS57156" i="3"/>
  <c r="BS57157" i="3"/>
  <c r="BS57158" i="3"/>
  <c r="BS57159" i="3"/>
  <c r="BS57160" i="3"/>
  <c r="BS57161" i="3"/>
  <c r="BS57162" i="3"/>
  <c r="BS57163" i="3"/>
  <c r="BS57164" i="3"/>
  <c r="BS57165" i="3"/>
  <c r="BS57166" i="3"/>
  <c r="BS57167" i="3"/>
  <c r="BS57168" i="3"/>
  <c r="BS57169" i="3"/>
  <c r="BS57170" i="3"/>
  <c r="BS57171" i="3"/>
  <c r="BS57172" i="3"/>
  <c r="BS57173" i="3"/>
  <c r="BS57174" i="3"/>
  <c r="BS57175" i="3"/>
  <c r="BS57176" i="3"/>
  <c r="BS57177" i="3"/>
  <c r="BS57178" i="3"/>
  <c r="BS57179" i="3"/>
  <c r="BS57180" i="3"/>
  <c r="BS57181" i="3"/>
  <c r="BS57182" i="3"/>
  <c r="BS57183" i="3"/>
  <c r="BS57184" i="3"/>
  <c r="BS57185" i="3"/>
  <c r="BS57186" i="3"/>
  <c r="BS57187" i="3"/>
  <c r="BS57188" i="3"/>
  <c r="BS57189" i="3"/>
  <c r="BS57190" i="3"/>
  <c r="BS57191" i="3"/>
  <c r="BS57192" i="3"/>
  <c r="BS57193" i="3"/>
  <c r="BS57194" i="3"/>
  <c r="BS57195" i="3"/>
  <c r="BS57196" i="3"/>
  <c r="BS57197" i="3"/>
  <c r="BS57198" i="3"/>
  <c r="BS57199" i="3"/>
  <c r="BS57200" i="3"/>
  <c r="BS57201" i="3"/>
  <c r="BS57202" i="3"/>
  <c r="BS57203" i="3"/>
  <c r="BS57204" i="3"/>
  <c r="BS57205" i="3"/>
  <c r="BS57206" i="3"/>
  <c r="BS57207" i="3"/>
  <c r="BS57208" i="3"/>
  <c r="BS57209" i="3"/>
  <c r="BS57210" i="3"/>
  <c r="BS57211" i="3"/>
  <c r="BS57212" i="3"/>
  <c r="BS57213" i="3"/>
  <c r="BS57214" i="3"/>
  <c r="BS57215" i="3"/>
  <c r="BS57216" i="3"/>
  <c r="BS57217" i="3"/>
  <c r="BS57218" i="3"/>
  <c r="BS57219" i="3"/>
  <c r="BS57220" i="3"/>
  <c r="BS57221" i="3"/>
  <c r="BS57222" i="3"/>
  <c r="BS57223" i="3"/>
  <c r="BS57224" i="3"/>
  <c r="BS57225" i="3"/>
  <c r="BS57226" i="3"/>
  <c r="BS57227" i="3"/>
  <c r="BS57228" i="3"/>
  <c r="BS57229" i="3"/>
  <c r="BS57230" i="3"/>
  <c r="BS57231" i="3"/>
  <c r="BS57232" i="3"/>
  <c r="BS57233" i="3"/>
  <c r="BS57234" i="3"/>
  <c r="BS57235" i="3"/>
  <c r="BS57236" i="3"/>
  <c r="BS57237" i="3"/>
  <c r="BS57238" i="3"/>
  <c r="BS57239" i="3"/>
  <c r="BS57240" i="3"/>
  <c r="BS57241" i="3"/>
  <c r="BS57242" i="3"/>
  <c r="BS57243" i="3"/>
  <c r="BS57244" i="3"/>
  <c r="BS57245" i="3"/>
  <c r="BS57246" i="3"/>
  <c r="BS57247" i="3"/>
  <c r="BS57248" i="3"/>
  <c r="BS57249" i="3"/>
  <c r="BS57250" i="3"/>
  <c r="BS57251" i="3"/>
  <c r="BS57252" i="3"/>
  <c r="BS57253" i="3"/>
  <c r="BS57254" i="3"/>
  <c r="BS57255" i="3"/>
  <c r="BS57256" i="3"/>
  <c r="BS57257" i="3"/>
  <c r="BS57258" i="3"/>
  <c r="BS57259" i="3"/>
  <c r="BS57260" i="3"/>
  <c r="BS57261" i="3"/>
  <c r="BS57262" i="3"/>
  <c r="BS57263" i="3"/>
  <c r="BS57264" i="3"/>
  <c r="BS57265" i="3"/>
  <c r="BS57266" i="3"/>
  <c r="BS57267" i="3"/>
  <c r="BS57268" i="3"/>
  <c r="BS57269" i="3"/>
  <c r="BS57270" i="3"/>
  <c r="BS57271" i="3"/>
  <c r="BS57272" i="3"/>
  <c r="BS57273" i="3"/>
  <c r="BS57274" i="3"/>
  <c r="BS57275" i="3"/>
  <c r="BS57276" i="3"/>
  <c r="BS57277" i="3"/>
  <c r="BS57278" i="3"/>
  <c r="BS57279" i="3"/>
  <c r="BS57280" i="3"/>
  <c r="BS57281" i="3"/>
  <c r="BS57282" i="3"/>
  <c r="BS57283" i="3"/>
  <c r="BS57284" i="3"/>
  <c r="BS57285" i="3"/>
  <c r="BS57286" i="3"/>
  <c r="BS57287" i="3"/>
  <c r="BS57288" i="3"/>
  <c r="BS57289" i="3"/>
  <c r="BS57290" i="3"/>
  <c r="BS57291" i="3"/>
  <c r="BS57292" i="3"/>
  <c r="BS57293" i="3"/>
  <c r="BS57294" i="3"/>
  <c r="BS57295" i="3"/>
  <c r="BS57296" i="3"/>
  <c r="BS57297" i="3"/>
  <c r="BS57298" i="3"/>
  <c r="BS57299" i="3"/>
  <c r="BS57300" i="3"/>
  <c r="BS57301" i="3"/>
  <c r="BS57302" i="3"/>
  <c r="BS57303" i="3"/>
  <c r="BS57304" i="3"/>
  <c r="BS57305" i="3"/>
  <c r="BS57306" i="3"/>
  <c r="BS57307" i="3"/>
  <c r="BS57308" i="3"/>
  <c r="BS57309" i="3"/>
  <c r="BS57310" i="3"/>
  <c r="BS57311" i="3"/>
  <c r="BS57312" i="3"/>
  <c r="BS57313" i="3"/>
  <c r="BS57314" i="3"/>
  <c r="BS57315" i="3"/>
  <c r="BS57316" i="3"/>
  <c r="BS57317" i="3"/>
  <c r="BS57318" i="3"/>
  <c r="BS57319" i="3"/>
  <c r="BS57320" i="3"/>
  <c r="BS57321" i="3"/>
  <c r="BS57322" i="3"/>
  <c r="BS57323" i="3"/>
  <c r="BS57324" i="3"/>
  <c r="BS57325" i="3"/>
  <c r="BS57326" i="3"/>
  <c r="BS57327" i="3"/>
  <c r="BS57328" i="3"/>
  <c r="BS57329" i="3"/>
  <c r="BS57330" i="3"/>
  <c r="BS57331" i="3"/>
  <c r="BS57332" i="3"/>
  <c r="BS57333" i="3"/>
  <c r="BS57334" i="3"/>
  <c r="BS57335" i="3"/>
  <c r="BS57336" i="3"/>
  <c r="BS57337" i="3"/>
  <c r="BS57338" i="3"/>
  <c r="BS57339" i="3"/>
  <c r="BS57340" i="3"/>
  <c r="BS57341" i="3"/>
  <c r="BS57342" i="3"/>
  <c r="BS57343" i="3"/>
  <c r="BS57344" i="3"/>
  <c r="BS57345" i="3"/>
  <c r="BS57346" i="3"/>
  <c r="BS57347" i="3"/>
  <c r="BS57348" i="3"/>
  <c r="BS57349" i="3"/>
  <c r="BS57350" i="3"/>
  <c r="BS57351" i="3"/>
  <c r="BS57352" i="3"/>
  <c r="BS57353" i="3"/>
  <c r="BS57354" i="3"/>
  <c r="BS57355" i="3"/>
  <c r="BS57356" i="3"/>
  <c r="BS57357" i="3"/>
  <c r="BS57358" i="3"/>
  <c r="BS57359" i="3"/>
  <c r="BS57360" i="3"/>
  <c r="BS57361" i="3"/>
  <c r="BS57362" i="3"/>
  <c r="BS57363" i="3"/>
  <c r="BS57364" i="3"/>
  <c r="BS57365" i="3"/>
  <c r="BS57366" i="3"/>
  <c r="BS57367" i="3"/>
  <c r="BS57368" i="3"/>
  <c r="BS57369" i="3"/>
  <c r="BS57370" i="3"/>
  <c r="BS57371" i="3"/>
  <c r="BS57372" i="3"/>
  <c r="BS57373" i="3"/>
  <c r="BS57374" i="3"/>
  <c r="BS57375" i="3"/>
  <c r="BS57376" i="3"/>
  <c r="BS57377" i="3"/>
  <c r="BS57378" i="3"/>
  <c r="BS57379" i="3"/>
  <c r="BS57380" i="3"/>
  <c r="BS57381" i="3"/>
  <c r="BS57382" i="3"/>
  <c r="BS57383" i="3"/>
  <c r="BS57384" i="3"/>
  <c r="BS57385" i="3"/>
  <c r="BS57386" i="3"/>
  <c r="BS57387" i="3"/>
  <c r="BS57388" i="3"/>
  <c r="BS57389" i="3"/>
  <c r="BS57390" i="3"/>
  <c r="BS57391" i="3"/>
  <c r="BS57392" i="3"/>
  <c r="BS57393" i="3"/>
  <c r="BS57394" i="3"/>
  <c r="BS57395" i="3"/>
  <c r="BS57396" i="3"/>
  <c r="BS57397" i="3"/>
  <c r="BS57398" i="3"/>
  <c r="BS57399" i="3"/>
  <c r="BS57400" i="3"/>
  <c r="BS57401" i="3"/>
  <c r="BS57402" i="3"/>
  <c r="BS57403" i="3"/>
  <c r="BS57404" i="3"/>
  <c r="BS57405" i="3"/>
  <c r="BS57406" i="3"/>
  <c r="BS57407" i="3"/>
  <c r="BS57408" i="3"/>
  <c r="BS57409" i="3"/>
  <c r="BS57410" i="3"/>
  <c r="BS57411" i="3"/>
  <c r="BS57412" i="3"/>
  <c r="BS57413" i="3"/>
  <c r="BS57414" i="3"/>
  <c r="BS57415" i="3"/>
  <c r="BS57416" i="3"/>
  <c r="BS57417" i="3"/>
  <c r="BS57418" i="3"/>
  <c r="BS57419" i="3"/>
  <c r="BS57420" i="3"/>
  <c r="BS57421" i="3"/>
  <c r="BS57422" i="3"/>
  <c r="BS57423" i="3"/>
  <c r="BS57424" i="3"/>
  <c r="BS57425" i="3"/>
  <c r="BS57426" i="3"/>
  <c r="BS57427" i="3"/>
  <c r="BS57428" i="3"/>
  <c r="BS57429" i="3"/>
  <c r="BS57430" i="3"/>
  <c r="BS57431" i="3"/>
  <c r="BS57432" i="3"/>
  <c r="BS57433" i="3"/>
  <c r="BS57434" i="3"/>
  <c r="BS57435" i="3"/>
  <c r="BS57436" i="3"/>
  <c r="BS57437" i="3"/>
  <c r="BS57438" i="3"/>
  <c r="BS57439" i="3"/>
  <c r="BS57440" i="3"/>
  <c r="BS57441" i="3"/>
  <c r="BS57442" i="3"/>
  <c r="BS57443" i="3"/>
  <c r="BS57444" i="3"/>
  <c r="BS57445" i="3"/>
  <c r="BS57446" i="3"/>
  <c r="BS57447" i="3"/>
  <c r="BS57448" i="3"/>
  <c r="BS57449" i="3"/>
  <c r="BS57450" i="3"/>
  <c r="BS57451" i="3"/>
  <c r="BS57452" i="3"/>
  <c r="BS57453" i="3"/>
  <c r="BS57454" i="3"/>
  <c r="BS57455" i="3"/>
  <c r="BS57456" i="3"/>
  <c r="BS57457" i="3"/>
  <c r="BS57458" i="3"/>
  <c r="BS57459" i="3"/>
  <c r="BS57460" i="3"/>
  <c r="BS57461" i="3"/>
  <c r="BS57462" i="3"/>
  <c r="BS57463" i="3"/>
  <c r="BS57464" i="3"/>
  <c r="BS57465" i="3"/>
  <c r="BS57466" i="3"/>
  <c r="BS57467" i="3"/>
  <c r="BS57468" i="3"/>
  <c r="BS57469" i="3"/>
  <c r="BS57470" i="3"/>
  <c r="BS57471" i="3"/>
  <c r="BS57472" i="3"/>
  <c r="BS57473" i="3"/>
  <c r="BS57474" i="3"/>
  <c r="BS57475" i="3"/>
  <c r="BS57476" i="3"/>
  <c r="BS57477" i="3"/>
  <c r="BS57478" i="3"/>
  <c r="BS57479" i="3"/>
  <c r="BS57480" i="3"/>
  <c r="BS57481" i="3"/>
  <c r="BS57482" i="3"/>
  <c r="BS57483" i="3"/>
  <c r="BS57484" i="3"/>
  <c r="BS57485" i="3"/>
  <c r="BS57486" i="3"/>
  <c r="BS57487" i="3"/>
  <c r="BS57488" i="3"/>
  <c r="BS57489" i="3"/>
  <c r="BS57490" i="3"/>
  <c r="BS57491" i="3"/>
  <c r="BS57492" i="3"/>
  <c r="BS57493" i="3"/>
  <c r="BS57494" i="3"/>
  <c r="BS57495" i="3"/>
  <c r="BS57496" i="3"/>
  <c r="BS57497" i="3"/>
  <c r="BS57498" i="3"/>
  <c r="BS57499" i="3"/>
  <c r="BS57500" i="3"/>
  <c r="BS57501" i="3"/>
  <c r="BS57502" i="3"/>
  <c r="BS57503" i="3"/>
  <c r="BS57504" i="3"/>
  <c r="BS57505" i="3"/>
  <c r="BS57506" i="3"/>
  <c r="BS57507" i="3"/>
  <c r="BS57508" i="3"/>
  <c r="BS57509" i="3"/>
  <c r="BS57510" i="3"/>
  <c r="BS57511" i="3"/>
  <c r="BS57512" i="3"/>
  <c r="BS57513" i="3"/>
  <c r="BS57514" i="3"/>
  <c r="BS57515" i="3"/>
  <c r="BS57516" i="3"/>
  <c r="BS57517" i="3"/>
  <c r="BS57518" i="3"/>
  <c r="BS57519" i="3"/>
  <c r="BS57520" i="3"/>
  <c r="BS57521" i="3"/>
  <c r="BS57522" i="3"/>
  <c r="BS57523" i="3"/>
  <c r="BS57524" i="3"/>
  <c r="BS57525" i="3"/>
  <c r="BS57526" i="3"/>
  <c r="BS57527" i="3"/>
  <c r="BS57528" i="3"/>
  <c r="BS57529" i="3"/>
  <c r="BS57530" i="3"/>
  <c r="BS57531" i="3"/>
  <c r="BS57532" i="3"/>
  <c r="BS57533" i="3"/>
  <c r="BS57534" i="3"/>
  <c r="BS57535" i="3"/>
  <c r="BS57536" i="3"/>
  <c r="BS57537" i="3"/>
  <c r="BS57538" i="3"/>
  <c r="BS57539" i="3"/>
  <c r="BS57540" i="3"/>
  <c r="BS57541" i="3"/>
  <c r="BS57542" i="3"/>
  <c r="BS57543" i="3"/>
  <c r="BS57544" i="3"/>
  <c r="BS57545" i="3"/>
  <c r="BS57546" i="3"/>
  <c r="BS57547" i="3"/>
  <c r="BS57548" i="3"/>
  <c r="BS57549" i="3"/>
  <c r="BS57550" i="3"/>
  <c r="BS57551" i="3"/>
  <c r="BS57552" i="3"/>
  <c r="BS57553" i="3"/>
  <c r="BS57554" i="3"/>
  <c r="BS57555" i="3"/>
  <c r="BS57556" i="3"/>
  <c r="BS57557" i="3"/>
  <c r="BS57558" i="3"/>
  <c r="BS57559" i="3"/>
  <c r="BS57560" i="3"/>
  <c r="BS57561" i="3"/>
  <c r="BS57562" i="3"/>
  <c r="BS57563" i="3"/>
  <c r="BS57564" i="3"/>
  <c r="BS57565" i="3"/>
  <c r="BS57566" i="3"/>
  <c r="BS57567" i="3"/>
  <c r="BS57568" i="3"/>
  <c r="BS57569" i="3"/>
  <c r="BS57570" i="3"/>
  <c r="BS57571" i="3"/>
  <c r="BS57572" i="3"/>
  <c r="BS57573" i="3"/>
  <c r="BS57574" i="3"/>
  <c r="BS57575" i="3"/>
  <c r="BS57576" i="3"/>
  <c r="BS57577" i="3"/>
  <c r="BS57578" i="3"/>
  <c r="BS57579" i="3"/>
  <c r="BS57580" i="3"/>
  <c r="BS57581" i="3"/>
  <c r="BS57582" i="3"/>
  <c r="BS57583" i="3"/>
  <c r="BS57584" i="3"/>
  <c r="BS57585" i="3"/>
  <c r="BS57586" i="3"/>
  <c r="BS57587" i="3"/>
  <c r="BS57588" i="3"/>
  <c r="BS57589" i="3"/>
  <c r="BS57590" i="3"/>
  <c r="BS57591" i="3"/>
  <c r="BS57592" i="3"/>
  <c r="BS57593" i="3"/>
  <c r="BS57594" i="3"/>
  <c r="BS57595" i="3"/>
  <c r="BS57596" i="3"/>
  <c r="BS57597" i="3"/>
  <c r="BS57598" i="3"/>
  <c r="BS57599" i="3"/>
  <c r="BS57600" i="3"/>
  <c r="BS57601" i="3"/>
  <c r="BS57602" i="3"/>
  <c r="BS57603" i="3"/>
  <c r="BS57604" i="3"/>
  <c r="BS57605" i="3"/>
  <c r="BS57606" i="3"/>
  <c r="BS57607" i="3"/>
  <c r="BS57608" i="3"/>
  <c r="BS57609" i="3"/>
  <c r="BS57610" i="3"/>
  <c r="BS57611" i="3"/>
  <c r="BS57612" i="3"/>
  <c r="BS57613" i="3"/>
  <c r="BS57614" i="3"/>
  <c r="BS57615" i="3"/>
  <c r="BS57616" i="3"/>
  <c r="BS57617" i="3"/>
  <c r="BS57618" i="3"/>
  <c r="BS57619" i="3"/>
  <c r="BS57620" i="3"/>
  <c r="BS57621" i="3"/>
  <c r="BS57622" i="3"/>
  <c r="BS57623" i="3"/>
  <c r="BS57624" i="3"/>
  <c r="BS57625" i="3"/>
  <c r="BS57626" i="3"/>
  <c r="BS57627" i="3"/>
  <c r="BS57628" i="3"/>
  <c r="BS57629" i="3"/>
  <c r="BS57630" i="3"/>
  <c r="BS57631" i="3"/>
  <c r="BS57632" i="3"/>
  <c r="BS57633" i="3"/>
  <c r="BS57634" i="3"/>
  <c r="BS57635" i="3"/>
  <c r="BS57636" i="3"/>
  <c r="BS57637" i="3"/>
  <c r="BS57638" i="3"/>
  <c r="BS57639" i="3"/>
  <c r="BS57640" i="3"/>
  <c r="BS57641" i="3"/>
  <c r="BS57642" i="3"/>
  <c r="BS57643" i="3"/>
  <c r="BS57644" i="3"/>
  <c r="BS57645" i="3"/>
  <c r="BS57646" i="3"/>
  <c r="BS57647" i="3"/>
  <c r="BS57648" i="3"/>
  <c r="BS57649" i="3"/>
  <c r="BS57650" i="3"/>
  <c r="BS57651" i="3"/>
  <c r="BS57652" i="3"/>
  <c r="BS57653" i="3"/>
  <c r="BS57654" i="3"/>
  <c r="BS57655" i="3"/>
  <c r="BS57656" i="3"/>
  <c r="BS57657" i="3"/>
  <c r="BS57658" i="3"/>
  <c r="BS57659" i="3"/>
  <c r="BS57660" i="3"/>
  <c r="BS57661" i="3"/>
  <c r="BS57662" i="3"/>
  <c r="BS57663" i="3"/>
  <c r="BS57664" i="3"/>
  <c r="BS57665" i="3"/>
  <c r="BS57666" i="3"/>
  <c r="BS57667" i="3"/>
  <c r="BS57668" i="3"/>
  <c r="BS57669" i="3"/>
  <c r="BS57670" i="3"/>
  <c r="BS57671" i="3"/>
  <c r="BS57672" i="3"/>
  <c r="BS57673" i="3"/>
  <c r="BS57674" i="3"/>
  <c r="BS57675" i="3"/>
  <c r="BS57676" i="3"/>
  <c r="BS57677" i="3"/>
  <c r="BS57678" i="3"/>
  <c r="BS57679" i="3"/>
  <c r="BS57680" i="3"/>
  <c r="BS57681" i="3"/>
  <c r="BS57682" i="3"/>
  <c r="BS57683" i="3"/>
  <c r="BS57684" i="3"/>
  <c r="BS57685" i="3"/>
  <c r="BS57686" i="3"/>
  <c r="BS57687" i="3"/>
  <c r="BS57688" i="3"/>
  <c r="BS57689" i="3"/>
  <c r="BS57690" i="3"/>
  <c r="BS57691" i="3"/>
  <c r="BS57692" i="3"/>
  <c r="BS57693" i="3"/>
  <c r="BS57694" i="3"/>
  <c r="BS57695" i="3"/>
  <c r="BS57696" i="3"/>
  <c r="BS57697" i="3"/>
  <c r="BS57698" i="3"/>
  <c r="BS57699" i="3"/>
  <c r="BS57700" i="3"/>
  <c r="BS57701" i="3"/>
  <c r="BS57702" i="3"/>
  <c r="BS57703" i="3"/>
  <c r="BS57704" i="3"/>
  <c r="BS57705" i="3"/>
  <c r="BS57706" i="3"/>
  <c r="BS57707" i="3"/>
  <c r="BS57708" i="3"/>
  <c r="BS57709" i="3"/>
  <c r="BS57710" i="3"/>
  <c r="BS57711" i="3"/>
  <c r="BS57712" i="3"/>
  <c r="BS57713" i="3"/>
  <c r="BS57714" i="3"/>
  <c r="BS57715" i="3"/>
  <c r="BS57716" i="3"/>
  <c r="BS57717" i="3"/>
  <c r="BS57718" i="3"/>
  <c r="BS57719" i="3"/>
  <c r="BS57720" i="3"/>
  <c r="BS57721" i="3"/>
  <c r="BS57722" i="3"/>
  <c r="BS57723" i="3"/>
  <c r="BS57724" i="3"/>
  <c r="BS57725" i="3"/>
  <c r="BS57726" i="3"/>
  <c r="BS57727" i="3"/>
  <c r="BS57728" i="3"/>
  <c r="BS57729" i="3"/>
  <c r="BS57730" i="3"/>
  <c r="BS57731" i="3"/>
  <c r="BS57732" i="3"/>
  <c r="BS57733" i="3"/>
  <c r="BS57734" i="3"/>
  <c r="BS57735" i="3"/>
  <c r="BS57736" i="3"/>
  <c r="BS57737" i="3"/>
  <c r="BS57738" i="3"/>
  <c r="BS57739" i="3"/>
  <c r="BS57740" i="3"/>
  <c r="BS57741" i="3"/>
  <c r="BS57742" i="3"/>
  <c r="BS57743" i="3"/>
  <c r="BS57744" i="3"/>
  <c r="BS57745" i="3"/>
  <c r="BS57746" i="3"/>
  <c r="BS57747" i="3"/>
  <c r="BS57748" i="3"/>
  <c r="BS57749" i="3"/>
  <c r="BS57750" i="3"/>
  <c r="BS57751" i="3"/>
  <c r="BS57752" i="3"/>
  <c r="BS57753" i="3"/>
  <c r="BS57754" i="3"/>
  <c r="BS57755" i="3"/>
  <c r="BS57756" i="3"/>
  <c r="BS57757" i="3"/>
  <c r="BS57758" i="3"/>
  <c r="BS57759" i="3"/>
  <c r="BS57760" i="3"/>
  <c r="BS57761" i="3"/>
  <c r="BS57762" i="3"/>
  <c r="BS57763" i="3"/>
  <c r="BS57764" i="3"/>
  <c r="BS57765" i="3"/>
  <c r="BS57766" i="3"/>
  <c r="BS57767" i="3"/>
  <c r="BS57768" i="3"/>
  <c r="BS57769" i="3"/>
  <c r="BS57770" i="3"/>
  <c r="BS57771" i="3"/>
  <c r="BS57772" i="3"/>
  <c r="BS57773" i="3"/>
  <c r="BS57774" i="3"/>
  <c r="BS57775" i="3"/>
  <c r="BS57776" i="3"/>
  <c r="BS57777" i="3"/>
  <c r="BS57778" i="3"/>
  <c r="BS57779" i="3"/>
  <c r="BS57780" i="3"/>
  <c r="BS57781" i="3"/>
  <c r="BS57782" i="3"/>
  <c r="BS57783" i="3"/>
  <c r="BS57784" i="3"/>
  <c r="BS57785" i="3"/>
  <c r="BS57786" i="3"/>
  <c r="BS57787" i="3"/>
  <c r="BS57788" i="3"/>
  <c r="BS57789" i="3"/>
  <c r="BS57790" i="3"/>
  <c r="BS57791" i="3"/>
  <c r="BS57792" i="3"/>
  <c r="BS57793" i="3"/>
  <c r="BS57794" i="3"/>
  <c r="BS57795" i="3"/>
  <c r="BS57796" i="3"/>
  <c r="BS57797" i="3"/>
  <c r="BS57798" i="3"/>
  <c r="BS57799" i="3"/>
  <c r="BS57800" i="3"/>
  <c r="BS57801" i="3"/>
  <c r="BS57802" i="3"/>
  <c r="BS57803" i="3"/>
  <c r="BS57804" i="3"/>
  <c r="BS57805" i="3"/>
  <c r="BS57806" i="3"/>
  <c r="BS57807" i="3"/>
  <c r="BS57808" i="3"/>
  <c r="BS57809" i="3"/>
  <c r="BS57810" i="3"/>
  <c r="BS57811" i="3"/>
  <c r="BS57812" i="3"/>
  <c r="BS57813" i="3"/>
  <c r="BS57814" i="3"/>
  <c r="BS57815" i="3"/>
  <c r="BS57816" i="3"/>
  <c r="BS57817" i="3"/>
  <c r="BS57818" i="3"/>
  <c r="BS57819" i="3"/>
  <c r="BS57820" i="3"/>
  <c r="BS57821" i="3"/>
  <c r="BS57822" i="3"/>
  <c r="BS57823" i="3"/>
  <c r="BS57824" i="3"/>
  <c r="BS57825" i="3"/>
  <c r="BS57826" i="3"/>
  <c r="BS57827" i="3"/>
  <c r="BS57828" i="3"/>
  <c r="BS57829" i="3"/>
  <c r="BS57830" i="3"/>
  <c r="BS57831" i="3"/>
  <c r="BS57832" i="3"/>
  <c r="BS57833" i="3"/>
  <c r="BS57834" i="3"/>
  <c r="BS57835" i="3"/>
  <c r="BS57836" i="3"/>
  <c r="BS57837" i="3"/>
  <c r="BS57838" i="3"/>
  <c r="BS57839" i="3"/>
  <c r="BS57840" i="3"/>
  <c r="BS57841" i="3"/>
  <c r="BS57842" i="3"/>
  <c r="BS57843" i="3"/>
  <c r="BS57844" i="3"/>
  <c r="BS57845" i="3"/>
  <c r="BS57846" i="3"/>
  <c r="BS57847" i="3"/>
  <c r="BS57848" i="3"/>
  <c r="BS57849" i="3"/>
  <c r="BS57850" i="3"/>
  <c r="BS57851" i="3"/>
  <c r="BS57852" i="3"/>
  <c r="BS57853" i="3"/>
  <c r="BS57854" i="3"/>
  <c r="BS57855" i="3"/>
  <c r="BS57856" i="3"/>
  <c r="BS57857" i="3"/>
  <c r="BS57858" i="3"/>
  <c r="BS57859" i="3"/>
  <c r="BS57860" i="3"/>
  <c r="BS57861" i="3"/>
  <c r="BS57862" i="3"/>
  <c r="BS57863" i="3"/>
  <c r="BS57864" i="3"/>
  <c r="BS57865" i="3"/>
  <c r="BS57866" i="3"/>
  <c r="BS57867" i="3"/>
  <c r="BS57868" i="3"/>
  <c r="BS57869" i="3"/>
  <c r="BS57870" i="3"/>
  <c r="BS57871" i="3"/>
  <c r="BS57872" i="3"/>
  <c r="BS57873" i="3"/>
  <c r="BS57874" i="3"/>
  <c r="BS57875" i="3"/>
  <c r="BS57876" i="3"/>
  <c r="BS57877" i="3"/>
  <c r="BS57878" i="3"/>
  <c r="BS57879" i="3"/>
  <c r="BS57880" i="3"/>
  <c r="BS57881" i="3"/>
  <c r="BS57882" i="3"/>
  <c r="BS57883" i="3"/>
  <c r="BS57884" i="3"/>
  <c r="BS57885" i="3"/>
  <c r="BS57886" i="3"/>
  <c r="BS57887" i="3"/>
  <c r="BS57888" i="3"/>
  <c r="BS57889" i="3"/>
  <c r="BS57890" i="3"/>
  <c r="BS57891" i="3"/>
  <c r="BS57892" i="3"/>
  <c r="BS57893" i="3"/>
  <c r="BS57894" i="3"/>
  <c r="BS57895" i="3"/>
  <c r="BS57896" i="3"/>
  <c r="BS57897" i="3"/>
  <c r="BS57898" i="3"/>
  <c r="BS57899" i="3"/>
  <c r="BS57900" i="3"/>
  <c r="BS57901" i="3"/>
  <c r="BS57902" i="3"/>
  <c r="BS57903" i="3"/>
  <c r="BS57904" i="3"/>
  <c r="BS57905" i="3"/>
  <c r="BS57906" i="3"/>
  <c r="BS57907" i="3"/>
  <c r="BS57908" i="3"/>
  <c r="BS57909" i="3"/>
  <c r="BS57910" i="3"/>
  <c r="BS57911" i="3"/>
  <c r="BS57912" i="3"/>
  <c r="BS57913" i="3"/>
  <c r="BS57914" i="3"/>
  <c r="BS57915" i="3"/>
  <c r="BS57916" i="3"/>
  <c r="BS57917" i="3"/>
  <c r="BS57918" i="3"/>
  <c r="BS57919" i="3"/>
  <c r="BS57920" i="3"/>
  <c r="BS57921" i="3"/>
  <c r="BS57922" i="3"/>
  <c r="BS57923" i="3"/>
  <c r="BS57924" i="3"/>
  <c r="BS57925" i="3"/>
  <c r="BS57926" i="3"/>
  <c r="BS57927" i="3"/>
  <c r="BS57928" i="3"/>
  <c r="BS57929" i="3"/>
  <c r="BS57930" i="3"/>
  <c r="BS57931" i="3"/>
  <c r="BS57932" i="3"/>
  <c r="BS57933" i="3"/>
  <c r="BS57934" i="3"/>
  <c r="BS57935" i="3"/>
  <c r="BS57936" i="3"/>
  <c r="BS57937" i="3"/>
  <c r="BS57938" i="3"/>
  <c r="BS57939" i="3"/>
  <c r="BS57940" i="3"/>
  <c r="BS57941" i="3"/>
  <c r="BS57942" i="3"/>
  <c r="BS57943" i="3"/>
  <c r="BS57944" i="3"/>
  <c r="BS57945" i="3"/>
  <c r="BS57946" i="3"/>
  <c r="BS57947" i="3"/>
  <c r="BS57948" i="3"/>
  <c r="BS57949" i="3"/>
  <c r="BS57950" i="3"/>
  <c r="BS57951" i="3"/>
  <c r="BS57952" i="3"/>
  <c r="BS57953" i="3"/>
  <c r="BS57954" i="3"/>
  <c r="BS57955" i="3"/>
  <c r="BS57956" i="3"/>
  <c r="BS57957" i="3"/>
  <c r="BS57958" i="3"/>
  <c r="BS57959" i="3"/>
  <c r="BS57960" i="3"/>
  <c r="BS57961" i="3"/>
  <c r="BS57962" i="3"/>
  <c r="BS57963" i="3"/>
  <c r="BS57964" i="3"/>
  <c r="BS57965" i="3"/>
  <c r="BS57966" i="3"/>
  <c r="BS57967" i="3"/>
  <c r="BS57968" i="3"/>
  <c r="BS57969" i="3"/>
  <c r="BS57970" i="3"/>
  <c r="BS57971" i="3"/>
  <c r="BS57972" i="3"/>
  <c r="BS57973" i="3"/>
  <c r="BS57974" i="3"/>
  <c r="BS57975" i="3"/>
  <c r="BS57976" i="3"/>
  <c r="BS57977" i="3"/>
  <c r="BS57978" i="3"/>
  <c r="BS57979" i="3"/>
  <c r="BS57980" i="3"/>
  <c r="BS57981" i="3"/>
  <c r="BS57982" i="3"/>
  <c r="BS57983" i="3"/>
  <c r="BS57984" i="3"/>
  <c r="BS57985" i="3"/>
  <c r="BS57986" i="3"/>
  <c r="BS57987" i="3"/>
  <c r="BS57988" i="3"/>
  <c r="BS57989" i="3"/>
  <c r="BS57990" i="3"/>
  <c r="BS57991" i="3"/>
  <c r="BS57992" i="3"/>
  <c r="BS57993" i="3"/>
  <c r="BS57994" i="3"/>
  <c r="BS57995" i="3"/>
  <c r="BS57996" i="3"/>
  <c r="BS57997" i="3"/>
  <c r="BS57998" i="3"/>
  <c r="BS57999" i="3"/>
  <c r="BS58000" i="3"/>
  <c r="BS58001" i="3"/>
  <c r="BS58002" i="3"/>
  <c r="BS58003" i="3"/>
  <c r="BS58004" i="3"/>
  <c r="BS58005" i="3"/>
  <c r="BS58006" i="3"/>
  <c r="BS58007" i="3"/>
  <c r="BS58008" i="3"/>
  <c r="BS58009" i="3"/>
  <c r="BS58010" i="3"/>
  <c r="BS58011" i="3"/>
  <c r="BS58012" i="3"/>
  <c r="BS58013" i="3"/>
  <c r="BS58014" i="3"/>
  <c r="BS58015" i="3"/>
  <c r="BS58016" i="3"/>
  <c r="BS58017" i="3"/>
  <c r="BS58018" i="3"/>
  <c r="BS58019" i="3"/>
  <c r="BS58020" i="3"/>
  <c r="BS58021" i="3"/>
  <c r="BS58022" i="3"/>
  <c r="BS58023" i="3"/>
  <c r="BS58024" i="3"/>
  <c r="BS58025" i="3"/>
  <c r="BS58026" i="3"/>
  <c r="BS58027" i="3"/>
  <c r="BS58028" i="3"/>
  <c r="BS58029" i="3"/>
  <c r="BS58030" i="3"/>
  <c r="BS58031" i="3"/>
  <c r="BS58032" i="3"/>
  <c r="BS58033" i="3"/>
  <c r="BS58034" i="3"/>
  <c r="BS58035" i="3"/>
  <c r="BS58036" i="3"/>
  <c r="BS58037" i="3"/>
  <c r="BS58038" i="3"/>
  <c r="BS58039" i="3"/>
  <c r="BS58040" i="3"/>
  <c r="BS58041" i="3"/>
  <c r="BS58042" i="3"/>
  <c r="BS58043" i="3"/>
  <c r="BS58044" i="3"/>
  <c r="BS58045" i="3"/>
  <c r="BS58046" i="3"/>
  <c r="BS58047" i="3"/>
  <c r="BS58048" i="3"/>
  <c r="BS58049" i="3"/>
  <c r="BS58050" i="3"/>
  <c r="BS58051" i="3"/>
  <c r="BS58052" i="3"/>
  <c r="BS58053" i="3"/>
  <c r="BS58054" i="3"/>
  <c r="BS58055" i="3"/>
  <c r="BS58056" i="3"/>
  <c r="BS58057" i="3"/>
  <c r="BS58058" i="3"/>
  <c r="BS58059" i="3"/>
  <c r="BS58060" i="3"/>
  <c r="BS58061" i="3"/>
  <c r="BS58062" i="3"/>
  <c r="BS58063" i="3"/>
  <c r="BS58064" i="3"/>
  <c r="BS58065" i="3"/>
  <c r="BS58066" i="3"/>
  <c r="BS58067" i="3"/>
  <c r="BS58068" i="3"/>
  <c r="BS58069" i="3"/>
  <c r="BS58070" i="3"/>
  <c r="BS58071" i="3"/>
  <c r="BS58072" i="3"/>
  <c r="BS58073" i="3"/>
  <c r="BS58074" i="3"/>
  <c r="BS58075" i="3"/>
  <c r="BS58076" i="3"/>
  <c r="BS58077" i="3"/>
  <c r="BS58078" i="3"/>
  <c r="BS58079" i="3"/>
  <c r="BS58080" i="3"/>
  <c r="BS58081" i="3"/>
  <c r="BS58082" i="3"/>
  <c r="BS58083" i="3"/>
  <c r="BS58084" i="3"/>
  <c r="BS58085" i="3"/>
  <c r="BS58086" i="3"/>
  <c r="BS58087" i="3"/>
  <c r="BS58088" i="3"/>
  <c r="BS58089" i="3"/>
  <c r="BS58090" i="3"/>
  <c r="BS58091" i="3"/>
  <c r="BS58092" i="3"/>
  <c r="BS58093" i="3"/>
  <c r="BS58094" i="3"/>
  <c r="BS58095" i="3"/>
  <c r="BS58096" i="3"/>
  <c r="BS58097" i="3"/>
  <c r="BS58098" i="3"/>
  <c r="BS58099" i="3"/>
  <c r="BS58100" i="3"/>
  <c r="BS58101" i="3"/>
  <c r="BS58102" i="3"/>
  <c r="BS58103" i="3"/>
  <c r="BS58104" i="3"/>
  <c r="BS58105" i="3"/>
  <c r="BS58106" i="3"/>
  <c r="BS58107" i="3"/>
  <c r="BS58108" i="3"/>
  <c r="BS58109" i="3"/>
  <c r="BS58110" i="3"/>
  <c r="BS58111" i="3"/>
  <c r="BS58112" i="3"/>
  <c r="BS58113" i="3"/>
  <c r="BS58114" i="3"/>
  <c r="BS58115" i="3"/>
  <c r="BS58116" i="3"/>
  <c r="BS58117" i="3"/>
  <c r="BS58118" i="3"/>
  <c r="BS58119" i="3"/>
  <c r="BS58120" i="3"/>
  <c r="BS58121" i="3"/>
  <c r="BS58122" i="3"/>
  <c r="BS58123" i="3"/>
  <c r="BS58124" i="3"/>
  <c r="BS58125" i="3"/>
  <c r="BS58126" i="3"/>
  <c r="BS58127" i="3"/>
  <c r="BS58128" i="3"/>
  <c r="BS58129" i="3"/>
  <c r="BS58130" i="3"/>
  <c r="BS58131" i="3"/>
  <c r="BS58132" i="3"/>
  <c r="BS58133" i="3"/>
  <c r="BS58134" i="3"/>
  <c r="BS58135" i="3"/>
  <c r="BS58136" i="3"/>
  <c r="BS58137" i="3"/>
  <c r="BS58138" i="3"/>
  <c r="BS58139" i="3"/>
  <c r="BS58140" i="3"/>
  <c r="BS58141" i="3"/>
  <c r="BS58142" i="3"/>
  <c r="BS58143" i="3"/>
  <c r="BS58144" i="3"/>
  <c r="BS58145" i="3"/>
  <c r="BS58146" i="3"/>
  <c r="BS58147" i="3"/>
  <c r="BS58148" i="3"/>
  <c r="BS58149" i="3"/>
  <c r="BS58150" i="3"/>
  <c r="BS58151" i="3"/>
  <c r="BS58152" i="3"/>
  <c r="BS58153" i="3"/>
  <c r="BS58154" i="3"/>
  <c r="BS58155" i="3"/>
  <c r="BS58156" i="3"/>
  <c r="BS58157" i="3"/>
  <c r="BS58158" i="3"/>
  <c r="BS58159" i="3"/>
  <c r="BS58160" i="3"/>
  <c r="BS58161" i="3"/>
  <c r="BS58162" i="3"/>
  <c r="BS58163" i="3"/>
  <c r="BS58164" i="3"/>
  <c r="BS58165" i="3"/>
  <c r="BS58166" i="3"/>
  <c r="BS58167" i="3"/>
  <c r="BS58168" i="3"/>
  <c r="BS58169" i="3"/>
  <c r="BS58170" i="3"/>
  <c r="BS58171" i="3"/>
  <c r="BS58172" i="3"/>
  <c r="BS58173" i="3"/>
  <c r="BS58174" i="3"/>
  <c r="BS58175" i="3"/>
  <c r="BS58176" i="3"/>
  <c r="BS58177" i="3"/>
  <c r="BS58178" i="3"/>
  <c r="BS58179" i="3"/>
  <c r="BS58180" i="3"/>
  <c r="BS58181" i="3"/>
  <c r="BS58182" i="3"/>
  <c r="BS58183" i="3"/>
  <c r="BS58184" i="3"/>
  <c r="BS58185" i="3"/>
  <c r="BS58186" i="3"/>
  <c r="BS58187" i="3"/>
  <c r="BS58188" i="3"/>
  <c r="BS58189" i="3"/>
  <c r="BS58190" i="3"/>
  <c r="BS58191" i="3"/>
  <c r="BS58192" i="3"/>
  <c r="BS58193" i="3"/>
  <c r="BS58194" i="3"/>
  <c r="BS58195" i="3"/>
  <c r="BS58196" i="3"/>
  <c r="BS58197" i="3"/>
  <c r="BS58198" i="3"/>
  <c r="BS58199" i="3"/>
  <c r="BS58200" i="3"/>
  <c r="BS58201" i="3"/>
  <c r="BS58202" i="3"/>
  <c r="BS58203" i="3"/>
  <c r="BS58204" i="3"/>
  <c r="BS58205" i="3"/>
  <c r="BS58206" i="3"/>
  <c r="BS58207" i="3"/>
  <c r="BS58208" i="3"/>
  <c r="BS58209" i="3"/>
  <c r="BS58210" i="3"/>
  <c r="BS58211" i="3"/>
  <c r="BS58212" i="3"/>
  <c r="BS58213" i="3"/>
  <c r="BS58214" i="3"/>
  <c r="BS58215" i="3"/>
  <c r="BS58216" i="3"/>
  <c r="BS58217" i="3"/>
  <c r="BS58218" i="3"/>
  <c r="BS58219" i="3"/>
  <c r="BS58220" i="3"/>
  <c r="BS58221" i="3"/>
  <c r="BS58222" i="3"/>
  <c r="BS58223" i="3"/>
  <c r="BS58224" i="3"/>
  <c r="BS58225" i="3"/>
  <c r="BS58226" i="3"/>
  <c r="BS58227" i="3"/>
  <c r="BS58228" i="3"/>
  <c r="BS58229" i="3"/>
  <c r="BS58230" i="3"/>
  <c r="BS58231" i="3"/>
  <c r="BS58232" i="3"/>
  <c r="BS58233" i="3"/>
  <c r="BS58234" i="3"/>
  <c r="BS58235" i="3"/>
  <c r="BS58236" i="3"/>
  <c r="BS58237" i="3"/>
  <c r="BS58238" i="3"/>
  <c r="BS58239" i="3"/>
  <c r="BS58240" i="3"/>
  <c r="BS58241" i="3"/>
  <c r="BS58242" i="3"/>
  <c r="BS58243" i="3"/>
  <c r="BS58244" i="3"/>
  <c r="BS58245" i="3"/>
  <c r="BS58246" i="3"/>
  <c r="BS58247" i="3"/>
  <c r="BS58248" i="3"/>
  <c r="BS58249" i="3"/>
  <c r="BS58250" i="3"/>
  <c r="BS58251" i="3"/>
  <c r="BS58252" i="3"/>
  <c r="BS58253" i="3"/>
  <c r="BS58254" i="3"/>
  <c r="BS58255" i="3"/>
  <c r="BS58256" i="3"/>
  <c r="BS58257" i="3"/>
  <c r="BS58258" i="3"/>
  <c r="BS58259" i="3"/>
  <c r="BS58260" i="3"/>
  <c r="BS58261" i="3"/>
  <c r="BS58262" i="3"/>
  <c r="BS58263" i="3"/>
  <c r="BS58264" i="3"/>
  <c r="BS58265" i="3"/>
  <c r="BS58266" i="3"/>
  <c r="BS58267" i="3"/>
  <c r="BS58268" i="3"/>
  <c r="BS58269" i="3"/>
  <c r="BS58270" i="3"/>
  <c r="BS58271" i="3"/>
  <c r="BS58272" i="3"/>
  <c r="BS58273" i="3"/>
  <c r="BS58274" i="3"/>
  <c r="BS58275" i="3"/>
  <c r="BS58276" i="3"/>
  <c r="BS58277" i="3"/>
  <c r="BS58278" i="3"/>
  <c r="BS58279" i="3"/>
  <c r="BS58280" i="3"/>
  <c r="BS58281" i="3"/>
  <c r="BS58282" i="3"/>
  <c r="BS58283" i="3"/>
  <c r="BS58284" i="3"/>
  <c r="BS58285" i="3"/>
  <c r="BS58286" i="3"/>
  <c r="BS58287" i="3"/>
  <c r="BS58288" i="3"/>
  <c r="BS58289" i="3"/>
  <c r="BS58290" i="3"/>
  <c r="BS58291" i="3"/>
  <c r="BS58292" i="3"/>
  <c r="BS58293" i="3"/>
  <c r="BS58294" i="3"/>
  <c r="BS58295" i="3"/>
  <c r="BS58296" i="3"/>
  <c r="BS58297" i="3"/>
  <c r="BS58298" i="3"/>
  <c r="BS58299" i="3"/>
  <c r="BS58300" i="3"/>
  <c r="BS58301" i="3"/>
  <c r="BS58302" i="3"/>
  <c r="BS58303" i="3"/>
  <c r="BS58304" i="3"/>
  <c r="BS58305" i="3"/>
  <c r="BS58306" i="3"/>
  <c r="BS58307" i="3"/>
  <c r="BS58308" i="3"/>
  <c r="BS58309" i="3"/>
  <c r="BS58310" i="3"/>
  <c r="BS58311" i="3"/>
  <c r="BS58312" i="3"/>
  <c r="BS58313" i="3"/>
  <c r="BS58314" i="3"/>
  <c r="BS58315" i="3"/>
  <c r="BS58316" i="3"/>
  <c r="BS58317" i="3"/>
  <c r="BS58318" i="3"/>
  <c r="BS58319" i="3"/>
  <c r="BS58320" i="3"/>
  <c r="BS58321" i="3"/>
  <c r="BS58322" i="3"/>
  <c r="BS58323" i="3"/>
  <c r="BS58324" i="3"/>
  <c r="BS58325" i="3"/>
  <c r="BS58326" i="3"/>
  <c r="BS58327" i="3"/>
  <c r="BS58328" i="3"/>
  <c r="BS58329" i="3"/>
  <c r="BS58330" i="3"/>
  <c r="BS58331" i="3"/>
  <c r="BS58332" i="3"/>
  <c r="BS58333" i="3"/>
  <c r="BS58334" i="3"/>
  <c r="BS58335" i="3"/>
  <c r="BS58336" i="3"/>
  <c r="BS58337" i="3"/>
  <c r="BS58338" i="3"/>
  <c r="BS58339" i="3"/>
  <c r="BS58340" i="3"/>
  <c r="BS58341" i="3"/>
  <c r="BS58342" i="3"/>
  <c r="BS58343" i="3"/>
  <c r="BS58344" i="3"/>
  <c r="BS58345" i="3"/>
  <c r="BS58346" i="3"/>
  <c r="BS58347" i="3"/>
  <c r="BS58348" i="3"/>
  <c r="BS58349" i="3"/>
  <c r="BS58350" i="3"/>
  <c r="BS58351" i="3"/>
  <c r="BS58352" i="3"/>
  <c r="BS58353" i="3"/>
  <c r="BS58354" i="3"/>
  <c r="BS58355" i="3"/>
  <c r="BS58356" i="3"/>
  <c r="BS58357" i="3"/>
  <c r="BS58358" i="3"/>
  <c r="BS58359" i="3"/>
  <c r="BS58360" i="3"/>
  <c r="BS58361" i="3"/>
  <c r="BS58362" i="3"/>
  <c r="BS58363" i="3"/>
  <c r="BS58364" i="3"/>
  <c r="BS58365" i="3"/>
  <c r="BS58366" i="3"/>
  <c r="BS58367" i="3"/>
  <c r="BS58368" i="3"/>
  <c r="BS58369" i="3"/>
  <c r="BS58370" i="3"/>
  <c r="BS58371" i="3"/>
  <c r="BS58372" i="3"/>
  <c r="BS58373" i="3"/>
  <c r="BS58374" i="3"/>
  <c r="BS58375" i="3"/>
  <c r="BS58376" i="3"/>
  <c r="BS58377" i="3"/>
  <c r="BS58378" i="3"/>
  <c r="BS58379" i="3"/>
  <c r="BS58380" i="3"/>
  <c r="BS58381" i="3"/>
  <c r="BS58382" i="3"/>
  <c r="BS58383" i="3"/>
  <c r="BS58384" i="3"/>
  <c r="BS58385" i="3"/>
  <c r="BS58386" i="3"/>
  <c r="BS58387" i="3"/>
  <c r="BS58388" i="3"/>
  <c r="BS58389" i="3"/>
  <c r="BS58390" i="3"/>
  <c r="BS58391" i="3"/>
  <c r="BS58392" i="3"/>
  <c r="BS58393" i="3"/>
  <c r="BS58394" i="3"/>
  <c r="BS58395" i="3"/>
  <c r="BS58396" i="3"/>
  <c r="BS58397" i="3"/>
  <c r="BS58398" i="3"/>
  <c r="BS58399" i="3"/>
  <c r="BS58400" i="3"/>
  <c r="BS58401" i="3"/>
  <c r="BS58402" i="3"/>
  <c r="BS58403" i="3"/>
  <c r="BS58404" i="3"/>
  <c r="BS58405" i="3"/>
  <c r="BS58406" i="3"/>
  <c r="BS58407" i="3"/>
  <c r="BS58408" i="3"/>
  <c r="BS58409" i="3"/>
  <c r="BS58410" i="3"/>
  <c r="BS58411" i="3"/>
  <c r="BS58412" i="3"/>
  <c r="BS58413" i="3"/>
  <c r="BS58414" i="3"/>
  <c r="BS58415" i="3"/>
  <c r="BS58416" i="3"/>
  <c r="BS58417" i="3"/>
  <c r="BS58418" i="3"/>
  <c r="BS58419" i="3"/>
  <c r="BS58420" i="3"/>
  <c r="BS58421" i="3"/>
  <c r="BS58422" i="3"/>
  <c r="BS58423" i="3"/>
  <c r="BS58424" i="3"/>
  <c r="BS58425" i="3"/>
  <c r="BS58426" i="3"/>
  <c r="BS58427" i="3"/>
  <c r="BS58428" i="3"/>
  <c r="BS58429" i="3"/>
  <c r="BS58430" i="3"/>
  <c r="BS58431" i="3"/>
  <c r="BS58432" i="3"/>
  <c r="BS58433" i="3"/>
  <c r="BS58434" i="3"/>
  <c r="BS58435" i="3"/>
  <c r="BS58436" i="3"/>
  <c r="BS58437" i="3"/>
  <c r="BS58438" i="3"/>
  <c r="BS58439" i="3"/>
  <c r="BS58440" i="3"/>
  <c r="BS58441" i="3"/>
  <c r="BS58442" i="3"/>
  <c r="BS58443" i="3"/>
  <c r="BS58444" i="3"/>
  <c r="BS58445" i="3"/>
  <c r="BS58446" i="3"/>
  <c r="BS58447" i="3"/>
  <c r="BS58448" i="3"/>
  <c r="BS58449" i="3"/>
  <c r="BS58450" i="3"/>
  <c r="BS58451" i="3"/>
  <c r="BS58452" i="3"/>
  <c r="BS58453" i="3"/>
  <c r="BS58454" i="3"/>
  <c r="BS58455" i="3"/>
  <c r="BS58456" i="3"/>
  <c r="BS58457" i="3"/>
  <c r="BS58458" i="3"/>
  <c r="BS58459" i="3"/>
  <c r="BS58460" i="3"/>
  <c r="BS58461" i="3"/>
  <c r="BS58462" i="3"/>
  <c r="BS58463" i="3"/>
  <c r="BS58464" i="3"/>
  <c r="BS58465" i="3"/>
  <c r="BS58466" i="3"/>
  <c r="BS58467" i="3"/>
  <c r="BS58468" i="3"/>
  <c r="BS58469" i="3"/>
  <c r="BS58470" i="3"/>
  <c r="BS58471" i="3"/>
  <c r="BS58472" i="3"/>
  <c r="BS58473" i="3"/>
  <c r="BS58474" i="3"/>
  <c r="BS58475" i="3"/>
  <c r="BS58476" i="3"/>
  <c r="BS58477" i="3"/>
  <c r="BS58478" i="3"/>
  <c r="BS58479" i="3"/>
  <c r="BS58480" i="3"/>
  <c r="BS58481" i="3"/>
  <c r="BS58482" i="3"/>
  <c r="BS58483" i="3"/>
  <c r="BS58484" i="3"/>
  <c r="BS58485" i="3"/>
  <c r="BS58486" i="3"/>
  <c r="BS58487" i="3"/>
  <c r="BS58488" i="3"/>
  <c r="BS58489" i="3"/>
  <c r="BS58490" i="3"/>
  <c r="BS58491" i="3"/>
  <c r="BS58492" i="3"/>
  <c r="BS58493" i="3"/>
  <c r="BS58494" i="3"/>
  <c r="BS58495" i="3"/>
  <c r="BS58496" i="3"/>
  <c r="BS58497" i="3"/>
  <c r="BS58498" i="3"/>
  <c r="BS58499" i="3"/>
  <c r="BS58500" i="3"/>
  <c r="BS58501" i="3"/>
  <c r="BS58502" i="3"/>
  <c r="BS58503" i="3"/>
  <c r="BS58504" i="3"/>
  <c r="BS58505" i="3"/>
  <c r="BS58506" i="3"/>
  <c r="BS58507" i="3"/>
  <c r="BS58508" i="3"/>
  <c r="BS58509" i="3"/>
  <c r="BS58510" i="3"/>
  <c r="BS58511" i="3"/>
  <c r="BS58512" i="3"/>
  <c r="BS58513" i="3"/>
  <c r="BS58514" i="3"/>
  <c r="BS58515" i="3"/>
  <c r="BS58516" i="3"/>
  <c r="BS58517" i="3"/>
  <c r="BS58518" i="3"/>
  <c r="BS58519" i="3"/>
  <c r="BS58520" i="3"/>
  <c r="BS58521" i="3"/>
  <c r="BS58522" i="3"/>
  <c r="BS58523" i="3"/>
  <c r="BS58524" i="3"/>
  <c r="BS58525" i="3"/>
  <c r="BS58526" i="3"/>
  <c r="BS58527" i="3"/>
  <c r="BS58528" i="3"/>
  <c r="BS58529" i="3"/>
  <c r="BS58530" i="3"/>
  <c r="BS58531" i="3"/>
  <c r="BS58532" i="3"/>
  <c r="BS58533" i="3"/>
  <c r="BS58534" i="3"/>
  <c r="BS58535" i="3"/>
  <c r="BS58536" i="3"/>
  <c r="BS58537" i="3"/>
  <c r="BS58538" i="3"/>
  <c r="BS58539" i="3"/>
  <c r="BS58540" i="3"/>
  <c r="BS58541" i="3"/>
  <c r="BS58542" i="3"/>
  <c r="BS58543" i="3"/>
  <c r="BS58544" i="3"/>
  <c r="BS58545" i="3"/>
  <c r="BS58546" i="3"/>
  <c r="BS58547" i="3"/>
  <c r="BS58548" i="3"/>
  <c r="BS58549" i="3"/>
  <c r="BS58550" i="3"/>
  <c r="BS58551" i="3"/>
  <c r="BS58552" i="3"/>
  <c r="BS58553" i="3"/>
  <c r="BS58554" i="3"/>
  <c r="BS58555" i="3"/>
  <c r="BS58556" i="3"/>
  <c r="BS58557" i="3"/>
  <c r="BS58558" i="3"/>
  <c r="BS58559" i="3"/>
  <c r="BS58560" i="3"/>
  <c r="BS58561" i="3"/>
  <c r="BS58562" i="3"/>
  <c r="BS58563" i="3"/>
  <c r="BS58564" i="3"/>
  <c r="BS58565" i="3"/>
  <c r="BS58566" i="3"/>
  <c r="BS58567" i="3"/>
  <c r="BS58568" i="3"/>
  <c r="BS58569" i="3"/>
  <c r="BS58570" i="3"/>
  <c r="BS58571" i="3"/>
  <c r="BS58572" i="3"/>
  <c r="BS58573" i="3"/>
  <c r="BS58574" i="3"/>
  <c r="BS58575" i="3"/>
  <c r="BS58576" i="3"/>
  <c r="BS58577" i="3"/>
  <c r="BS58578" i="3"/>
  <c r="BS58579" i="3"/>
  <c r="BS58580" i="3"/>
  <c r="BS58581" i="3"/>
  <c r="BS58582" i="3"/>
  <c r="BS58583" i="3"/>
  <c r="BS58584" i="3"/>
  <c r="BS58585" i="3"/>
  <c r="BS58586" i="3"/>
  <c r="BS58587" i="3"/>
  <c r="BS58588" i="3"/>
  <c r="BS58589" i="3"/>
  <c r="BS58590" i="3"/>
  <c r="BS58591" i="3"/>
  <c r="BS58592" i="3"/>
  <c r="BS58593" i="3"/>
  <c r="BS58594" i="3"/>
  <c r="BS58595" i="3"/>
  <c r="BS58596" i="3"/>
  <c r="BS58597" i="3"/>
  <c r="BS58598" i="3"/>
  <c r="BS58599" i="3"/>
  <c r="BS58600" i="3"/>
  <c r="BS58601" i="3"/>
  <c r="BS58602" i="3"/>
  <c r="BS58603" i="3"/>
  <c r="BS58604" i="3"/>
  <c r="BS58605" i="3"/>
  <c r="BS58606" i="3"/>
  <c r="BS58607" i="3"/>
  <c r="BS58608" i="3"/>
  <c r="BS58609" i="3"/>
  <c r="BS58610" i="3"/>
  <c r="BS58611" i="3"/>
  <c r="BS58612" i="3"/>
  <c r="BS58613" i="3"/>
  <c r="BS58614" i="3"/>
  <c r="BS58615" i="3"/>
  <c r="BS58616" i="3"/>
  <c r="BS58617" i="3"/>
  <c r="BS58618" i="3"/>
  <c r="BS58619" i="3"/>
  <c r="BS58620" i="3"/>
  <c r="BS58621" i="3"/>
  <c r="BS58622" i="3"/>
  <c r="BS58623" i="3"/>
  <c r="BS58624" i="3"/>
  <c r="BS58625" i="3"/>
  <c r="BS58626" i="3"/>
  <c r="BS58627" i="3"/>
  <c r="BS58628" i="3"/>
  <c r="BS58629" i="3"/>
  <c r="BS58630" i="3"/>
  <c r="BS58631" i="3"/>
  <c r="BS58632" i="3"/>
  <c r="BS58633" i="3"/>
  <c r="BS58634" i="3"/>
  <c r="BS58635" i="3"/>
  <c r="BS58636" i="3"/>
  <c r="BS58637" i="3"/>
  <c r="BS58638" i="3"/>
  <c r="BS58639" i="3"/>
  <c r="BS58640" i="3"/>
  <c r="BS58641" i="3"/>
  <c r="BS58642" i="3"/>
  <c r="BS58643" i="3"/>
  <c r="BS58644" i="3"/>
  <c r="BS58645" i="3"/>
  <c r="BS58646" i="3"/>
  <c r="BS58647" i="3"/>
  <c r="BS58648" i="3"/>
  <c r="BS58649" i="3"/>
  <c r="BS58650" i="3"/>
  <c r="BS58651" i="3"/>
  <c r="BS58652" i="3"/>
  <c r="BS58653" i="3"/>
  <c r="BS58654" i="3"/>
  <c r="BS58655" i="3"/>
  <c r="BS58656" i="3"/>
  <c r="BS58657" i="3"/>
  <c r="BS58658" i="3"/>
  <c r="BS58659" i="3"/>
  <c r="BS58660" i="3"/>
  <c r="BS58661" i="3"/>
  <c r="BS58662" i="3"/>
  <c r="BS58663" i="3"/>
  <c r="BS58664" i="3"/>
  <c r="BS58665" i="3"/>
  <c r="BS58666" i="3"/>
  <c r="BS58667" i="3"/>
  <c r="BS58668" i="3"/>
  <c r="BS58669" i="3"/>
  <c r="BS58670" i="3"/>
  <c r="BS58671" i="3"/>
  <c r="BS58672" i="3"/>
  <c r="BS58673" i="3"/>
  <c r="BS58674" i="3"/>
  <c r="BS58675" i="3"/>
  <c r="BS58676" i="3"/>
  <c r="BS58677" i="3"/>
  <c r="BS58678" i="3"/>
  <c r="BS58679" i="3"/>
  <c r="BS58680" i="3"/>
  <c r="BS58681" i="3"/>
  <c r="BS58682" i="3"/>
  <c r="BS58683" i="3"/>
  <c r="BS58684" i="3"/>
  <c r="BS58685" i="3"/>
  <c r="BS58686" i="3"/>
  <c r="BS58687" i="3"/>
  <c r="BS58688" i="3"/>
  <c r="BS58689" i="3"/>
  <c r="BS58690" i="3"/>
  <c r="BS58691" i="3"/>
  <c r="BS58692" i="3"/>
  <c r="BS58693" i="3"/>
  <c r="BS58694" i="3"/>
  <c r="BS58695" i="3"/>
  <c r="BS58696" i="3"/>
  <c r="BS58697" i="3"/>
  <c r="BS58698" i="3"/>
  <c r="BS58699" i="3"/>
  <c r="BS58700" i="3"/>
  <c r="BS58701" i="3"/>
  <c r="BS58702" i="3"/>
  <c r="BS58703" i="3"/>
  <c r="BS58704" i="3"/>
  <c r="BS58705" i="3"/>
  <c r="BS58706" i="3"/>
  <c r="BS58707" i="3"/>
  <c r="BS58708" i="3"/>
  <c r="BS58709" i="3"/>
  <c r="BS58710" i="3"/>
  <c r="BS58711" i="3"/>
  <c r="BS58712" i="3"/>
  <c r="BS58713" i="3"/>
  <c r="BS58714" i="3"/>
  <c r="BS58715" i="3"/>
  <c r="BS58716" i="3"/>
  <c r="BS58717" i="3"/>
  <c r="BS58718" i="3"/>
  <c r="BS58719" i="3"/>
  <c r="BS58720" i="3"/>
  <c r="BS58721" i="3"/>
  <c r="BS58722" i="3"/>
  <c r="BS58723" i="3"/>
  <c r="BS58724" i="3"/>
  <c r="BS58725" i="3"/>
  <c r="BS58726" i="3"/>
  <c r="BS58727" i="3"/>
  <c r="BS58728" i="3"/>
  <c r="BS58729" i="3"/>
  <c r="BS58730" i="3"/>
  <c r="BS58731" i="3"/>
  <c r="BS58732" i="3"/>
  <c r="BS58733" i="3"/>
  <c r="BS58734" i="3"/>
  <c r="BS58735" i="3"/>
  <c r="BS58736" i="3"/>
  <c r="BS58737" i="3"/>
  <c r="BS58738" i="3"/>
  <c r="BS58739" i="3"/>
  <c r="BS58740" i="3"/>
  <c r="BS58741" i="3"/>
  <c r="BS58742" i="3"/>
  <c r="BS58743" i="3"/>
  <c r="BS58744" i="3"/>
  <c r="BS58745" i="3"/>
  <c r="BS58746" i="3"/>
  <c r="BS58747" i="3"/>
  <c r="BS58748" i="3"/>
  <c r="BS58749" i="3"/>
  <c r="BS58750" i="3"/>
  <c r="BS58751" i="3"/>
  <c r="BS58752" i="3"/>
  <c r="BS58753" i="3"/>
  <c r="BS58754" i="3"/>
  <c r="BS58755" i="3"/>
  <c r="BS58756" i="3"/>
  <c r="BS58757" i="3"/>
  <c r="BS58758" i="3"/>
  <c r="BS58759" i="3"/>
  <c r="BS58760" i="3"/>
  <c r="BS58761" i="3"/>
  <c r="BS58762" i="3"/>
  <c r="BS58763" i="3"/>
  <c r="BS58764" i="3"/>
  <c r="BS58765" i="3"/>
  <c r="BS58766" i="3"/>
  <c r="BS58767" i="3"/>
  <c r="BS58768" i="3"/>
  <c r="BS58769" i="3"/>
  <c r="BS58770" i="3"/>
  <c r="BS58771" i="3"/>
  <c r="BS58772" i="3"/>
  <c r="BS58773" i="3"/>
  <c r="BS58774" i="3"/>
  <c r="BS58775" i="3"/>
  <c r="BS58776" i="3"/>
  <c r="BS58777" i="3"/>
  <c r="BS58778" i="3"/>
  <c r="BS58779" i="3"/>
  <c r="BS58780" i="3"/>
  <c r="BS58781" i="3"/>
  <c r="BS58782" i="3"/>
  <c r="BS58783" i="3"/>
  <c r="BS58784" i="3"/>
  <c r="BS58785" i="3"/>
  <c r="BS58786" i="3"/>
  <c r="BS58787" i="3"/>
  <c r="BS58788" i="3"/>
  <c r="BS58789" i="3"/>
  <c r="BS58790" i="3"/>
  <c r="BS58791" i="3"/>
  <c r="BS58792" i="3"/>
  <c r="BS58793" i="3"/>
  <c r="BS58794" i="3"/>
  <c r="BS58795" i="3"/>
  <c r="BS58796" i="3"/>
  <c r="BS58797" i="3"/>
  <c r="BS58798" i="3"/>
  <c r="BS58799" i="3"/>
  <c r="BS58800" i="3"/>
  <c r="BS58801" i="3"/>
  <c r="BS58802" i="3"/>
  <c r="BS58803" i="3"/>
  <c r="BS58804" i="3"/>
  <c r="BS58805" i="3"/>
  <c r="BS58806" i="3"/>
  <c r="BS58807" i="3"/>
  <c r="BS58808" i="3"/>
  <c r="BS58809" i="3"/>
  <c r="BS58810" i="3"/>
  <c r="BS58811" i="3"/>
  <c r="BS58812" i="3"/>
  <c r="BS58813" i="3"/>
  <c r="BS58814" i="3"/>
  <c r="BS58815" i="3"/>
  <c r="BS58816" i="3"/>
  <c r="BS58817" i="3"/>
  <c r="BS58818" i="3"/>
  <c r="BS58819" i="3"/>
  <c r="BS58820" i="3"/>
  <c r="BS58821" i="3"/>
  <c r="BS58822" i="3"/>
  <c r="BS58823" i="3"/>
  <c r="BS58824" i="3"/>
  <c r="BS58825" i="3"/>
  <c r="BS58826" i="3"/>
  <c r="BS58827" i="3"/>
  <c r="BS58828" i="3"/>
  <c r="BS58829" i="3"/>
  <c r="BS58830" i="3"/>
  <c r="BS58831" i="3"/>
  <c r="BS58832" i="3"/>
  <c r="BS58833" i="3"/>
  <c r="BS58834" i="3"/>
  <c r="BS58835" i="3"/>
  <c r="BS58836" i="3"/>
  <c r="BS58837" i="3"/>
  <c r="BS58838" i="3"/>
  <c r="BS58839" i="3"/>
  <c r="BS58840" i="3"/>
  <c r="BS58841" i="3"/>
  <c r="BS58842" i="3"/>
  <c r="BS58843" i="3"/>
  <c r="BS58844" i="3"/>
  <c r="BS58845" i="3"/>
  <c r="BS58846" i="3"/>
  <c r="BS58847" i="3"/>
  <c r="BS58848" i="3"/>
  <c r="BS58849" i="3"/>
  <c r="BS58850" i="3"/>
  <c r="BS58851" i="3"/>
  <c r="BS58852" i="3"/>
  <c r="BS58853" i="3"/>
  <c r="BS58854" i="3"/>
  <c r="BS58855" i="3"/>
  <c r="BS58856" i="3"/>
  <c r="BS58857" i="3"/>
  <c r="BS58858" i="3"/>
  <c r="BS58859" i="3"/>
  <c r="BS58860" i="3"/>
  <c r="BS58861" i="3"/>
  <c r="BS58862" i="3"/>
  <c r="BS58863" i="3"/>
  <c r="BS58864" i="3"/>
  <c r="BS58865" i="3"/>
  <c r="BS58866" i="3"/>
  <c r="BS58867" i="3"/>
  <c r="BS58868" i="3"/>
  <c r="BS58869" i="3"/>
  <c r="BS58870" i="3"/>
  <c r="BS58871" i="3"/>
  <c r="BS58872" i="3"/>
  <c r="BS58873" i="3"/>
  <c r="BS58874" i="3"/>
  <c r="BS58875" i="3"/>
  <c r="BS58876" i="3"/>
  <c r="BS58877" i="3"/>
  <c r="BS58878" i="3"/>
  <c r="BS58879" i="3"/>
  <c r="BS58880" i="3"/>
  <c r="BS58881" i="3"/>
  <c r="BS58882" i="3"/>
  <c r="BS58883" i="3"/>
  <c r="BS58884" i="3"/>
  <c r="BS58885" i="3"/>
  <c r="BS58886" i="3"/>
  <c r="BS58887" i="3"/>
  <c r="BS58888" i="3"/>
  <c r="BS58889" i="3"/>
  <c r="BS58890" i="3"/>
  <c r="BS58891" i="3"/>
  <c r="BS58892" i="3"/>
  <c r="BS58893" i="3"/>
  <c r="BS58894" i="3"/>
  <c r="BS58895" i="3"/>
  <c r="BS58896" i="3"/>
  <c r="BS58897" i="3"/>
  <c r="BS58898" i="3"/>
  <c r="BS58899" i="3"/>
  <c r="BS58900" i="3"/>
  <c r="BS58901" i="3"/>
  <c r="BS58902" i="3"/>
  <c r="BS58903" i="3"/>
  <c r="BS58904" i="3"/>
  <c r="BS58905" i="3"/>
  <c r="BS58906" i="3"/>
  <c r="BS58907" i="3"/>
  <c r="BS58908" i="3"/>
  <c r="BS58909" i="3"/>
  <c r="BS58910" i="3"/>
  <c r="BS58911" i="3"/>
  <c r="BS58912" i="3"/>
  <c r="BS58913" i="3"/>
  <c r="BS58914" i="3"/>
  <c r="BS58915" i="3"/>
  <c r="BS58916" i="3"/>
  <c r="BS58917" i="3"/>
  <c r="BS58918" i="3"/>
  <c r="BS58919" i="3"/>
  <c r="BS58920" i="3"/>
  <c r="BS58921" i="3"/>
  <c r="BS58922" i="3"/>
  <c r="BS58923" i="3"/>
  <c r="BS58924" i="3"/>
  <c r="BS58925" i="3"/>
  <c r="BS58926" i="3"/>
  <c r="BS58927" i="3"/>
  <c r="BS58928" i="3"/>
  <c r="BS58929" i="3"/>
  <c r="BS58930" i="3"/>
  <c r="BS58931" i="3"/>
  <c r="BS58932" i="3"/>
  <c r="BS58933" i="3"/>
  <c r="BS58934" i="3"/>
  <c r="BS58935" i="3"/>
  <c r="BS58936" i="3"/>
  <c r="BS58937" i="3"/>
  <c r="BS58938" i="3"/>
  <c r="BS58939" i="3"/>
  <c r="BS58940" i="3"/>
  <c r="BS58941" i="3"/>
  <c r="BS58942" i="3"/>
  <c r="BS58943" i="3"/>
  <c r="BS58944" i="3"/>
  <c r="BS58945" i="3"/>
  <c r="BS58946" i="3"/>
  <c r="BS58947" i="3"/>
  <c r="BS58948" i="3"/>
  <c r="BS58949" i="3"/>
  <c r="BS58950" i="3"/>
  <c r="BS58951" i="3"/>
  <c r="BS58952" i="3"/>
  <c r="BS58953" i="3"/>
  <c r="BS58954" i="3"/>
  <c r="BS58955" i="3"/>
  <c r="BS58956" i="3"/>
  <c r="BS58957" i="3"/>
  <c r="BS58958" i="3"/>
  <c r="BS58959" i="3"/>
  <c r="BS58960" i="3"/>
  <c r="BS58961" i="3"/>
  <c r="BS58962" i="3"/>
  <c r="BS58963" i="3"/>
  <c r="BS58964" i="3"/>
  <c r="BS58965" i="3"/>
  <c r="BS58966" i="3"/>
  <c r="BS58967" i="3"/>
  <c r="BS58968" i="3"/>
  <c r="BS58969" i="3"/>
  <c r="BS58970" i="3"/>
  <c r="BS58971" i="3"/>
  <c r="BS58972" i="3"/>
  <c r="BS58973" i="3"/>
  <c r="BS58974" i="3"/>
  <c r="BS58975" i="3"/>
  <c r="BS58976" i="3"/>
  <c r="BS58977" i="3"/>
  <c r="BS58978" i="3"/>
  <c r="BS58979" i="3"/>
  <c r="BS58980" i="3"/>
  <c r="BS58981" i="3"/>
  <c r="BS58982" i="3"/>
  <c r="BS58983" i="3"/>
  <c r="BS58984" i="3"/>
  <c r="BS58985" i="3"/>
  <c r="BS58986" i="3"/>
  <c r="BS58987" i="3"/>
  <c r="BS58988" i="3"/>
  <c r="BS58989" i="3"/>
  <c r="BS58990" i="3"/>
  <c r="BS58991" i="3"/>
  <c r="BS58992" i="3"/>
  <c r="BS58993" i="3"/>
  <c r="BS58994" i="3"/>
  <c r="BS58995" i="3"/>
  <c r="BS58996" i="3"/>
  <c r="BS58997" i="3"/>
  <c r="BS58998" i="3"/>
  <c r="BS58999" i="3"/>
  <c r="BS59000" i="3"/>
  <c r="BS59001" i="3"/>
  <c r="BS59002" i="3"/>
  <c r="BS59003" i="3"/>
  <c r="BS59004" i="3"/>
  <c r="BS59005" i="3"/>
  <c r="BS59006" i="3"/>
  <c r="BS59007" i="3"/>
  <c r="BS59008" i="3"/>
  <c r="BS59009" i="3"/>
  <c r="BS59010" i="3"/>
  <c r="BS59011" i="3"/>
  <c r="BS59012" i="3"/>
  <c r="BS59013" i="3"/>
  <c r="BS59014" i="3"/>
  <c r="BS59015" i="3"/>
  <c r="BS59016" i="3"/>
  <c r="BS59017" i="3"/>
  <c r="BS59018" i="3"/>
  <c r="BS59019" i="3"/>
  <c r="BS59020" i="3"/>
  <c r="BS59021" i="3"/>
  <c r="BS59022" i="3"/>
  <c r="BS59023" i="3"/>
  <c r="BS59024" i="3"/>
  <c r="BS59025" i="3"/>
  <c r="BS59026" i="3"/>
  <c r="BS59027" i="3"/>
  <c r="BS59028" i="3"/>
  <c r="BS59029" i="3"/>
  <c r="BS59030" i="3"/>
  <c r="BS59031" i="3"/>
  <c r="BS59032" i="3"/>
  <c r="BS59033" i="3"/>
  <c r="BS59034" i="3"/>
  <c r="BS59035" i="3"/>
  <c r="BS59036" i="3"/>
  <c r="BS59037" i="3"/>
  <c r="BS59038" i="3"/>
  <c r="BS59039" i="3"/>
  <c r="BS59040" i="3"/>
  <c r="BS59041" i="3"/>
  <c r="BS59042" i="3"/>
  <c r="BS59043" i="3"/>
  <c r="BS59044" i="3"/>
  <c r="BS59045" i="3"/>
  <c r="BS59046" i="3"/>
  <c r="BS59047" i="3"/>
  <c r="BS59048" i="3"/>
  <c r="BS59049" i="3"/>
  <c r="BS59050" i="3"/>
  <c r="BS59051" i="3"/>
  <c r="BS59052" i="3"/>
  <c r="BS59053" i="3"/>
  <c r="BS59054" i="3"/>
  <c r="BS59055" i="3"/>
  <c r="BS59056" i="3"/>
  <c r="BS59057" i="3"/>
  <c r="BS59058" i="3"/>
  <c r="BS59059" i="3"/>
  <c r="BS59060" i="3"/>
  <c r="BS59061" i="3"/>
  <c r="BS59062" i="3"/>
  <c r="BS59063" i="3"/>
  <c r="BS59064" i="3"/>
  <c r="BS59065" i="3"/>
  <c r="BS59066" i="3"/>
  <c r="BS59067" i="3"/>
  <c r="BS59068" i="3"/>
  <c r="BS59069" i="3"/>
  <c r="BS59070" i="3"/>
  <c r="BS59071" i="3"/>
  <c r="BS59072" i="3"/>
  <c r="BS59073" i="3"/>
  <c r="BS59074" i="3"/>
  <c r="BS59075" i="3"/>
  <c r="BS59076" i="3"/>
  <c r="BS59077" i="3"/>
  <c r="BS59078" i="3"/>
  <c r="BS59079" i="3"/>
  <c r="BS59080" i="3"/>
  <c r="BS59081" i="3"/>
  <c r="BS59082" i="3"/>
  <c r="BS59083" i="3"/>
  <c r="BS59084" i="3"/>
  <c r="BS59085" i="3"/>
  <c r="BS59086" i="3"/>
  <c r="BS59087" i="3"/>
  <c r="BS59088" i="3"/>
  <c r="BS59089" i="3"/>
  <c r="BS59090" i="3"/>
  <c r="BS59091" i="3"/>
  <c r="BS59092" i="3"/>
  <c r="BS59093" i="3"/>
  <c r="BS59094" i="3"/>
  <c r="BS59095" i="3"/>
  <c r="BS59096" i="3"/>
  <c r="BS59097" i="3"/>
  <c r="BS59098" i="3"/>
  <c r="BS59099" i="3"/>
  <c r="BS59100" i="3"/>
  <c r="BS59101" i="3"/>
  <c r="BS59102" i="3"/>
  <c r="BS59103" i="3"/>
  <c r="BS59104" i="3"/>
  <c r="BS59105" i="3"/>
  <c r="BS59106" i="3"/>
  <c r="BS59107" i="3"/>
  <c r="BS59108" i="3"/>
  <c r="BS59109" i="3"/>
  <c r="BS59110" i="3"/>
  <c r="BS59111" i="3"/>
  <c r="BS59112" i="3"/>
  <c r="BS59113" i="3"/>
  <c r="BS59114" i="3"/>
  <c r="BS59115" i="3"/>
  <c r="BS59116" i="3"/>
  <c r="BS59117" i="3"/>
  <c r="BS59118" i="3"/>
  <c r="BS59119" i="3"/>
  <c r="BS59120" i="3"/>
  <c r="BS59121" i="3"/>
  <c r="BS59122" i="3"/>
  <c r="BS59123" i="3"/>
  <c r="BS59124" i="3"/>
  <c r="BS59125" i="3"/>
  <c r="BS59126" i="3"/>
  <c r="BS59127" i="3"/>
  <c r="BS59128" i="3"/>
  <c r="BS59129" i="3"/>
  <c r="BS59130" i="3"/>
  <c r="BS59131" i="3"/>
  <c r="BS59132" i="3"/>
  <c r="BS59133" i="3"/>
  <c r="BS59134" i="3"/>
  <c r="BS59135" i="3"/>
  <c r="BS59136" i="3"/>
  <c r="BS59137" i="3"/>
  <c r="BS59138" i="3"/>
  <c r="BS59139" i="3"/>
  <c r="BS59140" i="3"/>
  <c r="BS59141" i="3"/>
  <c r="BS59142" i="3"/>
  <c r="BS59143" i="3"/>
  <c r="BS59144" i="3"/>
  <c r="BS59145" i="3"/>
  <c r="BS59146" i="3"/>
  <c r="BS59147" i="3"/>
  <c r="BS59148" i="3"/>
  <c r="BS59149" i="3"/>
  <c r="BS59150" i="3"/>
  <c r="BS59151" i="3"/>
  <c r="BS59152" i="3"/>
  <c r="BS59153" i="3"/>
  <c r="BS59154" i="3"/>
  <c r="BS59155" i="3"/>
  <c r="BS59156" i="3"/>
  <c r="BS59157" i="3"/>
  <c r="BS59158" i="3"/>
  <c r="BS59159" i="3"/>
  <c r="BS59160" i="3"/>
  <c r="BS59161" i="3"/>
  <c r="BS59162" i="3"/>
  <c r="BS59163" i="3"/>
  <c r="BS59164" i="3"/>
  <c r="BS59165" i="3"/>
  <c r="BS59166" i="3"/>
  <c r="BS59167" i="3"/>
  <c r="BS59168" i="3"/>
  <c r="BS59169" i="3"/>
  <c r="BS59170" i="3"/>
  <c r="BS59171" i="3"/>
  <c r="BS59172" i="3"/>
  <c r="BS59173" i="3"/>
  <c r="BS59174" i="3"/>
  <c r="BS59175" i="3"/>
  <c r="BS59176" i="3"/>
  <c r="BS59177" i="3"/>
  <c r="BS59178" i="3"/>
  <c r="BS59179" i="3"/>
  <c r="BS59180" i="3"/>
  <c r="BS59181" i="3"/>
  <c r="BS59182" i="3"/>
  <c r="BS59183" i="3"/>
  <c r="BS59184" i="3"/>
  <c r="BS59185" i="3"/>
  <c r="BS59186" i="3"/>
  <c r="BS59187" i="3"/>
  <c r="BS59188" i="3"/>
  <c r="BS59189" i="3"/>
  <c r="BS59190" i="3"/>
  <c r="BS59191" i="3"/>
  <c r="BS59192" i="3"/>
  <c r="BS59193" i="3"/>
  <c r="BS59194" i="3"/>
  <c r="BS59195" i="3"/>
  <c r="BS59196" i="3"/>
  <c r="BS59197" i="3"/>
  <c r="BS59198" i="3"/>
  <c r="BS59199" i="3"/>
  <c r="BS59200" i="3"/>
  <c r="BS59201" i="3"/>
  <c r="BS59202" i="3"/>
  <c r="BS59203" i="3"/>
  <c r="BS59204" i="3"/>
  <c r="BS59205" i="3"/>
  <c r="BS59206" i="3"/>
  <c r="BS59207" i="3"/>
  <c r="BS59208" i="3"/>
  <c r="BS59209" i="3"/>
  <c r="BS59210" i="3"/>
  <c r="BS59211" i="3"/>
  <c r="BS59212" i="3"/>
  <c r="BS59213" i="3"/>
  <c r="BS59214" i="3"/>
  <c r="BS59215" i="3"/>
  <c r="BS59216" i="3"/>
  <c r="BS59217" i="3"/>
  <c r="BS59218" i="3"/>
  <c r="BS59219" i="3"/>
  <c r="BS59220" i="3"/>
  <c r="BS59221" i="3"/>
  <c r="BS59222" i="3"/>
  <c r="BS59223" i="3"/>
  <c r="BS59224" i="3"/>
  <c r="BS59225" i="3"/>
  <c r="BS59226" i="3"/>
  <c r="BS59227" i="3"/>
  <c r="BS59228" i="3"/>
  <c r="BS59229" i="3"/>
  <c r="BS59230" i="3"/>
  <c r="BS59231" i="3"/>
  <c r="BS59232" i="3"/>
  <c r="BS59233" i="3"/>
  <c r="BS59234" i="3"/>
  <c r="BS59235" i="3"/>
  <c r="BS59236" i="3"/>
  <c r="BS59237" i="3"/>
  <c r="BS59238" i="3"/>
  <c r="BS59239" i="3"/>
  <c r="BS59240" i="3"/>
  <c r="BS59241" i="3"/>
  <c r="BS59242" i="3"/>
  <c r="BS59243" i="3"/>
  <c r="BS59244" i="3"/>
  <c r="BS59245" i="3"/>
  <c r="BS59246" i="3"/>
  <c r="BS59247" i="3"/>
  <c r="BS59248" i="3"/>
  <c r="BS59249" i="3"/>
  <c r="BS59250" i="3"/>
  <c r="BS59251" i="3"/>
  <c r="BS59252" i="3"/>
  <c r="BS59253" i="3"/>
  <c r="BS59254" i="3"/>
  <c r="BS59255" i="3"/>
  <c r="BS59256" i="3"/>
  <c r="BS59257" i="3"/>
  <c r="BS59258" i="3"/>
  <c r="BS59259" i="3"/>
  <c r="BS59260" i="3"/>
  <c r="BS59261" i="3"/>
  <c r="BS59262" i="3"/>
  <c r="BS59263" i="3"/>
  <c r="BS59264" i="3"/>
  <c r="BS59265" i="3"/>
  <c r="BS59266" i="3"/>
  <c r="BS59267" i="3"/>
  <c r="BS59268" i="3"/>
  <c r="BS59269" i="3"/>
  <c r="BS59270" i="3"/>
  <c r="BS59271" i="3"/>
  <c r="BS59272" i="3"/>
  <c r="BS59273" i="3"/>
  <c r="BS59274" i="3"/>
  <c r="BS59275" i="3"/>
  <c r="BS59276" i="3"/>
  <c r="BS59277" i="3"/>
  <c r="BS59278" i="3"/>
  <c r="BS59279" i="3"/>
  <c r="BS59280" i="3"/>
  <c r="BS59281" i="3"/>
  <c r="BS59282" i="3"/>
  <c r="BS59283" i="3"/>
  <c r="BS59284" i="3"/>
  <c r="BS59285" i="3"/>
  <c r="BS59286" i="3"/>
  <c r="BS59287" i="3"/>
  <c r="BS59288" i="3"/>
  <c r="BS59289" i="3"/>
  <c r="BS59290" i="3"/>
  <c r="BS59291" i="3"/>
  <c r="BS59292" i="3"/>
  <c r="BS59293" i="3"/>
  <c r="BS59294" i="3"/>
  <c r="BS59295" i="3"/>
  <c r="BS59296" i="3"/>
  <c r="BS59297" i="3"/>
  <c r="BS59298" i="3"/>
  <c r="BS59299" i="3"/>
  <c r="BS59300" i="3"/>
  <c r="BS59301" i="3"/>
  <c r="BS59302" i="3"/>
  <c r="BS59303" i="3"/>
  <c r="BS59304" i="3"/>
  <c r="BS59305" i="3"/>
  <c r="BS59306" i="3"/>
  <c r="BS59307" i="3"/>
  <c r="BS59308" i="3"/>
  <c r="BS59309" i="3"/>
  <c r="BS59310" i="3"/>
  <c r="BS59311" i="3"/>
  <c r="BS59312" i="3"/>
  <c r="BS59313" i="3"/>
  <c r="BS59314" i="3"/>
  <c r="BS59315" i="3"/>
  <c r="BS59316" i="3"/>
  <c r="BS59317" i="3"/>
  <c r="BS59318" i="3"/>
  <c r="BS59319" i="3"/>
  <c r="BS59320" i="3"/>
  <c r="BS59321" i="3"/>
  <c r="BS59322" i="3"/>
  <c r="BS59323" i="3"/>
  <c r="BS59324" i="3"/>
  <c r="BS59325" i="3"/>
  <c r="BS59326" i="3"/>
  <c r="BS59327" i="3"/>
  <c r="BS59328" i="3"/>
  <c r="BS59329" i="3"/>
  <c r="BS59330" i="3"/>
  <c r="BS59331" i="3"/>
  <c r="BS59332" i="3"/>
  <c r="BS59333" i="3"/>
  <c r="BS59334" i="3"/>
  <c r="BS59335" i="3"/>
  <c r="BS59336" i="3"/>
  <c r="BS59337" i="3"/>
  <c r="BS59338" i="3"/>
  <c r="BS59339" i="3"/>
  <c r="BS59340" i="3"/>
  <c r="BS59341" i="3"/>
  <c r="BS59342" i="3"/>
  <c r="BS59343" i="3"/>
  <c r="BS59344" i="3"/>
  <c r="BS59345" i="3"/>
  <c r="BS59346" i="3"/>
  <c r="BS59347" i="3"/>
  <c r="BS59348" i="3"/>
  <c r="BS59349" i="3"/>
  <c r="BS59350" i="3"/>
  <c r="BS59351" i="3"/>
  <c r="BS59352" i="3"/>
  <c r="BS59353" i="3"/>
  <c r="BS59354" i="3"/>
  <c r="BS59355" i="3"/>
  <c r="BS59356" i="3"/>
  <c r="BS59357" i="3"/>
  <c r="BS59358" i="3"/>
  <c r="BS59359" i="3"/>
  <c r="BS59360" i="3"/>
  <c r="BS59361" i="3"/>
  <c r="BS59362" i="3"/>
  <c r="BS59363" i="3"/>
  <c r="BS59364" i="3"/>
  <c r="BS59365" i="3"/>
  <c r="BS59366" i="3"/>
  <c r="BS59367" i="3"/>
  <c r="BS59368" i="3"/>
  <c r="BS59369" i="3"/>
  <c r="BS59370" i="3"/>
  <c r="BS59371" i="3"/>
  <c r="BS59372" i="3"/>
  <c r="BS59373" i="3"/>
  <c r="BS59374" i="3"/>
  <c r="BS59375" i="3"/>
  <c r="BS59376" i="3"/>
  <c r="BS59377" i="3"/>
  <c r="BS59378" i="3"/>
  <c r="BS59379" i="3"/>
  <c r="BS59380" i="3"/>
  <c r="BS59381" i="3"/>
  <c r="BS59382" i="3"/>
  <c r="BS59383" i="3"/>
  <c r="BS59384" i="3"/>
  <c r="BS59385" i="3"/>
  <c r="BS59386" i="3"/>
  <c r="BS59387" i="3"/>
  <c r="BS59388" i="3"/>
  <c r="BS59389" i="3"/>
  <c r="BS59390" i="3"/>
  <c r="BS59391" i="3"/>
  <c r="BS59392" i="3"/>
  <c r="BS59393" i="3"/>
  <c r="BS59394" i="3"/>
  <c r="BS59395" i="3"/>
  <c r="BS59396" i="3"/>
  <c r="BS59397" i="3"/>
  <c r="BS59398" i="3"/>
  <c r="BS59399" i="3"/>
  <c r="BS59400" i="3"/>
  <c r="BS59401" i="3"/>
  <c r="BS59402" i="3"/>
  <c r="BS59403" i="3"/>
  <c r="BS59404" i="3"/>
  <c r="BS59405" i="3"/>
  <c r="BS59406" i="3"/>
  <c r="BS59407" i="3"/>
  <c r="BS59408" i="3"/>
  <c r="BS59409" i="3"/>
  <c r="BS59410" i="3"/>
  <c r="BS59411" i="3"/>
  <c r="BS59412" i="3"/>
  <c r="BS59413" i="3"/>
  <c r="BS59414" i="3"/>
  <c r="BS59415" i="3"/>
  <c r="BS59416" i="3"/>
  <c r="BS59417" i="3"/>
  <c r="BS59418" i="3"/>
  <c r="BS59419" i="3"/>
  <c r="BS59420" i="3"/>
  <c r="BS59421" i="3"/>
  <c r="BS59422" i="3"/>
  <c r="BS59423" i="3"/>
  <c r="BS59424" i="3"/>
  <c r="BS59425" i="3"/>
  <c r="BS59426" i="3"/>
  <c r="BS59427" i="3"/>
  <c r="BS59428" i="3"/>
  <c r="BS59429" i="3"/>
  <c r="BS59430" i="3"/>
  <c r="BS59431" i="3"/>
  <c r="BS59432" i="3"/>
  <c r="BS59433" i="3"/>
  <c r="BS59434" i="3"/>
  <c r="BS59435" i="3"/>
  <c r="BS59436" i="3"/>
  <c r="BS59437" i="3"/>
  <c r="BS59438" i="3"/>
  <c r="BS59439" i="3"/>
  <c r="BS59440" i="3"/>
  <c r="BS59441" i="3"/>
  <c r="BS59442" i="3"/>
  <c r="BS59443" i="3"/>
  <c r="BS59444" i="3"/>
  <c r="BS59445" i="3"/>
  <c r="BS59446" i="3"/>
  <c r="BS59447" i="3"/>
  <c r="BS59448" i="3"/>
  <c r="BS59449" i="3"/>
  <c r="BS59450" i="3"/>
  <c r="BS59451" i="3"/>
  <c r="BS59452" i="3"/>
  <c r="BS59453" i="3"/>
  <c r="BS59454" i="3"/>
  <c r="BS59455" i="3"/>
  <c r="BS59456" i="3"/>
  <c r="BS59457" i="3"/>
  <c r="BS59458" i="3"/>
  <c r="BS59459" i="3"/>
  <c r="BS59460" i="3"/>
  <c r="BS59461" i="3"/>
  <c r="BS59462" i="3"/>
  <c r="BS59463" i="3"/>
  <c r="BS59464" i="3"/>
  <c r="BS59465" i="3"/>
  <c r="BS59466" i="3"/>
  <c r="BS59467" i="3"/>
  <c r="BS59468" i="3"/>
  <c r="BS59469" i="3"/>
  <c r="BS59470" i="3"/>
  <c r="BS59471" i="3"/>
  <c r="BS59472" i="3"/>
  <c r="BS59473" i="3"/>
  <c r="BS59474" i="3"/>
  <c r="BS59475" i="3"/>
  <c r="BS59476" i="3"/>
  <c r="BS59477" i="3"/>
  <c r="BS59478" i="3"/>
  <c r="BS59479" i="3"/>
  <c r="BS59480" i="3"/>
  <c r="BS59481" i="3"/>
  <c r="BS59482" i="3"/>
  <c r="BS59483" i="3"/>
  <c r="BS59484" i="3"/>
  <c r="BS59485" i="3"/>
  <c r="BS59486" i="3"/>
  <c r="BS59487" i="3"/>
  <c r="BS59488" i="3"/>
  <c r="BS59489" i="3"/>
  <c r="BS59490" i="3"/>
  <c r="BS59491" i="3"/>
  <c r="BS59492" i="3"/>
  <c r="BS59493" i="3"/>
  <c r="BS59494" i="3"/>
  <c r="BS59495" i="3"/>
  <c r="BS59496" i="3"/>
  <c r="BS59497" i="3"/>
  <c r="BS59498" i="3"/>
  <c r="BS59499" i="3"/>
  <c r="BS59500" i="3"/>
  <c r="BS59501" i="3"/>
  <c r="BS59502" i="3"/>
  <c r="BS59503" i="3"/>
  <c r="BS59504" i="3"/>
  <c r="BS59505" i="3"/>
  <c r="BS59506" i="3"/>
  <c r="BS59507" i="3"/>
  <c r="BS59508" i="3"/>
  <c r="BS59509" i="3"/>
  <c r="BS59510" i="3"/>
  <c r="BS59511" i="3"/>
  <c r="BS59512" i="3"/>
  <c r="BS59513" i="3"/>
  <c r="BS59514" i="3"/>
  <c r="BS59515" i="3"/>
  <c r="BS59516" i="3"/>
  <c r="BS59517" i="3"/>
  <c r="BS59518" i="3"/>
  <c r="BS59519" i="3"/>
  <c r="BS59520" i="3"/>
  <c r="BS59521" i="3"/>
  <c r="BS59522" i="3"/>
  <c r="BS59523" i="3"/>
  <c r="BS59524" i="3"/>
  <c r="BS59525" i="3"/>
  <c r="BS59526" i="3"/>
  <c r="BS59527" i="3"/>
  <c r="BS59528" i="3"/>
  <c r="BS59529" i="3"/>
  <c r="BS59530" i="3"/>
  <c r="BS59531" i="3"/>
  <c r="BS59532" i="3"/>
  <c r="BS59533" i="3"/>
  <c r="BS59534" i="3"/>
  <c r="BS59535" i="3"/>
  <c r="BS59536" i="3"/>
  <c r="BS59537" i="3"/>
  <c r="BS59538" i="3"/>
  <c r="BS59539" i="3"/>
  <c r="BS59540" i="3"/>
  <c r="BS59541" i="3"/>
  <c r="BS59542" i="3"/>
  <c r="BS59543" i="3"/>
  <c r="BS59544" i="3"/>
  <c r="BS59545" i="3"/>
  <c r="BS59546" i="3"/>
  <c r="BS59547" i="3"/>
  <c r="BS59548" i="3"/>
  <c r="BS59549" i="3"/>
  <c r="BS59550" i="3"/>
  <c r="BS59551" i="3"/>
  <c r="BS59552" i="3"/>
  <c r="BS59553" i="3"/>
  <c r="BS59554" i="3"/>
  <c r="BS59555" i="3"/>
  <c r="BS59556" i="3"/>
  <c r="BS59557" i="3"/>
  <c r="BS59558" i="3"/>
  <c r="BS59559" i="3"/>
  <c r="BS59560" i="3"/>
  <c r="BS59561" i="3"/>
  <c r="BS59562" i="3"/>
  <c r="BS59563" i="3"/>
  <c r="BS59564" i="3"/>
  <c r="BS59565" i="3"/>
  <c r="BS59566" i="3"/>
  <c r="BS59567" i="3"/>
  <c r="BS59568" i="3"/>
  <c r="BS59569" i="3"/>
  <c r="BS59570" i="3"/>
  <c r="BS59571" i="3"/>
  <c r="BS59572" i="3"/>
  <c r="BS59573" i="3"/>
  <c r="BS59574" i="3"/>
  <c r="BS59575" i="3"/>
  <c r="BS59576" i="3"/>
  <c r="BS59577" i="3"/>
  <c r="BS59578" i="3"/>
  <c r="BS59579" i="3"/>
  <c r="BS59580" i="3"/>
  <c r="BS59581" i="3"/>
  <c r="BS59582" i="3"/>
  <c r="BS59583" i="3"/>
  <c r="BS59584" i="3"/>
  <c r="BS59585" i="3"/>
  <c r="BS59586" i="3"/>
  <c r="BS59587" i="3"/>
  <c r="BS59588" i="3"/>
  <c r="BS59589" i="3"/>
  <c r="BS59590" i="3"/>
  <c r="BS59591" i="3"/>
  <c r="BS59592" i="3"/>
  <c r="BS59593" i="3"/>
  <c r="BS59594" i="3"/>
  <c r="BS59595" i="3"/>
  <c r="BS59596" i="3"/>
  <c r="BS59597" i="3"/>
  <c r="BS59598" i="3"/>
  <c r="BS59599" i="3"/>
  <c r="BS59600" i="3"/>
  <c r="BS59601" i="3"/>
  <c r="BS59602" i="3"/>
  <c r="BS59603" i="3"/>
  <c r="BS59604" i="3"/>
  <c r="BS59605" i="3"/>
  <c r="BS59606" i="3"/>
  <c r="BS59607" i="3"/>
  <c r="BS59608" i="3"/>
  <c r="BS59609" i="3"/>
  <c r="BS59610" i="3"/>
  <c r="BS59611" i="3"/>
  <c r="BS59612" i="3"/>
  <c r="BS59613" i="3"/>
  <c r="BS59614" i="3"/>
  <c r="BS59615" i="3"/>
  <c r="BS59616" i="3"/>
  <c r="BS59617" i="3"/>
  <c r="BS59618" i="3"/>
  <c r="BS59619" i="3"/>
  <c r="BS59620" i="3"/>
  <c r="BS59621" i="3"/>
  <c r="BS59622" i="3"/>
  <c r="BS59623" i="3"/>
  <c r="BS59624" i="3"/>
  <c r="BS59625" i="3"/>
  <c r="BS59626" i="3"/>
  <c r="BS59627" i="3"/>
  <c r="BS59628" i="3"/>
  <c r="BS59629" i="3"/>
  <c r="BS59630" i="3"/>
  <c r="BS59631" i="3"/>
  <c r="BS59632" i="3"/>
  <c r="BS59633" i="3"/>
  <c r="BS59634" i="3"/>
  <c r="BS59635" i="3"/>
  <c r="BS59636" i="3"/>
  <c r="BS59637" i="3"/>
  <c r="BS59638" i="3"/>
  <c r="BS59639" i="3"/>
  <c r="BS59640" i="3"/>
  <c r="BS59641" i="3"/>
  <c r="BS59642" i="3"/>
  <c r="BS59643" i="3"/>
  <c r="BS59644" i="3"/>
  <c r="BS59645" i="3"/>
  <c r="BS59646" i="3"/>
  <c r="BS59647" i="3"/>
  <c r="BS59648" i="3"/>
  <c r="BS59649" i="3"/>
  <c r="BS59650" i="3"/>
  <c r="BS59651" i="3"/>
  <c r="BS59652" i="3"/>
  <c r="BS59653" i="3"/>
  <c r="BS59654" i="3"/>
  <c r="BS59655" i="3"/>
  <c r="BS59656" i="3"/>
  <c r="BS59657" i="3"/>
  <c r="BS59658" i="3"/>
  <c r="BS59659" i="3"/>
  <c r="BS59660" i="3"/>
  <c r="BS59661" i="3"/>
  <c r="BS59662" i="3"/>
  <c r="BS59663" i="3"/>
  <c r="BS59664" i="3"/>
  <c r="BS59665" i="3"/>
  <c r="BS59666" i="3"/>
  <c r="BS59667" i="3"/>
  <c r="BS59668" i="3"/>
  <c r="BS59669" i="3"/>
  <c r="BS59670" i="3"/>
  <c r="BS59671" i="3"/>
  <c r="BS59672" i="3"/>
  <c r="BS59673" i="3"/>
  <c r="BS59674" i="3"/>
  <c r="BS59675" i="3"/>
  <c r="BS59676" i="3"/>
  <c r="BS59677" i="3"/>
  <c r="BS59678" i="3"/>
  <c r="BS59679" i="3"/>
  <c r="BS59680" i="3"/>
  <c r="BS59681" i="3"/>
  <c r="BS59682" i="3"/>
  <c r="BS59683" i="3"/>
  <c r="BS59684" i="3"/>
  <c r="BS59685" i="3"/>
  <c r="BS59686" i="3"/>
  <c r="BS59687" i="3"/>
  <c r="BS59688" i="3"/>
  <c r="BS59689" i="3"/>
  <c r="BS59690" i="3"/>
  <c r="BS59691" i="3"/>
  <c r="BS59692" i="3"/>
  <c r="BS59693" i="3"/>
  <c r="BS59694" i="3"/>
  <c r="BS59695" i="3"/>
  <c r="BS59696" i="3"/>
  <c r="BS59697" i="3"/>
  <c r="BS59698" i="3"/>
  <c r="BS59699" i="3"/>
  <c r="BS59700" i="3"/>
  <c r="BS59701" i="3"/>
  <c r="BS59702" i="3"/>
  <c r="BS59703" i="3"/>
  <c r="BS59704" i="3"/>
  <c r="BS59705" i="3"/>
  <c r="BS59706" i="3"/>
  <c r="BS59707" i="3"/>
  <c r="BS59708" i="3"/>
  <c r="BS59709" i="3"/>
  <c r="BS59710" i="3"/>
  <c r="BS59711" i="3"/>
  <c r="BS59712" i="3"/>
  <c r="BS59713" i="3"/>
  <c r="BS59714" i="3"/>
  <c r="BS59715" i="3"/>
  <c r="BS59716" i="3"/>
  <c r="BS59717" i="3"/>
  <c r="BS59718" i="3"/>
  <c r="BS59719" i="3"/>
  <c r="BS59720" i="3"/>
  <c r="BS59721" i="3"/>
  <c r="BS59722" i="3"/>
  <c r="BS59723" i="3"/>
  <c r="BS59724" i="3"/>
  <c r="BS59725" i="3"/>
  <c r="BS59726" i="3"/>
  <c r="BS59727" i="3"/>
  <c r="BS59728" i="3"/>
  <c r="BS59729" i="3"/>
  <c r="BS59730" i="3"/>
  <c r="BS59731" i="3"/>
  <c r="BS59732" i="3"/>
  <c r="BS59733" i="3"/>
  <c r="BS59734" i="3"/>
  <c r="BS59735" i="3"/>
  <c r="BS59736" i="3"/>
  <c r="BS59737" i="3"/>
  <c r="BS59738" i="3"/>
  <c r="BS59739" i="3"/>
  <c r="BS59740" i="3"/>
  <c r="BS59741" i="3"/>
  <c r="BS59742" i="3"/>
  <c r="BS59743" i="3"/>
  <c r="BS59744" i="3"/>
  <c r="BS59745" i="3"/>
  <c r="BS59746" i="3"/>
  <c r="BS59747" i="3"/>
  <c r="BS59748" i="3"/>
  <c r="BS59749" i="3"/>
  <c r="BS59750" i="3"/>
  <c r="BS59751" i="3"/>
  <c r="BS59752" i="3"/>
  <c r="BS59753" i="3"/>
  <c r="BS59754" i="3"/>
  <c r="BS59755" i="3"/>
  <c r="BS59756" i="3"/>
  <c r="BS59757" i="3"/>
  <c r="BS59758" i="3"/>
  <c r="BS59759" i="3"/>
  <c r="BS59760" i="3"/>
  <c r="BS59761" i="3"/>
  <c r="BS59762" i="3"/>
  <c r="BS59763" i="3"/>
  <c r="BS59764" i="3"/>
  <c r="BS59765" i="3"/>
  <c r="BS59766" i="3"/>
  <c r="BS59767" i="3"/>
  <c r="BS59768" i="3"/>
  <c r="BS59769" i="3"/>
  <c r="BS59770" i="3"/>
  <c r="BS59771" i="3"/>
  <c r="BS59772" i="3"/>
  <c r="BS59773" i="3"/>
  <c r="BS59774" i="3"/>
  <c r="BS59775" i="3"/>
  <c r="BS59776" i="3"/>
  <c r="BS59777" i="3"/>
  <c r="BS59778" i="3"/>
  <c r="BS59779" i="3"/>
  <c r="BS59780" i="3"/>
  <c r="BS59781" i="3"/>
  <c r="BS59782" i="3"/>
  <c r="BS59783" i="3"/>
  <c r="BS59784" i="3"/>
  <c r="BS59785" i="3"/>
  <c r="BS59786" i="3"/>
  <c r="BS59787" i="3"/>
  <c r="BS59788" i="3"/>
  <c r="BS59789" i="3"/>
  <c r="BS59790" i="3"/>
  <c r="BS59791" i="3"/>
  <c r="BS59792" i="3"/>
  <c r="BS59793" i="3"/>
  <c r="BS59794" i="3"/>
  <c r="BS59795" i="3"/>
  <c r="BS59796" i="3"/>
  <c r="BS59797" i="3"/>
  <c r="BS59798" i="3"/>
  <c r="BS59799" i="3"/>
  <c r="BS59800" i="3"/>
  <c r="BS59801" i="3"/>
  <c r="BS59802" i="3"/>
  <c r="BS59803" i="3"/>
  <c r="BS59804" i="3"/>
  <c r="BS59805" i="3"/>
  <c r="BS59806" i="3"/>
  <c r="BS59807" i="3"/>
  <c r="BS59808" i="3"/>
  <c r="BS59809" i="3"/>
  <c r="BS59810" i="3"/>
  <c r="BS59811" i="3"/>
  <c r="BS59812" i="3"/>
  <c r="BS59813" i="3"/>
  <c r="BS59814" i="3"/>
  <c r="BS59815" i="3"/>
  <c r="BS59816" i="3"/>
  <c r="BS59817" i="3"/>
  <c r="BS59818" i="3"/>
  <c r="BS59819" i="3"/>
  <c r="BS59820" i="3"/>
  <c r="BS59821" i="3"/>
  <c r="BS59822" i="3"/>
  <c r="BS59823" i="3"/>
  <c r="BS59824" i="3"/>
  <c r="BS59825" i="3"/>
  <c r="BS59826" i="3"/>
  <c r="BS59827" i="3"/>
  <c r="BS59828" i="3"/>
  <c r="BS59829" i="3"/>
  <c r="BS59830" i="3"/>
  <c r="BS59831" i="3"/>
  <c r="BS59832" i="3"/>
  <c r="BS59833" i="3"/>
  <c r="BS59834" i="3"/>
  <c r="BS59835" i="3"/>
  <c r="BS59836" i="3"/>
  <c r="BS59837" i="3"/>
  <c r="BS59838" i="3"/>
  <c r="BS59839" i="3"/>
  <c r="BS59840" i="3"/>
  <c r="BS59841" i="3"/>
  <c r="BS59842" i="3"/>
  <c r="BS59843" i="3"/>
  <c r="BS59844" i="3"/>
  <c r="BS59845" i="3"/>
  <c r="BS59846" i="3"/>
  <c r="BS59847" i="3"/>
  <c r="BS59848" i="3"/>
  <c r="BS59849" i="3"/>
  <c r="BS59850" i="3"/>
  <c r="BS59851" i="3"/>
  <c r="BS59852" i="3"/>
  <c r="BS59853" i="3"/>
  <c r="BS59854" i="3"/>
  <c r="BS59855" i="3"/>
  <c r="BS59856" i="3"/>
  <c r="BS59857" i="3"/>
  <c r="BS59858" i="3"/>
  <c r="BS59859" i="3"/>
  <c r="BS59860" i="3"/>
  <c r="BS59861" i="3"/>
  <c r="BS59862" i="3"/>
  <c r="BS59863" i="3"/>
  <c r="BS59864" i="3"/>
  <c r="BS59865" i="3"/>
  <c r="BS59866" i="3"/>
  <c r="BS59867" i="3"/>
  <c r="BS59868" i="3"/>
  <c r="BS59869" i="3"/>
  <c r="BS59870" i="3"/>
  <c r="BS59871" i="3"/>
  <c r="BS59872" i="3"/>
  <c r="BS59873" i="3"/>
  <c r="BS59874" i="3"/>
  <c r="BS59875" i="3"/>
  <c r="BS59876" i="3"/>
  <c r="BS59877" i="3"/>
  <c r="BS59878" i="3"/>
  <c r="BS59879" i="3"/>
  <c r="BS59880" i="3"/>
  <c r="BS59881" i="3"/>
  <c r="BS59882" i="3"/>
  <c r="BS59883" i="3"/>
  <c r="BS59884" i="3"/>
  <c r="BS59885" i="3"/>
  <c r="BS59886" i="3"/>
  <c r="BS59887" i="3"/>
  <c r="BS59888" i="3"/>
  <c r="BS59889" i="3"/>
  <c r="BS59890" i="3"/>
  <c r="BS59891" i="3"/>
  <c r="BS59892" i="3"/>
  <c r="BS59893" i="3"/>
  <c r="BS59894" i="3"/>
  <c r="BS59895" i="3"/>
  <c r="BS59896" i="3"/>
  <c r="BS59897" i="3"/>
  <c r="BS59898" i="3"/>
  <c r="BS59899" i="3"/>
  <c r="BS59900" i="3"/>
  <c r="BS59901" i="3"/>
  <c r="BS59902" i="3"/>
  <c r="BS59903" i="3"/>
  <c r="BS59904" i="3"/>
  <c r="BS59905" i="3"/>
  <c r="BS59906" i="3"/>
  <c r="BS59907" i="3"/>
  <c r="BS59908" i="3"/>
  <c r="BS59909" i="3"/>
  <c r="BS59910" i="3"/>
  <c r="BS59911" i="3"/>
  <c r="BS59912" i="3"/>
  <c r="BS59913" i="3"/>
  <c r="BS59914" i="3"/>
  <c r="BS59915" i="3"/>
  <c r="BS59916" i="3"/>
  <c r="BS59917" i="3"/>
  <c r="BS59918" i="3"/>
  <c r="BS59919" i="3"/>
  <c r="BS59920" i="3"/>
  <c r="BS59921" i="3"/>
  <c r="BS59922" i="3"/>
  <c r="BS59923" i="3"/>
  <c r="BS59924" i="3"/>
  <c r="BS59925" i="3"/>
  <c r="BS59926" i="3"/>
  <c r="BS59927" i="3"/>
  <c r="BS59928" i="3"/>
  <c r="BS59929" i="3"/>
  <c r="BS59930" i="3"/>
  <c r="BS59931" i="3"/>
  <c r="BS59932" i="3"/>
  <c r="BS59933" i="3"/>
  <c r="BS59934" i="3"/>
  <c r="BS59935" i="3"/>
  <c r="BS59936" i="3"/>
  <c r="BS59937" i="3"/>
  <c r="BS59938" i="3"/>
  <c r="BS59939" i="3"/>
  <c r="BS59940" i="3"/>
  <c r="BS59941" i="3"/>
  <c r="BS59942" i="3"/>
  <c r="BS59943" i="3"/>
  <c r="BS59944" i="3"/>
  <c r="BS59945" i="3"/>
  <c r="BS59946" i="3"/>
  <c r="BS59947" i="3"/>
  <c r="BS59948" i="3"/>
  <c r="BS59949" i="3"/>
  <c r="BS59950" i="3"/>
  <c r="BS59951" i="3"/>
  <c r="BS59952" i="3"/>
  <c r="BS59953" i="3"/>
  <c r="BS59954" i="3"/>
  <c r="BS59955" i="3"/>
  <c r="BS59956" i="3"/>
  <c r="BS59957" i="3"/>
  <c r="BS59958" i="3"/>
  <c r="BS59959" i="3"/>
  <c r="BS59960" i="3"/>
  <c r="BS59961" i="3"/>
  <c r="BS59962" i="3"/>
  <c r="BS59963" i="3"/>
  <c r="BS59964" i="3"/>
  <c r="BS59965" i="3"/>
  <c r="BS59966" i="3"/>
  <c r="BS59967" i="3"/>
  <c r="BS59968" i="3"/>
  <c r="BS59969" i="3"/>
  <c r="BS59970" i="3"/>
  <c r="BS59971" i="3"/>
  <c r="BS59972" i="3"/>
  <c r="BS59973" i="3"/>
  <c r="BS59974" i="3"/>
  <c r="BS59975" i="3"/>
  <c r="BS59976" i="3"/>
  <c r="BS59977" i="3"/>
  <c r="BS59978" i="3"/>
  <c r="BS59979" i="3"/>
  <c r="BS59980" i="3"/>
  <c r="BS59981" i="3"/>
  <c r="BS59982" i="3"/>
  <c r="BS59983" i="3"/>
  <c r="BS59984" i="3"/>
  <c r="BS59985" i="3"/>
  <c r="BS59986" i="3"/>
  <c r="BS59987" i="3"/>
  <c r="BS59988" i="3"/>
  <c r="BS59989" i="3"/>
  <c r="BS59990" i="3"/>
  <c r="BS59991" i="3"/>
  <c r="BS59992" i="3"/>
  <c r="BS59993" i="3"/>
  <c r="BS59994" i="3"/>
  <c r="BS59995" i="3"/>
  <c r="BS59996" i="3"/>
  <c r="BS59997" i="3"/>
  <c r="BS59998" i="3"/>
  <c r="BS59999" i="3"/>
  <c r="BS60000" i="3"/>
  <c r="BS60001" i="3"/>
  <c r="BS60002" i="3"/>
  <c r="BS60003" i="3"/>
  <c r="BS60004" i="3"/>
  <c r="BS60005" i="3"/>
  <c r="BS60006" i="3"/>
  <c r="BS60007" i="3"/>
  <c r="BS60008" i="3"/>
  <c r="BS60009" i="3"/>
  <c r="BS60010" i="3"/>
  <c r="BS60011" i="3"/>
  <c r="BS60012" i="3"/>
  <c r="BS60013" i="3"/>
  <c r="BS60014" i="3"/>
  <c r="BS60015" i="3"/>
  <c r="BS60016" i="3"/>
  <c r="BS60017" i="3"/>
  <c r="BS60018" i="3"/>
  <c r="BS60019" i="3"/>
  <c r="BS60020" i="3"/>
  <c r="BS60021" i="3"/>
  <c r="BS60022" i="3"/>
  <c r="BS60023" i="3"/>
  <c r="BS60024" i="3"/>
  <c r="BS60025" i="3"/>
  <c r="BS60026" i="3"/>
  <c r="BS60027" i="3"/>
  <c r="BS60028" i="3"/>
  <c r="BS60029" i="3"/>
  <c r="BS60030" i="3"/>
  <c r="BS60031" i="3"/>
  <c r="BS60032" i="3"/>
  <c r="BS60033" i="3"/>
  <c r="BS60034" i="3"/>
  <c r="BS60035" i="3"/>
  <c r="BS60036" i="3"/>
  <c r="BS60037" i="3"/>
  <c r="BS60038" i="3"/>
  <c r="BS60039" i="3"/>
  <c r="BS60040" i="3"/>
  <c r="BS60041" i="3"/>
  <c r="BS60042" i="3"/>
  <c r="BS60043" i="3"/>
  <c r="BS60044" i="3"/>
  <c r="BS60045" i="3"/>
  <c r="BS60046" i="3"/>
  <c r="BS60047" i="3"/>
  <c r="BS60048" i="3"/>
  <c r="BS60049" i="3"/>
  <c r="BS60050" i="3"/>
  <c r="BS60051" i="3"/>
  <c r="BS60052" i="3"/>
  <c r="BS60053" i="3"/>
  <c r="BS60054" i="3"/>
  <c r="BS60055" i="3"/>
  <c r="BS60056" i="3"/>
  <c r="BS60057" i="3"/>
  <c r="BS60058" i="3"/>
  <c r="BS60059" i="3"/>
  <c r="BS60060" i="3"/>
  <c r="BS60061" i="3"/>
  <c r="BS60062" i="3"/>
  <c r="BS60063" i="3"/>
  <c r="BS60064" i="3"/>
  <c r="BS60065" i="3"/>
  <c r="BS60066" i="3"/>
  <c r="BS60067" i="3"/>
  <c r="BS60068" i="3"/>
  <c r="BS60069" i="3"/>
  <c r="BS60070" i="3"/>
  <c r="BS60071" i="3"/>
  <c r="BS60072" i="3"/>
  <c r="BS60073" i="3"/>
  <c r="BS60074" i="3"/>
  <c r="BS60075" i="3"/>
  <c r="BS60076" i="3"/>
  <c r="BS60077" i="3"/>
  <c r="BS60078" i="3"/>
  <c r="BS60079" i="3"/>
  <c r="BS60080" i="3"/>
  <c r="BS60081" i="3"/>
  <c r="BS60082" i="3"/>
  <c r="BS60083" i="3"/>
  <c r="BS60084" i="3"/>
  <c r="BS60085" i="3"/>
  <c r="BS60086" i="3"/>
  <c r="BS60087" i="3"/>
  <c r="BS60088" i="3"/>
  <c r="BS60089" i="3"/>
  <c r="BS60090" i="3"/>
  <c r="BS60091" i="3"/>
  <c r="BS60092" i="3"/>
  <c r="BS60093" i="3"/>
  <c r="BS60094" i="3"/>
  <c r="BS60095" i="3"/>
  <c r="BS60096" i="3"/>
  <c r="BS60097" i="3"/>
  <c r="BS60098" i="3"/>
  <c r="BS60099" i="3"/>
  <c r="BS60100" i="3"/>
  <c r="BS60101" i="3"/>
  <c r="BS60102" i="3"/>
  <c r="BS60103" i="3"/>
  <c r="BS60104" i="3"/>
  <c r="BS60105" i="3"/>
  <c r="BS60106" i="3"/>
  <c r="BS60107" i="3"/>
  <c r="BS60108" i="3"/>
  <c r="BS60109" i="3"/>
  <c r="BS60110" i="3"/>
  <c r="BS60111" i="3"/>
  <c r="BS60112" i="3"/>
  <c r="BS60113" i="3"/>
  <c r="BS60114" i="3"/>
  <c r="BS60115" i="3"/>
  <c r="BS60116" i="3"/>
  <c r="BS60117" i="3"/>
  <c r="BS60118" i="3"/>
  <c r="BS60119" i="3"/>
  <c r="BS60120" i="3"/>
  <c r="BS60121" i="3"/>
  <c r="BS60122" i="3"/>
  <c r="BS60123" i="3"/>
  <c r="BS60124" i="3"/>
  <c r="BS60125" i="3"/>
  <c r="BS60126" i="3"/>
  <c r="BS60127" i="3"/>
  <c r="BS60128" i="3"/>
  <c r="BS60129" i="3"/>
  <c r="BS60130" i="3"/>
  <c r="BS60131" i="3"/>
  <c r="BS60132" i="3"/>
  <c r="BS60133" i="3"/>
  <c r="BS60134" i="3"/>
  <c r="BS60135" i="3"/>
  <c r="BS60136" i="3"/>
  <c r="BS60137" i="3"/>
  <c r="BS60138" i="3"/>
  <c r="BS60139" i="3"/>
  <c r="BS60140" i="3"/>
  <c r="BS60141" i="3"/>
  <c r="BS60142" i="3"/>
  <c r="BS60143" i="3"/>
  <c r="BS60144" i="3"/>
  <c r="BS60145" i="3"/>
  <c r="BS60146" i="3"/>
  <c r="BS60147" i="3"/>
  <c r="BS60148" i="3"/>
  <c r="BS60149" i="3"/>
  <c r="BS60150" i="3"/>
  <c r="BS60151" i="3"/>
  <c r="BS60152" i="3"/>
  <c r="BS60153" i="3"/>
  <c r="BS60154" i="3"/>
  <c r="BS60155" i="3"/>
  <c r="BS60156" i="3"/>
  <c r="BS60157" i="3"/>
  <c r="BS60158" i="3"/>
  <c r="BS60159" i="3"/>
  <c r="BS60160" i="3"/>
  <c r="BS60161" i="3"/>
  <c r="BS60162" i="3"/>
  <c r="BS60163" i="3"/>
  <c r="BS60164" i="3"/>
  <c r="BS60165" i="3"/>
  <c r="BS60166" i="3"/>
  <c r="BS60167" i="3"/>
  <c r="BS60168" i="3"/>
  <c r="BS60169" i="3"/>
  <c r="BS60170" i="3"/>
  <c r="BS60171" i="3"/>
  <c r="BS60172" i="3"/>
  <c r="BS60173" i="3"/>
  <c r="BS60174" i="3"/>
  <c r="BS60175" i="3"/>
  <c r="BS60176" i="3"/>
  <c r="BS60177" i="3"/>
  <c r="BS60178" i="3"/>
  <c r="BS60179" i="3"/>
  <c r="BS60180" i="3"/>
  <c r="BS60181" i="3"/>
  <c r="BS60182" i="3"/>
  <c r="BS60183" i="3"/>
  <c r="BS60184" i="3"/>
  <c r="BS60185" i="3"/>
  <c r="BS60186" i="3"/>
  <c r="BS60187" i="3"/>
  <c r="BS60188" i="3"/>
  <c r="BS60189" i="3"/>
  <c r="BS60190" i="3"/>
  <c r="BS60191" i="3"/>
  <c r="BS60192" i="3"/>
  <c r="BS60193" i="3"/>
  <c r="BS60194" i="3"/>
  <c r="BS60195" i="3"/>
  <c r="BS60196" i="3"/>
  <c r="BS60197" i="3"/>
  <c r="BS60198" i="3"/>
  <c r="BS60199" i="3"/>
  <c r="BS60200" i="3"/>
  <c r="BS60201" i="3"/>
  <c r="BS60202" i="3"/>
  <c r="BS60203" i="3"/>
  <c r="BS60204" i="3"/>
  <c r="BS60205" i="3"/>
  <c r="BS60206" i="3"/>
  <c r="BS60207" i="3"/>
  <c r="BS60208" i="3"/>
  <c r="BS60209" i="3"/>
  <c r="BS60210" i="3"/>
  <c r="BS60211" i="3"/>
  <c r="BS60212" i="3"/>
  <c r="BS60213" i="3"/>
  <c r="BS60214" i="3"/>
  <c r="BS60215" i="3"/>
  <c r="BS60216" i="3"/>
  <c r="BS60217" i="3"/>
  <c r="BS60218" i="3"/>
  <c r="BS60219" i="3"/>
  <c r="BS60220" i="3"/>
  <c r="BS60221" i="3"/>
  <c r="BS60222" i="3"/>
  <c r="BS60223" i="3"/>
  <c r="BS60224" i="3"/>
  <c r="BS60225" i="3"/>
  <c r="BS60226" i="3"/>
  <c r="BS60227" i="3"/>
  <c r="BS60228" i="3"/>
  <c r="BS60229" i="3"/>
  <c r="BS60230" i="3"/>
  <c r="BS60231" i="3"/>
  <c r="BS60232" i="3"/>
  <c r="BS60233" i="3"/>
  <c r="BS60234" i="3"/>
  <c r="BS60235" i="3"/>
  <c r="BS60236" i="3"/>
  <c r="BS60237" i="3"/>
  <c r="BS60238" i="3"/>
  <c r="BS60239" i="3"/>
  <c r="BS60240" i="3"/>
  <c r="BS60241" i="3"/>
  <c r="BS60242" i="3"/>
  <c r="BS60243" i="3"/>
  <c r="BS60244" i="3"/>
  <c r="BS60245" i="3"/>
  <c r="BS60246" i="3"/>
  <c r="BS60247" i="3"/>
  <c r="BS60248" i="3"/>
  <c r="BS60249" i="3"/>
  <c r="BS60250" i="3"/>
  <c r="BS60251" i="3"/>
  <c r="BS60252" i="3"/>
  <c r="BS60253" i="3"/>
  <c r="BS60254" i="3"/>
  <c r="BS60255" i="3"/>
  <c r="BS60256" i="3"/>
  <c r="BS60257" i="3"/>
  <c r="BS60258" i="3"/>
  <c r="BS60259" i="3"/>
  <c r="BS60260" i="3"/>
  <c r="BS60261" i="3"/>
  <c r="BS60262" i="3"/>
  <c r="BS60263" i="3"/>
  <c r="BS60264" i="3"/>
  <c r="BS60265" i="3"/>
  <c r="BS60266" i="3"/>
  <c r="BS60267" i="3"/>
  <c r="BS60268" i="3"/>
  <c r="BS60269" i="3"/>
  <c r="BS60270" i="3"/>
  <c r="BS60271" i="3"/>
  <c r="BS60272" i="3"/>
  <c r="BS60273" i="3"/>
  <c r="BS60274" i="3"/>
  <c r="BS60275" i="3"/>
  <c r="BS60276" i="3"/>
  <c r="BS60277" i="3"/>
  <c r="BS60278" i="3"/>
  <c r="BS60279" i="3"/>
  <c r="BS60280" i="3"/>
  <c r="BS60281" i="3"/>
  <c r="BS60282" i="3"/>
  <c r="BS60283" i="3"/>
  <c r="BS60284" i="3"/>
  <c r="BS60285" i="3"/>
  <c r="BS60286" i="3"/>
  <c r="BS60287" i="3"/>
  <c r="BS60288" i="3"/>
  <c r="BS60289" i="3"/>
  <c r="BS60290" i="3"/>
  <c r="BS60291" i="3"/>
  <c r="BS60292" i="3"/>
  <c r="BS60293" i="3"/>
  <c r="BS60294" i="3"/>
  <c r="BS60295" i="3"/>
  <c r="BS60296" i="3"/>
  <c r="BS60297" i="3"/>
  <c r="BS60298" i="3"/>
  <c r="BS60299" i="3"/>
  <c r="BS60300" i="3"/>
  <c r="BS60301" i="3"/>
  <c r="BS60302" i="3"/>
  <c r="BS60303" i="3"/>
  <c r="BS60304" i="3"/>
  <c r="BS60305" i="3"/>
  <c r="BS60306" i="3"/>
  <c r="BS60307" i="3"/>
  <c r="BS60308" i="3"/>
  <c r="BS60309" i="3"/>
  <c r="BS60310" i="3"/>
  <c r="BS60311" i="3"/>
  <c r="BS60312" i="3"/>
  <c r="BS60313" i="3"/>
  <c r="BS60314" i="3"/>
  <c r="BS60315" i="3"/>
  <c r="BS60316" i="3"/>
  <c r="BS60317" i="3"/>
  <c r="BS60318" i="3"/>
  <c r="BS60319" i="3"/>
  <c r="BS60320" i="3"/>
  <c r="BS60321" i="3"/>
  <c r="BS60322" i="3"/>
  <c r="BS60323" i="3"/>
  <c r="BS60324" i="3"/>
  <c r="BS60325" i="3"/>
  <c r="BS60326" i="3"/>
  <c r="BS60327" i="3"/>
  <c r="BS60328" i="3"/>
  <c r="BS60329" i="3"/>
  <c r="BS60330" i="3"/>
  <c r="BS60331" i="3"/>
  <c r="BS60332" i="3"/>
  <c r="BS60333" i="3"/>
  <c r="BS60334" i="3"/>
  <c r="BS60335" i="3"/>
  <c r="BS60336" i="3"/>
  <c r="BS60337" i="3"/>
  <c r="BS60338" i="3"/>
  <c r="BS60339" i="3"/>
  <c r="BS60340" i="3"/>
  <c r="BS60341" i="3"/>
  <c r="BS60342" i="3"/>
  <c r="BS60343" i="3"/>
  <c r="BS60344" i="3"/>
  <c r="BS60345" i="3"/>
  <c r="BS60346" i="3"/>
  <c r="BS60347" i="3"/>
  <c r="BS60348" i="3"/>
  <c r="BS60349" i="3"/>
  <c r="BS60350" i="3"/>
  <c r="BS60351" i="3"/>
  <c r="BS60352" i="3"/>
  <c r="BS60353" i="3"/>
  <c r="BS60354" i="3"/>
  <c r="BS60355" i="3"/>
  <c r="BS60356" i="3"/>
  <c r="BS60357" i="3"/>
  <c r="BS60358" i="3"/>
  <c r="BS60359" i="3"/>
  <c r="BS60360" i="3"/>
  <c r="BS60361" i="3"/>
  <c r="BS60362" i="3"/>
  <c r="BS60363" i="3"/>
  <c r="BS60364" i="3"/>
  <c r="BS60365" i="3"/>
  <c r="BS60366" i="3"/>
  <c r="BS60367" i="3"/>
  <c r="BS60368" i="3"/>
  <c r="BS60369" i="3"/>
  <c r="BS60370" i="3"/>
  <c r="BS60371" i="3"/>
  <c r="BS60372" i="3"/>
  <c r="BS60373" i="3"/>
  <c r="BS60374" i="3"/>
  <c r="BS60375" i="3"/>
  <c r="BS60376" i="3"/>
  <c r="BS60377" i="3"/>
  <c r="BS60378" i="3"/>
  <c r="BS60379" i="3"/>
  <c r="BS60380" i="3"/>
  <c r="BS60381" i="3"/>
  <c r="BS60382" i="3"/>
  <c r="BS60383" i="3"/>
  <c r="BS60384" i="3"/>
  <c r="BS60385" i="3"/>
  <c r="BS60386" i="3"/>
  <c r="BS60387" i="3"/>
  <c r="BS60388" i="3"/>
  <c r="BS60389" i="3"/>
  <c r="BS60390" i="3"/>
  <c r="BS60391" i="3"/>
  <c r="BS60392" i="3"/>
  <c r="BS60393" i="3"/>
  <c r="BS60394" i="3"/>
  <c r="BS60395" i="3"/>
  <c r="BS60396" i="3"/>
  <c r="BS60397" i="3"/>
  <c r="BS60398" i="3"/>
  <c r="BS60399" i="3"/>
  <c r="BS60400" i="3"/>
  <c r="BS60401" i="3"/>
  <c r="BS60402" i="3"/>
  <c r="BS60403" i="3"/>
  <c r="BS60404" i="3"/>
  <c r="BS60405" i="3"/>
  <c r="BS60406" i="3"/>
  <c r="BS60407" i="3"/>
  <c r="BS60408" i="3"/>
  <c r="BS60409" i="3"/>
  <c r="BS60410" i="3"/>
  <c r="BS60411" i="3"/>
  <c r="BS60412" i="3"/>
  <c r="BS60413" i="3"/>
  <c r="BS60414" i="3"/>
  <c r="BS60415" i="3"/>
  <c r="BS60416" i="3"/>
  <c r="BS60417" i="3"/>
  <c r="BS60418" i="3"/>
  <c r="BS60419" i="3"/>
  <c r="BS60420" i="3"/>
  <c r="BS60421" i="3"/>
  <c r="BS60422" i="3"/>
  <c r="BS60423" i="3"/>
  <c r="BS60424" i="3"/>
  <c r="BS60425" i="3"/>
  <c r="BS60426" i="3"/>
  <c r="BS60427" i="3"/>
  <c r="BS60428" i="3"/>
  <c r="BS60429" i="3"/>
  <c r="BS60430" i="3"/>
  <c r="BS60431" i="3"/>
  <c r="BS60432" i="3"/>
  <c r="BS60433" i="3"/>
  <c r="BS60434" i="3"/>
  <c r="BS60435" i="3"/>
  <c r="BS60436" i="3"/>
  <c r="BS60437" i="3"/>
  <c r="BS60438" i="3"/>
  <c r="BS60439" i="3"/>
  <c r="BS60440" i="3"/>
  <c r="BS60441" i="3"/>
  <c r="BS60442" i="3"/>
  <c r="BS60443" i="3"/>
  <c r="BS60444" i="3"/>
  <c r="BS60445" i="3"/>
  <c r="BS60446" i="3"/>
  <c r="BS60447" i="3"/>
  <c r="BS60448" i="3"/>
  <c r="BS60449" i="3"/>
  <c r="BS60450" i="3"/>
  <c r="BS60451" i="3"/>
  <c r="BS60452" i="3"/>
  <c r="BS60453" i="3"/>
  <c r="BS60454" i="3"/>
  <c r="BS60455" i="3"/>
  <c r="BS60456" i="3"/>
  <c r="BS60457" i="3"/>
  <c r="BS60458" i="3"/>
  <c r="BS60459" i="3"/>
  <c r="BS60460" i="3"/>
  <c r="BS60461" i="3"/>
  <c r="BS60462" i="3"/>
  <c r="BS60463" i="3"/>
  <c r="BS60464" i="3"/>
  <c r="BS60465" i="3"/>
  <c r="BS60466" i="3"/>
  <c r="BS60467" i="3"/>
  <c r="BS60468" i="3"/>
  <c r="BS60469" i="3"/>
  <c r="BS60470" i="3"/>
  <c r="BS60471" i="3"/>
  <c r="BS60472" i="3"/>
  <c r="BS60473" i="3"/>
  <c r="BS60474" i="3"/>
  <c r="BS60475" i="3"/>
  <c r="BS60476" i="3"/>
  <c r="BS60477" i="3"/>
  <c r="BS60478" i="3"/>
  <c r="BS60479" i="3"/>
  <c r="BS60480" i="3"/>
  <c r="BS60481" i="3"/>
  <c r="BS60482" i="3"/>
  <c r="BS60483" i="3"/>
  <c r="BS60484" i="3"/>
  <c r="BS60485" i="3"/>
  <c r="BS60486" i="3"/>
  <c r="BS60487" i="3"/>
  <c r="BS60488" i="3"/>
  <c r="BS60489" i="3"/>
  <c r="BS60490" i="3"/>
  <c r="BS60491" i="3"/>
  <c r="BS60492" i="3"/>
  <c r="BS60493" i="3"/>
  <c r="BS60494" i="3"/>
  <c r="BS60495" i="3"/>
  <c r="BS60496" i="3"/>
  <c r="BS60497" i="3"/>
  <c r="BS60498" i="3"/>
  <c r="BS60499" i="3"/>
  <c r="BS60500" i="3"/>
  <c r="BS60501" i="3"/>
  <c r="BS60502" i="3"/>
  <c r="BS60503" i="3"/>
  <c r="BS60504" i="3"/>
  <c r="BS60505" i="3"/>
  <c r="BS60506" i="3"/>
  <c r="BS60507" i="3"/>
  <c r="BS60508" i="3"/>
  <c r="BS60509" i="3"/>
  <c r="BS60510" i="3"/>
  <c r="BS60511" i="3"/>
  <c r="BS60512" i="3"/>
  <c r="BS60513" i="3"/>
  <c r="BS60514" i="3"/>
  <c r="BS60515" i="3"/>
  <c r="BS60516" i="3"/>
  <c r="BS60517" i="3"/>
  <c r="BS60518" i="3"/>
  <c r="BS60519" i="3"/>
  <c r="BS60520" i="3"/>
  <c r="BS60521" i="3"/>
  <c r="BS60522" i="3"/>
  <c r="BS60523" i="3"/>
  <c r="BS60524" i="3"/>
  <c r="BS60525" i="3"/>
  <c r="BS60526" i="3"/>
  <c r="BS60527" i="3"/>
  <c r="BS60528" i="3"/>
  <c r="BS60529" i="3"/>
  <c r="BS60530" i="3"/>
  <c r="BS60531" i="3"/>
  <c r="BS60532" i="3"/>
  <c r="BS60533" i="3"/>
  <c r="BS60534" i="3"/>
  <c r="BS60535" i="3"/>
  <c r="BS60536" i="3"/>
  <c r="BS60537" i="3"/>
  <c r="BS60538" i="3"/>
  <c r="BS60539" i="3"/>
  <c r="BS60540" i="3"/>
  <c r="BS60541" i="3"/>
  <c r="BS60542" i="3"/>
  <c r="BS60543" i="3"/>
  <c r="BS60544" i="3"/>
  <c r="BS60545" i="3"/>
  <c r="BS60546" i="3"/>
  <c r="BS60547" i="3"/>
  <c r="BS60548" i="3"/>
  <c r="BS60549" i="3"/>
  <c r="BS60550" i="3"/>
  <c r="BS60551" i="3"/>
  <c r="BS60552" i="3"/>
  <c r="BS60553" i="3"/>
  <c r="BS60554" i="3"/>
  <c r="BS60555" i="3"/>
  <c r="BS60556" i="3"/>
  <c r="BS60557" i="3"/>
  <c r="BS60558" i="3"/>
  <c r="BS60559" i="3"/>
  <c r="BS60560" i="3"/>
  <c r="BS60561" i="3"/>
  <c r="BS60562" i="3"/>
  <c r="BS60563" i="3"/>
  <c r="BS60564" i="3"/>
  <c r="BS60565" i="3"/>
  <c r="BS60566" i="3"/>
  <c r="BS60567" i="3"/>
  <c r="BS60568" i="3"/>
  <c r="BS60569" i="3"/>
  <c r="BS60570" i="3"/>
  <c r="BS60571" i="3"/>
  <c r="BS60572" i="3"/>
  <c r="BS60573" i="3"/>
  <c r="BS60574" i="3"/>
  <c r="BS60575" i="3"/>
  <c r="BS60576" i="3"/>
  <c r="BS60577" i="3"/>
  <c r="BS60578" i="3"/>
  <c r="BS60579" i="3"/>
  <c r="BS60580" i="3"/>
  <c r="BS60581" i="3"/>
  <c r="BS60582" i="3"/>
  <c r="BS60583" i="3"/>
  <c r="BS60584" i="3"/>
  <c r="BS60585" i="3"/>
  <c r="BS60586" i="3"/>
  <c r="BS60587" i="3"/>
  <c r="BS60588" i="3"/>
  <c r="BS60589" i="3"/>
  <c r="BS60590" i="3"/>
  <c r="BS60591" i="3"/>
  <c r="BS60592" i="3"/>
  <c r="BS60593" i="3"/>
  <c r="BS60594" i="3"/>
  <c r="BS60595" i="3"/>
  <c r="BS60596" i="3"/>
  <c r="BS60597" i="3"/>
  <c r="BS60598" i="3"/>
  <c r="BS60599" i="3"/>
  <c r="BS60600" i="3"/>
  <c r="BS60601" i="3"/>
  <c r="BS60602" i="3"/>
  <c r="BS60603" i="3"/>
  <c r="BS60604" i="3"/>
  <c r="BS60605" i="3"/>
  <c r="BS60606" i="3"/>
  <c r="BS60607" i="3"/>
  <c r="BS60608" i="3"/>
  <c r="BS60609" i="3"/>
  <c r="BS60610" i="3"/>
  <c r="BS60611" i="3"/>
  <c r="BS60612" i="3"/>
  <c r="BS60613" i="3"/>
  <c r="BS60614" i="3"/>
  <c r="BS60615" i="3"/>
  <c r="BS60616" i="3"/>
  <c r="BS60617" i="3"/>
  <c r="BS60618" i="3"/>
  <c r="BS60619" i="3"/>
  <c r="BS60620" i="3"/>
  <c r="BS60621" i="3"/>
  <c r="BS60622" i="3"/>
  <c r="BS60623" i="3"/>
  <c r="BS60624" i="3"/>
  <c r="BS60625" i="3"/>
  <c r="BS60626" i="3"/>
  <c r="BS60627" i="3"/>
  <c r="BS60628" i="3"/>
  <c r="BS60629" i="3"/>
  <c r="BS60630" i="3"/>
  <c r="BS60631" i="3"/>
  <c r="BS60632" i="3"/>
  <c r="BS60633" i="3"/>
  <c r="BS60634" i="3"/>
  <c r="BS60635" i="3"/>
  <c r="BS60636" i="3"/>
  <c r="BS60637" i="3"/>
  <c r="BS60638" i="3"/>
  <c r="BS60639" i="3"/>
  <c r="BS60640" i="3"/>
  <c r="BS60641" i="3"/>
  <c r="BS60642" i="3"/>
  <c r="BS60643" i="3"/>
  <c r="BS60644" i="3"/>
  <c r="BS60645" i="3"/>
  <c r="BS60646" i="3"/>
  <c r="BS60647" i="3"/>
  <c r="BS60648" i="3"/>
  <c r="BS60649" i="3"/>
  <c r="BS60650" i="3"/>
  <c r="BS60651" i="3"/>
  <c r="BS60652" i="3"/>
  <c r="BS60653" i="3"/>
  <c r="BS60654" i="3"/>
  <c r="BS60655" i="3"/>
  <c r="BS60656" i="3"/>
  <c r="BS60657" i="3"/>
  <c r="BS60658" i="3"/>
  <c r="BS60659" i="3"/>
  <c r="BS60660" i="3"/>
  <c r="BS60661" i="3"/>
  <c r="BS60662" i="3"/>
  <c r="BS60663" i="3"/>
  <c r="BS60664" i="3"/>
  <c r="BS60665" i="3"/>
  <c r="BS60666" i="3"/>
  <c r="BS60667" i="3"/>
  <c r="BS60668" i="3"/>
  <c r="BS60669" i="3"/>
  <c r="BS60670" i="3"/>
  <c r="BS60671" i="3"/>
  <c r="BS60672" i="3"/>
  <c r="BS60673" i="3"/>
  <c r="BS60674" i="3"/>
  <c r="BS60675" i="3"/>
  <c r="BS60676" i="3"/>
  <c r="BS60677" i="3"/>
  <c r="BS60678" i="3"/>
  <c r="BS60679" i="3"/>
  <c r="BS60680" i="3"/>
  <c r="BS60681" i="3"/>
  <c r="BS60682" i="3"/>
  <c r="BS60683" i="3"/>
  <c r="BS60684" i="3"/>
  <c r="BS60685" i="3"/>
  <c r="BS60686" i="3"/>
  <c r="BS60687" i="3"/>
  <c r="BS60688" i="3"/>
  <c r="BS60689" i="3"/>
  <c r="BS60690" i="3"/>
  <c r="BS60691" i="3"/>
  <c r="BS60692" i="3"/>
  <c r="BS60693" i="3"/>
  <c r="BS60694" i="3"/>
  <c r="BS60695" i="3"/>
  <c r="BS60696" i="3"/>
  <c r="BS60697" i="3"/>
  <c r="BS60698" i="3"/>
  <c r="BS60699" i="3"/>
  <c r="BS60700" i="3"/>
  <c r="BS60701" i="3"/>
  <c r="BS60702" i="3"/>
  <c r="BS60703" i="3"/>
  <c r="BS60704" i="3"/>
  <c r="BS60705" i="3"/>
  <c r="BS60706" i="3"/>
  <c r="BS60707" i="3"/>
  <c r="BS60708" i="3"/>
  <c r="BS60709" i="3"/>
  <c r="BS60710" i="3"/>
  <c r="BS60711" i="3"/>
  <c r="BS60712" i="3"/>
  <c r="BS60713" i="3"/>
  <c r="BS60714" i="3"/>
  <c r="BS60715" i="3"/>
  <c r="BS60716" i="3"/>
  <c r="BS60717" i="3"/>
  <c r="BS60718" i="3"/>
  <c r="BS60719" i="3"/>
  <c r="BS60720" i="3"/>
  <c r="BS60721" i="3"/>
  <c r="BS60722" i="3"/>
  <c r="BS60723" i="3"/>
  <c r="BS60724" i="3"/>
  <c r="BS60725" i="3"/>
  <c r="BS60726" i="3"/>
  <c r="BS60727" i="3"/>
  <c r="BS60728" i="3"/>
  <c r="BS60729" i="3"/>
  <c r="BS60730" i="3"/>
  <c r="BS60731" i="3"/>
  <c r="BS60732" i="3"/>
  <c r="BS60733" i="3"/>
  <c r="BS60734" i="3"/>
  <c r="BS60735" i="3"/>
  <c r="BS60736" i="3"/>
  <c r="BS60737" i="3"/>
  <c r="BS60738" i="3"/>
  <c r="BS60739" i="3"/>
  <c r="BS60740" i="3"/>
  <c r="BS60741" i="3"/>
  <c r="BS60742" i="3"/>
  <c r="BS60743" i="3"/>
  <c r="BS60744" i="3"/>
  <c r="BS60745" i="3"/>
  <c r="BS60746" i="3"/>
  <c r="BS60747" i="3"/>
  <c r="BS60748" i="3"/>
  <c r="BS60749" i="3"/>
  <c r="BS60750" i="3"/>
  <c r="BS60751" i="3"/>
  <c r="BS60752" i="3"/>
  <c r="BS60753" i="3"/>
  <c r="BS60754" i="3"/>
  <c r="BS60755" i="3"/>
  <c r="BS60756" i="3"/>
  <c r="BS60757" i="3"/>
  <c r="BS60758" i="3"/>
  <c r="BS60759" i="3"/>
  <c r="BS60760" i="3"/>
  <c r="BS60761" i="3"/>
  <c r="BS60762" i="3"/>
  <c r="BS60763" i="3"/>
  <c r="BS60764" i="3"/>
  <c r="BS60765" i="3"/>
  <c r="BS60766" i="3"/>
  <c r="BS60767" i="3"/>
  <c r="BS60768" i="3"/>
  <c r="BS60769" i="3"/>
  <c r="BS60770" i="3"/>
  <c r="BS60771" i="3"/>
  <c r="BS60772" i="3"/>
  <c r="BS60773" i="3"/>
  <c r="BS60774" i="3"/>
  <c r="BS60775" i="3"/>
  <c r="BS60776" i="3"/>
  <c r="BS60777" i="3"/>
  <c r="BS60778" i="3"/>
  <c r="BS60779" i="3"/>
  <c r="BS60780" i="3"/>
  <c r="BS60781" i="3"/>
  <c r="BS60782" i="3"/>
  <c r="BS60783" i="3"/>
  <c r="BS60784" i="3"/>
  <c r="BS60785" i="3"/>
  <c r="BS60786" i="3"/>
  <c r="BS60787" i="3"/>
  <c r="BS60788" i="3"/>
  <c r="BS60789" i="3"/>
  <c r="BS60790" i="3"/>
  <c r="BS60791" i="3"/>
  <c r="BS60792" i="3"/>
  <c r="BS60793" i="3"/>
  <c r="BS60794" i="3"/>
  <c r="BS60795" i="3"/>
  <c r="BS60796" i="3"/>
  <c r="BS60797" i="3"/>
  <c r="BS60798" i="3"/>
  <c r="BS60799" i="3"/>
  <c r="BS60800" i="3"/>
  <c r="BS60801" i="3"/>
  <c r="BS60802" i="3"/>
  <c r="BS60803" i="3"/>
  <c r="BS60804" i="3"/>
  <c r="BS60805" i="3"/>
  <c r="BS60806" i="3"/>
  <c r="BS60807" i="3"/>
  <c r="BS60808" i="3"/>
  <c r="BS60809" i="3"/>
  <c r="BS60810" i="3"/>
  <c r="BS60811" i="3"/>
  <c r="BS60812" i="3"/>
  <c r="BS60813" i="3"/>
  <c r="BS60814" i="3"/>
  <c r="BS60815" i="3"/>
  <c r="BS60816" i="3"/>
  <c r="BS60817" i="3"/>
  <c r="BS60818" i="3"/>
  <c r="BS60819" i="3"/>
  <c r="BS60820" i="3"/>
  <c r="BS60821" i="3"/>
  <c r="BS60822" i="3"/>
  <c r="BS60823" i="3"/>
  <c r="BS60824" i="3"/>
  <c r="BS60825" i="3"/>
  <c r="BS60826" i="3"/>
  <c r="BS60827" i="3"/>
  <c r="BS60828" i="3"/>
  <c r="BS60829" i="3"/>
  <c r="BS60830" i="3"/>
  <c r="BS60831" i="3"/>
  <c r="BS60832" i="3"/>
  <c r="BS60833" i="3"/>
  <c r="BS60834" i="3"/>
  <c r="BS60835" i="3"/>
  <c r="BS60836" i="3"/>
  <c r="BS60837" i="3"/>
  <c r="BS60838" i="3"/>
  <c r="BS60839" i="3"/>
  <c r="BS60840" i="3"/>
  <c r="BS60841" i="3"/>
  <c r="BS60842" i="3"/>
  <c r="BS60843" i="3"/>
  <c r="BS60844" i="3"/>
  <c r="BS60845" i="3"/>
  <c r="BS60846" i="3"/>
  <c r="BS60847" i="3"/>
  <c r="BS60848" i="3"/>
  <c r="BS60849" i="3"/>
  <c r="BS60850" i="3"/>
  <c r="BS60851" i="3"/>
  <c r="BS60852" i="3"/>
  <c r="BS60853" i="3"/>
  <c r="BS60854" i="3"/>
  <c r="BS60855" i="3"/>
  <c r="BS60856" i="3"/>
  <c r="BS60857" i="3"/>
  <c r="BS60858" i="3"/>
  <c r="BS60859" i="3"/>
  <c r="BS60860" i="3"/>
  <c r="BS60861" i="3"/>
  <c r="BS60862" i="3"/>
  <c r="BS60863" i="3"/>
  <c r="BS60864" i="3"/>
  <c r="BS60865" i="3"/>
  <c r="BS60866" i="3"/>
  <c r="BS60867" i="3"/>
  <c r="BS60868" i="3"/>
  <c r="BS60869" i="3"/>
  <c r="BS60870" i="3"/>
  <c r="BS60871" i="3"/>
  <c r="BS60872" i="3"/>
  <c r="BS60873" i="3"/>
  <c r="BS60874" i="3"/>
  <c r="BS60875" i="3"/>
  <c r="BS60876" i="3"/>
  <c r="BS60877" i="3"/>
  <c r="BS60878" i="3"/>
  <c r="BS60879" i="3"/>
  <c r="BS60880" i="3"/>
  <c r="BS60881" i="3"/>
  <c r="BS60882" i="3"/>
  <c r="BS60883" i="3"/>
  <c r="BS60884" i="3"/>
  <c r="BS60885" i="3"/>
  <c r="BS60886" i="3"/>
  <c r="BS60887" i="3"/>
  <c r="BS60888" i="3"/>
  <c r="BS60889" i="3"/>
  <c r="BS60890" i="3"/>
  <c r="BS60891" i="3"/>
  <c r="BS60892" i="3"/>
  <c r="BS60893" i="3"/>
  <c r="BS60894" i="3"/>
  <c r="BS60895" i="3"/>
  <c r="BS60896" i="3"/>
  <c r="BS60897" i="3"/>
  <c r="BS60898" i="3"/>
  <c r="BS60899" i="3"/>
  <c r="BS60900" i="3"/>
  <c r="BS60901" i="3"/>
  <c r="BS60902" i="3"/>
  <c r="BS60903" i="3"/>
  <c r="BS60904" i="3"/>
  <c r="BS60905" i="3"/>
  <c r="BS60906" i="3"/>
  <c r="BS60907" i="3"/>
  <c r="BS60908" i="3"/>
  <c r="BS60909" i="3"/>
  <c r="BS60910" i="3"/>
  <c r="BS60911" i="3"/>
  <c r="BS60912" i="3"/>
  <c r="BS60913" i="3"/>
  <c r="BS60914" i="3"/>
  <c r="BS60915" i="3"/>
  <c r="BS60916" i="3"/>
  <c r="BS60917" i="3"/>
  <c r="BS60918" i="3"/>
  <c r="BS60919" i="3"/>
  <c r="BS60920" i="3"/>
  <c r="BS60921" i="3"/>
  <c r="BS60922" i="3"/>
  <c r="BS60923" i="3"/>
  <c r="BS60924" i="3"/>
  <c r="BS60925" i="3"/>
  <c r="BS60926" i="3"/>
  <c r="BS60927" i="3"/>
  <c r="BS60928" i="3"/>
  <c r="BS60929" i="3"/>
  <c r="BS60930" i="3"/>
  <c r="BS60931" i="3"/>
  <c r="BS60932" i="3"/>
  <c r="BS60933" i="3"/>
  <c r="BS60934" i="3"/>
  <c r="BS60935" i="3"/>
  <c r="BS60936" i="3"/>
  <c r="BS60937" i="3"/>
  <c r="BS60938" i="3"/>
  <c r="BS60939" i="3"/>
  <c r="BS60940" i="3"/>
  <c r="BS60941" i="3"/>
  <c r="BS60942" i="3"/>
  <c r="BS60943" i="3"/>
  <c r="BS60944" i="3"/>
  <c r="BS60945" i="3"/>
  <c r="BS60946" i="3"/>
  <c r="BS60947" i="3"/>
  <c r="BS60948" i="3"/>
  <c r="BS60949" i="3"/>
  <c r="BS60950" i="3"/>
  <c r="BS60951" i="3"/>
  <c r="BS60952" i="3"/>
  <c r="BS60953" i="3"/>
  <c r="BS60954" i="3"/>
  <c r="BS60955" i="3"/>
  <c r="BS60956" i="3"/>
  <c r="BS60957" i="3"/>
  <c r="BS60958" i="3"/>
  <c r="BS60959" i="3"/>
  <c r="BS60960" i="3"/>
  <c r="BS60961" i="3"/>
  <c r="BS60962" i="3"/>
  <c r="BS60963" i="3"/>
  <c r="BS60964" i="3"/>
  <c r="BS60965" i="3"/>
  <c r="BS60966" i="3"/>
  <c r="BS60967" i="3"/>
  <c r="BS60968" i="3"/>
  <c r="BS60969" i="3"/>
  <c r="BS60970" i="3"/>
  <c r="BS60971" i="3"/>
  <c r="BS60972" i="3"/>
  <c r="BS60973" i="3"/>
  <c r="BS60974" i="3"/>
  <c r="BS60975" i="3"/>
  <c r="BS60976" i="3"/>
  <c r="BS60977" i="3"/>
  <c r="BS60978" i="3"/>
  <c r="BS60979" i="3"/>
  <c r="BS60980" i="3"/>
  <c r="BS60981" i="3"/>
  <c r="BS60982" i="3"/>
  <c r="BS60983" i="3"/>
  <c r="BS60984" i="3"/>
  <c r="BS60985" i="3"/>
  <c r="BS60986" i="3"/>
  <c r="BS60987" i="3"/>
  <c r="BS60988" i="3"/>
  <c r="BS60989" i="3"/>
  <c r="BS60990" i="3"/>
  <c r="BS60991" i="3"/>
  <c r="BS60992" i="3"/>
  <c r="BS60993" i="3"/>
  <c r="BS60994" i="3"/>
  <c r="BS60995" i="3"/>
  <c r="BS60996" i="3"/>
  <c r="BS60997" i="3"/>
  <c r="BS60998" i="3"/>
  <c r="BS60999" i="3"/>
  <c r="BS61000" i="3"/>
  <c r="BS61001" i="3"/>
  <c r="BS61002" i="3"/>
  <c r="BS61003" i="3"/>
  <c r="BS61004" i="3"/>
  <c r="BS61005" i="3"/>
  <c r="BS61006" i="3"/>
  <c r="BS61007" i="3"/>
  <c r="BS61008" i="3"/>
  <c r="BS61009" i="3"/>
  <c r="BS61010" i="3"/>
  <c r="BS61011" i="3"/>
  <c r="BS61012" i="3"/>
  <c r="BS61013" i="3"/>
  <c r="BS61014" i="3"/>
  <c r="BS61015" i="3"/>
  <c r="BS61016" i="3"/>
  <c r="BS61017" i="3"/>
  <c r="BS61018" i="3"/>
  <c r="BS61019" i="3"/>
  <c r="BS61020" i="3"/>
  <c r="BS61021" i="3"/>
  <c r="BS61022" i="3"/>
  <c r="BS61023" i="3"/>
  <c r="BS61024" i="3"/>
  <c r="BS61025" i="3"/>
  <c r="BS61026" i="3"/>
  <c r="BS61027" i="3"/>
  <c r="BS61028" i="3"/>
  <c r="BS61029" i="3"/>
  <c r="BS61030" i="3"/>
  <c r="BS61031" i="3"/>
  <c r="BS61032" i="3"/>
  <c r="BS61033" i="3"/>
  <c r="BS61034" i="3"/>
  <c r="BS61035" i="3"/>
  <c r="BS61036" i="3"/>
  <c r="BS61037" i="3"/>
  <c r="BS61038" i="3"/>
  <c r="BS61039" i="3"/>
  <c r="BS61040" i="3"/>
  <c r="BS61041" i="3"/>
  <c r="BS61042" i="3"/>
  <c r="BS61043" i="3"/>
  <c r="BS61044" i="3"/>
  <c r="BS61045" i="3"/>
  <c r="BS61046" i="3"/>
  <c r="BS61047" i="3"/>
  <c r="BS61048" i="3"/>
  <c r="BS61049" i="3"/>
  <c r="BS61050" i="3"/>
  <c r="BS61051" i="3"/>
  <c r="BS61052" i="3"/>
  <c r="BS61053" i="3"/>
  <c r="BS61054" i="3"/>
  <c r="BS61055" i="3"/>
  <c r="BS61056" i="3"/>
  <c r="BS61057" i="3"/>
  <c r="BS61058" i="3"/>
  <c r="BS61059" i="3"/>
  <c r="BS61060" i="3"/>
  <c r="BS61061" i="3"/>
  <c r="BS61062" i="3"/>
  <c r="BS61063" i="3"/>
  <c r="BS61064" i="3"/>
  <c r="BS61065" i="3"/>
  <c r="BS61066" i="3"/>
  <c r="BS61067" i="3"/>
  <c r="BS61068" i="3"/>
  <c r="BS61069" i="3"/>
  <c r="BS61070" i="3"/>
  <c r="BS61071" i="3"/>
  <c r="BS61072" i="3"/>
  <c r="BS61073" i="3"/>
  <c r="BS61074" i="3"/>
  <c r="BS61075" i="3"/>
  <c r="BS61076" i="3"/>
  <c r="BS61077" i="3"/>
  <c r="BS61078" i="3"/>
  <c r="BS61079" i="3"/>
  <c r="BS61080" i="3"/>
  <c r="BS61081" i="3"/>
  <c r="BS61082" i="3"/>
  <c r="BS61083" i="3"/>
  <c r="BS61084" i="3"/>
  <c r="BS61085" i="3"/>
  <c r="BS61086" i="3"/>
  <c r="BS61087" i="3"/>
  <c r="BS61088" i="3"/>
  <c r="BS61089" i="3"/>
  <c r="BS61090" i="3"/>
  <c r="BS61091" i="3"/>
  <c r="BS61092" i="3"/>
  <c r="BS61093" i="3"/>
  <c r="BS61094" i="3"/>
  <c r="BS61095" i="3"/>
  <c r="BS61096" i="3"/>
  <c r="BS61097" i="3"/>
  <c r="BS61098" i="3"/>
  <c r="BS61099" i="3"/>
  <c r="BS61100" i="3"/>
  <c r="BS61101" i="3"/>
  <c r="BS61102" i="3"/>
  <c r="BS61103" i="3"/>
  <c r="BS61104" i="3"/>
  <c r="BS61105" i="3"/>
  <c r="BS61106" i="3"/>
  <c r="BS61107" i="3"/>
  <c r="BS61108" i="3"/>
  <c r="BS61109" i="3"/>
  <c r="BS61110" i="3"/>
  <c r="BS61111" i="3"/>
  <c r="BS61112" i="3"/>
  <c r="BS61113" i="3"/>
  <c r="BS61114" i="3"/>
  <c r="BS61115" i="3"/>
  <c r="BS61116" i="3"/>
  <c r="BS61117" i="3"/>
  <c r="BS61118" i="3"/>
  <c r="BS61119" i="3"/>
  <c r="BS61120" i="3"/>
  <c r="BS61121" i="3"/>
  <c r="BS61122" i="3"/>
  <c r="BS61123" i="3"/>
  <c r="BS61124" i="3"/>
  <c r="BS61125" i="3"/>
  <c r="BS61126" i="3"/>
  <c r="BS61127" i="3"/>
  <c r="BS61128" i="3"/>
  <c r="BS61129" i="3"/>
  <c r="BS61130" i="3"/>
  <c r="BS61131" i="3"/>
  <c r="BS61132" i="3"/>
  <c r="BS61133" i="3"/>
  <c r="BS61134" i="3"/>
  <c r="BS61135" i="3"/>
  <c r="BS61136" i="3"/>
  <c r="BS61137" i="3"/>
  <c r="BS61138" i="3"/>
  <c r="BS61139" i="3"/>
  <c r="BS61140" i="3"/>
  <c r="BS61141" i="3"/>
  <c r="BS61142" i="3"/>
  <c r="BS61143" i="3"/>
  <c r="BS61144" i="3"/>
  <c r="BS61145" i="3"/>
  <c r="BS61146" i="3"/>
  <c r="BS61147" i="3"/>
  <c r="BS61148" i="3"/>
  <c r="BS61149" i="3"/>
  <c r="BS61150" i="3"/>
  <c r="BS61151" i="3"/>
  <c r="BS61152" i="3"/>
  <c r="BS61153" i="3"/>
  <c r="BS61154" i="3"/>
  <c r="BS61155" i="3"/>
  <c r="BS61156" i="3"/>
  <c r="BS61157" i="3"/>
  <c r="BS61158" i="3"/>
  <c r="BS61159" i="3"/>
  <c r="BS61160" i="3"/>
  <c r="BS61161" i="3"/>
  <c r="BS61162" i="3"/>
  <c r="BS61163" i="3"/>
  <c r="BS61164" i="3"/>
  <c r="BS61165" i="3"/>
  <c r="BS61166" i="3"/>
  <c r="BS61167" i="3"/>
  <c r="BS61168" i="3"/>
  <c r="BS61169" i="3"/>
  <c r="BS61170" i="3"/>
  <c r="BS61171" i="3"/>
  <c r="BS61172" i="3"/>
  <c r="BS61173" i="3"/>
  <c r="BS61174" i="3"/>
  <c r="BS61175" i="3"/>
  <c r="BS61176" i="3"/>
  <c r="BS61177" i="3"/>
  <c r="BS61178" i="3"/>
  <c r="BS61179" i="3"/>
  <c r="BS61180" i="3"/>
  <c r="BS61181" i="3"/>
  <c r="BS61182" i="3"/>
  <c r="BS61183" i="3"/>
  <c r="BS61184" i="3"/>
  <c r="BS61185" i="3"/>
  <c r="BS61186" i="3"/>
  <c r="BS61187" i="3"/>
  <c r="BS61188" i="3"/>
  <c r="BS61189" i="3"/>
  <c r="BS61190" i="3"/>
  <c r="BS61191" i="3"/>
  <c r="BS61192" i="3"/>
  <c r="BS61193" i="3"/>
  <c r="BS61194" i="3"/>
  <c r="BS61195" i="3"/>
  <c r="BS61196" i="3"/>
  <c r="BS61197" i="3"/>
  <c r="BS61198" i="3"/>
  <c r="BS61199" i="3"/>
  <c r="BS61200" i="3"/>
  <c r="BS61201" i="3"/>
  <c r="BS61202" i="3"/>
  <c r="BS61203" i="3"/>
  <c r="BS61204" i="3"/>
  <c r="BS61205" i="3"/>
  <c r="BS61206" i="3"/>
  <c r="BS61207" i="3"/>
  <c r="BS61208" i="3"/>
  <c r="BS61209" i="3"/>
  <c r="BS61210" i="3"/>
  <c r="BS61211" i="3"/>
  <c r="BS61212" i="3"/>
  <c r="BS61213" i="3"/>
  <c r="BS61214" i="3"/>
  <c r="BS61215" i="3"/>
  <c r="BS61216" i="3"/>
  <c r="BS61217" i="3"/>
  <c r="BS61218" i="3"/>
  <c r="BS61219" i="3"/>
  <c r="BS61220" i="3"/>
  <c r="BS61221" i="3"/>
  <c r="BS61222" i="3"/>
  <c r="BS61223" i="3"/>
  <c r="BS61224" i="3"/>
  <c r="BS61225" i="3"/>
  <c r="BS61226" i="3"/>
  <c r="BS61227" i="3"/>
  <c r="BS61228" i="3"/>
  <c r="BS61229" i="3"/>
  <c r="BS61230" i="3"/>
  <c r="BS61231" i="3"/>
  <c r="BS61232" i="3"/>
  <c r="BS61233" i="3"/>
  <c r="BS61234" i="3"/>
  <c r="BS61235" i="3"/>
  <c r="BS61236" i="3"/>
  <c r="BS61237" i="3"/>
  <c r="BS61238" i="3"/>
  <c r="BS61239" i="3"/>
  <c r="BS61240" i="3"/>
  <c r="BS61241" i="3"/>
  <c r="BS61242" i="3"/>
  <c r="BS61243" i="3"/>
  <c r="BS61244" i="3"/>
  <c r="BS61245" i="3"/>
  <c r="BS61246" i="3"/>
  <c r="BS61247" i="3"/>
  <c r="BS61248" i="3"/>
  <c r="BS61249" i="3"/>
  <c r="BS61250" i="3"/>
  <c r="BS61251" i="3"/>
  <c r="BS61252" i="3"/>
  <c r="BS61253" i="3"/>
  <c r="BS61254" i="3"/>
  <c r="BS61255" i="3"/>
  <c r="BS61256" i="3"/>
  <c r="BS61257" i="3"/>
  <c r="BS61258" i="3"/>
  <c r="BS61259" i="3"/>
  <c r="BS61260" i="3"/>
  <c r="BS61261" i="3"/>
  <c r="BS61262" i="3"/>
  <c r="BS61263" i="3"/>
  <c r="BS61264" i="3"/>
  <c r="BS61265" i="3"/>
  <c r="BS61266" i="3"/>
  <c r="BS61267" i="3"/>
  <c r="BS61268" i="3"/>
  <c r="BS61269" i="3"/>
  <c r="BS61270" i="3"/>
  <c r="BS61271" i="3"/>
  <c r="BS61272" i="3"/>
  <c r="BS61273" i="3"/>
  <c r="BS61274" i="3"/>
  <c r="BS61275" i="3"/>
  <c r="BS61276" i="3"/>
  <c r="BS61277" i="3"/>
  <c r="BS61278" i="3"/>
  <c r="BS61279" i="3"/>
  <c r="BS61280" i="3"/>
  <c r="BS61281" i="3"/>
  <c r="BS61282" i="3"/>
  <c r="BS61283" i="3"/>
  <c r="BS61284" i="3"/>
  <c r="BS61285" i="3"/>
  <c r="BS61286" i="3"/>
  <c r="BS61287" i="3"/>
  <c r="BS61288" i="3"/>
  <c r="BS61289" i="3"/>
  <c r="BS61290" i="3"/>
  <c r="BS61291" i="3"/>
  <c r="BS61292" i="3"/>
  <c r="BS61293" i="3"/>
  <c r="BS61294" i="3"/>
  <c r="BS61295" i="3"/>
  <c r="BS61296" i="3"/>
  <c r="BS61297" i="3"/>
  <c r="BS61298" i="3"/>
  <c r="BS61299" i="3"/>
  <c r="BS61300" i="3"/>
  <c r="BS61301" i="3"/>
  <c r="BS61302" i="3"/>
  <c r="BS61303" i="3"/>
  <c r="BS61304" i="3"/>
  <c r="BS61305" i="3"/>
  <c r="BS61306" i="3"/>
  <c r="BS61307" i="3"/>
  <c r="BS61308" i="3"/>
  <c r="BS61309" i="3"/>
  <c r="BS61310" i="3"/>
  <c r="BS61311" i="3"/>
  <c r="BS61312" i="3"/>
  <c r="BS61313" i="3"/>
  <c r="BS61314" i="3"/>
  <c r="BS61315" i="3"/>
  <c r="BS61316" i="3"/>
  <c r="BS61317" i="3"/>
  <c r="BS61318" i="3"/>
  <c r="BS61319" i="3"/>
  <c r="BS61320" i="3"/>
  <c r="BS61321" i="3"/>
  <c r="BS61322" i="3"/>
  <c r="BS61323" i="3"/>
  <c r="BS61324" i="3"/>
  <c r="BS61325" i="3"/>
  <c r="BS61326" i="3"/>
  <c r="BS61327" i="3"/>
  <c r="BS61328" i="3"/>
  <c r="BS61329" i="3"/>
  <c r="BS61330" i="3"/>
  <c r="BS61331" i="3"/>
  <c r="BS61332" i="3"/>
  <c r="BS61333" i="3"/>
  <c r="BS61334" i="3"/>
  <c r="BS61335" i="3"/>
  <c r="BS61336" i="3"/>
  <c r="BS61337" i="3"/>
  <c r="BS61338" i="3"/>
  <c r="BS61339" i="3"/>
  <c r="BS61340" i="3"/>
  <c r="BS61341" i="3"/>
  <c r="BS61342" i="3"/>
  <c r="BS61343" i="3"/>
  <c r="BS61344" i="3"/>
  <c r="BS61345" i="3"/>
  <c r="BS61346" i="3"/>
  <c r="BS61347" i="3"/>
  <c r="BS61348" i="3"/>
  <c r="BS61349" i="3"/>
  <c r="BS61350" i="3"/>
  <c r="BS61351" i="3"/>
  <c r="BS61352" i="3"/>
  <c r="BS61353" i="3"/>
  <c r="BS61354" i="3"/>
  <c r="BS61355" i="3"/>
  <c r="BS61356" i="3"/>
  <c r="BS61357" i="3"/>
  <c r="BS61358" i="3"/>
  <c r="BS61359" i="3"/>
  <c r="BS61360" i="3"/>
  <c r="BS61361" i="3"/>
  <c r="BS61362" i="3"/>
  <c r="BS61363" i="3"/>
  <c r="BS61364" i="3"/>
  <c r="BS61365" i="3"/>
  <c r="BS61366" i="3"/>
  <c r="BS61367" i="3"/>
  <c r="BS61368" i="3"/>
  <c r="BS61369" i="3"/>
  <c r="BS61370" i="3"/>
  <c r="BS61371" i="3"/>
  <c r="BS61372" i="3"/>
  <c r="BS61373" i="3"/>
  <c r="BS61374" i="3"/>
  <c r="BS61375" i="3"/>
  <c r="BS61376" i="3"/>
  <c r="BS61377" i="3"/>
  <c r="BS61378" i="3"/>
  <c r="BS61379" i="3"/>
  <c r="BS61380" i="3"/>
  <c r="BS61381" i="3"/>
  <c r="BS61382" i="3"/>
  <c r="BS61383" i="3"/>
  <c r="BS61384" i="3"/>
  <c r="BS61385" i="3"/>
  <c r="BS61386" i="3"/>
  <c r="BS61387" i="3"/>
  <c r="BS61388" i="3"/>
  <c r="BS61389" i="3"/>
  <c r="BS61390" i="3"/>
  <c r="BS61391" i="3"/>
  <c r="BS61392" i="3"/>
  <c r="BS61393" i="3"/>
  <c r="BS61394" i="3"/>
  <c r="BS61395" i="3"/>
  <c r="BS61396" i="3"/>
  <c r="BS61397" i="3"/>
  <c r="BS61398" i="3"/>
  <c r="BS61399" i="3"/>
  <c r="BS61400" i="3"/>
  <c r="BS61401" i="3"/>
  <c r="BS61402" i="3"/>
  <c r="BS61403" i="3"/>
  <c r="BS61404" i="3"/>
  <c r="BS61405" i="3"/>
  <c r="BS61406" i="3"/>
  <c r="BS61407" i="3"/>
  <c r="BS61408" i="3"/>
  <c r="BS61409" i="3"/>
  <c r="BS61410" i="3"/>
  <c r="BS61411" i="3"/>
  <c r="BS61412" i="3"/>
  <c r="BS61413" i="3"/>
  <c r="BS61414" i="3"/>
  <c r="BS61415" i="3"/>
  <c r="BS61416" i="3"/>
  <c r="BS61417" i="3"/>
  <c r="BS61418" i="3"/>
  <c r="BS61419" i="3"/>
  <c r="BS61420" i="3"/>
  <c r="BS61421" i="3"/>
  <c r="BS61422" i="3"/>
  <c r="BS61423" i="3"/>
  <c r="BS61424" i="3"/>
  <c r="BS61425" i="3"/>
  <c r="BS61426" i="3"/>
  <c r="BS61427" i="3"/>
  <c r="BS61428" i="3"/>
  <c r="BS61429" i="3"/>
  <c r="BS61430" i="3"/>
  <c r="BS61431" i="3"/>
  <c r="BS61432" i="3"/>
  <c r="BS61433" i="3"/>
  <c r="BS61434" i="3"/>
  <c r="BS61435" i="3"/>
  <c r="BS61436" i="3"/>
  <c r="BS61437" i="3"/>
  <c r="BS61438" i="3"/>
  <c r="BS61439" i="3"/>
  <c r="BS61440" i="3"/>
  <c r="BS61441" i="3"/>
  <c r="BS61442" i="3"/>
  <c r="BS61443" i="3"/>
  <c r="BS61444" i="3"/>
  <c r="BS61445" i="3"/>
  <c r="BS61446" i="3"/>
  <c r="BS61447" i="3"/>
  <c r="BS61448" i="3"/>
  <c r="BS61449" i="3"/>
  <c r="BS61450" i="3"/>
  <c r="BS61451" i="3"/>
  <c r="BS61452" i="3"/>
  <c r="BS61453" i="3"/>
  <c r="BS61454" i="3"/>
  <c r="BS61455" i="3"/>
  <c r="BS61456" i="3"/>
  <c r="BS61457" i="3"/>
  <c r="BS61458" i="3"/>
  <c r="BS61459" i="3"/>
  <c r="BS61460" i="3"/>
  <c r="BS61461" i="3"/>
  <c r="BS61462" i="3"/>
  <c r="BS61463" i="3"/>
  <c r="BS61464" i="3"/>
  <c r="BS61465" i="3"/>
  <c r="BS61466" i="3"/>
  <c r="BS61467" i="3"/>
  <c r="BS61468" i="3"/>
  <c r="BS61469" i="3"/>
  <c r="BS61470" i="3"/>
  <c r="BS61471" i="3"/>
  <c r="BS61472" i="3"/>
  <c r="BS61473" i="3"/>
  <c r="BS61474" i="3"/>
  <c r="BS61475" i="3"/>
  <c r="BS61476" i="3"/>
  <c r="BS61477" i="3"/>
  <c r="BS61478" i="3"/>
  <c r="BS61479" i="3"/>
  <c r="BS61480" i="3"/>
  <c r="BS61481" i="3"/>
  <c r="BS61482" i="3"/>
  <c r="BS61483" i="3"/>
  <c r="BS61484" i="3"/>
  <c r="BS61485" i="3"/>
  <c r="BS61486" i="3"/>
  <c r="BS61487" i="3"/>
  <c r="BS61488" i="3"/>
  <c r="BS61489" i="3"/>
  <c r="BS61490" i="3"/>
  <c r="BS61491" i="3"/>
  <c r="BS61492" i="3"/>
  <c r="BS61493" i="3"/>
  <c r="BS61494" i="3"/>
  <c r="BS61495" i="3"/>
  <c r="BS61496" i="3"/>
  <c r="BS61497" i="3"/>
  <c r="BS61498" i="3"/>
  <c r="BS61499" i="3"/>
  <c r="BS61500" i="3"/>
  <c r="BS61501" i="3"/>
  <c r="BS61502" i="3"/>
  <c r="BS61503" i="3"/>
  <c r="BS61504" i="3"/>
  <c r="BS61505" i="3"/>
  <c r="BS61506" i="3"/>
  <c r="BS61507" i="3"/>
  <c r="BS61508" i="3"/>
  <c r="BS61509" i="3"/>
  <c r="BS61510" i="3"/>
  <c r="BS61511" i="3"/>
  <c r="BS61512" i="3"/>
  <c r="BS61513" i="3"/>
  <c r="BS61514" i="3"/>
  <c r="BS61515" i="3"/>
  <c r="BS61516" i="3"/>
  <c r="BS61517" i="3"/>
  <c r="BS61518" i="3"/>
  <c r="BS61519" i="3"/>
  <c r="BS61520" i="3"/>
  <c r="BS61521" i="3"/>
  <c r="BS61522" i="3"/>
  <c r="BS61523" i="3"/>
  <c r="BS61524" i="3"/>
  <c r="BS61525" i="3"/>
  <c r="BS61526" i="3"/>
  <c r="BS61527" i="3"/>
  <c r="BS61528" i="3"/>
  <c r="BS61529" i="3"/>
  <c r="BS61530" i="3"/>
  <c r="BS61531" i="3"/>
  <c r="BS61532" i="3"/>
  <c r="BS61533" i="3"/>
  <c r="BS61534" i="3"/>
  <c r="BS61535" i="3"/>
  <c r="BS61536" i="3"/>
  <c r="BS61537" i="3"/>
  <c r="BS61538" i="3"/>
  <c r="BS61539" i="3"/>
  <c r="BS61540" i="3"/>
  <c r="BS61541" i="3"/>
  <c r="BS61542" i="3"/>
  <c r="BS61543" i="3"/>
  <c r="BS61544" i="3"/>
  <c r="BS61545" i="3"/>
  <c r="BS61546" i="3"/>
  <c r="BS61547" i="3"/>
  <c r="BS61548" i="3"/>
  <c r="BS61549" i="3"/>
  <c r="BS61550" i="3"/>
  <c r="BS61551" i="3"/>
  <c r="BS61552" i="3"/>
  <c r="BS61553" i="3"/>
  <c r="BS61554" i="3"/>
  <c r="BS61555" i="3"/>
  <c r="BS61556" i="3"/>
  <c r="BS61557" i="3"/>
  <c r="BS61558" i="3"/>
  <c r="BS61559" i="3"/>
  <c r="BS61560" i="3"/>
  <c r="BS61561" i="3"/>
  <c r="BS61562" i="3"/>
  <c r="BS61563" i="3"/>
  <c r="BS61564" i="3"/>
  <c r="BS61565" i="3"/>
  <c r="BS61566" i="3"/>
  <c r="BS61567" i="3"/>
  <c r="BS61568" i="3"/>
  <c r="BS61569" i="3"/>
  <c r="BS61570" i="3"/>
  <c r="BS61571" i="3"/>
  <c r="BS61572" i="3"/>
  <c r="BS61573" i="3"/>
  <c r="BS61574" i="3"/>
  <c r="BS61575" i="3"/>
  <c r="BS61576" i="3"/>
  <c r="BS61577" i="3"/>
  <c r="BS61578" i="3"/>
  <c r="BS61579" i="3"/>
  <c r="BS61580" i="3"/>
  <c r="BS61581" i="3"/>
  <c r="BS61582" i="3"/>
  <c r="BS61583" i="3"/>
  <c r="BS61584" i="3"/>
  <c r="BS61585" i="3"/>
  <c r="BS61586" i="3"/>
  <c r="BS61587" i="3"/>
  <c r="BS61588" i="3"/>
  <c r="BS61589" i="3"/>
  <c r="BS61590" i="3"/>
  <c r="BS61591" i="3"/>
  <c r="BS61592" i="3"/>
  <c r="BS61593" i="3"/>
  <c r="BS61594" i="3"/>
  <c r="BS61595" i="3"/>
  <c r="BS61596" i="3"/>
  <c r="BS61597" i="3"/>
  <c r="BS61598" i="3"/>
  <c r="BS61599" i="3"/>
  <c r="BS61600" i="3"/>
  <c r="BS61601" i="3"/>
  <c r="BS61602" i="3"/>
  <c r="BS61603" i="3"/>
  <c r="BS61604" i="3"/>
  <c r="BS61605" i="3"/>
  <c r="BS61606" i="3"/>
  <c r="BS61607" i="3"/>
  <c r="BS61608" i="3"/>
  <c r="BS61609" i="3"/>
  <c r="BS61610" i="3"/>
  <c r="BS61611" i="3"/>
  <c r="BS61612" i="3"/>
  <c r="BS61613" i="3"/>
  <c r="BS61614" i="3"/>
  <c r="BS61615" i="3"/>
  <c r="BS61616" i="3"/>
  <c r="BS61617" i="3"/>
  <c r="BS61618" i="3"/>
  <c r="BS61619" i="3"/>
  <c r="BS61620" i="3"/>
  <c r="BS61621" i="3"/>
  <c r="BS61622" i="3"/>
  <c r="BS61623" i="3"/>
  <c r="BS61624" i="3"/>
  <c r="BS61625" i="3"/>
  <c r="BS61626" i="3"/>
  <c r="BS61627" i="3"/>
  <c r="BS61628" i="3"/>
  <c r="BS61629" i="3"/>
  <c r="BS61630" i="3"/>
  <c r="BS61631" i="3"/>
  <c r="BS61632" i="3"/>
  <c r="BS61633" i="3"/>
  <c r="BS61634" i="3"/>
  <c r="BS61635" i="3"/>
  <c r="BS61636" i="3"/>
  <c r="BS61637" i="3"/>
  <c r="BS61638" i="3"/>
  <c r="BS61639" i="3"/>
  <c r="BS61640" i="3"/>
  <c r="BS61641" i="3"/>
  <c r="BS61642" i="3"/>
  <c r="BS61643" i="3"/>
  <c r="BS61644" i="3"/>
  <c r="BS61645" i="3"/>
  <c r="BS61646" i="3"/>
  <c r="BS61647" i="3"/>
  <c r="BS61648" i="3"/>
  <c r="BS61649" i="3"/>
  <c r="BS61650" i="3"/>
  <c r="BS61651" i="3"/>
  <c r="BS61652" i="3"/>
  <c r="BS61653" i="3"/>
  <c r="BS61654" i="3"/>
  <c r="BS61655" i="3"/>
  <c r="BS61656" i="3"/>
  <c r="BS61657" i="3"/>
  <c r="BS61658" i="3"/>
  <c r="BS61659" i="3"/>
  <c r="BS61660" i="3"/>
  <c r="BS61661" i="3"/>
  <c r="BS61662" i="3"/>
  <c r="BS61663" i="3"/>
  <c r="BS61664" i="3"/>
  <c r="BS61665" i="3"/>
  <c r="BS61666" i="3"/>
  <c r="BS61667" i="3"/>
  <c r="BS61668" i="3"/>
  <c r="BS61669" i="3"/>
  <c r="BS61670" i="3"/>
  <c r="BS61671" i="3"/>
  <c r="BS61672" i="3"/>
  <c r="BS61673" i="3"/>
  <c r="BS61674" i="3"/>
  <c r="BS61675" i="3"/>
  <c r="BS61676" i="3"/>
  <c r="BS61677" i="3"/>
  <c r="BS61678" i="3"/>
  <c r="BS61679" i="3"/>
  <c r="BS61680" i="3"/>
  <c r="BS61681" i="3"/>
  <c r="BS61682" i="3"/>
  <c r="BS61683" i="3"/>
  <c r="BS61684" i="3"/>
  <c r="BS61685" i="3"/>
  <c r="BS61686" i="3"/>
  <c r="BS61687" i="3"/>
  <c r="BS61688" i="3"/>
  <c r="BS61689" i="3"/>
  <c r="BS61690" i="3"/>
  <c r="BS61691" i="3"/>
  <c r="BS61692" i="3"/>
  <c r="BS61693" i="3"/>
  <c r="BS61694" i="3"/>
  <c r="BS61695" i="3"/>
  <c r="BS61696" i="3"/>
  <c r="BS61697" i="3"/>
  <c r="BS61698" i="3"/>
  <c r="BS61699" i="3"/>
  <c r="BS61700" i="3"/>
  <c r="BS61701" i="3"/>
  <c r="BS61702" i="3"/>
  <c r="BS61703" i="3"/>
  <c r="BS61704" i="3"/>
  <c r="BS61705" i="3"/>
  <c r="BS61706" i="3"/>
  <c r="BS61707" i="3"/>
  <c r="BS61708" i="3"/>
  <c r="BS61709" i="3"/>
  <c r="BS61710" i="3"/>
  <c r="BS61711" i="3"/>
  <c r="BS61712" i="3"/>
  <c r="BS61713" i="3"/>
  <c r="BS61714" i="3"/>
  <c r="BS61715" i="3"/>
  <c r="BS61716" i="3"/>
  <c r="BS61717" i="3"/>
  <c r="BS61718" i="3"/>
  <c r="BS61719" i="3"/>
  <c r="BS61720" i="3"/>
  <c r="BS61721" i="3"/>
  <c r="BS61722" i="3"/>
  <c r="BS61723" i="3"/>
  <c r="BS61724" i="3"/>
  <c r="BS61725" i="3"/>
  <c r="BS61726" i="3"/>
  <c r="BS61727" i="3"/>
  <c r="BS61728" i="3"/>
  <c r="BS61729" i="3"/>
  <c r="BS61730" i="3"/>
  <c r="BS61731" i="3"/>
  <c r="BS61732" i="3"/>
  <c r="BS61733" i="3"/>
  <c r="BS61734" i="3"/>
  <c r="BS61735" i="3"/>
  <c r="BS61736" i="3"/>
  <c r="BS61737" i="3"/>
  <c r="BS61738" i="3"/>
  <c r="BS61739" i="3"/>
  <c r="BS61740" i="3"/>
  <c r="BS61741" i="3"/>
  <c r="BS61742" i="3"/>
  <c r="BS61743" i="3"/>
  <c r="BS61744" i="3"/>
  <c r="BS61745" i="3"/>
  <c r="BS61746" i="3"/>
  <c r="BS61747" i="3"/>
  <c r="BS61748" i="3"/>
  <c r="BS61749" i="3"/>
  <c r="BS61750" i="3"/>
  <c r="BS61751" i="3"/>
  <c r="BS61752" i="3"/>
  <c r="BS61753" i="3"/>
  <c r="BS61754" i="3"/>
  <c r="BS61755" i="3"/>
  <c r="BS61756" i="3"/>
  <c r="BS61757" i="3"/>
  <c r="BS61758" i="3"/>
  <c r="BS61759" i="3"/>
  <c r="BS61760" i="3"/>
  <c r="BS61761" i="3"/>
  <c r="BS61762" i="3"/>
  <c r="BS61763" i="3"/>
  <c r="BS61764" i="3"/>
  <c r="BS61765" i="3"/>
  <c r="BS61766" i="3"/>
  <c r="BS61767" i="3"/>
  <c r="BS61768" i="3"/>
  <c r="BS61769" i="3"/>
  <c r="BS61770" i="3"/>
  <c r="BS61771" i="3"/>
  <c r="BS61772" i="3"/>
  <c r="BS61773" i="3"/>
  <c r="BS61774" i="3"/>
  <c r="BS61775" i="3"/>
  <c r="BS61776" i="3"/>
  <c r="BS61777" i="3"/>
  <c r="BS61778" i="3"/>
  <c r="BS61779" i="3"/>
  <c r="BS61780" i="3"/>
  <c r="BS61781" i="3"/>
  <c r="BS61782" i="3"/>
  <c r="BS61783" i="3"/>
  <c r="BS61784" i="3"/>
  <c r="BS61785" i="3"/>
  <c r="BS61786" i="3"/>
  <c r="BS61787" i="3"/>
  <c r="BS61788" i="3"/>
  <c r="BS61789" i="3"/>
  <c r="BS61790" i="3"/>
  <c r="BS61791" i="3"/>
  <c r="BS61792" i="3"/>
  <c r="BS61793" i="3"/>
  <c r="BS61794" i="3"/>
  <c r="BS61795" i="3"/>
  <c r="BS61796" i="3"/>
  <c r="BS61797" i="3"/>
  <c r="BS61798" i="3"/>
  <c r="BS61799" i="3"/>
  <c r="BS61800" i="3"/>
  <c r="BS61801" i="3"/>
  <c r="BS61802" i="3"/>
  <c r="BS61803" i="3"/>
  <c r="BS61804" i="3"/>
  <c r="BS61805" i="3"/>
  <c r="BS61806" i="3"/>
  <c r="BS61807" i="3"/>
  <c r="BS61808" i="3"/>
  <c r="BS61809" i="3"/>
  <c r="BS61810" i="3"/>
  <c r="BS61811" i="3"/>
  <c r="BS61812" i="3"/>
  <c r="BS61813" i="3"/>
  <c r="BS61814" i="3"/>
  <c r="BS61815" i="3"/>
  <c r="BS61816" i="3"/>
  <c r="BS61817" i="3"/>
  <c r="BS61818" i="3"/>
  <c r="BS61819" i="3"/>
  <c r="BS61820" i="3"/>
  <c r="BS61821" i="3"/>
  <c r="BS61822" i="3"/>
  <c r="BS61823" i="3"/>
  <c r="BS61824" i="3"/>
  <c r="BS61825" i="3"/>
  <c r="BS61826" i="3"/>
  <c r="BS61827" i="3"/>
  <c r="BS61828" i="3"/>
  <c r="BS61829" i="3"/>
  <c r="BS61830" i="3"/>
  <c r="BS61831" i="3"/>
  <c r="BS61832" i="3"/>
  <c r="BS61833" i="3"/>
  <c r="BS61834" i="3"/>
  <c r="BS61835" i="3"/>
  <c r="BS61836" i="3"/>
  <c r="BS61837" i="3"/>
  <c r="BS61838" i="3"/>
  <c r="BS61839" i="3"/>
  <c r="BS61840" i="3"/>
  <c r="BS61841" i="3"/>
  <c r="BS61842" i="3"/>
  <c r="BS61843" i="3"/>
  <c r="BS61844" i="3"/>
  <c r="BS61845" i="3"/>
  <c r="BS61846" i="3"/>
  <c r="BS61847" i="3"/>
  <c r="BS61848" i="3"/>
  <c r="BS61849" i="3"/>
  <c r="BS61850" i="3"/>
  <c r="BS61851" i="3"/>
  <c r="BS61852" i="3"/>
  <c r="BS61853" i="3"/>
  <c r="BS61854" i="3"/>
  <c r="BS61855" i="3"/>
  <c r="BS61856" i="3"/>
  <c r="BS61857" i="3"/>
  <c r="BS61858" i="3"/>
  <c r="BS61859" i="3"/>
  <c r="BS61860" i="3"/>
  <c r="BS61861" i="3"/>
  <c r="BS61862" i="3"/>
  <c r="BS61863" i="3"/>
  <c r="BS61864" i="3"/>
  <c r="BS61865" i="3"/>
  <c r="BS61866" i="3"/>
  <c r="BS61867" i="3"/>
  <c r="BS61868" i="3"/>
  <c r="BS61869" i="3"/>
  <c r="BS61870" i="3"/>
  <c r="BS61871" i="3"/>
  <c r="BS61872" i="3"/>
  <c r="BS61873" i="3"/>
  <c r="BS61874" i="3"/>
  <c r="BS61875" i="3"/>
  <c r="BS61876" i="3"/>
  <c r="BS61877" i="3"/>
  <c r="BS61878" i="3"/>
  <c r="BS61879" i="3"/>
  <c r="BS61880" i="3"/>
  <c r="BS61881" i="3"/>
  <c r="BS61882" i="3"/>
  <c r="BS61883" i="3"/>
  <c r="BS61884" i="3"/>
  <c r="BS61885" i="3"/>
  <c r="BS61886" i="3"/>
  <c r="BS61887" i="3"/>
  <c r="BS61888" i="3"/>
  <c r="BS61889" i="3"/>
  <c r="BS61890" i="3"/>
  <c r="BS61891" i="3"/>
  <c r="BS61892" i="3"/>
  <c r="BS61893" i="3"/>
  <c r="BS61894" i="3"/>
  <c r="BS61895" i="3"/>
  <c r="BS61896" i="3"/>
  <c r="BS61897" i="3"/>
  <c r="BS61898" i="3"/>
  <c r="BS61899" i="3"/>
  <c r="BS61900" i="3"/>
  <c r="BS61901" i="3"/>
  <c r="BS61902" i="3"/>
  <c r="BS61903" i="3"/>
  <c r="BS61904" i="3"/>
  <c r="BS61905" i="3"/>
  <c r="BS61906" i="3"/>
  <c r="BS61907" i="3"/>
  <c r="BS61908" i="3"/>
  <c r="BS61909" i="3"/>
  <c r="BS61910" i="3"/>
  <c r="BS61911" i="3"/>
  <c r="BS61912" i="3"/>
  <c r="BS61913" i="3"/>
  <c r="BS61914" i="3"/>
  <c r="BS61915" i="3"/>
  <c r="BS61916" i="3"/>
  <c r="BS61917" i="3"/>
  <c r="BS61918" i="3"/>
  <c r="BS61919" i="3"/>
  <c r="BS61920" i="3"/>
  <c r="BS61921" i="3"/>
  <c r="BS61922" i="3"/>
  <c r="BS61923" i="3"/>
  <c r="BS61924" i="3"/>
  <c r="BS61925" i="3"/>
  <c r="BS61926" i="3"/>
  <c r="BS61927" i="3"/>
  <c r="BS61928" i="3"/>
  <c r="BS61929" i="3"/>
  <c r="BS61930" i="3"/>
  <c r="BS61931" i="3"/>
  <c r="BS61932" i="3"/>
  <c r="BS61933" i="3"/>
  <c r="BS61934" i="3"/>
  <c r="BS61935" i="3"/>
  <c r="BS61936" i="3"/>
  <c r="BS61937" i="3"/>
  <c r="BS61938" i="3"/>
  <c r="BS61939" i="3"/>
  <c r="BS61940" i="3"/>
  <c r="BS61941" i="3"/>
  <c r="BS61942" i="3"/>
  <c r="BS61943" i="3"/>
  <c r="BS61944" i="3"/>
  <c r="BS61945" i="3"/>
  <c r="BS61946" i="3"/>
  <c r="BS61947" i="3"/>
  <c r="BS61948" i="3"/>
  <c r="BS61949" i="3"/>
  <c r="BS61950" i="3"/>
  <c r="BS61951" i="3"/>
  <c r="BS61952" i="3"/>
  <c r="BS61953" i="3"/>
  <c r="BS61954" i="3"/>
  <c r="BS61955" i="3"/>
  <c r="BS61956" i="3"/>
  <c r="BS61957" i="3"/>
  <c r="BS61958" i="3"/>
  <c r="BS61959" i="3"/>
  <c r="BS61960" i="3"/>
  <c r="BS61961" i="3"/>
  <c r="BS61962" i="3"/>
  <c r="BS61963" i="3"/>
  <c r="BS61964" i="3"/>
  <c r="BS61965" i="3"/>
  <c r="BS61966" i="3"/>
  <c r="BS61967" i="3"/>
  <c r="BS61968" i="3"/>
  <c r="BS61969" i="3"/>
  <c r="BS61970" i="3"/>
  <c r="BS61971" i="3"/>
  <c r="BS61972" i="3"/>
  <c r="BS61973" i="3"/>
  <c r="BS61974" i="3"/>
  <c r="BS61975" i="3"/>
  <c r="BS61976" i="3"/>
  <c r="BS61977" i="3"/>
  <c r="BS61978" i="3"/>
  <c r="BS61979" i="3"/>
  <c r="BS61980" i="3"/>
  <c r="BS61981" i="3"/>
  <c r="BS61982" i="3"/>
  <c r="BS61983" i="3"/>
  <c r="BS61984" i="3"/>
  <c r="BS61985" i="3"/>
  <c r="BS61986" i="3"/>
  <c r="BS61987" i="3"/>
  <c r="BS61988" i="3"/>
  <c r="BS61989" i="3"/>
  <c r="BS61990" i="3"/>
  <c r="BS61991" i="3"/>
  <c r="BS61992" i="3"/>
  <c r="BS61993" i="3"/>
  <c r="BS61994" i="3"/>
  <c r="BS61995" i="3"/>
  <c r="BS61996" i="3"/>
  <c r="BS61997" i="3"/>
  <c r="BS61998" i="3"/>
  <c r="BS61999" i="3"/>
  <c r="BS62000" i="3"/>
  <c r="BS62001" i="3"/>
  <c r="BS62002" i="3"/>
  <c r="BS62003" i="3"/>
  <c r="BS62004" i="3"/>
  <c r="BS62005" i="3"/>
  <c r="BS62006" i="3"/>
  <c r="BS62007" i="3"/>
  <c r="BS62008" i="3"/>
  <c r="BS62009" i="3"/>
  <c r="BS62010" i="3"/>
  <c r="BS62011" i="3"/>
  <c r="BS62012" i="3"/>
  <c r="BS62013" i="3"/>
  <c r="BS62014" i="3"/>
  <c r="BS62015" i="3"/>
  <c r="BS62016" i="3"/>
  <c r="BS62017" i="3"/>
  <c r="BS62018" i="3"/>
  <c r="BS62019" i="3"/>
  <c r="BS62020" i="3"/>
  <c r="BS62021" i="3"/>
  <c r="BS62022" i="3"/>
  <c r="BS62023" i="3"/>
  <c r="BS62024" i="3"/>
  <c r="BS62025" i="3"/>
  <c r="BS62026" i="3"/>
  <c r="BS62027" i="3"/>
  <c r="BS62028" i="3"/>
  <c r="BS62029" i="3"/>
  <c r="BS62030" i="3"/>
  <c r="BS62031" i="3"/>
  <c r="BS62032" i="3"/>
  <c r="BS62033" i="3"/>
  <c r="BS62034" i="3"/>
  <c r="BS62035" i="3"/>
  <c r="BS62036" i="3"/>
  <c r="BS62037" i="3"/>
  <c r="BS62038" i="3"/>
  <c r="BS62039" i="3"/>
  <c r="BS62040" i="3"/>
  <c r="BS62041" i="3"/>
  <c r="BS62042" i="3"/>
  <c r="BS62043" i="3"/>
  <c r="BS62044" i="3"/>
  <c r="BS62045" i="3"/>
  <c r="BS62046" i="3"/>
  <c r="BS62047" i="3"/>
  <c r="BS62048" i="3"/>
  <c r="BS62049" i="3"/>
  <c r="BS62050" i="3"/>
  <c r="BS62051" i="3"/>
  <c r="BS62052" i="3"/>
  <c r="BS62053" i="3"/>
  <c r="BS62054" i="3"/>
  <c r="BS62055" i="3"/>
  <c r="BS62056" i="3"/>
  <c r="BS62057" i="3"/>
  <c r="BS62058" i="3"/>
  <c r="BS62059" i="3"/>
  <c r="BS62060" i="3"/>
  <c r="BS62061" i="3"/>
  <c r="BS62062" i="3"/>
  <c r="BS62063" i="3"/>
  <c r="BS62064" i="3"/>
  <c r="BS62065" i="3"/>
  <c r="BS62066" i="3"/>
  <c r="BS62067" i="3"/>
  <c r="BS62068" i="3"/>
  <c r="BS62069" i="3"/>
  <c r="BS62070" i="3"/>
  <c r="BS62071" i="3"/>
  <c r="BS62072" i="3"/>
  <c r="BS62073" i="3"/>
  <c r="BS62074" i="3"/>
  <c r="BS62075" i="3"/>
  <c r="BS62076" i="3"/>
  <c r="BS62077" i="3"/>
  <c r="BS62078" i="3"/>
  <c r="BS62079" i="3"/>
  <c r="BS62080" i="3"/>
  <c r="BS62081" i="3"/>
  <c r="BS62082" i="3"/>
  <c r="BS62083" i="3"/>
  <c r="BS62084" i="3"/>
  <c r="BS62085" i="3"/>
  <c r="BS62086" i="3"/>
  <c r="BS62087" i="3"/>
  <c r="BS62088" i="3"/>
  <c r="BS62089" i="3"/>
  <c r="BS62090" i="3"/>
  <c r="BS62091" i="3"/>
  <c r="BS62092" i="3"/>
  <c r="BS62093" i="3"/>
  <c r="BS62094" i="3"/>
  <c r="BS62095" i="3"/>
  <c r="BS62096" i="3"/>
  <c r="BS62097" i="3"/>
  <c r="BS62098" i="3"/>
  <c r="BS62099" i="3"/>
  <c r="BS62100" i="3"/>
  <c r="BS62101" i="3"/>
  <c r="BS62102" i="3"/>
  <c r="BS62103" i="3"/>
  <c r="BS62104" i="3"/>
  <c r="BS62105" i="3"/>
  <c r="BS62106" i="3"/>
  <c r="BS62107" i="3"/>
  <c r="BS62108" i="3"/>
  <c r="BS62109" i="3"/>
  <c r="BS62110" i="3"/>
  <c r="BS62111" i="3"/>
  <c r="BS62112" i="3"/>
  <c r="BS62113" i="3"/>
  <c r="BS62114" i="3"/>
  <c r="BS62115" i="3"/>
  <c r="BS62116" i="3"/>
  <c r="BS62117" i="3"/>
  <c r="BS62118" i="3"/>
  <c r="BS62119" i="3"/>
  <c r="BS62120" i="3"/>
  <c r="BS62121" i="3"/>
  <c r="BS62122" i="3"/>
  <c r="BS62123" i="3"/>
  <c r="BS62124" i="3"/>
  <c r="BS62125" i="3"/>
  <c r="BS62126" i="3"/>
  <c r="BS62127" i="3"/>
  <c r="BS62128" i="3"/>
  <c r="BS62129" i="3"/>
  <c r="BS62130" i="3"/>
  <c r="BS62131" i="3"/>
  <c r="BS62132" i="3"/>
  <c r="BS62133" i="3"/>
  <c r="BS62134" i="3"/>
  <c r="BS62135" i="3"/>
  <c r="BS62136" i="3"/>
  <c r="BS62137" i="3"/>
  <c r="BS62138" i="3"/>
  <c r="BS62139" i="3"/>
  <c r="BS62140" i="3"/>
  <c r="BS62141" i="3"/>
  <c r="BS62142" i="3"/>
  <c r="BS62143" i="3"/>
  <c r="BS62144" i="3"/>
  <c r="BS62145" i="3"/>
  <c r="BS62146" i="3"/>
  <c r="BS62147" i="3"/>
  <c r="BS62148" i="3"/>
  <c r="BS62149" i="3"/>
  <c r="BS62150" i="3"/>
  <c r="BS62151" i="3"/>
  <c r="BS62152" i="3"/>
  <c r="BS62153" i="3"/>
  <c r="BS62154" i="3"/>
  <c r="BS62155" i="3"/>
  <c r="BS62156" i="3"/>
  <c r="BS62157" i="3"/>
  <c r="BS62158" i="3"/>
  <c r="BS62159" i="3"/>
  <c r="BS62160" i="3"/>
  <c r="BS62161" i="3"/>
  <c r="BS62162" i="3"/>
  <c r="BS62163" i="3"/>
  <c r="BS62164" i="3"/>
  <c r="BS62165" i="3"/>
  <c r="BS62166" i="3"/>
  <c r="BS62167" i="3"/>
  <c r="BS62168" i="3"/>
  <c r="BS62169" i="3"/>
  <c r="BS62170" i="3"/>
  <c r="BS62171" i="3"/>
  <c r="BS62172" i="3"/>
  <c r="BS62173" i="3"/>
  <c r="BS62174" i="3"/>
  <c r="BS62175" i="3"/>
  <c r="BS62176" i="3"/>
  <c r="BS62177" i="3"/>
  <c r="BS62178" i="3"/>
  <c r="BS62179" i="3"/>
  <c r="BS62180" i="3"/>
  <c r="BS62181" i="3"/>
  <c r="BS62182" i="3"/>
  <c r="BS62183" i="3"/>
  <c r="BS62184" i="3"/>
  <c r="BS62185" i="3"/>
  <c r="BS62186" i="3"/>
  <c r="BS62187" i="3"/>
  <c r="BS62188" i="3"/>
  <c r="BS62189" i="3"/>
  <c r="BS62190" i="3"/>
  <c r="BS62191" i="3"/>
  <c r="BS62192" i="3"/>
  <c r="BS62193" i="3"/>
  <c r="BS62194" i="3"/>
  <c r="BS62195" i="3"/>
  <c r="BS62196" i="3"/>
  <c r="BS62197" i="3"/>
  <c r="BS62198" i="3"/>
  <c r="BS62199" i="3"/>
  <c r="BS62200" i="3"/>
  <c r="BS62201" i="3"/>
  <c r="BS62202" i="3"/>
  <c r="BS62203" i="3"/>
  <c r="BS62204" i="3"/>
  <c r="BS62205" i="3"/>
  <c r="BS62206" i="3"/>
  <c r="BS62207" i="3"/>
  <c r="BS62208" i="3"/>
  <c r="BS62209" i="3"/>
  <c r="BS62210" i="3"/>
  <c r="BS62211" i="3"/>
  <c r="BS62212" i="3"/>
  <c r="BS62213" i="3"/>
  <c r="BS62214" i="3"/>
  <c r="BS62215" i="3"/>
  <c r="BS62216" i="3"/>
  <c r="BS62217" i="3"/>
  <c r="BS62218" i="3"/>
  <c r="BS62219" i="3"/>
  <c r="BS62220" i="3"/>
  <c r="BS62221" i="3"/>
  <c r="BS62222" i="3"/>
  <c r="BS62223" i="3"/>
  <c r="BS62224" i="3"/>
  <c r="BS62225" i="3"/>
  <c r="BS62226" i="3"/>
  <c r="BS62227" i="3"/>
  <c r="BS62228" i="3"/>
  <c r="BS62229" i="3"/>
  <c r="BS62230" i="3"/>
  <c r="BS62231" i="3"/>
  <c r="BS62232" i="3"/>
  <c r="BS62233" i="3"/>
  <c r="BS62234" i="3"/>
  <c r="BS62235" i="3"/>
  <c r="BS62236" i="3"/>
  <c r="BS62237" i="3"/>
  <c r="BS62238" i="3"/>
  <c r="BS62239" i="3"/>
  <c r="BS62240" i="3"/>
  <c r="BS62241" i="3"/>
  <c r="BS62242" i="3"/>
  <c r="BS62243" i="3"/>
  <c r="BS62244" i="3"/>
  <c r="BS62245" i="3"/>
  <c r="BS62246" i="3"/>
  <c r="BS62247" i="3"/>
  <c r="BS62248" i="3"/>
  <c r="BS62249" i="3"/>
  <c r="BS62250" i="3"/>
  <c r="BS62251" i="3"/>
  <c r="BS62252" i="3"/>
  <c r="BS62253" i="3"/>
  <c r="BS62254" i="3"/>
  <c r="BS62255" i="3"/>
  <c r="BS62256" i="3"/>
  <c r="BS62257" i="3"/>
  <c r="BS62258" i="3"/>
  <c r="BS62259" i="3"/>
  <c r="BS62260" i="3"/>
  <c r="BS62261" i="3"/>
  <c r="BS62262" i="3"/>
  <c r="BS62263" i="3"/>
  <c r="BS62264" i="3"/>
  <c r="BS62265" i="3"/>
  <c r="BS62266" i="3"/>
  <c r="BS62267" i="3"/>
  <c r="BS62268" i="3"/>
  <c r="BS62269" i="3"/>
  <c r="BS62270" i="3"/>
  <c r="BS62271" i="3"/>
  <c r="BS62272" i="3"/>
  <c r="BS62273" i="3"/>
  <c r="BS62274" i="3"/>
  <c r="BS62275" i="3"/>
  <c r="BS62276" i="3"/>
  <c r="BS62277" i="3"/>
  <c r="BS62278" i="3"/>
  <c r="BS62279" i="3"/>
  <c r="BS62280" i="3"/>
  <c r="BS62281" i="3"/>
  <c r="BS62282" i="3"/>
  <c r="BS62283" i="3"/>
  <c r="BS62284" i="3"/>
  <c r="BS62285" i="3"/>
  <c r="BS62286" i="3"/>
  <c r="BS62287" i="3"/>
  <c r="BS62288" i="3"/>
  <c r="BS62289" i="3"/>
  <c r="BS62290" i="3"/>
  <c r="BS62291" i="3"/>
  <c r="BS62292" i="3"/>
  <c r="BS62293" i="3"/>
  <c r="BS62294" i="3"/>
  <c r="BS62295" i="3"/>
  <c r="BS62296" i="3"/>
  <c r="BS62297" i="3"/>
  <c r="BS62298" i="3"/>
  <c r="BS62299" i="3"/>
  <c r="BS62300" i="3"/>
  <c r="BS62301" i="3"/>
  <c r="BS62302" i="3"/>
  <c r="BS62303" i="3"/>
  <c r="BS62304" i="3"/>
  <c r="BS62305" i="3"/>
  <c r="BS62306" i="3"/>
  <c r="BS62307" i="3"/>
  <c r="BS62308" i="3"/>
  <c r="BS62309" i="3"/>
  <c r="BS62310" i="3"/>
  <c r="BS62311" i="3"/>
  <c r="BS62312" i="3"/>
  <c r="BS62313" i="3"/>
  <c r="BS62314" i="3"/>
  <c r="BS62315" i="3"/>
  <c r="BS62316" i="3"/>
  <c r="BS62317" i="3"/>
  <c r="BS62318" i="3"/>
  <c r="BS62319" i="3"/>
  <c r="BS62320" i="3"/>
  <c r="BS62321" i="3"/>
  <c r="BS62322" i="3"/>
  <c r="BS62323" i="3"/>
  <c r="BS62324" i="3"/>
  <c r="BS62325" i="3"/>
  <c r="BS62326" i="3"/>
  <c r="BS62327" i="3"/>
  <c r="BS62328" i="3"/>
  <c r="BS62329" i="3"/>
  <c r="BS62330" i="3"/>
  <c r="BS62331" i="3"/>
  <c r="BS62332" i="3"/>
  <c r="BS62333" i="3"/>
  <c r="BS62334" i="3"/>
  <c r="BS62335" i="3"/>
  <c r="BS62336" i="3"/>
  <c r="BS62337" i="3"/>
  <c r="BS62338" i="3"/>
  <c r="BS62339" i="3"/>
  <c r="BS62340" i="3"/>
  <c r="BS62341" i="3"/>
  <c r="BS62342" i="3"/>
  <c r="BS62343" i="3"/>
  <c r="BS62344" i="3"/>
  <c r="BS62345" i="3"/>
  <c r="BS62346" i="3"/>
  <c r="BS62347" i="3"/>
  <c r="BS62348" i="3"/>
  <c r="BS62349" i="3"/>
  <c r="BS62350" i="3"/>
  <c r="BS62351" i="3"/>
  <c r="BS62352" i="3"/>
  <c r="BS62353" i="3"/>
  <c r="BS62354" i="3"/>
  <c r="BS62355" i="3"/>
  <c r="BS62356" i="3"/>
  <c r="BS62357" i="3"/>
  <c r="BS62358" i="3"/>
  <c r="BS62359" i="3"/>
  <c r="BS62360" i="3"/>
  <c r="BS62361" i="3"/>
  <c r="BS62362" i="3"/>
  <c r="BS62363" i="3"/>
  <c r="BS62364" i="3"/>
  <c r="BS62365" i="3"/>
  <c r="BS62366" i="3"/>
  <c r="BS62367" i="3"/>
  <c r="BS62368" i="3"/>
  <c r="BS62369" i="3"/>
  <c r="BS62370" i="3"/>
  <c r="BS62371" i="3"/>
  <c r="BS62372" i="3"/>
  <c r="BS62373" i="3"/>
  <c r="BS62374" i="3"/>
  <c r="BS62375" i="3"/>
  <c r="BS62376" i="3"/>
  <c r="BS62377" i="3"/>
  <c r="BS62378" i="3"/>
  <c r="BS62379" i="3"/>
  <c r="BS62380" i="3"/>
  <c r="BS62381" i="3"/>
  <c r="BS62382" i="3"/>
  <c r="BS62383" i="3"/>
  <c r="BS62384" i="3"/>
  <c r="BS62385" i="3"/>
  <c r="BS62386" i="3"/>
  <c r="BS62387" i="3"/>
  <c r="BS62388" i="3"/>
  <c r="BS62389" i="3"/>
  <c r="BS62390" i="3"/>
  <c r="BS62391" i="3"/>
  <c r="BS62392" i="3"/>
  <c r="BS62393" i="3"/>
  <c r="BS62394" i="3"/>
  <c r="BS62395" i="3"/>
  <c r="BS62396" i="3"/>
  <c r="BS62397" i="3"/>
  <c r="BS62398" i="3"/>
  <c r="BS62399" i="3"/>
  <c r="BS62400" i="3"/>
  <c r="BS62401" i="3"/>
  <c r="BS62402" i="3"/>
  <c r="BS62403" i="3"/>
  <c r="BS62404" i="3"/>
  <c r="BS62405" i="3"/>
  <c r="BS62406" i="3"/>
  <c r="BS62407" i="3"/>
  <c r="BS62408" i="3"/>
  <c r="BS62409" i="3"/>
  <c r="BS62410" i="3"/>
  <c r="BS62411" i="3"/>
  <c r="BS62412" i="3"/>
  <c r="BS62413" i="3"/>
  <c r="BS62414" i="3"/>
  <c r="BS62415" i="3"/>
  <c r="BS62416" i="3"/>
  <c r="BS62417" i="3"/>
  <c r="BS62418" i="3"/>
  <c r="BS62419" i="3"/>
  <c r="BS62420" i="3"/>
  <c r="BS62421" i="3"/>
  <c r="BS62422" i="3"/>
  <c r="BS62423" i="3"/>
  <c r="BS62424" i="3"/>
  <c r="BS62425" i="3"/>
  <c r="BS62426" i="3"/>
  <c r="BS62427" i="3"/>
  <c r="BS62428" i="3"/>
  <c r="BS62429" i="3"/>
  <c r="BS62430" i="3"/>
  <c r="BS62431" i="3"/>
  <c r="BS62432" i="3"/>
  <c r="BS62433" i="3"/>
  <c r="BS62434" i="3"/>
  <c r="BS62435" i="3"/>
  <c r="BS62436" i="3"/>
  <c r="BS62437" i="3"/>
  <c r="BS62438" i="3"/>
  <c r="BS62439" i="3"/>
  <c r="BS62440" i="3"/>
  <c r="BS62441" i="3"/>
  <c r="BS62442" i="3"/>
  <c r="BS62443" i="3"/>
  <c r="BS62444" i="3"/>
  <c r="BS62445" i="3"/>
  <c r="BS62446" i="3"/>
  <c r="BS62447" i="3"/>
  <c r="BS62448" i="3"/>
  <c r="BS62449" i="3"/>
  <c r="BS62450" i="3"/>
  <c r="BS62451" i="3"/>
  <c r="BS62452" i="3"/>
  <c r="BS62453" i="3"/>
  <c r="BS62454" i="3"/>
  <c r="BS62455" i="3"/>
  <c r="BS62456" i="3"/>
  <c r="BS62457" i="3"/>
  <c r="BS62458" i="3"/>
  <c r="BS62459" i="3"/>
  <c r="BS62460" i="3"/>
  <c r="BS62461" i="3"/>
  <c r="BS62462" i="3"/>
  <c r="BS62463" i="3"/>
  <c r="BS62464" i="3"/>
  <c r="BS62465" i="3"/>
  <c r="BS62466" i="3"/>
  <c r="BS62467" i="3"/>
  <c r="BS62468" i="3"/>
  <c r="BS62469" i="3"/>
  <c r="BS62470" i="3"/>
  <c r="BS62471" i="3"/>
  <c r="BS62472" i="3"/>
  <c r="BS62473" i="3"/>
  <c r="BS62474" i="3"/>
  <c r="BS62475" i="3"/>
  <c r="BS62476" i="3"/>
  <c r="BS62477" i="3"/>
  <c r="BS62478" i="3"/>
  <c r="BS62479" i="3"/>
  <c r="BS62480" i="3"/>
  <c r="BS62481" i="3"/>
  <c r="BS62482" i="3"/>
  <c r="BS62483" i="3"/>
  <c r="BS62484" i="3"/>
  <c r="BS62485" i="3"/>
  <c r="BS62486" i="3"/>
  <c r="BS62487" i="3"/>
  <c r="BS62488" i="3"/>
  <c r="BS62489" i="3"/>
  <c r="BS62490" i="3"/>
  <c r="BS62491" i="3"/>
  <c r="BS62492" i="3"/>
  <c r="BS62493" i="3"/>
  <c r="BS62494" i="3"/>
  <c r="BS62495" i="3"/>
  <c r="BS62496" i="3"/>
  <c r="BS62497" i="3"/>
  <c r="BS62498" i="3"/>
  <c r="BS62499" i="3"/>
  <c r="BS62500" i="3"/>
  <c r="BS62501" i="3"/>
  <c r="BS62502" i="3"/>
  <c r="BS62503" i="3"/>
  <c r="BS62504" i="3"/>
  <c r="BS62505" i="3"/>
  <c r="BS62506" i="3"/>
  <c r="BS62507" i="3"/>
  <c r="BS62508" i="3"/>
  <c r="BS62509" i="3"/>
  <c r="BS62510" i="3"/>
  <c r="BS62511" i="3"/>
  <c r="BS62512" i="3"/>
  <c r="BS62513" i="3"/>
  <c r="BS62514" i="3"/>
  <c r="BS62515" i="3"/>
  <c r="BS62516" i="3"/>
  <c r="BS62517" i="3"/>
  <c r="BS62518" i="3"/>
  <c r="BS62519" i="3"/>
  <c r="BS62520" i="3"/>
  <c r="BS62521" i="3"/>
  <c r="BS62522" i="3"/>
  <c r="BS62523" i="3"/>
  <c r="BS62524" i="3"/>
  <c r="BS62525" i="3"/>
  <c r="BS62526" i="3"/>
  <c r="BS62527" i="3"/>
  <c r="BS62528" i="3"/>
  <c r="BS62529" i="3"/>
  <c r="BS62530" i="3"/>
  <c r="BS62531" i="3"/>
  <c r="BS62532" i="3"/>
  <c r="BS62533" i="3"/>
  <c r="BS62534" i="3"/>
  <c r="BS62535" i="3"/>
  <c r="BS62536" i="3"/>
  <c r="BS62537" i="3"/>
  <c r="BS62538" i="3"/>
  <c r="BS62539" i="3"/>
  <c r="BS62540" i="3"/>
  <c r="BS62541" i="3"/>
  <c r="BS62542" i="3"/>
  <c r="BS62543" i="3"/>
  <c r="BS62544" i="3"/>
  <c r="BS62545" i="3"/>
  <c r="BS62546" i="3"/>
  <c r="BS62547" i="3"/>
  <c r="BS62548" i="3"/>
  <c r="BS62549" i="3"/>
  <c r="BS62550" i="3"/>
  <c r="BS62551" i="3"/>
  <c r="BS62552" i="3"/>
  <c r="BS62553" i="3"/>
  <c r="BS62554" i="3"/>
  <c r="BS62555" i="3"/>
  <c r="BS62556" i="3"/>
  <c r="BS62557" i="3"/>
  <c r="BS62558" i="3"/>
  <c r="BS62559" i="3"/>
  <c r="BS62560" i="3"/>
  <c r="BS62561" i="3"/>
  <c r="BS62562" i="3"/>
  <c r="BS62563" i="3"/>
  <c r="BS62564" i="3"/>
  <c r="BS62565" i="3"/>
  <c r="BS62566" i="3"/>
  <c r="BS62567" i="3"/>
  <c r="BS62568" i="3"/>
  <c r="BS62569" i="3"/>
  <c r="BS62570" i="3"/>
  <c r="BS62571" i="3"/>
  <c r="BS62572" i="3"/>
  <c r="BS62573" i="3"/>
  <c r="BS62574" i="3"/>
  <c r="BS62575" i="3"/>
  <c r="BS62576" i="3"/>
  <c r="BS62577" i="3"/>
  <c r="BS62578" i="3"/>
  <c r="BS62579" i="3"/>
  <c r="BS62580" i="3"/>
  <c r="BS62581" i="3"/>
  <c r="BS62582" i="3"/>
  <c r="BS62583" i="3"/>
  <c r="BS62584" i="3"/>
  <c r="BS62585" i="3"/>
  <c r="BS62586" i="3"/>
  <c r="BS62587" i="3"/>
  <c r="BS62588" i="3"/>
  <c r="BS62589" i="3"/>
  <c r="BS62590" i="3"/>
  <c r="BS62591" i="3"/>
  <c r="BS62592" i="3"/>
  <c r="BS62593" i="3"/>
  <c r="BS62594" i="3"/>
  <c r="BS62595" i="3"/>
  <c r="BS62596" i="3"/>
  <c r="BS62597" i="3"/>
  <c r="BS62598" i="3"/>
  <c r="BS62599" i="3"/>
  <c r="BS62600" i="3"/>
  <c r="BS62601" i="3"/>
  <c r="BS62602" i="3"/>
  <c r="BS62603" i="3"/>
  <c r="BS62604" i="3"/>
  <c r="BS62605" i="3"/>
  <c r="BS62606" i="3"/>
  <c r="BS62607" i="3"/>
  <c r="BS62608" i="3"/>
  <c r="BS62609" i="3"/>
  <c r="BS62610" i="3"/>
  <c r="BS62611" i="3"/>
  <c r="BS62612" i="3"/>
  <c r="BS62613" i="3"/>
  <c r="BS62614" i="3"/>
  <c r="BS62615" i="3"/>
  <c r="BS62616" i="3"/>
  <c r="BS62617" i="3"/>
  <c r="BS62618" i="3"/>
  <c r="BS62619" i="3"/>
  <c r="BS62620" i="3"/>
  <c r="BS62621" i="3"/>
  <c r="BS62622" i="3"/>
  <c r="BS62623" i="3"/>
  <c r="BS62624" i="3"/>
  <c r="BS62625" i="3"/>
  <c r="BS62626" i="3"/>
  <c r="BS62627" i="3"/>
  <c r="BS62628" i="3"/>
  <c r="BS62629" i="3"/>
  <c r="BS62630" i="3"/>
  <c r="BS62631" i="3"/>
  <c r="BS62632" i="3"/>
  <c r="BS62633" i="3"/>
  <c r="BS62634" i="3"/>
  <c r="BS62635" i="3"/>
  <c r="BS62636" i="3"/>
  <c r="BS62637" i="3"/>
  <c r="BS62638" i="3"/>
  <c r="BS62639" i="3"/>
  <c r="BS62640" i="3"/>
  <c r="BS62641" i="3"/>
  <c r="BS62642" i="3"/>
  <c r="BS62643" i="3"/>
  <c r="BS62644" i="3"/>
  <c r="BS62645" i="3"/>
  <c r="BS62646" i="3"/>
  <c r="BS62647" i="3"/>
  <c r="BS62648" i="3"/>
  <c r="BS62649" i="3"/>
  <c r="BS62650" i="3"/>
  <c r="BS62651" i="3"/>
  <c r="BS62652" i="3"/>
  <c r="BS62653" i="3"/>
  <c r="BS62654" i="3"/>
  <c r="BS62655" i="3"/>
  <c r="BS62656" i="3"/>
  <c r="BS62657" i="3"/>
  <c r="BS62658" i="3"/>
  <c r="BS62659" i="3"/>
  <c r="BS62660" i="3"/>
  <c r="BS62661" i="3"/>
  <c r="BS62662" i="3"/>
  <c r="BS62663" i="3"/>
  <c r="BS62664" i="3"/>
  <c r="BS62665" i="3"/>
  <c r="BS62666" i="3"/>
  <c r="BS62667" i="3"/>
  <c r="BS62668" i="3"/>
  <c r="BS62669" i="3"/>
  <c r="BS62670" i="3"/>
  <c r="BS62671" i="3"/>
  <c r="BS62672" i="3"/>
  <c r="BS62673" i="3"/>
  <c r="BS62674" i="3"/>
  <c r="BS62675" i="3"/>
  <c r="BS62676" i="3"/>
  <c r="BS62677" i="3"/>
  <c r="BS62678" i="3"/>
  <c r="BS62679" i="3"/>
  <c r="BS62680" i="3"/>
  <c r="BS62681" i="3"/>
  <c r="BS62682" i="3"/>
  <c r="BS62683" i="3"/>
  <c r="BS62684" i="3"/>
  <c r="BS62685" i="3"/>
  <c r="BS62686" i="3"/>
  <c r="BS62687" i="3"/>
  <c r="BS62688" i="3"/>
  <c r="BS62689" i="3"/>
  <c r="BS62690" i="3"/>
  <c r="BS62691" i="3"/>
  <c r="BS62692" i="3"/>
  <c r="BS62693" i="3"/>
  <c r="BS62694" i="3"/>
  <c r="BS62695" i="3"/>
  <c r="BS62696" i="3"/>
  <c r="BS62697" i="3"/>
  <c r="BS62698" i="3"/>
  <c r="BS62699" i="3"/>
  <c r="BS62700" i="3"/>
  <c r="BS62701" i="3"/>
  <c r="BS62702" i="3"/>
  <c r="BS62703" i="3"/>
  <c r="BS62704" i="3"/>
  <c r="BS62705" i="3"/>
  <c r="BS62706" i="3"/>
  <c r="BS62707" i="3"/>
  <c r="BS62708" i="3"/>
  <c r="BS62709" i="3"/>
  <c r="BS62710" i="3"/>
  <c r="BS62711" i="3"/>
  <c r="BS62712" i="3"/>
  <c r="BS62713" i="3"/>
  <c r="BS62714" i="3"/>
  <c r="BS62715" i="3"/>
  <c r="BS62716" i="3"/>
  <c r="BS62717" i="3"/>
  <c r="BS62718" i="3"/>
  <c r="BS62719" i="3"/>
  <c r="BS62720" i="3"/>
  <c r="BS62721" i="3"/>
  <c r="BS62722" i="3"/>
  <c r="BS62723" i="3"/>
  <c r="BS62724" i="3"/>
  <c r="BS62725" i="3"/>
  <c r="BS62726" i="3"/>
  <c r="BS62727" i="3"/>
  <c r="BS62728" i="3"/>
  <c r="BS62729" i="3"/>
  <c r="BS62730" i="3"/>
  <c r="BS62731" i="3"/>
  <c r="BS62732" i="3"/>
  <c r="BS62733" i="3"/>
  <c r="BS62734" i="3"/>
  <c r="BS62735" i="3"/>
  <c r="BS62736" i="3"/>
  <c r="BS62737" i="3"/>
  <c r="BS62738" i="3"/>
  <c r="BS62739" i="3"/>
  <c r="BS62740" i="3"/>
  <c r="BS62741" i="3"/>
  <c r="BS62742" i="3"/>
  <c r="BS62743" i="3"/>
  <c r="BS62744" i="3"/>
  <c r="BS62745" i="3"/>
  <c r="BS62746" i="3"/>
  <c r="BS62747" i="3"/>
  <c r="BS62748" i="3"/>
  <c r="BS62749" i="3"/>
  <c r="BS62750" i="3"/>
  <c r="BS62751" i="3"/>
  <c r="BS62752" i="3"/>
  <c r="BS62753" i="3"/>
  <c r="BS62754" i="3"/>
  <c r="BS62755" i="3"/>
  <c r="BS62756" i="3"/>
  <c r="BS62757" i="3"/>
  <c r="BS62758" i="3"/>
  <c r="BS62759" i="3"/>
  <c r="BS62760" i="3"/>
  <c r="BS62761" i="3"/>
  <c r="BS62762" i="3"/>
  <c r="BS62763" i="3"/>
  <c r="BS62764" i="3"/>
  <c r="BS62765" i="3"/>
  <c r="BS62766" i="3"/>
  <c r="BS62767" i="3"/>
  <c r="BS62768" i="3"/>
  <c r="BS62769" i="3"/>
  <c r="BS62770" i="3"/>
  <c r="BS62771" i="3"/>
  <c r="BS62772" i="3"/>
  <c r="BS62773" i="3"/>
  <c r="BS62774" i="3"/>
  <c r="BS62775" i="3"/>
  <c r="BS62776" i="3"/>
  <c r="BS62777" i="3"/>
  <c r="BS62778" i="3"/>
  <c r="BS62779" i="3"/>
  <c r="BS62780" i="3"/>
  <c r="BS62781" i="3"/>
  <c r="BS62782" i="3"/>
  <c r="BS62783" i="3"/>
  <c r="BS62784" i="3"/>
  <c r="BS62785" i="3"/>
  <c r="BS62786" i="3"/>
  <c r="BS62787" i="3"/>
  <c r="BS62788" i="3"/>
  <c r="BS62789" i="3"/>
  <c r="BS62790" i="3"/>
  <c r="BS62791" i="3"/>
  <c r="BS62792" i="3"/>
  <c r="BS62793" i="3"/>
  <c r="BS62794" i="3"/>
  <c r="BS62795" i="3"/>
  <c r="BS62796" i="3"/>
  <c r="BS62797" i="3"/>
  <c r="BS62798" i="3"/>
  <c r="BS62799" i="3"/>
  <c r="BS62800" i="3"/>
  <c r="BS62801" i="3"/>
  <c r="BS62802" i="3"/>
  <c r="BS62803" i="3"/>
  <c r="BS62804" i="3"/>
  <c r="BS62805" i="3"/>
  <c r="BS62806" i="3"/>
  <c r="BS62807" i="3"/>
  <c r="BS62808" i="3"/>
  <c r="BS62809" i="3"/>
  <c r="BS62810" i="3"/>
  <c r="BS62811" i="3"/>
  <c r="BS62812" i="3"/>
  <c r="BS62813" i="3"/>
  <c r="BS62814" i="3"/>
  <c r="BS62815" i="3"/>
  <c r="BS62816" i="3"/>
  <c r="BS62817" i="3"/>
  <c r="BS62818" i="3"/>
  <c r="BS62819" i="3"/>
  <c r="BS62820" i="3"/>
  <c r="BS62821" i="3"/>
  <c r="BS62822" i="3"/>
  <c r="BS62823" i="3"/>
  <c r="BS62824" i="3"/>
  <c r="BS62825" i="3"/>
  <c r="BS62826" i="3"/>
  <c r="BS62827" i="3"/>
  <c r="BS62828" i="3"/>
  <c r="BS62829" i="3"/>
  <c r="BS62830" i="3"/>
  <c r="BS62831" i="3"/>
  <c r="BS62832" i="3"/>
  <c r="BS62833" i="3"/>
  <c r="BS62834" i="3"/>
  <c r="BS62835" i="3"/>
  <c r="BS62836" i="3"/>
  <c r="BS62837" i="3"/>
  <c r="BS62838" i="3"/>
  <c r="BS62839" i="3"/>
  <c r="BS62840" i="3"/>
  <c r="BS62841" i="3"/>
  <c r="BS62842" i="3"/>
  <c r="BS62843" i="3"/>
  <c r="BS62844" i="3"/>
  <c r="BS62845" i="3"/>
  <c r="BS62846" i="3"/>
  <c r="BS62847" i="3"/>
  <c r="BS62848" i="3"/>
  <c r="BS62849" i="3"/>
  <c r="BS62850" i="3"/>
  <c r="BS62851" i="3"/>
  <c r="BS62852" i="3"/>
  <c r="BS62853" i="3"/>
  <c r="BS62854" i="3"/>
  <c r="BS62855" i="3"/>
  <c r="BS62856" i="3"/>
  <c r="BS62857" i="3"/>
  <c r="BS62858" i="3"/>
  <c r="BS62859" i="3"/>
  <c r="BS62860" i="3"/>
  <c r="BS62861" i="3"/>
  <c r="BS62862" i="3"/>
  <c r="BS62863" i="3"/>
  <c r="BS62864" i="3"/>
  <c r="BS62865" i="3"/>
  <c r="BS62866" i="3"/>
  <c r="BS62867" i="3"/>
  <c r="BS62868" i="3"/>
  <c r="BS62869" i="3"/>
  <c r="BS62870" i="3"/>
  <c r="BS62871" i="3"/>
  <c r="BS62872" i="3"/>
  <c r="BS62873" i="3"/>
  <c r="BS62874" i="3"/>
  <c r="BS62875" i="3"/>
  <c r="BS62876" i="3"/>
  <c r="BS62877" i="3"/>
  <c r="BS62878" i="3"/>
  <c r="BS62879" i="3"/>
  <c r="BS62880" i="3"/>
  <c r="BS62881" i="3"/>
  <c r="BS62882" i="3"/>
  <c r="BS62883" i="3"/>
  <c r="BS62884" i="3"/>
  <c r="BS62885" i="3"/>
  <c r="BS62886" i="3"/>
  <c r="BS62887" i="3"/>
  <c r="BS62888" i="3"/>
  <c r="BS62889" i="3"/>
  <c r="BS62890" i="3"/>
  <c r="BS62891" i="3"/>
  <c r="BS62892" i="3"/>
  <c r="BS62893" i="3"/>
  <c r="BS62894" i="3"/>
  <c r="BS62895" i="3"/>
  <c r="BS62896" i="3"/>
  <c r="BS62897" i="3"/>
  <c r="BS62898" i="3"/>
  <c r="BS62899" i="3"/>
  <c r="BS62900" i="3"/>
  <c r="BS62901" i="3"/>
  <c r="BS62902" i="3"/>
  <c r="BS62903" i="3"/>
  <c r="BS62904" i="3"/>
  <c r="BS62905" i="3"/>
  <c r="BS62906" i="3"/>
  <c r="BS62907" i="3"/>
  <c r="BS62908" i="3"/>
  <c r="BS62909" i="3"/>
  <c r="BS62910" i="3"/>
  <c r="BS62911" i="3"/>
  <c r="BS62912" i="3"/>
  <c r="BS62913" i="3"/>
  <c r="BS62914" i="3"/>
  <c r="BS62915" i="3"/>
  <c r="BS62916" i="3"/>
  <c r="BS62917" i="3"/>
  <c r="BS62918" i="3"/>
  <c r="BS62919" i="3"/>
  <c r="BS62920" i="3"/>
  <c r="BS62921" i="3"/>
  <c r="BS62922" i="3"/>
  <c r="BS62923" i="3"/>
  <c r="BS62924" i="3"/>
  <c r="BS62925" i="3"/>
  <c r="BS62926" i="3"/>
  <c r="BS62927" i="3"/>
  <c r="BS62928" i="3"/>
  <c r="BS62929" i="3"/>
  <c r="BS62930" i="3"/>
  <c r="BS62931" i="3"/>
  <c r="BS62932" i="3"/>
  <c r="BS62933" i="3"/>
  <c r="BS62934" i="3"/>
  <c r="BS62935" i="3"/>
  <c r="BS62936" i="3"/>
  <c r="BS62937" i="3"/>
  <c r="BS62938" i="3"/>
  <c r="BS62939" i="3"/>
  <c r="BS62940" i="3"/>
  <c r="BS62941" i="3"/>
  <c r="BS62942" i="3"/>
  <c r="BS62943" i="3"/>
  <c r="BS62944" i="3"/>
  <c r="BS62945" i="3"/>
  <c r="BS62946" i="3"/>
  <c r="BS62947" i="3"/>
  <c r="BS62948" i="3"/>
  <c r="BS62949" i="3"/>
  <c r="BS62950" i="3"/>
  <c r="BS62951" i="3"/>
  <c r="BS62952" i="3"/>
  <c r="BS62953" i="3"/>
  <c r="BS62954" i="3"/>
  <c r="BS62955" i="3"/>
  <c r="BS62956" i="3"/>
  <c r="BS62957" i="3"/>
  <c r="BS62958" i="3"/>
  <c r="BS62959" i="3"/>
  <c r="BS62960" i="3"/>
  <c r="BS62961" i="3"/>
  <c r="BS62962" i="3"/>
  <c r="BS62963" i="3"/>
  <c r="BS62964" i="3"/>
  <c r="BS62965" i="3"/>
  <c r="BS62966" i="3"/>
  <c r="BS62967" i="3"/>
  <c r="BS62968" i="3"/>
  <c r="BS62969" i="3"/>
  <c r="BS62970" i="3"/>
  <c r="BS62971" i="3"/>
  <c r="BS62972" i="3"/>
  <c r="BS62973" i="3"/>
  <c r="BS62974" i="3"/>
  <c r="BS62975" i="3"/>
  <c r="BS62976" i="3"/>
  <c r="BS62977" i="3"/>
  <c r="BS62978" i="3"/>
  <c r="BS62979" i="3"/>
  <c r="BS62980" i="3"/>
  <c r="BS62981" i="3"/>
  <c r="BS62982" i="3"/>
  <c r="BS62983" i="3"/>
  <c r="BS62984" i="3"/>
  <c r="BS62985" i="3"/>
  <c r="BS62986" i="3"/>
  <c r="BS62987" i="3"/>
  <c r="BS62988" i="3"/>
  <c r="BS62989" i="3"/>
  <c r="BS62990" i="3"/>
  <c r="BS62991" i="3"/>
  <c r="BS62992" i="3"/>
  <c r="BS62993" i="3"/>
  <c r="BS62994" i="3"/>
  <c r="BS62995" i="3"/>
  <c r="BS62996" i="3"/>
  <c r="BS62997" i="3"/>
  <c r="BS62998" i="3"/>
  <c r="BS62999" i="3"/>
  <c r="BS63000" i="3"/>
  <c r="BS63001" i="3"/>
  <c r="BS63002" i="3"/>
  <c r="BS63003" i="3"/>
  <c r="BS63004" i="3"/>
  <c r="BS63005" i="3"/>
  <c r="BS63006" i="3"/>
  <c r="BS63007" i="3"/>
  <c r="BS63008" i="3"/>
  <c r="BS63009" i="3"/>
  <c r="BS63010" i="3"/>
  <c r="BS63011" i="3"/>
  <c r="BS63012" i="3"/>
  <c r="BS63013" i="3"/>
  <c r="BS63014" i="3"/>
  <c r="BS63015" i="3"/>
  <c r="BS63016" i="3"/>
  <c r="BS63017" i="3"/>
  <c r="BS63018" i="3"/>
  <c r="BS63019" i="3"/>
  <c r="BS63020" i="3"/>
  <c r="BS63021" i="3"/>
  <c r="BS63022" i="3"/>
  <c r="BS63023" i="3"/>
  <c r="BS63024" i="3"/>
  <c r="BS63025" i="3"/>
  <c r="BS63026" i="3"/>
  <c r="BS63027" i="3"/>
  <c r="BS63028" i="3"/>
  <c r="BS63029" i="3"/>
  <c r="BS63030" i="3"/>
  <c r="BS63031" i="3"/>
  <c r="BS63032" i="3"/>
  <c r="BS63033" i="3"/>
  <c r="BS63034" i="3"/>
  <c r="BS63035" i="3"/>
  <c r="BS63036" i="3"/>
  <c r="BS63037" i="3"/>
  <c r="BS63038" i="3"/>
  <c r="BS63039" i="3"/>
  <c r="BS63040" i="3"/>
  <c r="BS63041" i="3"/>
  <c r="BS63042" i="3"/>
  <c r="BS63043" i="3"/>
  <c r="BS63044" i="3"/>
  <c r="BS63045" i="3"/>
  <c r="BS63046" i="3"/>
  <c r="BS63047" i="3"/>
  <c r="BS63048" i="3"/>
  <c r="BS63049" i="3"/>
  <c r="BS63050" i="3"/>
  <c r="BS63051" i="3"/>
  <c r="BS63052" i="3"/>
  <c r="BS63053" i="3"/>
  <c r="BS63054" i="3"/>
  <c r="BS63055" i="3"/>
  <c r="BS63056" i="3"/>
  <c r="BS63057" i="3"/>
  <c r="BS63058" i="3"/>
  <c r="BS63059" i="3"/>
  <c r="BS63060" i="3"/>
  <c r="BS63061" i="3"/>
  <c r="BS63062" i="3"/>
  <c r="BS63063" i="3"/>
  <c r="BS63064" i="3"/>
  <c r="BS63065" i="3"/>
  <c r="BS63066" i="3"/>
  <c r="BS63067" i="3"/>
  <c r="BS63068" i="3"/>
  <c r="BS63069" i="3"/>
  <c r="BS63070" i="3"/>
  <c r="BS63071" i="3"/>
  <c r="BS63072" i="3"/>
  <c r="BS63073" i="3"/>
  <c r="BS63074" i="3"/>
  <c r="BS63075" i="3"/>
  <c r="BS63076" i="3"/>
  <c r="BS63077" i="3"/>
  <c r="BS63078" i="3"/>
  <c r="BS63079" i="3"/>
  <c r="BS63080" i="3"/>
  <c r="BS63081" i="3"/>
  <c r="BS63082" i="3"/>
  <c r="BS63083" i="3"/>
  <c r="BS63084" i="3"/>
  <c r="BS63085" i="3"/>
  <c r="BS63086" i="3"/>
  <c r="BS63087" i="3"/>
  <c r="BS63088" i="3"/>
  <c r="BS63089" i="3"/>
  <c r="BS63090" i="3"/>
  <c r="BS63091" i="3"/>
  <c r="BS63092" i="3"/>
  <c r="BS63093" i="3"/>
  <c r="BS63094" i="3"/>
  <c r="BS63095" i="3"/>
  <c r="BS63096" i="3"/>
  <c r="BS63097" i="3"/>
  <c r="BS63098" i="3"/>
  <c r="BS63099" i="3"/>
  <c r="BS63100" i="3"/>
  <c r="BS63101" i="3"/>
  <c r="BS63102" i="3"/>
  <c r="BS63103" i="3"/>
  <c r="BS63104" i="3"/>
  <c r="BS63105" i="3"/>
  <c r="BS63106" i="3"/>
  <c r="BS63107" i="3"/>
  <c r="BS63108" i="3"/>
  <c r="BS63109" i="3"/>
  <c r="BS63110" i="3"/>
  <c r="BS63111" i="3"/>
  <c r="BS63112" i="3"/>
  <c r="BS63113" i="3"/>
  <c r="BS63114" i="3"/>
  <c r="BS63115" i="3"/>
  <c r="BS63116" i="3"/>
  <c r="BS63117" i="3"/>
  <c r="BS63118" i="3"/>
  <c r="BS63119" i="3"/>
  <c r="BS63120" i="3"/>
  <c r="BS63121" i="3"/>
  <c r="BS63122" i="3"/>
  <c r="BS63123" i="3"/>
  <c r="BS63124" i="3"/>
  <c r="BS63125" i="3"/>
  <c r="BS63126" i="3"/>
  <c r="BS63127" i="3"/>
  <c r="BS63128" i="3"/>
  <c r="BS63129" i="3"/>
  <c r="BS63130" i="3"/>
  <c r="BS63131" i="3"/>
  <c r="BS63132" i="3"/>
  <c r="BS63133" i="3"/>
  <c r="BS63134" i="3"/>
  <c r="BS63135" i="3"/>
  <c r="BS63136" i="3"/>
  <c r="BS63137" i="3"/>
  <c r="BS63138" i="3"/>
  <c r="BS63139" i="3"/>
  <c r="BS63140" i="3"/>
  <c r="BS63141" i="3"/>
  <c r="BS63142" i="3"/>
  <c r="BS63143" i="3"/>
  <c r="BS63144" i="3"/>
  <c r="BS63145" i="3"/>
  <c r="BS63146" i="3"/>
  <c r="BS63147" i="3"/>
  <c r="BS63148" i="3"/>
  <c r="BS63149" i="3"/>
  <c r="BS63150" i="3"/>
  <c r="BS63151" i="3"/>
  <c r="BS63152" i="3"/>
  <c r="BS63153" i="3"/>
  <c r="BS63154" i="3"/>
  <c r="BS63155" i="3"/>
  <c r="BS63156" i="3"/>
  <c r="BS63157" i="3"/>
  <c r="BS63158" i="3"/>
  <c r="BS63159" i="3"/>
  <c r="BS63160" i="3"/>
  <c r="BS63161" i="3"/>
  <c r="BS63162" i="3"/>
  <c r="BS63163" i="3"/>
  <c r="BS63164" i="3"/>
  <c r="BS63165" i="3"/>
  <c r="BS63166" i="3"/>
  <c r="BS63167" i="3"/>
  <c r="BS63168" i="3"/>
  <c r="BS63169" i="3"/>
  <c r="BS63170" i="3"/>
  <c r="BS63171" i="3"/>
  <c r="BS63172" i="3"/>
  <c r="BS63173" i="3"/>
  <c r="BS63174" i="3"/>
  <c r="BS63175" i="3"/>
  <c r="BS63176" i="3"/>
  <c r="BS63177" i="3"/>
  <c r="BS63178" i="3"/>
  <c r="BS63179" i="3"/>
  <c r="BS63180" i="3"/>
  <c r="BS63181" i="3"/>
  <c r="BS63182" i="3"/>
  <c r="BS63183" i="3"/>
  <c r="BS63184" i="3"/>
  <c r="BS63185" i="3"/>
  <c r="BS63186" i="3"/>
  <c r="BS63187" i="3"/>
  <c r="BS63188" i="3"/>
  <c r="BS63189" i="3"/>
  <c r="BS63190" i="3"/>
  <c r="BS63191" i="3"/>
  <c r="BS63192" i="3"/>
  <c r="BS63193" i="3"/>
  <c r="BS63194" i="3"/>
  <c r="BS63195" i="3"/>
  <c r="BS63196" i="3"/>
  <c r="BS63197" i="3"/>
  <c r="BS63198" i="3"/>
  <c r="BS63199" i="3"/>
  <c r="BS63200" i="3"/>
  <c r="BS63201" i="3"/>
  <c r="BS63202" i="3"/>
  <c r="BS63203" i="3"/>
  <c r="BS63204" i="3"/>
  <c r="BS63205" i="3"/>
  <c r="BS63206" i="3"/>
  <c r="BS63207" i="3"/>
  <c r="BS63208" i="3"/>
  <c r="BS63209" i="3"/>
  <c r="BS63210" i="3"/>
  <c r="BS63211" i="3"/>
  <c r="BS63212" i="3"/>
  <c r="BS63213" i="3"/>
  <c r="BS63214" i="3"/>
  <c r="BS63215" i="3"/>
  <c r="BS63216" i="3"/>
  <c r="BS63217" i="3"/>
  <c r="BS63218" i="3"/>
  <c r="BS63219" i="3"/>
  <c r="BS63220" i="3"/>
  <c r="BS63221" i="3"/>
  <c r="BS63222" i="3"/>
  <c r="BS63223" i="3"/>
  <c r="BS63224" i="3"/>
  <c r="BS63225" i="3"/>
  <c r="BS63226" i="3"/>
  <c r="BS63227" i="3"/>
  <c r="BS63228" i="3"/>
  <c r="BS63229" i="3"/>
  <c r="BS63230" i="3"/>
  <c r="BS63231" i="3"/>
  <c r="BS63232" i="3"/>
  <c r="BS63233" i="3"/>
  <c r="BS63234" i="3"/>
  <c r="BS63235" i="3"/>
  <c r="BS63236" i="3"/>
  <c r="BS63237" i="3"/>
  <c r="BS63238" i="3"/>
  <c r="BS63239" i="3"/>
  <c r="BS63240" i="3"/>
  <c r="BS63241" i="3"/>
  <c r="BS63242" i="3"/>
  <c r="BS63243" i="3"/>
  <c r="BS63244" i="3"/>
  <c r="BS63245" i="3"/>
  <c r="BS63246" i="3"/>
  <c r="BS63247" i="3"/>
  <c r="BS63248" i="3"/>
  <c r="BS63249" i="3"/>
  <c r="BS63250" i="3"/>
  <c r="BS63251" i="3"/>
  <c r="BS63252" i="3"/>
  <c r="BS63253" i="3"/>
  <c r="BS63254" i="3"/>
  <c r="BS63255" i="3"/>
  <c r="BS63256" i="3"/>
  <c r="BS63257" i="3"/>
  <c r="BS63258" i="3"/>
  <c r="BS63259" i="3"/>
  <c r="BS63260" i="3"/>
  <c r="BS63261" i="3"/>
  <c r="BS63262" i="3"/>
  <c r="BS63263" i="3"/>
  <c r="BS63264" i="3"/>
  <c r="BS63265" i="3"/>
  <c r="BS63266" i="3"/>
  <c r="BS63267" i="3"/>
  <c r="BS63268" i="3"/>
  <c r="BS63269" i="3"/>
  <c r="BS63270" i="3"/>
  <c r="BS63271" i="3"/>
  <c r="BS63272" i="3"/>
  <c r="BS63273" i="3"/>
  <c r="BS63274" i="3"/>
  <c r="BS63275" i="3"/>
  <c r="BS63276" i="3"/>
  <c r="BS63277" i="3"/>
  <c r="BS63278" i="3"/>
  <c r="BS63279" i="3"/>
  <c r="BS63280" i="3"/>
  <c r="BS63281" i="3"/>
  <c r="BS63282" i="3"/>
  <c r="BS63283" i="3"/>
  <c r="BS63284" i="3"/>
  <c r="BS63285" i="3"/>
  <c r="BS63286" i="3"/>
  <c r="BS63287" i="3"/>
  <c r="BS63288" i="3"/>
  <c r="BS63289" i="3"/>
  <c r="BS63290" i="3"/>
  <c r="BS63291" i="3"/>
  <c r="BS63292" i="3"/>
  <c r="BS63293" i="3"/>
  <c r="BS63294" i="3"/>
  <c r="BS63295" i="3"/>
  <c r="BS63296" i="3"/>
  <c r="BS63297" i="3"/>
  <c r="BS63298" i="3"/>
  <c r="BS63299" i="3"/>
  <c r="BS63300" i="3"/>
  <c r="BS63301" i="3"/>
  <c r="BS63302" i="3"/>
  <c r="BS63303" i="3"/>
  <c r="BS63304" i="3"/>
  <c r="BS63305" i="3"/>
  <c r="BS63306" i="3"/>
  <c r="BS63307" i="3"/>
  <c r="BS63308" i="3"/>
  <c r="BS63309" i="3"/>
  <c r="BS63310" i="3"/>
  <c r="BS63311" i="3"/>
  <c r="BS63312" i="3"/>
  <c r="BS63313" i="3"/>
  <c r="BS63314" i="3"/>
  <c r="BS63315" i="3"/>
  <c r="BS63316" i="3"/>
  <c r="BS63317" i="3"/>
  <c r="BS63318" i="3"/>
  <c r="BS63319" i="3"/>
  <c r="BS63320" i="3"/>
  <c r="BS63321" i="3"/>
  <c r="BS63322" i="3"/>
  <c r="BS63323" i="3"/>
  <c r="BS63324" i="3"/>
  <c r="BS63325" i="3"/>
  <c r="BS63326" i="3"/>
  <c r="BS63327" i="3"/>
  <c r="BS63328" i="3"/>
  <c r="BS63329" i="3"/>
  <c r="BS63330" i="3"/>
  <c r="BS63331" i="3"/>
  <c r="BS63332" i="3"/>
  <c r="BS63333" i="3"/>
  <c r="BS63334" i="3"/>
  <c r="BS63335" i="3"/>
  <c r="BS63336" i="3"/>
  <c r="BS63337" i="3"/>
  <c r="BS63338" i="3"/>
  <c r="BS63339" i="3"/>
  <c r="BS63340" i="3"/>
  <c r="BS63341" i="3"/>
  <c r="BS63342" i="3"/>
  <c r="BS63343" i="3"/>
  <c r="BS63344" i="3"/>
  <c r="BS63345" i="3"/>
  <c r="BS63346" i="3"/>
  <c r="BS63347" i="3"/>
  <c r="BS63348" i="3"/>
  <c r="BS63349" i="3"/>
  <c r="BS63350" i="3"/>
  <c r="BS63351" i="3"/>
  <c r="BS63352" i="3"/>
  <c r="BS63353" i="3"/>
  <c r="BS63354" i="3"/>
  <c r="BS63355" i="3"/>
  <c r="BS63356" i="3"/>
  <c r="BS63357" i="3"/>
  <c r="BS63358" i="3"/>
  <c r="BS63359" i="3"/>
  <c r="BS63360" i="3"/>
  <c r="BS63361" i="3"/>
  <c r="BS63362" i="3"/>
  <c r="BS63363" i="3"/>
  <c r="BS63364" i="3"/>
  <c r="BS63365" i="3"/>
  <c r="BS63366" i="3"/>
  <c r="BS63367" i="3"/>
  <c r="BS63368" i="3"/>
  <c r="BS63369" i="3"/>
  <c r="BS63370" i="3"/>
  <c r="BS63371" i="3"/>
  <c r="BS63372" i="3"/>
  <c r="BS63373" i="3"/>
  <c r="BS63374" i="3"/>
  <c r="BS63375" i="3"/>
  <c r="BS63376" i="3"/>
  <c r="BS63377" i="3"/>
  <c r="BS63378" i="3"/>
  <c r="BS63379" i="3"/>
  <c r="BS63380" i="3"/>
  <c r="BS63381" i="3"/>
  <c r="BS63382" i="3"/>
  <c r="BS63383" i="3"/>
  <c r="BS63384" i="3"/>
  <c r="BS63385" i="3"/>
  <c r="BS63386" i="3"/>
  <c r="BS63387" i="3"/>
  <c r="BS63388" i="3"/>
  <c r="BS63389" i="3"/>
  <c r="BS63390" i="3"/>
  <c r="BS63391" i="3"/>
  <c r="BS63392" i="3"/>
  <c r="BS63393" i="3"/>
  <c r="BS63394" i="3"/>
  <c r="BS63395" i="3"/>
  <c r="BS63396" i="3"/>
  <c r="BS63397" i="3"/>
  <c r="BS63398" i="3"/>
  <c r="BS63399" i="3"/>
  <c r="BS63400" i="3"/>
  <c r="BS63401" i="3"/>
  <c r="BS63402" i="3"/>
  <c r="BS63403" i="3"/>
  <c r="BS63404" i="3"/>
  <c r="BS63405" i="3"/>
  <c r="BS63406" i="3"/>
  <c r="BS63407" i="3"/>
  <c r="BS63408" i="3"/>
  <c r="BS63409" i="3"/>
  <c r="BS63410" i="3"/>
  <c r="BS63411" i="3"/>
  <c r="BS63412" i="3"/>
  <c r="BS63413" i="3"/>
  <c r="BS63414" i="3"/>
  <c r="BS63415" i="3"/>
  <c r="BS63416" i="3"/>
  <c r="BS63417" i="3"/>
  <c r="BS63418" i="3"/>
  <c r="BS63419" i="3"/>
  <c r="BS63420" i="3"/>
  <c r="BS63421" i="3"/>
  <c r="BS63422" i="3"/>
  <c r="BS63423" i="3"/>
  <c r="BS63424" i="3"/>
  <c r="BS63425" i="3"/>
  <c r="BS63426" i="3"/>
  <c r="BS63427" i="3"/>
  <c r="BS63428" i="3"/>
  <c r="BS63429" i="3"/>
  <c r="BS63430" i="3"/>
  <c r="BS63431" i="3"/>
  <c r="BS63432" i="3"/>
  <c r="BS63433" i="3"/>
  <c r="BS63434" i="3"/>
  <c r="BS63435" i="3"/>
  <c r="BS63436" i="3"/>
  <c r="BS63437" i="3"/>
  <c r="BS63438" i="3"/>
  <c r="BS63439" i="3"/>
  <c r="BS63440" i="3"/>
  <c r="BS63441" i="3"/>
  <c r="BS63442" i="3"/>
  <c r="BS63443" i="3"/>
  <c r="BS63444" i="3"/>
  <c r="BS63445" i="3"/>
  <c r="BS63446" i="3"/>
  <c r="BS63447" i="3"/>
  <c r="BS63448" i="3"/>
  <c r="BS63449" i="3"/>
  <c r="BS63450" i="3"/>
  <c r="BS63451" i="3"/>
  <c r="BS63452" i="3"/>
  <c r="BS63453" i="3"/>
  <c r="BS63454" i="3"/>
  <c r="BS63455" i="3"/>
  <c r="BS63456" i="3"/>
  <c r="BS63457" i="3"/>
  <c r="BS63458" i="3"/>
  <c r="BS63459" i="3"/>
  <c r="BS63460" i="3"/>
  <c r="BS63461" i="3"/>
  <c r="BS63462" i="3"/>
  <c r="BS63463" i="3"/>
  <c r="BS63464" i="3"/>
  <c r="BS63465" i="3"/>
  <c r="BS63466" i="3"/>
  <c r="BS63467" i="3"/>
  <c r="BS63468" i="3"/>
  <c r="BS63469" i="3"/>
  <c r="BS63470" i="3"/>
  <c r="BS63471" i="3"/>
  <c r="BS63472" i="3"/>
  <c r="BS63473" i="3"/>
  <c r="BS63474" i="3"/>
  <c r="BS63475" i="3"/>
  <c r="BS63476" i="3"/>
  <c r="BS63477" i="3"/>
  <c r="BS63478" i="3"/>
  <c r="BS63479" i="3"/>
  <c r="BS63480" i="3"/>
  <c r="BS63481" i="3"/>
  <c r="BS63482" i="3"/>
  <c r="BS63483" i="3"/>
  <c r="BS63484" i="3"/>
  <c r="BS63485" i="3"/>
  <c r="BS63486" i="3"/>
  <c r="BS63487" i="3"/>
  <c r="BS63488" i="3"/>
  <c r="BS63489" i="3"/>
  <c r="BS63490" i="3"/>
  <c r="BS63491" i="3"/>
  <c r="BS63492" i="3"/>
  <c r="BS63493" i="3"/>
  <c r="BS63494" i="3"/>
  <c r="BS63495" i="3"/>
  <c r="BS63496" i="3"/>
  <c r="BS63497" i="3"/>
  <c r="BS63498" i="3"/>
  <c r="BS63499" i="3"/>
  <c r="BS63500" i="3"/>
  <c r="BS63501" i="3"/>
  <c r="BS63502" i="3"/>
  <c r="BS63503" i="3"/>
  <c r="BS63504" i="3"/>
  <c r="BS63505" i="3"/>
  <c r="BS63506" i="3"/>
  <c r="BS63507" i="3"/>
  <c r="BS63508" i="3"/>
  <c r="BS63509" i="3"/>
  <c r="BS63510" i="3"/>
  <c r="BS63511" i="3"/>
  <c r="BS63512" i="3"/>
  <c r="BS63513" i="3"/>
  <c r="BS63514" i="3"/>
  <c r="BS63515" i="3"/>
  <c r="BS63516" i="3"/>
  <c r="BS63517" i="3"/>
  <c r="BS63518" i="3"/>
  <c r="BS63519" i="3"/>
  <c r="BS63520" i="3"/>
  <c r="BS63521" i="3"/>
  <c r="BS63522" i="3"/>
  <c r="BS63523" i="3"/>
  <c r="BS63524" i="3"/>
  <c r="BS63525" i="3"/>
  <c r="BS63526" i="3"/>
  <c r="BS63527" i="3"/>
  <c r="BS63528" i="3"/>
  <c r="BS63529" i="3"/>
  <c r="BS63530" i="3"/>
  <c r="BS63531" i="3"/>
  <c r="BS63532" i="3"/>
  <c r="BS63533" i="3"/>
  <c r="BS63534" i="3"/>
  <c r="BS63535" i="3"/>
  <c r="BS63536" i="3"/>
  <c r="BS63537" i="3"/>
  <c r="BS63538" i="3"/>
  <c r="BS63539" i="3"/>
  <c r="BS63540" i="3"/>
  <c r="BS63541" i="3"/>
  <c r="BS63542" i="3"/>
  <c r="BS63543" i="3"/>
  <c r="BS63544" i="3"/>
  <c r="BS63545" i="3"/>
  <c r="BS63546" i="3"/>
  <c r="BS63547" i="3"/>
  <c r="BS63548" i="3"/>
  <c r="BS63549" i="3"/>
  <c r="BS63550" i="3"/>
  <c r="BS63551" i="3"/>
  <c r="BS63552" i="3"/>
  <c r="BS63553" i="3"/>
  <c r="BS63554" i="3"/>
  <c r="BS63555" i="3"/>
  <c r="BS63556" i="3"/>
  <c r="BS63557" i="3"/>
  <c r="BS63558" i="3"/>
  <c r="BS63559" i="3"/>
  <c r="BS63560" i="3"/>
  <c r="BS63561" i="3"/>
  <c r="BS63562" i="3"/>
  <c r="BS63563" i="3"/>
  <c r="BS63564" i="3"/>
  <c r="BS63565" i="3"/>
  <c r="BS63566" i="3"/>
  <c r="BS63567" i="3"/>
  <c r="BS63568" i="3"/>
  <c r="BS63569" i="3"/>
  <c r="BS63570" i="3"/>
  <c r="BS63571" i="3"/>
  <c r="BS63572" i="3"/>
  <c r="BS63573" i="3"/>
  <c r="BS63574" i="3"/>
  <c r="BS63575" i="3"/>
  <c r="BS63576" i="3"/>
  <c r="BS63577" i="3"/>
  <c r="BS63578" i="3"/>
  <c r="BS63579" i="3"/>
  <c r="BS63580" i="3"/>
  <c r="BS63581" i="3"/>
  <c r="BS63582" i="3"/>
  <c r="BS63583" i="3"/>
  <c r="BS63584" i="3"/>
  <c r="BS63585" i="3"/>
  <c r="BS63586" i="3"/>
  <c r="BS63587" i="3"/>
  <c r="BS63588" i="3"/>
  <c r="BS63589" i="3"/>
  <c r="BS63590" i="3"/>
  <c r="BS63591" i="3"/>
  <c r="BS63592" i="3"/>
  <c r="BS63593" i="3"/>
  <c r="BS63594" i="3"/>
  <c r="BS63595" i="3"/>
  <c r="BS63596" i="3"/>
  <c r="BS63597" i="3"/>
  <c r="BS63598" i="3"/>
  <c r="BS63599" i="3"/>
  <c r="BS63600" i="3"/>
  <c r="BS63601" i="3"/>
  <c r="BS63602" i="3"/>
  <c r="BS63603" i="3"/>
  <c r="BS63604" i="3"/>
  <c r="BS63605" i="3"/>
  <c r="BS63606" i="3"/>
  <c r="BS63607" i="3"/>
  <c r="BS63608" i="3"/>
  <c r="BS63609" i="3"/>
  <c r="BS63610" i="3"/>
  <c r="BS63611" i="3"/>
  <c r="BS63612" i="3"/>
  <c r="BS63613" i="3"/>
  <c r="BS63614" i="3"/>
  <c r="BS63615" i="3"/>
  <c r="BS63616" i="3"/>
  <c r="BS63617" i="3"/>
  <c r="BS63618" i="3"/>
  <c r="BS63619" i="3"/>
  <c r="BS63620" i="3"/>
  <c r="BS63621" i="3"/>
  <c r="BS63622" i="3"/>
  <c r="BS63623" i="3"/>
  <c r="BS63624" i="3"/>
  <c r="BS63625" i="3"/>
  <c r="BS63626" i="3"/>
  <c r="BS63627" i="3"/>
  <c r="BS63628" i="3"/>
  <c r="BS63629" i="3"/>
  <c r="BS63630" i="3"/>
  <c r="BS63631" i="3"/>
  <c r="BS63632" i="3"/>
  <c r="BS63633" i="3"/>
  <c r="BS63634" i="3"/>
  <c r="BS63635" i="3"/>
  <c r="BS63636" i="3"/>
  <c r="BS63637" i="3"/>
  <c r="BS63638" i="3"/>
  <c r="BS63639" i="3"/>
  <c r="BS63640" i="3"/>
  <c r="BS63641" i="3"/>
  <c r="BS63642" i="3"/>
  <c r="BS63643" i="3"/>
  <c r="BS63644" i="3"/>
  <c r="BS63645" i="3"/>
  <c r="BS63646" i="3"/>
  <c r="BS63647" i="3"/>
  <c r="BS63648" i="3"/>
  <c r="BS63649" i="3"/>
  <c r="BS63650" i="3"/>
  <c r="BS63651" i="3"/>
  <c r="BS63652" i="3"/>
  <c r="BS63653" i="3"/>
  <c r="BS63654" i="3"/>
  <c r="BS63655" i="3"/>
  <c r="BS63656" i="3"/>
  <c r="BS63657" i="3"/>
  <c r="BS63658" i="3"/>
  <c r="BS63659" i="3"/>
  <c r="BS63660" i="3"/>
  <c r="BS63661" i="3"/>
  <c r="BS63662" i="3"/>
  <c r="BS63663" i="3"/>
  <c r="BS63664" i="3"/>
  <c r="BS63665" i="3"/>
  <c r="BS63666" i="3"/>
  <c r="BS63667" i="3"/>
  <c r="BS63668" i="3"/>
  <c r="BS63669" i="3"/>
  <c r="BS63670" i="3"/>
  <c r="BS63671" i="3"/>
  <c r="BS63672" i="3"/>
  <c r="BS63673" i="3"/>
  <c r="BS63674" i="3"/>
  <c r="BS63675" i="3"/>
  <c r="BS63676" i="3"/>
  <c r="BS63677" i="3"/>
  <c r="BS63678" i="3"/>
  <c r="BS63679" i="3"/>
  <c r="BS63680" i="3"/>
  <c r="BS63681" i="3"/>
  <c r="BS63682" i="3"/>
  <c r="BS63683" i="3"/>
  <c r="BS63684" i="3"/>
  <c r="BS63685" i="3"/>
  <c r="BS63686" i="3"/>
  <c r="BS63687" i="3"/>
  <c r="BS63688" i="3"/>
  <c r="BS63689" i="3"/>
  <c r="BS63690" i="3"/>
  <c r="BS63691" i="3"/>
  <c r="BS63692" i="3"/>
  <c r="BS63693" i="3"/>
  <c r="BS63694" i="3"/>
  <c r="BS63695" i="3"/>
  <c r="BS63696" i="3"/>
  <c r="BS63697" i="3"/>
  <c r="BS63698" i="3"/>
  <c r="BS63699" i="3"/>
  <c r="BS63700" i="3"/>
  <c r="BS63701" i="3"/>
  <c r="BS63702" i="3"/>
  <c r="BS63703" i="3"/>
  <c r="BS63704" i="3"/>
  <c r="BS63705" i="3"/>
  <c r="BS63706" i="3"/>
  <c r="BS63707" i="3"/>
  <c r="BS63708" i="3"/>
  <c r="BS63709" i="3"/>
  <c r="BS63710" i="3"/>
  <c r="BS63711" i="3"/>
  <c r="BS63712" i="3"/>
  <c r="BS63713" i="3"/>
  <c r="BS63714" i="3"/>
  <c r="BS63715" i="3"/>
  <c r="BS63716" i="3"/>
  <c r="BS63717" i="3"/>
  <c r="BS63718" i="3"/>
  <c r="BS63719" i="3"/>
  <c r="BS63720" i="3"/>
  <c r="BS63721" i="3"/>
  <c r="BS63722" i="3"/>
  <c r="BS63723" i="3"/>
  <c r="BS63724" i="3"/>
  <c r="BS63725" i="3"/>
  <c r="BS63726" i="3"/>
  <c r="BS63727" i="3"/>
  <c r="BS63728" i="3"/>
  <c r="BS63729" i="3"/>
  <c r="BS63730" i="3"/>
  <c r="BS63731" i="3"/>
  <c r="BS63732" i="3"/>
  <c r="BS63733" i="3"/>
  <c r="BS63734" i="3"/>
  <c r="BS63735" i="3"/>
  <c r="BS63736" i="3"/>
  <c r="BS63737" i="3"/>
  <c r="BS63738" i="3"/>
  <c r="BS63739" i="3"/>
  <c r="BS63740" i="3"/>
  <c r="BS63741" i="3"/>
  <c r="BS63742" i="3"/>
  <c r="BS63743" i="3"/>
  <c r="BS63744" i="3"/>
  <c r="BS63745" i="3"/>
  <c r="BS63746" i="3"/>
  <c r="BS63747" i="3"/>
  <c r="BS63748" i="3"/>
  <c r="BS63749" i="3"/>
  <c r="BS63750" i="3"/>
  <c r="BS63751" i="3"/>
  <c r="BS63752" i="3"/>
  <c r="BS63753" i="3"/>
  <c r="BS63754" i="3"/>
  <c r="BS63755" i="3"/>
  <c r="BS63756" i="3"/>
  <c r="BS63757" i="3"/>
  <c r="BS63758" i="3"/>
  <c r="BS63759" i="3"/>
  <c r="BS63760" i="3"/>
  <c r="BS63761" i="3"/>
  <c r="BS63762" i="3"/>
  <c r="BS63763" i="3"/>
  <c r="BS63764" i="3"/>
  <c r="BS63765" i="3"/>
  <c r="BS63766" i="3"/>
  <c r="BS63767" i="3"/>
  <c r="BS63768" i="3"/>
  <c r="BS63769" i="3"/>
  <c r="BS63770" i="3"/>
  <c r="BS63771" i="3"/>
  <c r="BS63772" i="3"/>
  <c r="BS63773" i="3"/>
  <c r="BS63774" i="3"/>
  <c r="BS63775" i="3"/>
  <c r="BS63776" i="3"/>
  <c r="BS63777" i="3"/>
  <c r="BS63778" i="3"/>
  <c r="BS63779" i="3"/>
  <c r="BS63780" i="3"/>
  <c r="BS63781" i="3"/>
  <c r="BS63782" i="3"/>
  <c r="BS63783" i="3"/>
  <c r="BS63784" i="3"/>
  <c r="BS63785" i="3"/>
  <c r="BS63786" i="3"/>
  <c r="BS63787" i="3"/>
  <c r="BS63788" i="3"/>
  <c r="BS63789" i="3"/>
  <c r="BS63790" i="3"/>
  <c r="BS63791" i="3"/>
  <c r="BS63792" i="3"/>
  <c r="BS63793" i="3"/>
  <c r="BS63794" i="3"/>
  <c r="BS63795" i="3"/>
  <c r="BS63796" i="3"/>
  <c r="BS63797" i="3"/>
  <c r="BS63798" i="3"/>
  <c r="BS63799" i="3"/>
  <c r="BS63800" i="3"/>
  <c r="BS63801" i="3"/>
  <c r="BS63802" i="3"/>
  <c r="BS63803" i="3"/>
  <c r="BS63804" i="3"/>
  <c r="BS63805" i="3"/>
  <c r="BS63806" i="3"/>
  <c r="BS63807" i="3"/>
  <c r="BS63808" i="3"/>
  <c r="BS63809" i="3"/>
  <c r="BS63810" i="3"/>
  <c r="BS63811" i="3"/>
  <c r="BS63812" i="3"/>
  <c r="BS63813" i="3"/>
  <c r="BS63814" i="3"/>
  <c r="BS63815" i="3"/>
  <c r="BS63816" i="3"/>
  <c r="BS63817" i="3"/>
  <c r="BS63818" i="3"/>
  <c r="BS63819" i="3"/>
  <c r="BS63820" i="3"/>
  <c r="BS63821" i="3"/>
  <c r="BS63822" i="3"/>
  <c r="BS63823" i="3"/>
  <c r="BS63824" i="3"/>
  <c r="BS63825" i="3"/>
  <c r="BS63826" i="3"/>
  <c r="BS63827" i="3"/>
  <c r="BS63828" i="3"/>
  <c r="BS63829" i="3"/>
  <c r="BS63830" i="3"/>
  <c r="BS63831" i="3"/>
  <c r="BS63832" i="3"/>
  <c r="BS63833" i="3"/>
  <c r="BS63834" i="3"/>
  <c r="BS63835" i="3"/>
  <c r="BS63836" i="3"/>
  <c r="BS63837" i="3"/>
  <c r="BS63838" i="3"/>
  <c r="BS63839" i="3"/>
  <c r="BS63840" i="3"/>
  <c r="BS63841" i="3"/>
  <c r="BS63842" i="3"/>
  <c r="BS63843" i="3"/>
  <c r="BS63844" i="3"/>
  <c r="BS63845" i="3"/>
  <c r="BS63846" i="3"/>
  <c r="BS63847" i="3"/>
  <c r="BS63848" i="3"/>
  <c r="BS63849" i="3"/>
  <c r="BS63850" i="3"/>
  <c r="BS63851" i="3"/>
  <c r="BS63852" i="3"/>
  <c r="BS63853" i="3"/>
  <c r="BS63854" i="3"/>
  <c r="BS63855" i="3"/>
  <c r="BS63856" i="3"/>
  <c r="BS63857" i="3"/>
  <c r="BS63858" i="3"/>
  <c r="BS63859" i="3"/>
  <c r="BS63860" i="3"/>
  <c r="BS63861" i="3"/>
  <c r="BS63862" i="3"/>
  <c r="BS63863" i="3"/>
  <c r="BS63864" i="3"/>
  <c r="BS63865" i="3"/>
  <c r="BS63866" i="3"/>
  <c r="BS63867" i="3"/>
  <c r="BS63868" i="3"/>
  <c r="BS63869" i="3"/>
  <c r="BS63870" i="3"/>
  <c r="BS63871" i="3"/>
  <c r="BS63872" i="3"/>
  <c r="BS63873" i="3"/>
  <c r="BS63874" i="3"/>
  <c r="BS63875" i="3"/>
  <c r="BS63876" i="3"/>
  <c r="BS63877" i="3"/>
  <c r="BS63878" i="3"/>
  <c r="BS63879" i="3"/>
  <c r="BS63880" i="3"/>
  <c r="BS63881" i="3"/>
  <c r="BS63882" i="3"/>
  <c r="BS63883" i="3"/>
  <c r="BS63884" i="3"/>
  <c r="BS63885" i="3"/>
  <c r="BS63886" i="3"/>
  <c r="BS63887" i="3"/>
  <c r="BS63888" i="3"/>
  <c r="BS63889" i="3"/>
  <c r="BS63890" i="3"/>
  <c r="BS63891" i="3"/>
  <c r="BS63892" i="3"/>
  <c r="BS63893" i="3"/>
  <c r="BS63894" i="3"/>
  <c r="BS63895" i="3"/>
  <c r="BS63896" i="3"/>
  <c r="BS63897" i="3"/>
  <c r="BS63898" i="3"/>
  <c r="BS63899" i="3"/>
  <c r="BS63900" i="3"/>
  <c r="BS63901" i="3"/>
  <c r="BS63902" i="3"/>
  <c r="BS63903" i="3"/>
  <c r="BS63904" i="3"/>
  <c r="BS63905" i="3"/>
  <c r="BS63906" i="3"/>
  <c r="BS63907" i="3"/>
  <c r="BS63908" i="3"/>
  <c r="BS63909" i="3"/>
  <c r="BS63910" i="3"/>
  <c r="BS63911" i="3"/>
  <c r="BS63912" i="3"/>
  <c r="BS63913" i="3"/>
  <c r="BS63914" i="3"/>
  <c r="BS63915" i="3"/>
  <c r="BS63916" i="3"/>
  <c r="BS63917" i="3"/>
  <c r="BS63918" i="3"/>
  <c r="BS63919" i="3"/>
  <c r="BS63920" i="3"/>
  <c r="BS63921" i="3"/>
  <c r="BS63922" i="3"/>
  <c r="BS63923" i="3"/>
  <c r="BS63924" i="3"/>
  <c r="BS63925" i="3"/>
  <c r="BS63926" i="3"/>
  <c r="BS63927" i="3"/>
  <c r="BS63928" i="3"/>
  <c r="BS63929" i="3"/>
  <c r="BS63930" i="3"/>
  <c r="BS63931" i="3"/>
  <c r="BS63932" i="3"/>
  <c r="BS63933" i="3"/>
  <c r="BS63934" i="3"/>
  <c r="BS63935" i="3"/>
  <c r="BS63936" i="3"/>
  <c r="BS63937" i="3"/>
  <c r="BS63938" i="3"/>
  <c r="BS63939" i="3"/>
  <c r="BS63940" i="3"/>
  <c r="BS63941" i="3"/>
  <c r="BS63942" i="3"/>
  <c r="BS63943" i="3"/>
  <c r="BS63944" i="3"/>
  <c r="BS63945" i="3"/>
  <c r="BS63946" i="3"/>
  <c r="BS63947" i="3"/>
  <c r="BS63948" i="3"/>
  <c r="BS63949" i="3"/>
  <c r="BS63950" i="3"/>
  <c r="BS63951" i="3"/>
  <c r="BS63952" i="3"/>
  <c r="BS63953" i="3"/>
  <c r="BS63954" i="3"/>
  <c r="BS63955" i="3"/>
  <c r="BS63956" i="3"/>
  <c r="BS63957" i="3"/>
  <c r="BS63958" i="3"/>
  <c r="BS63959" i="3"/>
  <c r="BS63960" i="3"/>
  <c r="BS63961" i="3"/>
  <c r="BS63962" i="3"/>
  <c r="BS63963" i="3"/>
  <c r="BS63964" i="3"/>
  <c r="BS63965" i="3"/>
  <c r="BS63966" i="3"/>
  <c r="BS63967" i="3"/>
  <c r="BS63968" i="3"/>
  <c r="BS63969" i="3"/>
  <c r="BS63970" i="3"/>
  <c r="BS63971" i="3"/>
  <c r="BS63972" i="3"/>
  <c r="BS63973" i="3"/>
  <c r="BS63974" i="3"/>
  <c r="BS63975" i="3"/>
  <c r="BS63976" i="3"/>
  <c r="BS63977" i="3"/>
  <c r="BS63978" i="3"/>
  <c r="BS63979" i="3"/>
  <c r="BS63980" i="3"/>
  <c r="BS63981" i="3"/>
  <c r="BS63982" i="3"/>
  <c r="BS63983" i="3"/>
  <c r="BS63984" i="3"/>
  <c r="BS63985" i="3"/>
  <c r="BS63986" i="3"/>
  <c r="BS63987" i="3"/>
  <c r="BS63988" i="3"/>
  <c r="BS63989" i="3"/>
  <c r="BS63990" i="3"/>
  <c r="BS63991" i="3"/>
  <c r="BS63992" i="3"/>
  <c r="BS63993" i="3"/>
  <c r="BS63994" i="3"/>
  <c r="BS63995" i="3"/>
  <c r="BS63996" i="3"/>
  <c r="BS63997" i="3"/>
  <c r="BS63998" i="3"/>
  <c r="BS63999" i="3"/>
  <c r="BS64000" i="3"/>
  <c r="BS64001" i="3"/>
  <c r="BS64002" i="3"/>
  <c r="BS64003" i="3"/>
  <c r="BS64004" i="3"/>
  <c r="BS64005" i="3"/>
  <c r="BS64006" i="3"/>
  <c r="BS64007" i="3"/>
  <c r="BS64008" i="3"/>
  <c r="BS64009" i="3"/>
  <c r="BS64010" i="3"/>
  <c r="BS64011" i="3"/>
  <c r="BS64012" i="3"/>
  <c r="BS64013" i="3"/>
  <c r="BS64014" i="3"/>
  <c r="BS64015" i="3"/>
  <c r="BS64016" i="3"/>
  <c r="BS64017" i="3"/>
  <c r="BS64018" i="3"/>
  <c r="BS64019" i="3"/>
  <c r="BS64020" i="3"/>
  <c r="BS64021" i="3"/>
  <c r="BS64022" i="3"/>
  <c r="BS64023" i="3"/>
  <c r="BS64024" i="3"/>
  <c r="BS64025" i="3"/>
  <c r="BS64026" i="3"/>
  <c r="BS64027" i="3"/>
  <c r="BS64028" i="3"/>
  <c r="BS64029" i="3"/>
  <c r="BS64030" i="3"/>
  <c r="BS64031" i="3"/>
  <c r="BS64032" i="3"/>
  <c r="BS64033" i="3"/>
  <c r="BS64034" i="3"/>
  <c r="BS64035" i="3"/>
  <c r="BS64036" i="3"/>
  <c r="BS64037" i="3"/>
  <c r="BS64038" i="3"/>
  <c r="BS64039" i="3"/>
  <c r="BS64040" i="3"/>
  <c r="BS64041" i="3"/>
  <c r="BS64042" i="3"/>
  <c r="BS64043" i="3"/>
  <c r="BS64044" i="3"/>
  <c r="BS64045" i="3"/>
  <c r="BS64046" i="3"/>
  <c r="BS64047" i="3"/>
  <c r="BS64048" i="3"/>
  <c r="BS64049" i="3"/>
  <c r="BS64050" i="3"/>
  <c r="BS64051" i="3"/>
  <c r="BS64052" i="3"/>
  <c r="BS64053" i="3"/>
  <c r="BS64054" i="3"/>
  <c r="BS64055" i="3"/>
  <c r="BS64056" i="3"/>
  <c r="BS64057" i="3"/>
  <c r="BS64058" i="3"/>
  <c r="BS64059" i="3"/>
  <c r="BS64060" i="3"/>
  <c r="BS64061" i="3"/>
  <c r="BS64062" i="3"/>
  <c r="BS64063" i="3"/>
  <c r="BS64064" i="3"/>
  <c r="BS64065" i="3"/>
  <c r="BS64066" i="3"/>
  <c r="BS64067" i="3"/>
  <c r="BS64068" i="3"/>
  <c r="BS64069" i="3"/>
  <c r="BS64070" i="3"/>
  <c r="BS64071" i="3"/>
  <c r="BS64072" i="3"/>
  <c r="BS64073" i="3"/>
  <c r="BS64074" i="3"/>
  <c r="BS64075" i="3"/>
  <c r="BS64076" i="3"/>
  <c r="BS64077" i="3"/>
  <c r="BS64078" i="3"/>
  <c r="BS64079" i="3"/>
  <c r="BS64080" i="3"/>
  <c r="BS64081" i="3"/>
  <c r="BS64082" i="3"/>
  <c r="BS64083" i="3"/>
  <c r="BS64084" i="3"/>
  <c r="BS64085" i="3"/>
  <c r="BS64086" i="3"/>
  <c r="BS64087" i="3"/>
  <c r="BS64088" i="3"/>
  <c r="BS64089" i="3"/>
  <c r="BS64090" i="3"/>
  <c r="BS64091" i="3"/>
  <c r="BS64092" i="3"/>
  <c r="BS64093" i="3"/>
  <c r="BS64094" i="3"/>
  <c r="BS64095" i="3"/>
  <c r="BS64096" i="3"/>
  <c r="BS64097" i="3"/>
  <c r="BS64098" i="3"/>
  <c r="BS64099" i="3"/>
  <c r="BS64100" i="3"/>
  <c r="BS64101" i="3"/>
  <c r="BS64102" i="3"/>
  <c r="BS64103" i="3"/>
  <c r="BS64104" i="3"/>
  <c r="BS64105" i="3"/>
  <c r="BS64106" i="3"/>
  <c r="BS64107" i="3"/>
  <c r="BS64108" i="3"/>
  <c r="BS64109" i="3"/>
  <c r="BS64110" i="3"/>
  <c r="BS64111" i="3"/>
  <c r="BS64112" i="3"/>
  <c r="BS64113" i="3"/>
  <c r="BS64114" i="3"/>
  <c r="BS64115" i="3"/>
  <c r="BS64116" i="3"/>
  <c r="BS64117" i="3"/>
  <c r="BS64118" i="3"/>
  <c r="BS64119" i="3"/>
  <c r="BS64120" i="3"/>
  <c r="BS64121" i="3"/>
  <c r="BS64122" i="3"/>
  <c r="BS64123" i="3"/>
  <c r="BS64124" i="3"/>
  <c r="BS64125" i="3"/>
  <c r="BS64126" i="3"/>
  <c r="BS64127" i="3"/>
  <c r="BS64128" i="3"/>
  <c r="BS64129" i="3"/>
  <c r="BS64130" i="3"/>
  <c r="BS64131" i="3"/>
  <c r="BS64132" i="3"/>
  <c r="BS64133" i="3"/>
  <c r="BS64134" i="3"/>
  <c r="BS64135" i="3"/>
  <c r="BS64136" i="3"/>
  <c r="BS64137" i="3"/>
  <c r="BS64138" i="3"/>
  <c r="BS64139" i="3"/>
  <c r="BS64140" i="3"/>
  <c r="BS64141" i="3"/>
  <c r="BS64142" i="3"/>
  <c r="BS64143" i="3"/>
  <c r="BS64144" i="3"/>
  <c r="BS64145" i="3"/>
  <c r="BS64146" i="3"/>
  <c r="BS64147" i="3"/>
  <c r="BS64148" i="3"/>
  <c r="BS64149" i="3"/>
  <c r="BS64150" i="3"/>
  <c r="BS64151" i="3"/>
  <c r="BS64152" i="3"/>
  <c r="BS64153" i="3"/>
  <c r="BS64154" i="3"/>
  <c r="BS64155" i="3"/>
  <c r="BS64156" i="3"/>
  <c r="BS64157" i="3"/>
  <c r="BS64158" i="3"/>
  <c r="BS64159" i="3"/>
  <c r="BS64160" i="3"/>
  <c r="BS64161" i="3"/>
  <c r="BS64162" i="3"/>
  <c r="BS64163" i="3"/>
  <c r="BS64164" i="3"/>
  <c r="BS64165" i="3"/>
  <c r="BS64166" i="3"/>
  <c r="BS64167" i="3"/>
  <c r="BS64168" i="3"/>
  <c r="BS64169" i="3"/>
  <c r="BS64170" i="3"/>
  <c r="BS64171" i="3"/>
  <c r="BS64172" i="3"/>
  <c r="BS64173" i="3"/>
  <c r="BS64174" i="3"/>
  <c r="BS64175" i="3"/>
  <c r="BS64176" i="3"/>
  <c r="BS64177" i="3"/>
  <c r="BS64178" i="3"/>
  <c r="BS64179" i="3"/>
  <c r="BS64180" i="3"/>
  <c r="BS64181" i="3"/>
  <c r="BS64182" i="3"/>
  <c r="BS64183" i="3"/>
  <c r="BS64184" i="3"/>
  <c r="BS64185" i="3"/>
  <c r="BS64186" i="3"/>
  <c r="BS64187" i="3"/>
  <c r="BS64188" i="3"/>
  <c r="BS64189" i="3"/>
  <c r="BS64190" i="3"/>
  <c r="BS64191" i="3"/>
  <c r="BS64192" i="3"/>
  <c r="BS64193" i="3"/>
  <c r="BS64194" i="3"/>
  <c r="BS64195" i="3"/>
  <c r="BS64196" i="3"/>
  <c r="BS64197" i="3"/>
  <c r="BS64198" i="3"/>
  <c r="BS64199" i="3"/>
  <c r="BS64200" i="3"/>
  <c r="BS64201" i="3"/>
  <c r="BS64202" i="3"/>
  <c r="BS64203" i="3"/>
  <c r="BS64204" i="3"/>
  <c r="BS64205" i="3"/>
  <c r="BS64206" i="3"/>
  <c r="BS64207" i="3"/>
  <c r="BS64208" i="3"/>
  <c r="BS64209" i="3"/>
  <c r="BS64210" i="3"/>
  <c r="BS64211" i="3"/>
  <c r="BS64212" i="3"/>
  <c r="BS64213" i="3"/>
  <c r="BS64214" i="3"/>
  <c r="BS64215" i="3"/>
  <c r="BS64216" i="3"/>
  <c r="BS64217" i="3"/>
  <c r="BS64218" i="3"/>
  <c r="BS64219" i="3"/>
  <c r="BS64220" i="3"/>
  <c r="BS64221" i="3"/>
  <c r="BS64222" i="3"/>
  <c r="BS64223" i="3"/>
  <c r="BS64224" i="3"/>
  <c r="BS64225" i="3"/>
  <c r="BS64226" i="3"/>
  <c r="BS64227" i="3"/>
  <c r="BS64228" i="3"/>
  <c r="BS64229" i="3"/>
  <c r="BS64230" i="3"/>
  <c r="BS64231" i="3"/>
  <c r="BS64232" i="3"/>
  <c r="BS64233" i="3"/>
  <c r="BS64234" i="3"/>
  <c r="BS64235" i="3"/>
  <c r="BS64236" i="3"/>
  <c r="BS64237" i="3"/>
  <c r="BS64238" i="3"/>
  <c r="BS64239" i="3"/>
  <c r="BS64240" i="3"/>
  <c r="BS64241" i="3"/>
  <c r="BS64242" i="3"/>
  <c r="BS64243" i="3"/>
  <c r="BS64244" i="3"/>
  <c r="BS64245" i="3"/>
  <c r="BS64246" i="3"/>
  <c r="BS64247" i="3"/>
  <c r="BS64248" i="3"/>
  <c r="BS64249" i="3"/>
  <c r="BS64250" i="3"/>
  <c r="BS64251" i="3"/>
  <c r="BS64252" i="3"/>
  <c r="BS64253" i="3"/>
  <c r="BS64254" i="3"/>
  <c r="BS64255" i="3"/>
  <c r="BS64256" i="3"/>
  <c r="BS64257" i="3"/>
  <c r="BS64258" i="3"/>
  <c r="BS64259" i="3"/>
  <c r="BS64260" i="3"/>
  <c r="BS64261" i="3"/>
  <c r="BS64262" i="3"/>
  <c r="BS64263" i="3"/>
  <c r="BS64264" i="3"/>
  <c r="BS64265" i="3"/>
  <c r="BS64266" i="3"/>
  <c r="BS64267" i="3"/>
  <c r="BS64268" i="3"/>
  <c r="BS64269" i="3"/>
  <c r="BS64270" i="3"/>
  <c r="BS64271" i="3"/>
  <c r="BS64272" i="3"/>
  <c r="BS64273" i="3"/>
  <c r="BS64274" i="3"/>
  <c r="BS64275" i="3"/>
  <c r="BS64276" i="3"/>
  <c r="BS64277" i="3"/>
  <c r="BS64278" i="3"/>
  <c r="BS64279" i="3"/>
  <c r="BS64280" i="3"/>
  <c r="BS64281" i="3"/>
  <c r="BS64282" i="3"/>
  <c r="BS64283" i="3"/>
  <c r="BS64284" i="3"/>
  <c r="BS64285" i="3"/>
  <c r="BS64286" i="3"/>
  <c r="BS64287" i="3"/>
  <c r="BS64288" i="3"/>
  <c r="BS64289" i="3"/>
  <c r="BS64290" i="3"/>
  <c r="BS64291" i="3"/>
  <c r="BS64292" i="3"/>
  <c r="BS64293" i="3"/>
  <c r="BS64294" i="3"/>
  <c r="BS64295" i="3"/>
  <c r="BS64296" i="3"/>
  <c r="BS64297" i="3"/>
  <c r="BS64298" i="3"/>
  <c r="BS64299" i="3"/>
  <c r="BS64300" i="3"/>
  <c r="BS64301" i="3"/>
  <c r="BS64302" i="3"/>
  <c r="BS64303" i="3"/>
  <c r="BS64304" i="3"/>
  <c r="BS64305" i="3"/>
  <c r="BS64306" i="3"/>
  <c r="BS64307" i="3"/>
  <c r="BS64308" i="3"/>
  <c r="BS64309" i="3"/>
  <c r="BS64310" i="3"/>
  <c r="BS64311" i="3"/>
  <c r="BS64312" i="3"/>
  <c r="BS64313" i="3"/>
  <c r="BS64314" i="3"/>
  <c r="BS64315" i="3"/>
  <c r="BS64316" i="3"/>
  <c r="BS64317" i="3"/>
  <c r="BS64318" i="3"/>
  <c r="BS64319" i="3"/>
  <c r="BS64320" i="3"/>
  <c r="BS64321" i="3"/>
  <c r="BS64322" i="3"/>
  <c r="BS64323" i="3"/>
  <c r="BS64324" i="3"/>
  <c r="BS64325" i="3"/>
  <c r="BS64326" i="3"/>
  <c r="BS64327" i="3"/>
  <c r="BS64328" i="3"/>
  <c r="BS64329" i="3"/>
  <c r="BS64330" i="3"/>
  <c r="BS64331" i="3"/>
  <c r="BS64332" i="3"/>
  <c r="BS64333" i="3"/>
  <c r="BS64334" i="3"/>
  <c r="BS64335" i="3"/>
  <c r="BS64336" i="3"/>
  <c r="BS64337" i="3"/>
  <c r="BS64338" i="3"/>
  <c r="BS64339" i="3"/>
  <c r="BS64340" i="3"/>
  <c r="BS64341" i="3"/>
  <c r="BS64342" i="3"/>
  <c r="BS64343" i="3"/>
  <c r="BS64344" i="3"/>
  <c r="BS64345" i="3"/>
  <c r="BS64346" i="3"/>
  <c r="BS64347" i="3"/>
  <c r="BS64348" i="3"/>
  <c r="BS64349" i="3"/>
  <c r="BS64350" i="3"/>
  <c r="BS64351" i="3"/>
  <c r="BS64352" i="3"/>
  <c r="BS64353" i="3"/>
  <c r="BS64354" i="3"/>
  <c r="BS64355" i="3"/>
  <c r="BS64356" i="3"/>
  <c r="BS64357" i="3"/>
  <c r="BS64358" i="3"/>
  <c r="BS64359" i="3"/>
  <c r="BS64360" i="3"/>
  <c r="BS64361" i="3"/>
  <c r="BS64362" i="3"/>
  <c r="BS64363" i="3"/>
  <c r="BS64364" i="3"/>
  <c r="BS64365" i="3"/>
  <c r="BS64366" i="3"/>
  <c r="BS64367" i="3"/>
  <c r="BS64368" i="3"/>
  <c r="BS64369" i="3"/>
  <c r="BS64370" i="3"/>
  <c r="BS64371" i="3"/>
  <c r="BS64372" i="3"/>
  <c r="BS64373" i="3"/>
  <c r="BS64374" i="3"/>
  <c r="BS64375" i="3"/>
  <c r="BS64376" i="3"/>
  <c r="BS64377" i="3"/>
  <c r="BS64378" i="3"/>
  <c r="BS64379" i="3"/>
  <c r="BS64380" i="3"/>
  <c r="BS64381" i="3"/>
  <c r="BS64382" i="3"/>
  <c r="BS64383" i="3"/>
  <c r="BS64384" i="3"/>
  <c r="BS64385" i="3"/>
  <c r="BS64386" i="3"/>
  <c r="BS64387" i="3"/>
  <c r="BS64388" i="3"/>
  <c r="BS64389" i="3"/>
  <c r="BS64390" i="3"/>
  <c r="BS64391" i="3"/>
  <c r="BS64392" i="3"/>
  <c r="BS64393" i="3"/>
  <c r="BS64394" i="3"/>
  <c r="BS64395" i="3"/>
  <c r="BS64396" i="3"/>
  <c r="BS64397" i="3"/>
  <c r="BS64398" i="3"/>
  <c r="BS64399" i="3"/>
  <c r="BS64400" i="3"/>
  <c r="BS64401" i="3"/>
  <c r="BS64402" i="3"/>
  <c r="BS64403" i="3"/>
  <c r="BS64404" i="3"/>
  <c r="BS64405" i="3"/>
  <c r="BS64406" i="3"/>
  <c r="BS64407" i="3"/>
  <c r="BS64408" i="3"/>
  <c r="BS64409" i="3"/>
  <c r="BS64410" i="3"/>
  <c r="BS64411" i="3"/>
  <c r="BS64412" i="3"/>
  <c r="BS64413" i="3"/>
  <c r="BS64414" i="3"/>
  <c r="BS64415" i="3"/>
  <c r="BS64416" i="3"/>
  <c r="BS64417" i="3"/>
  <c r="BS64418" i="3"/>
  <c r="BS64419" i="3"/>
  <c r="BS64420" i="3"/>
  <c r="BS64421" i="3"/>
  <c r="BS64422" i="3"/>
  <c r="BS64423" i="3"/>
  <c r="BS64424" i="3"/>
  <c r="BS64425" i="3"/>
  <c r="BS64426" i="3"/>
  <c r="BS64427" i="3"/>
  <c r="BS64428" i="3"/>
  <c r="BS64429" i="3"/>
  <c r="BS64430" i="3"/>
  <c r="BS64431" i="3"/>
  <c r="BS64432" i="3"/>
  <c r="BS64433" i="3"/>
  <c r="BS64434" i="3"/>
  <c r="BS64435" i="3"/>
  <c r="BS64436" i="3"/>
  <c r="BS64437" i="3"/>
  <c r="BS64438" i="3"/>
  <c r="BS64439" i="3"/>
  <c r="BS64440" i="3"/>
  <c r="BS64441" i="3"/>
  <c r="BS64442" i="3"/>
  <c r="BS64443" i="3"/>
  <c r="BS64444" i="3"/>
  <c r="BS64445" i="3"/>
  <c r="BS64446" i="3"/>
  <c r="BS64447" i="3"/>
  <c r="BS64448" i="3"/>
  <c r="BS64449" i="3"/>
  <c r="BS64450" i="3"/>
  <c r="BS64451" i="3"/>
  <c r="BS64452" i="3"/>
  <c r="BS64453" i="3"/>
  <c r="BS64454" i="3"/>
  <c r="BS64455" i="3"/>
  <c r="BS64456" i="3"/>
  <c r="BS64457" i="3"/>
  <c r="BS64458" i="3"/>
  <c r="BS64459" i="3"/>
  <c r="BS64460" i="3"/>
  <c r="BS64461" i="3"/>
  <c r="BS64462" i="3"/>
  <c r="BS64463" i="3"/>
  <c r="BS64464" i="3"/>
  <c r="BS64465" i="3"/>
  <c r="BS64466" i="3"/>
  <c r="BS64467" i="3"/>
  <c r="BS64468" i="3"/>
  <c r="BS64469" i="3"/>
  <c r="BS64470" i="3"/>
  <c r="BS64471" i="3"/>
  <c r="BS64472" i="3"/>
  <c r="BS64473" i="3"/>
  <c r="BS64474" i="3"/>
  <c r="BS64475" i="3"/>
  <c r="BS64476" i="3"/>
  <c r="BS64477" i="3"/>
  <c r="BS64478" i="3"/>
  <c r="BS64479" i="3"/>
  <c r="BS64480" i="3"/>
  <c r="BS64481" i="3"/>
  <c r="BS64482" i="3"/>
  <c r="BS64483" i="3"/>
  <c r="BS64484" i="3"/>
  <c r="BS64485" i="3"/>
  <c r="BS64486" i="3"/>
  <c r="BS64487" i="3"/>
  <c r="BS64488" i="3"/>
  <c r="BS64489" i="3"/>
  <c r="BS64490" i="3"/>
  <c r="BS64491" i="3"/>
  <c r="BS64492" i="3"/>
  <c r="BS64493" i="3"/>
  <c r="BS64494" i="3"/>
  <c r="BS64495" i="3"/>
  <c r="BS64496" i="3"/>
  <c r="BS64497" i="3"/>
  <c r="BS64498" i="3"/>
  <c r="BS64499" i="3"/>
  <c r="BS64500" i="3"/>
  <c r="BS64501" i="3"/>
  <c r="BS64502" i="3"/>
  <c r="BS64503" i="3"/>
  <c r="BS64504" i="3"/>
  <c r="BS64505" i="3"/>
  <c r="BS64506" i="3"/>
  <c r="BS64507" i="3"/>
  <c r="BS64508" i="3"/>
  <c r="BS64509" i="3"/>
  <c r="BS64510" i="3"/>
  <c r="BS64511" i="3"/>
  <c r="BS64512" i="3"/>
  <c r="BS64513" i="3"/>
  <c r="BS64514" i="3"/>
  <c r="BS64515" i="3"/>
  <c r="BS64516" i="3"/>
  <c r="BS64517" i="3"/>
  <c r="BS64518" i="3"/>
  <c r="BS64519" i="3"/>
  <c r="BS64520" i="3"/>
  <c r="BS64521" i="3"/>
  <c r="BS64522" i="3"/>
  <c r="BS64523" i="3"/>
  <c r="BS64524" i="3"/>
  <c r="BS64525" i="3"/>
  <c r="BS64526" i="3"/>
  <c r="BS64527" i="3"/>
  <c r="BS64528" i="3"/>
  <c r="BS64529" i="3"/>
  <c r="BS64530" i="3"/>
  <c r="BS64531" i="3"/>
  <c r="BS64532" i="3"/>
  <c r="BS64533" i="3"/>
  <c r="BS64534" i="3"/>
  <c r="BS64535" i="3"/>
  <c r="BS64536" i="3"/>
  <c r="BS64537" i="3"/>
  <c r="BS64538" i="3"/>
  <c r="BS64539" i="3"/>
  <c r="BS64540" i="3"/>
  <c r="BS64541" i="3"/>
  <c r="BS64542" i="3"/>
  <c r="BS64543" i="3"/>
  <c r="BS64544" i="3"/>
  <c r="BS64545" i="3"/>
  <c r="BS64546" i="3"/>
  <c r="BS64547" i="3"/>
  <c r="BS64548" i="3"/>
  <c r="BS64549" i="3"/>
  <c r="BS64550" i="3"/>
  <c r="BS64551" i="3"/>
  <c r="BS64552" i="3"/>
  <c r="BS64553" i="3"/>
  <c r="BS64554" i="3"/>
  <c r="BS64555" i="3"/>
  <c r="BS64556" i="3"/>
  <c r="BS64557" i="3"/>
  <c r="BS64558" i="3"/>
  <c r="BS64559" i="3"/>
  <c r="BS64560" i="3"/>
  <c r="BS64561" i="3"/>
  <c r="BS64562" i="3"/>
  <c r="BS64563" i="3"/>
  <c r="BS64564" i="3"/>
  <c r="BS64565" i="3"/>
  <c r="BS64566" i="3"/>
  <c r="BS64567" i="3"/>
  <c r="BS64568" i="3"/>
  <c r="BS64569" i="3"/>
  <c r="BS64570" i="3"/>
  <c r="BS64571" i="3"/>
  <c r="BS64572" i="3"/>
  <c r="BS64573" i="3"/>
  <c r="BS64574" i="3"/>
  <c r="BS64575" i="3"/>
  <c r="BS64576" i="3"/>
  <c r="BS64577" i="3"/>
  <c r="BS64578" i="3"/>
  <c r="BS64579" i="3"/>
  <c r="BS64580" i="3"/>
  <c r="BS64581" i="3"/>
  <c r="BS64582" i="3"/>
  <c r="BS64583" i="3"/>
  <c r="BS64584" i="3"/>
  <c r="BS64585" i="3"/>
  <c r="BS64586" i="3"/>
  <c r="BS64587" i="3"/>
  <c r="BS64588" i="3"/>
  <c r="BS64589" i="3"/>
  <c r="BS64590" i="3"/>
  <c r="BS64591" i="3"/>
  <c r="BS64592" i="3"/>
  <c r="BS64593" i="3"/>
  <c r="BS64594" i="3"/>
  <c r="BS64595" i="3"/>
  <c r="BS64596" i="3"/>
  <c r="BS64597" i="3"/>
  <c r="BS64598" i="3"/>
  <c r="BS64599" i="3"/>
  <c r="BS64600" i="3"/>
  <c r="BS64601" i="3"/>
  <c r="BS64602" i="3"/>
  <c r="BS64603" i="3"/>
  <c r="BS64604" i="3"/>
  <c r="BS64605" i="3"/>
  <c r="BS64606" i="3"/>
  <c r="BS64607" i="3"/>
  <c r="BS64608" i="3"/>
  <c r="BS64609" i="3"/>
  <c r="BS64610" i="3"/>
  <c r="BS64611" i="3"/>
  <c r="BS64612" i="3"/>
  <c r="BS64613" i="3"/>
  <c r="BS64614" i="3"/>
  <c r="BS64615" i="3"/>
  <c r="BS64616" i="3"/>
  <c r="BS64617" i="3"/>
  <c r="BS64618" i="3"/>
  <c r="BS64619" i="3"/>
  <c r="BS64620" i="3"/>
  <c r="BS64621" i="3"/>
  <c r="BS64622" i="3"/>
  <c r="BS64623" i="3"/>
  <c r="BS64624" i="3"/>
  <c r="BS64625" i="3"/>
  <c r="BS64626" i="3"/>
  <c r="BS64627" i="3"/>
  <c r="BS64628" i="3"/>
  <c r="BS64629" i="3"/>
  <c r="BS64630" i="3"/>
  <c r="BS64631" i="3"/>
  <c r="BS64632" i="3"/>
  <c r="BS64633" i="3"/>
  <c r="BS64634" i="3"/>
  <c r="BS64635" i="3"/>
  <c r="BS64636" i="3"/>
  <c r="BS64637" i="3"/>
  <c r="BS64638" i="3"/>
  <c r="BS64639" i="3"/>
  <c r="BS64640" i="3"/>
  <c r="BS64641" i="3"/>
  <c r="BS64642" i="3"/>
  <c r="BS64643" i="3"/>
  <c r="BS64644" i="3"/>
  <c r="BS64645" i="3"/>
  <c r="BS64646" i="3"/>
  <c r="BS64647" i="3"/>
  <c r="BS64648" i="3"/>
  <c r="BS64649" i="3"/>
  <c r="BS64650" i="3"/>
  <c r="BS64651" i="3"/>
  <c r="BS64652" i="3"/>
  <c r="BS64653" i="3"/>
  <c r="BS64654" i="3"/>
  <c r="BS64655" i="3"/>
  <c r="BS64656" i="3"/>
  <c r="BS64657" i="3"/>
  <c r="BS64658" i="3"/>
  <c r="BS64659" i="3"/>
  <c r="BS64660" i="3"/>
  <c r="BS64661" i="3"/>
  <c r="BS64662" i="3"/>
  <c r="BS64663" i="3"/>
  <c r="BS64664" i="3"/>
  <c r="BS64665" i="3"/>
  <c r="BS64666" i="3"/>
  <c r="BS64667" i="3"/>
  <c r="BS64668" i="3"/>
  <c r="BS64669" i="3"/>
  <c r="BS64670" i="3"/>
  <c r="BS64671" i="3"/>
  <c r="BS64672" i="3"/>
  <c r="BS64673" i="3"/>
  <c r="BS64674" i="3"/>
  <c r="BS64675" i="3"/>
  <c r="BS64676" i="3"/>
  <c r="BS64677" i="3"/>
  <c r="BS64678" i="3"/>
  <c r="BS64679" i="3"/>
  <c r="BS64680" i="3"/>
  <c r="BS64681" i="3"/>
  <c r="BS64682" i="3"/>
  <c r="BS64683" i="3"/>
  <c r="BS64684" i="3"/>
  <c r="BS64685" i="3"/>
  <c r="BS64686" i="3"/>
  <c r="BS64687" i="3"/>
  <c r="BS64688" i="3"/>
  <c r="BS64689" i="3"/>
  <c r="BS64690" i="3"/>
  <c r="BS64691" i="3"/>
  <c r="BS64692" i="3"/>
  <c r="BS64693" i="3"/>
  <c r="BS64694" i="3"/>
  <c r="BS64695" i="3"/>
  <c r="BS64696" i="3"/>
  <c r="BS64697" i="3"/>
  <c r="BS64698" i="3"/>
  <c r="BS64699" i="3"/>
  <c r="BS64700" i="3"/>
  <c r="BS64701" i="3"/>
  <c r="BS64702" i="3"/>
  <c r="BS64703" i="3"/>
  <c r="BS64704" i="3"/>
  <c r="BS64705" i="3"/>
  <c r="BS64706" i="3"/>
  <c r="BS64707" i="3"/>
  <c r="BS64708" i="3"/>
  <c r="BS64709" i="3"/>
  <c r="BS64710" i="3"/>
  <c r="BS64711" i="3"/>
  <c r="BS64712" i="3"/>
  <c r="BS64713" i="3"/>
  <c r="BS64714" i="3"/>
  <c r="BS64715" i="3"/>
  <c r="BS64716" i="3"/>
  <c r="BS64717" i="3"/>
  <c r="BS64718" i="3"/>
  <c r="BS64719" i="3"/>
  <c r="BS64720" i="3"/>
  <c r="BS64721" i="3"/>
  <c r="BS64722" i="3"/>
  <c r="BS64723" i="3"/>
  <c r="BS64724" i="3"/>
  <c r="BS64725" i="3"/>
  <c r="BS64726" i="3"/>
  <c r="BS64727" i="3"/>
  <c r="BS64728" i="3"/>
  <c r="BS64729" i="3"/>
  <c r="BS64730" i="3"/>
  <c r="BS64731" i="3"/>
  <c r="BS64732" i="3"/>
  <c r="BS64733" i="3"/>
  <c r="BS64734" i="3"/>
  <c r="BS64735" i="3"/>
  <c r="BS64736" i="3"/>
  <c r="BS64737" i="3"/>
  <c r="BS64738" i="3"/>
  <c r="BS64739" i="3"/>
  <c r="BS64740" i="3"/>
  <c r="BS64741" i="3"/>
  <c r="BS64742" i="3"/>
  <c r="BS64743" i="3"/>
  <c r="BS64744" i="3"/>
  <c r="BS64745" i="3"/>
  <c r="BS64746" i="3"/>
  <c r="BS64747" i="3"/>
  <c r="BS64748" i="3"/>
  <c r="BS64749" i="3"/>
  <c r="BS64750" i="3"/>
  <c r="BS64751" i="3"/>
  <c r="BS64752" i="3"/>
  <c r="BS64753" i="3"/>
  <c r="BS64754" i="3"/>
  <c r="BS64755" i="3"/>
  <c r="BS64756" i="3"/>
  <c r="BS64757" i="3"/>
  <c r="BS64758" i="3"/>
  <c r="BS64759" i="3"/>
  <c r="BS64760" i="3"/>
  <c r="BS64761" i="3"/>
  <c r="BS64762" i="3"/>
  <c r="BS64763" i="3"/>
  <c r="BS64764" i="3"/>
  <c r="BS64765" i="3"/>
  <c r="BS64766" i="3"/>
  <c r="BS64767" i="3"/>
  <c r="BS64768" i="3"/>
  <c r="BS64769" i="3"/>
  <c r="BS64770" i="3"/>
  <c r="BS64771" i="3"/>
  <c r="BS64772" i="3"/>
  <c r="BS64773" i="3"/>
  <c r="BS64774" i="3"/>
  <c r="BS64775" i="3"/>
  <c r="BS64776" i="3"/>
  <c r="BS64777" i="3"/>
  <c r="BS64778" i="3"/>
  <c r="BS64779" i="3"/>
  <c r="BS64780" i="3"/>
  <c r="BS64781" i="3"/>
  <c r="BS64782" i="3"/>
  <c r="BS64783" i="3"/>
  <c r="BS64784" i="3"/>
  <c r="BS64785" i="3"/>
  <c r="BS64786" i="3"/>
  <c r="BS64787" i="3"/>
  <c r="BS64788" i="3"/>
  <c r="BS64789" i="3"/>
  <c r="BS64790" i="3"/>
  <c r="BS64791" i="3"/>
  <c r="BS64792" i="3"/>
  <c r="BS64793" i="3"/>
  <c r="BS64794" i="3"/>
  <c r="BS64795" i="3"/>
  <c r="BS64796" i="3"/>
  <c r="BS64797" i="3"/>
  <c r="BS64798" i="3"/>
  <c r="BS64799" i="3"/>
  <c r="BS64800" i="3"/>
  <c r="BS64801" i="3"/>
  <c r="BS64802" i="3"/>
  <c r="BS64803" i="3"/>
  <c r="BS64804" i="3"/>
  <c r="BS64805" i="3"/>
  <c r="BS64806" i="3"/>
  <c r="BS64807" i="3"/>
  <c r="BS64808" i="3"/>
  <c r="BS64809" i="3"/>
  <c r="BS64810" i="3"/>
  <c r="BS64811" i="3"/>
  <c r="BS64812" i="3"/>
  <c r="BS64813" i="3"/>
  <c r="BS64814" i="3"/>
  <c r="BS64815" i="3"/>
  <c r="BS64816" i="3"/>
  <c r="BS64817" i="3"/>
  <c r="BS64818" i="3"/>
  <c r="BS64819" i="3"/>
  <c r="BS64820" i="3"/>
  <c r="BS64821" i="3"/>
  <c r="BS64822" i="3"/>
  <c r="BS64823" i="3"/>
  <c r="BS64824" i="3"/>
  <c r="BS64825" i="3"/>
  <c r="BS64826" i="3"/>
  <c r="BS64827" i="3"/>
  <c r="BS64828" i="3"/>
  <c r="BS64829" i="3"/>
  <c r="BS64830" i="3"/>
  <c r="BS64831" i="3"/>
  <c r="BS64832" i="3"/>
  <c r="BS64833" i="3"/>
  <c r="BS64834" i="3"/>
  <c r="BS64835" i="3"/>
  <c r="BS64836" i="3"/>
  <c r="BS64837" i="3"/>
  <c r="BS64838" i="3"/>
  <c r="BS64839" i="3"/>
  <c r="BS64840" i="3"/>
  <c r="BS64841" i="3"/>
  <c r="BS64842" i="3"/>
  <c r="BS64843" i="3"/>
  <c r="BS64844" i="3"/>
  <c r="BS64845" i="3"/>
  <c r="BS64846" i="3"/>
  <c r="BS64847" i="3"/>
  <c r="BS64848" i="3"/>
  <c r="BS64849" i="3"/>
  <c r="BS64850" i="3"/>
  <c r="BS64851" i="3"/>
  <c r="BS64852" i="3"/>
  <c r="BS64853" i="3"/>
  <c r="BS64854" i="3"/>
  <c r="BS64855" i="3"/>
  <c r="BS64856" i="3"/>
  <c r="BS64857" i="3"/>
  <c r="BS64858" i="3"/>
  <c r="BS64859" i="3"/>
  <c r="BS64860" i="3"/>
  <c r="BS64861" i="3"/>
  <c r="BS64862" i="3"/>
  <c r="BS64863" i="3"/>
  <c r="BS64864" i="3"/>
  <c r="BS64865" i="3"/>
  <c r="BS64866" i="3"/>
  <c r="BS64867" i="3"/>
  <c r="BS64868" i="3"/>
  <c r="BS64869" i="3"/>
  <c r="BS64870" i="3"/>
  <c r="BS64871" i="3"/>
  <c r="BS64872" i="3"/>
  <c r="BS64873" i="3"/>
  <c r="BS64874" i="3"/>
  <c r="BS64875" i="3"/>
  <c r="BS64876" i="3"/>
  <c r="BS64877" i="3"/>
  <c r="BS64878" i="3"/>
  <c r="BS64879" i="3"/>
  <c r="BS64880" i="3"/>
  <c r="BS64881" i="3"/>
  <c r="BS64882" i="3"/>
  <c r="BS64883" i="3"/>
  <c r="BS64884" i="3"/>
  <c r="BS64885" i="3"/>
  <c r="BS64886" i="3"/>
  <c r="BS64887" i="3"/>
  <c r="BS64888" i="3"/>
  <c r="BS64889" i="3"/>
  <c r="BS64890" i="3"/>
  <c r="BS64891" i="3"/>
  <c r="BS64892" i="3"/>
  <c r="BS64893" i="3"/>
  <c r="BS64894" i="3"/>
  <c r="BS64895" i="3"/>
  <c r="BS64896" i="3"/>
  <c r="BS64897" i="3"/>
  <c r="BS64898" i="3"/>
  <c r="BS64899" i="3"/>
  <c r="BS64900" i="3"/>
  <c r="BS64901" i="3"/>
  <c r="BS64902" i="3"/>
  <c r="BS64903" i="3"/>
  <c r="BS64904" i="3"/>
  <c r="BS64905" i="3"/>
  <c r="BS64906" i="3"/>
  <c r="BS64907" i="3"/>
  <c r="BS64908" i="3"/>
  <c r="BS64909" i="3"/>
  <c r="BS64910" i="3"/>
  <c r="BS64911" i="3"/>
  <c r="BS64912" i="3"/>
  <c r="BS64913" i="3"/>
  <c r="BS64914" i="3"/>
  <c r="BS64915" i="3"/>
  <c r="BS64916" i="3"/>
  <c r="BS64917" i="3"/>
  <c r="BS64918" i="3"/>
  <c r="BS64919" i="3"/>
  <c r="BS64920" i="3"/>
  <c r="BS64921" i="3"/>
  <c r="BS64922" i="3"/>
  <c r="BS64923" i="3"/>
  <c r="BS64924" i="3"/>
  <c r="BS64925" i="3"/>
  <c r="BS64926" i="3"/>
  <c r="BS64927" i="3"/>
  <c r="BS64928" i="3"/>
  <c r="BS64929" i="3"/>
  <c r="BS64930" i="3"/>
  <c r="BS64931" i="3"/>
  <c r="BS64932" i="3"/>
  <c r="BS64933" i="3"/>
  <c r="BS64934" i="3"/>
  <c r="BS64935" i="3"/>
  <c r="BS64936" i="3"/>
  <c r="BS64937" i="3"/>
  <c r="BS64938" i="3"/>
  <c r="BS64939" i="3"/>
  <c r="BS64940" i="3"/>
  <c r="BS64941" i="3"/>
  <c r="BS64942" i="3"/>
  <c r="BS64943" i="3"/>
  <c r="BS64944" i="3"/>
  <c r="BS64945" i="3"/>
  <c r="BS64946" i="3"/>
  <c r="BS64947" i="3"/>
  <c r="BS64948" i="3"/>
  <c r="BS64949" i="3"/>
  <c r="BS64950" i="3"/>
  <c r="BS64951" i="3"/>
  <c r="BS64952" i="3"/>
  <c r="BS64953" i="3"/>
  <c r="BS64954" i="3"/>
  <c r="BS64955" i="3"/>
  <c r="BS64956" i="3"/>
  <c r="BS64957" i="3"/>
  <c r="BS64958" i="3"/>
  <c r="BS64959" i="3"/>
  <c r="BS64960" i="3"/>
  <c r="BS64961" i="3"/>
  <c r="BS64962" i="3"/>
  <c r="BS64963" i="3"/>
  <c r="BS64964" i="3"/>
  <c r="BS64965" i="3"/>
  <c r="BS64966" i="3"/>
  <c r="BS64967" i="3"/>
  <c r="BS64968" i="3"/>
  <c r="BS64969" i="3"/>
  <c r="BS64970" i="3"/>
  <c r="BS64971" i="3"/>
  <c r="BS64972" i="3"/>
  <c r="BS64973" i="3"/>
  <c r="BS64974" i="3"/>
  <c r="BS64975" i="3"/>
  <c r="BS64976" i="3"/>
  <c r="BS64977" i="3"/>
  <c r="BS64978" i="3"/>
  <c r="BS64979" i="3"/>
  <c r="BS64980" i="3"/>
  <c r="BS64981" i="3"/>
  <c r="BS64982" i="3"/>
  <c r="BS64983" i="3"/>
  <c r="BS64984" i="3"/>
  <c r="BS64985" i="3"/>
  <c r="BS64986" i="3"/>
  <c r="BS64987" i="3"/>
  <c r="BS64988" i="3"/>
  <c r="BS64989" i="3"/>
  <c r="BS64990" i="3"/>
  <c r="BS64991" i="3"/>
  <c r="BS64992" i="3"/>
  <c r="BS64993" i="3"/>
  <c r="BS64994" i="3"/>
  <c r="BS64995" i="3"/>
  <c r="BS64996" i="3"/>
  <c r="BS64997" i="3"/>
  <c r="BS64998" i="3"/>
  <c r="BS64999" i="3"/>
  <c r="BS65000" i="3"/>
  <c r="BS65001" i="3"/>
  <c r="BS65002" i="3"/>
  <c r="BS65003" i="3"/>
  <c r="BS65004" i="3"/>
  <c r="BS65005" i="3"/>
  <c r="BS65006" i="3"/>
  <c r="BS65007" i="3"/>
  <c r="BS65008" i="3"/>
  <c r="BS65009" i="3"/>
  <c r="BS65010" i="3"/>
  <c r="BS65011" i="3"/>
  <c r="BS65012" i="3"/>
  <c r="BS65013" i="3"/>
  <c r="BS65014" i="3"/>
  <c r="BS65015" i="3"/>
  <c r="BS65016" i="3"/>
  <c r="BS65017" i="3"/>
  <c r="BS65018" i="3"/>
  <c r="BS65019" i="3"/>
  <c r="BS65020" i="3"/>
  <c r="BS65021" i="3"/>
  <c r="BS65022" i="3"/>
  <c r="BS65023" i="3"/>
  <c r="BS65024" i="3"/>
  <c r="BS65025" i="3"/>
  <c r="BS65026" i="3"/>
  <c r="BS65027" i="3"/>
  <c r="BS65028" i="3"/>
  <c r="BS65029" i="3"/>
  <c r="BS65030" i="3"/>
  <c r="BS65031" i="3"/>
  <c r="BS65032" i="3"/>
  <c r="BS65033" i="3"/>
  <c r="BS65034" i="3"/>
  <c r="BS65035" i="3"/>
  <c r="BS65036" i="3"/>
  <c r="BS65037" i="3"/>
  <c r="BS65038" i="3"/>
  <c r="BS65039" i="3"/>
  <c r="BS65040" i="3"/>
  <c r="BS65041" i="3"/>
  <c r="BS65042" i="3"/>
  <c r="BS65043" i="3"/>
  <c r="BS65044" i="3"/>
  <c r="BS65045" i="3"/>
  <c r="BS65046" i="3"/>
  <c r="BS65047" i="3"/>
  <c r="BS65048" i="3"/>
  <c r="BS65049" i="3"/>
  <c r="BS65050" i="3"/>
  <c r="BS65051" i="3"/>
  <c r="BS65052" i="3"/>
  <c r="BS65053" i="3"/>
  <c r="BS65054" i="3"/>
  <c r="BS65055" i="3"/>
  <c r="BS65056" i="3"/>
  <c r="BS65057" i="3"/>
  <c r="BS65058" i="3"/>
  <c r="BS65059" i="3"/>
  <c r="BS65060" i="3"/>
  <c r="BS65061" i="3"/>
  <c r="BS65062" i="3"/>
  <c r="BS65063" i="3"/>
  <c r="BS65064" i="3"/>
  <c r="BS65065" i="3"/>
  <c r="BS65066" i="3"/>
  <c r="BS65067" i="3"/>
  <c r="BS65068" i="3"/>
  <c r="BS65069" i="3"/>
  <c r="BS65070" i="3"/>
  <c r="BS65071" i="3"/>
  <c r="BS65072" i="3"/>
  <c r="BS65073" i="3"/>
  <c r="BS65074" i="3"/>
  <c r="BS65075" i="3"/>
  <c r="BS65076" i="3"/>
  <c r="BS65077" i="3"/>
  <c r="BS65078" i="3"/>
  <c r="BS65079" i="3"/>
  <c r="BS65080" i="3"/>
  <c r="BS65081" i="3"/>
  <c r="BS65082" i="3"/>
  <c r="BS65083" i="3"/>
  <c r="BS65084" i="3"/>
  <c r="BS65085" i="3"/>
  <c r="BS65086" i="3"/>
  <c r="BS65087" i="3"/>
  <c r="BS65088" i="3"/>
  <c r="BS65089" i="3"/>
  <c r="BS65090" i="3"/>
  <c r="BS65091" i="3"/>
  <c r="BS65092" i="3"/>
  <c r="BS65093" i="3"/>
  <c r="BS65094" i="3"/>
  <c r="BS65095" i="3"/>
  <c r="BS65096" i="3"/>
  <c r="BS65097" i="3"/>
  <c r="BS65098" i="3"/>
  <c r="BS65099" i="3"/>
  <c r="BS65100" i="3"/>
  <c r="BS65101" i="3"/>
  <c r="BS65102" i="3"/>
  <c r="BS65103" i="3"/>
  <c r="BS65104" i="3"/>
  <c r="BS65105" i="3"/>
  <c r="BS65106" i="3"/>
  <c r="BS65107" i="3"/>
  <c r="BS65108" i="3"/>
  <c r="BS65109" i="3"/>
  <c r="BS65110" i="3"/>
  <c r="BS65111" i="3"/>
  <c r="BS65112" i="3"/>
  <c r="BS65113" i="3"/>
  <c r="BS65114" i="3"/>
  <c r="BS65115" i="3"/>
  <c r="BS65116" i="3"/>
  <c r="BS65117" i="3"/>
  <c r="BS65118" i="3"/>
  <c r="BS65119" i="3"/>
  <c r="BS65120" i="3"/>
  <c r="BS65121" i="3"/>
  <c r="BS65122" i="3"/>
  <c r="BS65123" i="3"/>
  <c r="BS65124" i="3"/>
  <c r="BS65125" i="3"/>
  <c r="BS65126" i="3"/>
  <c r="BS65127" i="3"/>
  <c r="BS65128" i="3"/>
  <c r="BS65129" i="3"/>
  <c r="BS65130" i="3"/>
  <c r="BS65131" i="3"/>
  <c r="BS65132" i="3"/>
  <c r="BS65133" i="3"/>
  <c r="BS65134" i="3"/>
  <c r="BS65135" i="3"/>
  <c r="BS65136" i="3"/>
  <c r="BS65137" i="3"/>
  <c r="BS65138" i="3"/>
  <c r="BS65139" i="3"/>
  <c r="BS65140" i="3"/>
  <c r="BS65141" i="3"/>
  <c r="BS65142" i="3"/>
  <c r="BS65143" i="3"/>
  <c r="BS65144" i="3"/>
  <c r="BS65145" i="3"/>
  <c r="BS65146" i="3"/>
  <c r="BS65147" i="3"/>
  <c r="BS65148" i="3"/>
  <c r="BS65149" i="3"/>
  <c r="BS65150" i="3"/>
  <c r="BS65151" i="3"/>
  <c r="BS65152" i="3"/>
  <c r="BS65153" i="3"/>
  <c r="BS65154" i="3"/>
  <c r="BS65155" i="3"/>
  <c r="BS65156" i="3"/>
  <c r="BS65157" i="3"/>
  <c r="BS65158" i="3"/>
  <c r="BS65159" i="3"/>
  <c r="BS65160" i="3"/>
  <c r="BS65161" i="3"/>
  <c r="BS65162" i="3"/>
  <c r="BS65163" i="3"/>
  <c r="BS65164" i="3"/>
  <c r="BS65165" i="3"/>
  <c r="BS65166" i="3"/>
  <c r="BS65167" i="3"/>
  <c r="BS65168" i="3"/>
  <c r="BS65169" i="3"/>
  <c r="BS65170" i="3"/>
  <c r="BS65171" i="3"/>
  <c r="BS65172" i="3"/>
  <c r="BS65173" i="3"/>
  <c r="BS65174" i="3"/>
  <c r="BS65175" i="3"/>
  <c r="BS65176" i="3"/>
  <c r="BS65177" i="3"/>
  <c r="BS65178" i="3"/>
  <c r="BS65179" i="3"/>
  <c r="BS65180" i="3"/>
  <c r="BS65181" i="3"/>
  <c r="BS65182" i="3"/>
  <c r="BS65183" i="3"/>
  <c r="BS65184" i="3"/>
  <c r="BS65185" i="3"/>
  <c r="BS65186" i="3"/>
  <c r="BS65187" i="3"/>
  <c r="BS65188" i="3"/>
  <c r="BS65189" i="3"/>
  <c r="BS65190" i="3"/>
  <c r="BS65191" i="3"/>
  <c r="BS65192" i="3"/>
  <c r="BS65193" i="3"/>
  <c r="BS65194" i="3"/>
  <c r="BS65195" i="3"/>
  <c r="BS65196" i="3"/>
  <c r="BS65197" i="3"/>
  <c r="BS65198" i="3"/>
  <c r="BS65199" i="3"/>
  <c r="BS65200" i="3"/>
  <c r="BS65201" i="3"/>
  <c r="BS65202" i="3"/>
  <c r="BS65203" i="3"/>
  <c r="BS65204" i="3"/>
  <c r="BS65205" i="3"/>
  <c r="BS65206" i="3"/>
  <c r="BS65207" i="3"/>
  <c r="BS65208" i="3"/>
  <c r="BS65209" i="3"/>
  <c r="BS65210" i="3"/>
  <c r="BS65211" i="3"/>
  <c r="BS65212" i="3"/>
  <c r="BS65213" i="3"/>
  <c r="BS65214" i="3"/>
  <c r="BS65215" i="3"/>
  <c r="BS65216" i="3"/>
  <c r="BS65217" i="3"/>
  <c r="BS65218" i="3"/>
  <c r="BS65219" i="3"/>
  <c r="BS65220" i="3"/>
  <c r="BS65221" i="3"/>
  <c r="BS65222" i="3"/>
  <c r="BS65223" i="3"/>
  <c r="BS65224" i="3"/>
  <c r="BS65225" i="3"/>
  <c r="BS65226" i="3"/>
  <c r="BS65227" i="3"/>
  <c r="BS65228" i="3"/>
  <c r="BS65229" i="3"/>
  <c r="BS65230" i="3"/>
  <c r="BS65231" i="3"/>
  <c r="BS65232" i="3"/>
  <c r="BS65233" i="3"/>
  <c r="BS65234" i="3"/>
  <c r="BS65235" i="3"/>
  <c r="BS65236" i="3"/>
  <c r="BS65237" i="3"/>
  <c r="BS65238" i="3"/>
  <c r="BS65239" i="3"/>
  <c r="BS65240" i="3"/>
  <c r="BS65241" i="3"/>
  <c r="BS65242" i="3"/>
  <c r="BS65243" i="3"/>
  <c r="BS65244" i="3"/>
  <c r="BS65245" i="3"/>
  <c r="BS65246" i="3"/>
  <c r="BS65247" i="3"/>
  <c r="BS65248" i="3"/>
  <c r="BS65249" i="3"/>
  <c r="BS65250" i="3"/>
  <c r="BS65251" i="3"/>
  <c r="BS65252" i="3"/>
  <c r="BS65253" i="3"/>
  <c r="BS65254" i="3"/>
  <c r="BS65255" i="3"/>
  <c r="BS65256" i="3"/>
  <c r="BS65257" i="3"/>
  <c r="BS65258" i="3"/>
  <c r="BS65259" i="3"/>
  <c r="BS65260" i="3"/>
  <c r="BS65261" i="3"/>
  <c r="BS65262" i="3"/>
  <c r="BS65263" i="3"/>
  <c r="BS65264" i="3"/>
  <c r="BS65265" i="3"/>
  <c r="BS65266" i="3"/>
  <c r="BS65267" i="3"/>
  <c r="BS65268" i="3"/>
  <c r="BS65269" i="3"/>
  <c r="BS65270" i="3"/>
  <c r="BS65271" i="3"/>
  <c r="BS65272" i="3"/>
  <c r="BS65273" i="3"/>
  <c r="BS65274" i="3"/>
  <c r="BS65275" i="3"/>
  <c r="BS65276" i="3"/>
  <c r="BS65277" i="3"/>
  <c r="BS65278" i="3"/>
  <c r="BS65279" i="3"/>
  <c r="BS65280" i="3"/>
  <c r="BS65281" i="3"/>
  <c r="BS65282" i="3"/>
  <c r="BS65283" i="3"/>
  <c r="BS65284" i="3"/>
  <c r="BS65285" i="3"/>
  <c r="BS65286" i="3"/>
  <c r="BS65287" i="3"/>
  <c r="BS65288" i="3"/>
  <c r="BS65289" i="3"/>
  <c r="BS65290" i="3"/>
  <c r="BS65291" i="3"/>
  <c r="BS65292" i="3"/>
  <c r="BS65293" i="3"/>
  <c r="BS65294" i="3"/>
  <c r="BS65295" i="3"/>
  <c r="BS65296" i="3"/>
  <c r="BS65297" i="3"/>
  <c r="BS65298" i="3"/>
  <c r="BS65299" i="3"/>
  <c r="BS65300" i="3"/>
  <c r="BS65301" i="3"/>
  <c r="BS65302" i="3"/>
  <c r="BS65303" i="3"/>
  <c r="BS65304" i="3"/>
  <c r="BS65305" i="3"/>
  <c r="BS65306" i="3"/>
  <c r="BS65307" i="3"/>
  <c r="BS65308" i="3"/>
  <c r="BS65309" i="3"/>
  <c r="BS65310" i="3"/>
  <c r="BS65311" i="3"/>
  <c r="BS65312" i="3"/>
  <c r="BS65313" i="3"/>
  <c r="BS65314" i="3"/>
  <c r="BS65315" i="3"/>
  <c r="BS65316" i="3"/>
  <c r="BS65317" i="3"/>
  <c r="BS65318" i="3"/>
  <c r="BS65319" i="3"/>
  <c r="BS65320" i="3"/>
  <c r="BS65321" i="3"/>
  <c r="BS65322" i="3"/>
  <c r="BS65323" i="3"/>
  <c r="BS65324" i="3"/>
  <c r="BS65325" i="3"/>
  <c r="BS65326" i="3"/>
  <c r="BS65327" i="3"/>
  <c r="BS65328" i="3"/>
  <c r="BS65329" i="3"/>
  <c r="BS65330" i="3"/>
  <c r="BS65331" i="3"/>
  <c r="BS65332" i="3"/>
  <c r="BS65333" i="3"/>
  <c r="BS65334" i="3"/>
  <c r="BS65335" i="3"/>
  <c r="BS65336" i="3"/>
  <c r="BS65337" i="3"/>
  <c r="BS65338" i="3"/>
  <c r="BS65339" i="3"/>
  <c r="BS65340" i="3"/>
  <c r="BS65341" i="3"/>
  <c r="BS65342" i="3"/>
  <c r="BS65343" i="3"/>
  <c r="BS65344" i="3"/>
  <c r="BS65345" i="3"/>
  <c r="BS65346" i="3"/>
  <c r="BS65347" i="3"/>
  <c r="BS65348" i="3"/>
  <c r="BS65349" i="3"/>
  <c r="BS65350" i="3"/>
  <c r="BS65351" i="3"/>
  <c r="BS65352" i="3"/>
  <c r="BS65353" i="3"/>
  <c r="BS65354" i="3"/>
  <c r="BS65355" i="3"/>
  <c r="BS65356" i="3"/>
  <c r="BS65357" i="3"/>
  <c r="BS65358" i="3"/>
  <c r="BS65359" i="3"/>
  <c r="BS65360" i="3"/>
  <c r="BS65361" i="3"/>
  <c r="BS65362" i="3"/>
  <c r="BS65363" i="3"/>
  <c r="BS65364" i="3"/>
  <c r="BS65365" i="3"/>
  <c r="BS65366" i="3"/>
  <c r="BS65367" i="3"/>
  <c r="BS65368" i="3"/>
  <c r="BS65369" i="3"/>
  <c r="BS65370" i="3"/>
  <c r="BS65371" i="3"/>
  <c r="BS65372" i="3"/>
  <c r="BS65373" i="3"/>
  <c r="BS65374" i="3"/>
  <c r="BS65375" i="3"/>
  <c r="BS65376" i="3"/>
  <c r="BS65377" i="3"/>
  <c r="BS65378" i="3"/>
  <c r="BS65379" i="3"/>
  <c r="BS65380" i="3"/>
  <c r="BS65381" i="3"/>
  <c r="BS65382" i="3"/>
  <c r="BS65383" i="3"/>
  <c r="BS65384" i="3"/>
  <c r="BS65385" i="3"/>
  <c r="BS65386" i="3"/>
  <c r="BS65387" i="3"/>
  <c r="BS65388" i="3"/>
  <c r="BS65389" i="3"/>
  <c r="BS65390" i="3"/>
  <c r="BS65391" i="3"/>
  <c r="BS65392" i="3"/>
  <c r="BS65393" i="3"/>
  <c r="BS65394" i="3"/>
  <c r="BS65395" i="3"/>
  <c r="BS65396" i="3"/>
  <c r="BS65397" i="3"/>
  <c r="BS65398" i="3"/>
  <c r="BS65399" i="3"/>
  <c r="BS65400" i="3"/>
  <c r="BS65401" i="3"/>
  <c r="BS65402" i="3"/>
  <c r="BS65403" i="3"/>
  <c r="BS65404" i="3"/>
  <c r="BS65405" i="3"/>
  <c r="BS65406" i="3"/>
  <c r="BS65407" i="3"/>
  <c r="BS65408" i="3"/>
  <c r="BS65409" i="3"/>
  <c r="BS65410" i="3"/>
  <c r="BS65411" i="3"/>
  <c r="BS65412" i="3"/>
  <c r="BS65413" i="3"/>
  <c r="BS65414" i="3"/>
  <c r="BS65415" i="3"/>
  <c r="BS65416" i="3"/>
  <c r="BS65417" i="3"/>
  <c r="BS65418" i="3"/>
  <c r="BS65419" i="3"/>
  <c r="BS65420" i="3"/>
  <c r="BS65421" i="3"/>
  <c r="BS65422" i="3"/>
  <c r="BS65423" i="3"/>
  <c r="BS65424" i="3"/>
  <c r="BS65425" i="3"/>
  <c r="BS65426" i="3"/>
  <c r="BS65427" i="3"/>
  <c r="BS65428" i="3"/>
  <c r="BS65429" i="3"/>
  <c r="BS65430" i="3"/>
  <c r="BS65431" i="3"/>
  <c r="BS65432" i="3"/>
  <c r="BS65433" i="3"/>
  <c r="BS65434" i="3"/>
  <c r="BS65435" i="3"/>
  <c r="BS65436" i="3"/>
  <c r="BS65437" i="3"/>
  <c r="BS65438" i="3"/>
  <c r="BS65439" i="3"/>
  <c r="BS65440" i="3"/>
  <c r="BS65441" i="3"/>
  <c r="BS65442" i="3"/>
  <c r="BS65443" i="3"/>
  <c r="BS65444" i="3"/>
  <c r="BS65445" i="3"/>
  <c r="BS65446" i="3"/>
  <c r="BS65447" i="3"/>
  <c r="BS65448" i="3"/>
  <c r="BS65449" i="3"/>
  <c r="BS65450" i="3"/>
  <c r="BS65451" i="3"/>
  <c r="BS65452" i="3"/>
  <c r="BS65453" i="3"/>
  <c r="BS65454" i="3"/>
  <c r="BS65455" i="3"/>
  <c r="BS65456" i="3"/>
  <c r="BS65457" i="3"/>
  <c r="BS65458" i="3"/>
  <c r="BS65459" i="3"/>
  <c r="BS65460" i="3"/>
  <c r="BS65461" i="3"/>
  <c r="BS65462" i="3"/>
  <c r="BS65463" i="3"/>
  <c r="BS65464" i="3"/>
  <c r="BS65465" i="3"/>
  <c r="BS65466" i="3"/>
  <c r="BS65467" i="3"/>
  <c r="BS65468" i="3"/>
  <c r="BS65469" i="3"/>
  <c r="BS65470" i="3"/>
  <c r="BS65471" i="3"/>
  <c r="BS65472" i="3"/>
  <c r="BS65473" i="3"/>
  <c r="BS65474" i="3"/>
  <c r="BS65475" i="3"/>
  <c r="BS65476" i="3"/>
  <c r="BS65477" i="3"/>
  <c r="BS65478" i="3"/>
  <c r="BS65479" i="3"/>
  <c r="BS65480" i="3"/>
  <c r="BS65481" i="3"/>
  <c r="BS65482" i="3"/>
  <c r="BS65483" i="3"/>
  <c r="BS65484" i="3"/>
  <c r="BS65485" i="3"/>
  <c r="BS65486" i="3"/>
  <c r="BS65487" i="3"/>
  <c r="BS65488" i="3"/>
  <c r="BS65489" i="3"/>
  <c r="BS65490" i="3"/>
  <c r="BS65491" i="3"/>
  <c r="BS65492" i="3"/>
  <c r="BS65493" i="3"/>
  <c r="BS65494" i="3"/>
  <c r="BS65495" i="3"/>
  <c r="BS65496" i="3"/>
  <c r="BS65497" i="3"/>
  <c r="BS65498" i="3"/>
  <c r="BS65499" i="3"/>
  <c r="BS65500" i="3"/>
  <c r="BS65501" i="3"/>
  <c r="BS65502" i="3"/>
  <c r="BS65503" i="3"/>
  <c r="BS65504" i="3"/>
  <c r="BS65505" i="3"/>
  <c r="BS65506" i="3"/>
  <c r="BS65507" i="3"/>
  <c r="BS65508" i="3"/>
  <c r="BS65509" i="3"/>
  <c r="BS65510" i="3"/>
  <c r="BS65511" i="3"/>
  <c r="BS65512" i="3"/>
  <c r="BS65513" i="3"/>
  <c r="BS65514" i="3"/>
  <c r="BS65515" i="3"/>
  <c r="BS65516" i="3"/>
  <c r="BS65517" i="3"/>
  <c r="BS65518" i="3"/>
  <c r="BS65519" i="3"/>
  <c r="BS65520" i="3"/>
  <c r="BS65521" i="3"/>
  <c r="BS65522" i="3"/>
  <c r="BS65523" i="3"/>
  <c r="BS65524" i="3"/>
  <c r="BS65525" i="3"/>
  <c r="BS65526" i="3"/>
  <c r="BS65527" i="3"/>
  <c r="BS65528" i="3"/>
  <c r="BS65529" i="3"/>
  <c r="BS65530" i="3"/>
  <c r="BS65531" i="3"/>
  <c r="BS65532" i="3"/>
  <c r="BS65533" i="3"/>
  <c r="BS65534" i="3"/>
  <c r="B1" i="14"/>
  <c r="A6" i="14"/>
  <c r="C6" i="14"/>
  <c r="D6" i="14"/>
  <c r="E6" i="14"/>
  <c r="F6" i="14"/>
  <c r="G6" i="14"/>
  <c r="H6" i="14"/>
  <c r="I6" i="14"/>
  <c r="K6" i="14"/>
  <c r="M6" i="14"/>
  <c r="N6" i="14"/>
  <c r="O6" i="14"/>
  <c r="S6" i="14"/>
  <c r="U6" i="14"/>
  <c r="V6" i="14"/>
  <c r="W6" i="14"/>
  <c r="Y6" i="14"/>
  <c r="AA6" i="14"/>
  <c r="AB6" i="14"/>
  <c r="AC6" i="14"/>
  <c r="AE6" i="14"/>
  <c r="AF6" i="14"/>
  <c r="AG6" i="14"/>
  <c r="AH6" i="14"/>
  <c r="AI6" i="14"/>
  <c r="AK6" i="14"/>
  <c r="AM6" i="14"/>
  <c r="AO6" i="14"/>
  <c r="AQ6" i="14"/>
  <c r="AS6" i="14"/>
  <c r="AU6" i="14"/>
  <c r="AV6" i="14"/>
  <c r="AW6" i="14"/>
  <c r="BA6" i="14"/>
  <c r="BB6" i="14"/>
  <c r="BE6" i="14"/>
  <c r="BF6" i="14"/>
  <c r="BI6" i="14"/>
  <c r="BJ6" i="14"/>
  <c r="BK6" i="14"/>
  <c r="BO6" i="14"/>
  <c r="A7" i="14"/>
  <c r="C7" i="14"/>
  <c r="D7" i="14"/>
  <c r="E7" i="14"/>
  <c r="F7" i="14"/>
  <c r="G7" i="14"/>
  <c r="H7" i="14"/>
  <c r="I7" i="14"/>
  <c r="K7" i="14"/>
  <c r="M7" i="14"/>
  <c r="N7" i="14"/>
  <c r="O7" i="14"/>
  <c r="S7" i="14"/>
  <c r="U7" i="14"/>
  <c r="V7" i="14"/>
  <c r="W7" i="14"/>
  <c r="Y7" i="14"/>
  <c r="AA7" i="14"/>
  <c r="AB7" i="14"/>
  <c r="AC7" i="14"/>
  <c r="AE7" i="14"/>
  <c r="AF7" i="14"/>
  <c r="AG7" i="14"/>
  <c r="AH7" i="14"/>
  <c r="AI7" i="14"/>
  <c r="AK7" i="14"/>
  <c r="AM7" i="14"/>
  <c r="AO7" i="14"/>
  <c r="AQ7" i="14"/>
  <c r="AS7" i="14"/>
  <c r="AU7" i="14"/>
  <c r="AV7" i="14"/>
  <c r="AW7" i="14"/>
  <c r="BA7" i="14"/>
  <c r="BB7" i="14"/>
  <c r="BE7" i="14"/>
  <c r="BF7" i="14"/>
  <c r="BI7" i="14"/>
  <c r="BJ7" i="14"/>
  <c r="BK7" i="14"/>
  <c r="BO7" i="14"/>
  <c r="A8" i="14"/>
  <c r="C8" i="14"/>
  <c r="D8" i="14"/>
  <c r="E8" i="14"/>
  <c r="F8" i="14"/>
  <c r="G8" i="14"/>
  <c r="H8" i="14"/>
  <c r="I8" i="14"/>
  <c r="K8" i="14"/>
  <c r="M8" i="14"/>
  <c r="N8" i="14"/>
  <c r="O8" i="14"/>
  <c r="S8" i="14"/>
  <c r="U8" i="14"/>
  <c r="V8" i="14"/>
  <c r="W8" i="14"/>
  <c r="Y8" i="14"/>
  <c r="AA8" i="14"/>
  <c r="AB8" i="14"/>
  <c r="AC8" i="14"/>
  <c r="AE8" i="14"/>
  <c r="AF8" i="14"/>
  <c r="AG8" i="14"/>
  <c r="AH8" i="14"/>
  <c r="AI8" i="14"/>
  <c r="AK8" i="14"/>
  <c r="AM8" i="14"/>
  <c r="AO8" i="14"/>
  <c r="AQ8" i="14"/>
  <c r="AS8" i="14"/>
  <c r="AU8" i="14"/>
  <c r="AV8" i="14"/>
  <c r="AW8" i="14"/>
  <c r="BA8" i="14"/>
  <c r="BB8" i="14"/>
  <c r="BE8" i="14"/>
  <c r="BF8" i="14"/>
  <c r="BI8" i="14"/>
  <c r="BJ8" i="14"/>
  <c r="BK8" i="14"/>
  <c r="BO8" i="14"/>
  <c r="A9" i="14"/>
  <c r="C9" i="14"/>
  <c r="D9" i="14"/>
  <c r="E9" i="14"/>
  <c r="F9" i="14"/>
  <c r="G9" i="14"/>
  <c r="H9" i="14"/>
  <c r="I9" i="14"/>
  <c r="K9" i="14"/>
  <c r="M9" i="14"/>
  <c r="N9" i="14"/>
  <c r="O9" i="14"/>
  <c r="S9" i="14"/>
  <c r="U9" i="14"/>
  <c r="V9" i="14"/>
  <c r="W9" i="14"/>
  <c r="Y9" i="14"/>
  <c r="AA9" i="14"/>
  <c r="AB9" i="14"/>
  <c r="AC9" i="14"/>
  <c r="AE9" i="14"/>
  <c r="AF9" i="14"/>
  <c r="AG9" i="14"/>
  <c r="AH9" i="14"/>
  <c r="AI9" i="14"/>
  <c r="AK9" i="14"/>
  <c r="AM9" i="14"/>
  <c r="AO9" i="14"/>
  <c r="AQ9" i="14"/>
  <c r="AS9" i="14"/>
  <c r="AU9" i="14"/>
  <c r="AV9" i="14"/>
  <c r="AW9" i="14"/>
  <c r="BA9" i="14"/>
  <c r="BB9" i="14"/>
  <c r="BE9" i="14"/>
  <c r="BF9" i="14"/>
  <c r="BI9" i="14"/>
  <c r="BJ9" i="14"/>
  <c r="BK9" i="14"/>
  <c r="BO9" i="14"/>
  <c r="A10" i="14"/>
  <c r="C10" i="14"/>
  <c r="D10" i="14"/>
  <c r="E10" i="14"/>
  <c r="F10" i="14"/>
  <c r="G10" i="14"/>
  <c r="H10" i="14"/>
  <c r="I10" i="14"/>
  <c r="K10" i="14"/>
  <c r="M10" i="14"/>
  <c r="N10" i="14"/>
  <c r="O10" i="14"/>
  <c r="S10" i="14"/>
  <c r="U10" i="14"/>
  <c r="V10" i="14"/>
  <c r="W10" i="14"/>
  <c r="Y10" i="14"/>
  <c r="AA10" i="14"/>
  <c r="AB10" i="14"/>
  <c r="AC10" i="14"/>
  <c r="AE10" i="14"/>
  <c r="AF10" i="14"/>
  <c r="AG10" i="14"/>
  <c r="AH10" i="14"/>
  <c r="AI10" i="14"/>
  <c r="AK10" i="14"/>
  <c r="AM10" i="14"/>
  <c r="AO10" i="14"/>
  <c r="AQ10" i="14"/>
  <c r="AS10" i="14"/>
  <c r="AU10" i="14"/>
  <c r="AV10" i="14"/>
  <c r="AW10" i="14"/>
  <c r="BA10" i="14"/>
  <c r="BB10" i="14"/>
  <c r="BE10" i="14"/>
  <c r="BF10" i="14"/>
  <c r="BI10" i="14"/>
  <c r="BJ10" i="14"/>
  <c r="BK10" i="14"/>
  <c r="BO10" i="14"/>
  <c r="A11" i="14"/>
  <c r="C11" i="14"/>
  <c r="D11" i="14"/>
  <c r="E11" i="14"/>
  <c r="F11" i="14"/>
  <c r="G11" i="14"/>
  <c r="H11" i="14"/>
  <c r="I11" i="14"/>
  <c r="K11" i="14"/>
  <c r="M11" i="14"/>
  <c r="N11" i="14"/>
  <c r="O11" i="14"/>
  <c r="S11" i="14"/>
  <c r="U11" i="14"/>
  <c r="V11" i="14"/>
  <c r="W11" i="14"/>
  <c r="Y11" i="14"/>
  <c r="AA11" i="14"/>
  <c r="AB11" i="14"/>
  <c r="AC11" i="14"/>
  <c r="AE11" i="14"/>
  <c r="AF11" i="14"/>
  <c r="AG11" i="14"/>
  <c r="AH11" i="14"/>
  <c r="AI11" i="14"/>
  <c r="AK11" i="14"/>
  <c r="AM11" i="14"/>
  <c r="AO11" i="14"/>
  <c r="AQ11" i="14"/>
  <c r="AS11" i="14"/>
  <c r="AU11" i="14"/>
  <c r="AV11" i="14"/>
  <c r="AW11" i="14"/>
  <c r="BA11" i="14"/>
  <c r="BB11" i="14"/>
  <c r="BE11" i="14"/>
  <c r="BF11" i="14"/>
  <c r="BI11" i="14"/>
  <c r="BJ11" i="14"/>
  <c r="BK11" i="14"/>
  <c r="BO11" i="14"/>
  <c r="A12" i="14"/>
  <c r="C12" i="14"/>
  <c r="D12" i="14"/>
  <c r="E12" i="14"/>
  <c r="F12" i="14"/>
  <c r="G12" i="14"/>
  <c r="H12" i="14"/>
  <c r="I12" i="14"/>
  <c r="K12" i="14"/>
  <c r="M12" i="14"/>
  <c r="N12" i="14"/>
  <c r="O12" i="14"/>
  <c r="S12" i="14"/>
  <c r="U12" i="14"/>
  <c r="V12" i="14"/>
  <c r="W12" i="14"/>
  <c r="Y12" i="14"/>
  <c r="AA12" i="14"/>
  <c r="AB12" i="14"/>
  <c r="AC12" i="14"/>
  <c r="AE12" i="14"/>
  <c r="AF12" i="14"/>
  <c r="AG12" i="14"/>
  <c r="AH12" i="14"/>
  <c r="AI12" i="14"/>
  <c r="AK12" i="14"/>
  <c r="AM12" i="14"/>
  <c r="AO12" i="14"/>
  <c r="AQ12" i="14"/>
  <c r="AS12" i="14"/>
  <c r="AU12" i="14"/>
  <c r="AV12" i="14"/>
  <c r="AW12" i="14"/>
  <c r="BA12" i="14"/>
  <c r="BB12" i="14"/>
  <c r="BE12" i="14"/>
  <c r="BF12" i="14"/>
  <c r="BI12" i="14"/>
  <c r="BJ12" i="14"/>
  <c r="BK12" i="14"/>
  <c r="BO12" i="14"/>
  <c r="A13" i="14"/>
  <c r="C13" i="14"/>
  <c r="D13" i="14"/>
  <c r="E13" i="14"/>
  <c r="F13" i="14"/>
  <c r="G13" i="14"/>
  <c r="H13" i="14"/>
  <c r="I13" i="14"/>
  <c r="K13" i="14"/>
  <c r="M13" i="14"/>
  <c r="N13" i="14"/>
  <c r="O13" i="14"/>
  <c r="S13" i="14"/>
  <c r="U13" i="14"/>
  <c r="V13" i="14"/>
  <c r="W13" i="14"/>
  <c r="Y13" i="14"/>
  <c r="AA13" i="14"/>
  <c r="AB13" i="14"/>
  <c r="AC13" i="14"/>
  <c r="AE13" i="14"/>
  <c r="AF13" i="14"/>
  <c r="AG13" i="14"/>
  <c r="AH13" i="14"/>
  <c r="AI13" i="14"/>
  <c r="AK13" i="14"/>
  <c r="AM13" i="14"/>
  <c r="AO13" i="14"/>
  <c r="AQ13" i="14"/>
  <c r="AS13" i="14"/>
  <c r="AU13" i="14"/>
  <c r="AV13" i="14"/>
  <c r="AW13" i="14"/>
  <c r="BA13" i="14"/>
  <c r="BB13" i="14"/>
  <c r="BE13" i="14"/>
  <c r="BF13" i="14"/>
  <c r="BI13" i="14"/>
  <c r="BJ13" i="14"/>
  <c r="BK13" i="14"/>
  <c r="BO13" i="14"/>
  <c r="A14" i="14"/>
  <c r="C14" i="14"/>
  <c r="D14" i="14"/>
  <c r="E14" i="14"/>
  <c r="F14" i="14"/>
  <c r="G14" i="14"/>
  <c r="H14" i="14"/>
  <c r="I14" i="14"/>
  <c r="K14" i="14"/>
  <c r="M14" i="14"/>
  <c r="N14" i="14"/>
  <c r="O14" i="14"/>
  <c r="S14" i="14"/>
  <c r="U14" i="14"/>
  <c r="V14" i="14"/>
  <c r="W14" i="14"/>
  <c r="Y14" i="14"/>
  <c r="AA14" i="14"/>
  <c r="AB14" i="14"/>
  <c r="AC14" i="14"/>
  <c r="AE14" i="14"/>
  <c r="AF14" i="14"/>
  <c r="AG14" i="14"/>
  <c r="AH14" i="14"/>
  <c r="AI14" i="14"/>
  <c r="AK14" i="14"/>
  <c r="AM14" i="14"/>
  <c r="AO14" i="14"/>
  <c r="AQ14" i="14"/>
  <c r="AS14" i="14"/>
  <c r="AU14" i="14"/>
  <c r="AV14" i="14"/>
  <c r="AW14" i="14"/>
  <c r="BA14" i="14"/>
  <c r="BB14" i="14"/>
  <c r="BE14" i="14"/>
  <c r="BF14" i="14"/>
  <c r="BI14" i="14"/>
  <c r="BJ14" i="14"/>
  <c r="BK14" i="14"/>
  <c r="BO14" i="14"/>
  <c r="A15" i="14"/>
  <c r="C15" i="14"/>
  <c r="D15" i="14"/>
  <c r="E15" i="14"/>
  <c r="F15" i="14"/>
  <c r="G15" i="14"/>
  <c r="H15" i="14"/>
  <c r="I15" i="14"/>
  <c r="K15" i="14"/>
  <c r="M15" i="14"/>
  <c r="N15" i="14"/>
  <c r="O15" i="14"/>
  <c r="S15" i="14"/>
  <c r="U15" i="14"/>
  <c r="V15" i="14"/>
  <c r="W15" i="14"/>
  <c r="Y15" i="14"/>
  <c r="AA15" i="14"/>
  <c r="AB15" i="14"/>
  <c r="AC15" i="14"/>
  <c r="AE15" i="14"/>
  <c r="AF15" i="14"/>
  <c r="AG15" i="14"/>
  <c r="AH15" i="14"/>
  <c r="AI15" i="14"/>
  <c r="AK15" i="14"/>
  <c r="AM15" i="14"/>
  <c r="AO15" i="14"/>
  <c r="AQ15" i="14"/>
  <c r="AS15" i="14"/>
  <c r="AU15" i="14"/>
  <c r="AV15" i="14"/>
  <c r="AW15" i="14"/>
  <c r="BA15" i="14"/>
  <c r="BB15" i="14"/>
  <c r="BE15" i="14"/>
  <c r="BF15" i="14"/>
  <c r="BI15" i="14"/>
  <c r="BJ15" i="14"/>
  <c r="BK15" i="14"/>
  <c r="BO15" i="14"/>
  <c r="A16" i="14"/>
  <c r="C16" i="14"/>
  <c r="D16" i="14"/>
  <c r="E16" i="14"/>
  <c r="F16" i="14"/>
  <c r="G16" i="14"/>
  <c r="H16" i="14"/>
  <c r="I16" i="14"/>
  <c r="K16" i="14"/>
  <c r="M16" i="14"/>
  <c r="N16" i="14"/>
  <c r="O16" i="14"/>
  <c r="S16" i="14"/>
  <c r="U16" i="14"/>
  <c r="V16" i="14"/>
  <c r="W16" i="14"/>
  <c r="Y16" i="14"/>
  <c r="AA16" i="14"/>
  <c r="AB16" i="14"/>
  <c r="AC16" i="14"/>
  <c r="AE16" i="14"/>
  <c r="AF16" i="14"/>
  <c r="AG16" i="14"/>
  <c r="AH16" i="14"/>
  <c r="AI16" i="14"/>
  <c r="AK16" i="14"/>
  <c r="AM16" i="14"/>
  <c r="AO16" i="14"/>
  <c r="AQ16" i="14"/>
  <c r="AS16" i="14"/>
  <c r="AU16" i="14"/>
  <c r="AV16" i="14"/>
  <c r="AW16" i="14"/>
  <c r="BA16" i="14"/>
  <c r="BB16" i="14"/>
  <c r="BE16" i="14"/>
  <c r="BF16" i="14"/>
  <c r="BI16" i="14"/>
  <c r="BJ16" i="14"/>
  <c r="BK16" i="14"/>
  <c r="BO16" i="14"/>
  <c r="A17" i="14"/>
  <c r="C17" i="14"/>
  <c r="D17" i="14"/>
  <c r="E17" i="14"/>
  <c r="F17" i="14"/>
  <c r="G17" i="14"/>
  <c r="H17" i="14"/>
  <c r="I17" i="14"/>
  <c r="K17" i="14"/>
  <c r="M17" i="14"/>
  <c r="N17" i="14"/>
  <c r="O17" i="14"/>
  <c r="S17" i="14"/>
  <c r="U17" i="14"/>
  <c r="V17" i="14"/>
  <c r="W17" i="14"/>
  <c r="Y17" i="14"/>
  <c r="AA17" i="14"/>
  <c r="AB17" i="14"/>
  <c r="AC17" i="14"/>
  <c r="AE17" i="14"/>
  <c r="AF17" i="14"/>
  <c r="AG17" i="14"/>
  <c r="AH17" i="14"/>
  <c r="AI17" i="14"/>
  <c r="AK17" i="14"/>
  <c r="AM17" i="14"/>
  <c r="AO17" i="14"/>
  <c r="AQ17" i="14"/>
  <c r="AS17" i="14"/>
  <c r="AU17" i="14"/>
  <c r="AV17" i="14"/>
  <c r="AW17" i="14"/>
  <c r="BA17" i="14"/>
  <c r="BB17" i="14"/>
  <c r="BE17" i="14"/>
  <c r="BF17" i="14"/>
  <c r="BI17" i="14"/>
  <c r="BJ17" i="14"/>
  <c r="BK17" i="14"/>
  <c r="BO17" i="14"/>
  <c r="A18" i="14"/>
  <c r="C18" i="14"/>
  <c r="D18" i="14"/>
  <c r="E18" i="14"/>
  <c r="F18" i="14"/>
  <c r="G18" i="14"/>
  <c r="H18" i="14"/>
  <c r="I18" i="14"/>
  <c r="K18" i="14"/>
  <c r="M18" i="14"/>
  <c r="N18" i="14"/>
  <c r="O18" i="14"/>
  <c r="S18" i="14"/>
  <c r="U18" i="14"/>
  <c r="V18" i="14"/>
  <c r="W18" i="14"/>
  <c r="Y18" i="14"/>
  <c r="AA18" i="14"/>
  <c r="AB18" i="14"/>
  <c r="AC18" i="14"/>
  <c r="AE18" i="14"/>
  <c r="AF18" i="14"/>
  <c r="AG18" i="14"/>
  <c r="AH18" i="14"/>
  <c r="AI18" i="14"/>
  <c r="AK18" i="14"/>
  <c r="AM18" i="14"/>
  <c r="AO18" i="14"/>
  <c r="AQ18" i="14"/>
  <c r="AS18" i="14"/>
  <c r="AU18" i="14"/>
  <c r="AV18" i="14"/>
  <c r="AW18" i="14"/>
  <c r="BA18" i="14"/>
  <c r="BB18" i="14"/>
  <c r="BE18" i="14"/>
  <c r="BF18" i="14"/>
  <c r="BI18" i="14"/>
  <c r="BJ18" i="14"/>
  <c r="BK18" i="14"/>
  <c r="BO18" i="14"/>
  <c r="A19" i="14"/>
  <c r="C19" i="14"/>
  <c r="D19" i="14"/>
  <c r="E19" i="14"/>
  <c r="F19" i="14"/>
  <c r="G19" i="14"/>
  <c r="H19" i="14"/>
  <c r="I19" i="14"/>
  <c r="K19" i="14"/>
  <c r="M19" i="14"/>
  <c r="N19" i="14"/>
  <c r="O19" i="14"/>
  <c r="S19" i="14"/>
  <c r="U19" i="14"/>
  <c r="V19" i="14"/>
  <c r="W19" i="14"/>
  <c r="Y19" i="14"/>
  <c r="AA19" i="14"/>
  <c r="AB19" i="14"/>
  <c r="AC19" i="14"/>
  <c r="AE19" i="14"/>
  <c r="AF19" i="14"/>
  <c r="AG19" i="14"/>
  <c r="AH19" i="14"/>
  <c r="AI19" i="14"/>
  <c r="AK19" i="14"/>
  <c r="AM19" i="14"/>
  <c r="AO19" i="14"/>
  <c r="AQ19" i="14"/>
  <c r="AS19" i="14"/>
  <c r="AU19" i="14"/>
  <c r="AV19" i="14"/>
  <c r="AW19" i="14"/>
  <c r="BA19" i="14"/>
  <c r="BB19" i="14"/>
  <c r="BE19" i="14"/>
  <c r="BF19" i="14"/>
  <c r="BI19" i="14"/>
  <c r="BJ19" i="14"/>
  <c r="BK19" i="14"/>
  <c r="BO19" i="14"/>
  <c r="A20" i="14"/>
  <c r="C20" i="14"/>
  <c r="D20" i="14"/>
  <c r="E20" i="14"/>
  <c r="F20" i="14"/>
  <c r="G20" i="14"/>
  <c r="H20" i="14"/>
  <c r="I20" i="14"/>
  <c r="K20" i="14"/>
  <c r="M20" i="14"/>
  <c r="N20" i="14"/>
  <c r="O20" i="14"/>
  <c r="S20" i="14"/>
  <c r="U20" i="14"/>
  <c r="V20" i="14"/>
  <c r="W20" i="14"/>
  <c r="Y20" i="14"/>
  <c r="AA20" i="14"/>
  <c r="AB20" i="14"/>
  <c r="AC20" i="14"/>
  <c r="AE20" i="14"/>
  <c r="AF20" i="14"/>
  <c r="AG20" i="14"/>
  <c r="AH20" i="14"/>
  <c r="AI20" i="14"/>
  <c r="AK20" i="14"/>
  <c r="AM20" i="14"/>
  <c r="AO20" i="14"/>
  <c r="AQ20" i="14"/>
  <c r="AS20" i="14"/>
  <c r="AU20" i="14"/>
  <c r="AV20" i="14"/>
  <c r="AW20" i="14"/>
  <c r="BA20" i="14"/>
  <c r="BB20" i="14"/>
  <c r="BE20" i="14"/>
  <c r="BF20" i="14"/>
  <c r="BI20" i="14"/>
  <c r="BJ20" i="14"/>
  <c r="BK20" i="14"/>
  <c r="BO20" i="14"/>
  <c r="A21" i="14"/>
  <c r="C21" i="14"/>
  <c r="D21" i="14"/>
  <c r="E21" i="14"/>
  <c r="F21" i="14"/>
  <c r="G21" i="14"/>
  <c r="H21" i="14"/>
  <c r="I21" i="14"/>
  <c r="K21" i="14"/>
  <c r="M21" i="14"/>
  <c r="N21" i="14"/>
  <c r="O21" i="14"/>
  <c r="S21" i="14"/>
  <c r="U21" i="14"/>
  <c r="V21" i="14"/>
  <c r="W21" i="14"/>
  <c r="Y21" i="14"/>
  <c r="AA21" i="14"/>
  <c r="AB21" i="14"/>
  <c r="AC21" i="14"/>
  <c r="AE21" i="14"/>
  <c r="AF21" i="14"/>
  <c r="AG21" i="14"/>
  <c r="AH21" i="14"/>
  <c r="AI21" i="14"/>
  <c r="AK21" i="14"/>
  <c r="AM21" i="14"/>
  <c r="AO21" i="14"/>
  <c r="AQ21" i="14"/>
  <c r="AS21" i="14"/>
  <c r="AU21" i="14"/>
  <c r="AV21" i="14"/>
  <c r="AW21" i="14"/>
  <c r="BA21" i="14"/>
  <c r="BB21" i="14"/>
  <c r="BE21" i="14"/>
  <c r="BF21" i="14"/>
  <c r="BI21" i="14"/>
  <c r="BJ21" i="14"/>
  <c r="BK21" i="14"/>
  <c r="BO21" i="14"/>
  <c r="A22" i="14"/>
  <c r="C22" i="14"/>
  <c r="D22" i="14"/>
  <c r="E22" i="14"/>
  <c r="F22" i="14"/>
  <c r="G22" i="14"/>
  <c r="H22" i="14"/>
  <c r="I22" i="14"/>
  <c r="K22" i="14"/>
  <c r="M22" i="14"/>
  <c r="N22" i="14"/>
  <c r="O22" i="14"/>
  <c r="S22" i="14"/>
  <c r="U22" i="14"/>
  <c r="V22" i="14"/>
  <c r="W22" i="14"/>
  <c r="Y22" i="14"/>
  <c r="AA22" i="14"/>
  <c r="AB22" i="14"/>
  <c r="AC22" i="14"/>
  <c r="AE22" i="14"/>
  <c r="AF22" i="14"/>
  <c r="AG22" i="14"/>
  <c r="AH22" i="14"/>
  <c r="AI22" i="14"/>
  <c r="AK22" i="14"/>
  <c r="AM22" i="14"/>
  <c r="AO22" i="14"/>
  <c r="AQ22" i="14"/>
  <c r="AS22" i="14"/>
  <c r="AU22" i="14"/>
  <c r="AV22" i="14"/>
  <c r="AW22" i="14"/>
  <c r="BA22" i="14"/>
  <c r="BB22" i="14"/>
  <c r="BE22" i="14"/>
  <c r="BF22" i="14"/>
  <c r="BI22" i="14"/>
  <c r="BJ22" i="14"/>
  <c r="BK22" i="14"/>
  <c r="BO22" i="14"/>
  <c r="A23" i="14"/>
  <c r="C23" i="14"/>
  <c r="D23" i="14"/>
  <c r="E23" i="14"/>
  <c r="F23" i="14"/>
  <c r="G23" i="14"/>
  <c r="H23" i="14"/>
  <c r="I23" i="14"/>
  <c r="K23" i="14"/>
  <c r="M23" i="14"/>
  <c r="N23" i="14"/>
  <c r="O23" i="14"/>
  <c r="S23" i="14"/>
  <c r="U23" i="14"/>
  <c r="V23" i="14"/>
  <c r="W23" i="14"/>
  <c r="Y23" i="14"/>
  <c r="AA23" i="14"/>
  <c r="AB23" i="14"/>
  <c r="AC23" i="14"/>
  <c r="AE23" i="14"/>
  <c r="AF23" i="14"/>
  <c r="AG23" i="14"/>
  <c r="AH23" i="14"/>
  <c r="AI23" i="14"/>
  <c r="AK23" i="14"/>
  <c r="AM23" i="14"/>
  <c r="AO23" i="14"/>
  <c r="AQ23" i="14"/>
  <c r="AS23" i="14"/>
  <c r="AU23" i="14"/>
  <c r="AV23" i="14"/>
  <c r="AW23" i="14"/>
  <c r="BA23" i="14"/>
  <c r="BB23" i="14"/>
  <c r="BE23" i="14"/>
  <c r="BF23" i="14"/>
  <c r="BI23" i="14"/>
  <c r="BJ23" i="14"/>
  <c r="BK23" i="14"/>
  <c r="BO23" i="14"/>
  <c r="A24" i="14"/>
  <c r="C24" i="14"/>
  <c r="D24" i="14"/>
  <c r="E24" i="14"/>
  <c r="F24" i="14"/>
  <c r="G24" i="14"/>
  <c r="H24" i="14"/>
  <c r="I24" i="14"/>
  <c r="K24" i="14"/>
  <c r="M24" i="14"/>
  <c r="N24" i="14"/>
  <c r="O24" i="14"/>
  <c r="S24" i="14"/>
  <c r="U24" i="14"/>
  <c r="V24" i="14"/>
  <c r="W24" i="14"/>
  <c r="Y24" i="14"/>
  <c r="AA24" i="14"/>
  <c r="AB24" i="14"/>
  <c r="AC24" i="14"/>
  <c r="AE24" i="14"/>
  <c r="AF24" i="14"/>
  <c r="AG24" i="14"/>
  <c r="AH24" i="14"/>
  <c r="AI24" i="14"/>
  <c r="AK24" i="14"/>
  <c r="AM24" i="14"/>
  <c r="AO24" i="14"/>
  <c r="AQ24" i="14"/>
  <c r="AS24" i="14"/>
  <c r="AU24" i="14"/>
  <c r="AV24" i="14"/>
  <c r="AW24" i="14"/>
  <c r="BA24" i="14"/>
  <c r="BB24" i="14"/>
  <c r="BE24" i="14"/>
  <c r="BF24" i="14"/>
  <c r="BI24" i="14"/>
  <c r="BJ24" i="14"/>
  <c r="BK24" i="14"/>
  <c r="BO24" i="14"/>
  <c r="A25" i="14"/>
  <c r="C25" i="14"/>
  <c r="D25" i="14"/>
  <c r="E25" i="14"/>
  <c r="F25" i="14"/>
  <c r="G25" i="14"/>
  <c r="H25" i="14"/>
  <c r="I25" i="14"/>
  <c r="K25" i="14"/>
  <c r="M25" i="14"/>
  <c r="N25" i="14"/>
  <c r="O25" i="14"/>
  <c r="S25" i="14"/>
  <c r="U25" i="14"/>
  <c r="V25" i="14"/>
  <c r="W25" i="14"/>
  <c r="Y25" i="14"/>
  <c r="AA25" i="14"/>
  <c r="AB25" i="14"/>
  <c r="AC25" i="14"/>
  <c r="AE25" i="14"/>
  <c r="AF25" i="14"/>
  <c r="AG25" i="14"/>
  <c r="AH25" i="14"/>
  <c r="AI25" i="14"/>
  <c r="AK25" i="14"/>
  <c r="AM25" i="14"/>
  <c r="AO25" i="14"/>
  <c r="AQ25" i="14"/>
  <c r="AS25" i="14"/>
  <c r="AU25" i="14"/>
  <c r="AV25" i="14"/>
  <c r="AW25" i="14"/>
  <c r="BA25" i="14"/>
  <c r="BB25" i="14"/>
  <c r="BE25" i="14"/>
  <c r="BF25" i="14"/>
  <c r="BI25" i="14"/>
  <c r="BJ25" i="14"/>
  <c r="BK25" i="14"/>
  <c r="BO25" i="14"/>
  <c r="A26" i="14"/>
  <c r="C26" i="14"/>
  <c r="D26" i="14"/>
  <c r="E26" i="14"/>
  <c r="F26" i="14"/>
  <c r="G26" i="14"/>
  <c r="H26" i="14"/>
  <c r="I26" i="14"/>
  <c r="K26" i="14"/>
  <c r="M26" i="14"/>
  <c r="N26" i="14"/>
  <c r="O26" i="14"/>
  <c r="S26" i="14"/>
  <c r="U26" i="14"/>
  <c r="V26" i="14"/>
  <c r="W26" i="14"/>
  <c r="Y26" i="14"/>
  <c r="AA26" i="14"/>
  <c r="AB26" i="14"/>
  <c r="AC26" i="14"/>
  <c r="AE26" i="14"/>
  <c r="AF26" i="14"/>
  <c r="AG26" i="14"/>
  <c r="AH26" i="14"/>
  <c r="AI26" i="14"/>
  <c r="AK26" i="14"/>
  <c r="AM26" i="14"/>
  <c r="AO26" i="14"/>
  <c r="AQ26" i="14"/>
  <c r="AS26" i="14"/>
  <c r="AU26" i="14"/>
  <c r="AV26" i="14"/>
  <c r="AW26" i="14"/>
  <c r="BA26" i="14"/>
  <c r="BB26" i="14"/>
  <c r="BE26" i="14"/>
  <c r="BF26" i="14"/>
  <c r="BI26" i="14"/>
  <c r="BJ26" i="14"/>
  <c r="BK26" i="14"/>
  <c r="BO26" i="14"/>
  <c r="A27" i="14"/>
  <c r="C27" i="14"/>
  <c r="D27" i="14"/>
  <c r="E27" i="14"/>
  <c r="F27" i="14"/>
  <c r="G27" i="14"/>
  <c r="H27" i="14"/>
  <c r="I27" i="14"/>
  <c r="K27" i="14"/>
  <c r="M27" i="14"/>
  <c r="N27" i="14"/>
  <c r="O27" i="14"/>
  <c r="S27" i="14"/>
  <c r="U27" i="14"/>
  <c r="V27" i="14"/>
  <c r="W27" i="14"/>
  <c r="Y27" i="14"/>
  <c r="AA27" i="14"/>
  <c r="AB27" i="14"/>
  <c r="AC27" i="14"/>
  <c r="AE27" i="14"/>
  <c r="AF27" i="14"/>
  <c r="AG27" i="14"/>
  <c r="AH27" i="14"/>
  <c r="AI27" i="14"/>
  <c r="AK27" i="14"/>
  <c r="AM27" i="14"/>
  <c r="AO27" i="14"/>
  <c r="AQ27" i="14"/>
  <c r="AS27" i="14"/>
  <c r="AU27" i="14"/>
  <c r="AV27" i="14"/>
  <c r="AW27" i="14"/>
  <c r="BA27" i="14"/>
  <c r="BB27" i="14"/>
  <c r="BE27" i="14"/>
  <c r="BF27" i="14"/>
  <c r="BI27" i="14"/>
  <c r="BJ27" i="14"/>
  <c r="BK27" i="14"/>
  <c r="BO27" i="14"/>
  <c r="A28" i="14"/>
  <c r="C28" i="14"/>
  <c r="D28" i="14"/>
  <c r="E28" i="14"/>
  <c r="F28" i="14"/>
  <c r="G28" i="14"/>
  <c r="H28" i="14"/>
  <c r="I28" i="14"/>
  <c r="K28" i="14"/>
  <c r="M28" i="14"/>
  <c r="N28" i="14"/>
  <c r="O28" i="14"/>
  <c r="S28" i="14"/>
  <c r="U28" i="14"/>
  <c r="V28" i="14"/>
  <c r="W28" i="14"/>
  <c r="Y28" i="14"/>
  <c r="AA28" i="14"/>
  <c r="AB28" i="14"/>
  <c r="AC28" i="14"/>
  <c r="AE28" i="14"/>
  <c r="AF28" i="14"/>
  <c r="AG28" i="14"/>
  <c r="AH28" i="14"/>
  <c r="AI28" i="14"/>
  <c r="AK28" i="14"/>
  <c r="AM28" i="14"/>
  <c r="AO28" i="14"/>
  <c r="AQ28" i="14"/>
  <c r="AS28" i="14"/>
  <c r="AU28" i="14"/>
  <c r="AV28" i="14"/>
  <c r="AW28" i="14"/>
  <c r="BA28" i="14"/>
  <c r="BB28" i="14"/>
  <c r="BE28" i="14"/>
  <c r="BF28" i="14"/>
  <c r="BI28" i="14"/>
  <c r="BJ28" i="14"/>
  <c r="BK28" i="14"/>
  <c r="BO28" i="14"/>
  <c r="A29" i="14"/>
  <c r="C29" i="14"/>
  <c r="D29" i="14"/>
  <c r="E29" i="14"/>
  <c r="F29" i="14"/>
  <c r="G29" i="14"/>
  <c r="H29" i="14"/>
  <c r="I29" i="14"/>
  <c r="K29" i="14"/>
  <c r="M29" i="14"/>
  <c r="N29" i="14"/>
  <c r="O29" i="14"/>
  <c r="S29" i="14"/>
  <c r="U29" i="14"/>
  <c r="V29" i="14"/>
  <c r="W29" i="14"/>
  <c r="Y29" i="14"/>
  <c r="AA29" i="14"/>
  <c r="AB29" i="14"/>
  <c r="AC29" i="14"/>
  <c r="AE29" i="14"/>
  <c r="AF29" i="14"/>
  <c r="AG29" i="14"/>
  <c r="AH29" i="14"/>
  <c r="AI29" i="14"/>
  <c r="AK29" i="14"/>
  <c r="AM29" i="14"/>
  <c r="AO29" i="14"/>
  <c r="AQ29" i="14"/>
  <c r="AS29" i="14"/>
  <c r="AU29" i="14"/>
  <c r="AV29" i="14"/>
  <c r="AW29" i="14"/>
  <c r="BA29" i="14"/>
  <c r="BB29" i="14"/>
  <c r="BE29" i="14"/>
  <c r="BF29" i="14"/>
  <c r="BI29" i="14"/>
  <c r="BJ29" i="14"/>
  <c r="BK29" i="14"/>
  <c r="BO29" i="14"/>
  <c r="A30" i="14"/>
  <c r="C30" i="14"/>
  <c r="D30" i="14"/>
  <c r="E30" i="14"/>
  <c r="F30" i="14"/>
  <c r="G30" i="14"/>
  <c r="H30" i="14"/>
  <c r="I30" i="14"/>
  <c r="K30" i="14"/>
  <c r="M30" i="14"/>
  <c r="N30" i="14"/>
  <c r="O30" i="14"/>
  <c r="S30" i="14"/>
  <c r="U30" i="14"/>
  <c r="V30" i="14"/>
  <c r="W30" i="14"/>
  <c r="Y30" i="14"/>
  <c r="AA30" i="14"/>
  <c r="AB30" i="14"/>
  <c r="AC30" i="14"/>
  <c r="AE30" i="14"/>
  <c r="AF30" i="14"/>
  <c r="AG30" i="14"/>
  <c r="AH30" i="14"/>
  <c r="AI30" i="14"/>
  <c r="AK30" i="14"/>
  <c r="AM30" i="14"/>
  <c r="AO30" i="14"/>
  <c r="AQ30" i="14"/>
  <c r="AS30" i="14"/>
  <c r="AU30" i="14"/>
  <c r="AV30" i="14"/>
  <c r="AW30" i="14"/>
  <c r="BA30" i="14"/>
  <c r="BB30" i="14"/>
  <c r="BE30" i="14"/>
  <c r="BF30" i="14"/>
  <c r="BI30" i="14"/>
  <c r="BJ30" i="14"/>
  <c r="BK30" i="14"/>
  <c r="BO30" i="14"/>
  <c r="A31" i="14"/>
  <c r="C31" i="14"/>
  <c r="D31" i="14"/>
  <c r="E31" i="14"/>
  <c r="F31" i="14"/>
  <c r="G31" i="14"/>
  <c r="H31" i="14"/>
  <c r="I31" i="14"/>
  <c r="K31" i="14"/>
  <c r="M31" i="14"/>
  <c r="N31" i="14"/>
  <c r="O31" i="14"/>
  <c r="S31" i="14"/>
  <c r="U31" i="14"/>
  <c r="V31" i="14"/>
  <c r="W31" i="14"/>
  <c r="Y31" i="14"/>
  <c r="AA31" i="14"/>
  <c r="AB31" i="14"/>
  <c r="AC31" i="14"/>
  <c r="AE31" i="14"/>
  <c r="AF31" i="14"/>
  <c r="AG31" i="14"/>
  <c r="AH31" i="14"/>
  <c r="AI31" i="14"/>
  <c r="AK31" i="14"/>
  <c r="AM31" i="14"/>
  <c r="AO31" i="14"/>
  <c r="AQ31" i="14"/>
  <c r="AS31" i="14"/>
  <c r="AU31" i="14"/>
  <c r="AV31" i="14"/>
  <c r="AW31" i="14"/>
  <c r="BA31" i="14"/>
  <c r="BB31" i="14"/>
  <c r="BE31" i="14"/>
  <c r="BF31" i="14"/>
  <c r="BI31" i="14"/>
  <c r="BJ31" i="14"/>
  <c r="BK31" i="14"/>
  <c r="BO31" i="14"/>
  <c r="A32" i="14"/>
  <c r="C32" i="14"/>
  <c r="D32" i="14"/>
  <c r="E32" i="14"/>
  <c r="F32" i="14"/>
  <c r="G32" i="14"/>
  <c r="H32" i="14"/>
  <c r="I32" i="14"/>
  <c r="K32" i="14"/>
  <c r="M32" i="14"/>
  <c r="N32" i="14"/>
  <c r="O32" i="14"/>
  <c r="S32" i="14"/>
  <c r="U32" i="14"/>
  <c r="V32" i="14"/>
  <c r="W32" i="14"/>
  <c r="Y32" i="14"/>
  <c r="AA32" i="14"/>
  <c r="AB32" i="14"/>
  <c r="AC32" i="14"/>
  <c r="AE32" i="14"/>
  <c r="AF32" i="14"/>
  <c r="AG32" i="14"/>
  <c r="AH32" i="14"/>
  <c r="AI32" i="14"/>
  <c r="AK32" i="14"/>
  <c r="AM32" i="14"/>
  <c r="AO32" i="14"/>
  <c r="AQ32" i="14"/>
  <c r="AS32" i="14"/>
  <c r="AU32" i="14"/>
  <c r="AV32" i="14"/>
  <c r="AW32" i="14"/>
  <c r="BA32" i="14"/>
  <c r="BB32" i="14"/>
  <c r="BE32" i="14"/>
  <c r="BF32" i="14"/>
  <c r="BI32" i="14"/>
  <c r="BJ32" i="14"/>
  <c r="BK32" i="14"/>
  <c r="BO32" i="14"/>
  <c r="A33" i="14"/>
  <c r="C33" i="14"/>
  <c r="D33" i="14"/>
  <c r="E33" i="14"/>
  <c r="F33" i="14"/>
  <c r="G33" i="14"/>
  <c r="H33" i="14"/>
  <c r="I33" i="14"/>
  <c r="K33" i="14"/>
  <c r="M33" i="14"/>
  <c r="N33" i="14"/>
  <c r="O33" i="14"/>
  <c r="S33" i="14"/>
  <c r="U33" i="14"/>
  <c r="V33" i="14"/>
  <c r="W33" i="14"/>
  <c r="Y33" i="14"/>
  <c r="AA33" i="14"/>
  <c r="AB33" i="14"/>
  <c r="AC33" i="14"/>
  <c r="AE33" i="14"/>
  <c r="AF33" i="14"/>
  <c r="AG33" i="14"/>
  <c r="AH33" i="14"/>
  <c r="AI33" i="14"/>
  <c r="AK33" i="14"/>
  <c r="AM33" i="14"/>
  <c r="AO33" i="14"/>
  <c r="AQ33" i="14"/>
  <c r="AS33" i="14"/>
  <c r="AU33" i="14"/>
  <c r="AV33" i="14"/>
  <c r="AW33" i="14"/>
  <c r="BA33" i="14"/>
  <c r="BB33" i="14"/>
  <c r="BE33" i="14"/>
  <c r="BF33" i="14"/>
  <c r="BI33" i="14"/>
  <c r="BJ33" i="14"/>
  <c r="BK33" i="14"/>
  <c r="BO33" i="14"/>
  <c r="A34" i="14"/>
  <c r="C34" i="14"/>
  <c r="D34" i="14"/>
  <c r="E34" i="14"/>
  <c r="F34" i="14"/>
  <c r="G34" i="14"/>
  <c r="H34" i="14"/>
  <c r="I34" i="14"/>
  <c r="K34" i="14"/>
  <c r="M34" i="14"/>
  <c r="N34" i="14"/>
  <c r="O34" i="14"/>
  <c r="S34" i="14"/>
  <c r="U34" i="14"/>
  <c r="V34" i="14"/>
  <c r="W34" i="14"/>
  <c r="Y34" i="14"/>
  <c r="AA34" i="14"/>
  <c r="AB34" i="14"/>
  <c r="AC34" i="14"/>
  <c r="AE34" i="14"/>
  <c r="AF34" i="14"/>
  <c r="AG34" i="14"/>
  <c r="AH34" i="14"/>
  <c r="AI34" i="14"/>
  <c r="AK34" i="14"/>
  <c r="AM34" i="14"/>
  <c r="AO34" i="14"/>
  <c r="AQ34" i="14"/>
  <c r="AS34" i="14"/>
  <c r="AU34" i="14"/>
  <c r="AV34" i="14"/>
  <c r="AW34" i="14"/>
  <c r="BA34" i="14"/>
  <c r="BB34" i="14"/>
  <c r="BE34" i="14"/>
  <c r="BF34" i="14"/>
  <c r="BI34" i="14"/>
  <c r="BJ34" i="14"/>
  <c r="BK34" i="14"/>
  <c r="BO34" i="14"/>
  <c r="A35" i="14"/>
  <c r="C35" i="14"/>
  <c r="D35" i="14"/>
  <c r="E35" i="14"/>
  <c r="F35" i="14"/>
  <c r="G35" i="14"/>
  <c r="H35" i="14"/>
  <c r="I35" i="14"/>
  <c r="K35" i="14"/>
  <c r="M35" i="14"/>
  <c r="N35" i="14"/>
  <c r="O35" i="14"/>
  <c r="S35" i="14"/>
  <c r="U35" i="14"/>
  <c r="V35" i="14"/>
  <c r="W35" i="14"/>
  <c r="Y35" i="14"/>
  <c r="AA35" i="14"/>
  <c r="AB35" i="14"/>
  <c r="AC35" i="14"/>
  <c r="AE35" i="14"/>
  <c r="AF35" i="14"/>
  <c r="AG35" i="14"/>
  <c r="AH35" i="14"/>
  <c r="AI35" i="14"/>
  <c r="AK35" i="14"/>
  <c r="AM35" i="14"/>
  <c r="AO35" i="14"/>
  <c r="AQ35" i="14"/>
  <c r="AS35" i="14"/>
  <c r="AU35" i="14"/>
  <c r="AV35" i="14"/>
  <c r="AW35" i="14"/>
  <c r="BA35" i="14"/>
  <c r="BB35" i="14"/>
  <c r="BE35" i="14"/>
  <c r="BF35" i="14"/>
  <c r="BI35" i="14"/>
  <c r="BJ35" i="14"/>
  <c r="BK35" i="14"/>
  <c r="BO35" i="14"/>
  <c r="A36" i="14"/>
  <c r="C36" i="14"/>
  <c r="D36" i="14"/>
  <c r="E36" i="14"/>
  <c r="F36" i="14"/>
  <c r="G36" i="14"/>
  <c r="H36" i="14"/>
  <c r="I36" i="14"/>
  <c r="K36" i="14"/>
  <c r="M36" i="14"/>
  <c r="N36" i="14"/>
  <c r="O36" i="14"/>
  <c r="S36" i="14"/>
  <c r="U36" i="14"/>
  <c r="V36" i="14"/>
  <c r="W36" i="14"/>
  <c r="Y36" i="14"/>
  <c r="AA36" i="14"/>
  <c r="AB36" i="14"/>
  <c r="AC36" i="14"/>
  <c r="AE36" i="14"/>
  <c r="AF36" i="14"/>
  <c r="AG36" i="14"/>
  <c r="AH36" i="14"/>
  <c r="AI36" i="14"/>
  <c r="AK36" i="14"/>
  <c r="AM36" i="14"/>
  <c r="AO36" i="14"/>
  <c r="AQ36" i="14"/>
  <c r="AS36" i="14"/>
  <c r="AU36" i="14"/>
  <c r="AV36" i="14"/>
  <c r="AW36" i="14"/>
  <c r="BA36" i="14"/>
  <c r="BB36" i="14"/>
  <c r="BE36" i="14"/>
  <c r="BF36" i="14"/>
  <c r="BI36" i="14"/>
  <c r="BJ36" i="14"/>
  <c r="BK36" i="14"/>
  <c r="BO36" i="14"/>
  <c r="A37" i="14"/>
  <c r="C37" i="14"/>
  <c r="D37" i="14"/>
  <c r="E37" i="14"/>
  <c r="F37" i="14"/>
  <c r="G37" i="14"/>
  <c r="H37" i="14"/>
  <c r="I37" i="14"/>
  <c r="K37" i="14"/>
  <c r="M37" i="14"/>
  <c r="N37" i="14"/>
  <c r="O37" i="14"/>
  <c r="S37" i="14"/>
  <c r="U37" i="14"/>
  <c r="V37" i="14"/>
  <c r="W37" i="14"/>
  <c r="Y37" i="14"/>
  <c r="AA37" i="14"/>
  <c r="AB37" i="14"/>
  <c r="AC37" i="14"/>
  <c r="AE37" i="14"/>
  <c r="AF37" i="14"/>
  <c r="AG37" i="14"/>
  <c r="AH37" i="14"/>
  <c r="AI37" i="14"/>
  <c r="AK37" i="14"/>
  <c r="AM37" i="14"/>
  <c r="AO37" i="14"/>
  <c r="AQ37" i="14"/>
  <c r="AS37" i="14"/>
  <c r="AU37" i="14"/>
  <c r="AV37" i="14"/>
  <c r="AW37" i="14"/>
  <c r="BA37" i="14"/>
  <c r="BB37" i="14"/>
  <c r="BE37" i="14"/>
  <c r="BF37" i="14"/>
  <c r="BI37" i="14"/>
  <c r="BJ37" i="14"/>
  <c r="BK37" i="14"/>
  <c r="BO37" i="14"/>
  <c r="A38" i="14"/>
  <c r="C38" i="14"/>
  <c r="D38" i="14"/>
  <c r="E38" i="14"/>
  <c r="F38" i="14"/>
  <c r="G38" i="14"/>
  <c r="H38" i="14"/>
  <c r="I38" i="14"/>
  <c r="K38" i="14"/>
  <c r="M38" i="14"/>
  <c r="N38" i="14"/>
  <c r="O38" i="14"/>
  <c r="S38" i="14"/>
  <c r="U38" i="14"/>
  <c r="V38" i="14"/>
  <c r="W38" i="14"/>
  <c r="Y38" i="14"/>
  <c r="AA38" i="14"/>
  <c r="AB38" i="14"/>
  <c r="AC38" i="14"/>
  <c r="AE38" i="14"/>
  <c r="AF38" i="14"/>
  <c r="AG38" i="14"/>
  <c r="AH38" i="14"/>
  <c r="AI38" i="14"/>
  <c r="AK38" i="14"/>
  <c r="AM38" i="14"/>
  <c r="AO38" i="14"/>
  <c r="AQ38" i="14"/>
  <c r="AS38" i="14"/>
  <c r="AU38" i="14"/>
  <c r="AV38" i="14"/>
  <c r="AW38" i="14"/>
  <c r="BA38" i="14"/>
  <c r="BB38" i="14"/>
  <c r="BE38" i="14"/>
  <c r="BF38" i="14"/>
  <c r="BI38" i="14"/>
  <c r="BJ38" i="14"/>
  <c r="BK38" i="14"/>
  <c r="BO38" i="14"/>
  <c r="A39" i="14"/>
  <c r="C39" i="14"/>
  <c r="D39" i="14"/>
  <c r="E39" i="14"/>
  <c r="F39" i="14"/>
  <c r="G39" i="14"/>
  <c r="H39" i="14"/>
  <c r="I39" i="14"/>
  <c r="K39" i="14"/>
  <c r="M39" i="14"/>
  <c r="N39" i="14"/>
  <c r="O39" i="14"/>
  <c r="S39" i="14"/>
  <c r="U39" i="14"/>
  <c r="V39" i="14"/>
  <c r="W39" i="14"/>
  <c r="Y39" i="14"/>
  <c r="AA39" i="14"/>
  <c r="AB39" i="14"/>
  <c r="AC39" i="14"/>
  <c r="AE39" i="14"/>
  <c r="AF39" i="14"/>
  <c r="AG39" i="14"/>
  <c r="AH39" i="14"/>
  <c r="AI39" i="14"/>
  <c r="AK39" i="14"/>
  <c r="AM39" i="14"/>
  <c r="AO39" i="14"/>
  <c r="AQ39" i="14"/>
  <c r="AS39" i="14"/>
  <c r="AU39" i="14"/>
  <c r="AV39" i="14"/>
  <c r="AW39" i="14"/>
  <c r="BA39" i="14"/>
  <c r="BB39" i="14"/>
  <c r="BE39" i="14"/>
  <c r="BF39" i="14"/>
  <c r="BI39" i="14"/>
  <c r="BJ39" i="14"/>
  <c r="BK39" i="14"/>
  <c r="BO39" i="14"/>
  <c r="A40" i="14"/>
  <c r="C40" i="14"/>
  <c r="D40" i="14"/>
  <c r="E40" i="14"/>
  <c r="F40" i="14"/>
  <c r="G40" i="14"/>
  <c r="H40" i="14"/>
  <c r="I40" i="14"/>
  <c r="K40" i="14"/>
  <c r="M40" i="14"/>
  <c r="N40" i="14"/>
  <c r="O40" i="14"/>
  <c r="S40" i="14"/>
  <c r="U40" i="14"/>
  <c r="V40" i="14"/>
  <c r="W40" i="14"/>
  <c r="Y40" i="14"/>
  <c r="AA40" i="14"/>
  <c r="AB40" i="14"/>
  <c r="AC40" i="14"/>
  <c r="AE40" i="14"/>
  <c r="AF40" i="14"/>
  <c r="AG40" i="14"/>
  <c r="AH40" i="14"/>
  <c r="AI40" i="14"/>
  <c r="AK40" i="14"/>
  <c r="AM40" i="14"/>
  <c r="AO40" i="14"/>
  <c r="AQ40" i="14"/>
  <c r="AS40" i="14"/>
  <c r="AU40" i="14"/>
  <c r="AV40" i="14"/>
  <c r="AW40" i="14"/>
  <c r="BA40" i="14"/>
  <c r="BB40" i="14"/>
  <c r="BE40" i="14"/>
  <c r="BF40" i="14"/>
  <c r="BI40" i="14"/>
  <c r="BJ40" i="14"/>
  <c r="BK40" i="14"/>
  <c r="BO40" i="14"/>
  <c r="A41" i="14"/>
  <c r="C41" i="14"/>
  <c r="D41" i="14"/>
  <c r="E41" i="14"/>
  <c r="F41" i="14"/>
  <c r="G41" i="14"/>
  <c r="H41" i="14"/>
  <c r="I41" i="14"/>
  <c r="K41" i="14"/>
  <c r="M41" i="14"/>
  <c r="N41" i="14"/>
  <c r="O41" i="14"/>
  <c r="S41" i="14"/>
  <c r="U41" i="14"/>
  <c r="V41" i="14"/>
  <c r="W41" i="14"/>
  <c r="Y41" i="14"/>
  <c r="AA41" i="14"/>
  <c r="AB41" i="14"/>
  <c r="AC41" i="14"/>
  <c r="AE41" i="14"/>
  <c r="AF41" i="14"/>
  <c r="AG41" i="14"/>
  <c r="AH41" i="14"/>
  <c r="AI41" i="14"/>
  <c r="AK41" i="14"/>
  <c r="AM41" i="14"/>
  <c r="AO41" i="14"/>
  <c r="AQ41" i="14"/>
  <c r="AS41" i="14"/>
  <c r="AU41" i="14"/>
  <c r="AV41" i="14"/>
  <c r="AW41" i="14"/>
  <c r="BA41" i="14"/>
  <c r="BB41" i="14"/>
  <c r="BE41" i="14"/>
  <c r="BF41" i="14"/>
  <c r="BI41" i="14"/>
  <c r="BJ41" i="14"/>
  <c r="BK41" i="14"/>
  <c r="BO41" i="14"/>
  <c r="A42" i="14"/>
  <c r="C42" i="14"/>
  <c r="D42" i="14"/>
  <c r="E42" i="14"/>
  <c r="F42" i="14"/>
  <c r="G42" i="14"/>
  <c r="H42" i="14"/>
  <c r="I42" i="14"/>
  <c r="K42" i="14"/>
  <c r="M42" i="14"/>
  <c r="N42" i="14"/>
  <c r="O42" i="14"/>
  <c r="S42" i="14"/>
  <c r="U42" i="14"/>
  <c r="V42" i="14"/>
  <c r="W42" i="14"/>
  <c r="Y42" i="14"/>
  <c r="AA42" i="14"/>
  <c r="AB42" i="14"/>
  <c r="AC42" i="14"/>
  <c r="AE42" i="14"/>
  <c r="AF42" i="14"/>
  <c r="AG42" i="14"/>
  <c r="AH42" i="14"/>
  <c r="AI42" i="14"/>
  <c r="AK42" i="14"/>
  <c r="AM42" i="14"/>
  <c r="AO42" i="14"/>
  <c r="AQ42" i="14"/>
  <c r="AS42" i="14"/>
  <c r="AU42" i="14"/>
  <c r="AV42" i="14"/>
  <c r="AW42" i="14"/>
  <c r="BA42" i="14"/>
  <c r="BB42" i="14"/>
  <c r="BE42" i="14"/>
  <c r="BF42" i="14"/>
  <c r="BI42" i="14"/>
  <c r="BJ42" i="14"/>
  <c r="BK42" i="14"/>
  <c r="BO42" i="14"/>
  <c r="A43" i="14"/>
  <c r="C43" i="14"/>
  <c r="D43" i="14"/>
  <c r="E43" i="14"/>
  <c r="F43" i="14"/>
  <c r="G43" i="14"/>
  <c r="H43" i="14"/>
  <c r="I43" i="14"/>
  <c r="K43" i="14"/>
  <c r="M43" i="14"/>
  <c r="N43" i="14"/>
  <c r="O43" i="14"/>
  <c r="S43" i="14"/>
  <c r="U43" i="14"/>
  <c r="V43" i="14"/>
  <c r="W43" i="14"/>
  <c r="Y43" i="14"/>
  <c r="AA43" i="14"/>
  <c r="AB43" i="14"/>
  <c r="AC43" i="14"/>
  <c r="AE43" i="14"/>
  <c r="AF43" i="14"/>
  <c r="AG43" i="14"/>
  <c r="AH43" i="14"/>
  <c r="AI43" i="14"/>
  <c r="AK43" i="14"/>
  <c r="AM43" i="14"/>
  <c r="AO43" i="14"/>
  <c r="AQ43" i="14"/>
  <c r="AS43" i="14"/>
  <c r="AU43" i="14"/>
  <c r="AV43" i="14"/>
  <c r="AW43" i="14"/>
  <c r="BA43" i="14"/>
  <c r="BB43" i="14"/>
  <c r="BE43" i="14"/>
  <c r="BF43" i="14"/>
  <c r="BI43" i="14"/>
  <c r="BJ43" i="14"/>
  <c r="BK43" i="14"/>
  <c r="BO43" i="14"/>
  <c r="A44" i="14"/>
  <c r="C44" i="14"/>
  <c r="D44" i="14"/>
  <c r="E44" i="14"/>
  <c r="F44" i="14"/>
  <c r="G44" i="14"/>
  <c r="H44" i="14"/>
  <c r="I44" i="14"/>
  <c r="K44" i="14"/>
  <c r="M44" i="14"/>
  <c r="N44" i="14"/>
  <c r="O44" i="14"/>
  <c r="S44" i="14"/>
  <c r="U44" i="14"/>
  <c r="V44" i="14"/>
  <c r="W44" i="14"/>
  <c r="Y44" i="14"/>
  <c r="AA44" i="14"/>
  <c r="AB44" i="14"/>
  <c r="AC44" i="14"/>
  <c r="AE44" i="14"/>
  <c r="AF44" i="14"/>
  <c r="AG44" i="14"/>
  <c r="AH44" i="14"/>
  <c r="AI44" i="14"/>
  <c r="AK44" i="14"/>
  <c r="AM44" i="14"/>
  <c r="AO44" i="14"/>
  <c r="AQ44" i="14"/>
  <c r="AS44" i="14"/>
  <c r="AU44" i="14"/>
  <c r="AV44" i="14"/>
  <c r="AW44" i="14"/>
  <c r="BA44" i="14"/>
  <c r="BB44" i="14"/>
  <c r="BE44" i="14"/>
  <c r="BF44" i="14"/>
  <c r="BI44" i="14"/>
  <c r="BJ44" i="14"/>
  <c r="BK44" i="14"/>
  <c r="BO44" i="14"/>
  <c r="A45" i="14"/>
  <c r="C45" i="14"/>
  <c r="D45" i="14"/>
  <c r="E45" i="14"/>
  <c r="F45" i="14"/>
  <c r="G45" i="14"/>
  <c r="H45" i="14"/>
  <c r="I45" i="14"/>
  <c r="K45" i="14"/>
  <c r="M45" i="14"/>
  <c r="N45" i="14"/>
  <c r="O45" i="14"/>
  <c r="S45" i="14"/>
  <c r="U45" i="14"/>
  <c r="V45" i="14"/>
  <c r="W45" i="14"/>
  <c r="Y45" i="14"/>
  <c r="AA45" i="14"/>
  <c r="AB45" i="14"/>
  <c r="AC45" i="14"/>
  <c r="AE45" i="14"/>
  <c r="AF45" i="14"/>
  <c r="AG45" i="14"/>
  <c r="AH45" i="14"/>
  <c r="AI45" i="14"/>
  <c r="AK45" i="14"/>
  <c r="AM45" i="14"/>
  <c r="AO45" i="14"/>
  <c r="AQ45" i="14"/>
  <c r="AS45" i="14"/>
  <c r="AU45" i="14"/>
  <c r="AV45" i="14"/>
  <c r="AW45" i="14"/>
  <c r="BA45" i="14"/>
  <c r="BB45" i="14"/>
  <c r="BE45" i="14"/>
  <c r="BF45" i="14"/>
  <c r="BI45" i="14"/>
  <c r="BJ45" i="14"/>
  <c r="BK45" i="14"/>
  <c r="BO45" i="14"/>
  <c r="A46" i="14"/>
  <c r="C46" i="14"/>
  <c r="D46" i="14"/>
  <c r="E46" i="14"/>
  <c r="F46" i="14"/>
  <c r="G46" i="14"/>
  <c r="H46" i="14"/>
  <c r="I46" i="14"/>
  <c r="K46" i="14"/>
  <c r="M46" i="14"/>
  <c r="N46" i="14"/>
  <c r="O46" i="14"/>
  <c r="S46" i="14"/>
  <c r="U46" i="14"/>
  <c r="V46" i="14"/>
  <c r="W46" i="14"/>
  <c r="Y46" i="14"/>
  <c r="AA46" i="14"/>
  <c r="AB46" i="14"/>
  <c r="AC46" i="14"/>
  <c r="AE46" i="14"/>
  <c r="AF46" i="14"/>
  <c r="AG46" i="14"/>
  <c r="AH46" i="14"/>
  <c r="AI46" i="14"/>
  <c r="AK46" i="14"/>
  <c r="AM46" i="14"/>
  <c r="AO46" i="14"/>
  <c r="AQ46" i="14"/>
  <c r="AS46" i="14"/>
  <c r="AU46" i="14"/>
  <c r="AV46" i="14"/>
  <c r="AW46" i="14"/>
  <c r="BA46" i="14"/>
  <c r="BB46" i="14"/>
  <c r="BE46" i="14"/>
  <c r="BF46" i="14"/>
  <c r="BI46" i="14"/>
  <c r="BJ46" i="14"/>
  <c r="BK46" i="14"/>
  <c r="BO46" i="14"/>
  <c r="A47" i="14"/>
  <c r="C47" i="14"/>
  <c r="D47" i="14"/>
  <c r="E47" i="14"/>
  <c r="F47" i="14"/>
  <c r="G47" i="14"/>
  <c r="H47" i="14"/>
  <c r="I47" i="14"/>
  <c r="K47" i="14"/>
  <c r="M47" i="14"/>
  <c r="N47" i="14"/>
  <c r="O47" i="14"/>
  <c r="S47" i="14"/>
  <c r="U47" i="14"/>
  <c r="V47" i="14"/>
  <c r="W47" i="14"/>
  <c r="Y47" i="14"/>
  <c r="AA47" i="14"/>
  <c r="AB47" i="14"/>
  <c r="AC47" i="14"/>
  <c r="AE47" i="14"/>
  <c r="AF47" i="14"/>
  <c r="AG47" i="14"/>
  <c r="AH47" i="14"/>
  <c r="AI47" i="14"/>
  <c r="AK47" i="14"/>
  <c r="AM47" i="14"/>
  <c r="AO47" i="14"/>
  <c r="AQ47" i="14"/>
  <c r="AS47" i="14"/>
  <c r="AU47" i="14"/>
  <c r="AV47" i="14"/>
  <c r="AW47" i="14"/>
  <c r="BA47" i="14"/>
  <c r="BB47" i="14"/>
  <c r="BE47" i="14"/>
  <c r="BF47" i="14"/>
  <c r="BI47" i="14"/>
  <c r="BJ47" i="14"/>
  <c r="BK47" i="14"/>
  <c r="BO47" i="14"/>
  <c r="A48" i="14"/>
  <c r="C48" i="14"/>
  <c r="D48" i="14"/>
  <c r="E48" i="14"/>
  <c r="F48" i="14"/>
  <c r="G48" i="14"/>
  <c r="H48" i="14"/>
  <c r="I48" i="14"/>
  <c r="K48" i="14"/>
  <c r="M48" i="14"/>
  <c r="N48" i="14"/>
  <c r="O48" i="14"/>
  <c r="S48" i="14"/>
  <c r="U48" i="14"/>
  <c r="V48" i="14"/>
  <c r="W48" i="14"/>
  <c r="Y48" i="14"/>
  <c r="AA48" i="14"/>
  <c r="AB48" i="14"/>
  <c r="AC48" i="14"/>
  <c r="AE48" i="14"/>
  <c r="AF48" i="14"/>
  <c r="AG48" i="14"/>
  <c r="AH48" i="14"/>
  <c r="AI48" i="14"/>
  <c r="AK48" i="14"/>
  <c r="AM48" i="14"/>
  <c r="AO48" i="14"/>
  <c r="AQ48" i="14"/>
  <c r="AS48" i="14"/>
  <c r="AU48" i="14"/>
  <c r="AV48" i="14"/>
  <c r="AW48" i="14"/>
  <c r="BA48" i="14"/>
  <c r="BB48" i="14"/>
  <c r="BE48" i="14"/>
  <c r="BF48" i="14"/>
  <c r="BI48" i="14"/>
  <c r="BJ48" i="14"/>
  <c r="BK48" i="14"/>
  <c r="BO48" i="14"/>
  <c r="A49" i="14"/>
  <c r="C49" i="14"/>
  <c r="D49" i="14"/>
  <c r="E49" i="14"/>
  <c r="F49" i="14"/>
  <c r="G49" i="14"/>
  <c r="H49" i="14"/>
  <c r="I49" i="14"/>
  <c r="K49" i="14"/>
  <c r="M49" i="14"/>
  <c r="N49" i="14"/>
  <c r="O49" i="14"/>
  <c r="S49" i="14"/>
  <c r="U49" i="14"/>
  <c r="V49" i="14"/>
  <c r="W49" i="14"/>
  <c r="Y49" i="14"/>
  <c r="AA49" i="14"/>
  <c r="AB49" i="14"/>
  <c r="AC49" i="14"/>
  <c r="AE49" i="14"/>
  <c r="AF49" i="14"/>
  <c r="AG49" i="14"/>
  <c r="AH49" i="14"/>
  <c r="AI49" i="14"/>
  <c r="AK49" i="14"/>
  <c r="AM49" i="14"/>
  <c r="AO49" i="14"/>
  <c r="AQ49" i="14"/>
  <c r="AS49" i="14"/>
  <c r="AU49" i="14"/>
  <c r="AV49" i="14"/>
  <c r="AW49" i="14"/>
  <c r="BA49" i="14"/>
  <c r="BB49" i="14"/>
  <c r="BE49" i="14"/>
  <c r="BF49" i="14"/>
  <c r="BI49" i="14"/>
  <c r="BJ49" i="14"/>
  <c r="BK49" i="14"/>
  <c r="BO49" i="14"/>
  <c r="A50" i="14"/>
  <c r="C50" i="14"/>
  <c r="D50" i="14"/>
  <c r="E50" i="14"/>
  <c r="F50" i="14"/>
  <c r="G50" i="14"/>
  <c r="H50" i="14"/>
  <c r="I50" i="14"/>
  <c r="K50" i="14"/>
  <c r="M50" i="14"/>
  <c r="N50" i="14"/>
  <c r="O50" i="14"/>
  <c r="S50" i="14"/>
  <c r="U50" i="14"/>
  <c r="V50" i="14"/>
  <c r="W50" i="14"/>
  <c r="Y50" i="14"/>
  <c r="AA50" i="14"/>
  <c r="AB50" i="14"/>
  <c r="AC50" i="14"/>
  <c r="AE50" i="14"/>
  <c r="AF50" i="14"/>
  <c r="AG50" i="14"/>
  <c r="AH50" i="14"/>
  <c r="AI50" i="14"/>
  <c r="AK50" i="14"/>
  <c r="AM50" i="14"/>
  <c r="AO50" i="14"/>
  <c r="AQ50" i="14"/>
  <c r="AS50" i="14"/>
  <c r="AU50" i="14"/>
  <c r="AV50" i="14"/>
  <c r="AW50" i="14"/>
  <c r="BA50" i="14"/>
  <c r="BB50" i="14"/>
  <c r="BE50" i="14"/>
  <c r="BF50" i="14"/>
  <c r="BI50" i="14"/>
  <c r="BJ50" i="14"/>
  <c r="BK50" i="14"/>
  <c r="BO50" i="14"/>
  <c r="A51" i="14"/>
  <c r="C51" i="14"/>
  <c r="D51" i="14"/>
  <c r="E51" i="14"/>
  <c r="F51" i="14"/>
  <c r="G51" i="14"/>
  <c r="H51" i="14"/>
  <c r="I51" i="14"/>
  <c r="K51" i="14"/>
  <c r="M51" i="14"/>
  <c r="N51" i="14"/>
  <c r="O51" i="14"/>
  <c r="S51" i="14"/>
  <c r="U51" i="14"/>
  <c r="V51" i="14"/>
  <c r="W51" i="14"/>
  <c r="Y51" i="14"/>
  <c r="AA51" i="14"/>
  <c r="AB51" i="14"/>
  <c r="AC51" i="14"/>
  <c r="AE51" i="14"/>
  <c r="AF51" i="14"/>
  <c r="AG51" i="14"/>
  <c r="AH51" i="14"/>
  <c r="AI51" i="14"/>
  <c r="AK51" i="14"/>
  <c r="AM51" i="14"/>
  <c r="AO51" i="14"/>
  <c r="AQ51" i="14"/>
  <c r="AS51" i="14"/>
  <c r="AU51" i="14"/>
  <c r="AV51" i="14"/>
  <c r="AW51" i="14"/>
  <c r="BA51" i="14"/>
  <c r="BB51" i="14"/>
  <c r="BE51" i="14"/>
  <c r="BF51" i="14"/>
  <c r="BI51" i="14"/>
  <c r="BJ51" i="14"/>
  <c r="BK51" i="14"/>
  <c r="BO51" i="14"/>
  <c r="A52" i="14"/>
  <c r="C52" i="14"/>
  <c r="D52" i="14"/>
  <c r="E52" i="14"/>
  <c r="F52" i="14"/>
  <c r="G52" i="14"/>
  <c r="H52" i="14"/>
  <c r="I52" i="14"/>
  <c r="K52" i="14"/>
  <c r="M52" i="14"/>
  <c r="N52" i="14"/>
  <c r="O52" i="14"/>
  <c r="S52" i="14"/>
  <c r="U52" i="14"/>
  <c r="V52" i="14"/>
  <c r="W52" i="14"/>
  <c r="Y52" i="14"/>
  <c r="AA52" i="14"/>
  <c r="AB52" i="14"/>
  <c r="AC52" i="14"/>
  <c r="AE52" i="14"/>
  <c r="AF52" i="14"/>
  <c r="AG52" i="14"/>
  <c r="AH52" i="14"/>
  <c r="AI52" i="14"/>
  <c r="AK52" i="14"/>
  <c r="AM52" i="14"/>
  <c r="AO52" i="14"/>
  <c r="AQ52" i="14"/>
  <c r="AS52" i="14"/>
  <c r="AU52" i="14"/>
  <c r="AV52" i="14"/>
  <c r="AW52" i="14"/>
  <c r="BA52" i="14"/>
  <c r="BB52" i="14"/>
  <c r="BE52" i="14"/>
  <c r="BF52" i="14"/>
  <c r="BI52" i="14"/>
  <c r="BJ52" i="14"/>
  <c r="BK52" i="14"/>
  <c r="BO52" i="14"/>
  <c r="A53" i="14"/>
  <c r="C53" i="14"/>
  <c r="D53" i="14"/>
  <c r="E53" i="14"/>
  <c r="F53" i="14"/>
  <c r="G53" i="14"/>
  <c r="H53" i="14"/>
  <c r="I53" i="14"/>
  <c r="K53" i="14"/>
  <c r="M53" i="14"/>
  <c r="N53" i="14"/>
  <c r="O53" i="14"/>
  <c r="S53" i="14"/>
  <c r="U53" i="14"/>
  <c r="V53" i="14"/>
  <c r="W53" i="14"/>
  <c r="Y53" i="14"/>
  <c r="AA53" i="14"/>
  <c r="AB53" i="14"/>
  <c r="AC53" i="14"/>
  <c r="AE53" i="14"/>
  <c r="AF53" i="14"/>
  <c r="AG53" i="14"/>
  <c r="AH53" i="14"/>
  <c r="AI53" i="14"/>
  <c r="AK53" i="14"/>
  <c r="AM53" i="14"/>
  <c r="AO53" i="14"/>
  <c r="AQ53" i="14"/>
  <c r="AS53" i="14"/>
  <c r="AU53" i="14"/>
  <c r="AV53" i="14"/>
  <c r="AW53" i="14"/>
  <c r="BA53" i="14"/>
  <c r="BB53" i="14"/>
  <c r="BE53" i="14"/>
  <c r="BF53" i="14"/>
  <c r="BI53" i="14"/>
  <c r="BJ53" i="14"/>
  <c r="BK53" i="14"/>
  <c r="BO53" i="14"/>
  <c r="A54" i="14"/>
  <c r="C54" i="14"/>
  <c r="D54" i="14"/>
  <c r="E54" i="14"/>
  <c r="F54" i="14"/>
  <c r="G54" i="14"/>
  <c r="H54" i="14"/>
  <c r="I54" i="14"/>
  <c r="K54" i="14"/>
  <c r="M54" i="14"/>
  <c r="N54" i="14"/>
  <c r="O54" i="14"/>
  <c r="S54" i="14"/>
  <c r="U54" i="14"/>
  <c r="V54" i="14"/>
  <c r="W54" i="14"/>
  <c r="Y54" i="14"/>
  <c r="AA54" i="14"/>
  <c r="AB54" i="14"/>
  <c r="AC54" i="14"/>
  <c r="AE54" i="14"/>
  <c r="AF54" i="14"/>
  <c r="AG54" i="14"/>
  <c r="AH54" i="14"/>
  <c r="AI54" i="14"/>
  <c r="AK54" i="14"/>
  <c r="AM54" i="14"/>
  <c r="AO54" i="14"/>
  <c r="AQ54" i="14"/>
  <c r="AS54" i="14"/>
  <c r="AU54" i="14"/>
  <c r="AV54" i="14"/>
  <c r="AW54" i="14"/>
  <c r="BA54" i="14"/>
  <c r="BB54" i="14"/>
  <c r="BE54" i="14"/>
  <c r="BF54" i="14"/>
  <c r="BI54" i="14"/>
  <c r="BJ54" i="14"/>
  <c r="BK54" i="14"/>
  <c r="BO54" i="14"/>
  <c r="A55" i="14"/>
  <c r="C55" i="14"/>
  <c r="D55" i="14"/>
  <c r="E55" i="14"/>
  <c r="F55" i="14"/>
  <c r="G55" i="14"/>
  <c r="H55" i="14"/>
  <c r="I55" i="14"/>
  <c r="K55" i="14"/>
  <c r="M55" i="14"/>
  <c r="N55" i="14"/>
  <c r="O55" i="14"/>
  <c r="S55" i="14"/>
  <c r="U55" i="14"/>
  <c r="V55" i="14"/>
  <c r="W55" i="14"/>
  <c r="Y55" i="14"/>
  <c r="AA55" i="14"/>
  <c r="AB55" i="14"/>
  <c r="AC55" i="14"/>
  <c r="AE55" i="14"/>
  <c r="AF55" i="14"/>
  <c r="AG55" i="14"/>
  <c r="AH55" i="14"/>
  <c r="AI55" i="14"/>
  <c r="AK55" i="14"/>
  <c r="AM55" i="14"/>
  <c r="AO55" i="14"/>
  <c r="AQ55" i="14"/>
  <c r="AS55" i="14"/>
  <c r="AU55" i="14"/>
  <c r="AV55" i="14"/>
  <c r="AW55" i="14"/>
  <c r="BA55" i="14"/>
  <c r="BB55" i="14"/>
  <c r="BE55" i="14"/>
  <c r="BF55" i="14"/>
  <c r="BI55" i="14"/>
  <c r="BJ55" i="14"/>
  <c r="BK55" i="14"/>
  <c r="BO55" i="14"/>
  <c r="A56" i="14"/>
  <c r="C56" i="14"/>
  <c r="D56" i="14"/>
  <c r="E56" i="14"/>
  <c r="F56" i="14"/>
  <c r="G56" i="14"/>
  <c r="H56" i="14"/>
  <c r="I56" i="14"/>
  <c r="K56" i="14"/>
  <c r="M56" i="14"/>
  <c r="N56" i="14"/>
  <c r="O56" i="14"/>
  <c r="S56" i="14"/>
  <c r="U56" i="14"/>
  <c r="V56" i="14"/>
  <c r="W56" i="14"/>
  <c r="Y56" i="14"/>
  <c r="AA56" i="14"/>
  <c r="AB56" i="14"/>
  <c r="AC56" i="14"/>
  <c r="AE56" i="14"/>
  <c r="AF56" i="14"/>
  <c r="AG56" i="14"/>
  <c r="AH56" i="14"/>
  <c r="AI56" i="14"/>
  <c r="AK56" i="14"/>
  <c r="AM56" i="14"/>
  <c r="AO56" i="14"/>
  <c r="AQ56" i="14"/>
  <c r="AS56" i="14"/>
  <c r="AU56" i="14"/>
  <c r="AV56" i="14"/>
  <c r="AW56" i="14"/>
  <c r="BA56" i="14"/>
  <c r="BB56" i="14"/>
  <c r="BE56" i="14"/>
  <c r="BF56" i="14"/>
  <c r="BI56" i="14"/>
  <c r="BJ56" i="14"/>
  <c r="BK56" i="14"/>
  <c r="BO56" i="14"/>
  <c r="A57" i="14"/>
  <c r="C57" i="14"/>
  <c r="D57" i="14"/>
  <c r="E57" i="14"/>
  <c r="F57" i="14"/>
  <c r="G57" i="14"/>
  <c r="H57" i="14"/>
  <c r="I57" i="14"/>
  <c r="K57" i="14"/>
  <c r="M57" i="14"/>
  <c r="N57" i="14"/>
  <c r="O57" i="14"/>
  <c r="S57" i="14"/>
  <c r="U57" i="14"/>
  <c r="V57" i="14"/>
  <c r="W57" i="14"/>
  <c r="Y57" i="14"/>
  <c r="AA57" i="14"/>
  <c r="AB57" i="14"/>
  <c r="AC57" i="14"/>
  <c r="AE57" i="14"/>
  <c r="AF57" i="14"/>
  <c r="AG57" i="14"/>
  <c r="AH57" i="14"/>
  <c r="AI57" i="14"/>
  <c r="AK57" i="14"/>
  <c r="AM57" i="14"/>
  <c r="AO57" i="14"/>
  <c r="AQ57" i="14"/>
  <c r="AS57" i="14"/>
  <c r="AU57" i="14"/>
  <c r="AV57" i="14"/>
  <c r="AW57" i="14"/>
  <c r="BA57" i="14"/>
  <c r="BB57" i="14"/>
  <c r="BE57" i="14"/>
  <c r="BF57" i="14"/>
  <c r="BI57" i="14"/>
  <c r="BJ57" i="14"/>
  <c r="BK57" i="14"/>
  <c r="BO57" i="14"/>
  <c r="A58" i="14"/>
  <c r="C58" i="14"/>
  <c r="D58" i="14"/>
  <c r="E58" i="14"/>
  <c r="F58" i="14"/>
  <c r="G58" i="14"/>
  <c r="H58" i="14"/>
  <c r="I58" i="14"/>
  <c r="K58" i="14"/>
  <c r="M58" i="14"/>
  <c r="N58" i="14"/>
  <c r="O58" i="14"/>
  <c r="S58" i="14"/>
  <c r="U58" i="14"/>
  <c r="V58" i="14"/>
  <c r="W58" i="14"/>
  <c r="Y58" i="14"/>
  <c r="AA58" i="14"/>
  <c r="AB58" i="14"/>
  <c r="AC58" i="14"/>
  <c r="AE58" i="14"/>
  <c r="AF58" i="14"/>
  <c r="AG58" i="14"/>
  <c r="AH58" i="14"/>
  <c r="AI58" i="14"/>
  <c r="AK58" i="14"/>
  <c r="AM58" i="14"/>
  <c r="AO58" i="14"/>
  <c r="AQ58" i="14"/>
  <c r="AS58" i="14"/>
  <c r="AU58" i="14"/>
  <c r="AV58" i="14"/>
  <c r="AW58" i="14"/>
  <c r="BA58" i="14"/>
  <c r="BB58" i="14"/>
  <c r="BE58" i="14"/>
  <c r="BF58" i="14"/>
  <c r="BI58" i="14"/>
  <c r="BJ58" i="14"/>
  <c r="BK58" i="14"/>
  <c r="BO58" i="14"/>
  <c r="A59" i="14"/>
  <c r="C59" i="14"/>
  <c r="D59" i="14"/>
  <c r="E59" i="14"/>
  <c r="F59" i="14"/>
  <c r="G59" i="14"/>
  <c r="H59" i="14"/>
  <c r="I59" i="14"/>
  <c r="K59" i="14"/>
  <c r="M59" i="14"/>
  <c r="N59" i="14"/>
  <c r="O59" i="14"/>
  <c r="S59" i="14"/>
  <c r="U59" i="14"/>
  <c r="V59" i="14"/>
  <c r="W59" i="14"/>
  <c r="Y59" i="14"/>
  <c r="AA59" i="14"/>
  <c r="AB59" i="14"/>
  <c r="AC59" i="14"/>
  <c r="AE59" i="14"/>
  <c r="AF59" i="14"/>
  <c r="AG59" i="14"/>
  <c r="AH59" i="14"/>
  <c r="AI59" i="14"/>
  <c r="AK59" i="14"/>
  <c r="AM59" i="14"/>
  <c r="AO59" i="14"/>
  <c r="AQ59" i="14"/>
  <c r="AS59" i="14"/>
  <c r="AU59" i="14"/>
  <c r="AV59" i="14"/>
  <c r="AW59" i="14"/>
  <c r="BA59" i="14"/>
  <c r="BB59" i="14"/>
  <c r="BE59" i="14"/>
  <c r="BF59" i="14"/>
  <c r="BI59" i="14"/>
  <c r="BJ59" i="14"/>
  <c r="BK59" i="14"/>
  <c r="BO59" i="14"/>
  <c r="A60" i="14"/>
  <c r="C60" i="14"/>
  <c r="D60" i="14"/>
  <c r="E60" i="14"/>
  <c r="F60" i="14"/>
  <c r="G60" i="14"/>
  <c r="H60" i="14"/>
  <c r="I60" i="14"/>
  <c r="K60" i="14"/>
  <c r="M60" i="14"/>
  <c r="N60" i="14"/>
  <c r="O60" i="14"/>
  <c r="S60" i="14"/>
  <c r="U60" i="14"/>
  <c r="V60" i="14"/>
  <c r="W60" i="14"/>
  <c r="Y60" i="14"/>
  <c r="AA60" i="14"/>
  <c r="AB60" i="14"/>
  <c r="AC60" i="14"/>
  <c r="AE60" i="14"/>
  <c r="AF60" i="14"/>
  <c r="AG60" i="14"/>
  <c r="AH60" i="14"/>
  <c r="AI60" i="14"/>
  <c r="AK60" i="14"/>
  <c r="AM60" i="14"/>
  <c r="AO60" i="14"/>
  <c r="AQ60" i="14"/>
  <c r="AS60" i="14"/>
  <c r="AU60" i="14"/>
  <c r="AV60" i="14"/>
  <c r="AW60" i="14"/>
  <c r="BA60" i="14"/>
  <c r="BB60" i="14"/>
  <c r="BE60" i="14"/>
  <c r="BF60" i="14"/>
  <c r="BI60" i="14"/>
  <c r="BJ60" i="14"/>
  <c r="BK60" i="14"/>
  <c r="BO60" i="14"/>
  <c r="A61" i="14"/>
  <c r="C61" i="14"/>
  <c r="D61" i="14"/>
  <c r="E61" i="14"/>
  <c r="F61" i="14"/>
  <c r="G61" i="14"/>
  <c r="H61" i="14"/>
  <c r="I61" i="14"/>
  <c r="K61" i="14"/>
  <c r="M61" i="14"/>
  <c r="N61" i="14"/>
  <c r="O61" i="14"/>
  <c r="S61" i="14"/>
  <c r="U61" i="14"/>
  <c r="V61" i="14"/>
  <c r="W61" i="14"/>
  <c r="Y61" i="14"/>
  <c r="AA61" i="14"/>
  <c r="AB61" i="14"/>
  <c r="AC61" i="14"/>
  <c r="AE61" i="14"/>
  <c r="AF61" i="14"/>
  <c r="AG61" i="14"/>
  <c r="AH61" i="14"/>
  <c r="AI61" i="14"/>
  <c r="AK61" i="14"/>
  <c r="AM61" i="14"/>
  <c r="AO61" i="14"/>
  <c r="AQ61" i="14"/>
  <c r="AS61" i="14"/>
  <c r="AU61" i="14"/>
  <c r="AV61" i="14"/>
  <c r="AW61" i="14"/>
  <c r="BA61" i="14"/>
  <c r="BB61" i="14"/>
  <c r="BE61" i="14"/>
  <c r="BF61" i="14"/>
  <c r="BI61" i="14"/>
  <c r="BJ61" i="14"/>
  <c r="BK61" i="14"/>
  <c r="BO61" i="14"/>
  <c r="A62" i="14"/>
  <c r="C62" i="14"/>
  <c r="D62" i="14"/>
  <c r="E62" i="14"/>
  <c r="F62" i="14"/>
  <c r="G62" i="14"/>
  <c r="H62" i="14"/>
  <c r="I62" i="14"/>
  <c r="K62" i="14"/>
  <c r="M62" i="14"/>
  <c r="N62" i="14"/>
  <c r="O62" i="14"/>
  <c r="S62" i="14"/>
  <c r="U62" i="14"/>
  <c r="V62" i="14"/>
  <c r="W62" i="14"/>
  <c r="Y62" i="14"/>
  <c r="AA62" i="14"/>
  <c r="AB62" i="14"/>
  <c r="AC62" i="14"/>
  <c r="AE62" i="14"/>
  <c r="AF62" i="14"/>
  <c r="AG62" i="14"/>
  <c r="AH62" i="14"/>
  <c r="AI62" i="14"/>
  <c r="AK62" i="14"/>
  <c r="AM62" i="14"/>
  <c r="AO62" i="14"/>
  <c r="AQ62" i="14"/>
  <c r="AS62" i="14"/>
  <c r="AU62" i="14"/>
  <c r="AV62" i="14"/>
  <c r="AW62" i="14"/>
  <c r="BA62" i="14"/>
  <c r="BB62" i="14"/>
  <c r="BE62" i="14"/>
  <c r="BF62" i="14"/>
  <c r="BI62" i="14"/>
  <c r="BJ62" i="14"/>
  <c r="BK62" i="14"/>
  <c r="BO62" i="14"/>
  <c r="A63" i="14"/>
  <c r="C63" i="14"/>
  <c r="D63" i="14"/>
  <c r="E63" i="14"/>
  <c r="F63" i="14"/>
  <c r="G63" i="14"/>
  <c r="H63" i="14"/>
  <c r="I63" i="14"/>
  <c r="K63" i="14"/>
  <c r="M63" i="14"/>
  <c r="N63" i="14"/>
  <c r="O63" i="14"/>
  <c r="S63" i="14"/>
  <c r="U63" i="14"/>
  <c r="V63" i="14"/>
  <c r="W63" i="14"/>
  <c r="Y63" i="14"/>
  <c r="AA63" i="14"/>
  <c r="AB63" i="14"/>
  <c r="AC63" i="14"/>
  <c r="AE63" i="14"/>
  <c r="AF63" i="14"/>
  <c r="AG63" i="14"/>
  <c r="AH63" i="14"/>
  <c r="AI63" i="14"/>
  <c r="AK63" i="14"/>
  <c r="AM63" i="14"/>
  <c r="AO63" i="14"/>
  <c r="AQ63" i="14"/>
  <c r="AS63" i="14"/>
  <c r="AU63" i="14"/>
  <c r="AV63" i="14"/>
  <c r="AW63" i="14"/>
  <c r="BA63" i="14"/>
  <c r="BB63" i="14"/>
  <c r="BE63" i="14"/>
  <c r="BF63" i="14"/>
  <c r="BI63" i="14"/>
  <c r="BJ63" i="14"/>
  <c r="BK63" i="14"/>
  <c r="BO63" i="14"/>
  <c r="A64" i="14"/>
  <c r="C64" i="14"/>
  <c r="D64" i="14"/>
  <c r="E64" i="14"/>
  <c r="F64" i="14"/>
  <c r="G64" i="14"/>
  <c r="H64" i="14"/>
  <c r="I64" i="14"/>
  <c r="K64" i="14"/>
  <c r="M64" i="14"/>
  <c r="N64" i="14"/>
  <c r="O64" i="14"/>
  <c r="S64" i="14"/>
  <c r="U64" i="14"/>
  <c r="V64" i="14"/>
  <c r="W64" i="14"/>
  <c r="Y64" i="14"/>
  <c r="AA64" i="14"/>
  <c r="AB64" i="14"/>
  <c r="AC64" i="14"/>
  <c r="AE64" i="14"/>
  <c r="AF64" i="14"/>
  <c r="AG64" i="14"/>
  <c r="AH64" i="14"/>
  <c r="AI64" i="14"/>
  <c r="AK64" i="14"/>
  <c r="AM64" i="14"/>
  <c r="AO64" i="14"/>
  <c r="AQ64" i="14"/>
  <c r="AS64" i="14"/>
  <c r="AU64" i="14"/>
  <c r="AV64" i="14"/>
  <c r="AW64" i="14"/>
  <c r="BA64" i="14"/>
  <c r="BB64" i="14"/>
  <c r="BE64" i="14"/>
  <c r="BF64" i="14"/>
  <c r="BI64" i="14"/>
  <c r="BJ64" i="14"/>
  <c r="BK64" i="14"/>
  <c r="BO64" i="14"/>
  <c r="A65" i="14"/>
  <c r="C65" i="14"/>
  <c r="D65" i="14"/>
  <c r="E65" i="14"/>
  <c r="F65" i="14"/>
  <c r="G65" i="14"/>
  <c r="H65" i="14"/>
  <c r="I65" i="14"/>
  <c r="K65" i="14"/>
  <c r="M65" i="14"/>
  <c r="N65" i="14"/>
  <c r="O65" i="14"/>
  <c r="S65" i="14"/>
  <c r="U65" i="14"/>
  <c r="V65" i="14"/>
  <c r="W65" i="14"/>
  <c r="Y65" i="14"/>
  <c r="AA65" i="14"/>
  <c r="AB65" i="14"/>
  <c r="AC65" i="14"/>
  <c r="AE65" i="14"/>
  <c r="AF65" i="14"/>
  <c r="AG65" i="14"/>
  <c r="AH65" i="14"/>
  <c r="AI65" i="14"/>
  <c r="AK65" i="14"/>
  <c r="AM65" i="14"/>
  <c r="AO65" i="14"/>
  <c r="AQ65" i="14"/>
  <c r="AS65" i="14"/>
  <c r="AU65" i="14"/>
  <c r="AV65" i="14"/>
  <c r="AW65" i="14"/>
  <c r="BA65" i="14"/>
  <c r="BB65" i="14"/>
  <c r="BE65" i="14"/>
  <c r="BF65" i="14"/>
  <c r="BI65" i="14"/>
  <c r="BJ65" i="14"/>
  <c r="BK65" i="14"/>
  <c r="BO65" i="14"/>
  <c r="A66" i="14"/>
  <c r="C66" i="14"/>
  <c r="D66" i="14"/>
  <c r="E66" i="14"/>
  <c r="F66" i="14"/>
  <c r="G66" i="14"/>
  <c r="H66" i="14"/>
  <c r="I66" i="14"/>
  <c r="K66" i="14"/>
  <c r="M66" i="14"/>
  <c r="N66" i="14"/>
  <c r="O66" i="14"/>
  <c r="S66" i="14"/>
  <c r="U66" i="14"/>
  <c r="V66" i="14"/>
  <c r="W66" i="14"/>
  <c r="Y66" i="14"/>
  <c r="AA66" i="14"/>
  <c r="AB66" i="14"/>
  <c r="AC66" i="14"/>
  <c r="AE66" i="14"/>
  <c r="AF66" i="14"/>
  <c r="AG66" i="14"/>
  <c r="AH66" i="14"/>
  <c r="AI66" i="14"/>
  <c r="AK66" i="14"/>
  <c r="AM66" i="14"/>
  <c r="AO66" i="14"/>
  <c r="AQ66" i="14"/>
  <c r="AS66" i="14"/>
  <c r="AU66" i="14"/>
  <c r="AV66" i="14"/>
  <c r="AW66" i="14"/>
  <c r="BA66" i="14"/>
  <c r="BB66" i="14"/>
  <c r="BE66" i="14"/>
  <c r="BF66" i="14"/>
  <c r="BI66" i="14"/>
  <c r="BJ66" i="14"/>
  <c r="BK66" i="14"/>
  <c r="BO66" i="14"/>
  <c r="A67" i="14"/>
  <c r="C67" i="14"/>
  <c r="D67" i="14"/>
  <c r="E67" i="14"/>
  <c r="F67" i="14"/>
  <c r="G67" i="14"/>
  <c r="H67" i="14"/>
  <c r="I67" i="14"/>
  <c r="K67" i="14"/>
  <c r="M67" i="14"/>
  <c r="N67" i="14"/>
  <c r="O67" i="14"/>
  <c r="S67" i="14"/>
  <c r="U67" i="14"/>
  <c r="V67" i="14"/>
  <c r="W67" i="14"/>
  <c r="Y67" i="14"/>
  <c r="AA67" i="14"/>
  <c r="AB67" i="14"/>
  <c r="AC67" i="14"/>
  <c r="AE67" i="14"/>
  <c r="AF67" i="14"/>
  <c r="AG67" i="14"/>
  <c r="AH67" i="14"/>
  <c r="AI67" i="14"/>
  <c r="AK67" i="14"/>
  <c r="AM67" i="14"/>
  <c r="AO67" i="14"/>
  <c r="AQ67" i="14"/>
  <c r="AS67" i="14"/>
  <c r="AU67" i="14"/>
  <c r="AV67" i="14"/>
  <c r="AW67" i="14"/>
  <c r="BA67" i="14"/>
  <c r="BB67" i="14"/>
  <c r="BE67" i="14"/>
  <c r="BF67" i="14"/>
  <c r="BI67" i="14"/>
  <c r="BJ67" i="14"/>
  <c r="BK67" i="14"/>
  <c r="BO67" i="14"/>
  <c r="A68" i="14"/>
  <c r="C68" i="14"/>
  <c r="D68" i="14"/>
  <c r="E68" i="14"/>
  <c r="F68" i="14"/>
  <c r="G68" i="14"/>
  <c r="H68" i="14"/>
  <c r="I68" i="14"/>
  <c r="K68" i="14"/>
  <c r="M68" i="14"/>
  <c r="N68" i="14"/>
  <c r="O68" i="14"/>
  <c r="S68" i="14"/>
  <c r="U68" i="14"/>
  <c r="V68" i="14"/>
  <c r="W68" i="14"/>
  <c r="Y68" i="14"/>
  <c r="AA68" i="14"/>
  <c r="AB68" i="14"/>
  <c r="AC68" i="14"/>
  <c r="AE68" i="14"/>
  <c r="AF68" i="14"/>
  <c r="AG68" i="14"/>
  <c r="AH68" i="14"/>
  <c r="AI68" i="14"/>
  <c r="AK68" i="14"/>
  <c r="AM68" i="14"/>
  <c r="AO68" i="14"/>
  <c r="AQ68" i="14"/>
  <c r="AS68" i="14"/>
  <c r="AU68" i="14"/>
  <c r="AV68" i="14"/>
  <c r="AW68" i="14"/>
  <c r="BA68" i="14"/>
  <c r="BB68" i="14"/>
  <c r="BE68" i="14"/>
  <c r="BF68" i="14"/>
  <c r="BI68" i="14"/>
  <c r="BJ68" i="14"/>
  <c r="BK68" i="14"/>
  <c r="BO68" i="14"/>
  <c r="A69" i="14"/>
  <c r="C69" i="14"/>
  <c r="D69" i="14"/>
  <c r="E69" i="14"/>
  <c r="F69" i="14"/>
  <c r="G69" i="14"/>
  <c r="H69" i="14"/>
  <c r="I69" i="14"/>
  <c r="K69" i="14"/>
  <c r="M69" i="14"/>
  <c r="N69" i="14"/>
  <c r="O69" i="14"/>
  <c r="S69" i="14"/>
  <c r="U69" i="14"/>
  <c r="V69" i="14"/>
  <c r="W69" i="14"/>
  <c r="Y69" i="14"/>
  <c r="AA69" i="14"/>
  <c r="AB69" i="14"/>
  <c r="AC69" i="14"/>
  <c r="AE69" i="14"/>
  <c r="AF69" i="14"/>
  <c r="AG69" i="14"/>
  <c r="AH69" i="14"/>
  <c r="AI69" i="14"/>
  <c r="AK69" i="14"/>
  <c r="AM69" i="14"/>
  <c r="AO69" i="14"/>
  <c r="AQ69" i="14"/>
  <c r="AS69" i="14"/>
  <c r="AU69" i="14"/>
  <c r="AV69" i="14"/>
  <c r="AW69" i="14"/>
  <c r="BA69" i="14"/>
  <c r="BB69" i="14"/>
  <c r="BE69" i="14"/>
  <c r="BF69" i="14"/>
  <c r="BI69" i="14"/>
  <c r="BJ69" i="14"/>
  <c r="BK69" i="14"/>
  <c r="BO69" i="14"/>
  <c r="A70" i="14"/>
  <c r="C70" i="14"/>
  <c r="D70" i="14"/>
  <c r="E70" i="14"/>
  <c r="F70" i="14"/>
  <c r="G70" i="14"/>
  <c r="H70" i="14"/>
  <c r="I70" i="14"/>
  <c r="K70" i="14"/>
  <c r="M70" i="14"/>
  <c r="N70" i="14"/>
  <c r="O70" i="14"/>
  <c r="S70" i="14"/>
  <c r="U70" i="14"/>
  <c r="V70" i="14"/>
  <c r="W70" i="14"/>
  <c r="Y70" i="14"/>
  <c r="AA70" i="14"/>
  <c r="AB70" i="14"/>
  <c r="AC70" i="14"/>
  <c r="AE70" i="14"/>
  <c r="AF70" i="14"/>
  <c r="AG70" i="14"/>
  <c r="AH70" i="14"/>
  <c r="AI70" i="14"/>
  <c r="AK70" i="14"/>
  <c r="AM70" i="14"/>
  <c r="AO70" i="14"/>
  <c r="AQ70" i="14"/>
  <c r="AS70" i="14"/>
  <c r="AU70" i="14"/>
  <c r="AV70" i="14"/>
  <c r="AW70" i="14"/>
  <c r="BA70" i="14"/>
  <c r="BB70" i="14"/>
  <c r="BE70" i="14"/>
  <c r="BF70" i="14"/>
  <c r="BI70" i="14"/>
  <c r="BJ70" i="14"/>
  <c r="BK70" i="14"/>
  <c r="BO70" i="14"/>
  <c r="A71" i="14"/>
  <c r="C71" i="14"/>
  <c r="D71" i="14"/>
  <c r="E71" i="14"/>
  <c r="F71" i="14"/>
  <c r="G71" i="14"/>
  <c r="H71" i="14"/>
  <c r="I71" i="14"/>
  <c r="K71" i="14"/>
  <c r="M71" i="14"/>
  <c r="N71" i="14"/>
  <c r="O71" i="14"/>
  <c r="S71" i="14"/>
  <c r="U71" i="14"/>
  <c r="V71" i="14"/>
  <c r="W71" i="14"/>
  <c r="Y71" i="14"/>
  <c r="AA71" i="14"/>
  <c r="AB71" i="14"/>
  <c r="AC71" i="14"/>
  <c r="AE71" i="14"/>
  <c r="AF71" i="14"/>
  <c r="AG71" i="14"/>
  <c r="AH71" i="14"/>
  <c r="AI71" i="14"/>
  <c r="AK71" i="14"/>
  <c r="AM71" i="14"/>
  <c r="AO71" i="14"/>
  <c r="AQ71" i="14"/>
  <c r="AS71" i="14"/>
  <c r="AU71" i="14"/>
  <c r="AV71" i="14"/>
  <c r="AW71" i="14"/>
  <c r="BA71" i="14"/>
  <c r="BB71" i="14"/>
  <c r="BE71" i="14"/>
  <c r="BF71" i="14"/>
  <c r="BI71" i="14"/>
  <c r="BJ71" i="14"/>
  <c r="BK71" i="14"/>
  <c r="BO71" i="14"/>
  <c r="A72" i="14"/>
  <c r="C72" i="14"/>
  <c r="D72" i="14"/>
  <c r="E72" i="14"/>
  <c r="F72" i="14"/>
  <c r="G72" i="14"/>
  <c r="H72" i="14"/>
  <c r="I72" i="14"/>
  <c r="K72" i="14"/>
  <c r="M72" i="14"/>
  <c r="N72" i="14"/>
  <c r="O72" i="14"/>
  <c r="S72" i="14"/>
  <c r="U72" i="14"/>
  <c r="V72" i="14"/>
  <c r="W72" i="14"/>
  <c r="Y72" i="14"/>
  <c r="AA72" i="14"/>
  <c r="AB72" i="14"/>
  <c r="AC72" i="14"/>
  <c r="AE72" i="14"/>
  <c r="AF72" i="14"/>
  <c r="AG72" i="14"/>
  <c r="AH72" i="14"/>
  <c r="AI72" i="14"/>
  <c r="AK72" i="14"/>
  <c r="AM72" i="14"/>
  <c r="AO72" i="14"/>
  <c r="AQ72" i="14"/>
  <c r="AS72" i="14"/>
  <c r="AU72" i="14"/>
  <c r="AV72" i="14"/>
  <c r="AW72" i="14"/>
  <c r="BA72" i="14"/>
  <c r="BB72" i="14"/>
  <c r="BE72" i="14"/>
  <c r="BF72" i="14"/>
  <c r="BI72" i="14"/>
  <c r="BJ72" i="14"/>
  <c r="BK72" i="14"/>
  <c r="BO72" i="14"/>
  <c r="A73" i="14"/>
  <c r="C73" i="14"/>
  <c r="D73" i="14"/>
  <c r="E73" i="14"/>
  <c r="F73" i="14"/>
  <c r="G73" i="14"/>
  <c r="H73" i="14"/>
  <c r="I73" i="14"/>
  <c r="K73" i="14"/>
  <c r="M73" i="14"/>
  <c r="N73" i="14"/>
  <c r="O73" i="14"/>
  <c r="S73" i="14"/>
  <c r="U73" i="14"/>
  <c r="V73" i="14"/>
  <c r="W73" i="14"/>
  <c r="Y73" i="14"/>
  <c r="AA73" i="14"/>
  <c r="AB73" i="14"/>
  <c r="AC73" i="14"/>
  <c r="AE73" i="14"/>
  <c r="AF73" i="14"/>
  <c r="AG73" i="14"/>
  <c r="AH73" i="14"/>
  <c r="AI73" i="14"/>
  <c r="AK73" i="14"/>
  <c r="AM73" i="14"/>
  <c r="AO73" i="14"/>
  <c r="AQ73" i="14"/>
  <c r="AS73" i="14"/>
  <c r="AU73" i="14"/>
  <c r="AV73" i="14"/>
  <c r="AW73" i="14"/>
  <c r="BA73" i="14"/>
  <c r="BB73" i="14"/>
  <c r="BE73" i="14"/>
  <c r="BF73" i="14"/>
  <c r="BI73" i="14"/>
  <c r="BJ73" i="14"/>
  <c r="BK73" i="14"/>
  <c r="BO73" i="14"/>
  <c r="A74" i="14"/>
  <c r="C74" i="14"/>
  <c r="D74" i="14"/>
  <c r="E74" i="14"/>
  <c r="F74" i="14"/>
  <c r="G74" i="14"/>
  <c r="H74" i="14"/>
  <c r="I74" i="14"/>
  <c r="K74" i="14"/>
  <c r="M74" i="14"/>
  <c r="N74" i="14"/>
  <c r="O74" i="14"/>
  <c r="S74" i="14"/>
  <c r="U74" i="14"/>
  <c r="V74" i="14"/>
  <c r="W74" i="14"/>
  <c r="Y74" i="14"/>
  <c r="AA74" i="14"/>
  <c r="AB74" i="14"/>
  <c r="AC74" i="14"/>
  <c r="AE74" i="14"/>
  <c r="AF74" i="14"/>
  <c r="AG74" i="14"/>
  <c r="AH74" i="14"/>
  <c r="AI74" i="14"/>
  <c r="AK74" i="14"/>
  <c r="AM74" i="14"/>
  <c r="AO74" i="14"/>
  <c r="AQ74" i="14"/>
  <c r="AS74" i="14"/>
  <c r="AU74" i="14"/>
  <c r="AV74" i="14"/>
  <c r="AW74" i="14"/>
  <c r="BA74" i="14"/>
  <c r="BB74" i="14"/>
  <c r="BE74" i="14"/>
  <c r="BF74" i="14"/>
  <c r="BI74" i="14"/>
  <c r="BJ74" i="14"/>
  <c r="BK74" i="14"/>
  <c r="BO74" i="14"/>
  <c r="A75" i="14"/>
  <c r="C75" i="14"/>
  <c r="D75" i="14"/>
  <c r="E75" i="14"/>
  <c r="F75" i="14"/>
  <c r="G75" i="14"/>
  <c r="H75" i="14"/>
  <c r="I75" i="14"/>
  <c r="K75" i="14"/>
  <c r="M75" i="14"/>
  <c r="N75" i="14"/>
  <c r="O75" i="14"/>
  <c r="S75" i="14"/>
  <c r="U75" i="14"/>
  <c r="V75" i="14"/>
  <c r="W75" i="14"/>
  <c r="Y75" i="14"/>
  <c r="AA75" i="14"/>
  <c r="AB75" i="14"/>
  <c r="AC75" i="14"/>
  <c r="AE75" i="14"/>
  <c r="AF75" i="14"/>
  <c r="AG75" i="14"/>
  <c r="AH75" i="14"/>
  <c r="AI75" i="14"/>
  <c r="AK75" i="14"/>
  <c r="AM75" i="14"/>
  <c r="AO75" i="14"/>
  <c r="AQ75" i="14"/>
  <c r="AS75" i="14"/>
  <c r="AU75" i="14"/>
  <c r="AV75" i="14"/>
  <c r="AW75" i="14"/>
  <c r="BA75" i="14"/>
  <c r="BB75" i="14"/>
  <c r="BE75" i="14"/>
  <c r="BF75" i="14"/>
  <c r="BI75" i="14"/>
  <c r="BJ75" i="14"/>
  <c r="BK75" i="14"/>
  <c r="BO75" i="14"/>
  <c r="A76" i="14"/>
  <c r="C76" i="14"/>
  <c r="D76" i="14"/>
  <c r="E76" i="14"/>
  <c r="F76" i="14"/>
  <c r="G76" i="14"/>
  <c r="H76" i="14"/>
  <c r="I76" i="14"/>
  <c r="K76" i="14"/>
  <c r="M76" i="14"/>
  <c r="N76" i="14"/>
  <c r="O76" i="14"/>
  <c r="S76" i="14"/>
  <c r="U76" i="14"/>
  <c r="V76" i="14"/>
  <c r="W76" i="14"/>
  <c r="Y76" i="14"/>
  <c r="AA76" i="14"/>
  <c r="AB76" i="14"/>
  <c r="AC76" i="14"/>
  <c r="AE76" i="14"/>
  <c r="AF76" i="14"/>
  <c r="AG76" i="14"/>
  <c r="AH76" i="14"/>
  <c r="AI76" i="14"/>
  <c r="AK76" i="14"/>
  <c r="AM76" i="14"/>
  <c r="AO76" i="14"/>
  <c r="AQ76" i="14"/>
  <c r="AS76" i="14"/>
  <c r="AU76" i="14"/>
  <c r="AV76" i="14"/>
  <c r="AW76" i="14"/>
  <c r="BA76" i="14"/>
  <c r="BB76" i="14"/>
  <c r="BE76" i="14"/>
  <c r="BF76" i="14"/>
  <c r="BI76" i="14"/>
  <c r="BJ76" i="14"/>
  <c r="BK76" i="14"/>
  <c r="BO76" i="14"/>
  <c r="A77" i="14"/>
  <c r="C77" i="14"/>
  <c r="D77" i="14"/>
  <c r="E77" i="14"/>
  <c r="F77" i="14"/>
  <c r="G77" i="14"/>
  <c r="H77" i="14"/>
  <c r="I77" i="14"/>
  <c r="K77" i="14"/>
  <c r="M77" i="14"/>
  <c r="N77" i="14"/>
  <c r="O77" i="14"/>
  <c r="S77" i="14"/>
  <c r="U77" i="14"/>
  <c r="V77" i="14"/>
  <c r="W77" i="14"/>
  <c r="Y77" i="14"/>
  <c r="AA77" i="14"/>
  <c r="AB77" i="14"/>
  <c r="AC77" i="14"/>
  <c r="AE77" i="14"/>
  <c r="AF77" i="14"/>
  <c r="AG77" i="14"/>
  <c r="AH77" i="14"/>
  <c r="AI77" i="14"/>
  <c r="AK77" i="14"/>
  <c r="AM77" i="14"/>
  <c r="AO77" i="14"/>
  <c r="AQ77" i="14"/>
  <c r="AS77" i="14"/>
  <c r="AU77" i="14"/>
  <c r="AV77" i="14"/>
  <c r="AW77" i="14"/>
  <c r="BA77" i="14"/>
  <c r="BB77" i="14"/>
  <c r="BE77" i="14"/>
  <c r="BF77" i="14"/>
  <c r="BI77" i="14"/>
  <c r="BJ77" i="14"/>
  <c r="BK77" i="14"/>
  <c r="BO77" i="14"/>
  <c r="A78" i="14"/>
  <c r="C78" i="14"/>
  <c r="D78" i="14"/>
  <c r="E78" i="14"/>
  <c r="F78" i="14"/>
  <c r="G78" i="14"/>
  <c r="H78" i="14"/>
  <c r="I78" i="14"/>
  <c r="K78" i="14"/>
  <c r="M78" i="14"/>
  <c r="N78" i="14"/>
  <c r="O78" i="14"/>
  <c r="S78" i="14"/>
  <c r="U78" i="14"/>
  <c r="V78" i="14"/>
  <c r="W78" i="14"/>
  <c r="Y78" i="14"/>
  <c r="AA78" i="14"/>
  <c r="AB78" i="14"/>
  <c r="AC78" i="14"/>
  <c r="AE78" i="14"/>
  <c r="AF78" i="14"/>
  <c r="AG78" i="14"/>
  <c r="AH78" i="14"/>
  <c r="AI78" i="14"/>
  <c r="AK78" i="14"/>
  <c r="AM78" i="14"/>
  <c r="AO78" i="14"/>
  <c r="AQ78" i="14"/>
  <c r="AS78" i="14"/>
  <c r="AU78" i="14"/>
  <c r="AV78" i="14"/>
  <c r="AW78" i="14"/>
  <c r="BA78" i="14"/>
  <c r="BB78" i="14"/>
  <c r="BE78" i="14"/>
  <c r="BF78" i="14"/>
  <c r="BI78" i="14"/>
  <c r="BJ78" i="14"/>
  <c r="BK78" i="14"/>
  <c r="BO78" i="14"/>
  <c r="A79" i="14"/>
  <c r="C79" i="14"/>
  <c r="D79" i="14"/>
  <c r="E79" i="14"/>
  <c r="F79" i="14"/>
  <c r="G79" i="14"/>
  <c r="H79" i="14"/>
  <c r="I79" i="14"/>
  <c r="K79" i="14"/>
  <c r="M79" i="14"/>
  <c r="N79" i="14"/>
  <c r="O79" i="14"/>
  <c r="S79" i="14"/>
  <c r="U79" i="14"/>
  <c r="V79" i="14"/>
  <c r="W79" i="14"/>
  <c r="Y79" i="14"/>
  <c r="AA79" i="14"/>
  <c r="AB79" i="14"/>
  <c r="AC79" i="14"/>
  <c r="AE79" i="14"/>
  <c r="AF79" i="14"/>
  <c r="AG79" i="14"/>
  <c r="AH79" i="14"/>
  <c r="AI79" i="14"/>
  <c r="AK79" i="14"/>
  <c r="AM79" i="14"/>
  <c r="AO79" i="14"/>
  <c r="AQ79" i="14"/>
  <c r="AS79" i="14"/>
  <c r="AU79" i="14"/>
  <c r="AV79" i="14"/>
  <c r="AW79" i="14"/>
  <c r="BA79" i="14"/>
  <c r="BB79" i="14"/>
  <c r="BE79" i="14"/>
  <c r="BF79" i="14"/>
  <c r="BI79" i="14"/>
  <c r="BJ79" i="14"/>
  <c r="BK79" i="14"/>
  <c r="BO79" i="14"/>
  <c r="A80" i="14"/>
  <c r="C80" i="14"/>
  <c r="D80" i="14"/>
  <c r="E80" i="14"/>
  <c r="F80" i="14"/>
  <c r="G80" i="14"/>
  <c r="H80" i="14"/>
  <c r="I80" i="14"/>
  <c r="K80" i="14"/>
  <c r="M80" i="14"/>
  <c r="N80" i="14"/>
  <c r="O80" i="14"/>
  <c r="S80" i="14"/>
  <c r="U80" i="14"/>
  <c r="V80" i="14"/>
  <c r="W80" i="14"/>
  <c r="Y80" i="14"/>
  <c r="AA80" i="14"/>
  <c r="AB80" i="14"/>
  <c r="AC80" i="14"/>
  <c r="AE80" i="14"/>
  <c r="AF80" i="14"/>
  <c r="AG80" i="14"/>
  <c r="AH80" i="14"/>
  <c r="AI80" i="14"/>
  <c r="AK80" i="14"/>
  <c r="AM80" i="14"/>
  <c r="AO80" i="14"/>
  <c r="AQ80" i="14"/>
  <c r="AS80" i="14"/>
  <c r="AU80" i="14"/>
  <c r="AV80" i="14"/>
  <c r="AW80" i="14"/>
  <c r="BA80" i="14"/>
  <c r="BB80" i="14"/>
  <c r="BE80" i="14"/>
  <c r="BF80" i="14"/>
  <c r="BI80" i="14"/>
  <c r="BJ80" i="14"/>
  <c r="BK80" i="14"/>
  <c r="BO80" i="14"/>
  <c r="A81" i="14"/>
  <c r="C81" i="14"/>
  <c r="D81" i="14"/>
  <c r="E81" i="14"/>
  <c r="F81" i="14"/>
  <c r="G81" i="14"/>
  <c r="H81" i="14"/>
  <c r="I81" i="14"/>
  <c r="K81" i="14"/>
  <c r="M81" i="14"/>
  <c r="N81" i="14"/>
  <c r="O81" i="14"/>
  <c r="S81" i="14"/>
  <c r="U81" i="14"/>
  <c r="V81" i="14"/>
  <c r="W81" i="14"/>
  <c r="Y81" i="14"/>
  <c r="AA81" i="14"/>
  <c r="AB81" i="14"/>
  <c r="AC81" i="14"/>
  <c r="AE81" i="14"/>
  <c r="AF81" i="14"/>
  <c r="AG81" i="14"/>
  <c r="AH81" i="14"/>
  <c r="AI81" i="14"/>
  <c r="AK81" i="14"/>
  <c r="AM81" i="14"/>
  <c r="AO81" i="14"/>
  <c r="AQ81" i="14"/>
  <c r="AS81" i="14"/>
  <c r="AU81" i="14"/>
  <c r="AV81" i="14"/>
  <c r="AW81" i="14"/>
  <c r="BA81" i="14"/>
  <c r="BB81" i="14"/>
  <c r="BE81" i="14"/>
  <c r="BF81" i="14"/>
  <c r="BI81" i="14"/>
  <c r="BJ81" i="14"/>
  <c r="BK81" i="14"/>
  <c r="BO81" i="14"/>
  <c r="A82" i="14"/>
  <c r="C82" i="14"/>
  <c r="D82" i="14"/>
  <c r="E82" i="14"/>
  <c r="F82" i="14"/>
  <c r="G82" i="14"/>
  <c r="H82" i="14"/>
  <c r="I82" i="14"/>
  <c r="K82" i="14"/>
  <c r="M82" i="14"/>
  <c r="N82" i="14"/>
  <c r="O82" i="14"/>
  <c r="S82" i="14"/>
  <c r="U82" i="14"/>
  <c r="V82" i="14"/>
  <c r="W82" i="14"/>
  <c r="Y82" i="14"/>
  <c r="AA82" i="14"/>
  <c r="AB82" i="14"/>
  <c r="AC82" i="14"/>
  <c r="AE82" i="14"/>
  <c r="AF82" i="14"/>
  <c r="AG82" i="14"/>
  <c r="AH82" i="14"/>
  <c r="AI82" i="14"/>
  <c r="AK82" i="14"/>
  <c r="AM82" i="14"/>
  <c r="AO82" i="14"/>
  <c r="AQ82" i="14"/>
  <c r="AS82" i="14"/>
  <c r="AU82" i="14"/>
  <c r="AV82" i="14"/>
  <c r="AW82" i="14"/>
  <c r="BA82" i="14"/>
  <c r="BB82" i="14"/>
  <c r="BE82" i="14"/>
  <c r="BF82" i="14"/>
  <c r="BI82" i="14"/>
  <c r="BJ82" i="14"/>
  <c r="BK82" i="14"/>
  <c r="BO82" i="14"/>
  <c r="A83" i="14"/>
  <c r="C83" i="14"/>
  <c r="D83" i="14"/>
  <c r="E83" i="14"/>
  <c r="F83" i="14"/>
  <c r="G83" i="14"/>
  <c r="H83" i="14"/>
  <c r="I83" i="14"/>
  <c r="K83" i="14"/>
  <c r="M83" i="14"/>
  <c r="N83" i="14"/>
  <c r="O83" i="14"/>
  <c r="S83" i="14"/>
  <c r="U83" i="14"/>
  <c r="V83" i="14"/>
  <c r="W83" i="14"/>
  <c r="Y83" i="14"/>
  <c r="AA83" i="14"/>
  <c r="AB83" i="14"/>
  <c r="AC83" i="14"/>
  <c r="AE83" i="14"/>
  <c r="AF83" i="14"/>
  <c r="AG83" i="14"/>
  <c r="AH83" i="14"/>
  <c r="AI83" i="14"/>
  <c r="AK83" i="14"/>
  <c r="AM83" i="14"/>
  <c r="AO83" i="14"/>
  <c r="AQ83" i="14"/>
  <c r="AS83" i="14"/>
  <c r="AU83" i="14"/>
  <c r="AV83" i="14"/>
  <c r="AW83" i="14"/>
  <c r="BA83" i="14"/>
  <c r="BB83" i="14"/>
  <c r="BE83" i="14"/>
  <c r="BF83" i="14"/>
  <c r="BI83" i="14"/>
  <c r="BJ83" i="14"/>
  <c r="BK83" i="14"/>
  <c r="BO83" i="14"/>
  <c r="A84" i="14"/>
  <c r="C84" i="14"/>
  <c r="D84" i="14"/>
  <c r="E84" i="14"/>
  <c r="F84" i="14"/>
  <c r="G84" i="14"/>
  <c r="H84" i="14"/>
  <c r="I84" i="14"/>
  <c r="K84" i="14"/>
  <c r="M84" i="14"/>
  <c r="N84" i="14"/>
  <c r="O84" i="14"/>
  <c r="S84" i="14"/>
  <c r="U84" i="14"/>
  <c r="V84" i="14"/>
  <c r="W84" i="14"/>
  <c r="Y84" i="14"/>
  <c r="AA84" i="14"/>
  <c r="AB84" i="14"/>
  <c r="AC84" i="14"/>
  <c r="AE84" i="14"/>
  <c r="AF84" i="14"/>
  <c r="AG84" i="14"/>
  <c r="AH84" i="14"/>
  <c r="AI84" i="14"/>
  <c r="AK84" i="14"/>
  <c r="AM84" i="14"/>
  <c r="AO84" i="14"/>
  <c r="AQ84" i="14"/>
  <c r="AS84" i="14"/>
  <c r="AU84" i="14"/>
  <c r="AV84" i="14"/>
  <c r="AW84" i="14"/>
  <c r="BA84" i="14"/>
  <c r="BB84" i="14"/>
  <c r="BE84" i="14"/>
  <c r="BF84" i="14"/>
  <c r="BI84" i="14"/>
  <c r="BJ84" i="14"/>
  <c r="BK84" i="14"/>
  <c r="BO84" i="14"/>
  <c r="A85" i="14"/>
  <c r="C85" i="14"/>
  <c r="D85" i="14"/>
  <c r="E85" i="14"/>
  <c r="F85" i="14"/>
  <c r="G85" i="14"/>
  <c r="H85" i="14"/>
  <c r="I85" i="14"/>
  <c r="K85" i="14"/>
  <c r="M85" i="14"/>
  <c r="N85" i="14"/>
  <c r="O85" i="14"/>
  <c r="S85" i="14"/>
  <c r="U85" i="14"/>
  <c r="V85" i="14"/>
  <c r="W85" i="14"/>
  <c r="Y85" i="14"/>
  <c r="AA85" i="14"/>
  <c r="AB85" i="14"/>
  <c r="AC85" i="14"/>
  <c r="AE85" i="14"/>
  <c r="AF85" i="14"/>
  <c r="AG85" i="14"/>
  <c r="AH85" i="14"/>
  <c r="AI85" i="14"/>
  <c r="AK85" i="14"/>
  <c r="AM85" i="14"/>
  <c r="AO85" i="14"/>
  <c r="AQ85" i="14"/>
  <c r="AS85" i="14"/>
  <c r="AU85" i="14"/>
  <c r="AV85" i="14"/>
  <c r="AW85" i="14"/>
  <c r="BA85" i="14"/>
  <c r="BB85" i="14"/>
  <c r="BE85" i="14"/>
  <c r="BF85" i="14"/>
  <c r="BI85" i="14"/>
  <c r="BJ85" i="14"/>
  <c r="BK85" i="14"/>
  <c r="BO85" i="14"/>
  <c r="A86" i="14"/>
  <c r="C86" i="14"/>
  <c r="D86" i="14"/>
  <c r="E86" i="14"/>
  <c r="F86" i="14"/>
  <c r="G86" i="14"/>
  <c r="H86" i="14"/>
  <c r="I86" i="14"/>
  <c r="K86" i="14"/>
  <c r="M86" i="14"/>
  <c r="N86" i="14"/>
  <c r="O86" i="14"/>
  <c r="S86" i="14"/>
  <c r="U86" i="14"/>
  <c r="V86" i="14"/>
  <c r="W86" i="14"/>
  <c r="Y86" i="14"/>
  <c r="AA86" i="14"/>
  <c r="AB86" i="14"/>
  <c r="AC86" i="14"/>
  <c r="AE86" i="14"/>
  <c r="AF86" i="14"/>
  <c r="AG86" i="14"/>
  <c r="AH86" i="14"/>
  <c r="AI86" i="14"/>
  <c r="AK86" i="14"/>
  <c r="AM86" i="14"/>
  <c r="AO86" i="14"/>
  <c r="AQ86" i="14"/>
  <c r="AS86" i="14"/>
  <c r="AU86" i="14"/>
  <c r="AV86" i="14"/>
  <c r="AW86" i="14"/>
  <c r="BA86" i="14"/>
  <c r="BB86" i="14"/>
  <c r="BE86" i="14"/>
  <c r="BF86" i="14"/>
  <c r="BI86" i="14"/>
  <c r="BJ86" i="14"/>
  <c r="BK86" i="14"/>
  <c r="BO86" i="14"/>
  <c r="A87" i="14"/>
  <c r="C87" i="14"/>
  <c r="D87" i="14"/>
  <c r="E87" i="14"/>
  <c r="F87" i="14"/>
  <c r="G87" i="14"/>
  <c r="H87" i="14"/>
  <c r="I87" i="14"/>
  <c r="K87" i="14"/>
  <c r="M87" i="14"/>
  <c r="N87" i="14"/>
  <c r="O87" i="14"/>
  <c r="S87" i="14"/>
  <c r="U87" i="14"/>
  <c r="V87" i="14"/>
  <c r="W87" i="14"/>
  <c r="Y87" i="14"/>
  <c r="AA87" i="14"/>
  <c r="AB87" i="14"/>
  <c r="AC87" i="14"/>
  <c r="AE87" i="14"/>
  <c r="AF87" i="14"/>
  <c r="AG87" i="14"/>
  <c r="AH87" i="14"/>
  <c r="AI87" i="14"/>
  <c r="AK87" i="14"/>
  <c r="AM87" i="14"/>
  <c r="AO87" i="14"/>
  <c r="AQ87" i="14"/>
  <c r="AS87" i="14"/>
  <c r="AU87" i="14"/>
  <c r="AV87" i="14"/>
  <c r="AW87" i="14"/>
  <c r="BA87" i="14"/>
  <c r="BB87" i="14"/>
  <c r="BE87" i="14"/>
  <c r="BF87" i="14"/>
  <c r="BI87" i="14"/>
  <c r="BJ87" i="14"/>
  <c r="BK87" i="14"/>
  <c r="BO87" i="14"/>
  <c r="A88" i="14"/>
  <c r="C88" i="14"/>
  <c r="D88" i="14"/>
  <c r="E88" i="14"/>
  <c r="F88" i="14"/>
  <c r="G88" i="14"/>
  <c r="H88" i="14"/>
  <c r="I88" i="14"/>
  <c r="K88" i="14"/>
  <c r="M88" i="14"/>
  <c r="N88" i="14"/>
  <c r="O88" i="14"/>
  <c r="S88" i="14"/>
  <c r="U88" i="14"/>
  <c r="V88" i="14"/>
  <c r="W88" i="14"/>
  <c r="Y88" i="14"/>
  <c r="AA88" i="14"/>
  <c r="AB88" i="14"/>
  <c r="AC88" i="14"/>
  <c r="AE88" i="14"/>
  <c r="AF88" i="14"/>
  <c r="AG88" i="14"/>
  <c r="AH88" i="14"/>
  <c r="AI88" i="14"/>
  <c r="AK88" i="14"/>
  <c r="AM88" i="14"/>
  <c r="AO88" i="14"/>
  <c r="AQ88" i="14"/>
  <c r="AS88" i="14"/>
  <c r="AU88" i="14"/>
  <c r="AV88" i="14"/>
  <c r="AW88" i="14"/>
  <c r="BA88" i="14"/>
  <c r="BB88" i="14"/>
  <c r="BE88" i="14"/>
  <c r="BF88" i="14"/>
  <c r="BI88" i="14"/>
  <c r="BJ88" i="14"/>
  <c r="BK88" i="14"/>
  <c r="BO88" i="14"/>
  <c r="A89" i="14"/>
  <c r="C89" i="14"/>
  <c r="D89" i="14"/>
  <c r="E89" i="14"/>
  <c r="F89" i="14"/>
  <c r="G89" i="14"/>
  <c r="H89" i="14"/>
  <c r="I89" i="14"/>
  <c r="K89" i="14"/>
  <c r="M89" i="14"/>
  <c r="N89" i="14"/>
  <c r="O89" i="14"/>
  <c r="S89" i="14"/>
  <c r="U89" i="14"/>
  <c r="V89" i="14"/>
  <c r="W89" i="14"/>
  <c r="Y89" i="14"/>
  <c r="AA89" i="14"/>
  <c r="AB89" i="14"/>
  <c r="AC89" i="14"/>
  <c r="AE89" i="14"/>
  <c r="AF89" i="14"/>
  <c r="AG89" i="14"/>
  <c r="AH89" i="14"/>
  <c r="AI89" i="14"/>
  <c r="AK89" i="14"/>
  <c r="AM89" i="14"/>
  <c r="AO89" i="14"/>
  <c r="AQ89" i="14"/>
  <c r="AS89" i="14"/>
  <c r="AU89" i="14"/>
  <c r="AV89" i="14"/>
  <c r="AW89" i="14"/>
  <c r="BA89" i="14"/>
  <c r="BB89" i="14"/>
  <c r="BE89" i="14"/>
  <c r="BF89" i="14"/>
  <c r="BI89" i="14"/>
  <c r="BJ89" i="14"/>
  <c r="BK89" i="14"/>
  <c r="BO89" i="14"/>
  <c r="A90" i="14"/>
  <c r="C90" i="14"/>
  <c r="D90" i="14"/>
  <c r="E90" i="14"/>
  <c r="F90" i="14"/>
  <c r="G90" i="14"/>
  <c r="H90" i="14"/>
  <c r="I90" i="14"/>
  <c r="K90" i="14"/>
  <c r="M90" i="14"/>
  <c r="N90" i="14"/>
  <c r="O90" i="14"/>
  <c r="S90" i="14"/>
  <c r="U90" i="14"/>
  <c r="V90" i="14"/>
  <c r="W90" i="14"/>
  <c r="Y90" i="14"/>
  <c r="AA90" i="14"/>
  <c r="AB90" i="14"/>
  <c r="AC90" i="14"/>
  <c r="AE90" i="14"/>
  <c r="AF90" i="14"/>
  <c r="AG90" i="14"/>
  <c r="AH90" i="14"/>
  <c r="AI90" i="14"/>
  <c r="AK90" i="14"/>
  <c r="AM90" i="14"/>
  <c r="AO90" i="14"/>
  <c r="AQ90" i="14"/>
  <c r="AS90" i="14"/>
  <c r="AU90" i="14"/>
  <c r="AV90" i="14"/>
  <c r="AW90" i="14"/>
  <c r="BA90" i="14"/>
  <c r="BB90" i="14"/>
  <c r="BE90" i="14"/>
  <c r="BF90" i="14"/>
  <c r="BI90" i="14"/>
  <c r="BJ90" i="14"/>
  <c r="BK90" i="14"/>
  <c r="BO90" i="14"/>
  <c r="A91" i="14"/>
  <c r="C91" i="14"/>
  <c r="D91" i="14"/>
  <c r="E91" i="14"/>
  <c r="F91" i="14"/>
  <c r="G91" i="14"/>
  <c r="H91" i="14"/>
  <c r="I91" i="14"/>
  <c r="K91" i="14"/>
  <c r="M91" i="14"/>
  <c r="N91" i="14"/>
  <c r="O91" i="14"/>
  <c r="S91" i="14"/>
  <c r="U91" i="14"/>
  <c r="V91" i="14"/>
  <c r="W91" i="14"/>
  <c r="Y91" i="14"/>
  <c r="AA91" i="14"/>
  <c r="AB91" i="14"/>
  <c r="AC91" i="14"/>
  <c r="AE91" i="14"/>
  <c r="AF91" i="14"/>
  <c r="AG91" i="14"/>
  <c r="AH91" i="14"/>
  <c r="AI91" i="14"/>
  <c r="AK91" i="14"/>
  <c r="AM91" i="14"/>
  <c r="AO91" i="14"/>
  <c r="AQ91" i="14"/>
  <c r="AS91" i="14"/>
  <c r="AU91" i="14"/>
  <c r="AV91" i="14"/>
  <c r="AW91" i="14"/>
  <c r="BA91" i="14"/>
  <c r="BB91" i="14"/>
  <c r="BE91" i="14"/>
  <c r="BF91" i="14"/>
  <c r="BI91" i="14"/>
  <c r="BJ91" i="14"/>
  <c r="BK91" i="14"/>
  <c r="BO91" i="14"/>
  <c r="A92" i="14"/>
  <c r="C92" i="14"/>
  <c r="D92" i="14"/>
  <c r="E92" i="14"/>
  <c r="F92" i="14"/>
  <c r="G92" i="14"/>
  <c r="H92" i="14"/>
  <c r="I92" i="14"/>
  <c r="K92" i="14"/>
  <c r="M92" i="14"/>
  <c r="N92" i="14"/>
  <c r="O92" i="14"/>
  <c r="S92" i="14"/>
  <c r="U92" i="14"/>
  <c r="V92" i="14"/>
  <c r="W92" i="14"/>
  <c r="Y92" i="14"/>
  <c r="AA92" i="14"/>
  <c r="AB92" i="14"/>
  <c r="AC92" i="14"/>
  <c r="AE92" i="14"/>
  <c r="AF92" i="14"/>
  <c r="AG92" i="14"/>
  <c r="AH92" i="14"/>
  <c r="AI92" i="14"/>
  <c r="AK92" i="14"/>
  <c r="AM92" i="14"/>
  <c r="AO92" i="14"/>
  <c r="AQ92" i="14"/>
  <c r="AS92" i="14"/>
  <c r="AU92" i="14"/>
  <c r="AV92" i="14"/>
  <c r="AW92" i="14"/>
  <c r="BA92" i="14"/>
  <c r="BB92" i="14"/>
  <c r="BE92" i="14"/>
  <c r="BF92" i="14"/>
  <c r="BI92" i="14"/>
  <c r="BJ92" i="14"/>
  <c r="BK92" i="14"/>
  <c r="BO92" i="14"/>
  <c r="A93" i="14"/>
  <c r="C93" i="14"/>
  <c r="D93" i="14"/>
  <c r="E93" i="14"/>
  <c r="F93" i="14"/>
  <c r="G93" i="14"/>
  <c r="H93" i="14"/>
  <c r="I93" i="14"/>
  <c r="K93" i="14"/>
  <c r="M93" i="14"/>
  <c r="N93" i="14"/>
  <c r="O93" i="14"/>
  <c r="S93" i="14"/>
  <c r="U93" i="14"/>
  <c r="V93" i="14"/>
  <c r="W93" i="14"/>
  <c r="Y93" i="14"/>
  <c r="AA93" i="14"/>
  <c r="AB93" i="14"/>
  <c r="AC93" i="14"/>
  <c r="AE93" i="14"/>
  <c r="AF93" i="14"/>
  <c r="AG93" i="14"/>
  <c r="AH93" i="14"/>
  <c r="AI93" i="14"/>
  <c r="AK93" i="14"/>
  <c r="AM93" i="14"/>
  <c r="AO93" i="14"/>
  <c r="AQ93" i="14"/>
  <c r="AS93" i="14"/>
  <c r="AU93" i="14"/>
  <c r="AV93" i="14"/>
  <c r="AW93" i="14"/>
  <c r="BA93" i="14"/>
  <c r="BB93" i="14"/>
  <c r="BE93" i="14"/>
  <c r="BF93" i="14"/>
  <c r="BI93" i="14"/>
  <c r="BJ93" i="14"/>
  <c r="BK93" i="14"/>
  <c r="BO93" i="14"/>
  <c r="A94" i="14"/>
  <c r="C94" i="14"/>
  <c r="D94" i="14"/>
  <c r="E94" i="14"/>
  <c r="F94" i="14"/>
  <c r="G94" i="14"/>
  <c r="H94" i="14"/>
  <c r="I94" i="14"/>
  <c r="K94" i="14"/>
  <c r="M94" i="14"/>
  <c r="N94" i="14"/>
  <c r="O94" i="14"/>
  <c r="S94" i="14"/>
  <c r="U94" i="14"/>
  <c r="V94" i="14"/>
  <c r="W94" i="14"/>
  <c r="Y94" i="14"/>
  <c r="AA94" i="14"/>
  <c r="AB94" i="14"/>
  <c r="AC94" i="14"/>
  <c r="AE94" i="14"/>
  <c r="AF94" i="14"/>
  <c r="AG94" i="14"/>
  <c r="AH94" i="14"/>
  <c r="AI94" i="14"/>
  <c r="AK94" i="14"/>
  <c r="AM94" i="14"/>
  <c r="AO94" i="14"/>
  <c r="AQ94" i="14"/>
  <c r="AS94" i="14"/>
  <c r="AU94" i="14"/>
  <c r="AV94" i="14"/>
  <c r="AW94" i="14"/>
  <c r="BA94" i="14"/>
  <c r="BB94" i="14"/>
  <c r="BE94" i="14"/>
  <c r="BF94" i="14"/>
  <c r="BI94" i="14"/>
  <c r="BJ94" i="14"/>
  <c r="BK94" i="14"/>
  <c r="BO94" i="14"/>
  <c r="A95" i="14"/>
  <c r="C95" i="14"/>
  <c r="D95" i="14"/>
  <c r="E95" i="14"/>
  <c r="F95" i="14"/>
  <c r="G95" i="14"/>
  <c r="H95" i="14"/>
  <c r="I95" i="14"/>
  <c r="K95" i="14"/>
  <c r="M95" i="14"/>
  <c r="N95" i="14"/>
  <c r="O95" i="14"/>
  <c r="S95" i="14"/>
  <c r="U95" i="14"/>
  <c r="V95" i="14"/>
  <c r="W95" i="14"/>
  <c r="Y95" i="14"/>
  <c r="AA95" i="14"/>
  <c r="AB95" i="14"/>
  <c r="AC95" i="14"/>
  <c r="AE95" i="14"/>
  <c r="AF95" i="14"/>
  <c r="AG95" i="14"/>
  <c r="AH95" i="14"/>
  <c r="AI95" i="14"/>
  <c r="AK95" i="14"/>
  <c r="AM95" i="14"/>
  <c r="AO95" i="14"/>
  <c r="AQ95" i="14"/>
  <c r="AS95" i="14"/>
  <c r="AU95" i="14"/>
  <c r="AV95" i="14"/>
  <c r="AW95" i="14"/>
  <c r="BA95" i="14"/>
  <c r="BB95" i="14"/>
  <c r="BE95" i="14"/>
  <c r="BF95" i="14"/>
  <c r="BI95" i="14"/>
  <c r="BJ95" i="14"/>
  <c r="BK95" i="14"/>
  <c r="BO95" i="14"/>
  <c r="A96" i="14"/>
  <c r="C96" i="14"/>
  <c r="D96" i="14"/>
  <c r="E96" i="14"/>
  <c r="F96" i="14"/>
  <c r="G96" i="14"/>
  <c r="H96" i="14"/>
  <c r="I96" i="14"/>
  <c r="K96" i="14"/>
  <c r="M96" i="14"/>
  <c r="N96" i="14"/>
  <c r="O96" i="14"/>
  <c r="S96" i="14"/>
  <c r="U96" i="14"/>
  <c r="V96" i="14"/>
  <c r="W96" i="14"/>
  <c r="Y96" i="14"/>
  <c r="AA96" i="14"/>
  <c r="AB96" i="14"/>
  <c r="AC96" i="14"/>
  <c r="AE96" i="14"/>
  <c r="AF96" i="14"/>
  <c r="AG96" i="14"/>
  <c r="AH96" i="14"/>
  <c r="AI96" i="14"/>
  <c r="AK96" i="14"/>
  <c r="AM96" i="14"/>
  <c r="AO96" i="14"/>
  <c r="AQ96" i="14"/>
  <c r="AS96" i="14"/>
  <c r="AU96" i="14"/>
  <c r="AV96" i="14"/>
  <c r="AW96" i="14"/>
  <c r="BA96" i="14"/>
  <c r="BB96" i="14"/>
  <c r="BE96" i="14"/>
  <c r="BF96" i="14"/>
  <c r="BI96" i="14"/>
  <c r="BJ96" i="14"/>
  <c r="BK96" i="14"/>
  <c r="BO96" i="14"/>
  <c r="A97" i="14"/>
  <c r="C97" i="14"/>
  <c r="D97" i="14"/>
  <c r="E97" i="14"/>
  <c r="F97" i="14"/>
  <c r="G97" i="14"/>
  <c r="H97" i="14"/>
  <c r="I97" i="14"/>
  <c r="K97" i="14"/>
  <c r="M97" i="14"/>
  <c r="N97" i="14"/>
  <c r="O97" i="14"/>
  <c r="S97" i="14"/>
  <c r="U97" i="14"/>
  <c r="V97" i="14"/>
  <c r="W97" i="14"/>
  <c r="Y97" i="14"/>
  <c r="AA97" i="14"/>
  <c r="AB97" i="14"/>
  <c r="AC97" i="14"/>
  <c r="AE97" i="14"/>
  <c r="AF97" i="14"/>
  <c r="AG97" i="14"/>
  <c r="AH97" i="14"/>
  <c r="AI97" i="14"/>
  <c r="AK97" i="14"/>
  <c r="AM97" i="14"/>
  <c r="AO97" i="14"/>
  <c r="AQ97" i="14"/>
  <c r="AS97" i="14"/>
  <c r="AU97" i="14"/>
  <c r="AV97" i="14"/>
  <c r="AW97" i="14"/>
  <c r="BA97" i="14"/>
  <c r="BB97" i="14"/>
  <c r="BE97" i="14"/>
  <c r="BF97" i="14"/>
  <c r="BI97" i="14"/>
  <c r="BJ97" i="14"/>
  <c r="BK97" i="14"/>
  <c r="BO97" i="14"/>
  <c r="A98" i="14"/>
  <c r="C98" i="14"/>
  <c r="D98" i="14"/>
  <c r="E98" i="14"/>
  <c r="F98" i="14"/>
  <c r="G98" i="14"/>
  <c r="H98" i="14"/>
  <c r="I98" i="14"/>
  <c r="K98" i="14"/>
  <c r="M98" i="14"/>
  <c r="N98" i="14"/>
  <c r="O98" i="14"/>
  <c r="S98" i="14"/>
  <c r="U98" i="14"/>
  <c r="V98" i="14"/>
  <c r="W98" i="14"/>
  <c r="Y98" i="14"/>
  <c r="AA98" i="14"/>
  <c r="AB98" i="14"/>
  <c r="AC98" i="14"/>
  <c r="AE98" i="14"/>
  <c r="AF98" i="14"/>
  <c r="AG98" i="14"/>
  <c r="AH98" i="14"/>
  <c r="AI98" i="14"/>
  <c r="AK98" i="14"/>
  <c r="AM98" i="14"/>
  <c r="AO98" i="14"/>
  <c r="AQ98" i="14"/>
  <c r="AS98" i="14"/>
  <c r="AU98" i="14"/>
  <c r="AV98" i="14"/>
  <c r="AW98" i="14"/>
  <c r="BA98" i="14"/>
  <c r="BB98" i="14"/>
  <c r="BE98" i="14"/>
  <c r="BF98" i="14"/>
  <c r="BI98" i="14"/>
  <c r="BJ98" i="14"/>
  <c r="BK98" i="14"/>
  <c r="BO98" i="14"/>
  <c r="A99" i="14"/>
  <c r="C99" i="14"/>
  <c r="D99" i="14"/>
  <c r="E99" i="14"/>
  <c r="F99" i="14"/>
  <c r="G99" i="14"/>
  <c r="H99" i="14"/>
  <c r="I99" i="14"/>
  <c r="K99" i="14"/>
  <c r="M99" i="14"/>
  <c r="N99" i="14"/>
  <c r="O99" i="14"/>
  <c r="S99" i="14"/>
  <c r="U99" i="14"/>
  <c r="V99" i="14"/>
  <c r="W99" i="14"/>
  <c r="Y99" i="14"/>
  <c r="AA99" i="14"/>
  <c r="AB99" i="14"/>
  <c r="AC99" i="14"/>
  <c r="AE99" i="14"/>
  <c r="AF99" i="14"/>
  <c r="AG99" i="14"/>
  <c r="AH99" i="14"/>
  <c r="AI99" i="14"/>
  <c r="AK99" i="14"/>
  <c r="AM99" i="14"/>
  <c r="AO99" i="14"/>
  <c r="AQ99" i="14"/>
  <c r="AS99" i="14"/>
  <c r="AU99" i="14"/>
  <c r="AV99" i="14"/>
  <c r="AW99" i="14"/>
  <c r="BA99" i="14"/>
  <c r="BB99" i="14"/>
  <c r="BE99" i="14"/>
  <c r="BF99" i="14"/>
  <c r="BI99" i="14"/>
  <c r="BJ99" i="14"/>
  <c r="BK99" i="14"/>
  <c r="BO99" i="14"/>
  <c r="A100" i="14"/>
  <c r="C100" i="14"/>
  <c r="D100" i="14"/>
  <c r="E100" i="14"/>
  <c r="F100" i="14"/>
  <c r="G100" i="14"/>
  <c r="H100" i="14"/>
  <c r="I100" i="14"/>
  <c r="K100" i="14"/>
  <c r="M100" i="14"/>
  <c r="N100" i="14"/>
  <c r="O100" i="14"/>
  <c r="S100" i="14"/>
  <c r="U100" i="14"/>
  <c r="V100" i="14"/>
  <c r="W100" i="14"/>
  <c r="Y100" i="14"/>
  <c r="AA100" i="14"/>
  <c r="AB100" i="14"/>
  <c r="AC100" i="14"/>
  <c r="AE100" i="14"/>
  <c r="AF100" i="14"/>
  <c r="AG100" i="14"/>
  <c r="AH100" i="14"/>
  <c r="AI100" i="14"/>
  <c r="AK100" i="14"/>
  <c r="AM100" i="14"/>
  <c r="AO100" i="14"/>
  <c r="AQ100" i="14"/>
  <c r="AS100" i="14"/>
  <c r="AU100" i="14"/>
  <c r="AV100" i="14"/>
  <c r="AW100" i="14"/>
  <c r="BA100" i="14"/>
  <c r="BB100" i="14"/>
  <c r="BE100" i="14"/>
  <c r="BF100" i="14"/>
  <c r="BI100" i="14"/>
  <c r="BJ100" i="14"/>
  <c r="BK100" i="14"/>
  <c r="BO100" i="14"/>
  <c r="A101" i="14"/>
  <c r="C101" i="14"/>
  <c r="D101" i="14"/>
  <c r="E101" i="14"/>
  <c r="F101" i="14"/>
  <c r="G101" i="14"/>
  <c r="H101" i="14"/>
  <c r="I101" i="14"/>
  <c r="K101" i="14"/>
  <c r="M101" i="14"/>
  <c r="N101" i="14"/>
  <c r="O101" i="14"/>
  <c r="S101" i="14"/>
  <c r="U101" i="14"/>
  <c r="V101" i="14"/>
  <c r="W101" i="14"/>
  <c r="Y101" i="14"/>
  <c r="AA101" i="14"/>
  <c r="AB101" i="14"/>
  <c r="AC101" i="14"/>
  <c r="AE101" i="14"/>
  <c r="AF101" i="14"/>
  <c r="AG101" i="14"/>
  <c r="AH101" i="14"/>
  <c r="AI101" i="14"/>
  <c r="AK101" i="14"/>
  <c r="AM101" i="14"/>
  <c r="AO101" i="14"/>
  <c r="AQ101" i="14"/>
  <c r="AS101" i="14"/>
  <c r="AU101" i="14"/>
  <c r="AV101" i="14"/>
  <c r="AW101" i="14"/>
  <c r="BA101" i="14"/>
  <c r="BB101" i="14"/>
  <c r="BE101" i="14"/>
  <c r="BF101" i="14"/>
  <c r="BI101" i="14"/>
  <c r="BJ101" i="14"/>
  <c r="BK101" i="14"/>
  <c r="BO101" i="14"/>
  <c r="A102" i="14"/>
  <c r="C102" i="14"/>
  <c r="D102" i="14"/>
  <c r="E102" i="14"/>
  <c r="F102" i="14"/>
  <c r="G102" i="14"/>
  <c r="H102" i="14"/>
  <c r="I102" i="14"/>
  <c r="K102" i="14"/>
  <c r="M102" i="14"/>
  <c r="N102" i="14"/>
  <c r="O102" i="14"/>
  <c r="S102" i="14"/>
  <c r="U102" i="14"/>
  <c r="V102" i="14"/>
  <c r="W102" i="14"/>
  <c r="Y102" i="14"/>
  <c r="AA102" i="14"/>
  <c r="AB102" i="14"/>
  <c r="AC102" i="14"/>
  <c r="AE102" i="14"/>
  <c r="AF102" i="14"/>
  <c r="AG102" i="14"/>
  <c r="AH102" i="14"/>
  <c r="AI102" i="14"/>
  <c r="AK102" i="14"/>
  <c r="AM102" i="14"/>
  <c r="AO102" i="14"/>
  <c r="AQ102" i="14"/>
  <c r="AS102" i="14"/>
  <c r="AU102" i="14"/>
  <c r="AV102" i="14"/>
  <c r="AW102" i="14"/>
  <c r="BA102" i="14"/>
  <c r="BB102" i="14"/>
  <c r="BE102" i="14"/>
  <c r="BF102" i="14"/>
  <c r="BI102" i="14"/>
  <c r="BJ102" i="14"/>
  <c r="BK102" i="14"/>
  <c r="BO102" i="14"/>
  <c r="A103" i="14"/>
  <c r="C103" i="14"/>
  <c r="D103" i="14"/>
  <c r="E103" i="14"/>
  <c r="F103" i="14"/>
  <c r="G103" i="14"/>
  <c r="H103" i="14"/>
  <c r="I103" i="14"/>
  <c r="K103" i="14"/>
  <c r="M103" i="14"/>
  <c r="N103" i="14"/>
  <c r="O103" i="14"/>
  <c r="S103" i="14"/>
  <c r="U103" i="14"/>
  <c r="V103" i="14"/>
  <c r="W103" i="14"/>
  <c r="Y103" i="14"/>
  <c r="AA103" i="14"/>
  <c r="AB103" i="14"/>
  <c r="AC103" i="14"/>
  <c r="AE103" i="14"/>
  <c r="AF103" i="14"/>
  <c r="AG103" i="14"/>
  <c r="AH103" i="14"/>
  <c r="AI103" i="14"/>
  <c r="AK103" i="14"/>
  <c r="AM103" i="14"/>
  <c r="AO103" i="14"/>
  <c r="AQ103" i="14"/>
  <c r="AS103" i="14"/>
  <c r="AU103" i="14"/>
  <c r="AV103" i="14"/>
  <c r="AW103" i="14"/>
  <c r="BA103" i="14"/>
  <c r="BB103" i="14"/>
  <c r="BE103" i="14"/>
  <c r="BF103" i="14"/>
  <c r="BI103" i="14"/>
  <c r="BJ103" i="14"/>
  <c r="BK103" i="14"/>
  <c r="BO103" i="14"/>
  <c r="A104" i="14"/>
  <c r="C104" i="14"/>
  <c r="D104" i="14"/>
  <c r="E104" i="14"/>
  <c r="F104" i="14"/>
  <c r="G104" i="14"/>
  <c r="H104" i="14"/>
  <c r="I104" i="14"/>
  <c r="K104" i="14"/>
  <c r="M104" i="14"/>
  <c r="N104" i="14"/>
  <c r="O104" i="14"/>
  <c r="S104" i="14"/>
  <c r="U104" i="14"/>
  <c r="V104" i="14"/>
  <c r="W104" i="14"/>
  <c r="Y104" i="14"/>
  <c r="AA104" i="14"/>
  <c r="AB104" i="14"/>
  <c r="AC104" i="14"/>
  <c r="AE104" i="14"/>
  <c r="AF104" i="14"/>
  <c r="AG104" i="14"/>
  <c r="AH104" i="14"/>
  <c r="AI104" i="14"/>
  <c r="AK104" i="14"/>
  <c r="AM104" i="14"/>
  <c r="AO104" i="14"/>
  <c r="AQ104" i="14"/>
  <c r="AS104" i="14"/>
  <c r="AU104" i="14"/>
  <c r="AV104" i="14"/>
  <c r="AW104" i="14"/>
  <c r="BA104" i="14"/>
  <c r="BB104" i="14"/>
  <c r="BE104" i="14"/>
  <c r="BF104" i="14"/>
  <c r="BI104" i="14"/>
  <c r="BJ104" i="14"/>
  <c r="BK104" i="14"/>
  <c r="BO104" i="14"/>
  <c r="A105" i="14"/>
  <c r="C105" i="14"/>
  <c r="D105" i="14"/>
  <c r="E105" i="14"/>
  <c r="F105" i="14"/>
  <c r="G105" i="14"/>
  <c r="H105" i="14"/>
  <c r="I105" i="14"/>
  <c r="K105" i="14"/>
  <c r="M105" i="14"/>
  <c r="N105" i="14"/>
  <c r="O105" i="14"/>
  <c r="S105" i="14"/>
  <c r="U105" i="14"/>
  <c r="V105" i="14"/>
  <c r="W105" i="14"/>
  <c r="Y105" i="14"/>
  <c r="AA105" i="14"/>
  <c r="AB105" i="14"/>
  <c r="AC105" i="14"/>
  <c r="AE105" i="14"/>
  <c r="AF105" i="14"/>
  <c r="AG105" i="14"/>
  <c r="AH105" i="14"/>
  <c r="AI105" i="14"/>
  <c r="AK105" i="14"/>
  <c r="AM105" i="14"/>
  <c r="AO105" i="14"/>
  <c r="AQ105" i="14"/>
  <c r="AS105" i="14"/>
  <c r="AU105" i="14"/>
  <c r="AV105" i="14"/>
  <c r="AW105" i="14"/>
  <c r="BA105" i="14"/>
  <c r="BB105" i="14"/>
  <c r="BE105" i="14"/>
  <c r="BF105" i="14"/>
  <c r="BI105" i="14"/>
  <c r="BJ105" i="14"/>
  <c r="BK105" i="14"/>
  <c r="BO105" i="14"/>
  <c r="A106" i="14"/>
  <c r="C106" i="14"/>
  <c r="D106" i="14"/>
  <c r="E106" i="14"/>
  <c r="F106" i="14"/>
  <c r="G106" i="14"/>
  <c r="H106" i="14"/>
  <c r="I106" i="14"/>
  <c r="K106" i="14"/>
  <c r="M106" i="14"/>
  <c r="N106" i="14"/>
  <c r="O106" i="14"/>
  <c r="S106" i="14"/>
  <c r="U106" i="14"/>
  <c r="V106" i="14"/>
  <c r="W106" i="14"/>
  <c r="Y106" i="14"/>
  <c r="AA106" i="14"/>
  <c r="AB106" i="14"/>
  <c r="AC106" i="14"/>
  <c r="AE106" i="14"/>
  <c r="AF106" i="14"/>
  <c r="AG106" i="14"/>
  <c r="AH106" i="14"/>
  <c r="AI106" i="14"/>
  <c r="AK106" i="14"/>
  <c r="AM106" i="14"/>
  <c r="AO106" i="14"/>
  <c r="AQ106" i="14"/>
  <c r="AS106" i="14"/>
  <c r="AU106" i="14"/>
  <c r="AV106" i="14"/>
  <c r="AW106" i="14"/>
  <c r="BA106" i="14"/>
  <c r="BB106" i="14"/>
  <c r="BE106" i="14"/>
  <c r="BF106" i="14"/>
  <c r="BI106" i="14"/>
  <c r="BJ106" i="14"/>
  <c r="BK106" i="14"/>
  <c r="BO106" i="14"/>
  <c r="A107" i="14"/>
  <c r="C107" i="14"/>
  <c r="D107" i="14"/>
  <c r="E107" i="14"/>
  <c r="F107" i="14"/>
  <c r="G107" i="14"/>
  <c r="H107" i="14"/>
  <c r="I107" i="14"/>
  <c r="K107" i="14"/>
  <c r="M107" i="14"/>
  <c r="N107" i="14"/>
  <c r="O107" i="14"/>
  <c r="S107" i="14"/>
  <c r="U107" i="14"/>
  <c r="V107" i="14"/>
  <c r="W107" i="14"/>
  <c r="Y107" i="14"/>
  <c r="AA107" i="14"/>
  <c r="AB107" i="14"/>
  <c r="AC107" i="14"/>
  <c r="AE107" i="14"/>
  <c r="AF107" i="14"/>
  <c r="AG107" i="14"/>
  <c r="AH107" i="14"/>
  <c r="AI107" i="14"/>
  <c r="AK107" i="14"/>
  <c r="AM107" i="14"/>
  <c r="AO107" i="14"/>
  <c r="AQ107" i="14"/>
  <c r="AS107" i="14"/>
  <c r="AU107" i="14"/>
  <c r="AV107" i="14"/>
  <c r="AW107" i="14"/>
  <c r="BA107" i="14"/>
  <c r="BB107" i="14"/>
  <c r="BE107" i="14"/>
  <c r="BF107" i="14"/>
  <c r="BI107" i="14"/>
  <c r="BJ107" i="14"/>
  <c r="BK107" i="14"/>
  <c r="BO107" i="14"/>
  <c r="A108" i="14"/>
  <c r="C108" i="14"/>
  <c r="D108" i="14"/>
  <c r="E108" i="14"/>
  <c r="F108" i="14"/>
  <c r="G108" i="14"/>
  <c r="H108" i="14"/>
  <c r="I108" i="14"/>
  <c r="K108" i="14"/>
  <c r="M108" i="14"/>
  <c r="N108" i="14"/>
  <c r="O108" i="14"/>
  <c r="S108" i="14"/>
  <c r="U108" i="14"/>
  <c r="V108" i="14"/>
  <c r="W108" i="14"/>
  <c r="Y108" i="14"/>
  <c r="AA108" i="14"/>
  <c r="AB108" i="14"/>
  <c r="AC108" i="14"/>
  <c r="AE108" i="14"/>
  <c r="AF108" i="14"/>
  <c r="AG108" i="14"/>
  <c r="AH108" i="14"/>
  <c r="AI108" i="14"/>
  <c r="AK108" i="14"/>
  <c r="AM108" i="14"/>
  <c r="AO108" i="14"/>
  <c r="AQ108" i="14"/>
  <c r="AS108" i="14"/>
  <c r="AU108" i="14"/>
  <c r="AV108" i="14"/>
  <c r="AW108" i="14"/>
  <c r="BA108" i="14"/>
  <c r="BB108" i="14"/>
  <c r="BE108" i="14"/>
  <c r="BF108" i="14"/>
  <c r="BI108" i="14"/>
  <c r="BJ108" i="14"/>
  <c r="BK108" i="14"/>
  <c r="BO108" i="14"/>
  <c r="A109" i="14"/>
  <c r="C109" i="14"/>
  <c r="D109" i="14"/>
  <c r="E109" i="14"/>
  <c r="F109" i="14"/>
  <c r="G109" i="14"/>
  <c r="H109" i="14"/>
  <c r="I109" i="14"/>
  <c r="K109" i="14"/>
  <c r="M109" i="14"/>
  <c r="N109" i="14"/>
  <c r="O109" i="14"/>
  <c r="S109" i="14"/>
  <c r="U109" i="14"/>
  <c r="V109" i="14"/>
  <c r="W109" i="14"/>
  <c r="Y109" i="14"/>
  <c r="AA109" i="14"/>
  <c r="AB109" i="14"/>
  <c r="AC109" i="14"/>
  <c r="AE109" i="14"/>
  <c r="AF109" i="14"/>
  <c r="AG109" i="14"/>
  <c r="AH109" i="14"/>
  <c r="AI109" i="14"/>
  <c r="AK109" i="14"/>
  <c r="AM109" i="14"/>
  <c r="AO109" i="14"/>
  <c r="AQ109" i="14"/>
  <c r="AS109" i="14"/>
  <c r="AU109" i="14"/>
  <c r="AV109" i="14"/>
  <c r="AW109" i="14"/>
  <c r="BA109" i="14"/>
  <c r="BB109" i="14"/>
  <c r="BE109" i="14"/>
  <c r="BF109" i="14"/>
  <c r="BI109" i="14"/>
  <c r="BJ109" i="14"/>
  <c r="BK109" i="14"/>
  <c r="BO109" i="14"/>
  <c r="A110" i="14"/>
  <c r="C110" i="14"/>
  <c r="D110" i="14"/>
  <c r="E110" i="14"/>
  <c r="F110" i="14"/>
  <c r="G110" i="14"/>
  <c r="H110" i="14"/>
  <c r="I110" i="14"/>
  <c r="K110" i="14"/>
  <c r="M110" i="14"/>
  <c r="N110" i="14"/>
  <c r="O110" i="14"/>
  <c r="S110" i="14"/>
  <c r="U110" i="14"/>
  <c r="V110" i="14"/>
  <c r="W110" i="14"/>
  <c r="Y110" i="14"/>
  <c r="AA110" i="14"/>
  <c r="AB110" i="14"/>
  <c r="AC110" i="14"/>
  <c r="AE110" i="14"/>
  <c r="AF110" i="14"/>
  <c r="AG110" i="14"/>
  <c r="AH110" i="14"/>
  <c r="AI110" i="14"/>
  <c r="AK110" i="14"/>
  <c r="AM110" i="14"/>
  <c r="AO110" i="14"/>
  <c r="AQ110" i="14"/>
  <c r="AS110" i="14"/>
  <c r="AU110" i="14"/>
  <c r="AV110" i="14"/>
  <c r="AW110" i="14"/>
  <c r="BA110" i="14"/>
  <c r="BB110" i="14"/>
  <c r="BE110" i="14"/>
  <c r="BF110" i="14"/>
  <c r="BI110" i="14"/>
  <c r="BJ110" i="14"/>
  <c r="BK110" i="14"/>
  <c r="BO110" i="14"/>
  <c r="A111" i="14"/>
  <c r="C111" i="14"/>
  <c r="D111" i="14"/>
  <c r="E111" i="14"/>
  <c r="F111" i="14"/>
  <c r="G111" i="14"/>
  <c r="H111" i="14"/>
  <c r="I111" i="14"/>
  <c r="K111" i="14"/>
  <c r="M111" i="14"/>
  <c r="N111" i="14"/>
  <c r="O111" i="14"/>
  <c r="S111" i="14"/>
  <c r="U111" i="14"/>
  <c r="V111" i="14"/>
  <c r="W111" i="14"/>
  <c r="Y111" i="14"/>
  <c r="AA111" i="14"/>
  <c r="AB111" i="14"/>
  <c r="AC111" i="14"/>
  <c r="AE111" i="14"/>
  <c r="AF111" i="14"/>
  <c r="AG111" i="14"/>
  <c r="AH111" i="14"/>
  <c r="AI111" i="14"/>
  <c r="AK111" i="14"/>
  <c r="AM111" i="14"/>
  <c r="AO111" i="14"/>
  <c r="AQ111" i="14"/>
  <c r="AS111" i="14"/>
  <c r="AU111" i="14"/>
  <c r="AV111" i="14"/>
  <c r="AW111" i="14"/>
  <c r="BA111" i="14"/>
  <c r="BB111" i="14"/>
  <c r="BE111" i="14"/>
  <c r="BF111" i="14"/>
  <c r="BI111" i="14"/>
  <c r="BJ111" i="14"/>
  <c r="BK111" i="14"/>
  <c r="BO111" i="14"/>
  <c r="A112" i="14"/>
  <c r="C112" i="14"/>
  <c r="D112" i="14"/>
  <c r="E112" i="14"/>
  <c r="F112" i="14"/>
  <c r="G112" i="14"/>
  <c r="H112" i="14"/>
  <c r="I112" i="14"/>
  <c r="K112" i="14"/>
  <c r="M112" i="14"/>
  <c r="N112" i="14"/>
  <c r="O112" i="14"/>
  <c r="S112" i="14"/>
  <c r="U112" i="14"/>
  <c r="V112" i="14"/>
  <c r="W112" i="14"/>
  <c r="Y112" i="14"/>
  <c r="AA112" i="14"/>
  <c r="AB112" i="14"/>
  <c r="AC112" i="14"/>
  <c r="AE112" i="14"/>
  <c r="AF112" i="14"/>
  <c r="AG112" i="14"/>
  <c r="AH112" i="14"/>
  <c r="AI112" i="14"/>
  <c r="AK112" i="14"/>
  <c r="AM112" i="14"/>
  <c r="AO112" i="14"/>
  <c r="AQ112" i="14"/>
  <c r="AS112" i="14"/>
  <c r="AU112" i="14"/>
  <c r="AV112" i="14"/>
  <c r="AW112" i="14"/>
  <c r="BA112" i="14"/>
  <c r="BB112" i="14"/>
  <c r="BE112" i="14"/>
  <c r="BF112" i="14"/>
  <c r="BI112" i="14"/>
  <c r="BJ112" i="14"/>
  <c r="BK112" i="14"/>
  <c r="BO112" i="14"/>
  <c r="A113" i="14"/>
  <c r="C113" i="14"/>
  <c r="D113" i="14"/>
  <c r="E113" i="14"/>
  <c r="F113" i="14"/>
  <c r="G113" i="14"/>
  <c r="H113" i="14"/>
  <c r="I113" i="14"/>
  <c r="K113" i="14"/>
  <c r="M113" i="14"/>
  <c r="N113" i="14"/>
  <c r="O113" i="14"/>
  <c r="S113" i="14"/>
  <c r="U113" i="14"/>
  <c r="V113" i="14"/>
  <c r="W113" i="14"/>
  <c r="Y113" i="14"/>
  <c r="AA113" i="14"/>
  <c r="AB113" i="14"/>
  <c r="AC113" i="14"/>
  <c r="AE113" i="14"/>
  <c r="AF113" i="14"/>
  <c r="AG113" i="14"/>
  <c r="AH113" i="14"/>
  <c r="AI113" i="14"/>
  <c r="AK113" i="14"/>
  <c r="AM113" i="14"/>
  <c r="AO113" i="14"/>
  <c r="AQ113" i="14"/>
  <c r="AS113" i="14"/>
  <c r="AU113" i="14"/>
  <c r="AV113" i="14"/>
  <c r="AW113" i="14"/>
  <c r="BA113" i="14"/>
  <c r="BB113" i="14"/>
  <c r="BE113" i="14"/>
  <c r="BF113" i="14"/>
  <c r="BI113" i="14"/>
  <c r="BJ113" i="14"/>
  <c r="BK113" i="14"/>
  <c r="BO113" i="14"/>
  <c r="A114" i="14"/>
  <c r="C114" i="14"/>
  <c r="D114" i="14"/>
  <c r="E114" i="14"/>
  <c r="F114" i="14"/>
  <c r="G114" i="14"/>
  <c r="H114" i="14"/>
  <c r="I114" i="14"/>
  <c r="K114" i="14"/>
  <c r="M114" i="14"/>
  <c r="N114" i="14"/>
  <c r="O114" i="14"/>
  <c r="S114" i="14"/>
  <c r="U114" i="14"/>
  <c r="V114" i="14"/>
  <c r="W114" i="14"/>
  <c r="Y114" i="14"/>
  <c r="AA114" i="14"/>
  <c r="AB114" i="14"/>
  <c r="AC114" i="14"/>
  <c r="AE114" i="14"/>
  <c r="AF114" i="14"/>
  <c r="AG114" i="14"/>
  <c r="AH114" i="14"/>
  <c r="AI114" i="14"/>
  <c r="AK114" i="14"/>
  <c r="AM114" i="14"/>
  <c r="AO114" i="14"/>
  <c r="AQ114" i="14"/>
  <c r="AS114" i="14"/>
  <c r="AU114" i="14"/>
  <c r="AV114" i="14"/>
  <c r="AW114" i="14"/>
  <c r="BA114" i="14"/>
  <c r="BB114" i="14"/>
  <c r="BE114" i="14"/>
  <c r="BF114" i="14"/>
  <c r="BI114" i="14"/>
  <c r="BJ114" i="14"/>
  <c r="BK114" i="14"/>
  <c r="BO114" i="14"/>
  <c r="A115" i="14"/>
  <c r="C115" i="14"/>
  <c r="D115" i="14"/>
  <c r="E115" i="14"/>
  <c r="F115" i="14"/>
  <c r="G115" i="14"/>
  <c r="H115" i="14"/>
  <c r="I115" i="14"/>
  <c r="K115" i="14"/>
  <c r="M115" i="14"/>
  <c r="N115" i="14"/>
  <c r="O115" i="14"/>
  <c r="S115" i="14"/>
  <c r="U115" i="14"/>
  <c r="V115" i="14"/>
  <c r="W115" i="14"/>
  <c r="Y115" i="14"/>
  <c r="AA115" i="14"/>
  <c r="AB115" i="14"/>
  <c r="AC115" i="14"/>
  <c r="AE115" i="14"/>
  <c r="AF115" i="14"/>
  <c r="AG115" i="14"/>
  <c r="AH115" i="14"/>
  <c r="AI115" i="14"/>
  <c r="AK115" i="14"/>
  <c r="AM115" i="14"/>
  <c r="AO115" i="14"/>
  <c r="AQ115" i="14"/>
  <c r="AS115" i="14"/>
  <c r="AU115" i="14"/>
  <c r="AV115" i="14"/>
  <c r="AW115" i="14"/>
  <c r="BA115" i="14"/>
  <c r="BB115" i="14"/>
  <c r="BE115" i="14"/>
  <c r="BF115" i="14"/>
  <c r="BI115" i="14"/>
  <c r="BJ115" i="14"/>
  <c r="BK115" i="14"/>
  <c r="BO115" i="14"/>
  <c r="A116" i="14"/>
  <c r="C116" i="14"/>
  <c r="D116" i="14"/>
  <c r="E116" i="14"/>
  <c r="F116" i="14"/>
  <c r="G116" i="14"/>
  <c r="H116" i="14"/>
  <c r="I116" i="14"/>
  <c r="K116" i="14"/>
  <c r="M116" i="14"/>
  <c r="N116" i="14"/>
  <c r="O116" i="14"/>
  <c r="S116" i="14"/>
  <c r="U116" i="14"/>
  <c r="V116" i="14"/>
  <c r="W116" i="14"/>
  <c r="Y116" i="14"/>
  <c r="AA116" i="14"/>
  <c r="AB116" i="14"/>
  <c r="AC116" i="14"/>
  <c r="AE116" i="14"/>
  <c r="AF116" i="14"/>
  <c r="AG116" i="14"/>
  <c r="AH116" i="14"/>
  <c r="AI116" i="14"/>
  <c r="AK116" i="14"/>
  <c r="AM116" i="14"/>
  <c r="AO116" i="14"/>
  <c r="AQ116" i="14"/>
  <c r="AS116" i="14"/>
  <c r="AU116" i="14"/>
  <c r="AV116" i="14"/>
  <c r="AW116" i="14"/>
  <c r="BA116" i="14"/>
  <c r="BB116" i="14"/>
  <c r="BE116" i="14"/>
  <c r="BF116" i="14"/>
  <c r="BI116" i="14"/>
  <c r="BJ116" i="14"/>
  <c r="BK116" i="14"/>
  <c r="BO116" i="14"/>
  <c r="A117" i="14"/>
  <c r="C117" i="14"/>
  <c r="D117" i="14"/>
  <c r="E117" i="14"/>
  <c r="F117" i="14"/>
  <c r="G117" i="14"/>
  <c r="H117" i="14"/>
  <c r="I117" i="14"/>
  <c r="K117" i="14"/>
  <c r="M117" i="14"/>
  <c r="N117" i="14"/>
  <c r="O117" i="14"/>
  <c r="S117" i="14"/>
  <c r="U117" i="14"/>
  <c r="V117" i="14"/>
  <c r="W117" i="14"/>
  <c r="Y117" i="14"/>
  <c r="AA117" i="14"/>
  <c r="AB117" i="14"/>
  <c r="AC117" i="14"/>
  <c r="AE117" i="14"/>
  <c r="AF117" i="14"/>
  <c r="AG117" i="14"/>
  <c r="AH117" i="14"/>
  <c r="AI117" i="14"/>
  <c r="AK117" i="14"/>
  <c r="AM117" i="14"/>
  <c r="AO117" i="14"/>
  <c r="AQ117" i="14"/>
  <c r="AS117" i="14"/>
  <c r="AU117" i="14"/>
  <c r="AV117" i="14"/>
  <c r="AW117" i="14"/>
  <c r="BA117" i="14"/>
  <c r="BB117" i="14"/>
  <c r="BE117" i="14"/>
  <c r="BF117" i="14"/>
  <c r="BI117" i="14"/>
  <c r="BJ117" i="14"/>
  <c r="BK117" i="14"/>
  <c r="BO117" i="14"/>
  <c r="A118" i="14"/>
  <c r="C118" i="14"/>
  <c r="D118" i="14"/>
  <c r="E118" i="14"/>
  <c r="F118" i="14"/>
  <c r="G118" i="14"/>
  <c r="H118" i="14"/>
  <c r="I118" i="14"/>
  <c r="K118" i="14"/>
  <c r="M118" i="14"/>
  <c r="N118" i="14"/>
  <c r="O118" i="14"/>
  <c r="S118" i="14"/>
  <c r="U118" i="14"/>
  <c r="V118" i="14"/>
  <c r="W118" i="14"/>
  <c r="Y118" i="14"/>
  <c r="AA118" i="14"/>
  <c r="AB118" i="14"/>
  <c r="AC118" i="14"/>
  <c r="AE118" i="14"/>
  <c r="AF118" i="14"/>
  <c r="AG118" i="14"/>
  <c r="AH118" i="14"/>
  <c r="AI118" i="14"/>
  <c r="AK118" i="14"/>
  <c r="AM118" i="14"/>
  <c r="AO118" i="14"/>
  <c r="AQ118" i="14"/>
  <c r="AS118" i="14"/>
  <c r="AU118" i="14"/>
  <c r="AV118" i="14"/>
  <c r="AW118" i="14"/>
  <c r="BA118" i="14"/>
  <c r="BB118" i="14"/>
  <c r="BE118" i="14"/>
  <c r="BF118" i="14"/>
  <c r="BI118" i="14"/>
  <c r="BJ118" i="14"/>
  <c r="BK118" i="14"/>
  <c r="BO118" i="14"/>
  <c r="A119" i="14"/>
  <c r="C119" i="14"/>
  <c r="D119" i="14"/>
  <c r="E119" i="14"/>
  <c r="F119" i="14"/>
  <c r="G119" i="14"/>
  <c r="H119" i="14"/>
  <c r="I119" i="14"/>
  <c r="K119" i="14"/>
  <c r="M119" i="14"/>
  <c r="N119" i="14"/>
  <c r="O119" i="14"/>
  <c r="S119" i="14"/>
  <c r="U119" i="14"/>
  <c r="V119" i="14"/>
  <c r="W119" i="14"/>
  <c r="Y119" i="14"/>
  <c r="AA119" i="14"/>
  <c r="AB119" i="14"/>
  <c r="AC119" i="14"/>
  <c r="AE119" i="14"/>
  <c r="AF119" i="14"/>
  <c r="AG119" i="14"/>
  <c r="AH119" i="14"/>
  <c r="AI119" i="14"/>
  <c r="AK119" i="14"/>
  <c r="AM119" i="14"/>
  <c r="AO119" i="14"/>
  <c r="AQ119" i="14"/>
  <c r="AS119" i="14"/>
  <c r="AU119" i="14"/>
  <c r="AV119" i="14"/>
  <c r="AW119" i="14"/>
  <c r="BA119" i="14"/>
  <c r="BB119" i="14"/>
  <c r="BE119" i="14"/>
  <c r="BF119" i="14"/>
  <c r="BI119" i="14"/>
  <c r="BJ119" i="14"/>
  <c r="BK119" i="14"/>
  <c r="BO119" i="14"/>
  <c r="A120" i="14"/>
  <c r="C120" i="14"/>
  <c r="D120" i="14"/>
  <c r="E120" i="14"/>
  <c r="F120" i="14"/>
  <c r="G120" i="14"/>
  <c r="H120" i="14"/>
  <c r="I120" i="14"/>
  <c r="K120" i="14"/>
  <c r="M120" i="14"/>
  <c r="N120" i="14"/>
  <c r="O120" i="14"/>
  <c r="S120" i="14"/>
  <c r="U120" i="14"/>
  <c r="V120" i="14"/>
  <c r="W120" i="14"/>
  <c r="Y120" i="14"/>
  <c r="AA120" i="14"/>
  <c r="AB120" i="14"/>
  <c r="AC120" i="14"/>
  <c r="AE120" i="14"/>
  <c r="AF120" i="14"/>
  <c r="AG120" i="14"/>
  <c r="AH120" i="14"/>
  <c r="AI120" i="14"/>
  <c r="AK120" i="14"/>
  <c r="AM120" i="14"/>
  <c r="AO120" i="14"/>
  <c r="AQ120" i="14"/>
  <c r="AS120" i="14"/>
  <c r="AU120" i="14"/>
  <c r="AV120" i="14"/>
  <c r="AW120" i="14"/>
  <c r="BA120" i="14"/>
  <c r="BB120" i="14"/>
  <c r="BE120" i="14"/>
  <c r="BF120" i="14"/>
  <c r="BI120" i="14"/>
  <c r="BJ120" i="14"/>
  <c r="BK120" i="14"/>
  <c r="BO120" i="14"/>
  <c r="A121" i="14"/>
  <c r="C121" i="14"/>
  <c r="D121" i="14"/>
  <c r="E121" i="14"/>
  <c r="F121" i="14"/>
  <c r="G121" i="14"/>
  <c r="H121" i="14"/>
  <c r="I121" i="14"/>
  <c r="K121" i="14"/>
  <c r="M121" i="14"/>
  <c r="N121" i="14"/>
  <c r="O121" i="14"/>
  <c r="S121" i="14"/>
  <c r="U121" i="14"/>
  <c r="V121" i="14"/>
  <c r="W121" i="14"/>
  <c r="Y121" i="14"/>
  <c r="AA121" i="14"/>
  <c r="AB121" i="14"/>
  <c r="AC121" i="14"/>
  <c r="AE121" i="14"/>
  <c r="AF121" i="14"/>
  <c r="AG121" i="14"/>
  <c r="AH121" i="14"/>
  <c r="AI121" i="14"/>
  <c r="AK121" i="14"/>
  <c r="AM121" i="14"/>
  <c r="AO121" i="14"/>
  <c r="AQ121" i="14"/>
  <c r="AS121" i="14"/>
  <c r="AU121" i="14"/>
  <c r="AV121" i="14"/>
  <c r="AW121" i="14"/>
  <c r="BA121" i="14"/>
  <c r="BB121" i="14"/>
  <c r="BE121" i="14"/>
  <c r="BF121" i="14"/>
  <c r="BI121" i="14"/>
  <c r="BJ121" i="14"/>
  <c r="BK121" i="14"/>
  <c r="BO121" i="14"/>
  <c r="A122" i="14"/>
  <c r="C122" i="14"/>
  <c r="D122" i="14"/>
  <c r="E122" i="14"/>
  <c r="F122" i="14"/>
  <c r="G122" i="14"/>
  <c r="H122" i="14"/>
  <c r="I122" i="14"/>
  <c r="K122" i="14"/>
  <c r="M122" i="14"/>
  <c r="N122" i="14"/>
  <c r="O122" i="14"/>
  <c r="S122" i="14"/>
  <c r="U122" i="14"/>
  <c r="V122" i="14"/>
  <c r="W122" i="14"/>
  <c r="Y122" i="14"/>
  <c r="AA122" i="14"/>
  <c r="AB122" i="14"/>
  <c r="AC122" i="14"/>
  <c r="AE122" i="14"/>
  <c r="AF122" i="14"/>
  <c r="AG122" i="14"/>
  <c r="AH122" i="14"/>
  <c r="AI122" i="14"/>
  <c r="AK122" i="14"/>
  <c r="AM122" i="14"/>
  <c r="AO122" i="14"/>
  <c r="AQ122" i="14"/>
  <c r="AS122" i="14"/>
  <c r="AU122" i="14"/>
  <c r="AV122" i="14"/>
  <c r="AW122" i="14"/>
  <c r="BA122" i="14"/>
  <c r="BB122" i="14"/>
  <c r="BE122" i="14"/>
  <c r="BF122" i="14"/>
  <c r="BI122" i="14"/>
  <c r="BJ122" i="14"/>
  <c r="BK122" i="14"/>
  <c r="BO122" i="14"/>
  <c r="A123" i="14"/>
  <c r="C123" i="14"/>
  <c r="D123" i="14"/>
  <c r="E123" i="14"/>
  <c r="F123" i="14"/>
  <c r="G123" i="14"/>
  <c r="H123" i="14"/>
  <c r="I123" i="14"/>
  <c r="K123" i="14"/>
  <c r="M123" i="14"/>
  <c r="N123" i="14"/>
  <c r="O123" i="14"/>
  <c r="S123" i="14"/>
  <c r="U123" i="14"/>
  <c r="V123" i="14"/>
  <c r="W123" i="14"/>
  <c r="Y123" i="14"/>
  <c r="AA123" i="14"/>
  <c r="AB123" i="14"/>
  <c r="AC123" i="14"/>
  <c r="AE123" i="14"/>
  <c r="AF123" i="14"/>
  <c r="AG123" i="14"/>
  <c r="AH123" i="14"/>
  <c r="AI123" i="14"/>
  <c r="AK123" i="14"/>
  <c r="AM123" i="14"/>
  <c r="AO123" i="14"/>
  <c r="AQ123" i="14"/>
  <c r="AS123" i="14"/>
  <c r="AU123" i="14"/>
  <c r="AV123" i="14"/>
  <c r="AW123" i="14"/>
  <c r="BA123" i="14"/>
  <c r="BB123" i="14"/>
  <c r="BE123" i="14"/>
  <c r="BF123" i="14"/>
  <c r="BI123" i="14"/>
  <c r="BJ123" i="14"/>
  <c r="BK123" i="14"/>
  <c r="BO123" i="14"/>
  <c r="A124" i="14"/>
  <c r="C124" i="14"/>
  <c r="D124" i="14"/>
  <c r="E124" i="14"/>
  <c r="F124" i="14"/>
  <c r="G124" i="14"/>
  <c r="H124" i="14"/>
  <c r="I124" i="14"/>
  <c r="K124" i="14"/>
  <c r="M124" i="14"/>
  <c r="N124" i="14"/>
  <c r="O124" i="14"/>
  <c r="S124" i="14"/>
  <c r="U124" i="14"/>
  <c r="V124" i="14"/>
  <c r="W124" i="14"/>
  <c r="Y124" i="14"/>
  <c r="AA124" i="14"/>
  <c r="AB124" i="14"/>
  <c r="AC124" i="14"/>
  <c r="AE124" i="14"/>
  <c r="AF124" i="14"/>
  <c r="AG124" i="14"/>
  <c r="AH124" i="14"/>
  <c r="AI124" i="14"/>
  <c r="AK124" i="14"/>
  <c r="AM124" i="14"/>
  <c r="AO124" i="14"/>
  <c r="AQ124" i="14"/>
  <c r="AS124" i="14"/>
  <c r="AU124" i="14"/>
  <c r="AV124" i="14"/>
  <c r="AW124" i="14"/>
  <c r="BA124" i="14"/>
  <c r="BB124" i="14"/>
  <c r="BE124" i="14"/>
  <c r="BF124" i="14"/>
  <c r="BI124" i="14"/>
  <c r="BJ124" i="14"/>
  <c r="BK124" i="14"/>
  <c r="BO124" i="14"/>
  <c r="A125" i="14"/>
  <c r="C125" i="14"/>
  <c r="D125" i="14"/>
  <c r="E125" i="14"/>
  <c r="F125" i="14"/>
  <c r="G125" i="14"/>
  <c r="H125" i="14"/>
  <c r="I125" i="14"/>
  <c r="K125" i="14"/>
  <c r="M125" i="14"/>
  <c r="N125" i="14"/>
  <c r="O125" i="14"/>
  <c r="S125" i="14"/>
  <c r="U125" i="14"/>
  <c r="V125" i="14"/>
  <c r="W125" i="14"/>
  <c r="Y125" i="14"/>
  <c r="AA125" i="14"/>
  <c r="AB125" i="14"/>
  <c r="AC125" i="14"/>
  <c r="AE125" i="14"/>
  <c r="AF125" i="14"/>
  <c r="AG125" i="14"/>
  <c r="AH125" i="14"/>
  <c r="AI125" i="14"/>
  <c r="AK125" i="14"/>
  <c r="AM125" i="14"/>
  <c r="AO125" i="14"/>
  <c r="AQ125" i="14"/>
  <c r="AS125" i="14"/>
  <c r="AU125" i="14"/>
  <c r="AV125" i="14"/>
  <c r="AW125" i="14"/>
  <c r="BA125" i="14"/>
  <c r="BB125" i="14"/>
  <c r="BE125" i="14"/>
  <c r="BF125" i="14"/>
  <c r="BI125" i="14"/>
  <c r="BJ125" i="14"/>
  <c r="BK125" i="14"/>
  <c r="BO125" i="14"/>
  <c r="A126" i="14"/>
  <c r="C126" i="14"/>
  <c r="D126" i="14"/>
  <c r="E126" i="14"/>
  <c r="F126" i="14"/>
  <c r="G126" i="14"/>
  <c r="H126" i="14"/>
  <c r="I126" i="14"/>
  <c r="K126" i="14"/>
  <c r="M126" i="14"/>
  <c r="N126" i="14"/>
  <c r="O126" i="14"/>
  <c r="S126" i="14"/>
  <c r="U126" i="14"/>
  <c r="V126" i="14"/>
  <c r="W126" i="14"/>
  <c r="Y126" i="14"/>
  <c r="AA126" i="14"/>
  <c r="AB126" i="14"/>
  <c r="AC126" i="14"/>
  <c r="AE126" i="14"/>
  <c r="AF126" i="14"/>
  <c r="AG126" i="14"/>
  <c r="AH126" i="14"/>
  <c r="AI126" i="14"/>
  <c r="AK126" i="14"/>
  <c r="AM126" i="14"/>
  <c r="AO126" i="14"/>
  <c r="AQ126" i="14"/>
  <c r="AS126" i="14"/>
  <c r="AU126" i="14"/>
  <c r="AV126" i="14"/>
  <c r="AW126" i="14"/>
  <c r="BA126" i="14"/>
  <c r="BB126" i="14"/>
  <c r="BE126" i="14"/>
  <c r="BF126" i="14"/>
  <c r="BI126" i="14"/>
  <c r="BJ126" i="14"/>
  <c r="BK126" i="14"/>
  <c r="BO126" i="14"/>
  <c r="A127" i="14"/>
  <c r="C127" i="14"/>
  <c r="D127" i="14"/>
  <c r="E127" i="14"/>
  <c r="F127" i="14"/>
  <c r="G127" i="14"/>
  <c r="H127" i="14"/>
  <c r="I127" i="14"/>
  <c r="K127" i="14"/>
  <c r="M127" i="14"/>
  <c r="N127" i="14"/>
  <c r="O127" i="14"/>
  <c r="S127" i="14"/>
  <c r="U127" i="14"/>
  <c r="V127" i="14"/>
  <c r="W127" i="14"/>
  <c r="Y127" i="14"/>
  <c r="AA127" i="14"/>
  <c r="AB127" i="14"/>
  <c r="AC127" i="14"/>
  <c r="AE127" i="14"/>
  <c r="AF127" i="14"/>
  <c r="AG127" i="14"/>
  <c r="AH127" i="14"/>
  <c r="AI127" i="14"/>
  <c r="AK127" i="14"/>
  <c r="AM127" i="14"/>
  <c r="AO127" i="14"/>
  <c r="AQ127" i="14"/>
  <c r="AS127" i="14"/>
  <c r="AU127" i="14"/>
  <c r="AV127" i="14"/>
  <c r="AW127" i="14"/>
  <c r="BA127" i="14"/>
  <c r="BB127" i="14"/>
  <c r="BE127" i="14"/>
  <c r="BF127" i="14"/>
  <c r="BI127" i="14"/>
  <c r="BJ127" i="14"/>
  <c r="BK127" i="14"/>
  <c r="BO127" i="14"/>
  <c r="A128" i="14"/>
  <c r="C128" i="14"/>
  <c r="D128" i="14"/>
  <c r="E128" i="14"/>
  <c r="F128" i="14"/>
  <c r="G128" i="14"/>
  <c r="H128" i="14"/>
  <c r="I128" i="14"/>
  <c r="K128" i="14"/>
  <c r="M128" i="14"/>
  <c r="N128" i="14"/>
  <c r="O128" i="14"/>
  <c r="S128" i="14"/>
  <c r="U128" i="14"/>
  <c r="V128" i="14"/>
  <c r="W128" i="14"/>
  <c r="Y128" i="14"/>
  <c r="AA128" i="14"/>
  <c r="AB128" i="14"/>
  <c r="AC128" i="14"/>
  <c r="AE128" i="14"/>
  <c r="AF128" i="14"/>
  <c r="AG128" i="14"/>
  <c r="AH128" i="14"/>
  <c r="AI128" i="14"/>
  <c r="AK128" i="14"/>
  <c r="AM128" i="14"/>
  <c r="AO128" i="14"/>
  <c r="AQ128" i="14"/>
  <c r="AS128" i="14"/>
  <c r="AU128" i="14"/>
  <c r="AV128" i="14"/>
  <c r="AW128" i="14"/>
  <c r="BA128" i="14"/>
  <c r="BB128" i="14"/>
  <c r="BE128" i="14"/>
  <c r="BF128" i="14"/>
  <c r="BI128" i="14"/>
  <c r="BJ128" i="14"/>
  <c r="BK128" i="14"/>
  <c r="BO128" i="14"/>
  <c r="A129" i="14"/>
  <c r="C129" i="14"/>
  <c r="D129" i="14"/>
  <c r="E129" i="14"/>
  <c r="F129" i="14"/>
  <c r="G129" i="14"/>
  <c r="H129" i="14"/>
  <c r="I129" i="14"/>
  <c r="K129" i="14"/>
  <c r="M129" i="14"/>
  <c r="N129" i="14"/>
  <c r="O129" i="14"/>
  <c r="S129" i="14"/>
  <c r="U129" i="14"/>
  <c r="V129" i="14"/>
  <c r="W129" i="14"/>
  <c r="Y129" i="14"/>
  <c r="AA129" i="14"/>
  <c r="AB129" i="14"/>
  <c r="AC129" i="14"/>
  <c r="AE129" i="14"/>
  <c r="AF129" i="14"/>
  <c r="AG129" i="14"/>
  <c r="AH129" i="14"/>
  <c r="AI129" i="14"/>
  <c r="AK129" i="14"/>
  <c r="AM129" i="14"/>
  <c r="AO129" i="14"/>
  <c r="AQ129" i="14"/>
  <c r="AS129" i="14"/>
  <c r="AU129" i="14"/>
  <c r="AV129" i="14"/>
  <c r="AW129" i="14"/>
  <c r="BA129" i="14"/>
  <c r="BB129" i="14"/>
  <c r="BE129" i="14"/>
  <c r="BF129" i="14"/>
  <c r="BI129" i="14"/>
  <c r="BJ129" i="14"/>
  <c r="BK129" i="14"/>
  <c r="BO129" i="14"/>
  <c r="A130" i="14"/>
  <c r="C130" i="14"/>
  <c r="D130" i="14"/>
  <c r="E130" i="14"/>
  <c r="F130" i="14"/>
  <c r="G130" i="14"/>
  <c r="H130" i="14"/>
  <c r="I130" i="14"/>
  <c r="K130" i="14"/>
  <c r="M130" i="14"/>
  <c r="N130" i="14"/>
  <c r="O130" i="14"/>
  <c r="S130" i="14"/>
  <c r="U130" i="14"/>
  <c r="V130" i="14"/>
  <c r="W130" i="14"/>
  <c r="Y130" i="14"/>
  <c r="AA130" i="14"/>
  <c r="AB130" i="14"/>
  <c r="AC130" i="14"/>
  <c r="AE130" i="14"/>
  <c r="AF130" i="14"/>
  <c r="AG130" i="14"/>
  <c r="AH130" i="14"/>
  <c r="AI130" i="14"/>
  <c r="AK130" i="14"/>
  <c r="AM130" i="14"/>
  <c r="AO130" i="14"/>
  <c r="AQ130" i="14"/>
  <c r="AS130" i="14"/>
  <c r="AU130" i="14"/>
  <c r="AV130" i="14"/>
  <c r="AW130" i="14"/>
  <c r="BA130" i="14"/>
  <c r="BB130" i="14"/>
  <c r="BE130" i="14"/>
  <c r="BF130" i="14"/>
  <c r="BI130" i="14"/>
  <c r="BJ130" i="14"/>
  <c r="BK130" i="14"/>
  <c r="BO130" i="14"/>
  <c r="A131" i="14"/>
  <c r="C131" i="14"/>
  <c r="D131" i="14"/>
  <c r="E131" i="14"/>
  <c r="F131" i="14"/>
  <c r="G131" i="14"/>
  <c r="H131" i="14"/>
  <c r="I131" i="14"/>
  <c r="K131" i="14"/>
  <c r="M131" i="14"/>
  <c r="N131" i="14"/>
  <c r="O131" i="14"/>
  <c r="S131" i="14"/>
  <c r="U131" i="14"/>
  <c r="V131" i="14"/>
  <c r="W131" i="14"/>
  <c r="Y131" i="14"/>
  <c r="AA131" i="14"/>
  <c r="AB131" i="14"/>
  <c r="AC131" i="14"/>
  <c r="AE131" i="14"/>
  <c r="AF131" i="14"/>
  <c r="AG131" i="14"/>
  <c r="AH131" i="14"/>
  <c r="AI131" i="14"/>
  <c r="AK131" i="14"/>
  <c r="AM131" i="14"/>
  <c r="AO131" i="14"/>
  <c r="AQ131" i="14"/>
  <c r="AS131" i="14"/>
  <c r="AU131" i="14"/>
  <c r="AV131" i="14"/>
  <c r="AW131" i="14"/>
  <c r="BA131" i="14"/>
  <c r="BB131" i="14"/>
  <c r="BE131" i="14"/>
  <c r="BF131" i="14"/>
  <c r="BI131" i="14"/>
  <c r="BJ131" i="14"/>
  <c r="BK131" i="14"/>
  <c r="BO131" i="14"/>
  <c r="A132" i="14"/>
  <c r="C132" i="14"/>
  <c r="D132" i="14"/>
  <c r="E132" i="14"/>
  <c r="F132" i="14"/>
  <c r="G132" i="14"/>
  <c r="H132" i="14"/>
  <c r="I132" i="14"/>
  <c r="K132" i="14"/>
  <c r="M132" i="14"/>
  <c r="N132" i="14"/>
  <c r="O132" i="14"/>
  <c r="S132" i="14"/>
  <c r="U132" i="14"/>
  <c r="V132" i="14"/>
  <c r="W132" i="14"/>
  <c r="Y132" i="14"/>
  <c r="AA132" i="14"/>
  <c r="AB132" i="14"/>
  <c r="AC132" i="14"/>
  <c r="AE132" i="14"/>
  <c r="AF132" i="14"/>
  <c r="AG132" i="14"/>
  <c r="AH132" i="14"/>
  <c r="AI132" i="14"/>
  <c r="AK132" i="14"/>
  <c r="AM132" i="14"/>
  <c r="AO132" i="14"/>
  <c r="AQ132" i="14"/>
  <c r="AS132" i="14"/>
  <c r="AU132" i="14"/>
  <c r="AV132" i="14"/>
  <c r="AW132" i="14"/>
  <c r="BA132" i="14"/>
  <c r="BB132" i="14"/>
  <c r="BE132" i="14"/>
  <c r="BF132" i="14"/>
  <c r="BI132" i="14"/>
  <c r="BJ132" i="14"/>
  <c r="BK132" i="14"/>
  <c r="BO132" i="14"/>
  <c r="A133" i="14"/>
  <c r="C133" i="14"/>
  <c r="D133" i="14"/>
  <c r="E133" i="14"/>
  <c r="F133" i="14"/>
  <c r="G133" i="14"/>
  <c r="H133" i="14"/>
  <c r="I133" i="14"/>
  <c r="K133" i="14"/>
  <c r="M133" i="14"/>
  <c r="N133" i="14"/>
  <c r="O133" i="14"/>
  <c r="S133" i="14"/>
  <c r="U133" i="14"/>
  <c r="V133" i="14"/>
  <c r="W133" i="14"/>
  <c r="Y133" i="14"/>
  <c r="AA133" i="14"/>
  <c r="AB133" i="14"/>
  <c r="AC133" i="14"/>
  <c r="AE133" i="14"/>
  <c r="AF133" i="14"/>
  <c r="AG133" i="14"/>
  <c r="AH133" i="14"/>
  <c r="AI133" i="14"/>
  <c r="AK133" i="14"/>
  <c r="AM133" i="14"/>
  <c r="AO133" i="14"/>
  <c r="AQ133" i="14"/>
  <c r="AS133" i="14"/>
  <c r="AU133" i="14"/>
  <c r="AV133" i="14"/>
  <c r="AW133" i="14"/>
  <c r="BA133" i="14"/>
  <c r="BB133" i="14"/>
  <c r="BE133" i="14"/>
  <c r="BF133" i="14"/>
  <c r="BI133" i="14"/>
  <c r="BJ133" i="14"/>
  <c r="BK133" i="14"/>
  <c r="BO133" i="14"/>
  <c r="A134" i="14"/>
  <c r="C134" i="14"/>
  <c r="D134" i="14"/>
  <c r="E134" i="14"/>
  <c r="F134" i="14"/>
  <c r="G134" i="14"/>
  <c r="H134" i="14"/>
  <c r="I134" i="14"/>
  <c r="K134" i="14"/>
  <c r="M134" i="14"/>
  <c r="N134" i="14"/>
  <c r="O134" i="14"/>
  <c r="S134" i="14"/>
  <c r="U134" i="14"/>
  <c r="V134" i="14"/>
  <c r="W134" i="14"/>
  <c r="Y134" i="14"/>
  <c r="AA134" i="14"/>
  <c r="AB134" i="14"/>
  <c r="AC134" i="14"/>
  <c r="AE134" i="14"/>
  <c r="AF134" i="14"/>
  <c r="AG134" i="14"/>
  <c r="AH134" i="14"/>
  <c r="AI134" i="14"/>
  <c r="AK134" i="14"/>
  <c r="AM134" i="14"/>
  <c r="AO134" i="14"/>
  <c r="AQ134" i="14"/>
  <c r="AS134" i="14"/>
  <c r="AU134" i="14"/>
  <c r="AV134" i="14"/>
  <c r="AW134" i="14"/>
  <c r="BA134" i="14"/>
  <c r="BB134" i="14"/>
  <c r="BE134" i="14"/>
  <c r="BF134" i="14"/>
  <c r="BI134" i="14"/>
  <c r="BJ134" i="14"/>
  <c r="BK134" i="14"/>
  <c r="BO134" i="14"/>
  <c r="A135" i="14"/>
  <c r="C135" i="14"/>
  <c r="D135" i="14"/>
  <c r="E135" i="14"/>
  <c r="F135" i="14"/>
  <c r="G135" i="14"/>
  <c r="H135" i="14"/>
  <c r="I135" i="14"/>
  <c r="K135" i="14"/>
  <c r="M135" i="14"/>
  <c r="N135" i="14"/>
  <c r="O135" i="14"/>
  <c r="S135" i="14"/>
  <c r="U135" i="14"/>
  <c r="V135" i="14"/>
  <c r="W135" i="14"/>
  <c r="Y135" i="14"/>
  <c r="AA135" i="14"/>
  <c r="AB135" i="14"/>
  <c r="AC135" i="14"/>
  <c r="AE135" i="14"/>
  <c r="AF135" i="14"/>
  <c r="AG135" i="14"/>
  <c r="AH135" i="14"/>
  <c r="AI135" i="14"/>
  <c r="AK135" i="14"/>
  <c r="AM135" i="14"/>
  <c r="AO135" i="14"/>
  <c r="AQ135" i="14"/>
  <c r="AS135" i="14"/>
  <c r="AU135" i="14"/>
  <c r="AV135" i="14"/>
  <c r="AW135" i="14"/>
  <c r="BA135" i="14"/>
  <c r="BB135" i="14"/>
  <c r="BE135" i="14"/>
  <c r="BF135" i="14"/>
  <c r="BI135" i="14"/>
  <c r="BJ135" i="14"/>
  <c r="BK135" i="14"/>
  <c r="BO135" i="14"/>
  <c r="A136" i="14"/>
  <c r="C136" i="14"/>
  <c r="D136" i="14"/>
  <c r="E136" i="14"/>
  <c r="F136" i="14"/>
  <c r="G136" i="14"/>
  <c r="H136" i="14"/>
  <c r="I136" i="14"/>
  <c r="K136" i="14"/>
  <c r="M136" i="14"/>
  <c r="N136" i="14"/>
  <c r="O136" i="14"/>
  <c r="S136" i="14"/>
  <c r="U136" i="14"/>
  <c r="V136" i="14"/>
  <c r="W136" i="14"/>
  <c r="Y136" i="14"/>
  <c r="AA136" i="14"/>
  <c r="AB136" i="14"/>
  <c r="AC136" i="14"/>
  <c r="AE136" i="14"/>
  <c r="AF136" i="14"/>
  <c r="AG136" i="14"/>
  <c r="AH136" i="14"/>
  <c r="AI136" i="14"/>
  <c r="AK136" i="14"/>
  <c r="AM136" i="14"/>
  <c r="AO136" i="14"/>
  <c r="AQ136" i="14"/>
  <c r="AS136" i="14"/>
  <c r="AU136" i="14"/>
  <c r="AV136" i="14"/>
  <c r="AW136" i="14"/>
  <c r="BA136" i="14"/>
  <c r="BB136" i="14"/>
  <c r="BE136" i="14"/>
  <c r="BF136" i="14"/>
  <c r="BI136" i="14"/>
  <c r="BJ136" i="14"/>
  <c r="BK136" i="14"/>
  <c r="BO136" i="14"/>
  <c r="A137" i="14"/>
  <c r="C137" i="14"/>
  <c r="D137" i="14"/>
  <c r="E137" i="14"/>
  <c r="F137" i="14"/>
  <c r="G137" i="14"/>
  <c r="H137" i="14"/>
  <c r="I137" i="14"/>
  <c r="K137" i="14"/>
  <c r="M137" i="14"/>
  <c r="N137" i="14"/>
  <c r="O137" i="14"/>
  <c r="S137" i="14"/>
  <c r="U137" i="14"/>
  <c r="V137" i="14"/>
  <c r="W137" i="14"/>
  <c r="Y137" i="14"/>
  <c r="AA137" i="14"/>
  <c r="AB137" i="14"/>
  <c r="AC137" i="14"/>
  <c r="AE137" i="14"/>
  <c r="AF137" i="14"/>
  <c r="AG137" i="14"/>
  <c r="AH137" i="14"/>
  <c r="AI137" i="14"/>
  <c r="AK137" i="14"/>
  <c r="AM137" i="14"/>
  <c r="AO137" i="14"/>
  <c r="AQ137" i="14"/>
  <c r="AS137" i="14"/>
  <c r="AU137" i="14"/>
  <c r="AV137" i="14"/>
  <c r="AW137" i="14"/>
  <c r="BA137" i="14"/>
  <c r="BB137" i="14"/>
  <c r="BE137" i="14"/>
  <c r="BF137" i="14"/>
  <c r="BI137" i="14"/>
  <c r="BJ137" i="14"/>
  <c r="BK137" i="14"/>
  <c r="BO137" i="14"/>
  <c r="A138" i="14"/>
  <c r="C138" i="14"/>
  <c r="D138" i="14"/>
  <c r="E138" i="14"/>
  <c r="F138" i="14"/>
  <c r="G138" i="14"/>
  <c r="H138" i="14"/>
  <c r="I138" i="14"/>
  <c r="K138" i="14"/>
  <c r="M138" i="14"/>
  <c r="N138" i="14"/>
  <c r="O138" i="14"/>
  <c r="S138" i="14"/>
  <c r="U138" i="14"/>
  <c r="V138" i="14"/>
  <c r="W138" i="14"/>
  <c r="Y138" i="14"/>
  <c r="AA138" i="14"/>
  <c r="AB138" i="14"/>
  <c r="AC138" i="14"/>
  <c r="AE138" i="14"/>
  <c r="AF138" i="14"/>
  <c r="AG138" i="14"/>
  <c r="AH138" i="14"/>
  <c r="AI138" i="14"/>
  <c r="AK138" i="14"/>
  <c r="AM138" i="14"/>
  <c r="AO138" i="14"/>
  <c r="AQ138" i="14"/>
  <c r="AS138" i="14"/>
  <c r="AU138" i="14"/>
  <c r="AV138" i="14"/>
  <c r="AW138" i="14"/>
  <c r="BA138" i="14"/>
  <c r="BB138" i="14"/>
  <c r="BE138" i="14"/>
  <c r="BF138" i="14"/>
  <c r="BI138" i="14"/>
  <c r="BJ138" i="14"/>
  <c r="BK138" i="14"/>
  <c r="BO138" i="14"/>
  <c r="A139" i="14"/>
  <c r="C139" i="14"/>
  <c r="D139" i="14"/>
  <c r="E139" i="14"/>
  <c r="F139" i="14"/>
  <c r="G139" i="14"/>
  <c r="H139" i="14"/>
  <c r="I139" i="14"/>
  <c r="K139" i="14"/>
  <c r="M139" i="14"/>
  <c r="N139" i="14"/>
  <c r="O139" i="14"/>
  <c r="S139" i="14"/>
  <c r="U139" i="14"/>
  <c r="V139" i="14"/>
  <c r="W139" i="14"/>
  <c r="Y139" i="14"/>
  <c r="AA139" i="14"/>
  <c r="AB139" i="14"/>
  <c r="AC139" i="14"/>
  <c r="AE139" i="14"/>
  <c r="AF139" i="14"/>
  <c r="AG139" i="14"/>
  <c r="AH139" i="14"/>
  <c r="AI139" i="14"/>
  <c r="AK139" i="14"/>
  <c r="AM139" i="14"/>
  <c r="AO139" i="14"/>
  <c r="AQ139" i="14"/>
  <c r="AS139" i="14"/>
  <c r="AU139" i="14"/>
  <c r="AV139" i="14"/>
  <c r="AW139" i="14"/>
  <c r="BA139" i="14"/>
  <c r="BB139" i="14"/>
  <c r="BE139" i="14"/>
  <c r="BF139" i="14"/>
  <c r="BI139" i="14"/>
  <c r="BJ139" i="14"/>
  <c r="BK139" i="14"/>
  <c r="BO139" i="14"/>
  <c r="A140" i="14"/>
  <c r="C140" i="14"/>
  <c r="D140" i="14"/>
  <c r="E140" i="14"/>
  <c r="F140" i="14"/>
  <c r="G140" i="14"/>
  <c r="H140" i="14"/>
  <c r="I140" i="14"/>
  <c r="K140" i="14"/>
  <c r="M140" i="14"/>
  <c r="N140" i="14"/>
  <c r="O140" i="14"/>
  <c r="S140" i="14"/>
  <c r="U140" i="14"/>
  <c r="V140" i="14"/>
  <c r="W140" i="14"/>
  <c r="Y140" i="14"/>
  <c r="AA140" i="14"/>
  <c r="AB140" i="14"/>
  <c r="AC140" i="14"/>
  <c r="AE140" i="14"/>
  <c r="AF140" i="14"/>
  <c r="AG140" i="14"/>
  <c r="AH140" i="14"/>
  <c r="AI140" i="14"/>
  <c r="AK140" i="14"/>
  <c r="AM140" i="14"/>
  <c r="AO140" i="14"/>
  <c r="AQ140" i="14"/>
  <c r="AS140" i="14"/>
  <c r="AU140" i="14"/>
  <c r="AV140" i="14"/>
  <c r="AW140" i="14"/>
  <c r="BA140" i="14"/>
  <c r="BB140" i="14"/>
  <c r="BE140" i="14"/>
  <c r="BF140" i="14"/>
  <c r="BI140" i="14"/>
  <c r="BJ140" i="14"/>
  <c r="BK140" i="14"/>
  <c r="BO140" i="14"/>
  <c r="A141" i="14"/>
  <c r="C141" i="14"/>
  <c r="D141" i="14"/>
  <c r="E141" i="14"/>
  <c r="F141" i="14"/>
  <c r="G141" i="14"/>
  <c r="H141" i="14"/>
  <c r="I141" i="14"/>
  <c r="K141" i="14"/>
  <c r="M141" i="14"/>
  <c r="N141" i="14"/>
  <c r="O141" i="14"/>
  <c r="S141" i="14"/>
  <c r="U141" i="14"/>
  <c r="V141" i="14"/>
  <c r="W141" i="14"/>
  <c r="Y141" i="14"/>
  <c r="AA141" i="14"/>
  <c r="AB141" i="14"/>
  <c r="AC141" i="14"/>
  <c r="AE141" i="14"/>
  <c r="AF141" i="14"/>
  <c r="AG141" i="14"/>
  <c r="AH141" i="14"/>
  <c r="AI141" i="14"/>
  <c r="AK141" i="14"/>
  <c r="AM141" i="14"/>
  <c r="AO141" i="14"/>
  <c r="AQ141" i="14"/>
  <c r="AS141" i="14"/>
  <c r="AU141" i="14"/>
  <c r="AV141" i="14"/>
  <c r="AW141" i="14"/>
  <c r="BA141" i="14"/>
  <c r="BB141" i="14"/>
  <c r="BE141" i="14"/>
  <c r="BF141" i="14"/>
  <c r="BI141" i="14"/>
  <c r="BJ141" i="14"/>
  <c r="BK141" i="14"/>
  <c r="BO141" i="14"/>
  <c r="A142" i="14"/>
  <c r="C142" i="14"/>
  <c r="D142" i="14"/>
  <c r="E142" i="14"/>
  <c r="F142" i="14"/>
  <c r="G142" i="14"/>
  <c r="H142" i="14"/>
  <c r="I142" i="14"/>
  <c r="K142" i="14"/>
  <c r="M142" i="14"/>
  <c r="N142" i="14"/>
  <c r="O142" i="14"/>
  <c r="S142" i="14"/>
  <c r="U142" i="14"/>
  <c r="V142" i="14"/>
  <c r="W142" i="14"/>
  <c r="Y142" i="14"/>
  <c r="AA142" i="14"/>
  <c r="AB142" i="14"/>
  <c r="AC142" i="14"/>
  <c r="AE142" i="14"/>
  <c r="AF142" i="14"/>
  <c r="AG142" i="14"/>
  <c r="AH142" i="14"/>
  <c r="AI142" i="14"/>
  <c r="AK142" i="14"/>
  <c r="AM142" i="14"/>
  <c r="AO142" i="14"/>
  <c r="AQ142" i="14"/>
  <c r="AS142" i="14"/>
  <c r="AU142" i="14"/>
  <c r="AV142" i="14"/>
  <c r="AW142" i="14"/>
  <c r="BA142" i="14"/>
  <c r="BB142" i="14"/>
  <c r="BE142" i="14"/>
  <c r="BF142" i="14"/>
  <c r="BI142" i="14"/>
  <c r="BJ142" i="14"/>
  <c r="BK142" i="14"/>
  <c r="BO142" i="14"/>
  <c r="A143" i="14"/>
  <c r="C143" i="14"/>
  <c r="D143" i="14"/>
  <c r="E143" i="14"/>
  <c r="F143" i="14"/>
  <c r="G143" i="14"/>
  <c r="H143" i="14"/>
  <c r="I143" i="14"/>
  <c r="K143" i="14"/>
  <c r="M143" i="14"/>
  <c r="N143" i="14"/>
  <c r="O143" i="14"/>
  <c r="S143" i="14"/>
  <c r="U143" i="14"/>
  <c r="V143" i="14"/>
  <c r="W143" i="14"/>
  <c r="Y143" i="14"/>
  <c r="AA143" i="14"/>
  <c r="AB143" i="14"/>
  <c r="AC143" i="14"/>
  <c r="AE143" i="14"/>
  <c r="AF143" i="14"/>
  <c r="AG143" i="14"/>
  <c r="AH143" i="14"/>
  <c r="AI143" i="14"/>
  <c r="AK143" i="14"/>
  <c r="AM143" i="14"/>
  <c r="AO143" i="14"/>
  <c r="AQ143" i="14"/>
  <c r="AS143" i="14"/>
  <c r="AU143" i="14"/>
  <c r="AV143" i="14"/>
  <c r="AW143" i="14"/>
  <c r="BA143" i="14"/>
  <c r="BB143" i="14"/>
  <c r="BE143" i="14"/>
  <c r="BF143" i="14"/>
  <c r="BI143" i="14"/>
  <c r="BJ143" i="14"/>
  <c r="BK143" i="14"/>
  <c r="BO143" i="14"/>
  <c r="A144" i="14"/>
  <c r="C144" i="14"/>
  <c r="D144" i="14"/>
  <c r="E144" i="14"/>
  <c r="F144" i="14"/>
  <c r="G144" i="14"/>
  <c r="H144" i="14"/>
  <c r="I144" i="14"/>
  <c r="K144" i="14"/>
  <c r="M144" i="14"/>
  <c r="N144" i="14"/>
  <c r="O144" i="14"/>
  <c r="S144" i="14"/>
  <c r="U144" i="14"/>
  <c r="V144" i="14"/>
  <c r="W144" i="14"/>
  <c r="Y144" i="14"/>
  <c r="AA144" i="14"/>
  <c r="AB144" i="14"/>
  <c r="AC144" i="14"/>
  <c r="AE144" i="14"/>
  <c r="AF144" i="14"/>
  <c r="AG144" i="14"/>
  <c r="AH144" i="14"/>
  <c r="AI144" i="14"/>
  <c r="AK144" i="14"/>
  <c r="AM144" i="14"/>
  <c r="AO144" i="14"/>
  <c r="AQ144" i="14"/>
  <c r="AS144" i="14"/>
  <c r="AU144" i="14"/>
  <c r="AV144" i="14"/>
  <c r="AW144" i="14"/>
  <c r="BA144" i="14"/>
  <c r="BB144" i="14"/>
  <c r="BE144" i="14"/>
  <c r="BF144" i="14"/>
  <c r="BI144" i="14"/>
  <c r="BJ144" i="14"/>
  <c r="BK144" i="14"/>
  <c r="BO144" i="14"/>
  <c r="A145" i="14"/>
  <c r="C145" i="14"/>
  <c r="D145" i="14"/>
  <c r="E145" i="14"/>
  <c r="F145" i="14"/>
  <c r="G145" i="14"/>
  <c r="H145" i="14"/>
  <c r="I145" i="14"/>
  <c r="K145" i="14"/>
  <c r="M145" i="14"/>
  <c r="N145" i="14"/>
  <c r="O145" i="14"/>
  <c r="S145" i="14"/>
  <c r="U145" i="14"/>
  <c r="V145" i="14"/>
  <c r="W145" i="14"/>
  <c r="Y145" i="14"/>
  <c r="AA145" i="14"/>
  <c r="AB145" i="14"/>
  <c r="AC145" i="14"/>
  <c r="AE145" i="14"/>
  <c r="AF145" i="14"/>
  <c r="AG145" i="14"/>
  <c r="AH145" i="14"/>
  <c r="AI145" i="14"/>
  <c r="AK145" i="14"/>
  <c r="AM145" i="14"/>
  <c r="AO145" i="14"/>
  <c r="AQ145" i="14"/>
  <c r="AS145" i="14"/>
  <c r="AU145" i="14"/>
  <c r="AV145" i="14"/>
  <c r="AW145" i="14"/>
  <c r="BA145" i="14"/>
  <c r="BB145" i="14"/>
  <c r="BE145" i="14"/>
  <c r="BF145" i="14"/>
  <c r="BI145" i="14"/>
  <c r="BJ145" i="14"/>
  <c r="BK145" i="14"/>
  <c r="BO145" i="14"/>
  <c r="A146" i="14"/>
  <c r="C146" i="14"/>
  <c r="D146" i="14"/>
  <c r="E146" i="14"/>
  <c r="F146" i="14"/>
  <c r="G146" i="14"/>
  <c r="H146" i="14"/>
  <c r="I146" i="14"/>
  <c r="K146" i="14"/>
  <c r="M146" i="14"/>
  <c r="N146" i="14"/>
  <c r="O146" i="14"/>
  <c r="S146" i="14"/>
  <c r="U146" i="14"/>
  <c r="V146" i="14"/>
  <c r="W146" i="14"/>
  <c r="Y146" i="14"/>
  <c r="AA146" i="14"/>
  <c r="AB146" i="14"/>
  <c r="AC146" i="14"/>
  <c r="AE146" i="14"/>
  <c r="AF146" i="14"/>
  <c r="AG146" i="14"/>
  <c r="AH146" i="14"/>
  <c r="AI146" i="14"/>
  <c r="AK146" i="14"/>
  <c r="AM146" i="14"/>
  <c r="AO146" i="14"/>
  <c r="AQ146" i="14"/>
  <c r="AS146" i="14"/>
  <c r="AU146" i="14"/>
  <c r="AV146" i="14"/>
  <c r="AW146" i="14"/>
  <c r="BA146" i="14"/>
  <c r="BB146" i="14"/>
  <c r="BE146" i="14"/>
  <c r="BF146" i="14"/>
  <c r="BI146" i="14"/>
  <c r="BJ146" i="14"/>
  <c r="BK146" i="14"/>
  <c r="BO146" i="14"/>
  <c r="A147" i="14"/>
  <c r="C147" i="14"/>
  <c r="D147" i="14"/>
  <c r="E147" i="14"/>
  <c r="F147" i="14"/>
  <c r="G147" i="14"/>
  <c r="H147" i="14"/>
  <c r="I147" i="14"/>
  <c r="K147" i="14"/>
  <c r="M147" i="14"/>
  <c r="N147" i="14"/>
  <c r="O147" i="14"/>
  <c r="S147" i="14"/>
  <c r="U147" i="14"/>
  <c r="V147" i="14"/>
  <c r="W147" i="14"/>
  <c r="Y147" i="14"/>
  <c r="AA147" i="14"/>
  <c r="AB147" i="14"/>
  <c r="AC147" i="14"/>
  <c r="AE147" i="14"/>
  <c r="AF147" i="14"/>
  <c r="AG147" i="14"/>
  <c r="AH147" i="14"/>
  <c r="AI147" i="14"/>
  <c r="AK147" i="14"/>
  <c r="AM147" i="14"/>
  <c r="AO147" i="14"/>
  <c r="AQ147" i="14"/>
  <c r="AS147" i="14"/>
  <c r="AU147" i="14"/>
  <c r="AV147" i="14"/>
  <c r="AW147" i="14"/>
  <c r="BA147" i="14"/>
  <c r="BB147" i="14"/>
  <c r="BE147" i="14"/>
  <c r="BF147" i="14"/>
  <c r="BI147" i="14"/>
  <c r="BJ147" i="14"/>
  <c r="BK147" i="14"/>
  <c r="BO147" i="14"/>
  <c r="A148" i="14"/>
  <c r="C148" i="14"/>
  <c r="D148" i="14"/>
  <c r="E148" i="14"/>
  <c r="F148" i="14"/>
  <c r="G148" i="14"/>
  <c r="H148" i="14"/>
  <c r="I148" i="14"/>
  <c r="K148" i="14"/>
  <c r="M148" i="14"/>
  <c r="N148" i="14"/>
  <c r="O148" i="14"/>
  <c r="S148" i="14"/>
  <c r="U148" i="14"/>
  <c r="V148" i="14"/>
  <c r="W148" i="14"/>
  <c r="Y148" i="14"/>
  <c r="AA148" i="14"/>
  <c r="AB148" i="14"/>
  <c r="AC148" i="14"/>
  <c r="AE148" i="14"/>
  <c r="AF148" i="14"/>
  <c r="AG148" i="14"/>
  <c r="AH148" i="14"/>
  <c r="AI148" i="14"/>
  <c r="AK148" i="14"/>
  <c r="AM148" i="14"/>
  <c r="AO148" i="14"/>
  <c r="AQ148" i="14"/>
  <c r="AS148" i="14"/>
  <c r="AU148" i="14"/>
  <c r="AV148" i="14"/>
  <c r="AW148" i="14"/>
  <c r="BA148" i="14"/>
  <c r="BB148" i="14"/>
  <c r="BE148" i="14"/>
  <c r="BF148" i="14"/>
  <c r="BI148" i="14"/>
  <c r="BJ148" i="14"/>
  <c r="BK148" i="14"/>
  <c r="BO148" i="14"/>
  <c r="A149" i="14"/>
  <c r="C149" i="14"/>
  <c r="D149" i="14"/>
  <c r="E149" i="14"/>
  <c r="F149" i="14"/>
  <c r="G149" i="14"/>
  <c r="H149" i="14"/>
  <c r="I149" i="14"/>
  <c r="K149" i="14"/>
  <c r="M149" i="14"/>
  <c r="N149" i="14"/>
  <c r="O149" i="14"/>
  <c r="S149" i="14"/>
  <c r="U149" i="14"/>
  <c r="V149" i="14"/>
  <c r="W149" i="14"/>
  <c r="Y149" i="14"/>
  <c r="AA149" i="14"/>
  <c r="AB149" i="14"/>
  <c r="AC149" i="14"/>
  <c r="AE149" i="14"/>
  <c r="AF149" i="14"/>
  <c r="AG149" i="14"/>
  <c r="AH149" i="14"/>
  <c r="AI149" i="14"/>
  <c r="AK149" i="14"/>
  <c r="AM149" i="14"/>
  <c r="AO149" i="14"/>
  <c r="AQ149" i="14"/>
  <c r="AS149" i="14"/>
  <c r="AU149" i="14"/>
  <c r="AV149" i="14"/>
  <c r="AW149" i="14"/>
  <c r="BA149" i="14"/>
  <c r="BB149" i="14"/>
  <c r="BE149" i="14"/>
  <c r="BF149" i="14"/>
  <c r="BI149" i="14"/>
  <c r="BJ149" i="14"/>
  <c r="BK149" i="14"/>
  <c r="BO149" i="14"/>
  <c r="A150" i="14"/>
  <c r="C150" i="14"/>
  <c r="D150" i="14"/>
  <c r="E150" i="14"/>
  <c r="F150" i="14"/>
  <c r="G150" i="14"/>
  <c r="H150" i="14"/>
  <c r="I150" i="14"/>
  <c r="K150" i="14"/>
  <c r="M150" i="14"/>
  <c r="N150" i="14"/>
  <c r="O150" i="14"/>
  <c r="S150" i="14"/>
  <c r="U150" i="14"/>
  <c r="V150" i="14"/>
  <c r="W150" i="14"/>
  <c r="Y150" i="14"/>
  <c r="AA150" i="14"/>
  <c r="AB150" i="14"/>
  <c r="AC150" i="14"/>
  <c r="AE150" i="14"/>
  <c r="AF150" i="14"/>
  <c r="AG150" i="14"/>
  <c r="AH150" i="14"/>
  <c r="AI150" i="14"/>
  <c r="AK150" i="14"/>
  <c r="AM150" i="14"/>
  <c r="AO150" i="14"/>
  <c r="AQ150" i="14"/>
  <c r="AS150" i="14"/>
  <c r="AU150" i="14"/>
  <c r="AV150" i="14"/>
  <c r="AW150" i="14"/>
  <c r="BA150" i="14"/>
  <c r="BB150" i="14"/>
  <c r="BE150" i="14"/>
  <c r="BF150" i="14"/>
  <c r="BI150" i="14"/>
  <c r="BJ150" i="14"/>
  <c r="BK150" i="14"/>
  <c r="BO150" i="14"/>
  <c r="A151" i="14"/>
  <c r="C151" i="14"/>
  <c r="D151" i="14"/>
  <c r="E151" i="14"/>
  <c r="F151" i="14"/>
  <c r="G151" i="14"/>
  <c r="H151" i="14"/>
  <c r="I151" i="14"/>
  <c r="K151" i="14"/>
  <c r="M151" i="14"/>
  <c r="N151" i="14"/>
  <c r="O151" i="14"/>
  <c r="S151" i="14"/>
  <c r="U151" i="14"/>
  <c r="V151" i="14"/>
  <c r="W151" i="14"/>
  <c r="Y151" i="14"/>
  <c r="AA151" i="14"/>
  <c r="AB151" i="14"/>
  <c r="AC151" i="14"/>
  <c r="AE151" i="14"/>
  <c r="AF151" i="14"/>
  <c r="AG151" i="14"/>
  <c r="AH151" i="14"/>
  <c r="AI151" i="14"/>
  <c r="AK151" i="14"/>
  <c r="AM151" i="14"/>
  <c r="AO151" i="14"/>
  <c r="AQ151" i="14"/>
  <c r="AS151" i="14"/>
  <c r="AU151" i="14"/>
  <c r="AV151" i="14"/>
  <c r="AW151" i="14"/>
  <c r="BA151" i="14"/>
  <c r="BB151" i="14"/>
  <c r="BE151" i="14"/>
  <c r="BF151" i="14"/>
  <c r="BI151" i="14"/>
  <c r="BJ151" i="14"/>
  <c r="BK151" i="14"/>
  <c r="BO151" i="14"/>
  <c r="A152" i="14"/>
  <c r="C152" i="14"/>
  <c r="D152" i="14"/>
  <c r="E152" i="14"/>
  <c r="F152" i="14"/>
  <c r="G152" i="14"/>
  <c r="H152" i="14"/>
  <c r="I152" i="14"/>
  <c r="K152" i="14"/>
  <c r="M152" i="14"/>
  <c r="N152" i="14"/>
  <c r="O152" i="14"/>
  <c r="S152" i="14"/>
  <c r="U152" i="14"/>
  <c r="V152" i="14"/>
  <c r="W152" i="14"/>
  <c r="Y152" i="14"/>
  <c r="AA152" i="14"/>
  <c r="AB152" i="14"/>
  <c r="AC152" i="14"/>
  <c r="AE152" i="14"/>
  <c r="AF152" i="14"/>
  <c r="AG152" i="14"/>
  <c r="AH152" i="14"/>
  <c r="AI152" i="14"/>
  <c r="AK152" i="14"/>
  <c r="AM152" i="14"/>
  <c r="AO152" i="14"/>
  <c r="AQ152" i="14"/>
  <c r="AS152" i="14"/>
  <c r="AU152" i="14"/>
  <c r="AV152" i="14"/>
  <c r="AW152" i="14"/>
  <c r="BA152" i="14"/>
  <c r="BB152" i="14"/>
  <c r="BE152" i="14"/>
  <c r="BF152" i="14"/>
  <c r="BI152" i="14"/>
  <c r="BJ152" i="14"/>
  <c r="BK152" i="14"/>
  <c r="BO152" i="14"/>
  <c r="A153" i="14"/>
  <c r="C153" i="14"/>
  <c r="D153" i="14"/>
  <c r="E153" i="14"/>
  <c r="F153" i="14"/>
  <c r="G153" i="14"/>
  <c r="H153" i="14"/>
  <c r="I153" i="14"/>
  <c r="K153" i="14"/>
  <c r="M153" i="14"/>
  <c r="N153" i="14"/>
  <c r="O153" i="14"/>
  <c r="S153" i="14"/>
  <c r="U153" i="14"/>
  <c r="V153" i="14"/>
  <c r="W153" i="14"/>
  <c r="Y153" i="14"/>
  <c r="AA153" i="14"/>
  <c r="AB153" i="14"/>
  <c r="AC153" i="14"/>
  <c r="AE153" i="14"/>
  <c r="AF153" i="14"/>
  <c r="AG153" i="14"/>
  <c r="AH153" i="14"/>
  <c r="AI153" i="14"/>
  <c r="AK153" i="14"/>
  <c r="AM153" i="14"/>
  <c r="AO153" i="14"/>
  <c r="AQ153" i="14"/>
  <c r="AS153" i="14"/>
  <c r="AU153" i="14"/>
  <c r="AV153" i="14"/>
  <c r="AW153" i="14"/>
  <c r="BA153" i="14"/>
  <c r="BB153" i="14"/>
  <c r="BE153" i="14"/>
  <c r="BF153" i="14"/>
  <c r="BI153" i="14"/>
  <c r="BJ153" i="14"/>
  <c r="BK153" i="14"/>
  <c r="BO153" i="14"/>
  <c r="A154" i="14"/>
  <c r="C154" i="14"/>
  <c r="D154" i="14"/>
  <c r="E154" i="14"/>
  <c r="F154" i="14"/>
  <c r="G154" i="14"/>
  <c r="H154" i="14"/>
  <c r="I154" i="14"/>
  <c r="K154" i="14"/>
  <c r="M154" i="14"/>
  <c r="N154" i="14"/>
  <c r="O154" i="14"/>
  <c r="S154" i="14"/>
  <c r="U154" i="14"/>
  <c r="V154" i="14"/>
  <c r="W154" i="14"/>
  <c r="Y154" i="14"/>
  <c r="AA154" i="14"/>
  <c r="AB154" i="14"/>
  <c r="AC154" i="14"/>
  <c r="AE154" i="14"/>
  <c r="AF154" i="14"/>
  <c r="AG154" i="14"/>
  <c r="AH154" i="14"/>
  <c r="AI154" i="14"/>
  <c r="AK154" i="14"/>
  <c r="AM154" i="14"/>
  <c r="AO154" i="14"/>
  <c r="AQ154" i="14"/>
  <c r="AS154" i="14"/>
  <c r="AU154" i="14"/>
  <c r="AV154" i="14"/>
  <c r="AW154" i="14"/>
  <c r="BA154" i="14"/>
  <c r="BB154" i="14"/>
  <c r="BE154" i="14"/>
  <c r="BF154" i="14"/>
  <c r="BI154" i="14"/>
  <c r="BJ154" i="14"/>
  <c r="BK154" i="14"/>
  <c r="BO154" i="14"/>
  <c r="A155" i="14"/>
  <c r="C155" i="14"/>
  <c r="D155" i="14"/>
  <c r="E155" i="14"/>
  <c r="F155" i="14"/>
  <c r="G155" i="14"/>
  <c r="H155" i="14"/>
  <c r="I155" i="14"/>
  <c r="K155" i="14"/>
  <c r="M155" i="14"/>
  <c r="N155" i="14"/>
  <c r="O155" i="14"/>
  <c r="S155" i="14"/>
  <c r="U155" i="14"/>
  <c r="V155" i="14"/>
  <c r="W155" i="14"/>
  <c r="Y155" i="14"/>
  <c r="AA155" i="14"/>
  <c r="AB155" i="14"/>
  <c r="AC155" i="14"/>
  <c r="AE155" i="14"/>
  <c r="AF155" i="14"/>
  <c r="AG155" i="14"/>
  <c r="AH155" i="14"/>
  <c r="AI155" i="14"/>
  <c r="AK155" i="14"/>
  <c r="AM155" i="14"/>
  <c r="AO155" i="14"/>
  <c r="AQ155" i="14"/>
  <c r="AS155" i="14"/>
  <c r="AU155" i="14"/>
  <c r="AV155" i="14"/>
  <c r="AW155" i="14"/>
  <c r="BA155" i="14"/>
  <c r="BB155" i="14"/>
  <c r="BE155" i="14"/>
  <c r="BF155" i="14"/>
  <c r="BI155" i="14"/>
  <c r="BJ155" i="14"/>
  <c r="BK155" i="14"/>
  <c r="BO155" i="14"/>
  <c r="A156" i="14"/>
  <c r="C156" i="14"/>
  <c r="D156" i="14"/>
  <c r="E156" i="14"/>
  <c r="F156" i="14"/>
  <c r="G156" i="14"/>
  <c r="H156" i="14"/>
  <c r="I156" i="14"/>
  <c r="K156" i="14"/>
  <c r="M156" i="14"/>
  <c r="N156" i="14"/>
  <c r="O156" i="14"/>
  <c r="S156" i="14"/>
  <c r="U156" i="14"/>
  <c r="V156" i="14"/>
  <c r="W156" i="14"/>
  <c r="Y156" i="14"/>
  <c r="AA156" i="14"/>
  <c r="AB156" i="14"/>
  <c r="AC156" i="14"/>
  <c r="AE156" i="14"/>
  <c r="AF156" i="14"/>
  <c r="AG156" i="14"/>
  <c r="AH156" i="14"/>
  <c r="AI156" i="14"/>
  <c r="AK156" i="14"/>
  <c r="AM156" i="14"/>
  <c r="AO156" i="14"/>
  <c r="AQ156" i="14"/>
  <c r="AS156" i="14"/>
  <c r="AU156" i="14"/>
  <c r="AV156" i="14"/>
  <c r="AW156" i="14"/>
  <c r="BA156" i="14"/>
  <c r="BB156" i="14"/>
  <c r="BE156" i="14"/>
  <c r="BF156" i="14"/>
  <c r="BI156" i="14"/>
  <c r="BJ156" i="14"/>
  <c r="BK156" i="14"/>
  <c r="BO156" i="14"/>
  <c r="A157" i="14"/>
  <c r="C157" i="14"/>
  <c r="D157" i="14"/>
  <c r="E157" i="14"/>
  <c r="F157" i="14"/>
  <c r="G157" i="14"/>
  <c r="H157" i="14"/>
  <c r="I157" i="14"/>
  <c r="K157" i="14"/>
  <c r="M157" i="14"/>
  <c r="N157" i="14"/>
  <c r="O157" i="14"/>
  <c r="S157" i="14"/>
  <c r="U157" i="14"/>
  <c r="V157" i="14"/>
  <c r="W157" i="14"/>
  <c r="Y157" i="14"/>
  <c r="AA157" i="14"/>
  <c r="AB157" i="14"/>
  <c r="AC157" i="14"/>
  <c r="AE157" i="14"/>
  <c r="AF157" i="14"/>
  <c r="AG157" i="14"/>
  <c r="AH157" i="14"/>
  <c r="AI157" i="14"/>
  <c r="AK157" i="14"/>
  <c r="AM157" i="14"/>
  <c r="AO157" i="14"/>
  <c r="AQ157" i="14"/>
  <c r="AS157" i="14"/>
  <c r="AU157" i="14"/>
  <c r="AV157" i="14"/>
  <c r="AW157" i="14"/>
  <c r="BA157" i="14"/>
  <c r="BB157" i="14"/>
  <c r="BE157" i="14"/>
  <c r="BF157" i="14"/>
  <c r="BI157" i="14"/>
  <c r="BJ157" i="14"/>
  <c r="BK157" i="14"/>
  <c r="BO157" i="14"/>
  <c r="A158" i="14"/>
  <c r="C158" i="14"/>
  <c r="D158" i="14"/>
  <c r="E158" i="14"/>
  <c r="F158" i="14"/>
  <c r="G158" i="14"/>
  <c r="H158" i="14"/>
  <c r="I158" i="14"/>
  <c r="K158" i="14"/>
  <c r="M158" i="14"/>
  <c r="N158" i="14"/>
  <c r="O158" i="14"/>
  <c r="S158" i="14"/>
  <c r="U158" i="14"/>
  <c r="V158" i="14"/>
  <c r="W158" i="14"/>
  <c r="Y158" i="14"/>
  <c r="AA158" i="14"/>
  <c r="AB158" i="14"/>
  <c r="AC158" i="14"/>
  <c r="AE158" i="14"/>
  <c r="AF158" i="14"/>
  <c r="AG158" i="14"/>
  <c r="AH158" i="14"/>
  <c r="AI158" i="14"/>
  <c r="AK158" i="14"/>
  <c r="AM158" i="14"/>
  <c r="AO158" i="14"/>
  <c r="AQ158" i="14"/>
  <c r="AS158" i="14"/>
  <c r="AU158" i="14"/>
  <c r="AV158" i="14"/>
  <c r="AW158" i="14"/>
  <c r="BA158" i="14"/>
  <c r="BB158" i="14"/>
  <c r="BE158" i="14"/>
  <c r="BF158" i="14"/>
  <c r="BI158" i="14"/>
  <c r="BJ158" i="14"/>
  <c r="BK158" i="14"/>
  <c r="BO158" i="14"/>
  <c r="A159" i="14"/>
  <c r="C159" i="14"/>
  <c r="D159" i="14"/>
  <c r="E159" i="14"/>
  <c r="F159" i="14"/>
  <c r="G159" i="14"/>
  <c r="H159" i="14"/>
  <c r="I159" i="14"/>
  <c r="K159" i="14"/>
  <c r="M159" i="14"/>
  <c r="N159" i="14"/>
  <c r="O159" i="14"/>
  <c r="S159" i="14"/>
  <c r="U159" i="14"/>
  <c r="V159" i="14"/>
  <c r="W159" i="14"/>
  <c r="Y159" i="14"/>
  <c r="AA159" i="14"/>
  <c r="AB159" i="14"/>
  <c r="AC159" i="14"/>
  <c r="AE159" i="14"/>
  <c r="AF159" i="14"/>
  <c r="AG159" i="14"/>
  <c r="AH159" i="14"/>
  <c r="AI159" i="14"/>
  <c r="AK159" i="14"/>
  <c r="AM159" i="14"/>
  <c r="AO159" i="14"/>
  <c r="AQ159" i="14"/>
  <c r="AS159" i="14"/>
  <c r="AU159" i="14"/>
  <c r="AV159" i="14"/>
  <c r="AW159" i="14"/>
  <c r="BA159" i="14"/>
  <c r="BB159" i="14"/>
  <c r="BE159" i="14"/>
  <c r="BF159" i="14"/>
  <c r="BI159" i="14"/>
  <c r="BJ159" i="14"/>
  <c r="BK159" i="14"/>
  <c r="BO159" i="14"/>
  <c r="A160" i="14"/>
  <c r="C160" i="14"/>
  <c r="D160" i="14"/>
  <c r="E160" i="14"/>
  <c r="F160" i="14"/>
  <c r="G160" i="14"/>
  <c r="H160" i="14"/>
  <c r="I160" i="14"/>
  <c r="K160" i="14"/>
  <c r="M160" i="14"/>
  <c r="N160" i="14"/>
  <c r="O160" i="14"/>
  <c r="S160" i="14"/>
  <c r="U160" i="14"/>
  <c r="V160" i="14"/>
  <c r="W160" i="14"/>
  <c r="Y160" i="14"/>
  <c r="AA160" i="14"/>
  <c r="AB160" i="14"/>
  <c r="AC160" i="14"/>
  <c r="AE160" i="14"/>
  <c r="AF160" i="14"/>
  <c r="AG160" i="14"/>
  <c r="AH160" i="14"/>
  <c r="AI160" i="14"/>
  <c r="AK160" i="14"/>
  <c r="AM160" i="14"/>
  <c r="AO160" i="14"/>
  <c r="AQ160" i="14"/>
  <c r="AS160" i="14"/>
  <c r="AU160" i="14"/>
  <c r="AV160" i="14"/>
  <c r="AW160" i="14"/>
  <c r="BA160" i="14"/>
  <c r="BB160" i="14"/>
  <c r="BE160" i="14"/>
  <c r="BF160" i="14"/>
  <c r="BI160" i="14"/>
  <c r="BJ160" i="14"/>
  <c r="BK160" i="14"/>
  <c r="BO160" i="14"/>
  <c r="A161" i="14"/>
  <c r="C161" i="14"/>
  <c r="D161" i="14"/>
  <c r="E161" i="14"/>
  <c r="F161" i="14"/>
  <c r="G161" i="14"/>
  <c r="H161" i="14"/>
  <c r="I161" i="14"/>
  <c r="K161" i="14"/>
  <c r="M161" i="14"/>
  <c r="N161" i="14"/>
  <c r="O161" i="14"/>
  <c r="S161" i="14"/>
  <c r="U161" i="14"/>
  <c r="V161" i="14"/>
  <c r="W161" i="14"/>
  <c r="Y161" i="14"/>
  <c r="AA161" i="14"/>
  <c r="AB161" i="14"/>
  <c r="AC161" i="14"/>
  <c r="AE161" i="14"/>
  <c r="AF161" i="14"/>
  <c r="AG161" i="14"/>
  <c r="AH161" i="14"/>
  <c r="AI161" i="14"/>
  <c r="AK161" i="14"/>
  <c r="AM161" i="14"/>
  <c r="AO161" i="14"/>
  <c r="AQ161" i="14"/>
  <c r="AS161" i="14"/>
  <c r="AU161" i="14"/>
  <c r="AV161" i="14"/>
  <c r="AW161" i="14"/>
  <c r="BA161" i="14"/>
  <c r="BB161" i="14"/>
  <c r="BE161" i="14"/>
  <c r="BF161" i="14"/>
  <c r="BI161" i="14"/>
  <c r="BJ161" i="14"/>
  <c r="BK161" i="14"/>
  <c r="BO161" i="14"/>
  <c r="A162" i="14"/>
  <c r="C162" i="14"/>
  <c r="D162" i="14"/>
  <c r="E162" i="14"/>
  <c r="F162" i="14"/>
  <c r="G162" i="14"/>
  <c r="H162" i="14"/>
  <c r="I162" i="14"/>
  <c r="K162" i="14"/>
  <c r="M162" i="14"/>
  <c r="N162" i="14"/>
  <c r="O162" i="14"/>
  <c r="S162" i="14"/>
  <c r="U162" i="14"/>
  <c r="V162" i="14"/>
  <c r="W162" i="14"/>
  <c r="Y162" i="14"/>
  <c r="AA162" i="14"/>
  <c r="AB162" i="14"/>
  <c r="AC162" i="14"/>
  <c r="AE162" i="14"/>
  <c r="AF162" i="14"/>
  <c r="AG162" i="14"/>
  <c r="AH162" i="14"/>
  <c r="AI162" i="14"/>
  <c r="AK162" i="14"/>
  <c r="AM162" i="14"/>
  <c r="AO162" i="14"/>
  <c r="AQ162" i="14"/>
  <c r="AS162" i="14"/>
  <c r="AU162" i="14"/>
  <c r="AV162" i="14"/>
  <c r="AW162" i="14"/>
  <c r="BA162" i="14"/>
  <c r="BB162" i="14"/>
  <c r="BE162" i="14"/>
  <c r="BF162" i="14"/>
  <c r="BI162" i="14"/>
  <c r="BJ162" i="14"/>
  <c r="BK162" i="14"/>
  <c r="BO162" i="14"/>
  <c r="F163" i="14"/>
  <c r="A9" i="5"/>
  <c r="D9" i="5"/>
  <c r="E9" i="5"/>
  <c r="I9" i="5"/>
  <c r="J9" i="5"/>
  <c r="N9" i="5"/>
  <c r="O9" i="5"/>
  <c r="S9" i="5"/>
  <c r="T9" i="5"/>
  <c r="X9" i="5"/>
  <c r="Y9" i="5"/>
  <c r="AC9" i="5"/>
  <c r="AD9" i="5"/>
  <c r="AH9" i="5"/>
  <c r="AI9" i="5"/>
  <c r="A10" i="5"/>
  <c r="D10" i="5"/>
  <c r="E10" i="5"/>
  <c r="I10" i="5"/>
  <c r="J10" i="5"/>
  <c r="N10" i="5"/>
  <c r="O10" i="5"/>
  <c r="S10" i="5"/>
  <c r="T10" i="5"/>
  <c r="X10" i="5"/>
  <c r="Y10" i="5"/>
  <c r="AC10" i="5"/>
  <c r="AD10" i="5"/>
  <c r="AH10" i="5"/>
  <c r="AI10" i="5"/>
  <c r="A11" i="5"/>
  <c r="D11" i="5"/>
  <c r="E11" i="5"/>
  <c r="I11" i="5"/>
  <c r="J11" i="5"/>
  <c r="N11" i="5"/>
  <c r="O11" i="5"/>
  <c r="S11" i="5"/>
  <c r="T11" i="5"/>
  <c r="X11" i="5"/>
  <c r="Y11" i="5"/>
  <c r="AC11" i="5"/>
  <c r="AD11" i="5"/>
  <c r="AH11" i="5"/>
  <c r="AI11" i="5"/>
  <c r="A12" i="5"/>
  <c r="D12" i="5"/>
  <c r="E12" i="5"/>
  <c r="I12" i="5"/>
  <c r="J12" i="5"/>
  <c r="N12" i="5"/>
  <c r="O12" i="5"/>
  <c r="S12" i="5"/>
  <c r="T12" i="5"/>
  <c r="X12" i="5"/>
  <c r="Y12" i="5"/>
  <c r="AC12" i="5"/>
  <c r="AD12" i="5"/>
  <c r="AH12" i="5"/>
  <c r="AI12" i="5"/>
  <c r="A13" i="5"/>
  <c r="D13" i="5"/>
  <c r="E13" i="5"/>
  <c r="I13" i="5"/>
  <c r="J13" i="5"/>
  <c r="N13" i="5"/>
  <c r="O13" i="5"/>
  <c r="S13" i="5"/>
  <c r="T13" i="5"/>
  <c r="X13" i="5"/>
  <c r="Y13" i="5"/>
  <c r="AC13" i="5"/>
  <c r="AD13" i="5"/>
  <c r="AH13" i="5"/>
  <c r="AI13" i="5"/>
  <c r="A14" i="5"/>
  <c r="D14" i="5"/>
  <c r="E14" i="5"/>
  <c r="I14" i="5"/>
  <c r="J14" i="5"/>
  <c r="N14" i="5"/>
  <c r="O14" i="5"/>
  <c r="S14" i="5"/>
  <c r="T14" i="5"/>
  <c r="X14" i="5"/>
  <c r="Y14" i="5"/>
  <c r="AC14" i="5"/>
  <c r="AD14" i="5"/>
  <c r="AH14" i="5"/>
  <c r="AI14" i="5"/>
  <c r="A15" i="5"/>
  <c r="D15" i="5"/>
  <c r="E15" i="5"/>
  <c r="I15" i="5"/>
  <c r="J15" i="5"/>
  <c r="N15" i="5"/>
  <c r="O15" i="5"/>
  <c r="S15" i="5"/>
  <c r="T15" i="5"/>
  <c r="X15" i="5"/>
  <c r="Y15" i="5"/>
  <c r="AC15" i="5"/>
  <c r="AD15" i="5"/>
  <c r="AH15" i="5"/>
  <c r="AI15" i="5"/>
  <c r="A16" i="5"/>
  <c r="D16" i="5"/>
  <c r="E16" i="5"/>
  <c r="I16" i="5"/>
  <c r="J16" i="5"/>
  <c r="N16" i="5"/>
  <c r="O16" i="5"/>
  <c r="S16" i="5"/>
  <c r="T16" i="5"/>
  <c r="X16" i="5"/>
  <c r="Y16" i="5"/>
  <c r="AC16" i="5"/>
  <c r="AD16" i="5"/>
  <c r="AH16" i="5"/>
  <c r="AI16" i="5"/>
  <c r="A17" i="5"/>
  <c r="D17" i="5"/>
  <c r="E17" i="5"/>
  <c r="I17" i="5"/>
  <c r="J17" i="5"/>
  <c r="N17" i="5"/>
  <c r="O17" i="5"/>
  <c r="S17" i="5"/>
  <c r="T17" i="5"/>
  <c r="X17" i="5"/>
  <c r="Y17" i="5"/>
  <c r="AC17" i="5"/>
  <c r="AD17" i="5"/>
  <c r="AH17" i="5"/>
  <c r="AI17" i="5"/>
  <c r="A18" i="5"/>
  <c r="D18" i="5"/>
  <c r="E18" i="5"/>
  <c r="I18" i="5"/>
  <c r="J18" i="5"/>
  <c r="N18" i="5"/>
  <c r="O18" i="5"/>
  <c r="S18" i="5"/>
  <c r="T18" i="5"/>
  <c r="X18" i="5"/>
  <c r="Y18" i="5"/>
  <c r="AC18" i="5"/>
  <c r="AD18" i="5"/>
  <c r="AH18" i="5"/>
  <c r="AI18" i="5"/>
  <c r="A19" i="5"/>
  <c r="D19" i="5"/>
  <c r="E19" i="5"/>
  <c r="I19" i="5"/>
  <c r="J19" i="5"/>
  <c r="N19" i="5"/>
  <c r="O19" i="5"/>
  <c r="S19" i="5"/>
  <c r="T19" i="5"/>
  <c r="X19" i="5"/>
  <c r="Y19" i="5"/>
  <c r="AC19" i="5"/>
  <c r="AD19" i="5"/>
  <c r="AH19" i="5"/>
  <c r="AI19" i="5"/>
  <c r="A20" i="5"/>
  <c r="D20" i="5"/>
  <c r="E20" i="5"/>
  <c r="I20" i="5"/>
  <c r="J20" i="5"/>
  <c r="N20" i="5"/>
  <c r="O20" i="5"/>
  <c r="S20" i="5"/>
  <c r="T20" i="5"/>
  <c r="X20" i="5"/>
  <c r="Y20" i="5"/>
  <c r="AC20" i="5"/>
  <c r="AD20" i="5"/>
  <c r="AH20" i="5"/>
  <c r="AI20" i="5"/>
  <c r="A21" i="5"/>
  <c r="D21" i="5"/>
  <c r="E21" i="5"/>
  <c r="I21" i="5"/>
  <c r="J21" i="5"/>
  <c r="N21" i="5"/>
  <c r="O21" i="5"/>
  <c r="S21" i="5"/>
  <c r="T21" i="5"/>
  <c r="X21" i="5"/>
  <c r="Y21" i="5"/>
  <c r="AC21" i="5"/>
  <c r="AD21" i="5"/>
  <c r="AH21" i="5"/>
  <c r="AI21" i="5"/>
  <c r="A22" i="5"/>
  <c r="D22" i="5"/>
  <c r="E22" i="5"/>
  <c r="I22" i="5"/>
  <c r="J22" i="5"/>
  <c r="N22" i="5"/>
  <c r="O22" i="5"/>
  <c r="S22" i="5"/>
  <c r="T22" i="5"/>
  <c r="X22" i="5"/>
  <c r="Y22" i="5"/>
  <c r="AC22" i="5"/>
  <c r="AD22" i="5"/>
  <c r="AH22" i="5"/>
  <c r="AI22" i="5"/>
  <c r="A23" i="5"/>
  <c r="D23" i="5"/>
  <c r="E23" i="5"/>
  <c r="I23" i="5"/>
  <c r="J23" i="5"/>
  <c r="N23" i="5"/>
  <c r="O23" i="5"/>
  <c r="S23" i="5"/>
  <c r="T23" i="5"/>
  <c r="X23" i="5"/>
  <c r="Y23" i="5"/>
  <c r="AC23" i="5"/>
  <c r="AD23" i="5"/>
  <c r="AH23" i="5"/>
  <c r="AI23" i="5"/>
  <c r="A24" i="5"/>
  <c r="D24" i="5"/>
  <c r="E24" i="5"/>
  <c r="I24" i="5"/>
  <c r="J24" i="5"/>
  <c r="N24" i="5"/>
  <c r="O24" i="5"/>
  <c r="S24" i="5"/>
  <c r="T24" i="5"/>
  <c r="X24" i="5"/>
  <c r="Y24" i="5"/>
  <c r="AC24" i="5"/>
  <c r="AD24" i="5"/>
  <c r="AH24" i="5"/>
  <c r="AI24" i="5"/>
  <c r="A25" i="5"/>
  <c r="D25" i="5"/>
  <c r="E25" i="5"/>
  <c r="I25" i="5"/>
  <c r="J25" i="5"/>
  <c r="N25" i="5"/>
  <c r="O25" i="5"/>
  <c r="S25" i="5"/>
  <c r="T25" i="5"/>
  <c r="X25" i="5"/>
  <c r="Y25" i="5"/>
  <c r="AC25" i="5"/>
  <c r="AD25" i="5"/>
  <c r="AH25" i="5"/>
  <c r="AI25" i="5"/>
  <c r="A26" i="5"/>
  <c r="D26" i="5"/>
  <c r="E26" i="5"/>
  <c r="I26" i="5"/>
  <c r="J26" i="5"/>
  <c r="N26" i="5"/>
  <c r="O26" i="5"/>
  <c r="S26" i="5"/>
  <c r="T26" i="5"/>
  <c r="X26" i="5"/>
  <c r="Y26" i="5"/>
  <c r="AC26" i="5"/>
  <c r="AD26" i="5"/>
  <c r="AH26" i="5"/>
  <c r="AI26" i="5"/>
  <c r="A27" i="5"/>
  <c r="D27" i="5"/>
  <c r="E27" i="5"/>
  <c r="I27" i="5"/>
  <c r="J27" i="5"/>
  <c r="N27" i="5"/>
  <c r="O27" i="5"/>
  <c r="S27" i="5"/>
  <c r="T27" i="5"/>
  <c r="X27" i="5"/>
  <c r="Y27" i="5"/>
  <c r="AC27" i="5"/>
  <c r="AD27" i="5"/>
  <c r="AH27" i="5"/>
  <c r="AI27" i="5"/>
  <c r="A28" i="5"/>
  <c r="D28" i="5"/>
  <c r="E28" i="5"/>
  <c r="I28" i="5"/>
  <c r="J28" i="5"/>
  <c r="N28" i="5"/>
  <c r="O28" i="5"/>
  <c r="S28" i="5"/>
  <c r="T28" i="5"/>
  <c r="X28" i="5"/>
  <c r="Y28" i="5"/>
  <c r="AC28" i="5"/>
  <c r="AD28" i="5"/>
  <c r="AH28" i="5"/>
  <c r="AI28" i="5"/>
  <c r="A29" i="5"/>
  <c r="D29" i="5"/>
  <c r="E29" i="5"/>
  <c r="I29" i="5"/>
  <c r="J29" i="5"/>
  <c r="N29" i="5"/>
  <c r="O29" i="5"/>
  <c r="S29" i="5"/>
  <c r="T29" i="5"/>
  <c r="X29" i="5"/>
  <c r="Y29" i="5"/>
  <c r="AC29" i="5"/>
  <c r="AD29" i="5"/>
  <c r="AH29" i="5"/>
  <c r="AI29" i="5"/>
  <c r="A30" i="5"/>
  <c r="D30" i="5"/>
  <c r="E30" i="5"/>
  <c r="I30" i="5"/>
  <c r="J30" i="5"/>
  <c r="N30" i="5"/>
  <c r="O30" i="5"/>
  <c r="S30" i="5"/>
  <c r="T30" i="5"/>
  <c r="X30" i="5"/>
  <c r="Y30" i="5"/>
  <c r="AC30" i="5"/>
  <c r="AD30" i="5"/>
  <c r="AH30" i="5"/>
  <c r="AI30" i="5"/>
  <c r="A31" i="5"/>
  <c r="D31" i="5"/>
  <c r="E31" i="5"/>
  <c r="I31" i="5"/>
  <c r="J31" i="5"/>
  <c r="N31" i="5"/>
  <c r="O31" i="5"/>
  <c r="S31" i="5"/>
  <c r="T31" i="5"/>
  <c r="X31" i="5"/>
  <c r="Y31" i="5"/>
  <c r="AC31" i="5"/>
  <c r="AD31" i="5"/>
  <c r="AH31" i="5"/>
  <c r="AI31" i="5"/>
  <c r="A32" i="5"/>
  <c r="D32" i="5"/>
  <c r="E32" i="5"/>
  <c r="I32" i="5"/>
  <c r="J32" i="5"/>
  <c r="N32" i="5"/>
  <c r="O32" i="5"/>
  <c r="S32" i="5"/>
  <c r="T32" i="5"/>
  <c r="X32" i="5"/>
  <c r="Y32" i="5"/>
  <c r="AC32" i="5"/>
  <c r="AD32" i="5"/>
  <c r="AH32" i="5"/>
  <c r="AI32" i="5"/>
  <c r="A33" i="5"/>
  <c r="D33" i="5"/>
  <c r="E33" i="5"/>
  <c r="I33" i="5"/>
  <c r="J33" i="5"/>
  <c r="N33" i="5"/>
  <c r="O33" i="5"/>
  <c r="S33" i="5"/>
  <c r="T33" i="5"/>
  <c r="X33" i="5"/>
  <c r="Y33" i="5"/>
  <c r="AC33" i="5"/>
  <c r="AD33" i="5"/>
  <c r="AH33" i="5"/>
  <c r="AI33" i="5"/>
  <c r="A34" i="5"/>
  <c r="D34" i="5"/>
  <c r="E34" i="5"/>
  <c r="I34" i="5"/>
  <c r="J34" i="5"/>
  <c r="N34" i="5"/>
  <c r="O34" i="5"/>
  <c r="S34" i="5"/>
  <c r="T34" i="5"/>
  <c r="X34" i="5"/>
  <c r="Y34" i="5"/>
  <c r="AC34" i="5"/>
  <c r="AD34" i="5"/>
  <c r="AH34" i="5"/>
  <c r="AI34" i="5"/>
  <c r="A35" i="5"/>
  <c r="D35" i="5"/>
  <c r="E35" i="5"/>
  <c r="I35" i="5"/>
  <c r="J35" i="5"/>
  <c r="N35" i="5"/>
  <c r="O35" i="5"/>
  <c r="S35" i="5"/>
  <c r="T35" i="5"/>
  <c r="X35" i="5"/>
  <c r="Y35" i="5"/>
  <c r="AC35" i="5"/>
  <c r="AD35" i="5"/>
  <c r="AH35" i="5"/>
  <c r="AI35" i="5"/>
  <c r="A36" i="5"/>
  <c r="D36" i="5"/>
  <c r="E36" i="5"/>
  <c r="I36" i="5"/>
  <c r="J36" i="5"/>
  <c r="N36" i="5"/>
  <c r="O36" i="5"/>
  <c r="S36" i="5"/>
  <c r="T36" i="5"/>
  <c r="X36" i="5"/>
  <c r="Y36" i="5"/>
  <c r="AC36" i="5"/>
  <c r="AD36" i="5"/>
  <c r="AH36" i="5"/>
  <c r="AI36" i="5"/>
  <c r="A37" i="5"/>
  <c r="D37" i="5"/>
  <c r="E37" i="5"/>
  <c r="I37" i="5"/>
  <c r="J37" i="5"/>
  <c r="N37" i="5"/>
  <c r="O37" i="5"/>
  <c r="S37" i="5"/>
  <c r="T37" i="5"/>
  <c r="X37" i="5"/>
  <c r="Y37" i="5"/>
  <c r="AC37" i="5"/>
  <c r="AD37" i="5"/>
  <c r="AH37" i="5"/>
  <c r="AI37" i="5"/>
  <c r="A38" i="5"/>
  <c r="D38" i="5"/>
  <c r="E38" i="5"/>
  <c r="I38" i="5"/>
  <c r="J38" i="5"/>
  <c r="N38" i="5"/>
  <c r="O38" i="5"/>
  <c r="S38" i="5"/>
  <c r="T38" i="5"/>
  <c r="X38" i="5"/>
  <c r="Y38" i="5"/>
  <c r="AC38" i="5"/>
  <c r="AD38" i="5"/>
  <c r="AH38" i="5"/>
  <c r="AI38" i="5"/>
  <c r="A39" i="5"/>
  <c r="D39" i="5"/>
  <c r="E39" i="5"/>
  <c r="I39" i="5"/>
  <c r="J39" i="5"/>
  <c r="N39" i="5"/>
  <c r="O39" i="5"/>
  <c r="S39" i="5"/>
  <c r="T39" i="5"/>
  <c r="X39" i="5"/>
  <c r="Y39" i="5"/>
  <c r="AC39" i="5"/>
  <c r="AD39" i="5"/>
  <c r="AH39" i="5"/>
  <c r="AI39" i="5"/>
  <c r="A40" i="5"/>
  <c r="D40" i="5"/>
  <c r="E40" i="5"/>
  <c r="I40" i="5"/>
  <c r="J40" i="5"/>
  <c r="N40" i="5"/>
  <c r="O40" i="5"/>
  <c r="S40" i="5"/>
  <c r="T40" i="5"/>
  <c r="X40" i="5"/>
  <c r="Y40" i="5"/>
  <c r="AC40" i="5"/>
  <c r="AD40" i="5"/>
  <c r="AH40" i="5"/>
  <c r="AI40" i="5"/>
  <c r="A41" i="5"/>
  <c r="D41" i="5"/>
  <c r="E41" i="5"/>
  <c r="I41" i="5"/>
  <c r="J41" i="5"/>
  <c r="N41" i="5"/>
  <c r="O41" i="5"/>
  <c r="S41" i="5"/>
  <c r="T41" i="5"/>
  <c r="X41" i="5"/>
  <c r="Y41" i="5"/>
  <c r="AC41" i="5"/>
  <c r="AD41" i="5"/>
  <c r="AH41" i="5"/>
  <c r="AI41" i="5"/>
  <c r="A42" i="5"/>
  <c r="D42" i="5"/>
  <c r="E42" i="5"/>
  <c r="I42" i="5"/>
  <c r="J42" i="5"/>
  <c r="N42" i="5"/>
  <c r="O42" i="5"/>
  <c r="S42" i="5"/>
  <c r="T42" i="5"/>
  <c r="X42" i="5"/>
  <c r="Y42" i="5"/>
  <c r="AC42" i="5"/>
  <c r="AD42" i="5"/>
  <c r="AH42" i="5"/>
  <c r="AI42" i="5"/>
  <c r="A43" i="5"/>
  <c r="D43" i="5"/>
  <c r="E43" i="5"/>
  <c r="I43" i="5"/>
  <c r="J43" i="5"/>
  <c r="N43" i="5"/>
  <c r="O43" i="5"/>
  <c r="S43" i="5"/>
  <c r="T43" i="5"/>
  <c r="X43" i="5"/>
  <c r="Y43" i="5"/>
  <c r="AC43" i="5"/>
  <c r="AD43" i="5"/>
  <c r="AH43" i="5"/>
  <c r="AI43" i="5"/>
  <c r="A44" i="5"/>
  <c r="D44" i="5"/>
  <c r="E44" i="5"/>
  <c r="I44" i="5"/>
  <c r="J44" i="5"/>
  <c r="N44" i="5"/>
  <c r="O44" i="5"/>
  <c r="S44" i="5"/>
  <c r="T44" i="5"/>
  <c r="X44" i="5"/>
  <c r="Y44" i="5"/>
  <c r="AC44" i="5"/>
  <c r="AD44" i="5"/>
  <c r="AH44" i="5"/>
  <c r="AI44" i="5"/>
  <c r="A45" i="5"/>
  <c r="D45" i="5"/>
  <c r="E45" i="5"/>
  <c r="I45" i="5"/>
  <c r="J45" i="5"/>
  <c r="N45" i="5"/>
  <c r="O45" i="5"/>
  <c r="S45" i="5"/>
  <c r="T45" i="5"/>
  <c r="X45" i="5"/>
  <c r="Y45" i="5"/>
  <c r="AC45" i="5"/>
  <c r="AD45" i="5"/>
  <c r="AH45" i="5"/>
  <c r="AI45" i="5"/>
  <c r="A46" i="5"/>
  <c r="D46" i="5"/>
  <c r="E46" i="5"/>
  <c r="I46" i="5"/>
  <c r="J46" i="5"/>
  <c r="N46" i="5"/>
  <c r="O46" i="5"/>
  <c r="S46" i="5"/>
  <c r="T46" i="5"/>
  <c r="X46" i="5"/>
  <c r="Y46" i="5"/>
  <c r="AC46" i="5"/>
  <c r="AD46" i="5"/>
  <c r="AH46" i="5"/>
  <c r="AI46" i="5"/>
  <c r="A47" i="5"/>
  <c r="D47" i="5"/>
  <c r="E47" i="5"/>
  <c r="I47" i="5"/>
  <c r="J47" i="5"/>
  <c r="N47" i="5"/>
  <c r="O47" i="5"/>
  <c r="S47" i="5"/>
  <c r="T47" i="5"/>
  <c r="X47" i="5"/>
  <c r="Y47" i="5"/>
  <c r="AC47" i="5"/>
  <c r="AD47" i="5"/>
  <c r="AH47" i="5"/>
  <c r="AI47" i="5"/>
  <c r="A48" i="5"/>
  <c r="D48" i="5"/>
  <c r="E48" i="5"/>
  <c r="I48" i="5"/>
  <c r="J48" i="5"/>
  <c r="N48" i="5"/>
  <c r="O48" i="5"/>
  <c r="S48" i="5"/>
  <c r="T48" i="5"/>
  <c r="X48" i="5"/>
  <c r="Y48" i="5"/>
  <c r="AC48" i="5"/>
  <c r="AD48" i="5"/>
  <c r="AH48" i="5"/>
  <c r="AI48" i="5"/>
  <c r="A49" i="5"/>
  <c r="D49" i="5"/>
  <c r="E49" i="5"/>
  <c r="I49" i="5"/>
  <c r="J49" i="5"/>
  <c r="N49" i="5"/>
  <c r="O49" i="5"/>
  <c r="S49" i="5"/>
  <c r="T49" i="5"/>
  <c r="X49" i="5"/>
  <c r="Y49" i="5"/>
  <c r="AC49" i="5"/>
  <c r="AD49" i="5"/>
  <c r="AH49" i="5"/>
  <c r="AI49" i="5"/>
  <c r="A50" i="5"/>
  <c r="D50" i="5"/>
  <c r="E50" i="5"/>
  <c r="I50" i="5"/>
  <c r="J50" i="5"/>
  <c r="N50" i="5"/>
  <c r="O50" i="5"/>
  <c r="S50" i="5"/>
  <c r="T50" i="5"/>
  <c r="X50" i="5"/>
  <c r="Y50" i="5"/>
  <c r="AC50" i="5"/>
  <c r="AD50" i="5"/>
  <c r="AH50" i="5"/>
  <c r="AI50" i="5"/>
  <c r="A51" i="5"/>
  <c r="D51" i="5"/>
  <c r="E51" i="5"/>
  <c r="I51" i="5"/>
  <c r="J51" i="5"/>
  <c r="N51" i="5"/>
  <c r="O51" i="5"/>
  <c r="S51" i="5"/>
  <c r="T51" i="5"/>
  <c r="X51" i="5"/>
  <c r="Y51" i="5"/>
  <c r="AC51" i="5"/>
  <c r="AD51" i="5"/>
  <c r="AH51" i="5"/>
  <c r="AI51" i="5"/>
  <c r="A52" i="5"/>
  <c r="D52" i="5"/>
  <c r="E52" i="5"/>
  <c r="I52" i="5"/>
  <c r="J52" i="5"/>
  <c r="N52" i="5"/>
  <c r="O52" i="5"/>
  <c r="S52" i="5"/>
  <c r="T52" i="5"/>
  <c r="X52" i="5"/>
  <c r="Y52" i="5"/>
  <c r="AC52" i="5"/>
  <c r="AD52" i="5"/>
  <c r="AH52" i="5"/>
  <c r="AI52" i="5"/>
  <c r="A53" i="5"/>
  <c r="D53" i="5"/>
  <c r="E53" i="5"/>
  <c r="I53" i="5"/>
  <c r="J53" i="5"/>
  <c r="N53" i="5"/>
  <c r="O53" i="5"/>
  <c r="S53" i="5"/>
  <c r="T53" i="5"/>
  <c r="X53" i="5"/>
  <c r="Y53" i="5"/>
  <c r="AC53" i="5"/>
  <c r="AD53" i="5"/>
  <c r="AH53" i="5"/>
  <c r="AI53" i="5"/>
  <c r="A54" i="5"/>
  <c r="D54" i="5"/>
  <c r="E54" i="5"/>
  <c r="I54" i="5"/>
  <c r="J54" i="5"/>
  <c r="N54" i="5"/>
  <c r="O54" i="5"/>
  <c r="S54" i="5"/>
  <c r="T54" i="5"/>
  <c r="X54" i="5"/>
  <c r="Y54" i="5"/>
  <c r="AC54" i="5"/>
  <c r="AD54" i="5"/>
  <c r="AH54" i="5"/>
  <c r="AI54" i="5"/>
  <c r="A55" i="5"/>
  <c r="D55" i="5"/>
  <c r="E55" i="5"/>
  <c r="I55" i="5"/>
  <c r="J55" i="5"/>
  <c r="N55" i="5"/>
  <c r="O55" i="5"/>
  <c r="S55" i="5"/>
  <c r="T55" i="5"/>
  <c r="X55" i="5"/>
  <c r="Y55" i="5"/>
  <c r="AC55" i="5"/>
  <c r="AD55" i="5"/>
  <c r="AH55" i="5"/>
  <c r="AI55" i="5"/>
  <c r="A56" i="5"/>
  <c r="D56" i="5"/>
  <c r="E56" i="5"/>
  <c r="I56" i="5"/>
  <c r="J56" i="5"/>
  <c r="N56" i="5"/>
  <c r="O56" i="5"/>
  <c r="S56" i="5"/>
  <c r="T56" i="5"/>
  <c r="X56" i="5"/>
  <c r="Y56" i="5"/>
  <c r="AC56" i="5"/>
  <c r="AD56" i="5"/>
  <c r="AH56" i="5"/>
  <c r="AI56" i="5"/>
  <c r="A57" i="5"/>
  <c r="D57" i="5"/>
  <c r="E57" i="5"/>
  <c r="I57" i="5"/>
  <c r="J57" i="5"/>
  <c r="N57" i="5"/>
  <c r="O57" i="5"/>
  <c r="S57" i="5"/>
  <c r="T57" i="5"/>
  <c r="X57" i="5"/>
  <c r="Y57" i="5"/>
  <c r="AC57" i="5"/>
  <c r="AD57" i="5"/>
  <c r="AH57" i="5"/>
  <c r="AI57" i="5"/>
  <c r="A58" i="5"/>
  <c r="D58" i="5"/>
  <c r="E58" i="5"/>
  <c r="I58" i="5"/>
  <c r="J58" i="5"/>
  <c r="N58" i="5"/>
  <c r="O58" i="5"/>
  <c r="S58" i="5"/>
  <c r="T58" i="5"/>
  <c r="X58" i="5"/>
  <c r="Y58" i="5"/>
  <c r="AC58" i="5"/>
  <c r="AD58" i="5"/>
  <c r="AH58" i="5"/>
  <c r="AI58" i="5"/>
  <c r="A59" i="5"/>
  <c r="D59" i="5"/>
  <c r="E59" i="5"/>
  <c r="I59" i="5"/>
  <c r="J59" i="5"/>
  <c r="N59" i="5"/>
  <c r="O59" i="5"/>
  <c r="S59" i="5"/>
  <c r="T59" i="5"/>
  <c r="X59" i="5"/>
  <c r="Y59" i="5"/>
  <c r="AC59" i="5"/>
  <c r="AD59" i="5"/>
  <c r="AH59" i="5"/>
  <c r="AI59" i="5"/>
  <c r="A60" i="5"/>
  <c r="D60" i="5"/>
  <c r="E60" i="5"/>
  <c r="I60" i="5"/>
  <c r="J60" i="5"/>
  <c r="N60" i="5"/>
  <c r="O60" i="5"/>
  <c r="S60" i="5"/>
  <c r="T60" i="5"/>
  <c r="X60" i="5"/>
  <c r="Y60" i="5"/>
  <c r="AC60" i="5"/>
  <c r="AD60" i="5"/>
  <c r="AH60" i="5"/>
  <c r="AI60" i="5"/>
  <c r="A61" i="5"/>
  <c r="D61" i="5"/>
  <c r="E61" i="5"/>
  <c r="I61" i="5"/>
  <c r="J61" i="5"/>
  <c r="N61" i="5"/>
  <c r="O61" i="5"/>
  <c r="S61" i="5"/>
  <c r="T61" i="5"/>
  <c r="X61" i="5"/>
  <c r="Y61" i="5"/>
  <c r="AC61" i="5"/>
  <c r="AD61" i="5"/>
  <c r="AH61" i="5"/>
  <c r="AI61" i="5"/>
  <c r="A62" i="5"/>
  <c r="D62" i="5"/>
  <c r="E62" i="5"/>
  <c r="I62" i="5"/>
  <c r="J62" i="5"/>
  <c r="N62" i="5"/>
  <c r="O62" i="5"/>
  <c r="S62" i="5"/>
  <c r="T62" i="5"/>
  <c r="X62" i="5"/>
  <c r="Y62" i="5"/>
  <c r="AC62" i="5"/>
  <c r="AD62" i="5"/>
  <c r="AH62" i="5"/>
  <c r="AI62" i="5"/>
  <c r="A63" i="5"/>
  <c r="D63" i="5"/>
  <c r="E63" i="5"/>
  <c r="I63" i="5"/>
  <c r="J63" i="5"/>
  <c r="N63" i="5"/>
  <c r="O63" i="5"/>
  <c r="S63" i="5"/>
  <c r="T63" i="5"/>
  <c r="X63" i="5"/>
  <c r="Y63" i="5"/>
  <c r="AC63" i="5"/>
  <c r="AD63" i="5"/>
  <c r="AH63" i="5"/>
  <c r="AI63" i="5"/>
  <c r="A64" i="5"/>
  <c r="D64" i="5"/>
  <c r="E64" i="5"/>
  <c r="I64" i="5"/>
  <c r="J64" i="5"/>
  <c r="N64" i="5"/>
  <c r="O64" i="5"/>
  <c r="S64" i="5"/>
  <c r="T64" i="5"/>
  <c r="X64" i="5"/>
  <c r="Y64" i="5"/>
  <c r="AC64" i="5"/>
  <c r="AD64" i="5"/>
  <c r="AH64" i="5"/>
  <c r="AI64" i="5"/>
  <c r="A65" i="5"/>
  <c r="D65" i="5"/>
  <c r="E65" i="5"/>
  <c r="I65" i="5"/>
  <c r="J65" i="5"/>
  <c r="N65" i="5"/>
  <c r="O65" i="5"/>
  <c r="S65" i="5"/>
  <c r="T65" i="5"/>
  <c r="X65" i="5"/>
  <c r="Y65" i="5"/>
  <c r="AC65" i="5"/>
  <c r="AD65" i="5"/>
  <c r="AH65" i="5"/>
  <c r="AI65" i="5"/>
  <c r="A66" i="5"/>
  <c r="D66" i="5"/>
  <c r="E66" i="5"/>
  <c r="I66" i="5"/>
  <c r="J66" i="5"/>
  <c r="N66" i="5"/>
  <c r="O66" i="5"/>
  <c r="S66" i="5"/>
  <c r="T66" i="5"/>
  <c r="X66" i="5"/>
  <c r="Y66" i="5"/>
  <c r="AC66" i="5"/>
  <c r="AD66" i="5"/>
  <c r="AH66" i="5"/>
  <c r="AI66" i="5"/>
  <c r="A67" i="5"/>
  <c r="D67" i="5"/>
  <c r="E67" i="5"/>
  <c r="I67" i="5"/>
  <c r="J67" i="5"/>
  <c r="N67" i="5"/>
  <c r="O67" i="5"/>
  <c r="S67" i="5"/>
  <c r="T67" i="5"/>
  <c r="X67" i="5"/>
  <c r="Y67" i="5"/>
  <c r="AC67" i="5"/>
  <c r="AD67" i="5"/>
  <c r="AH67" i="5"/>
  <c r="AI67" i="5"/>
  <c r="A68" i="5"/>
  <c r="D68" i="5"/>
  <c r="E68" i="5"/>
  <c r="I68" i="5"/>
  <c r="J68" i="5"/>
  <c r="N68" i="5"/>
  <c r="O68" i="5"/>
  <c r="S68" i="5"/>
  <c r="T68" i="5"/>
  <c r="X68" i="5"/>
  <c r="Y68" i="5"/>
  <c r="AC68" i="5"/>
  <c r="AD68" i="5"/>
  <c r="AH68" i="5"/>
  <c r="AI68" i="5"/>
  <c r="A69" i="5"/>
  <c r="D69" i="5"/>
  <c r="E69" i="5"/>
  <c r="I69" i="5"/>
  <c r="J69" i="5"/>
  <c r="N69" i="5"/>
  <c r="O69" i="5"/>
  <c r="S69" i="5"/>
  <c r="T69" i="5"/>
  <c r="X69" i="5"/>
  <c r="Y69" i="5"/>
  <c r="AC69" i="5"/>
  <c r="AD69" i="5"/>
  <c r="AH69" i="5"/>
  <c r="AI69" i="5"/>
  <c r="A70" i="5"/>
  <c r="D70" i="5"/>
  <c r="E70" i="5"/>
  <c r="I70" i="5"/>
  <c r="J70" i="5"/>
  <c r="N70" i="5"/>
  <c r="O70" i="5"/>
  <c r="S70" i="5"/>
  <c r="T70" i="5"/>
  <c r="X70" i="5"/>
  <c r="Y70" i="5"/>
  <c r="AC70" i="5"/>
  <c r="AD70" i="5"/>
  <c r="AH70" i="5"/>
  <c r="AI70" i="5"/>
  <c r="A71" i="5"/>
  <c r="D71" i="5"/>
  <c r="E71" i="5"/>
  <c r="I71" i="5"/>
  <c r="J71" i="5"/>
  <c r="N71" i="5"/>
  <c r="O71" i="5"/>
  <c r="S71" i="5"/>
  <c r="T71" i="5"/>
  <c r="X71" i="5"/>
  <c r="Y71" i="5"/>
  <c r="AC71" i="5"/>
  <c r="AD71" i="5"/>
  <c r="AH71" i="5"/>
  <c r="AI71" i="5"/>
  <c r="A72" i="5"/>
  <c r="D72" i="5"/>
  <c r="E72" i="5"/>
  <c r="I72" i="5"/>
  <c r="J72" i="5"/>
  <c r="N72" i="5"/>
  <c r="O72" i="5"/>
  <c r="S72" i="5"/>
  <c r="T72" i="5"/>
  <c r="X72" i="5"/>
  <c r="Y72" i="5"/>
  <c r="AC72" i="5"/>
  <c r="AD72" i="5"/>
  <c r="AH72" i="5"/>
  <c r="AI72" i="5"/>
  <c r="A73" i="5"/>
  <c r="D73" i="5"/>
  <c r="E73" i="5"/>
  <c r="I73" i="5"/>
  <c r="J73" i="5"/>
  <c r="N73" i="5"/>
  <c r="O73" i="5"/>
  <c r="S73" i="5"/>
  <c r="T73" i="5"/>
  <c r="X73" i="5"/>
  <c r="Y73" i="5"/>
  <c r="AC73" i="5"/>
  <c r="AD73" i="5"/>
  <c r="AH73" i="5"/>
  <c r="AI73" i="5"/>
  <c r="A74" i="5"/>
  <c r="D74" i="5"/>
  <c r="E74" i="5"/>
  <c r="I74" i="5"/>
  <c r="J74" i="5"/>
  <c r="N74" i="5"/>
  <c r="O74" i="5"/>
  <c r="S74" i="5"/>
  <c r="T74" i="5"/>
  <c r="X74" i="5"/>
  <c r="Y74" i="5"/>
  <c r="AC74" i="5"/>
  <c r="AD74" i="5"/>
  <c r="AH74" i="5"/>
  <c r="AI74" i="5"/>
  <c r="A75" i="5"/>
  <c r="D75" i="5"/>
  <c r="E75" i="5"/>
  <c r="I75" i="5"/>
  <c r="J75" i="5"/>
  <c r="N75" i="5"/>
  <c r="O75" i="5"/>
  <c r="S75" i="5"/>
  <c r="T75" i="5"/>
  <c r="X75" i="5"/>
  <c r="Y75" i="5"/>
  <c r="AC75" i="5"/>
  <c r="AD75" i="5"/>
  <c r="AH75" i="5"/>
  <c r="AI75" i="5"/>
  <c r="A76" i="5"/>
  <c r="D76" i="5"/>
  <c r="E76" i="5"/>
  <c r="I76" i="5"/>
  <c r="J76" i="5"/>
  <c r="N76" i="5"/>
  <c r="O76" i="5"/>
  <c r="S76" i="5"/>
  <c r="T76" i="5"/>
  <c r="X76" i="5"/>
  <c r="Y76" i="5"/>
  <c r="AC76" i="5"/>
  <c r="AD76" i="5"/>
  <c r="AH76" i="5"/>
  <c r="AI76" i="5"/>
  <c r="A77" i="5"/>
  <c r="D77" i="5"/>
  <c r="E77" i="5"/>
  <c r="I77" i="5"/>
  <c r="J77" i="5"/>
  <c r="N77" i="5"/>
  <c r="O77" i="5"/>
  <c r="S77" i="5"/>
  <c r="T77" i="5"/>
  <c r="X77" i="5"/>
  <c r="Y77" i="5"/>
  <c r="AC77" i="5"/>
  <c r="AD77" i="5"/>
  <c r="AH77" i="5"/>
  <c r="AI77" i="5"/>
  <c r="A78" i="5"/>
  <c r="D78" i="5"/>
  <c r="E78" i="5"/>
  <c r="I78" i="5"/>
  <c r="J78" i="5"/>
  <c r="N78" i="5"/>
  <c r="O78" i="5"/>
  <c r="S78" i="5"/>
  <c r="T78" i="5"/>
  <c r="X78" i="5"/>
  <c r="Y78" i="5"/>
  <c r="AC78" i="5"/>
  <c r="AD78" i="5"/>
  <c r="AH78" i="5"/>
  <c r="AI78" i="5"/>
  <c r="A79" i="5"/>
  <c r="D79" i="5"/>
  <c r="E79" i="5"/>
  <c r="I79" i="5"/>
  <c r="J79" i="5"/>
  <c r="N79" i="5"/>
  <c r="O79" i="5"/>
  <c r="S79" i="5"/>
  <c r="T79" i="5"/>
  <c r="X79" i="5"/>
  <c r="Y79" i="5"/>
  <c r="AC79" i="5"/>
  <c r="AD79" i="5"/>
  <c r="AH79" i="5"/>
  <c r="AI79" i="5"/>
  <c r="A80" i="5"/>
  <c r="D80" i="5"/>
  <c r="E80" i="5"/>
  <c r="I80" i="5"/>
  <c r="J80" i="5"/>
  <c r="N80" i="5"/>
  <c r="O80" i="5"/>
  <c r="S80" i="5"/>
  <c r="T80" i="5"/>
  <c r="X80" i="5"/>
  <c r="Y80" i="5"/>
  <c r="AC80" i="5"/>
  <c r="AD80" i="5"/>
  <c r="AH80" i="5"/>
  <c r="AI80" i="5"/>
  <c r="A81" i="5"/>
  <c r="D81" i="5"/>
  <c r="E81" i="5"/>
  <c r="I81" i="5"/>
  <c r="J81" i="5"/>
  <c r="N81" i="5"/>
  <c r="O81" i="5"/>
  <c r="S81" i="5"/>
  <c r="T81" i="5"/>
  <c r="X81" i="5"/>
  <c r="Y81" i="5"/>
  <c r="AC81" i="5"/>
  <c r="AD81" i="5"/>
  <c r="AH81" i="5"/>
  <c r="AI81" i="5"/>
  <c r="A82" i="5"/>
  <c r="D82" i="5"/>
  <c r="E82" i="5"/>
  <c r="I82" i="5"/>
  <c r="J82" i="5"/>
  <c r="N82" i="5"/>
  <c r="O82" i="5"/>
  <c r="S82" i="5"/>
  <c r="T82" i="5"/>
  <c r="X82" i="5"/>
  <c r="Y82" i="5"/>
  <c r="AC82" i="5"/>
  <c r="AD82" i="5"/>
  <c r="AH82" i="5"/>
  <c r="AI82" i="5"/>
  <c r="A83" i="5"/>
  <c r="D83" i="5"/>
  <c r="E83" i="5"/>
  <c r="I83" i="5"/>
  <c r="J83" i="5"/>
  <c r="N83" i="5"/>
  <c r="O83" i="5"/>
  <c r="S83" i="5"/>
  <c r="T83" i="5"/>
  <c r="X83" i="5"/>
  <c r="Y83" i="5"/>
  <c r="AC83" i="5"/>
  <c r="AD83" i="5"/>
  <c r="AH83" i="5"/>
  <c r="AI83" i="5"/>
  <c r="A84" i="5"/>
  <c r="D84" i="5"/>
  <c r="E84" i="5"/>
  <c r="I84" i="5"/>
  <c r="J84" i="5"/>
  <c r="N84" i="5"/>
  <c r="O84" i="5"/>
  <c r="S84" i="5"/>
  <c r="T84" i="5"/>
  <c r="X84" i="5"/>
  <c r="Y84" i="5"/>
  <c r="AC84" i="5"/>
  <c r="AD84" i="5"/>
  <c r="AH84" i="5"/>
  <c r="AI84" i="5"/>
  <c r="A85" i="5"/>
  <c r="D85" i="5"/>
  <c r="E85" i="5"/>
  <c r="I85" i="5"/>
  <c r="J85" i="5"/>
  <c r="N85" i="5"/>
  <c r="O85" i="5"/>
  <c r="S85" i="5"/>
  <c r="T85" i="5"/>
  <c r="X85" i="5"/>
  <c r="Y85" i="5"/>
  <c r="AC85" i="5"/>
  <c r="AD85" i="5"/>
  <c r="AH85" i="5"/>
  <c r="AI85" i="5"/>
  <c r="A86" i="5"/>
  <c r="D86" i="5"/>
  <c r="E86" i="5"/>
  <c r="I86" i="5"/>
  <c r="J86" i="5"/>
  <c r="N86" i="5"/>
  <c r="O86" i="5"/>
  <c r="S86" i="5"/>
  <c r="T86" i="5"/>
  <c r="X86" i="5"/>
  <c r="Y86" i="5"/>
  <c r="AC86" i="5"/>
  <c r="AD86" i="5"/>
  <c r="AH86" i="5"/>
  <c r="AI86" i="5"/>
  <c r="A87" i="5"/>
  <c r="D87" i="5"/>
  <c r="E87" i="5"/>
  <c r="I87" i="5"/>
  <c r="J87" i="5"/>
  <c r="N87" i="5"/>
  <c r="O87" i="5"/>
  <c r="S87" i="5"/>
  <c r="T87" i="5"/>
  <c r="X87" i="5"/>
  <c r="Y87" i="5"/>
  <c r="AC87" i="5"/>
  <c r="AD87" i="5"/>
  <c r="AH87" i="5"/>
  <c r="AI87" i="5"/>
  <c r="A88" i="5"/>
  <c r="D88" i="5"/>
  <c r="E88" i="5"/>
  <c r="I88" i="5"/>
  <c r="J88" i="5"/>
  <c r="N88" i="5"/>
  <c r="O88" i="5"/>
  <c r="S88" i="5"/>
  <c r="T88" i="5"/>
  <c r="X88" i="5"/>
  <c r="Y88" i="5"/>
  <c r="AC88" i="5"/>
  <c r="AD88" i="5"/>
  <c r="AH88" i="5"/>
  <c r="AI88" i="5"/>
  <c r="A89" i="5"/>
  <c r="D89" i="5"/>
  <c r="E89" i="5"/>
  <c r="I89" i="5"/>
  <c r="J89" i="5"/>
  <c r="N89" i="5"/>
  <c r="O89" i="5"/>
  <c r="S89" i="5"/>
  <c r="T89" i="5"/>
  <c r="X89" i="5"/>
  <c r="Y89" i="5"/>
  <c r="AC89" i="5"/>
  <c r="AD89" i="5"/>
  <c r="AH89" i="5"/>
  <c r="AI89" i="5"/>
  <c r="A90" i="5"/>
  <c r="D90" i="5"/>
  <c r="E90" i="5"/>
  <c r="I90" i="5"/>
  <c r="J90" i="5"/>
  <c r="N90" i="5"/>
  <c r="O90" i="5"/>
  <c r="S90" i="5"/>
  <c r="T90" i="5"/>
  <c r="X90" i="5"/>
  <c r="Y90" i="5"/>
  <c r="AC90" i="5"/>
  <c r="AD90" i="5"/>
  <c r="AH90" i="5"/>
  <c r="AI90" i="5"/>
  <c r="A91" i="5"/>
  <c r="D91" i="5"/>
  <c r="E91" i="5"/>
  <c r="I91" i="5"/>
  <c r="J91" i="5"/>
  <c r="N91" i="5"/>
  <c r="O91" i="5"/>
  <c r="S91" i="5"/>
  <c r="T91" i="5"/>
  <c r="X91" i="5"/>
  <c r="Y91" i="5"/>
  <c r="AC91" i="5"/>
  <c r="AD91" i="5"/>
  <c r="AH91" i="5"/>
  <c r="AI91" i="5"/>
  <c r="A92" i="5"/>
  <c r="D92" i="5"/>
  <c r="E92" i="5"/>
  <c r="I92" i="5"/>
  <c r="J92" i="5"/>
  <c r="N92" i="5"/>
  <c r="O92" i="5"/>
  <c r="S92" i="5"/>
  <c r="T92" i="5"/>
  <c r="X92" i="5"/>
  <c r="Y92" i="5"/>
  <c r="AC92" i="5"/>
  <c r="AD92" i="5"/>
  <c r="AH92" i="5"/>
  <c r="AI92" i="5"/>
  <c r="A93" i="5"/>
  <c r="D93" i="5"/>
  <c r="E93" i="5"/>
  <c r="I93" i="5"/>
  <c r="J93" i="5"/>
  <c r="N93" i="5"/>
  <c r="O93" i="5"/>
  <c r="S93" i="5"/>
  <c r="T93" i="5"/>
  <c r="X93" i="5"/>
  <c r="Y93" i="5"/>
  <c r="AC93" i="5"/>
  <c r="AD93" i="5"/>
  <c r="AH93" i="5"/>
  <c r="AI93" i="5"/>
  <c r="A94" i="5"/>
  <c r="D94" i="5"/>
  <c r="E94" i="5"/>
  <c r="I94" i="5"/>
  <c r="J94" i="5"/>
  <c r="N94" i="5"/>
  <c r="O94" i="5"/>
  <c r="S94" i="5"/>
  <c r="T94" i="5"/>
  <c r="X94" i="5"/>
  <c r="Y94" i="5"/>
  <c r="AC94" i="5"/>
  <c r="AD94" i="5"/>
  <c r="AH94" i="5"/>
  <c r="AI94" i="5"/>
  <c r="A95" i="5"/>
  <c r="D95" i="5"/>
  <c r="E95" i="5"/>
  <c r="I95" i="5"/>
  <c r="J95" i="5"/>
  <c r="N95" i="5"/>
  <c r="O95" i="5"/>
  <c r="S95" i="5"/>
  <c r="T95" i="5"/>
  <c r="X95" i="5"/>
  <c r="Y95" i="5"/>
  <c r="AC95" i="5"/>
  <c r="AD95" i="5"/>
  <c r="AH95" i="5"/>
  <c r="AI95" i="5"/>
  <c r="A96" i="5"/>
  <c r="D96" i="5"/>
  <c r="E96" i="5"/>
  <c r="I96" i="5"/>
  <c r="J96" i="5"/>
  <c r="N96" i="5"/>
  <c r="O96" i="5"/>
  <c r="S96" i="5"/>
  <c r="T96" i="5"/>
  <c r="X96" i="5"/>
  <c r="Y96" i="5"/>
  <c r="AC96" i="5"/>
  <c r="AD96" i="5"/>
  <c r="AH96" i="5"/>
  <c r="AI96" i="5"/>
  <c r="A97" i="5"/>
  <c r="D97" i="5"/>
  <c r="E97" i="5"/>
  <c r="I97" i="5"/>
  <c r="J97" i="5"/>
  <c r="N97" i="5"/>
  <c r="O97" i="5"/>
  <c r="S97" i="5"/>
  <c r="T97" i="5"/>
  <c r="X97" i="5"/>
  <c r="Y97" i="5"/>
  <c r="AC97" i="5"/>
  <c r="AD97" i="5"/>
  <c r="AH97" i="5"/>
  <c r="AI97" i="5"/>
  <c r="A98" i="5"/>
  <c r="D98" i="5"/>
  <c r="E98" i="5"/>
  <c r="I98" i="5"/>
  <c r="J98" i="5"/>
  <c r="N98" i="5"/>
  <c r="O98" i="5"/>
  <c r="S98" i="5"/>
  <c r="T98" i="5"/>
  <c r="X98" i="5"/>
  <c r="Y98" i="5"/>
  <c r="AC98" i="5"/>
  <c r="AD98" i="5"/>
  <c r="AH98" i="5"/>
  <c r="AI98" i="5"/>
  <c r="A99" i="5"/>
  <c r="D99" i="5"/>
  <c r="E99" i="5"/>
  <c r="I99" i="5"/>
  <c r="J99" i="5"/>
  <c r="N99" i="5"/>
  <c r="O99" i="5"/>
  <c r="S99" i="5"/>
  <c r="T99" i="5"/>
  <c r="X99" i="5"/>
  <c r="Y99" i="5"/>
  <c r="AC99" i="5"/>
  <c r="AD99" i="5"/>
  <c r="AH99" i="5"/>
  <c r="AI99" i="5"/>
  <c r="A100" i="5"/>
  <c r="D100" i="5"/>
  <c r="E100" i="5"/>
  <c r="I100" i="5"/>
  <c r="J100" i="5"/>
  <c r="N100" i="5"/>
  <c r="O100" i="5"/>
  <c r="S100" i="5"/>
  <c r="T100" i="5"/>
  <c r="X100" i="5"/>
  <c r="Y100" i="5"/>
  <c r="AC100" i="5"/>
  <c r="AD100" i="5"/>
  <c r="AH100" i="5"/>
  <c r="AI100" i="5"/>
  <c r="A101" i="5"/>
  <c r="D101" i="5"/>
  <c r="E101" i="5"/>
  <c r="I101" i="5"/>
  <c r="J101" i="5"/>
  <c r="N101" i="5"/>
  <c r="O101" i="5"/>
  <c r="S101" i="5"/>
  <c r="T101" i="5"/>
  <c r="X101" i="5"/>
  <c r="Y101" i="5"/>
  <c r="AC101" i="5"/>
  <c r="AD101" i="5"/>
  <c r="AH101" i="5"/>
  <c r="AI101" i="5"/>
  <c r="A102" i="5"/>
  <c r="D102" i="5"/>
  <c r="E102" i="5"/>
  <c r="I102" i="5"/>
  <c r="J102" i="5"/>
  <c r="N102" i="5"/>
  <c r="O102" i="5"/>
  <c r="S102" i="5"/>
  <c r="T102" i="5"/>
  <c r="X102" i="5"/>
  <c r="Y102" i="5"/>
  <c r="AC102" i="5"/>
  <c r="AD102" i="5"/>
  <c r="AH102" i="5"/>
  <c r="AI102" i="5"/>
  <c r="A103" i="5"/>
  <c r="D103" i="5"/>
  <c r="E103" i="5"/>
  <c r="I103" i="5"/>
  <c r="J103" i="5"/>
  <c r="N103" i="5"/>
  <c r="O103" i="5"/>
  <c r="S103" i="5"/>
  <c r="T103" i="5"/>
  <c r="X103" i="5"/>
  <c r="Y103" i="5"/>
  <c r="AC103" i="5"/>
  <c r="AD103" i="5"/>
  <c r="AH103" i="5"/>
  <c r="AI103" i="5"/>
  <c r="A104" i="5"/>
  <c r="D104" i="5"/>
  <c r="E104" i="5"/>
  <c r="I104" i="5"/>
  <c r="J104" i="5"/>
  <c r="N104" i="5"/>
  <c r="O104" i="5"/>
  <c r="S104" i="5"/>
  <c r="T104" i="5"/>
  <c r="X104" i="5"/>
  <c r="Y104" i="5"/>
  <c r="AC104" i="5"/>
  <c r="AD104" i="5"/>
  <c r="AH104" i="5"/>
  <c r="AI104" i="5"/>
  <c r="A105" i="5"/>
  <c r="D105" i="5"/>
  <c r="E105" i="5"/>
  <c r="I105" i="5"/>
  <c r="J105" i="5"/>
  <c r="N105" i="5"/>
  <c r="O105" i="5"/>
  <c r="S105" i="5"/>
  <c r="T105" i="5"/>
  <c r="X105" i="5"/>
  <c r="Y105" i="5"/>
  <c r="AC105" i="5"/>
  <c r="AD105" i="5"/>
  <c r="AH105" i="5"/>
  <c r="AI105" i="5"/>
  <c r="A106" i="5"/>
  <c r="D106" i="5"/>
  <c r="E106" i="5"/>
  <c r="I106" i="5"/>
  <c r="J106" i="5"/>
  <c r="N106" i="5"/>
  <c r="O106" i="5"/>
  <c r="S106" i="5"/>
  <c r="T106" i="5"/>
  <c r="X106" i="5"/>
  <c r="Y106" i="5"/>
  <c r="AC106" i="5"/>
  <c r="AD106" i="5"/>
  <c r="AH106" i="5"/>
  <c r="AI106" i="5"/>
  <c r="A107" i="5"/>
  <c r="D107" i="5"/>
  <c r="E107" i="5"/>
  <c r="I107" i="5"/>
  <c r="J107" i="5"/>
  <c r="N107" i="5"/>
  <c r="O107" i="5"/>
  <c r="S107" i="5"/>
  <c r="T107" i="5"/>
  <c r="X107" i="5"/>
  <c r="Y107" i="5"/>
  <c r="AC107" i="5"/>
  <c r="AD107" i="5"/>
  <c r="AH107" i="5"/>
  <c r="AI107" i="5"/>
  <c r="A108" i="5"/>
  <c r="D108" i="5"/>
  <c r="E108" i="5"/>
  <c r="I108" i="5"/>
  <c r="J108" i="5"/>
  <c r="N108" i="5"/>
  <c r="O108" i="5"/>
  <c r="S108" i="5"/>
  <c r="T108" i="5"/>
  <c r="X108" i="5"/>
  <c r="Y108" i="5"/>
  <c r="AC108" i="5"/>
  <c r="AD108" i="5"/>
  <c r="AH108" i="5"/>
  <c r="AI108" i="5"/>
  <c r="A109" i="5"/>
  <c r="D109" i="5"/>
  <c r="E109" i="5"/>
  <c r="I109" i="5"/>
  <c r="J109" i="5"/>
  <c r="N109" i="5"/>
  <c r="O109" i="5"/>
  <c r="S109" i="5"/>
  <c r="T109" i="5"/>
  <c r="X109" i="5"/>
  <c r="Y109" i="5"/>
  <c r="AC109" i="5"/>
  <c r="AD109" i="5"/>
  <c r="AH109" i="5"/>
  <c r="AI109" i="5"/>
  <c r="A110" i="5"/>
  <c r="D110" i="5"/>
  <c r="E110" i="5"/>
  <c r="I110" i="5"/>
  <c r="J110" i="5"/>
  <c r="N110" i="5"/>
  <c r="O110" i="5"/>
  <c r="S110" i="5"/>
  <c r="T110" i="5"/>
  <c r="X110" i="5"/>
  <c r="Y110" i="5"/>
  <c r="AC110" i="5"/>
  <c r="AD110" i="5"/>
  <c r="AH110" i="5"/>
  <c r="AI110" i="5"/>
  <c r="A111" i="5"/>
  <c r="D111" i="5"/>
  <c r="E111" i="5"/>
  <c r="I111" i="5"/>
  <c r="J111" i="5"/>
  <c r="N111" i="5"/>
  <c r="O111" i="5"/>
  <c r="S111" i="5"/>
  <c r="T111" i="5"/>
  <c r="X111" i="5"/>
  <c r="Y111" i="5"/>
  <c r="AC111" i="5"/>
  <c r="AD111" i="5"/>
  <c r="AH111" i="5"/>
  <c r="AI111" i="5"/>
  <c r="A112" i="5"/>
  <c r="D112" i="5"/>
  <c r="E112" i="5"/>
  <c r="I112" i="5"/>
  <c r="J112" i="5"/>
  <c r="N112" i="5"/>
  <c r="O112" i="5"/>
  <c r="S112" i="5"/>
  <c r="T112" i="5"/>
  <c r="X112" i="5"/>
  <c r="Y112" i="5"/>
  <c r="AC112" i="5"/>
  <c r="AD112" i="5"/>
  <c r="AH112" i="5"/>
  <c r="AI112" i="5"/>
  <c r="A113" i="5"/>
  <c r="D113" i="5"/>
  <c r="E113" i="5"/>
  <c r="I113" i="5"/>
  <c r="J113" i="5"/>
  <c r="N113" i="5"/>
  <c r="O113" i="5"/>
  <c r="S113" i="5"/>
  <c r="T113" i="5"/>
  <c r="X113" i="5"/>
  <c r="Y113" i="5"/>
  <c r="AC113" i="5"/>
  <c r="AD113" i="5"/>
  <c r="AH113" i="5"/>
  <c r="AI113" i="5"/>
  <c r="A114" i="5"/>
  <c r="D114" i="5"/>
  <c r="E114" i="5"/>
  <c r="I114" i="5"/>
  <c r="J114" i="5"/>
  <c r="N114" i="5"/>
  <c r="O114" i="5"/>
  <c r="S114" i="5"/>
  <c r="T114" i="5"/>
  <c r="X114" i="5"/>
  <c r="Y114" i="5"/>
  <c r="AC114" i="5"/>
  <c r="AD114" i="5"/>
  <c r="AH114" i="5"/>
  <c r="AI114" i="5"/>
  <c r="A115" i="5"/>
  <c r="D115" i="5"/>
  <c r="E115" i="5"/>
  <c r="I115" i="5"/>
  <c r="J115" i="5"/>
  <c r="N115" i="5"/>
  <c r="O115" i="5"/>
  <c r="S115" i="5"/>
  <c r="T115" i="5"/>
  <c r="X115" i="5"/>
  <c r="Y115" i="5"/>
  <c r="AC115" i="5"/>
  <c r="AD115" i="5"/>
  <c r="AH115" i="5"/>
  <c r="AI115" i="5"/>
  <c r="A116" i="5"/>
  <c r="D116" i="5"/>
  <c r="E116" i="5"/>
  <c r="I116" i="5"/>
  <c r="J116" i="5"/>
  <c r="N116" i="5"/>
  <c r="O116" i="5"/>
  <c r="S116" i="5"/>
  <c r="T116" i="5"/>
  <c r="X116" i="5"/>
  <c r="Y116" i="5"/>
  <c r="AC116" i="5"/>
  <c r="AD116" i="5"/>
  <c r="AH116" i="5"/>
  <c r="AI116" i="5"/>
  <c r="A117" i="5"/>
  <c r="D117" i="5"/>
  <c r="E117" i="5"/>
  <c r="I117" i="5"/>
  <c r="J117" i="5"/>
  <c r="N117" i="5"/>
  <c r="O117" i="5"/>
  <c r="S117" i="5"/>
  <c r="T117" i="5"/>
  <c r="X117" i="5"/>
  <c r="Y117" i="5"/>
  <c r="AC117" i="5"/>
  <c r="AD117" i="5"/>
  <c r="AH117" i="5"/>
  <c r="AI117" i="5"/>
  <c r="A118" i="5"/>
  <c r="D118" i="5"/>
  <c r="E118" i="5"/>
  <c r="I118" i="5"/>
  <c r="J118" i="5"/>
  <c r="N118" i="5"/>
  <c r="O118" i="5"/>
  <c r="S118" i="5"/>
  <c r="T118" i="5"/>
  <c r="X118" i="5"/>
  <c r="Y118" i="5"/>
  <c r="AC118" i="5"/>
  <c r="AD118" i="5"/>
  <c r="AH118" i="5"/>
  <c r="AI118" i="5"/>
  <c r="A119" i="5"/>
  <c r="D119" i="5"/>
  <c r="E119" i="5"/>
  <c r="I119" i="5"/>
  <c r="J119" i="5"/>
  <c r="N119" i="5"/>
  <c r="O119" i="5"/>
  <c r="S119" i="5"/>
  <c r="T119" i="5"/>
  <c r="X119" i="5"/>
  <c r="Y119" i="5"/>
  <c r="AC119" i="5"/>
  <c r="AD119" i="5"/>
  <c r="AH119" i="5"/>
  <c r="AI119" i="5"/>
  <c r="A120" i="5"/>
  <c r="D120" i="5"/>
  <c r="E120" i="5"/>
  <c r="I120" i="5"/>
  <c r="J120" i="5"/>
  <c r="N120" i="5"/>
  <c r="O120" i="5"/>
  <c r="S120" i="5"/>
  <c r="T120" i="5"/>
  <c r="X120" i="5"/>
  <c r="Y120" i="5"/>
  <c r="AC120" i="5"/>
  <c r="AD120" i="5"/>
  <c r="AH120" i="5"/>
  <c r="AI120" i="5"/>
  <c r="A121" i="5"/>
  <c r="D121" i="5"/>
  <c r="E121" i="5"/>
  <c r="I121" i="5"/>
  <c r="J121" i="5"/>
  <c r="N121" i="5"/>
  <c r="O121" i="5"/>
  <c r="S121" i="5"/>
  <c r="T121" i="5"/>
  <c r="X121" i="5"/>
  <c r="Y121" i="5"/>
  <c r="AC121" i="5"/>
  <c r="AD121" i="5"/>
  <c r="AH121" i="5"/>
  <c r="AI121" i="5"/>
  <c r="A122" i="5"/>
  <c r="D122" i="5"/>
  <c r="E122" i="5"/>
  <c r="I122" i="5"/>
  <c r="J122" i="5"/>
  <c r="N122" i="5"/>
  <c r="O122" i="5"/>
  <c r="S122" i="5"/>
  <c r="T122" i="5"/>
  <c r="X122" i="5"/>
  <c r="Y122" i="5"/>
  <c r="AC122" i="5"/>
  <c r="AD122" i="5"/>
  <c r="AH122" i="5"/>
  <c r="AI122" i="5"/>
  <c r="A123" i="5"/>
  <c r="D123" i="5"/>
  <c r="E123" i="5"/>
  <c r="I123" i="5"/>
  <c r="J123" i="5"/>
  <c r="N123" i="5"/>
  <c r="O123" i="5"/>
  <c r="S123" i="5"/>
  <c r="T123" i="5"/>
  <c r="X123" i="5"/>
  <c r="Y123" i="5"/>
  <c r="AC123" i="5"/>
  <c r="AD123" i="5"/>
  <c r="AH123" i="5"/>
  <c r="AI123" i="5"/>
  <c r="A124" i="5"/>
  <c r="D124" i="5"/>
  <c r="E124" i="5"/>
  <c r="I124" i="5"/>
  <c r="J124" i="5"/>
  <c r="N124" i="5"/>
  <c r="O124" i="5"/>
  <c r="S124" i="5"/>
  <c r="T124" i="5"/>
  <c r="X124" i="5"/>
  <c r="Y124" i="5"/>
  <c r="AC124" i="5"/>
  <c r="AD124" i="5"/>
  <c r="AH124" i="5"/>
  <c r="AI124" i="5"/>
  <c r="A125" i="5"/>
  <c r="D125" i="5"/>
  <c r="E125" i="5"/>
  <c r="I125" i="5"/>
  <c r="J125" i="5"/>
  <c r="N125" i="5"/>
  <c r="O125" i="5"/>
  <c r="S125" i="5"/>
  <c r="T125" i="5"/>
  <c r="X125" i="5"/>
  <c r="Y125" i="5"/>
  <c r="AC125" i="5"/>
  <c r="AD125" i="5"/>
  <c r="AH125" i="5"/>
  <c r="AI125" i="5"/>
  <c r="A126" i="5"/>
  <c r="D126" i="5"/>
  <c r="E126" i="5"/>
  <c r="I126" i="5"/>
  <c r="J126" i="5"/>
  <c r="N126" i="5"/>
  <c r="O126" i="5"/>
  <c r="S126" i="5"/>
  <c r="T126" i="5"/>
  <c r="X126" i="5"/>
  <c r="Y126" i="5"/>
  <c r="AC126" i="5"/>
  <c r="AD126" i="5"/>
  <c r="AH126" i="5"/>
  <c r="AI126" i="5"/>
  <c r="A127" i="5"/>
  <c r="D127" i="5"/>
  <c r="E127" i="5"/>
  <c r="I127" i="5"/>
  <c r="J127" i="5"/>
  <c r="N127" i="5"/>
  <c r="O127" i="5"/>
  <c r="S127" i="5"/>
  <c r="T127" i="5"/>
  <c r="X127" i="5"/>
  <c r="Y127" i="5"/>
  <c r="AC127" i="5"/>
  <c r="AD127" i="5"/>
  <c r="AH127" i="5"/>
  <c r="AI127" i="5"/>
  <c r="A128" i="5"/>
  <c r="D128" i="5"/>
  <c r="E128" i="5"/>
  <c r="I128" i="5"/>
  <c r="J128" i="5"/>
  <c r="N128" i="5"/>
  <c r="O128" i="5"/>
  <c r="S128" i="5"/>
  <c r="T128" i="5"/>
  <c r="X128" i="5"/>
  <c r="Y128" i="5"/>
  <c r="AC128" i="5"/>
  <c r="AD128" i="5"/>
  <c r="AH128" i="5"/>
  <c r="AI128" i="5"/>
  <c r="A129" i="5"/>
  <c r="D129" i="5"/>
  <c r="E129" i="5"/>
  <c r="I129" i="5"/>
  <c r="J129" i="5"/>
  <c r="N129" i="5"/>
  <c r="O129" i="5"/>
  <c r="S129" i="5"/>
  <c r="T129" i="5"/>
  <c r="X129" i="5"/>
  <c r="Y129" i="5"/>
  <c r="AC129" i="5"/>
  <c r="AD129" i="5"/>
  <c r="AH129" i="5"/>
  <c r="AI129" i="5"/>
  <c r="A130" i="5"/>
  <c r="D130" i="5"/>
  <c r="E130" i="5"/>
  <c r="I130" i="5"/>
  <c r="J130" i="5"/>
  <c r="N130" i="5"/>
  <c r="O130" i="5"/>
  <c r="S130" i="5"/>
  <c r="T130" i="5"/>
  <c r="X130" i="5"/>
  <c r="Y130" i="5"/>
  <c r="AC130" i="5"/>
  <c r="AD130" i="5"/>
  <c r="AH130" i="5"/>
  <c r="AI130" i="5"/>
  <c r="A131" i="5"/>
  <c r="D131" i="5"/>
  <c r="E131" i="5"/>
  <c r="I131" i="5"/>
  <c r="J131" i="5"/>
  <c r="N131" i="5"/>
  <c r="O131" i="5"/>
  <c r="S131" i="5"/>
  <c r="T131" i="5"/>
  <c r="X131" i="5"/>
  <c r="Y131" i="5"/>
  <c r="AC131" i="5"/>
  <c r="AD131" i="5"/>
  <c r="AH131" i="5"/>
  <c r="AI131" i="5"/>
  <c r="A132" i="5"/>
  <c r="D132" i="5"/>
  <c r="E132" i="5"/>
  <c r="I132" i="5"/>
  <c r="J132" i="5"/>
  <c r="N132" i="5"/>
  <c r="O132" i="5"/>
  <c r="S132" i="5"/>
  <c r="T132" i="5"/>
  <c r="X132" i="5"/>
  <c r="Y132" i="5"/>
  <c r="AC132" i="5"/>
  <c r="AD132" i="5"/>
  <c r="AH132" i="5"/>
  <c r="AI132" i="5"/>
  <c r="A133" i="5"/>
  <c r="D133" i="5"/>
  <c r="E133" i="5"/>
  <c r="I133" i="5"/>
  <c r="J133" i="5"/>
  <c r="N133" i="5"/>
  <c r="O133" i="5"/>
  <c r="S133" i="5"/>
  <c r="T133" i="5"/>
  <c r="X133" i="5"/>
  <c r="Y133" i="5"/>
  <c r="AC133" i="5"/>
  <c r="AD133" i="5"/>
  <c r="AH133" i="5"/>
  <c r="AI133" i="5"/>
  <c r="A134" i="5"/>
  <c r="D134" i="5"/>
  <c r="E134" i="5"/>
  <c r="I134" i="5"/>
  <c r="J134" i="5"/>
  <c r="N134" i="5"/>
  <c r="O134" i="5"/>
  <c r="S134" i="5"/>
  <c r="T134" i="5"/>
  <c r="X134" i="5"/>
  <c r="Y134" i="5"/>
  <c r="AC134" i="5"/>
  <c r="AD134" i="5"/>
  <c r="AH134" i="5"/>
  <c r="AI134" i="5"/>
  <c r="A135" i="5"/>
  <c r="D135" i="5"/>
  <c r="E135" i="5"/>
  <c r="I135" i="5"/>
  <c r="J135" i="5"/>
  <c r="N135" i="5"/>
  <c r="O135" i="5"/>
  <c r="S135" i="5"/>
  <c r="T135" i="5"/>
  <c r="X135" i="5"/>
  <c r="Y135" i="5"/>
  <c r="AC135" i="5"/>
  <c r="AD135" i="5"/>
  <c r="AH135" i="5"/>
  <c r="AI135" i="5"/>
  <c r="A136" i="5"/>
  <c r="D136" i="5"/>
  <c r="E136" i="5"/>
  <c r="I136" i="5"/>
  <c r="J136" i="5"/>
  <c r="N136" i="5"/>
  <c r="O136" i="5"/>
  <c r="S136" i="5"/>
  <c r="T136" i="5"/>
  <c r="X136" i="5"/>
  <c r="Y136" i="5"/>
  <c r="AC136" i="5"/>
  <c r="AD136" i="5"/>
  <c r="AH136" i="5"/>
  <c r="AI136" i="5"/>
  <c r="A137" i="5"/>
  <c r="D137" i="5"/>
  <c r="E137" i="5"/>
  <c r="I137" i="5"/>
  <c r="J137" i="5"/>
  <c r="N137" i="5"/>
  <c r="O137" i="5"/>
  <c r="S137" i="5"/>
  <c r="T137" i="5"/>
  <c r="X137" i="5"/>
  <c r="Y137" i="5"/>
  <c r="AC137" i="5"/>
  <c r="AD137" i="5"/>
  <c r="AH137" i="5"/>
  <c r="AI137" i="5"/>
  <c r="A138" i="5"/>
  <c r="D138" i="5"/>
  <c r="E138" i="5"/>
  <c r="I138" i="5"/>
  <c r="J138" i="5"/>
  <c r="N138" i="5"/>
  <c r="O138" i="5"/>
  <c r="S138" i="5"/>
  <c r="T138" i="5"/>
  <c r="X138" i="5"/>
  <c r="Y138" i="5"/>
  <c r="AC138" i="5"/>
  <c r="AD138" i="5"/>
  <c r="AH138" i="5"/>
  <c r="AI138" i="5"/>
  <c r="A139" i="5"/>
  <c r="D139" i="5"/>
  <c r="E139" i="5"/>
  <c r="I139" i="5"/>
  <c r="J139" i="5"/>
  <c r="N139" i="5"/>
  <c r="O139" i="5"/>
  <c r="S139" i="5"/>
  <c r="T139" i="5"/>
  <c r="X139" i="5"/>
  <c r="Y139" i="5"/>
  <c r="AC139" i="5"/>
  <c r="AD139" i="5"/>
  <c r="AH139" i="5"/>
  <c r="AI139" i="5"/>
  <c r="A140" i="5"/>
  <c r="D140" i="5"/>
  <c r="E140" i="5"/>
  <c r="I140" i="5"/>
  <c r="J140" i="5"/>
  <c r="N140" i="5"/>
  <c r="O140" i="5"/>
  <c r="S140" i="5"/>
  <c r="T140" i="5"/>
  <c r="X140" i="5"/>
  <c r="Y140" i="5"/>
  <c r="AC140" i="5"/>
  <c r="AD140" i="5"/>
  <c r="AH140" i="5"/>
  <c r="AI140" i="5"/>
  <c r="A141" i="5"/>
  <c r="D141" i="5"/>
  <c r="E141" i="5"/>
  <c r="I141" i="5"/>
  <c r="J141" i="5"/>
  <c r="N141" i="5"/>
  <c r="O141" i="5"/>
  <c r="S141" i="5"/>
  <c r="T141" i="5"/>
  <c r="X141" i="5"/>
  <c r="Y141" i="5"/>
  <c r="AC141" i="5"/>
  <c r="AD141" i="5"/>
  <c r="AH141" i="5"/>
  <c r="AI141" i="5"/>
  <c r="A142" i="5"/>
  <c r="D142" i="5"/>
  <c r="E142" i="5"/>
  <c r="I142" i="5"/>
  <c r="J142" i="5"/>
  <c r="N142" i="5"/>
  <c r="O142" i="5"/>
  <c r="S142" i="5"/>
  <c r="T142" i="5"/>
  <c r="X142" i="5"/>
  <c r="Y142" i="5"/>
  <c r="AC142" i="5"/>
  <c r="AD142" i="5"/>
  <c r="AH142" i="5"/>
  <c r="AI142" i="5"/>
  <c r="A143" i="5"/>
  <c r="D143" i="5"/>
  <c r="E143" i="5"/>
  <c r="I143" i="5"/>
  <c r="J143" i="5"/>
  <c r="N143" i="5"/>
  <c r="O143" i="5"/>
  <c r="S143" i="5"/>
  <c r="T143" i="5"/>
  <c r="X143" i="5"/>
  <c r="Y143" i="5"/>
  <c r="AC143" i="5"/>
  <c r="AD143" i="5"/>
  <c r="AH143" i="5"/>
  <c r="AI143" i="5"/>
  <c r="A144" i="5"/>
  <c r="D144" i="5"/>
  <c r="E144" i="5"/>
  <c r="I144" i="5"/>
  <c r="J144" i="5"/>
  <c r="N144" i="5"/>
  <c r="O144" i="5"/>
  <c r="S144" i="5"/>
  <c r="T144" i="5"/>
  <c r="X144" i="5"/>
  <c r="Y144" i="5"/>
  <c r="AC144" i="5"/>
  <c r="AD144" i="5"/>
  <c r="AH144" i="5"/>
  <c r="AI144" i="5"/>
  <c r="A145" i="5"/>
  <c r="D145" i="5"/>
  <c r="E145" i="5"/>
  <c r="I145" i="5"/>
  <c r="J145" i="5"/>
  <c r="N145" i="5"/>
  <c r="O145" i="5"/>
  <c r="S145" i="5"/>
  <c r="T145" i="5"/>
  <c r="X145" i="5"/>
  <c r="Y145" i="5"/>
  <c r="AC145" i="5"/>
  <c r="AD145" i="5"/>
  <c r="AH145" i="5"/>
  <c r="AI145" i="5"/>
  <c r="A146" i="5"/>
  <c r="D146" i="5"/>
  <c r="E146" i="5"/>
  <c r="I146" i="5"/>
  <c r="J146" i="5"/>
  <c r="N146" i="5"/>
  <c r="O146" i="5"/>
  <c r="S146" i="5"/>
  <c r="T146" i="5"/>
  <c r="X146" i="5"/>
  <c r="Y146" i="5"/>
  <c r="AC146" i="5"/>
  <c r="AD146" i="5"/>
  <c r="AH146" i="5"/>
  <c r="AI146" i="5"/>
  <c r="A147" i="5"/>
  <c r="D147" i="5"/>
  <c r="E147" i="5"/>
  <c r="I147" i="5"/>
  <c r="J147" i="5"/>
  <c r="N147" i="5"/>
  <c r="O147" i="5"/>
  <c r="S147" i="5"/>
  <c r="T147" i="5"/>
  <c r="X147" i="5"/>
  <c r="Y147" i="5"/>
  <c r="AC147" i="5"/>
  <c r="AD147" i="5"/>
  <c r="AH147" i="5"/>
  <c r="AI147" i="5"/>
  <c r="A148" i="5"/>
  <c r="D148" i="5"/>
  <c r="E148" i="5"/>
  <c r="I148" i="5"/>
  <c r="J148" i="5"/>
  <c r="N148" i="5"/>
  <c r="O148" i="5"/>
  <c r="S148" i="5"/>
  <c r="T148" i="5"/>
  <c r="X148" i="5"/>
  <c r="Y148" i="5"/>
  <c r="AC148" i="5"/>
  <c r="AD148" i="5"/>
  <c r="AH148" i="5"/>
  <c r="AI148" i="5"/>
  <c r="A149" i="5"/>
  <c r="D149" i="5"/>
  <c r="E149" i="5"/>
  <c r="I149" i="5"/>
  <c r="J149" i="5"/>
  <c r="N149" i="5"/>
  <c r="O149" i="5"/>
  <c r="S149" i="5"/>
  <c r="T149" i="5"/>
  <c r="X149" i="5"/>
  <c r="Y149" i="5"/>
  <c r="AC149" i="5"/>
  <c r="AD149" i="5"/>
  <c r="AH149" i="5"/>
  <c r="AI149" i="5"/>
  <c r="A150" i="5"/>
  <c r="D150" i="5"/>
  <c r="E150" i="5"/>
  <c r="I150" i="5"/>
  <c r="J150" i="5"/>
  <c r="N150" i="5"/>
  <c r="O150" i="5"/>
  <c r="S150" i="5"/>
  <c r="T150" i="5"/>
  <c r="X150" i="5"/>
  <c r="Y150" i="5"/>
  <c r="AC150" i="5"/>
  <c r="AD150" i="5"/>
  <c r="AH150" i="5"/>
  <c r="AI150" i="5"/>
  <c r="A151" i="5"/>
  <c r="D151" i="5"/>
  <c r="E151" i="5"/>
  <c r="I151" i="5"/>
  <c r="J151" i="5"/>
  <c r="N151" i="5"/>
  <c r="O151" i="5"/>
  <c r="S151" i="5"/>
  <c r="T151" i="5"/>
  <c r="X151" i="5"/>
  <c r="Y151" i="5"/>
  <c r="AC151" i="5"/>
  <c r="AD151" i="5"/>
  <c r="AH151" i="5"/>
  <c r="AI151" i="5"/>
  <c r="A152" i="5"/>
  <c r="D152" i="5"/>
  <c r="E152" i="5"/>
  <c r="I152" i="5"/>
  <c r="J152" i="5"/>
  <c r="N152" i="5"/>
  <c r="O152" i="5"/>
  <c r="S152" i="5"/>
  <c r="T152" i="5"/>
  <c r="X152" i="5"/>
  <c r="Y152" i="5"/>
  <c r="AC152" i="5"/>
  <c r="AD152" i="5"/>
  <c r="AH152" i="5"/>
  <c r="AI152" i="5"/>
  <c r="A153" i="5"/>
  <c r="D153" i="5"/>
  <c r="E153" i="5"/>
  <c r="I153" i="5"/>
  <c r="J153" i="5"/>
  <c r="N153" i="5"/>
  <c r="O153" i="5"/>
  <c r="S153" i="5"/>
  <c r="T153" i="5"/>
  <c r="X153" i="5"/>
  <c r="Y153" i="5"/>
  <c r="AC153" i="5"/>
  <c r="AD153" i="5"/>
  <c r="AH153" i="5"/>
  <c r="AI153" i="5"/>
  <c r="A154" i="5"/>
  <c r="D154" i="5"/>
  <c r="E154" i="5"/>
  <c r="I154" i="5"/>
  <c r="J154" i="5"/>
  <c r="N154" i="5"/>
  <c r="O154" i="5"/>
  <c r="S154" i="5"/>
  <c r="T154" i="5"/>
  <c r="X154" i="5"/>
  <c r="Y154" i="5"/>
  <c r="AC154" i="5"/>
  <c r="AD154" i="5"/>
  <c r="AH154" i="5"/>
  <c r="AI154" i="5"/>
  <c r="A155" i="5"/>
  <c r="D155" i="5"/>
  <c r="E155" i="5"/>
  <c r="I155" i="5"/>
  <c r="J155" i="5"/>
  <c r="N155" i="5"/>
  <c r="O155" i="5"/>
  <c r="S155" i="5"/>
  <c r="T155" i="5"/>
  <c r="X155" i="5"/>
  <c r="Y155" i="5"/>
  <c r="AC155" i="5"/>
  <c r="AD155" i="5"/>
  <c r="AH155" i="5"/>
  <c r="AI155" i="5"/>
  <c r="A156" i="5"/>
  <c r="D156" i="5"/>
  <c r="E156" i="5"/>
  <c r="I156" i="5"/>
  <c r="J156" i="5"/>
  <c r="N156" i="5"/>
  <c r="O156" i="5"/>
  <c r="S156" i="5"/>
  <c r="T156" i="5"/>
  <c r="X156" i="5"/>
  <c r="Y156" i="5"/>
  <c r="AC156" i="5"/>
  <c r="AD156" i="5"/>
  <c r="AH156" i="5"/>
  <c r="AI156" i="5"/>
  <c r="A157" i="5"/>
  <c r="D157" i="5"/>
  <c r="E157" i="5"/>
  <c r="I157" i="5"/>
  <c r="J157" i="5"/>
  <c r="N157" i="5"/>
  <c r="O157" i="5"/>
  <c r="S157" i="5"/>
  <c r="T157" i="5"/>
  <c r="X157" i="5"/>
  <c r="Y157" i="5"/>
  <c r="AC157" i="5"/>
  <c r="AD157" i="5"/>
  <c r="AH157" i="5"/>
  <c r="AI157" i="5"/>
  <c r="A158" i="5"/>
  <c r="D158" i="5"/>
  <c r="E158" i="5"/>
  <c r="I158" i="5"/>
  <c r="J158" i="5"/>
  <c r="N158" i="5"/>
  <c r="O158" i="5"/>
  <c r="S158" i="5"/>
  <c r="T158" i="5"/>
  <c r="X158" i="5"/>
  <c r="Y158" i="5"/>
  <c r="AC158" i="5"/>
  <c r="AD158" i="5"/>
  <c r="AH158" i="5"/>
  <c r="AI158" i="5"/>
  <c r="A159" i="5"/>
  <c r="D159" i="5"/>
  <c r="E159" i="5"/>
  <c r="I159" i="5"/>
  <c r="J159" i="5"/>
  <c r="N159" i="5"/>
  <c r="O159" i="5"/>
  <c r="S159" i="5"/>
  <c r="T159" i="5"/>
  <c r="X159" i="5"/>
  <c r="Y159" i="5"/>
  <c r="AC159" i="5"/>
  <c r="AD159" i="5"/>
  <c r="AH159" i="5"/>
  <c r="AI159" i="5"/>
  <c r="A160" i="5"/>
  <c r="D160" i="5"/>
  <c r="E160" i="5"/>
  <c r="I160" i="5"/>
  <c r="J160" i="5"/>
  <c r="N160" i="5"/>
  <c r="O160" i="5"/>
  <c r="S160" i="5"/>
  <c r="T160" i="5"/>
  <c r="X160" i="5"/>
  <c r="Y160" i="5"/>
  <c r="AC160" i="5"/>
  <c r="AD160" i="5"/>
  <c r="AH160" i="5"/>
  <c r="AI160" i="5"/>
  <c r="A161" i="5"/>
  <c r="D161" i="5"/>
  <c r="E161" i="5"/>
  <c r="I161" i="5"/>
  <c r="J161" i="5"/>
  <c r="N161" i="5"/>
  <c r="O161" i="5"/>
  <c r="S161" i="5"/>
  <c r="T161" i="5"/>
  <c r="X161" i="5"/>
  <c r="Y161" i="5"/>
  <c r="AC161" i="5"/>
  <c r="AD161" i="5"/>
  <c r="AH161" i="5"/>
  <c r="AI161" i="5"/>
  <c r="A162" i="5"/>
  <c r="D162" i="5"/>
  <c r="E162" i="5"/>
  <c r="I162" i="5"/>
  <c r="J162" i="5"/>
  <c r="N162" i="5"/>
  <c r="O162" i="5"/>
  <c r="S162" i="5"/>
  <c r="T162" i="5"/>
  <c r="X162" i="5"/>
  <c r="Y162" i="5"/>
  <c r="AC162" i="5"/>
  <c r="AD162" i="5"/>
  <c r="AH162" i="5"/>
  <c r="AI162" i="5"/>
  <c r="A163" i="5"/>
  <c r="D163" i="5"/>
  <c r="E163" i="5"/>
  <c r="I163" i="5"/>
  <c r="J163" i="5"/>
  <c r="N163" i="5"/>
  <c r="O163" i="5"/>
  <c r="S163" i="5"/>
  <c r="T163" i="5"/>
  <c r="X163" i="5"/>
  <c r="Y163" i="5"/>
  <c r="AC163" i="5"/>
  <c r="AD163" i="5"/>
  <c r="AH163" i="5"/>
  <c r="AI163" i="5"/>
  <c r="A164" i="5"/>
  <c r="D164" i="5"/>
  <c r="E164" i="5"/>
  <c r="I164" i="5"/>
  <c r="J164" i="5"/>
  <c r="N164" i="5"/>
  <c r="O164" i="5"/>
  <c r="S164" i="5"/>
  <c r="T164" i="5"/>
  <c r="X164" i="5"/>
  <c r="Y164" i="5"/>
  <c r="AC164" i="5"/>
  <c r="AD164" i="5"/>
  <c r="AH164" i="5"/>
  <c r="AI164" i="5"/>
  <c r="A165" i="5"/>
  <c r="D165" i="5"/>
  <c r="E165" i="5"/>
  <c r="I165" i="5"/>
  <c r="J165" i="5"/>
  <c r="N165" i="5"/>
  <c r="O165" i="5"/>
  <c r="S165" i="5"/>
  <c r="T165" i="5"/>
  <c r="X165" i="5"/>
  <c r="Y165" i="5"/>
  <c r="AC165" i="5"/>
  <c r="AD165" i="5"/>
  <c r="AH165" i="5"/>
  <c r="AI165" i="5"/>
  <c r="A166" i="5"/>
  <c r="D166" i="5"/>
  <c r="E166" i="5"/>
  <c r="I166" i="5"/>
  <c r="J166" i="5"/>
  <c r="N166" i="5"/>
  <c r="O166" i="5"/>
  <c r="S166" i="5"/>
  <c r="T166" i="5"/>
  <c r="X166" i="5"/>
  <c r="Y166" i="5"/>
  <c r="AC166" i="5"/>
  <c r="AD166" i="5"/>
  <c r="AH166" i="5"/>
  <c r="AI166" i="5"/>
  <c r="A167" i="5"/>
  <c r="D167" i="5"/>
  <c r="E167" i="5"/>
  <c r="I167" i="5"/>
  <c r="J167" i="5"/>
  <c r="N167" i="5"/>
  <c r="O167" i="5"/>
  <c r="S167" i="5"/>
  <c r="T167" i="5"/>
  <c r="X167" i="5"/>
  <c r="Y167" i="5"/>
  <c r="AC167" i="5"/>
  <c r="AD167" i="5"/>
  <c r="AH167" i="5"/>
  <c r="AI167" i="5"/>
  <c r="A168" i="5"/>
  <c r="D168" i="5"/>
  <c r="E168" i="5"/>
  <c r="I168" i="5"/>
  <c r="J168" i="5"/>
  <c r="N168" i="5"/>
  <c r="O168" i="5"/>
  <c r="S168" i="5"/>
  <c r="T168" i="5"/>
  <c r="X168" i="5"/>
  <c r="Y168" i="5"/>
  <c r="AC168" i="5"/>
  <c r="AD168" i="5"/>
  <c r="AH168" i="5"/>
  <c r="AI168" i="5"/>
  <c r="A169" i="5"/>
  <c r="D169" i="5"/>
  <c r="E169" i="5"/>
  <c r="I169" i="5"/>
  <c r="J169" i="5"/>
  <c r="N169" i="5"/>
  <c r="O169" i="5"/>
  <c r="S169" i="5"/>
  <c r="T169" i="5"/>
  <c r="X169" i="5"/>
  <c r="Y169" i="5"/>
  <c r="AC169" i="5"/>
  <c r="AD169" i="5"/>
  <c r="AH169" i="5"/>
  <c r="AI169" i="5"/>
  <c r="A170" i="5"/>
  <c r="D170" i="5"/>
  <c r="E170" i="5"/>
  <c r="I170" i="5"/>
  <c r="J170" i="5"/>
  <c r="N170" i="5"/>
  <c r="O170" i="5"/>
  <c r="S170" i="5"/>
  <c r="T170" i="5"/>
  <c r="X170" i="5"/>
  <c r="Y170" i="5"/>
  <c r="AC170" i="5"/>
  <c r="AD170" i="5"/>
  <c r="AH170" i="5"/>
  <c r="AI170" i="5"/>
  <c r="A171" i="5"/>
  <c r="D171" i="5"/>
  <c r="E171" i="5"/>
  <c r="I171" i="5"/>
  <c r="J171" i="5"/>
  <c r="N171" i="5"/>
  <c r="O171" i="5"/>
  <c r="S171" i="5"/>
  <c r="T171" i="5"/>
  <c r="X171" i="5"/>
  <c r="Y171" i="5"/>
  <c r="AC171" i="5"/>
  <c r="AD171" i="5"/>
  <c r="AH171" i="5"/>
  <c r="AI171" i="5"/>
  <c r="A172" i="5"/>
  <c r="D172" i="5"/>
  <c r="E172" i="5"/>
  <c r="I172" i="5"/>
  <c r="J172" i="5"/>
  <c r="N172" i="5"/>
  <c r="O172" i="5"/>
  <c r="S172" i="5"/>
  <c r="T172" i="5"/>
  <c r="X172" i="5"/>
  <c r="Y172" i="5"/>
  <c r="AC172" i="5"/>
  <c r="AD172" i="5"/>
  <c r="AH172" i="5"/>
  <c r="AI172" i="5"/>
  <c r="A173" i="5"/>
  <c r="D173" i="5"/>
  <c r="E173" i="5"/>
  <c r="I173" i="5"/>
  <c r="J173" i="5"/>
  <c r="N173" i="5"/>
  <c r="O173" i="5"/>
  <c r="S173" i="5"/>
  <c r="T173" i="5"/>
  <c r="X173" i="5"/>
  <c r="Y173" i="5"/>
  <c r="AC173" i="5"/>
  <c r="AD173" i="5"/>
  <c r="AH173" i="5"/>
  <c r="AI173" i="5"/>
  <c r="A174" i="5"/>
  <c r="D174" i="5"/>
  <c r="E174" i="5"/>
  <c r="I174" i="5"/>
  <c r="J174" i="5"/>
  <c r="N174" i="5"/>
  <c r="O174" i="5"/>
  <c r="S174" i="5"/>
  <c r="T174" i="5"/>
  <c r="X174" i="5"/>
  <c r="Y174" i="5"/>
  <c r="AC174" i="5"/>
  <c r="AD174" i="5"/>
  <c r="AH174" i="5"/>
  <c r="AI174" i="5"/>
  <c r="A175" i="5"/>
  <c r="D175" i="5"/>
  <c r="E175" i="5"/>
  <c r="I175" i="5"/>
  <c r="J175" i="5"/>
  <c r="N175" i="5"/>
  <c r="O175" i="5"/>
  <c r="S175" i="5"/>
  <c r="T175" i="5"/>
  <c r="X175" i="5"/>
  <c r="Y175" i="5"/>
  <c r="AC175" i="5"/>
  <c r="AD175" i="5"/>
  <c r="AH175" i="5"/>
  <c r="AI175" i="5"/>
  <c r="A176" i="5"/>
  <c r="D176" i="5"/>
  <c r="E176" i="5"/>
  <c r="I176" i="5"/>
  <c r="J176" i="5"/>
  <c r="N176" i="5"/>
  <c r="O176" i="5"/>
  <c r="S176" i="5"/>
  <c r="T176" i="5"/>
  <c r="X176" i="5"/>
  <c r="Y176" i="5"/>
  <c r="AC176" i="5"/>
  <c r="AD176" i="5"/>
  <c r="AH176" i="5"/>
  <c r="AI176" i="5"/>
  <c r="A177" i="5"/>
  <c r="D177" i="5"/>
  <c r="E177" i="5"/>
  <c r="I177" i="5"/>
  <c r="J177" i="5"/>
  <c r="N177" i="5"/>
  <c r="O177" i="5"/>
  <c r="S177" i="5"/>
  <c r="T177" i="5"/>
  <c r="X177" i="5"/>
  <c r="Y177" i="5"/>
  <c r="AC177" i="5"/>
  <c r="AD177" i="5"/>
  <c r="AH177" i="5"/>
  <c r="AI177" i="5"/>
  <c r="A178" i="5"/>
  <c r="D178" i="5"/>
  <c r="E178" i="5"/>
  <c r="I178" i="5"/>
  <c r="J178" i="5"/>
  <c r="N178" i="5"/>
  <c r="O178" i="5"/>
  <c r="S178" i="5"/>
  <c r="T178" i="5"/>
  <c r="X178" i="5"/>
  <c r="Y178" i="5"/>
  <c r="AC178" i="5"/>
  <c r="AD178" i="5"/>
  <c r="AH178" i="5"/>
  <c r="AI178" i="5"/>
  <c r="A179" i="5"/>
  <c r="D179" i="5"/>
  <c r="E179" i="5"/>
  <c r="I179" i="5"/>
  <c r="J179" i="5"/>
  <c r="N179" i="5"/>
  <c r="O179" i="5"/>
  <c r="S179" i="5"/>
  <c r="T179" i="5"/>
  <c r="X179" i="5"/>
  <c r="Y179" i="5"/>
  <c r="AC179" i="5"/>
  <c r="AD179" i="5"/>
  <c r="AH179" i="5"/>
  <c r="AI179" i="5"/>
  <c r="A180" i="5"/>
  <c r="D180" i="5"/>
  <c r="E180" i="5"/>
  <c r="I180" i="5"/>
  <c r="J180" i="5"/>
  <c r="N180" i="5"/>
  <c r="O180" i="5"/>
  <c r="S180" i="5"/>
  <c r="T180" i="5"/>
  <c r="X180" i="5"/>
  <c r="Y180" i="5"/>
  <c r="AC180" i="5"/>
  <c r="AD180" i="5"/>
  <c r="AH180" i="5"/>
  <c r="AI180" i="5"/>
  <c r="A181" i="5"/>
  <c r="D181" i="5"/>
  <c r="E181" i="5"/>
  <c r="I181" i="5"/>
  <c r="J181" i="5"/>
  <c r="N181" i="5"/>
  <c r="O181" i="5"/>
  <c r="S181" i="5"/>
  <c r="T181" i="5"/>
  <c r="X181" i="5"/>
  <c r="Y181" i="5"/>
  <c r="AC181" i="5"/>
  <c r="AD181" i="5"/>
  <c r="AH181" i="5"/>
  <c r="AI181" i="5"/>
  <c r="A182" i="5"/>
  <c r="D182" i="5"/>
  <c r="E182" i="5"/>
  <c r="I182" i="5"/>
  <c r="J182" i="5"/>
  <c r="N182" i="5"/>
  <c r="O182" i="5"/>
  <c r="S182" i="5"/>
  <c r="T182" i="5"/>
  <c r="X182" i="5"/>
  <c r="Y182" i="5"/>
  <c r="AC182" i="5"/>
  <c r="AD182" i="5"/>
  <c r="AH182" i="5"/>
  <c r="AI182" i="5"/>
  <c r="A183" i="5"/>
  <c r="D183" i="5"/>
  <c r="E183" i="5"/>
  <c r="I183" i="5"/>
  <c r="J183" i="5"/>
  <c r="N183" i="5"/>
  <c r="O183" i="5"/>
  <c r="S183" i="5"/>
  <c r="T183" i="5"/>
  <c r="X183" i="5"/>
  <c r="Y183" i="5"/>
  <c r="AC183" i="5"/>
  <c r="AD183" i="5"/>
  <c r="AH183" i="5"/>
  <c r="AI183" i="5"/>
  <c r="A184" i="5"/>
  <c r="D184" i="5"/>
  <c r="E184" i="5"/>
  <c r="I184" i="5"/>
  <c r="J184" i="5"/>
  <c r="N184" i="5"/>
  <c r="O184" i="5"/>
  <c r="S184" i="5"/>
  <c r="T184" i="5"/>
  <c r="X184" i="5"/>
  <c r="Y184" i="5"/>
  <c r="AC184" i="5"/>
  <c r="AD184" i="5"/>
  <c r="AH184" i="5"/>
  <c r="AI184" i="5"/>
  <c r="A185" i="5"/>
  <c r="D185" i="5"/>
  <c r="E185" i="5"/>
  <c r="I185" i="5"/>
  <c r="J185" i="5"/>
  <c r="N185" i="5"/>
  <c r="O185" i="5"/>
  <c r="S185" i="5"/>
  <c r="T185" i="5"/>
  <c r="X185" i="5"/>
  <c r="Y185" i="5"/>
  <c r="AC185" i="5"/>
  <c r="AD185" i="5"/>
  <c r="AH185" i="5"/>
  <c r="AI185" i="5"/>
  <c r="A186" i="5"/>
  <c r="D186" i="5"/>
  <c r="E186" i="5"/>
  <c r="I186" i="5"/>
  <c r="J186" i="5"/>
  <c r="N186" i="5"/>
  <c r="O186" i="5"/>
  <c r="S186" i="5"/>
  <c r="T186" i="5"/>
  <c r="X186" i="5"/>
  <c r="Y186" i="5"/>
  <c r="AC186" i="5"/>
  <c r="AD186" i="5"/>
  <c r="AH186" i="5"/>
  <c r="AI186" i="5"/>
  <c r="A187" i="5"/>
  <c r="D187" i="5"/>
  <c r="E187" i="5"/>
  <c r="I187" i="5"/>
  <c r="J187" i="5"/>
  <c r="N187" i="5"/>
  <c r="O187" i="5"/>
  <c r="S187" i="5"/>
  <c r="T187" i="5"/>
  <c r="X187" i="5"/>
  <c r="Y187" i="5"/>
  <c r="AC187" i="5"/>
  <c r="AD187" i="5"/>
  <c r="AH187" i="5"/>
  <c r="AI187" i="5"/>
  <c r="A188" i="5"/>
  <c r="D188" i="5"/>
  <c r="E188" i="5"/>
  <c r="I188" i="5"/>
  <c r="J188" i="5"/>
  <c r="N188" i="5"/>
  <c r="O188" i="5"/>
  <c r="S188" i="5"/>
  <c r="T188" i="5"/>
  <c r="X188" i="5"/>
  <c r="Y188" i="5"/>
  <c r="AC188" i="5"/>
  <c r="AD188" i="5"/>
  <c r="AH188" i="5"/>
  <c r="AI188" i="5"/>
  <c r="A189" i="5"/>
  <c r="D189" i="5"/>
  <c r="E189" i="5"/>
  <c r="I189" i="5"/>
  <c r="J189" i="5"/>
  <c r="N189" i="5"/>
  <c r="O189" i="5"/>
  <c r="S189" i="5"/>
  <c r="T189" i="5"/>
  <c r="X189" i="5"/>
  <c r="Y189" i="5"/>
  <c r="AC189" i="5"/>
  <c r="AD189" i="5"/>
  <c r="AH189" i="5"/>
  <c r="AI189" i="5"/>
  <c r="A190" i="5"/>
  <c r="D190" i="5"/>
  <c r="E190" i="5"/>
  <c r="I190" i="5"/>
  <c r="J190" i="5"/>
  <c r="N190" i="5"/>
  <c r="O190" i="5"/>
  <c r="S190" i="5"/>
  <c r="T190" i="5"/>
  <c r="X190" i="5"/>
  <c r="Y190" i="5"/>
  <c r="AC190" i="5"/>
  <c r="AD190" i="5"/>
  <c r="AH190" i="5"/>
  <c r="AI190" i="5"/>
  <c r="A191" i="5"/>
  <c r="D191" i="5"/>
  <c r="E191" i="5"/>
  <c r="I191" i="5"/>
  <c r="J191" i="5"/>
  <c r="N191" i="5"/>
  <c r="O191" i="5"/>
  <c r="S191" i="5"/>
  <c r="T191" i="5"/>
  <c r="X191" i="5"/>
  <c r="Y191" i="5"/>
  <c r="AC191" i="5"/>
  <c r="AD191" i="5"/>
  <c r="AH191" i="5"/>
  <c r="AI191" i="5"/>
  <c r="A192" i="5"/>
  <c r="D192" i="5"/>
  <c r="E192" i="5"/>
  <c r="I192" i="5"/>
  <c r="J192" i="5"/>
  <c r="N192" i="5"/>
  <c r="O192" i="5"/>
  <c r="S192" i="5"/>
  <c r="T192" i="5"/>
  <c r="X192" i="5"/>
  <c r="Y192" i="5"/>
  <c r="AC192" i="5"/>
  <c r="AD192" i="5"/>
  <c r="AH192" i="5"/>
  <c r="AI192" i="5"/>
  <c r="A193" i="5"/>
  <c r="D193" i="5"/>
  <c r="E193" i="5"/>
  <c r="I193" i="5"/>
  <c r="J193" i="5"/>
  <c r="N193" i="5"/>
  <c r="O193" i="5"/>
  <c r="S193" i="5"/>
  <c r="T193" i="5"/>
  <c r="X193" i="5"/>
  <c r="Y193" i="5"/>
  <c r="AC193" i="5"/>
  <c r="AD193" i="5"/>
  <c r="AH193" i="5"/>
  <c r="AI193" i="5"/>
  <c r="A194" i="5"/>
  <c r="D194" i="5"/>
  <c r="E194" i="5"/>
  <c r="I194" i="5"/>
  <c r="J194" i="5"/>
  <c r="N194" i="5"/>
  <c r="O194" i="5"/>
  <c r="S194" i="5"/>
  <c r="T194" i="5"/>
  <c r="X194" i="5"/>
  <c r="Y194" i="5"/>
  <c r="AC194" i="5"/>
  <c r="AD194" i="5"/>
  <c r="AH194" i="5"/>
  <c r="AI194" i="5"/>
  <c r="A195" i="5"/>
  <c r="D195" i="5"/>
  <c r="E195" i="5"/>
  <c r="I195" i="5"/>
  <c r="J195" i="5"/>
  <c r="N195" i="5"/>
  <c r="O195" i="5"/>
  <c r="S195" i="5"/>
  <c r="T195" i="5"/>
  <c r="X195" i="5"/>
  <c r="Y195" i="5"/>
  <c r="AC195" i="5"/>
  <c r="AD195" i="5"/>
  <c r="AH195" i="5"/>
  <c r="AI195" i="5"/>
  <c r="A196" i="5"/>
  <c r="D196" i="5"/>
  <c r="E196" i="5"/>
  <c r="I196" i="5"/>
  <c r="J196" i="5"/>
  <c r="N196" i="5"/>
  <c r="O196" i="5"/>
  <c r="S196" i="5"/>
  <c r="T196" i="5"/>
  <c r="X196" i="5"/>
  <c r="Y196" i="5"/>
  <c r="AC196" i="5"/>
  <c r="AD196" i="5"/>
  <c r="AH196" i="5"/>
  <c r="AI196" i="5"/>
  <c r="A197" i="5"/>
  <c r="D197" i="5"/>
  <c r="E197" i="5"/>
  <c r="I197" i="5"/>
  <c r="J197" i="5"/>
  <c r="N197" i="5"/>
  <c r="O197" i="5"/>
  <c r="S197" i="5"/>
  <c r="T197" i="5"/>
  <c r="X197" i="5"/>
  <c r="Y197" i="5"/>
  <c r="AC197" i="5"/>
  <c r="AD197" i="5"/>
  <c r="AH197" i="5"/>
  <c r="AI197" i="5"/>
  <c r="A198" i="5"/>
  <c r="D198" i="5"/>
  <c r="E198" i="5"/>
  <c r="I198" i="5"/>
  <c r="J198" i="5"/>
  <c r="N198" i="5"/>
  <c r="O198" i="5"/>
  <c r="S198" i="5"/>
  <c r="T198" i="5"/>
  <c r="X198" i="5"/>
  <c r="Y198" i="5"/>
  <c r="AC198" i="5"/>
  <c r="AD198" i="5"/>
  <c r="AH198" i="5"/>
  <c r="AI198" i="5"/>
  <c r="A199" i="5"/>
  <c r="D199" i="5"/>
  <c r="E199" i="5"/>
  <c r="I199" i="5"/>
  <c r="J199" i="5"/>
  <c r="N199" i="5"/>
  <c r="O199" i="5"/>
  <c r="S199" i="5"/>
  <c r="T199" i="5"/>
  <c r="X199" i="5"/>
  <c r="Y199" i="5"/>
  <c r="AC199" i="5"/>
  <c r="AD199" i="5"/>
  <c r="AH199" i="5"/>
  <c r="AI199" i="5"/>
  <c r="A200" i="5"/>
  <c r="D200" i="5"/>
  <c r="E200" i="5"/>
  <c r="I200" i="5"/>
  <c r="J200" i="5"/>
  <c r="N200" i="5"/>
  <c r="O200" i="5"/>
  <c r="S200" i="5"/>
  <c r="T200" i="5"/>
  <c r="X200" i="5"/>
  <c r="Y200" i="5"/>
  <c r="AC200" i="5"/>
  <c r="AD200" i="5"/>
  <c r="AH200" i="5"/>
  <c r="AI200" i="5"/>
  <c r="A201" i="5"/>
  <c r="D201" i="5"/>
  <c r="E201" i="5"/>
  <c r="I201" i="5"/>
  <c r="J201" i="5"/>
  <c r="N201" i="5"/>
  <c r="O201" i="5"/>
  <c r="S201" i="5"/>
  <c r="T201" i="5"/>
  <c r="X201" i="5"/>
  <c r="Y201" i="5"/>
  <c r="AC201" i="5"/>
  <c r="AD201" i="5"/>
  <c r="AH201" i="5"/>
  <c r="AI201" i="5"/>
  <c r="A202" i="5"/>
  <c r="D202" i="5"/>
  <c r="E202" i="5"/>
  <c r="I202" i="5"/>
  <c r="J202" i="5"/>
  <c r="N202" i="5"/>
  <c r="O202" i="5"/>
  <c r="S202" i="5"/>
  <c r="T202" i="5"/>
  <c r="X202" i="5"/>
  <c r="Y202" i="5"/>
  <c r="AC202" i="5"/>
  <c r="AD202" i="5"/>
  <c r="AH202" i="5"/>
  <c r="AI202" i="5"/>
  <c r="A203" i="5"/>
  <c r="D203" i="5"/>
  <c r="E203" i="5"/>
  <c r="I203" i="5"/>
  <c r="J203" i="5"/>
  <c r="N203" i="5"/>
  <c r="O203" i="5"/>
  <c r="S203" i="5"/>
  <c r="T203" i="5"/>
  <c r="X203" i="5"/>
  <c r="Y203" i="5"/>
  <c r="AC203" i="5"/>
  <c r="AD203" i="5"/>
  <c r="AH203" i="5"/>
  <c r="AI203" i="5"/>
  <c r="A204" i="5"/>
  <c r="D204" i="5"/>
  <c r="E204" i="5"/>
  <c r="I204" i="5"/>
  <c r="J204" i="5"/>
  <c r="N204" i="5"/>
  <c r="O204" i="5"/>
  <c r="S204" i="5"/>
  <c r="T204" i="5"/>
  <c r="X204" i="5"/>
  <c r="Y204" i="5"/>
  <c r="AC204" i="5"/>
  <c r="AD204" i="5"/>
  <c r="AH204" i="5"/>
  <c r="AI204" i="5"/>
  <c r="A205" i="5"/>
  <c r="D205" i="5"/>
  <c r="E205" i="5"/>
  <c r="I205" i="5"/>
  <c r="J205" i="5"/>
  <c r="N205" i="5"/>
  <c r="O205" i="5"/>
  <c r="S205" i="5"/>
  <c r="T205" i="5"/>
  <c r="X205" i="5"/>
  <c r="Y205" i="5"/>
  <c r="AC205" i="5"/>
  <c r="AD205" i="5"/>
  <c r="AH205" i="5"/>
  <c r="AI205" i="5"/>
  <c r="A206" i="5"/>
  <c r="D206" i="5"/>
  <c r="E206" i="5"/>
  <c r="I206" i="5"/>
  <c r="J206" i="5"/>
  <c r="N206" i="5"/>
  <c r="O206" i="5"/>
  <c r="S206" i="5"/>
  <c r="T206" i="5"/>
  <c r="X206" i="5"/>
  <c r="Y206" i="5"/>
  <c r="AC206" i="5"/>
  <c r="AD206" i="5"/>
  <c r="AH206" i="5"/>
  <c r="AI206" i="5"/>
  <c r="A207" i="5"/>
  <c r="D207" i="5"/>
  <c r="E207" i="5"/>
  <c r="I207" i="5"/>
  <c r="J207" i="5"/>
  <c r="N207" i="5"/>
  <c r="O207" i="5"/>
  <c r="S207" i="5"/>
  <c r="T207" i="5"/>
  <c r="X207" i="5"/>
  <c r="Y207" i="5"/>
  <c r="AC207" i="5"/>
  <c r="AD207" i="5"/>
  <c r="AH207" i="5"/>
  <c r="AI207" i="5"/>
  <c r="A208" i="5"/>
  <c r="D208" i="5"/>
  <c r="E208" i="5"/>
  <c r="I208" i="5"/>
  <c r="J208" i="5"/>
  <c r="N208" i="5"/>
  <c r="O208" i="5"/>
  <c r="S208" i="5"/>
  <c r="T208" i="5"/>
  <c r="X208" i="5"/>
  <c r="Y208" i="5"/>
  <c r="AC208" i="5"/>
  <c r="AD208" i="5"/>
  <c r="AH208" i="5"/>
  <c r="AI208" i="5"/>
  <c r="A209" i="5"/>
  <c r="D209" i="5"/>
  <c r="E209" i="5"/>
  <c r="I209" i="5"/>
  <c r="J209" i="5"/>
  <c r="N209" i="5"/>
  <c r="O209" i="5"/>
  <c r="S209" i="5"/>
  <c r="T209" i="5"/>
  <c r="X209" i="5"/>
  <c r="Y209" i="5"/>
  <c r="AC209" i="5"/>
  <c r="AD209" i="5"/>
  <c r="AH209" i="5"/>
  <c r="AI209" i="5"/>
  <c r="A210" i="5"/>
  <c r="D210" i="5"/>
  <c r="E210" i="5"/>
  <c r="I210" i="5"/>
  <c r="J210" i="5"/>
  <c r="N210" i="5"/>
  <c r="O210" i="5"/>
  <c r="S210" i="5"/>
  <c r="T210" i="5"/>
  <c r="X210" i="5"/>
  <c r="Y210" i="5"/>
  <c r="AC210" i="5"/>
  <c r="AD210" i="5"/>
  <c r="AH210" i="5"/>
  <c r="AI210" i="5"/>
  <c r="A211" i="5"/>
  <c r="D211" i="5"/>
  <c r="E211" i="5"/>
  <c r="I211" i="5"/>
  <c r="J211" i="5"/>
  <c r="N211" i="5"/>
  <c r="O211" i="5"/>
  <c r="S211" i="5"/>
  <c r="T211" i="5"/>
  <c r="X211" i="5"/>
  <c r="Y211" i="5"/>
  <c r="AC211" i="5"/>
  <c r="AD211" i="5"/>
  <c r="AH211" i="5"/>
  <c r="AI211" i="5"/>
  <c r="A212" i="5"/>
  <c r="D212" i="5"/>
  <c r="E212" i="5"/>
  <c r="I212" i="5"/>
  <c r="J212" i="5"/>
  <c r="N212" i="5"/>
  <c r="O212" i="5"/>
  <c r="S212" i="5"/>
  <c r="T212" i="5"/>
  <c r="X212" i="5"/>
  <c r="Y212" i="5"/>
  <c r="AC212" i="5"/>
  <c r="AD212" i="5"/>
  <c r="AH212" i="5"/>
  <c r="AI212" i="5"/>
  <c r="A213" i="5"/>
  <c r="D213" i="5"/>
  <c r="E213" i="5"/>
  <c r="I213" i="5"/>
  <c r="J213" i="5"/>
  <c r="N213" i="5"/>
  <c r="O213" i="5"/>
  <c r="S213" i="5"/>
  <c r="T213" i="5"/>
  <c r="X213" i="5"/>
  <c r="Y213" i="5"/>
  <c r="AC213" i="5"/>
  <c r="AD213" i="5"/>
  <c r="AH213" i="5"/>
  <c r="AI213" i="5"/>
  <c r="A214" i="5"/>
  <c r="D214" i="5"/>
  <c r="E214" i="5"/>
  <c r="I214" i="5"/>
  <c r="J214" i="5"/>
  <c r="N214" i="5"/>
  <c r="O214" i="5"/>
  <c r="S214" i="5"/>
  <c r="T214" i="5"/>
  <c r="X214" i="5"/>
  <c r="Y214" i="5"/>
  <c r="AC214" i="5"/>
  <c r="AD214" i="5"/>
  <c r="AH214" i="5"/>
  <c r="AI214" i="5"/>
  <c r="A215" i="5"/>
  <c r="D215" i="5"/>
  <c r="E215" i="5"/>
  <c r="I215" i="5"/>
  <c r="J215" i="5"/>
  <c r="N215" i="5"/>
  <c r="O215" i="5"/>
  <c r="S215" i="5"/>
  <c r="T215" i="5"/>
  <c r="X215" i="5"/>
  <c r="Y215" i="5"/>
  <c r="AC215" i="5"/>
  <c r="AD215" i="5"/>
  <c r="AH215" i="5"/>
  <c r="AI215" i="5"/>
  <c r="A216" i="5"/>
  <c r="D216" i="5"/>
  <c r="E216" i="5"/>
  <c r="I216" i="5"/>
  <c r="J216" i="5"/>
  <c r="N216" i="5"/>
  <c r="O216" i="5"/>
  <c r="S216" i="5"/>
  <c r="T216" i="5"/>
  <c r="X216" i="5"/>
  <c r="Y216" i="5"/>
  <c r="AC216" i="5"/>
  <c r="AD216" i="5"/>
  <c r="AH216" i="5"/>
  <c r="AI216" i="5"/>
  <c r="A217" i="5"/>
  <c r="D217" i="5"/>
  <c r="E217" i="5"/>
  <c r="I217" i="5"/>
  <c r="J217" i="5"/>
  <c r="N217" i="5"/>
  <c r="O217" i="5"/>
  <c r="S217" i="5"/>
  <c r="T217" i="5"/>
  <c r="X217" i="5"/>
  <c r="Y217" i="5"/>
  <c r="AC217" i="5"/>
  <c r="AD217" i="5"/>
  <c r="AH217" i="5"/>
  <c r="AI217" i="5"/>
  <c r="A218" i="5"/>
  <c r="D218" i="5"/>
  <c r="E218" i="5"/>
  <c r="I218" i="5"/>
  <c r="J218" i="5"/>
  <c r="N218" i="5"/>
  <c r="O218" i="5"/>
  <c r="S218" i="5"/>
  <c r="T218" i="5"/>
  <c r="X218" i="5"/>
  <c r="Y218" i="5"/>
  <c r="AC218" i="5"/>
  <c r="AD218" i="5"/>
  <c r="AH218" i="5"/>
  <c r="AI218" i="5"/>
  <c r="A219" i="5"/>
  <c r="D219" i="5"/>
  <c r="E219" i="5"/>
  <c r="I219" i="5"/>
  <c r="J219" i="5"/>
  <c r="N219" i="5"/>
  <c r="O219" i="5"/>
  <c r="S219" i="5"/>
  <c r="T219" i="5"/>
  <c r="X219" i="5"/>
  <c r="Y219" i="5"/>
  <c r="AC219" i="5"/>
  <c r="AD219" i="5"/>
  <c r="AH219" i="5"/>
  <c r="AI219" i="5"/>
  <c r="A220" i="5"/>
  <c r="D220" i="5"/>
  <c r="E220" i="5"/>
  <c r="I220" i="5"/>
  <c r="J220" i="5"/>
  <c r="N220" i="5"/>
  <c r="O220" i="5"/>
  <c r="S220" i="5"/>
  <c r="T220" i="5"/>
  <c r="X220" i="5"/>
  <c r="Y220" i="5"/>
  <c r="AC220" i="5"/>
  <c r="AD220" i="5"/>
  <c r="AH220" i="5"/>
  <c r="AI220" i="5"/>
  <c r="A221" i="5"/>
  <c r="D221" i="5"/>
  <c r="E221" i="5"/>
  <c r="I221" i="5"/>
  <c r="J221" i="5"/>
  <c r="N221" i="5"/>
  <c r="O221" i="5"/>
  <c r="S221" i="5"/>
  <c r="T221" i="5"/>
  <c r="X221" i="5"/>
  <c r="Y221" i="5"/>
  <c r="AC221" i="5"/>
  <c r="AD221" i="5"/>
  <c r="AH221" i="5"/>
  <c r="AI221" i="5"/>
  <c r="A222" i="5"/>
  <c r="D222" i="5"/>
  <c r="E222" i="5"/>
  <c r="I222" i="5"/>
  <c r="J222" i="5"/>
  <c r="N222" i="5"/>
  <c r="O222" i="5"/>
  <c r="S222" i="5"/>
  <c r="T222" i="5"/>
  <c r="X222" i="5"/>
  <c r="Y222" i="5"/>
  <c r="AC222" i="5"/>
  <c r="AD222" i="5"/>
  <c r="AH222" i="5"/>
  <c r="AI222" i="5"/>
  <c r="A223" i="5"/>
  <c r="D223" i="5"/>
  <c r="E223" i="5"/>
  <c r="I223" i="5"/>
  <c r="J223" i="5"/>
  <c r="N223" i="5"/>
  <c r="O223" i="5"/>
  <c r="S223" i="5"/>
  <c r="T223" i="5"/>
  <c r="X223" i="5"/>
  <c r="Y223" i="5"/>
  <c r="AC223" i="5"/>
  <c r="AD223" i="5"/>
  <c r="AH223" i="5"/>
  <c r="AI223" i="5"/>
  <c r="A224" i="5"/>
  <c r="D224" i="5"/>
  <c r="E224" i="5"/>
  <c r="I224" i="5"/>
  <c r="J224" i="5"/>
  <c r="N224" i="5"/>
  <c r="O224" i="5"/>
  <c r="S224" i="5"/>
  <c r="T224" i="5"/>
  <c r="X224" i="5"/>
  <c r="Y224" i="5"/>
  <c r="AC224" i="5"/>
  <c r="AD224" i="5"/>
  <c r="AH224" i="5"/>
  <c r="AI224" i="5"/>
  <c r="A225" i="5"/>
  <c r="D225" i="5"/>
  <c r="E225" i="5"/>
  <c r="I225" i="5"/>
  <c r="J225" i="5"/>
  <c r="N225" i="5"/>
  <c r="O225" i="5"/>
  <c r="S225" i="5"/>
  <c r="T225" i="5"/>
  <c r="X225" i="5"/>
  <c r="Y225" i="5"/>
  <c r="AC225" i="5"/>
  <c r="AD225" i="5"/>
  <c r="AH225" i="5"/>
  <c r="AI225" i="5"/>
  <c r="A226" i="5"/>
  <c r="D226" i="5"/>
  <c r="E226" i="5"/>
  <c r="I226" i="5"/>
  <c r="J226" i="5"/>
  <c r="N226" i="5"/>
  <c r="O226" i="5"/>
  <c r="S226" i="5"/>
  <c r="T226" i="5"/>
  <c r="X226" i="5"/>
  <c r="Y226" i="5"/>
  <c r="AC226" i="5"/>
  <c r="AD226" i="5"/>
  <c r="AH226" i="5"/>
  <c r="AI226" i="5"/>
  <c r="A227" i="5"/>
  <c r="D227" i="5"/>
  <c r="E227" i="5"/>
  <c r="I227" i="5"/>
  <c r="J227" i="5"/>
  <c r="N227" i="5"/>
  <c r="O227" i="5"/>
  <c r="S227" i="5"/>
  <c r="T227" i="5"/>
  <c r="X227" i="5"/>
  <c r="Y227" i="5"/>
  <c r="AC227" i="5"/>
  <c r="AD227" i="5"/>
  <c r="AH227" i="5"/>
  <c r="AI227" i="5"/>
  <c r="A228" i="5"/>
  <c r="D228" i="5"/>
  <c r="E228" i="5"/>
  <c r="I228" i="5"/>
  <c r="J228" i="5"/>
  <c r="N228" i="5"/>
  <c r="O228" i="5"/>
  <c r="S228" i="5"/>
  <c r="T228" i="5"/>
  <c r="X228" i="5"/>
  <c r="Y228" i="5"/>
  <c r="AC228" i="5"/>
  <c r="AD228" i="5"/>
  <c r="AH228" i="5"/>
  <c r="AI228" i="5"/>
  <c r="A229" i="5"/>
  <c r="D229" i="5"/>
  <c r="E229" i="5"/>
  <c r="I229" i="5"/>
  <c r="J229" i="5"/>
  <c r="N229" i="5"/>
  <c r="O229" i="5"/>
  <c r="S229" i="5"/>
  <c r="T229" i="5"/>
  <c r="X229" i="5"/>
  <c r="Y229" i="5"/>
  <c r="AC229" i="5"/>
  <c r="AD229" i="5"/>
  <c r="AH229" i="5"/>
  <c r="AI229" i="5"/>
  <c r="A230" i="5"/>
  <c r="D230" i="5"/>
  <c r="E230" i="5"/>
  <c r="I230" i="5"/>
  <c r="J230" i="5"/>
  <c r="N230" i="5"/>
  <c r="O230" i="5"/>
  <c r="S230" i="5"/>
  <c r="T230" i="5"/>
  <c r="X230" i="5"/>
  <c r="Y230" i="5"/>
  <c r="AC230" i="5"/>
  <c r="AD230" i="5"/>
  <c r="AH230" i="5"/>
  <c r="AI230" i="5"/>
  <c r="A231" i="5"/>
  <c r="D231" i="5"/>
  <c r="E231" i="5"/>
  <c r="I231" i="5"/>
  <c r="J231" i="5"/>
  <c r="N231" i="5"/>
  <c r="O231" i="5"/>
  <c r="S231" i="5"/>
  <c r="T231" i="5"/>
  <c r="X231" i="5"/>
  <c r="Y231" i="5"/>
  <c r="AC231" i="5"/>
  <c r="AD231" i="5"/>
  <c r="AH231" i="5"/>
  <c r="AI231" i="5"/>
  <c r="A232" i="5"/>
  <c r="D232" i="5"/>
  <c r="E232" i="5"/>
  <c r="I232" i="5"/>
  <c r="J232" i="5"/>
  <c r="N232" i="5"/>
  <c r="O232" i="5"/>
  <c r="S232" i="5"/>
  <c r="T232" i="5"/>
  <c r="X232" i="5"/>
  <c r="Y232" i="5"/>
  <c r="AC232" i="5"/>
  <c r="AD232" i="5"/>
  <c r="AH232" i="5"/>
  <c r="AI232" i="5"/>
  <c r="A233" i="5"/>
  <c r="D233" i="5"/>
  <c r="E233" i="5"/>
  <c r="I233" i="5"/>
  <c r="J233" i="5"/>
  <c r="N233" i="5"/>
  <c r="O233" i="5"/>
  <c r="S233" i="5"/>
  <c r="T233" i="5"/>
  <c r="X233" i="5"/>
  <c r="Y233" i="5"/>
  <c r="AC233" i="5"/>
  <c r="AD233" i="5"/>
  <c r="AH233" i="5"/>
  <c r="AI233" i="5"/>
  <c r="A234" i="5"/>
  <c r="D234" i="5"/>
  <c r="E234" i="5"/>
  <c r="I234" i="5"/>
  <c r="J234" i="5"/>
  <c r="N234" i="5"/>
  <c r="O234" i="5"/>
  <c r="S234" i="5"/>
  <c r="T234" i="5"/>
  <c r="X234" i="5"/>
  <c r="Y234" i="5"/>
  <c r="AC234" i="5"/>
  <c r="AD234" i="5"/>
  <c r="AH234" i="5"/>
  <c r="AI234" i="5"/>
  <c r="A235" i="5"/>
  <c r="D235" i="5"/>
  <c r="E235" i="5"/>
  <c r="I235" i="5"/>
  <c r="J235" i="5"/>
  <c r="N235" i="5"/>
  <c r="O235" i="5"/>
  <c r="S235" i="5"/>
  <c r="T235" i="5"/>
  <c r="X235" i="5"/>
  <c r="Y235" i="5"/>
  <c r="AC235" i="5"/>
  <c r="AD235" i="5"/>
  <c r="AH235" i="5"/>
  <c r="AI235" i="5"/>
  <c r="A236" i="5"/>
  <c r="D236" i="5"/>
  <c r="E236" i="5"/>
  <c r="I236" i="5"/>
  <c r="J236" i="5"/>
  <c r="N236" i="5"/>
  <c r="O236" i="5"/>
  <c r="S236" i="5"/>
  <c r="T236" i="5"/>
  <c r="X236" i="5"/>
  <c r="Y236" i="5"/>
  <c r="AC236" i="5"/>
  <c r="AD236" i="5"/>
  <c r="AH236" i="5"/>
  <c r="AI236" i="5"/>
  <c r="A237" i="5"/>
  <c r="D237" i="5"/>
  <c r="E237" i="5"/>
  <c r="I237" i="5"/>
  <c r="J237" i="5"/>
  <c r="N237" i="5"/>
  <c r="O237" i="5"/>
  <c r="S237" i="5"/>
  <c r="T237" i="5"/>
  <c r="X237" i="5"/>
  <c r="Y237" i="5"/>
  <c r="AC237" i="5"/>
  <c r="AD237" i="5"/>
  <c r="AH237" i="5"/>
  <c r="AI237" i="5"/>
  <c r="A238" i="5"/>
  <c r="D238" i="5"/>
  <c r="E238" i="5"/>
  <c r="I238" i="5"/>
  <c r="J238" i="5"/>
  <c r="N238" i="5"/>
  <c r="O238" i="5"/>
  <c r="S238" i="5"/>
  <c r="T238" i="5"/>
  <c r="X238" i="5"/>
  <c r="Y238" i="5"/>
  <c r="AC238" i="5"/>
  <c r="AD238" i="5"/>
  <c r="AH238" i="5"/>
  <c r="AI238" i="5"/>
  <c r="A239" i="5"/>
  <c r="D239" i="5"/>
  <c r="E239" i="5"/>
  <c r="I239" i="5"/>
  <c r="J239" i="5"/>
  <c r="N239" i="5"/>
  <c r="O239" i="5"/>
  <c r="S239" i="5"/>
  <c r="T239" i="5"/>
  <c r="X239" i="5"/>
  <c r="Y239" i="5"/>
  <c r="AC239" i="5"/>
  <c r="AD239" i="5"/>
  <c r="AH239" i="5"/>
  <c r="AI239" i="5"/>
  <c r="A240" i="5"/>
  <c r="D240" i="5"/>
  <c r="E240" i="5"/>
  <c r="I240" i="5"/>
  <c r="J240" i="5"/>
  <c r="N240" i="5"/>
  <c r="O240" i="5"/>
  <c r="S240" i="5"/>
  <c r="T240" i="5"/>
  <c r="X240" i="5"/>
  <c r="Y240" i="5"/>
  <c r="AC240" i="5"/>
  <c r="AD240" i="5"/>
  <c r="AH240" i="5"/>
  <c r="AI240" i="5"/>
  <c r="A241" i="5"/>
  <c r="D241" i="5"/>
  <c r="E241" i="5"/>
  <c r="I241" i="5"/>
  <c r="J241" i="5"/>
  <c r="N241" i="5"/>
  <c r="O241" i="5"/>
  <c r="S241" i="5"/>
  <c r="T241" i="5"/>
  <c r="X241" i="5"/>
  <c r="Y241" i="5"/>
  <c r="AC241" i="5"/>
  <c r="AD241" i="5"/>
  <c r="AH241" i="5"/>
  <c r="AI241" i="5"/>
  <c r="A242" i="5"/>
  <c r="D242" i="5"/>
  <c r="E242" i="5"/>
  <c r="I242" i="5"/>
  <c r="J242" i="5"/>
  <c r="N242" i="5"/>
  <c r="O242" i="5"/>
  <c r="S242" i="5"/>
  <c r="T242" i="5"/>
  <c r="X242" i="5"/>
  <c r="Y242" i="5"/>
  <c r="AC242" i="5"/>
  <c r="AD242" i="5"/>
  <c r="AH242" i="5"/>
  <c r="AI242" i="5"/>
  <c r="A243" i="5"/>
  <c r="D243" i="5"/>
  <c r="E243" i="5"/>
  <c r="I243" i="5"/>
  <c r="J243" i="5"/>
  <c r="N243" i="5"/>
  <c r="O243" i="5"/>
  <c r="S243" i="5"/>
  <c r="T243" i="5"/>
  <c r="X243" i="5"/>
  <c r="Y243" i="5"/>
  <c r="AC243" i="5"/>
  <c r="AD243" i="5"/>
  <c r="AH243" i="5"/>
  <c r="AI243" i="5"/>
  <c r="A244" i="5"/>
  <c r="D244" i="5"/>
  <c r="E244" i="5"/>
  <c r="I244" i="5"/>
  <c r="J244" i="5"/>
  <c r="N244" i="5"/>
  <c r="O244" i="5"/>
  <c r="S244" i="5"/>
  <c r="T244" i="5"/>
  <c r="X244" i="5"/>
  <c r="Y244" i="5"/>
  <c r="AC244" i="5"/>
  <c r="AD244" i="5"/>
  <c r="AH244" i="5"/>
  <c r="AI244" i="5"/>
  <c r="A245" i="5"/>
  <c r="D245" i="5"/>
  <c r="E245" i="5"/>
  <c r="I245" i="5"/>
  <c r="J245" i="5"/>
  <c r="N245" i="5"/>
  <c r="O245" i="5"/>
  <c r="S245" i="5"/>
  <c r="T245" i="5"/>
  <c r="X245" i="5"/>
  <c r="Y245" i="5"/>
  <c r="AC245" i="5"/>
  <c r="AD245" i="5"/>
  <c r="AH245" i="5"/>
  <c r="AI245" i="5"/>
  <c r="A246" i="5"/>
  <c r="D246" i="5"/>
  <c r="E246" i="5"/>
  <c r="I246" i="5"/>
  <c r="J246" i="5"/>
  <c r="N246" i="5"/>
  <c r="O246" i="5"/>
  <c r="S246" i="5"/>
  <c r="T246" i="5"/>
  <c r="X246" i="5"/>
  <c r="Y246" i="5"/>
  <c r="AC246" i="5"/>
  <c r="AD246" i="5"/>
  <c r="AH246" i="5"/>
  <c r="AI246" i="5"/>
  <c r="A247" i="5"/>
  <c r="D247" i="5"/>
  <c r="E247" i="5"/>
  <c r="I247" i="5"/>
  <c r="J247" i="5"/>
  <c r="N247" i="5"/>
  <c r="O247" i="5"/>
  <c r="S247" i="5"/>
  <c r="T247" i="5"/>
  <c r="X247" i="5"/>
  <c r="Y247" i="5"/>
  <c r="AC247" i="5"/>
  <c r="AD247" i="5"/>
  <c r="AH247" i="5"/>
  <c r="AI247" i="5"/>
  <c r="A248" i="5"/>
  <c r="D248" i="5"/>
  <c r="E248" i="5"/>
  <c r="I248" i="5"/>
  <c r="J248" i="5"/>
  <c r="N248" i="5"/>
  <c r="O248" i="5"/>
  <c r="S248" i="5"/>
  <c r="T248" i="5"/>
  <c r="X248" i="5"/>
  <c r="Y248" i="5"/>
  <c r="AC248" i="5"/>
  <c r="AD248" i="5"/>
  <c r="AH248" i="5"/>
  <c r="AI248" i="5"/>
  <c r="A249" i="5"/>
  <c r="D249" i="5"/>
  <c r="E249" i="5"/>
  <c r="I249" i="5"/>
  <c r="J249" i="5"/>
  <c r="N249" i="5"/>
  <c r="O249" i="5"/>
  <c r="S249" i="5"/>
  <c r="T249" i="5"/>
  <c r="X249" i="5"/>
  <c r="Y249" i="5"/>
  <c r="AC249" i="5"/>
  <c r="AD249" i="5"/>
  <c r="AH249" i="5"/>
  <c r="AI249" i="5"/>
  <c r="A250" i="5"/>
  <c r="D250" i="5"/>
  <c r="E250" i="5"/>
  <c r="I250" i="5"/>
  <c r="J250" i="5"/>
  <c r="N250" i="5"/>
  <c r="O250" i="5"/>
  <c r="S250" i="5"/>
  <c r="T250" i="5"/>
  <c r="X250" i="5"/>
  <c r="Y250" i="5"/>
  <c r="AC250" i="5"/>
  <c r="AD250" i="5"/>
  <c r="AH250" i="5"/>
  <c r="AI250" i="5"/>
  <c r="A251" i="5"/>
  <c r="D251" i="5"/>
  <c r="E251" i="5"/>
  <c r="I251" i="5"/>
  <c r="J251" i="5"/>
  <c r="N251" i="5"/>
  <c r="O251" i="5"/>
  <c r="S251" i="5"/>
  <c r="T251" i="5"/>
  <c r="X251" i="5"/>
  <c r="Y251" i="5"/>
  <c r="AC251" i="5"/>
  <c r="AD251" i="5"/>
  <c r="AH251" i="5"/>
  <c r="AI251" i="5"/>
  <c r="A252" i="5"/>
  <c r="D252" i="5"/>
  <c r="E252" i="5"/>
  <c r="I252" i="5"/>
  <c r="J252" i="5"/>
  <c r="N252" i="5"/>
  <c r="O252" i="5"/>
  <c r="S252" i="5"/>
  <c r="T252" i="5"/>
  <c r="X252" i="5"/>
  <c r="Y252" i="5"/>
  <c r="AC252" i="5"/>
  <c r="AD252" i="5"/>
  <c r="AH252" i="5"/>
  <c r="AI252" i="5"/>
  <c r="A253" i="5"/>
  <c r="D253" i="5"/>
  <c r="E253" i="5"/>
  <c r="I253" i="5"/>
  <c r="J253" i="5"/>
  <c r="N253" i="5"/>
  <c r="O253" i="5"/>
  <c r="S253" i="5"/>
  <c r="T253" i="5"/>
  <c r="X253" i="5"/>
  <c r="Y253" i="5"/>
  <c r="AC253" i="5"/>
  <c r="AD253" i="5"/>
  <c r="AH253" i="5"/>
  <c r="AI253" i="5"/>
  <c r="A254" i="5"/>
  <c r="D254" i="5"/>
  <c r="E254" i="5"/>
  <c r="I254" i="5"/>
  <c r="J254" i="5"/>
  <c r="N254" i="5"/>
  <c r="O254" i="5"/>
  <c r="S254" i="5"/>
  <c r="T254" i="5"/>
  <c r="X254" i="5"/>
  <c r="Y254" i="5"/>
  <c r="AC254" i="5"/>
  <c r="AD254" i="5"/>
  <c r="AH254" i="5"/>
  <c r="AI254" i="5"/>
  <c r="A255" i="5"/>
  <c r="D255" i="5"/>
  <c r="E255" i="5"/>
  <c r="I255" i="5"/>
  <c r="J255" i="5"/>
  <c r="N255" i="5"/>
  <c r="O255" i="5"/>
  <c r="S255" i="5"/>
  <c r="T255" i="5"/>
  <c r="X255" i="5"/>
  <c r="Y255" i="5"/>
  <c r="AC255" i="5"/>
  <c r="AD255" i="5"/>
  <c r="AH255" i="5"/>
  <c r="AI255" i="5"/>
  <c r="A256" i="5"/>
  <c r="D256" i="5"/>
  <c r="E256" i="5"/>
  <c r="I256" i="5"/>
  <c r="J256" i="5"/>
  <c r="N256" i="5"/>
  <c r="O256" i="5"/>
  <c r="S256" i="5"/>
  <c r="T256" i="5"/>
  <c r="X256" i="5"/>
  <c r="Y256" i="5"/>
  <c r="AC256" i="5"/>
  <c r="AD256" i="5"/>
  <c r="AH256" i="5"/>
  <c r="AI256" i="5"/>
  <c r="A257" i="5"/>
  <c r="D257" i="5"/>
  <c r="E257" i="5"/>
  <c r="I257" i="5"/>
  <c r="J257" i="5"/>
  <c r="N257" i="5"/>
  <c r="O257" i="5"/>
  <c r="S257" i="5"/>
  <c r="T257" i="5"/>
  <c r="X257" i="5"/>
  <c r="Y257" i="5"/>
  <c r="AC257" i="5"/>
  <c r="AD257" i="5"/>
  <c r="AH257" i="5"/>
  <c r="AI257" i="5"/>
  <c r="A258" i="5"/>
  <c r="D258" i="5"/>
  <c r="E258" i="5"/>
  <c r="I258" i="5"/>
  <c r="J258" i="5"/>
  <c r="N258" i="5"/>
  <c r="O258" i="5"/>
  <c r="S258" i="5"/>
  <c r="T258" i="5"/>
  <c r="X258" i="5"/>
  <c r="Y258" i="5"/>
  <c r="AC258" i="5"/>
  <c r="AD258" i="5"/>
  <c r="AH258" i="5"/>
  <c r="AI258" i="5"/>
  <c r="A259" i="5"/>
  <c r="D259" i="5"/>
  <c r="E259" i="5"/>
  <c r="I259" i="5"/>
  <c r="J259" i="5"/>
  <c r="N259" i="5"/>
  <c r="O259" i="5"/>
  <c r="S259" i="5"/>
  <c r="T259" i="5"/>
  <c r="X259" i="5"/>
  <c r="Y259" i="5"/>
  <c r="AC259" i="5"/>
  <c r="AD259" i="5"/>
  <c r="AH259" i="5"/>
  <c r="AI259" i="5"/>
  <c r="A260" i="5"/>
  <c r="D260" i="5"/>
  <c r="E260" i="5"/>
  <c r="I260" i="5"/>
  <c r="J260" i="5"/>
  <c r="N260" i="5"/>
  <c r="O260" i="5"/>
  <c r="S260" i="5"/>
  <c r="T260" i="5"/>
  <c r="X260" i="5"/>
  <c r="Y260" i="5"/>
  <c r="AC260" i="5"/>
  <c r="AD260" i="5"/>
  <c r="AH260" i="5"/>
  <c r="AI260" i="5"/>
  <c r="A261" i="5"/>
  <c r="D261" i="5"/>
  <c r="E261" i="5"/>
  <c r="I261" i="5"/>
  <c r="J261" i="5"/>
  <c r="N261" i="5"/>
  <c r="O261" i="5"/>
  <c r="S261" i="5"/>
  <c r="T261" i="5"/>
  <c r="X261" i="5"/>
  <c r="Y261" i="5"/>
  <c r="AC261" i="5"/>
  <c r="AD261" i="5"/>
  <c r="AH261" i="5"/>
  <c r="AI261" i="5"/>
  <c r="A262" i="5"/>
  <c r="D262" i="5"/>
  <c r="E262" i="5"/>
  <c r="I262" i="5"/>
  <c r="J262" i="5"/>
  <c r="N262" i="5"/>
  <c r="O262" i="5"/>
  <c r="S262" i="5"/>
  <c r="T262" i="5"/>
  <c r="X262" i="5"/>
  <c r="Y262" i="5"/>
  <c r="AC262" i="5"/>
  <c r="AD262" i="5"/>
  <c r="AH262" i="5"/>
  <c r="AI262" i="5"/>
  <c r="A263" i="5"/>
  <c r="D263" i="5"/>
  <c r="E263" i="5"/>
  <c r="I263" i="5"/>
  <c r="J263" i="5"/>
  <c r="N263" i="5"/>
  <c r="O263" i="5"/>
  <c r="S263" i="5"/>
  <c r="T263" i="5"/>
  <c r="X263" i="5"/>
  <c r="Y263" i="5"/>
  <c r="AC263" i="5"/>
  <c r="AD263" i="5"/>
  <c r="AH263" i="5"/>
  <c r="AI263" i="5"/>
  <c r="A264" i="5"/>
  <c r="D264" i="5"/>
  <c r="E264" i="5"/>
  <c r="I264" i="5"/>
  <c r="J264" i="5"/>
  <c r="N264" i="5"/>
  <c r="O264" i="5"/>
  <c r="S264" i="5"/>
  <c r="T264" i="5"/>
  <c r="X264" i="5"/>
  <c r="Y264" i="5"/>
  <c r="AC264" i="5"/>
  <c r="AD264" i="5"/>
  <c r="AH264" i="5"/>
  <c r="AI264" i="5"/>
  <c r="A265" i="5"/>
  <c r="D265" i="5"/>
  <c r="E265" i="5"/>
  <c r="I265" i="5"/>
  <c r="J265" i="5"/>
  <c r="N265" i="5"/>
  <c r="O265" i="5"/>
  <c r="S265" i="5"/>
  <c r="T265" i="5"/>
  <c r="X265" i="5"/>
  <c r="Y265" i="5"/>
  <c r="AC265" i="5"/>
  <c r="AD265" i="5"/>
  <c r="AH265" i="5"/>
  <c r="AI265" i="5"/>
  <c r="A266" i="5"/>
  <c r="D266" i="5"/>
  <c r="E266" i="5"/>
  <c r="I266" i="5"/>
  <c r="J266" i="5"/>
  <c r="N266" i="5"/>
  <c r="O266" i="5"/>
  <c r="S266" i="5"/>
  <c r="T266" i="5"/>
  <c r="X266" i="5"/>
  <c r="Y266" i="5"/>
  <c r="AC266" i="5"/>
  <c r="AD266" i="5"/>
  <c r="AH266" i="5"/>
  <c r="AI266" i="5"/>
  <c r="A267" i="5"/>
  <c r="D267" i="5"/>
  <c r="E267" i="5"/>
  <c r="I267" i="5"/>
  <c r="J267" i="5"/>
  <c r="N267" i="5"/>
  <c r="O267" i="5"/>
  <c r="S267" i="5"/>
  <c r="T267" i="5"/>
  <c r="X267" i="5"/>
  <c r="Y267" i="5"/>
  <c r="AC267" i="5"/>
  <c r="AD267" i="5"/>
  <c r="AH267" i="5"/>
  <c r="AI267" i="5"/>
  <c r="A268" i="5"/>
  <c r="D268" i="5"/>
  <c r="E268" i="5"/>
  <c r="I268" i="5"/>
  <c r="J268" i="5"/>
  <c r="N268" i="5"/>
  <c r="O268" i="5"/>
  <c r="S268" i="5"/>
  <c r="T268" i="5"/>
  <c r="X268" i="5"/>
  <c r="Y268" i="5"/>
  <c r="AC268" i="5"/>
  <c r="AD268" i="5"/>
  <c r="AH268" i="5"/>
  <c r="AI268" i="5"/>
  <c r="A269" i="5"/>
  <c r="D269" i="5"/>
  <c r="E269" i="5"/>
  <c r="I269" i="5"/>
  <c r="J269" i="5"/>
  <c r="N269" i="5"/>
  <c r="O269" i="5"/>
  <c r="S269" i="5"/>
  <c r="T269" i="5"/>
  <c r="X269" i="5"/>
  <c r="Y269" i="5"/>
  <c r="AC269" i="5"/>
  <c r="AD269" i="5"/>
  <c r="AH269" i="5"/>
  <c r="AI269" i="5"/>
  <c r="A270" i="5"/>
  <c r="D270" i="5"/>
  <c r="E270" i="5"/>
  <c r="I270" i="5"/>
  <c r="J270" i="5"/>
  <c r="N270" i="5"/>
  <c r="O270" i="5"/>
  <c r="S270" i="5"/>
  <c r="T270" i="5"/>
  <c r="X270" i="5"/>
  <c r="Y270" i="5"/>
  <c r="AC270" i="5"/>
  <c r="AD270" i="5"/>
  <c r="AH270" i="5"/>
  <c r="AI270" i="5"/>
  <c r="A271" i="5"/>
  <c r="D271" i="5"/>
  <c r="E271" i="5"/>
  <c r="I271" i="5"/>
  <c r="J271" i="5"/>
  <c r="N271" i="5"/>
  <c r="O271" i="5"/>
  <c r="S271" i="5"/>
  <c r="T271" i="5"/>
  <c r="X271" i="5"/>
  <c r="Y271" i="5"/>
  <c r="AC271" i="5"/>
  <c r="AD271" i="5"/>
  <c r="AH271" i="5"/>
  <c r="AI271" i="5"/>
  <c r="A272" i="5"/>
  <c r="D272" i="5"/>
  <c r="E272" i="5"/>
  <c r="I272" i="5"/>
  <c r="J272" i="5"/>
  <c r="N272" i="5"/>
  <c r="O272" i="5"/>
  <c r="S272" i="5"/>
  <c r="T272" i="5"/>
  <c r="X272" i="5"/>
  <c r="Y272" i="5"/>
  <c r="AC272" i="5"/>
  <c r="AD272" i="5"/>
  <c r="AH272" i="5"/>
  <c r="AI272" i="5"/>
  <c r="A273" i="5"/>
  <c r="D273" i="5"/>
  <c r="E273" i="5"/>
  <c r="I273" i="5"/>
  <c r="J273" i="5"/>
  <c r="N273" i="5"/>
  <c r="O273" i="5"/>
  <c r="S273" i="5"/>
  <c r="T273" i="5"/>
  <c r="X273" i="5"/>
  <c r="Y273" i="5"/>
  <c r="AC273" i="5"/>
  <c r="AD273" i="5"/>
  <c r="AH273" i="5"/>
  <c r="AI273" i="5"/>
  <c r="A274" i="5"/>
  <c r="D274" i="5"/>
  <c r="E274" i="5"/>
  <c r="I274" i="5"/>
  <c r="J274" i="5"/>
  <c r="N274" i="5"/>
  <c r="O274" i="5"/>
  <c r="S274" i="5"/>
  <c r="T274" i="5"/>
  <c r="X274" i="5"/>
  <c r="Y274" i="5"/>
  <c r="AC274" i="5"/>
  <c r="AD274" i="5"/>
  <c r="AH274" i="5"/>
  <c r="AI274" i="5"/>
  <c r="A275" i="5"/>
  <c r="D275" i="5"/>
  <c r="E275" i="5"/>
  <c r="I275" i="5"/>
  <c r="J275" i="5"/>
  <c r="N275" i="5"/>
  <c r="O275" i="5"/>
  <c r="S275" i="5"/>
  <c r="T275" i="5"/>
  <c r="X275" i="5"/>
  <c r="Y275" i="5"/>
  <c r="AC275" i="5"/>
  <c r="AD275" i="5"/>
  <c r="AH275" i="5"/>
  <c r="AI275" i="5"/>
  <c r="A276" i="5"/>
  <c r="D276" i="5"/>
  <c r="E276" i="5"/>
  <c r="I276" i="5"/>
  <c r="J276" i="5"/>
  <c r="N276" i="5"/>
  <c r="O276" i="5"/>
  <c r="S276" i="5"/>
  <c r="T276" i="5"/>
  <c r="X276" i="5"/>
  <c r="Y276" i="5"/>
  <c r="AC276" i="5"/>
  <c r="AD276" i="5"/>
  <c r="AH276" i="5"/>
  <c r="AI276" i="5"/>
  <c r="A277" i="5"/>
  <c r="D277" i="5"/>
  <c r="E277" i="5"/>
  <c r="I277" i="5"/>
  <c r="J277" i="5"/>
  <c r="N277" i="5"/>
  <c r="O277" i="5"/>
  <c r="S277" i="5"/>
  <c r="T277" i="5"/>
  <c r="X277" i="5"/>
  <c r="Y277" i="5"/>
  <c r="AC277" i="5"/>
  <c r="AD277" i="5"/>
  <c r="AH277" i="5"/>
  <c r="AI277" i="5"/>
  <c r="A278" i="5"/>
  <c r="D278" i="5"/>
  <c r="E278" i="5"/>
  <c r="I278" i="5"/>
  <c r="J278" i="5"/>
  <c r="N278" i="5"/>
  <c r="O278" i="5"/>
  <c r="S278" i="5"/>
  <c r="T278" i="5"/>
  <c r="X278" i="5"/>
  <c r="Y278" i="5"/>
  <c r="AC278" i="5"/>
  <c r="AD278" i="5"/>
  <c r="AH278" i="5"/>
  <c r="AI278" i="5"/>
  <c r="A279" i="5"/>
  <c r="D279" i="5"/>
  <c r="E279" i="5"/>
  <c r="I279" i="5"/>
  <c r="J279" i="5"/>
  <c r="N279" i="5"/>
  <c r="O279" i="5"/>
  <c r="S279" i="5"/>
  <c r="T279" i="5"/>
  <c r="X279" i="5"/>
  <c r="Y279" i="5"/>
  <c r="AC279" i="5"/>
  <c r="AD279" i="5"/>
  <c r="AH279" i="5"/>
  <c r="AI279" i="5"/>
  <c r="A280" i="5"/>
  <c r="D280" i="5"/>
  <c r="E280" i="5"/>
  <c r="I280" i="5"/>
  <c r="J280" i="5"/>
  <c r="N280" i="5"/>
  <c r="O280" i="5"/>
  <c r="S280" i="5"/>
  <c r="T280" i="5"/>
  <c r="X280" i="5"/>
  <c r="Y280" i="5"/>
  <c r="AC280" i="5"/>
  <c r="AD280" i="5"/>
  <c r="AH280" i="5"/>
  <c r="AI280" i="5"/>
  <c r="A9" i="4"/>
  <c r="D9" i="4"/>
  <c r="E9" i="4"/>
  <c r="I9" i="4"/>
  <c r="J9" i="4"/>
  <c r="N9" i="4"/>
  <c r="O9" i="4"/>
  <c r="S9" i="4"/>
  <c r="T9" i="4"/>
  <c r="X9" i="4"/>
  <c r="Y9" i="4"/>
  <c r="AC9" i="4"/>
  <c r="AD9" i="4"/>
  <c r="AH9" i="4"/>
  <c r="AI9" i="4"/>
  <c r="AO9" i="4"/>
  <c r="AP9" i="4"/>
  <c r="AT9" i="4"/>
  <c r="AU9" i="4"/>
  <c r="AY9" i="4"/>
  <c r="AZ9" i="4"/>
  <c r="BD9" i="4"/>
  <c r="BE9" i="4"/>
  <c r="BI9" i="4"/>
  <c r="BJ9" i="4"/>
  <c r="BN9" i="4"/>
  <c r="BO9" i="4"/>
  <c r="BS9" i="4"/>
  <c r="BT9" i="4"/>
  <c r="BX9" i="4"/>
  <c r="BY9" i="4"/>
  <c r="A10" i="4"/>
  <c r="D10" i="4"/>
  <c r="E10" i="4"/>
  <c r="I10" i="4"/>
  <c r="J10" i="4"/>
  <c r="N10" i="4"/>
  <c r="O10" i="4"/>
  <c r="S10" i="4"/>
  <c r="T10" i="4"/>
  <c r="X10" i="4"/>
  <c r="Y10" i="4"/>
  <c r="AC10" i="4"/>
  <c r="AD10" i="4"/>
  <c r="AH10" i="4"/>
  <c r="AI10" i="4"/>
  <c r="AO10" i="4"/>
  <c r="AP10" i="4"/>
  <c r="AT10" i="4"/>
  <c r="AU10" i="4"/>
  <c r="AY10" i="4"/>
  <c r="AZ10" i="4"/>
  <c r="BD10" i="4"/>
  <c r="BE10" i="4"/>
  <c r="BI10" i="4"/>
  <c r="BJ10" i="4"/>
  <c r="BN10" i="4"/>
  <c r="BO10" i="4"/>
  <c r="BS10" i="4"/>
  <c r="BT10" i="4"/>
  <c r="BX10" i="4"/>
  <c r="BY10" i="4"/>
  <c r="A11" i="4"/>
  <c r="D11" i="4"/>
  <c r="E11" i="4"/>
  <c r="I11" i="4"/>
  <c r="J11" i="4"/>
  <c r="N11" i="4"/>
  <c r="O11" i="4"/>
  <c r="S11" i="4"/>
  <c r="T11" i="4"/>
  <c r="X11" i="4"/>
  <c r="Y11" i="4"/>
  <c r="AC11" i="4"/>
  <c r="AD11" i="4"/>
  <c r="AH11" i="4"/>
  <c r="AI11" i="4"/>
  <c r="AO11" i="4"/>
  <c r="AP11" i="4"/>
  <c r="AT11" i="4"/>
  <c r="AU11" i="4"/>
  <c r="AY11" i="4"/>
  <c r="AZ11" i="4"/>
  <c r="BD11" i="4"/>
  <c r="BE11" i="4"/>
  <c r="BI11" i="4"/>
  <c r="BJ11" i="4"/>
  <c r="BN11" i="4"/>
  <c r="BO11" i="4"/>
  <c r="BS11" i="4"/>
  <c r="BT11" i="4"/>
  <c r="BX11" i="4"/>
  <c r="BY11" i="4"/>
  <c r="A12" i="4"/>
  <c r="D12" i="4"/>
  <c r="E12" i="4"/>
  <c r="I12" i="4"/>
  <c r="J12" i="4"/>
  <c r="N12" i="4"/>
  <c r="O12" i="4"/>
  <c r="S12" i="4"/>
  <c r="T12" i="4"/>
  <c r="X12" i="4"/>
  <c r="Y12" i="4"/>
  <c r="AC12" i="4"/>
  <c r="AD12" i="4"/>
  <c r="AH12" i="4"/>
  <c r="AI12" i="4"/>
  <c r="AO12" i="4"/>
  <c r="AP12" i="4"/>
  <c r="AT12" i="4"/>
  <c r="AU12" i="4"/>
  <c r="AY12" i="4"/>
  <c r="AZ12" i="4"/>
  <c r="BD12" i="4"/>
  <c r="BE12" i="4"/>
  <c r="BI12" i="4"/>
  <c r="BJ12" i="4"/>
  <c r="BN12" i="4"/>
  <c r="BO12" i="4"/>
  <c r="BS12" i="4"/>
  <c r="BT12" i="4"/>
  <c r="BX12" i="4"/>
  <c r="BY12" i="4"/>
  <c r="A13" i="4"/>
  <c r="D13" i="4"/>
  <c r="E13" i="4"/>
  <c r="I13" i="4"/>
  <c r="J13" i="4"/>
  <c r="N13" i="4"/>
  <c r="O13" i="4"/>
  <c r="S13" i="4"/>
  <c r="T13" i="4"/>
  <c r="X13" i="4"/>
  <c r="Y13" i="4"/>
  <c r="AC13" i="4"/>
  <c r="AD13" i="4"/>
  <c r="AH13" i="4"/>
  <c r="AI13" i="4"/>
  <c r="AO13" i="4"/>
  <c r="AP13" i="4"/>
  <c r="AT13" i="4"/>
  <c r="AU13" i="4"/>
  <c r="AY13" i="4"/>
  <c r="AZ13" i="4"/>
  <c r="BD13" i="4"/>
  <c r="BE13" i="4"/>
  <c r="BI13" i="4"/>
  <c r="BJ13" i="4"/>
  <c r="BN13" i="4"/>
  <c r="BO13" i="4"/>
  <c r="BS13" i="4"/>
  <c r="BT13" i="4"/>
  <c r="BX13" i="4"/>
  <c r="BY13" i="4"/>
  <c r="A14" i="4"/>
  <c r="D14" i="4"/>
  <c r="E14" i="4"/>
  <c r="I14" i="4"/>
  <c r="J14" i="4"/>
  <c r="N14" i="4"/>
  <c r="O14" i="4"/>
  <c r="S14" i="4"/>
  <c r="T14" i="4"/>
  <c r="X14" i="4"/>
  <c r="Y14" i="4"/>
  <c r="AC14" i="4"/>
  <c r="AD14" i="4"/>
  <c r="AH14" i="4"/>
  <c r="AI14" i="4"/>
  <c r="AO14" i="4"/>
  <c r="AP14" i="4"/>
  <c r="AT14" i="4"/>
  <c r="AU14" i="4"/>
  <c r="AY14" i="4"/>
  <c r="AZ14" i="4"/>
  <c r="BD14" i="4"/>
  <c r="BE14" i="4"/>
  <c r="BI14" i="4"/>
  <c r="BJ14" i="4"/>
  <c r="BN14" i="4"/>
  <c r="BO14" i="4"/>
  <c r="BS14" i="4"/>
  <c r="BT14" i="4"/>
  <c r="BX14" i="4"/>
  <c r="BY14" i="4"/>
  <c r="A15" i="4"/>
  <c r="D15" i="4"/>
  <c r="E15" i="4"/>
  <c r="I15" i="4"/>
  <c r="J15" i="4"/>
  <c r="N15" i="4"/>
  <c r="O15" i="4"/>
  <c r="S15" i="4"/>
  <c r="T15" i="4"/>
  <c r="X15" i="4"/>
  <c r="Y15" i="4"/>
  <c r="AC15" i="4"/>
  <c r="AD15" i="4"/>
  <c r="AH15" i="4"/>
  <c r="AI15" i="4"/>
  <c r="AO15" i="4"/>
  <c r="AP15" i="4"/>
  <c r="AT15" i="4"/>
  <c r="AU15" i="4"/>
  <c r="AY15" i="4"/>
  <c r="AZ15" i="4"/>
  <c r="BD15" i="4"/>
  <c r="BE15" i="4"/>
  <c r="BI15" i="4"/>
  <c r="BJ15" i="4"/>
  <c r="BN15" i="4"/>
  <c r="BO15" i="4"/>
  <c r="BS15" i="4"/>
  <c r="BT15" i="4"/>
  <c r="BX15" i="4"/>
  <c r="BY15" i="4"/>
  <c r="A16" i="4"/>
  <c r="D16" i="4"/>
  <c r="E16" i="4"/>
  <c r="I16" i="4"/>
  <c r="J16" i="4"/>
  <c r="N16" i="4"/>
  <c r="O16" i="4"/>
  <c r="S16" i="4"/>
  <c r="T16" i="4"/>
  <c r="X16" i="4"/>
  <c r="Y16" i="4"/>
  <c r="AC16" i="4"/>
  <c r="AD16" i="4"/>
  <c r="AH16" i="4"/>
  <c r="AI16" i="4"/>
  <c r="AO16" i="4"/>
  <c r="AP16" i="4"/>
  <c r="AT16" i="4"/>
  <c r="AU16" i="4"/>
  <c r="AY16" i="4"/>
  <c r="AZ16" i="4"/>
  <c r="BD16" i="4"/>
  <c r="BE16" i="4"/>
  <c r="BI16" i="4"/>
  <c r="BJ16" i="4"/>
  <c r="BN16" i="4"/>
  <c r="BO16" i="4"/>
  <c r="BS16" i="4"/>
  <c r="BT16" i="4"/>
  <c r="BX16" i="4"/>
  <c r="BY16" i="4"/>
  <c r="A17" i="4"/>
  <c r="D17" i="4"/>
  <c r="E17" i="4"/>
  <c r="I17" i="4"/>
  <c r="J17" i="4"/>
  <c r="N17" i="4"/>
  <c r="O17" i="4"/>
  <c r="S17" i="4"/>
  <c r="T17" i="4"/>
  <c r="X17" i="4"/>
  <c r="Y17" i="4"/>
  <c r="AC17" i="4"/>
  <c r="AD17" i="4"/>
  <c r="AH17" i="4"/>
  <c r="AI17" i="4"/>
  <c r="AO17" i="4"/>
  <c r="AP17" i="4"/>
  <c r="AT17" i="4"/>
  <c r="AU17" i="4"/>
  <c r="AY17" i="4"/>
  <c r="AZ17" i="4"/>
  <c r="BD17" i="4"/>
  <c r="BE17" i="4"/>
  <c r="BI17" i="4"/>
  <c r="BJ17" i="4"/>
  <c r="BN17" i="4"/>
  <c r="BO17" i="4"/>
  <c r="BS17" i="4"/>
  <c r="BT17" i="4"/>
  <c r="BX17" i="4"/>
  <c r="BY17" i="4"/>
  <c r="A18" i="4"/>
  <c r="D18" i="4"/>
  <c r="E18" i="4"/>
  <c r="I18" i="4"/>
  <c r="J18" i="4"/>
  <c r="N18" i="4"/>
  <c r="O18" i="4"/>
  <c r="S18" i="4"/>
  <c r="T18" i="4"/>
  <c r="X18" i="4"/>
  <c r="Y18" i="4"/>
  <c r="AC18" i="4"/>
  <c r="AD18" i="4"/>
  <c r="AH18" i="4"/>
  <c r="AI18" i="4"/>
  <c r="AO18" i="4"/>
  <c r="AP18" i="4"/>
  <c r="AT18" i="4"/>
  <c r="AU18" i="4"/>
  <c r="AY18" i="4"/>
  <c r="AZ18" i="4"/>
  <c r="BD18" i="4"/>
  <c r="BE18" i="4"/>
  <c r="BI18" i="4"/>
  <c r="BJ18" i="4"/>
  <c r="BN18" i="4"/>
  <c r="BO18" i="4"/>
  <c r="BS18" i="4"/>
  <c r="BT18" i="4"/>
  <c r="BX18" i="4"/>
  <c r="BY18" i="4"/>
  <c r="A19" i="4"/>
  <c r="D19" i="4"/>
  <c r="E19" i="4"/>
  <c r="I19" i="4"/>
  <c r="J19" i="4"/>
  <c r="N19" i="4"/>
  <c r="O19" i="4"/>
  <c r="S19" i="4"/>
  <c r="T19" i="4"/>
  <c r="X19" i="4"/>
  <c r="Y19" i="4"/>
  <c r="AC19" i="4"/>
  <c r="AD19" i="4"/>
  <c r="AH19" i="4"/>
  <c r="AI19" i="4"/>
  <c r="AO19" i="4"/>
  <c r="AP19" i="4"/>
  <c r="AT19" i="4"/>
  <c r="AU19" i="4"/>
  <c r="AY19" i="4"/>
  <c r="AZ19" i="4"/>
  <c r="BD19" i="4"/>
  <c r="BE19" i="4"/>
  <c r="BI19" i="4"/>
  <c r="BJ19" i="4"/>
  <c r="BN19" i="4"/>
  <c r="BO19" i="4"/>
  <c r="BS19" i="4"/>
  <c r="BT19" i="4"/>
  <c r="BX19" i="4"/>
  <c r="BY19" i="4"/>
  <c r="A20" i="4"/>
  <c r="D20" i="4"/>
  <c r="E20" i="4"/>
  <c r="I20" i="4"/>
  <c r="J20" i="4"/>
  <c r="N20" i="4"/>
  <c r="O20" i="4"/>
  <c r="S20" i="4"/>
  <c r="T20" i="4"/>
  <c r="X20" i="4"/>
  <c r="Y20" i="4"/>
  <c r="AC20" i="4"/>
  <c r="AD20" i="4"/>
  <c r="AH20" i="4"/>
  <c r="AI20" i="4"/>
  <c r="AO20" i="4"/>
  <c r="AP20" i="4"/>
  <c r="AT20" i="4"/>
  <c r="AU20" i="4"/>
  <c r="AY20" i="4"/>
  <c r="AZ20" i="4"/>
  <c r="BD20" i="4"/>
  <c r="BE20" i="4"/>
  <c r="BI20" i="4"/>
  <c r="BJ20" i="4"/>
  <c r="BN20" i="4"/>
  <c r="BO20" i="4"/>
  <c r="BS20" i="4"/>
  <c r="BT20" i="4"/>
  <c r="BX20" i="4"/>
  <c r="BY20" i="4"/>
  <c r="A21" i="4"/>
  <c r="D21" i="4"/>
  <c r="E21" i="4"/>
  <c r="I21" i="4"/>
  <c r="J21" i="4"/>
  <c r="N21" i="4"/>
  <c r="O21" i="4"/>
  <c r="S21" i="4"/>
  <c r="T21" i="4"/>
  <c r="X21" i="4"/>
  <c r="Y21" i="4"/>
  <c r="AC21" i="4"/>
  <c r="AD21" i="4"/>
  <c r="AH21" i="4"/>
  <c r="AI21" i="4"/>
  <c r="AO21" i="4"/>
  <c r="AP21" i="4"/>
  <c r="AT21" i="4"/>
  <c r="AU21" i="4"/>
  <c r="AY21" i="4"/>
  <c r="AZ21" i="4"/>
  <c r="BD21" i="4"/>
  <c r="BE21" i="4"/>
  <c r="BI21" i="4"/>
  <c r="BJ21" i="4"/>
  <c r="BN21" i="4"/>
  <c r="BO21" i="4"/>
  <c r="BS21" i="4"/>
  <c r="BT21" i="4"/>
  <c r="BX21" i="4"/>
  <c r="BY21" i="4"/>
  <c r="A22" i="4"/>
  <c r="D22" i="4"/>
  <c r="E22" i="4"/>
  <c r="I22" i="4"/>
  <c r="J22" i="4"/>
  <c r="N22" i="4"/>
  <c r="O22" i="4"/>
  <c r="S22" i="4"/>
  <c r="T22" i="4"/>
  <c r="X22" i="4"/>
  <c r="Y22" i="4"/>
  <c r="AC22" i="4"/>
  <c r="AD22" i="4"/>
  <c r="AH22" i="4"/>
  <c r="AI22" i="4"/>
  <c r="AO22" i="4"/>
  <c r="AP22" i="4"/>
  <c r="AT22" i="4"/>
  <c r="AU22" i="4"/>
  <c r="AY22" i="4"/>
  <c r="AZ22" i="4"/>
  <c r="BD22" i="4"/>
  <c r="BE22" i="4"/>
  <c r="BI22" i="4"/>
  <c r="BJ22" i="4"/>
  <c r="BN22" i="4"/>
  <c r="BO22" i="4"/>
  <c r="BS22" i="4"/>
  <c r="BT22" i="4"/>
  <c r="BX22" i="4"/>
  <c r="BY22" i="4"/>
  <c r="A23" i="4"/>
  <c r="D23" i="4"/>
  <c r="E23" i="4"/>
  <c r="I23" i="4"/>
  <c r="J23" i="4"/>
  <c r="N23" i="4"/>
  <c r="O23" i="4"/>
  <c r="S23" i="4"/>
  <c r="T23" i="4"/>
  <c r="X23" i="4"/>
  <c r="Y23" i="4"/>
  <c r="AC23" i="4"/>
  <c r="AD23" i="4"/>
  <c r="AH23" i="4"/>
  <c r="AI23" i="4"/>
  <c r="AO23" i="4"/>
  <c r="AP23" i="4"/>
  <c r="AT23" i="4"/>
  <c r="AU23" i="4"/>
  <c r="AY23" i="4"/>
  <c r="AZ23" i="4"/>
  <c r="BD23" i="4"/>
  <c r="BE23" i="4"/>
  <c r="BI23" i="4"/>
  <c r="BJ23" i="4"/>
  <c r="BN23" i="4"/>
  <c r="BO23" i="4"/>
  <c r="BS23" i="4"/>
  <c r="BT23" i="4"/>
  <c r="BX23" i="4"/>
  <c r="BY23" i="4"/>
  <c r="A24" i="4"/>
  <c r="D24" i="4"/>
  <c r="E24" i="4"/>
  <c r="I24" i="4"/>
  <c r="J24" i="4"/>
  <c r="N24" i="4"/>
  <c r="O24" i="4"/>
  <c r="S24" i="4"/>
  <c r="T24" i="4"/>
  <c r="X24" i="4"/>
  <c r="Y24" i="4"/>
  <c r="AC24" i="4"/>
  <c r="AD24" i="4"/>
  <c r="AH24" i="4"/>
  <c r="AI24" i="4"/>
  <c r="AO24" i="4"/>
  <c r="AP24" i="4"/>
  <c r="AT24" i="4"/>
  <c r="AU24" i="4"/>
  <c r="AY24" i="4"/>
  <c r="AZ24" i="4"/>
  <c r="BD24" i="4"/>
  <c r="BE24" i="4"/>
  <c r="BI24" i="4"/>
  <c r="BJ24" i="4"/>
  <c r="BN24" i="4"/>
  <c r="BO24" i="4"/>
  <c r="BS24" i="4"/>
  <c r="BT24" i="4"/>
  <c r="BX24" i="4"/>
  <c r="BY24" i="4"/>
  <c r="A25" i="4"/>
  <c r="D25" i="4"/>
  <c r="E25" i="4"/>
  <c r="I25" i="4"/>
  <c r="J25" i="4"/>
  <c r="N25" i="4"/>
  <c r="O25" i="4"/>
  <c r="S25" i="4"/>
  <c r="T25" i="4"/>
  <c r="X25" i="4"/>
  <c r="Y25" i="4"/>
  <c r="AC25" i="4"/>
  <c r="AD25" i="4"/>
  <c r="AH25" i="4"/>
  <c r="AI25" i="4"/>
  <c r="AO25" i="4"/>
  <c r="AP25" i="4"/>
  <c r="AT25" i="4"/>
  <c r="AU25" i="4"/>
  <c r="AY25" i="4"/>
  <c r="AZ25" i="4"/>
  <c r="BD25" i="4"/>
  <c r="BE25" i="4"/>
  <c r="BI25" i="4"/>
  <c r="BJ25" i="4"/>
  <c r="BN25" i="4"/>
  <c r="BO25" i="4"/>
  <c r="BS25" i="4"/>
  <c r="BT25" i="4"/>
  <c r="BX25" i="4"/>
  <c r="BY25" i="4"/>
  <c r="A26" i="4"/>
  <c r="D26" i="4"/>
  <c r="E26" i="4"/>
  <c r="I26" i="4"/>
  <c r="J26" i="4"/>
  <c r="N26" i="4"/>
  <c r="O26" i="4"/>
  <c r="S26" i="4"/>
  <c r="T26" i="4"/>
  <c r="X26" i="4"/>
  <c r="Y26" i="4"/>
  <c r="AC26" i="4"/>
  <c r="AD26" i="4"/>
  <c r="AH26" i="4"/>
  <c r="AI26" i="4"/>
  <c r="AO26" i="4"/>
  <c r="AP26" i="4"/>
  <c r="AT26" i="4"/>
  <c r="AU26" i="4"/>
  <c r="AY26" i="4"/>
  <c r="AZ26" i="4"/>
  <c r="BD26" i="4"/>
  <c r="BE26" i="4"/>
  <c r="BI26" i="4"/>
  <c r="BJ26" i="4"/>
  <c r="BN26" i="4"/>
  <c r="BO26" i="4"/>
  <c r="BS26" i="4"/>
  <c r="BT26" i="4"/>
  <c r="BX26" i="4"/>
  <c r="BY26" i="4"/>
  <c r="A27" i="4"/>
  <c r="D27" i="4"/>
  <c r="E27" i="4"/>
  <c r="I27" i="4"/>
  <c r="J27" i="4"/>
  <c r="N27" i="4"/>
  <c r="O27" i="4"/>
  <c r="S27" i="4"/>
  <c r="T27" i="4"/>
  <c r="X27" i="4"/>
  <c r="Y27" i="4"/>
  <c r="AC27" i="4"/>
  <c r="AD27" i="4"/>
  <c r="AH27" i="4"/>
  <c r="AI27" i="4"/>
  <c r="AO27" i="4"/>
  <c r="AP27" i="4"/>
  <c r="AT27" i="4"/>
  <c r="AU27" i="4"/>
  <c r="AY27" i="4"/>
  <c r="AZ27" i="4"/>
  <c r="BD27" i="4"/>
  <c r="BE27" i="4"/>
  <c r="BI27" i="4"/>
  <c r="BJ27" i="4"/>
  <c r="BN27" i="4"/>
  <c r="BO27" i="4"/>
  <c r="BS27" i="4"/>
  <c r="BT27" i="4"/>
  <c r="BX27" i="4"/>
  <c r="BY27" i="4"/>
  <c r="A28" i="4"/>
  <c r="D28" i="4"/>
  <c r="E28" i="4"/>
  <c r="I28" i="4"/>
  <c r="J28" i="4"/>
  <c r="N28" i="4"/>
  <c r="O28" i="4"/>
  <c r="S28" i="4"/>
  <c r="T28" i="4"/>
  <c r="X28" i="4"/>
  <c r="Y28" i="4"/>
  <c r="AC28" i="4"/>
  <c r="AD28" i="4"/>
  <c r="AH28" i="4"/>
  <c r="AI28" i="4"/>
  <c r="AO28" i="4"/>
  <c r="AP28" i="4"/>
  <c r="AT28" i="4"/>
  <c r="AU28" i="4"/>
  <c r="AY28" i="4"/>
  <c r="AZ28" i="4"/>
  <c r="BD28" i="4"/>
  <c r="BE28" i="4"/>
  <c r="BI28" i="4"/>
  <c r="BJ28" i="4"/>
  <c r="BN28" i="4"/>
  <c r="BO28" i="4"/>
  <c r="BS28" i="4"/>
  <c r="BT28" i="4"/>
  <c r="BX28" i="4"/>
  <c r="BY28" i="4"/>
  <c r="A29" i="4"/>
  <c r="D29" i="4"/>
  <c r="E29" i="4"/>
  <c r="I29" i="4"/>
  <c r="J29" i="4"/>
  <c r="N29" i="4"/>
  <c r="O29" i="4"/>
  <c r="S29" i="4"/>
  <c r="T29" i="4"/>
  <c r="X29" i="4"/>
  <c r="Y29" i="4"/>
  <c r="AC29" i="4"/>
  <c r="AD29" i="4"/>
  <c r="AH29" i="4"/>
  <c r="AI29" i="4"/>
  <c r="AO29" i="4"/>
  <c r="AP29" i="4"/>
  <c r="AT29" i="4"/>
  <c r="AU29" i="4"/>
  <c r="AY29" i="4"/>
  <c r="AZ29" i="4"/>
  <c r="BD29" i="4"/>
  <c r="BE29" i="4"/>
  <c r="BI29" i="4"/>
  <c r="BJ29" i="4"/>
  <c r="BN29" i="4"/>
  <c r="BO29" i="4"/>
  <c r="BS29" i="4"/>
  <c r="BT29" i="4"/>
  <c r="BX29" i="4"/>
  <c r="BY29" i="4"/>
  <c r="A30" i="4"/>
  <c r="D30" i="4"/>
  <c r="E30" i="4"/>
  <c r="I30" i="4"/>
  <c r="J30" i="4"/>
  <c r="N30" i="4"/>
  <c r="O30" i="4"/>
  <c r="S30" i="4"/>
  <c r="T30" i="4"/>
  <c r="X30" i="4"/>
  <c r="Y30" i="4"/>
  <c r="AC30" i="4"/>
  <c r="AD30" i="4"/>
  <c r="AH30" i="4"/>
  <c r="AI30" i="4"/>
  <c r="AO30" i="4"/>
  <c r="AP30" i="4"/>
  <c r="AT30" i="4"/>
  <c r="AU30" i="4"/>
  <c r="AY30" i="4"/>
  <c r="AZ30" i="4"/>
  <c r="BD30" i="4"/>
  <c r="BE30" i="4"/>
  <c r="BI30" i="4"/>
  <c r="BJ30" i="4"/>
  <c r="BN30" i="4"/>
  <c r="BO30" i="4"/>
  <c r="BS30" i="4"/>
  <c r="BT30" i="4"/>
  <c r="BX30" i="4"/>
  <c r="BY30" i="4"/>
  <c r="A31" i="4"/>
  <c r="D31" i="4"/>
  <c r="E31" i="4"/>
  <c r="I31" i="4"/>
  <c r="J31" i="4"/>
  <c r="N31" i="4"/>
  <c r="O31" i="4"/>
  <c r="S31" i="4"/>
  <c r="T31" i="4"/>
  <c r="X31" i="4"/>
  <c r="Y31" i="4"/>
  <c r="AC31" i="4"/>
  <c r="AD31" i="4"/>
  <c r="AH31" i="4"/>
  <c r="AI31" i="4"/>
  <c r="AO31" i="4"/>
  <c r="AP31" i="4"/>
  <c r="AT31" i="4"/>
  <c r="AU31" i="4"/>
  <c r="AY31" i="4"/>
  <c r="AZ31" i="4"/>
  <c r="BD31" i="4"/>
  <c r="BE31" i="4"/>
  <c r="BI31" i="4"/>
  <c r="BJ31" i="4"/>
  <c r="BN31" i="4"/>
  <c r="BO31" i="4"/>
  <c r="BS31" i="4"/>
  <c r="BT31" i="4"/>
  <c r="BX31" i="4"/>
  <c r="BY31" i="4"/>
  <c r="A32" i="4"/>
  <c r="D32" i="4"/>
  <c r="E32" i="4"/>
  <c r="I32" i="4"/>
  <c r="J32" i="4"/>
  <c r="N32" i="4"/>
  <c r="O32" i="4"/>
  <c r="S32" i="4"/>
  <c r="T32" i="4"/>
  <c r="X32" i="4"/>
  <c r="Y32" i="4"/>
  <c r="AC32" i="4"/>
  <c r="AD32" i="4"/>
  <c r="AH32" i="4"/>
  <c r="AI32" i="4"/>
  <c r="AO32" i="4"/>
  <c r="AP32" i="4"/>
  <c r="AT32" i="4"/>
  <c r="AU32" i="4"/>
  <c r="AY32" i="4"/>
  <c r="AZ32" i="4"/>
  <c r="BD32" i="4"/>
  <c r="BE32" i="4"/>
  <c r="BI32" i="4"/>
  <c r="BJ32" i="4"/>
  <c r="BN32" i="4"/>
  <c r="BO32" i="4"/>
  <c r="BS32" i="4"/>
  <c r="BT32" i="4"/>
  <c r="BX32" i="4"/>
  <c r="BY32" i="4"/>
  <c r="A33" i="4"/>
  <c r="D33" i="4"/>
  <c r="E33" i="4"/>
  <c r="I33" i="4"/>
  <c r="J33" i="4"/>
  <c r="N33" i="4"/>
  <c r="O33" i="4"/>
  <c r="S33" i="4"/>
  <c r="T33" i="4"/>
  <c r="X33" i="4"/>
  <c r="Y33" i="4"/>
  <c r="AC33" i="4"/>
  <c r="AD33" i="4"/>
  <c r="AH33" i="4"/>
  <c r="AI33" i="4"/>
  <c r="AO33" i="4"/>
  <c r="AP33" i="4"/>
  <c r="AT33" i="4"/>
  <c r="AU33" i="4"/>
  <c r="AY33" i="4"/>
  <c r="AZ33" i="4"/>
  <c r="BD33" i="4"/>
  <c r="BE33" i="4"/>
  <c r="BI33" i="4"/>
  <c r="BJ33" i="4"/>
  <c r="BN33" i="4"/>
  <c r="BO33" i="4"/>
  <c r="BS33" i="4"/>
  <c r="BT33" i="4"/>
  <c r="BX33" i="4"/>
  <c r="BY33" i="4"/>
  <c r="A34" i="4"/>
  <c r="D34" i="4"/>
  <c r="E34" i="4"/>
  <c r="I34" i="4"/>
  <c r="J34" i="4"/>
  <c r="N34" i="4"/>
  <c r="O34" i="4"/>
  <c r="S34" i="4"/>
  <c r="T34" i="4"/>
  <c r="X34" i="4"/>
  <c r="Y34" i="4"/>
  <c r="AC34" i="4"/>
  <c r="AD34" i="4"/>
  <c r="AH34" i="4"/>
  <c r="AI34" i="4"/>
  <c r="AO34" i="4"/>
  <c r="AP34" i="4"/>
  <c r="AT34" i="4"/>
  <c r="AU34" i="4"/>
  <c r="AY34" i="4"/>
  <c r="AZ34" i="4"/>
  <c r="BD34" i="4"/>
  <c r="BE34" i="4"/>
  <c r="BI34" i="4"/>
  <c r="BJ34" i="4"/>
  <c r="BN34" i="4"/>
  <c r="BO34" i="4"/>
  <c r="BS34" i="4"/>
  <c r="BT34" i="4"/>
  <c r="BX34" i="4"/>
  <c r="BY34" i="4"/>
  <c r="A35" i="4"/>
  <c r="D35" i="4"/>
  <c r="E35" i="4"/>
  <c r="I35" i="4"/>
  <c r="J35" i="4"/>
  <c r="N35" i="4"/>
  <c r="O35" i="4"/>
  <c r="S35" i="4"/>
  <c r="T35" i="4"/>
  <c r="X35" i="4"/>
  <c r="Y35" i="4"/>
  <c r="AC35" i="4"/>
  <c r="AD35" i="4"/>
  <c r="AH35" i="4"/>
  <c r="AI35" i="4"/>
  <c r="AO35" i="4"/>
  <c r="AP35" i="4"/>
  <c r="AT35" i="4"/>
  <c r="AU35" i="4"/>
  <c r="AY35" i="4"/>
  <c r="AZ35" i="4"/>
  <c r="BD35" i="4"/>
  <c r="BE35" i="4"/>
  <c r="BI35" i="4"/>
  <c r="BJ35" i="4"/>
  <c r="BN35" i="4"/>
  <c r="BO35" i="4"/>
  <c r="BS35" i="4"/>
  <c r="BT35" i="4"/>
  <c r="BX35" i="4"/>
  <c r="BY35" i="4"/>
  <c r="A36" i="4"/>
  <c r="D36" i="4"/>
  <c r="E36" i="4"/>
  <c r="I36" i="4"/>
  <c r="J36" i="4"/>
  <c r="N36" i="4"/>
  <c r="O36" i="4"/>
  <c r="S36" i="4"/>
  <c r="T36" i="4"/>
  <c r="X36" i="4"/>
  <c r="Y36" i="4"/>
  <c r="AC36" i="4"/>
  <c r="AD36" i="4"/>
  <c r="AH36" i="4"/>
  <c r="AI36" i="4"/>
  <c r="AO36" i="4"/>
  <c r="AP36" i="4"/>
  <c r="AT36" i="4"/>
  <c r="AU36" i="4"/>
  <c r="AY36" i="4"/>
  <c r="AZ36" i="4"/>
  <c r="BD36" i="4"/>
  <c r="BE36" i="4"/>
  <c r="BI36" i="4"/>
  <c r="BJ36" i="4"/>
  <c r="BN36" i="4"/>
  <c r="BO36" i="4"/>
  <c r="BS36" i="4"/>
  <c r="BT36" i="4"/>
  <c r="BX36" i="4"/>
  <c r="BY36" i="4"/>
  <c r="A37" i="4"/>
  <c r="D37" i="4"/>
  <c r="E37" i="4"/>
  <c r="I37" i="4"/>
  <c r="J37" i="4"/>
  <c r="N37" i="4"/>
  <c r="O37" i="4"/>
  <c r="S37" i="4"/>
  <c r="T37" i="4"/>
  <c r="X37" i="4"/>
  <c r="Y37" i="4"/>
  <c r="AC37" i="4"/>
  <c r="AD37" i="4"/>
  <c r="AH37" i="4"/>
  <c r="AI37" i="4"/>
  <c r="AO37" i="4"/>
  <c r="AP37" i="4"/>
  <c r="AT37" i="4"/>
  <c r="AU37" i="4"/>
  <c r="AY37" i="4"/>
  <c r="AZ37" i="4"/>
  <c r="BD37" i="4"/>
  <c r="BE37" i="4"/>
  <c r="BI37" i="4"/>
  <c r="BJ37" i="4"/>
  <c r="BN37" i="4"/>
  <c r="BO37" i="4"/>
  <c r="BS37" i="4"/>
  <c r="BT37" i="4"/>
  <c r="BX37" i="4"/>
  <c r="BY37" i="4"/>
  <c r="A38" i="4"/>
  <c r="D38" i="4"/>
  <c r="E38" i="4"/>
  <c r="I38" i="4"/>
  <c r="J38" i="4"/>
  <c r="N38" i="4"/>
  <c r="O38" i="4"/>
  <c r="S38" i="4"/>
  <c r="T38" i="4"/>
  <c r="X38" i="4"/>
  <c r="Y38" i="4"/>
  <c r="AC38" i="4"/>
  <c r="AD38" i="4"/>
  <c r="AH38" i="4"/>
  <c r="AI38" i="4"/>
  <c r="AO38" i="4"/>
  <c r="AP38" i="4"/>
  <c r="AT38" i="4"/>
  <c r="AU38" i="4"/>
  <c r="AY38" i="4"/>
  <c r="AZ38" i="4"/>
  <c r="BD38" i="4"/>
  <c r="BE38" i="4"/>
  <c r="BI38" i="4"/>
  <c r="BJ38" i="4"/>
  <c r="BN38" i="4"/>
  <c r="BO38" i="4"/>
  <c r="BS38" i="4"/>
  <c r="BT38" i="4"/>
  <c r="BX38" i="4"/>
  <c r="BY38" i="4"/>
  <c r="A39" i="4"/>
  <c r="D39" i="4"/>
  <c r="E39" i="4"/>
  <c r="I39" i="4"/>
  <c r="J39" i="4"/>
  <c r="N39" i="4"/>
  <c r="O39" i="4"/>
  <c r="S39" i="4"/>
  <c r="T39" i="4"/>
  <c r="X39" i="4"/>
  <c r="Y39" i="4"/>
  <c r="AC39" i="4"/>
  <c r="AD39" i="4"/>
  <c r="AH39" i="4"/>
  <c r="AI39" i="4"/>
  <c r="AO39" i="4"/>
  <c r="AP39" i="4"/>
  <c r="AT39" i="4"/>
  <c r="AU39" i="4"/>
  <c r="AY39" i="4"/>
  <c r="AZ39" i="4"/>
  <c r="BD39" i="4"/>
  <c r="BE39" i="4"/>
  <c r="BI39" i="4"/>
  <c r="BJ39" i="4"/>
  <c r="BN39" i="4"/>
  <c r="BO39" i="4"/>
  <c r="BS39" i="4"/>
  <c r="BT39" i="4"/>
  <c r="BX39" i="4"/>
  <c r="BY39" i="4"/>
  <c r="A40" i="4"/>
  <c r="D40" i="4"/>
  <c r="E40" i="4"/>
  <c r="I40" i="4"/>
  <c r="J40" i="4"/>
  <c r="N40" i="4"/>
  <c r="O40" i="4"/>
  <c r="S40" i="4"/>
  <c r="T40" i="4"/>
  <c r="X40" i="4"/>
  <c r="Y40" i="4"/>
  <c r="AC40" i="4"/>
  <c r="AD40" i="4"/>
  <c r="AH40" i="4"/>
  <c r="AI40" i="4"/>
  <c r="AO40" i="4"/>
  <c r="AP40" i="4"/>
  <c r="AT40" i="4"/>
  <c r="AU40" i="4"/>
  <c r="AY40" i="4"/>
  <c r="AZ40" i="4"/>
  <c r="BD40" i="4"/>
  <c r="BE40" i="4"/>
  <c r="BI40" i="4"/>
  <c r="BJ40" i="4"/>
  <c r="BN40" i="4"/>
  <c r="BO40" i="4"/>
  <c r="BS40" i="4"/>
  <c r="BT40" i="4"/>
  <c r="BX40" i="4"/>
  <c r="BY40" i="4"/>
  <c r="A41" i="4"/>
  <c r="D41" i="4"/>
  <c r="E41" i="4"/>
  <c r="I41" i="4"/>
  <c r="J41" i="4"/>
  <c r="N41" i="4"/>
  <c r="O41" i="4"/>
  <c r="S41" i="4"/>
  <c r="T41" i="4"/>
  <c r="X41" i="4"/>
  <c r="Y41" i="4"/>
  <c r="AC41" i="4"/>
  <c r="AD41" i="4"/>
  <c r="AH41" i="4"/>
  <c r="AI41" i="4"/>
  <c r="AO41" i="4"/>
  <c r="AP41" i="4"/>
  <c r="AT41" i="4"/>
  <c r="AU41" i="4"/>
  <c r="AY41" i="4"/>
  <c r="AZ41" i="4"/>
  <c r="BD41" i="4"/>
  <c r="BE41" i="4"/>
  <c r="BI41" i="4"/>
  <c r="BJ41" i="4"/>
  <c r="BN41" i="4"/>
  <c r="BO41" i="4"/>
  <c r="BS41" i="4"/>
  <c r="BT41" i="4"/>
  <c r="BX41" i="4"/>
  <c r="BY41" i="4"/>
  <c r="A42" i="4"/>
  <c r="D42" i="4"/>
  <c r="E42" i="4"/>
  <c r="I42" i="4"/>
  <c r="J42" i="4"/>
  <c r="N42" i="4"/>
  <c r="O42" i="4"/>
  <c r="S42" i="4"/>
  <c r="T42" i="4"/>
  <c r="X42" i="4"/>
  <c r="Y42" i="4"/>
  <c r="AC42" i="4"/>
  <c r="AD42" i="4"/>
  <c r="AH42" i="4"/>
  <c r="AI42" i="4"/>
  <c r="AO42" i="4"/>
  <c r="AP42" i="4"/>
  <c r="AT42" i="4"/>
  <c r="AU42" i="4"/>
  <c r="AY42" i="4"/>
  <c r="AZ42" i="4"/>
  <c r="BD42" i="4"/>
  <c r="BE42" i="4"/>
  <c r="BI42" i="4"/>
  <c r="BJ42" i="4"/>
  <c r="BN42" i="4"/>
  <c r="BO42" i="4"/>
  <c r="BS42" i="4"/>
  <c r="BT42" i="4"/>
  <c r="BX42" i="4"/>
  <c r="BY42" i="4"/>
  <c r="A43" i="4"/>
  <c r="D43" i="4"/>
  <c r="E43" i="4"/>
  <c r="I43" i="4"/>
  <c r="J43" i="4"/>
  <c r="N43" i="4"/>
  <c r="O43" i="4"/>
  <c r="S43" i="4"/>
  <c r="T43" i="4"/>
  <c r="X43" i="4"/>
  <c r="Y43" i="4"/>
  <c r="AC43" i="4"/>
  <c r="AD43" i="4"/>
  <c r="AH43" i="4"/>
  <c r="AI43" i="4"/>
  <c r="AO43" i="4"/>
  <c r="AP43" i="4"/>
  <c r="AT43" i="4"/>
  <c r="AU43" i="4"/>
  <c r="AY43" i="4"/>
  <c r="AZ43" i="4"/>
  <c r="BD43" i="4"/>
  <c r="BE43" i="4"/>
  <c r="BI43" i="4"/>
  <c r="BJ43" i="4"/>
  <c r="BN43" i="4"/>
  <c r="BO43" i="4"/>
  <c r="BS43" i="4"/>
  <c r="BT43" i="4"/>
  <c r="BX43" i="4"/>
  <c r="BY43" i="4"/>
  <c r="A44" i="4"/>
  <c r="D44" i="4"/>
  <c r="E44" i="4"/>
  <c r="I44" i="4"/>
  <c r="J44" i="4"/>
  <c r="N44" i="4"/>
  <c r="O44" i="4"/>
  <c r="S44" i="4"/>
  <c r="T44" i="4"/>
  <c r="X44" i="4"/>
  <c r="Y44" i="4"/>
  <c r="AC44" i="4"/>
  <c r="AD44" i="4"/>
  <c r="AH44" i="4"/>
  <c r="AI44" i="4"/>
  <c r="AO44" i="4"/>
  <c r="AP44" i="4"/>
  <c r="AT44" i="4"/>
  <c r="AU44" i="4"/>
  <c r="AY44" i="4"/>
  <c r="AZ44" i="4"/>
  <c r="BD44" i="4"/>
  <c r="BE44" i="4"/>
  <c r="BI44" i="4"/>
  <c r="BJ44" i="4"/>
  <c r="BN44" i="4"/>
  <c r="BO44" i="4"/>
  <c r="BS44" i="4"/>
  <c r="BT44" i="4"/>
  <c r="BX44" i="4"/>
  <c r="BY44" i="4"/>
  <c r="A45" i="4"/>
  <c r="D45" i="4"/>
  <c r="E45" i="4"/>
  <c r="I45" i="4"/>
  <c r="J45" i="4"/>
  <c r="N45" i="4"/>
  <c r="O45" i="4"/>
  <c r="S45" i="4"/>
  <c r="T45" i="4"/>
  <c r="X45" i="4"/>
  <c r="Y45" i="4"/>
  <c r="AC45" i="4"/>
  <c r="AD45" i="4"/>
  <c r="AH45" i="4"/>
  <c r="AI45" i="4"/>
  <c r="AO45" i="4"/>
  <c r="AP45" i="4"/>
  <c r="AT45" i="4"/>
  <c r="AU45" i="4"/>
  <c r="AY45" i="4"/>
  <c r="AZ45" i="4"/>
  <c r="BD45" i="4"/>
  <c r="BE45" i="4"/>
  <c r="BI45" i="4"/>
  <c r="BJ45" i="4"/>
  <c r="BN45" i="4"/>
  <c r="BO45" i="4"/>
  <c r="BS45" i="4"/>
  <c r="BT45" i="4"/>
  <c r="BX45" i="4"/>
  <c r="BY45" i="4"/>
  <c r="A46" i="4"/>
  <c r="D46" i="4"/>
  <c r="E46" i="4"/>
  <c r="I46" i="4"/>
  <c r="J46" i="4"/>
  <c r="N46" i="4"/>
  <c r="O46" i="4"/>
  <c r="S46" i="4"/>
  <c r="T46" i="4"/>
  <c r="X46" i="4"/>
  <c r="Y46" i="4"/>
  <c r="AC46" i="4"/>
  <c r="AD46" i="4"/>
  <c r="AH46" i="4"/>
  <c r="AI46" i="4"/>
  <c r="AO46" i="4"/>
  <c r="AP46" i="4"/>
  <c r="AT46" i="4"/>
  <c r="AU46" i="4"/>
  <c r="AY46" i="4"/>
  <c r="AZ46" i="4"/>
  <c r="BD46" i="4"/>
  <c r="BE46" i="4"/>
  <c r="BI46" i="4"/>
  <c r="BJ46" i="4"/>
  <c r="BN46" i="4"/>
  <c r="BO46" i="4"/>
  <c r="BS46" i="4"/>
  <c r="BT46" i="4"/>
  <c r="BX46" i="4"/>
  <c r="BY46" i="4"/>
  <c r="A47" i="4"/>
  <c r="D47" i="4"/>
  <c r="E47" i="4"/>
  <c r="I47" i="4"/>
  <c r="J47" i="4"/>
  <c r="N47" i="4"/>
  <c r="O47" i="4"/>
  <c r="S47" i="4"/>
  <c r="T47" i="4"/>
  <c r="X47" i="4"/>
  <c r="Y47" i="4"/>
  <c r="AC47" i="4"/>
  <c r="AD47" i="4"/>
  <c r="AH47" i="4"/>
  <c r="AI47" i="4"/>
  <c r="AO47" i="4"/>
  <c r="AP47" i="4"/>
  <c r="AT47" i="4"/>
  <c r="AU47" i="4"/>
  <c r="AY47" i="4"/>
  <c r="AZ47" i="4"/>
  <c r="BD47" i="4"/>
  <c r="BE47" i="4"/>
  <c r="BI47" i="4"/>
  <c r="BJ47" i="4"/>
  <c r="BN47" i="4"/>
  <c r="BO47" i="4"/>
  <c r="BS47" i="4"/>
  <c r="BT47" i="4"/>
  <c r="BX47" i="4"/>
  <c r="BY47" i="4"/>
  <c r="A48" i="4"/>
  <c r="D48" i="4"/>
  <c r="E48" i="4"/>
  <c r="I48" i="4"/>
  <c r="J48" i="4"/>
  <c r="N48" i="4"/>
  <c r="O48" i="4"/>
  <c r="S48" i="4"/>
  <c r="T48" i="4"/>
  <c r="X48" i="4"/>
  <c r="Y48" i="4"/>
  <c r="AC48" i="4"/>
  <c r="AD48" i="4"/>
  <c r="AH48" i="4"/>
  <c r="AI48" i="4"/>
  <c r="AO48" i="4"/>
  <c r="AP48" i="4"/>
  <c r="AT48" i="4"/>
  <c r="AU48" i="4"/>
  <c r="AY48" i="4"/>
  <c r="AZ48" i="4"/>
  <c r="BD48" i="4"/>
  <c r="BE48" i="4"/>
  <c r="BI48" i="4"/>
  <c r="BJ48" i="4"/>
  <c r="BN48" i="4"/>
  <c r="BO48" i="4"/>
  <c r="BS48" i="4"/>
  <c r="BT48" i="4"/>
  <c r="BX48" i="4"/>
  <c r="BY48" i="4"/>
  <c r="A49" i="4"/>
  <c r="D49" i="4"/>
  <c r="E49" i="4"/>
  <c r="I49" i="4"/>
  <c r="J49" i="4"/>
  <c r="N49" i="4"/>
  <c r="O49" i="4"/>
  <c r="S49" i="4"/>
  <c r="T49" i="4"/>
  <c r="X49" i="4"/>
  <c r="Y49" i="4"/>
  <c r="AC49" i="4"/>
  <c r="AD49" i="4"/>
  <c r="AH49" i="4"/>
  <c r="AI49" i="4"/>
  <c r="AO49" i="4"/>
  <c r="AP49" i="4"/>
  <c r="AT49" i="4"/>
  <c r="AU49" i="4"/>
  <c r="AY49" i="4"/>
  <c r="AZ49" i="4"/>
  <c r="BD49" i="4"/>
  <c r="BE49" i="4"/>
  <c r="BI49" i="4"/>
  <c r="BJ49" i="4"/>
  <c r="BN49" i="4"/>
  <c r="BO49" i="4"/>
  <c r="BS49" i="4"/>
  <c r="BT49" i="4"/>
  <c r="BX49" i="4"/>
  <c r="BY49" i="4"/>
  <c r="A50" i="4"/>
  <c r="D50" i="4"/>
  <c r="E50" i="4"/>
  <c r="I50" i="4"/>
  <c r="J50" i="4"/>
  <c r="N50" i="4"/>
  <c r="O50" i="4"/>
  <c r="S50" i="4"/>
  <c r="T50" i="4"/>
  <c r="X50" i="4"/>
  <c r="Y50" i="4"/>
  <c r="AC50" i="4"/>
  <c r="AD50" i="4"/>
  <c r="AH50" i="4"/>
  <c r="AI50" i="4"/>
  <c r="AO50" i="4"/>
  <c r="AP50" i="4"/>
  <c r="AT50" i="4"/>
  <c r="AU50" i="4"/>
  <c r="AY50" i="4"/>
  <c r="AZ50" i="4"/>
  <c r="BD50" i="4"/>
  <c r="BE50" i="4"/>
  <c r="BI50" i="4"/>
  <c r="BJ50" i="4"/>
  <c r="BN50" i="4"/>
  <c r="BO50" i="4"/>
  <c r="BS50" i="4"/>
  <c r="BT50" i="4"/>
  <c r="BX50" i="4"/>
  <c r="BY50" i="4"/>
  <c r="A51" i="4"/>
  <c r="D51" i="4"/>
  <c r="E51" i="4"/>
  <c r="I51" i="4"/>
  <c r="J51" i="4"/>
  <c r="N51" i="4"/>
  <c r="O51" i="4"/>
  <c r="S51" i="4"/>
  <c r="T51" i="4"/>
  <c r="X51" i="4"/>
  <c r="Y51" i="4"/>
  <c r="AC51" i="4"/>
  <c r="AD51" i="4"/>
  <c r="AH51" i="4"/>
  <c r="AI51" i="4"/>
  <c r="AO51" i="4"/>
  <c r="AP51" i="4"/>
  <c r="AT51" i="4"/>
  <c r="AU51" i="4"/>
  <c r="AY51" i="4"/>
  <c r="AZ51" i="4"/>
  <c r="BD51" i="4"/>
  <c r="BE51" i="4"/>
  <c r="BI51" i="4"/>
  <c r="BJ51" i="4"/>
  <c r="BN51" i="4"/>
  <c r="BO51" i="4"/>
  <c r="BS51" i="4"/>
  <c r="BT51" i="4"/>
  <c r="BX51" i="4"/>
  <c r="BY51" i="4"/>
  <c r="A52" i="4"/>
  <c r="D52" i="4"/>
  <c r="E52" i="4"/>
  <c r="I52" i="4"/>
  <c r="J52" i="4"/>
  <c r="N52" i="4"/>
  <c r="O52" i="4"/>
  <c r="S52" i="4"/>
  <c r="T52" i="4"/>
  <c r="X52" i="4"/>
  <c r="Y52" i="4"/>
  <c r="AC52" i="4"/>
  <c r="AD52" i="4"/>
  <c r="AH52" i="4"/>
  <c r="AI52" i="4"/>
  <c r="AO52" i="4"/>
  <c r="AP52" i="4"/>
  <c r="AT52" i="4"/>
  <c r="AU52" i="4"/>
  <c r="AY52" i="4"/>
  <c r="AZ52" i="4"/>
  <c r="BD52" i="4"/>
  <c r="BE52" i="4"/>
  <c r="BI52" i="4"/>
  <c r="BJ52" i="4"/>
  <c r="BN52" i="4"/>
  <c r="BO52" i="4"/>
  <c r="BS52" i="4"/>
  <c r="BT52" i="4"/>
  <c r="BX52" i="4"/>
  <c r="BY52" i="4"/>
  <c r="A53" i="4"/>
  <c r="D53" i="4"/>
  <c r="E53" i="4"/>
  <c r="I53" i="4"/>
  <c r="J53" i="4"/>
  <c r="N53" i="4"/>
  <c r="O53" i="4"/>
  <c r="S53" i="4"/>
  <c r="T53" i="4"/>
  <c r="X53" i="4"/>
  <c r="Y53" i="4"/>
  <c r="AC53" i="4"/>
  <c r="AD53" i="4"/>
  <c r="AH53" i="4"/>
  <c r="AI53" i="4"/>
  <c r="AO53" i="4"/>
  <c r="AP53" i="4"/>
  <c r="AT53" i="4"/>
  <c r="AU53" i="4"/>
  <c r="AY53" i="4"/>
  <c r="AZ53" i="4"/>
  <c r="BD53" i="4"/>
  <c r="BE53" i="4"/>
  <c r="BI53" i="4"/>
  <c r="BJ53" i="4"/>
  <c r="BN53" i="4"/>
  <c r="BO53" i="4"/>
  <c r="BS53" i="4"/>
  <c r="BT53" i="4"/>
  <c r="BX53" i="4"/>
  <c r="BY53" i="4"/>
  <c r="A54" i="4"/>
  <c r="D54" i="4"/>
  <c r="E54" i="4"/>
  <c r="I54" i="4"/>
  <c r="J54" i="4"/>
  <c r="N54" i="4"/>
  <c r="O54" i="4"/>
  <c r="S54" i="4"/>
  <c r="T54" i="4"/>
  <c r="X54" i="4"/>
  <c r="Y54" i="4"/>
  <c r="AC54" i="4"/>
  <c r="AD54" i="4"/>
  <c r="AH54" i="4"/>
  <c r="AI54" i="4"/>
  <c r="AO54" i="4"/>
  <c r="AP54" i="4"/>
  <c r="AT54" i="4"/>
  <c r="AU54" i="4"/>
  <c r="AY54" i="4"/>
  <c r="AZ54" i="4"/>
  <c r="BD54" i="4"/>
  <c r="BE54" i="4"/>
  <c r="BI54" i="4"/>
  <c r="BJ54" i="4"/>
  <c r="BN54" i="4"/>
  <c r="BO54" i="4"/>
  <c r="BS54" i="4"/>
  <c r="BT54" i="4"/>
  <c r="BX54" i="4"/>
  <c r="BY54" i="4"/>
  <c r="A55" i="4"/>
  <c r="D55" i="4"/>
  <c r="E55" i="4"/>
  <c r="I55" i="4"/>
  <c r="J55" i="4"/>
  <c r="N55" i="4"/>
  <c r="O55" i="4"/>
  <c r="S55" i="4"/>
  <c r="T55" i="4"/>
  <c r="X55" i="4"/>
  <c r="Y55" i="4"/>
  <c r="AC55" i="4"/>
  <c r="AD55" i="4"/>
  <c r="AH55" i="4"/>
  <c r="AI55" i="4"/>
  <c r="AO55" i="4"/>
  <c r="AP55" i="4"/>
  <c r="AT55" i="4"/>
  <c r="AU55" i="4"/>
  <c r="AY55" i="4"/>
  <c r="AZ55" i="4"/>
  <c r="BD55" i="4"/>
  <c r="BE55" i="4"/>
  <c r="BI55" i="4"/>
  <c r="BJ55" i="4"/>
  <c r="BN55" i="4"/>
  <c r="BO55" i="4"/>
  <c r="BS55" i="4"/>
  <c r="BT55" i="4"/>
  <c r="BX55" i="4"/>
  <c r="BY55" i="4"/>
  <c r="A56" i="4"/>
  <c r="D56" i="4"/>
  <c r="E56" i="4"/>
  <c r="I56" i="4"/>
  <c r="J56" i="4"/>
  <c r="N56" i="4"/>
  <c r="O56" i="4"/>
  <c r="S56" i="4"/>
  <c r="T56" i="4"/>
  <c r="X56" i="4"/>
  <c r="Y56" i="4"/>
  <c r="AC56" i="4"/>
  <c r="AD56" i="4"/>
  <c r="AH56" i="4"/>
  <c r="AI56" i="4"/>
  <c r="AO56" i="4"/>
  <c r="AP56" i="4"/>
  <c r="AT56" i="4"/>
  <c r="AU56" i="4"/>
  <c r="AY56" i="4"/>
  <c r="AZ56" i="4"/>
  <c r="BD56" i="4"/>
  <c r="BE56" i="4"/>
  <c r="BI56" i="4"/>
  <c r="BJ56" i="4"/>
  <c r="BN56" i="4"/>
  <c r="BO56" i="4"/>
  <c r="BS56" i="4"/>
  <c r="BT56" i="4"/>
  <c r="BX56" i="4"/>
  <c r="BY56" i="4"/>
  <c r="A57" i="4"/>
  <c r="D57" i="4"/>
  <c r="E57" i="4"/>
  <c r="I57" i="4"/>
  <c r="J57" i="4"/>
  <c r="N57" i="4"/>
  <c r="O57" i="4"/>
  <c r="S57" i="4"/>
  <c r="T57" i="4"/>
  <c r="X57" i="4"/>
  <c r="Y57" i="4"/>
  <c r="AC57" i="4"/>
  <c r="AD57" i="4"/>
  <c r="AH57" i="4"/>
  <c r="AI57" i="4"/>
  <c r="AO57" i="4"/>
  <c r="AP57" i="4"/>
  <c r="AT57" i="4"/>
  <c r="AU57" i="4"/>
  <c r="AY57" i="4"/>
  <c r="AZ57" i="4"/>
  <c r="BD57" i="4"/>
  <c r="BE57" i="4"/>
  <c r="BI57" i="4"/>
  <c r="BJ57" i="4"/>
  <c r="BN57" i="4"/>
  <c r="BO57" i="4"/>
  <c r="BS57" i="4"/>
  <c r="BT57" i="4"/>
  <c r="BX57" i="4"/>
  <c r="BY57" i="4"/>
  <c r="A58" i="4"/>
  <c r="D58" i="4"/>
  <c r="E58" i="4"/>
  <c r="I58" i="4"/>
  <c r="J58" i="4"/>
  <c r="N58" i="4"/>
  <c r="O58" i="4"/>
  <c r="S58" i="4"/>
  <c r="T58" i="4"/>
  <c r="X58" i="4"/>
  <c r="Y58" i="4"/>
  <c r="AC58" i="4"/>
  <c r="AD58" i="4"/>
  <c r="AH58" i="4"/>
  <c r="AI58" i="4"/>
  <c r="AO58" i="4"/>
  <c r="AP58" i="4"/>
  <c r="AT58" i="4"/>
  <c r="AU58" i="4"/>
  <c r="AY58" i="4"/>
  <c r="AZ58" i="4"/>
  <c r="BD58" i="4"/>
  <c r="BE58" i="4"/>
  <c r="BI58" i="4"/>
  <c r="BJ58" i="4"/>
  <c r="BN58" i="4"/>
  <c r="BO58" i="4"/>
  <c r="BS58" i="4"/>
  <c r="BT58" i="4"/>
  <c r="BX58" i="4"/>
  <c r="BY58" i="4"/>
  <c r="A59" i="4"/>
  <c r="D59" i="4"/>
  <c r="E59" i="4"/>
  <c r="I59" i="4"/>
  <c r="J59" i="4"/>
  <c r="N59" i="4"/>
  <c r="O59" i="4"/>
  <c r="S59" i="4"/>
  <c r="T59" i="4"/>
  <c r="X59" i="4"/>
  <c r="Y59" i="4"/>
  <c r="AC59" i="4"/>
  <c r="AD59" i="4"/>
  <c r="AH59" i="4"/>
  <c r="AI59" i="4"/>
  <c r="AO59" i="4"/>
  <c r="AP59" i="4"/>
  <c r="AT59" i="4"/>
  <c r="AU59" i="4"/>
  <c r="AY59" i="4"/>
  <c r="AZ59" i="4"/>
  <c r="BD59" i="4"/>
  <c r="BE59" i="4"/>
  <c r="BI59" i="4"/>
  <c r="BJ59" i="4"/>
  <c r="BN59" i="4"/>
  <c r="BO59" i="4"/>
  <c r="BS59" i="4"/>
  <c r="BT59" i="4"/>
  <c r="BX59" i="4"/>
  <c r="BY59" i="4"/>
  <c r="A60" i="4"/>
  <c r="D60" i="4"/>
  <c r="E60" i="4"/>
  <c r="I60" i="4"/>
  <c r="J60" i="4"/>
  <c r="N60" i="4"/>
  <c r="O60" i="4"/>
  <c r="S60" i="4"/>
  <c r="T60" i="4"/>
  <c r="X60" i="4"/>
  <c r="Y60" i="4"/>
  <c r="AC60" i="4"/>
  <c r="AD60" i="4"/>
  <c r="AH60" i="4"/>
  <c r="AI60" i="4"/>
  <c r="AO60" i="4"/>
  <c r="AP60" i="4"/>
  <c r="AT60" i="4"/>
  <c r="AU60" i="4"/>
  <c r="AY60" i="4"/>
  <c r="AZ60" i="4"/>
  <c r="BD60" i="4"/>
  <c r="BE60" i="4"/>
  <c r="BI60" i="4"/>
  <c r="BJ60" i="4"/>
  <c r="BN60" i="4"/>
  <c r="BO60" i="4"/>
  <c r="BS60" i="4"/>
  <c r="BT60" i="4"/>
  <c r="BX60" i="4"/>
  <c r="BY60" i="4"/>
  <c r="A61" i="4"/>
  <c r="D61" i="4"/>
  <c r="E61" i="4"/>
  <c r="I61" i="4"/>
  <c r="J61" i="4"/>
  <c r="N61" i="4"/>
  <c r="O61" i="4"/>
  <c r="S61" i="4"/>
  <c r="T61" i="4"/>
  <c r="X61" i="4"/>
  <c r="Y61" i="4"/>
  <c r="AC61" i="4"/>
  <c r="AD61" i="4"/>
  <c r="AH61" i="4"/>
  <c r="AI61" i="4"/>
  <c r="AO61" i="4"/>
  <c r="AP61" i="4"/>
  <c r="AT61" i="4"/>
  <c r="AU61" i="4"/>
  <c r="AY61" i="4"/>
  <c r="AZ61" i="4"/>
  <c r="BD61" i="4"/>
  <c r="BE61" i="4"/>
  <c r="BI61" i="4"/>
  <c r="BJ61" i="4"/>
  <c r="BN61" i="4"/>
  <c r="BO61" i="4"/>
  <c r="BS61" i="4"/>
  <c r="BT61" i="4"/>
  <c r="BX61" i="4"/>
  <c r="BY61" i="4"/>
  <c r="A62" i="4"/>
  <c r="D62" i="4"/>
  <c r="E62" i="4"/>
  <c r="I62" i="4"/>
  <c r="J62" i="4"/>
  <c r="N62" i="4"/>
  <c r="O62" i="4"/>
  <c r="S62" i="4"/>
  <c r="T62" i="4"/>
  <c r="X62" i="4"/>
  <c r="Y62" i="4"/>
  <c r="AC62" i="4"/>
  <c r="AD62" i="4"/>
  <c r="AH62" i="4"/>
  <c r="AI62" i="4"/>
  <c r="AO62" i="4"/>
  <c r="AP62" i="4"/>
  <c r="AT62" i="4"/>
  <c r="AU62" i="4"/>
  <c r="AY62" i="4"/>
  <c r="AZ62" i="4"/>
  <c r="BD62" i="4"/>
  <c r="BE62" i="4"/>
  <c r="BI62" i="4"/>
  <c r="BJ62" i="4"/>
  <c r="BN62" i="4"/>
  <c r="BO62" i="4"/>
  <c r="BS62" i="4"/>
  <c r="BT62" i="4"/>
  <c r="BX62" i="4"/>
  <c r="BY62" i="4"/>
  <c r="A63" i="4"/>
  <c r="D63" i="4"/>
  <c r="E63" i="4"/>
  <c r="I63" i="4"/>
  <c r="J63" i="4"/>
  <c r="N63" i="4"/>
  <c r="O63" i="4"/>
  <c r="S63" i="4"/>
  <c r="T63" i="4"/>
  <c r="X63" i="4"/>
  <c r="Y63" i="4"/>
  <c r="AC63" i="4"/>
  <c r="AD63" i="4"/>
  <c r="AH63" i="4"/>
  <c r="AI63" i="4"/>
  <c r="AO63" i="4"/>
  <c r="AP63" i="4"/>
  <c r="AT63" i="4"/>
  <c r="AU63" i="4"/>
  <c r="AY63" i="4"/>
  <c r="AZ63" i="4"/>
  <c r="BD63" i="4"/>
  <c r="BE63" i="4"/>
  <c r="BI63" i="4"/>
  <c r="BJ63" i="4"/>
  <c r="BN63" i="4"/>
  <c r="BO63" i="4"/>
  <c r="BS63" i="4"/>
  <c r="BT63" i="4"/>
  <c r="BX63" i="4"/>
  <c r="BY63" i="4"/>
  <c r="A64" i="4"/>
  <c r="D64" i="4"/>
  <c r="E64" i="4"/>
  <c r="I64" i="4"/>
  <c r="J64" i="4"/>
  <c r="N64" i="4"/>
  <c r="O64" i="4"/>
  <c r="S64" i="4"/>
  <c r="T64" i="4"/>
  <c r="X64" i="4"/>
  <c r="Y64" i="4"/>
  <c r="AC64" i="4"/>
  <c r="AD64" i="4"/>
  <c r="AH64" i="4"/>
  <c r="AI64" i="4"/>
  <c r="AO64" i="4"/>
  <c r="AP64" i="4"/>
  <c r="AT64" i="4"/>
  <c r="AU64" i="4"/>
  <c r="AY64" i="4"/>
  <c r="AZ64" i="4"/>
  <c r="BD64" i="4"/>
  <c r="BE64" i="4"/>
  <c r="BI64" i="4"/>
  <c r="BJ64" i="4"/>
  <c r="BN64" i="4"/>
  <c r="BO64" i="4"/>
  <c r="BS64" i="4"/>
  <c r="BT64" i="4"/>
  <c r="BX64" i="4"/>
  <c r="BY64" i="4"/>
  <c r="A65" i="4"/>
  <c r="D65" i="4"/>
  <c r="E65" i="4"/>
  <c r="I65" i="4"/>
  <c r="J65" i="4"/>
  <c r="N65" i="4"/>
  <c r="O65" i="4"/>
  <c r="S65" i="4"/>
  <c r="T65" i="4"/>
  <c r="X65" i="4"/>
  <c r="Y65" i="4"/>
  <c r="AC65" i="4"/>
  <c r="AD65" i="4"/>
  <c r="AH65" i="4"/>
  <c r="AI65" i="4"/>
  <c r="AO65" i="4"/>
  <c r="AP65" i="4"/>
  <c r="AT65" i="4"/>
  <c r="AU65" i="4"/>
  <c r="AY65" i="4"/>
  <c r="AZ65" i="4"/>
  <c r="BD65" i="4"/>
  <c r="BE65" i="4"/>
  <c r="BI65" i="4"/>
  <c r="BJ65" i="4"/>
  <c r="BN65" i="4"/>
  <c r="BO65" i="4"/>
  <c r="BS65" i="4"/>
  <c r="BT65" i="4"/>
  <c r="BX65" i="4"/>
  <c r="BY65" i="4"/>
  <c r="A66" i="4"/>
  <c r="D66" i="4"/>
  <c r="E66" i="4"/>
  <c r="I66" i="4"/>
  <c r="J66" i="4"/>
  <c r="N66" i="4"/>
  <c r="O66" i="4"/>
  <c r="S66" i="4"/>
  <c r="T66" i="4"/>
  <c r="X66" i="4"/>
  <c r="Y66" i="4"/>
  <c r="AC66" i="4"/>
  <c r="AD66" i="4"/>
  <c r="AH66" i="4"/>
  <c r="AI66" i="4"/>
  <c r="AO66" i="4"/>
  <c r="AP66" i="4"/>
  <c r="AT66" i="4"/>
  <c r="AU66" i="4"/>
  <c r="AY66" i="4"/>
  <c r="AZ66" i="4"/>
  <c r="BD66" i="4"/>
  <c r="BE66" i="4"/>
  <c r="BI66" i="4"/>
  <c r="BJ66" i="4"/>
  <c r="BN66" i="4"/>
  <c r="BO66" i="4"/>
  <c r="BS66" i="4"/>
  <c r="BT66" i="4"/>
  <c r="BX66" i="4"/>
  <c r="BY66" i="4"/>
  <c r="A67" i="4"/>
  <c r="D67" i="4"/>
  <c r="E67" i="4"/>
  <c r="I67" i="4"/>
  <c r="J67" i="4"/>
  <c r="N67" i="4"/>
  <c r="O67" i="4"/>
  <c r="S67" i="4"/>
  <c r="T67" i="4"/>
  <c r="X67" i="4"/>
  <c r="Y67" i="4"/>
  <c r="AC67" i="4"/>
  <c r="AD67" i="4"/>
  <c r="AH67" i="4"/>
  <c r="AI67" i="4"/>
  <c r="AO67" i="4"/>
  <c r="AP67" i="4"/>
  <c r="AT67" i="4"/>
  <c r="AU67" i="4"/>
  <c r="AY67" i="4"/>
  <c r="AZ67" i="4"/>
  <c r="BD67" i="4"/>
  <c r="BE67" i="4"/>
  <c r="BI67" i="4"/>
  <c r="BJ67" i="4"/>
  <c r="BN67" i="4"/>
  <c r="BO67" i="4"/>
  <c r="BS67" i="4"/>
  <c r="BT67" i="4"/>
  <c r="BX67" i="4"/>
  <c r="BY67" i="4"/>
  <c r="A68" i="4"/>
  <c r="D68" i="4"/>
  <c r="E68" i="4"/>
  <c r="I68" i="4"/>
  <c r="J68" i="4"/>
  <c r="N68" i="4"/>
  <c r="O68" i="4"/>
  <c r="S68" i="4"/>
  <c r="T68" i="4"/>
  <c r="X68" i="4"/>
  <c r="Y68" i="4"/>
  <c r="AC68" i="4"/>
  <c r="AD68" i="4"/>
  <c r="AH68" i="4"/>
  <c r="AI68" i="4"/>
  <c r="AO68" i="4"/>
  <c r="AP68" i="4"/>
  <c r="AT68" i="4"/>
  <c r="AU68" i="4"/>
  <c r="AY68" i="4"/>
  <c r="AZ68" i="4"/>
  <c r="BD68" i="4"/>
  <c r="BE68" i="4"/>
  <c r="BI68" i="4"/>
  <c r="BJ68" i="4"/>
  <c r="BN68" i="4"/>
  <c r="BO68" i="4"/>
  <c r="BS68" i="4"/>
  <c r="BT68" i="4"/>
  <c r="BX68" i="4"/>
  <c r="BY68" i="4"/>
  <c r="A69" i="4"/>
  <c r="D69" i="4"/>
  <c r="E69" i="4"/>
  <c r="I69" i="4"/>
  <c r="J69" i="4"/>
  <c r="N69" i="4"/>
  <c r="O69" i="4"/>
  <c r="S69" i="4"/>
  <c r="T69" i="4"/>
  <c r="X69" i="4"/>
  <c r="Y69" i="4"/>
  <c r="AC69" i="4"/>
  <c r="AD69" i="4"/>
  <c r="AH69" i="4"/>
  <c r="AI69" i="4"/>
  <c r="AO69" i="4"/>
  <c r="AP69" i="4"/>
  <c r="AT69" i="4"/>
  <c r="AU69" i="4"/>
  <c r="AY69" i="4"/>
  <c r="AZ69" i="4"/>
  <c r="BD69" i="4"/>
  <c r="BE69" i="4"/>
  <c r="BI69" i="4"/>
  <c r="BJ69" i="4"/>
  <c r="BN69" i="4"/>
  <c r="BO69" i="4"/>
  <c r="BS69" i="4"/>
  <c r="BT69" i="4"/>
  <c r="BX69" i="4"/>
  <c r="BY69" i="4"/>
  <c r="A70" i="4"/>
  <c r="D70" i="4"/>
  <c r="E70" i="4"/>
  <c r="I70" i="4"/>
  <c r="J70" i="4"/>
  <c r="N70" i="4"/>
  <c r="O70" i="4"/>
  <c r="S70" i="4"/>
  <c r="T70" i="4"/>
  <c r="X70" i="4"/>
  <c r="Y70" i="4"/>
  <c r="AC70" i="4"/>
  <c r="AD70" i="4"/>
  <c r="AH70" i="4"/>
  <c r="AI70" i="4"/>
  <c r="AO70" i="4"/>
  <c r="AP70" i="4"/>
  <c r="AT70" i="4"/>
  <c r="AU70" i="4"/>
  <c r="AY70" i="4"/>
  <c r="AZ70" i="4"/>
  <c r="BD70" i="4"/>
  <c r="BE70" i="4"/>
  <c r="BI70" i="4"/>
  <c r="BJ70" i="4"/>
  <c r="BN70" i="4"/>
  <c r="BO70" i="4"/>
  <c r="BS70" i="4"/>
  <c r="BT70" i="4"/>
  <c r="BX70" i="4"/>
  <c r="BY70" i="4"/>
  <c r="A71" i="4"/>
  <c r="D71" i="4"/>
  <c r="E71" i="4"/>
  <c r="I71" i="4"/>
  <c r="J71" i="4"/>
  <c r="N71" i="4"/>
  <c r="O71" i="4"/>
  <c r="S71" i="4"/>
  <c r="T71" i="4"/>
  <c r="X71" i="4"/>
  <c r="Y71" i="4"/>
  <c r="AC71" i="4"/>
  <c r="AD71" i="4"/>
  <c r="AH71" i="4"/>
  <c r="AI71" i="4"/>
  <c r="AO71" i="4"/>
  <c r="AP71" i="4"/>
  <c r="AT71" i="4"/>
  <c r="AU71" i="4"/>
  <c r="AY71" i="4"/>
  <c r="AZ71" i="4"/>
  <c r="BD71" i="4"/>
  <c r="BE71" i="4"/>
  <c r="BI71" i="4"/>
  <c r="BJ71" i="4"/>
  <c r="BN71" i="4"/>
  <c r="BO71" i="4"/>
  <c r="BS71" i="4"/>
  <c r="BT71" i="4"/>
  <c r="BX71" i="4"/>
  <c r="BY71" i="4"/>
  <c r="A72" i="4"/>
  <c r="D72" i="4"/>
  <c r="E72" i="4"/>
  <c r="I72" i="4"/>
  <c r="J72" i="4"/>
  <c r="N72" i="4"/>
  <c r="O72" i="4"/>
  <c r="S72" i="4"/>
  <c r="T72" i="4"/>
  <c r="X72" i="4"/>
  <c r="Y72" i="4"/>
  <c r="AC72" i="4"/>
  <c r="AD72" i="4"/>
  <c r="AH72" i="4"/>
  <c r="AI72" i="4"/>
  <c r="AO72" i="4"/>
  <c r="AP72" i="4"/>
  <c r="AT72" i="4"/>
  <c r="AU72" i="4"/>
  <c r="AY72" i="4"/>
  <c r="AZ72" i="4"/>
  <c r="BD72" i="4"/>
  <c r="BE72" i="4"/>
  <c r="BI72" i="4"/>
  <c r="BJ72" i="4"/>
  <c r="BN72" i="4"/>
  <c r="BO72" i="4"/>
  <c r="BS72" i="4"/>
  <c r="BT72" i="4"/>
  <c r="BX72" i="4"/>
  <c r="BY72" i="4"/>
  <c r="A73" i="4"/>
  <c r="D73" i="4"/>
  <c r="E73" i="4"/>
  <c r="I73" i="4"/>
  <c r="J73" i="4"/>
  <c r="N73" i="4"/>
  <c r="O73" i="4"/>
  <c r="S73" i="4"/>
  <c r="T73" i="4"/>
  <c r="X73" i="4"/>
  <c r="Y73" i="4"/>
  <c r="AC73" i="4"/>
  <c r="AD73" i="4"/>
  <c r="AH73" i="4"/>
  <c r="AI73" i="4"/>
  <c r="AO73" i="4"/>
  <c r="AP73" i="4"/>
  <c r="AT73" i="4"/>
  <c r="AU73" i="4"/>
  <c r="AY73" i="4"/>
  <c r="AZ73" i="4"/>
  <c r="BD73" i="4"/>
  <c r="BE73" i="4"/>
  <c r="BI73" i="4"/>
  <c r="BJ73" i="4"/>
  <c r="BN73" i="4"/>
  <c r="BO73" i="4"/>
  <c r="BS73" i="4"/>
  <c r="BT73" i="4"/>
  <c r="BX73" i="4"/>
  <c r="BY73" i="4"/>
  <c r="A74" i="4"/>
  <c r="D74" i="4"/>
  <c r="E74" i="4"/>
  <c r="I74" i="4"/>
  <c r="J74" i="4"/>
  <c r="N74" i="4"/>
  <c r="O74" i="4"/>
  <c r="S74" i="4"/>
  <c r="T74" i="4"/>
  <c r="X74" i="4"/>
  <c r="Y74" i="4"/>
  <c r="AC74" i="4"/>
  <c r="AD74" i="4"/>
  <c r="AH74" i="4"/>
  <c r="AI74" i="4"/>
  <c r="AO74" i="4"/>
  <c r="AP74" i="4"/>
  <c r="AT74" i="4"/>
  <c r="AU74" i="4"/>
  <c r="AY74" i="4"/>
  <c r="AZ74" i="4"/>
  <c r="BD74" i="4"/>
  <c r="BE74" i="4"/>
  <c r="BI74" i="4"/>
  <c r="BJ74" i="4"/>
  <c r="BN74" i="4"/>
  <c r="BO74" i="4"/>
  <c r="BS74" i="4"/>
  <c r="BT74" i="4"/>
  <c r="BX74" i="4"/>
  <c r="BY74" i="4"/>
  <c r="A75" i="4"/>
  <c r="D75" i="4"/>
  <c r="E75" i="4"/>
  <c r="I75" i="4"/>
  <c r="J75" i="4"/>
  <c r="N75" i="4"/>
  <c r="O75" i="4"/>
  <c r="S75" i="4"/>
  <c r="T75" i="4"/>
  <c r="X75" i="4"/>
  <c r="Y75" i="4"/>
  <c r="AC75" i="4"/>
  <c r="AD75" i="4"/>
  <c r="AH75" i="4"/>
  <c r="AI75" i="4"/>
  <c r="AO75" i="4"/>
  <c r="AP75" i="4"/>
  <c r="AT75" i="4"/>
  <c r="AU75" i="4"/>
  <c r="AY75" i="4"/>
  <c r="AZ75" i="4"/>
  <c r="BD75" i="4"/>
  <c r="BE75" i="4"/>
  <c r="BI75" i="4"/>
  <c r="BJ75" i="4"/>
  <c r="BN75" i="4"/>
  <c r="BO75" i="4"/>
  <c r="BS75" i="4"/>
  <c r="BT75" i="4"/>
  <c r="BX75" i="4"/>
  <c r="BY75" i="4"/>
  <c r="A76" i="4"/>
  <c r="D76" i="4"/>
  <c r="E76" i="4"/>
  <c r="I76" i="4"/>
  <c r="J76" i="4"/>
  <c r="N76" i="4"/>
  <c r="O76" i="4"/>
  <c r="S76" i="4"/>
  <c r="T76" i="4"/>
  <c r="X76" i="4"/>
  <c r="Y76" i="4"/>
  <c r="AC76" i="4"/>
  <c r="AD76" i="4"/>
  <c r="AH76" i="4"/>
  <c r="AI76" i="4"/>
  <c r="AO76" i="4"/>
  <c r="AP76" i="4"/>
  <c r="AT76" i="4"/>
  <c r="AU76" i="4"/>
  <c r="AY76" i="4"/>
  <c r="AZ76" i="4"/>
  <c r="BD76" i="4"/>
  <c r="BE76" i="4"/>
  <c r="BI76" i="4"/>
  <c r="BJ76" i="4"/>
  <c r="BN76" i="4"/>
  <c r="BO76" i="4"/>
  <c r="BS76" i="4"/>
  <c r="BT76" i="4"/>
  <c r="BX76" i="4"/>
  <c r="BY76" i="4"/>
  <c r="A77" i="4"/>
  <c r="D77" i="4"/>
  <c r="E77" i="4"/>
  <c r="I77" i="4"/>
  <c r="J77" i="4"/>
  <c r="N77" i="4"/>
  <c r="O77" i="4"/>
  <c r="S77" i="4"/>
  <c r="T77" i="4"/>
  <c r="X77" i="4"/>
  <c r="Y77" i="4"/>
  <c r="AC77" i="4"/>
  <c r="AD77" i="4"/>
  <c r="AH77" i="4"/>
  <c r="AI77" i="4"/>
  <c r="AO77" i="4"/>
  <c r="AP77" i="4"/>
  <c r="AT77" i="4"/>
  <c r="AU77" i="4"/>
  <c r="AY77" i="4"/>
  <c r="AZ77" i="4"/>
  <c r="BD77" i="4"/>
  <c r="BE77" i="4"/>
  <c r="BI77" i="4"/>
  <c r="BJ77" i="4"/>
  <c r="BN77" i="4"/>
  <c r="BO77" i="4"/>
  <c r="BS77" i="4"/>
  <c r="BT77" i="4"/>
  <c r="BX77" i="4"/>
  <c r="BY77" i="4"/>
  <c r="A78" i="4"/>
  <c r="D78" i="4"/>
  <c r="E78" i="4"/>
  <c r="I78" i="4"/>
  <c r="J78" i="4"/>
  <c r="N78" i="4"/>
  <c r="O78" i="4"/>
  <c r="S78" i="4"/>
  <c r="T78" i="4"/>
  <c r="X78" i="4"/>
  <c r="Y78" i="4"/>
  <c r="AC78" i="4"/>
  <c r="AD78" i="4"/>
  <c r="AH78" i="4"/>
  <c r="AI78" i="4"/>
  <c r="AO78" i="4"/>
  <c r="AP78" i="4"/>
  <c r="AT78" i="4"/>
  <c r="AU78" i="4"/>
  <c r="AY78" i="4"/>
  <c r="AZ78" i="4"/>
  <c r="BD78" i="4"/>
  <c r="BE78" i="4"/>
  <c r="BI78" i="4"/>
  <c r="BJ78" i="4"/>
  <c r="BN78" i="4"/>
  <c r="BO78" i="4"/>
  <c r="BS78" i="4"/>
  <c r="BT78" i="4"/>
  <c r="BX78" i="4"/>
  <c r="BY78" i="4"/>
  <c r="A79" i="4"/>
  <c r="D79" i="4"/>
  <c r="E79" i="4"/>
  <c r="I79" i="4"/>
  <c r="J79" i="4"/>
  <c r="N79" i="4"/>
  <c r="O79" i="4"/>
  <c r="S79" i="4"/>
  <c r="T79" i="4"/>
  <c r="X79" i="4"/>
  <c r="Y79" i="4"/>
  <c r="AC79" i="4"/>
  <c r="AD79" i="4"/>
  <c r="AH79" i="4"/>
  <c r="AI79" i="4"/>
  <c r="AO79" i="4"/>
  <c r="AP79" i="4"/>
  <c r="AT79" i="4"/>
  <c r="AU79" i="4"/>
  <c r="AY79" i="4"/>
  <c r="AZ79" i="4"/>
  <c r="BD79" i="4"/>
  <c r="BE79" i="4"/>
  <c r="BI79" i="4"/>
  <c r="BJ79" i="4"/>
  <c r="BN79" i="4"/>
  <c r="BO79" i="4"/>
  <c r="BS79" i="4"/>
  <c r="BT79" i="4"/>
  <c r="BX79" i="4"/>
  <c r="BY79" i="4"/>
  <c r="A80" i="4"/>
  <c r="D80" i="4"/>
  <c r="E80" i="4"/>
  <c r="I80" i="4"/>
  <c r="J80" i="4"/>
  <c r="N80" i="4"/>
  <c r="O80" i="4"/>
  <c r="S80" i="4"/>
  <c r="T80" i="4"/>
  <c r="X80" i="4"/>
  <c r="Y80" i="4"/>
  <c r="AC80" i="4"/>
  <c r="AD80" i="4"/>
  <c r="AH80" i="4"/>
  <c r="AI80" i="4"/>
  <c r="AO80" i="4"/>
  <c r="AP80" i="4"/>
  <c r="AT80" i="4"/>
  <c r="AU80" i="4"/>
  <c r="AY80" i="4"/>
  <c r="AZ80" i="4"/>
  <c r="BD80" i="4"/>
  <c r="BE80" i="4"/>
  <c r="BI80" i="4"/>
  <c r="BJ80" i="4"/>
  <c r="BN80" i="4"/>
  <c r="BO80" i="4"/>
  <c r="BS80" i="4"/>
  <c r="BT80" i="4"/>
  <c r="BX80" i="4"/>
  <c r="BY80" i="4"/>
  <c r="A81" i="4"/>
  <c r="D81" i="4"/>
  <c r="E81" i="4"/>
  <c r="I81" i="4"/>
  <c r="J81" i="4"/>
  <c r="N81" i="4"/>
  <c r="O81" i="4"/>
  <c r="S81" i="4"/>
  <c r="T81" i="4"/>
  <c r="X81" i="4"/>
  <c r="Y81" i="4"/>
  <c r="AC81" i="4"/>
  <c r="AD81" i="4"/>
  <c r="AH81" i="4"/>
  <c r="AI81" i="4"/>
  <c r="AO81" i="4"/>
  <c r="AP81" i="4"/>
  <c r="AT81" i="4"/>
  <c r="AU81" i="4"/>
  <c r="AY81" i="4"/>
  <c r="AZ81" i="4"/>
  <c r="BD81" i="4"/>
  <c r="BE81" i="4"/>
  <c r="BI81" i="4"/>
  <c r="BJ81" i="4"/>
  <c r="BN81" i="4"/>
  <c r="BO81" i="4"/>
  <c r="BS81" i="4"/>
  <c r="BT81" i="4"/>
  <c r="BX81" i="4"/>
  <c r="BY81" i="4"/>
  <c r="A82" i="4"/>
  <c r="D82" i="4"/>
  <c r="E82" i="4"/>
  <c r="I82" i="4"/>
  <c r="J82" i="4"/>
  <c r="N82" i="4"/>
  <c r="O82" i="4"/>
  <c r="S82" i="4"/>
  <c r="T82" i="4"/>
  <c r="X82" i="4"/>
  <c r="Y82" i="4"/>
  <c r="AC82" i="4"/>
  <c r="AD82" i="4"/>
  <c r="AH82" i="4"/>
  <c r="AI82" i="4"/>
  <c r="AO82" i="4"/>
  <c r="AP82" i="4"/>
  <c r="AT82" i="4"/>
  <c r="AU82" i="4"/>
  <c r="AY82" i="4"/>
  <c r="AZ82" i="4"/>
  <c r="BD82" i="4"/>
  <c r="BE82" i="4"/>
  <c r="BI82" i="4"/>
  <c r="BJ82" i="4"/>
  <c r="BN82" i="4"/>
  <c r="BO82" i="4"/>
  <c r="BS82" i="4"/>
  <c r="BT82" i="4"/>
  <c r="BX82" i="4"/>
  <c r="BY82" i="4"/>
  <c r="A83" i="4"/>
  <c r="D83" i="4"/>
  <c r="E83" i="4"/>
  <c r="I83" i="4"/>
  <c r="J83" i="4"/>
  <c r="N83" i="4"/>
  <c r="O83" i="4"/>
  <c r="S83" i="4"/>
  <c r="T83" i="4"/>
  <c r="X83" i="4"/>
  <c r="Y83" i="4"/>
  <c r="AC83" i="4"/>
  <c r="AD83" i="4"/>
  <c r="AH83" i="4"/>
  <c r="AI83" i="4"/>
  <c r="AO83" i="4"/>
  <c r="AP83" i="4"/>
  <c r="AT83" i="4"/>
  <c r="AU83" i="4"/>
  <c r="AY83" i="4"/>
  <c r="AZ83" i="4"/>
  <c r="BD83" i="4"/>
  <c r="BE83" i="4"/>
  <c r="BI83" i="4"/>
  <c r="BJ83" i="4"/>
  <c r="BN83" i="4"/>
  <c r="BO83" i="4"/>
  <c r="BS83" i="4"/>
  <c r="BT83" i="4"/>
  <c r="BX83" i="4"/>
  <c r="BY83" i="4"/>
  <c r="A84" i="4"/>
  <c r="D84" i="4"/>
  <c r="E84" i="4"/>
  <c r="I84" i="4"/>
  <c r="J84" i="4"/>
  <c r="N84" i="4"/>
  <c r="O84" i="4"/>
  <c r="S84" i="4"/>
  <c r="T84" i="4"/>
  <c r="X84" i="4"/>
  <c r="Y84" i="4"/>
  <c r="AC84" i="4"/>
  <c r="AD84" i="4"/>
  <c r="AH84" i="4"/>
  <c r="AI84" i="4"/>
  <c r="AO84" i="4"/>
  <c r="AP84" i="4"/>
  <c r="AT84" i="4"/>
  <c r="AU84" i="4"/>
  <c r="AY84" i="4"/>
  <c r="AZ84" i="4"/>
  <c r="BD84" i="4"/>
  <c r="BE84" i="4"/>
  <c r="BI84" i="4"/>
  <c r="BJ84" i="4"/>
  <c r="BN84" i="4"/>
  <c r="BO84" i="4"/>
  <c r="BS84" i="4"/>
  <c r="BT84" i="4"/>
  <c r="BX84" i="4"/>
  <c r="BY84" i="4"/>
  <c r="A85" i="4"/>
  <c r="D85" i="4"/>
  <c r="E85" i="4"/>
  <c r="I85" i="4"/>
  <c r="J85" i="4"/>
  <c r="N85" i="4"/>
  <c r="O85" i="4"/>
  <c r="S85" i="4"/>
  <c r="T85" i="4"/>
  <c r="X85" i="4"/>
  <c r="Y85" i="4"/>
  <c r="AC85" i="4"/>
  <c r="AD85" i="4"/>
  <c r="AH85" i="4"/>
  <c r="AI85" i="4"/>
  <c r="AO85" i="4"/>
  <c r="AP85" i="4"/>
  <c r="AT85" i="4"/>
  <c r="AU85" i="4"/>
  <c r="AY85" i="4"/>
  <c r="AZ85" i="4"/>
  <c r="BD85" i="4"/>
  <c r="BE85" i="4"/>
  <c r="BI85" i="4"/>
  <c r="BJ85" i="4"/>
  <c r="BN85" i="4"/>
  <c r="BO85" i="4"/>
  <c r="BS85" i="4"/>
  <c r="BT85" i="4"/>
  <c r="BX85" i="4"/>
  <c r="BY85" i="4"/>
  <c r="A86" i="4"/>
  <c r="D86" i="4"/>
  <c r="E86" i="4"/>
  <c r="I86" i="4"/>
  <c r="J86" i="4"/>
  <c r="N86" i="4"/>
  <c r="O86" i="4"/>
  <c r="S86" i="4"/>
  <c r="T86" i="4"/>
  <c r="X86" i="4"/>
  <c r="Y86" i="4"/>
  <c r="AC86" i="4"/>
  <c r="AD86" i="4"/>
  <c r="AH86" i="4"/>
  <c r="AI86" i="4"/>
  <c r="AO86" i="4"/>
  <c r="AP86" i="4"/>
  <c r="AT86" i="4"/>
  <c r="AU86" i="4"/>
  <c r="AY86" i="4"/>
  <c r="AZ86" i="4"/>
  <c r="BD86" i="4"/>
  <c r="BE86" i="4"/>
  <c r="BI86" i="4"/>
  <c r="BJ86" i="4"/>
  <c r="BN86" i="4"/>
  <c r="BO86" i="4"/>
  <c r="BS86" i="4"/>
  <c r="BT86" i="4"/>
  <c r="BX86" i="4"/>
  <c r="BY86" i="4"/>
  <c r="A87" i="4"/>
  <c r="D87" i="4"/>
  <c r="E87" i="4"/>
  <c r="I87" i="4"/>
  <c r="J87" i="4"/>
  <c r="N87" i="4"/>
  <c r="O87" i="4"/>
  <c r="S87" i="4"/>
  <c r="T87" i="4"/>
  <c r="X87" i="4"/>
  <c r="Y87" i="4"/>
  <c r="AC87" i="4"/>
  <c r="AD87" i="4"/>
  <c r="AH87" i="4"/>
  <c r="AI87" i="4"/>
  <c r="AO87" i="4"/>
  <c r="AP87" i="4"/>
  <c r="AT87" i="4"/>
  <c r="AU87" i="4"/>
  <c r="AY87" i="4"/>
  <c r="AZ87" i="4"/>
  <c r="BD87" i="4"/>
  <c r="BE87" i="4"/>
  <c r="BI87" i="4"/>
  <c r="BJ87" i="4"/>
  <c r="BN87" i="4"/>
  <c r="BO87" i="4"/>
  <c r="BS87" i="4"/>
  <c r="BT87" i="4"/>
  <c r="BX87" i="4"/>
  <c r="BY87" i="4"/>
  <c r="A88" i="4"/>
  <c r="D88" i="4"/>
  <c r="E88" i="4"/>
  <c r="I88" i="4"/>
  <c r="J88" i="4"/>
  <c r="N88" i="4"/>
  <c r="O88" i="4"/>
  <c r="S88" i="4"/>
  <c r="T88" i="4"/>
  <c r="X88" i="4"/>
  <c r="Y88" i="4"/>
  <c r="AC88" i="4"/>
  <c r="AD88" i="4"/>
  <c r="AH88" i="4"/>
  <c r="AI88" i="4"/>
  <c r="AO88" i="4"/>
  <c r="AP88" i="4"/>
  <c r="AT88" i="4"/>
  <c r="AU88" i="4"/>
  <c r="AY88" i="4"/>
  <c r="AZ88" i="4"/>
  <c r="BD88" i="4"/>
  <c r="BE88" i="4"/>
  <c r="BI88" i="4"/>
  <c r="BJ88" i="4"/>
  <c r="BN88" i="4"/>
  <c r="BO88" i="4"/>
  <c r="BS88" i="4"/>
  <c r="BT88" i="4"/>
  <c r="BX88" i="4"/>
  <c r="BY88" i="4"/>
  <c r="A89" i="4"/>
  <c r="D89" i="4"/>
  <c r="E89" i="4"/>
  <c r="I89" i="4"/>
  <c r="J89" i="4"/>
  <c r="N89" i="4"/>
  <c r="O89" i="4"/>
  <c r="S89" i="4"/>
  <c r="T89" i="4"/>
  <c r="X89" i="4"/>
  <c r="Y89" i="4"/>
  <c r="AC89" i="4"/>
  <c r="AD89" i="4"/>
  <c r="AH89" i="4"/>
  <c r="AI89" i="4"/>
  <c r="AO89" i="4"/>
  <c r="AP89" i="4"/>
  <c r="AT89" i="4"/>
  <c r="AU89" i="4"/>
  <c r="AY89" i="4"/>
  <c r="AZ89" i="4"/>
  <c r="BD89" i="4"/>
  <c r="BE89" i="4"/>
  <c r="BI89" i="4"/>
  <c r="BJ89" i="4"/>
  <c r="BN89" i="4"/>
  <c r="BO89" i="4"/>
  <c r="BS89" i="4"/>
  <c r="BT89" i="4"/>
  <c r="BX89" i="4"/>
  <c r="BY89" i="4"/>
  <c r="A90" i="4"/>
  <c r="D90" i="4"/>
  <c r="E90" i="4"/>
  <c r="I90" i="4"/>
  <c r="J90" i="4"/>
  <c r="N90" i="4"/>
  <c r="O90" i="4"/>
  <c r="S90" i="4"/>
  <c r="T90" i="4"/>
  <c r="X90" i="4"/>
  <c r="Y90" i="4"/>
  <c r="AC90" i="4"/>
  <c r="AD90" i="4"/>
  <c r="AH90" i="4"/>
  <c r="AI90" i="4"/>
  <c r="AO90" i="4"/>
  <c r="AP90" i="4"/>
  <c r="AT90" i="4"/>
  <c r="AU90" i="4"/>
  <c r="AY90" i="4"/>
  <c r="AZ90" i="4"/>
  <c r="BD90" i="4"/>
  <c r="BE90" i="4"/>
  <c r="BI90" i="4"/>
  <c r="BJ90" i="4"/>
  <c r="BN90" i="4"/>
  <c r="BO90" i="4"/>
  <c r="BS90" i="4"/>
  <c r="BT90" i="4"/>
  <c r="BX90" i="4"/>
  <c r="BY90" i="4"/>
  <c r="A91" i="4"/>
  <c r="D91" i="4"/>
  <c r="E91" i="4"/>
  <c r="I91" i="4"/>
  <c r="J91" i="4"/>
  <c r="N91" i="4"/>
  <c r="O91" i="4"/>
  <c r="S91" i="4"/>
  <c r="T91" i="4"/>
  <c r="X91" i="4"/>
  <c r="Y91" i="4"/>
  <c r="AC91" i="4"/>
  <c r="AD91" i="4"/>
  <c r="AH91" i="4"/>
  <c r="AI91" i="4"/>
  <c r="AO91" i="4"/>
  <c r="AP91" i="4"/>
  <c r="AT91" i="4"/>
  <c r="AU91" i="4"/>
  <c r="AY91" i="4"/>
  <c r="AZ91" i="4"/>
  <c r="BD91" i="4"/>
  <c r="BE91" i="4"/>
  <c r="BI91" i="4"/>
  <c r="BJ91" i="4"/>
  <c r="BN91" i="4"/>
  <c r="BO91" i="4"/>
  <c r="BS91" i="4"/>
  <c r="BT91" i="4"/>
  <c r="BX91" i="4"/>
  <c r="BY91" i="4"/>
  <c r="A92" i="4"/>
  <c r="D92" i="4"/>
  <c r="E92" i="4"/>
  <c r="I92" i="4"/>
  <c r="J92" i="4"/>
  <c r="N92" i="4"/>
  <c r="O92" i="4"/>
  <c r="S92" i="4"/>
  <c r="T92" i="4"/>
  <c r="X92" i="4"/>
  <c r="Y92" i="4"/>
  <c r="AC92" i="4"/>
  <c r="AD92" i="4"/>
  <c r="AH92" i="4"/>
  <c r="AI92" i="4"/>
  <c r="AO92" i="4"/>
  <c r="AP92" i="4"/>
  <c r="AT92" i="4"/>
  <c r="AU92" i="4"/>
  <c r="AY92" i="4"/>
  <c r="AZ92" i="4"/>
  <c r="BD92" i="4"/>
  <c r="BE92" i="4"/>
  <c r="BI92" i="4"/>
  <c r="BJ92" i="4"/>
  <c r="BN92" i="4"/>
  <c r="BO92" i="4"/>
  <c r="BS92" i="4"/>
  <c r="BT92" i="4"/>
  <c r="BX92" i="4"/>
  <c r="BY92" i="4"/>
  <c r="A93" i="4"/>
  <c r="D93" i="4"/>
  <c r="E93" i="4"/>
  <c r="I93" i="4"/>
  <c r="J93" i="4"/>
  <c r="N93" i="4"/>
  <c r="O93" i="4"/>
  <c r="S93" i="4"/>
  <c r="T93" i="4"/>
  <c r="X93" i="4"/>
  <c r="Y93" i="4"/>
  <c r="AC93" i="4"/>
  <c r="AD93" i="4"/>
  <c r="AH93" i="4"/>
  <c r="AI93" i="4"/>
  <c r="AO93" i="4"/>
  <c r="AP93" i="4"/>
  <c r="AT93" i="4"/>
  <c r="AU93" i="4"/>
  <c r="AY93" i="4"/>
  <c r="AZ93" i="4"/>
  <c r="BD93" i="4"/>
  <c r="BE93" i="4"/>
  <c r="BI93" i="4"/>
  <c r="BJ93" i="4"/>
  <c r="BN93" i="4"/>
  <c r="BO93" i="4"/>
  <c r="BS93" i="4"/>
  <c r="BT93" i="4"/>
  <c r="BX93" i="4"/>
  <c r="BY93" i="4"/>
  <c r="A94" i="4"/>
  <c r="D94" i="4"/>
  <c r="E94" i="4"/>
  <c r="I94" i="4"/>
  <c r="J94" i="4"/>
  <c r="N94" i="4"/>
  <c r="O94" i="4"/>
  <c r="S94" i="4"/>
  <c r="T94" i="4"/>
  <c r="X94" i="4"/>
  <c r="Y94" i="4"/>
  <c r="AC94" i="4"/>
  <c r="AD94" i="4"/>
  <c r="AH94" i="4"/>
  <c r="AI94" i="4"/>
  <c r="AO94" i="4"/>
  <c r="AP94" i="4"/>
  <c r="AT94" i="4"/>
  <c r="AU94" i="4"/>
  <c r="AY94" i="4"/>
  <c r="AZ94" i="4"/>
  <c r="BD94" i="4"/>
  <c r="BE94" i="4"/>
  <c r="BI94" i="4"/>
  <c r="BJ94" i="4"/>
  <c r="BN94" i="4"/>
  <c r="BO94" i="4"/>
  <c r="BS94" i="4"/>
  <c r="BT94" i="4"/>
  <c r="BX94" i="4"/>
  <c r="BY94" i="4"/>
  <c r="A95" i="4"/>
  <c r="D95" i="4"/>
  <c r="E95" i="4"/>
  <c r="I95" i="4"/>
  <c r="J95" i="4"/>
  <c r="N95" i="4"/>
  <c r="O95" i="4"/>
  <c r="S95" i="4"/>
  <c r="T95" i="4"/>
  <c r="X95" i="4"/>
  <c r="Y95" i="4"/>
  <c r="AC95" i="4"/>
  <c r="AD95" i="4"/>
  <c r="AH95" i="4"/>
  <c r="AI95" i="4"/>
  <c r="AO95" i="4"/>
  <c r="AP95" i="4"/>
  <c r="AT95" i="4"/>
  <c r="AU95" i="4"/>
  <c r="AY95" i="4"/>
  <c r="AZ95" i="4"/>
  <c r="BD95" i="4"/>
  <c r="BE95" i="4"/>
  <c r="BI95" i="4"/>
  <c r="BJ95" i="4"/>
  <c r="BN95" i="4"/>
  <c r="BO95" i="4"/>
  <c r="BS95" i="4"/>
  <c r="BT95" i="4"/>
  <c r="BX95" i="4"/>
  <c r="BY95" i="4"/>
  <c r="A96" i="4"/>
  <c r="D96" i="4"/>
  <c r="E96" i="4"/>
  <c r="I96" i="4"/>
  <c r="J96" i="4"/>
  <c r="N96" i="4"/>
  <c r="O96" i="4"/>
  <c r="S96" i="4"/>
  <c r="T96" i="4"/>
  <c r="X96" i="4"/>
  <c r="Y96" i="4"/>
  <c r="AC96" i="4"/>
  <c r="AD96" i="4"/>
  <c r="AH96" i="4"/>
  <c r="AI96" i="4"/>
  <c r="AO96" i="4"/>
  <c r="AP96" i="4"/>
  <c r="AT96" i="4"/>
  <c r="AU96" i="4"/>
  <c r="AY96" i="4"/>
  <c r="AZ96" i="4"/>
  <c r="BD96" i="4"/>
  <c r="BE96" i="4"/>
  <c r="BI96" i="4"/>
  <c r="BJ96" i="4"/>
  <c r="BN96" i="4"/>
  <c r="BO96" i="4"/>
  <c r="BS96" i="4"/>
  <c r="BT96" i="4"/>
  <c r="BX96" i="4"/>
  <c r="BY96" i="4"/>
  <c r="A97" i="4"/>
  <c r="D97" i="4"/>
  <c r="E97" i="4"/>
  <c r="I97" i="4"/>
  <c r="J97" i="4"/>
  <c r="N97" i="4"/>
  <c r="O97" i="4"/>
  <c r="S97" i="4"/>
  <c r="T97" i="4"/>
  <c r="X97" i="4"/>
  <c r="Y97" i="4"/>
  <c r="AC97" i="4"/>
  <c r="AD97" i="4"/>
  <c r="AH97" i="4"/>
  <c r="AI97" i="4"/>
  <c r="AO97" i="4"/>
  <c r="AP97" i="4"/>
  <c r="AT97" i="4"/>
  <c r="AU97" i="4"/>
  <c r="AY97" i="4"/>
  <c r="AZ97" i="4"/>
  <c r="BD97" i="4"/>
  <c r="BE97" i="4"/>
  <c r="BI97" i="4"/>
  <c r="BJ97" i="4"/>
  <c r="BN97" i="4"/>
  <c r="BO97" i="4"/>
  <c r="BS97" i="4"/>
  <c r="BT97" i="4"/>
  <c r="BX97" i="4"/>
  <c r="BY97" i="4"/>
  <c r="A98" i="4"/>
  <c r="D98" i="4"/>
  <c r="E98" i="4"/>
  <c r="I98" i="4"/>
  <c r="J98" i="4"/>
  <c r="N98" i="4"/>
  <c r="O98" i="4"/>
  <c r="S98" i="4"/>
  <c r="T98" i="4"/>
  <c r="X98" i="4"/>
  <c r="Y98" i="4"/>
  <c r="AC98" i="4"/>
  <c r="AD98" i="4"/>
  <c r="AH98" i="4"/>
  <c r="AI98" i="4"/>
  <c r="AO98" i="4"/>
  <c r="AP98" i="4"/>
  <c r="AT98" i="4"/>
  <c r="AU98" i="4"/>
  <c r="AY98" i="4"/>
  <c r="AZ98" i="4"/>
  <c r="BD98" i="4"/>
  <c r="BE98" i="4"/>
  <c r="BI98" i="4"/>
  <c r="BJ98" i="4"/>
  <c r="BN98" i="4"/>
  <c r="BO98" i="4"/>
  <c r="BS98" i="4"/>
  <c r="BT98" i="4"/>
  <c r="BX98" i="4"/>
  <c r="BY98" i="4"/>
  <c r="A99" i="4"/>
  <c r="D99" i="4"/>
  <c r="E99" i="4"/>
  <c r="I99" i="4"/>
  <c r="J99" i="4"/>
  <c r="N99" i="4"/>
  <c r="O99" i="4"/>
  <c r="S99" i="4"/>
  <c r="T99" i="4"/>
  <c r="X99" i="4"/>
  <c r="Y99" i="4"/>
  <c r="AC99" i="4"/>
  <c r="AD99" i="4"/>
  <c r="AH99" i="4"/>
  <c r="AI99" i="4"/>
  <c r="AO99" i="4"/>
  <c r="AP99" i="4"/>
  <c r="AT99" i="4"/>
  <c r="AU99" i="4"/>
  <c r="AY99" i="4"/>
  <c r="AZ99" i="4"/>
  <c r="BD99" i="4"/>
  <c r="BE99" i="4"/>
  <c r="BI99" i="4"/>
  <c r="BJ99" i="4"/>
  <c r="BN99" i="4"/>
  <c r="BO99" i="4"/>
  <c r="BS99" i="4"/>
  <c r="BT99" i="4"/>
  <c r="BX99" i="4"/>
  <c r="BY99" i="4"/>
  <c r="A100" i="4"/>
  <c r="D100" i="4"/>
  <c r="E100" i="4"/>
  <c r="I100" i="4"/>
  <c r="J100" i="4"/>
  <c r="N100" i="4"/>
  <c r="O100" i="4"/>
  <c r="S100" i="4"/>
  <c r="T100" i="4"/>
  <c r="X100" i="4"/>
  <c r="Y100" i="4"/>
  <c r="AC100" i="4"/>
  <c r="AD100" i="4"/>
  <c r="AH100" i="4"/>
  <c r="AI100" i="4"/>
  <c r="AO100" i="4"/>
  <c r="AP100" i="4"/>
  <c r="AT100" i="4"/>
  <c r="AU100" i="4"/>
  <c r="AY100" i="4"/>
  <c r="AZ100" i="4"/>
  <c r="BD100" i="4"/>
  <c r="BE100" i="4"/>
  <c r="BI100" i="4"/>
  <c r="BJ100" i="4"/>
  <c r="BN100" i="4"/>
  <c r="BO100" i="4"/>
  <c r="BS100" i="4"/>
  <c r="BT100" i="4"/>
  <c r="BX100" i="4"/>
  <c r="BY100" i="4"/>
  <c r="A101" i="4"/>
  <c r="D101" i="4"/>
  <c r="E101" i="4"/>
  <c r="I101" i="4"/>
  <c r="J101" i="4"/>
  <c r="N101" i="4"/>
  <c r="O101" i="4"/>
  <c r="S101" i="4"/>
  <c r="T101" i="4"/>
  <c r="X101" i="4"/>
  <c r="Y101" i="4"/>
  <c r="AC101" i="4"/>
  <c r="AD101" i="4"/>
  <c r="AH101" i="4"/>
  <c r="AI101" i="4"/>
  <c r="AO101" i="4"/>
  <c r="AP101" i="4"/>
  <c r="AT101" i="4"/>
  <c r="AU101" i="4"/>
  <c r="AY101" i="4"/>
  <c r="AZ101" i="4"/>
  <c r="BD101" i="4"/>
  <c r="BE101" i="4"/>
  <c r="BI101" i="4"/>
  <c r="BJ101" i="4"/>
  <c r="BN101" i="4"/>
  <c r="BO101" i="4"/>
  <c r="BS101" i="4"/>
  <c r="BT101" i="4"/>
  <c r="BX101" i="4"/>
  <c r="BY101" i="4"/>
  <c r="A102" i="4"/>
  <c r="D102" i="4"/>
  <c r="E102" i="4"/>
  <c r="I102" i="4"/>
  <c r="J102" i="4"/>
  <c r="N102" i="4"/>
  <c r="O102" i="4"/>
  <c r="S102" i="4"/>
  <c r="T102" i="4"/>
  <c r="X102" i="4"/>
  <c r="Y102" i="4"/>
  <c r="AC102" i="4"/>
  <c r="AD102" i="4"/>
  <c r="AH102" i="4"/>
  <c r="AI102" i="4"/>
  <c r="AO102" i="4"/>
  <c r="AP102" i="4"/>
  <c r="AT102" i="4"/>
  <c r="AU102" i="4"/>
  <c r="AY102" i="4"/>
  <c r="AZ102" i="4"/>
  <c r="BD102" i="4"/>
  <c r="BE102" i="4"/>
  <c r="BI102" i="4"/>
  <c r="BJ102" i="4"/>
  <c r="BN102" i="4"/>
  <c r="BO102" i="4"/>
  <c r="BS102" i="4"/>
  <c r="BT102" i="4"/>
  <c r="BX102" i="4"/>
  <c r="BY102" i="4"/>
  <c r="A103" i="4"/>
  <c r="D103" i="4"/>
  <c r="E103" i="4"/>
  <c r="I103" i="4"/>
  <c r="J103" i="4"/>
  <c r="N103" i="4"/>
  <c r="O103" i="4"/>
  <c r="S103" i="4"/>
  <c r="T103" i="4"/>
  <c r="X103" i="4"/>
  <c r="Y103" i="4"/>
  <c r="AC103" i="4"/>
  <c r="AD103" i="4"/>
  <c r="AH103" i="4"/>
  <c r="AI103" i="4"/>
  <c r="AO103" i="4"/>
  <c r="AP103" i="4"/>
  <c r="AT103" i="4"/>
  <c r="AU103" i="4"/>
  <c r="AY103" i="4"/>
  <c r="AZ103" i="4"/>
  <c r="BD103" i="4"/>
  <c r="BE103" i="4"/>
  <c r="BI103" i="4"/>
  <c r="BJ103" i="4"/>
  <c r="BN103" i="4"/>
  <c r="BO103" i="4"/>
  <c r="BS103" i="4"/>
  <c r="BT103" i="4"/>
  <c r="BX103" i="4"/>
  <c r="BY103" i="4"/>
  <c r="A104" i="4"/>
  <c r="D104" i="4"/>
  <c r="E104" i="4"/>
  <c r="I104" i="4"/>
  <c r="J104" i="4"/>
  <c r="N104" i="4"/>
  <c r="O104" i="4"/>
  <c r="S104" i="4"/>
  <c r="T104" i="4"/>
  <c r="X104" i="4"/>
  <c r="Y104" i="4"/>
  <c r="AC104" i="4"/>
  <c r="AD104" i="4"/>
  <c r="AH104" i="4"/>
  <c r="AI104" i="4"/>
  <c r="AO104" i="4"/>
  <c r="AP104" i="4"/>
  <c r="AT104" i="4"/>
  <c r="AU104" i="4"/>
  <c r="AY104" i="4"/>
  <c r="AZ104" i="4"/>
  <c r="BD104" i="4"/>
  <c r="BE104" i="4"/>
  <c r="BI104" i="4"/>
  <c r="BJ104" i="4"/>
  <c r="BN104" i="4"/>
  <c r="BO104" i="4"/>
  <c r="BS104" i="4"/>
  <c r="BT104" i="4"/>
  <c r="BX104" i="4"/>
  <c r="BY104" i="4"/>
  <c r="A105" i="4"/>
  <c r="D105" i="4"/>
  <c r="E105" i="4"/>
  <c r="I105" i="4"/>
  <c r="J105" i="4"/>
  <c r="N105" i="4"/>
  <c r="O105" i="4"/>
  <c r="S105" i="4"/>
  <c r="T105" i="4"/>
  <c r="X105" i="4"/>
  <c r="Y105" i="4"/>
  <c r="AC105" i="4"/>
  <c r="AD105" i="4"/>
  <c r="AH105" i="4"/>
  <c r="AI105" i="4"/>
  <c r="AO105" i="4"/>
  <c r="AP105" i="4"/>
  <c r="AT105" i="4"/>
  <c r="AU105" i="4"/>
  <c r="AY105" i="4"/>
  <c r="AZ105" i="4"/>
  <c r="BD105" i="4"/>
  <c r="BE105" i="4"/>
  <c r="BI105" i="4"/>
  <c r="BJ105" i="4"/>
  <c r="BN105" i="4"/>
  <c r="BO105" i="4"/>
  <c r="BS105" i="4"/>
  <c r="BT105" i="4"/>
  <c r="BX105" i="4"/>
  <c r="BY105" i="4"/>
  <c r="A106" i="4"/>
  <c r="D106" i="4"/>
  <c r="E106" i="4"/>
  <c r="I106" i="4"/>
  <c r="J106" i="4"/>
  <c r="N106" i="4"/>
  <c r="O106" i="4"/>
  <c r="S106" i="4"/>
  <c r="T106" i="4"/>
  <c r="X106" i="4"/>
  <c r="Y106" i="4"/>
  <c r="AC106" i="4"/>
  <c r="AD106" i="4"/>
  <c r="AH106" i="4"/>
  <c r="AI106" i="4"/>
  <c r="AO106" i="4"/>
  <c r="AP106" i="4"/>
  <c r="AT106" i="4"/>
  <c r="AU106" i="4"/>
  <c r="AY106" i="4"/>
  <c r="AZ106" i="4"/>
  <c r="BD106" i="4"/>
  <c r="BE106" i="4"/>
  <c r="BI106" i="4"/>
  <c r="BJ106" i="4"/>
  <c r="BN106" i="4"/>
  <c r="BO106" i="4"/>
  <c r="BS106" i="4"/>
  <c r="BT106" i="4"/>
  <c r="BX106" i="4"/>
  <c r="BY106" i="4"/>
  <c r="A107" i="4"/>
  <c r="D107" i="4"/>
  <c r="E107" i="4"/>
  <c r="I107" i="4"/>
  <c r="J107" i="4"/>
  <c r="N107" i="4"/>
  <c r="O107" i="4"/>
  <c r="S107" i="4"/>
  <c r="T107" i="4"/>
  <c r="X107" i="4"/>
  <c r="Y107" i="4"/>
  <c r="AC107" i="4"/>
  <c r="AD107" i="4"/>
  <c r="AH107" i="4"/>
  <c r="AI107" i="4"/>
  <c r="AO107" i="4"/>
  <c r="AP107" i="4"/>
  <c r="AT107" i="4"/>
  <c r="AU107" i="4"/>
  <c r="AY107" i="4"/>
  <c r="AZ107" i="4"/>
  <c r="BD107" i="4"/>
  <c r="BE107" i="4"/>
  <c r="BI107" i="4"/>
  <c r="BJ107" i="4"/>
  <c r="BN107" i="4"/>
  <c r="BO107" i="4"/>
  <c r="BS107" i="4"/>
  <c r="BT107" i="4"/>
  <c r="BX107" i="4"/>
  <c r="BY107" i="4"/>
  <c r="A108" i="4"/>
  <c r="D108" i="4"/>
  <c r="E108" i="4"/>
  <c r="I108" i="4"/>
  <c r="J108" i="4"/>
  <c r="N108" i="4"/>
  <c r="O108" i="4"/>
  <c r="S108" i="4"/>
  <c r="T108" i="4"/>
  <c r="X108" i="4"/>
  <c r="Y108" i="4"/>
  <c r="AC108" i="4"/>
  <c r="AD108" i="4"/>
  <c r="AH108" i="4"/>
  <c r="AI108" i="4"/>
  <c r="AO108" i="4"/>
  <c r="AP108" i="4"/>
  <c r="AT108" i="4"/>
  <c r="AU108" i="4"/>
  <c r="AY108" i="4"/>
  <c r="AZ108" i="4"/>
  <c r="BD108" i="4"/>
  <c r="BE108" i="4"/>
  <c r="BI108" i="4"/>
  <c r="BJ108" i="4"/>
  <c r="BN108" i="4"/>
  <c r="BO108" i="4"/>
  <c r="BS108" i="4"/>
  <c r="BT108" i="4"/>
  <c r="BX108" i="4"/>
  <c r="BY108" i="4"/>
  <c r="A109" i="4"/>
  <c r="D109" i="4"/>
  <c r="E109" i="4"/>
  <c r="I109" i="4"/>
  <c r="J109" i="4"/>
  <c r="N109" i="4"/>
  <c r="O109" i="4"/>
  <c r="S109" i="4"/>
  <c r="T109" i="4"/>
  <c r="X109" i="4"/>
  <c r="Y109" i="4"/>
  <c r="AC109" i="4"/>
  <c r="AD109" i="4"/>
  <c r="AH109" i="4"/>
  <c r="AI109" i="4"/>
  <c r="AO109" i="4"/>
  <c r="AP109" i="4"/>
  <c r="AT109" i="4"/>
  <c r="AU109" i="4"/>
  <c r="AY109" i="4"/>
  <c r="AZ109" i="4"/>
  <c r="BD109" i="4"/>
  <c r="BE109" i="4"/>
  <c r="BI109" i="4"/>
  <c r="BJ109" i="4"/>
  <c r="BN109" i="4"/>
  <c r="BO109" i="4"/>
  <c r="BS109" i="4"/>
  <c r="BT109" i="4"/>
  <c r="BX109" i="4"/>
  <c r="BY109" i="4"/>
  <c r="A110" i="4"/>
  <c r="D110" i="4"/>
  <c r="E110" i="4"/>
  <c r="I110" i="4"/>
  <c r="J110" i="4"/>
  <c r="N110" i="4"/>
  <c r="O110" i="4"/>
  <c r="S110" i="4"/>
  <c r="T110" i="4"/>
  <c r="X110" i="4"/>
  <c r="Y110" i="4"/>
  <c r="AC110" i="4"/>
  <c r="AD110" i="4"/>
  <c r="AH110" i="4"/>
  <c r="AI110" i="4"/>
  <c r="AO110" i="4"/>
  <c r="AP110" i="4"/>
  <c r="AT110" i="4"/>
  <c r="AU110" i="4"/>
  <c r="AY110" i="4"/>
  <c r="AZ110" i="4"/>
  <c r="BD110" i="4"/>
  <c r="BE110" i="4"/>
  <c r="BI110" i="4"/>
  <c r="BJ110" i="4"/>
  <c r="BN110" i="4"/>
  <c r="BO110" i="4"/>
  <c r="BS110" i="4"/>
  <c r="BT110" i="4"/>
  <c r="BX110" i="4"/>
  <c r="BY110" i="4"/>
  <c r="A111" i="4"/>
  <c r="D111" i="4"/>
  <c r="E111" i="4"/>
  <c r="I111" i="4"/>
  <c r="J111" i="4"/>
  <c r="N111" i="4"/>
  <c r="O111" i="4"/>
  <c r="S111" i="4"/>
  <c r="T111" i="4"/>
  <c r="X111" i="4"/>
  <c r="Y111" i="4"/>
  <c r="AC111" i="4"/>
  <c r="AD111" i="4"/>
  <c r="AH111" i="4"/>
  <c r="AI111" i="4"/>
  <c r="AO111" i="4"/>
  <c r="AP111" i="4"/>
  <c r="AT111" i="4"/>
  <c r="AU111" i="4"/>
  <c r="AY111" i="4"/>
  <c r="AZ111" i="4"/>
  <c r="BD111" i="4"/>
  <c r="BE111" i="4"/>
  <c r="BI111" i="4"/>
  <c r="BJ111" i="4"/>
  <c r="BN111" i="4"/>
  <c r="BO111" i="4"/>
  <c r="BS111" i="4"/>
  <c r="BT111" i="4"/>
  <c r="BX111" i="4"/>
  <c r="BY111" i="4"/>
  <c r="A112" i="4"/>
  <c r="D112" i="4"/>
  <c r="E112" i="4"/>
  <c r="I112" i="4"/>
  <c r="J112" i="4"/>
  <c r="N112" i="4"/>
  <c r="O112" i="4"/>
  <c r="S112" i="4"/>
  <c r="T112" i="4"/>
  <c r="X112" i="4"/>
  <c r="Y112" i="4"/>
  <c r="AC112" i="4"/>
  <c r="AD112" i="4"/>
  <c r="AH112" i="4"/>
  <c r="AI112" i="4"/>
  <c r="AO112" i="4"/>
  <c r="AP112" i="4"/>
  <c r="AT112" i="4"/>
  <c r="AU112" i="4"/>
  <c r="AY112" i="4"/>
  <c r="AZ112" i="4"/>
  <c r="BD112" i="4"/>
  <c r="BE112" i="4"/>
  <c r="BI112" i="4"/>
  <c r="BJ112" i="4"/>
  <c r="BN112" i="4"/>
  <c r="BO112" i="4"/>
  <c r="BS112" i="4"/>
  <c r="BT112" i="4"/>
  <c r="BX112" i="4"/>
  <c r="BY112" i="4"/>
  <c r="A113" i="4"/>
  <c r="D113" i="4"/>
  <c r="E113" i="4"/>
  <c r="I113" i="4"/>
  <c r="J113" i="4"/>
  <c r="N113" i="4"/>
  <c r="O113" i="4"/>
  <c r="S113" i="4"/>
  <c r="T113" i="4"/>
  <c r="X113" i="4"/>
  <c r="Y113" i="4"/>
  <c r="AC113" i="4"/>
  <c r="AD113" i="4"/>
  <c r="AH113" i="4"/>
  <c r="AI113" i="4"/>
  <c r="AO113" i="4"/>
  <c r="AP113" i="4"/>
  <c r="AT113" i="4"/>
  <c r="AU113" i="4"/>
  <c r="AY113" i="4"/>
  <c r="AZ113" i="4"/>
  <c r="BD113" i="4"/>
  <c r="BE113" i="4"/>
  <c r="BI113" i="4"/>
  <c r="BJ113" i="4"/>
  <c r="BN113" i="4"/>
  <c r="BO113" i="4"/>
  <c r="BS113" i="4"/>
  <c r="BT113" i="4"/>
  <c r="BX113" i="4"/>
  <c r="BY113" i="4"/>
  <c r="A114" i="4"/>
  <c r="D114" i="4"/>
  <c r="E114" i="4"/>
  <c r="I114" i="4"/>
  <c r="J114" i="4"/>
  <c r="N114" i="4"/>
  <c r="O114" i="4"/>
  <c r="S114" i="4"/>
  <c r="T114" i="4"/>
  <c r="X114" i="4"/>
  <c r="Y114" i="4"/>
  <c r="AC114" i="4"/>
  <c r="AD114" i="4"/>
  <c r="AH114" i="4"/>
  <c r="AI114" i="4"/>
  <c r="AO114" i="4"/>
  <c r="AP114" i="4"/>
  <c r="AT114" i="4"/>
  <c r="AU114" i="4"/>
  <c r="AY114" i="4"/>
  <c r="AZ114" i="4"/>
  <c r="BD114" i="4"/>
  <c r="BE114" i="4"/>
  <c r="BI114" i="4"/>
  <c r="BJ114" i="4"/>
  <c r="BN114" i="4"/>
  <c r="BO114" i="4"/>
  <c r="BS114" i="4"/>
  <c r="BT114" i="4"/>
  <c r="BX114" i="4"/>
  <c r="BY114" i="4"/>
  <c r="A115" i="4"/>
  <c r="D115" i="4"/>
  <c r="E115" i="4"/>
  <c r="I115" i="4"/>
  <c r="J115" i="4"/>
  <c r="N115" i="4"/>
  <c r="O115" i="4"/>
  <c r="S115" i="4"/>
  <c r="T115" i="4"/>
  <c r="X115" i="4"/>
  <c r="Y115" i="4"/>
  <c r="AC115" i="4"/>
  <c r="AD115" i="4"/>
  <c r="AH115" i="4"/>
  <c r="AI115" i="4"/>
  <c r="AO115" i="4"/>
  <c r="AP115" i="4"/>
  <c r="AT115" i="4"/>
  <c r="AU115" i="4"/>
  <c r="AY115" i="4"/>
  <c r="AZ115" i="4"/>
  <c r="BD115" i="4"/>
  <c r="BE115" i="4"/>
  <c r="BI115" i="4"/>
  <c r="BJ115" i="4"/>
  <c r="BN115" i="4"/>
  <c r="BO115" i="4"/>
  <c r="BS115" i="4"/>
  <c r="BT115" i="4"/>
  <c r="BX115" i="4"/>
  <c r="BY115" i="4"/>
  <c r="A116" i="4"/>
  <c r="D116" i="4"/>
  <c r="E116" i="4"/>
  <c r="I116" i="4"/>
  <c r="J116" i="4"/>
  <c r="N116" i="4"/>
  <c r="O116" i="4"/>
  <c r="S116" i="4"/>
  <c r="T116" i="4"/>
  <c r="X116" i="4"/>
  <c r="Y116" i="4"/>
  <c r="AC116" i="4"/>
  <c r="AD116" i="4"/>
  <c r="AH116" i="4"/>
  <c r="AI116" i="4"/>
  <c r="AO116" i="4"/>
  <c r="AP116" i="4"/>
  <c r="AT116" i="4"/>
  <c r="AU116" i="4"/>
  <c r="AY116" i="4"/>
  <c r="AZ116" i="4"/>
  <c r="BD116" i="4"/>
  <c r="BE116" i="4"/>
  <c r="BI116" i="4"/>
  <c r="BJ116" i="4"/>
  <c r="BN116" i="4"/>
  <c r="BO116" i="4"/>
  <c r="BS116" i="4"/>
  <c r="BT116" i="4"/>
  <c r="BX116" i="4"/>
  <c r="BY116" i="4"/>
  <c r="A117" i="4"/>
  <c r="D117" i="4"/>
  <c r="E117" i="4"/>
  <c r="I117" i="4"/>
  <c r="J117" i="4"/>
  <c r="N117" i="4"/>
  <c r="O117" i="4"/>
  <c r="S117" i="4"/>
  <c r="T117" i="4"/>
  <c r="X117" i="4"/>
  <c r="Y117" i="4"/>
  <c r="AC117" i="4"/>
  <c r="AD117" i="4"/>
  <c r="AH117" i="4"/>
  <c r="AI117" i="4"/>
  <c r="AO117" i="4"/>
  <c r="AP117" i="4"/>
  <c r="AT117" i="4"/>
  <c r="AU117" i="4"/>
  <c r="AY117" i="4"/>
  <c r="AZ117" i="4"/>
  <c r="BD117" i="4"/>
  <c r="BE117" i="4"/>
  <c r="BI117" i="4"/>
  <c r="BJ117" i="4"/>
  <c r="BN117" i="4"/>
  <c r="BO117" i="4"/>
  <c r="BS117" i="4"/>
  <c r="BT117" i="4"/>
  <c r="BX117" i="4"/>
  <c r="BY117" i="4"/>
  <c r="A118" i="4"/>
  <c r="D118" i="4"/>
  <c r="E118" i="4"/>
  <c r="I118" i="4"/>
  <c r="J118" i="4"/>
  <c r="N118" i="4"/>
  <c r="O118" i="4"/>
  <c r="S118" i="4"/>
  <c r="T118" i="4"/>
  <c r="X118" i="4"/>
  <c r="Y118" i="4"/>
  <c r="AC118" i="4"/>
  <c r="AD118" i="4"/>
  <c r="AH118" i="4"/>
  <c r="AI118" i="4"/>
  <c r="AO118" i="4"/>
  <c r="AP118" i="4"/>
  <c r="AT118" i="4"/>
  <c r="AU118" i="4"/>
  <c r="AY118" i="4"/>
  <c r="AZ118" i="4"/>
  <c r="BD118" i="4"/>
  <c r="BE118" i="4"/>
  <c r="BI118" i="4"/>
  <c r="BJ118" i="4"/>
  <c r="BN118" i="4"/>
  <c r="BO118" i="4"/>
  <c r="BS118" i="4"/>
  <c r="BT118" i="4"/>
  <c r="BX118" i="4"/>
  <c r="BY118" i="4"/>
  <c r="A119" i="4"/>
  <c r="D119" i="4"/>
  <c r="E119" i="4"/>
  <c r="I119" i="4"/>
  <c r="J119" i="4"/>
  <c r="N119" i="4"/>
  <c r="O119" i="4"/>
  <c r="S119" i="4"/>
  <c r="T119" i="4"/>
  <c r="X119" i="4"/>
  <c r="Y119" i="4"/>
  <c r="AC119" i="4"/>
  <c r="AD119" i="4"/>
  <c r="AH119" i="4"/>
  <c r="AI119" i="4"/>
  <c r="AO119" i="4"/>
  <c r="AP119" i="4"/>
  <c r="AT119" i="4"/>
  <c r="AU119" i="4"/>
  <c r="AY119" i="4"/>
  <c r="AZ119" i="4"/>
  <c r="BD119" i="4"/>
  <c r="BE119" i="4"/>
  <c r="BI119" i="4"/>
  <c r="BJ119" i="4"/>
  <c r="BN119" i="4"/>
  <c r="BO119" i="4"/>
  <c r="BS119" i="4"/>
  <c r="BT119" i="4"/>
  <c r="BX119" i="4"/>
  <c r="BY119" i="4"/>
  <c r="A120" i="4"/>
  <c r="D120" i="4"/>
  <c r="E120" i="4"/>
  <c r="I120" i="4"/>
  <c r="J120" i="4"/>
  <c r="N120" i="4"/>
  <c r="O120" i="4"/>
  <c r="S120" i="4"/>
  <c r="T120" i="4"/>
  <c r="X120" i="4"/>
  <c r="Y120" i="4"/>
  <c r="AC120" i="4"/>
  <c r="AD120" i="4"/>
  <c r="AH120" i="4"/>
  <c r="AI120" i="4"/>
  <c r="AO120" i="4"/>
  <c r="AP120" i="4"/>
  <c r="AT120" i="4"/>
  <c r="AU120" i="4"/>
  <c r="AY120" i="4"/>
  <c r="AZ120" i="4"/>
  <c r="BD120" i="4"/>
  <c r="BE120" i="4"/>
  <c r="BI120" i="4"/>
  <c r="BJ120" i="4"/>
  <c r="BN120" i="4"/>
  <c r="BO120" i="4"/>
  <c r="BS120" i="4"/>
  <c r="BT120" i="4"/>
  <c r="BX120" i="4"/>
  <c r="BY120" i="4"/>
  <c r="A121" i="4"/>
  <c r="D121" i="4"/>
  <c r="E121" i="4"/>
  <c r="I121" i="4"/>
  <c r="J121" i="4"/>
  <c r="N121" i="4"/>
  <c r="O121" i="4"/>
  <c r="S121" i="4"/>
  <c r="T121" i="4"/>
  <c r="X121" i="4"/>
  <c r="Y121" i="4"/>
  <c r="AC121" i="4"/>
  <c r="AD121" i="4"/>
  <c r="AH121" i="4"/>
  <c r="AI121" i="4"/>
  <c r="AO121" i="4"/>
  <c r="AP121" i="4"/>
  <c r="AT121" i="4"/>
  <c r="AU121" i="4"/>
  <c r="AY121" i="4"/>
  <c r="AZ121" i="4"/>
  <c r="BD121" i="4"/>
  <c r="BE121" i="4"/>
  <c r="BI121" i="4"/>
  <c r="BJ121" i="4"/>
  <c r="BN121" i="4"/>
  <c r="BO121" i="4"/>
  <c r="BS121" i="4"/>
  <c r="BT121" i="4"/>
  <c r="BX121" i="4"/>
  <c r="BY121" i="4"/>
  <c r="A122" i="4"/>
  <c r="D122" i="4"/>
  <c r="E122" i="4"/>
  <c r="I122" i="4"/>
  <c r="J122" i="4"/>
  <c r="N122" i="4"/>
  <c r="O122" i="4"/>
  <c r="S122" i="4"/>
  <c r="T122" i="4"/>
  <c r="X122" i="4"/>
  <c r="Y122" i="4"/>
  <c r="AC122" i="4"/>
  <c r="AD122" i="4"/>
  <c r="AH122" i="4"/>
  <c r="AI122" i="4"/>
  <c r="AO122" i="4"/>
  <c r="AP122" i="4"/>
  <c r="AT122" i="4"/>
  <c r="AU122" i="4"/>
  <c r="AY122" i="4"/>
  <c r="AZ122" i="4"/>
  <c r="BD122" i="4"/>
  <c r="BE122" i="4"/>
  <c r="BI122" i="4"/>
  <c r="BJ122" i="4"/>
  <c r="BN122" i="4"/>
  <c r="BO122" i="4"/>
  <c r="BS122" i="4"/>
  <c r="BT122" i="4"/>
  <c r="BX122" i="4"/>
  <c r="BY122" i="4"/>
  <c r="A123" i="4"/>
  <c r="D123" i="4"/>
  <c r="E123" i="4"/>
  <c r="I123" i="4"/>
  <c r="J123" i="4"/>
  <c r="N123" i="4"/>
  <c r="O123" i="4"/>
  <c r="S123" i="4"/>
  <c r="T123" i="4"/>
  <c r="X123" i="4"/>
  <c r="Y123" i="4"/>
  <c r="AC123" i="4"/>
  <c r="AD123" i="4"/>
  <c r="AH123" i="4"/>
  <c r="AI123" i="4"/>
  <c r="AO123" i="4"/>
  <c r="AP123" i="4"/>
  <c r="AT123" i="4"/>
  <c r="AU123" i="4"/>
  <c r="AY123" i="4"/>
  <c r="AZ123" i="4"/>
  <c r="BD123" i="4"/>
  <c r="BE123" i="4"/>
  <c r="BI123" i="4"/>
  <c r="BJ123" i="4"/>
  <c r="BN123" i="4"/>
  <c r="BO123" i="4"/>
  <c r="BS123" i="4"/>
  <c r="BT123" i="4"/>
  <c r="BX123" i="4"/>
  <c r="BY123" i="4"/>
  <c r="A124" i="4"/>
  <c r="D124" i="4"/>
  <c r="E124" i="4"/>
  <c r="I124" i="4"/>
  <c r="J124" i="4"/>
  <c r="N124" i="4"/>
  <c r="O124" i="4"/>
  <c r="S124" i="4"/>
  <c r="T124" i="4"/>
  <c r="X124" i="4"/>
  <c r="Y124" i="4"/>
  <c r="AC124" i="4"/>
  <c r="AD124" i="4"/>
  <c r="AH124" i="4"/>
  <c r="AI124" i="4"/>
  <c r="AO124" i="4"/>
  <c r="AP124" i="4"/>
  <c r="AT124" i="4"/>
  <c r="AU124" i="4"/>
  <c r="AY124" i="4"/>
  <c r="AZ124" i="4"/>
  <c r="BD124" i="4"/>
  <c r="BE124" i="4"/>
  <c r="BI124" i="4"/>
  <c r="BJ124" i="4"/>
  <c r="BN124" i="4"/>
  <c r="BO124" i="4"/>
  <c r="BS124" i="4"/>
  <c r="BT124" i="4"/>
  <c r="BX124" i="4"/>
  <c r="BY124" i="4"/>
  <c r="A125" i="4"/>
  <c r="D125" i="4"/>
  <c r="E125" i="4"/>
  <c r="I125" i="4"/>
  <c r="J125" i="4"/>
  <c r="N125" i="4"/>
  <c r="O125" i="4"/>
  <c r="S125" i="4"/>
  <c r="T125" i="4"/>
  <c r="X125" i="4"/>
  <c r="Y125" i="4"/>
  <c r="AC125" i="4"/>
  <c r="AD125" i="4"/>
  <c r="AH125" i="4"/>
  <c r="AI125" i="4"/>
  <c r="AO125" i="4"/>
  <c r="AP125" i="4"/>
  <c r="AT125" i="4"/>
  <c r="AU125" i="4"/>
  <c r="AY125" i="4"/>
  <c r="AZ125" i="4"/>
  <c r="BD125" i="4"/>
  <c r="BE125" i="4"/>
  <c r="BI125" i="4"/>
  <c r="BJ125" i="4"/>
  <c r="BN125" i="4"/>
  <c r="BO125" i="4"/>
  <c r="BS125" i="4"/>
  <c r="BT125" i="4"/>
  <c r="BX125" i="4"/>
  <c r="BY125" i="4"/>
  <c r="A126" i="4"/>
  <c r="D126" i="4"/>
  <c r="E126" i="4"/>
  <c r="I126" i="4"/>
  <c r="J126" i="4"/>
  <c r="N126" i="4"/>
  <c r="O126" i="4"/>
  <c r="S126" i="4"/>
  <c r="T126" i="4"/>
  <c r="X126" i="4"/>
  <c r="Y126" i="4"/>
  <c r="AC126" i="4"/>
  <c r="AD126" i="4"/>
  <c r="AH126" i="4"/>
  <c r="AI126" i="4"/>
  <c r="AO126" i="4"/>
  <c r="AP126" i="4"/>
  <c r="AT126" i="4"/>
  <c r="AU126" i="4"/>
  <c r="AY126" i="4"/>
  <c r="AZ126" i="4"/>
  <c r="BD126" i="4"/>
  <c r="BE126" i="4"/>
  <c r="BI126" i="4"/>
  <c r="BJ126" i="4"/>
  <c r="BN126" i="4"/>
  <c r="BO126" i="4"/>
  <c r="BS126" i="4"/>
  <c r="BT126" i="4"/>
  <c r="BX126" i="4"/>
  <c r="BY126" i="4"/>
  <c r="A127" i="4"/>
  <c r="D127" i="4"/>
  <c r="E127" i="4"/>
  <c r="I127" i="4"/>
  <c r="J127" i="4"/>
  <c r="N127" i="4"/>
  <c r="O127" i="4"/>
  <c r="S127" i="4"/>
  <c r="T127" i="4"/>
  <c r="X127" i="4"/>
  <c r="Y127" i="4"/>
  <c r="AC127" i="4"/>
  <c r="AD127" i="4"/>
  <c r="AH127" i="4"/>
  <c r="AI127" i="4"/>
  <c r="AO127" i="4"/>
  <c r="AP127" i="4"/>
  <c r="AT127" i="4"/>
  <c r="AU127" i="4"/>
  <c r="AY127" i="4"/>
  <c r="AZ127" i="4"/>
  <c r="BD127" i="4"/>
  <c r="BE127" i="4"/>
  <c r="BI127" i="4"/>
  <c r="BJ127" i="4"/>
  <c r="BN127" i="4"/>
  <c r="BO127" i="4"/>
  <c r="BS127" i="4"/>
  <c r="BT127" i="4"/>
  <c r="BX127" i="4"/>
  <c r="BY127" i="4"/>
  <c r="A128" i="4"/>
  <c r="D128" i="4"/>
  <c r="E128" i="4"/>
  <c r="I128" i="4"/>
  <c r="J128" i="4"/>
  <c r="N128" i="4"/>
  <c r="O128" i="4"/>
  <c r="S128" i="4"/>
  <c r="T128" i="4"/>
  <c r="X128" i="4"/>
  <c r="Y128" i="4"/>
  <c r="AC128" i="4"/>
  <c r="AD128" i="4"/>
  <c r="AH128" i="4"/>
  <c r="AI128" i="4"/>
  <c r="AO128" i="4"/>
  <c r="AP128" i="4"/>
  <c r="AT128" i="4"/>
  <c r="AU128" i="4"/>
  <c r="AY128" i="4"/>
  <c r="AZ128" i="4"/>
  <c r="BD128" i="4"/>
  <c r="BE128" i="4"/>
  <c r="BI128" i="4"/>
  <c r="BJ128" i="4"/>
  <c r="BN128" i="4"/>
  <c r="BO128" i="4"/>
  <c r="BS128" i="4"/>
  <c r="BT128" i="4"/>
  <c r="BX128" i="4"/>
  <c r="BY128" i="4"/>
  <c r="A129" i="4"/>
  <c r="D129" i="4"/>
  <c r="E129" i="4"/>
  <c r="I129" i="4"/>
  <c r="J129" i="4"/>
  <c r="N129" i="4"/>
  <c r="O129" i="4"/>
  <c r="S129" i="4"/>
  <c r="T129" i="4"/>
  <c r="X129" i="4"/>
  <c r="Y129" i="4"/>
  <c r="AC129" i="4"/>
  <c r="AD129" i="4"/>
  <c r="AH129" i="4"/>
  <c r="AI129" i="4"/>
  <c r="AO129" i="4"/>
  <c r="AP129" i="4"/>
  <c r="AT129" i="4"/>
  <c r="AU129" i="4"/>
  <c r="AY129" i="4"/>
  <c r="AZ129" i="4"/>
  <c r="BD129" i="4"/>
  <c r="BE129" i="4"/>
  <c r="BI129" i="4"/>
  <c r="BJ129" i="4"/>
  <c r="BN129" i="4"/>
  <c r="BO129" i="4"/>
  <c r="BS129" i="4"/>
  <c r="BT129" i="4"/>
  <c r="BX129" i="4"/>
  <c r="BY129" i="4"/>
  <c r="A130" i="4"/>
  <c r="D130" i="4"/>
  <c r="E130" i="4"/>
  <c r="I130" i="4"/>
  <c r="J130" i="4"/>
  <c r="N130" i="4"/>
  <c r="O130" i="4"/>
  <c r="S130" i="4"/>
  <c r="T130" i="4"/>
  <c r="X130" i="4"/>
  <c r="Y130" i="4"/>
  <c r="AC130" i="4"/>
  <c r="AD130" i="4"/>
  <c r="AH130" i="4"/>
  <c r="AI130" i="4"/>
  <c r="AO130" i="4"/>
  <c r="AP130" i="4"/>
  <c r="AT130" i="4"/>
  <c r="AU130" i="4"/>
  <c r="AY130" i="4"/>
  <c r="AZ130" i="4"/>
  <c r="BD130" i="4"/>
  <c r="BE130" i="4"/>
  <c r="BI130" i="4"/>
  <c r="BJ130" i="4"/>
  <c r="BN130" i="4"/>
  <c r="BO130" i="4"/>
  <c r="BS130" i="4"/>
  <c r="BT130" i="4"/>
  <c r="BX130" i="4"/>
  <c r="BY130" i="4"/>
  <c r="A131" i="4"/>
  <c r="D131" i="4"/>
  <c r="E131" i="4"/>
  <c r="I131" i="4"/>
  <c r="J131" i="4"/>
  <c r="N131" i="4"/>
  <c r="O131" i="4"/>
  <c r="S131" i="4"/>
  <c r="T131" i="4"/>
  <c r="X131" i="4"/>
  <c r="Y131" i="4"/>
  <c r="AC131" i="4"/>
  <c r="AD131" i="4"/>
  <c r="AH131" i="4"/>
  <c r="AI131" i="4"/>
  <c r="AO131" i="4"/>
  <c r="AP131" i="4"/>
  <c r="AT131" i="4"/>
  <c r="AU131" i="4"/>
  <c r="AY131" i="4"/>
  <c r="AZ131" i="4"/>
  <c r="BD131" i="4"/>
  <c r="BE131" i="4"/>
  <c r="BI131" i="4"/>
  <c r="BJ131" i="4"/>
  <c r="BN131" i="4"/>
  <c r="BO131" i="4"/>
  <c r="BS131" i="4"/>
  <c r="BT131" i="4"/>
  <c r="BX131" i="4"/>
  <c r="BY131" i="4"/>
  <c r="A132" i="4"/>
  <c r="D132" i="4"/>
  <c r="E132" i="4"/>
  <c r="I132" i="4"/>
  <c r="J132" i="4"/>
  <c r="N132" i="4"/>
  <c r="O132" i="4"/>
  <c r="S132" i="4"/>
  <c r="T132" i="4"/>
  <c r="X132" i="4"/>
  <c r="Y132" i="4"/>
  <c r="AC132" i="4"/>
  <c r="AD132" i="4"/>
  <c r="AH132" i="4"/>
  <c r="AI132" i="4"/>
  <c r="AO132" i="4"/>
  <c r="AP132" i="4"/>
  <c r="AT132" i="4"/>
  <c r="AU132" i="4"/>
  <c r="AY132" i="4"/>
  <c r="AZ132" i="4"/>
  <c r="BD132" i="4"/>
  <c r="BE132" i="4"/>
  <c r="BI132" i="4"/>
  <c r="BJ132" i="4"/>
  <c r="BN132" i="4"/>
  <c r="BO132" i="4"/>
  <c r="BS132" i="4"/>
  <c r="BT132" i="4"/>
  <c r="BX132" i="4"/>
  <c r="BY132" i="4"/>
  <c r="A133" i="4"/>
  <c r="D133" i="4"/>
  <c r="E133" i="4"/>
  <c r="I133" i="4"/>
  <c r="J133" i="4"/>
  <c r="N133" i="4"/>
  <c r="O133" i="4"/>
  <c r="S133" i="4"/>
  <c r="T133" i="4"/>
  <c r="X133" i="4"/>
  <c r="Y133" i="4"/>
  <c r="AC133" i="4"/>
  <c r="AD133" i="4"/>
  <c r="AH133" i="4"/>
  <c r="AI133" i="4"/>
  <c r="AO133" i="4"/>
  <c r="AP133" i="4"/>
  <c r="AT133" i="4"/>
  <c r="AU133" i="4"/>
  <c r="AY133" i="4"/>
  <c r="AZ133" i="4"/>
  <c r="BD133" i="4"/>
  <c r="BE133" i="4"/>
  <c r="BI133" i="4"/>
  <c r="BJ133" i="4"/>
  <c r="BN133" i="4"/>
  <c r="BO133" i="4"/>
  <c r="BS133" i="4"/>
  <c r="BT133" i="4"/>
  <c r="BX133" i="4"/>
  <c r="BY133" i="4"/>
  <c r="A134" i="4"/>
  <c r="D134" i="4"/>
  <c r="E134" i="4"/>
  <c r="I134" i="4"/>
  <c r="J134" i="4"/>
  <c r="N134" i="4"/>
  <c r="O134" i="4"/>
  <c r="S134" i="4"/>
  <c r="T134" i="4"/>
  <c r="X134" i="4"/>
  <c r="Y134" i="4"/>
  <c r="AC134" i="4"/>
  <c r="AD134" i="4"/>
  <c r="AH134" i="4"/>
  <c r="AI134" i="4"/>
  <c r="AO134" i="4"/>
  <c r="AP134" i="4"/>
  <c r="AT134" i="4"/>
  <c r="AU134" i="4"/>
  <c r="AY134" i="4"/>
  <c r="AZ134" i="4"/>
  <c r="BD134" i="4"/>
  <c r="BE134" i="4"/>
  <c r="BI134" i="4"/>
  <c r="BJ134" i="4"/>
  <c r="BN134" i="4"/>
  <c r="BO134" i="4"/>
  <c r="BS134" i="4"/>
  <c r="BT134" i="4"/>
  <c r="BX134" i="4"/>
  <c r="BY134" i="4"/>
  <c r="A135" i="4"/>
  <c r="D135" i="4"/>
  <c r="E135" i="4"/>
  <c r="I135" i="4"/>
  <c r="J135" i="4"/>
  <c r="N135" i="4"/>
  <c r="O135" i="4"/>
  <c r="S135" i="4"/>
  <c r="T135" i="4"/>
  <c r="X135" i="4"/>
  <c r="Y135" i="4"/>
  <c r="AC135" i="4"/>
  <c r="AD135" i="4"/>
  <c r="AH135" i="4"/>
  <c r="AI135" i="4"/>
  <c r="AO135" i="4"/>
  <c r="AP135" i="4"/>
  <c r="AT135" i="4"/>
  <c r="AU135" i="4"/>
  <c r="AY135" i="4"/>
  <c r="AZ135" i="4"/>
  <c r="BD135" i="4"/>
  <c r="BE135" i="4"/>
  <c r="BI135" i="4"/>
  <c r="BJ135" i="4"/>
  <c r="BN135" i="4"/>
  <c r="BO135" i="4"/>
  <c r="BS135" i="4"/>
  <c r="BT135" i="4"/>
  <c r="BX135" i="4"/>
  <c r="BY135" i="4"/>
  <c r="A136" i="4"/>
  <c r="D136" i="4"/>
  <c r="E136" i="4"/>
  <c r="I136" i="4"/>
  <c r="J136" i="4"/>
  <c r="N136" i="4"/>
  <c r="O136" i="4"/>
  <c r="S136" i="4"/>
  <c r="T136" i="4"/>
  <c r="X136" i="4"/>
  <c r="Y136" i="4"/>
  <c r="AC136" i="4"/>
  <c r="AD136" i="4"/>
  <c r="AH136" i="4"/>
  <c r="AI136" i="4"/>
  <c r="AO136" i="4"/>
  <c r="AP136" i="4"/>
  <c r="AT136" i="4"/>
  <c r="AU136" i="4"/>
  <c r="AY136" i="4"/>
  <c r="AZ136" i="4"/>
  <c r="BD136" i="4"/>
  <c r="BE136" i="4"/>
  <c r="BI136" i="4"/>
  <c r="BJ136" i="4"/>
  <c r="BN136" i="4"/>
  <c r="BO136" i="4"/>
  <c r="BS136" i="4"/>
  <c r="BT136" i="4"/>
  <c r="BX136" i="4"/>
  <c r="BY136" i="4"/>
  <c r="A137" i="4"/>
  <c r="D137" i="4"/>
  <c r="E137" i="4"/>
  <c r="I137" i="4"/>
  <c r="J137" i="4"/>
  <c r="N137" i="4"/>
  <c r="O137" i="4"/>
  <c r="S137" i="4"/>
  <c r="T137" i="4"/>
  <c r="X137" i="4"/>
  <c r="Y137" i="4"/>
  <c r="AC137" i="4"/>
  <c r="AD137" i="4"/>
  <c r="AH137" i="4"/>
  <c r="AI137" i="4"/>
  <c r="AO137" i="4"/>
  <c r="AP137" i="4"/>
  <c r="AT137" i="4"/>
  <c r="AU137" i="4"/>
  <c r="AY137" i="4"/>
  <c r="AZ137" i="4"/>
  <c r="BD137" i="4"/>
  <c r="BE137" i="4"/>
  <c r="BI137" i="4"/>
  <c r="BJ137" i="4"/>
  <c r="BN137" i="4"/>
  <c r="BO137" i="4"/>
  <c r="BS137" i="4"/>
  <c r="BT137" i="4"/>
  <c r="BX137" i="4"/>
  <c r="BY137" i="4"/>
  <c r="A138" i="4"/>
  <c r="D138" i="4"/>
  <c r="E138" i="4"/>
  <c r="I138" i="4"/>
  <c r="J138" i="4"/>
  <c r="N138" i="4"/>
  <c r="O138" i="4"/>
  <c r="S138" i="4"/>
  <c r="T138" i="4"/>
  <c r="X138" i="4"/>
  <c r="Y138" i="4"/>
  <c r="AC138" i="4"/>
  <c r="AD138" i="4"/>
  <c r="AH138" i="4"/>
  <c r="AI138" i="4"/>
  <c r="AO138" i="4"/>
  <c r="AP138" i="4"/>
  <c r="AT138" i="4"/>
  <c r="AU138" i="4"/>
  <c r="AY138" i="4"/>
  <c r="AZ138" i="4"/>
  <c r="BD138" i="4"/>
  <c r="BE138" i="4"/>
  <c r="BI138" i="4"/>
  <c r="BJ138" i="4"/>
  <c r="BN138" i="4"/>
  <c r="BO138" i="4"/>
  <c r="BS138" i="4"/>
  <c r="BT138" i="4"/>
  <c r="BX138" i="4"/>
  <c r="BY138" i="4"/>
  <c r="A139" i="4"/>
  <c r="D139" i="4"/>
  <c r="E139" i="4"/>
  <c r="I139" i="4"/>
  <c r="J139" i="4"/>
  <c r="N139" i="4"/>
  <c r="O139" i="4"/>
  <c r="S139" i="4"/>
  <c r="T139" i="4"/>
  <c r="X139" i="4"/>
  <c r="Y139" i="4"/>
  <c r="AC139" i="4"/>
  <c r="AD139" i="4"/>
  <c r="AH139" i="4"/>
  <c r="AI139" i="4"/>
  <c r="AO139" i="4"/>
  <c r="AP139" i="4"/>
  <c r="AT139" i="4"/>
  <c r="AU139" i="4"/>
  <c r="AY139" i="4"/>
  <c r="AZ139" i="4"/>
  <c r="BD139" i="4"/>
  <c r="BE139" i="4"/>
  <c r="BI139" i="4"/>
  <c r="BJ139" i="4"/>
  <c r="BN139" i="4"/>
  <c r="BO139" i="4"/>
  <c r="BS139" i="4"/>
  <c r="BT139" i="4"/>
  <c r="BX139" i="4"/>
  <c r="BY139" i="4"/>
  <c r="A140" i="4"/>
  <c r="D140" i="4"/>
  <c r="E140" i="4"/>
  <c r="I140" i="4"/>
  <c r="J140" i="4"/>
  <c r="N140" i="4"/>
  <c r="O140" i="4"/>
  <c r="S140" i="4"/>
  <c r="T140" i="4"/>
  <c r="X140" i="4"/>
  <c r="Y140" i="4"/>
  <c r="AC140" i="4"/>
  <c r="AD140" i="4"/>
  <c r="AH140" i="4"/>
  <c r="AI140" i="4"/>
  <c r="AO140" i="4"/>
  <c r="AP140" i="4"/>
  <c r="AT140" i="4"/>
  <c r="AU140" i="4"/>
  <c r="AY140" i="4"/>
  <c r="AZ140" i="4"/>
  <c r="BD140" i="4"/>
  <c r="BE140" i="4"/>
  <c r="BI140" i="4"/>
  <c r="BJ140" i="4"/>
  <c r="BN140" i="4"/>
  <c r="BO140" i="4"/>
  <c r="BS140" i="4"/>
  <c r="BT140" i="4"/>
  <c r="BX140" i="4"/>
  <c r="BY140" i="4"/>
  <c r="A141" i="4"/>
  <c r="D141" i="4"/>
  <c r="E141" i="4"/>
  <c r="I141" i="4"/>
  <c r="J141" i="4"/>
  <c r="N141" i="4"/>
  <c r="O141" i="4"/>
  <c r="S141" i="4"/>
  <c r="T141" i="4"/>
  <c r="X141" i="4"/>
  <c r="Y141" i="4"/>
  <c r="AC141" i="4"/>
  <c r="AD141" i="4"/>
  <c r="AH141" i="4"/>
  <c r="AI141" i="4"/>
  <c r="AO141" i="4"/>
  <c r="AP141" i="4"/>
  <c r="AT141" i="4"/>
  <c r="AU141" i="4"/>
  <c r="AY141" i="4"/>
  <c r="AZ141" i="4"/>
  <c r="BD141" i="4"/>
  <c r="BE141" i="4"/>
  <c r="BI141" i="4"/>
  <c r="BJ141" i="4"/>
  <c r="BN141" i="4"/>
  <c r="BO141" i="4"/>
  <c r="BS141" i="4"/>
  <c r="BT141" i="4"/>
  <c r="BX141" i="4"/>
  <c r="BY141" i="4"/>
  <c r="A142" i="4"/>
  <c r="D142" i="4"/>
  <c r="E142" i="4"/>
  <c r="I142" i="4"/>
  <c r="J142" i="4"/>
  <c r="N142" i="4"/>
  <c r="O142" i="4"/>
  <c r="S142" i="4"/>
  <c r="T142" i="4"/>
  <c r="X142" i="4"/>
  <c r="Y142" i="4"/>
  <c r="AC142" i="4"/>
  <c r="AD142" i="4"/>
  <c r="AH142" i="4"/>
  <c r="AI142" i="4"/>
  <c r="AO142" i="4"/>
  <c r="AP142" i="4"/>
  <c r="AT142" i="4"/>
  <c r="AU142" i="4"/>
  <c r="AY142" i="4"/>
  <c r="AZ142" i="4"/>
  <c r="BD142" i="4"/>
  <c r="BE142" i="4"/>
  <c r="BI142" i="4"/>
  <c r="BJ142" i="4"/>
  <c r="BN142" i="4"/>
  <c r="BO142" i="4"/>
  <c r="BS142" i="4"/>
  <c r="BT142" i="4"/>
  <c r="BX142" i="4"/>
  <c r="BY142" i="4"/>
  <c r="A143" i="4"/>
  <c r="D143" i="4"/>
  <c r="E143" i="4"/>
  <c r="I143" i="4"/>
  <c r="J143" i="4"/>
  <c r="N143" i="4"/>
  <c r="O143" i="4"/>
  <c r="S143" i="4"/>
  <c r="T143" i="4"/>
  <c r="X143" i="4"/>
  <c r="Y143" i="4"/>
  <c r="AC143" i="4"/>
  <c r="AD143" i="4"/>
  <c r="AH143" i="4"/>
  <c r="AI143" i="4"/>
  <c r="AO143" i="4"/>
  <c r="AP143" i="4"/>
  <c r="AT143" i="4"/>
  <c r="AU143" i="4"/>
  <c r="AY143" i="4"/>
  <c r="AZ143" i="4"/>
  <c r="BD143" i="4"/>
  <c r="BE143" i="4"/>
  <c r="BI143" i="4"/>
  <c r="BJ143" i="4"/>
  <c r="BN143" i="4"/>
  <c r="BO143" i="4"/>
  <c r="BS143" i="4"/>
  <c r="BT143" i="4"/>
  <c r="BX143" i="4"/>
  <c r="BY143" i="4"/>
  <c r="A144" i="4"/>
  <c r="D144" i="4"/>
  <c r="E144" i="4"/>
  <c r="I144" i="4"/>
  <c r="J144" i="4"/>
  <c r="N144" i="4"/>
  <c r="O144" i="4"/>
  <c r="S144" i="4"/>
  <c r="T144" i="4"/>
  <c r="X144" i="4"/>
  <c r="Y144" i="4"/>
  <c r="AC144" i="4"/>
  <c r="AD144" i="4"/>
  <c r="AH144" i="4"/>
  <c r="AI144" i="4"/>
  <c r="AO144" i="4"/>
  <c r="AP144" i="4"/>
  <c r="AT144" i="4"/>
  <c r="AU144" i="4"/>
  <c r="AY144" i="4"/>
  <c r="AZ144" i="4"/>
  <c r="BD144" i="4"/>
  <c r="BE144" i="4"/>
  <c r="BI144" i="4"/>
  <c r="BJ144" i="4"/>
  <c r="BN144" i="4"/>
  <c r="BO144" i="4"/>
  <c r="BS144" i="4"/>
  <c r="BT144" i="4"/>
  <c r="BX144" i="4"/>
  <c r="BY144" i="4"/>
  <c r="A145" i="4"/>
  <c r="D145" i="4"/>
  <c r="E145" i="4"/>
  <c r="I145" i="4"/>
  <c r="J145" i="4"/>
  <c r="N145" i="4"/>
  <c r="O145" i="4"/>
  <c r="S145" i="4"/>
  <c r="T145" i="4"/>
  <c r="X145" i="4"/>
  <c r="Y145" i="4"/>
  <c r="AC145" i="4"/>
  <c r="AD145" i="4"/>
  <c r="AH145" i="4"/>
  <c r="AI145" i="4"/>
  <c r="AO145" i="4"/>
  <c r="AP145" i="4"/>
  <c r="AT145" i="4"/>
  <c r="AU145" i="4"/>
  <c r="AY145" i="4"/>
  <c r="AZ145" i="4"/>
  <c r="BD145" i="4"/>
  <c r="BE145" i="4"/>
  <c r="BI145" i="4"/>
  <c r="BJ145" i="4"/>
  <c r="BN145" i="4"/>
  <c r="BO145" i="4"/>
  <c r="BS145" i="4"/>
  <c r="BT145" i="4"/>
  <c r="BX145" i="4"/>
  <c r="BY145" i="4"/>
  <c r="A146" i="4"/>
  <c r="D146" i="4"/>
  <c r="E146" i="4"/>
  <c r="I146" i="4"/>
  <c r="J146" i="4"/>
  <c r="N146" i="4"/>
  <c r="O146" i="4"/>
  <c r="S146" i="4"/>
  <c r="T146" i="4"/>
  <c r="X146" i="4"/>
  <c r="Y146" i="4"/>
  <c r="AC146" i="4"/>
  <c r="AD146" i="4"/>
  <c r="AH146" i="4"/>
  <c r="AI146" i="4"/>
  <c r="AO146" i="4"/>
  <c r="AP146" i="4"/>
  <c r="AT146" i="4"/>
  <c r="AU146" i="4"/>
  <c r="AY146" i="4"/>
  <c r="AZ146" i="4"/>
  <c r="BD146" i="4"/>
  <c r="BE146" i="4"/>
  <c r="BI146" i="4"/>
  <c r="BJ146" i="4"/>
  <c r="BN146" i="4"/>
  <c r="BO146" i="4"/>
  <c r="BS146" i="4"/>
  <c r="BT146" i="4"/>
  <c r="BX146" i="4"/>
  <c r="BY146" i="4"/>
  <c r="A147" i="4"/>
  <c r="D147" i="4"/>
  <c r="E147" i="4"/>
  <c r="I147" i="4"/>
  <c r="J147" i="4"/>
  <c r="N147" i="4"/>
  <c r="O147" i="4"/>
  <c r="S147" i="4"/>
  <c r="T147" i="4"/>
  <c r="X147" i="4"/>
  <c r="Y147" i="4"/>
  <c r="AC147" i="4"/>
  <c r="AD147" i="4"/>
  <c r="AH147" i="4"/>
  <c r="AI147" i="4"/>
  <c r="AO147" i="4"/>
  <c r="AP147" i="4"/>
  <c r="AT147" i="4"/>
  <c r="AU147" i="4"/>
  <c r="AY147" i="4"/>
  <c r="AZ147" i="4"/>
  <c r="BD147" i="4"/>
  <c r="BE147" i="4"/>
  <c r="BI147" i="4"/>
  <c r="BJ147" i="4"/>
  <c r="BN147" i="4"/>
  <c r="BO147" i="4"/>
  <c r="BS147" i="4"/>
  <c r="BT147" i="4"/>
  <c r="BX147" i="4"/>
  <c r="BY147" i="4"/>
  <c r="A148" i="4"/>
  <c r="D148" i="4"/>
  <c r="E148" i="4"/>
  <c r="I148" i="4"/>
  <c r="J148" i="4"/>
  <c r="N148" i="4"/>
  <c r="O148" i="4"/>
  <c r="S148" i="4"/>
  <c r="T148" i="4"/>
  <c r="X148" i="4"/>
  <c r="Y148" i="4"/>
  <c r="AC148" i="4"/>
  <c r="AD148" i="4"/>
  <c r="AH148" i="4"/>
  <c r="AI148" i="4"/>
  <c r="AO148" i="4"/>
  <c r="AP148" i="4"/>
  <c r="AT148" i="4"/>
  <c r="AU148" i="4"/>
  <c r="AY148" i="4"/>
  <c r="AZ148" i="4"/>
  <c r="BD148" i="4"/>
  <c r="BE148" i="4"/>
  <c r="BI148" i="4"/>
  <c r="BJ148" i="4"/>
  <c r="BN148" i="4"/>
  <c r="BO148" i="4"/>
  <c r="BS148" i="4"/>
  <c r="BT148" i="4"/>
  <c r="BX148" i="4"/>
  <c r="BY148" i="4"/>
  <c r="A149" i="4"/>
  <c r="D149" i="4"/>
  <c r="E149" i="4"/>
  <c r="I149" i="4"/>
  <c r="J149" i="4"/>
  <c r="N149" i="4"/>
  <c r="O149" i="4"/>
  <c r="S149" i="4"/>
  <c r="T149" i="4"/>
  <c r="X149" i="4"/>
  <c r="Y149" i="4"/>
  <c r="AC149" i="4"/>
  <c r="AD149" i="4"/>
  <c r="AH149" i="4"/>
  <c r="AI149" i="4"/>
  <c r="AO149" i="4"/>
  <c r="AP149" i="4"/>
  <c r="AT149" i="4"/>
  <c r="AU149" i="4"/>
  <c r="AY149" i="4"/>
  <c r="AZ149" i="4"/>
  <c r="BD149" i="4"/>
  <c r="BE149" i="4"/>
  <c r="BI149" i="4"/>
  <c r="BJ149" i="4"/>
  <c r="BN149" i="4"/>
  <c r="BO149" i="4"/>
  <c r="BS149" i="4"/>
  <c r="BT149" i="4"/>
  <c r="BX149" i="4"/>
  <c r="BY149" i="4"/>
  <c r="A150" i="4"/>
  <c r="D150" i="4"/>
  <c r="E150" i="4"/>
  <c r="I150" i="4"/>
  <c r="J150" i="4"/>
  <c r="N150" i="4"/>
  <c r="O150" i="4"/>
  <c r="S150" i="4"/>
  <c r="T150" i="4"/>
  <c r="X150" i="4"/>
  <c r="Y150" i="4"/>
  <c r="AC150" i="4"/>
  <c r="AD150" i="4"/>
  <c r="AH150" i="4"/>
  <c r="AI150" i="4"/>
  <c r="AO150" i="4"/>
  <c r="AP150" i="4"/>
  <c r="AT150" i="4"/>
  <c r="AU150" i="4"/>
  <c r="AY150" i="4"/>
  <c r="AZ150" i="4"/>
  <c r="BD150" i="4"/>
  <c r="BE150" i="4"/>
  <c r="BI150" i="4"/>
  <c r="BJ150" i="4"/>
  <c r="BN150" i="4"/>
  <c r="BO150" i="4"/>
  <c r="BS150" i="4"/>
  <c r="BT150" i="4"/>
  <c r="BX150" i="4"/>
  <c r="BY150" i="4"/>
  <c r="A151" i="4"/>
  <c r="D151" i="4"/>
  <c r="E151" i="4"/>
  <c r="I151" i="4"/>
  <c r="J151" i="4"/>
  <c r="N151" i="4"/>
  <c r="O151" i="4"/>
  <c r="S151" i="4"/>
  <c r="T151" i="4"/>
  <c r="X151" i="4"/>
  <c r="Y151" i="4"/>
  <c r="AC151" i="4"/>
  <c r="AD151" i="4"/>
  <c r="AH151" i="4"/>
  <c r="AI151" i="4"/>
  <c r="AO151" i="4"/>
  <c r="AP151" i="4"/>
  <c r="AT151" i="4"/>
  <c r="AU151" i="4"/>
  <c r="AY151" i="4"/>
  <c r="AZ151" i="4"/>
  <c r="BD151" i="4"/>
  <c r="BE151" i="4"/>
  <c r="BI151" i="4"/>
  <c r="BJ151" i="4"/>
  <c r="BN151" i="4"/>
  <c r="BO151" i="4"/>
  <c r="BS151" i="4"/>
  <c r="BT151" i="4"/>
  <c r="BX151" i="4"/>
  <c r="BY151" i="4"/>
  <c r="A152" i="4"/>
  <c r="D152" i="4"/>
  <c r="E152" i="4"/>
  <c r="I152" i="4"/>
  <c r="J152" i="4"/>
  <c r="N152" i="4"/>
  <c r="O152" i="4"/>
  <c r="S152" i="4"/>
  <c r="T152" i="4"/>
  <c r="X152" i="4"/>
  <c r="Y152" i="4"/>
  <c r="AC152" i="4"/>
  <c r="AD152" i="4"/>
  <c r="AH152" i="4"/>
  <c r="AI152" i="4"/>
  <c r="AO152" i="4"/>
  <c r="AP152" i="4"/>
  <c r="AT152" i="4"/>
  <c r="AU152" i="4"/>
  <c r="AY152" i="4"/>
  <c r="AZ152" i="4"/>
  <c r="BD152" i="4"/>
  <c r="BE152" i="4"/>
  <c r="BI152" i="4"/>
  <c r="BJ152" i="4"/>
  <c r="BN152" i="4"/>
  <c r="BO152" i="4"/>
  <c r="BS152" i="4"/>
  <c r="BT152" i="4"/>
  <c r="BX152" i="4"/>
  <c r="BY152" i="4"/>
  <c r="A153" i="4"/>
  <c r="D153" i="4"/>
  <c r="E153" i="4"/>
  <c r="I153" i="4"/>
  <c r="J153" i="4"/>
  <c r="N153" i="4"/>
  <c r="O153" i="4"/>
  <c r="S153" i="4"/>
  <c r="T153" i="4"/>
  <c r="X153" i="4"/>
  <c r="Y153" i="4"/>
  <c r="AC153" i="4"/>
  <c r="AD153" i="4"/>
  <c r="AH153" i="4"/>
  <c r="AI153" i="4"/>
  <c r="AO153" i="4"/>
  <c r="AP153" i="4"/>
  <c r="AT153" i="4"/>
  <c r="AU153" i="4"/>
  <c r="AY153" i="4"/>
  <c r="AZ153" i="4"/>
  <c r="BD153" i="4"/>
  <c r="BE153" i="4"/>
  <c r="BI153" i="4"/>
  <c r="BJ153" i="4"/>
  <c r="BN153" i="4"/>
  <c r="BO153" i="4"/>
  <c r="BS153" i="4"/>
  <c r="BT153" i="4"/>
  <c r="BX153" i="4"/>
  <c r="BY153" i="4"/>
  <c r="A154" i="4"/>
  <c r="D154" i="4"/>
  <c r="E154" i="4"/>
  <c r="I154" i="4"/>
  <c r="J154" i="4"/>
  <c r="N154" i="4"/>
  <c r="O154" i="4"/>
  <c r="S154" i="4"/>
  <c r="T154" i="4"/>
  <c r="X154" i="4"/>
  <c r="Y154" i="4"/>
  <c r="AC154" i="4"/>
  <c r="AD154" i="4"/>
  <c r="AH154" i="4"/>
  <c r="AI154" i="4"/>
  <c r="AO154" i="4"/>
  <c r="AP154" i="4"/>
  <c r="AT154" i="4"/>
  <c r="AU154" i="4"/>
  <c r="AY154" i="4"/>
  <c r="AZ154" i="4"/>
  <c r="BD154" i="4"/>
  <c r="BE154" i="4"/>
  <c r="BI154" i="4"/>
  <c r="BJ154" i="4"/>
  <c r="BN154" i="4"/>
  <c r="BO154" i="4"/>
  <c r="BS154" i="4"/>
  <c r="BT154" i="4"/>
  <c r="BX154" i="4"/>
  <c r="BY154" i="4"/>
  <c r="A155" i="4"/>
  <c r="D155" i="4"/>
  <c r="E155" i="4"/>
  <c r="I155" i="4"/>
  <c r="J155" i="4"/>
  <c r="N155" i="4"/>
  <c r="O155" i="4"/>
  <c r="S155" i="4"/>
  <c r="T155" i="4"/>
  <c r="X155" i="4"/>
  <c r="Y155" i="4"/>
  <c r="AC155" i="4"/>
  <c r="AD155" i="4"/>
  <c r="AH155" i="4"/>
  <c r="AI155" i="4"/>
  <c r="AO155" i="4"/>
  <c r="AP155" i="4"/>
  <c r="AT155" i="4"/>
  <c r="AU155" i="4"/>
  <c r="AY155" i="4"/>
  <c r="AZ155" i="4"/>
  <c r="BD155" i="4"/>
  <c r="BE155" i="4"/>
  <c r="BI155" i="4"/>
  <c r="BJ155" i="4"/>
  <c r="BN155" i="4"/>
  <c r="BO155" i="4"/>
  <c r="BS155" i="4"/>
  <c r="BT155" i="4"/>
  <c r="BX155" i="4"/>
  <c r="BY155" i="4"/>
  <c r="A156" i="4"/>
  <c r="D156" i="4"/>
  <c r="E156" i="4"/>
  <c r="I156" i="4"/>
  <c r="J156" i="4"/>
  <c r="N156" i="4"/>
  <c r="O156" i="4"/>
  <c r="S156" i="4"/>
  <c r="T156" i="4"/>
  <c r="X156" i="4"/>
  <c r="Y156" i="4"/>
  <c r="AC156" i="4"/>
  <c r="AD156" i="4"/>
  <c r="AH156" i="4"/>
  <c r="AI156" i="4"/>
  <c r="AO156" i="4"/>
  <c r="AP156" i="4"/>
  <c r="AT156" i="4"/>
  <c r="AU156" i="4"/>
  <c r="AY156" i="4"/>
  <c r="AZ156" i="4"/>
  <c r="BD156" i="4"/>
  <c r="BE156" i="4"/>
  <c r="BI156" i="4"/>
  <c r="BJ156" i="4"/>
  <c r="BN156" i="4"/>
  <c r="BO156" i="4"/>
  <c r="BS156" i="4"/>
  <c r="BT156" i="4"/>
  <c r="BX156" i="4"/>
  <c r="BY156" i="4"/>
  <c r="A157" i="4"/>
  <c r="D157" i="4"/>
  <c r="E157" i="4"/>
  <c r="I157" i="4"/>
  <c r="J157" i="4"/>
  <c r="N157" i="4"/>
  <c r="O157" i="4"/>
  <c r="S157" i="4"/>
  <c r="T157" i="4"/>
  <c r="X157" i="4"/>
  <c r="Y157" i="4"/>
  <c r="AC157" i="4"/>
  <c r="AD157" i="4"/>
  <c r="AH157" i="4"/>
  <c r="AI157" i="4"/>
  <c r="AO157" i="4"/>
  <c r="AP157" i="4"/>
  <c r="AT157" i="4"/>
  <c r="AU157" i="4"/>
  <c r="AY157" i="4"/>
  <c r="AZ157" i="4"/>
  <c r="BD157" i="4"/>
  <c r="BE157" i="4"/>
  <c r="BI157" i="4"/>
  <c r="BJ157" i="4"/>
  <c r="BN157" i="4"/>
  <c r="BO157" i="4"/>
  <c r="BS157" i="4"/>
  <c r="BT157" i="4"/>
  <c r="BX157" i="4"/>
  <c r="BY157" i="4"/>
  <c r="A158" i="4"/>
  <c r="D158" i="4"/>
  <c r="E158" i="4"/>
  <c r="I158" i="4"/>
  <c r="J158" i="4"/>
  <c r="N158" i="4"/>
  <c r="O158" i="4"/>
  <c r="S158" i="4"/>
  <c r="T158" i="4"/>
  <c r="X158" i="4"/>
  <c r="Y158" i="4"/>
  <c r="AC158" i="4"/>
  <c r="AD158" i="4"/>
  <c r="AH158" i="4"/>
  <c r="AI158" i="4"/>
  <c r="AO158" i="4"/>
  <c r="AP158" i="4"/>
  <c r="AT158" i="4"/>
  <c r="AU158" i="4"/>
  <c r="AY158" i="4"/>
  <c r="AZ158" i="4"/>
  <c r="BD158" i="4"/>
  <c r="BE158" i="4"/>
  <c r="BI158" i="4"/>
  <c r="BJ158" i="4"/>
  <c r="BN158" i="4"/>
  <c r="BO158" i="4"/>
  <c r="BS158" i="4"/>
  <c r="BT158" i="4"/>
  <c r="BX158" i="4"/>
  <c r="BY158" i="4"/>
  <c r="A159" i="4"/>
  <c r="D159" i="4"/>
  <c r="E159" i="4"/>
  <c r="I159" i="4"/>
  <c r="J159" i="4"/>
  <c r="N159" i="4"/>
  <c r="O159" i="4"/>
  <c r="S159" i="4"/>
  <c r="T159" i="4"/>
  <c r="X159" i="4"/>
  <c r="Y159" i="4"/>
  <c r="AC159" i="4"/>
  <c r="AD159" i="4"/>
  <c r="AH159" i="4"/>
  <c r="AI159" i="4"/>
  <c r="AO159" i="4"/>
  <c r="AP159" i="4"/>
  <c r="AT159" i="4"/>
  <c r="AU159" i="4"/>
  <c r="AY159" i="4"/>
  <c r="AZ159" i="4"/>
  <c r="BD159" i="4"/>
  <c r="BE159" i="4"/>
  <c r="BI159" i="4"/>
  <c r="BJ159" i="4"/>
  <c r="BN159" i="4"/>
  <c r="BO159" i="4"/>
  <c r="BS159" i="4"/>
  <c r="BT159" i="4"/>
  <c r="BX159" i="4"/>
  <c r="BY159" i="4"/>
  <c r="A160" i="4"/>
  <c r="D160" i="4"/>
  <c r="E160" i="4"/>
  <c r="I160" i="4"/>
  <c r="J160" i="4"/>
  <c r="N160" i="4"/>
  <c r="O160" i="4"/>
  <c r="S160" i="4"/>
  <c r="T160" i="4"/>
  <c r="X160" i="4"/>
  <c r="Y160" i="4"/>
  <c r="AC160" i="4"/>
  <c r="AD160" i="4"/>
  <c r="AH160" i="4"/>
  <c r="AI160" i="4"/>
  <c r="AO160" i="4"/>
  <c r="AP160" i="4"/>
  <c r="AT160" i="4"/>
  <c r="AU160" i="4"/>
  <c r="AY160" i="4"/>
  <c r="AZ160" i="4"/>
  <c r="BD160" i="4"/>
  <c r="BE160" i="4"/>
  <c r="BI160" i="4"/>
  <c r="BJ160" i="4"/>
  <c r="BN160" i="4"/>
  <c r="BO160" i="4"/>
  <c r="BS160" i="4"/>
  <c r="BT160" i="4"/>
  <c r="BX160" i="4"/>
  <c r="BY160" i="4"/>
  <c r="A161" i="4"/>
  <c r="D161" i="4"/>
  <c r="E161" i="4"/>
  <c r="I161" i="4"/>
  <c r="J161" i="4"/>
  <c r="N161" i="4"/>
  <c r="O161" i="4"/>
  <c r="S161" i="4"/>
  <c r="T161" i="4"/>
  <c r="X161" i="4"/>
  <c r="Y161" i="4"/>
  <c r="AC161" i="4"/>
  <c r="AD161" i="4"/>
  <c r="AH161" i="4"/>
  <c r="AI161" i="4"/>
  <c r="AO161" i="4"/>
  <c r="AP161" i="4"/>
  <c r="AT161" i="4"/>
  <c r="AU161" i="4"/>
  <c r="AY161" i="4"/>
  <c r="AZ161" i="4"/>
  <c r="BD161" i="4"/>
  <c r="BE161" i="4"/>
  <c r="BI161" i="4"/>
  <c r="BJ161" i="4"/>
  <c r="BN161" i="4"/>
  <c r="BO161" i="4"/>
  <c r="BS161" i="4"/>
  <c r="BT161" i="4"/>
  <c r="BX161" i="4"/>
  <c r="BY161" i="4"/>
  <c r="A162" i="4"/>
  <c r="D162" i="4"/>
  <c r="E162" i="4"/>
  <c r="I162" i="4"/>
  <c r="J162" i="4"/>
  <c r="N162" i="4"/>
  <c r="O162" i="4"/>
  <c r="S162" i="4"/>
  <c r="T162" i="4"/>
  <c r="X162" i="4"/>
  <c r="Y162" i="4"/>
  <c r="AC162" i="4"/>
  <c r="AD162" i="4"/>
  <c r="AH162" i="4"/>
  <c r="AI162" i="4"/>
  <c r="AO162" i="4"/>
  <c r="AP162" i="4"/>
  <c r="AT162" i="4"/>
  <c r="AU162" i="4"/>
  <c r="AY162" i="4"/>
  <c r="AZ162" i="4"/>
  <c r="BD162" i="4"/>
  <c r="BE162" i="4"/>
  <c r="BI162" i="4"/>
  <c r="BJ162" i="4"/>
  <c r="BN162" i="4"/>
  <c r="BO162" i="4"/>
  <c r="BS162" i="4"/>
  <c r="BT162" i="4"/>
  <c r="BX162" i="4"/>
  <c r="BY162" i="4"/>
  <c r="A163" i="4"/>
  <c r="D163" i="4"/>
  <c r="E163" i="4"/>
  <c r="I163" i="4"/>
  <c r="J163" i="4"/>
  <c r="N163" i="4"/>
  <c r="O163" i="4"/>
  <c r="S163" i="4"/>
  <c r="T163" i="4"/>
  <c r="X163" i="4"/>
  <c r="Y163" i="4"/>
  <c r="AC163" i="4"/>
  <c r="AD163" i="4"/>
  <c r="AH163" i="4"/>
  <c r="AI163" i="4"/>
  <c r="AO163" i="4"/>
  <c r="AP163" i="4"/>
  <c r="AT163" i="4"/>
  <c r="AU163" i="4"/>
  <c r="AY163" i="4"/>
  <c r="AZ163" i="4"/>
  <c r="BD163" i="4"/>
  <c r="BE163" i="4"/>
  <c r="BI163" i="4"/>
  <c r="BJ163" i="4"/>
  <c r="BN163" i="4"/>
  <c r="BO163" i="4"/>
  <c r="BS163" i="4"/>
  <c r="BT163" i="4"/>
  <c r="BX163" i="4"/>
  <c r="BY163" i="4"/>
  <c r="A164" i="4"/>
  <c r="D164" i="4"/>
  <c r="E164" i="4"/>
  <c r="I164" i="4"/>
  <c r="J164" i="4"/>
  <c r="N164" i="4"/>
  <c r="O164" i="4"/>
  <c r="S164" i="4"/>
  <c r="T164" i="4"/>
  <c r="X164" i="4"/>
  <c r="Y164" i="4"/>
  <c r="AC164" i="4"/>
  <c r="AD164" i="4"/>
  <c r="AH164" i="4"/>
  <c r="AI164" i="4"/>
  <c r="AO164" i="4"/>
  <c r="AP164" i="4"/>
  <c r="AT164" i="4"/>
  <c r="AU164" i="4"/>
  <c r="AY164" i="4"/>
  <c r="AZ164" i="4"/>
  <c r="BD164" i="4"/>
  <c r="BE164" i="4"/>
  <c r="BI164" i="4"/>
  <c r="BJ164" i="4"/>
  <c r="BN164" i="4"/>
  <c r="BO164" i="4"/>
  <c r="BS164" i="4"/>
  <c r="BT164" i="4"/>
  <c r="BX164" i="4"/>
  <c r="BY164" i="4"/>
  <c r="A165" i="4"/>
  <c r="D165" i="4"/>
  <c r="E165" i="4"/>
  <c r="I165" i="4"/>
  <c r="J165" i="4"/>
  <c r="N165" i="4"/>
  <c r="O165" i="4"/>
  <c r="S165" i="4"/>
  <c r="T165" i="4"/>
  <c r="X165" i="4"/>
  <c r="Y165" i="4"/>
  <c r="AC165" i="4"/>
  <c r="AD165" i="4"/>
  <c r="AH165" i="4"/>
  <c r="AI165" i="4"/>
  <c r="AO165" i="4"/>
  <c r="AP165" i="4"/>
  <c r="AT165" i="4"/>
  <c r="AU165" i="4"/>
  <c r="AY165" i="4"/>
  <c r="AZ165" i="4"/>
  <c r="BD165" i="4"/>
  <c r="BE165" i="4"/>
  <c r="BI165" i="4"/>
  <c r="BJ165" i="4"/>
  <c r="BN165" i="4"/>
  <c r="BO165" i="4"/>
  <c r="BS165" i="4"/>
  <c r="BT165" i="4"/>
  <c r="BX165" i="4"/>
  <c r="BY165" i="4"/>
  <c r="A166" i="4"/>
  <c r="D166" i="4"/>
  <c r="E166" i="4"/>
  <c r="I166" i="4"/>
  <c r="J166" i="4"/>
  <c r="N166" i="4"/>
  <c r="O166" i="4"/>
  <c r="S166" i="4"/>
  <c r="T166" i="4"/>
  <c r="X166" i="4"/>
  <c r="Y166" i="4"/>
  <c r="AC166" i="4"/>
  <c r="AD166" i="4"/>
  <c r="AH166" i="4"/>
  <c r="AI166" i="4"/>
  <c r="AO166" i="4"/>
  <c r="AP166" i="4"/>
  <c r="AT166" i="4"/>
  <c r="AU166" i="4"/>
  <c r="AY166" i="4"/>
  <c r="AZ166" i="4"/>
  <c r="BD166" i="4"/>
  <c r="BE166" i="4"/>
  <c r="BI166" i="4"/>
  <c r="BJ166" i="4"/>
  <c r="BN166" i="4"/>
  <c r="BO166" i="4"/>
  <c r="BS166" i="4"/>
  <c r="BT166" i="4"/>
  <c r="BX166" i="4"/>
  <c r="BY166" i="4"/>
  <c r="A167" i="4"/>
  <c r="D167" i="4"/>
  <c r="E167" i="4"/>
  <c r="I167" i="4"/>
  <c r="J167" i="4"/>
  <c r="N167" i="4"/>
  <c r="O167" i="4"/>
  <c r="S167" i="4"/>
  <c r="T167" i="4"/>
  <c r="X167" i="4"/>
  <c r="Y167" i="4"/>
  <c r="AC167" i="4"/>
  <c r="AD167" i="4"/>
  <c r="AH167" i="4"/>
  <c r="AI167" i="4"/>
  <c r="AO167" i="4"/>
  <c r="AP167" i="4"/>
  <c r="AT167" i="4"/>
  <c r="AU167" i="4"/>
  <c r="AY167" i="4"/>
  <c r="AZ167" i="4"/>
  <c r="BD167" i="4"/>
  <c r="BE167" i="4"/>
  <c r="BI167" i="4"/>
  <c r="BJ167" i="4"/>
  <c r="BN167" i="4"/>
  <c r="BO167" i="4"/>
  <c r="BS167" i="4"/>
  <c r="BT167" i="4"/>
  <c r="BX167" i="4"/>
  <c r="BY167" i="4"/>
  <c r="A168" i="4"/>
  <c r="D168" i="4"/>
  <c r="E168" i="4"/>
  <c r="I168" i="4"/>
  <c r="J168" i="4"/>
  <c r="N168" i="4"/>
  <c r="O168" i="4"/>
  <c r="S168" i="4"/>
  <c r="T168" i="4"/>
  <c r="X168" i="4"/>
  <c r="Y168" i="4"/>
  <c r="AC168" i="4"/>
  <c r="AD168" i="4"/>
  <c r="AH168" i="4"/>
  <c r="AI168" i="4"/>
  <c r="AO168" i="4"/>
  <c r="AP168" i="4"/>
  <c r="AT168" i="4"/>
  <c r="AU168" i="4"/>
  <c r="AY168" i="4"/>
  <c r="AZ168" i="4"/>
  <c r="BD168" i="4"/>
  <c r="BE168" i="4"/>
  <c r="BI168" i="4"/>
  <c r="BJ168" i="4"/>
  <c r="BN168" i="4"/>
  <c r="BO168" i="4"/>
  <c r="BS168" i="4"/>
  <c r="BT168" i="4"/>
  <c r="BX168" i="4"/>
  <c r="BY168" i="4"/>
  <c r="A169" i="4"/>
  <c r="D169" i="4"/>
  <c r="E169" i="4"/>
  <c r="I169" i="4"/>
  <c r="J169" i="4"/>
  <c r="N169" i="4"/>
  <c r="O169" i="4"/>
  <c r="S169" i="4"/>
  <c r="T169" i="4"/>
  <c r="X169" i="4"/>
  <c r="Y169" i="4"/>
  <c r="AC169" i="4"/>
  <c r="AD169" i="4"/>
  <c r="AH169" i="4"/>
  <c r="AI169" i="4"/>
  <c r="AO169" i="4"/>
  <c r="AP169" i="4"/>
  <c r="AT169" i="4"/>
  <c r="AU169" i="4"/>
  <c r="AY169" i="4"/>
  <c r="AZ169" i="4"/>
  <c r="BD169" i="4"/>
  <c r="BE169" i="4"/>
  <c r="BI169" i="4"/>
  <c r="BJ169" i="4"/>
  <c r="BN169" i="4"/>
  <c r="BO169" i="4"/>
  <c r="BS169" i="4"/>
  <c r="BT169" i="4"/>
  <c r="BX169" i="4"/>
  <c r="BY169" i="4"/>
  <c r="A170" i="4"/>
  <c r="D170" i="4"/>
  <c r="E170" i="4"/>
  <c r="I170" i="4"/>
  <c r="J170" i="4"/>
  <c r="N170" i="4"/>
  <c r="O170" i="4"/>
  <c r="S170" i="4"/>
  <c r="T170" i="4"/>
  <c r="X170" i="4"/>
  <c r="Y170" i="4"/>
  <c r="AC170" i="4"/>
  <c r="AD170" i="4"/>
  <c r="AH170" i="4"/>
  <c r="AI170" i="4"/>
  <c r="AO170" i="4"/>
  <c r="AP170" i="4"/>
  <c r="AT170" i="4"/>
  <c r="AU170" i="4"/>
  <c r="AY170" i="4"/>
  <c r="AZ170" i="4"/>
  <c r="BD170" i="4"/>
  <c r="BE170" i="4"/>
  <c r="BI170" i="4"/>
  <c r="BJ170" i="4"/>
  <c r="BN170" i="4"/>
  <c r="BO170" i="4"/>
  <c r="BS170" i="4"/>
  <c r="BT170" i="4"/>
  <c r="BX170" i="4"/>
  <c r="BY170" i="4"/>
  <c r="A171" i="4"/>
  <c r="D171" i="4"/>
  <c r="E171" i="4"/>
  <c r="I171" i="4"/>
  <c r="J171" i="4"/>
  <c r="N171" i="4"/>
  <c r="O171" i="4"/>
  <c r="S171" i="4"/>
  <c r="T171" i="4"/>
  <c r="X171" i="4"/>
  <c r="Y171" i="4"/>
  <c r="AC171" i="4"/>
  <c r="AD171" i="4"/>
  <c r="AH171" i="4"/>
  <c r="AI171" i="4"/>
  <c r="AO171" i="4"/>
  <c r="AP171" i="4"/>
  <c r="AT171" i="4"/>
  <c r="AU171" i="4"/>
  <c r="AY171" i="4"/>
  <c r="AZ171" i="4"/>
  <c r="BD171" i="4"/>
  <c r="BE171" i="4"/>
  <c r="BI171" i="4"/>
  <c r="BJ171" i="4"/>
  <c r="BN171" i="4"/>
  <c r="BO171" i="4"/>
  <c r="BS171" i="4"/>
  <c r="BT171" i="4"/>
  <c r="BX171" i="4"/>
  <c r="BY171" i="4"/>
  <c r="A172" i="4"/>
  <c r="D172" i="4"/>
  <c r="E172" i="4"/>
  <c r="I172" i="4"/>
  <c r="J172" i="4"/>
  <c r="N172" i="4"/>
  <c r="O172" i="4"/>
  <c r="S172" i="4"/>
  <c r="T172" i="4"/>
  <c r="X172" i="4"/>
  <c r="Y172" i="4"/>
  <c r="AC172" i="4"/>
  <c r="AD172" i="4"/>
  <c r="AH172" i="4"/>
  <c r="AI172" i="4"/>
  <c r="AO172" i="4"/>
  <c r="AP172" i="4"/>
  <c r="AT172" i="4"/>
  <c r="AU172" i="4"/>
  <c r="AY172" i="4"/>
  <c r="AZ172" i="4"/>
  <c r="BD172" i="4"/>
  <c r="BE172" i="4"/>
  <c r="BI172" i="4"/>
  <c r="BJ172" i="4"/>
  <c r="BN172" i="4"/>
  <c r="BO172" i="4"/>
  <c r="BS172" i="4"/>
  <c r="BT172" i="4"/>
  <c r="BX172" i="4"/>
  <c r="BY172" i="4"/>
  <c r="A173" i="4"/>
  <c r="D173" i="4"/>
  <c r="E173" i="4"/>
  <c r="I173" i="4"/>
  <c r="J173" i="4"/>
  <c r="N173" i="4"/>
  <c r="O173" i="4"/>
  <c r="S173" i="4"/>
  <c r="T173" i="4"/>
  <c r="X173" i="4"/>
  <c r="Y173" i="4"/>
  <c r="AC173" i="4"/>
  <c r="AD173" i="4"/>
  <c r="AH173" i="4"/>
  <c r="AI173" i="4"/>
  <c r="AO173" i="4"/>
  <c r="AP173" i="4"/>
  <c r="AT173" i="4"/>
  <c r="AU173" i="4"/>
  <c r="AY173" i="4"/>
  <c r="AZ173" i="4"/>
  <c r="BD173" i="4"/>
  <c r="BE173" i="4"/>
  <c r="BI173" i="4"/>
  <c r="BJ173" i="4"/>
  <c r="BN173" i="4"/>
  <c r="BO173" i="4"/>
  <c r="BS173" i="4"/>
  <c r="BT173" i="4"/>
  <c r="BX173" i="4"/>
  <c r="BY173" i="4"/>
  <c r="A174" i="4"/>
  <c r="D174" i="4"/>
  <c r="E174" i="4"/>
  <c r="I174" i="4"/>
  <c r="J174" i="4"/>
  <c r="N174" i="4"/>
  <c r="O174" i="4"/>
  <c r="S174" i="4"/>
  <c r="T174" i="4"/>
  <c r="X174" i="4"/>
  <c r="Y174" i="4"/>
  <c r="AC174" i="4"/>
  <c r="AD174" i="4"/>
  <c r="AH174" i="4"/>
  <c r="AI174" i="4"/>
  <c r="AO174" i="4"/>
  <c r="AP174" i="4"/>
  <c r="AT174" i="4"/>
  <c r="AU174" i="4"/>
  <c r="AY174" i="4"/>
  <c r="AZ174" i="4"/>
  <c r="BD174" i="4"/>
  <c r="BE174" i="4"/>
  <c r="BI174" i="4"/>
  <c r="BJ174" i="4"/>
  <c r="BN174" i="4"/>
  <c r="BO174" i="4"/>
  <c r="BS174" i="4"/>
  <c r="BT174" i="4"/>
  <c r="BX174" i="4"/>
  <c r="BY174" i="4"/>
  <c r="A175" i="4"/>
  <c r="D175" i="4"/>
  <c r="E175" i="4"/>
  <c r="I175" i="4"/>
  <c r="J175" i="4"/>
  <c r="N175" i="4"/>
  <c r="O175" i="4"/>
  <c r="S175" i="4"/>
  <c r="T175" i="4"/>
  <c r="X175" i="4"/>
  <c r="Y175" i="4"/>
  <c r="AC175" i="4"/>
  <c r="AD175" i="4"/>
  <c r="AH175" i="4"/>
  <c r="AI175" i="4"/>
  <c r="AO175" i="4"/>
  <c r="AP175" i="4"/>
  <c r="AT175" i="4"/>
  <c r="AU175" i="4"/>
  <c r="AY175" i="4"/>
  <c r="AZ175" i="4"/>
  <c r="BD175" i="4"/>
  <c r="BE175" i="4"/>
  <c r="BI175" i="4"/>
  <c r="BJ175" i="4"/>
  <c r="BN175" i="4"/>
  <c r="BO175" i="4"/>
  <c r="BS175" i="4"/>
  <c r="BT175" i="4"/>
  <c r="BX175" i="4"/>
  <c r="BY175" i="4"/>
  <c r="A176" i="4"/>
  <c r="D176" i="4"/>
  <c r="E176" i="4"/>
  <c r="I176" i="4"/>
  <c r="J176" i="4"/>
  <c r="N176" i="4"/>
  <c r="O176" i="4"/>
  <c r="S176" i="4"/>
  <c r="T176" i="4"/>
  <c r="X176" i="4"/>
  <c r="Y176" i="4"/>
  <c r="AC176" i="4"/>
  <c r="AD176" i="4"/>
  <c r="AH176" i="4"/>
  <c r="AI176" i="4"/>
  <c r="AO176" i="4"/>
  <c r="AP176" i="4"/>
  <c r="AT176" i="4"/>
  <c r="AU176" i="4"/>
  <c r="AY176" i="4"/>
  <c r="AZ176" i="4"/>
  <c r="BD176" i="4"/>
  <c r="BE176" i="4"/>
  <c r="BI176" i="4"/>
  <c r="BJ176" i="4"/>
  <c r="BN176" i="4"/>
  <c r="BO176" i="4"/>
  <c r="BS176" i="4"/>
  <c r="BT176" i="4"/>
  <c r="BX176" i="4"/>
  <c r="BY176" i="4"/>
  <c r="A177" i="4"/>
  <c r="D177" i="4"/>
  <c r="E177" i="4"/>
  <c r="I177" i="4"/>
  <c r="J177" i="4"/>
  <c r="N177" i="4"/>
  <c r="O177" i="4"/>
  <c r="S177" i="4"/>
  <c r="T177" i="4"/>
  <c r="X177" i="4"/>
  <c r="Y177" i="4"/>
  <c r="AC177" i="4"/>
  <c r="AD177" i="4"/>
  <c r="AH177" i="4"/>
  <c r="AI177" i="4"/>
  <c r="AO177" i="4"/>
  <c r="AP177" i="4"/>
  <c r="AT177" i="4"/>
  <c r="AU177" i="4"/>
  <c r="AY177" i="4"/>
  <c r="AZ177" i="4"/>
  <c r="BD177" i="4"/>
  <c r="BE177" i="4"/>
  <c r="BI177" i="4"/>
  <c r="BJ177" i="4"/>
  <c r="BN177" i="4"/>
  <c r="BO177" i="4"/>
  <c r="BS177" i="4"/>
  <c r="BT177" i="4"/>
  <c r="BX177" i="4"/>
  <c r="BY177" i="4"/>
  <c r="A178" i="4"/>
  <c r="D178" i="4"/>
  <c r="E178" i="4"/>
  <c r="I178" i="4"/>
  <c r="J178" i="4"/>
  <c r="N178" i="4"/>
  <c r="O178" i="4"/>
  <c r="S178" i="4"/>
  <c r="T178" i="4"/>
  <c r="X178" i="4"/>
  <c r="Y178" i="4"/>
  <c r="AC178" i="4"/>
  <c r="AD178" i="4"/>
  <c r="AH178" i="4"/>
  <c r="AI178" i="4"/>
  <c r="AO178" i="4"/>
  <c r="AP178" i="4"/>
  <c r="AT178" i="4"/>
  <c r="AU178" i="4"/>
  <c r="AY178" i="4"/>
  <c r="AZ178" i="4"/>
  <c r="BD178" i="4"/>
  <c r="BE178" i="4"/>
  <c r="BI178" i="4"/>
  <c r="BJ178" i="4"/>
  <c r="BN178" i="4"/>
  <c r="BO178" i="4"/>
  <c r="BS178" i="4"/>
  <c r="BT178" i="4"/>
  <c r="BX178" i="4"/>
  <c r="BY178" i="4"/>
  <c r="A179" i="4"/>
  <c r="D179" i="4"/>
  <c r="E179" i="4"/>
  <c r="I179" i="4"/>
  <c r="J179" i="4"/>
  <c r="N179" i="4"/>
  <c r="O179" i="4"/>
  <c r="S179" i="4"/>
  <c r="T179" i="4"/>
  <c r="X179" i="4"/>
  <c r="Y179" i="4"/>
  <c r="AC179" i="4"/>
  <c r="AD179" i="4"/>
  <c r="AH179" i="4"/>
  <c r="AI179" i="4"/>
  <c r="AO179" i="4"/>
  <c r="AP179" i="4"/>
  <c r="AT179" i="4"/>
  <c r="AU179" i="4"/>
  <c r="AY179" i="4"/>
  <c r="AZ179" i="4"/>
  <c r="BD179" i="4"/>
  <c r="BE179" i="4"/>
  <c r="BI179" i="4"/>
  <c r="BJ179" i="4"/>
  <c r="BN179" i="4"/>
  <c r="BO179" i="4"/>
  <c r="BS179" i="4"/>
  <c r="BT179" i="4"/>
  <c r="BX179" i="4"/>
  <c r="BY179" i="4"/>
  <c r="A180" i="4"/>
  <c r="D180" i="4"/>
  <c r="E180" i="4"/>
  <c r="I180" i="4"/>
  <c r="J180" i="4"/>
  <c r="N180" i="4"/>
  <c r="O180" i="4"/>
  <c r="S180" i="4"/>
  <c r="T180" i="4"/>
  <c r="X180" i="4"/>
  <c r="Y180" i="4"/>
  <c r="AC180" i="4"/>
  <c r="AD180" i="4"/>
  <c r="AH180" i="4"/>
  <c r="AI180" i="4"/>
  <c r="AO180" i="4"/>
  <c r="AP180" i="4"/>
  <c r="AT180" i="4"/>
  <c r="AU180" i="4"/>
  <c r="AY180" i="4"/>
  <c r="AZ180" i="4"/>
  <c r="BD180" i="4"/>
  <c r="BE180" i="4"/>
  <c r="BI180" i="4"/>
  <c r="BJ180" i="4"/>
  <c r="BN180" i="4"/>
  <c r="BO180" i="4"/>
  <c r="BS180" i="4"/>
  <c r="BT180" i="4"/>
  <c r="BX180" i="4"/>
  <c r="BY180" i="4"/>
  <c r="A181" i="4"/>
  <c r="D181" i="4"/>
  <c r="E181" i="4"/>
  <c r="I181" i="4"/>
  <c r="J181" i="4"/>
  <c r="N181" i="4"/>
  <c r="O181" i="4"/>
  <c r="S181" i="4"/>
  <c r="T181" i="4"/>
  <c r="X181" i="4"/>
  <c r="Y181" i="4"/>
  <c r="AC181" i="4"/>
  <c r="AD181" i="4"/>
  <c r="AH181" i="4"/>
  <c r="AI181" i="4"/>
  <c r="AO181" i="4"/>
  <c r="AP181" i="4"/>
  <c r="AT181" i="4"/>
  <c r="AU181" i="4"/>
  <c r="AY181" i="4"/>
  <c r="AZ181" i="4"/>
  <c r="BD181" i="4"/>
  <c r="BE181" i="4"/>
  <c r="BI181" i="4"/>
  <c r="BJ181" i="4"/>
  <c r="BN181" i="4"/>
  <c r="BO181" i="4"/>
  <c r="BS181" i="4"/>
  <c r="BT181" i="4"/>
  <c r="BX181" i="4"/>
  <c r="BY181" i="4"/>
  <c r="A182" i="4"/>
  <c r="D182" i="4"/>
  <c r="E182" i="4"/>
  <c r="I182" i="4"/>
  <c r="J182" i="4"/>
  <c r="N182" i="4"/>
  <c r="O182" i="4"/>
  <c r="S182" i="4"/>
  <c r="T182" i="4"/>
  <c r="X182" i="4"/>
  <c r="Y182" i="4"/>
  <c r="AC182" i="4"/>
  <c r="AD182" i="4"/>
  <c r="AH182" i="4"/>
  <c r="AI182" i="4"/>
  <c r="AO182" i="4"/>
  <c r="AP182" i="4"/>
  <c r="AT182" i="4"/>
  <c r="AU182" i="4"/>
  <c r="AY182" i="4"/>
  <c r="AZ182" i="4"/>
  <c r="BD182" i="4"/>
  <c r="BE182" i="4"/>
  <c r="BI182" i="4"/>
  <c r="BJ182" i="4"/>
  <c r="BN182" i="4"/>
  <c r="BO182" i="4"/>
  <c r="BS182" i="4"/>
  <c r="BT182" i="4"/>
  <c r="BX182" i="4"/>
  <c r="BY182" i="4"/>
  <c r="A183" i="4"/>
  <c r="D183" i="4"/>
  <c r="E183" i="4"/>
  <c r="I183" i="4"/>
  <c r="J183" i="4"/>
  <c r="N183" i="4"/>
  <c r="O183" i="4"/>
  <c r="S183" i="4"/>
  <c r="T183" i="4"/>
  <c r="X183" i="4"/>
  <c r="Y183" i="4"/>
  <c r="AC183" i="4"/>
  <c r="AD183" i="4"/>
  <c r="AH183" i="4"/>
  <c r="AI183" i="4"/>
  <c r="AO183" i="4"/>
  <c r="AP183" i="4"/>
  <c r="AT183" i="4"/>
  <c r="AU183" i="4"/>
  <c r="AY183" i="4"/>
  <c r="AZ183" i="4"/>
  <c r="BD183" i="4"/>
  <c r="BE183" i="4"/>
  <c r="BI183" i="4"/>
  <c r="BJ183" i="4"/>
  <c r="BN183" i="4"/>
  <c r="BO183" i="4"/>
  <c r="BS183" i="4"/>
  <c r="BT183" i="4"/>
  <c r="BX183" i="4"/>
  <c r="BY183" i="4"/>
  <c r="A184" i="4"/>
  <c r="D184" i="4"/>
  <c r="E184" i="4"/>
  <c r="I184" i="4"/>
  <c r="J184" i="4"/>
  <c r="N184" i="4"/>
  <c r="O184" i="4"/>
  <c r="S184" i="4"/>
  <c r="T184" i="4"/>
  <c r="X184" i="4"/>
  <c r="Y184" i="4"/>
  <c r="AC184" i="4"/>
  <c r="AD184" i="4"/>
  <c r="AH184" i="4"/>
  <c r="AI184" i="4"/>
  <c r="AO184" i="4"/>
  <c r="AP184" i="4"/>
  <c r="AT184" i="4"/>
  <c r="AU184" i="4"/>
  <c r="AY184" i="4"/>
  <c r="AZ184" i="4"/>
  <c r="BD184" i="4"/>
  <c r="BE184" i="4"/>
  <c r="BI184" i="4"/>
  <c r="BJ184" i="4"/>
  <c r="BN184" i="4"/>
  <c r="BO184" i="4"/>
  <c r="BS184" i="4"/>
  <c r="BT184" i="4"/>
  <c r="BX184" i="4"/>
  <c r="BY184" i="4"/>
  <c r="A185" i="4"/>
  <c r="D185" i="4"/>
  <c r="E185" i="4"/>
  <c r="I185" i="4"/>
  <c r="J185" i="4"/>
  <c r="N185" i="4"/>
  <c r="O185" i="4"/>
  <c r="S185" i="4"/>
  <c r="T185" i="4"/>
  <c r="X185" i="4"/>
  <c r="Y185" i="4"/>
  <c r="AC185" i="4"/>
  <c r="AD185" i="4"/>
  <c r="AH185" i="4"/>
  <c r="AI185" i="4"/>
  <c r="AO185" i="4"/>
  <c r="AP185" i="4"/>
  <c r="AT185" i="4"/>
  <c r="AU185" i="4"/>
  <c r="AY185" i="4"/>
  <c r="AZ185" i="4"/>
  <c r="BD185" i="4"/>
  <c r="BE185" i="4"/>
  <c r="BI185" i="4"/>
  <c r="BJ185" i="4"/>
  <c r="BN185" i="4"/>
  <c r="BO185" i="4"/>
  <c r="BS185" i="4"/>
  <c r="BT185" i="4"/>
  <c r="BX185" i="4"/>
  <c r="BY185" i="4"/>
  <c r="A186" i="4"/>
  <c r="D186" i="4"/>
  <c r="E186" i="4"/>
  <c r="I186" i="4"/>
  <c r="J186" i="4"/>
  <c r="N186" i="4"/>
  <c r="O186" i="4"/>
  <c r="S186" i="4"/>
  <c r="T186" i="4"/>
  <c r="X186" i="4"/>
  <c r="Y186" i="4"/>
  <c r="AC186" i="4"/>
  <c r="AD186" i="4"/>
  <c r="AH186" i="4"/>
  <c r="AI186" i="4"/>
  <c r="AO186" i="4"/>
  <c r="AP186" i="4"/>
  <c r="AT186" i="4"/>
  <c r="AU186" i="4"/>
  <c r="AY186" i="4"/>
  <c r="AZ186" i="4"/>
  <c r="BD186" i="4"/>
  <c r="BE186" i="4"/>
  <c r="BI186" i="4"/>
  <c r="BJ186" i="4"/>
  <c r="BN186" i="4"/>
  <c r="BO186" i="4"/>
  <c r="BS186" i="4"/>
  <c r="BT186" i="4"/>
  <c r="BX186" i="4"/>
  <c r="BY186" i="4"/>
  <c r="A187" i="4"/>
  <c r="D187" i="4"/>
  <c r="E187" i="4"/>
  <c r="I187" i="4"/>
  <c r="J187" i="4"/>
  <c r="N187" i="4"/>
  <c r="O187" i="4"/>
  <c r="S187" i="4"/>
  <c r="T187" i="4"/>
  <c r="X187" i="4"/>
  <c r="Y187" i="4"/>
  <c r="AC187" i="4"/>
  <c r="AD187" i="4"/>
  <c r="AH187" i="4"/>
  <c r="AI187" i="4"/>
  <c r="AO187" i="4"/>
  <c r="AP187" i="4"/>
  <c r="AT187" i="4"/>
  <c r="AU187" i="4"/>
  <c r="AY187" i="4"/>
  <c r="AZ187" i="4"/>
  <c r="BD187" i="4"/>
  <c r="BE187" i="4"/>
  <c r="BI187" i="4"/>
  <c r="BJ187" i="4"/>
  <c r="BN187" i="4"/>
  <c r="BO187" i="4"/>
  <c r="BS187" i="4"/>
  <c r="BT187" i="4"/>
  <c r="BX187" i="4"/>
  <c r="BY187" i="4"/>
  <c r="A188" i="4"/>
  <c r="D188" i="4"/>
  <c r="E188" i="4"/>
  <c r="I188" i="4"/>
  <c r="J188" i="4"/>
  <c r="N188" i="4"/>
  <c r="O188" i="4"/>
  <c r="S188" i="4"/>
  <c r="T188" i="4"/>
  <c r="X188" i="4"/>
  <c r="Y188" i="4"/>
  <c r="AC188" i="4"/>
  <c r="AD188" i="4"/>
  <c r="AH188" i="4"/>
  <c r="AI188" i="4"/>
  <c r="AO188" i="4"/>
  <c r="AP188" i="4"/>
  <c r="AT188" i="4"/>
  <c r="AU188" i="4"/>
  <c r="AY188" i="4"/>
  <c r="AZ188" i="4"/>
  <c r="BD188" i="4"/>
  <c r="BE188" i="4"/>
  <c r="BI188" i="4"/>
  <c r="BJ188" i="4"/>
  <c r="BN188" i="4"/>
  <c r="BO188" i="4"/>
  <c r="BS188" i="4"/>
  <c r="BT188" i="4"/>
  <c r="BX188" i="4"/>
  <c r="BY188" i="4"/>
  <c r="A189" i="4"/>
  <c r="D189" i="4"/>
  <c r="E189" i="4"/>
  <c r="I189" i="4"/>
  <c r="J189" i="4"/>
  <c r="N189" i="4"/>
  <c r="O189" i="4"/>
  <c r="S189" i="4"/>
  <c r="T189" i="4"/>
  <c r="X189" i="4"/>
  <c r="Y189" i="4"/>
  <c r="AC189" i="4"/>
  <c r="AD189" i="4"/>
  <c r="AH189" i="4"/>
  <c r="AI189" i="4"/>
  <c r="AO189" i="4"/>
  <c r="AP189" i="4"/>
  <c r="AT189" i="4"/>
  <c r="AU189" i="4"/>
  <c r="AY189" i="4"/>
  <c r="AZ189" i="4"/>
  <c r="BD189" i="4"/>
  <c r="BE189" i="4"/>
  <c r="BI189" i="4"/>
  <c r="BJ189" i="4"/>
  <c r="BN189" i="4"/>
  <c r="BO189" i="4"/>
  <c r="BS189" i="4"/>
  <c r="BT189" i="4"/>
  <c r="BX189" i="4"/>
  <c r="BY189" i="4"/>
  <c r="A190" i="4"/>
  <c r="D190" i="4"/>
  <c r="E190" i="4"/>
  <c r="I190" i="4"/>
  <c r="J190" i="4"/>
  <c r="N190" i="4"/>
  <c r="O190" i="4"/>
  <c r="S190" i="4"/>
  <c r="T190" i="4"/>
  <c r="X190" i="4"/>
  <c r="Y190" i="4"/>
  <c r="AC190" i="4"/>
  <c r="AD190" i="4"/>
  <c r="AH190" i="4"/>
  <c r="AI190" i="4"/>
  <c r="AO190" i="4"/>
  <c r="AP190" i="4"/>
  <c r="AT190" i="4"/>
  <c r="AU190" i="4"/>
  <c r="AY190" i="4"/>
  <c r="AZ190" i="4"/>
  <c r="BD190" i="4"/>
  <c r="BE190" i="4"/>
  <c r="BI190" i="4"/>
  <c r="BJ190" i="4"/>
  <c r="BN190" i="4"/>
  <c r="BO190" i="4"/>
  <c r="BS190" i="4"/>
  <c r="BT190" i="4"/>
  <c r="BX190" i="4"/>
  <c r="BY190" i="4"/>
  <c r="A191" i="4"/>
  <c r="D191" i="4"/>
  <c r="E191" i="4"/>
  <c r="I191" i="4"/>
  <c r="J191" i="4"/>
  <c r="N191" i="4"/>
  <c r="O191" i="4"/>
  <c r="S191" i="4"/>
  <c r="T191" i="4"/>
  <c r="X191" i="4"/>
  <c r="Y191" i="4"/>
  <c r="AC191" i="4"/>
  <c r="AD191" i="4"/>
  <c r="AH191" i="4"/>
  <c r="AI191" i="4"/>
  <c r="AO191" i="4"/>
  <c r="AP191" i="4"/>
  <c r="AT191" i="4"/>
  <c r="AU191" i="4"/>
  <c r="AY191" i="4"/>
  <c r="AZ191" i="4"/>
  <c r="BD191" i="4"/>
  <c r="BE191" i="4"/>
  <c r="BI191" i="4"/>
  <c r="BJ191" i="4"/>
  <c r="BN191" i="4"/>
  <c r="BO191" i="4"/>
  <c r="BS191" i="4"/>
  <c r="BT191" i="4"/>
  <c r="BX191" i="4"/>
  <c r="BY191" i="4"/>
  <c r="A192" i="4"/>
  <c r="D192" i="4"/>
  <c r="E192" i="4"/>
  <c r="I192" i="4"/>
  <c r="J192" i="4"/>
  <c r="N192" i="4"/>
  <c r="O192" i="4"/>
  <c r="S192" i="4"/>
  <c r="T192" i="4"/>
  <c r="X192" i="4"/>
  <c r="Y192" i="4"/>
  <c r="AC192" i="4"/>
  <c r="AD192" i="4"/>
  <c r="AH192" i="4"/>
  <c r="AI192" i="4"/>
  <c r="AO192" i="4"/>
  <c r="AP192" i="4"/>
  <c r="AT192" i="4"/>
  <c r="AU192" i="4"/>
  <c r="AY192" i="4"/>
  <c r="AZ192" i="4"/>
  <c r="BD192" i="4"/>
  <c r="BE192" i="4"/>
  <c r="BI192" i="4"/>
  <c r="BJ192" i="4"/>
  <c r="BN192" i="4"/>
  <c r="BO192" i="4"/>
  <c r="BS192" i="4"/>
  <c r="BT192" i="4"/>
  <c r="BX192" i="4"/>
  <c r="BY192" i="4"/>
  <c r="A193" i="4"/>
  <c r="D193" i="4"/>
  <c r="E193" i="4"/>
  <c r="I193" i="4"/>
  <c r="J193" i="4"/>
  <c r="N193" i="4"/>
  <c r="O193" i="4"/>
  <c r="S193" i="4"/>
  <c r="T193" i="4"/>
  <c r="X193" i="4"/>
  <c r="Y193" i="4"/>
  <c r="AC193" i="4"/>
  <c r="AD193" i="4"/>
  <c r="AH193" i="4"/>
  <c r="AI193" i="4"/>
  <c r="AO193" i="4"/>
  <c r="AP193" i="4"/>
  <c r="AT193" i="4"/>
  <c r="AU193" i="4"/>
  <c r="AY193" i="4"/>
  <c r="AZ193" i="4"/>
  <c r="BD193" i="4"/>
  <c r="BE193" i="4"/>
  <c r="BI193" i="4"/>
  <c r="BJ193" i="4"/>
  <c r="BN193" i="4"/>
  <c r="BO193" i="4"/>
  <c r="BS193" i="4"/>
  <c r="BT193" i="4"/>
  <c r="BX193" i="4"/>
  <c r="BY193" i="4"/>
  <c r="A194" i="4"/>
  <c r="D194" i="4"/>
  <c r="E194" i="4"/>
  <c r="I194" i="4"/>
  <c r="J194" i="4"/>
  <c r="N194" i="4"/>
  <c r="O194" i="4"/>
  <c r="S194" i="4"/>
  <c r="T194" i="4"/>
  <c r="X194" i="4"/>
  <c r="Y194" i="4"/>
  <c r="AC194" i="4"/>
  <c r="AD194" i="4"/>
  <c r="AH194" i="4"/>
  <c r="AI194" i="4"/>
  <c r="AO194" i="4"/>
  <c r="AP194" i="4"/>
  <c r="AT194" i="4"/>
  <c r="AU194" i="4"/>
  <c r="AY194" i="4"/>
  <c r="AZ194" i="4"/>
  <c r="BD194" i="4"/>
  <c r="BE194" i="4"/>
  <c r="BI194" i="4"/>
  <c r="BJ194" i="4"/>
  <c r="BN194" i="4"/>
  <c r="BO194" i="4"/>
  <c r="BS194" i="4"/>
  <c r="BT194" i="4"/>
  <c r="BX194" i="4"/>
  <c r="BY194" i="4"/>
  <c r="A195" i="4"/>
  <c r="D195" i="4"/>
  <c r="E195" i="4"/>
  <c r="I195" i="4"/>
  <c r="J195" i="4"/>
  <c r="N195" i="4"/>
  <c r="O195" i="4"/>
  <c r="S195" i="4"/>
  <c r="T195" i="4"/>
  <c r="X195" i="4"/>
  <c r="Y195" i="4"/>
  <c r="AC195" i="4"/>
  <c r="AD195" i="4"/>
  <c r="AH195" i="4"/>
  <c r="AI195" i="4"/>
  <c r="AO195" i="4"/>
  <c r="AP195" i="4"/>
  <c r="AT195" i="4"/>
  <c r="AU195" i="4"/>
  <c r="AY195" i="4"/>
  <c r="AZ195" i="4"/>
  <c r="BD195" i="4"/>
  <c r="BE195" i="4"/>
  <c r="BI195" i="4"/>
  <c r="BJ195" i="4"/>
  <c r="BN195" i="4"/>
  <c r="BO195" i="4"/>
  <c r="BS195" i="4"/>
  <c r="BT195" i="4"/>
  <c r="BX195" i="4"/>
  <c r="BY195" i="4"/>
  <c r="A196" i="4"/>
  <c r="D196" i="4"/>
  <c r="E196" i="4"/>
  <c r="I196" i="4"/>
  <c r="J196" i="4"/>
  <c r="N196" i="4"/>
  <c r="O196" i="4"/>
  <c r="S196" i="4"/>
  <c r="T196" i="4"/>
  <c r="X196" i="4"/>
  <c r="Y196" i="4"/>
  <c r="AC196" i="4"/>
  <c r="AD196" i="4"/>
  <c r="AH196" i="4"/>
  <c r="AI196" i="4"/>
  <c r="AO196" i="4"/>
  <c r="AP196" i="4"/>
  <c r="AT196" i="4"/>
  <c r="AU196" i="4"/>
  <c r="AY196" i="4"/>
  <c r="AZ196" i="4"/>
  <c r="BD196" i="4"/>
  <c r="BE196" i="4"/>
  <c r="BI196" i="4"/>
  <c r="BJ196" i="4"/>
  <c r="BN196" i="4"/>
  <c r="BO196" i="4"/>
  <c r="BS196" i="4"/>
  <c r="BT196" i="4"/>
  <c r="BX196" i="4"/>
  <c r="BY196" i="4"/>
  <c r="A197" i="4"/>
  <c r="D197" i="4"/>
  <c r="E197" i="4"/>
  <c r="I197" i="4"/>
  <c r="J197" i="4"/>
  <c r="N197" i="4"/>
  <c r="O197" i="4"/>
  <c r="S197" i="4"/>
  <c r="T197" i="4"/>
  <c r="X197" i="4"/>
  <c r="Y197" i="4"/>
  <c r="AC197" i="4"/>
  <c r="AD197" i="4"/>
  <c r="AH197" i="4"/>
  <c r="AI197" i="4"/>
  <c r="AO197" i="4"/>
  <c r="AP197" i="4"/>
  <c r="AT197" i="4"/>
  <c r="AU197" i="4"/>
  <c r="AY197" i="4"/>
  <c r="AZ197" i="4"/>
  <c r="BD197" i="4"/>
  <c r="BE197" i="4"/>
  <c r="BI197" i="4"/>
  <c r="BJ197" i="4"/>
  <c r="BN197" i="4"/>
  <c r="BO197" i="4"/>
  <c r="BS197" i="4"/>
  <c r="BT197" i="4"/>
  <c r="BX197" i="4"/>
  <c r="BY197" i="4"/>
  <c r="A198" i="4"/>
  <c r="D198" i="4"/>
  <c r="E198" i="4"/>
  <c r="I198" i="4"/>
  <c r="J198" i="4"/>
  <c r="N198" i="4"/>
  <c r="O198" i="4"/>
  <c r="S198" i="4"/>
  <c r="T198" i="4"/>
  <c r="X198" i="4"/>
  <c r="Y198" i="4"/>
  <c r="AC198" i="4"/>
  <c r="AD198" i="4"/>
  <c r="AH198" i="4"/>
  <c r="AI198" i="4"/>
  <c r="AO198" i="4"/>
  <c r="AP198" i="4"/>
  <c r="AT198" i="4"/>
  <c r="AU198" i="4"/>
  <c r="AY198" i="4"/>
  <c r="AZ198" i="4"/>
  <c r="BD198" i="4"/>
  <c r="BE198" i="4"/>
  <c r="BI198" i="4"/>
  <c r="BJ198" i="4"/>
  <c r="BN198" i="4"/>
  <c r="BO198" i="4"/>
  <c r="BS198" i="4"/>
  <c r="BT198" i="4"/>
  <c r="BX198" i="4"/>
  <c r="BY198" i="4"/>
  <c r="A199" i="4"/>
  <c r="D199" i="4"/>
  <c r="E199" i="4"/>
  <c r="I199" i="4"/>
  <c r="J199" i="4"/>
  <c r="N199" i="4"/>
  <c r="O199" i="4"/>
  <c r="S199" i="4"/>
  <c r="T199" i="4"/>
  <c r="X199" i="4"/>
  <c r="Y199" i="4"/>
  <c r="AC199" i="4"/>
  <c r="AD199" i="4"/>
  <c r="AH199" i="4"/>
  <c r="AI199" i="4"/>
  <c r="AO199" i="4"/>
  <c r="AP199" i="4"/>
  <c r="AT199" i="4"/>
  <c r="AU199" i="4"/>
  <c r="AY199" i="4"/>
  <c r="AZ199" i="4"/>
  <c r="BD199" i="4"/>
  <c r="BE199" i="4"/>
  <c r="BI199" i="4"/>
  <c r="BJ199" i="4"/>
  <c r="BN199" i="4"/>
  <c r="BO199" i="4"/>
  <c r="BS199" i="4"/>
  <c r="BT199" i="4"/>
  <c r="BX199" i="4"/>
  <c r="BY199" i="4"/>
  <c r="A200" i="4"/>
  <c r="D200" i="4"/>
  <c r="E200" i="4"/>
  <c r="I200" i="4"/>
  <c r="J200" i="4"/>
  <c r="N200" i="4"/>
  <c r="O200" i="4"/>
  <c r="S200" i="4"/>
  <c r="T200" i="4"/>
  <c r="X200" i="4"/>
  <c r="Y200" i="4"/>
  <c r="AC200" i="4"/>
  <c r="AD200" i="4"/>
  <c r="AH200" i="4"/>
  <c r="AI200" i="4"/>
  <c r="AO200" i="4"/>
  <c r="AP200" i="4"/>
  <c r="AT200" i="4"/>
  <c r="AU200" i="4"/>
  <c r="AY200" i="4"/>
  <c r="AZ200" i="4"/>
  <c r="BD200" i="4"/>
  <c r="BE200" i="4"/>
  <c r="BI200" i="4"/>
  <c r="BJ200" i="4"/>
  <c r="BN200" i="4"/>
  <c r="BO200" i="4"/>
  <c r="BS200" i="4"/>
  <c r="BT200" i="4"/>
  <c r="BX200" i="4"/>
  <c r="BY200" i="4"/>
  <c r="A201" i="4"/>
  <c r="D201" i="4"/>
  <c r="E201" i="4"/>
  <c r="I201" i="4"/>
  <c r="J201" i="4"/>
  <c r="N201" i="4"/>
  <c r="O201" i="4"/>
  <c r="S201" i="4"/>
  <c r="T201" i="4"/>
  <c r="X201" i="4"/>
  <c r="Y201" i="4"/>
  <c r="AC201" i="4"/>
  <c r="AD201" i="4"/>
  <c r="AH201" i="4"/>
  <c r="AI201" i="4"/>
  <c r="AO201" i="4"/>
  <c r="AP201" i="4"/>
  <c r="AT201" i="4"/>
  <c r="AU201" i="4"/>
  <c r="AY201" i="4"/>
  <c r="AZ201" i="4"/>
  <c r="BD201" i="4"/>
  <c r="BE201" i="4"/>
  <c r="BI201" i="4"/>
  <c r="BJ201" i="4"/>
  <c r="BN201" i="4"/>
  <c r="BO201" i="4"/>
  <c r="BS201" i="4"/>
  <c r="BT201" i="4"/>
  <c r="BX201" i="4"/>
  <c r="BY201" i="4"/>
  <c r="A202" i="4"/>
  <c r="D202" i="4"/>
  <c r="E202" i="4"/>
  <c r="I202" i="4"/>
  <c r="J202" i="4"/>
  <c r="N202" i="4"/>
  <c r="O202" i="4"/>
  <c r="S202" i="4"/>
  <c r="T202" i="4"/>
  <c r="X202" i="4"/>
  <c r="Y202" i="4"/>
  <c r="AC202" i="4"/>
  <c r="AD202" i="4"/>
  <c r="AH202" i="4"/>
  <c r="AI202" i="4"/>
  <c r="AO202" i="4"/>
  <c r="AP202" i="4"/>
  <c r="AT202" i="4"/>
  <c r="AU202" i="4"/>
  <c r="AY202" i="4"/>
  <c r="AZ202" i="4"/>
  <c r="BD202" i="4"/>
  <c r="BE202" i="4"/>
  <c r="BI202" i="4"/>
  <c r="BJ202" i="4"/>
  <c r="BN202" i="4"/>
  <c r="BO202" i="4"/>
  <c r="BS202" i="4"/>
  <c r="BT202" i="4"/>
  <c r="BX202" i="4"/>
  <c r="BY202" i="4"/>
  <c r="A203" i="4"/>
  <c r="D203" i="4"/>
  <c r="E203" i="4"/>
  <c r="I203" i="4"/>
  <c r="J203" i="4"/>
  <c r="N203" i="4"/>
  <c r="O203" i="4"/>
  <c r="S203" i="4"/>
  <c r="T203" i="4"/>
  <c r="X203" i="4"/>
  <c r="Y203" i="4"/>
  <c r="AC203" i="4"/>
  <c r="AD203" i="4"/>
  <c r="AH203" i="4"/>
  <c r="AI203" i="4"/>
  <c r="AO203" i="4"/>
  <c r="AP203" i="4"/>
  <c r="AT203" i="4"/>
  <c r="AU203" i="4"/>
  <c r="AY203" i="4"/>
  <c r="AZ203" i="4"/>
  <c r="BD203" i="4"/>
  <c r="BE203" i="4"/>
  <c r="BI203" i="4"/>
  <c r="BJ203" i="4"/>
  <c r="BN203" i="4"/>
  <c r="BO203" i="4"/>
  <c r="BS203" i="4"/>
  <c r="BT203" i="4"/>
  <c r="BX203" i="4"/>
  <c r="BY203" i="4"/>
  <c r="A204" i="4"/>
  <c r="D204" i="4"/>
  <c r="E204" i="4"/>
  <c r="I204" i="4"/>
  <c r="J204" i="4"/>
  <c r="N204" i="4"/>
  <c r="O204" i="4"/>
  <c r="S204" i="4"/>
  <c r="T204" i="4"/>
  <c r="X204" i="4"/>
  <c r="Y204" i="4"/>
  <c r="AC204" i="4"/>
  <c r="AD204" i="4"/>
  <c r="AH204" i="4"/>
  <c r="AI204" i="4"/>
  <c r="AO204" i="4"/>
  <c r="AP204" i="4"/>
  <c r="AT204" i="4"/>
  <c r="AU204" i="4"/>
  <c r="AY204" i="4"/>
  <c r="AZ204" i="4"/>
  <c r="BD204" i="4"/>
  <c r="BE204" i="4"/>
  <c r="BI204" i="4"/>
  <c r="BJ204" i="4"/>
  <c r="BN204" i="4"/>
  <c r="BO204" i="4"/>
  <c r="BS204" i="4"/>
  <c r="BT204" i="4"/>
  <c r="BX204" i="4"/>
  <c r="BY204" i="4"/>
  <c r="A205" i="4"/>
  <c r="D205" i="4"/>
  <c r="E205" i="4"/>
  <c r="I205" i="4"/>
  <c r="J205" i="4"/>
  <c r="N205" i="4"/>
  <c r="O205" i="4"/>
  <c r="S205" i="4"/>
  <c r="T205" i="4"/>
  <c r="X205" i="4"/>
  <c r="Y205" i="4"/>
  <c r="AC205" i="4"/>
  <c r="AD205" i="4"/>
  <c r="AH205" i="4"/>
  <c r="AI205" i="4"/>
  <c r="AO205" i="4"/>
  <c r="AP205" i="4"/>
  <c r="AT205" i="4"/>
  <c r="AU205" i="4"/>
  <c r="AY205" i="4"/>
  <c r="AZ205" i="4"/>
  <c r="BD205" i="4"/>
  <c r="BE205" i="4"/>
  <c r="BI205" i="4"/>
  <c r="BJ205" i="4"/>
  <c r="BN205" i="4"/>
  <c r="BO205" i="4"/>
  <c r="BS205" i="4"/>
  <c r="BT205" i="4"/>
  <c r="BX205" i="4"/>
  <c r="BY205" i="4"/>
  <c r="A206" i="4"/>
  <c r="D206" i="4"/>
  <c r="E206" i="4"/>
  <c r="I206" i="4"/>
  <c r="J206" i="4"/>
  <c r="N206" i="4"/>
  <c r="O206" i="4"/>
  <c r="S206" i="4"/>
  <c r="T206" i="4"/>
  <c r="X206" i="4"/>
  <c r="Y206" i="4"/>
  <c r="AC206" i="4"/>
  <c r="AD206" i="4"/>
  <c r="AH206" i="4"/>
  <c r="AI206" i="4"/>
  <c r="AO206" i="4"/>
  <c r="AP206" i="4"/>
  <c r="AT206" i="4"/>
  <c r="AU206" i="4"/>
  <c r="AY206" i="4"/>
  <c r="AZ206" i="4"/>
  <c r="BD206" i="4"/>
  <c r="BE206" i="4"/>
  <c r="BI206" i="4"/>
  <c r="BJ206" i="4"/>
  <c r="BN206" i="4"/>
  <c r="BO206" i="4"/>
  <c r="BS206" i="4"/>
  <c r="BT206" i="4"/>
  <c r="BX206" i="4"/>
  <c r="BY206" i="4"/>
  <c r="A207" i="4"/>
  <c r="D207" i="4"/>
  <c r="E207" i="4"/>
  <c r="I207" i="4"/>
  <c r="J207" i="4"/>
  <c r="N207" i="4"/>
  <c r="O207" i="4"/>
  <c r="S207" i="4"/>
  <c r="T207" i="4"/>
  <c r="X207" i="4"/>
  <c r="Y207" i="4"/>
  <c r="AC207" i="4"/>
  <c r="AD207" i="4"/>
  <c r="AH207" i="4"/>
  <c r="AI207" i="4"/>
  <c r="AO207" i="4"/>
  <c r="AP207" i="4"/>
  <c r="AT207" i="4"/>
  <c r="AU207" i="4"/>
  <c r="AY207" i="4"/>
  <c r="AZ207" i="4"/>
  <c r="BD207" i="4"/>
  <c r="BE207" i="4"/>
  <c r="BI207" i="4"/>
  <c r="BJ207" i="4"/>
  <c r="BN207" i="4"/>
  <c r="BO207" i="4"/>
  <c r="BS207" i="4"/>
  <c r="BT207" i="4"/>
  <c r="BX207" i="4"/>
  <c r="BY207" i="4"/>
  <c r="A208" i="4"/>
  <c r="D208" i="4"/>
  <c r="E208" i="4"/>
  <c r="I208" i="4"/>
  <c r="J208" i="4"/>
  <c r="N208" i="4"/>
  <c r="O208" i="4"/>
  <c r="S208" i="4"/>
  <c r="T208" i="4"/>
  <c r="X208" i="4"/>
  <c r="Y208" i="4"/>
  <c r="AC208" i="4"/>
  <c r="AD208" i="4"/>
  <c r="AH208" i="4"/>
  <c r="AI208" i="4"/>
  <c r="AO208" i="4"/>
  <c r="AP208" i="4"/>
  <c r="AT208" i="4"/>
  <c r="AU208" i="4"/>
  <c r="AY208" i="4"/>
  <c r="AZ208" i="4"/>
  <c r="BD208" i="4"/>
  <c r="BE208" i="4"/>
  <c r="BI208" i="4"/>
  <c r="BJ208" i="4"/>
  <c r="BN208" i="4"/>
  <c r="BO208" i="4"/>
  <c r="BS208" i="4"/>
  <c r="BT208" i="4"/>
  <c r="BX208" i="4"/>
  <c r="BY208" i="4"/>
  <c r="A209" i="4"/>
  <c r="D209" i="4"/>
  <c r="E209" i="4"/>
  <c r="I209" i="4"/>
  <c r="J209" i="4"/>
  <c r="N209" i="4"/>
  <c r="O209" i="4"/>
  <c r="S209" i="4"/>
  <c r="T209" i="4"/>
  <c r="X209" i="4"/>
  <c r="Y209" i="4"/>
  <c r="AC209" i="4"/>
  <c r="AD209" i="4"/>
  <c r="AH209" i="4"/>
  <c r="AI209" i="4"/>
  <c r="AO209" i="4"/>
  <c r="AP209" i="4"/>
  <c r="AT209" i="4"/>
  <c r="AU209" i="4"/>
  <c r="AY209" i="4"/>
  <c r="AZ209" i="4"/>
  <c r="BD209" i="4"/>
  <c r="BE209" i="4"/>
  <c r="BI209" i="4"/>
  <c r="BJ209" i="4"/>
  <c r="BN209" i="4"/>
  <c r="BO209" i="4"/>
  <c r="BS209" i="4"/>
  <c r="BT209" i="4"/>
  <c r="BX209" i="4"/>
  <c r="BY209" i="4"/>
  <c r="A210" i="4"/>
  <c r="D210" i="4"/>
  <c r="E210" i="4"/>
  <c r="I210" i="4"/>
  <c r="J210" i="4"/>
  <c r="N210" i="4"/>
  <c r="O210" i="4"/>
  <c r="S210" i="4"/>
  <c r="T210" i="4"/>
  <c r="X210" i="4"/>
  <c r="Y210" i="4"/>
  <c r="AC210" i="4"/>
  <c r="AD210" i="4"/>
  <c r="AH210" i="4"/>
  <c r="AI210" i="4"/>
  <c r="AO210" i="4"/>
  <c r="AP210" i="4"/>
  <c r="AT210" i="4"/>
  <c r="AU210" i="4"/>
  <c r="AY210" i="4"/>
  <c r="AZ210" i="4"/>
  <c r="BD210" i="4"/>
  <c r="BE210" i="4"/>
  <c r="BI210" i="4"/>
  <c r="BJ210" i="4"/>
  <c r="BN210" i="4"/>
  <c r="BO210" i="4"/>
  <c r="BS210" i="4"/>
  <c r="BT210" i="4"/>
  <c r="BX210" i="4"/>
  <c r="BY210" i="4"/>
  <c r="A211" i="4"/>
  <c r="D211" i="4"/>
  <c r="E211" i="4"/>
  <c r="I211" i="4"/>
  <c r="J211" i="4"/>
  <c r="N211" i="4"/>
  <c r="O211" i="4"/>
  <c r="S211" i="4"/>
  <c r="T211" i="4"/>
  <c r="X211" i="4"/>
  <c r="Y211" i="4"/>
  <c r="AC211" i="4"/>
  <c r="AD211" i="4"/>
  <c r="AH211" i="4"/>
  <c r="AI211" i="4"/>
  <c r="AO211" i="4"/>
  <c r="AP211" i="4"/>
  <c r="AT211" i="4"/>
  <c r="AU211" i="4"/>
  <c r="AY211" i="4"/>
  <c r="AZ211" i="4"/>
  <c r="BD211" i="4"/>
  <c r="BE211" i="4"/>
  <c r="BI211" i="4"/>
  <c r="BJ211" i="4"/>
  <c r="BN211" i="4"/>
  <c r="BO211" i="4"/>
  <c r="BS211" i="4"/>
  <c r="BT211" i="4"/>
  <c r="BX211" i="4"/>
  <c r="BY211" i="4"/>
  <c r="A212" i="4"/>
  <c r="D212" i="4"/>
  <c r="E212" i="4"/>
  <c r="I212" i="4"/>
  <c r="J212" i="4"/>
  <c r="N212" i="4"/>
  <c r="O212" i="4"/>
  <c r="S212" i="4"/>
  <c r="T212" i="4"/>
  <c r="X212" i="4"/>
  <c r="Y212" i="4"/>
  <c r="AC212" i="4"/>
  <c r="AD212" i="4"/>
  <c r="AH212" i="4"/>
  <c r="AI212" i="4"/>
  <c r="AO212" i="4"/>
  <c r="AP212" i="4"/>
  <c r="AT212" i="4"/>
  <c r="AU212" i="4"/>
  <c r="AY212" i="4"/>
  <c r="AZ212" i="4"/>
  <c r="BD212" i="4"/>
  <c r="BE212" i="4"/>
  <c r="BI212" i="4"/>
  <c r="BJ212" i="4"/>
  <c r="BN212" i="4"/>
  <c r="BO212" i="4"/>
  <c r="BS212" i="4"/>
  <c r="BT212" i="4"/>
  <c r="BX212" i="4"/>
  <c r="BY212" i="4"/>
  <c r="A213" i="4"/>
  <c r="D213" i="4"/>
  <c r="E213" i="4"/>
  <c r="I213" i="4"/>
  <c r="J213" i="4"/>
  <c r="N213" i="4"/>
  <c r="O213" i="4"/>
  <c r="S213" i="4"/>
  <c r="T213" i="4"/>
  <c r="X213" i="4"/>
  <c r="Y213" i="4"/>
  <c r="AC213" i="4"/>
  <c r="AD213" i="4"/>
  <c r="AH213" i="4"/>
  <c r="AI213" i="4"/>
  <c r="AO213" i="4"/>
  <c r="AP213" i="4"/>
  <c r="AT213" i="4"/>
  <c r="AU213" i="4"/>
  <c r="AY213" i="4"/>
  <c r="AZ213" i="4"/>
  <c r="BD213" i="4"/>
  <c r="BE213" i="4"/>
  <c r="BI213" i="4"/>
  <c r="BJ213" i="4"/>
  <c r="BN213" i="4"/>
  <c r="BO213" i="4"/>
  <c r="BS213" i="4"/>
  <c r="BT213" i="4"/>
  <c r="BX213" i="4"/>
  <c r="BY213" i="4"/>
  <c r="A214" i="4"/>
  <c r="D214" i="4"/>
  <c r="E214" i="4"/>
  <c r="I214" i="4"/>
  <c r="J214" i="4"/>
  <c r="N214" i="4"/>
  <c r="O214" i="4"/>
  <c r="S214" i="4"/>
  <c r="T214" i="4"/>
  <c r="X214" i="4"/>
  <c r="Y214" i="4"/>
  <c r="AC214" i="4"/>
  <c r="AD214" i="4"/>
  <c r="AH214" i="4"/>
  <c r="AI214" i="4"/>
  <c r="AO214" i="4"/>
  <c r="AP214" i="4"/>
  <c r="AT214" i="4"/>
  <c r="AU214" i="4"/>
  <c r="AY214" i="4"/>
  <c r="AZ214" i="4"/>
  <c r="BD214" i="4"/>
  <c r="BE214" i="4"/>
  <c r="BI214" i="4"/>
  <c r="BJ214" i="4"/>
  <c r="BN214" i="4"/>
  <c r="BO214" i="4"/>
  <c r="BS214" i="4"/>
  <c r="BT214" i="4"/>
  <c r="BX214" i="4"/>
  <c r="BY214" i="4"/>
  <c r="A215" i="4"/>
  <c r="D215" i="4"/>
  <c r="E215" i="4"/>
  <c r="I215" i="4"/>
  <c r="J215" i="4"/>
  <c r="N215" i="4"/>
  <c r="O215" i="4"/>
  <c r="S215" i="4"/>
  <c r="T215" i="4"/>
  <c r="X215" i="4"/>
  <c r="Y215" i="4"/>
  <c r="AC215" i="4"/>
  <c r="AD215" i="4"/>
  <c r="AH215" i="4"/>
  <c r="AI215" i="4"/>
  <c r="AO215" i="4"/>
  <c r="AP215" i="4"/>
  <c r="AT215" i="4"/>
  <c r="AU215" i="4"/>
  <c r="AY215" i="4"/>
  <c r="AZ215" i="4"/>
  <c r="BD215" i="4"/>
  <c r="BE215" i="4"/>
  <c r="BI215" i="4"/>
  <c r="BJ215" i="4"/>
  <c r="BN215" i="4"/>
  <c r="BO215" i="4"/>
  <c r="BS215" i="4"/>
  <c r="BT215" i="4"/>
  <c r="BX215" i="4"/>
  <c r="BY215" i="4"/>
  <c r="A216" i="4"/>
  <c r="D216" i="4"/>
  <c r="E216" i="4"/>
  <c r="I216" i="4"/>
  <c r="J216" i="4"/>
  <c r="N216" i="4"/>
  <c r="O216" i="4"/>
  <c r="S216" i="4"/>
  <c r="T216" i="4"/>
  <c r="X216" i="4"/>
  <c r="Y216" i="4"/>
  <c r="AC216" i="4"/>
  <c r="AD216" i="4"/>
  <c r="AH216" i="4"/>
  <c r="AI216" i="4"/>
  <c r="AO216" i="4"/>
  <c r="AP216" i="4"/>
  <c r="AT216" i="4"/>
  <c r="AU216" i="4"/>
  <c r="AY216" i="4"/>
  <c r="AZ216" i="4"/>
  <c r="BD216" i="4"/>
  <c r="BE216" i="4"/>
  <c r="BI216" i="4"/>
  <c r="BJ216" i="4"/>
  <c r="BN216" i="4"/>
  <c r="BO216" i="4"/>
  <c r="BS216" i="4"/>
  <c r="BT216" i="4"/>
  <c r="BX216" i="4"/>
  <c r="BY216" i="4"/>
  <c r="A217" i="4"/>
  <c r="D217" i="4"/>
  <c r="E217" i="4"/>
  <c r="I217" i="4"/>
  <c r="J217" i="4"/>
  <c r="N217" i="4"/>
  <c r="O217" i="4"/>
  <c r="S217" i="4"/>
  <c r="T217" i="4"/>
  <c r="X217" i="4"/>
  <c r="Y217" i="4"/>
  <c r="AC217" i="4"/>
  <c r="AD217" i="4"/>
  <c r="AH217" i="4"/>
  <c r="AI217" i="4"/>
  <c r="AO217" i="4"/>
  <c r="AP217" i="4"/>
  <c r="AT217" i="4"/>
  <c r="AU217" i="4"/>
  <c r="AY217" i="4"/>
  <c r="AZ217" i="4"/>
  <c r="BD217" i="4"/>
  <c r="BE217" i="4"/>
  <c r="BI217" i="4"/>
  <c r="BJ217" i="4"/>
  <c r="BN217" i="4"/>
  <c r="BO217" i="4"/>
  <c r="BS217" i="4"/>
  <c r="BT217" i="4"/>
  <c r="BX217" i="4"/>
  <c r="BY217" i="4"/>
  <c r="A218" i="4"/>
  <c r="D218" i="4"/>
  <c r="E218" i="4"/>
  <c r="I218" i="4"/>
  <c r="J218" i="4"/>
  <c r="N218" i="4"/>
  <c r="O218" i="4"/>
  <c r="S218" i="4"/>
  <c r="T218" i="4"/>
  <c r="X218" i="4"/>
  <c r="Y218" i="4"/>
  <c r="AC218" i="4"/>
  <c r="AD218" i="4"/>
  <c r="AH218" i="4"/>
  <c r="AI218" i="4"/>
  <c r="AO218" i="4"/>
  <c r="AP218" i="4"/>
  <c r="AT218" i="4"/>
  <c r="AU218" i="4"/>
  <c r="AY218" i="4"/>
  <c r="AZ218" i="4"/>
  <c r="BD218" i="4"/>
  <c r="BE218" i="4"/>
  <c r="BI218" i="4"/>
  <c r="BJ218" i="4"/>
  <c r="BN218" i="4"/>
  <c r="BO218" i="4"/>
  <c r="BS218" i="4"/>
  <c r="BT218" i="4"/>
  <c r="BX218" i="4"/>
  <c r="BY218" i="4"/>
  <c r="A219" i="4"/>
  <c r="D219" i="4"/>
  <c r="E219" i="4"/>
  <c r="I219" i="4"/>
  <c r="J219" i="4"/>
  <c r="N219" i="4"/>
  <c r="O219" i="4"/>
  <c r="S219" i="4"/>
  <c r="T219" i="4"/>
  <c r="X219" i="4"/>
  <c r="Y219" i="4"/>
  <c r="AC219" i="4"/>
  <c r="AD219" i="4"/>
  <c r="AH219" i="4"/>
  <c r="AI219" i="4"/>
  <c r="AO219" i="4"/>
  <c r="AP219" i="4"/>
  <c r="AT219" i="4"/>
  <c r="AU219" i="4"/>
  <c r="AY219" i="4"/>
  <c r="AZ219" i="4"/>
  <c r="BD219" i="4"/>
  <c r="BE219" i="4"/>
  <c r="BI219" i="4"/>
  <c r="BJ219" i="4"/>
  <c r="BN219" i="4"/>
  <c r="BO219" i="4"/>
  <c r="BS219" i="4"/>
  <c r="BT219" i="4"/>
  <c r="BX219" i="4"/>
  <c r="BY219" i="4"/>
  <c r="A220" i="4"/>
  <c r="D220" i="4"/>
  <c r="E220" i="4"/>
  <c r="I220" i="4"/>
  <c r="J220" i="4"/>
  <c r="N220" i="4"/>
  <c r="O220" i="4"/>
  <c r="S220" i="4"/>
  <c r="T220" i="4"/>
  <c r="X220" i="4"/>
  <c r="Y220" i="4"/>
  <c r="AC220" i="4"/>
  <c r="AD220" i="4"/>
  <c r="AH220" i="4"/>
  <c r="AI220" i="4"/>
  <c r="AO220" i="4"/>
  <c r="AP220" i="4"/>
  <c r="AT220" i="4"/>
  <c r="AU220" i="4"/>
  <c r="AY220" i="4"/>
  <c r="AZ220" i="4"/>
  <c r="BD220" i="4"/>
  <c r="BE220" i="4"/>
  <c r="BI220" i="4"/>
  <c r="BJ220" i="4"/>
  <c r="BN220" i="4"/>
  <c r="BO220" i="4"/>
  <c r="BS220" i="4"/>
  <c r="BT220" i="4"/>
  <c r="BX220" i="4"/>
  <c r="BY220" i="4"/>
  <c r="A221" i="4"/>
  <c r="D221" i="4"/>
  <c r="E221" i="4"/>
  <c r="I221" i="4"/>
  <c r="J221" i="4"/>
  <c r="N221" i="4"/>
  <c r="O221" i="4"/>
  <c r="S221" i="4"/>
  <c r="T221" i="4"/>
  <c r="X221" i="4"/>
  <c r="Y221" i="4"/>
  <c r="AC221" i="4"/>
  <c r="AD221" i="4"/>
  <c r="AH221" i="4"/>
  <c r="AI221" i="4"/>
  <c r="AO221" i="4"/>
  <c r="AP221" i="4"/>
  <c r="AT221" i="4"/>
  <c r="AU221" i="4"/>
  <c r="AY221" i="4"/>
  <c r="AZ221" i="4"/>
  <c r="BD221" i="4"/>
  <c r="BE221" i="4"/>
  <c r="BI221" i="4"/>
  <c r="BJ221" i="4"/>
  <c r="BN221" i="4"/>
  <c r="BO221" i="4"/>
  <c r="BS221" i="4"/>
  <c r="BT221" i="4"/>
  <c r="BX221" i="4"/>
  <c r="BY221" i="4"/>
  <c r="A222" i="4"/>
  <c r="D222" i="4"/>
  <c r="E222" i="4"/>
  <c r="I222" i="4"/>
  <c r="J222" i="4"/>
  <c r="N222" i="4"/>
  <c r="O222" i="4"/>
  <c r="S222" i="4"/>
  <c r="T222" i="4"/>
  <c r="X222" i="4"/>
  <c r="Y222" i="4"/>
  <c r="AC222" i="4"/>
  <c r="AD222" i="4"/>
  <c r="AH222" i="4"/>
  <c r="AI222" i="4"/>
  <c r="AO222" i="4"/>
  <c r="AP222" i="4"/>
  <c r="AT222" i="4"/>
  <c r="AU222" i="4"/>
  <c r="AY222" i="4"/>
  <c r="AZ222" i="4"/>
  <c r="BD222" i="4"/>
  <c r="BE222" i="4"/>
  <c r="BI222" i="4"/>
  <c r="BJ222" i="4"/>
  <c r="BN222" i="4"/>
  <c r="BO222" i="4"/>
  <c r="BS222" i="4"/>
  <c r="BT222" i="4"/>
  <c r="BX222" i="4"/>
  <c r="BY222" i="4"/>
  <c r="A223" i="4"/>
  <c r="D223" i="4"/>
  <c r="E223" i="4"/>
  <c r="I223" i="4"/>
  <c r="J223" i="4"/>
  <c r="N223" i="4"/>
  <c r="O223" i="4"/>
  <c r="S223" i="4"/>
  <c r="T223" i="4"/>
  <c r="X223" i="4"/>
  <c r="Y223" i="4"/>
  <c r="AC223" i="4"/>
  <c r="AD223" i="4"/>
  <c r="AH223" i="4"/>
  <c r="AI223" i="4"/>
  <c r="AO223" i="4"/>
  <c r="AP223" i="4"/>
  <c r="AT223" i="4"/>
  <c r="AU223" i="4"/>
  <c r="AY223" i="4"/>
  <c r="AZ223" i="4"/>
  <c r="BD223" i="4"/>
  <c r="BE223" i="4"/>
  <c r="BI223" i="4"/>
  <c r="BJ223" i="4"/>
  <c r="BN223" i="4"/>
  <c r="BO223" i="4"/>
  <c r="BS223" i="4"/>
  <c r="BT223" i="4"/>
  <c r="BX223" i="4"/>
  <c r="BY223" i="4"/>
  <c r="A224" i="4"/>
  <c r="D224" i="4"/>
  <c r="E224" i="4"/>
  <c r="I224" i="4"/>
  <c r="J224" i="4"/>
  <c r="N224" i="4"/>
  <c r="O224" i="4"/>
  <c r="S224" i="4"/>
  <c r="T224" i="4"/>
  <c r="X224" i="4"/>
  <c r="Y224" i="4"/>
  <c r="AC224" i="4"/>
  <c r="AD224" i="4"/>
  <c r="AH224" i="4"/>
  <c r="AI224" i="4"/>
  <c r="AO224" i="4"/>
  <c r="AP224" i="4"/>
  <c r="AT224" i="4"/>
  <c r="AU224" i="4"/>
  <c r="AY224" i="4"/>
  <c r="AZ224" i="4"/>
  <c r="BD224" i="4"/>
  <c r="BE224" i="4"/>
  <c r="BI224" i="4"/>
  <c r="BJ224" i="4"/>
  <c r="BN224" i="4"/>
  <c r="BO224" i="4"/>
  <c r="BS224" i="4"/>
  <c r="BT224" i="4"/>
  <c r="BX224" i="4"/>
  <c r="BY224" i="4"/>
  <c r="A225" i="4"/>
  <c r="D225" i="4"/>
  <c r="E225" i="4"/>
  <c r="I225" i="4"/>
  <c r="J225" i="4"/>
  <c r="N225" i="4"/>
  <c r="O225" i="4"/>
  <c r="S225" i="4"/>
  <c r="T225" i="4"/>
  <c r="X225" i="4"/>
  <c r="Y225" i="4"/>
  <c r="AC225" i="4"/>
  <c r="AD225" i="4"/>
  <c r="AH225" i="4"/>
  <c r="AI225" i="4"/>
  <c r="AO225" i="4"/>
  <c r="AP225" i="4"/>
  <c r="AT225" i="4"/>
  <c r="AU225" i="4"/>
  <c r="AY225" i="4"/>
  <c r="AZ225" i="4"/>
  <c r="BD225" i="4"/>
  <c r="BE225" i="4"/>
  <c r="BI225" i="4"/>
  <c r="BJ225" i="4"/>
  <c r="BN225" i="4"/>
  <c r="BO225" i="4"/>
  <c r="BS225" i="4"/>
  <c r="BT225" i="4"/>
  <c r="BX225" i="4"/>
  <c r="BY225" i="4"/>
  <c r="A226" i="4"/>
  <c r="D226" i="4"/>
  <c r="E226" i="4"/>
  <c r="I226" i="4"/>
  <c r="J226" i="4"/>
  <c r="N226" i="4"/>
  <c r="O226" i="4"/>
  <c r="S226" i="4"/>
  <c r="T226" i="4"/>
  <c r="X226" i="4"/>
  <c r="Y226" i="4"/>
  <c r="AC226" i="4"/>
  <c r="AD226" i="4"/>
  <c r="AH226" i="4"/>
  <c r="AI226" i="4"/>
  <c r="AO226" i="4"/>
  <c r="AP226" i="4"/>
  <c r="AT226" i="4"/>
  <c r="AU226" i="4"/>
  <c r="AY226" i="4"/>
  <c r="AZ226" i="4"/>
  <c r="BD226" i="4"/>
  <c r="BE226" i="4"/>
  <c r="BI226" i="4"/>
  <c r="BJ226" i="4"/>
  <c r="BN226" i="4"/>
  <c r="BO226" i="4"/>
  <c r="BS226" i="4"/>
  <c r="BT226" i="4"/>
  <c r="BX226" i="4"/>
  <c r="BY226" i="4"/>
  <c r="A227" i="4"/>
  <c r="D227" i="4"/>
  <c r="E227" i="4"/>
  <c r="I227" i="4"/>
  <c r="J227" i="4"/>
  <c r="N227" i="4"/>
  <c r="O227" i="4"/>
  <c r="S227" i="4"/>
  <c r="T227" i="4"/>
  <c r="X227" i="4"/>
  <c r="Y227" i="4"/>
  <c r="AC227" i="4"/>
  <c r="AD227" i="4"/>
  <c r="AH227" i="4"/>
  <c r="AI227" i="4"/>
  <c r="AO227" i="4"/>
  <c r="AP227" i="4"/>
  <c r="AT227" i="4"/>
  <c r="AU227" i="4"/>
  <c r="AY227" i="4"/>
  <c r="AZ227" i="4"/>
  <c r="BD227" i="4"/>
  <c r="BE227" i="4"/>
  <c r="BI227" i="4"/>
  <c r="BJ227" i="4"/>
  <c r="BN227" i="4"/>
  <c r="BO227" i="4"/>
  <c r="BS227" i="4"/>
  <c r="BT227" i="4"/>
  <c r="BX227" i="4"/>
  <c r="BY227" i="4"/>
  <c r="A228" i="4"/>
  <c r="D228" i="4"/>
  <c r="E228" i="4"/>
  <c r="I228" i="4"/>
  <c r="J228" i="4"/>
  <c r="N228" i="4"/>
  <c r="O228" i="4"/>
  <c r="S228" i="4"/>
  <c r="T228" i="4"/>
  <c r="X228" i="4"/>
  <c r="Y228" i="4"/>
  <c r="AC228" i="4"/>
  <c r="AD228" i="4"/>
  <c r="AH228" i="4"/>
  <c r="AI228" i="4"/>
  <c r="AO228" i="4"/>
  <c r="AP228" i="4"/>
  <c r="AT228" i="4"/>
  <c r="AU228" i="4"/>
  <c r="AY228" i="4"/>
  <c r="AZ228" i="4"/>
  <c r="BD228" i="4"/>
  <c r="BE228" i="4"/>
  <c r="BI228" i="4"/>
  <c r="BJ228" i="4"/>
  <c r="BN228" i="4"/>
  <c r="BO228" i="4"/>
  <c r="BS228" i="4"/>
  <c r="BT228" i="4"/>
  <c r="BX228" i="4"/>
  <c r="BY228" i="4"/>
  <c r="A229" i="4"/>
  <c r="D229" i="4"/>
  <c r="E229" i="4"/>
  <c r="I229" i="4"/>
  <c r="J229" i="4"/>
  <c r="N229" i="4"/>
  <c r="O229" i="4"/>
  <c r="S229" i="4"/>
  <c r="T229" i="4"/>
  <c r="X229" i="4"/>
  <c r="Y229" i="4"/>
  <c r="AC229" i="4"/>
  <c r="AD229" i="4"/>
  <c r="AH229" i="4"/>
  <c r="AI229" i="4"/>
  <c r="AO229" i="4"/>
  <c r="AP229" i="4"/>
  <c r="AT229" i="4"/>
  <c r="AU229" i="4"/>
  <c r="AY229" i="4"/>
  <c r="AZ229" i="4"/>
  <c r="BD229" i="4"/>
  <c r="BE229" i="4"/>
  <c r="BI229" i="4"/>
  <c r="BJ229" i="4"/>
  <c r="BN229" i="4"/>
  <c r="BO229" i="4"/>
  <c r="BS229" i="4"/>
  <c r="BT229" i="4"/>
  <c r="BX229" i="4"/>
  <c r="BY229" i="4"/>
  <c r="A230" i="4"/>
  <c r="D230" i="4"/>
  <c r="E230" i="4"/>
  <c r="I230" i="4"/>
  <c r="J230" i="4"/>
  <c r="N230" i="4"/>
  <c r="O230" i="4"/>
  <c r="S230" i="4"/>
  <c r="T230" i="4"/>
  <c r="X230" i="4"/>
  <c r="Y230" i="4"/>
  <c r="AC230" i="4"/>
  <c r="AD230" i="4"/>
  <c r="AH230" i="4"/>
  <c r="AI230" i="4"/>
  <c r="AO230" i="4"/>
  <c r="AP230" i="4"/>
  <c r="AT230" i="4"/>
  <c r="AU230" i="4"/>
  <c r="AY230" i="4"/>
  <c r="AZ230" i="4"/>
  <c r="BD230" i="4"/>
  <c r="BE230" i="4"/>
  <c r="BI230" i="4"/>
  <c r="BJ230" i="4"/>
  <c r="BN230" i="4"/>
  <c r="BO230" i="4"/>
  <c r="BS230" i="4"/>
  <c r="BT230" i="4"/>
  <c r="BX230" i="4"/>
  <c r="BY230" i="4"/>
  <c r="A231" i="4"/>
  <c r="D231" i="4"/>
  <c r="E231" i="4"/>
  <c r="I231" i="4"/>
  <c r="J231" i="4"/>
  <c r="N231" i="4"/>
  <c r="O231" i="4"/>
  <c r="S231" i="4"/>
  <c r="T231" i="4"/>
  <c r="X231" i="4"/>
  <c r="Y231" i="4"/>
  <c r="AC231" i="4"/>
  <c r="AD231" i="4"/>
  <c r="AH231" i="4"/>
  <c r="AI231" i="4"/>
  <c r="AO231" i="4"/>
  <c r="AP231" i="4"/>
  <c r="AT231" i="4"/>
  <c r="AU231" i="4"/>
  <c r="AY231" i="4"/>
  <c r="AZ231" i="4"/>
  <c r="BD231" i="4"/>
  <c r="BE231" i="4"/>
  <c r="BI231" i="4"/>
  <c r="BJ231" i="4"/>
  <c r="BN231" i="4"/>
  <c r="BO231" i="4"/>
  <c r="BS231" i="4"/>
  <c r="BT231" i="4"/>
  <c r="BX231" i="4"/>
  <c r="BY231" i="4"/>
  <c r="A232" i="4"/>
  <c r="D232" i="4"/>
  <c r="E232" i="4"/>
  <c r="I232" i="4"/>
  <c r="J232" i="4"/>
  <c r="N232" i="4"/>
  <c r="O232" i="4"/>
  <c r="S232" i="4"/>
  <c r="T232" i="4"/>
  <c r="X232" i="4"/>
  <c r="Y232" i="4"/>
  <c r="AC232" i="4"/>
  <c r="AD232" i="4"/>
  <c r="AH232" i="4"/>
  <c r="AI232" i="4"/>
  <c r="AO232" i="4"/>
  <c r="AP232" i="4"/>
  <c r="AT232" i="4"/>
  <c r="AU232" i="4"/>
  <c r="AY232" i="4"/>
  <c r="AZ232" i="4"/>
  <c r="BD232" i="4"/>
  <c r="BE232" i="4"/>
  <c r="BI232" i="4"/>
  <c r="BJ232" i="4"/>
  <c r="BN232" i="4"/>
  <c r="BO232" i="4"/>
  <c r="BS232" i="4"/>
  <c r="BT232" i="4"/>
  <c r="BX232" i="4"/>
  <c r="BY232" i="4"/>
  <c r="A233" i="4"/>
  <c r="D233" i="4"/>
  <c r="E233" i="4"/>
  <c r="I233" i="4"/>
  <c r="J233" i="4"/>
  <c r="N233" i="4"/>
  <c r="O233" i="4"/>
  <c r="S233" i="4"/>
  <c r="T233" i="4"/>
  <c r="X233" i="4"/>
  <c r="Y233" i="4"/>
  <c r="AC233" i="4"/>
  <c r="AD233" i="4"/>
  <c r="AH233" i="4"/>
  <c r="AI233" i="4"/>
  <c r="AO233" i="4"/>
  <c r="AP233" i="4"/>
  <c r="AT233" i="4"/>
  <c r="AU233" i="4"/>
  <c r="AY233" i="4"/>
  <c r="AZ233" i="4"/>
  <c r="BD233" i="4"/>
  <c r="BE233" i="4"/>
  <c r="BI233" i="4"/>
  <c r="BJ233" i="4"/>
  <c r="BN233" i="4"/>
  <c r="BO233" i="4"/>
  <c r="BS233" i="4"/>
  <c r="BT233" i="4"/>
  <c r="BX233" i="4"/>
  <c r="BY233" i="4"/>
  <c r="A234" i="4"/>
  <c r="D234" i="4"/>
  <c r="E234" i="4"/>
  <c r="I234" i="4"/>
  <c r="J234" i="4"/>
  <c r="N234" i="4"/>
  <c r="O234" i="4"/>
  <c r="S234" i="4"/>
  <c r="T234" i="4"/>
  <c r="X234" i="4"/>
  <c r="Y234" i="4"/>
  <c r="AC234" i="4"/>
  <c r="AD234" i="4"/>
  <c r="AH234" i="4"/>
  <c r="AI234" i="4"/>
  <c r="AO234" i="4"/>
  <c r="AP234" i="4"/>
  <c r="AT234" i="4"/>
  <c r="AU234" i="4"/>
  <c r="AY234" i="4"/>
  <c r="AZ234" i="4"/>
  <c r="BD234" i="4"/>
  <c r="BE234" i="4"/>
  <c r="BI234" i="4"/>
  <c r="BJ234" i="4"/>
  <c r="BN234" i="4"/>
  <c r="BO234" i="4"/>
  <c r="BS234" i="4"/>
  <c r="BT234" i="4"/>
  <c r="BX234" i="4"/>
  <c r="BY234" i="4"/>
  <c r="A235" i="4"/>
  <c r="D235" i="4"/>
  <c r="E235" i="4"/>
  <c r="I235" i="4"/>
  <c r="J235" i="4"/>
  <c r="N235" i="4"/>
  <c r="O235" i="4"/>
  <c r="S235" i="4"/>
  <c r="T235" i="4"/>
  <c r="X235" i="4"/>
  <c r="Y235" i="4"/>
  <c r="AC235" i="4"/>
  <c r="AD235" i="4"/>
  <c r="AH235" i="4"/>
  <c r="AI235" i="4"/>
  <c r="AO235" i="4"/>
  <c r="AP235" i="4"/>
  <c r="AT235" i="4"/>
  <c r="AU235" i="4"/>
  <c r="AY235" i="4"/>
  <c r="AZ235" i="4"/>
  <c r="BD235" i="4"/>
  <c r="BE235" i="4"/>
  <c r="BI235" i="4"/>
  <c r="BJ235" i="4"/>
  <c r="BN235" i="4"/>
  <c r="BO235" i="4"/>
  <c r="BS235" i="4"/>
  <c r="BT235" i="4"/>
  <c r="BX235" i="4"/>
  <c r="BY235" i="4"/>
  <c r="A236" i="4"/>
  <c r="D236" i="4"/>
  <c r="E236" i="4"/>
  <c r="I236" i="4"/>
  <c r="J236" i="4"/>
  <c r="N236" i="4"/>
  <c r="O236" i="4"/>
  <c r="S236" i="4"/>
  <c r="T236" i="4"/>
  <c r="X236" i="4"/>
  <c r="Y236" i="4"/>
  <c r="AC236" i="4"/>
  <c r="AD236" i="4"/>
  <c r="AH236" i="4"/>
  <c r="AI236" i="4"/>
  <c r="AO236" i="4"/>
  <c r="AP236" i="4"/>
  <c r="AT236" i="4"/>
  <c r="AU236" i="4"/>
  <c r="AY236" i="4"/>
  <c r="AZ236" i="4"/>
  <c r="BD236" i="4"/>
  <c r="BE236" i="4"/>
  <c r="BI236" i="4"/>
  <c r="BJ236" i="4"/>
  <c r="BN236" i="4"/>
  <c r="BO236" i="4"/>
  <c r="BS236" i="4"/>
  <c r="BT236" i="4"/>
  <c r="BX236" i="4"/>
  <c r="BY236" i="4"/>
  <c r="A237" i="4"/>
  <c r="D237" i="4"/>
  <c r="E237" i="4"/>
  <c r="I237" i="4"/>
  <c r="J237" i="4"/>
  <c r="N237" i="4"/>
  <c r="O237" i="4"/>
  <c r="S237" i="4"/>
  <c r="T237" i="4"/>
  <c r="X237" i="4"/>
  <c r="Y237" i="4"/>
  <c r="AC237" i="4"/>
  <c r="AD237" i="4"/>
  <c r="AH237" i="4"/>
  <c r="AI237" i="4"/>
  <c r="AO237" i="4"/>
  <c r="AP237" i="4"/>
  <c r="AT237" i="4"/>
  <c r="AU237" i="4"/>
  <c r="AY237" i="4"/>
  <c r="AZ237" i="4"/>
  <c r="BD237" i="4"/>
  <c r="BE237" i="4"/>
  <c r="BI237" i="4"/>
  <c r="BJ237" i="4"/>
  <c r="BN237" i="4"/>
  <c r="BO237" i="4"/>
  <c r="BS237" i="4"/>
  <c r="BT237" i="4"/>
  <c r="BX237" i="4"/>
  <c r="BY237" i="4"/>
  <c r="A238" i="4"/>
  <c r="D238" i="4"/>
  <c r="E238" i="4"/>
  <c r="I238" i="4"/>
  <c r="J238" i="4"/>
  <c r="N238" i="4"/>
  <c r="O238" i="4"/>
  <c r="S238" i="4"/>
  <c r="T238" i="4"/>
  <c r="X238" i="4"/>
  <c r="Y238" i="4"/>
  <c r="AC238" i="4"/>
  <c r="AD238" i="4"/>
  <c r="AH238" i="4"/>
  <c r="AI238" i="4"/>
  <c r="AO238" i="4"/>
  <c r="AP238" i="4"/>
  <c r="AT238" i="4"/>
  <c r="AU238" i="4"/>
  <c r="AY238" i="4"/>
  <c r="AZ238" i="4"/>
  <c r="BD238" i="4"/>
  <c r="BE238" i="4"/>
  <c r="BI238" i="4"/>
  <c r="BJ238" i="4"/>
  <c r="BN238" i="4"/>
  <c r="BO238" i="4"/>
  <c r="BS238" i="4"/>
  <c r="BT238" i="4"/>
  <c r="BX238" i="4"/>
  <c r="BY238" i="4"/>
  <c r="A239" i="4"/>
  <c r="D239" i="4"/>
  <c r="E239" i="4"/>
  <c r="I239" i="4"/>
  <c r="J239" i="4"/>
  <c r="N239" i="4"/>
  <c r="O239" i="4"/>
  <c r="S239" i="4"/>
  <c r="T239" i="4"/>
  <c r="X239" i="4"/>
  <c r="Y239" i="4"/>
  <c r="AC239" i="4"/>
  <c r="AD239" i="4"/>
  <c r="AH239" i="4"/>
  <c r="AI239" i="4"/>
  <c r="AO239" i="4"/>
  <c r="AP239" i="4"/>
  <c r="AT239" i="4"/>
  <c r="AU239" i="4"/>
  <c r="AY239" i="4"/>
  <c r="AZ239" i="4"/>
  <c r="BD239" i="4"/>
  <c r="BE239" i="4"/>
  <c r="BI239" i="4"/>
  <c r="BJ239" i="4"/>
  <c r="BN239" i="4"/>
  <c r="BO239" i="4"/>
  <c r="BS239" i="4"/>
  <c r="BT239" i="4"/>
  <c r="BX239" i="4"/>
  <c r="BY239" i="4"/>
  <c r="A240" i="4"/>
  <c r="D240" i="4"/>
  <c r="E240" i="4"/>
  <c r="I240" i="4"/>
  <c r="J240" i="4"/>
  <c r="N240" i="4"/>
  <c r="O240" i="4"/>
  <c r="S240" i="4"/>
  <c r="T240" i="4"/>
  <c r="X240" i="4"/>
  <c r="Y240" i="4"/>
  <c r="AC240" i="4"/>
  <c r="AD240" i="4"/>
  <c r="AH240" i="4"/>
  <c r="AI240" i="4"/>
  <c r="AO240" i="4"/>
  <c r="AP240" i="4"/>
  <c r="AT240" i="4"/>
  <c r="AU240" i="4"/>
  <c r="AY240" i="4"/>
  <c r="AZ240" i="4"/>
  <c r="BD240" i="4"/>
  <c r="BE240" i="4"/>
  <c r="BI240" i="4"/>
  <c r="BJ240" i="4"/>
  <c r="BN240" i="4"/>
  <c r="BO240" i="4"/>
  <c r="BS240" i="4"/>
  <c r="BT240" i="4"/>
  <c r="BX240" i="4"/>
  <c r="BY240" i="4"/>
  <c r="A241" i="4"/>
  <c r="D241" i="4"/>
  <c r="E241" i="4"/>
  <c r="I241" i="4"/>
  <c r="J241" i="4"/>
  <c r="N241" i="4"/>
  <c r="O241" i="4"/>
  <c r="S241" i="4"/>
  <c r="T241" i="4"/>
  <c r="X241" i="4"/>
  <c r="Y241" i="4"/>
  <c r="AC241" i="4"/>
  <c r="AD241" i="4"/>
  <c r="AH241" i="4"/>
  <c r="AI241" i="4"/>
  <c r="AO241" i="4"/>
  <c r="AP241" i="4"/>
  <c r="AT241" i="4"/>
  <c r="AU241" i="4"/>
  <c r="AY241" i="4"/>
  <c r="AZ241" i="4"/>
  <c r="BD241" i="4"/>
  <c r="BE241" i="4"/>
  <c r="BI241" i="4"/>
  <c r="BJ241" i="4"/>
  <c r="BN241" i="4"/>
  <c r="BO241" i="4"/>
  <c r="BS241" i="4"/>
  <c r="BT241" i="4"/>
  <c r="BX241" i="4"/>
  <c r="BY241" i="4"/>
  <c r="A242" i="4"/>
  <c r="D242" i="4"/>
  <c r="E242" i="4"/>
  <c r="I242" i="4"/>
  <c r="J242" i="4"/>
  <c r="N242" i="4"/>
  <c r="O242" i="4"/>
  <c r="S242" i="4"/>
  <c r="T242" i="4"/>
  <c r="X242" i="4"/>
  <c r="Y242" i="4"/>
  <c r="AC242" i="4"/>
  <c r="AD242" i="4"/>
  <c r="AH242" i="4"/>
  <c r="AI242" i="4"/>
  <c r="AO242" i="4"/>
  <c r="AP242" i="4"/>
  <c r="AT242" i="4"/>
  <c r="AU242" i="4"/>
  <c r="AY242" i="4"/>
  <c r="AZ242" i="4"/>
  <c r="BD242" i="4"/>
  <c r="BE242" i="4"/>
  <c r="BI242" i="4"/>
  <c r="BJ242" i="4"/>
  <c r="BN242" i="4"/>
  <c r="BO242" i="4"/>
  <c r="BS242" i="4"/>
  <c r="BT242" i="4"/>
  <c r="BX242" i="4"/>
  <c r="BY242" i="4"/>
  <c r="A243" i="4"/>
  <c r="D243" i="4"/>
  <c r="E243" i="4"/>
  <c r="I243" i="4"/>
  <c r="J243" i="4"/>
  <c r="N243" i="4"/>
  <c r="O243" i="4"/>
  <c r="S243" i="4"/>
  <c r="T243" i="4"/>
  <c r="X243" i="4"/>
  <c r="Y243" i="4"/>
  <c r="AC243" i="4"/>
  <c r="AD243" i="4"/>
  <c r="AH243" i="4"/>
  <c r="AI243" i="4"/>
  <c r="AO243" i="4"/>
  <c r="AP243" i="4"/>
  <c r="AT243" i="4"/>
  <c r="AU243" i="4"/>
  <c r="AY243" i="4"/>
  <c r="AZ243" i="4"/>
  <c r="BD243" i="4"/>
  <c r="BE243" i="4"/>
  <c r="BI243" i="4"/>
  <c r="BJ243" i="4"/>
  <c r="BN243" i="4"/>
  <c r="BO243" i="4"/>
  <c r="BS243" i="4"/>
  <c r="BT243" i="4"/>
  <c r="BX243" i="4"/>
  <c r="BY243" i="4"/>
  <c r="A244" i="4"/>
  <c r="D244" i="4"/>
  <c r="E244" i="4"/>
  <c r="I244" i="4"/>
  <c r="J244" i="4"/>
  <c r="N244" i="4"/>
  <c r="O244" i="4"/>
  <c r="S244" i="4"/>
  <c r="T244" i="4"/>
  <c r="X244" i="4"/>
  <c r="Y244" i="4"/>
  <c r="AC244" i="4"/>
  <c r="AD244" i="4"/>
  <c r="AH244" i="4"/>
  <c r="AI244" i="4"/>
  <c r="AO244" i="4"/>
  <c r="AP244" i="4"/>
  <c r="AT244" i="4"/>
  <c r="AU244" i="4"/>
  <c r="AY244" i="4"/>
  <c r="AZ244" i="4"/>
  <c r="BD244" i="4"/>
  <c r="BE244" i="4"/>
  <c r="BI244" i="4"/>
  <c r="BJ244" i="4"/>
  <c r="BN244" i="4"/>
  <c r="BO244" i="4"/>
  <c r="BS244" i="4"/>
  <c r="BT244" i="4"/>
  <c r="BX244" i="4"/>
  <c r="BY244" i="4"/>
  <c r="A245" i="4"/>
  <c r="D245" i="4"/>
  <c r="E245" i="4"/>
  <c r="I245" i="4"/>
  <c r="J245" i="4"/>
  <c r="N245" i="4"/>
  <c r="O245" i="4"/>
  <c r="S245" i="4"/>
  <c r="T245" i="4"/>
  <c r="X245" i="4"/>
  <c r="Y245" i="4"/>
  <c r="AC245" i="4"/>
  <c r="AD245" i="4"/>
  <c r="AH245" i="4"/>
  <c r="AI245" i="4"/>
  <c r="AO245" i="4"/>
  <c r="AP245" i="4"/>
  <c r="AT245" i="4"/>
  <c r="AU245" i="4"/>
  <c r="AY245" i="4"/>
  <c r="AZ245" i="4"/>
  <c r="BD245" i="4"/>
  <c r="BE245" i="4"/>
  <c r="BI245" i="4"/>
  <c r="BJ245" i="4"/>
  <c r="BN245" i="4"/>
  <c r="BO245" i="4"/>
  <c r="BS245" i="4"/>
  <c r="BT245" i="4"/>
  <c r="BX245" i="4"/>
  <c r="BY245" i="4"/>
  <c r="A246" i="4"/>
  <c r="D246" i="4"/>
  <c r="E246" i="4"/>
  <c r="I246" i="4"/>
  <c r="J246" i="4"/>
  <c r="N246" i="4"/>
  <c r="O246" i="4"/>
  <c r="S246" i="4"/>
  <c r="T246" i="4"/>
  <c r="X246" i="4"/>
  <c r="Y246" i="4"/>
  <c r="AC246" i="4"/>
  <c r="AD246" i="4"/>
  <c r="AH246" i="4"/>
  <c r="AI246" i="4"/>
  <c r="AO246" i="4"/>
  <c r="AP246" i="4"/>
  <c r="AT246" i="4"/>
  <c r="AU246" i="4"/>
  <c r="AY246" i="4"/>
  <c r="AZ246" i="4"/>
  <c r="BD246" i="4"/>
  <c r="BE246" i="4"/>
  <c r="BI246" i="4"/>
  <c r="BJ246" i="4"/>
  <c r="BN246" i="4"/>
  <c r="BO246" i="4"/>
  <c r="BS246" i="4"/>
  <c r="BT246" i="4"/>
  <c r="BX246" i="4"/>
  <c r="BY246" i="4"/>
  <c r="A247" i="4"/>
  <c r="D247" i="4"/>
  <c r="E247" i="4"/>
  <c r="I247" i="4"/>
  <c r="J247" i="4"/>
  <c r="N247" i="4"/>
  <c r="O247" i="4"/>
  <c r="S247" i="4"/>
  <c r="T247" i="4"/>
  <c r="X247" i="4"/>
  <c r="Y247" i="4"/>
  <c r="AC247" i="4"/>
  <c r="AD247" i="4"/>
  <c r="AH247" i="4"/>
  <c r="AI247" i="4"/>
  <c r="AO247" i="4"/>
  <c r="AP247" i="4"/>
  <c r="AT247" i="4"/>
  <c r="AU247" i="4"/>
  <c r="AY247" i="4"/>
  <c r="AZ247" i="4"/>
  <c r="BD247" i="4"/>
  <c r="BE247" i="4"/>
  <c r="BI247" i="4"/>
  <c r="BJ247" i="4"/>
  <c r="BN247" i="4"/>
  <c r="BO247" i="4"/>
  <c r="BS247" i="4"/>
  <c r="BT247" i="4"/>
  <c r="BX247" i="4"/>
  <c r="BY247" i="4"/>
  <c r="A248" i="4"/>
  <c r="D248" i="4"/>
  <c r="E248" i="4"/>
  <c r="I248" i="4"/>
  <c r="J248" i="4"/>
  <c r="N248" i="4"/>
  <c r="O248" i="4"/>
  <c r="S248" i="4"/>
  <c r="T248" i="4"/>
  <c r="X248" i="4"/>
  <c r="Y248" i="4"/>
  <c r="AC248" i="4"/>
  <c r="AD248" i="4"/>
  <c r="AH248" i="4"/>
  <c r="AI248" i="4"/>
  <c r="AO248" i="4"/>
  <c r="AP248" i="4"/>
  <c r="AT248" i="4"/>
  <c r="AU248" i="4"/>
  <c r="AY248" i="4"/>
  <c r="AZ248" i="4"/>
  <c r="BD248" i="4"/>
  <c r="BE248" i="4"/>
  <c r="BI248" i="4"/>
  <c r="BJ248" i="4"/>
  <c r="BN248" i="4"/>
  <c r="BO248" i="4"/>
  <c r="BS248" i="4"/>
  <c r="BT248" i="4"/>
  <c r="BX248" i="4"/>
  <c r="BY248" i="4"/>
  <c r="A249" i="4"/>
  <c r="D249" i="4"/>
  <c r="E249" i="4"/>
  <c r="I249" i="4"/>
  <c r="J249" i="4"/>
  <c r="N249" i="4"/>
  <c r="O249" i="4"/>
  <c r="S249" i="4"/>
  <c r="T249" i="4"/>
  <c r="X249" i="4"/>
  <c r="Y249" i="4"/>
  <c r="AC249" i="4"/>
  <c r="AD249" i="4"/>
  <c r="AH249" i="4"/>
  <c r="AI249" i="4"/>
  <c r="AO249" i="4"/>
  <c r="AP249" i="4"/>
  <c r="AT249" i="4"/>
  <c r="AU249" i="4"/>
  <c r="AY249" i="4"/>
  <c r="AZ249" i="4"/>
  <c r="BD249" i="4"/>
  <c r="BE249" i="4"/>
  <c r="BI249" i="4"/>
  <c r="BJ249" i="4"/>
  <c r="BN249" i="4"/>
  <c r="BO249" i="4"/>
  <c r="BS249" i="4"/>
  <c r="BT249" i="4"/>
  <c r="BX249" i="4"/>
  <c r="BY249" i="4"/>
  <c r="A250" i="4"/>
  <c r="D250" i="4"/>
  <c r="E250" i="4"/>
  <c r="I250" i="4"/>
  <c r="J250" i="4"/>
  <c r="N250" i="4"/>
  <c r="O250" i="4"/>
  <c r="S250" i="4"/>
  <c r="T250" i="4"/>
  <c r="X250" i="4"/>
  <c r="Y250" i="4"/>
  <c r="AC250" i="4"/>
  <c r="AD250" i="4"/>
  <c r="AH250" i="4"/>
  <c r="AI250" i="4"/>
  <c r="AO250" i="4"/>
  <c r="AP250" i="4"/>
  <c r="AT250" i="4"/>
  <c r="AU250" i="4"/>
  <c r="AY250" i="4"/>
  <c r="AZ250" i="4"/>
  <c r="BD250" i="4"/>
  <c r="BE250" i="4"/>
  <c r="BI250" i="4"/>
  <c r="BJ250" i="4"/>
  <c r="BN250" i="4"/>
  <c r="BO250" i="4"/>
  <c r="BS250" i="4"/>
  <c r="BT250" i="4"/>
  <c r="BX250" i="4"/>
  <c r="BY250" i="4"/>
  <c r="A251" i="4"/>
  <c r="D251" i="4"/>
  <c r="E251" i="4"/>
  <c r="I251" i="4"/>
  <c r="J251" i="4"/>
  <c r="N251" i="4"/>
  <c r="O251" i="4"/>
  <c r="S251" i="4"/>
  <c r="T251" i="4"/>
  <c r="X251" i="4"/>
  <c r="Y251" i="4"/>
  <c r="AC251" i="4"/>
  <c r="AD251" i="4"/>
  <c r="AH251" i="4"/>
  <c r="AI251" i="4"/>
  <c r="AO251" i="4"/>
  <c r="AP251" i="4"/>
  <c r="AT251" i="4"/>
  <c r="AU251" i="4"/>
  <c r="AY251" i="4"/>
  <c r="AZ251" i="4"/>
  <c r="BD251" i="4"/>
  <c r="BE251" i="4"/>
  <c r="BI251" i="4"/>
  <c r="BJ251" i="4"/>
  <c r="BN251" i="4"/>
  <c r="BO251" i="4"/>
  <c r="BS251" i="4"/>
  <c r="BT251" i="4"/>
  <c r="BX251" i="4"/>
  <c r="BY251" i="4"/>
  <c r="A252" i="4"/>
  <c r="D252" i="4"/>
  <c r="E252" i="4"/>
  <c r="I252" i="4"/>
  <c r="J252" i="4"/>
  <c r="N252" i="4"/>
  <c r="O252" i="4"/>
  <c r="S252" i="4"/>
  <c r="T252" i="4"/>
  <c r="X252" i="4"/>
  <c r="Y252" i="4"/>
  <c r="AC252" i="4"/>
  <c r="AD252" i="4"/>
  <c r="AH252" i="4"/>
  <c r="AI252" i="4"/>
  <c r="AO252" i="4"/>
  <c r="AP252" i="4"/>
  <c r="AT252" i="4"/>
  <c r="AU252" i="4"/>
  <c r="AY252" i="4"/>
  <c r="AZ252" i="4"/>
  <c r="BD252" i="4"/>
  <c r="BE252" i="4"/>
  <c r="BI252" i="4"/>
  <c r="BJ252" i="4"/>
  <c r="BN252" i="4"/>
  <c r="BO252" i="4"/>
  <c r="BS252" i="4"/>
  <c r="BT252" i="4"/>
  <c r="BX252" i="4"/>
  <c r="BY252" i="4"/>
  <c r="A253" i="4"/>
  <c r="D253" i="4"/>
  <c r="E253" i="4"/>
  <c r="I253" i="4"/>
  <c r="J253" i="4"/>
  <c r="N253" i="4"/>
  <c r="O253" i="4"/>
  <c r="S253" i="4"/>
  <c r="T253" i="4"/>
  <c r="X253" i="4"/>
  <c r="Y253" i="4"/>
  <c r="AC253" i="4"/>
  <c r="AD253" i="4"/>
  <c r="AH253" i="4"/>
  <c r="AI253" i="4"/>
  <c r="AO253" i="4"/>
  <c r="AP253" i="4"/>
  <c r="AT253" i="4"/>
  <c r="AU253" i="4"/>
  <c r="AY253" i="4"/>
  <c r="AZ253" i="4"/>
  <c r="BD253" i="4"/>
  <c r="BE253" i="4"/>
  <c r="BI253" i="4"/>
  <c r="BJ253" i="4"/>
  <c r="BN253" i="4"/>
  <c r="BO253" i="4"/>
  <c r="BS253" i="4"/>
  <c r="BT253" i="4"/>
  <c r="BX253" i="4"/>
  <c r="BY253" i="4"/>
  <c r="A254" i="4"/>
  <c r="D254" i="4"/>
  <c r="E254" i="4"/>
  <c r="I254" i="4"/>
  <c r="J254" i="4"/>
  <c r="N254" i="4"/>
  <c r="O254" i="4"/>
  <c r="S254" i="4"/>
  <c r="T254" i="4"/>
  <c r="X254" i="4"/>
  <c r="Y254" i="4"/>
  <c r="AC254" i="4"/>
  <c r="AD254" i="4"/>
  <c r="AH254" i="4"/>
  <c r="AI254" i="4"/>
  <c r="AO254" i="4"/>
  <c r="AP254" i="4"/>
  <c r="AT254" i="4"/>
  <c r="AU254" i="4"/>
  <c r="AY254" i="4"/>
  <c r="AZ254" i="4"/>
  <c r="BD254" i="4"/>
  <c r="BE254" i="4"/>
  <c r="BI254" i="4"/>
  <c r="BJ254" i="4"/>
  <c r="BN254" i="4"/>
  <c r="BO254" i="4"/>
  <c r="BS254" i="4"/>
  <c r="BT254" i="4"/>
  <c r="BX254" i="4"/>
  <c r="BY254" i="4"/>
  <c r="A255" i="4"/>
  <c r="D255" i="4"/>
  <c r="E255" i="4"/>
  <c r="I255" i="4"/>
  <c r="J255" i="4"/>
  <c r="N255" i="4"/>
  <c r="O255" i="4"/>
  <c r="S255" i="4"/>
  <c r="T255" i="4"/>
  <c r="X255" i="4"/>
  <c r="Y255" i="4"/>
  <c r="AC255" i="4"/>
  <c r="AD255" i="4"/>
  <c r="AH255" i="4"/>
  <c r="AI255" i="4"/>
  <c r="AO255" i="4"/>
  <c r="AP255" i="4"/>
  <c r="AT255" i="4"/>
  <c r="AU255" i="4"/>
  <c r="AY255" i="4"/>
  <c r="AZ255" i="4"/>
  <c r="BD255" i="4"/>
  <c r="BE255" i="4"/>
  <c r="BI255" i="4"/>
  <c r="BJ255" i="4"/>
  <c r="BN255" i="4"/>
  <c r="BO255" i="4"/>
  <c r="BS255" i="4"/>
  <c r="BT255" i="4"/>
  <c r="BX255" i="4"/>
  <c r="BY255" i="4"/>
  <c r="A256" i="4"/>
  <c r="D256" i="4"/>
  <c r="E256" i="4"/>
  <c r="I256" i="4"/>
  <c r="J256" i="4"/>
  <c r="N256" i="4"/>
  <c r="O256" i="4"/>
  <c r="S256" i="4"/>
  <c r="T256" i="4"/>
  <c r="X256" i="4"/>
  <c r="Y256" i="4"/>
  <c r="AC256" i="4"/>
  <c r="AD256" i="4"/>
  <c r="AH256" i="4"/>
  <c r="AI256" i="4"/>
  <c r="AO256" i="4"/>
  <c r="AP256" i="4"/>
  <c r="AT256" i="4"/>
  <c r="AU256" i="4"/>
  <c r="AY256" i="4"/>
  <c r="AZ256" i="4"/>
  <c r="BD256" i="4"/>
  <c r="BE256" i="4"/>
  <c r="BI256" i="4"/>
  <c r="BJ256" i="4"/>
  <c r="BN256" i="4"/>
  <c r="BO256" i="4"/>
  <c r="BS256" i="4"/>
  <c r="BT256" i="4"/>
  <c r="BX256" i="4"/>
  <c r="BY256" i="4"/>
  <c r="A257" i="4"/>
  <c r="D257" i="4"/>
  <c r="E257" i="4"/>
  <c r="I257" i="4"/>
  <c r="J257" i="4"/>
  <c r="N257" i="4"/>
  <c r="O257" i="4"/>
  <c r="S257" i="4"/>
  <c r="T257" i="4"/>
  <c r="X257" i="4"/>
  <c r="Y257" i="4"/>
  <c r="AC257" i="4"/>
  <c r="AD257" i="4"/>
  <c r="AH257" i="4"/>
  <c r="AI257" i="4"/>
  <c r="AO257" i="4"/>
  <c r="AP257" i="4"/>
  <c r="AT257" i="4"/>
  <c r="AU257" i="4"/>
  <c r="AY257" i="4"/>
  <c r="AZ257" i="4"/>
  <c r="BD257" i="4"/>
  <c r="BE257" i="4"/>
  <c r="BI257" i="4"/>
  <c r="BJ257" i="4"/>
  <c r="BN257" i="4"/>
  <c r="BO257" i="4"/>
  <c r="BS257" i="4"/>
  <c r="BT257" i="4"/>
  <c r="BX257" i="4"/>
  <c r="BY257" i="4"/>
  <c r="A258" i="4"/>
  <c r="D258" i="4"/>
  <c r="E258" i="4"/>
  <c r="I258" i="4"/>
  <c r="J258" i="4"/>
  <c r="N258" i="4"/>
  <c r="O258" i="4"/>
  <c r="S258" i="4"/>
  <c r="T258" i="4"/>
  <c r="X258" i="4"/>
  <c r="Y258" i="4"/>
  <c r="AC258" i="4"/>
  <c r="AD258" i="4"/>
  <c r="AH258" i="4"/>
  <c r="AI258" i="4"/>
  <c r="AO258" i="4"/>
  <c r="AP258" i="4"/>
  <c r="AT258" i="4"/>
  <c r="AU258" i="4"/>
  <c r="AY258" i="4"/>
  <c r="AZ258" i="4"/>
  <c r="BD258" i="4"/>
  <c r="BE258" i="4"/>
  <c r="BI258" i="4"/>
  <c r="BJ258" i="4"/>
  <c r="BN258" i="4"/>
  <c r="BO258" i="4"/>
  <c r="BS258" i="4"/>
  <c r="BT258" i="4"/>
  <c r="BX258" i="4"/>
  <c r="BY258" i="4"/>
  <c r="A259" i="4"/>
  <c r="D259" i="4"/>
  <c r="E259" i="4"/>
  <c r="I259" i="4"/>
  <c r="J259" i="4"/>
  <c r="N259" i="4"/>
  <c r="O259" i="4"/>
  <c r="S259" i="4"/>
  <c r="T259" i="4"/>
  <c r="X259" i="4"/>
  <c r="Y259" i="4"/>
  <c r="AC259" i="4"/>
  <c r="AD259" i="4"/>
  <c r="AH259" i="4"/>
  <c r="AI259" i="4"/>
  <c r="AO259" i="4"/>
  <c r="AP259" i="4"/>
  <c r="AT259" i="4"/>
  <c r="AU259" i="4"/>
  <c r="AY259" i="4"/>
  <c r="AZ259" i="4"/>
  <c r="BD259" i="4"/>
  <c r="BE259" i="4"/>
  <c r="BI259" i="4"/>
  <c r="BJ259" i="4"/>
  <c r="BN259" i="4"/>
  <c r="BO259" i="4"/>
  <c r="BS259" i="4"/>
  <c r="BT259" i="4"/>
  <c r="BX259" i="4"/>
  <c r="BY259" i="4"/>
  <c r="A260" i="4"/>
  <c r="D260" i="4"/>
  <c r="E260" i="4"/>
  <c r="I260" i="4"/>
  <c r="J260" i="4"/>
  <c r="N260" i="4"/>
  <c r="O260" i="4"/>
  <c r="S260" i="4"/>
  <c r="T260" i="4"/>
  <c r="X260" i="4"/>
  <c r="Y260" i="4"/>
  <c r="AC260" i="4"/>
  <c r="AD260" i="4"/>
  <c r="AH260" i="4"/>
  <c r="AI260" i="4"/>
  <c r="AO260" i="4"/>
  <c r="AP260" i="4"/>
  <c r="AT260" i="4"/>
  <c r="AU260" i="4"/>
  <c r="AY260" i="4"/>
  <c r="AZ260" i="4"/>
  <c r="BD260" i="4"/>
  <c r="BE260" i="4"/>
  <c r="BI260" i="4"/>
  <c r="BJ260" i="4"/>
  <c r="BN260" i="4"/>
  <c r="BO260" i="4"/>
  <c r="BS260" i="4"/>
  <c r="BT260" i="4"/>
  <c r="BX260" i="4"/>
  <c r="BY260" i="4"/>
  <c r="A261" i="4"/>
  <c r="D261" i="4"/>
  <c r="E261" i="4"/>
  <c r="I261" i="4"/>
  <c r="J261" i="4"/>
  <c r="N261" i="4"/>
  <c r="O261" i="4"/>
  <c r="S261" i="4"/>
  <c r="T261" i="4"/>
  <c r="X261" i="4"/>
  <c r="Y261" i="4"/>
  <c r="AC261" i="4"/>
  <c r="AD261" i="4"/>
  <c r="AH261" i="4"/>
  <c r="AI261" i="4"/>
  <c r="AO261" i="4"/>
  <c r="AP261" i="4"/>
  <c r="AT261" i="4"/>
  <c r="AU261" i="4"/>
  <c r="AY261" i="4"/>
  <c r="AZ261" i="4"/>
  <c r="BD261" i="4"/>
  <c r="BE261" i="4"/>
  <c r="BI261" i="4"/>
  <c r="BJ261" i="4"/>
  <c r="BN261" i="4"/>
  <c r="BO261" i="4"/>
  <c r="BS261" i="4"/>
  <c r="BT261" i="4"/>
  <c r="BX261" i="4"/>
  <c r="BY261" i="4"/>
  <c r="A262" i="4"/>
  <c r="D262" i="4"/>
  <c r="E262" i="4"/>
  <c r="I262" i="4"/>
  <c r="J262" i="4"/>
  <c r="N262" i="4"/>
  <c r="O262" i="4"/>
  <c r="S262" i="4"/>
  <c r="T262" i="4"/>
  <c r="X262" i="4"/>
  <c r="Y262" i="4"/>
  <c r="AC262" i="4"/>
  <c r="AD262" i="4"/>
  <c r="AH262" i="4"/>
  <c r="AI262" i="4"/>
  <c r="AO262" i="4"/>
  <c r="AP262" i="4"/>
  <c r="AT262" i="4"/>
  <c r="AU262" i="4"/>
  <c r="AY262" i="4"/>
  <c r="AZ262" i="4"/>
  <c r="BD262" i="4"/>
  <c r="BE262" i="4"/>
  <c r="BI262" i="4"/>
  <c r="BJ262" i="4"/>
  <c r="BN262" i="4"/>
  <c r="BO262" i="4"/>
  <c r="BS262" i="4"/>
  <c r="BT262" i="4"/>
  <c r="BX262" i="4"/>
  <c r="BY262" i="4"/>
  <c r="A263" i="4"/>
  <c r="D263" i="4"/>
  <c r="E263" i="4"/>
  <c r="I263" i="4"/>
  <c r="J263" i="4"/>
  <c r="N263" i="4"/>
  <c r="O263" i="4"/>
  <c r="S263" i="4"/>
  <c r="T263" i="4"/>
  <c r="X263" i="4"/>
  <c r="Y263" i="4"/>
  <c r="AC263" i="4"/>
  <c r="AD263" i="4"/>
  <c r="AH263" i="4"/>
  <c r="AI263" i="4"/>
  <c r="AO263" i="4"/>
  <c r="AP263" i="4"/>
  <c r="AT263" i="4"/>
  <c r="AU263" i="4"/>
  <c r="AY263" i="4"/>
  <c r="AZ263" i="4"/>
  <c r="BD263" i="4"/>
  <c r="BE263" i="4"/>
  <c r="BI263" i="4"/>
  <c r="BJ263" i="4"/>
  <c r="BN263" i="4"/>
  <c r="BO263" i="4"/>
  <c r="BS263" i="4"/>
  <c r="BT263" i="4"/>
  <c r="BX263" i="4"/>
  <c r="BY263" i="4"/>
  <c r="A264" i="4"/>
  <c r="D264" i="4"/>
  <c r="E264" i="4"/>
  <c r="I264" i="4"/>
  <c r="J264" i="4"/>
  <c r="N264" i="4"/>
  <c r="O264" i="4"/>
  <c r="S264" i="4"/>
  <c r="T264" i="4"/>
  <c r="X264" i="4"/>
  <c r="Y264" i="4"/>
  <c r="AC264" i="4"/>
  <c r="AD264" i="4"/>
  <c r="AH264" i="4"/>
  <c r="AI264" i="4"/>
  <c r="AO264" i="4"/>
  <c r="AP264" i="4"/>
  <c r="AT264" i="4"/>
  <c r="AU264" i="4"/>
  <c r="AY264" i="4"/>
  <c r="AZ264" i="4"/>
  <c r="BD264" i="4"/>
  <c r="BE264" i="4"/>
  <c r="BI264" i="4"/>
  <c r="BJ264" i="4"/>
  <c r="BN264" i="4"/>
  <c r="BO264" i="4"/>
  <c r="BS264" i="4"/>
  <c r="BT264" i="4"/>
  <c r="BX264" i="4"/>
  <c r="BY264" i="4"/>
  <c r="A265" i="4"/>
  <c r="D265" i="4"/>
  <c r="E265" i="4"/>
  <c r="I265" i="4"/>
  <c r="J265" i="4"/>
  <c r="N265" i="4"/>
  <c r="O265" i="4"/>
  <c r="S265" i="4"/>
  <c r="T265" i="4"/>
  <c r="X265" i="4"/>
  <c r="Y265" i="4"/>
  <c r="AC265" i="4"/>
  <c r="AD265" i="4"/>
  <c r="AH265" i="4"/>
  <c r="AI265" i="4"/>
  <c r="AO265" i="4"/>
  <c r="AP265" i="4"/>
  <c r="AT265" i="4"/>
  <c r="AU265" i="4"/>
  <c r="AY265" i="4"/>
  <c r="AZ265" i="4"/>
  <c r="BD265" i="4"/>
  <c r="BE265" i="4"/>
  <c r="BI265" i="4"/>
  <c r="BJ265" i="4"/>
  <c r="BN265" i="4"/>
  <c r="BO265" i="4"/>
  <c r="BS265" i="4"/>
  <c r="BT265" i="4"/>
  <c r="BX265" i="4"/>
  <c r="BY265" i="4"/>
  <c r="A266" i="4"/>
  <c r="D266" i="4"/>
  <c r="E266" i="4"/>
  <c r="I266" i="4"/>
  <c r="J266" i="4"/>
  <c r="N266" i="4"/>
  <c r="O266" i="4"/>
  <c r="S266" i="4"/>
  <c r="T266" i="4"/>
  <c r="X266" i="4"/>
  <c r="Y266" i="4"/>
  <c r="AC266" i="4"/>
  <c r="AD266" i="4"/>
  <c r="AH266" i="4"/>
  <c r="AI266" i="4"/>
  <c r="AO266" i="4"/>
  <c r="AP266" i="4"/>
  <c r="AT266" i="4"/>
  <c r="AU266" i="4"/>
  <c r="AY266" i="4"/>
  <c r="AZ266" i="4"/>
  <c r="BD266" i="4"/>
  <c r="BE266" i="4"/>
  <c r="BI266" i="4"/>
  <c r="BJ266" i="4"/>
  <c r="BN266" i="4"/>
  <c r="BO266" i="4"/>
  <c r="BS266" i="4"/>
  <c r="BT266" i="4"/>
  <c r="BX266" i="4"/>
  <c r="BY266" i="4"/>
  <c r="A267" i="4"/>
  <c r="D267" i="4"/>
  <c r="E267" i="4"/>
  <c r="I267" i="4"/>
  <c r="J267" i="4"/>
  <c r="N267" i="4"/>
  <c r="O267" i="4"/>
  <c r="S267" i="4"/>
  <c r="T267" i="4"/>
  <c r="X267" i="4"/>
  <c r="Y267" i="4"/>
  <c r="AC267" i="4"/>
  <c r="AD267" i="4"/>
  <c r="AH267" i="4"/>
  <c r="AI267" i="4"/>
  <c r="AO267" i="4"/>
  <c r="AP267" i="4"/>
  <c r="AT267" i="4"/>
  <c r="AU267" i="4"/>
  <c r="AY267" i="4"/>
  <c r="AZ267" i="4"/>
  <c r="BD267" i="4"/>
  <c r="BE267" i="4"/>
  <c r="BI267" i="4"/>
  <c r="BJ267" i="4"/>
  <c r="BN267" i="4"/>
  <c r="BO267" i="4"/>
  <c r="BS267" i="4"/>
  <c r="BT267" i="4"/>
  <c r="BX267" i="4"/>
  <c r="BY267" i="4"/>
  <c r="A268" i="4"/>
  <c r="D268" i="4"/>
  <c r="E268" i="4"/>
  <c r="I268" i="4"/>
  <c r="J268" i="4"/>
  <c r="N268" i="4"/>
  <c r="O268" i="4"/>
  <c r="S268" i="4"/>
  <c r="T268" i="4"/>
  <c r="X268" i="4"/>
  <c r="Y268" i="4"/>
  <c r="AC268" i="4"/>
  <c r="AD268" i="4"/>
  <c r="AH268" i="4"/>
  <c r="AI268" i="4"/>
  <c r="AO268" i="4"/>
  <c r="AP268" i="4"/>
  <c r="AT268" i="4"/>
  <c r="AU268" i="4"/>
  <c r="AY268" i="4"/>
  <c r="AZ268" i="4"/>
  <c r="BD268" i="4"/>
  <c r="BE268" i="4"/>
  <c r="BI268" i="4"/>
  <c r="BJ268" i="4"/>
  <c r="BN268" i="4"/>
  <c r="BO268" i="4"/>
  <c r="BS268" i="4"/>
  <c r="BT268" i="4"/>
  <c r="BX268" i="4"/>
  <c r="BY268" i="4"/>
  <c r="A269" i="4"/>
  <c r="D269" i="4"/>
  <c r="E269" i="4"/>
  <c r="I269" i="4"/>
  <c r="J269" i="4"/>
  <c r="N269" i="4"/>
  <c r="O269" i="4"/>
  <c r="S269" i="4"/>
  <c r="T269" i="4"/>
  <c r="X269" i="4"/>
  <c r="Y269" i="4"/>
  <c r="AC269" i="4"/>
  <c r="AD269" i="4"/>
  <c r="AH269" i="4"/>
  <c r="AI269" i="4"/>
  <c r="AO269" i="4"/>
  <c r="AP269" i="4"/>
  <c r="AT269" i="4"/>
  <c r="AU269" i="4"/>
  <c r="AY269" i="4"/>
  <c r="AZ269" i="4"/>
  <c r="BD269" i="4"/>
  <c r="BE269" i="4"/>
  <c r="BI269" i="4"/>
  <c r="BJ269" i="4"/>
  <c r="BN269" i="4"/>
  <c r="BO269" i="4"/>
  <c r="BS269" i="4"/>
  <c r="BT269" i="4"/>
  <c r="BX269" i="4"/>
  <c r="BY269" i="4"/>
  <c r="A270" i="4"/>
  <c r="D270" i="4"/>
  <c r="E270" i="4"/>
  <c r="I270" i="4"/>
  <c r="J270" i="4"/>
  <c r="N270" i="4"/>
  <c r="O270" i="4"/>
  <c r="S270" i="4"/>
  <c r="T270" i="4"/>
  <c r="X270" i="4"/>
  <c r="Y270" i="4"/>
  <c r="AC270" i="4"/>
  <c r="AD270" i="4"/>
  <c r="AH270" i="4"/>
  <c r="AI270" i="4"/>
  <c r="AO270" i="4"/>
  <c r="AP270" i="4"/>
  <c r="AT270" i="4"/>
  <c r="AU270" i="4"/>
  <c r="AY270" i="4"/>
  <c r="AZ270" i="4"/>
  <c r="BD270" i="4"/>
  <c r="BE270" i="4"/>
  <c r="BI270" i="4"/>
  <c r="BJ270" i="4"/>
  <c r="BN270" i="4"/>
  <c r="BO270" i="4"/>
  <c r="BS270" i="4"/>
  <c r="BT270" i="4"/>
  <c r="BX270" i="4"/>
  <c r="BY270" i="4"/>
  <c r="A271" i="4"/>
  <c r="D271" i="4"/>
  <c r="E271" i="4"/>
  <c r="I271" i="4"/>
  <c r="J271" i="4"/>
  <c r="N271" i="4"/>
  <c r="O271" i="4"/>
  <c r="S271" i="4"/>
  <c r="T271" i="4"/>
  <c r="X271" i="4"/>
  <c r="Y271" i="4"/>
  <c r="AC271" i="4"/>
  <c r="AD271" i="4"/>
  <c r="AH271" i="4"/>
  <c r="AI271" i="4"/>
  <c r="AO271" i="4"/>
  <c r="AP271" i="4"/>
  <c r="AT271" i="4"/>
  <c r="AU271" i="4"/>
  <c r="AY271" i="4"/>
  <c r="AZ271" i="4"/>
  <c r="BD271" i="4"/>
  <c r="BE271" i="4"/>
  <c r="BI271" i="4"/>
  <c r="BJ271" i="4"/>
  <c r="BN271" i="4"/>
  <c r="BO271" i="4"/>
  <c r="BS271" i="4"/>
  <c r="BT271" i="4"/>
  <c r="BX271" i="4"/>
  <c r="BY271" i="4"/>
  <c r="A272" i="4"/>
  <c r="D272" i="4"/>
  <c r="E272" i="4"/>
  <c r="I272" i="4"/>
  <c r="J272" i="4"/>
  <c r="N272" i="4"/>
  <c r="O272" i="4"/>
  <c r="S272" i="4"/>
  <c r="T272" i="4"/>
  <c r="X272" i="4"/>
  <c r="Y272" i="4"/>
  <c r="AC272" i="4"/>
  <c r="AD272" i="4"/>
  <c r="AH272" i="4"/>
  <c r="AI272" i="4"/>
  <c r="AO272" i="4"/>
  <c r="AP272" i="4"/>
  <c r="AT272" i="4"/>
  <c r="AU272" i="4"/>
  <c r="AY272" i="4"/>
  <c r="AZ272" i="4"/>
  <c r="BD272" i="4"/>
  <c r="BE272" i="4"/>
  <c r="BI272" i="4"/>
  <c r="BJ272" i="4"/>
  <c r="BN272" i="4"/>
  <c r="BO272" i="4"/>
  <c r="BS272" i="4"/>
  <c r="BT272" i="4"/>
  <c r="BX272" i="4"/>
  <c r="BY272" i="4"/>
  <c r="A273" i="4"/>
  <c r="D273" i="4"/>
  <c r="E273" i="4"/>
  <c r="I273" i="4"/>
  <c r="J273" i="4"/>
  <c r="N273" i="4"/>
  <c r="O273" i="4"/>
  <c r="S273" i="4"/>
  <c r="T273" i="4"/>
  <c r="X273" i="4"/>
  <c r="Y273" i="4"/>
  <c r="AC273" i="4"/>
  <c r="AD273" i="4"/>
  <c r="AH273" i="4"/>
  <c r="AI273" i="4"/>
  <c r="AO273" i="4"/>
  <c r="AP273" i="4"/>
  <c r="AT273" i="4"/>
  <c r="AU273" i="4"/>
  <c r="AY273" i="4"/>
  <c r="AZ273" i="4"/>
  <c r="BD273" i="4"/>
  <c r="BE273" i="4"/>
  <c r="BI273" i="4"/>
  <c r="BJ273" i="4"/>
  <c r="BN273" i="4"/>
  <c r="BO273" i="4"/>
  <c r="BS273" i="4"/>
  <c r="BT273" i="4"/>
  <c r="BX273" i="4"/>
  <c r="BY273" i="4"/>
  <c r="A274" i="4"/>
  <c r="D274" i="4"/>
  <c r="E274" i="4"/>
  <c r="I274" i="4"/>
  <c r="J274" i="4"/>
  <c r="N274" i="4"/>
  <c r="O274" i="4"/>
  <c r="S274" i="4"/>
  <c r="T274" i="4"/>
  <c r="X274" i="4"/>
  <c r="Y274" i="4"/>
  <c r="AC274" i="4"/>
  <c r="AD274" i="4"/>
  <c r="AH274" i="4"/>
  <c r="AI274" i="4"/>
  <c r="AO274" i="4"/>
  <c r="AP274" i="4"/>
  <c r="AT274" i="4"/>
  <c r="AU274" i="4"/>
  <c r="AY274" i="4"/>
  <c r="AZ274" i="4"/>
  <c r="BD274" i="4"/>
  <c r="BE274" i="4"/>
  <c r="BI274" i="4"/>
  <c r="BJ274" i="4"/>
  <c r="BN274" i="4"/>
  <c r="BO274" i="4"/>
  <c r="BS274" i="4"/>
  <c r="BT274" i="4"/>
  <c r="BX274" i="4"/>
  <c r="BY274" i="4"/>
  <c r="A275" i="4"/>
  <c r="D275" i="4"/>
  <c r="E275" i="4"/>
  <c r="I275" i="4"/>
  <c r="J275" i="4"/>
  <c r="N275" i="4"/>
  <c r="O275" i="4"/>
  <c r="S275" i="4"/>
  <c r="T275" i="4"/>
  <c r="X275" i="4"/>
  <c r="Y275" i="4"/>
  <c r="AC275" i="4"/>
  <c r="AD275" i="4"/>
  <c r="AH275" i="4"/>
  <c r="AI275" i="4"/>
  <c r="AO275" i="4"/>
  <c r="AP275" i="4"/>
  <c r="AT275" i="4"/>
  <c r="AU275" i="4"/>
  <c r="AY275" i="4"/>
  <c r="AZ275" i="4"/>
  <c r="BD275" i="4"/>
  <c r="BE275" i="4"/>
  <c r="BI275" i="4"/>
  <c r="BJ275" i="4"/>
  <c r="BN275" i="4"/>
  <c r="BO275" i="4"/>
  <c r="BS275" i="4"/>
  <c r="BT275" i="4"/>
  <c r="BX275" i="4"/>
  <c r="BY275" i="4"/>
  <c r="A276" i="4"/>
  <c r="D276" i="4"/>
  <c r="E276" i="4"/>
  <c r="I276" i="4"/>
  <c r="J276" i="4"/>
  <c r="N276" i="4"/>
  <c r="O276" i="4"/>
  <c r="S276" i="4"/>
  <c r="T276" i="4"/>
  <c r="X276" i="4"/>
  <c r="Y276" i="4"/>
  <c r="AC276" i="4"/>
  <c r="AD276" i="4"/>
  <c r="AH276" i="4"/>
  <c r="AI276" i="4"/>
  <c r="AO276" i="4"/>
  <c r="AP276" i="4"/>
  <c r="AT276" i="4"/>
  <c r="AU276" i="4"/>
  <c r="AY276" i="4"/>
  <c r="AZ276" i="4"/>
  <c r="BD276" i="4"/>
  <c r="BE276" i="4"/>
  <c r="BI276" i="4"/>
  <c r="BJ276" i="4"/>
  <c r="BN276" i="4"/>
  <c r="BO276" i="4"/>
  <c r="BS276" i="4"/>
  <c r="BT276" i="4"/>
  <c r="BX276" i="4"/>
  <c r="BY276" i="4"/>
  <c r="A277" i="4"/>
  <c r="D277" i="4"/>
  <c r="E277" i="4"/>
  <c r="I277" i="4"/>
  <c r="J277" i="4"/>
  <c r="N277" i="4"/>
  <c r="O277" i="4"/>
  <c r="S277" i="4"/>
  <c r="T277" i="4"/>
  <c r="X277" i="4"/>
  <c r="Y277" i="4"/>
  <c r="AC277" i="4"/>
  <c r="AD277" i="4"/>
  <c r="AH277" i="4"/>
  <c r="AI277" i="4"/>
  <c r="AO277" i="4"/>
  <c r="AP277" i="4"/>
  <c r="AT277" i="4"/>
  <c r="AU277" i="4"/>
  <c r="AY277" i="4"/>
  <c r="AZ277" i="4"/>
  <c r="BD277" i="4"/>
  <c r="BE277" i="4"/>
  <c r="BI277" i="4"/>
  <c r="BJ277" i="4"/>
  <c r="BN277" i="4"/>
  <c r="BO277" i="4"/>
  <c r="BS277" i="4"/>
  <c r="BT277" i="4"/>
  <c r="BX277" i="4"/>
  <c r="BY277" i="4"/>
  <c r="A278" i="4"/>
  <c r="D278" i="4"/>
  <c r="E278" i="4"/>
  <c r="I278" i="4"/>
  <c r="J278" i="4"/>
  <c r="N278" i="4"/>
  <c r="O278" i="4"/>
  <c r="S278" i="4"/>
  <c r="T278" i="4"/>
  <c r="X278" i="4"/>
  <c r="Y278" i="4"/>
  <c r="AC278" i="4"/>
  <c r="AD278" i="4"/>
  <c r="AH278" i="4"/>
  <c r="AI278" i="4"/>
  <c r="AO278" i="4"/>
  <c r="AP278" i="4"/>
  <c r="AT278" i="4"/>
  <c r="AU278" i="4"/>
  <c r="AY278" i="4"/>
  <c r="AZ278" i="4"/>
  <c r="BD278" i="4"/>
  <c r="BE278" i="4"/>
  <c r="BI278" i="4"/>
  <c r="BJ278" i="4"/>
  <c r="BN278" i="4"/>
  <c r="BO278" i="4"/>
  <c r="BS278" i="4"/>
  <c r="BT278" i="4"/>
  <c r="BX278" i="4"/>
  <c r="BY278" i="4"/>
  <c r="A279" i="4"/>
  <c r="D279" i="4"/>
  <c r="E279" i="4"/>
  <c r="I279" i="4"/>
  <c r="J279" i="4"/>
  <c r="N279" i="4"/>
  <c r="O279" i="4"/>
  <c r="S279" i="4"/>
  <c r="T279" i="4"/>
  <c r="X279" i="4"/>
  <c r="Y279" i="4"/>
  <c r="AC279" i="4"/>
  <c r="AD279" i="4"/>
  <c r="AH279" i="4"/>
  <c r="AI279" i="4"/>
  <c r="AO279" i="4"/>
  <c r="AP279" i="4"/>
  <c r="AT279" i="4"/>
  <c r="AU279" i="4"/>
  <c r="AY279" i="4"/>
  <c r="AZ279" i="4"/>
  <c r="BD279" i="4"/>
  <c r="BE279" i="4"/>
  <c r="BI279" i="4"/>
  <c r="BJ279" i="4"/>
  <c r="BN279" i="4"/>
  <c r="BO279" i="4"/>
  <c r="BS279" i="4"/>
  <c r="BT279" i="4"/>
  <c r="BX279" i="4"/>
  <c r="BY279" i="4"/>
  <c r="A280" i="4"/>
  <c r="D280" i="4"/>
  <c r="E280" i="4"/>
  <c r="I280" i="4"/>
  <c r="J280" i="4"/>
  <c r="N280" i="4"/>
  <c r="O280" i="4"/>
  <c r="S280" i="4"/>
  <c r="T280" i="4"/>
  <c r="X280" i="4"/>
  <c r="Y280" i="4"/>
  <c r="AC280" i="4"/>
  <c r="AD280" i="4"/>
  <c r="AH280" i="4"/>
  <c r="AI280" i="4"/>
  <c r="AO280" i="4"/>
  <c r="AP280" i="4"/>
  <c r="AT280" i="4"/>
  <c r="AU280" i="4"/>
  <c r="AY280" i="4"/>
  <c r="AZ280" i="4"/>
  <c r="BD280" i="4"/>
  <c r="BE280" i="4"/>
  <c r="BI280" i="4"/>
  <c r="BJ280" i="4"/>
  <c r="BN280" i="4"/>
  <c r="BO280" i="4"/>
  <c r="BS280" i="4"/>
  <c r="BT280" i="4"/>
  <c r="BX280" i="4"/>
  <c r="BY280" i="4"/>
  <c r="B1" i="15"/>
  <c r="C1" i="15"/>
  <c r="D1" i="15"/>
  <c r="E1" i="15"/>
  <c r="F1" i="15"/>
  <c r="G1" i="15"/>
  <c r="H1" i="15"/>
  <c r="I1" i="15"/>
  <c r="J1" i="15"/>
  <c r="K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AH3" i="15"/>
  <c r="AI3" i="15"/>
  <c r="AJ3" i="15"/>
  <c r="X4" i="15"/>
  <c r="I5" i="15"/>
  <c r="R5" i="15"/>
  <c r="Z5" i="15"/>
  <c r="AI5" i="15"/>
  <c r="AR5" i="15"/>
  <c r="BA5" i="15"/>
  <c r="BI5" i="15"/>
  <c r="BR5" i="15"/>
  <c r="A6" i="15"/>
  <c r="B6" i="15"/>
  <c r="C6" i="15"/>
  <c r="D6" i="15"/>
  <c r="E6" i="15"/>
  <c r="F6" i="15"/>
  <c r="G6" i="15"/>
  <c r="K6" i="15"/>
  <c r="O6" i="15"/>
  <c r="R6" i="15"/>
  <c r="T6" i="15"/>
  <c r="X6" i="15"/>
  <c r="Z6" i="15"/>
  <c r="AB6" i="15"/>
  <c r="AC6" i="15"/>
  <c r="AD6" i="15"/>
  <c r="AE6" i="15"/>
  <c r="AF6" i="15"/>
  <c r="AG6" i="15"/>
  <c r="AK6" i="15"/>
  <c r="AO6" i="15"/>
  <c r="AR6" i="15"/>
  <c r="AT6" i="15"/>
  <c r="AX6" i="15"/>
  <c r="BA6" i="15"/>
  <c r="BC6" i="15"/>
  <c r="BK6" i="15"/>
  <c r="BL6" i="15"/>
  <c r="BM6" i="15"/>
  <c r="BN6" i="15"/>
  <c r="BO6" i="15"/>
  <c r="BP6" i="15"/>
  <c r="A7" i="15"/>
  <c r="B7" i="15"/>
  <c r="C7" i="15"/>
  <c r="D7" i="15"/>
  <c r="E7" i="15"/>
  <c r="F7" i="15"/>
  <c r="G7" i="15"/>
  <c r="K7" i="15"/>
  <c r="O7" i="15"/>
  <c r="R7" i="15"/>
  <c r="T7" i="15"/>
  <c r="X7" i="15"/>
  <c r="Z7" i="15"/>
  <c r="AB7" i="15"/>
  <c r="AC7" i="15"/>
  <c r="AD7" i="15"/>
  <c r="AE7" i="15"/>
  <c r="AF7" i="15"/>
  <c r="AG7" i="15"/>
  <c r="AI7" i="15"/>
  <c r="AK7" i="15"/>
  <c r="AO7" i="15"/>
  <c r="AR7" i="15"/>
  <c r="AT7" i="15"/>
  <c r="AX7" i="15"/>
  <c r="BA7" i="15"/>
  <c r="BC7" i="15"/>
  <c r="BK7" i="15"/>
  <c r="BL7" i="15"/>
  <c r="BM7" i="15"/>
  <c r="BN7" i="15"/>
  <c r="BO7" i="15"/>
  <c r="BP7" i="15"/>
  <c r="BR7" i="15"/>
  <c r="A8" i="15"/>
  <c r="B8" i="15"/>
  <c r="C8" i="15"/>
  <c r="D8" i="15"/>
  <c r="E8" i="15"/>
  <c r="F8" i="15"/>
  <c r="G8" i="15"/>
  <c r="K8" i="15"/>
  <c r="O8" i="15"/>
  <c r="R8" i="15"/>
  <c r="T8" i="15"/>
  <c r="X8" i="15"/>
  <c r="Z8" i="15"/>
  <c r="AB8" i="15"/>
  <c r="AC8" i="15"/>
  <c r="AD8" i="15"/>
  <c r="AE8" i="15"/>
  <c r="AF8" i="15"/>
  <c r="AG8" i="15"/>
  <c r="AI8" i="15"/>
  <c r="AK8" i="15"/>
  <c r="AO8" i="15"/>
  <c r="AR8" i="15"/>
  <c r="AT8" i="15"/>
  <c r="AX8" i="15"/>
  <c r="BA8" i="15"/>
  <c r="BC8" i="15"/>
  <c r="BK8" i="15"/>
  <c r="BL8" i="15"/>
  <c r="BM8" i="15"/>
  <c r="BN8" i="15"/>
  <c r="BO8" i="15"/>
  <c r="BP8" i="15"/>
  <c r="BR8" i="15"/>
  <c r="A9" i="15"/>
  <c r="B9" i="15"/>
  <c r="C9" i="15"/>
  <c r="D9" i="15"/>
  <c r="E9" i="15"/>
  <c r="F9" i="15"/>
  <c r="G9" i="15"/>
  <c r="K9" i="15"/>
  <c r="O9" i="15"/>
  <c r="R9" i="15"/>
  <c r="T9" i="15"/>
  <c r="X9" i="15"/>
  <c r="Z9" i="15"/>
  <c r="AB9" i="15"/>
  <c r="AC9" i="15"/>
  <c r="AD9" i="15"/>
  <c r="AE9" i="15"/>
  <c r="AF9" i="15"/>
  <c r="AG9" i="15"/>
  <c r="AI9" i="15"/>
  <c r="AK9" i="15"/>
  <c r="AO9" i="15"/>
  <c r="AR9" i="15"/>
  <c r="AT9" i="15"/>
  <c r="AX9" i="15"/>
  <c r="BA9" i="15"/>
  <c r="BC9" i="15"/>
  <c r="BK9" i="15"/>
  <c r="BL9" i="15"/>
  <c r="BM9" i="15"/>
  <c r="BN9" i="15"/>
  <c r="BO9" i="15"/>
  <c r="BP9" i="15"/>
  <c r="BR9" i="15"/>
  <c r="A10" i="15"/>
  <c r="B10" i="15"/>
  <c r="C10" i="15"/>
  <c r="D10" i="15"/>
  <c r="E10" i="15"/>
  <c r="F10" i="15"/>
  <c r="G10" i="15"/>
  <c r="K10" i="15"/>
  <c r="O10" i="15"/>
  <c r="R10" i="15"/>
  <c r="T10" i="15"/>
  <c r="X10" i="15"/>
  <c r="Z10" i="15"/>
  <c r="AB10" i="15"/>
  <c r="AC10" i="15"/>
  <c r="AD10" i="15"/>
  <c r="AE10" i="15"/>
  <c r="AF10" i="15"/>
  <c r="AG10" i="15"/>
  <c r="AI10" i="15"/>
  <c r="AK10" i="15"/>
  <c r="AO10" i="15"/>
  <c r="AR10" i="15"/>
  <c r="AT10" i="15"/>
  <c r="AX10" i="15"/>
  <c r="BA10" i="15"/>
  <c r="BC10" i="15"/>
  <c r="BK10" i="15"/>
  <c r="BL10" i="15"/>
  <c r="BM10" i="15"/>
  <c r="BN10" i="15"/>
  <c r="BO10" i="15"/>
  <c r="BP10" i="15"/>
  <c r="BR10" i="15"/>
  <c r="A11" i="15"/>
  <c r="B11" i="15"/>
  <c r="C11" i="15"/>
  <c r="D11" i="15"/>
  <c r="E11" i="15"/>
  <c r="F11" i="15"/>
  <c r="G11" i="15"/>
  <c r="I11" i="15"/>
  <c r="K11" i="15"/>
  <c r="O11" i="15"/>
  <c r="R11" i="15"/>
  <c r="T11" i="15"/>
  <c r="X11" i="15"/>
  <c r="Z11" i="15"/>
  <c r="AB11" i="15"/>
  <c r="AC11" i="15"/>
  <c r="AD11" i="15"/>
  <c r="AE11" i="15"/>
  <c r="AF11" i="15"/>
  <c r="AG11" i="15"/>
  <c r="AI11" i="15"/>
  <c r="AK11" i="15"/>
  <c r="AO11" i="15"/>
  <c r="AR11" i="15"/>
  <c r="AT11" i="15"/>
  <c r="AX11" i="15"/>
  <c r="BA11" i="15"/>
  <c r="BC11" i="15"/>
  <c r="BK11" i="15"/>
  <c r="BL11" i="15"/>
  <c r="BM11" i="15"/>
  <c r="BN11" i="15"/>
  <c r="BO11" i="15"/>
  <c r="BP11" i="15"/>
  <c r="BR11" i="15"/>
  <c r="A12" i="15"/>
  <c r="B12" i="15"/>
  <c r="C12" i="15"/>
  <c r="D12" i="15"/>
  <c r="E12" i="15"/>
  <c r="F12" i="15"/>
  <c r="G12" i="15"/>
  <c r="I12" i="15"/>
  <c r="K12" i="15"/>
  <c r="O12" i="15"/>
  <c r="R12" i="15"/>
  <c r="T12" i="15"/>
  <c r="X12" i="15"/>
  <c r="Z12" i="15"/>
  <c r="AB12" i="15"/>
  <c r="AC12" i="15"/>
  <c r="AD12" i="15"/>
  <c r="AE12" i="15"/>
  <c r="AF12" i="15"/>
  <c r="AG12" i="15"/>
  <c r="AI12" i="15"/>
  <c r="AK12" i="15"/>
  <c r="AO12" i="15"/>
  <c r="AR12" i="15"/>
  <c r="AT12" i="15"/>
  <c r="AX12" i="15"/>
  <c r="BA12" i="15"/>
  <c r="BC12" i="15"/>
  <c r="BK12" i="15"/>
  <c r="BL12" i="15"/>
  <c r="BM12" i="15"/>
  <c r="BN12" i="15"/>
  <c r="BO12" i="15"/>
  <c r="BP12" i="15"/>
  <c r="BR12" i="15"/>
  <c r="A13" i="15"/>
  <c r="B13" i="15"/>
  <c r="C13" i="15"/>
  <c r="D13" i="15"/>
  <c r="E13" i="15"/>
  <c r="F13" i="15"/>
  <c r="G13" i="15"/>
  <c r="I13" i="15"/>
  <c r="K13" i="15"/>
  <c r="O13" i="15"/>
  <c r="R13" i="15"/>
  <c r="T13" i="15"/>
  <c r="X13" i="15"/>
  <c r="Z13" i="15"/>
  <c r="AB13" i="15"/>
  <c r="AC13" i="15"/>
  <c r="AD13" i="15"/>
  <c r="AE13" i="15"/>
  <c r="AF13" i="15"/>
  <c r="AG13" i="15"/>
  <c r="AI13" i="15"/>
  <c r="AK13" i="15"/>
  <c r="AO13" i="15"/>
  <c r="AR13" i="15"/>
  <c r="AT13" i="15"/>
  <c r="AX13" i="15"/>
  <c r="BA13" i="15"/>
  <c r="BC13" i="15"/>
  <c r="BK13" i="15"/>
  <c r="BL13" i="15"/>
  <c r="BM13" i="15"/>
  <c r="BN13" i="15"/>
  <c r="BO13" i="15"/>
  <c r="BP13" i="15"/>
  <c r="BR13" i="15"/>
  <c r="A14" i="15"/>
  <c r="B14" i="15"/>
  <c r="C14" i="15"/>
  <c r="D14" i="15"/>
  <c r="E14" i="15"/>
  <c r="F14" i="15"/>
  <c r="G14" i="15"/>
  <c r="I14" i="15"/>
  <c r="K14" i="15"/>
  <c r="O14" i="15"/>
  <c r="R14" i="15"/>
  <c r="T14" i="15"/>
  <c r="X14" i="15"/>
  <c r="Z14" i="15"/>
  <c r="AB14" i="15"/>
  <c r="AC14" i="15"/>
  <c r="AD14" i="15"/>
  <c r="AE14" i="15"/>
  <c r="AF14" i="15"/>
  <c r="AG14" i="15"/>
  <c r="AI14" i="15"/>
  <c r="AK14" i="15"/>
  <c r="AO14" i="15"/>
  <c r="AR14" i="15"/>
  <c r="AT14" i="15"/>
  <c r="AX14" i="15"/>
  <c r="BA14" i="15"/>
  <c r="BC14" i="15"/>
  <c r="BK14" i="15"/>
  <c r="BL14" i="15"/>
  <c r="BM14" i="15"/>
  <c r="BN14" i="15"/>
  <c r="BO14" i="15"/>
  <c r="BP14" i="15"/>
  <c r="BR14" i="15"/>
  <c r="A15" i="15"/>
  <c r="B15" i="15"/>
  <c r="C15" i="15"/>
  <c r="D15" i="15"/>
  <c r="E15" i="15"/>
  <c r="F15" i="15"/>
  <c r="G15" i="15"/>
  <c r="I15" i="15"/>
  <c r="K15" i="15"/>
  <c r="O15" i="15"/>
  <c r="R15" i="15"/>
  <c r="T15" i="15"/>
  <c r="X15" i="15"/>
  <c r="Z15" i="15"/>
  <c r="AB15" i="15"/>
  <c r="AC15" i="15"/>
  <c r="AD15" i="15"/>
  <c r="AE15" i="15"/>
  <c r="AF15" i="15"/>
  <c r="AG15" i="15"/>
  <c r="AI15" i="15"/>
  <c r="AK15" i="15"/>
  <c r="AO15" i="15"/>
  <c r="AR15" i="15"/>
  <c r="AT15" i="15"/>
  <c r="AX15" i="15"/>
  <c r="BA15" i="15"/>
  <c r="BC15" i="15"/>
  <c r="BK15" i="15"/>
  <c r="BL15" i="15"/>
  <c r="BM15" i="15"/>
  <c r="BN15" i="15"/>
  <c r="BO15" i="15"/>
  <c r="BP15" i="15"/>
  <c r="BR15" i="15"/>
  <c r="A16" i="15"/>
  <c r="B16" i="15"/>
  <c r="C16" i="15"/>
  <c r="D16" i="15"/>
  <c r="E16" i="15"/>
  <c r="F16" i="15"/>
  <c r="G16" i="15"/>
  <c r="I16" i="15"/>
  <c r="K16" i="15"/>
  <c r="O16" i="15"/>
  <c r="R16" i="15"/>
  <c r="T16" i="15"/>
  <c r="X16" i="15"/>
  <c r="Z16" i="15"/>
  <c r="AB16" i="15"/>
  <c r="AC16" i="15"/>
  <c r="AD16" i="15"/>
  <c r="AE16" i="15"/>
  <c r="AF16" i="15"/>
  <c r="AG16" i="15"/>
  <c r="AI16" i="15"/>
  <c r="AK16" i="15"/>
  <c r="AO16" i="15"/>
  <c r="AR16" i="15"/>
  <c r="AT16" i="15"/>
  <c r="AX16" i="15"/>
  <c r="BA16" i="15"/>
  <c r="BC16" i="15"/>
  <c r="BK16" i="15"/>
  <c r="BL16" i="15"/>
  <c r="BM16" i="15"/>
  <c r="BN16" i="15"/>
  <c r="BO16" i="15"/>
  <c r="BP16" i="15"/>
  <c r="BR16" i="15"/>
  <c r="A17" i="15"/>
  <c r="B17" i="15"/>
  <c r="C17" i="15"/>
  <c r="D17" i="15"/>
  <c r="E17" i="15"/>
  <c r="F17" i="15"/>
  <c r="G17" i="15"/>
  <c r="I17" i="15"/>
  <c r="K17" i="15"/>
  <c r="O17" i="15"/>
  <c r="R17" i="15"/>
  <c r="T17" i="15"/>
  <c r="X17" i="15"/>
  <c r="Z17" i="15"/>
  <c r="AB17" i="15"/>
  <c r="AC17" i="15"/>
  <c r="AD17" i="15"/>
  <c r="AE17" i="15"/>
  <c r="AF17" i="15"/>
  <c r="AG17" i="15"/>
  <c r="AI17" i="15"/>
  <c r="AK17" i="15"/>
  <c r="AO17" i="15"/>
  <c r="AR17" i="15"/>
  <c r="AT17" i="15"/>
  <c r="AX17" i="15"/>
  <c r="BA17" i="15"/>
  <c r="BC17" i="15"/>
  <c r="BK17" i="15"/>
  <c r="BL17" i="15"/>
  <c r="BM17" i="15"/>
  <c r="BN17" i="15"/>
  <c r="BO17" i="15"/>
  <c r="BP17" i="15"/>
  <c r="BR17" i="15"/>
  <c r="A18" i="15"/>
  <c r="B18" i="15"/>
  <c r="C18" i="15"/>
  <c r="D18" i="15"/>
  <c r="E18" i="15"/>
  <c r="F18" i="15"/>
  <c r="G18" i="15"/>
  <c r="I18" i="15"/>
  <c r="K18" i="15"/>
  <c r="O18" i="15"/>
  <c r="R18" i="15"/>
  <c r="T18" i="15"/>
  <c r="X18" i="15"/>
  <c r="Z18" i="15"/>
  <c r="AB18" i="15"/>
  <c r="AC18" i="15"/>
  <c r="AD18" i="15"/>
  <c r="AE18" i="15"/>
  <c r="AF18" i="15"/>
  <c r="AG18" i="15"/>
  <c r="AI18" i="15"/>
  <c r="AK18" i="15"/>
  <c r="AO18" i="15"/>
  <c r="AR18" i="15"/>
  <c r="AT18" i="15"/>
  <c r="AX18" i="15"/>
  <c r="BA18" i="15"/>
  <c r="BC18" i="15"/>
  <c r="BK18" i="15"/>
  <c r="BL18" i="15"/>
  <c r="BM18" i="15"/>
  <c r="BN18" i="15"/>
  <c r="BO18" i="15"/>
  <c r="BP18" i="15"/>
  <c r="BR18" i="15"/>
  <c r="A19" i="15"/>
  <c r="B19" i="15"/>
  <c r="C19" i="15"/>
  <c r="D19" i="15"/>
  <c r="E19" i="15"/>
  <c r="F19" i="15"/>
  <c r="G19" i="15"/>
  <c r="I19" i="15"/>
  <c r="K19" i="15"/>
  <c r="O19" i="15"/>
  <c r="R19" i="15"/>
  <c r="T19" i="15"/>
  <c r="X19" i="15"/>
  <c r="Z19" i="15"/>
  <c r="AB19" i="15"/>
  <c r="AC19" i="15"/>
  <c r="AD19" i="15"/>
  <c r="AE19" i="15"/>
  <c r="AF19" i="15"/>
  <c r="AG19" i="15"/>
  <c r="AI19" i="15"/>
  <c r="AK19" i="15"/>
  <c r="AO19" i="15"/>
  <c r="AR19" i="15"/>
  <c r="AT19" i="15"/>
  <c r="AX19" i="15"/>
  <c r="BA19" i="15"/>
  <c r="BC19" i="15"/>
  <c r="BK19" i="15"/>
  <c r="BL19" i="15"/>
  <c r="BM19" i="15"/>
  <c r="BN19" i="15"/>
  <c r="BO19" i="15"/>
  <c r="BP19" i="15"/>
  <c r="BR19" i="15"/>
  <c r="A20" i="15"/>
  <c r="B20" i="15"/>
  <c r="C20" i="15"/>
  <c r="D20" i="15"/>
  <c r="E20" i="15"/>
  <c r="F20" i="15"/>
  <c r="G20" i="15"/>
  <c r="I20" i="15"/>
  <c r="K20" i="15"/>
  <c r="O20" i="15"/>
  <c r="R20" i="15"/>
  <c r="T20" i="15"/>
  <c r="X20" i="15"/>
  <c r="Z20" i="15"/>
  <c r="AB20" i="15"/>
  <c r="AC20" i="15"/>
  <c r="AD20" i="15"/>
  <c r="AE20" i="15"/>
  <c r="AF20" i="15"/>
  <c r="AG20" i="15"/>
  <c r="AI20" i="15"/>
  <c r="AK20" i="15"/>
  <c r="AO20" i="15"/>
  <c r="AR20" i="15"/>
  <c r="AT20" i="15"/>
  <c r="AX20" i="15"/>
  <c r="BA20" i="15"/>
  <c r="BC20" i="15"/>
  <c r="BK20" i="15"/>
  <c r="BL20" i="15"/>
  <c r="BM20" i="15"/>
  <c r="BN20" i="15"/>
  <c r="BO20" i="15"/>
  <c r="BP20" i="15"/>
  <c r="BR20" i="15"/>
  <c r="A21" i="15"/>
  <c r="B21" i="15"/>
  <c r="C21" i="15"/>
  <c r="D21" i="15"/>
  <c r="E21" i="15"/>
  <c r="F21" i="15"/>
  <c r="G21" i="15"/>
  <c r="I21" i="15"/>
  <c r="K21" i="15"/>
  <c r="O21" i="15"/>
  <c r="R21" i="15"/>
  <c r="T21" i="15"/>
  <c r="X21" i="15"/>
  <c r="Z21" i="15"/>
  <c r="AB21" i="15"/>
  <c r="AC21" i="15"/>
  <c r="AD21" i="15"/>
  <c r="AE21" i="15"/>
  <c r="AF21" i="15"/>
  <c r="AG21" i="15"/>
  <c r="AI21" i="15"/>
  <c r="AK21" i="15"/>
  <c r="AO21" i="15"/>
  <c r="AR21" i="15"/>
  <c r="AT21" i="15"/>
  <c r="AX21" i="15"/>
  <c r="BA21" i="15"/>
  <c r="BC21" i="15"/>
  <c r="BK21" i="15"/>
  <c r="BL21" i="15"/>
  <c r="BM21" i="15"/>
  <c r="BN21" i="15"/>
  <c r="BO21" i="15"/>
  <c r="BP21" i="15"/>
  <c r="BR21" i="15"/>
  <c r="A22" i="15"/>
  <c r="B22" i="15"/>
  <c r="C22" i="15"/>
  <c r="D22" i="15"/>
  <c r="E22" i="15"/>
  <c r="F22" i="15"/>
  <c r="G22" i="15"/>
  <c r="I22" i="15"/>
  <c r="K22" i="15"/>
  <c r="O22" i="15"/>
  <c r="R22" i="15"/>
  <c r="T22" i="15"/>
  <c r="X22" i="15"/>
  <c r="Z22" i="15"/>
  <c r="AB22" i="15"/>
  <c r="AC22" i="15"/>
  <c r="AD22" i="15"/>
  <c r="AE22" i="15"/>
  <c r="AF22" i="15"/>
  <c r="AG22" i="15"/>
  <c r="AI22" i="15"/>
  <c r="AK22" i="15"/>
  <c r="AO22" i="15"/>
  <c r="AR22" i="15"/>
  <c r="AT22" i="15"/>
  <c r="AX22" i="15"/>
  <c r="BA22" i="15"/>
  <c r="BC22" i="15"/>
  <c r="BK22" i="15"/>
  <c r="BL22" i="15"/>
  <c r="BM22" i="15"/>
  <c r="BN22" i="15"/>
  <c r="BO22" i="15"/>
  <c r="BP22" i="15"/>
  <c r="BR22" i="15"/>
  <c r="A23" i="15"/>
  <c r="B23" i="15"/>
  <c r="C23" i="15"/>
  <c r="D23" i="15"/>
  <c r="E23" i="15"/>
  <c r="F23" i="15"/>
  <c r="G23" i="15"/>
  <c r="I23" i="15"/>
  <c r="K23" i="15"/>
  <c r="O23" i="15"/>
  <c r="R23" i="15"/>
  <c r="T23" i="15"/>
  <c r="X23" i="15"/>
  <c r="Z23" i="15"/>
  <c r="AB23" i="15"/>
  <c r="AC23" i="15"/>
  <c r="AD23" i="15"/>
  <c r="AE23" i="15"/>
  <c r="AF23" i="15"/>
  <c r="AG23" i="15"/>
  <c r="AI23" i="15"/>
  <c r="AK23" i="15"/>
  <c r="AO23" i="15"/>
  <c r="AR23" i="15"/>
  <c r="AT23" i="15"/>
  <c r="AX23" i="15"/>
  <c r="BA23" i="15"/>
  <c r="BC23" i="15"/>
  <c r="BK23" i="15"/>
  <c r="BL23" i="15"/>
  <c r="BM23" i="15"/>
  <c r="BN23" i="15"/>
  <c r="BO23" i="15"/>
  <c r="BP23" i="15"/>
  <c r="BR23" i="15"/>
  <c r="A24" i="15"/>
  <c r="B24" i="15"/>
  <c r="C24" i="15"/>
  <c r="D24" i="15"/>
  <c r="E24" i="15"/>
  <c r="F24" i="15"/>
  <c r="G24" i="15"/>
  <c r="I24" i="15"/>
  <c r="K24" i="15"/>
  <c r="O24" i="15"/>
  <c r="R24" i="15"/>
  <c r="T24" i="15"/>
  <c r="X24" i="15"/>
  <c r="Z24" i="15"/>
  <c r="AB24" i="15"/>
  <c r="AC24" i="15"/>
  <c r="AD24" i="15"/>
  <c r="AE24" i="15"/>
  <c r="AF24" i="15"/>
  <c r="AG24" i="15"/>
  <c r="AI24" i="15"/>
  <c r="AK24" i="15"/>
  <c r="AO24" i="15"/>
  <c r="AR24" i="15"/>
  <c r="AT24" i="15"/>
  <c r="AX24" i="15"/>
  <c r="BA24" i="15"/>
  <c r="BC24" i="15"/>
  <c r="BK24" i="15"/>
  <c r="BL24" i="15"/>
  <c r="BM24" i="15"/>
  <c r="BN24" i="15"/>
  <c r="BO24" i="15"/>
  <c r="BP24" i="15"/>
  <c r="BR24" i="15"/>
  <c r="A25" i="15"/>
  <c r="B25" i="15"/>
  <c r="C25" i="15"/>
  <c r="D25" i="15"/>
  <c r="E25" i="15"/>
  <c r="F25" i="15"/>
  <c r="G25" i="15"/>
  <c r="I25" i="15"/>
  <c r="K25" i="15"/>
  <c r="O25" i="15"/>
  <c r="R25" i="15"/>
  <c r="T25" i="15"/>
  <c r="X25" i="15"/>
  <c r="Z25" i="15"/>
  <c r="AB25" i="15"/>
  <c r="AC25" i="15"/>
  <c r="AD25" i="15"/>
  <c r="AE25" i="15"/>
  <c r="AF25" i="15"/>
  <c r="AG25" i="15"/>
  <c r="AI25" i="15"/>
  <c r="AK25" i="15"/>
  <c r="AO25" i="15"/>
  <c r="AR25" i="15"/>
  <c r="AT25" i="15"/>
  <c r="AX25" i="15"/>
  <c r="BA25" i="15"/>
  <c r="BC25" i="15"/>
  <c r="BK25" i="15"/>
  <c r="BL25" i="15"/>
  <c r="BM25" i="15"/>
  <c r="BN25" i="15"/>
  <c r="BO25" i="15"/>
  <c r="BP25" i="15"/>
  <c r="BR25" i="15"/>
  <c r="A26" i="15"/>
  <c r="B26" i="15"/>
  <c r="C26" i="15"/>
  <c r="D26" i="15"/>
  <c r="E26" i="15"/>
  <c r="F26" i="15"/>
  <c r="G26" i="15"/>
  <c r="I26" i="15"/>
  <c r="K26" i="15"/>
  <c r="O26" i="15"/>
  <c r="R26" i="15"/>
  <c r="T26" i="15"/>
  <c r="X26" i="15"/>
  <c r="Z26" i="15"/>
  <c r="AB26" i="15"/>
  <c r="AC26" i="15"/>
  <c r="AD26" i="15"/>
  <c r="AE26" i="15"/>
  <c r="AF26" i="15"/>
  <c r="AG26" i="15"/>
  <c r="AI26" i="15"/>
  <c r="AK26" i="15"/>
  <c r="AO26" i="15"/>
  <c r="AR26" i="15"/>
  <c r="AT26" i="15"/>
  <c r="AX26" i="15"/>
  <c r="BA26" i="15"/>
  <c r="BC26" i="15"/>
  <c r="BK26" i="15"/>
  <c r="BL26" i="15"/>
  <c r="BM26" i="15"/>
  <c r="BN26" i="15"/>
  <c r="BO26" i="15"/>
  <c r="BP26" i="15"/>
  <c r="BR26" i="15"/>
  <c r="A27" i="15"/>
  <c r="B27" i="15"/>
  <c r="C27" i="15"/>
  <c r="D27" i="15"/>
  <c r="E27" i="15"/>
  <c r="F27" i="15"/>
  <c r="G27" i="15"/>
  <c r="I27" i="15"/>
  <c r="K27" i="15"/>
  <c r="O27" i="15"/>
  <c r="R27" i="15"/>
  <c r="T27" i="15"/>
  <c r="X27" i="15"/>
  <c r="Z27" i="15"/>
  <c r="AB27" i="15"/>
  <c r="AC27" i="15"/>
  <c r="AD27" i="15"/>
  <c r="AE27" i="15"/>
  <c r="AF27" i="15"/>
  <c r="AG27" i="15"/>
  <c r="AI27" i="15"/>
  <c r="AK27" i="15"/>
  <c r="AO27" i="15"/>
  <c r="AR27" i="15"/>
  <c r="AT27" i="15"/>
  <c r="AX27" i="15"/>
  <c r="BA27" i="15"/>
  <c r="BC27" i="15"/>
  <c r="BK27" i="15"/>
  <c r="BL27" i="15"/>
  <c r="BM27" i="15"/>
  <c r="BN27" i="15"/>
  <c r="BO27" i="15"/>
  <c r="BP27" i="15"/>
  <c r="BR27" i="15"/>
  <c r="A28" i="15"/>
  <c r="B28" i="15"/>
  <c r="C28" i="15"/>
  <c r="D28" i="15"/>
  <c r="E28" i="15"/>
  <c r="F28" i="15"/>
  <c r="G28" i="15"/>
  <c r="I28" i="15"/>
  <c r="K28" i="15"/>
  <c r="O28" i="15"/>
  <c r="R28" i="15"/>
  <c r="T28" i="15"/>
  <c r="X28" i="15"/>
  <c r="Z28" i="15"/>
  <c r="AB28" i="15"/>
  <c r="AC28" i="15"/>
  <c r="AD28" i="15"/>
  <c r="AE28" i="15"/>
  <c r="AF28" i="15"/>
  <c r="AG28" i="15"/>
  <c r="AI28" i="15"/>
  <c r="AK28" i="15"/>
  <c r="AO28" i="15"/>
  <c r="AR28" i="15"/>
  <c r="AT28" i="15"/>
  <c r="AX28" i="15"/>
  <c r="BA28" i="15"/>
  <c r="BC28" i="15"/>
  <c r="BK28" i="15"/>
  <c r="BL28" i="15"/>
  <c r="BM28" i="15"/>
  <c r="BN28" i="15"/>
  <c r="BO28" i="15"/>
  <c r="BP28" i="15"/>
  <c r="BR28" i="15"/>
  <c r="A29" i="15"/>
  <c r="B29" i="15"/>
  <c r="C29" i="15"/>
  <c r="D29" i="15"/>
  <c r="E29" i="15"/>
  <c r="F29" i="15"/>
  <c r="G29" i="15"/>
  <c r="I29" i="15"/>
  <c r="K29" i="15"/>
  <c r="O29" i="15"/>
  <c r="R29" i="15"/>
  <c r="T29" i="15"/>
  <c r="X29" i="15"/>
  <c r="Z29" i="15"/>
  <c r="AB29" i="15"/>
  <c r="AC29" i="15"/>
  <c r="AD29" i="15"/>
  <c r="AE29" i="15"/>
  <c r="AF29" i="15"/>
  <c r="AG29" i="15"/>
  <c r="AI29" i="15"/>
  <c r="AK29" i="15"/>
  <c r="AO29" i="15"/>
  <c r="AR29" i="15"/>
  <c r="AT29" i="15"/>
  <c r="AX29" i="15"/>
  <c r="BA29" i="15"/>
  <c r="BC29" i="15"/>
  <c r="BK29" i="15"/>
  <c r="BL29" i="15"/>
  <c r="BM29" i="15"/>
  <c r="BN29" i="15"/>
  <c r="BO29" i="15"/>
  <c r="BP29" i="15"/>
  <c r="BR29" i="15"/>
  <c r="A30" i="15"/>
  <c r="B30" i="15"/>
  <c r="C30" i="15"/>
  <c r="D30" i="15"/>
  <c r="E30" i="15"/>
  <c r="F30" i="15"/>
  <c r="G30" i="15"/>
  <c r="I30" i="15"/>
  <c r="K30" i="15"/>
  <c r="O30" i="15"/>
  <c r="R30" i="15"/>
  <c r="T30" i="15"/>
  <c r="X30" i="15"/>
  <c r="Z30" i="15"/>
  <c r="AB30" i="15"/>
  <c r="AC30" i="15"/>
  <c r="AD30" i="15"/>
  <c r="AE30" i="15"/>
  <c r="AF30" i="15"/>
  <c r="AG30" i="15"/>
  <c r="AI30" i="15"/>
  <c r="AK30" i="15"/>
  <c r="AO30" i="15"/>
  <c r="AR30" i="15"/>
  <c r="AT30" i="15"/>
  <c r="AX30" i="15"/>
  <c r="BA30" i="15"/>
  <c r="BC30" i="15"/>
  <c r="BK30" i="15"/>
  <c r="BL30" i="15"/>
  <c r="BM30" i="15"/>
  <c r="BN30" i="15"/>
  <c r="BO30" i="15"/>
  <c r="BP30" i="15"/>
  <c r="BR30" i="15"/>
  <c r="A31" i="15"/>
  <c r="B31" i="15"/>
  <c r="C31" i="15"/>
  <c r="D31" i="15"/>
  <c r="E31" i="15"/>
  <c r="F31" i="15"/>
  <c r="G31" i="15"/>
  <c r="I31" i="15"/>
  <c r="K31" i="15"/>
  <c r="O31" i="15"/>
  <c r="R31" i="15"/>
  <c r="T31" i="15"/>
  <c r="X31" i="15"/>
  <c r="Z31" i="15"/>
  <c r="AB31" i="15"/>
  <c r="AC31" i="15"/>
  <c r="AD31" i="15"/>
  <c r="AE31" i="15"/>
  <c r="AF31" i="15"/>
  <c r="AG31" i="15"/>
  <c r="AI31" i="15"/>
  <c r="AK31" i="15"/>
  <c r="AO31" i="15"/>
  <c r="AR31" i="15"/>
  <c r="AT31" i="15"/>
  <c r="AX31" i="15"/>
  <c r="BA31" i="15"/>
  <c r="BC31" i="15"/>
  <c r="BK31" i="15"/>
  <c r="BL31" i="15"/>
  <c r="BM31" i="15"/>
  <c r="BN31" i="15"/>
  <c r="BO31" i="15"/>
  <c r="BP31" i="15"/>
  <c r="BR31" i="15"/>
  <c r="A32" i="15"/>
  <c r="B32" i="15"/>
  <c r="C32" i="15"/>
  <c r="D32" i="15"/>
  <c r="E32" i="15"/>
  <c r="F32" i="15"/>
  <c r="G32" i="15"/>
  <c r="I32" i="15"/>
  <c r="K32" i="15"/>
  <c r="O32" i="15"/>
  <c r="R32" i="15"/>
  <c r="T32" i="15"/>
  <c r="X32" i="15"/>
  <c r="Z32" i="15"/>
  <c r="AB32" i="15"/>
  <c r="AC32" i="15"/>
  <c r="AD32" i="15"/>
  <c r="AE32" i="15"/>
  <c r="AF32" i="15"/>
  <c r="AG32" i="15"/>
  <c r="AI32" i="15"/>
  <c r="AK32" i="15"/>
  <c r="AO32" i="15"/>
  <c r="AR32" i="15"/>
  <c r="AT32" i="15"/>
  <c r="AX32" i="15"/>
  <c r="BA32" i="15"/>
  <c r="BC32" i="15"/>
  <c r="BK32" i="15"/>
  <c r="BL32" i="15"/>
  <c r="BM32" i="15"/>
  <c r="BN32" i="15"/>
  <c r="BO32" i="15"/>
  <c r="BP32" i="15"/>
  <c r="BR32" i="15"/>
  <c r="A33" i="15"/>
  <c r="B33" i="15"/>
  <c r="C33" i="15"/>
  <c r="D33" i="15"/>
  <c r="E33" i="15"/>
  <c r="F33" i="15"/>
  <c r="G33" i="15"/>
  <c r="I33" i="15"/>
  <c r="K33" i="15"/>
  <c r="O33" i="15"/>
  <c r="R33" i="15"/>
  <c r="T33" i="15"/>
  <c r="X33" i="15"/>
  <c r="Z33" i="15"/>
  <c r="AB33" i="15"/>
  <c r="AC33" i="15"/>
  <c r="AD33" i="15"/>
  <c r="AE33" i="15"/>
  <c r="AF33" i="15"/>
  <c r="AG33" i="15"/>
  <c r="AI33" i="15"/>
  <c r="AK33" i="15"/>
  <c r="AO33" i="15"/>
  <c r="AR33" i="15"/>
  <c r="AT33" i="15"/>
  <c r="AX33" i="15"/>
  <c r="BA33" i="15"/>
  <c r="BC33" i="15"/>
  <c r="BK33" i="15"/>
  <c r="BL33" i="15"/>
  <c r="BM33" i="15"/>
  <c r="BN33" i="15"/>
  <c r="BO33" i="15"/>
  <c r="BP33" i="15"/>
  <c r="BR33" i="15"/>
  <c r="A34" i="15"/>
  <c r="B34" i="15"/>
  <c r="C34" i="15"/>
  <c r="D34" i="15"/>
  <c r="E34" i="15"/>
  <c r="F34" i="15"/>
  <c r="G34" i="15"/>
  <c r="I34" i="15"/>
  <c r="K34" i="15"/>
  <c r="O34" i="15"/>
  <c r="R34" i="15"/>
  <c r="T34" i="15"/>
  <c r="X34" i="15"/>
  <c r="Z34" i="15"/>
  <c r="AB34" i="15"/>
  <c r="AC34" i="15"/>
  <c r="AD34" i="15"/>
  <c r="AE34" i="15"/>
  <c r="AF34" i="15"/>
  <c r="AG34" i="15"/>
  <c r="AI34" i="15"/>
  <c r="AK34" i="15"/>
  <c r="AO34" i="15"/>
  <c r="AR34" i="15"/>
  <c r="AT34" i="15"/>
  <c r="AX34" i="15"/>
  <c r="BA34" i="15"/>
  <c r="BC34" i="15"/>
  <c r="BK34" i="15"/>
  <c r="BL34" i="15"/>
  <c r="BM34" i="15"/>
  <c r="BN34" i="15"/>
  <c r="BO34" i="15"/>
  <c r="BP34" i="15"/>
  <c r="BR34" i="15"/>
  <c r="A35" i="15"/>
  <c r="B35" i="15"/>
  <c r="C35" i="15"/>
  <c r="D35" i="15"/>
  <c r="E35" i="15"/>
  <c r="F35" i="15"/>
  <c r="G35" i="15"/>
  <c r="I35" i="15"/>
  <c r="K35" i="15"/>
  <c r="O35" i="15"/>
  <c r="R35" i="15"/>
  <c r="T35" i="15"/>
  <c r="X35" i="15"/>
  <c r="Z35" i="15"/>
  <c r="AB35" i="15"/>
  <c r="AC35" i="15"/>
  <c r="AD35" i="15"/>
  <c r="AE35" i="15"/>
  <c r="AF35" i="15"/>
  <c r="AG35" i="15"/>
  <c r="AI35" i="15"/>
  <c r="AK35" i="15"/>
  <c r="AO35" i="15"/>
  <c r="AR35" i="15"/>
  <c r="AT35" i="15"/>
  <c r="AX35" i="15"/>
  <c r="BA35" i="15"/>
  <c r="BC35" i="15"/>
  <c r="BK35" i="15"/>
  <c r="BL35" i="15"/>
  <c r="BM35" i="15"/>
  <c r="BN35" i="15"/>
  <c r="BO35" i="15"/>
  <c r="BP35" i="15"/>
  <c r="BR35" i="15"/>
  <c r="A36" i="15"/>
  <c r="B36" i="15"/>
  <c r="C36" i="15"/>
  <c r="D36" i="15"/>
  <c r="E36" i="15"/>
  <c r="F36" i="15"/>
  <c r="G36" i="15"/>
  <c r="I36" i="15"/>
  <c r="K36" i="15"/>
  <c r="O36" i="15"/>
  <c r="R36" i="15"/>
  <c r="T36" i="15"/>
  <c r="X36" i="15"/>
  <c r="Z36" i="15"/>
  <c r="AB36" i="15"/>
  <c r="AC36" i="15"/>
  <c r="AD36" i="15"/>
  <c r="AE36" i="15"/>
  <c r="AF36" i="15"/>
  <c r="AG36" i="15"/>
  <c r="AI36" i="15"/>
  <c r="AK36" i="15"/>
  <c r="AO36" i="15"/>
  <c r="AR36" i="15"/>
  <c r="AT36" i="15"/>
  <c r="AX36" i="15"/>
  <c r="BA36" i="15"/>
  <c r="BC36" i="15"/>
  <c r="BK36" i="15"/>
  <c r="BL36" i="15"/>
  <c r="BM36" i="15"/>
  <c r="BN36" i="15"/>
  <c r="BO36" i="15"/>
  <c r="BP36" i="15"/>
  <c r="BR36" i="15"/>
  <c r="A37" i="15"/>
  <c r="B37" i="15"/>
  <c r="C37" i="15"/>
  <c r="D37" i="15"/>
  <c r="E37" i="15"/>
  <c r="F37" i="15"/>
  <c r="G37" i="15"/>
  <c r="I37" i="15"/>
  <c r="K37" i="15"/>
  <c r="O37" i="15"/>
  <c r="R37" i="15"/>
  <c r="T37" i="15"/>
  <c r="X37" i="15"/>
  <c r="Z37" i="15"/>
  <c r="AB37" i="15"/>
  <c r="AC37" i="15"/>
  <c r="AD37" i="15"/>
  <c r="AE37" i="15"/>
  <c r="AF37" i="15"/>
  <c r="AG37" i="15"/>
  <c r="AI37" i="15"/>
  <c r="AK37" i="15"/>
  <c r="AO37" i="15"/>
  <c r="AR37" i="15"/>
  <c r="AT37" i="15"/>
  <c r="AX37" i="15"/>
  <c r="BA37" i="15"/>
  <c r="BC37" i="15"/>
  <c r="BK37" i="15"/>
  <c r="BL37" i="15"/>
  <c r="BM37" i="15"/>
  <c r="BN37" i="15"/>
  <c r="BO37" i="15"/>
  <c r="BP37" i="15"/>
  <c r="BR37" i="15"/>
  <c r="A38" i="15"/>
  <c r="B38" i="15"/>
  <c r="C38" i="15"/>
  <c r="D38" i="15"/>
  <c r="E38" i="15"/>
  <c r="F38" i="15"/>
  <c r="G38" i="15"/>
  <c r="I38" i="15"/>
  <c r="K38" i="15"/>
  <c r="O38" i="15"/>
  <c r="R38" i="15"/>
  <c r="T38" i="15"/>
  <c r="X38" i="15"/>
  <c r="Z38" i="15"/>
  <c r="AB38" i="15"/>
  <c r="AC38" i="15"/>
  <c r="AD38" i="15"/>
  <c r="AE38" i="15"/>
  <c r="AF38" i="15"/>
  <c r="AG38" i="15"/>
  <c r="AI38" i="15"/>
  <c r="AK38" i="15"/>
  <c r="AO38" i="15"/>
  <c r="AR38" i="15"/>
  <c r="AT38" i="15"/>
  <c r="AX38" i="15"/>
  <c r="BA38" i="15"/>
  <c r="BC38" i="15"/>
  <c r="BK38" i="15"/>
  <c r="BL38" i="15"/>
  <c r="BM38" i="15"/>
  <c r="BN38" i="15"/>
  <c r="BO38" i="15"/>
  <c r="BP38" i="15"/>
  <c r="BR38" i="15"/>
  <c r="A39" i="15"/>
  <c r="B39" i="15"/>
  <c r="C39" i="15"/>
  <c r="D39" i="15"/>
  <c r="E39" i="15"/>
  <c r="F39" i="15"/>
  <c r="G39" i="15"/>
  <c r="I39" i="15"/>
  <c r="K39" i="15"/>
  <c r="O39" i="15"/>
  <c r="R39" i="15"/>
  <c r="T39" i="15"/>
  <c r="X39" i="15"/>
  <c r="Z39" i="15"/>
  <c r="AB39" i="15"/>
  <c r="AC39" i="15"/>
  <c r="AD39" i="15"/>
  <c r="AE39" i="15"/>
  <c r="AF39" i="15"/>
  <c r="AG39" i="15"/>
  <c r="AI39" i="15"/>
  <c r="AK39" i="15"/>
  <c r="AO39" i="15"/>
  <c r="AR39" i="15"/>
  <c r="AT39" i="15"/>
  <c r="AX39" i="15"/>
  <c r="BA39" i="15"/>
  <c r="BC39" i="15"/>
  <c r="BK39" i="15"/>
  <c r="BL39" i="15"/>
  <c r="BM39" i="15"/>
  <c r="BN39" i="15"/>
  <c r="BO39" i="15"/>
  <c r="BP39" i="15"/>
  <c r="BR39" i="15"/>
  <c r="A40" i="15"/>
  <c r="B40" i="15"/>
  <c r="C40" i="15"/>
  <c r="D40" i="15"/>
  <c r="E40" i="15"/>
  <c r="F40" i="15"/>
  <c r="G40" i="15"/>
  <c r="I40" i="15"/>
  <c r="K40" i="15"/>
  <c r="O40" i="15"/>
  <c r="R40" i="15"/>
  <c r="T40" i="15"/>
  <c r="X40" i="15"/>
  <c r="Z40" i="15"/>
  <c r="AB40" i="15"/>
  <c r="AC40" i="15"/>
  <c r="AD40" i="15"/>
  <c r="AE40" i="15"/>
  <c r="AF40" i="15"/>
  <c r="AG40" i="15"/>
  <c r="AI40" i="15"/>
  <c r="AK40" i="15"/>
  <c r="AO40" i="15"/>
  <c r="AR40" i="15"/>
  <c r="AT40" i="15"/>
  <c r="AX40" i="15"/>
  <c r="BA40" i="15"/>
  <c r="BC40" i="15"/>
  <c r="BK40" i="15"/>
  <c r="BL40" i="15"/>
  <c r="BM40" i="15"/>
  <c r="BN40" i="15"/>
  <c r="BO40" i="15"/>
  <c r="BP40" i="15"/>
  <c r="BR40" i="15"/>
  <c r="A41" i="15"/>
  <c r="B41" i="15"/>
  <c r="C41" i="15"/>
  <c r="D41" i="15"/>
  <c r="E41" i="15"/>
  <c r="F41" i="15"/>
  <c r="G41" i="15"/>
  <c r="I41" i="15"/>
  <c r="K41" i="15"/>
  <c r="O41" i="15"/>
  <c r="R41" i="15"/>
  <c r="T41" i="15"/>
  <c r="X41" i="15"/>
  <c r="Z41" i="15"/>
  <c r="AB41" i="15"/>
  <c r="AC41" i="15"/>
  <c r="AD41" i="15"/>
  <c r="AE41" i="15"/>
  <c r="AF41" i="15"/>
  <c r="AG41" i="15"/>
  <c r="AI41" i="15"/>
  <c r="AK41" i="15"/>
  <c r="AO41" i="15"/>
  <c r="AR41" i="15"/>
  <c r="AT41" i="15"/>
  <c r="AX41" i="15"/>
  <c r="BA41" i="15"/>
  <c r="BC41" i="15"/>
  <c r="BK41" i="15"/>
  <c r="BL41" i="15"/>
  <c r="BM41" i="15"/>
  <c r="BN41" i="15"/>
  <c r="BO41" i="15"/>
  <c r="BP41" i="15"/>
  <c r="BR41" i="15"/>
  <c r="A42" i="15"/>
  <c r="B42" i="15"/>
  <c r="C42" i="15"/>
  <c r="D42" i="15"/>
  <c r="E42" i="15"/>
  <c r="F42" i="15"/>
  <c r="G42" i="15"/>
  <c r="I42" i="15"/>
  <c r="K42" i="15"/>
  <c r="O42" i="15"/>
  <c r="R42" i="15"/>
  <c r="T42" i="15"/>
  <c r="X42" i="15"/>
  <c r="Z42" i="15"/>
  <c r="AB42" i="15"/>
  <c r="AC42" i="15"/>
  <c r="AD42" i="15"/>
  <c r="AE42" i="15"/>
  <c r="AF42" i="15"/>
  <c r="AG42" i="15"/>
  <c r="AI42" i="15"/>
  <c r="AK42" i="15"/>
  <c r="AO42" i="15"/>
  <c r="AR42" i="15"/>
  <c r="AT42" i="15"/>
  <c r="AX42" i="15"/>
  <c r="BA42" i="15"/>
  <c r="BC42" i="15"/>
  <c r="BK42" i="15"/>
  <c r="BL42" i="15"/>
  <c r="BM42" i="15"/>
  <c r="BN42" i="15"/>
  <c r="BO42" i="15"/>
  <c r="BP42" i="15"/>
  <c r="BR42" i="15"/>
  <c r="A43" i="15"/>
  <c r="B43" i="15"/>
  <c r="C43" i="15"/>
  <c r="D43" i="15"/>
  <c r="E43" i="15"/>
  <c r="F43" i="15"/>
  <c r="G43" i="15"/>
  <c r="I43" i="15"/>
  <c r="K43" i="15"/>
  <c r="O43" i="15"/>
  <c r="R43" i="15"/>
  <c r="T43" i="15"/>
  <c r="X43" i="15"/>
  <c r="Z43" i="15"/>
  <c r="AB43" i="15"/>
  <c r="AC43" i="15"/>
  <c r="AD43" i="15"/>
  <c r="AE43" i="15"/>
  <c r="AF43" i="15"/>
  <c r="AG43" i="15"/>
  <c r="AI43" i="15"/>
  <c r="AK43" i="15"/>
  <c r="AO43" i="15"/>
  <c r="AR43" i="15"/>
  <c r="AT43" i="15"/>
  <c r="AX43" i="15"/>
  <c r="BA43" i="15"/>
  <c r="BC43" i="15"/>
  <c r="BK43" i="15"/>
  <c r="BL43" i="15"/>
  <c r="BM43" i="15"/>
  <c r="BN43" i="15"/>
  <c r="BO43" i="15"/>
  <c r="BP43" i="15"/>
  <c r="BR43" i="15"/>
  <c r="A44" i="15"/>
  <c r="B44" i="15"/>
  <c r="C44" i="15"/>
  <c r="D44" i="15"/>
  <c r="E44" i="15"/>
  <c r="F44" i="15"/>
  <c r="G44" i="15"/>
  <c r="I44" i="15"/>
  <c r="K44" i="15"/>
  <c r="O44" i="15"/>
  <c r="R44" i="15"/>
  <c r="T44" i="15"/>
  <c r="X44" i="15"/>
  <c r="Z44" i="15"/>
  <c r="AB44" i="15"/>
  <c r="AC44" i="15"/>
  <c r="AD44" i="15"/>
  <c r="AE44" i="15"/>
  <c r="AF44" i="15"/>
  <c r="AG44" i="15"/>
  <c r="AI44" i="15"/>
  <c r="AK44" i="15"/>
  <c r="AO44" i="15"/>
  <c r="AR44" i="15"/>
  <c r="AT44" i="15"/>
  <c r="AX44" i="15"/>
  <c r="BA44" i="15"/>
  <c r="BC44" i="15"/>
  <c r="BK44" i="15"/>
  <c r="BL44" i="15"/>
  <c r="BM44" i="15"/>
  <c r="BN44" i="15"/>
  <c r="BO44" i="15"/>
  <c r="BP44" i="15"/>
  <c r="BR44" i="15"/>
  <c r="A45" i="15"/>
  <c r="B45" i="15"/>
  <c r="C45" i="15"/>
  <c r="D45" i="15"/>
  <c r="E45" i="15"/>
  <c r="F45" i="15"/>
  <c r="G45" i="15"/>
  <c r="I45" i="15"/>
  <c r="K45" i="15"/>
  <c r="O45" i="15"/>
  <c r="R45" i="15"/>
  <c r="T45" i="15"/>
  <c r="X45" i="15"/>
  <c r="Z45" i="15"/>
  <c r="AB45" i="15"/>
  <c r="AC45" i="15"/>
  <c r="AD45" i="15"/>
  <c r="AE45" i="15"/>
  <c r="AF45" i="15"/>
  <c r="AG45" i="15"/>
  <c r="AI45" i="15"/>
  <c r="AK45" i="15"/>
  <c r="AO45" i="15"/>
  <c r="AR45" i="15"/>
  <c r="AT45" i="15"/>
  <c r="AX45" i="15"/>
  <c r="BA45" i="15"/>
  <c r="BC45" i="15"/>
  <c r="BK45" i="15"/>
  <c r="BL45" i="15"/>
  <c r="BM45" i="15"/>
  <c r="BN45" i="15"/>
  <c r="BO45" i="15"/>
  <c r="BP45" i="15"/>
  <c r="BR45" i="15"/>
  <c r="A46" i="15"/>
  <c r="B46" i="15"/>
  <c r="C46" i="15"/>
  <c r="D46" i="15"/>
  <c r="E46" i="15"/>
  <c r="F46" i="15"/>
  <c r="G46" i="15"/>
  <c r="I46" i="15"/>
  <c r="K46" i="15"/>
  <c r="O46" i="15"/>
  <c r="R46" i="15"/>
  <c r="T46" i="15"/>
  <c r="X46" i="15"/>
  <c r="Z46" i="15"/>
  <c r="AB46" i="15"/>
  <c r="AC46" i="15"/>
  <c r="AD46" i="15"/>
  <c r="AE46" i="15"/>
  <c r="AF46" i="15"/>
  <c r="AG46" i="15"/>
  <c r="AI46" i="15"/>
  <c r="AK46" i="15"/>
  <c r="AO46" i="15"/>
  <c r="AR46" i="15"/>
  <c r="AT46" i="15"/>
  <c r="AX46" i="15"/>
  <c r="BA46" i="15"/>
  <c r="BC46" i="15"/>
  <c r="BK46" i="15"/>
  <c r="BL46" i="15"/>
  <c r="BM46" i="15"/>
  <c r="BN46" i="15"/>
  <c r="BO46" i="15"/>
  <c r="BP46" i="15"/>
  <c r="BR46" i="15"/>
  <c r="A47" i="15"/>
  <c r="B47" i="15"/>
  <c r="C47" i="15"/>
  <c r="D47" i="15"/>
  <c r="E47" i="15"/>
  <c r="F47" i="15"/>
  <c r="G47" i="15"/>
  <c r="I47" i="15"/>
  <c r="K47" i="15"/>
  <c r="O47" i="15"/>
  <c r="R47" i="15"/>
  <c r="T47" i="15"/>
  <c r="X47" i="15"/>
  <c r="Z47" i="15"/>
  <c r="AB47" i="15"/>
  <c r="AC47" i="15"/>
  <c r="AD47" i="15"/>
  <c r="AE47" i="15"/>
  <c r="AF47" i="15"/>
  <c r="AG47" i="15"/>
  <c r="AI47" i="15"/>
  <c r="AK47" i="15"/>
  <c r="AO47" i="15"/>
  <c r="AR47" i="15"/>
  <c r="AT47" i="15"/>
  <c r="AX47" i="15"/>
  <c r="BA47" i="15"/>
  <c r="BC47" i="15"/>
  <c r="BK47" i="15"/>
  <c r="BL47" i="15"/>
  <c r="BM47" i="15"/>
  <c r="BN47" i="15"/>
  <c r="BO47" i="15"/>
  <c r="BP47" i="15"/>
  <c r="BR47" i="15"/>
  <c r="A48" i="15"/>
  <c r="B48" i="15"/>
  <c r="C48" i="15"/>
  <c r="D48" i="15"/>
  <c r="E48" i="15"/>
  <c r="F48" i="15"/>
  <c r="G48" i="15"/>
  <c r="I48" i="15"/>
  <c r="K48" i="15"/>
  <c r="O48" i="15"/>
  <c r="R48" i="15"/>
  <c r="T48" i="15"/>
  <c r="X48" i="15"/>
  <c r="Z48" i="15"/>
  <c r="AB48" i="15"/>
  <c r="AC48" i="15"/>
  <c r="AD48" i="15"/>
  <c r="AE48" i="15"/>
  <c r="AF48" i="15"/>
  <c r="AG48" i="15"/>
  <c r="AI48" i="15"/>
  <c r="AK48" i="15"/>
  <c r="AO48" i="15"/>
  <c r="AR48" i="15"/>
  <c r="AT48" i="15"/>
  <c r="AX48" i="15"/>
  <c r="BA48" i="15"/>
  <c r="BC48" i="15"/>
  <c r="BK48" i="15"/>
  <c r="BL48" i="15"/>
  <c r="BM48" i="15"/>
  <c r="BN48" i="15"/>
  <c r="BO48" i="15"/>
  <c r="BP48" i="15"/>
  <c r="BR48" i="15"/>
  <c r="A49" i="15"/>
  <c r="B49" i="15"/>
  <c r="C49" i="15"/>
  <c r="D49" i="15"/>
  <c r="E49" i="15"/>
  <c r="F49" i="15"/>
  <c r="G49" i="15"/>
  <c r="I49" i="15"/>
  <c r="K49" i="15"/>
  <c r="O49" i="15"/>
  <c r="R49" i="15"/>
  <c r="T49" i="15"/>
  <c r="X49" i="15"/>
  <c r="Z49" i="15"/>
  <c r="AB49" i="15"/>
  <c r="AC49" i="15"/>
  <c r="AD49" i="15"/>
  <c r="AE49" i="15"/>
  <c r="AF49" i="15"/>
  <c r="AG49" i="15"/>
  <c r="AI49" i="15"/>
  <c r="AK49" i="15"/>
  <c r="AO49" i="15"/>
  <c r="AR49" i="15"/>
  <c r="AT49" i="15"/>
  <c r="AX49" i="15"/>
  <c r="BA49" i="15"/>
  <c r="BC49" i="15"/>
  <c r="BK49" i="15"/>
  <c r="BL49" i="15"/>
  <c r="BM49" i="15"/>
  <c r="BN49" i="15"/>
  <c r="BO49" i="15"/>
  <c r="BP49" i="15"/>
  <c r="BR49" i="15"/>
  <c r="A50" i="15"/>
  <c r="B50" i="15"/>
  <c r="C50" i="15"/>
  <c r="D50" i="15"/>
  <c r="E50" i="15"/>
  <c r="F50" i="15"/>
  <c r="G50" i="15"/>
  <c r="I50" i="15"/>
  <c r="K50" i="15"/>
  <c r="O50" i="15"/>
  <c r="R50" i="15"/>
  <c r="T50" i="15"/>
  <c r="X50" i="15"/>
  <c r="Z50" i="15"/>
  <c r="AB50" i="15"/>
  <c r="AC50" i="15"/>
  <c r="AD50" i="15"/>
  <c r="AE50" i="15"/>
  <c r="AF50" i="15"/>
  <c r="AG50" i="15"/>
  <c r="AI50" i="15"/>
  <c r="AK50" i="15"/>
  <c r="AO50" i="15"/>
  <c r="AR50" i="15"/>
  <c r="AT50" i="15"/>
  <c r="AX50" i="15"/>
  <c r="BA50" i="15"/>
  <c r="BC50" i="15"/>
  <c r="BK50" i="15"/>
  <c r="BL50" i="15"/>
  <c r="BM50" i="15"/>
  <c r="BN50" i="15"/>
  <c r="BO50" i="15"/>
  <c r="BP50" i="15"/>
  <c r="BR50" i="15"/>
  <c r="A51" i="15"/>
  <c r="B51" i="15"/>
  <c r="C51" i="15"/>
  <c r="D51" i="15"/>
  <c r="E51" i="15"/>
  <c r="F51" i="15"/>
  <c r="G51" i="15"/>
  <c r="I51" i="15"/>
  <c r="K51" i="15"/>
  <c r="O51" i="15"/>
  <c r="R51" i="15"/>
  <c r="T51" i="15"/>
  <c r="X51" i="15"/>
  <c r="Z51" i="15"/>
  <c r="AB51" i="15"/>
  <c r="AC51" i="15"/>
  <c r="AD51" i="15"/>
  <c r="AE51" i="15"/>
  <c r="AF51" i="15"/>
  <c r="AG51" i="15"/>
  <c r="AI51" i="15"/>
  <c r="AK51" i="15"/>
  <c r="AO51" i="15"/>
  <c r="AR51" i="15"/>
  <c r="AT51" i="15"/>
  <c r="AX51" i="15"/>
  <c r="BA51" i="15"/>
  <c r="BC51" i="15"/>
  <c r="BK51" i="15"/>
  <c r="BL51" i="15"/>
  <c r="BM51" i="15"/>
  <c r="BN51" i="15"/>
  <c r="BO51" i="15"/>
  <c r="BP51" i="15"/>
  <c r="BR51" i="15"/>
  <c r="A52" i="15"/>
  <c r="B52" i="15"/>
  <c r="C52" i="15"/>
  <c r="D52" i="15"/>
  <c r="E52" i="15"/>
  <c r="F52" i="15"/>
  <c r="G52" i="15"/>
  <c r="I52" i="15"/>
  <c r="K52" i="15"/>
  <c r="O52" i="15"/>
  <c r="R52" i="15"/>
  <c r="T52" i="15"/>
  <c r="X52" i="15"/>
  <c r="Z52" i="15"/>
  <c r="AB52" i="15"/>
  <c r="AC52" i="15"/>
  <c r="AD52" i="15"/>
  <c r="AE52" i="15"/>
  <c r="AF52" i="15"/>
  <c r="AG52" i="15"/>
  <c r="AI52" i="15"/>
  <c r="AK52" i="15"/>
  <c r="AO52" i="15"/>
  <c r="AR52" i="15"/>
  <c r="AT52" i="15"/>
  <c r="AX52" i="15"/>
  <c r="BA52" i="15"/>
  <c r="BC52" i="15"/>
  <c r="BK52" i="15"/>
  <c r="BL52" i="15"/>
  <c r="BM52" i="15"/>
  <c r="BN52" i="15"/>
  <c r="BO52" i="15"/>
  <c r="BP52" i="15"/>
  <c r="BR52" i="15"/>
  <c r="A53" i="15"/>
  <c r="B53" i="15"/>
  <c r="C53" i="15"/>
  <c r="D53" i="15"/>
  <c r="E53" i="15"/>
  <c r="F53" i="15"/>
  <c r="G53" i="15"/>
  <c r="I53" i="15"/>
  <c r="K53" i="15"/>
  <c r="O53" i="15"/>
  <c r="R53" i="15"/>
  <c r="T53" i="15"/>
  <c r="X53" i="15"/>
  <c r="Z53" i="15"/>
  <c r="AB53" i="15"/>
  <c r="AC53" i="15"/>
  <c r="AD53" i="15"/>
  <c r="AE53" i="15"/>
  <c r="AF53" i="15"/>
  <c r="AG53" i="15"/>
  <c r="AI53" i="15"/>
  <c r="AK53" i="15"/>
  <c r="AO53" i="15"/>
  <c r="AR53" i="15"/>
  <c r="AT53" i="15"/>
  <c r="AX53" i="15"/>
  <c r="BA53" i="15"/>
  <c r="BC53" i="15"/>
  <c r="BK53" i="15"/>
  <c r="BL53" i="15"/>
  <c r="BM53" i="15"/>
  <c r="BN53" i="15"/>
  <c r="BO53" i="15"/>
  <c r="BP53" i="15"/>
  <c r="BR53" i="15"/>
  <c r="A54" i="15"/>
  <c r="B54" i="15"/>
  <c r="C54" i="15"/>
  <c r="D54" i="15"/>
  <c r="E54" i="15"/>
  <c r="F54" i="15"/>
  <c r="G54" i="15"/>
  <c r="I54" i="15"/>
  <c r="K54" i="15"/>
  <c r="O54" i="15"/>
  <c r="R54" i="15"/>
  <c r="T54" i="15"/>
  <c r="X54" i="15"/>
  <c r="Z54" i="15"/>
  <c r="AB54" i="15"/>
  <c r="AC54" i="15"/>
  <c r="AD54" i="15"/>
  <c r="AE54" i="15"/>
  <c r="AF54" i="15"/>
  <c r="AG54" i="15"/>
  <c r="AI54" i="15"/>
  <c r="AK54" i="15"/>
  <c r="AO54" i="15"/>
  <c r="AR54" i="15"/>
  <c r="AT54" i="15"/>
  <c r="AX54" i="15"/>
  <c r="BA54" i="15"/>
  <c r="BC54" i="15"/>
  <c r="BK54" i="15"/>
  <c r="BL54" i="15"/>
  <c r="BM54" i="15"/>
  <c r="BN54" i="15"/>
  <c r="BO54" i="15"/>
  <c r="BP54" i="15"/>
  <c r="BR54" i="15"/>
  <c r="A55" i="15"/>
  <c r="B55" i="15"/>
  <c r="C55" i="15"/>
  <c r="D55" i="15"/>
  <c r="E55" i="15"/>
  <c r="F55" i="15"/>
  <c r="G55" i="15"/>
  <c r="I55" i="15"/>
  <c r="K55" i="15"/>
  <c r="O55" i="15"/>
  <c r="R55" i="15"/>
  <c r="T55" i="15"/>
  <c r="X55" i="15"/>
  <c r="Z55" i="15"/>
  <c r="AB55" i="15"/>
  <c r="AC55" i="15"/>
  <c r="AD55" i="15"/>
  <c r="AE55" i="15"/>
  <c r="AF55" i="15"/>
  <c r="AG55" i="15"/>
  <c r="AI55" i="15"/>
  <c r="AK55" i="15"/>
  <c r="AO55" i="15"/>
  <c r="AR55" i="15"/>
  <c r="AT55" i="15"/>
  <c r="AX55" i="15"/>
  <c r="BA55" i="15"/>
  <c r="BC55" i="15"/>
  <c r="BK55" i="15"/>
  <c r="BL55" i="15"/>
  <c r="BM55" i="15"/>
  <c r="BN55" i="15"/>
  <c r="BO55" i="15"/>
  <c r="BP55" i="15"/>
  <c r="BR55" i="15"/>
  <c r="A56" i="15"/>
  <c r="B56" i="15"/>
  <c r="C56" i="15"/>
  <c r="D56" i="15"/>
  <c r="E56" i="15"/>
  <c r="F56" i="15"/>
  <c r="G56" i="15"/>
  <c r="I56" i="15"/>
  <c r="K56" i="15"/>
  <c r="O56" i="15"/>
  <c r="R56" i="15"/>
  <c r="T56" i="15"/>
  <c r="X56" i="15"/>
  <c r="Z56" i="15"/>
  <c r="AB56" i="15"/>
  <c r="AC56" i="15"/>
  <c r="AD56" i="15"/>
  <c r="AE56" i="15"/>
  <c r="AF56" i="15"/>
  <c r="AG56" i="15"/>
  <c r="AI56" i="15"/>
  <c r="AK56" i="15"/>
  <c r="AO56" i="15"/>
  <c r="AR56" i="15"/>
  <c r="AT56" i="15"/>
  <c r="AX56" i="15"/>
  <c r="BA56" i="15"/>
  <c r="BC56" i="15"/>
  <c r="BK56" i="15"/>
  <c r="BL56" i="15"/>
  <c r="BM56" i="15"/>
  <c r="BN56" i="15"/>
  <c r="BO56" i="15"/>
  <c r="BP56" i="15"/>
  <c r="BR56" i="15"/>
  <c r="A57" i="15"/>
  <c r="B57" i="15"/>
  <c r="C57" i="15"/>
  <c r="D57" i="15"/>
  <c r="E57" i="15"/>
  <c r="F57" i="15"/>
  <c r="G57" i="15"/>
  <c r="I57" i="15"/>
  <c r="K57" i="15"/>
  <c r="O57" i="15"/>
  <c r="R57" i="15"/>
  <c r="T57" i="15"/>
  <c r="X57" i="15"/>
  <c r="Z57" i="15"/>
  <c r="AB57" i="15"/>
  <c r="AC57" i="15"/>
  <c r="AD57" i="15"/>
  <c r="AE57" i="15"/>
  <c r="AF57" i="15"/>
  <c r="AG57" i="15"/>
  <c r="AI57" i="15"/>
  <c r="AK57" i="15"/>
  <c r="AO57" i="15"/>
  <c r="AR57" i="15"/>
  <c r="AT57" i="15"/>
  <c r="AX57" i="15"/>
  <c r="BA57" i="15"/>
  <c r="BC57" i="15"/>
  <c r="BK57" i="15"/>
  <c r="BL57" i="15"/>
  <c r="BM57" i="15"/>
  <c r="BN57" i="15"/>
  <c r="BO57" i="15"/>
  <c r="BP57" i="15"/>
  <c r="BR57" i="15"/>
  <c r="A58" i="15"/>
  <c r="B58" i="15"/>
  <c r="C58" i="15"/>
  <c r="D58" i="15"/>
  <c r="E58" i="15"/>
  <c r="F58" i="15"/>
  <c r="G58" i="15"/>
  <c r="I58" i="15"/>
  <c r="K58" i="15"/>
  <c r="O58" i="15"/>
  <c r="R58" i="15"/>
  <c r="T58" i="15"/>
  <c r="X58" i="15"/>
  <c r="Z58" i="15"/>
  <c r="AB58" i="15"/>
  <c r="AC58" i="15"/>
  <c r="AD58" i="15"/>
  <c r="AE58" i="15"/>
  <c r="AF58" i="15"/>
  <c r="AG58" i="15"/>
  <c r="AI58" i="15"/>
  <c r="AK58" i="15"/>
  <c r="AO58" i="15"/>
  <c r="AR58" i="15"/>
  <c r="AT58" i="15"/>
  <c r="AX58" i="15"/>
  <c r="BA58" i="15"/>
  <c r="BC58" i="15"/>
  <c r="BK58" i="15"/>
  <c r="BL58" i="15"/>
  <c r="BM58" i="15"/>
  <c r="BN58" i="15"/>
  <c r="BO58" i="15"/>
  <c r="BP58" i="15"/>
  <c r="BR58" i="15"/>
  <c r="A59" i="15"/>
  <c r="B59" i="15"/>
  <c r="C59" i="15"/>
  <c r="D59" i="15"/>
  <c r="E59" i="15"/>
  <c r="F59" i="15"/>
  <c r="G59" i="15"/>
  <c r="I59" i="15"/>
  <c r="K59" i="15"/>
  <c r="O59" i="15"/>
  <c r="R59" i="15"/>
  <c r="T59" i="15"/>
  <c r="X59" i="15"/>
  <c r="Z59" i="15"/>
  <c r="AB59" i="15"/>
  <c r="AC59" i="15"/>
  <c r="AD59" i="15"/>
  <c r="AE59" i="15"/>
  <c r="AF59" i="15"/>
  <c r="AG59" i="15"/>
  <c r="AI59" i="15"/>
  <c r="AK59" i="15"/>
  <c r="AO59" i="15"/>
  <c r="AR59" i="15"/>
  <c r="AT59" i="15"/>
  <c r="AX59" i="15"/>
  <c r="BA59" i="15"/>
  <c r="BC59" i="15"/>
  <c r="BK59" i="15"/>
  <c r="BL59" i="15"/>
  <c r="BM59" i="15"/>
  <c r="BN59" i="15"/>
  <c r="BO59" i="15"/>
  <c r="BP59" i="15"/>
  <c r="BR59" i="15"/>
  <c r="A60" i="15"/>
  <c r="B60" i="15"/>
  <c r="C60" i="15"/>
  <c r="D60" i="15"/>
  <c r="E60" i="15"/>
  <c r="F60" i="15"/>
  <c r="G60" i="15"/>
  <c r="I60" i="15"/>
  <c r="K60" i="15"/>
  <c r="O60" i="15"/>
  <c r="R60" i="15"/>
  <c r="T60" i="15"/>
  <c r="X60" i="15"/>
  <c r="Z60" i="15"/>
  <c r="AB60" i="15"/>
  <c r="AC60" i="15"/>
  <c r="AD60" i="15"/>
  <c r="AE60" i="15"/>
  <c r="AF60" i="15"/>
  <c r="AG60" i="15"/>
  <c r="AI60" i="15"/>
  <c r="AK60" i="15"/>
  <c r="AO60" i="15"/>
  <c r="AR60" i="15"/>
  <c r="AT60" i="15"/>
  <c r="AX60" i="15"/>
  <c r="BA60" i="15"/>
  <c r="BC60" i="15"/>
  <c r="BK60" i="15"/>
  <c r="BL60" i="15"/>
  <c r="BM60" i="15"/>
  <c r="BN60" i="15"/>
  <c r="BO60" i="15"/>
  <c r="BP60" i="15"/>
  <c r="BR60" i="15"/>
  <c r="A61" i="15"/>
  <c r="B61" i="15"/>
  <c r="C61" i="15"/>
  <c r="D61" i="15"/>
  <c r="E61" i="15"/>
  <c r="F61" i="15"/>
  <c r="G61" i="15"/>
  <c r="I61" i="15"/>
  <c r="K61" i="15"/>
  <c r="O61" i="15"/>
  <c r="R61" i="15"/>
  <c r="T61" i="15"/>
  <c r="X61" i="15"/>
  <c r="Z61" i="15"/>
  <c r="AB61" i="15"/>
  <c r="AC61" i="15"/>
  <c r="AD61" i="15"/>
  <c r="AE61" i="15"/>
  <c r="AF61" i="15"/>
  <c r="AG61" i="15"/>
  <c r="AI61" i="15"/>
  <c r="AK61" i="15"/>
  <c r="AO61" i="15"/>
  <c r="AR61" i="15"/>
  <c r="AT61" i="15"/>
  <c r="AX61" i="15"/>
  <c r="BA61" i="15"/>
  <c r="BC61" i="15"/>
  <c r="BK61" i="15"/>
  <c r="BL61" i="15"/>
  <c r="BM61" i="15"/>
  <c r="BN61" i="15"/>
  <c r="BO61" i="15"/>
  <c r="BP61" i="15"/>
  <c r="BR61" i="15"/>
  <c r="A62" i="15"/>
  <c r="B62" i="15"/>
  <c r="C62" i="15"/>
  <c r="D62" i="15"/>
  <c r="E62" i="15"/>
  <c r="F62" i="15"/>
  <c r="G62" i="15"/>
  <c r="I62" i="15"/>
  <c r="K62" i="15"/>
  <c r="O62" i="15"/>
  <c r="R62" i="15"/>
  <c r="T62" i="15"/>
  <c r="X62" i="15"/>
  <c r="Z62" i="15"/>
  <c r="AB62" i="15"/>
  <c r="AC62" i="15"/>
  <c r="AD62" i="15"/>
  <c r="AE62" i="15"/>
  <c r="AF62" i="15"/>
  <c r="AG62" i="15"/>
  <c r="AI62" i="15"/>
  <c r="AK62" i="15"/>
  <c r="AO62" i="15"/>
  <c r="AR62" i="15"/>
  <c r="AT62" i="15"/>
  <c r="AX62" i="15"/>
  <c r="BA62" i="15"/>
  <c r="BC62" i="15"/>
  <c r="BK62" i="15"/>
  <c r="BL62" i="15"/>
  <c r="BM62" i="15"/>
  <c r="BN62" i="15"/>
  <c r="BO62" i="15"/>
  <c r="BP62" i="15"/>
  <c r="BR62" i="15"/>
  <c r="A63" i="15"/>
  <c r="B63" i="15"/>
  <c r="C63" i="15"/>
  <c r="D63" i="15"/>
  <c r="E63" i="15"/>
  <c r="F63" i="15"/>
  <c r="G63" i="15"/>
  <c r="I63" i="15"/>
  <c r="K63" i="15"/>
  <c r="O63" i="15"/>
  <c r="R63" i="15"/>
  <c r="T63" i="15"/>
  <c r="X63" i="15"/>
  <c r="Z63" i="15"/>
  <c r="AB63" i="15"/>
  <c r="AC63" i="15"/>
  <c r="AD63" i="15"/>
  <c r="AE63" i="15"/>
  <c r="AF63" i="15"/>
  <c r="AG63" i="15"/>
  <c r="AI63" i="15"/>
  <c r="AK63" i="15"/>
  <c r="AO63" i="15"/>
  <c r="AR63" i="15"/>
  <c r="AT63" i="15"/>
  <c r="AX63" i="15"/>
  <c r="BA63" i="15"/>
  <c r="BC63" i="15"/>
  <c r="BK63" i="15"/>
  <c r="BL63" i="15"/>
  <c r="BM63" i="15"/>
  <c r="BN63" i="15"/>
  <c r="BO63" i="15"/>
  <c r="BP63" i="15"/>
  <c r="BR63" i="15"/>
  <c r="A64" i="15"/>
  <c r="B64" i="15"/>
  <c r="C64" i="15"/>
  <c r="D64" i="15"/>
  <c r="E64" i="15"/>
  <c r="F64" i="15"/>
  <c r="G64" i="15"/>
  <c r="I64" i="15"/>
  <c r="K64" i="15"/>
  <c r="O64" i="15"/>
  <c r="R64" i="15"/>
  <c r="T64" i="15"/>
  <c r="X64" i="15"/>
  <c r="Z64" i="15"/>
  <c r="AB64" i="15"/>
  <c r="AC64" i="15"/>
  <c r="AD64" i="15"/>
  <c r="AE64" i="15"/>
  <c r="AF64" i="15"/>
  <c r="AG64" i="15"/>
  <c r="AI64" i="15"/>
  <c r="AK64" i="15"/>
  <c r="AO64" i="15"/>
  <c r="AR64" i="15"/>
  <c r="AT64" i="15"/>
  <c r="AX64" i="15"/>
  <c r="BA64" i="15"/>
  <c r="BC64" i="15"/>
  <c r="BK64" i="15"/>
  <c r="BL64" i="15"/>
  <c r="BM64" i="15"/>
  <c r="BN64" i="15"/>
  <c r="BO64" i="15"/>
  <c r="BP64" i="15"/>
  <c r="BR64" i="15"/>
  <c r="A65" i="15"/>
  <c r="B65" i="15"/>
  <c r="C65" i="15"/>
  <c r="D65" i="15"/>
  <c r="E65" i="15"/>
  <c r="F65" i="15"/>
  <c r="G65" i="15"/>
  <c r="I65" i="15"/>
  <c r="K65" i="15"/>
  <c r="O65" i="15"/>
  <c r="R65" i="15"/>
  <c r="T65" i="15"/>
  <c r="X65" i="15"/>
  <c r="Z65" i="15"/>
  <c r="AB65" i="15"/>
  <c r="AC65" i="15"/>
  <c r="AD65" i="15"/>
  <c r="AE65" i="15"/>
  <c r="AF65" i="15"/>
  <c r="AG65" i="15"/>
  <c r="AI65" i="15"/>
  <c r="AK65" i="15"/>
  <c r="AO65" i="15"/>
  <c r="AR65" i="15"/>
  <c r="AT65" i="15"/>
  <c r="AX65" i="15"/>
  <c r="BA65" i="15"/>
  <c r="BC65" i="15"/>
  <c r="BK65" i="15"/>
  <c r="BL65" i="15"/>
  <c r="BM65" i="15"/>
  <c r="BN65" i="15"/>
  <c r="BO65" i="15"/>
  <c r="BP65" i="15"/>
  <c r="BR65" i="15"/>
  <c r="A66" i="15"/>
  <c r="B66" i="15"/>
  <c r="C66" i="15"/>
  <c r="D66" i="15"/>
  <c r="E66" i="15"/>
  <c r="F66" i="15"/>
  <c r="G66" i="15"/>
  <c r="I66" i="15"/>
  <c r="K66" i="15"/>
  <c r="O66" i="15"/>
  <c r="R66" i="15"/>
  <c r="T66" i="15"/>
  <c r="X66" i="15"/>
  <c r="Z66" i="15"/>
  <c r="AB66" i="15"/>
  <c r="AC66" i="15"/>
  <c r="AD66" i="15"/>
  <c r="AE66" i="15"/>
  <c r="AF66" i="15"/>
  <c r="AG66" i="15"/>
  <c r="AI66" i="15"/>
  <c r="AK66" i="15"/>
  <c r="AO66" i="15"/>
  <c r="AR66" i="15"/>
  <c r="AT66" i="15"/>
  <c r="AX66" i="15"/>
  <c r="BA66" i="15"/>
  <c r="BC66" i="15"/>
  <c r="BK66" i="15"/>
  <c r="BL66" i="15"/>
  <c r="BM66" i="15"/>
  <c r="BN66" i="15"/>
  <c r="BO66" i="15"/>
  <c r="BP66" i="15"/>
  <c r="BR66" i="15"/>
  <c r="A67" i="15"/>
  <c r="B67" i="15"/>
  <c r="C67" i="15"/>
  <c r="D67" i="15"/>
  <c r="E67" i="15"/>
  <c r="F67" i="15"/>
  <c r="G67" i="15"/>
  <c r="I67" i="15"/>
  <c r="K67" i="15"/>
  <c r="O67" i="15"/>
  <c r="R67" i="15"/>
  <c r="T67" i="15"/>
  <c r="X67" i="15"/>
  <c r="Z67" i="15"/>
  <c r="AB67" i="15"/>
  <c r="AC67" i="15"/>
  <c r="AD67" i="15"/>
  <c r="AE67" i="15"/>
  <c r="AF67" i="15"/>
  <c r="AG67" i="15"/>
  <c r="AI67" i="15"/>
  <c r="AK67" i="15"/>
  <c r="AO67" i="15"/>
  <c r="AR67" i="15"/>
  <c r="AT67" i="15"/>
  <c r="AX67" i="15"/>
  <c r="BA67" i="15"/>
  <c r="BC67" i="15"/>
  <c r="BK67" i="15"/>
  <c r="BL67" i="15"/>
  <c r="BM67" i="15"/>
  <c r="BN67" i="15"/>
  <c r="BO67" i="15"/>
  <c r="BP67" i="15"/>
  <c r="BR67" i="15"/>
  <c r="A68" i="15"/>
  <c r="B68" i="15"/>
  <c r="C68" i="15"/>
  <c r="D68" i="15"/>
  <c r="E68" i="15"/>
  <c r="F68" i="15"/>
  <c r="G68" i="15"/>
  <c r="I68" i="15"/>
  <c r="K68" i="15"/>
  <c r="O68" i="15"/>
  <c r="R68" i="15"/>
  <c r="T68" i="15"/>
  <c r="X68" i="15"/>
  <c r="Z68" i="15"/>
  <c r="AB68" i="15"/>
  <c r="AC68" i="15"/>
  <c r="AD68" i="15"/>
  <c r="AE68" i="15"/>
  <c r="AF68" i="15"/>
  <c r="AG68" i="15"/>
  <c r="AI68" i="15"/>
  <c r="AK68" i="15"/>
  <c r="AO68" i="15"/>
  <c r="AR68" i="15"/>
  <c r="AT68" i="15"/>
  <c r="AX68" i="15"/>
  <c r="BA68" i="15"/>
  <c r="BC68" i="15"/>
  <c r="BK68" i="15"/>
  <c r="BL68" i="15"/>
  <c r="BM68" i="15"/>
  <c r="BN68" i="15"/>
  <c r="BO68" i="15"/>
  <c r="BP68" i="15"/>
  <c r="BR68" i="15"/>
  <c r="A69" i="15"/>
  <c r="B69" i="15"/>
  <c r="C69" i="15"/>
  <c r="D69" i="15"/>
  <c r="E69" i="15"/>
  <c r="F69" i="15"/>
  <c r="G69" i="15"/>
  <c r="I69" i="15"/>
  <c r="K69" i="15"/>
  <c r="O69" i="15"/>
  <c r="R69" i="15"/>
  <c r="T69" i="15"/>
  <c r="X69" i="15"/>
  <c r="Z69" i="15"/>
  <c r="AB69" i="15"/>
  <c r="AC69" i="15"/>
  <c r="AD69" i="15"/>
  <c r="AE69" i="15"/>
  <c r="AF69" i="15"/>
  <c r="AG69" i="15"/>
  <c r="AI69" i="15"/>
  <c r="AK69" i="15"/>
  <c r="AO69" i="15"/>
  <c r="AR69" i="15"/>
  <c r="AT69" i="15"/>
  <c r="AX69" i="15"/>
  <c r="BA69" i="15"/>
  <c r="BC69" i="15"/>
  <c r="BK69" i="15"/>
  <c r="BL69" i="15"/>
  <c r="BM69" i="15"/>
  <c r="BN69" i="15"/>
  <c r="BO69" i="15"/>
  <c r="BP69" i="15"/>
  <c r="BR69" i="15"/>
  <c r="A70" i="15"/>
  <c r="B70" i="15"/>
  <c r="C70" i="15"/>
  <c r="D70" i="15"/>
  <c r="E70" i="15"/>
  <c r="F70" i="15"/>
  <c r="G70" i="15"/>
  <c r="I70" i="15"/>
  <c r="K70" i="15"/>
  <c r="O70" i="15"/>
  <c r="R70" i="15"/>
  <c r="T70" i="15"/>
  <c r="X70" i="15"/>
  <c r="Z70" i="15"/>
  <c r="AB70" i="15"/>
  <c r="AC70" i="15"/>
  <c r="AD70" i="15"/>
  <c r="AE70" i="15"/>
  <c r="AF70" i="15"/>
  <c r="AG70" i="15"/>
  <c r="AI70" i="15"/>
  <c r="AK70" i="15"/>
  <c r="AO70" i="15"/>
  <c r="AR70" i="15"/>
  <c r="AT70" i="15"/>
  <c r="AX70" i="15"/>
  <c r="BA70" i="15"/>
  <c r="BC70" i="15"/>
  <c r="BK70" i="15"/>
  <c r="BL70" i="15"/>
  <c r="BM70" i="15"/>
  <c r="BN70" i="15"/>
  <c r="BO70" i="15"/>
  <c r="BP70" i="15"/>
  <c r="BR70" i="15"/>
  <c r="A71" i="15"/>
  <c r="B71" i="15"/>
  <c r="C71" i="15"/>
  <c r="D71" i="15"/>
  <c r="E71" i="15"/>
  <c r="F71" i="15"/>
  <c r="G71" i="15"/>
  <c r="I71" i="15"/>
  <c r="K71" i="15"/>
  <c r="O71" i="15"/>
  <c r="R71" i="15"/>
  <c r="T71" i="15"/>
  <c r="X71" i="15"/>
  <c r="Z71" i="15"/>
  <c r="AB71" i="15"/>
  <c r="AC71" i="15"/>
  <c r="AD71" i="15"/>
  <c r="AE71" i="15"/>
  <c r="AF71" i="15"/>
  <c r="AG71" i="15"/>
  <c r="AI71" i="15"/>
  <c r="AK71" i="15"/>
  <c r="AO71" i="15"/>
  <c r="AR71" i="15"/>
  <c r="AT71" i="15"/>
  <c r="AX71" i="15"/>
  <c r="BA71" i="15"/>
  <c r="BC71" i="15"/>
  <c r="BK71" i="15"/>
  <c r="BL71" i="15"/>
  <c r="BM71" i="15"/>
  <c r="BN71" i="15"/>
  <c r="BO71" i="15"/>
  <c r="BP71" i="15"/>
  <c r="BR71" i="15"/>
  <c r="A72" i="15"/>
  <c r="B72" i="15"/>
  <c r="C72" i="15"/>
  <c r="D72" i="15"/>
  <c r="E72" i="15"/>
  <c r="F72" i="15"/>
  <c r="G72" i="15"/>
  <c r="I72" i="15"/>
  <c r="K72" i="15"/>
  <c r="O72" i="15"/>
  <c r="R72" i="15"/>
  <c r="T72" i="15"/>
  <c r="X72" i="15"/>
  <c r="Z72" i="15"/>
  <c r="AB72" i="15"/>
  <c r="AC72" i="15"/>
  <c r="AD72" i="15"/>
  <c r="AE72" i="15"/>
  <c r="AF72" i="15"/>
  <c r="AG72" i="15"/>
  <c r="AI72" i="15"/>
  <c r="AK72" i="15"/>
  <c r="AO72" i="15"/>
  <c r="AR72" i="15"/>
  <c r="AT72" i="15"/>
  <c r="AX72" i="15"/>
  <c r="BA72" i="15"/>
  <c r="BC72" i="15"/>
  <c r="BK72" i="15"/>
  <c r="BL72" i="15"/>
  <c r="BM72" i="15"/>
  <c r="BN72" i="15"/>
  <c r="BO72" i="15"/>
  <c r="BP72" i="15"/>
  <c r="BR72" i="15"/>
  <c r="A73" i="15"/>
  <c r="B73" i="15"/>
  <c r="C73" i="15"/>
  <c r="D73" i="15"/>
  <c r="E73" i="15"/>
  <c r="F73" i="15"/>
  <c r="G73" i="15"/>
  <c r="I73" i="15"/>
  <c r="K73" i="15"/>
  <c r="O73" i="15"/>
  <c r="R73" i="15"/>
  <c r="T73" i="15"/>
  <c r="X73" i="15"/>
  <c r="Z73" i="15"/>
  <c r="AB73" i="15"/>
  <c r="AC73" i="15"/>
  <c r="AD73" i="15"/>
  <c r="AE73" i="15"/>
  <c r="AF73" i="15"/>
  <c r="AG73" i="15"/>
  <c r="AI73" i="15"/>
  <c r="AK73" i="15"/>
  <c r="AO73" i="15"/>
  <c r="AR73" i="15"/>
  <c r="AT73" i="15"/>
  <c r="AX73" i="15"/>
  <c r="BA73" i="15"/>
  <c r="BC73" i="15"/>
  <c r="BK73" i="15"/>
  <c r="BL73" i="15"/>
  <c r="BM73" i="15"/>
  <c r="BN73" i="15"/>
  <c r="BO73" i="15"/>
  <c r="BP73" i="15"/>
  <c r="BR73" i="15"/>
  <c r="A74" i="15"/>
  <c r="B74" i="15"/>
  <c r="C74" i="15"/>
  <c r="D74" i="15"/>
  <c r="E74" i="15"/>
  <c r="F74" i="15"/>
  <c r="G74" i="15"/>
  <c r="I74" i="15"/>
  <c r="K74" i="15"/>
  <c r="O74" i="15"/>
  <c r="R74" i="15"/>
  <c r="T74" i="15"/>
  <c r="X74" i="15"/>
  <c r="Z74" i="15"/>
  <c r="AB74" i="15"/>
  <c r="AC74" i="15"/>
  <c r="AD74" i="15"/>
  <c r="AE74" i="15"/>
  <c r="AF74" i="15"/>
  <c r="AG74" i="15"/>
  <c r="AI74" i="15"/>
  <c r="AK74" i="15"/>
  <c r="AO74" i="15"/>
  <c r="AR74" i="15"/>
  <c r="AT74" i="15"/>
  <c r="AX74" i="15"/>
  <c r="BA74" i="15"/>
  <c r="BC74" i="15"/>
  <c r="BK74" i="15"/>
  <c r="BL74" i="15"/>
  <c r="BM74" i="15"/>
  <c r="BN74" i="15"/>
  <c r="BO74" i="15"/>
  <c r="BP74" i="15"/>
  <c r="BR74" i="15"/>
  <c r="A75" i="15"/>
  <c r="B75" i="15"/>
  <c r="C75" i="15"/>
  <c r="D75" i="15"/>
  <c r="E75" i="15"/>
  <c r="F75" i="15"/>
  <c r="G75" i="15"/>
  <c r="I75" i="15"/>
  <c r="K75" i="15"/>
  <c r="O75" i="15"/>
  <c r="R75" i="15"/>
  <c r="T75" i="15"/>
  <c r="X75" i="15"/>
  <c r="Z75" i="15"/>
  <c r="AB75" i="15"/>
  <c r="AC75" i="15"/>
  <c r="AD75" i="15"/>
  <c r="AE75" i="15"/>
  <c r="AF75" i="15"/>
  <c r="AG75" i="15"/>
  <c r="AI75" i="15"/>
  <c r="AK75" i="15"/>
  <c r="AO75" i="15"/>
  <c r="AR75" i="15"/>
  <c r="AT75" i="15"/>
  <c r="AX75" i="15"/>
  <c r="BA75" i="15"/>
  <c r="BC75" i="15"/>
  <c r="BK75" i="15"/>
  <c r="BL75" i="15"/>
  <c r="BM75" i="15"/>
  <c r="BN75" i="15"/>
  <c r="BO75" i="15"/>
  <c r="BP75" i="15"/>
  <c r="BR75" i="15"/>
  <c r="A76" i="15"/>
  <c r="B76" i="15"/>
  <c r="C76" i="15"/>
  <c r="D76" i="15"/>
  <c r="E76" i="15"/>
  <c r="F76" i="15"/>
  <c r="G76" i="15"/>
  <c r="I76" i="15"/>
  <c r="K76" i="15"/>
  <c r="O76" i="15"/>
  <c r="R76" i="15"/>
  <c r="T76" i="15"/>
  <c r="X76" i="15"/>
  <c r="Z76" i="15"/>
  <c r="AB76" i="15"/>
  <c r="AC76" i="15"/>
  <c r="AD76" i="15"/>
  <c r="AE76" i="15"/>
  <c r="AF76" i="15"/>
  <c r="AG76" i="15"/>
  <c r="AI76" i="15"/>
  <c r="AK76" i="15"/>
  <c r="AO76" i="15"/>
  <c r="AR76" i="15"/>
  <c r="AT76" i="15"/>
  <c r="AX76" i="15"/>
  <c r="BA76" i="15"/>
  <c r="BC76" i="15"/>
  <c r="BK76" i="15"/>
  <c r="BL76" i="15"/>
  <c r="BM76" i="15"/>
  <c r="BN76" i="15"/>
  <c r="BO76" i="15"/>
  <c r="BP76" i="15"/>
  <c r="BR76" i="15"/>
  <c r="A77" i="15"/>
  <c r="B77" i="15"/>
  <c r="C77" i="15"/>
  <c r="D77" i="15"/>
  <c r="E77" i="15"/>
  <c r="F77" i="15"/>
  <c r="G77" i="15"/>
  <c r="I77" i="15"/>
  <c r="K77" i="15"/>
  <c r="O77" i="15"/>
  <c r="R77" i="15"/>
  <c r="T77" i="15"/>
  <c r="X77" i="15"/>
  <c r="Z77" i="15"/>
  <c r="AB77" i="15"/>
  <c r="AC77" i="15"/>
  <c r="AD77" i="15"/>
  <c r="AE77" i="15"/>
  <c r="AF77" i="15"/>
  <c r="AG77" i="15"/>
  <c r="AI77" i="15"/>
  <c r="AK77" i="15"/>
  <c r="AO77" i="15"/>
  <c r="AR77" i="15"/>
  <c r="AT77" i="15"/>
  <c r="AX77" i="15"/>
  <c r="BA77" i="15"/>
  <c r="BC77" i="15"/>
  <c r="BK77" i="15"/>
  <c r="BL77" i="15"/>
  <c r="BM77" i="15"/>
  <c r="BN77" i="15"/>
  <c r="BO77" i="15"/>
  <c r="BP77" i="15"/>
  <c r="BR77" i="15"/>
  <c r="A78" i="15"/>
  <c r="B78" i="15"/>
  <c r="C78" i="15"/>
  <c r="D78" i="15"/>
  <c r="E78" i="15"/>
  <c r="F78" i="15"/>
  <c r="G78" i="15"/>
  <c r="I78" i="15"/>
  <c r="K78" i="15"/>
  <c r="O78" i="15"/>
  <c r="R78" i="15"/>
  <c r="T78" i="15"/>
  <c r="X78" i="15"/>
  <c r="Z78" i="15"/>
  <c r="AB78" i="15"/>
  <c r="AC78" i="15"/>
  <c r="AD78" i="15"/>
  <c r="AE78" i="15"/>
  <c r="AF78" i="15"/>
  <c r="AG78" i="15"/>
  <c r="AI78" i="15"/>
  <c r="AK78" i="15"/>
  <c r="AO78" i="15"/>
  <c r="AR78" i="15"/>
  <c r="AT78" i="15"/>
  <c r="AX78" i="15"/>
  <c r="BA78" i="15"/>
  <c r="BC78" i="15"/>
  <c r="BK78" i="15"/>
  <c r="BL78" i="15"/>
  <c r="BM78" i="15"/>
  <c r="BN78" i="15"/>
  <c r="BO78" i="15"/>
  <c r="BP78" i="15"/>
  <c r="BR78" i="15"/>
  <c r="A79" i="15"/>
  <c r="B79" i="15"/>
  <c r="C79" i="15"/>
  <c r="D79" i="15"/>
  <c r="E79" i="15"/>
  <c r="F79" i="15"/>
  <c r="G79" i="15"/>
  <c r="I79" i="15"/>
  <c r="K79" i="15"/>
  <c r="O79" i="15"/>
  <c r="R79" i="15"/>
  <c r="T79" i="15"/>
  <c r="X79" i="15"/>
  <c r="Z79" i="15"/>
  <c r="AB79" i="15"/>
  <c r="AC79" i="15"/>
  <c r="AD79" i="15"/>
  <c r="AE79" i="15"/>
  <c r="AF79" i="15"/>
  <c r="AG79" i="15"/>
  <c r="AI79" i="15"/>
  <c r="AK79" i="15"/>
  <c r="AO79" i="15"/>
  <c r="AR79" i="15"/>
  <c r="AT79" i="15"/>
  <c r="AX79" i="15"/>
  <c r="BA79" i="15"/>
  <c r="BC79" i="15"/>
  <c r="BK79" i="15"/>
  <c r="BL79" i="15"/>
  <c r="BM79" i="15"/>
  <c r="BN79" i="15"/>
  <c r="BO79" i="15"/>
  <c r="BP79" i="15"/>
  <c r="BR79" i="15"/>
  <c r="A80" i="15"/>
  <c r="B80" i="15"/>
  <c r="C80" i="15"/>
  <c r="D80" i="15"/>
  <c r="E80" i="15"/>
  <c r="F80" i="15"/>
  <c r="G80" i="15"/>
  <c r="I80" i="15"/>
  <c r="K80" i="15"/>
  <c r="O80" i="15"/>
  <c r="R80" i="15"/>
  <c r="T80" i="15"/>
  <c r="X80" i="15"/>
  <c r="Z80" i="15"/>
  <c r="AB80" i="15"/>
  <c r="AC80" i="15"/>
  <c r="AD80" i="15"/>
  <c r="AE80" i="15"/>
  <c r="AF80" i="15"/>
  <c r="AG80" i="15"/>
  <c r="AI80" i="15"/>
  <c r="AK80" i="15"/>
  <c r="AO80" i="15"/>
  <c r="AR80" i="15"/>
  <c r="AT80" i="15"/>
  <c r="AX80" i="15"/>
  <c r="BA80" i="15"/>
  <c r="BC80" i="15"/>
  <c r="BK80" i="15"/>
  <c r="BL80" i="15"/>
  <c r="BM80" i="15"/>
  <c r="BN80" i="15"/>
  <c r="BO80" i="15"/>
  <c r="BP80" i="15"/>
  <c r="BR80" i="15"/>
  <c r="A81" i="15"/>
  <c r="B81" i="15"/>
  <c r="C81" i="15"/>
  <c r="D81" i="15"/>
  <c r="E81" i="15"/>
  <c r="F81" i="15"/>
  <c r="G81" i="15"/>
  <c r="I81" i="15"/>
  <c r="K81" i="15"/>
  <c r="O81" i="15"/>
  <c r="R81" i="15"/>
  <c r="T81" i="15"/>
  <c r="X81" i="15"/>
  <c r="Z81" i="15"/>
  <c r="AB81" i="15"/>
  <c r="AC81" i="15"/>
  <c r="AD81" i="15"/>
  <c r="AE81" i="15"/>
  <c r="AF81" i="15"/>
  <c r="AG81" i="15"/>
  <c r="AI81" i="15"/>
  <c r="AK81" i="15"/>
  <c r="AO81" i="15"/>
  <c r="AR81" i="15"/>
  <c r="AT81" i="15"/>
  <c r="AX81" i="15"/>
  <c r="BA81" i="15"/>
  <c r="BC81" i="15"/>
  <c r="BK81" i="15"/>
  <c r="BL81" i="15"/>
  <c r="BM81" i="15"/>
  <c r="BN81" i="15"/>
  <c r="BO81" i="15"/>
  <c r="BP81" i="15"/>
  <c r="BR81" i="15"/>
  <c r="A82" i="15"/>
  <c r="B82" i="15"/>
  <c r="C82" i="15"/>
  <c r="D82" i="15"/>
  <c r="E82" i="15"/>
  <c r="F82" i="15"/>
  <c r="G82" i="15"/>
  <c r="I82" i="15"/>
  <c r="K82" i="15"/>
  <c r="O82" i="15"/>
  <c r="R82" i="15"/>
  <c r="T82" i="15"/>
  <c r="X82" i="15"/>
  <c r="Z82" i="15"/>
  <c r="AB82" i="15"/>
  <c r="AC82" i="15"/>
  <c r="AD82" i="15"/>
  <c r="AE82" i="15"/>
  <c r="AF82" i="15"/>
  <c r="AG82" i="15"/>
  <c r="AI82" i="15"/>
  <c r="AK82" i="15"/>
  <c r="AO82" i="15"/>
  <c r="AR82" i="15"/>
  <c r="AT82" i="15"/>
  <c r="AX82" i="15"/>
  <c r="BA82" i="15"/>
  <c r="BC82" i="15"/>
  <c r="BK82" i="15"/>
  <c r="BL82" i="15"/>
  <c r="BM82" i="15"/>
  <c r="BN82" i="15"/>
  <c r="BO82" i="15"/>
  <c r="BP82" i="15"/>
  <c r="BR82" i="15"/>
  <c r="A83" i="15"/>
  <c r="B83" i="15"/>
  <c r="C83" i="15"/>
  <c r="D83" i="15"/>
  <c r="E83" i="15"/>
  <c r="F83" i="15"/>
  <c r="G83" i="15"/>
  <c r="I83" i="15"/>
  <c r="K83" i="15"/>
  <c r="O83" i="15"/>
  <c r="R83" i="15"/>
  <c r="T83" i="15"/>
  <c r="X83" i="15"/>
  <c r="Z83" i="15"/>
  <c r="AB83" i="15"/>
  <c r="AC83" i="15"/>
  <c r="AD83" i="15"/>
  <c r="AE83" i="15"/>
  <c r="AF83" i="15"/>
  <c r="AG83" i="15"/>
  <c r="AI83" i="15"/>
  <c r="AK83" i="15"/>
  <c r="AO83" i="15"/>
  <c r="AR83" i="15"/>
  <c r="AT83" i="15"/>
  <c r="AX83" i="15"/>
  <c r="BA83" i="15"/>
  <c r="BC83" i="15"/>
  <c r="BK83" i="15"/>
  <c r="BL83" i="15"/>
  <c r="BM83" i="15"/>
  <c r="BN83" i="15"/>
  <c r="BO83" i="15"/>
  <c r="BP83" i="15"/>
  <c r="BR83" i="15"/>
  <c r="A84" i="15"/>
  <c r="B84" i="15"/>
  <c r="C84" i="15"/>
  <c r="D84" i="15"/>
  <c r="E84" i="15"/>
  <c r="F84" i="15"/>
  <c r="G84" i="15"/>
  <c r="I84" i="15"/>
  <c r="K84" i="15"/>
  <c r="O84" i="15"/>
  <c r="R84" i="15"/>
  <c r="T84" i="15"/>
  <c r="X84" i="15"/>
  <c r="Z84" i="15"/>
  <c r="AB84" i="15"/>
  <c r="AC84" i="15"/>
  <c r="AD84" i="15"/>
  <c r="AE84" i="15"/>
  <c r="AF84" i="15"/>
  <c r="AG84" i="15"/>
  <c r="AI84" i="15"/>
  <c r="AK84" i="15"/>
  <c r="AO84" i="15"/>
  <c r="AR84" i="15"/>
  <c r="AT84" i="15"/>
  <c r="AX84" i="15"/>
  <c r="BA84" i="15"/>
  <c r="BC84" i="15"/>
  <c r="BK84" i="15"/>
  <c r="BL84" i="15"/>
  <c r="BM84" i="15"/>
  <c r="BN84" i="15"/>
  <c r="BO84" i="15"/>
  <c r="BP84" i="15"/>
  <c r="BR84" i="15"/>
  <c r="A85" i="15"/>
  <c r="B85" i="15"/>
  <c r="C85" i="15"/>
  <c r="D85" i="15"/>
  <c r="E85" i="15"/>
  <c r="F85" i="15"/>
  <c r="G85" i="15"/>
  <c r="I85" i="15"/>
  <c r="K85" i="15"/>
  <c r="O85" i="15"/>
  <c r="R85" i="15"/>
  <c r="T85" i="15"/>
  <c r="X85" i="15"/>
  <c r="Z85" i="15"/>
  <c r="AB85" i="15"/>
  <c r="AC85" i="15"/>
  <c r="AD85" i="15"/>
  <c r="AE85" i="15"/>
  <c r="AF85" i="15"/>
  <c r="AG85" i="15"/>
  <c r="AI85" i="15"/>
  <c r="AK85" i="15"/>
  <c r="AO85" i="15"/>
  <c r="AR85" i="15"/>
  <c r="AT85" i="15"/>
  <c r="AX85" i="15"/>
  <c r="BA85" i="15"/>
  <c r="BC85" i="15"/>
  <c r="BK85" i="15"/>
  <c r="BL85" i="15"/>
  <c r="BM85" i="15"/>
  <c r="BN85" i="15"/>
  <c r="BO85" i="15"/>
  <c r="BP85" i="15"/>
  <c r="BR85" i="15"/>
  <c r="A86" i="15"/>
  <c r="B86" i="15"/>
  <c r="C86" i="15"/>
  <c r="D86" i="15"/>
  <c r="E86" i="15"/>
  <c r="F86" i="15"/>
  <c r="G86" i="15"/>
  <c r="I86" i="15"/>
  <c r="K86" i="15"/>
  <c r="O86" i="15"/>
  <c r="R86" i="15"/>
  <c r="T86" i="15"/>
  <c r="X86" i="15"/>
  <c r="Z86" i="15"/>
  <c r="AB86" i="15"/>
  <c r="AC86" i="15"/>
  <c r="AD86" i="15"/>
  <c r="AE86" i="15"/>
  <c r="AF86" i="15"/>
  <c r="AG86" i="15"/>
  <c r="AI86" i="15"/>
  <c r="AK86" i="15"/>
  <c r="AO86" i="15"/>
  <c r="AR86" i="15"/>
  <c r="AT86" i="15"/>
  <c r="AX86" i="15"/>
  <c r="BA86" i="15"/>
  <c r="BC86" i="15"/>
  <c r="BK86" i="15"/>
  <c r="BL86" i="15"/>
  <c r="BM86" i="15"/>
  <c r="BN86" i="15"/>
  <c r="BO86" i="15"/>
  <c r="BP86" i="15"/>
  <c r="BR86" i="15"/>
  <c r="A87" i="15"/>
  <c r="B87" i="15"/>
  <c r="C87" i="15"/>
  <c r="D87" i="15"/>
  <c r="E87" i="15"/>
  <c r="F87" i="15"/>
  <c r="G87" i="15"/>
  <c r="I87" i="15"/>
  <c r="K87" i="15"/>
  <c r="O87" i="15"/>
  <c r="R87" i="15"/>
  <c r="T87" i="15"/>
  <c r="X87" i="15"/>
  <c r="Z87" i="15"/>
  <c r="AB87" i="15"/>
  <c r="AC87" i="15"/>
  <c r="AD87" i="15"/>
  <c r="AE87" i="15"/>
  <c r="AF87" i="15"/>
  <c r="AG87" i="15"/>
  <c r="AI87" i="15"/>
  <c r="AK87" i="15"/>
  <c r="AO87" i="15"/>
  <c r="AR87" i="15"/>
  <c r="AT87" i="15"/>
  <c r="AX87" i="15"/>
  <c r="BA87" i="15"/>
  <c r="BC87" i="15"/>
  <c r="BK87" i="15"/>
  <c r="BL87" i="15"/>
  <c r="BM87" i="15"/>
  <c r="BN87" i="15"/>
  <c r="BO87" i="15"/>
  <c r="BP87" i="15"/>
  <c r="BR87" i="15"/>
  <c r="A88" i="15"/>
  <c r="B88" i="15"/>
  <c r="C88" i="15"/>
  <c r="D88" i="15"/>
  <c r="E88" i="15"/>
  <c r="F88" i="15"/>
  <c r="G88" i="15"/>
  <c r="I88" i="15"/>
  <c r="K88" i="15"/>
  <c r="O88" i="15"/>
  <c r="R88" i="15"/>
  <c r="T88" i="15"/>
  <c r="X88" i="15"/>
  <c r="Z88" i="15"/>
  <c r="AB88" i="15"/>
  <c r="AC88" i="15"/>
  <c r="AD88" i="15"/>
  <c r="AE88" i="15"/>
  <c r="AF88" i="15"/>
  <c r="AG88" i="15"/>
  <c r="AI88" i="15"/>
  <c r="AK88" i="15"/>
  <c r="AO88" i="15"/>
  <c r="AR88" i="15"/>
  <c r="AT88" i="15"/>
  <c r="AX88" i="15"/>
  <c r="BA88" i="15"/>
  <c r="BC88" i="15"/>
  <c r="BK88" i="15"/>
  <c r="BL88" i="15"/>
  <c r="BM88" i="15"/>
  <c r="BN88" i="15"/>
  <c r="BO88" i="15"/>
  <c r="BP88" i="15"/>
  <c r="BR88" i="15"/>
  <c r="A89" i="15"/>
  <c r="B89" i="15"/>
  <c r="C89" i="15"/>
  <c r="D89" i="15"/>
  <c r="E89" i="15"/>
  <c r="F89" i="15"/>
  <c r="G89" i="15"/>
  <c r="I89" i="15"/>
  <c r="K89" i="15"/>
  <c r="O89" i="15"/>
  <c r="R89" i="15"/>
  <c r="T89" i="15"/>
  <c r="X89" i="15"/>
  <c r="Z89" i="15"/>
  <c r="AB89" i="15"/>
  <c r="AC89" i="15"/>
  <c r="AD89" i="15"/>
  <c r="AE89" i="15"/>
  <c r="AF89" i="15"/>
  <c r="AG89" i="15"/>
  <c r="AI89" i="15"/>
  <c r="AK89" i="15"/>
  <c r="AO89" i="15"/>
  <c r="AR89" i="15"/>
  <c r="AT89" i="15"/>
  <c r="AX89" i="15"/>
  <c r="BA89" i="15"/>
  <c r="BC89" i="15"/>
  <c r="BK89" i="15"/>
  <c r="BL89" i="15"/>
  <c r="BM89" i="15"/>
  <c r="BN89" i="15"/>
  <c r="BO89" i="15"/>
  <c r="BP89" i="15"/>
  <c r="BR89" i="15"/>
  <c r="A90" i="15"/>
  <c r="B90" i="15"/>
  <c r="C90" i="15"/>
  <c r="D90" i="15"/>
  <c r="E90" i="15"/>
  <c r="F90" i="15"/>
  <c r="G90" i="15"/>
  <c r="I90" i="15"/>
  <c r="K90" i="15"/>
  <c r="O90" i="15"/>
  <c r="R90" i="15"/>
  <c r="T90" i="15"/>
  <c r="X90" i="15"/>
  <c r="Z90" i="15"/>
  <c r="AB90" i="15"/>
  <c r="AC90" i="15"/>
  <c r="AD90" i="15"/>
  <c r="AE90" i="15"/>
  <c r="AF90" i="15"/>
  <c r="AG90" i="15"/>
  <c r="AI90" i="15"/>
  <c r="AK90" i="15"/>
  <c r="AO90" i="15"/>
  <c r="AR90" i="15"/>
  <c r="AT90" i="15"/>
  <c r="AX90" i="15"/>
  <c r="BA90" i="15"/>
  <c r="BC90" i="15"/>
  <c r="BK90" i="15"/>
  <c r="BL90" i="15"/>
  <c r="BM90" i="15"/>
  <c r="BN90" i="15"/>
  <c r="BO90" i="15"/>
  <c r="BP90" i="15"/>
  <c r="BR90" i="15"/>
  <c r="A91" i="15"/>
  <c r="B91" i="15"/>
  <c r="C91" i="15"/>
  <c r="D91" i="15"/>
  <c r="E91" i="15"/>
  <c r="F91" i="15"/>
  <c r="G91" i="15"/>
  <c r="I91" i="15"/>
  <c r="K91" i="15"/>
  <c r="O91" i="15"/>
  <c r="R91" i="15"/>
  <c r="T91" i="15"/>
  <c r="X91" i="15"/>
  <c r="Z91" i="15"/>
  <c r="AB91" i="15"/>
  <c r="AC91" i="15"/>
  <c r="AD91" i="15"/>
  <c r="AE91" i="15"/>
  <c r="AF91" i="15"/>
  <c r="AG91" i="15"/>
  <c r="AI91" i="15"/>
  <c r="AK91" i="15"/>
  <c r="AO91" i="15"/>
  <c r="AR91" i="15"/>
  <c r="AT91" i="15"/>
  <c r="AX91" i="15"/>
  <c r="BA91" i="15"/>
  <c r="BC91" i="15"/>
  <c r="BK91" i="15"/>
  <c r="BL91" i="15"/>
  <c r="BM91" i="15"/>
  <c r="BN91" i="15"/>
  <c r="BO91" i="15"/>
  <c r="BP91" i="15"/>
  <c r="BR91" i="15"/>
  <c r="A92" i="15"/>
  <c r="B92" i="15"/>
  <c r="C92" i="15"/>
  <c r="D92" i="15"/>
  <c r="E92" i="15"/>
  <c r="F92" i="15"/>
  <c r="G92" i="15"/>
  <c r="I92" i="15"/>
  <c r="K92" i="15"/>
  <c r="O92" i="15"/>
  <c r="R92" i="15"/>
  <c r="T92" i="15"/>
  <c r="X92" i="15"/>
  <c r="Z92" i="15"/>
  <c r="AB92" i="15"/>
  <c r="AC92" i="15"/>
  <c r="AD92" i="15"/>
  <c r="AE92" i="15"/>
  <c r="AF92" i="15"/>
  <c r="AG92" i="15"/>
  <c r="AI92" i="15"/>
  <c r="AK92" i="15"/>
  <c r="AO92" i="15"/>
  <c r="AR92" i="15"/>
  <c r="AT92" i="15"/>
  <c r="AX92" i="15"/>
  <c r="BA92" i="15"/>
  <c r="BC92" i="15"/>
  <c r="BK92" i="15"/>
  <c r="BL92" i="15"/>
  <c r="BM92" i="15"/>
  <c r="BN92" i="15"/>
  <c r="BO92" i="15"/>
  <c r="BP92" i="15"/>
  <c r="BR92" i="15"/>
  <c r="A93" i="15"/>
  <c r="B93" i="15"/>
  <c r="C93" i="15"/>
  <c r="D93" i="15"/>
  <c r="E93" i="15"/>
  <c r="F93" i="15"/>
  <c r="G93" i="15"/>
  <c r="I93" i="15"/>
  <c r="K93" i="15"/>
  <c r="O93" i="15"/>
  <c r="R93" i="15"/>
  <c r="T93" i="15"/>
  <c r="X93" i="15"/>
  <c r="Z93" i="15"/>
  <c r="AB93" i="15"/>
  <c r="AC93" i="15"/>
  <c r="AD93" i="15"/>
  <c r="AE93" i="15"/>
  <c r="AF93" i="15"/>
  <c r="AG93" i="15"/>
  <c r="AI93" i="15"/>
  <c r="AK93" i="15"/>
  <c r="AO93" i="15"/>
  <c r="AR93" i="15"/>
  <c r="AT93" i="15"/>
  <c r="AX93" i="15"/>
  <c r="BA93" i="15"/>
  <c r="BC93" i="15"/>
  <c r="BK93" i="15"/>
  <c r="BL93" i="15"/>
  <c r="BM93" i="15"/>
  <c r="BN93" i="15"/>
  <c r="BO93" i="15"/>
  <c r="BP93" i="15"/>
  <c r="BR93" i="15"/>
  <c r="A94" i="15"/>
  <c r="B94" i="15"/>
  <c r="C94" i="15"/>
  <c r="D94" i="15"/>
  <c r="E94" i="15"/>
  <c r="F94" i="15"/>
  <c r="G94" i="15"/>
  <c r="I94" i="15"/>
  <c r="K94" i="15"/>
  <c r="O94" i="15"/>
  <c r="R94" i="15"/>
  <c r="T94" i="15"/>
  <c r="X94" i="15"/>
  <c r="Z94" i="15"/>
  <c r="AB94" i="15"/>
  <c r="AC94" i="15"/>
  <c r="AD94" i="15"/>
  <c r="AE94" i="15"/>
  <c r="AF94" i="15"/>
  <c r="AG94" i="15"/>
  <c r="AI94" i="15"/>
  <c r="AK94" i="15"/>
  <c r="AO94" i="15"/>
  <c r="AR94" i="15"/>
  <c r="AT94" i="15"/>
  <c r="AX94" i="15"/>
  <c r="BA94" i="15"/>
  <c r="BC94" i="15"/>
  <c r="BK94" i="15"/>
  <c r="BL94" i="15"/>
  <c r="BM94" i="15"/>
  <c r="BN94" i="15"/>
  <c r="BO94" i="15"/>
  <c r="BP94" i="15"/>
  <c r="BR94" i="15"/>
  <c r="A95" i="15"/>
  <c r="B95" i="15"/>
  <c r="C95" i="15"/>
  <c r="D95" i="15"/>
  <c r="E95" i="15"/>
  <c r="F95" i="15"/>
  <c r="G95" i="15"/>
  <c r="I95" i="15"/>
  <c r="K95" i="15"/>
  <c r="O95" i="15"/>
  <c r="R95" i="15"/>
  <c r="T95" i="15"/>
  <c r="X95" i="15"/>
  <c r="Z95" i="15"/>
  <c r="AB95" i="15"/>
  <c r="AC95" i="15"/>
  <c r="AD95" i="15"/>
  <c r="AE95" i="15"/>
  <c r="AF95" i="15"/>
  <c r="AG95" i="15"/>
  <c r="AI95" i="15"/>
  <c r="AK95" i="15"/>
  <c r="AO95" i="15"/>
  <c r="AR95" i="15"/>
  <c r="AT95" i="15"/>
  <c r="AX95" i="15"/>
  <c r="BA95" i="15"/>
  <c r="BC95" i="15"/>
  <c r="BK95" i="15"/>
  <c r="BL95" i="15"/>
  <c r="BM95" i="15"/>
  <c r="BN95" i="15"/>
  <c r="BO95" i="15"/>
  <c r="BP95" i="15"/>
  <c r="BR95" i="15"/>
  <c r="A96" i="15"/>
  <c r="B96" i="15"/>
  <c r="C96" i="15"/>
  <c r="D96" i="15"/>
  <c r="E96" i="15"/>
  <c r="F96" i="15"/>
  <c r="G96" i="15"/>
  <c r="I96" i="15"/>
  <c r="K96" i="15"/>
  <c r="O96" i="15"/>
  <c r="R96" i="15"/>
  <c r="T96" i="15"/>
  <c r="X96" i="15"/>
  <c r="Z96" i="15"/>
  <c r="AB96" i="15"/>
  <c r="AC96" i="15"/>
  <c r="AD96" i="15"/>
  <c r="AE96" i="15"/>
  <c r="AF96" i="15"/>
  <c r="AG96" i="15"/>
  <c r="AI96" i="15"/>
  <c r="AK96" i="15"/>
  <c r="AO96" i="15"/>
  <c r="AR96" i="15"/>
  <c r="AT96" i="15"/>
  <c r="AX96" i="15"/>
  <c r="BA96" i="15"/>
  <c r="BC96" i="15"/>
  <c r="BK96" i="15"/>
  <c r="BL96" i="15"/>
  <c r="BM96" i="15"/>
  <c r="BN96" i="15"/>
  <c r="BO96" i="15"/>
  <c r="BP96" i="15"/>
  <c r="BR96" i="15"/>
  <c r="A97" i="15"/>
  <c r="B97" i="15"/>
  <c r="C97" i="15"/>
  <c r="D97" i="15"/>
  <c r="E97" i="15"/>
  <c r="F97" i="15"/>
  <c r="G97" i="15"/>
  <c r="I97" i="15"/>
  <c r="K97" i="15"/>
  <c r="O97" i="15"/>
  <c r="R97" i="15"/>
  <c r="T97" i="15"/>
  <c r="X97" i="15"/>
  <c r="Z97" i="15"/>
  <c r="AB97" i="15"/>
  <c r="AC97" i="15"/>
  <c r="AD97" i="15"/>
  <c r="AE97" i="15"/>
  <c r="AF97" i="15"/>
  <c r="AG97" i="15"/>
  <c r="AI97" i="15"/>
  <c r="AK97" i="15"/>
  <c r="AO97" i="15"/>
  <c r="AR97" i="15"/>
  <c r="AT97" i="15"/>
  <c r="AX97" i="15"/>
  <c r="BA97" i="15"/>
  <c r="BC97" i="15"/>
  <c r="BK97" i="15"/>
  <c r="BL97" i="15"/>
  <c r="BM97" i="15"/>
  <c r="BN97" i="15"/>
  <c r="BO97" i="15"/>
  <c r="BP97" i="15"/>
  <c r="BR97" i="15"/>
  <c r="A98" i="15"/>
  <c r="B98" i="15"/>
  <c r="C98" i="15"/>
  <c r="D98" i="15"/>
  <c r="E98" i="15"/>
  <c r="F98" i="15"/>
  <c r="G98" i="15"/>
  <c r="I98" i="15"/>
  <c r="K98" i="15"/>
  <c r="O98" i="15"/>
  <c r="R98" i="15"/>
  <c r="T98" i="15"/>
  <c r="X98" i="15"/>
  <c r="Z98" i="15"/>
  <c r="AB98" i="15"/>
  <c r="AC98" i="15"/>
  <c r="AD98" i="15"/>
  <c r="AE98" i="15"/>
  <c r="AF98" i="15"/>
  <c r="AG98" i="15"/>
  <c r="AI98" i="15"/>
  <c r="AK98" i="15"/>
  <c r="AO98" i="15"/>
  <c r="AR98" i="15"/>
  <c r="AT98" i="15"/>
  <c r="AX98" i="15"/>
  <c r="BA98" i="15"/>
  <c r="BC98" i="15"/>
  <c r="BK98" i="15"/>
  <c r="BL98" i="15"/>
  <c r="BM98" i="15"/>
  <c r="BN98" i="15"/>
  <c r="BO98" i="15"/>
  <c r="BP98" i="15"/>
  <c r="BR98" i="15"/>
  <c r="A99" i="15"/>
  <c r="B99" i="15"/>
  <c r="C99" i="15"/>
  <c r="D99" i="15"/>
  <c r="E99" i="15"/>
  <c r="F99" i="15"/>
  <c r="G99" i="15"/>
  <c r="I99" i="15"/>
  <c r="K99" i="15"/>
  <c r="O99" i="15"/>
  <c r="R99" i="15"/>
  <c r="T99" i="15"/>
  <c r="X99" i="15"/>
  <c r="Z99" i="15"/>
  <c r="AB99" i="15"/>
  <c r="AC99" i="15"/>
  <c r="AD99" i="15"/>
  <c r="AE99" i="15"/>
  <c r="AF99" i="15"/>
  <c r="AG99" i="15"/>
  <c r="AI99" i="15"/>
  <c r="AK99" i="15"/>
  <c r="AO99" i="15"/>
  <c r="AR99" i="15"/>
  <c r="AT99" i="15"/>
  <c r="AX99" i="15"/>
  <c r="BA99" i="15"/>
  <c r="BC99" i="15"/>
  <c r="BK99" i="15"/>
  <c r="BL99" i="15"/>
  <c r="BM99" i="15"/>
  <c r="BN99" i="15"/>
  <c r="BO99" i="15"/>
  <c r="BP99" i="15"/>
  <c r="BR99" i="15"/>
  <c r="A100" i="15"/>
  <c r="B100" i="15"/>
  <c r="C100" i="15"/>
  <c r="D100" i="15"/>
  <c r="E100" i="15"/>
  <c r="F100" i="15"/>
  <c r="G100" i="15"/>
  <c r="I100" i="15"/>
  <c r="K100" i="15"/>
  <c r="O100" i="15"/>
  <c r="R100" i="15"/>
  <c r="T100" i="15"/>
  <c r="X100" i="15"/>
  <c r="Z100" i="15"/>
  <c r="AB100" i="15"/>
  <c r="AC100" i="15"/>
  <c r="AD100" i="15"/>
  <c r="AE100" i="15"/>
  <c r="AF100" i="15"/>
  <c r="AG100" i="15"/>
  <c r="AI100" i="15"/>
  <c r="AK100" i="15"/>
  <c r="AO100" i="15"/>
  <c r="AR100" i="15"/>
  <c r="AT100" i="15"/>
  <c r="AX100" i="15"/>
  <c r="BA100" i="15"/>
  <c r="BC100" i="15"/>
  <c r="BK100" i="15"/>
  <c r="BL100" i="15"/>
  <c r="BM100" i="15"/>
  <c r="BN100" i="15"/>
  <c r="BO100" i="15"/>
  <c r="BP100" i="15"/>
  <c r="BR100" i="15"/>
  <c r="A101" i="15"/>
  <c r="B101" i="15"/>
  <c r="C101" i="15"/>
  <c r="D101" i="15"/>
  <c r="E101" i="15"/>
  <c r="F101" i="15"/>
  <c r="G101" i="15"/>
  <c r="I101" i="15"/>
  <c r="K101" i="15"/>
  <c r="O101" i="15"/>
  <c r="R101" i="15"/>
  <c r="T101" i="15"/>
  <c r="X101" i="15"/>
  <c r="Z101" i="15"/>
  <c r="AB101" i="15"/>
  <c r="AC101" i="15"/>
  <c r="AD101" i="15"/>
  <c r="AE101" i="15"/>
  <c r="AF101" i="15"/>
  <c r="AG101" i="15"/>
  <c r="AI101" i="15"/>
  <c r="AK101" i="15"/>
  <c r="AO101" i="15"/>
  <c r="AR101" i="15"/>
  <c r="AT101" i="15"/>
  <c r="AX101" i="15"/>
  <c r="BA101" i="15"/>
  <c r="BC101" i="15"/>
  <c r="BK101" i="15"/>
  <c r="BL101" i="15"/>
  <c r="BM101" i="15"/>
  <c r="BN101" i="15"/>
  <c r="BO101" i="15"/>
  <c r="BP101" i="15"/>
  <c r="BR101" i="15"/>
  <c r="A102" i="15"/>
  <c r="B102" i="15"/>
  <c r="C102" i="15"/>
  <c r="D102" i="15"/>
  <c r="E102" i="15"/>
  <c r="F102" i="15"/>
  <c r="G102" i="15"/>
  <c r="I102" i="15"/>
  <c r="K102" i="15"/>
  <c r="O102" i="15"/>
  <c r="R102" i="15"/>
  <c r="T102" i="15"/>
  <c r="X102" i="15"/>
  <c r="Z102" i="15"/>
  <c r="AB102" i="15"/>
  <c r="AC102" i="15"/>
  <c r="AD102" i="15"/>
  <c r="AE102" i="15"/>
  <c r="AF102" i="15"/>
  <c r="AG102" i="15"/>
  <c r="AI102" i="15"/>
  <c r="AK102" i="15"/>
  <c r="AO102" i="15"/>
  <c r="AR102" i="15"/>
  <c r="AT102" i="15"/>
  <c r="AX102" i="15"/>
  <c r="BA102" i="15"/>
  <c r="BC102" i="15"/>
  <c r="BK102" i="15"/>
  <c r="BL102" i="15"/>
  <c r="BM102" i="15"/>
  <c r="BN102" i="15"/>
  <c r="BO102" i="15"/>
  <c r="BP102" i="15"/>
  <c r="BR102" i="15"/>
  <c r="A103" i="15"/>
  <c r="B103" i="15"/>
  <c r="C103" i="15"/>
  <c r="D103" i="15"/>
  <c r="E103" i="15"/>
  <c r="F103" i="15"/>
  <c r="G103" i="15"/>
  <c r="I103" i="15"/>
  <c r="K103" i="15"/>
  <c r="O103" i="15"/>
  <c r="R103" i="15"/>
  <c r="T103" i="15"/>
  <c r="X103" i="15"/>
  <c r="Z103" i="15"/>
  <c r="AB103" i="15"/>
  <c r="AC103" i="15"/>
  <c r="AD103" i="15"/>
  <c r="AE103" i="15"/>
  <c r="AF103" i="15"/>
  <c r="AG103" i="15"/>
  <c r="AI103" i="15"/>
  <c r="AK103" i="15"/>
  <c r="AO103" i="15"/>
  <c r="AR103" i="15"/>
  <c r="AT103" i="15"/>
  <c r="AX103" i="15"/>
  <c r="BA103" i="15"/>
  <c r="BC103" i="15"/>
  <c r="BK103" i="15"/>
  <c r="BL103" i="15"/>
  <c r="BM103" i="15"/>
  <c r="BN103" i="15"/>
  <c r="BO103" i="15"/>
  <c r="BP103" i="15"/>
  <c r="BR103" i="15"/>
  <c r="A104" i="15"/>
  <c r="B104" i="15"/>
  <c r="C104" i="15"/>
  <c r="D104" i="15"/>
  <c r="E104" i="15"/>
  <c r="F104" i="15"/>
  <c r="G104" i="15"/>
  <c r="I104" i="15"/>
  <c r="K104" i="15"/>
  <c r="O104" i="15"/>
  <c r="R104" i="15"/>
  <c r="T104" i="15"/>
  <c r="X104" i="15"/>
  <c r="Z104" i="15"/>
  <c r="AB104" i="15"/>
  <c r="AC104" i="15"/>
  <c r="AD104" i="15"/>
  <c r="AE104" i="15"/>
  <c r="AF104" i="15"/>
  <c r="AG104" i="15"/>
  <c r="AI104" i="15"/>
  <c r="AK104" i="15"/>
  <c r="AO104" i="15"/>
  <c r="AR104" i="15"/>
  <c r="AT104" i="15"/>
  <c r="AX104" i="15"/>
  <c r="BA104" i="15"/>
  <c r="BC104" i="15"/>
  <c r="BK104" i="15"/>
  <c r="BL104" i="15"/>
  <c r="BM104" i="15"/>
  <c r="BN104" i="15"/>
  <c r="BO104" i="15"/>
  <c r="BP104" i="15"/>
  <c r="BR104" i="15"/>
  <c r="A105" i="15"/>
  <c r="B105" i="15"/>
  <c r="C105" i="15"/>
  <c r="D105" i="15"/>
  <c r="E105" i="15"/>
  <c r="F105" i="15"/>
  <c r="G105" i="15"/>
  <c r="I105" i="15"/>
  <c r="K105" i="15"/>
  <c r="O105" i="15"/>
  <c r="R105" i="15"/>
  <c r="T105" i="15"/>
  <c r="X105" i="15"/>
  <c r="Z105" i="15"/>
  <c r="AB105" i="15"/>
  <c r="AC105" i="15"/>
  <c r="AD105" i="15"/>
  <c r="AE105" i="15"/>
  <c r="AF105" i="15"/>
  <c r="AG105" i="15"/>
  <c r="AI105" i="15"/>
  <c r="AK105" i="15"/>
  <c r="AO105" i="15"/>
  <c r="AR105" i="15"/>
  <c r="AT105" i="15"/>
  <c r="AX105" i="15"/>
  <c r="BA105" i="15"/>
  <c r="BC105" i="15"/>
  <c r="BK105" i="15"/>
  <c r="BL105" i="15"/>
  <c r="BM105" i="15"/>
  <c r="BN105" i="15"/>
  <c r="BO105" i="15"/>
  <c r="BP105" i="15"/>
  <c r="BR105" i="15"/>
  <c r="A106" i="15"/>
  <c r="B106" i="15"/>
  <c r="C106" i="15"/>
  <c r="D106" i="15"/>
  <c r="E106" i="15"/>
  <c r="F106" i="15"/>
  <c r="G106" i="15"/>
  <c r="I106" i="15"/>
  <c r="K106" i="15"/>
  <c r="O106" i="15"/>
  <c r="R106" i="15"/>
  <c r="T106" i="15"/>
  <c r="X106" i="15"/>
  <c r="Z106" i="15"/>
  <c r="AB106" i="15"/>
  <c r="AC106" i="15"/>
  <c r="AD106" i="15"/>
  <c r="AE106" i="15"/>
  <c r="AF106" i="15"/>
  <c r="AG106" i="15"/>
  <c r="AI106" i="15"/>
  <c r="AK106" i="15"/>
  <c r="AO106" i="15"/>
  <c r="AR106" i="15"/>
  <c r="AT106" i="15"/>
  <c r="AX106" i="15"/>
  <c r="BA106" i="15"/>
  <c r="BC106" i="15"/>
  <c r="BK106" i="15"/>
  <c r="BL106" i="15"/>
  <c r="BM106" i="15"/>
  <c r="BN106" i="15"/>
  <c r="BO106" i="15"/>
  <c r="BP106" i="15"/>
  <c r="BR106" i="15"/>
  <c r="A107" i="15"/>
  <c r="B107" i="15"/>
  <c r="C107" i="15"/>
  <c r="D107" i="15"/>
  <c r="E107" i="15"/>
  <c r="F107" i="15"/>
  <c r="G107" i="15"/>
  <c r="I107" i="15"/>
  <c r="K107" i="15"/>
  <c r="O107" i="15"/>
  <c r="R107" i="15"/>
  <c r="T107" i="15"/>
  <c r="X107" i="15"/>
  <c r="Z107" i="15"/>
  <c r="AB107" i="15"/>
  <c r="AC107" i="15"/>
  <c r="AD107" i="15"/>
  <c r="AE107" i="15"/>
  <c r="AF107" i="15"/>
  <c r="AG107" i="15"/>
  <c r="AI107" i="15"/>
  <c r="AK107" i="15"/>
  <c r="AO107" i="15"/>
  <c r="AR107" i="15"/>
  <c r="AT107" i="15"/>
  <c r="AX107" i="15"/>
  <c r="BA107" i="15"/>
  <c r="BC107" i="15"/>
  <c r="BK107" i="15"/>
  <c r="BL107" i="15"/>
  <c r="BM107" i="15"/>
  <c r="BN107" i="15"/>
  <c r="BO107" i="15"/>
  <c r="BP107" i="15"/>
  <c r="BR107" i="15"/>
  <c r="A108" i="15"/>
  <c r="B108" i="15"/>
  <c r="C108" i="15"/>
  <c r="D108" i="15"/>
  <c r="E108" i="15"/>
  <c r="F108" i="15"/>
  <c r="G108" i="15"/>
  <c r="I108" i="15"/>
  <c r="K108" i="15"/>
  <c r="O108" i="15"/>
  <c r="R108" i="15"/>
  <c r="T108" i="15"/>
  <c r="X108" i="15"/>
  <c r="Z108" i="15"/>
  <c r="AB108" i="15"/>
  <c r="AC108" i="15"/>
  <c r="AD108" i="15"/>
  <c r="AE108" i="15"/>
  <c r="AF108" i="15"/>
  <c r="AG108" i="15"/>
  <c r="AI108" i="15"/>
  <c r="AK108" i="15"/>
  <c r="AO108" i="15"/>
  <c r="AR108" i="15"/>
  <c r="AT108" i="15"/>
  <c r="AX108" i="15"/>
  <c r="BA108" i="15"/>
  <c r="BC108" i="15"/>
  <c r="BK108" i="15"/>
  <c r="BL108" i="15"/>
  <c r="BM108" i="15"/>
  <c r="BN108" i="15"/>
  <c r="BO108" i="15"/>
  <c r="BP108" i="15"/>
  <c r="BR108" i="15"/>
  <c r="A109" i="15"/>
  <c r="B109" i="15"/>
  <c r="C109" i="15"/>
  <c r="D109" i="15"/>
  <c r="E109" i="15"/>
  <c r="F109" i="15"/>
  <c r="G109" i="15"/>
  <c r="I109" i="15"/>
  <c r="K109" i="15"/>
  <c r="O109" i="15"/>
  <c r="R109" i="15"/>
  <c r="T109" i="15"/>
  <c r="X109" i="15"/>
  <c r="Z109" i="15"/>
  <c r="AB109" i="15"/>
  <c r="AC109" i="15"/>
  <c r="AD109" i="15"/>
  <c r="AE109" i="15"/>
  <c r="AF109" i="15"/>
  <c r="AG109" i="15"/>
  <c r="AI109" i="15"/>
  <c r="AK109" i="15"/>
  <c r="AO109" i="15"/>
  <c r="AR109" i="15"/>
  <c r="AT109" i="15"/>
  <c r="AX109" i="15"/>
  <c r="BA109" i="15"/>
  <c r="BC109" i="15"/>
  <c r="BK109" i="15"/>
  <c r="BL109" i="15"/>
  <c r="BM109" i="15"/>
  <c r="BN109" i="15"/>
  <c r="BO109" i="15"/>
  <c r="BP109" i="15"/>
  <c r="BR109" i="15"/>
  <c r="A110" i="15"/>
  <c r="B110" i="15"/>
  <c r="C110" i="15"/>
  <c r="D110" i="15"/>
  <c r="E110" i="15"/>
  <c r="F110" i="15"/>
  <c r="G110" i="15"/>
  <c r="I110" i="15"/>
  <c r="K110" i="15"/>
  <c r="O110" i="15"/>
  <c r="R110" i="15"/>
  <c r="T110" i="15"/>
  <c r="X110" i="15"/>
  <c r="Z110" i="15"/>
  <c r="AB110" i="15"/>
  <c r="AC110" i="15"/>
  <c r="AD110" i="15"/>
  <c r="AE110" i="15"/>
  <c r="AF110" i="15"/>
  <c r="AG110" i="15"/>
  <c r="AI110" i="15"/>
  <c r="AK110" i="15"/>
  <c r="AO110" i="15"/>
  <c r="AR110" i="15"/>
  <c r="AT110" i="15"/>
  <c r="AX110" i="15"/>
  <c r="BA110" i="15"/>
  <c r="BC110" i="15"/>
  <c r="BK110" i="15"/>
  <c r="BL110" i="15"/>
  <c r="BM110" i="15"/>
  <c r="BN110" i="15"/>
  <c r="BO110" i="15"/>
  <c r="BP110" i="15"/>
  <c r="BR110" i="15"/>
  <c r="A111" i="15"/>
  <c r="B111" i="15"/>
  <c r="C111" i="15"/>
  <c r="D111" i="15"/>
  <c r="E111" i="15"/>
  <c r="F111" i="15"/>
  <c r="G111" i="15"/>
  <c r="I111" i="15"/>
  <c r="K111" i="15"/>
  <c r="O111" i="15"/>
  <c r="R111" i="15"/>
  <c r="T111" i="15"/>
  <c r="X111" i="15"/>
  <c r="Z111" i="15"/>
  <c r="AB111" i="15"/>
  <c r="AC111" i="15"/>
  <c r="AD111" i="15"/>
  <c r="AE111" i="15"/>
  <c r="AF111" i="15"/>
  <c r="AG111" i="15"/>
  <c r="AI111" i="15"/>
  <c r="AK111" i="15"/>
  <c r="AO111" i="15"/>
  <c r="AR111" i="15"/>
  <c r="AT111" i="15"/>
  <c r="AX111" i="15"/>
  <c r="BA111" i="15"/>
  <c r="BC111" i="15"/>
  <c r="BK111" i="15"/>
  <c r="BL111" i="15"/>
  <c r="BM111" i="15"/>
  <c r="BN111" i="15"/>
  <c r="BO111" i="15"/>
  <c r="BP111" i="15"/>
  <c r="BR111" i="15"/>
  <c r="A112" i="15"/>
  <c r="B112" i="15"/>
  <c r="C112" i="15"/>
  <c r="D112" i="15"/>
  <c r="E112" i="15"/>
  <c r="F112" i="15"/>
  <c r="G112" i="15"/>
  <c r="I112" i="15"/>
  <c r="K112" i="15"/>
  <c r="O112" i="15"/>
  <c r="R112" i="15"/>
  <c r="T112" i="15"/>
  <c r="X112" i="15"/>
  <c r="Z112" i="15"/>
  <c r="AB112" i="15"/>
  <c r="AC112" i="15"/>
  <c r="AD112" i="15"/>
  <c r="AE112" i="15"/>
  <c r="AF112" i="15"/>
  <c r="AG112" i="15"/>
  <c r="AI112" i="15"/>
  <c r="AK112" i="15"/>
  <c r="AO112" i="15"/>
  <c r="AR112" i="15"/>
  <c r="AT112" i="15"/>
  <c r="AX112" i="15"/>
  <c r="BA112" i="15"/>
  <c r="BC112" i="15"/>
  <c r="BK112" i="15"/>
  <c r="BL112" i="15"/>
  <c r="BM112" i="15"/>
  <c r="BN112" i="15"/>
  <c r="BO112" i="15"/>
  <c r="BP112" i="15"/>
  <c r="BR112" i="15"/>
  <c r="A113" i="15"/>
  <c r="B113" i="15"/>
  <c r="C113" i="15"/>
  <c r="D113" i="15"/>
  <c r="E113" i="15"/>
  <c r="F113" i="15"/>
  <c r="G113" i="15"/>
  <c r="I113" i="15"/>
  <c r="K113" i="15"/>
  <c r="O113" i="15"/>
  <c r="R113" i="15"/>
  <c r="T113" i="15"/>
  <c r="X113" i="15"/>
  <c r="Z113" i="15"/>
  <c r="AB113" i="15"/>
  <c r="AC113" i="15"/>
  <c r="AD113" i="15"/>
  <c r="AE113" i="15"/>
  <c r="AF113" i="15"/>
  <c r="AG113" i="15"/>
  <c r="AI113" i="15"/>
  <c r="AK113" i="15"/>
  <c r="AO113" i="15"/>
  <c r="AR113" i="15"/>
  <c r="AT113" i="15"/>
  <c r="AX113" i="15"/>
  <c r="BA113" i="15"/>
  <c r="BC113" i="15"/>
  <c r="BK113" i="15"/>
  <c r="BL113" i="15"/>
  <c r="BM113" i="15"/>
  <c r="BN113" i="15"/>
  <c r="BO113" i="15"/>
  <c r="BP113" i="15"/>
  <c r="BR113" i="15"/>
  <c r="A114" i="15"/>
  <c r="B114" i="15"/>
  <c r="C114" i="15"/>
  <c r="D114" i="15"/>
  <c r="E114" i="15"/>
  <c r="F114" i="15"/>
  <c r="G114" i="15"/>
  <c r="I114" i="15"/>
  <c r="K114" i="15"/>
  <c r="O114" i="15"/>
  <c r="R114" i="15"/>
  <c r="T114" i="15"/>
  <c r="X114" i="15"/>
  <c r="Z114" i="15"/>
  <c r="AB114" i="15"/>
  <c r="AC114" i="15"/>
  <c r="AD114" i="15"/>
  <c r="AE114" i="15"/>
  <c r="AF114" i="15"/>
  <c r="AG114" i="15"/>
  <c r="AI114" i="15"/>
  <c r="AK114" i="15"/>
  <c r="AO114" i="15"/>
  <c r="AR114" i="15"/>
  <c r="AT114" i="15"/>
  <c r="AX114" i="15"/>
  <c r="BA114" i="15"/>
  <c r="BC114" i="15"/>
  <c r="BK114" i="15"/>
  <c r="BL114" i="15"/>
  <c r="BM114" i="15"/>
  <c r="BN114" i="15"/>
  <c r="BO114" i="15"/>
  <c r="BP114" i="15"/>
  <c r="BR114" i="15"/>
  <c r="A115" i="15"/>
  <c r="B115" i="15"/>
  <c r="C115" i="15"/>
  <c r="D115" i="15"/>
  <c r="E115" i="15"/>
  <c r="F115" i="15"/>
  <c r="G115" i="15"/>
  <c r="I115" i="15"/>
  <c r="K115" i="15"/>
  <c r="O115" i="15"/>
  <c r="R115" i="15"/>
  <c r="T115" i="15"/>
  <c r="X115" i="15"/>
  <c r="Z115" i="15"/>
  <c r="AB115" i="15"/>
  <c r="AC115" i="15"/>
  <c r="AD115" i="15"/>
  <c r="AE115" i="15"/>
  <c r="AF115" i="15"/>
  <c r="AG115" i="15"/>
  <c r="AI115" i="15"/>
  <c r="AK115" i="15"/>
  <c r="AO115" i="15"/>
  <c r="AR115" i="15"/>
  <c r="AT115" i="15"/>
  <c r="AX115" i="15"/>
  <c r="BA115" i="15"/>
  <c r="BC115" i="15"/>
  <c r="BK115" i="15"/>
  <c r="BL115" i="15"/>
  <c r="BM115" i="15"/>
  <c r="BN115" i="15"/>
  <c r="BO115" i="15"/>
  <c r="BP115" i="15"/>
  <c r="BR115" i="15"/>
  <c r="A116" i="15"/>
  <c r="B116" i="15"/>
  <c r="C116" i="15"/>
  <c r="D116" i="15"/>
  <c r="E116" i="15"/>
  <c r="F116" i="15"/>
  <c r="G116" i="15"/>
  <c r="I116" i="15"/>
  <c r="K116" i="15"/>
  <c r="O116" i="15"/>
  <c r="R116" i="15"/>
  <c r="T116" i="15"/>
  <c r="X116" i="15"/>
  <c r="Z116" i="15"/>
  <c r="AB116" i="15"/>
  <c r="AC116" i="15"/>
  <c r="AD116" i="15"/>
  <c r="AE116" i="15"/>
  <c r="AF116" i="15"/>
  <c r="AG116" i="15"/>
  <c r="AI116" i="15"/>
  <c r="AK116" i="15"/>
  <c r="AO116" i="15"/>
  <c r="AR116" i="15"/>
  <c r="AT116" i="15"/>
  <c r="AX116" i="15"/>
  <c r="BA116" i="15"/>
  <c r="BC116" i="15"/>
  <c r="BK116" i="15"/>
  <c r="BL116" i="15"/>
  <c r="BM116" i="15"/>
  <c r="BN116" i="15"/>
  <c r="BO116" i="15"/>
  <c r="BP116" i="15"/>
  <c r="BR116" i="15"/>
  <c r="A117" i="15"/>
  <c r="B117" i="15"/>
  <c r="C117" i="15"/>
  <c r="D117" i="15"/>
  <c r="E117" i="15"/>
  <c r="F117" i="15"/>
  <c r="G117" i="15"/>
  <c r="I117" i="15"/>
  <c r="K117" i="15"/>
  <c r="O117" i="15"/>
  <c r="R117" i="15"/>
  <c r="T117" i="15"/>
  <c r="X117" i="15"/>
  <c r="Z117" i="15"/>
  <c r="AB117" i="15"/>
  <c r="AC117" i="15"/>
  <c r="AD117" i="15"/>
  <c r="AE117" i="15"/>
  <c r="AF117" i="15"/>
  <c r="AG117" i="15"/>
  <c r="AI117" i="15"/>
  <c r="AK117" i="15"/>
  <c r="AO117" i="15"/>
  <c r="AR117" i="15"/>
  <c r="AT117" i="15"/>
  <c r="AX117" i="15"/>
  <c r="BA117" i="15"/>
  <c r="BC117" i="15"/>
  <c r="BK117" i="15"/>
  <c r="BL117" i="15"/>
  <c r="BM117" i="15"/>
  <c r="BN117" i="15"/>
  <c r="BO117" i="15"/>
  <c r="BP117" i="15"/>
  <c r="BR117" i="15"/>
  <c r="A118" i="15"/>
  <c r="B118" i="15"/>
  <c r="C118" i="15"/>
  <c r="D118" i="15"/>
  <c r="E118" i="15"/>
  <c r="F118" i="15"/>
  <c r="G118" i="15"/>
  <c r="I118" i="15"/>
  <c r="K118" i="15"/>
  <c r="O118" i="15"/>
  <c r="R118" i="15"/>
  <c r="T118" i="15"/>
  <c r="X118" i="15"/>
  <c r="Z118" i="15"/>
  <c r="AB118" i="15"/>
  <c r="AC118" i="15"/>
  <c r="AD118" i="15"/>
  <c r="AE118" i="15"/>
  <c r="AF118" i="15"/>
  <c r="AG118" i="15"/>
  <c r="AI118" i="15"/>
  <c r="AK118" i="15"/>
  <c r="AO118" i="15"/>
  <c r="AR118" i="15"/>
  <c r="AT118" i="15"/>
  <c r="AX118" i="15"/>
  <c r="BA118" i="15"/>
  <c r="BC118" i="15"/>
  <c r="BK118" i="15"/>
  <c r="BL118" i="15"/>
  <c r="BM118" i="15"/>
  <c r="BN118" i="15"/>
  <c r="BO118" i="15"/>
  <c r="BP118" i="15"/>
  <c r="BR118" i="15"/>
  <c r="A119" i="15"/>
  <c r="B119" i="15"/>
  <c r="C119" i="15"/>
  <c r="D119" i="15"/>
  <c r="E119" i="15"/>
  <c r="F119" i="15"/>
  <c r="G119" i="15"/>
  <c r="I119" i="15"/>
  <c r="K119" i="15"/>
  <c r="O119" i="15"/>
  <c r="R119" i="15"/>
  <c r="T119" i="15"/>
  <c r="X119" i="15"/>
  <c r="Z119" i="15"/>
  <c r="AB119" i="15"/>
  <c r="AC119" i="15"/>
  <c r="AD119" i="15"/>
  <c r="AE119" i="15"/>
  <c r="AF119" i="15"/>
  <c r="AG119" i="15"/>
  <c r="AI119" i="15"/>
  <c r="AK119" i="15"/>
  <c r="AO119" i="15"/>
  <c r="AR119" i="15"/>
  <c r="AT119" i="15"/>
  <c r="AX119" i="15"/>
  <c r="BA119" i="15"/>
  <c r="BC119" i="15"/>
  <c r="BK119" i="15"/>
  <c r="BL119" i="15"/>
  <c r="BM119" i="15"/>
  <c r="BN119" i="15"/>
  <c r="BO119" i="15"/>
  <c r="BP119" i="15"/>
  <c r="BR119" i="15"/>
  <c r="A120" i="15"/>
  <c r="B120" i="15"/>
  <c r="C120" i="15"/>
  <c r="D120" i="15"/>
  <c r="E120" i="15"/>
  <c r="F120" i="15"/>
  <c r="G120" i="15"/>
  <c r="I120" i="15"/>
  <c r="K120" i="15"/>
  <c r="O120" i="15"/>
  <c r="R120" i="15"/>
  <c r="T120" i="15"/>
  <c r="X120" i="15"/>
  <c r="Z120" i="15"/>
  <c r="AB120" i="15"/>
  <c r="AC120" i="15"/>
  <c r="AD120" i="15"/>
  <c r="AE120" i="15"/>
  <c r="AF120" i="15"/>
  <c r="AG120" i="15"/>
  <c r="AI120" i="15"/>
  <c r="AK120" i="15"/>
  <c r="AO120" i="15"/>
  <c r="AR120" i="15"/>
  <c r="AT120" i="15"/>
  <c r="AX120" i="15"/>
  <c r="BA120" i="15"/>
  <c r="BC120" i="15"/>
  <c r="BK120" i="15"/>
  <c r="BL120" i="15"/>
  <c r="BM120" i="15"/>
  <c r="BN120" i="15"/>
  <c r="BO120" i="15"/>
  <c r="BP120" i="15"/>
  <c r="BR120" i="15"/>
  <c r="A121" i="15"/>
  <c r="B121" i="15"/>
  <c r="C121" i="15"/>
  <c r="D121" i="15"/>
  <c r="E121" i="15"/>
  <c r="F121" i="15"/>
  <c r="G121" i="15"/>
  <c r="I121" i="15"/>
  <c r="K121" i="15"/>
  <c r="O121" i="15"/>
  <c r="R121" i="15"/>
  <c r="T121" i="15"/>
  <c r="X121" i="15"/>
  <c r="Z121" i="15"/>
  <c r="AB121" i="15"/>
  <c r="AC121" i="15"/>
  <c r="AD121" i="15"/>
  <c r="AE121" i="15"/>
  <c r="AF121" i="15"/>
  <c r="AG121" i="15"/>
  <c r="AI121" i="15"/>
  <c r="AK121" i="15"/>
  <c r="AO121" i="15"/>
  <c r="AR121" i="15"/>
  <c r="AT121" i="15"/>
  <c r="AX121" i="15"/>
  <c r="BA121" i="15"/>
  <c r="BC121" i="15"/>
  <c r="BK121" i="15"/>
  <c r="BL121" i="15"/>
  <c r="BM121" i="15"/>
  <c r="BN121" i="15"/>
  <c r="BO121" i="15"/>
  <c r="BP121" i="15"/>
  <c r="BR121" i="15"/>
  <c r="A122" i="15"/>
  <c r="B122" i="15"/>
  <c r="C122" i="15"/>
  <c r="D122" i="15"/>
  <c r="E122" i="15"/>
  <c r="F122" i="15"/>
  <c r="G122" i="15"/>
  <c r="I122" i="15"/>
  <c r="K122" i="15"/>
  <c r="O122" i="15"/>
  <c r="R122" i="15"/>
  <c r="T122" i="15"/>
  <c r="X122" i="15"/>
  <c r="Z122" i="15"/>
  <c r="AB122" i="15"/>
  <c r="AC122" i="15"/>
  <c r="AD122" i="15"/>
  <c r="AE122" i="15"/>
  <c r="AF122" i="15"/>
  <c r="AG122" i="15"/>
  <c r="AI122" i="15"/>
  <c r="AK122" i="15"/>
  <c r="AO122" i="15"/>
  <c r="AR122" i="15"/>
  <c r="AT122" i="15"/>
  <c r="AX122" i="15"/>
  <c r="BA122" i="15"/>
  <c r="BC122" i="15"/>
  <c r="BK122" i="15"/>
  <c r="BL122" i="15"/>
  <c r="BM122" i="15"/>
  <c r="BN122" i="15"/>
  <c r="BO122" i="15"/>
  <c r="BP122" i="15"/>
  <c r="BR122" i="15"/>
  <c r="A123" i="15"/>
  <c r="B123" i="15"/>
  <c r="C123" i="15"/>
  <c r="D123" i="15"/>
  <c r="E123" i="15"/>
  <c r="F123" i="15"/>
  <c r="G123" i="15"/>
  <c r="I123" i="15"/>
  <c r="K123" i="15"/>
  <c r="O123" i="15"/>
  <c r="R123" i="15"/>
  <c r="T123" i="15"/>
  <c r="X123" i="15"/>
  <c r="Z123" i="15"/>
  <c r="AB123" i="15"/>
  <c r="AC123" i="15"/>
  <c r="AD123" i="15"/>
  <c r="AE123" i="15"/>
  <c r="AF123" i="15"/>
  <c r="AG123" i="15"/>
  <c r="AI123" i="15"/>
  <c r="AK123" i="15"/>
  <c r="AO123" i="15"/>
  <c r="AR123" i="15"/>
  <c r="AT123" i="15"/>
  <c r="AX123" i="15"/>
  <c r="BA123" i="15"/>
  <c r="BC123" i="15"/>
  <c r="BK123" i="15"/>
  <c r="BL123" i="15"/>
  <c r="BM123" i="15"/>
  <c r="BN123" i="15"/>
  <c r="BO123" i="15"/>
  <c r="BP123" i="15"/>
  <c r="BR123" i="15"/>
  <c r="A124" i="15"/>
  <c r="B124" i="15"/>
  <c r="C124" i="15"/>
  <c r="D124" i="15"/>
  <c r="E124" i="15"/>
  <c r="F124" i="15"/>
  <c r="G124" i="15"/>
  <c r="I124" i="15"/>
  <c r="K124" i="15"/>
  <c r="O124" i="15"/>
  <c r="R124" i="15"/>
  <c r="T124" i="15"/>
  <c r="X124" i="15"/>
  <c r="Z124" i="15"/>
  <c r="AB124" i="15"/>
  <c r="AC124" i="15"/>
  <c r="AD124" i="15"/>
  <c r="AE124" i="15"/>
  <c r="AF124" i="15"/>
  <c r="AG124" i="15"/>
  <c r="AI124" i="15"/>
  <c r="AK124" i="15"/>
  <c r="AO124" i="15"/>
  <c r="AR124" i="15"/>
  <c r="AT124" i="15"/>
  <c r="AX124" i="15"/>
  <c r="BA124" i="15"/>
  <c r="BC124" i="15"/>
  <c r="BK124" i="15"/>
  <c r="BL124" i="15"/>
  <c r="BM124" i="15"/>
  <c r="BN124" i="15"/>
  <c r="BO124" i="15"/>
  <c r="BP124" i="15"/>
  <c r="BR124" i="15"/>
  <c r="A125" i="15"/>
  <c r="B125" i="15"/>
  <c r="C125" i="15"/>
  <c r="D125" i="15"/>
  <c r="E125" i="15"/>
  <c r="F125" i="15"/>
  <c r="G125" i="15"/>
  <c r="I125" i="15"/>
  <c r="K125" i="15"/>
  <c r="O125" i="15"/>
  <c r="R125" i="15"/>
  <c r="T125" i="15"/>
  <c r="X125" i="15"/>
  <c r="Z125" i="15"/>
  <c r="AB125" i="15"/>
  <c r="AC125" i="15"/>
  <c r="AD125" i="15"/>
  <c r="AE125" i="15"/>
  <c r="AF125" i="15"/>
  <c r="AG125" i="15"/>
  <c r="AI125" i="15"/>
  <c r="AK125" i="15"/>
  <c r="AO125" i="15"/>
  <c r="AR125" i="15"/>
  <c r="AT125" i="15"/>
  <c r="AX125" i="15"/>
  <c r="BA125" i="15"/>
  <c r="BC125" i="15"/>
  <c r="BK125" i="15"/>
  <c r="BL125" i="15"/>
  <c r="BM125" i="15"/>
  <c r="BN125" i="15"/>
  <c r="BO125" i="15"/>
  <c r="BP125" i="15"/>
  <c r="BR125" i="15"/>
  <c r="A126" i="15"/>
  <c r="B126" i="15"/>
  <c r="C126" i="15"/>
  <c r="D126" i="15"/>
  <c r="E126" i="15"/>
  <c r="F126" i="15"/>
  <c r="G126" i="15"/>
  <c r="I126" i="15"/>
  <c r="K126" i="15"/>
  <c r="O126" i="15"/>
  <c r="R126" i="15"/>
  <c r="T126" i="15"/>
  <c r="X126" i="15"/>
  <c r="Z126" i="15"/>
  <c r="AB126" i="15"/>
  <c r="AC126" i="15"/>
  <c r="AD126" i="15"/>
  <c r="AE126" i="15"/>
  <c r="AF126" i="15"/>
  <c r="AG126" i="15"/>
  <c r="AI126" i="15"/>
  <c r="AK126" i="15"/>
  <c r="AO126" i="15"/>
  <c r="AR126" i="15"/>
  <c r="AT126" i="15"/>
  <c r="AX126" i="15"/>
  <c r="BA126" i="15"/>
  <c r="BC126" i="15"/>
  <c r="BK126" i="15"/>
  <c r="BL126" i="15"/>
  <c r="BM126" i="15"/>
  <c r="BN126" i="15"/>
  <c r="BO126" i="15"/>
  <c r="BP126" i="15"/>
  <c r="BR126" i="15"/>
  <c r="A127" i="15"/>
  <c r="B127" i="15"/>
  <c r="C127" i="15"/>
  <c r="D127" i="15"/>
  <c r="E127" i="15"/>
  <c r="F127" i="15"/>
  <c r="G127" i="15"/>
  <c r="I127" i="15"/>
  <c r="K127" i="15"/>
  <c r="O127" i="15"/>
  <c r="R127" i="15"/>
  <c r="T127" i="15"/>
  <c r="X127" i="15"/>
  <c r="Z127" i="15"/>
  <c r="AB127" i="15"/>
  <c r="AC127" i="15"/>
  <c r="AD127" i="15"/>
  <c r="AE127" i="15"/>
  <c r="AF127" i="15"/>
  <c r="AG127" i="15"/>
  <c r="AI127" i="15"/>
  <c r="AK127" i="15"/>
  <c r="AO127" i="15"/>
  <c r="AR127" i="15"/>
  <c r="AT127" i="15"/>
  <c r="AX127" i="15"/>
  <c r="BA127" i="15"/>
  <c r="BC127" i="15"/>
  <c r="BK127" i="15"/>
  <c r="BL127" i="15"/>
  <c r="BM127" i="15"/>
  <c r="BN127" i="15"/>
  <c r="BO127" i="15"/>
  <c r="BP127" i="15"/>
  <c r="BR127" i="15"/>
  <c r="A128" i="15"/>
  <c r="B128" i="15"/>
  <c r="C128" i="15"/>
  <c r="D128" i="15"/>
  <c r="E128" i="15"/>
  <c r="F128" i="15"/>
  <c r="G128" i="15"/>
  <c r="I128" i="15"/>
  <c r="K128" i="15"/>
  <c r="O128" i="15"/>
  <c r="R128" i="15"/>
  <c r="T128" i="15"/>
  <c r="X128" i="15"/>
  <c r="Z128" i="15"/>
  <c r="AB128" i="15"/>
  <c r="AC128" i="15"/>
  <c r="AD128" i="15"/>
  <c r="AE128" i="15"/>
  <c r="AF128" i="15"/>
  <c r="AG128" i="15"/>
  <c r="AI128" i="15"/>
  <c r="AK128" i="15"/>
  <c r="AO128" i="15"/>
  <c r="AR128" i="15"/>
  <c r="AT128" i="15"/>
  <c r="AX128" i="15"/>
  <c r="BA128" i="15"/>
  <c r="BC128" i="15"/>
  <c r="BK128" i="15"/>
  <c r="BL128" i="15"/>
  <c r="BM128" i="15"/>
  <c r="BN128" i="15"/>
  <c r="BO128" i="15"/>
  <c r="BP128" i="15"/>
  <c r="BR128" i="15"/>
  <c r="A129" i="15"/>
  <c r="B129" i="15"/>
  <c r="C129" i="15"/>
  <c r="D129" i="15"/>
  <c r="E129" i="15"/>
  <c r="F129" i="15"/>
  <c r="G129" i="15"/>
  <c r="I129" i="15"/>
  <c r="K129" i="15"/>
  <c r="O129" i="15"/>
  <c r="R129" i="15"/>
  <c r="T129" i="15"/>
  <c r="X129" i="15"/>
  <c r="Z129" i="15"/>
  <c r="AB129" i="15"/>
  <c r="AC129" i="15"/>
  <c r="AD129" i="15"/>
  <c r="AE129" i="15"/>
  <c r="AF129" i="15"/>
  <c r="AG129" i="15"/>
  <c r="AI129" i="15"/>
  <c r="AK129" i="15"/>
  <c r="AO129" i="15"/>
  <c r="AR129" i="15"/>
  <c r="AT129" i="15"/>
  <c r="AX129" i="15"/>
  <c r="BA129" i="15"/>
  <c r="BC129" i="15"/>
  <c r="BK129" i="15"/>
  <c r="BL129" i="15"/>
  <c r="BM129" i="15"/>
  <c r="BN129" i="15"/>
  <c r="BO129" i="15"/>
  <c r="BP129" i="15"/>
  <c r="BR129" i="15"/>
  <c r="A130" i="15"/>
  <c r="B130" i="15"/>
  <c r="C130" i="15"/>
  <c r="D130" i="15"/>
  <c r="E130" i="15"/>
  <c r="F130" i="15"/>
  <c r="G130" i="15"/>
  <c r="I130" i="15"/>
  <c r="K130" i="15"/>
  <c r="O130" i="15"/>
  <c r="R130" i="15"/>
  <c r="T130" i="15"/>
  <c r="X130" i="15"/>
  <c r="Z130" i="15"/>
  <c r="AB130" i="15"/>
  <c r="AC130" i="15"/>
  <c r="AD130" i="15"/>
  <c r="AE130" i="15"/>
  <c r="AF130" i="15"/>
  <c r="AG130" i="15"/>
  <c r="AI130" i="15"/>
  <c r="AK130" i="15"/>
  <c r="AO130" i="15"/>
  <c r="AR130" i="15"/>
  <c r="AT130" i="15"/>
  <c r="AX130" i="15"/>
  <c r="BA130" i="15"/>
  <c r="BC130" i="15"/>
  <c r="BK130" i="15"/>
  <c r="BL130" i="15"/>
  <c r="BM130" i="15"/>
  <c r="BN130" i="15"/>
  <c r="BO130" i="15"/>
  <c r="BP130" i="15"/>
  <c r="BR130" i="15"/>
  <c r="A131" i="15"/>
  <c r="B131" i="15"/>
  <c r="C131" i="15"/>
  <c r="D131" i="15"/>
  <c r="E131" i="15"/>
  <c r="F131" i="15"/>
  <c r="G131" i="15"/>
  <c r="I131" i="15"/>
  <c r="K131" i="15"/>
  <c r="O131" i="15"/>
  <c r="R131" i="15"/>
  <c r="T131" i="15"/>
  <c r="X131" i="15"/>
  <c r="Z131" i="15"/>
  <c r="AB131" i="15"/>
  <c r="AC131" i="15"/>
  <c r="AD131" i="15"/>
  <c r="AE131" i="15"/>
  <c r="AF131" i="15"/>
  <c r="AG131" i="15"/>
  <c r="AI131" i="15"/>
  <c r="AK131" i="15"/>
  <c r="AO131" i="15"/>
  <c r="AR131" i="15"/>
  <c r="AT131" i="15"/>
  <c r="AX131" i="15"/>
  <c r="BA131" i="15"/>
  <c r="BC131" i="15"/>
  <c r="BK131" i="15"/>
  <c r="BL131" i="15"/>
  <c r="BM131" i="15"/>
  <c r="BN131" i="15"/>
  <c r="BO131" i="15"/>
  <c r="BP131" i="15"/>
  <c r="BR131" i="15"/>
  <c r="A132" i="15"/>
  <c r="B132" i="15"/>
  <c r="C132" i="15"/>
  <c r="D132" i="15"/>
  <c r="E132" i="15"/>
  <c r="F132" i="15"/>
  <c r="G132" i="15"/>
  <c r="I132" i="15"/>
  <c r="K132" i="15"/>
  <c r="O132" i="15"/>
  <c r="R132" i="15"/>
  <c r="T132" i="15"/>
  <c r="X132" i="15"/>
  <c r="Z132" i="15"/>
  <c r="AB132" i="15"/>
  <c r="AC132" i="15"/>
  <c r="AD132" i="15"/>
  <c r="AE132" i="15"/>
  <c r="AF132" i="15"/>
  <c r="AG132" i="15"/>
  <c r="AI132" i="15"/>
  <c r="AK132" i="15"/>
  <c r="AO132" i="15"/>
  <c r="AR132" i="15"/>
  <c r="AT132" i="15"/>
  <c r="AX132" i="15"/>
  <c r="BA132" i="15"/>
  <c r="BC132" i="15"/>
  <c r="BK132" i="15"/>
  <c r="BL132" i="15"/>
  <c r="BM132" i="15"/>
  <c r="BN132" i="15"/>
  <c r="BO132" i="15"/>
  <c r="BP132" i="15"/>
  <c r="BR132" i="15"/>
  <c r="A133" i="15"/>
  <c r="B133" i="15"/>
  <c r="C133" i="15"/>
  <c r="D133" i="15"/>
  <c r="E133" i="15"/>
  <c r="F133" i="15"/>
  <c r="G133" i="15"/>
  <c r="I133" i="15"/>
  <c r="K133" i="15"/>
  <c r="O133" i="15"/>
  <c r="R133" i="15"/>
  <c r="T133" i="15"/>
  <c r="X133" i="15"/>
  <c r="Z133" i="15"/>
  <c r="AB133" i="15"/>
  <c r="AC133" i="15"/>
  <c r="AD133" i="15"/>
  <c r="AE133" i="15"/>
  <c r="AF133" i="15"/>
  <c r="AG133" i="15"/>
  <c r="AI133" i="15"/>
  <c r="AK133" i="15"/>
  <c r="AO133" i="15"/>
  <c r="AR133" i="15"/>
  <c r="AT133" i="15"/>
  <c r="AX133" i="15"/>
  <c r="BA133" i="15"/>
  <c r="BC133" i="15"/>
  <c r="BK133" i="15"/>
  <c r="BL133" i="15"/>
  <c r="BM133" i="15"/>
  <c r="BN133" i="15"/>
  <c r="BO133" i="15"/>
  <c r="BP133" i="15"/>
  <c r="BR133" i="15"/>
  <c r="A134" i="15"/>
  <c r="B134" i="15"/>
  <c r="C134" i="15"/>
  <c r="D134" i="15"/>
  <c r="E134" i="15"/>
  <c r="F134" i="15"/>
  <c r="G134" i="15"/>
  <c r="I134" i="15"/>
  <c r="K134" i="15"/>
  <c r="O134" i="15"/>
  <c r="R134" i="15"/>
  <c r="T134" i="15"/>
  <c r="X134" i="15"/>
  <c r="Z134" i="15"/>
  <c r="AB134" i="15"/>
  <c r="AC134" i="15"/>
  <c r="AD134" i="15"/>
  <c r="AE134" i="15"/>
  <c r="AF134" i="15"/>
  <c r="AG134" i="15"/>
  <c r="AI134" i="15"/>
  <c r="AK134" i="15"/>
  <c r="AO134" i="15"/>
  <c r="AR134" i="15"/>
  <c r="AT134" i="15"/>
  <c r="AX134" i="15"/>
  <c r="BA134" i="15"/>
  <c r="BC134" i="15"/>
  <c r="BK134" i="15"/>
  <c r="BL134" i="15"/>
  <c r="BM134" i="15"/>
  <c r="BN134" i="15"/>
  <c r="BO134" i="15"/>
  <c r="BP134" i="15"/>
  <c r="BR134" i="15"/>
  <c r="A135" i="15"/>
  <c r="B135" i="15"/>
  <c r="C135" i="15"/>
  <c r="D135" i="15"/>
  <c r="E135" i="15"/>
  <c r="F135" i="15"/>
  <c r="G135" i="15"/>
  <c r="I135" i="15"/>
  <c r="K135" i="15"/>
  <c r="O135" i="15"/>
  <c r="R135" i="15"/>
  <c r="T135" i="15"/>
  <c r="X135" i="15"/>
  <c r="Z135" i="15"/>
  <c r="AB135" i="15"/>
  <c r="AC135" i="15"/>
  <c r="AD135" i="15"/>
  <c r="AE135" i="15"/>
  <c r="AF135" i="15"/>
  <c r="AG135" i="15"/>
  <c r="AI135" i="15"/>
  <c r="AK135" i="15"/>
  <c r="AO135" i="15"/>
  <c r="AR135" i="15"/>
  <c r="AT135" i="15"/>
  <c r="AX135" i="15"/>
  <c r="BA135" i="15"/>
  <c r="BC135" i="15"/>
  <c r="BK135" i="15"/>
  <c r="BL135" i="15"/>
  <c r="BM135" i="15"/>
  <c r="BN135" i="15"/>
  <c r="BO135" i="15"/>
  <c r="BP135" i="15"/>
  <c r="BR135" i="15"/>
  <c r="A136" i="15"/>
  <c r="B136" i="15"/>
  <c r="C136" i="15"/>
  <c r="D136" i="15"/>
  <c r="E136" i="15"/>
  <c r="F136" i="15"/>
  <c r="G136" i="15"/>
  <c r="I136" i="15"/>
  <c r="K136" i="15"/>
  <c r="O136" i="15"/>
  <c r="R136" i="15"/>
  <c r="T136" i="15"/>
  <c r="X136" i="15"/>
  <c r="Z136" i="15"/>
  <c r="AB136" i="15"/>
  <c r="AC136" i="15"/>
  <c r="AD136" i="15"/>
  <c r="AE136" i="15"/>
  <c r="AF136" i="15"/>
  <c r="AG136" i="15"/>
  <c r="AI136" i="15"/>
  <c r="AK136" i="15"/>
  <c r="AO136" i="15"/>
  <c r="AR136" i="15"/>
  <c r="AT136" i="15"/>
  <c r="AX136" i="15"/>
  <c r="BA136" i="15"/>
  <c r="BC136" i="15"/>
  <c r="BK136" i="15"/>
  <c r="BL136" i="15"/>
  <c r="BM136" i="15"/>
  <c r="BN136" i="15"/>
  <c r="BO136" i="15"/>
  <c r="BP136" i="15"/>
  <c r="BR136" i="15"/>
  <c r="A137" i="15"/>
  <c r="B137" i="15"/>
  <c r="C137" i="15"/>
  <c r="D137" i="15"/>
  <c r="E137" i="15"/>
  <c r="F137" i="15"/>
  <c r="G137" i="15"/>
  <c r="I137" i="15"/>
  <c r="K137" i="15"/>
  <c r="O137" i="15"/>
  <c r="R137" i="15"/>
  <c r="T137" i="15"/>
  <c r="X137" i="15"/>
  <c r="Z137" i="15"/>
  <c r="AB137" i="15"/>
  <c r="AC137" i="15"/>
  <c r="AD137" i="15"/>
  <c r="AE137" i="15"/>
  <c r="AF137" i="15"/>
  <c r="AG137" i="15"/>
  <c r="AI137" i="15"/>
  <c r="AK137" i="15"/>
  <c r="AO137" i="15"/>
  <c r="AR137" i="15"/>
  <c r="AT137" i="15"/>
  <c r="AX137" i="15"/>
  <c r="BA137" i="15"/>
  <c r="BC137" i="15"/>
  <c r="BK137" i="15"/>
  <c r="BL137" i="15"/>
  <c r="BM137" i="15"/>
  <c r="BN137" i="15"/>
  <c r="BO137" i="15"/>
  <c r="BP137" i="15"/>
  <c r="BR137" i="15"/>
  <c r="A138" i="15"/>
  <c r="B138" i="15"/>
  <c r="C138" i="15"/>
  <c r="D138" i="15"/>
  <c r="E138" i="15"/>
  <c r="F138" i="15"/>
  <c r="G138" i="15"/>
  <c r="I138" i="15"/>
  <c r="K138" i="15"/>
  <c r="O138" i="15"/>
  <c r="R138" i="15"/>
  <c r="T138" i="15"/>
  <c r="X138" i="15"/>
  <c r="Z138" i="15"/>
  <c r="AB138" i="15"/>
  <c r="AC138" i="15"/>
  <c r="AD138" i="15"/>
  <c r="AE138" i="15"/>
  <c r="AF138" i="15"/>
  <c r="AG138" i="15"/>
  <c r="AI138" i="15"/>
  <c r="AK138" i="15"/>
  <c r="AO138" i="15"/>
  <c r="AR138" i="15"/>
  <c r="AT138" i="15"/>
  <c r="AX138" i="15"/>
  <c r="BA138" i="15"/>
  <c r="BC138" i="15"/>
  <c r="BK138" i="15"/>
  <c r="BL138" i="15"/>
  <c r="BM138" i="15"/>
  <c r="BN138" i="15"/>
  <c r="BO138" i="15"/>
  <c r="BP138" i="15"/>
  <c r="BR138" i="15"/>
  <c r="A139" i="15"/>
  <c r="B139" i="15"/>
  <c r="C139" i="15"/>
  <c r="D139" i="15"/>
  <c r="E139" i="15"/>
  <c r="F139" i="15"/>
  <c r="G139" i="15"/>
  <c r="I139" i="15"/>
  <c r="K139" i="15"/>
  <c r="O139" i="15"/>
  <c r="R139" i="15"/>
  <c r="T139" i="15"/>
  <c r="X139" i="15"/>
  <c r="Z139" i="15"/>
  <c r="AB139" i="15"/>
  <c r="AC139" i="15"/>
  <c r="AD139" i="15"/>
  <c r="AE139" i="15"/>
  <c r="AF139" i="15"/>
  <c r="AG139" i="15"/>
  <c r="AI139" i="15"/>
  <c r="AK139" i="15"/>
  <c r="AO139" i="15"/>
  <c r="AR139" i="15"/>
  <c r="AT139" i="15"/>
  <c r="AX139" i="15"/>
  <c r="BA139" i="15"/>
  <c r="BC139" i="15"/>
  <c r="BK139" i="15"/>
  <c r="BL139" i="15"/>
  <c r="BM139" i="15"/>
  <c r="BN139" i="15"/>
  <c r="BO139" i="15"/>
  <c r="BP139" i="15"/>
  <c r="BR139" i="15"/>
  <c r="A140" i="15"/>
  <c r="B140" i="15"/>
  <c r="C140" i="15"/>
  <c r="D140" i="15"/>
  <c r="E140" i="15"/>
  <c r="F140" i="15"/>
  <c r="G140" i="15"/>
  <c r="I140" i="15"/>
  <c r="K140" i="15"/>
  <c r="O140" i="15"/>
  <c r="R140" i="15"/>
  <c r="T140" i="15"/>
  <c r="X140" i="15"/>
  <c r="Z140" i="15"/>
  <c r="AB140" i="15"/>
  <c r="AC140" i="15"/>
  <c r="AD140" i="15"/>
  <c r="AE140" i="15"/>
  <c r="AF140" i="15"/>
  <c r="AG140" i="15"/>
  <c r="AI140" i="15"/>
  <c r="AK140" i="15"/>
  <c r="AO140" i="15"/>
  <c r="AR140" i="15"/>
  <c r="AT140" i="15"/>
  <c r="AX140" i="15"/>
  <c r="BA140" i="15"/>
  <c r="BC140" i="15"/>
  <c r="BK140" i="15"/>
  <c r="BL140" i="15"/>
  <c r="BM140" i="15"/>
  <c r="BN140" i="15"/>
  <c r="BO140" i="15"/>
  <c r="BP140" i="15"/>
  <c r="BR140" i="15"/>
  <c r="A141" i="15"/>
  <c r="B141" i="15"/>
  <c r="C141" i="15"/>
  <c r="D141" i="15"/>
  <c r="E141" i="15"/>
  <c r="F141" i="15"/>
  <c r="G141" i="15"/>
  <c r="I141" i="15"/>
  <c r="K141" i="15"/>
  <c r="O141" i="15"/>
  <c r="R141" i="15"/>
  <c r="T141" i="15"/>
  <c r="X141" i="15"/>
  <c r="Z141" i="15"/>
  <c r="AB141" i="15"/>
  <c r="AC141" i="15"/>
  <c r="AD141" i="15"/>
  <c r="AE141" i="15"/>
  <c r="AF141" i="15"/>
  <c r="AG141" i="15"/>
  <c r="AI141" i="15"/>
  <c r="AK141" i="15"/>
  <c r="AO141" i="15"/>
  <c r="AR141" i="15"/>
  <c r="AT141" i="15"/>
  <c r="AX141" i="15"/>
  <c r="BA141" i="15"/>
  <c r="BC141" i="15"/>
  <c r="BK141" i="15"/>
  <c r="BL141" i="15"/>
  <c r="BM141" i="15"/>
  <c r="BN141" i="15"/>
  <c r="BO141" i="15"/>
  <c r="BP141" i="15"/>
  <c r="BR141" i="15"/>
  <c r="A142" i="15"/>
  <c r="B142" i="15"/>
  <c r="C142" i="15"/>
  <c r="D142" i="15"/>
  <c r="E142" i="15"/>
  <c r="F142" i="15"/>
  <c r="G142" i="15"/>
  <c r="I142" i="15"/>
  <c r="K142" i="15"/>
  <c r="O142" i="15"/>
  <c r="R142" i="15"/>
  <c r="T142" i="15"/>
  <c r="X142" i="15"/>
  <c r="Z142" i="15"/>
  <c r="AB142" i="15"/>
  <c r="AC142" i="15"/>
  <c r="AD142" i="15"/>
  <c r="AE142" i="15"/>
  <c r="AF142" i="15"/>
  <c r="AG142" i="15"/>
  <c r="AI142" i="15"/>
  <c r="AK142" i="15"/>
  <c r="AO142" i="15"/>
  <c r="AR142" i="15"/>
  <c r="AT142" i="15"/>
  <c r="AX142" i="15"/>
  <c r="BA142" i="15"/>
  <c r="BC142" i="15"/>
  <c r="BK142" i="15"/>
  <c r="BL142" i="15"/>
  <c r="BM142" i="15"/>
  <c r="BN142" i="15"/>
  <c r="BO142" i="15"/>
  <c r="BP142" i="15"/>
  <c r="BR142" i="15"/>
  <c r="A143" i="15"/>
  <c r="B143" i="15"/>
  <c r="C143" i="15"/>
  <c r="D143" i="15"/>
  <c r="E143" i="15"/>
  <c r="F143" i="15"/>
  <c r="G143" i="15"/>
  <c r="I143" i="15"/>
  <c r="K143" i="15"/>
  <c r="O143" i="15"/>
  <c r="R143" i="15"/>
  <c r="T143" i="15"/>
  <c r="X143" i="15"/>
  <c r="Z143" i="15"/>
  <c r="AB143" i="15"/>
  <c r="AC143" i="15"/>
  <c r="AD143" i="15"/>
  <c r="AE143" i="15"/>
  <c r="AF143" i="15"/>
  <c r="AG143" i="15"/>
  <c r="AI143" i="15"/>
  <c r="AK143" i="15"/>
  <c r="AO143" i="15"/>
  <c r="AR143" i="15"/>
  <c r="AT143" i="15"/>
  <c r="AX143" i="15"/>
  <c r="BA143" i="15"/>
  <c r="BC143" i="15"/>
  <c r="BK143" i="15"/>
  <c r="BL143" i="15"/>
  <c r="BM143" i="15"/>
  <c r="BN143" i="15"/>
  <c r="BO143" i="15"/>
  <c r="BP143" i="15"/>
  <c r="BR143" i="15"/>
  <c r="A144" i="15"/>
  <c r="B144" i="15"/>
  <c r="C144" i="15"/>
  <c r="D144" i="15"/>
  <c r="E144" i="15"/>
  <c r="F144" i="15"/>
  <c r="G144" i="15"/>
  <c r="I144" i="15"/>
  <c r="K144" i="15"/>
  <c r="O144" i="15"/>
  <c r="R144" i="15"/>
  <c r="T144" i="15"/>
  <c r="X144" i="15"/>
  <c r="Z144" i="15"/>
  <c r="AB144" i="15"/>
  <c r="AC144" i="15"/>
  <c r="AD144" i="15"/>
  <c r="AE144" i="15"/>
  <c r="AF144" i="15"/>
  <c r="AG144" i="15"/>
  <c r="AI144" i="15"/>
  <c r="AK144" i="15"/>
  <c r="AO144" i="15"/>
  <c r="AR144" i="15"/>
  <c r="AT144" i="15"/>
  <c r="AX144" i="15"/>
  <c r="BA144" i="15"/>
  <c r="BC144" i="15"/>
  <c r="BK144" i="15"/>
  <c r="BL144" i="15"/>
  <c r="BM144" i="15"/>
  <c r="BN144" i="15"/>
  <c r="BO144" i="15"/>
  <c r="BP144" i="15"/>
  <c r="BR144" i="15"/>
  <c r="A145" i="15"/>
  <c r="B145" i="15"/>
  <c r="C145" i="15"/>
  <c r="D145" i="15"/>
  <c r="E145" i="15"/>
  <c r="F145" i="15"/>
  <c r="G145" i="15"/>
  <c r="I145" i="15"/>
  <c r="K145" i="15"/>
  <c r="O145" i="15"/>
  <c r="R145" i="15"/>
  <c r="T145" i="15"/>
  <c r="X145" i="15"/>
  <c r="Z145" i="15"/>
  <c r="AB145" i="15"/>
  <c r="AC145" i="15"/>
  <c r="AD145" i="15"/>
  <c r="AE145" i="15"/>
  <c r="AF145" i="15"/>
  <c r="AG145" i="15"/>
  <c r="AI145" i="15"/>
  <c r="AK145" i="15"/>
  <c r="AO145" i="15"/>
  <c r="AR145" i="15"/>
  <c r="AT145" i="15"/>
  <c r="AX145" i="15"/>
  <c r="BA145" i="15"/>
  <c r="BC145" i="15"/>
  <c r="BK145" i="15"/>
  <c r="BL145" i="15"/>
  <c r="BM145" i="15"/>
  <c r="BN145" i="15"/>
  <c r="BO145" i="15"/>
  <c r="BP145" i="15"/>
  <c r="BR145" i="15"/>
  <c r="A146" i="15"/>
  <c r="B146" i="15"/>
  <c r="C146" i="15"/>
  <c r="D146" i="15"/>
  <c r="E146" i="15"/>
  <c r="F146" i="15"/>
  <c r="G146" i="15"/>
  <c r="I146" i="15"/>
  <c r="K146" i="15"/>
  <c r="O146" i="15"/>
  <c r="R146" i="15"/>
  <c r="T146" i="15"/>
  <c r="X146" i="15"/>
  <c r="Z146" i="15"/>
  <c r="AB146" i="15"/>
  <c r="AC146" i="15"/>
  <c r="AD146" i="15"/>
  <c r="AE146" i="15"/>
  <c r="AF146" i="15"/>
  <c r="AG146" i="15"/>
  <c r="AI146" i="15"/>
  <c r="AK146" i="15"/>
  <c r="AO146" i="15"/>
  <c r="AR146" i="15"/>
  <c r="AT146" i="15"/>
  <c r="AX146" i="15"/>
  <c r="BA146" i="15"/>
  <c r="BC146" i="15"/>
  <c r="BK146" i="15"/>
  <c r="BL146" i="15"/>
  <c r="BM146" i="15"/>
  <c r="BN146" i="15"/>
  <c r="BO146" i="15"/>
  <c r="BP146" i="15"/>
  <c r="BR146" i="15"/>
  <c r="A147" i="15"/>
  <c r="B147" i="15"/>
  <c r="C147" i="15"/>
  <c r="D147" i="15"/>
  <c r="E147" i="15"/>
  <c r="F147" i="15"/>
  <c r="G147" i="15"/>
  <c r="I147" i="15"/>
  <c r="K147" i="15"/>
  <c r="O147" i="15"/>
  <c r="R147" i="15"/>
  <c r="T147" i="15"/>
  <c r="X147" i="15"/>
  <c r="Z147" i="15"/>
  <c r="AB147" i="15"/>
  <c r="AC147" i="15"/>
  <c r="AD147" i="15"/>
  <c r="AE147" i="15"/>
  <c r="AF147" i="15"/>
  <c r="AG147" i="15"/>
  <c r="AI147" i="15"/>
  <c r="AK147" i="15"/>
  <c r="AO147" i="15"/>
  <c r="AR147" i="15"/>
  <c r="AT147" i="15"/>
  <c r="AX147" i="15"/>
  <c r="BA147" i="15"/>
  <c r="BC147" i="15"/>
  <c r="BK147" i="15"/>
  <c r="BL147" i="15"/>
  <c r="BM147" i="15"/>
  <c r="BN147" i="15"/>
  <c r="BO147" i="15"/>
  <c r="BP147" i="15"/>
  <c r="BR147" i="15"/>
  <c r="A148" i="15"/>
  <c r="B148" i="15"/>
  <c r="C148" i="15"/>
  <c r="D148" i="15"/>
  <c r="E148" i="15"/>
  <c r="F148" i="15"/>
  <c r="G148" i="15"/>
  <c r="I148" i="15"/>
  <c r="K148" i="15"/>
  <c r="O148" i="15"/>
  <c r="R148" i="15"/>
  <c r="T148" i="15"/>
  <c r="X148" i="15"/>
  <c r="Z148" i="15"/>
  <c r="AB148" i="15"/>
  <c r="AC148" i="15"/>
  <c r="AD148" i="15"/>
  <c r="AE148" i="15"/>
  <c r="AF148" i="15"/>
  <c r="AG148" i="15"/>
  <c r="AI148" i="15"/>
  <c r="AK148" i="15"/>
  <c r="AO148" i="15"/>
  <c r="AR148" i="15"/>
  <c r="AT148" i="15"/>
  <c r="AX148" i="15"/>
  <c r="BA148" i="15"/>
  <c r="BC148" i="15"/>
  <c r="BK148" i="15"/>
  <c r="BL148" i="15"/>
  <c r="BM148" i="15"/>
  <c r="BN148" i="15"/>
  <c r="BO148" i="15"/>
  <c r="BP148" i="15"/>
  <c r="BR148" i="15"/>
  <c r="A149" i="15"/>
  <c r="B149" i="15"/>
  <c r="C149" i="15"/>
  <c r="D149" i="15"/>
  <c r="E149" i="15"/>
  <c r="F149" i="15"/>
  <c r="G149" i="15"/>
  <c r="I149" i="15"/>
  <c r="K149" i="15"/>
  <c r="O149" i="15"/>
  <c r="R149" i="15"/>
  <c r="T149" i="15"/>
  <c r="X149" i="15"/>
  <c r="Z149" i="15"/>
  <c r="AB149" i="15"/>
  <c r="AC149" i="15"/>
  <c r="AD149" i="15"/>
  <c r="AE149" i="15"/>
  <c r="AF149" i="15"/>
  <c r="AG149" i="15"/>
  <c r="AI149" i="15"/>
  <c r="AK149" i="15"/>
  <c r="AO149" i="15"/>
  <c r="AR149" i="15"/>
  <c r="AT149" i="15"/>
  <c r="AX149" i="15"/>
  <c r="BA149" i="15"/>
  <c r="BC149" i="15"/>
  <c r="BK149" i="15"/>
  <c r="BL149" i="15"/>
  <c r="BM149" i="15"/>
  <c r="BN149" i="15"/>
  <c r="BO149" i="15"/>
  <c r="BP149" i="15"/>
  <c r="BR149" i="15"/>
  <c r="A150" i="15"/>
  <c r="B150" i="15"/>
  <c r="C150" i="15"/>
  <c r="D150" i="15"/>
  <c r="E150" i="15"/>
  <c r="F150" i="15"/>
  <c r="G150" i="15"/>
  <c r="I150" i="15"/>
  <c r="K150" i="15"/>
  <c r="O150" i="15"/>
  <c r="R150" i="15"/>
  <c r="T150" i="15"/>
  <c r="X150" i="15"/>
  <c r="Z150" i="15"/>
  <c r="AB150" i="15"/>
  <c r="AC150" i="15"/>
  <c r="AD150" i="15"/>
  <c r="AE150" i="15"/>
  <c r="AF150" i="15"/>
  <c r="AG150" i="15"/>
  <c r="AI150" i="15"/>
  <c r="AK150" i="15"/>
  <c r="AO150" i="15"/>
  <c r="AR150" i="15"/>
  <c r="AT150" i="15"/>
  <c r="AX150" i="15"/>
  <c r="BA150" i="15"/>
  <c r="BC150" i="15"/>
  <c r="BK150" i="15"/>
  <c r="BL150" i="15"/>
  <c r="BM150" i="15"/>
  <c r="BN150" i="15"/>
  <c r="BO150" i="15"/>
  <c r="BP150" i="15"/>
  <c r="BR150" i="15"/>
  <c r="A151" i="15"/>
  <c r="B151" i="15"/>
  <c r="C151" i="15"/>
  <c r="D151" i="15"/>
  <c r="E151" i="15"/>
  <c r="F151" i="15"/>
  <c r="G151" i="15"/>
  <c r="I151" i="15"/>
  <c r="K151" i="15"/>
  <c r="O151" i="15"/>
  <c r="R151" i="15"/>
  <c r="T151" i="15"/>
  <c r="X151" i="15"/>
  <c r="Z151" i="15"/>
  <c r="AB151" i="15"/>
  <c r="AC151" i="15"/>
  <c r="AD151" i="15"/>
  <c r="AE151" i="15"/>
  <c r="AF151" i="15"/>
  <c r="AG151" i="15"/>
  <c r="AI151" i="15"/>
  <c r="AK151" i="15"/>
  <c r="AO151" i="15"/>
  <c r="AR151" i="15"/>
  <c r="AT151" i="15"/>
  <c r="AX151" i="15"/>
  <c r="BA151" i="15"/>
  <c r="BC151" i="15"/>
  <c r="BK151" i="15"/>
  <c r="BL151" i="15"/>
  <c r="BM151" i="15"/>
  <c r="BN151" i="15"/>
  <c r="BO151" i="15"/>
  <c r="BP151" i="15"/>
  <c r="BR151" i="15"/>
  <c r="A152" i="15"/>
  <c r="B152" i="15"/>
  <c r="C152" i="15"/>
  <c r="D152" i="15"/>
  <c r="E152" i="15"/>
  <c r="F152" i="15"/>
  <c r="G152" i="15"/>
  <c r="I152" i="15"/>
  <c r="K152" i="15"/>
  <c r="O152" i="15"/>
  <c r="R152" i="15"/>
  <c r="T152" i="15"/>
  <c r="X152" i="15"/>
  <c r="Z152" i="15"/>
  <c r="AB152" i="15"/>
  <c r="AC152" i="15"/>
  <c r="AD152" i="15"/>
  <c r="AE152" i="15"/>
  <c r="AF152" i="15"/>
  <c r="AG152" i="15"/>
  <c r="AI152" i="15"/>
  <c r="AK152" i="15"/>
  <c r="AO152" i="15"/>
  <c r="AR152" i="15"/>
  <c r="AT152" i="15"/>
  <c r="AX152" i="15"/>
  <c r="BA152" i="15"/>
  <c r="BC152" i="15"/>
  <c r="BK152" i="15"/>
  <c r="BL152" i="15"/>
  <c r="BM152" i="15"/>
  <c r="BN152" i="15"/>
  <c r="BO152" i="15"/>
  <c r="BP152" i="15"/>
  <c r="BR152" i="15"/>
  <c r="A153" i="15"/>
  <c r="B153" i="15"/>
  <c r="C153" i="15"/>
  <c r="D153" i="15"/>
  <c r="E153" i="15"/>
  <c r="F153" i="15"/>
  <c r="G153" i="15"/>
  <c r="I153" i="15"/>
  <c r="K153" i="15"/>
  <c r="O153" i="15"/>
  <c r="R153" i="15"/>
  <c r="T153" i="15"/>
  <c r="X153" i="15"/>
  <c r="Z153" i="15"/>
  <c r="AB153" i="15"/>
  <c r="AC153" i="15"/>
  <c r="AD153" i="15"/>
  <c r="AE153" i="15"/>
  <c r="AF153" i="15"/>
  <c r="AG153" i="15"/>
  <c r="AI153" i="15"/>
  <c r="AK153" i="15"/>
  <c r="AO153" i="15"/>
  <c r="AR153" i="15"/>
  <c r="AT153" i="15"/>
  <c r="AX153" i="15"/>
  <c r="BA153" i="15"/>
  <c r="BC153" i="15"/>
  <c r="BK153" i="15"/>
  <c r="BL153" i="15"/>
  <c r="BM153" i="15"/>
  <c r="BN153" i="15"/>
  <c r="BO153" i="15"/>
  <c r="BP153" i="15"/>
  <c r="BR153" i="15"/>
  <c r="A154" i="15"/>
  <c r="B154" i="15"/>
  <c r="C154" i="15"/>
  <c r="D154" i="15"/>
  <c r="E154" i="15"/>
  <c r="F154" i="15"/>
  <c r="G154" i="15"/>
  <c r="I154" i="15"/>
  <c r="K154" i="15"/>
  <c r="O154" i="15"/>
  <c r="R154" i="15"/>
  <c r="T154" i="15"/>
  <c r="X154" i="15"/>
  <c r="Z154" i="15"/>
  <c r="AB154" i="15"/>
  <c r="AC154" i="15"/>
  <c r="AD154" i="15"/>
  <c r="AE154" i="15"/>
  <c r="AF154" i="15"/>
  <c r="AG154" i="15"/>
  <c r="AI154" i="15"/>
  <c r="AK154" i="15"/>
  <c r="AO154" i="15"/>
  <c r="AR154" i="15"/>
  <c r="AT154" i="15"/>
  <c r="AX154" i="15"/>
  <c r="BA154" i="15"/>
  <c r="BC154" i="15"/>
  <c r="BK154" i="15"/>
  <c r="BL154" i="15"/>
  <c r="BM154" i="15"/>
  <c r="BN154" i="15"/>
  <c r="BO154" i="15"/>
  <c r="BP154" i="15"/>
  <c r="BR154" i="15"/>
  <c r="A155" i="15"/>
  <c r="B155" i="15"/>
  <c r="C155" i="15"/>
  <c r="D155" i="15"/>
  <c r="E155" i="15"/>
  <c r="F155" i="15"/>
  <c r="G155" i="15"/>
  <c r="I155" i="15"/>
  <c r="K155" i="15"/>
  <c r="O155" i="15"/>
  <c r="R155" i="15"/>
  <c r="T155" i="15"/>
  <c r="X155" i="15"/>
  <c r="Z155" i="15"/>
  <c r="AB155" i="15"/>
  <c r="AC155" i="15"/>
  <c r="AD155" i="15"/>
  <c r="AE155" i="15"/>
  <c r="AF155" i="15"/>
  <c r="AG155" i="15"/>
  <c r="AI155" i="15"/>
  <c r="AK155" i="15"/>
  <c r="AO155" i="15"/>
  <c r="AR155" i="15"/>
  <c r="AT155" i="15"/>
  <c r="AX155" i="15"/>
  <c r="BA155" i="15"/>
  <c r="BC155" i="15"/>
  <c r="BK155" i="15"/>
  <c r="BL155" i="15"/>
  <c r="BM155" i="15"/>
  <c r="BN155" i="15"/>
  <c r="BO155" i="15"/>
  <c r="BP155" i="15"/>
  <c r="BR155" i="15"/>
  <c r="A156" i="15"/>
  <c r="B156" i="15"/>
  <c r="C156" i="15"/>
  <c r="D156" i="15"/>
  <c r="E156" i="15"/>
  <c r="F156" i="15"/>
  <c r="G156" i="15"/>
  <c r="I156" i="15"/>
  <c r="K156" i="15"/>
  <c r="O156" i="15"/>
  <c r="R156" i="15"/>
  <c r="T156" i="15"/>
  <c r="X156" i="15"/>
  <c r="Z156" i="15"/>
  <c r="AB156" i="15"/>
  <c r="AC156" i="15"/>
  <c r="AD156" i="15"/>
  <c r="AE156" i="15"/>
  <c r="AF156" i="15"/>
  <c r="AG156" i="15"/>
  <c r="AI156" i="15"/>
  <c r="AK156" i="15"/>
  <c r="AO156" i="15"/>
  <c r="AR156" i="15"/>
  <c r="AT156" i="15"/>
  <c r="AX156" i="15"/>
  <c r="BA156" i="15"/>
  <c r="BC156" i="15"/>
  <c r="BK156" i="15"/>
  <c r="BL156" i="15"/>
  <c r="BM156" i="15"/>
  <c r="BN156" i="15"/>
  <c r="BO156" i="15"/>
  <c r="BP156" i="15"/>
  <c r="BR156" i="15"/>
  <c r="A157" i="15"/>
  <c r="B157" i="15"/>
  <c r="C157" i="15"/>
  <c r="D157" i="15"/>
  <c r="E157" i="15"/>
  <c r="F157" i="15"/>
  <c r="G157" i="15"/>
  <c r="I157" i="15"/>
  <c r="K157" i="15"/>
  <c r="O157" i="15"/>
  <c r="R157" i="15"/>
  <c r="T157" i="15"/>
  <c r="X157" i="15"/>
  <c r="Z157" i="15"/>
  <c r="AB157" i="15"/>
  <c r="AC157" i="15"/>
  <c r="AD157" i="15"/>
  <c r="AE157" i="15"/>
  <c r="AF157" i="15"/>
  <c r="AG157" i="15"/>
  <c r="AI157" i="15"/>
  <c r="AK157" i="15"/>
  <c r="AO157" i="15"/>
  <c r="AR157" i="15"/>
  <c r="AT157" i="15"/>
  <c r="AX157" i="15"/>
  <c r="BA157" i="15"/>
  <c r="BC157" i="15"/>
  <c r="BK157" i="15"/>
  <c r="BL157" i="15"/>
  <c r="BM157" i="15"/>
  <c r="BN157" i="15"/>
  <c r="BO157" i="15"/>
  <c r="BP157" i="15"/>
  <c r="BR157" i="15"/>
  <c r="A158" i="15"/>
  <c r="B158" i="15"/>
  <c r="C158" i="15"/>
  <c r="D158" i="15"/>
  <c r="E158" i="15"/>
  <c r="F158" i="15"/>
  <c r="G158" i="15"/>
  <c r="I158" i="15"/>
  <c r="K158" i="15"/>
  <c r="O158" i="15"/>
  <c r="R158" i="15"/>
  <c r="T158" i="15"/>
  <c r="X158" i="15"/>
  <c r="Z158" i="15"/>
  <c r="AB158" i="15"/>
  <c r="AC158" i="15"/>
  <c r="AD158" i="15"/>
  <c r="AE158" i="15"/>
  <c r="AF158" i="15"/>
  <c r="AG158" i="15"/>
  <c r="AI158" i="15"/>
  <c r="AK158" i="15"/>
  <c r="AO158" i="15"/>
  <c r="AR158" i="15"/>
  <c r="AT158" i="15"/>
  <c r="AX158" i="15"/>
  <c r="BA158" i="15"/>
  <c r="BC158" i="15"/>
  <c r="BK158" i="15"/>
  <c r="BL158" i="15"/>
  <c r="BM158" i="15"/>
  <c r="BN158" i="15"/>
  <c r="BO158" i="15"/>
  <c r="BP158" i="15"/>
  <c r="BR158" i="15"/>
  <c r="A159" i="15"/>
  <c r="B159" i="15"/>
  <c r="C159" i="15"/>
  <c r="D159" i="15"/>
  <c r="E159" i="15"/>
  <c r="F159" i="15"/>
  <c r="G159" i="15"/>
  <c r="I159" i="15"/>
  <c r="K159" i="15"/>
  <c r="O159" i="15"/>
  <c r="R159" i="15"/>
  <c r="T159" i="15"/>
  <c r="X159" i="15"/>
  <c r="Z159" i="15"/>
  <c r="AB159" i="15"/>
  <c r="AC159" i="15"/>
  <c r="AD159" i="15"/>
  <c r="AE159" i="15"/>
  <c r="AF159" i="15"/>
  <c r="AG159" i="15"/>
  <c r="AI159" i="15"/>
  <c r="AK159" i="15"/>
  <c r="AO159" i="15"/>
  <c r="AR159" i="15"/>
  <c r="AT159" i="15"/>
  <c r="AX159" i="15"/>
  <c r="BA159" i="15"/>
  <c r="BC159" i="15"/>
  <c r="BK159" i="15"/>
  <c r="BL159" i="15"/>
  <c r="BM159" i="15"/>
  <c r="BN159" i="15"/>
  <c r="BO159" i="15"/>
  <c r="BP159" i="15"/>
  <c r="BR159" i="15"/>
  <c r="A160" i="15"/>
  <c r="B160" i="15"/>
  <c r="C160" i="15"/>
  <c r="D160" i="15"/>
  <c r="E160" i="15"/>
  <c r="F160" i="15"/>
  <c r="G160" i="15"/>
  <c r="I160" i="15"/>
  <c r="K160" i="15"/>
  <c r="O160" i="15"/>
  <c r="R160" i="15"/>
  <c r="T160" i="15"/>
  <c r="X160" i="15"/>
  <c r="Z160" i="15"/>
  <c r="AB160" i="15"/>
  <c r="AC160" i="15"/>
  <c r="AD160" i="15"/>
  <c r="AE160" i="15"/>
  <c r="AF160" i="15"/>
  <c r="AG160" i="15"/>
  <c r="AI160" i="15"/>
  <c r="AK160" i="15"/>
  <c r="AO160" i="15"/>
  <c r="AR160" i="15"/>
  <c r="AT160" i="15"/>
  <c r="AX160" i="15"/>
  <c r="BA160" i="15"/>
  <c r="BC160" i="15"/>
  <c r="BK160" i="15"/>
  <c r="BL160" i="15"/>
  <c r="BM160" i="15"/>
  <c r="BN160" i="15"/>
  <c r="BO160" i="15"/>
  <c r="BP160" i="15"/>
  <c r="BR160" i="15"/>
  <c r="A161" i="15"/>
  <c r="B161" i="15"/>
  <c r="C161" i="15"/>
  <c r="D161" i="15"/>
  <c r="E161" i="15"/>
  <c r="F161" i="15"/>
  <c r="G161" i="15"/>
  <c r="I161" i="15"/>
  <c r="K161" i="15"/>
  <c r="O161" i="15"/>
  <c r="R161" i="15"/>
  <c r="T161" i="15"/>
  <c r="X161" i="15"/>
  <c r="Z161" i="15"/>
  <c r="AB161" i="15"/>
  <c r="AC161" i="15"/>
  <c r="AD161" i="15"/>
  <c r="AE161" i="15"/>
  <c r="AF161" i="15"/>
  <c r="AG161" i="15"/>
  <c r="AI161" i="15"/>
  <c r="AK161" i="15"/>
  <c r="AO161" i="15"/>
  <c r="AR161" i="15"/>
  <c r="AT161" i="15"/>
  <c r="AX161" i="15"/>
  <c r="BA161" i="15"/>
  <c r="BC161" i="15"/>
  <c r="BK161" i="15"/>
  <c r="BL161" i="15"/>
  <c r="BM161" i="15"/>
  <c r="BN161" i="15"/>
  <c r="BO161" i="15"/>
  <c r="BP161" i="15"/>
  <c r="BR161" i="15"/>
  <c r="A162" i="15"/>
  <c r="B162" i="15"/>
  <c r="C162" i="15"/>
  <c r="D162" i="15"/>
  <c r="E162" i="15"/>
  <c r="F162" i="15"/>
  <c r="G162" i="15"/>
  <c r="I162" i="15"/>
  <c r="K162" i="15"/>
  <c r="O162" i="15"/>
  <c r="R162" i="15"/>
  <c r="T162" i="15"/>
  <c r="X162" i="15"/>
  <c r="Z162" i="15"/>
  <c r="AB162" i="15"/>
  <c r="AC162" i="15"/>
  <c r="AD162" i="15"/>
  <c r="AE162" i="15"/>
  <c r="AF162" i="15"/>
  <c r="AG162" i="15"/>
  <c r="AI162" i="15"/>
  <c r="AK162" i="15"/>
  <c r="AO162" i="15"/>
  <c r="AR162" i="15"/>
  <c r="AT162" i="15"/>
  <c r="AX162" i="15"/>
  <c r="BA162" i="15"/>
  <c r="BC162" i="15"/>
  <c r="BK162" i="15"/>
  <c r="BL162" i="15"/>
  <c r="BM162" i="15"/>
  <c r="BN162" i="15"/>
  <c r="BO162" i="15"/>
  <c r="BP162" i="15"/>
  <c r="BR162" i="15"/>
  <c r="A163" i="15"/>
  <c r="B163" i="15"/>
  <c r="C163" i="15"/>
  <c r="D163" i="15"/>
  <c r="E163" i="15"/>
  <c r="F163" i="15"/>
  <c r="G163" i="15"/>
  <c r="I163" i="15"/>
  <c r="K163" i="15"/>
  <c r="O163" i="15"/>
  <c r="R163" i="15"/>
  <c r="T163" i="15"/>
  <c r="X163" i="15"/>
  <c r="Z163" i="15"/>
  <c r="AB163" i="15"/>
  <c r="AC163" i="15"/>
  <c r="AD163" i="15"/>
  <c r="AE163" i="15"/>
  <c r="AF163" i="15"/>
  <c r="AG163" i="15"/>
  <c r="AI163" i="15"/>
  <c r="AK163" i="15"/>
  <c r="AO163" i="15"/>
  <c r="AR163" i="15"/>
  <c r="AT163" i="15"/>
  <c r="AX163" i="15"/>
  <c r="BA163" i="15"/>
  <c r="BC163" i="15"/>
  <c r="BK163" i="15"/>
  <c r="BL163" i="15"/>
  <c r="BM163" i="15"/>
  <c r="BN163" i="15"/>
  <c r="BO163" i="15"/>
  <c r="BP163" i="15"/>
  <c r="BR163" i="15"/>
  <c r="A164" i="15"/>
  <c r="B164" i="15"/>
  <c r="C164" i="15"/>
  <c r="D164" i="15"/>
  <c r="E164" i="15"/>
  <c r="F164" i="15"/>
  <c r="G164" i="15"/>
  <c r="I164" i="15"/>
  <c r="K164" i="15"/>
  <c r="O164" i="15"/>
  <c r="R164" i="15"/>
  <c r="T164" i="15"/>
  <c r="X164" i="15"/>
  <c r="Z164" i="15"/>
  <c r="AB164" i="15"/>
  <c r="AC164" i="15"/>
  <c r="AD164" i="15"/>
  <c r="AE164" i="15"/>
  <c r="AF164" i="15"/>
  <c r="AG164" i="15"/>
  <c r="AI164" i="15"/>
  <c r="AK164" i="15"/>
  <c r="AO164" i="15"/>
  <c r="AR164" i="15"/>
  <c r="AT164" i="15"/>
  <c r="AX164" i="15"/>
  <c r="BA164" i="15"/>
  <c r="BC164" i="15"/>
  <c r="BK164" i="15"/>
  <c r="BL164" i="15"/>
  <c r="BM164" i="15"/>
  <c r="BN164" i="15"/>
  <c r="BO164" i="15"/>
  <c r="BP164" i="15"/>
  <c r="BR164" i="15"/>
  <c r="A165" i="15"/>
  <c r="B165" i="15"/>
  <c r="C165" i="15"/>
  <c r="D165" i="15"/>
  <c r="E165" i="15"/>
  <c r="F165" i="15"/>
  <c r="G165" i="15"/>
  <c r="I165" i="15"/>
  <c r="K165" i="15"/>
  <c r="O165" i="15"/>
  <c r="R165" i="15"/>
  <c r="T165" i="15"/>
  <c r="X165" i="15"/>
  <c r="Z165" i="15"/>
  <c r="AB165" i="15"/>
  <c r="AC165" i="15"/>
  <c r="AD165" i="15"/>
  <c r="AE165" i="15"/>
  <c r="AF165" i="15"/>
  <c r="AG165" i="15"/>
  <c r="AI165" i="15"/>
  <c r="AK165" i="15"/>
  <c r="AO165" i="15"/>
  <c r="AR165" i="15"/>
  <c r="AT165" i="15"/>
  <c r="AX165" i="15"/>
  <c r="BA165" i="15"/>
  <c r="BC165" i="15"/>
  <c r="BK165" i="15"/>
  <c r="BL165" i="15"/>
  <c r="BM165" i="15"/>
  <c r="BN165" i="15"/>
  <c r="BO165" i="15"/>
  <c r="BP165" i="15"/>
  <c r="BR165" i="15"/>
  <c r="A166" i="15"/>
  <c r="B166" i="15"/>
  <c r="C166" i="15"/>
  <c r="D166" i="15"/>
  <c r="E166" i="15"/>
  <c r="F166" i="15"/>
  <c r="G166" i="15"/>
  <c r="I166" i="15"/>
  <c r="K166" i="15"/>
  <c r="O166" i="15"/>
  <c r="R166" i="15"/>
  <c r="T166" i="15"/>
  <c r="X166" i="15"/>
  <c r="Z166" i="15"/>
  <c r="AB166" i="15"/>
  <c r="AC166" i="15"/>
  <c r="AD166" i="15"/>
  <c r="AE166" i="15"/>
  <c r="AF166" i="15"/>
  <c r="AG166" i="15"/>
  <c r="AI166" i="15"/>
  <c r="AK166" i="15"/>
  <c r="AO166" i="15"/>
  <c r="AR166" i="15"/>
  <c r="AT166" i="15"/>
  <c r="AX166" i="15"/>
  <c r="BA166" i="15"/>
  <c r="BC166" i="15"/>
  <c r="BK166" i="15"/>
  <c r="BL166" i="15"/>
  <c r="BM166" i="15"/>
  <c r="BN166" i="15"/>
  <c r="BO166" i="15"/>
  <c r="BP166" i="15"/>
  <c r="BR166" i="15"/>
  <c r="A167" i="15"/>
  <c r="B167" i="15"/>
  <c r="C167" i="15"/>
  <c r="D167" i="15"/>
  <c r="E167" i="15"/>
  <c r="F167" i="15"/>
  <c r="G167" i="15"/>
  <c r="I167" i="15"/>
  <c r="K167" i="15"/>
  <c r="O167" i="15"/>
  <c r="R167" i="15"/>
  <c r="T167" i="15"/>
  <c r="X167" i="15"/>
  <c r="Z167" i="15"/>
  <c r="AB167" i="15"/>
  <c r="AC167" i="15"/>
  <c r="AD167" i="15"/>
  <c r="AE167" i="15"/>
  <c r="AF167" i="15"/>
  <c r="AG167" i="15"/>
  <c r="AI167" i="15"/>
  <c r="AK167" i="15"/>
  <c r="AO167" i="15"/>
  <c r="AR167" i="15"/>
  <c r="AT167" i="15"/>
  <c r="AX167" i="15"/>
  <c r="BA167" i="15"/>
  <c r="BC167" i="15"/>
  <c r="BK167" i="15"/>
  <c r="BL167" i="15"/>
  <c r="BM167" i="15"/>
  <c r="BN167" i="15"/>
  <c r="BO167" i="15"/>
  <c r="BP167" i="15"/>
  <c r="BR167" i="15"/>
  <c r="A168" i="15"/>
  <c r="B168" i="15"/>
  <c r="C168" i="15"/>
  <c r="D168" i="15"/>
  <c r="E168" i="15"/>
  <c r="F168" i="15"/>
  <c r="G168" i="15"/>
  <c r="I168" i="15"/>
  <c r="K168" i="15"/>
  <c r="O168" i="15"/>
  <c r="R168" i="15"/>
  <c r="T168" i="15"/>
  <c r="X168" i="15"/>
  <c r="Z168" i="15"/>
  <c r="AB168" i="15"/>
  <c r="AC168" i="15"/>
  <c r="AD168" i="15"/>
  <c r="AE168" i="15"/>
  <c r="AF168" i="15"/>
  <c r="AG168" i="15"/>
  <c r="AI168" i="15"/>
  <c r="AK168" i="15"/>
  <c r="AO168" i="15"/>
  <c r="AR168" i="15"/>
  <c r="AT168" i="15"/>
  <c r="AX168" i="15"/>
  <c r="BA168" i="15"/>
  <c r="BC168" i="15"/>
  <c r="BK168" i="15"/>
  <c r="BL168" i="15"/>
  <c r="BM168" i="15"/>
  <c r="BN168" i="15"/>
  <c r="BO168" i="15"/>
  <c r="BP168" i="15"/>
  <c r="BR168" i="15"/>
  <c r="A169" i="15"/>
  <c r="B169" i="15"/>
  <c r="C169" i="15"/>
  <c r="D169" i="15"/>
  <c r="E169" i="15"/>
  <c r="F169" i="15"/>
  <c r="G169" i="15"/>
  <c r="I169" i="15"/>
  <c r="K169" i="15"/>
  <c r="O169" i="15"/>
  <c r="R169" i="15"/>
  <c r="T169" i="15"/>
  <c r="X169" i="15"/>
  <c r="Z169" i="15"/>
  <c r="AB169" i="15"/>
  <c r="AC169" i="15"/>
  <c r="AD169" i="15"/>
  <c r="AE169" i="15"/>
  <c r="AF169" i="15"/>
  <c r="AG169" i="15"/>
  <c r="AI169" i="15"/>
  <c r="AK169" i="15"/>
  <c r="AO169" i="15"/>
  <c r="AR169" i="15"/>
  <c r="AT169" i="15"/>
  <c r="AX169" i="15"/>
  <c r="BA169" i="15"/>
  <c r="BC169" i="15"/>
  <c r="BK169" i="15"/>
  <c r="BL169" i="15"/>
  <c r="BM169" i="15"/>
  <c r="BN169" i="15"/>
  <c r="BO169" i="15"/>
  <c r="BP169" i="15"/>
  <c r="BR169" i="15"/>
  <c r="A170" i="15"/>
  <c r="B170" i="15"/>
  <c r="C170" i="15"/>
  <c r="D170" i="15"/>
  <c r="E170" i="15"/>
  <c r="F170" i="15"/>
  <c r="G170" i="15"/>
  <c r="I170" i="15"/>
  <c r="K170" i="15"/>
  <c r="O170" i="15"/>
  <c r="R170" i="15"/>
  <c r="T170" i="15"/>
  <c r="X170" i="15"/>
  <c r="Z170" i="15"/>
  <c r="AB170" i="15"/>
  <c r="AC170" i="15"/>
  <c r="AD170" i="15"/>
  <c r="AE170" i="15"/>
  <c r="AF170" i="15"/>
  <c r="AG170" i="15"/>
  <c r="AI170" i="15"/>
  <c r="AK170" i="15"/>
  <c r="AO170" i="15"/>
  <c r="AR170" i="15"/>
  <c r="AT170" i="15"/>
  <c r="AX170" i="15"/>
  <c r="BA170" i="15"/>
  <c r="BC170" i="15"/>
  <c r="BK170" i="15"/>
  <c r="BL170" i="15"/>
  <c r="BM170" i="15"/>
  <c r="BN170" i="15"/>
  <c r="BO170" i="15"/>
  <c r="BP170" i="15"/>
  <c r="BR170" i="15"/>
  <c r="A171" i="15"/>
  <c r="B171" i="15"/>
  <c r="C171" i="15"/>
  <c r="D171" i="15"/>
  <c r="E171" i="15"/>
  <c r="F171" i="15"/>
  <c r="G171" i="15"/>
  <c r="I171" i="15"/>
  <c r="K171" i="15"/>
  <c r="O171" i="15"/>
  <c r="R171" i="15"/>
  <c r="T171" i="15"/>
  <c r="X171" i="15"/>
  <c r="Z171" i="15"/>
  <c r="AB171" i="15"/>
  <c r="AC171" i="15"/>
  <c r="AD171" i="15"/>
  <c r="AE171" i="15"/>
  <c r="AF171" i="15"/>
  <c r="AG171" i="15"/>
  <c r="AI171" i="15"/>
  <c r="AK171" i="15"/>
  <c r="AO171" i="15"/>
  <c r="AR171" i="15"/>
  <c r="AT171" i="15"/>
  <c r="AX171" i="15"/>
  <c r="BA171" i="15"/>
  <c r="BC171" i="15"/>
  <c r="BK171" i="15"/>
  <c r="BL171" i="15"/>
  <c r="BM171" i="15"/>
  <c r="BN171" i="15"/>
  <c r="BO171" i="15"/>
  <c r="BP171" i="15"/>
  <c r="BR171" i="15"/>
  <c r="A172" i="15"/>
  <c r="B172" i="15"/>
  <c r="C172" i="15"/>
  <c r="D172" i="15"/>
  <c r="E172" i="15"/>
  <c r="F172" i="15"/>
  <c r="G172" i="15"/>
  <c r="I172" i="15"/>
  <c r="K172" i="15"/>
  <c r="O172" i="15"/>
  <c r="R172" i="15"/>
  <c r="T172" i="15"/>
  <c r="X172" i="15"/>
  <c r="Z172" i="15"/>
  <c r="AB172" i="15"/>
  <c r="AC172" i="15"/>
  <c r="AD172" i="15"/>
  <c r="AE172" i="15"/>
  <c r="AF172" i="15"/>
  <c r="AG172" i="15"/>
  <c r="AI172" i="15"/>
  <c r="AK172" i="15"/>
  <c r="AO172" i="15"/>
  <c r="AR172" i="15"/>
  <c r="AT172" i="15"/>
  <c r="AX172" i="15"/>
  <c r="BA172" i="15"/>
  <c r="BC172" i="15"/>
  <c r="BK172" i="15"/>
  <c r="BL172" i="15"/>
  <c r="BM172" i="15"/>
  <c r="BN172" i="15"/>
  <c r="BO172" i="15"/>
  <c r="BP172" i="15"/>
  <c r="BR172" i="15"/>
  <c r="A173" i="15"/>
  <c r="B173" i="15"/>
  <c r="C173" i="15"/>
  <c r="D173" i="15"/>
  <c r="E173" i="15"/>
  <c r="F173" i="15"/>
  <c r="G173" i="15"/>
  <c r="I173" i="15"/>
  <c r="K173" i="15"/>
  <c r="O173" i="15"/>
  <c r="R173" i="15"/>
  <c r="T173" i="15"/>
  <c r="X173" i="15"/>
  <c r="Z173" i="15"/>
  <c r="AB173" i="15"/>
  <c r="AC173" i="15"/>
  <c r="AD173" i="15"/>
  <c r="AE173" i="15"/>
  <c r="AF173" i="15"/>
  <c r="AG173" i="15"/>
  <c r="AI173" i="15"/>
  <c r="AK173" i="15"/>
  <c r="AO173" i="15"/>
  <c r="AR173" i="15"/>
  <c r="AT173" i="15"/>
  <c r="AX173" i="15"/>
  <c r="BA173" i="15"/>
  <c r="BC173" i="15"/>
  <c r="BK173" i="15"/>
  <c r="BL173" i="15"/>
  <c r="BM173" i="15"/>
  <c r="BN173" i="15"/>
  <c r="BO173" i="15"/>
  <c r="BP173" i="15"/>
  <c r="BR173" i="15"/>
  <c r="A174" i="15"/>
  <c r="B174" i="15"/>
  <c r="C174" i="15"/>
  <c r="D174" i="15"/>
  <c r="E174" i="15"/>
  <c r="F174" i="15"/>
  <c r="G174" i="15"/>
  <c r="I174" i="15"/>
  <c r="K174" i="15"/>
  <c r="O174" i="15"/>
  <c r="R174" i="15"/>
  <c r="T174" i="15"/>
  <c r="X174" i="15"/>
  <c r="Z174" i="15"/>
  <c r="AB174" i="15"/>
  <c r="AC174" i="15"/>
  <c r="AD174" i="15"/>
  <c r="AE174" i="15"/>
  <c r="AF174" i="15"/>
  <c r="AG174" i="15"/>
  <c r="AI174" i="15"/>
  <c r="AK174" i="15"/>
  <c r="AO174" i="15"/>
  <c r="AR174" i="15"/>
  <c r="AT174" i="15"/>
  <c r="AX174" i="15"/>
  <c r="BA174" i="15"/>
  <c r="BC174" i="15"/>
  <c r="BK174" i="15"/>
  <c r="BL174" i="15"/>
  <c r="BM174" i="15"/>
  <c r="BN174" i="15"/>
  <c r="BO174" i="15"/>
  <c r="BP174" i="15"/>
  <c r="BR174" i="15"/>
  <c r="A175" i="15"/>
  <c r="B175" i="15"/>
  <c r="C175" i="15"/>
  <c r="D175" i="15"/>
  <c r="E175" i="15"/>
  <c r="F175" i="15"/>
  <c r="G175" i="15"/>
  <c r="I175" i="15"/>
  <c r="K175" i="15"/>
  <c r="O175" i="15"/>
  <c r="R175" i="15"/>
  <c r="T175" i="15"/>
  <c r="X175" i="15"/>
  <c r="Z175" i="15"/>
  <c r="AB175" i="15"/>
  <c r="AC175" i="15"/>
  <c r="AD175" i="15"/>
  <c r="AE175" i="15"/>
  <c r="AF175" i="15"/>
  <c r="AG175" i="15"/>
  <c r="AI175" i="15"/>
  <c r="AK175" i="15"/>
  <c r="AO175" i="15"/>
  <c r="AR175" i="15"/>
  <c r="AT175" i="15"/>
  <c r="AX175" i="15"/>
  <c r="BA175" i="15"/>
  <c r="BC175" i="15"/>
  <c r="BK175" i="15"/>
  <c r="BL175" i="15"/>
  <c r="BM175" i="15"/>
  <c r="BN175" i="15"/>
  <c r="BO175" i="15"/>
  <c r="BP175" i="15"/>
  <c r="BR175" i="15"/>
  <c r="A176" i="15"/>
  <c r="B176" i="15"/>
  <c r="C176" i="15"/>
  <c r="D176" i="15"/>
  <c r="E176" i="15"/>
  <c r="F176" i="15"/>
  <c r="G176" i="15"/>
  <c r="I176" i="15"/>
  <c r="K176" i="15"/>
  <c r="O176" i="15"/>
  <c r="R176" i="15"/>
  <c r="T176" i="15"/>
  <c r="X176" i="15"/>
  <c r="Z176" i="15"/>
  <c r="AB176" i="15"/>
  <c r="AC176" i="15"/>
  <c r="AD176" i="15"/>
  <c r="AE176" i="15"/>
  <c r="AF176" i="15"/>
  <c r="AG176" i="15"/>
  <c r="AI176" i="15"/>
  <c r="AK176" i="15"/>
  <c r="AO176" i="15"/>
  <c r="AR176" i="15"/>
  <c r="AT176" i="15"/>
  <c r="AX176" i="15"/>
  <c r="BA176" i="15"/>
  <c r="BC176" i="15"/>
  <c r="BK176" i="15"/>
  <c r="BL176" i="15"/>
  <c r="BM176" i="15"/>
  <c r="BN176" i="15"/>
  <c r="BO176" i="15"/>
  <c r="BP176" i="15"/>
  <c r="BR176" i="15"/>
  <c r="A177" i="15"/>
  <c r="B177" i="15"/>
  <c r="C177" i="15"/>
  <c r="D177" i="15"/>
  <c r="E177" i="15"/>
  <c r="F177" i="15"/>
  <c r="G177" i="15"/>
  <c r="I177" i="15"/>
  <c r="K177" i="15"/>
  <c r="O177" i="15"/>
  <c r="R177" i="15"/>
  <c r="T177" i="15"/>
  <c r="X177" i="15"/>
  <c r="Z177" i="15"/>
  <c r="AB177" i="15"/>
  <c r="AC177" i="15"/>
  <c r="AD177" i="15"/>
  <c r="AE177" i="15"/>
  <c r="AF177" i="15"/>
  <c r="AG177" i="15"/>
  <c r="AI177" i="15"/>
  <c r="AK177" i="15"/>
  <c r="AO177" i="15"/>
  <c r="AR177" i="15"/>
  <c r="AT177" i="15"/>
  <c r="AX177" i="15"/>
  <c r="BA177" i="15"/>
  <c r="BC177" i="15"/>
  <c r="BK177" i="15"/>
  <c r="BL177" i="15"/>
  <c r="BM177" i="15"/>
  <c r="BN177" i="15"/>
  <c r="BO177" i="15"/>
  <c r="BP177" i="15"/>
  <c r="BR177" i="15"/>
</calcChain>
</file>

<file path=xl/comments1.xml><?xml version="1.0" encoding="utf-8"?>
<comments xmlns="http://schemas.openxmlformats.org/spreadsheetml/2006/main">
  <authors>
    <author>Lee Calhoun Jackson</author>
  </authors>
  <commentList>
    <comment ref="ET1" authorId="0" shapeId="0">
      <text>
        <r>
          <rPr>
            <b/>
            <sz val="8"/>
            <color indexed="81"/>
            <rFont val="Tahoma"/>
          </rPr>
          <t>Lee Calhoun Jackson:</t>
        </r>
        <r>
          <rPr>
            <sz val="8"/>
            <color indexed="81"/>
            <rFont val="Tahoma"/>
          </rPr>
          <t xml:space="preserve">
cts/gal</t>
        </r>
      </text>
    </comment>
    <comment ref="ET2" authorId="0" shapeId="0">
      <text>
        <r>
          <rPr>
            <b/>
            <sz val="8"/>
            <color indexed="81"/>
            <rFont val="Tahoma"/>
          </rPr>
          <t>CES:  cost plus minimum acceptable margin, cts/lb</t>
        </r>
      </text>
    </comment>
    <comment ref="ET3" authorId="0" shapeId="0">
      <text>
        <r>
          <rPr>
            <b/>
            <sz val="8"/>
            <color indexed="81"/>
            <rFont val="Tahoma"/>
          </rPr>
          <t>Lee Calhoun Jackson:</t>
        </r>
        <r>
          <rPr>
            <sz val="8"/>
            <color indexed="81"/>
            <rFont val="Tahoma"/>
          </rPr>
          <t xml:space="preserve">
cts/gal Alkylate</t>
        </r>
      </text>
    </comment>
    <comment ref="ES6" authorId="0" shapeId="0">
      <text>
        <r>
          <rPr>
            <b/>
            <sz val="8"/>
            <color indexed="81"/>
            <rFont val="Tahoma"/>
          </rPr>
          <t>Lee Calhoun Jackson:</t>
        </r>
        <r>
          <rPr>
            <sz val="8"/>
            <color indexed="81"/>
            <rFont val="Tahoma"/>
          </rPr>
          <t xml:space="preserve">
RG  Propylene Alkylation Value =
(Unleaded + Octane Spread - [(Isobutane)*Volume Iso/Volume Alky] - Alky Var. Costs) = Propylene Value (as Alkylate) (c/gal Alky)
c/gal Alky/Alky Density*(lb Alky/lb Propylene) =</t>
        </r>
        <r>
          <rPr>
            <b/>
            <sz val="8"/>
            <color indexed="81"/>
            <rFont val="Tahoma"/>
            <family val="2"/>
          </rPr>
          <t xml:space="preserve"> Propylene Value (as Propylene) (c/lb Propylene)</t>
        </r>
      </text>
    </comment>
    <comment ref="ET6" authorId="0" shapeId="0">
      <text>
        <r>
          <rPr>
            <b/>
            <sz val="8"/>
            <color indexed="81"/>
            <rFont val="Tahoma"/>
          </rPr>
          <t>CES:</t>
        </r>
        <r>
          <rPr>
            <sz val="8"/>
            <color indexed="81"/>
            <rFont val="Tahoma"/>
          </rPr>
          <t xml:space="preserve">
PG Propylene - Splitter Var. Costs - minimum acceptable margin= Propylene Value (c/lb Propylene)</t>
        </r>
      </text>
    </comment>
  </commentList>
</comments>
</file>

<file path=xl/sharedStrings.xml><?xml version="1.0" encoding="utf-8"?>
<sst xmlns="http://schemas.openxmlformats.org/spreadsheetml/2006/main" count="850" uniqueCount="255">
  <si>
    <t>HDPE</t>
  </si>
  <si>
    <t>LLDPE</t>
  </si>
  <si>
    <t>LDPE</t>
  </si>
  <si>
    <t>PP</t>
  </si>
  <si>
    <t>PS</t>
  </si>
  <si>
    <t>Month</t>
  </si>
  <si>
    <t>HMW</t>
  </si>
  <si>
    <t>c/lb</t>
  </si>
  <si>
    <t>Mid</t>
  </si>
  <si>
    <t>Ethane</t>
  </si>
  <si>
    <t>Propane</t>
  </si>
  <si>
    <t>Ethylene</t>
  </si>
  <si>
    <t>Styrene</t>
  </si>
  <si>
    <t>Propylene</t>
  </si>
  <si>
    <t>Benzene</t>
  </si>
  <si>
    <t>Paraxylene</t>
  </si>
  <si>
    <t>Curve Calculations</t>
  </si>
  <si>
    <t>Monomer Curve Calculations ==&gt;</t>
  </si>
  <si>
    <t>EP MIX</t>
  </si>
  <si>
    <t>EPmix</t>
  </si>
  <si>
    <t>floor</t>
  </si>
  <si>
    <t>ceiling</t>
  </si>
  <si>
    <t>mean</t>
  </si>
  <si>
    <t>theory</t>
  </si>
  <si>
    <t>blow</t>
  </si>
  <si>
    <t>butene1</t>
  </si>
  <si>
    <t xml:space="preserve">film </t>
  </si>
  <si>
    <t>Convert</t>
  </si>
  <si>
    <t>Floor</t>
  </si>
  <si>
    <t>Ceiling</t>
  </si>
  <si>
    <t>Mean</t>
  </si>
  <si>
    <t>Theory</t>
  </si>
  <si>
    <t>net xact</t>
  </si>
  <si>
    <t>contract</t>
  </si>
  <si>
    <t>CDI</t>
  </si>
  <si>
    <t>Non-TET</t>
  </si>
  <si>
    <t>Chem Grade</t>
  </si>
  <si>
    <t>Poly Grade</t>
  </si>
  <si>
    <t>Purity</t>
  </si>
  <si>
    <t>grade</t>
  </si>
  <si>
    <t>$/gal</t>
  </si>
  <si>
    <t xml:space="preserve">  $/gal</t>
  </si>
  <si>
    <t>$/ton</t>
  </si>
  <si>
    <t xml:space="preserve">        Todays</t>
  </si>
  <si>
    <t>Low</t>
  </si>
  <si>
    <t>High</t>
  </si>
  <si>
    <t xml:space="preserve">       TET</t>
  </si>
  <si>
    <t>c3</t>
  </si>
  <si>
    <t>nc4</t>
  </si>
  <si>
    <t>ic4</t>
  </si>
  <si>
    <t>c5</t>
  </si>
  <si>
    <t xml:space="preserve">       XTET</t>
  </si>
  <si>
    <t>purity</t>
  </si>
  <si>
    <t>ep</t>
  </si>
  <si>
    <t>river</t>
  </si>
  <si>
    <t xml:space="preserve">       Mapco</t>
  </si>
  <si>
    <t>c2</t>
  </si>
  <si>
    <t xml:space="preserve">    Crude Prompt</t>
  </si>
  <si>
    <t>Polymers Spread Calculation and Capacity Utilization Factors</t>
  </si>
  <si>
    <t>Bid/</t>
  </si>
  <si>
    <t>Ask/</t>
  </si>
  <si>
    <t>Cap</t>
  </si>
  <si>
    <t>Util</t>
  </si>
  <si>
    <t>Monomers Spread Calculation and Capacity Utilization Factors</t>
  </si>
  <si>
    <t>LDPE-CDI</t>
  </si>
  <si>
    <t>LDPE-CMAI</t>
  </si>
  <si>
    <t>PP-CDI</t>
  </si>
  <si>
    <t>PP-CMAI</t>
  </si>
  <si>
    <t>CMAI</t>
  </si>
  <si>
    <t>HDPE-HWM-CDI</t>
  </si>
  <si>
    <t>HDPE-BM-CDI</t>
  </si>
  <si>
    <t>film</t>
  </si>
  <si>
    <t>HDPE-HWM-CMAI</t>
  </si>
  <si>
    <t>butene</t>
  </si>
  <si>
    <t>hexene</t>
  </si>
  <si>
    <t>LLDPE-CDI-butene</t>
  </si>
  <si>
    <t>LLDPE-CDI-hexene</t>
  </si>
  <si>
    <t>LLDPE-CMAI-hexene</t>
  </si>
  <si>
    <t>LLDPE-CMAI-butene</t>
  </si>
  <si>
    <t>HDPE-BM-CMAI</t>
  </si>
  <si>
    <t>Ethylene Vol</t>
  </si>
  <si>
    <t>Polymer</t>
  </si>
  <si>
    <t>PVC</t>
  </si>
  <si>
    <t>Curve</t>
  </si>
  <si>
    <t>PVC-CMAI</t>
  </si>
  <si>
    <t>INJ</t>
  </si>
  <si>
    <t>CMAI-MID</t>
  </si>
  <si>
    <t>CMAI-low</t>
  </si>
  <si>
    <t>CMAI-mid</t>
  </si>
  <si>
    <t>CMAI-PET</t>
  </si>
  <si>
    <t>PET</t>
  </si>
  <si>
    <t>low</t>
  </si>
  <si>
    <t>HIPS</t>
  </si>
  <si>
    <t>Cap. Util.Curve Link</t>
  </si>
  <si>
    <t>Not Linked</t>
  </si>
  <si>
    <t>LLDPE Butene1 CDI</t>
  </si>
  <si>
    <t>PP CDI</t>
  </si>
  <si>
    <t>PS HIPS CDI</t>
  </si>
  <si>
    <t>LLDPE Theory CMAI</t>
  </si>
  <si>
    <t>PP CMAI Low</t>
  </si>
  <si>
    <t>PVC Theory</t>
  </si>
  <si>
    <t>PET Theory CMAI</t>
  </si>
  <si>
    <t>Standard Deviation</t>
  </si>
  <si>
    <t>PET-CMAI</t>
  </si>
  <si>
    <t>STD</t>
  </si>
  <si>
    <t>Factor</t>
  </si>
  <si>
    <t>Cap. Util Curve Link</t>
  </si>
  <si>
    <t>Monthly Shift</t>
  </si>
  <si>
    <t>Crystal</t>
  </si>
  <si>
    <t>Spot</t>
  </si>
  <si>
    <t>Min</t>
  </si>
  <si>
    <t>spot</t>
  </si>
  <si>
    <t>RGP</t>
  </si>
  <si>
    <t>Gasoline</t>
  </si>
  <si>
    <t>Isobutane</t>
  </si>
  <si>
    <t>Purification Splitter</t>
  </si>
  <si>
    <t>RGP Alkylation</t>
  </si>
  <si>
    <t>Octane Spread</t>
  </si>
  <si>
    <t>Var. Costs</t>
  </si>
  <si>
    <t>cts/lb</t>
  </si>
  <si>
    <t>RG Propylene</t>
  </si>
  <si>
    <t>Ethylene - Spot</t>
  </si>
  <si>
    <t>RG - CDI</t>
  </si>
  <si>
    <t>RG - CMAI</t>
  </si>
  <si>
    <t>CG-Propylene</t>
  </si>
  <si>
    <t>RG-Propylene</t>
  </si>
  <si>
    <t>cts/gal</t>
  </si>
  <si>
    <t>Up</t>
  </si>
  <si>
    <t>CMAI-ETHE</t>
  </si>
  <si>
    <t>ETHE-CDI</t>
  </si>
  <si>
    <t>CMAI-PROP</t>
  </si>
  <si>
    <t>PROP-POLY</t>
  </si>
  <si>
    <t>PROP-RG-CMAI</t>
  </si>
  <si>
    <t>CMAI-HDPEBM</t>
  </si>
  <si>
    <t>CMAI-HDPEHMW</t>
  </si>
  <si>
    <t>HDPE-HMW</t>
  </si>
  <si>
    <t>CMAI-LDPE</t>
  </si>
  <si>
    <t>CMAI-LLDPEB-L</t>
  </si>
  <si>
    <t>CMAI-LLDPEB</t>
  </si>
  <si>
    <t>CMAI-LLDPEH</t>
  </si>
  <si>
    <t>LLDPE-HEX</t>
  </si>
  <si>
    <t>PPGPHP-CMAI</t>
  </si>
  <si>
    <t>PPGPHP-CDI</t>
  </si>
  <si>
    <t>PS-HI-CDI</t>
  </si>
  <si>
    <t>PS-XTAL-GP-CDI</t>
  </si>
  <si>
    <t>CMAI-PVC</t>
  </si>
  <si>
    <t>Vol</t>
  </si>
  <si>
    <t>Today</t>
  </si>
  <si>
    <t>CMAI-ETHE-SPOT</t>
  </si>
  <si>
    <t>Ethylene Spot CMAI</t>
  </si>
  <si>
    <t>Propylene CG CMAI</t>
  </si>
  <si>
    <t>Propylene PG CMAI</t>
  </si>
  <si>
    <t>Propylene PG CDI</t>
  </si>
  <si>
    <t>Propylene RG CMAI</t>
  </si>
  <si>
    <t>Ethylene CMAI</t>
  </si>
  <si>
    <t>Ethylene CDI</t>
  </si>
  <si>
    <t>HDPE BM CMAI</t>
  </si>
  <si>
    <t>HDPE BM CDI</t>
  </si>
  <si>
    <t>HDPE HMW CMAI</t>
  </si>
  <si>
    <t>HDPE HMW CDI</t>
  </si>
  <si>
    <t>LDPE CMAI</t>
  </si>
  <si>
    <t>LDPE CDI</t>
  </si>
  <si>
    <t>LLDPEB LOW CMAI</t>
  </si>
  <si>
    <t>LLDPEB CMAI</t>
  </si>
  <si>
    <t>LLDPE CDI</t>
  </si>
  <si>
    <t>LLDPEH CMAI</t>
  </si>
  <si>
    <t>LLDPEH CDI</t>
  </si>
  <si>
    <t>PPGPHP CMAI</t>
  </si>
  <si>
    <t>PPGPHP LOW CMAI</t>
  </si>
  <si>
    <t>PPGPHP CDI</t>
  </si>
  <si>
    <t>PS HI CMAI</t>
  </si>
  <si>
    <t>PS HI CDI</t>
  </si>
  <si>
    <t>PS XTAL CMAI</t>
  </si>
  <si>
    <t>PS XTAL CDI</t>
  </si>
  <si>
    <t>PVC CMAI</t>
  </si>
  <si>
    <t>PVC CDI</t>
  </si>
  <si>
    <t>PET CMAI</t>
  </si>
  <si>
    <t>PET CDI</t>
  </si>
  <si>
    <t>Grade</t>
  </si>
  <si>
    <t>c/gal</t>
  </si>
  <si>
    <t>Crude</t>
  </si>
  <si>
    <t>WTI</t>
  </si>
  <si>
    <t>$/bbl</t>
  </si>
  <si>
    <t>Min Spread</t>
  </si>
  <si>
    <t>Max Spread</t>
  </si>
  <si>
    <t>Mean Spread</t>
  </si>
  <si>
    <t>Oracle</t>
  </si>
  <si>
    <t>LT Mean</t>
  </si>
  <si>
    <t>Contract</t>
  </si>
  <si>
    <t>$/MT</t>
  </si>
  <si>
    <t>&lt;max spread to crude: 175&gt;</t>
  </si>
  <si>
    <t>+2 Sigma</t>
  </si>
  <si>
    <t>2 Sigma</t>
  </si>
  <si>
    <t>Styrene Spot</t>
  </si>
  <si>
    <t>Styrene Contract</t>
  </si>
  <si>
    <t>LT Mean (10 yr)</t>
  </si>
  <si>
    <t>Styrene - Spot</t>
  </si>
  <si>
    <t>10yr Mean</t>
  </si>
  <si>
    <t>Change</t>
  </si>
  <si>
    <t>LLDPE - Low</t>
  </si>
  <si>
    <t>10yr Max</t>
  </si>
  <si>
    <t>CDI Adj</t>
  </si>
  <si>
    <t>Freely Neg.</t>
  </si>
  <si>
    <t>Theory II</t>
  </si>
  <si>
    <t xml:space="preserve">Spread </t>
  </si>
  <si>
    <t>Max</t>
  </si>
  <si>
    <t>Spread Under C2=</t>
  </si>
  <si>
    <t>over C3</t>
  </si>
  <si>
    <t>Regression</t>
  </si>
  <si>
    <t>Crude Coef.</t>
  </si>
  <si>
    <t>Y intercept</t>
  </si>
  <si>
    <t>Unleaded</t>
  </si>
  <si>
    <t>Nymex</t>
  </si>
  <si>
    <t>Unl Coef.</t>
  </si>
  <si>
    <t>Avg.</t>
  </si>
  <si>
    <t>Economics</t>
  </si>
  <si>
    <t>Regress</t>
  </si>
  <si>
    <t>C2=</t>
  </si>
  <si>
    <t>Spreads</t>
  </si>
  <si>
    <t>Multiplier</t>
  </si>
  <si>
    <t>Coefs.</t>
  </si>
  <si>
    <t>CGC3=</t>
  </si>
  <si>
    <t>RGC3=</t>
  </si>
  <si>
    <t>HDPE BM</t>
  </si>
  <si>
    <t>HDPE IM</t>
  </si>
  <si>
    <t>PP HP</t>
  </si>
  <si>
    <t>Econ</t>
  </si>
  <si>
    <t>Spread Mean</t>
  </si>
  <si>
    <t>Avg</t>
  </si>
  <si>
    <t>10yr</t>
  </si>
  <si>
    <t>10 yr</t>
  </si>
  <si>
    <t>-2 sigma</t>
  </si>
  <si>
    <t>+2 sigma</t>
  </si>
  <si>
    <t>Ethylene Spot Platts</t>
  </si>
  <si>
    <t>Propylene CG Spot Platts</t>
  </si>
  <si>
    <t>Propylene RG Spot Platts</t>
  </si>
  <si>
    <t>LLDPEB Spot Platts</t>
  </si>
  <si>
    <t>PPGPHP Spot Platts</t>
  </si>
  <si>
    <t>PLATTS-ETHE-SPT</t>
  </si>
  <si>
    <t>PROP-CG-PLATTS</t>
  </si>
  <si>
    <t>PROP-RG-PLATTS</t>
  </si>
  <si>
    <t>LLDPEB-PLATTS</t>
  </si>
  <si>
    <t>PPGPHP-PLATTS</t>
  </si>
  <si>
    <t>C2= Spot</t>
  </si>
  <si>
    <t>Gulf Coast</t>
  </si>
  <si>
    <t>MEOH</t>
  </si>
  <si>
    <t>NG</t>
  </si>
  <si>
    <t>$/mmBtu</t>
  </si>
  <si>
    <t>Spread</t>
  </si>
  <si>
    <t>Forecast</t>
  </si>
  <si>
    <t>Spot Theory</t>
  </si>
  <si>
    <t>Crude Spread</t>
  </si>
  <si>
    <t>Westlake spread</t>
  </si>
  <si>
    <t>Util Theory</t>
  </si>
  <si>
    <t>1-higher, 5-lower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</si>
</sst>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3" formatCode="_(* #,##0.00_);_(* \(#,##0.00\);_(* &quot;-&quot;??_);_(@_)"/>
    <numFmt numFmtId="165" formatCode="0.000_)"/>
    <numFmt numFmtId="166" formatCode="mmm\-yy_)"/>
    <numFmt numFmtId="167" formatCode="dd\-mmm_)"/>
    <numFmt numFmtId="169" formatCode="0.00_)"/>
    <numFmt numFmtId="172" formatCode="0.000000000_)"/>
    <numFmt numFmtId="177" formatCode="_(* #,##0_);_(* \(#,##0\);_(* &quot;-&quot;??_);_(@_)"/>
    <numFmt numFmtId="178" formatCode="_(* #,##0.000_);_(* \(#,##0.000\);_(* &quot;-&quot;??_);_(@_)"/>
    <numFmt numFmtId="180" formatCode="0.000"/>
    <numFmt numFmtId="194" formatCode="0.0%"/>
  </numFmts>
  <fonts count="31" x14ac:knownFonts="1">
    <font>
      <sz val="10"/>
      <name val="Courier"/>
    </font>
    <font>
      <sz val="10"/>
      <name val="Arial"/>
    </font>
    <font>
      <sz val="10"/>
      <color indexed="12"/>
      <name val="Courier"/>
    </font>
    <font>
      <sz val="10"/>
      <color indexed="12"/>
      <name val="Courier"/>
      <family val="3"/>
    </font>
    <font>
      <sz val="8"/>
      <name val="Helv"/>
      <family val="2"/>
    </font>
    <font>
      <sz val="10"/>
      <color indexed="56"/>
      <name val="Courier"/>
      <family val="3"/>
    </font>
    <font>
      <b/>
      <sz val="10"/>
      <name val="Courier"/>
      <family val="3"/>
    </font>
    <font>
      <b/>
      <sz val="10"/>
      <color indexed="12"/>
      <name val="Courier"/>
      <family val="3"/>
    </font>
    <font>
      <sz val="10"/>
      <name val="Courier"/>
      <family val="3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2"/>
      <name val="Arial"/>
    </font>
    <font>
      <b/>
      <sz val="10"/>
      <color indexed="10"/>
      <name val="Courier"/>
      <family val="3"/>
    </font>
    <font>
      <sz val="10"/>
      <color indexed="10"/>
      <name val="Courier"/>
      <family val="3"/>
    </font>
    <font>
      <b/>
      <sz val="10"/>
      <color indexed="8"/>
      <name val="Courier"/>
      <family val="3"/>
    </font>
    <font>
      <sz val="10"/>
      <color indexed="8"/>
      <name val="Courier"/>
      <family val="3"/>
    </font>
    <font>
      <b/>
      <sz val="10"/>
      <color indexed="56"/>
      <name val="Courier"/>
      <family val="3"/>
    </font>
    <font>
      <b/>
      <sz val="8"/>
      <name val="Courier"/>
      <family val="3"/>
    </font>
    <font>
      <u/>
      <sz val="10"/>
      <name val="Courier"/>
      <family val="3"/>
    </font>
    <font>
      <sz val="8"/>
      <name val="Arial"/>
      <family val="2"/>
    </font>
    <font>
      <sz val="8"/>
      <color indexed="10"/>
      <name val="Arial"/>
      <family val="2"/>
    </font>
    <font>
      <sz val="8"/>
      <color indexed="12"/>
      <name val="Arial"/>
      <family val="2"/>
    </font>
    <font>
      <sz val="8"/>
      <color indexed="56"/>
      <name val="Arial"/>
      <family val="2"/>
    </font>
    <font>
      <b/>
      <sz val="8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8"/>
      <color indexed="81"/>
      <name val="Tahoma"/>
      <family val="2"/>
    </font>
    <font>
      <b/>
      <sz val="10"/>
      <color indexed="48"/>
      <name val="Courier"/>
      <family val="3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</fills>
  <borders count="24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0">
    <xf numFmtId="0" fontId="0" fillId="0" borderId="0" xfId="0"/>
    <xf numFmtId="0" fontId="2" fillId="0" borderId="0" xfId="0" applyFont="1" applyAlignment="1" applyProtection="1">
      <alignment horizontal="center"/>
      <protection locked="0"/>
    </xf>
    <xf numFmtId="0" fontId="0" fillId="0" borderId="0" xfId="0" applyAlignment="1">
      <alignment horizontal="center"/>
    </xf>
    <xf numFmtId="0" fontId="2" fillId="0" borderId="0" xfId="0" applyFont="1" applyProtection="1">
      <protection locked="0"/>
    </xf>
    <xf numFmtId="166" fontId="0" fillId="0" borderId="0" xfId="0" applyNumberFormat="1" applyProtection="1"/>
    <xf numFmtId="165" fontId="0" fillId="0" borderId="0" xfId="0" applyNumberFormat="1" applyProtection="1"/>
    <xf numFmtId="169" fontId="0" fillId="0" borderId="0" xfId="0" applyNumberFormat="1" applyProtection="1"/>
    <xf numFmtId="169" fontId="2" fillId="0" borderId="0" xfId="0" applyNumberFormat="1" applyFont="1" applyProtection="1">
      <protection locked="0"/>
    </xf>
    <xf numFmtId="167" fontId="0" fillId="0" borderId="0" xfId="0" applyNumberFormat="1" applyProtection="1"/>
    <xf numFmtId="0" fontId="0" fillId="0" borderId="0" xfId="0" applyAlignment="1">
      <alignment horizontal="right"/>
    </xf>
    <xf numFmtId="172" fontId="0" fillId="0" borderId="0" xfId="0" applyNumberFormat="1" applyProtection="1"/>
    <xf numFmtId="169" fontId="2" fillId="0" borderId="0" xfId="0" applyNumberFormat="1" applyFont="1" applyAlignment="1" applyProtection="1">
      <alignment horizontal="right"/>
      <protection locked="0"/>
    </xf>
    <xf numFmtId="0" fontId="0" fillId="0" borderId="0" xfId="0" applyBorder="1"/>
    <xf numFmtId="18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4" xfId="0" applyFont="1" applyBorder="1" applyProtection="1">
      <protection locked="0"/>
    </xf>
    <xf numFmtId="0" fontId="0" fillId="0" borderId="5" xfId="0" applyBorder="1"/>
    <xf numFmtId="0" fontId="0" fillId="0" borderId="6" xfId="0" applyBorder="1" applyProtection="1"/>
    <xf numFmtId="0" fontId="2" fillId="0" borderId="0" xfId="0" applyFont="1" applyBorder="1" applyProtection="1">
      <protection locked="0"/>
    </xf>
    <xf numFmtId="0" fontId="0" fillId="0" borderId="0" xfId="0" applyBorder="1" applyProtection="1"/>
    <xf numFmtId="0" fontId="0" fillId="0" borderId="6" xfId="0" applyBorder="1"/>
    <xf numFmtId="169" fontId="0" fillId="0" borderId="0" xfId="0" applyNumberFormat="1" applyBorder="1" applyProtection="1"/>
    <xf numFmtId="169" fontId="0" fillId="0" borderId="6" xfId="0" applyNumberFormat="1" applyBorder="1" applyProtection="1"/>
    <xf numFmtId="169" fontId="0" fillId="0" borderId="1" xfId="0" applyNumberFormat="1" applyBorder="1" applyProtection="1"/>
    <xf numFmtId="169" fontId="0" fillId="0" borderId="7" xfId="0" applyNumberFormat="1" applyBorder="1" applyProtection="1"/>
    <xf numFmtId="0" fontId="0" fillId="0" borderId="7" xfId="0" applyBorder="1"/>
    <xf numFmtId="0" fontId="2" fillId="0" borderId="1" xfId="0" applyFont="1" applyBorder="1" applyProtection="1">
      <protection locked="0"/>
    </xf>
    <xf numFmtId="0" fontId="0" fillId="0" borderId="0" xfId="0" applyBorder="1" applyAlignment="1">
      <alignment horizontal="center"/>
    </xf>
    <xf numFmtId="165" fontId="0" fillId="0" borderId="6" xfId="0" applyNumberFormat="1" applyBorder="1" applyProtection="1"/>
    <xf numFmtId="0" fontId="6" fillId="0" borderId="0" xfId="0" applyFont="1"/>
    <xf numFmtId="0" fontId="7" fillId="0" borderId="0" xfId="0" applyFont="1" applyProtection="1">
      <protection locked="0"/>
    </xf>
    <xf numFmtId="169" fontId="6" fillId="0" borderId="0" xfId="0" applyNumberFormat="1" applyFont="1" applyProtection="1"/>
    <xf numFmtId="0" fontId="7" fillId="0" borderId="4" xfId="0" applyFont="1" applyBorder="1" applyProtection="1">
      <protection locked="0"/>
    </xf>
    <xf numFmtId="0" fontId="7" fillId="0" borderId="0" xfId="0" applyFont="1" applyBorder="1" applyProtection="1">
      <protection locked="0"/>
    </xf>
    <xf numFmtId="169" fontId="7" fillId="0" borderId="0" xfId="0" applyNumberFormat="1" applyFont="1" applyBorder="1" applyProtection="1">
      <protection locked="0"/>
    </xf>
    <xf numFmtId="0" fontId="6" fillId="0" borderId="1" xfId="0" applyFont="1" applyBorder="1"/>
    <xf numFmtId="0" fontId="6" fillId="0" borderId="0" xfId="0" applyFont="1" applyBorder="1"/>
    <xf numFmtId="169" fontId="6" fillId="0" borderId="0" xfId="0" applyNumberFormat="1" applyFont="1" applyBorder="1" applyProtection="1"/>
    <xf numFmtId="169" fontId="6" fillId="0" borderId="7" xfId="0" applyNumberFormat="1" applyFont="1" applyBorder="1" applyProtection="1"/>
    <xf numFmtId="169" fontId="7" fillId="0" borderId="0" xfId="0" applyNumberFormat="1" applyFont="1" applyProtection="1">
      <protection locked="0"/>
    </xf>
    <xf numFmtId="169" fontId="7" fillId="0" borderId="0" xfId="0" applyNumberFormat="1" applyFont="1" applyAlignment="1" applyProtection="1">
      <alignment horizontal="right"/>
      <protection locked="0"/>
    </xf>
    <xf numFmtId="0" fontId="6" fillId="0" borderId="4" xfId="0" applyFont="1" applyBorder="1"/>
    <xf numFmtId="0" fontId="8" fillId="0" borderId="0" xfId="0" applyFont="1"/>
    <xf numFmtId="0" fontId="3" fillId="0" borderId="0" xfId="0" applyFont="1" applyProtection="1">
      <protection locked="0"/>
    </xf>
    <xf numFmtId="169" fontId="8" fillId="0" borderId="0" xfId="0" applyNumberFormat="1" applyFont="1" applyProtection="1"/>
    <xf numFmtId="0" fontId="8" fillId="0" borderId="3" xfId="0" applyFont="1" applyBorder="1" applyProtection="1"/>
    <xf numFmtId="0" fontId="8" fillId="0" borderId="6" xfId="0" applyFont="1" applyBorder="1" applyProtection="1"/>
    <xf numFmtId="165" fontId="3" fillId="0" borderId="6" xfId="0" applyNumberFormat="1" applyFont="1" applyBorder="1" applyProtection="1">
      <protection locked="0"/>
    </xf>
    <xf numFmtId="0" fontId="8" fillId="0" borderId="6" xfId="0" applyFont="1" applyBorder="1"/>
    <xf numFmtId="169" fontId="8" fillId="0" borderId="6" xfId="0" applyNumberFormat="1" applyFont="1" applyBorder="1" applyProtection="1"/>
    <xf numFmtId="169" fontId="3" fillId="0" borderId="0" xfId="0" applyNumberFormat="1" applyFont="1" applyBorder="1" applyProtection="1"/>
    <xf numFmtId="0" fontId="7" fillId="0" borderId="3" xfId="0" applyFont="1" applyBorder="1" applyProtection="1">
      <protection locked="0"/>
    </xf>
    <xf numFmtId="0" fontId="7" fillId="0" borderId="6" xfId="0" applyFont="1" applyBorder="1" applyProtection="1">
      <protection locked="0"/>
    </xf>
    <xf numFmtId="0" fontId="6" fillId="0" borderId="6" xfId="0" applyFont="1" applyBorder="1"/>
    <xf numFmtId="0" fontId="6" fillId="0" borderId="5" xfId="0" applyFont="1" applyBorder="1"/>
    <xf numFmtId="169" fontId="0" fillId="0" borderId="0" xfId="0" applyNumberFormat="1"/>
    <xf numFmtId="0" fontId="0" fillId="0" borderId="8" xfId="0" applyBorder="1"/>
    <xf numFmtId="169" fontId="0" fillId="0" borderId="8" xfId="0" applyNumberFormat="1" applyBorder="1" applyProtection="1"/>
    <xf numFmtId="0" fontId="0" fillId="0" borderId="8" xfId="0" applyBorder="1" applyAlignment="1">
      <alignment horizontal="center"/>
    </xf>
    <xf numFmtId="0" fontId="6" fillId="0" borderId="8" xfId="0" applyFont="1" applyBorder="1" applyAlignment="1">
      <alignment horizontal="center"/>
    </xf>
    <xf numFmtId="43" fontId="0" fillId="0" borderId="0" xfId="0" applyNumberFormat="1"/>
    <xf numFmtId="169" fontId="0" fillId="0" borderId="8" xfId="0" applyNumberFormat="1" applyBorder="1"/>
    <xf numFmtId="169" fontId="7" fillId="0" borderId="0" xfId="0" applyNumberFormat="1" applyFont="1" applyBorder="1" applyProtection="1"/>
    <xf numFmtId="169" fontId="0" fillId="0" borderId="0" xfId="0" applyNumberFormat="1" applyBorder="1"/>
    <xf numFmtId="10" fontId="0" fillId="0" borderId="0" xfId="2" applyNumberFormat="1" applyFont="1"/>
    <xf numFmtId="0" fontId="6" fillId="0" borderId="7" xfId="0" applyFont="1" applyBorder="1"/>
    <xf numFmtId="0" fontId="7" fillId="0" borderId="0" xfId="0" applyFont="1" applyBorder="1"/>
    <xf numFmtId="0" fontId="6" fillId="0" borderId="9" xfId="0" applyFont="1" applyBorder="1"/>
    <xf numFmtId="0" fontId="6" fillId="0" borderId="2" xfId="0" applyFont="1" applyBorder="1"/>
    <xf numFmtId="169" fontId="0" fillId="0" borderId="1" xfId="0" applyNumberFormat="1" applyBorder="1"/>
    <xf numFmtId="169" fontId="2" fillId="0" borderId="1" xfId="0" applyNumberFormat="1" applyFont="1" applyBorder="1" applyProtection="1">
      <protection locked="0"/>
    </xf>
    <xf numFmtId="0" fontId="0" fillId="0" borderId="10" xfId="0" applyBorder="1"/>
    <xf numFmtId="0" fontId="7" fillId="0" borderId="6" xfId="0" applyFont="1" applyBorder="1"/>
    <xf numFmtId="169" fontId="15" fillId="0" borderId="0" xfId="0" applyNumberFormat="1" applyFont="1" applyBorder="1" applyProtection="1"/>
    <xf numFmtId="0" fontId="16" fillId="0" borderId="0" xfId="0" applyFont="1"/>
    <xf numFmtId="0" fontId="15" fillId="0" borderId="0" xfId="0" applyFont="1"/>
    <xf numFmtId="0" fontId="15" fillId="0" borderId="0" xfId="0" applyFont="1" applyBorder="1" applyProtection="1">
      <protection locked="0"/>
    </xf>
    <xf numFmtId="0" fontId="15" fillId="0" borderId="0" xfId="0" applyFont="1" applyBorder="1"/>
    <xf numFmtId="169" fontId="15" fillId="0" borderId="7" xfId="0" applyNumberFormat="1" applyFont="1" applyBorder="1" applyProtection="1"/>
    <xf numFmtId="169" fontId="15" fillId="0" borderId="0" xfId="0" applyNumberFormat="1" applyFont="1" applyProtection="1"/>
    <xf numFmtId="0" fontId="7" fillId="0" borderId="0" xfId="0" applyFont="1"/>
    <xf numFmtId="0" fontId="17" fillId="0" borderId="0" xfId="0" applyFont="1" applyProtection="1">
      <protection locked="0"/>
    </xf>
    <xf numFmtId="0" fontId="18" fillId="0" borderId="0" xfId="0" applyFont="1" applyProtection="1">
      <protection locked="0"/>
    </xf>
    <xf numFmtId="0" fontId="18" fillId="0" borderId="8" xfId="0" applyFont="1" applyBorder="1" applyProtection="1">
      <protection locked="0"/>
    </xf>
    <xf numFmtId="169" fontId="7" fillId="0" borderId="0" xfId="0" applyNumberFormat="1" applyFont="1" applyProtection="1"/>
    <xf numFmtId="0" fontId="3" fillId="0" borderId="0" xfId="0" applyFont="1" applyBorder="1" applyProtection="1">
      <protection locked="0"/>
    </xf>
    <xf numFmtId="0" fontId="3" fillId="0" borderId="0" xfId="0" applyFont="1" applyBorder="1"/>
    <xf numFmtId="169" fontId="3" fillId="0" borderId="0" xfId="0" applyNumberFormat="1" applyFont="1" applyBorder="1"/>
    <xf numFmtId="169" fontId="7" fillId="0" borderId="6" xfId="0" applyNumberFormat="1" applyFont="1" applyBorder="1" applyProtection="1"/>
    <xf numFmtId="169" fontId="7" fillId="0" borderId="0" xfId="0" applyNumberFormat="1" applyFont="1" applyBorder="1"/>
    <xf numFmtId="169" fontId="7" fillId="0" borderId="1" xfId="0" applyNumberFormat="1" applyFont="1" applyBorder="1"/>
    <xf numFmtId="169" fontId="18" fillId="0" borderId="0" xfId="0" applyNumberFormat="1" applyFont="1" applyBorder="1" applyProtection="1"/>
    <xf numFmtId="169" fontId="19" fillId="0" borderId="0" xfId="0" applyNumberFormat="1" applyFont="1" applyBorder="1" applyProtection="1"/>
    <xf numFmtId="0" fontId="19" fillId="0" borderId="0" xfId="0" applyFont="1" applyBorder="1"/>
    <xf numFmtId="43" fontId="17" fillId="0" borderId="1" xfId="1" applyFont="1" applyBorder="1" applyProtection="1"/>
    <xf numFmtId="169" fontId="19" fillId="0" borderId="0" xfId="0" applyNumberFormat="1" applyFont="1" applyBorder="1" applyProtection="1">
      <protection locked="0"/>
    </xf>
    <xf numFmtId="0" fontId="8" fillId="0" borderId="11" xfId="0" applyFont="1" applyBorder="1" applyAlignment="1">
      <alignment horizontal="right"/>
    </xf>
    <xf numFmtId="0" fontId="8" fillId="0" borderId="11" xfId="0" applyFont="1" applyBorder="1"/>
    <xf numFmtId="0" fontId="8" fillId="0" borderId="0" xfId="0" applyFont="1" applyBorder="1"/>
    <xf numFmtId="0" fontId="2" fillId="0" borderId="0" xfId="0" applyFont="1" applyAlignment="1" applyProtection="1">
      <alignment horizontal="centerContinuous"/>
      <protection locked="0"/>
    </xf>
    <xf numFmtId="0" fontId="0" fillId="0" borderId="0" xfId="0" applyAlignment="1">
      <alignment horizontal="centerContinuous"/>
    </xf>
    <xf numFmtId="14" fontId="0" fillId="0" borderId="0" xfId="0" applyNumberFormat="1" applyAlignment="1" applyProtection="1">
      <alignment horizontal="center"/>
    </xf>
    <xf numFmtId="169" fontId="0" fillId="0" borderId="0" xfId="0" applyNumberFormat="1" applyAlignment="1" applyProtection="1">
      <alignment horizontal="center"/>
    </xf>
    <xf numFmtId="0" fontId="16" fillId="0" borderId="0" xfId="0" applyFont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19" fillId="0" borderId="0" xfId="0" applyFont="1"/>
    <xf numFmtId="0" fontId="5" fillId="0" borderId="4" xfId="0" applyFont="1" applyBorder="1"/>
    <xf numFmtId="0" fontId="5" fillId="0" borderId="0" xfId="0" applyFont="1" applyBorder="1"/>
    <xf numFmtId="2" fontId="0" fillId="0" borderId="0" xfId="0" applyNumberFormat="1"/>
    <xf numFmtId="17" fontId="0" fillId="0" borderId="0" xfId="0" applyNumberFormat="1" applyProtection="1"/>
    <xf numFmtId="0" fontId="0" fillId="0" borderId="14" xfId="0" applyBorder="1"/>
    <xf numFmtId="0" fontId="3" fillId="0" borderId="0" xfId="0" applyFont="1" applyBorder="1" applyAlignment="1">
      <alignment horizontal="center"/>
    </xf>
    <xf numFmtId="169" fontId="8" fillId="0" borderId="0" xfId="0" applyNumberFormat="1" applyFont="1" applyBorder="1" applyProtection="1"/>
    <xf numFmtId="0" fontId="6" fillId="0" borderId="0" xfId="0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177" fontId="22" fillId="0" borderId="0" xfId="1" applyNumberFormat="1" applyFont="1"/>
    <xf numFmtId="1" fontId="22" fillId="0" borderId="0" xfId="1" applyNumberFormat="1" applyFont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78" fontId="24" fillId="0" borderId="0" xfId="1" applyNumberFormat="1" applyFont="1" applyAlignment="1">
      <alignment horizontal="center" vertical="center" wrapText="1"/>
    </xf>
    <xf numFmtId="178" fontId="22" fillId="0" borderId="0" xfId="1" applyNumberFormat="1" applyFont="1" applyAlignment="1">
      <alignment horizontal="center"/>
    </xf>
    <xf numFmtId="17" fontId="25" fillId="0" borderId="0" xfId="0" applyNumberFormat="1" applyFont="1"/>
    <xf numFmtId="178" fontId="22" fillId="0" borderId="0" xfId="1" applyNumberFormat="1" applyFont="1"/>
    <xf numFmtId="14" fontId="22" fillId="0" borderId="0" xfId="0" applyNumberFormat="1" applyFont="1"/>
    <xf numFmtId="0" fontId="25" fillId="0" borderId="0" xfId="0" applyFont="1"/>
    <xf numFmtId="166" fontId="24" fillId="0" borderId="0" xfId="0" applyNumberFormat="1" applyFont="1" applyProtection="1">
      <protection locked="0"/>
    </xf>
    <xf numFmtId="10" fontId="22" fillId="0" borderId="0" xfId="2" applyNumberFormat="1" applyFont="1" applyBorder="1"/>
    <xf numFmtId="194" fontId="22" fillId="0" borderId="0" xfId="2" applyNumberFormat="1" applyFont="1"/>
    <xf numFmtId="10" fontId="22" fillId="0" borderId="0" xfId="2" applyNumberFormat="1" applyFont="1"/>
    <xf numFmtId="178" fontId="22" fillId="0" borderId="0" xfId="1" applyNumberFormat="1" applyFont="1" applyBorder="1"/>
    <xf numFmtId="10" fontId="22" fillId="0" borderId="0" xfId="0" applyNumberFormat="1" applyFont="1"/>
    <xf numFmtId="166" fontId="25" fillId="0" borderId="0" xfId="1" applyNumberFormat="1" applyFont="1"/>
    <xf numFmtId="166" fontId="22" fillId="0" borderId="0" xfId="0" applyNumberFormat="1" applyFont="1" applyProtection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Continuous"/>
    </xf>
    <xf numFmtId="178" fontId="26" fillId="0" borderId="0" xfId="1" applyNumberFormat="1" applyFont="1" applyAlignment="1">
      <alignment horizontal="centerContinuous"/>
    </xf>
    <xf numFmtId="0" fontId="26" fillId="0" borderId="0" xfId="0" applyFont="1" applyAlignment="1">
      <alignment horizontal="centerContinuous"/>
    </xf>
    <xf numFmtId="0" fontId="19" fillId="0" borderId="4" xfId="0" applyFont="1" applyBorder="1"/>
    <xf numFmtId="43" fontId="6" fillId="0" borderId="0" xfId="1" applyFont="1" applyBorder="1"/>
    <xf numFmtId="0" fontId="16" fillId="0" borderId="0" xfId="0" applyFont="1" applyBorder="1"/>
    <xf numFmtId="0" fontId="16" fillId="0" borderId="1" xfId="0" applyFont="1" applyBorder="1"/>
    <xf numFmtId="0" fontId="17" fillId="0" borderId="1" xfId="0" applyFont="1" applyBorder="1"/>
    <xf numFmtId="0" fontId="18" fillId="0" borderId="1" xfId="0" applyFont="1" applyBorder="1"/>
    <xf numFmtId="2" fontId="15" fillId="0" borderId="1" xfId="0" applyNumberFormat="1" applyFont="1" applyBorder="1"/>
    <xf numFmtId="0" fontId="0" fillId="0" borderId="0" xfId="0" quotePrefix="1" applyBorder="1"/>
    <xf numFmtId="0" fontId="3" fillId="0" borderId="0" xfId="0" applyFont="1"/>
    <xf numFmtId="43" fontId="2" fillId="0" borderId="0" xfId="1" applyNumberFormat="1" applyFont="1" applyProtection="1">
      <protection locked="0"/>
    </xf>
    <xf numFmtId="43" fontId="3" fillId="0" borderId="0" xfId="0" applyNumberFormat="1" applyFont="1"/>
    <xf numFmtId="43" fontId="15" fillId="0" borderId="0" xfId="1" applyNumberFormat="1" applyFont="1" applyProtection="1">
      <protection locked="0"/>
    </xf>
    <xf numFmtId="177" fontId="6" fillId="0" borderId="7" xfId="0" applyNumberFormat="1" applyFont="1" applyBorder="1"/>
    <xf numFmtId="0" fontId="21" fillId="0" borderId="0" xfId="0" applyFont="1"/>
    <xf numFmtId="43" fontId="0" fillId="0" borderId="14" xfId="0" applyNumberFormat="1" applyBorder="1"/>
    <xf numFmtId="0" fontId="8" fillId="0" borderId="0" xfId="0" applyFont="1" applyProtection="1">
      <protection locked="0"/>
    </xf>
    <xf numFmtId="0" fontId="0" fillId="0" borderId="1" xfId="0" quotePrefix="1" applyBorder="1"/>
    <xf numFmtId="0" fontId="21" fillId="0" borderId="0" xfId="0" quotePrefix="1" applyFont="1"/>
    <xf numFmtId="0" fontId="8" fillId="0" borderId="0" xfId="0" quotePrefix="1" applyFont="1"/>
    <xf numFmtId="2" fontId="0" fillId="0" borderId="0" xfId="0" applyNumberFormat="1" applyBorder="1"/>
    <xf numFmtId="43" fontId="2" fillId="0" borderId="0" xfId="1" quotePrefix="1" applyNumberFormat="1" applyFont="1" applyProtection="1">
      <protection locked="0"/>
    </xf>
    <xf numFmtId="0" fontId="0" fillId="0" borderId="15" xfId="0" applyBorder="1"/>
    <xf numFmtId="43" fontId="0" fillId="0" borderId="16" xfId="0" applyNumberFormat="1" applyBorder="1"/>
    <xf numFmtId="0" fontId="0" fillId="0" borderId="0" xfId="0" quotePrefix="1"/>
    <xf numFmtId="169" fontId="0" fillId="0" borderId="14" xfId="0" applyNumberFormat="1" applyBorder="1"/>
    <xf numFmtId="0" fontId="8" fillId="0" borderId="14" xfId="0" applyFont="1" applyBorder="1"/>
    <xf numFmtId="0" fontId="6" fillId="0" borderId="15" xfId="0" applyFont="1" applyBorder="1"/>
    <xf numFmtId="0" fontId="6" fillId="0" borderId="16" xfId="0" applyFont="1" applyBorder="1"/>
    <xf numFmtId="0" fontId="0" fillId="0" borderId="16" xfId="0" applyBorder="1"/>
    <xf numFmtId="0" fontId="0" fillId="0" borderId="8" xfId="0" quotePrefix="1" applyBorder="1"/>
    <xf numFmtId="0" fontId="18" fillId="0" borderId="0" xfId="0" applyFont="1" applyBorder="1"/>
    <xf numFmtId="0" fontId="21" fillId="0" borderId="0" xfId="0" applyFont="1" applyBorder="1"/>
    <xf numFmtId="2" fontId="8" fillId="0" borderId="0" xfId="0" applyNumberFormat="1" applyFont="1" applyBorder="1"/>
    <xf numFmtId="2" fontId="8" fillId="0" borderId="1" xfId="0" applyNumberFormat="1" applyFont="1" applyBorder="1"/>
    <xf numFmtId="2" fontId="3" fillId="0" borderId="0" xfId="0" applyNumberFormat="1" applyFont="1"/>
    <xf numFmtId="169" fontId="8" fillId="0" borderId="8" xfId="0" applyNumberFormat="1" applyFont="1" applyBorder="1" applyProtection="1"/>
    <xf numFmtId="0" fontId="0" fillId="0" borderId="17" xfId="0" applyBorder="1"/>
    <xf numFmtId="0" fontId="6" fillId="0" borderId="18" xfId="0" applyFont="1" applyBorder="1"/>
    <xf numFmtId="0" fontId="8" fillId="0" borderId="19" xfId="0" applyFont="1" applyBorder="1"/>
    <xf numFmtId="0" fontId="8" fillId="0" borderId="8" xfId="0" applyFont="1" applyBorder="1" applyAlignment="1">
      <alignment horizontal="center"/>
    </xf>
    <xf numFmtId="0" fontId="0" fillId="0" borderId="20" xfId="0" applyBorder="1"/>
    <xf numFmtId="0" fontId="0" fillId="0" borderId="18" xfId="0" applyBorder="1"/>
    <xf numFmtId="0" fontId="8" fillId="0" borderId="8" xfId="0" applyFont="1" applyBorder="1"/>
    <xf numFmtId="43" fontId="0" fillId="0" borderId="0" xfId="0" applyNumberFormat="1" applyBorder="1"/>
    <xf numFmtId="43" fontId="8" fillId="0" borderId="0" xfId="1" applyNumberFormat="1" applyFont="1" applyProtection="1">
      <protection locked="0"/>
    </xf>
    <xf numFmtId="0" fontId="21" fillId="0" borderId="17" xfId="0" applyFont="1" applyBorder="1"/>
    <xf numFmtId="15" fontId="24" fillId="0" borderId="0" xfId="0" applyNumberFormat="1" applyFont="1" applyProtection="1">
      <protection locked="0"/>
    </xf>
    <xf numFmtId="15" fontId="0" fillId="0" borderId="0" xfId="0" applyNumberFormat="1" applyProtection="1"/>
    <xf numFmtId="169" fontId="30" fillId="0" borderId="0" xfId="0" applyNumberFormat="1" applyFont="1" applyBorder="1" applyProtection="1"/>
    <xf numFmtId="0" fontId="0" fillId="0" borderId="21" xfId="0" applyBorder="1" applyAlignment="1">
      <alignment horizontal="center"/>
    </xf>
    <xf numFmtId="2" fontId="0" fillId="2" borderId="0" xfId="0" applyNumberFormat="1" applyFill="1"/>
    <xf numFmtId="15" fontId="0" fillId="0" borderId="0" xfId="0" applyNumberFormat="1"/>
    <xf numFmtId="17" fontId="0" fillId="0" borderId="0" xfId="0" applyNumberFormat="1"/>
    <xf numFmtId="2" fontId="16" fillId="0" borderId="0" xfId="0" applyNumberFormat="1" applyFont="1"/>
    <xf numFmtId="0" fontId="0" fillId="3" borderId="14" xfId="0" applyFill="1" applyBorder="1"/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2" fontId="0" fillId="0" borderId="14" xfId="0" applyNumberFormat="1" applyBorder="1"/>
    <xf numFmtId="2" fontId="0" fillId="3" borderId="14" xfId="0" applyNumberFormat="1" applyFill="1" applyBorder="1"/>
    <xf numFmtId="178" fontId="26" fillId="0" borderId="15" xfId="1" applyNumberFormat="1" applyFont="1" applyBorder="1" applyAlignment="1">
      <alignment horizontal="centerContinuous"/>
    </xf>
    <xf numFmtId="0" fontId="26" fillId="0" borderId="16" xfId="0" applyFont="1" applyBorder="1" applyAlignment="1">
      <alignment horizontal="centerContinuous"/>
    </xf>
    <xf numFmtId="180" fontId="22" fillId="0" borderId="0" xfId="2" applyNumberFormat="1" applyFont="1"/>
    <xf numFmtId="2" fontId="0" fillId="0" borderId="22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2" fontId="0" fillId="0" borderId="23" xfId="0" applyNumberFormat="1" applyBorder="1" applyAlignment="1">
      <alignment horizontal="center"/>
    </xf>
    <xf numFmtId="0" fontId="0" fillId="0" borderId="6" xfId="0" quotePrefix="1" applyBorder="1"/>
    <xf numFmtId="2" fontId="0" fillId="0" borderId="6" xfId="0" applyNumberFormat="1" applyBorder="1"/>
    <xf numFmtId="0" fontId="0" fillId="0" borderId="21" xfId="0" applyBorder="1"/>
    <xf numFmtId="169" fontId="30" fillId="0" borderId="0" xfId="0" applyNumberFormat="1" applyFont="1" applyProtection="1"/>
    <xf numFmtId="0" fontId="6" fillId="0" borderId="0" xfId="0" applyFont="1" applyAlignment="1">
      <alignment horizontal="centerContinuous"/>
    </xf>
    <xf numFmtId="0" fontId="6" fillId="0" borderId="14" xfId="0" applyFont="1" applyBorder="1" applyAlignment="1">
      <alignment horizontal="center"/>
    </xf>
    <xf numFmtId="0" fontId="15" fillId="0" borderId="16" xfId="0" applyFont="1" applyBorder="1"/>
    <xf numFmtId="10" fontId="0" fillId="0" borderId="14" xfId="0" applyNumberFormat="1" applyBorder="1"/>
    <xf numFmtId="0" fontId="7" fillId="4" borderId="0" xfId="0" quotePrefix="1" applyFont="1" applyFill="1"/>
    <xf numFmtId="0" fontId="7" fillId="4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E9-45EF-89AB-995068492802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E9-45EF-89AB-995068492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323072"/>
        <c:axId val="1"/>
      </c:lineChart>
      <c:dateAx>
        <c:axId val="21332307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323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5A-4BEA-9B71-BF216E2A8D62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5A-4BEA-9B71-BF216E2A8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28128"/>
        <c:axId val="1"/>
      </c:lineChart>
      <c:dateAx>
        <c:axId val="21292812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28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31-47E4-8A28-334CDCD384BD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31-47E4-8A28-334CDCD38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27472"/>
        <c:axId val="1"/>
      </c:lineChart>
      <c:dateAx>
        <c:axId val="21292747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27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2-4E9E-90C7-1FB399E562B4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B2-4E9E-90C7-1FB399E56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62288"/>
        <c:axId val="1"/>
      </c:lineChart>
      <c:dateAx>
        <c:axId val="21346228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62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F-496F-95CE-8FC04852299B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0F-496F-95CE-8FC048522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59336"/>
        <c:axId val="1"/>
      </c:lineChart>
      <c:dateAx>
        <c:axId val="21345933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59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5C-4292-8DCF-2573E0A19ACF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5C-4292-8DCF-2573E0A19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58352"/>
        <c:axId val="1"/>
      </c:lineChart>
      <c:dateAx>
        <c:axId val="21345835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58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E-4BC0-9759-3D0237CD5643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3E-4BC0-9759-3D0237CD5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60648"/>
        <c:axId val="1"/>
      </c:lineChart>
      <c:dateAx>
        <c:axId val="21346064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60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D-4BA8-ABE3-F00F9FE777DF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D-4BA8-ABE3-F00F9FE77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61960"/>
        <c:axId val="1"/>
      </c:lineChart>
      <c:dateAx>
        <c:axId val="21346196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61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F2-4F00-8F03-5A8F198AF090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F2-4F00-8F03-5A8F198AF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799280"/>
        <c:axId val="1"/>
      </c:lineChart>
      <c:dateAx>
        <c:axId val="21379928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799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4-445E-A3DD-BC0CC2A4702C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4-445E-A3DD-BC0CC2A47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01904"/>
        <c:axId val="1"/>
      </c:lineChart>
      <c:dateAx>
        <c:axId val="21380190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801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2-4875-B64B-E2C55667F146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2-4875-B64B-E2C55667F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03216"/>
        <c:axId val="1"/>
      </c:lineChart>
      <c:dateAx>
        <c:axId val="21380321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803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5A-433F-B185-518179ED13EC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5A-433F-B185-518179ED1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04200"/>
        <c:axId val="1"/>
      </c:lineChart>
      <c:dateAx>
        <c:axId val="21380420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804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7A-48A0-8132-BFB58286E54F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7A-48A0-8132-BFB58286E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57032"/>
        <c:axId val="1"/>
      </c:lineChart>
      <c:dateAx>
        <c:axId val="21405703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57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C3-4976-900B-0D440B75A4B3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C3-4976-900B-0D440B75A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60312"/>
        <c:axId val="1"/>
      </c:lineChart>
      <c:dateAx>
        <c:axId val="21406031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60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D0-4205-AE49-3E798AA6B5C9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D0-4205-AE49-3E798AA6B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58016"/>
        <c:axId val="1"/>
      </c:lineChart>
      <c:dateAx>
        <c:axId val="21405801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58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083836599953676"/>
          <c:y val="0.11702183380783704"/>
          <c:w val="0.573558231208115"/>
          <c:h val="0.57092470433520492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5-4FF5-9385-7063734E4156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F5-4FF5-9385-7063734E4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58344"/>
        <c:axId val="1"/>
      </c:lineChart>
      <c:dateAx>
        <c:axId val="21405834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58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60522384955264"/>
          <c:y val="0.31205822348756546"/>
          <c:w val="0.23277525617212458"/>
          <c:h val="0.180851924975748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Monomers</a:t>
            </a:r>
          </a:p>
        </c:rich>
      </c:tx>
      <c:layout>
        <c:manualLayout>
          <c:xMode val="edge"/>
          <c:yMode val="edge"/>
          <c:x val="0.45284697508896787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4270462633451942E-2"/>
          <c:y val="0.13219895287958117"/>
          <c:w val="0.93505338078291789"/>
          <c:h val="0.79057591623036649"/>
        </c:manualLayout>
      </c:layout>
      <c:lineChart>
        <c:grouping val="standard"/>
        <c:varyColors val="0"/>
        <c:ser>
          <c:idx val="0"/>
          <c:order val="0"/>
          <c:tx>
            <c:strRef>
              <c:f>#REF!</c:f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DD-4D91-93A7-EC63ED8FC6B6}"/>
            </c:ext>
          </c:extLst>
        </c:ser>
        <c:ser>
          <c:idx val="1"/>
          <c:order val="1"/>
          <c:tx>
            <c:strRef>
              <c:f>#REF!</c:f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DD-4D91-93A7-EC63ED8FC6B6}"/>
            </c:ext>
          </c:extLst>
        </c:ser>
        <c:ser>
          <c:idx val="3"/>
          <c:order val="2"/>
          <c:tx>
            <c:strRef>
              <c:f>#REF!</c:f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DD-4D91-93A7-EC63ED8FC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59328"/>
        <c:axId val="1"/>
      </c:lineChart>
      <c:catAx>
        <c:axId val="214059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0.3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Dollars/lb</a:t>
                </a:r>
              </a:p>
            </c:rich>
          </c:tx>
          <c:layout>
            <c:manualLayout>
              <c:xMode val="edge"/>
              <c:yMode val="edge"/>
              <c:x val="0"/>
              <c:y val="0.476439790575916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59328"/>
        <c:crosses val="autoZero"/>
        <c:crossBetween val="between"/>
        <c:minorUnit val="4.0000000000000001E-3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4768683274021333"/>
          <c:y val="0.73560209424083778"/>
          <c:w val="8.4519572953736646E-2"/>
          <c:h val="9.94764397905759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Polymers- CDI</a:t>
            </a:r>
          </a:p>
        </c:rich>
      </c:tx>
      <c:layout>
        <c:manualLayout>
          <c:xMode val="edge"/>
          <c:yMode val="edge"/>
          <c:x val="0.43772241992882555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064056939501769E-2"/>
          <c:y val="0.12172774869109949"/>
          <c:w val="0.82829181494661919"/>
          <c:h val="0.81151832460732987"/>
        </c:manualLayout>
      </c:layout>
      <c:lineChart>
        <c:grouping val="standard"/>
        <c:varyColors val="0"/>
        <c:ser>
          <c:idx val="0"/>
          <c:order val="0"/>
          <c:tx>
            <c:strRef>
              <c:f>#REF!</c:f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F-46B6-9763-93025B6AD8AB}"/>
            </c:ext>
          </c:extLst>
        </c:ser>
        <c:ser>
          <c:idx val="1"/>
          <c:order val="1"/>
          <c:tx>
            <c:strRef>
              <c:f>#REF!</c:f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F-46B6-9763-93025B6AD8AB}"/>
            </c:ext>
          </c:extLst>
        </c:ser>
        <c:ser>
          <c:idx val="2"/>
          <c:order val="2"/>
          <c:tx>
            <c:strRef>
              <c:f>#REF!</c:f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3F-46B6-9763-93025B6AD8AB}"/>
            </c:ext>
          </c:extLst>
        </c:ser>
        <c:ser>
          <c:idx val="3"/>
          <c:order val="3"/>
          <c:tx>
            <c:strRef>
              <c:f>#REF!</c:f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3300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3F-46B6-9763-93025B6AD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02768"/>
        <c:axId val="1"/>
      </c:lineChart>
      <c:catAx>
        <c:axId val="21300276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in val="0.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$/lb</a:t>
                </a:r>
              </a:p>
            </c:rich>
          </c:tx>
          <c:layout>
            <c:manualLayout>
              <c:xMode val="edge"/>
              <c:yMode val="edge"/>
              <c:x val="1.0676156583629892E-2"/>
              <c:y val="0.50523560209424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002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1192170818505325"/>
          <c:y val="0.46204188481675396"/>
          <c:w val="8.4519572953736646E-2"/>
          <c:h val="0.1321989528795811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Polymers_CMAI</a:t>
            </a:r>
          </a:p>
        </c:rich>
      </c:tx>
      <c:layout>
        <c:manualLayout>
          <c:xMode val="edge"/>
          <c:yMode val="edge"/>
          <c:x val="0.4039145907473308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291814946619201E-2"/>
          <c:y val="0.15968586387434552"/>
          <c:w val="0.88701067615658358"/>
          <c:h val="0.7578534031413614"/>
        </c:manualLayout>
      </c:layout>
      <c:lineChart>
        <c:grouping val="standard"/>
        <c:varyColors val="0"/>
        <c:ser>
          <c:idx val="0"/>
          <c:order val="0"/>
          <c:tx>
            <c:strRef>
              <c:f>#REF!</c:f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28-4F6D-90DC-C37696CE63BF}"/>
            </c:ext>
          </c:extLst>
        </c:ser>
        <c:ser>
          <c:idx val="1"/>
          <c:order val="1"/>
          <c:tx>
            <c:strRef>
              <c:f>#REF!</c:f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28-4F6D-90DC-C37696CE63BF}"/>
            </c:ext>
          </c:extLst>
        </c:ser>
        <c:ser>
          <c:idx val="2"/>
          <c:order val="2"/>
          <c:tx>
            <c:strRef>
              <c:f>#REF!</c:f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28-4F6D-90DC-C37696CE63BF}"/>
            </c:ext>
          </c:extLst>
        </c:ser>
        <c:ser>
          <c:idx val="3"/>
          <c:order val="3"/>
          <c:tx>
            <c:strRef>
              <c:f>#REF!</c:f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28-4F6D-90DC-C37696CE63BF}"/>
            </c:ext>
          </c:extLst>
        </c:ser>
        <c:ser>
          <c:idx val="4"/>
          <c:order val="4"/>
          <c:tx>
            <c:strRef>
              <c:f>#REF!</c:f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28-4F6D-90DC-C37696CE63BF}"/>
            </c:ext>
          </c:extLst>
        </c:ser>
        <c:ser>
          <c:idx val="5"/>
          <c:order val="5"/>
          <c:tx>
            <c:v>Ethylene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28-4F6D-90DC-C37696CE6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96448"/>
        <c:axId val="1"/>
      </c:lineChart>
      <c:catAx>
        <c:axId val="21329644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$/lb</a:t>
                </a:r>
              </a:p>
            </c:rich>
          </c:tx>
          <c:layout>
            <c:manualLayout>
              <c:xMode val="edge"/>
              <c:yMode val="edge"/>
              <c:x val="5.3380782918149459E-3"/>
              <c:y val="0.511780104712041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2964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035587188612098"/>
          <c:y val="3.2722513089005235E-2"/>
          <c:w val="0.25177935943060498"/>
          <c:h val="0.1753926701570680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75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"/>
  <sheetViews>
    <sheetView zoomScale="85" workbookViewId="0"/>
  </sheetViews>
  <pageMargins left="0.75" right="0.75" top="1" bottom="1" header="0.5" footer="0.5"/>
  <pageSetup orientation="landscape" verticalDpi="300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3"/>
  <sheetViews>
    <sheetView zoomScale="75" workbookViewId="0"/>
  </sheetViews>
  <pageMargins left="0.75" right="0.75" top="1" bottom="1" header="0.5" footer="0.5"/>
  <pageSetup orientation="landscape" r:id="rId1"/>
  <headerFooter alignWithMargins="0"/>
  <drawing r:id="rId2"/>
</chartsheet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274320</xdr:colOff>
      <xdr:row>95</xdr:row>
      <xdr:rowOff>30480</xdr:rowOff>
    </xdr:from>
    <xdr:to>
      <xdr:col>10</xdr:col>
      <xdr:colOff>571500</xdr:colOff>
      <xdr:row>107</xdr:row>
      <xdr:rowOff>76200</xdr:rowOff>
    </xdr:to>
    <xdr:graphicFrame macro="">
      <xdr:nvGraphicFramePr>
        <xdr:cNvPr id="10897" name="Chart 16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274320</xdr:colOff>
      <xdr:row>94</xdr:row>
      <xdr:rowOff>30480</xdr:rowOff>
    </xdr:from>
    <xdr:to>
      <xdr:col>10</xdr:col>
      <xdr:colOff>571500</xdr:colOff>
      <xdr:row>106</xdr:row>
      <xdr:rowOff>76200</xdr:rowOff>
    </xdr:to>
    <xdr:graphicFrame macro="">
      <xdr:nvGraphicFramePr>
        <xdr:cNvPr id="10924" name="Chart 17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274320</xdr:colOff>
      <xdr:row>94</xdr:row>
      <xdr:rowOff>30480</xdr:rowOff>
    </xdr:from>
    <xdr:to>
      <xdr:col>10</xdr:col>
      <xdr:colOff>571500</xdr:colOff>
      <xdr:row>106</xdr:row>
      <xdr:rowOff>76200</xdr:rowOff>
    </xdr:to>
    <xdr:graphicFrame macro="">
      <xdr:nvGraphicFramePr>
        <xdr:cNvPr id="13550" name="Chart 22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274320</xdr:colOff>
      <xdr:row>93</xdr:row>
      <xdr:rowOff>30480</xdr:rowOff>
    </xdr:from>
    <xdr:to>
      <xdr:col>10</xdr:col>
      <xdr:colOff>571500</xdr:colOff>
      <xdr:row>105</xdr:row>
      <xdr:rowOff>76200</xdr:rowOff>
    </xdr:to>
    <xdr:graphicFrame macro="">
      <xdr:nvGraphicFramePr>
        <xdr:cNvPr id="13551" name="Chart 22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274320</xdr:colOff>
      <xdr:row>94</xdr:row>
      <xdr:rowOff>30480</xdr:rowOff>
    </xdr:from>
    <xdr:to>
      <xdr:col>10</xdr:col>
      <xdr:colOff>571500</xdr:colOff>
      <xdr:row>106</xdr:row>
      <xdr:rowOff>76200</xdr:rowOff>
    </xdr:to>
    <xdr:graphicFrame macro="">
      <xdr:nvGraphicFramePr>
        <xdr:cNvPr id="13562" name="Chart 22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274320</xdr:colOff>
      <xdr:row>93</xdr:row>
      <xdr:rowOff>30480</xdr:rowOff>
    </xdr:from>
    <xdr:to>
      <xdr:col>10</xdr:col>
      <xdr:colOff>571500</xdr:colOff>
      <xdr:row>105</xdr:row>
      <xdr:rowOff>76200</xdr:rowOff>
    </xdr:to>
    <xdr:graphicFrame macro="">
      <xdr:nvGraphicFramePr>
        <xdr:cNvPr id="13563" name="Chart 22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274320</xdr:colOff>
      <xdr:row>93</xdr:row>
      <xdr:rowOff>30480</xdr:rowOff>
    </xdr:from>
    <xdr:to>
      <xdr:col>10</xdr:col>
      <xdr:colOff>571500</xdr:colOff>
      <xdr:row>105</xdr:row>
      <xdr:rowOff>76200</xdr:rowOff>
    </xdr:to>
    <xdr:graphicFrame macro="">
      <xdr:nvGraphicFramePr>
        <xdr:cNvPr id="13564" name="Chart 23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274320</xdr:colOff>
      <xdr:row>92</xdr:row>
      <xdr:rowOff>30480</xdr:rowOff>
    </xdr:from>
    <xdr:to>
      <xdr:col>10</xdr:col>
      <xdr:colOff>571500</xdr:colOff>
      <xdr:row>104</xdr:row>
      <xdr:rowOff>76200</xdr:rowOff>
    </xdr:to>
    <xdr:graphicFrame macro="">
      <xdr:nvGraphicFramePr>
        <xdr:cNvPr id="13565" name="Chart 23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274320</xdr:colOff>
      <xdr:row>94</xdr:row>
      <xdr:rowOff>30480</xdr:rowOff>
    </xdr:from>
    <xdr:to>
      <xdr:col>10</xdr:col>
      <xdr:colOff>571500</xdr:colOff>
      <xdr:row>106</xdr:row>
      <xdr:rowOff>76200</xdr:rowOff>
    </xdr:to>
    <xdr:graphicFrame macro="">
      <xdr:nvGraphicFramePr>
        <xdr:cNvPr id="13566" name="Chart 23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274320</xdr:colOff>
      <xdr:row>93</xdr:row>
      <xdr:rowOff>30480</xdr:rowOff>
    </xdr:from>
    <xdr:to>
      <xdr:col>10</xdr:col>
      <xdr:colOff>571500</xdr:colOff>
      <xdr:row>105</xdr:row>
      <xdr:rowOff>76200</xdr:rowOff>
    </xdr:to>
    <xdr:graphicFrame macro="">
      <xdr:nvGraphicFramePr>
        <xdr:cNvPr id="13567" name="Chart 23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274320</xdr:colOff>
      <xdr:row>93</xdr:row>
      <xdr:rowOff>30480</xdr:rowOff>
    </xdr:from>
    <xdr:to>
      <xdr:col>10</xdr:col>
      <xdr:colOff>571500</xdr:colOff>
      <xdr:row>105</xdr:row>
      <xdr:rowOff>76200</xdr:rowOff>
    </xdr:to>
    <xdr:graphicFrame macro="">
      <xdr:nvGraphicFramePr>
        <xdr:cNvPr id="13568" name="Chart 23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274320</xdr:colOff>
      <xdr:row>92</xdr:row>
      <xdr:rowOff>30480</xdr:rowOff>
    </xdr:from>
    <xdr:to>
      <xdr:col>10</xdr:col>
      <xdr:colOff>571500</xdr:colOff>
      <xdr:row>104</xdr:row>
      <xdr:rowOff>76200</xdr:rowOff>
    </xdr:to>
    <xdr:graphicFrame macro="">
      <xdr:nvGraphicFramePr>
        <xdr:cNvPr id="13569" name="Chart 23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274320</xdr:colOff>
      <xdr:row>93</xdr:row>
      <xdr:rowOff>30480</xdr:rowOff>
    </xdr:from>
    <xdr:to>
      <xdr:col>10</xdr:col>
      <xdr:colOff>571500</xdr:colOff>
      <xdr:row>105</xdr:row>
      <xdr:rowOff>76200</xdr:rowOff>
    </xdr:to>
    <xdr:graphicFrame macro="">
      <xdr:nvGraphicFramePr>
        <xdr:cNvPr id="13570" name="Chart 23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274320</xdr:colOff>
      <xdr:row>92</xdr:row>
      <xdr:rowOff>30480</xdr:rowOff>
    </xdr:from>
    <xdr:to>
      <xdr:col>10</xdr:col>
      <xdr:colOff>571500</xdr:colOff>
      <xdr:row>104</xdr:row>
      <xdr:rowOff>76200</xdr:rowOff>
    </xdr:to>
    <xdr:graphicFrame macro="">
      <xdr:nvGraphicFramePr>
        <xdr:cNvPr id="13571" name="Chart 23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274320</xdr:colOff>
      <xdr:row>92</xdr:row>
      <xdr:rowOff>30480</xdr:rowOff>
    </xdr:from>
    <xdr:to>
      <xdr:col>10</xdr:col>
      <xdr:colOff>571500</xdr:colOff>
      <xdr:row>104</xdr:row>
      <xdr:rowOff>76200</xdr:rowOff>
    </xdr:to>
    <xdr:graphicFrame macro="">
      <xdr:nvGraphicFramePr>
        <xdr:cNvPr id="13572" name="Chart 23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274320</xdr:colOff>
      <xdr:row>91</xdr:row>
      <xdr:rowOff>30480</xdr:rowOff>
    </xdr:from>
    <xdr:to>
      <xdr:col>10</xdr:col>
      <xdr:colOff>571500</xdr:colOff>
      <xdr:row>103</xdr:row>
      <xdr:rowOff>76200</xdr:rowOff>
    </xdr:to>
    <xdr:graphicFrame macro="">
      <xdr:nvGraphicFramePr>
        <xdr:cNvPr id="13573" name="Chart 23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167640</xdr:colOff>
          <xdr:row>2</xdr:row>
          <xdr:rowOff>0</xdr:rowOff>
        </xdr:from>
        <xdr:to>
          <xdr:col>1</xdr:col>
          <xdr:colOff>388620</xdr:colOff>
          <xdr:row>4</xdr:row>
          <xdr:rowOff>7620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Upload Curves to Oracle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426720</xdr:colOff>
      <xdr:row>7</xdr:row>
      <xdr:rowOff>106680</xdr:rowOff>
    </xdr:from>
    <xdr:to>
      <xdr:col>0</xdr:col>
      <xdr:colOff>1165860</xdr:colOff>
      <xdr:row>7</xdr:row>
      <xdr:rowOff>251460</xdr:rowOff>
    </xdr:to>
    <xdr:sp macro="[0]!ShiftUp" textlink="">
      <xdr:nvSpPr>
        <xdr:cNvPr id="3435" name="Rectangle 363"/>
        <xdr:cNvSpPr>
          <a:spLocks noChangeArrowheads="1"/>
        </xdr:cNvSpPr>
      </xdr:nvSpPr>
      <xdr:spPr bwMode="auto">
        <a:xfrm>
          <a:off x="426720" y="1348740"/>
          <a:ext cx="739140" cy="14478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>
          <a:noFill/>
        </a:ln>
        <a:effectLst>
          <a:prstShdw prst="shdw17" dist="17961" dir="2700000">
            <a:srgbClr xmlns:mc="http://schemas.openxmlformats.org/markup-compatibility/2006" xmlns:a14="http://schemas.microsoft.com/office/drawing/2010/main" val="737373" mc:Ignorable="a14" a14:legacySpreadsheetColorIndex="22">
              <a:gamma/>
              <a:shade val="60000"/>
              <a:invGamma/>
            </a:srgbClr>
          </a:prstShdw>
        </a:effectLst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36576" bIns="0" anchor="t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Courier"/>
            </a:rPr>
            <a:t>Shift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Liquids\Liquids\PLASTICS\data\Platts\Platts%20Spot%20Historic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Liquids\Liquids\PLASTICS\Price%20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 History"/>
      <sheetName val="Curves"/>
      <sheetName val="Graph"/>
      <sheetName val="Volatility"/>
      <sheetName val="Propylene"/>
      <sheetName val="HDPE BM"/>
      <sheetName val="HDPE IM"/>
      <sheetName val="LDPE GP"/>
      <sheetName val="PP CP"/>
      <sheetName val="PP HP"/>
      <sheetName val="Ethylene"/>
      <sheetName val="Prop RG"/>
      <sheetName val="LLD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Calc"/>
      <sheetName val="Price Curves"/>
      <sheetName val="Vol Curves"/>
      <sheetName val="Working Area"/>
      <sheetName val="Bridge"/>
      <sheetName val="Price-Vol Chart"/>
    </sheetNames>
    <definedNames>
      <definedName name="DateToday" refersTo="='Main'!$B$5"/>
    </definedNames>
    <sheetDataSet>
      <sheetData sheetId="0">
        <row r="5">
          <cell r="B5">
            <v>36998</v>
          </cell>
        </row>
      </sheetData>
      <sheetData sheetId="1"/>
      <sheetData sheetId="2">
        <row r="1">
          <cell r="AW1">
            <v>47</v>
          </cell>
          <cell r="AY1">
            <v>49</v>
          </cell>
          <cell r="BA1">
            <v>51</v>
          </cell>
          <cell r="BC1">
            <v>53</v>
          </cell>
          <cell r="BE1">
            <v>55</v>
          </cell>
          <cell r="BG1">
            <v>57</v>
          </cell>
          <cell r="BH1">
            <v>58</v>
          </cell>
        </row>
        <row r="8">
          <cell r="C8">
            <v>36982</v>
          </cell>
          <cell r="D8">
            <v>5.3175378083625699E-2</v>
          </cell>
          <cell r="E8">
            <v>31</v>
          </cell>
          <cell r="F8">
            <v>31.25</v>
          </cell>
          <cell r="G8">
            <v>29</v>
          </cell>
          <cell r="I8">
            <v>19.5</v>
          </cell>
          <cell r="K8">
            <v>21</v>
          </cell>
          <cell r="M8">
            <v>15</v>
          </cell>
          <cell r="O8">
            <v>39.5</v>
          </cell>
          <cell r="P8">
            <v>42.7</v>
          </cell>
          <cell r="Q8">
            <v>40.5</v>
          </cell>
          <cell r="R8">
            <v>49</v>
          </cell>
          <cell r="S8">
            <v>43</v>
          </cell>
          <cell r="T8">
            <v>45.7</v>
          </cell>
          <cell r="U8">
            <v>34</v>
          </cell>
          <cell r="W8">
            <v>35</v>
          </cell>
          <cell r="X8">
            <v>39.200000000000003</v>
          </cell>
          <cell r="Y8">
            <v>37.5</v>
          </cell>
          <cell r="Z8">
            <v>41.2</v>
          </cell>
          <cell r="AA8">
            <v>36</v>
          </cell>
          <cell r="AD8">
            <v>34</v>
          </cell>
          <cell r="AF8">
            <v>53</v>
          </cell>
          <cell r="AH8">
            <v>50.5</v>
          </cell>
          <cell r="AI8">
            <v>43.1</v>
          </cell>
          <cell r="AK8">
            <v>72.5</v>
          </cell>
          <cell r="AM8">
            <v>1.1100000000000001</v>
          </cell>
          <cell r="AO8">
            <v>24.006533575317608</v>
          </cell>
          <cell r="AQ8">
            <v>1.2</v>
          </cell>
          <cell r="AS8">
            <v>1.18</v>
          </cell>
          <cell r="AU8">
            <v>420</v>
          </cell>
          <cell r="AW8">
            <v>43</v>
          </cell>
          <cell r="AY8">
            <v>57</v>
          </cell>
          <cell r="BA8">
            <v>77</v>
          </cell>
          <cell r="BC8">
            <v>25.96</v>
          </cell>
          <cell r="BE8">
            <v>5.3840000000000003</v>
          </cell>
          <cell r="BG8">
            <v>92.080952380952382</v>
          </cell>
          <cell r="BH8">
            <v>98.80952380952381</v>
          </cell>
          <cell r="BI8">
            <v>0.70971600000000001</v>
          </cell>
        </row>
        <row r="9">
          <cell r="C9">
            <v>37012</v>
          </cell>
          <cell r="D9">
            <v>5.2005284269891899E-2</v>
          </cell>
          <cell r="E9">
            <v>31</v>
          </cell>
          <cell r="F9">
            <v>31.25</v>
          </cell>
          <cell r="G9">
            <v>29</v>
          </cell>
          <cell r="I9">
            <v>19.5</v>
          </cell>
          <cell r="K9">
            <v>21</v>
          </cell>
          <cell r="M9">
            <v>18.5</v>
          </cell>
          <cell r="O9">
            <v>39.5</v>
          </cell>
          <cell r="P9">
            <v>42.7</v>
          </cell>
          <cell r="Q9">
            <v>40.5</v>
          </cell>
          <cell r="R9">
            <v>48</v>
          </cell>
          <cell r="S9">
            <v>43</v>
          </cell>
          <cell r="T9">
            <v>45.7</v>
          </cell>
          <cell r="U9">
            <v>34</v>
          </cell>
          <cell r="W9">
            <v>35</v>
          </cell>
          <cell r="X9">
            <v>39.200000000000003</v>
          </cell>
          <cell r="Y9">
            <v>37.5</v>
          </cell>
          <cell r="Z9">
            <v>41.2</v>
          </cell>
          <cell r="AA9">
            <v>36</v>
          </cell>
          <cell r="AD9">
            <v>32</v>
          </cell>
          <cell r="AF9">
            <v>50</v>
          </cell>
          <cell r="AH9">
            <v>47.5</v>
          </cell>
          <cell r="AI9">
            <v>43.1</v>
          </cell>
          <cell r="AK9">
            <v>74.5</v>
          </cell>
          <cell r="AM9">
            <v>1.1499999999999999</v>
          </cell>
          <cell r="AO9">
            <v>20.005444646098006</v>
          </cell>
          <cell r="AQ9">
            <v>1.25</v>
          </cell>
          <cell r="AS9">
            <v>1.1599999999999999</v>
          </cell>
          <cell r="AU9">
            <v>420</v>
          </cell>
          <cell r="AW9">
            <v>43.299350064935005</v>
          </cell>
          <cell r="AY9">
            <v>57.5</v>
          </cell>
          <cell r="BA9">
            <v>74</v>
          </cell>
          <cell r="BC9">
            <v>28.79</v>
          </cell>
          <cell r="BE9">
            <v>5.516</v>
          </cell>
          <cell r="BG9">
            <v>104.30952380952381</v>
          </cell>
          <cell r="BH9">
            <v>92.2</v>
          </cell>
          <cell r="BI9">
            <v>0.70971600000000001</v>
          </cell>
        </row>
        <row r="10">
          <cell r="C10">
            <v>37043</v>
          </cell>
          <cell r="D10">
            <v>5.08351904561581E-2</v>
          </cell>
          <cell r="E10">
            <v>31</v>
          </cell>
          <cell r="F10">
            <v>31.25</v>
          </cell>
          <cell r="G10">
            <v>29</v>
          </cell>
          <cell r="I10">
            <v>19.5</v>
          </cell>
          <cell r="K10">
            <v>21</v>
          </cell>
          <cell r="M10">
            <v>19.5</v>
          </cell>
          <cell r="O10">
            <v>39.5</v>
          </cell>
          <cell r="P10">
            <v>42.7</v>
          </cell>
          <cell r="Q10">
            <v>40.5</v>
          </cell>
          <cell r="R10">
            <v>46</v>
          </cell>
          <cell r="S10">
            <v>43</v>
          </cell>
          <cell r="T10">
            <v>45.7</v>
          </cell>
          <cell r="U10">
            <v>34</v>
          </cell>
          <cell r="W10">
            <v>35</v>
          </cell>
          <cell r="X10">
            <v>39.200000000000003</v>
          </cell>
          <cell r="Y10">
            <v>37.5</v>
          </cell>
          <cell r="Z10">
            <v>41.2</v>
          </cell>
          <cell r="AA10">
            <v>36</v>
          </cell>
          <cell r="AD10">
            <v>30</v>
          </cell>
          <cell r="AF10">
            <v>48</v>
          </cell>
          <cell r="AH10">
            <v>45.5</v>
          </cell>
          <cell r="AI10">
            <v>43.1</v>
          </cell>
          <cell r="AK10">
            <v>74.5</v>
          </cell>
          <cell r="AM10">
            <v>1.1599999999999999</v>
          </cell>
          <cell r="AO10">
            <v>19.005172413793105</v>
          </cell>
          <cell r="AQ10">
            <v>1.1200000000000001</v>
          </cell>
          <cell r="AS10">
            <v>1.1200000000000001</v>
          </cell>
          <cell r="AU10">
            <v>420</v>
          </cell>
          <cell r="AW10">
            <v>43.521704444444524</v>
          </cell>
          <cell r="AY10">
            <v>57.85</v>
          </cell>
          <cell r="BA10">
            <v>69.5</v>
          </cell>
          <cell r="BC10">
            <v>29.19</v>
          </cell>
          <cell r="BE10">
            <v>5.5680000000000005</v>
          </cell>
          <cell r="BG10">
            <v>100.7</v>
          </cell>
          <cell r="BH10">
            <v>88.15</v>
          </cell>
          <cell r="BI10">
            <v>0.679728</v>
          </cell>
        </row>
        <row r="11">
          <cell r="C11">
            <v>37073</v>
          </cell>
          <cell r="D11">
            <v>4.9379452814599697E-2</v>
          </cell>
          <cell r="E11">
            <v>31</v>
          </cell>
          <cell r="F11">
            <v>31.25</v>
          </cell>
          <cell r="G11">
            <v>29</v>
          </cell>
          <cell r="I11">
            <v>19.5</v>
          </cell>
          <cell r="K11">
            <v>21</v>
          </cell>
          <cell r="M11">
            <v>19.5</v>
          </cell>
          <cell r="O11">
            <v>38.5</v>
          </cell>
          <cell r="P11">
            <v>42.7</v>
          </cell>
          <cell r="Q11">
            <v>39.5</v>
          </cell>
          <cell r="R11">
            <v>45</v>
          </cell>
          <cell r="S11">
            <v>42</v>
          </cell>
          <cell r="T11">
            <v>45.7</v>
          </cell>
          <cell r="U11">
            <v>33</v>
          </cell>
          <cell r="W11">
            <v>34</v>
          </cell>
          <cell r="X11">
            <v>39.200000000000003</v>
          </cell>
          <cell r="Y11">
            <v>36.5</v>
          </cell>
          <cell r="Z11">
            <v>41.2</v>
          </cell>
          <cell r="AA11">
            <v>36</v>
          </cell>
          <cell r="AD11">
            <v>29</v>
          </cell>
          <cell r="AF11">
            <v>48</v>
          </cell>
          <cell r="AH11">
            <v>45.5</v>
          </cell>
          <cell r="AI11">
            <v>43.1</v>
          </cell>
          <cell r="AK11">
            <v>74.5</v>
          </cell>
          <cell r="AM11">
            <v>1.18</v>
          </cell>
          <cell r="AO11">
            <v>19.005172413793105</v>
          </cell>
          <cell r="AQ11">
            <v>1.05</v>
          </cell>
          <cell r="AS11">
            <v>1.05</v>
          </cell>
          <cell r="AU11">
            <v>420</v>
          </cell>
          <cell r="AW11">
            <v>43.711951428571425</v>
          </cell>
          <cell r="AY11">
            <v>58.2</v>
          </cell>
          <cell r="BA11">
            <v>66.024995714285708</v>
          </cell>
          <cell r="BC11">
            <v>29.35</v>
          </cell>
          <cell r="BE11">
            <v>5.62</v>
          </cell>
          <cell r="BG11">
            <v>96.9</v>
          </cell>
          <cell r="BH11">
            <v>84.55</v>
          </cell>
          <cell r="BI11">
            <v>0.61975199999999997</v>
          </cell>
        </row>
        <row r="12">
          <cell r="C12">
            <v>37104</v>
          </cell>
          <cell r="D12">
            <v>4.8683426511179698E-2</v>
          </cell>
          <cell r="E12">
            <v>31</v>
          </cell>
          <cell r="F12">
            <v>31.25</v>
          </cell>
          <cell r="G12">
            <v>29</v>
          </cell>
          <cell r="I12">
            <v>19.5</v>
          </cell>
          <cell r="K12">
            <v>21</v>
          </cell>
          <cell r="M12">
            <v>19</v>
          </cell>
          <cell r="O12">
            <v>38</v>
          </cell>
          <cell r="P12">
            <v>44.2</v>
          </cell>
          <cell r="Q12">
            <v>39</v>
          </cell>
          <cell r="R12">
            <v>45</v>
          </cell>
          <cell r="S12">
            <v>41.5</v>
          </cell>
          <cell r="T12">
            <v>47.2</v>
          </cell>
          <cell r="U12">
            <v>32.5</v>
          </cell>
          <cell r="W12">
            <v>33.5</v>
          </cell>
          <cell r="X12">
            <v>40.700000000000003</v>
          </cell>
          <cell r="Y12">
            <v>36</v>
          </cell>
          <cell r="Z12">
            <v>42.7</v>
          </cell>
          <cell r="AA12">
            <v>36</v>
          </cell>
          <cell r="AD12">
            <v>29</v>
          </cell>
          <cell r="AF12">
            <v>48</v>
          </cell>
          <cell r="AH12">
            <v>45.5</v>
          </cell>
          <cell r="AI12">
            <v>43.1</v>
          </cell>
          <cell r="AK12">
            <v>74.5</v>
          </cell>
          <cell r="AM12">
            <v>1.2</v>
          </cell>
          <cell r="AO12">
            <v>19.005172413793105</v>
          </cell>
          <cell r="AQ12">
            <v>1</v>
          </cell>
          <cell r="AS12">
            <v>1</v>
          </cell>
          <cell r="AU12">
            <v>420</v>
          </cell>
          <cell r="AW12">
            <v>43.928391200828095</v>
          </cell>
          <cell r="AY12">
            <v>58.55</v>
          </cell>
          <cell r="BA12">
            <v>65.629509006211194</v>
          </cell>
          <cell r="BC12">
            <v>29.22</v>
          </cell>
          <cell r="BE12">
            <v>5.6550000000000002</v>
          </cell>
          <cell r="BG12">
            <v>93.05</v>
          </cell>
          <cell r="BH12">
            <v>79.650000000000006</v>
          </cell>
          <cell r="BI12">
            <v>0.57976800000000006</v>
          </cell>
        </row>
        <row r="13">
          <cell r="C13">
            <v>37135</v>
          </cell>
          <cell r="D13">
            <v>4.8347729358732702E-2</v>
          </cell>
          <cell r="E13">
            <v>30.75</v>
          </cell>
          <cell r="F13">
            <v>31</v>
          </cell>
          <cell r="G13">
            <v>29</v>
          </cell>
          <cell r="I13">
            <v>19.5</v>
          </cell>
          <cell r="K13">
            <v>21</v>
          </cell>
          <cell r="M13">
            <v>18.5</v>
          </cell>
          <cell r="O13">
            <v>38</v>
          </cell>
          <cell r="P13">
            <v>43.95</v>
          </cell>
          <cell r="Q13">
            <v>39</v>
          </cell>
          <cell r="R13">
            <v>46</v>
          </cell>
          <cell r="S13">
            <v>41.5</v>
          </cell>
          <cell r="T13">
            <v>46.95</v>
          </cell>
          <cell r="U13">
            <v>32.5</v>
          </cell>
          <cell r="W13">
            <v>33.5</v>
          </cell>
          <cell r="X13">
            <v>40.450000000000003</v>
          </cell>
          <cell r="Y13">
            <v>36</v>
          </cell>
          <cell r="Z13">
            <v>42.45</v>
          </cell>
          <cell r="AA13">
            <v>36</v>
          </cell>
          <cell r="AD13">
            <v>29</v>
          </cell>
          <cell r="AF13">
            <v>48</v>
          </cell>
          <cell r="AH13">
            <v>45.5</v>
          </cell>
          <cell r="AI13">
            <v>42.85</v>
          </cell>
          <cell r="AK13">
            <v>74.25</v>
          </cell>
          <cell r="AM13">
            <v>1.21</v>
          </cell>
          <cell r="AO13">
            <v>19.005172413793105</v>
          </cell>
          <cell r="AQ13">
            <v>0.96</v>
          </cell>
          <cell r="AS13">
            <v>0.95</v>
          </cell>
          <cell r="AU13">
            <v>420</v>
          </cell>
          <cell r="AW13">
            <v>44.028684523809531</v>
          </cell>
          <cell r="AY13">
            <v>58.9</v>
          </cell>
          <cell r="BA13">
            <v>66.002526428571429</v>
          </cell>
          <cell r="BC13">
            <v>28.86</v>
          </cell>
          <cell r="BE13">
            <v>5.6449999999999996</v>
          </cell>
          <cell r="BG13">
            <v>88.15</v>
          </cell>
          <cell r="BH13">
            <v>77.55</v>
          </cell>
          <cell r="BI13">
            <v>0.57976800000000006</v>
          </cell>
        </row>
        <row r="14">
          <cell r="C14">
            <v>37165</v>
          </cell>
          <cell r="D14">
            <v>4.8067603071989304E-2</v>
          </cell>
          <cell r="E14">
            <v>30.75</v>
          </cell>
          <cell r="F14">
            <v>31</v>
          </cell>
          <cell r="G14">
            <v>29</v>
          </cell>
          <cell r="I14">
            <v>20.652482269503501</v>
          </cell>
          <cell r="K14">
            <v>22.152482269503501</v>
          </cell>
          <cell r="M14">
            <v>18.25</v>
          </cell>
          <cell r="O14">
            <v>35.5</v>
          </cell>
          <cell r="P14">
            <v>43.95</v>
          </cell>
          <cell r="Q14">
            <v>36.5</v>
          </cell>
          <cell r="R14">
            <v>45.95</v>
          </cell>
          <cell r="S14">
            <v>39</v>
          </cell>
          <cell r="T14">
            <v>46.95</v>
          </cell>
          <cell r="U14">
            <v>30</v>
          </cell>
          <cell r="W14">
            <v>31</v>
          </cell>
          <cell r="X14">
            <v>40.450000000000003</v>
          </cell>
          <cell r="Y14">
            <v>33.5</v>
          </cell>
          <cell r="Z14">
            <v>42.45</v>
          </cell>
          <cell r="AA14">
            <v>36</v>
          </cell>
          <cell r="AD14">
            <v>29</v>
          </cell>
          <cell r="AF14">
            <v>48</v>
          </cell>
          <cell r="AH14">
            <v>45.5</v>
          </cell>
          <cell r="AI14">
            <v>42.85</v>
          </cell>
          <cell r="AK14">
            <v>74.25</v>
          </cell>
          <cell r="AM14">
            <v>1.21</v>
          </cell>
          <cell r="AO14">
            <v>19.005172413793105</v>
          </cell>
          <cell r="AQ14">
            <v>0.96</v>
          </cell>
          <cell r="AS14">
            <v>0.95</v>
          </cell>
          <cell r="AU14">
            <v>420</v>
          </cell>
          <cell r="AW14">
            <v>44.172378726708089</v>
          </cell>
          <cell r="AY14">
            <v>59.25</v>
          </cell>
          <cell r="BA14">
            <v>65.282532950310468</v>
          </cell>
          <cell r="BC14">
            <v>28.48</v>
          </cell>
          <cell r="BE14">
            <v>5.6580000000000004</v>
          </cell>
          <cell r="BG14">
            <v>83.3</v>
          </cell>
          <cell r="BH14">
            <v>75.95</v>
          </cell>
          <cell r="BI14">
            <v>0.57976800000000006</v>
          </cell>
        </row>
        <row r="15">
          <cell r="C15">
            <v>37196</v>
          </cell>
          <cell r="D15">
            <v>4.78520271221132E-2</v>
          </cell>
          <cell r="E15">
            <v>30</v>
          </cell>
          <cell r="F15">
            <v>30.25</v>
          </cell>
          <cell r="G15">
            <v>29</v>
          </cell>
          <cell r="I15">
            <v>20.7352245862884</v>
          </cell>
          <cell r="K15">
            <v>22.235224586288403</v>
          </cell>
          <cell r="M15">
            <v>17.75</v>
          </cell>
          <cell r="O15">
            <v>34.5</v>
          </cell>
          <cell r="P15">
            <v>43.2</v>
          </cell>
          <cell r="Q15">
            <v>35.5</v>
          </cell>
          <cell r="R15">
            <v>46</v>
          </cell>
          <cell r="S15">
            <v>38</v>
          </cell>
          <cell r="T15">
            <v>46.2</v>
          </cell>
          <cell r="U15">
            <v>29</v>
          </cell>
          <cell r="W15">
            <v>30</v>
          </cell>
          <cell r="X15">
            <v>39.700000000000003</v>
          </cell>
          <cell r="Y15">
            <v>32.5</v>
          </cell>
          <cell r="Z15">
            <v>41.7</v>
          </cell>
          <cell r="AA15">
            <v>36</v>
          </cell>
          <cell r="AD15">
            <v>29</v>
          </cell>
          <cell r="AF15">
            <v>48</v>
          </cell>
          <cell r="AH15">
            <v>45.5</v>
          </cell>
          <cell r="AI15">
            <v>42.1</v>
          </cell>
          <cell r="AK15">
            <v>73.5</v>
          </cell>
          <cell r="AM15">
            <v>1.21</v>
          </cell>
          <cell r="AO15">
            <v>19.005172413793105</v>
          </cell>
          <cell r="AQ15">
            <v>0.96</v>
          </cell>
          <cell r="AS15">
            <v>0.95</v>
          </cell>
          <cell r="AU15">
            <v>420</v>
          </cell>
          <cell r="AW15">
            <v>44.371520595238096</v>
          </cell>
          <cell r="AY15">
            <v>59.6</v>
          </cell>
          <cell r="BA15">
            <v>66.100893214285719</v>
          </cell>
          <cell r="BC15">
            <v>28.1</v>
          </cell>
          <cell r="BE15">
            <v>5.79</v>
          </cell>
          <cell r="BG15">
            <v>79.95</v>
          </cell>
          <cell r="BH15">
            <v>74.05</v>
          </cell>
          <cell r="BI15">
            <v>0.57976800000000006</v>
          </cell>
        </row>
        <row r="16">
          <cell r="C16">
            <v>37226</v>
          </cell>
          <cell r="D16">
            <v>4.7643405249926406E-2</v>
          </cell>
          <cell r="E16">
            <v>30</v>
          </cell>
          <cell r="F16">
            <v>30.25</v>
          </cell>
          <cell r="G16">
            <v>29</v>
          </cell>
          <cell r="I16">
            <v>20.817966903073302</v>
          </cell>
          <cell r="K16">
            <v>22.317966903073298</v>
          </cell>
          <cell r="M16">
            <v>16.529399671255302</v>
          </cell>
          <cell r="O16">
            <v>34.5</v>
          </cell>
          <cell r="P16">
            <v>44.2</v>
          </cell>
          <cell r="Q16">
            <v>35.5</v>
          </cell>
          <cell r="R16">
            <v>46.2</v>
          </cell>
          <cell r="S16">
            <v>38</v>
          </cell>
          <cell r="T16">
            <v>47.2</v>
          </cell>
          <cell r="U16">
            <v>29</v>
          </cell>
          <cell r="W16">
            <v>30</v>
          </cell>
          <cell r="X16">
            <v>40.700000000000003</v>
          </cell>
          <cell r="Y16">
            <v>32.5</v>
          </cell>
          <cell r="Z16">
            <v>42.7</v>
          </cell>
          <cell r="AA16">
            <v>37</v>
          </cell>
          <cell r="AD16">
            <v>29</v>
          </cell>
          <cell r="AF16">
            <v>46</v>
          </cell>
          <cell r="AH16">
            <v>43.5</v>
          </cell>
          <cell r="AI16">
            <v>42.1</v>
          </cell>
          <cell r="AK16">
            <v>73.5</v>
          </cell>
          <cell r="AM16">
            <v>1.21</v>
          </cell>
          <cell r="AO16">
            <v>19.005172413793105</v>
          </cell>
          <cell r="AQ16">
            <v>0.96</v>
          </cell>
          <cell r="AS16">
            <v>0.95</v>
          </cell>
          <cell r="AU16">
            <v>420</v>
          </cell>
          <cell r="AW16">
            <v>44.771717440476195</v>
          </cell>
          <cell r="AY16">
            <v>59.95</v>
          </cell>
          <cell r="BA16">
            <v>66.578210178571439</v>
          </cell>
          <cell r="BC16">
            <v>27.73</v>
          </cell>
          <cell r="BE16">
            <v>5.907</v>
          </cell>
          <cell r="BG16">
            <v>78.05</v>
          </cell>
          <cell r="BH16">
            <v>73</v>
          </cell>
          <cell r="BI16">
            <v>0.57976800000000006</v>
          </cell>
        </row>
        <row r="17">
          <cell r="C17">
            <v>37257</v>
          </cell>
          <cell r="D17">
            <v>4.7558377671638806E-2</v>
          </cell>
          <cell r="E17">
            <v>28.572555460813</v>
          </cell>
          <cell r="F17">
            <v>28.822555460813</v>
          </cell>
          <cell r="G17">
            <v>29</v>
          </cell>
          <cell r="I17">
            <v>20.9007092198582</v>
          </cell>
          <cell r="K17">
            <v>22.4007092198582</v>
          </cell>
          <cell r="M17">
            <v>16.662436706529199</v>
          </cell>
          <cell r="O17">
            <v>38.5</v>
          </cell>
          <cell r="P17">
            <v>42.772555460813102</v>
          </cell>
          <cell r="Q17">
            <v>39.5</v>
          </cell>
          <cell r="R17">
            <v>44.772555460813102</v>
          </cell>
          <cell r="S17">
            <v>42</v>
          </cell>
          <cell r="T17">
            <v>45.772555460813102</v>
          </cell>
          <cell r="U17">
            <v>33</v>
          </cell>
          <cell r="W17">
            <v>34</v>
          </cell>
          <cell r="X17">
            <v>39.272555460813102</v>
          </cell>
          <cell r="Y17">
            <v>36.5</v>
          </cell>
          <cell r="Z17">
            <v>41.272555460813095</v>
          </cell>
          <cell r="AA17">
            <v>38</v>
          </cell>
          <cell r="AD17">
            <v>29</v>
          </cell>
          <cell r="AF17">
            <v>46</v>
          </cell>
          <cell r="AH17">
            <v>43.5</v>
          </cell>
          <cell r="AI17">
            <v>40.672555460813101</v>
          </cell>
          <cell r="AK17">
            <v>72.072555460812993</v>
          </cell>
          <cell r="AM17">
            <v>1.21</v>
          </cell>
          <cell r="AO17">
            <v>19.555322141560801</v>
          </cell>
          <cell r="AQ17">
            <v>0.96</v>
          </cell>
          <cell r="AS17">
            <v>0.95</v>
          </cell>
          <cell r="AU17">
            <v>420</v>
          </cell>
          <cell r="AW17">
            <v>43.71995454545452</v>
          </cell>
          <cell r="AY17">
            <v>60.3</v>
          </cell>
          <cell r="BA17">
            <v>62.845851818181899</v>
          </cell>
          <cell r="BC17">
            <v>27.4</v>
          </cell>
          <cell r="BE17">
            <v>5.9470000000000001</v>
          </cell>
          <cell r="BG17">
            <v>77.25</v>
          </cell>
          <cell r="BH17">
            <v>72.390476190476193</v>
          </cell>
          <cell r="BI17">
            <v>0.44982</v>
          </cell>
        </row>
        <row r="18">
          <cell r="C18">
            <v>37288</v>
          </cell>
          <cell r="D18">
            <v>4.7654109341451097E-2</v>
          </cell>
          <cell r="E18">
            <v>28.338478916145597</v>
          </cell>
          <cell r="F18">
            <v>28.588478916145597</v>
          </cell>
          <cell r="G18">
            <v>29</v>
          </cell>
          <cell r="I18">
            <v>20.4869976359338</v>
          </cell>
          <cell r="K18">
            <v>21.9869976359338</v>
          </cell>
          <cell r="M18">
            <v>17.478750157074202</v>
          </cell>
          <cell r="O18">
            <v>39.5</v>
          </cell>
          <cell r="P18">
            <v>42.5384789161456</v>
          </cell>
          <cell r="Q18">
            <v>40.5</v>
          </cell>
          <cell r="R18">
            <v>44.5384789161456</v>
          </cell>
          <cell r="S18">
            <v>43</v>
          </cell>
          <cell r="T18">
            <v>45.5384789161456</v>
          </cell>
          <cell r="U18">
            <v>34</v>
          </cell>
          <cell r="W18">
            <v>35</v>
          </cell>
          <cell r="X18">
            <v>39.0384789161456</v>
          </cell>
          <cell r="Y18">
            <v>37.5</v>
          </cell>
          <cell r="Z18">
            <v>41.0384789161456</v>
          </cell>
          <cell r="AA18">
            <v>39</v>
          </cell>
          <cell r="AD18">
            <v>33</v>
          </cell>
          <cell r="AF18">
            <v>46</v>
          </cell>
          <cell r="AH18">
            <v>43.5</v>
          </cell>
          <cell r="AI18">
            <v>40.438478916145598</v>
          </cell>
          <cell r="AK18">
            <v>69.838478916145604</v>
          </cell>
          <cell r="AM18">
            <v>1.21</v>
          </cell>
          <cell r="AO18">
            <v>20.105471869328497</v>
          </cell>
          <cell r="AQ18">
            <v>0.96</v>
          </cell>
          <cell r="AS18">
            <v>0.95</v>
          </cell>
          <cell r="AU18">
            <v>420</v>
          </cell>
          <cell r="AW18">
            <v>43.007946428571429</v>
          </cell>
          <cell r="AY18">
            <v>58.55</v>
          </cell>
          <cell r="BA18">
            <v>60.849910714285713</v>
          </cell>
          <cell r="BC18">
            <v>27.09</v>
          </cell>
          <cell r="BE18">
            <v>5.7570000000000006</v>
          </cell>
          <cell r="BG18">
            <v>77.150000000000006</v>
          </cell>
          <cell r="BH18">
            <v>71.7</v>
          </cell>
          <cell r="BI18">
            <v>0.44982</v>
          </cell>
        </row>
        <row r="19">
          <cell r="C19">
            <v>37316</v>
          </cell>
          <cell r="D19">
            <v>4.7740576658753302E-2</v>
          </cell>
          <cell r="E19">
            <v>28.0222176527177</v>
          </cell>
          <cell r="F19">
            <v>28.2722176527177</v>
          </cell>
          <cell r="G19">
            <v>29</v>
          </cell>
          <cell r="I19">
            <v>19.7483161479025</v>
          </cell>
          <cell r="K19">
            <v>21.2483161479025</v>
          </cell>
          <cell r="M19">
            <v>17.165439654201499</v>
          </cell>
          <cell r="O19">
            <v>39.4</v>
          </cell>
          <cell r="P19">
            <v>42.222217652717603</v>
          </cell>
          <cell r="Q19">
            <v>40.4</v>
          </cell>
          <cell r="R19">
            <v>44.222217652717603</v>
          </cell>
          <cell r="S19">
            <v>42.9</v>
          </cell>
          <cell r="T19">
            <v>45.222217652717603</v>
          </cell>
          <cell r="U19">
            <v>33.9</v>
          </cell>
          <cell r="W19">
            <v>34.9</v>
          </cell>
          <cell r="X19">
            <v>38.722217652717603</v>
          </cell>
          <cell r="Y19">
            <v>37.4</v>
          </cell>
          <cell r="Z19">
            <v>40.722217652717603</v>
          </cell>
          <cell r="AA19">
            <v>39</v>
          </cell>
          <cell r="AD19">
            <v>34</v>
          </cell>
          <cell r="AF19">
            <v>46</v>
          </cell>
          <cell r="AH19">
            <v>43.5</v>
          </cell>
          <cell r="AI19">
            <v>40.122217652717602</v>
          </cell>
          <cell r="AK19">
            <v>69.5222176527176</v>
          </cell>
          <cell r="AM19">
            <v>1.21</v>
          </cell>
          <cell r="AO19">
            <v>20.655621597096189</v>
          </cell>
          <cell r="AQ19">
            <v>0.96</v>
          </cell>
          <cell r="AS19">
            <v>0.95</v>
          </cell>
          <cell r="AU19">
            <v>420</v>
          </cell>
          <cell r="AW19">
            <v>42.05382015873024</v>
          </cell>
          <cell r="AY19">
            <v>55.811433582684039</v>
          </cell>
          <cell r="BA19">
            <v>58.370442857142855</v>
          </cell>
          <cell r="BC19">
            <v>26.79</v>
          </cell>
          <cell r="BE19">
            <v>5.415</v>
          </cell>
          <cell r="BG19">
            <v>77.45</v>
          </cell>
          <cell r="BH19">
            <v>71.040476190476184</v>
          </cell>
          <cell r="BI19">
            <v>0.44982</v>
          </cell>
        </row>
        <row r="20">
          <cell r="C20">
            <v>37347</v>
          </cell>
          <cell r="D20">
            <v>4.78472107107E-2</v>
          </cell>
          <cell r="E20">
            <v>26.856192604253199</v>
          </cell>
          <cell r="F20">
            <v>27.106192604253199</v>
          </cell>
          <cell r="G20">
            <v>29</v>
          </cell>
          <cell r="I20">
            <v>18.817509682846701</v>
          </cell>
          <cell r="K20">
            <v>20.317509682846698</v>
          </cell>
          <cell r="M20">
            <v>18.0093575872339</v>
          </cell>
          <cell r="O20">
            <v>42.356192604253202</v>
          </cell>
          <cell r="P20">
            <v>41.056192604253198</v>
          </cell>
          <cell r="Q20">
            <v>43.356192604253195</v>
          </cell>
          <cell r="R20">
            <v>43.056192604253198</v>
          </cell>
          <cell r="S20">
            <v>45.856192604253195</v>
          </cell>
          <cell r="T20">
            <v>44.056192604253198</v>
          </cell>
          <cell r="U20">
            <v>36.856192604253195</v>
          </cell>
          <cell r="W20">
            <v>37.856192604253195</v>
          </cell>
          <cell r="X20">
            <v>37.556192604253198</v>
          </cell>
          <cell r="Y20">
            <v>40.356192604253202</v>
          </cell>
          <cell r="Z20">
            <v>39.556192604253198</v>
          </cell>
          <cell r="AA20">
            <v>39</v>
          </cell>
          <cell r="AD20">
            <v>35</v>
          </cell>
          <cell r="AF20">
            <v>46</v>
          </cell>
          <cell r="AH20">
            <v>43.5</v>
          </cell>
          <cell r="AI20">
            <v>38.956192604253197</v>
          </cell>
          <cell r="AK20">
            <v>68.356192604253209</v>
          </cell>
          <cell r="AM20">
            <v>1.21</v>
          </cell>
          <cell r="AO20">
            <v>21.205771324863885</v>
          </cell>
          <cell r="AQ20">
            <v>0.96</v>
          </cell>
          <cell r="AS20">
            <v>0.95</v>
          </cell>
          <cell r="AU20">
            <v>420</v>
          </cell>
          <cell r="AW20">
            <v>38.582688354978337</v>
          </cell>
          <cell r="AY20">
            <v>50.567150374025942</v>
          </cell>
          <cell r="BA20">
            <v>54.209580389610473</v>
          </cell>
          <cell r="BC20">
            <v>26.51</v>
          </cell>
          <cell r="BE20">
            <v>4.8449999999999998</v>
          </cell>
          <cell r="BG20">
            <v>83.4</v>
          </cell>
          <cell r="BH20">
            <v>77.150000000000006</v>
          </cell>
          <cell r="BI20">
            <v>0.44982</v>
          </cell>
        </row>
        <row r="21">
          <cell r="C21">
            <v>37377</v>
          </cell>
          <cell r="D21">
            <v>4.7960566846282096E-2</v>
          </cell>
          <cell r="E21">
            <v>26.796699214365898</v>
          </cell>
          <cell r="F21">
            <v>27.046699214365898</v>
          </cell>
          <cell r="G21">
            <v>29</v>
          </cell>
          <cell r="I21">
            <v>18.2813936968085</v>
          </cell>
          <cell r="K21">
            <v>19.7813936968085</v>
          </cell>
          <cell r="M21">
            <v>17.787599092376201</v>
          </cell>
          <cell r="O21">
            <v>43.296699214365894</v>
          </cell>
          <cell r="P21">
            <v>41.996699214365897</v>
          </cell>
          <cell r="Q21">
            <v>44.296699214365901</v>
          </cell>
          <cell r="R21">
            <v>43.996699214365897</v>
          </cell>
          <cell r="S21">
            <v>46.796699214365901</v>
          </cell>
          <cell r="T21">
            <v>44.996699214365897</v>
          </cell>
          <cell r="U21">
            <v>37.796699214365894</v>
          </cell>
          <cell r="W21">
            <v>38.796699214365901</v>
          </cell>
          <cell r="X21">
            <v>38.496699214365897</v>
          </cell>
          <cell r="Y21">
            <v>41.296699214365901</v>
          </cell>
          <cell r="Z21">
            <v>40.496699214365897</v>
          </cell>
          <cell r="AA21">
            <v>39</v>
          </cell>
          <cell r="AD21">
            <v>36</v>
          </cell>
          <cell r="AF21">
            <v>46</v>
          </cell>
          <cell r="AH21">
            <v>43.5</v>
          </cell>
          <cell r="AI21">
            <v>38.896699214365896</v>
          </cell>
          <cell r="AK21">
            <v>68.296699214365901</v>
          </cell>
          <cell r="AM21">
            <v>1.21</v>
          </cell>
          <cell r="AO21">
            <v>21.755921052631582</v>
          </cell>
          <cell r="AQ21">
            <v>0.96</v>
          </cell>
          <cell r="AS21">
            <v>0.95</v>
          </cell>
          <cell r="AU21">
            <v>420</v>
          </cell>
          <cell r="AW21">
            <v>38.396794492753578</v>
          </cell>
          <cell r="AY21">
            <v>48.286056207065236</v>
          </cell>
          <cell r="BA21">
            <v>52.768218695652145</v>
          </cell>
          <cell r="BC21">
            <v>26.26</v>
          </cell>
          <cell r="BE21">
            <v>4.6950000000000003</v>
          </cell>
          <cell r="BG21">
            <v>99.459523809523816</v>
          </cell>
          <cell r="BH21">
            <v>76.540476190476184</v>
          </cell>
          <cell r="BI21">
            <v>0.44982</v>
          </cell>
        </row>
        <row r="22">
          <cell r="C22">
            <v>37408</v>
          </cell>
          <cell r="D22">
            <v>4.8077701524229098E-2</v>
          </cell>
          <cell r="E22">
            <v>26.9154292528459</v>
          </cell>
          <cell r="F22">
            <v>27.1654292528459</v>
          </cell>
          <cell r="G22">
            <v>28</v>
          </cell>
          <cell r="I22">
            <v>18.287233668524099</v>
          </cell>
          <cell r="K22">
            <v>19.787233668524102</v>
          </cell>
          <cell r="M22">
            <v>17.738687105859</v>
          </cell>
          <cell r="O22">
            <v>43.415429252845897</v>
          </cell>
          <cell r="P22">
            <v>42.1154292528459</v>
          </cell>
          <cell r="Q22">
            <v>44.415429252845904</v>
          </cell>
          <cell r="R22">
            <v>44.1154292528459</v>
          </cell>
          <cell r="S22">
            <v>46.915429252845904</v>
          </cell>
          <cell r="T22">
            <v>45.1154292528459</v>
          </cell>
          <cell r="U22">
            <v>37.915429252845897</v>
          </cell>
          <cell r="W22">
            <v>38.915429252845904</v>
          </cell>
          <cell r="X22">
            <v>38.6154292528459</v>
          </cell>
          <cell r="Y22">
            <v>41.415429252845904</v>
          </cell>
          <cell r="Z22">
            <v>40.6154292528459</v>
          </cell>
          <cell r="AA22">
            <v>39.5</v>
          </cell>
          <cell r="AD22">
            <v>37</v>
          </cell>
          <cell r="AF22">
            <v>46</v>
          </cell>
          <cell r="AH22">
            <v>43.5</v>
          </cell>
          <cell r="AI22">
            <v>39.015429252845898</v>
          </cell>
          <cell r="AK22">
            <v>68.415429252845911</v>
          </cell>
          <cell r="AM22">
            <v>1.21</v>
          </cell>
          <cell r="AO22">
            <v>22.306070780399274</v>
          </cell>
          <cell r="AQ22">
            <v>0.96</v>
          </cell>
          <cell r="AS22">
            <v>0.95</v>
          </cell>
          <cell r="AU22">
            <v>420</v>
          </cell>
          <cell r="AW22">
            <v>38.741275952380953</v>
          </cell>
          <cell r="AY22">
            <v>48.298959132142862</v>
          </cell>
          <cell r="BA22">
            <v>52.390342142857143</v>
          </cell>
          <cell r="BC22">
            <v>26.02</v>
          </cell>
          <cell r="BE22">
            <v>4.7060000000000004</v>
          </cell>
          <cell r="BG22">
            <v>92.85</v>
          </cell>
          <cell r="BH22">
            <v>76.009523809523813</v>
          </cell>
          <cell r="BI22">
            <v>0.39984000000000003</v>
          </cell>
        </row>
        <row r="23">
          <cell r="C23">
            <v>37438</v>
          </cell>
          <cell r="D23">
            <v>4.8226263979634698E-2</v>
          </cell>
          <cell r="E23">
            <v>26.977425273660099</v>
          </cell>
          <cell r="F23">
            <v>27.227425273660099</v>
          </cell>
          <cell r="G23">
            <v>28</v>
          </cell>
          <cell r="I23">
            <v>18.3473729402305</v>
          </cell>
          <cell r="K23">
            <v>19.8473729402305</v>
          </cell>
          <cell r="M23">
            <v>16.7792747685702</v>
          </cell>
          <cell r="O23">
            <v>43.477425273660103</v>
          </cell>
          <cell r="P23">
            <v>42.177425273660099</v>
          </cell>
          <cell r="Q23">
            <v>44.477425273660096</v>
          </cell>
          <cell r="R23">
            <v>44.177425273660106</v>
          </cell>
          <cell r="S23">
            <v>46.977425273660103</v>
          </cell>
          <cell r="T23">
            <v>45.177425273660099</v>
          </cell>
          <cell r="U23">
            <v>37.977425273660103</v>
          </cell>
          <cell r="W23">
            <v>38.977425273660096</v>
          </cell>
          <cell r="X23">
            <v>38.677425273660099</v>
          </cell>
          <cell r="Y23">
            <v>41.477425273660103</v>
          </cell>
          <cell r="Z23">
            <v>40.677425273660099</v>
          </cell>
          <cell r="AA23">
            <v>39.5</v>
          </cell>
          <cell r="AD23">
            <v>37</v>
          </cell>
          <cell r="AF23">
            <v>45</v>
          </cell>
          <cell r="AH23">
            <v>42.5</v>
          </cell>
          <cell r="AI23">
            <v>39.077425273660097</v>
          </cell>
          <cell r="AK23">
            <v>68.477425273660103</v>
          </cell>
          <cell r="AM23">
            <v>1.21</v>
          </cell>
          <cell r="AO23">
            <v>22.85622050816697</v>
          </cell>
          <cell r="AQ23">
            <v>0.96</v>
          </cell>
          <cell r="AS23">
            <v>0.95</v>
          </cell>
          <cell r="AU23">
            <v>420</v>
          </cell>
          <cell r="AW23">
            <v>38.916692619047616</v>
          </cell>
          <cell r="AY23">
            <v>48.540730069642855</v>
          </cell>
          <cell r="BA23">
            <v>52.810022142857143</v>
          </cell>
          <cell r="BC23">
            <v>25.78</v>
          </cell>
          <cell r="BE23">
            <v>4.74</v>
          </cell>
          <cell r="BG23">
            <v>88.35</v>
          </cell>
          <cell r="BH23">
            <v>71.669047619047632</v>
          </cell>
          <cell r="BI23">
            <v>0.39984000000000003</v>
          </cell>
        </row>
        <row r="24">
          <cell r="C24">
            <v>37469</v>
          </cell>
          <cell r="D24">
            <v>4.8437415867423401E-2</v>
          </cell>
          <cell r="E24">
            <v>27.010094618624901</v>
          </cell>
          <cell r="F24">
            <v>27.260094618624901</v>
          </cell>
          <cell r="G24">
            <v>28</v>
          </cell>
          <cell r="I24">
            <v>18.410396909981301</v>
          </cell>
          <cell r="K24">
            <v>19.910396909981298</v>
          </cell>
          <cell r="M24">
            <v>16.754125630450901</v>
          </cell>
          <cell r="O24">
            <v>43.510094618624898</v>
          </cell>
          <cell r="P24">
            <v>42.210094618624908</v>
          </cell>
          <cell r="Q24">
            <v>44.510094618624905</v>
          </cell>
          <cell r="R24">
            <v>44.2100946186249</v>
          </cell>
          <cell r="S24">
            <v>47.010094618624905</v>
          </cell>
          <cell r="T24">
            <v>45.2100946186249</v>
          </cell>
          <cell r="U24">
            <v>38.010094618624905</v>
          </cell>
          <cell r="W24">
            <v>39.010094618624905</v>
          </cell>
          <cell r="X24">
            <v>38.7100946186249</v>
          </cell>
          <cell r="Y24">
            <v>41.510094618624905</v>
          </cell>
          <cell r="Z24">
            <v>40.7100946186249</v>
          </cell>
          <cell r="AA24">
            <v>39.5</v>
          </cell>
          <cell r="AD24">
            <v>37.810396909981201</v>
          </cell>
          <cell r="AF24">
            <v>45</v>
          </cell>
          <cell r="AH24">
            <v>42.5</v>
          </cell>
          <cell r="AI24">
            <v>39.110094618624899</v>
          </cell>
          <cell r="AK24">
            <v>68.51009461862489</v>
          </cell>
          <cell r="AM24">
            <v>1.21</v>
          </cell>
          <cell r="AO24">
            <v>23.406370235934663</v>
          </cell>
          <cell r="AQ24">
            <v>0.96</v>
          </cell>
          <cell r="AS24">
            <v>0.95</v>
          </cell>
          <cell r="AU24">
            <v>420</v>
          </cell>
          <cell r="AW24">
            <v>39.007886969696905</v>
          </cell>
          <cell r="AY24">
            <v>48.79887178636357</v>
          </cell>
          <cell r="BA24">
            <v>52.425275454545478</v>
          </cell>
          <cell r="BC24">
            <v>25.56</v>
          </cell>
          <cell r="BE24">
            <v>4.75</v>
          </cell>
          <cell r="BG24">
            <v>84.45</v>
          </cell>
          <cell r="BH24">
            <v>71.13095238095238</v>
          </cell>
          <cell r="BI24">
            <v>0.39984000000000003</v>
          </cell>
        </row>
        <row r="25">
          <cell r="C25">
            <v>37500</v>
          </cell>
          <cell r="D25">
            <v>4.8648567770110097E-2</v>
          </cell>
          <cell r="E25">
            <v>27.1360490849538</v>
          </cell>
          <cell r="F25">
            <v>27.3860490849538</v>
          </cell>
          <cell r="G25">
            <v>28</v>
          </cell>
          <cell r="I25">
            <v>18.482685749445203</v>
          </cell>
          <cell r="K25">
            <v>19.982685749445199</v>
          </cell>
          <cell r="M25">
            <v>16.744321073068701</v>
          </cell>
          <cell r="O25">
            <v>43.636049084953797</v>
          </cell>
          <cell r="P25">
            <v>42.3360490849538</v>
          </cell>
          <cell r="Q25">
            <v>44.636049084953797</v>
          </cell>
          <cell r="R25">
            <v>44.3360490849538</v>
          </cell>
          <cell r="S25">
            <v>47.136049084953804</v>
          </cell>
          <cell r="T25">
            <v>45.3360490849538</v>
          </cell>
          <cell r="U25">
            <v>38.136049084953797</v>
          </cell>
          <cell r="W25">
            <v>39.136049084953797</v>
          </cell>
          <cell r="X25">
            <v>38.8360490849538</v>
          </cell>
          <cell r="Y25">
            <v>41.636049084953804</v>
          </cell>
          <cell r="Z25">
            <v>40.8360490849538</v>
          </cell>
          <cell r="AA25">
            <v>39.5</v>
          </cell>
          <cell r="AD25">
            <v>37.882685749445201</v>
          </cell>
          <cell r="AF25">
            <v>45</v>
          </cell>
          <cell r="AH25">
            <v>42.5</v>
          </cell>
          <cell r="AI25">
            <v>39.236049084953798</v>
          </cell>
          <cell r="AK25">
            <v>68.636049084953797</v>
          </cell>
          <cell r="AM25">
            <v>1.21</v>
          </cell>
          <cell r="AO25">
            <v>23.956519963702362</v>
          </cell>
          <cell r="AQ25">
            <v>0.96</v>
          </cell>
          <cell r="AS25">
            <v>0.95</v>
          </cell>
          <cell r="AU25">
            <v>420</v>
          </cell>
          <cell r="AW25">
            <v>39.381971734693806</v>
          </cell>
          <cell r="AY25">
            <v>49.104653577295949</v>
          </cell>
          <cell r="BA25">
            <v>52.109270510204048</v>
          </cell>
          <cell r="BC25">
            <v>25.34</v>
          </cell>
          <cell r="BE25">
            <v>4.7290000000000001</v>
          </cell>
          <cell r="BG25">
            <v>79.900000000000006</v>
          </cell>
          <cell r="BH25">
            <v>70.680952380952377</v>
          </cell>
          <cell r="BI25">
            <v>0.39984000000000003</v>
          </cell>
        </row>
        <row r="26">
          <cell r="C26">
            <v>37530</v>
          </cell>
          <cell r="D26">
            <v>4.88735677351122E-2</v>
          </cell>
          <cell r="E26">
            <v>27.154446985381796</v>
          </cell>
          <cell r="F26">
            <v>27.404446985381796</v>
          </cell>
          <cell r="G26">
            <v>28</v>
          </cell>
          <cell r="I26">
            <v>18.5340523824574</v>
          </cell>
          <cell r="K26">
            <v>20.0340523824574</v>
          </cell>
          <cell r="M26">
            <v>15.421921620066801</v>
          </cell>
          <cell r="O26">
            <v>43.654446985381803</v>
          </cell>
          <cell r="P26">
            <v>42.354446985381799</v>
          </cell>
          <cell r="Q26">
            <v>44.654446985381803</v>
          </cell>
          <cell r="R26">
            <v>44.354446985381799</v>
          </cell>
          <cell r="S26">
            <v>47.154446985381796</v>
          </cell>
          <cell r="T26">
            <v>45.354446985381799</v>
          </cell>
          <cell r="U26">
            <v>38.154446985381803</v>
          </cell>
          <cell r="W26">
            <v>39.154446985381796</v>
          </cell>
          <cell r="X26">
            <v>38.854446985381799</v>
          </cell>
          <cell r="Y26">
            <v>41.654446985381796</v>
          </cell>
          <cell r="Z26">
            <v>40.854446985381799</v>
          </cell>
          <cell r="AA26">
            <v>39.5</v>
          </cell>
          <cell r="AD26">
            <v>37.934052382457402</v>
          </cell>
          <cell r="AF26">
            <v>45</v>
          </cell>
          <cell r="AH26">
            <v>42.5</v>
          </cell>
          <cell r="AI26">
            <v>39.254446985381698</v>
          </cell>
          <cell r="AK26">
            <v>68.654446985381796</v>
          </cell>
          <cell r="AM26">
            <v>1.21</v>
          </cell>
          <cell r="AO26">
            <v>24.506669691470059</v>
          </cell>
          <cell r="AQ26">
            <v>0.96</v>
          </cell>
          <cell r="AS26">
            <v>0.95</v>
          </cell>
          <cell r="AU26">
            <v>420</v>
          </cell>
          <cell r="AW26">
            <v>39.436613498964761</v>
          </cell>
          <cell r="AY26">
            <v>49.321934434937852</v>
          </cell>
          <cell r="BA26">
            <v>53.975661242235951</v>
          </cell>
          <cell r="BC26">
            <v>25.13</v>
          </cell>
          <cell r="BE26">
            <v>4.7350000000000003</v>
          </cell>
          <cell r="BG26">
            <v>75.469047619047629</v>
          </cell>
          <cell r="BH26">
            <v>65.7</v>
          </cell>
          <cell r="BI26">
            <v>0.39984000000000003</v>
          </cell>
        </row>
        <row r="27">
          <cell r="C27">
            <v>37561</v>
          </cell>
          <cell r="D27">
            <v>4.9135602351775304E-2</v>
          </cell>
          <cell r="E27">
            <v>27.197965795521302</v>
          </cell>
          <cell r="F27">
            <v>27.447965795521302</v>
          </cell>
          <cell r="G27">
            <v>28</v>
          </cell>
          <cell r="I27">
            <v>18.608110212906702</v>
          </cell>
          <cell r="K27">
            <v>20.108110212906702</v>
          </cell>
          <cell r="M27">
            <v>15.285202797766601</v>
          </cell>
          <cell r="O27">
            <v>43.697965795521299</v>
          </cell>
          <cell r="P27">
            <v>42.397965795521294</v>
          </cell>
          <cell r="Q27">
            <v>44.697965795521299</v>
          </cell>
          <cell r="R27">
            <v>44.397965795521301</v>
          </cell>
          <cell r="S27">
            <v>47.197965795521299</v>
          </cell>
          <cell r="T27">
            <v>45.397965795521301</v>
          </cell>
          <cell r="U27">
            <v>38.197965795521299</v>
          </cell>
          <cell r="W27">
            <v>39.197965795521299</v>
          </cell>
          <cell r="X27">
            <v>38.897965795521301</v>
          </cell>
          <cell r="Y27">
            <v>41.697965795521306</v>
          </cell>
          <cell r="Z27">
            <v>40.897965795521301</v>
          </cell>
          <cell r="AA27">
            <v>39.5</v>
          </cell>
          <cell r="AD27">
            <v>38.008110212906701</v>
          </cell>
          <cell r="AF27">
            <v>45</v>
          </cell>
          <cell r="AH27">
            <v>42.5</v>
          </cell>
          <cell r="AI27">
            <v>39.2979657955213</v>
          </cell>
          <cell r="AK27">
            <v>68.697965795521313</v>
          </cell>
          <cell r="AM27">
            <v>1.21</v>
          </cell>
          <cell r="AO27">
            <v>25.056819419237751</v>
          </cell>
          <cell r="AQ27">
            <v>0.96</v>
          </cell>
          <cell r="AS27">
            <v>0.95</v>
          </cell>
          <cell r="AU27">
            <v>420</v>
          </cell>
          <cell r="AW27">
            <v>39.565864365079285</v>
          </cell>
          <cell r="AY27">
            <v>49.635199057738106</v>
          </cell>
          <cell r="BA27">
            <v>53.670453571428574</v>
          </cell>
          <cell r="BC27">
            <v>24.94</v>
          </cell>
          <cell r="BE27">
            <v>4.8550000000000004</v>
          </cell>
          <cell r="BG27">
            <v>72.55952380952381</v>
          </cell>
          <cell r="BH27">
            <v>64.669047619047618</v>
          </cell>
          <cell r="BI27">
            <v>0.39984000000000003</v>
          </cell>
        </row>
        <row r="28">
          <cell r="C28">
            <v>37591</v>
          </cell>
          <cell r="D28">
            <v>4.9389184260705897E-2</v>
          </cell>
          <cell r="E28">
            <v>27.248063308825198</v>
          </cell>
          <cell r="F28">
            <v>27.498063308825198</v>
          </cell>
          <cell r="G28">
            <v>28</v>
          </cell>
          <cell r="I28">
            <v>18.688858556954699</v>
          </cell>
          <cell r="K28">
            <v>20.188858556954699</v>
          </cell>
          <cell r="M28">
            <v>15.158831744752199</v>
          </cell>
          <cell r="O28">
            <v>43.748063308825195</v>
          </cell>
          <cell r="P28">
            <v>42.448063308825198</v>
          </cell>
          <cell r="Q28">
            <v>44.748063308825195</v>
          </cell>
          <cell r="R28">
            <v>44.448063308825198</v>
          </cell>
          <cell r="S28">
            <v>47.248063308825202</v>
          </cell>
          <cell r="T28">
            <v>45.448063308825198</v>
          </cell>
          <cell r="U28">
            <v>38.248063308825195</v>
          </cell>
          <cell r="W28">
            <v>39.248063308825195</v>
          </cell>
          <cell r="X28">
            <v>38.948063308825198</v>
          </cell>
          <cell r="Y28">
            <v>41.748063308825202</v>
          </cell>
          <cell r="Z28">
            <v>40.948063308825198</v>
          </cell>
          <cell r="AA28">
            <v>39.5</v>
          </cell>
          <cell r="AD28">
            <v>38.088858556954705</v>
          </cell>
          <cell r="AF28">
            <v>45</v>
          </cell>
          <cell r="AH28">
            <v>42.5</v>
          </cell>
          <cell r="AI28">
            <v>39.348063308825196</v>
          </cell>
          <cell r="AK28">
            <v>68.748063308825209</v>
          </cell>
          <cell r="AM28">
            <v>1.21</v>
          </cell>
          <cell r="AO28">
            <v>25.606969147005447</v>
          </cell>
          <cell r="AQ28">
            <v>0.96</v>
          </cell>
          <cell r="AS28">
            <v>0.95</v>
          </cell>
          <cell r="AU28">
            <v>420</v>
          </cell>
          <cell r="AW28">
            <v>39.714653979591901</v>
          </cell>
          <cell r="AY28">
            <v>49.976764553061187</v>
          </cell>
          <cell r="BA28">
            <v>53.406082346938803</v>
          </cell>
          <cell r="BC28">
            <v>24.76</v>
          </cell>
          <cell r="BE28">
            <v>4.9590000000000005</v>
          </cell>
          <cell r="BG28">
            <v>71.169047619047618</v>
          </cell>
          <cell r="BH28">
            <v>63.7</v>
          </cell>
          <cell r="BI28">
            <v>0.39984000000000003</v>
          </cell>
        </row>
        <row r="29">
          <cell r="C29">
            <v>37622</v>
          </cell>
          <cell r="D29">
            <v>4.9676439054888298E-2</v>
          </cell>
          <cell r="E29">
            <v>26.803795771568499</v>
          </cell>
          <cell r="F29">
            <v>27.053795771568502</v>
          </cell>
          <cell r="G29">
            <v>28</v>
          </cell>
          <cell r="I29">
            <v>18.664229954522401</v>
          </cell>
          <cell r="K29">
            <v>20.164229954522401</v>
          </cell>
          <cell r="M29">
            <v>15.594992802203201</v>
          </cell>
          <cell r="O29">
            <v>43.303795771568495</v>
          </cell>
          <cell r="P29">
            <v>42.003795771568498</v>
          </cell>
          <cell r="Q29">
            <v>44.303795771568502</v>
          </cell>
          <cell r="R29">
            <v>44.003795771568498</v>
          </cell>
          <cell r="S29">
            <v>46.803795771568502</v>
          </cell>
          <cell r="T29">
            <v>45.003795771568498</v>
          </cell>
          <cell r="U29">
            <v>37.803795771568502</v>
          </cell>
          <cell r="W29">
            <v>38.803795771568502</v>
          </cell>
          <cell r="X29">
            <v>38.503795771568498</v>
          </cell>
          <cell r="Y29">
            <v>41.303795771568495</v>
          </cell>
          <cell r="Z29">
            <v>40.503795771568498</v>
          </cell>
          <cell r="AA29">
            <v>39.5</v>
          </cell>
          <cell r="AD29">
            <v>38.064229954522396</v>
          </cell>
          <cell r="AF29">
            <v>45</v>
          </cell>
          <cell r="AH29">
            <v>42.5</v>
          </cell>
          <cell r="AI29">
            <v>38.903795771568497</v>
          </cell>
          <cell r="AK29">
            <v>68.303795771568502</v>
          </cell>
          <cell r="AM29">
            <v>1.21</v>
          </cell>
          <cell r="AO29">
            <v>26.157118874773143</v>
          </cell>
          <cell r="AQ29">
            <v>0.96</v>
          </cell>
          <cell r="AS29">
            <v>0.95</v>
          </cell>
          <cell r="AU29">
            <v>420</v>
          </cell>
          <cell r="AW29">
            <v>38.39517939393928</v>
          </cell>
          <cell r="AY29">
            <v>49.872585564772621</v>
          </cell>
          <cell r="BA29">
            <v>53.89795909090904</v>
          </cell>
          <cell r="BC29">
            <v>24.59</v>
          </cell>
          <cell r="BE29">
            <v>4.99</v>
          </cell>
          <cell r="BG29">
            <v>70.709523809523816</v>
          </cell>
          <cell r="BH29">
            <v>66.150000000000006</v>
          </cell>
          <cell r="BI29">
            <v>0.34986</v>
          </cell>
        </row>
        <row r="30">
          <cell r="C30">
            <v>37653</v>
          </cell>
          <cell r="D30">
            <v>4.9994318326325199E-2</v>
          </cell>
          <cell r="E30">
            <v>26.781333654000299</v>
          </cell>
          <cell r="F30">
            <v>27.031333654000299</v>
          </cell>
          <cell r="G30">
            <v>28</v>
          </cell>
          <cell r="I30">
            <v>18.461282891759502</v>
          </cell>
          <cell r="K30">
            <v>19.961282891759499</v>
          </cell>
          <cell r="M30">
            <v>16.060917417217698</v>
          </cell>
          <cell r="O30">
            <v>44.281333654000299</v>
          </cell>
          <cell r="P30">
            <v>41.981333654000295</v>
          </cell>
          <cell r="Q30">
            <v>45.281333654000299</v>
          </cell>
          <cell r="R30">
            <v>43.981333654000295</v>
          </cell>
          <cell r="S30">
            <v>47.781333654000299</v>
          </cell>
          <cell r="T30">
            <v>44.981333654000302</v>
          </cell>
          <cell r="U30">
            <v>38.781333654000299</v>
          </cell>
          <cell r="W30">
            <v>39.781333654000299</v>
          </cell>
          <cell r="X30">
            <v>38.481333654000302</v>
          </cell>
          <cell r="Y30">
            <v>42.281333654000299</v>
          </cell>
          <cell r="Z30">
            <v>40.481333654000302</v>
          </cell>
          <cell r="AA30">
            <v>40.608817598787297</v>
          </cell>
          <cell r="AD30">
            <v>37.861282891759501</v>
          </cell>
          <cell r="AF30">
            <v>45</v>
          </cell>
          <cell r="AH30">
            <v>42.5</v>
          </cell>
          <cell r="AI30">
            <v>38.881333654000301</v>
          </cell>
          <cell r="AK30">
            <v>66.281333654000292</v>
          </cell>
          <cell r="AM30">
            <v>1.21</v>
          </cell>
          <cell r="AO30">
            <v>26.707268602540836</v>
          </cell>
          <cell r="AQ30">
            <v>0.96</v>
          </cell>
          <cell r="AS30">
            <v>0.95</v>
          </cell>
          <cell r="AU30">
            <v>420</v>
          </cell>
          <cell r="AW30">
            <v>38.32846690476191</v>
          </cell>
          <cell r="AY30">
            <v>49.014119489285719</v>
          </cell>
          <cell r="BA30">
            <v>53.705689285714293</v>
          </cell>
          <cell r="BC30">
            <v>24.43</v>
          </cell>
          <cell r="BE30">
            <v>4.8140000000000001</v>
          </cell>
          <cell r="BG30">
            <v>70.909523809523805</v>
          </cell>
          <cell r="BH30">
            <v>65.86904761904762</v>
          </cell>
          <cell r="BI30">
            <v>0.34986</v>
          </cell>
        </row>
        <row r="31">
          <cell r="C31">
            <v>37681</v>
          </cell>
          <cell r="D31">
            <v>5.0281435116621899E-2</v>
          </cell>
          <cell r="E31">
            <v>26.758312837368404</v>
          </cell>
          <cell r="F31">
            <v>27.008312837368404</v>
          </cell>
          <cell r="G31">
            <v>28</v>
          </cell>
          <cell r="I31">
            <v>18.435072598924901</v>
          </cell>
          <cell r="K31">
            <v>19.935072598924901</v>
          </cell>
          <cell r="M31">
            <v>16.022744056411799</v>
          </cell>
          <cell r="O31">
            <v>44.2583128373684</v>
          </cell>
          <cell r="P31">
            <v>41.958312837368403</v>
          </cell>
          <cell r="Q31">
            <v>45.2583128373684</v>
          </cell>
          <cell r="R31">
            <v>43.958312837368403</v>
          </cell>
          <cell r="S31">
            <v>47.758312837368408</v>
          </cell>
          <cell r="T31">
            <v>44.958312837368403</v>
          </cell>
          <cell r="U31">
            <v>38.7583128373684</v>
          </cell>
          <cell r="W31">
            <v>39.7583128373684</v>
          </cell>
          <cell r="X31">
            <v>38.458312837368403</v>
          </cell>
          <cell r="Y31">
            <v>42.258312837368408</v>
          </cell>
          <cell r="Z31">
            <v>40.458312837368403</v>
          </cell>
          <cell r="AA31">
            <v>39.523324675324702</v>
          </cell>
          <cell r="AD31">
            <v>37.835072598924903</v>
          </cell>
          <cell r="AF31">
            <v>48.958312837368403</v>
          </cell>
          <cell r="AH31">
            <v>46.458312837368403</v>
          </cell>
          <cell r="AI31">
            <v>38.858312837368402</v>
          </cell>
          <cell r="AK31">
            <v>66.258312837368393</v>
          </cell>
          <cell r="AM31">
            <v>1.21</v>
          </cell>
          <cell r="AO31">
            <v>27.257418330308532</v>
          </cell>
          <cell r="AQ31">
            <v>0.96</v>
          </cell>
          <cell r="AS31">
            <v>0.95</v>
          </cell>
          <cell r="AU31">
            <v>420</v>
          </cell>
          <cell r="AW31">
            <v>38.260095079365001</v>
          </cell>
          <cell r="AY31">
            <v>48.903249950595239</v>
          </cell>
          <cell r="BA31">
            <v>53.509951428571426</v>
          </cell>
          <cell r="BC31">
            <v>24.29</v>
          </cell>
          <cell r="BE31">
            <v>4.5750000000000002</v>
          </cell>
          <cell r="BG31">
            <v>71.609523809523807</v>
          </cell>
          <cell r="BH31">
            <v>65.580952380952382</v>
          </cell>
          <cell r="BI31">
            <v>0.34986</v>
          </cell>
        </row>
        <row r="32">
          <cell r="C32">
            <v>37712</v>
          </cell>
          <cell r="D32">
            <v>5.0586374239718297E-2</v>
          </cell>
          <cell r="E32">
            <v>26.551822955383603</v>
          </cell>
          <cell r="F32">
            <v>26.801822955383603</v>
          </cell>
          <cell r="G32">
            <v>28</v>
          </cell>
          <cell r="I32">
            <v>17.830363743974701</v>
          </cell>
          <cell r="K32">
            <v>19.330363743974701</v>
          </cell>
          <cell r="M32">
            <v>17.1603743859331</v>
          </cell>
          <cell r="O32">
            <v>44.051822955383599</v>
          </cell>
          <cell r="P32">
            <v>41.751822955383602</v>
          </cell>
          <cell r="Q32">
            <v>45.051822955383599</v>
          </cell>
          <cell r="R32">
            <v>43.751822955383602</v>
          </cell>
          <cell r="S32">
            <v>47.551822955383599</v>
          </cell>
          <cell r="T32">
            <v>44.751822955383602</v>
          </cell>
          <cell r="U32">
            <v>38.551822955383599</v>
          </cell>
          <cell r="W32">
            <v>39.551822955383606</v>
          </cell>
          <cell r="X32">
            <v>38.251822955383602</v>
          </cell>
          <cell r="Y32">
            <v>42.051822955383599</v>
          </cell>
          <cell r="Z32">
            <v>40.251822955383595</v>
          </cell>
          <cell r="AA32">
            <v>39.485451775247995</v>
          </cell>
          <cell r="AD32">
            <v>37.230363743974699</v>
          </cell>
          <cell r="AF32">
            <v>48.751822955383602</v>
          </cell>
          <cell r="AH32">
            <v>46.251822955383602</v>
          </cell>
          <cell r="AI32">
            <v>38.651822955383601</v>
          </cell>
          <cell r="AK32">
            <v>66.051822955383599</v>
          </cell>
          <cell r="AM32">
            <v>1.21</v>
          </cell>
          <cell r="AO32">
            <v>27.807568058076228</v>
          </cell>
          <cell r="AQ32">
            <v>0.96</v>
          </cell>
          <cell r="AS32">
            <v>0.95</v>
          </cell>
          <cell r="AU32">
            <v>420</v>
          </cell>
          <cell r="AW32">
            <v>37.646820129870235</v>
          </cell>
          <cell r="AY32">
            <v>46.34533149415595</v>
          </cell>
          <cell r="BA32">
            <v>49.574512337662384</v>
          </cell>
          <cell r="BC32">
            <v>24.17</v>
          </cell>
          <cell r="BE32">
            <v>4.2649999999999997</v>
          </cell>
          <cell r="BG32">
            <v>77.94047619047619</v>
          </cell>
          <cell r="BH32">
            <v>71.990476190476187</v>
          </cell>
          <cell r="BI32">
            <v>0.34986</v>
          </cell>
        </row>
        <row r="33">
          <cell r="C33">
            <v>37742</v>
          </cell>
          <cell r="D33">
            <v>5.0862428782425098E-2</v>
          </cell>
          <cell r="E33">
            <v>26.537636567697199</v>
          </cell>
          <cell r="F33">
            <v>26.787636567697199</v>
          </cell>
          <cell r="G33">
            <v>28</v>
          </cell>
          <cell r="I33">
            <v>17.872239683268901</v>
          </cell>
          <cell r="K33">
            <v>19.372239683268898</v>
          </cell>
          <cell r="M33">
            <v>17.1447515686442</v>
          </cell>
          <cell r="O33">
            <v>44.037636567697206</v>
          </cell>
          <cell r="P33">
            <v>41.737636567697201</v>
          </cell>
          <cell r="Q33">
            <v>45.037636567697206</v>
          </cell>
          <cell r="R33">
            <v>43.737636567697201</v>
          </cell>
          <cell r="S33">
            <v>47.537636567697199</v>
          </cell>
          <cell r="T33">
            <v>44.737636567697201</v>
          </cell>
          <cell r="U33">
            <v>38.537636567697206</v>
          </cell>
          <cell r="W33">
            <v>39.537636567697199</v>
          </cell>
          <cell r="X33">
            <v>38.237636567697201</v>
          </cell>
          <cell r="Y33">
            <v>42.037636567697199</v>
          </cell>
          <cell r="Z33">
            <v>40.237636567697201</v>
          </cell>
          <cell r="AA33">
            <v>39.260047602042604</v>
          </cell>
          <cell r="AD33">
            <v>37.272239683268907</v>
          </cell>
          <cell r="AF33">
            <v>52.737636567697201</v>
          </cell>
          <cell r="AH33">
            <v>50.237636567697194</v>
          </cell>
          <cell r="AI33">
            <v>38.6376365676972</v>
          </cell>
          <cell r="AK33">
            <v>66.037636567697206</v>
          </cell>
          <cell r="AM33">
            <v>1.21</v>
          </cell>
          <cell r="AO33">
            <v>28.357717785843921</v>
          </cell>
          <cell r="AQ33">
            <v>0.96</v>
          </cell>
          <cell r="AS33">
            <v>0.95</v>
          </cell>
          <cell r="AU33">
            <v>420</v>
          </cell>
          <cell r="AW33">
            <v>37.604686558441664</v>
          </cell>
          <cell r="AY33">
            <v>46.522466717370229</v>
          </cell>
          <cell r="BA33">
            <v>49.4336130519481</v>
          </cell>
          <cell r="BC33">
            <v>24.06</v>
          </cell>
          <cell r="BE33">
            <v>4.1989999999999998</v>
          </cell>
          <cell r="BG33">
            <v>94.3</v>
          </cell>
          <cell r="BH33">
            <v>71.780952380952385</v>
          </cell>
          <cell r="BI33">
            <v>0.34986</v>
          </cell>
        </row>
        <row r="34">
          <cell r="C34">
            <v>37773</v>
          </cell>
          <cell r="D34">
            <v>5.1147685169941504E-2</v>
          </cell>
          <cell r="E34">
            <v>26.525470475732398</v>
          </cell>
          <cell r="F34">
            <v>26.775470475732398</v>
          </cell>
          <cell r="G34">
            <v>28</v>
          </cell>
          <cell r="I34">
            <v>17.8570686000145</v>
          </cell>
          <cell r="K34">
            <v>19.3570686000145</v>
          </cell>
          <cell r="M34">
            <v>17.703660450424604</v>
          </cell>
          <cell r="O34">
            <v>44.025470475732398</v>
          </cell>
          <cell r="P34">
            <v>41.725470475732401</v>
          </cell>
          <cell r="Q34">
            <v>45.025470475732398</v>
          </cell>
          <cell r="R34">
            <v>43.725470475732401</v>
          </cell>
          <cell r="S34">
            <v>47.525470475732398</v>
          </cell>
          <cell r="T34">
            <v>44.725470475732401</v>
          </cell>
          <cell r="U34">
            <v>38.525470475732398</v>
          </cell>
          <cell r="W34">
            <v>39.525470475732398</v>
          </cell>
          <cell r="X34">
            <v>38.225470475732401</v>
          </cell>
          <cell r="Y34">
            <v>42.025470475732398</v>
          </cell>
          <cell r="Z34">
            <v>40.225470475732401</v>
          </cell>
          <cell r="AA34">
            <v>39.225695670023995</v>
          </cell>
          <cell r="AD34">
            <v>37.257068600014499</v>
          </cell>
          <cell r="AF34">
            <v>52.725470475732394</v>
          </cell>
          <cell r="AH34">
            <v>50.225470475732401</v>
          </cell>
          <cell r="AI34">
            <v>38.625470475732399</v>
          </cell>
          <cell r="AK34">
            <v>66.025470475732391</v>
          </cell>
          <cell r="AM34">
            <v>1.21</v>
          </cell>
          <cell r="AO34">
            <v>28.907867513611617</v>
          </cell>
          <cell r="AQ34">
            <v>0.96</v>
          </cell>
          <cell r="AS34">
            <v>0.95</v>
          </cell>
          <cell r="AU34">
            <v>420</v>
          </cell>
          <cell r="AW34">
            <v>37.568553265306186</v>
          </cell>
          <cell r="AY34">
            <v>46.458293035204044</v>
          </cell>
          <cell r="BA34">
            <v>46.305254489795949</v>
          </cell>
          <cell r="BC34">
            <v>23.97</v>
          </cell>
          <cell r="BE34">
            <v>4.2120000000000006</v>
          </cell>
          <cell r="BG34">
            <v>88.090476190476195</v>
          </cell>
          <cell r="BH34">
            <v>71.580952380952382</v>
          </cell>
          <cell r="BI34">
            <v>0.34986</v>
          </cell>
        </row>
        <row r="35">
          <cell r="C35">
            <v>37803</v>
          </cell>
          <cell r="D35">
            <v>5.1419969304786803E-2</v>
          </cell>
          <cell r="E35">
            <v>26.7052907283514</v>
          </cell>
          <cell r="F35">
            <v>26.9552907283514</v>
          </cell>
          <cell r="G35">
            <v>28</v>
          </cell>
          <cell r="I35">
            <v>17.951428914103097</v>
          </cell>
          <cell r="K35">
            <v>19.451428914103101</v>
          </cell>
          <cell r="M35">
            <v>16.701001991876502</v>
          </cell>
          <cell r="O35">
            <v>44.205290728351407</v>
          </cell>
          <cell r="P35">
            <v>41.905290728351403</v>
          </cell>
          <cell r="Q35">
            <v>45.205290728351407</v>
          </cell>
          <cell r="R35">
            <v>43.905290728351403</v>
          </cell>
          <cell r="S35">
            <v>47.7052907283514</v>
          </cell>
          <cell r="T35">
            <v>44.905290728351403</v>
          </cell>
          <cell r="U35">
            <v>38.705290728351407</v>
          </cell>
          <cell r="W35">
            <v>39.7052907283514</v>
          </cell>
          <cell r="X35">
            <v>38.405290728351403</v>
          </cell>
          <cell r="Y35">
            <v>42.2052907283514</v>
          </cell>
          <cell r="Z35">
            <v>40.405290728351403</v>
          </cell>
          <cell r="AA35">
            <v>39.198034408712999</v>
          </cell>
          <cell r="AD35">
            <v>37.351428914103103</v>
          </cell>
          <cell r="AF35">
            <v>52.905290728351403</v>
          </cell>
          <cell r="AH35">
            <v>50.405290728351403</v>
          </cell>
          <cell r="AI35">
            <v>38.805290728351402</v>
          </cell>
          <cell r="AK35">
            <v>66.2052907283514</v>
          </cell>
          <cell r="AM35">
            <v>1.21</v>
          </cell>
          <cell r="AO35">
            <v>29.458017241379313</v>
          </cell>
          <cell r="AQ35">
            <v>0.96</v>
          </cell>
          <cell r="AS35">
            <v>0.95</v>
          </cell>
          <cell r="AU35">
            <v>420</v>
          </cell>
          <cell r="AW35">
            <v>38.10261941558452</v>
          </cell>
          <cell r="AY35">
            <v>46.857437163798807</v>
          </cell>
          <cell r="BA35">
            <v>46.952014480519523</v>
          </cell>
          <cell r="BC35">
            <v>23.88</v>
          </cell>
          <cell r="BE35">
            <v>4.2370000000000001</v>
          </cell>
          <cell r="BG35">
            <v>83.919047619047618</v>
          </cell>
          <cell r="BH35">
            <v>67.540476190476198</v>
          </cell>
          <cell r="BI35">
            <v>0.34986</v>
          </cell>
        </row>
        <row r="36">
          <cell r="C36">
            <v>37834</v>
          </cell>
          <cell r="D36">
            <v>5.1695924530872801E-2</v>
          </cell>
          <cell r="E36">
            <v>26.696691331302503</v>
          </cell>
          <cell r="F36">
            <v>26.946691331302503</v>
          </cell>
          <cell r="G36">
            <v>28</v>
          </cell>
          <cell r="I36">
            <v>17.998986799504703</v>
          </cell>
          <cell r="K36">
            <v>19.498986799504703</v>
          </cell>
          <cell r="M36">
            <v>16.7179640741147</v>
          </cell>
          <cell r="O36">
            <v>44.196691331302503</v>
          </cell>
          <cell r="P36">
            <v>41.896691331302506</v>
          </cell>
          <cell r="Q36">
            <v>45.196691331302503</v>
          </cell>
          <cell r="R36">
            <v>43.896691331302499</v>
          </cell>
          <cell r="S36">
            <v>47.696691331302503</v>
          </cell>
          <cell r="T36">
            <v>44.896691331302499</v>
          </cell>
          <cell r="U36">
            <v>38.696691331302503</v>
          </cell>
          <cell r="W36">
            <v>39.696691331302503</v>
          </cell>
          <cell r="X36">
            <v>38.396691331302499</v>
          </cell>
          <cell r="Y36">
            <v>42.196691331302503</v>
          </cell>
          <cell r="Z36">
            <v>40.396691331302506</v>
          </cell>
          <cell r="AA36">
            <v>39.3577982379106</v>
          </cell>
          <cell r="AD36">
            <v>37.398986799504705</v>
          </cell>
          <cell r="AF36">
            <v>52.896691331302492</v>
          </cell>
          <cell r="AH36">
            <v>50.396691331302499</v>
          </cell>
          <cell r="AI36">
            <v>38.796691331302505</v>
          </cell>
          <cell r="AK36">
            <v>66.196691331302489</v>
          </cell>
          <cell r="AM36">
            <v>1.21</v>
          </cell>
          <cell r="AO36">
            <v>30.008166969147005</v>
          </cell>
          <cell r="AQ36">
            <v>0.96</v>
          </cell>
          <cell r="AS36">
            <v>0.95</v>
          </cell>
          <cell r="AU36">
            <v>420</v>
          </cell>
          <cell r="AW36">
            <v>38.077079206349282</v>
          </cell>
          <cell r="AY36">
            <v>47.058607019047621</v>
          </cell>
          <cell r="BA36">
            <v>46.845795714285707</v>
          </cell>
          <cell r="BC36">
            <v>23.79</v>
          </cell>
          <cell r="BE36">
            <v>4.2620000000000005</v>
          </cell>
          <cell r="BG36">
            <v>80.330952380952397</v>
          </cell>
          <cell r="BH36">
            <v>67.36904761904762</v>
          </cell>
          <cell r="BI36">
            <v>0.34986</v>
          </cell>
        </row>
        <row r="37">
          <cell r="C37">
            <v>37865</v>
          </cell>
          <cell r="D37">
            <v>5.1971879782363804E-2</v>
          </cell>
          <cell r="E37">
            <v>26.688572066261401</v>
          </cell>
          <cell r="F37">
            <v>26.938572066261401</v>
          </cell>
          <cell r="G37">
            <v>28</v>
          </cell>
          <cell r="I37">
            <v>18.106134631996202</v>
          </cell>
          <cell r="K37">
            <v>19.606134631996198</v>
          </cell>
          <cell r="M37">
            <v>16.774766001165702</v>
          </cell>
          <cell r="O37">
            <v>44.188572066261401</v>
          </cell>
          <cell r="P37">
            <v>41.888572066261403</v>
          </cell>
          <cell r="Q37">
            <v>45.188572066261401</v>
          </cell>
          <cell r="R37">
            <v>43.888572066261403</v>
          </cell>
          <cell r="S37">
            <v>47.688572066261401</v>
          </cell>
          <cell r="T37">
            <v>44.888572066261403</v>
          </cell>
          <cell r="U37">
            <v>38.688572066261401</v>
          </cell>
          <cell r="W37">
            <v>39.688572066261401</v>
          </cell>
          <cell r="X37">
            <v>38.388572066261403</v>
          </cell>
          <cell r="Y37">
            <v>42.188572066261401</v>
          </cell>
          <cell r="Z37">
            <v>40.388572066261403</v>
          </cell>
          <cell r="AA37">
            <v>39.330044483637103</v>
          </cell>
          <cell r="AD37">
            <v>37.506134631996204</v>
          </cell>
          <cell r="AF37">
            <v>52.888572066261396</v>
          </cell>
          <cell r="AH37">
            <v>50.388572066261396</v>
          </cell>
          <cell r="AI37">
            <v>38.788572066261402</v>
          </cell>
          <cell r="AK37">
            <v>66.188572066261401</v>
          </cell>
          <cell r="AM37">
            <v>1.21</v>
          </cell>
          <cell r="AO37">
            <v>30.558316696914702</v>
          </cell>
          <cell r="AQ37">
            <v>0.96</v>
          </cell>
          <cell r="AS37">
            <v>0.95</v>
          </cell>
          <cell r="AU37">
            <v>420</v>
          </cell>
          <cell r="AW37">
            <v>38.052964989177376</v>
          </cell>
          <cell r="AY37">
            <v>47.511842350486901</v>
          </cell>
          <cell r="BA37">
            <v>46.742557305194765</v>
          </cell>
          <cell r="BC37">
            <v>23.71</v>
          </cell>
          <cell r="BE37">
            <v>4.2519999999999998</v>
          </cell>
          <cell r="BG37">
            <v>76.150000000000006</v>
          </cell>
          <cell r="BH37">
            <v>67.209523809523816</v>
          </cell>
          <cell r="BI37">
            <v>0.34986</v>
          </cell>
        </row>
        <row r="38">
          <cell r="C38">
            <v>37895</v>
          </cell>
          <cell r="D38">
            <v>5.2228817660849601E-2</v>
          </cell>
          <cell r="E38">
            <v>27.245258565642601</v>
          </cell>
          <cell r="F38">
            <v>27.495258565642601</v>
          </cell>
          <cell r="G38">
            <v>28</v>
          </cell>
          <cell r="I38">
            <v>18.191304267469899</v>
          </cell>
          <cell r="K38">
            <v>19.691304267469899</v>
          </cell>
          <cell r="M38">
            <v>15.904695622986099</v>
          </cell>
          <cell r="O38">
            <v>44.745258565642601</v>
          </cell>
          <cell r="P38">
            <v>42.445258565642604</v>
          </cell>
          <cell r="Q38">
            <v>45.745258565642601</v>
          </cell>
          <cell r="R38">
            <v>44.445258565642597</v>
          </cell>
          <cell r="S38">
            <v>48.245258565642601</v>
          </cell>
          <cell r="T38">
            <v>45.445258565642597</v>
          </cell>
          <cell r="U38">
            <v>39.245258565642601</v>
          </cell>
          <cell r="W38">
            <v>40.245258565642601</v>
          </cell>
          <cell r="X38">
            <v>38.945258565642597</v>
          </cell>
          <cell r="Y38">
            <v>42.745258565642601</v>
          </cell>
          <cell r="Z38">
            <v>40.945258565642604</v>
          </cell>
          <cell r="AA38">
            <v>39.299700926411795</v>
          </cell>
          <cell r="AD38">
            <v>37.591304267469908</v>
          </cell>
          <cell r="AF38">
            <v>53.445258565642604</v>
          </cell>
          <cell r="AH38">
            <v>50.945258565642604</v>
          </cell>
          <cell r="AI38">
            <v>39.345258565642602</v>
          </cell>
          <cell r="AK38">
            <v>66.745258565642601</v>
          </cell>
          <cell r="AM38">
            <v>1.21</v>
          </cell>
          <cell r="AO38">
            <v>31.108466424682401</v>
          </cell>
          <cell r="AQ38">
            <v>0.96</v>
          </cell>
          <cell r="AS38">
            <v>0.95</v>
          </cell>
          <cell r="AU38">
            <v>420</v>
          </cell>
          <cell r="AW38">
            <v>39.706323892339519</v>
          </cell>
          <cell r="AY38">
            <v>47.87210990854048</v>
          </cell>
          <cell r="BA38">
            <v>48.815269192546666</v>
          </cell>
          <cell r="BC38">
            <v>23.64</v>
          </cell>
          <cell r="BE38">
            <v>4.2519999999999998</v>
          </cell>
          <cell r="BG38">
            <v>71.990476190476187</v>
          </cell>
          <cell r="BH38">
            <v>62.509523809523813</v>
          </cell>
          <cell r="BI38">
            <v>0.34986</v>
          </cell>
        </row>
        <row r="39">
          <cell r="C39">
            <v>37926</v>
          </cell>
          <cell r="D39">
            <v>5.24816322594042E-2</v>
          </cell>
          <cell r="E39">
            <v>27.2418438351772</v>
          </cell>
          <cell r="F39">
            <v>27.4918438351772</v>
          </cell>
          <cell r="G39">
            <v>28</v>
          </cell>
          <cell r="I39">
            <v>18.244134937098998</v>
          </cell>
          <cell r="K39">
            <v>19.744134937098998</v>
          </cell>
          <cell r="M39">
            <v>15.8390417709758</v>
          </cell>
          <cell r="O39">
            <v>44.7418438351772</v>
          </cell>
          <cell r="P39">
            <v>42.441843835177202</v>
          </cell>
          <cell r="Q39">
            <v>45.7418438351772</v>
          </cell>
          <cell r="R39">
            <v>44.441843835177202</v>
          </cell>
          <cell r="S39">
            <v>48.2418438351772</v>
          </cell>
          <cell r="T39">
            <v>45.441843835177195</v>
          </cell>
          <cell r="U39">
            <v>39.2418438351772</v>
          </cell>
          <cell r="W39">
            <v>40.2418438351772</v>
          </cell>
          <cell r="X39">
            <v>38.941843835177195</v>
          </cell>
          <cell r="Y39">
            <v>42.7418438351772</v>
          </cell>
          <cell r="Z39">
            <v>40.941843835177202</v>
          </cell>
          <cell r="AA39">
            <v>39.832171123473096</v>
          </cell>
          <cell r="AD39">
            <v>37.644134937098997</v>
          </cell>
          <cell r="AF39">
            <v>53.441843835177202</v>
          </cell>
          <cell r="AH39">
            <v>50.941843835177202</v>
          </cell>
          <cell r="AI39">
            <v>39.341843835177201</v>
          </cell>
          <cell r="AK39">
            <v>66.741843835177207</v>
          </cell>
          <cell r="AM39">
            <v>1.21</v>
          </cell>
          <cell r="AO39">
            <v>31.65861615245009</v>
          </cell>
          <cell r="AQ39">
            <v>0.96</v>
          </cell>
          <cell r="AS39">
            <v>0.95</v>
          </cell>
          <cell r="AU39">
            <v>420</v>
          </cell>
          <cell r="AW39">
            <v>39.6957543452381</v>
          </cell>
          <cell r="AY39">
            <v>48.094963998214283</v>
          </cell>
          <cell r="BA39">
            <v>48.740339464285711</v>
          </cell>
          <cell r="BC39">
            <v>23.57</v>
          </cell>
          <cell r="BE39">
            <v>4.3620000000000001</v>
          </cell>
          <cell r="BG39">
            <v>69.36904761904762</v>
          </cell>
          <cell r="BH39">
            <v>61.780952380952378</v>
          </cell>
          <cell r="BI39">
            <v>0.34986</v>
          </cell>
        </row>
        <row r="40">
          <cell r="C40">
            <v>37956</v>
          </cell>
          <cell r="D40">
            <v>5.2726291568622803E-2</v>
          </cell>
          <cell r="E40">
            <v>27.243807342302301</v>
          </cell>
          <cell r="F40">
            <v>27.493807342302297</v>
          </cell>
          <cell r="G40">
            <v>28</v>
          </cell>
          <cell r="I40">
            <v>18.30243525186</v>
          </cell>
          <cell r="K40">
            <v>19.802435251859997</v>
          </cell>
          <cell r="M40">
            <v>15.781215556278703</v>
          </cell>
          <cell r="O40">
            <v>44.743807342302297</v>
          </cell>
          <cell r="P40">
            <v>42.4438073423023</v>
          </cell>
          <cell r="Q40">
            <v>45.743807342302304</v>
          </cell>
          <cell r="R40">
            <v>44.4438073423023</v>
          </cell>
          <cell r="S40">
            <v>48.243807342302297</v>
          </cell>
          <cell r="T40">
            <v>45.4438073423023</v>
          </cell>
          <cell r="U40">
            <v>39.243807342302297</v>
          </cell>
          <cell r="W40">
            <v>40.243807342302297</v>
          </cell>
          <cell r="X40">
            <v>38.9438073423023</v>
          </cell>
          <cell r="Y40">
            <v>42.743807342302297</v>
          </cell>
          <cell r="Z40">
            <v>40.943807342302293</v>
          </cell>
          <cell r="AA40">
            <v>39.811347432659907</v>
          </cell>
          <cell r="AD40">
            <v>37.702435251859995</v>
          </cell>
          <cell r="AF40">
            <v>53.443807342302293</v>
          </cell>
          <cell r="AH40">
            <v>50.943807342302293</v>
          </cell>
          <cell r="AI40">
            <v>39.343807342302298</v>
          </cell>
          <cell r="AK40">
            <v>66.74380734230229</v>
          </cell>
          <cell r="AM40">
            <v>1.21</v>
          </cell>
          <cell r="AO40">
            <v>32.20876588021779</v>
          </cell>
          <cell r="AQ40">
            <v>0.96</v>
          </cell>
          <cell r="AS40">
            <v>0.95</v>
          </cell>
          <cell r="AU40">
            <v>420</v>
          </cell>
          <cell r="AW40">
            <v>39.700134042207857</v>
          </cell>
          <cell r="AY40">
            <v>48.339471299350713</v>
          </cell>
          <cell r="BA40">
            <v>48.696654009740229</v>
          </cell>
          <cell r="BC40">
            <v>23.5</v>
          </cell>
          <cell r="BE40">
            <v>4.4820000000000002</v>
          </cell>
          <cell r="BG40">
            <v>68.280952380952385</v>
          </cell>
          <cell r="BH40">
            <v>61.1</v>
          </cell>
          <cell r="BI40">
            <v>0.34986</v>
          </cell>
        </row>
        <row r="41">
          <cell r="C41">
            <v>37987</v>
          </cell>
          <cell r="D41">
            <v>5.2977940542066303E-2</v>
          </cell>
          <cell r="E41">
            <v>26.670406652821999</v>
          </cell>
          <cell r="F41">
            <v>26.920406652821999</v>
          </cell>
          <cell r="G41">
            <v>26</v>
          </cell>
          <cell r="I41">
            <v>18.3176901907804</v>
          </cell>
          <cell r="K41">
            <v>19.8176901907804</v>
          </cell>
          <cell r="M41">
            <v>16.126809845475503</v>
          </cell>
          <cell r="O41">
            <v>44.170406652821995</v>
          </cell>
          <cell r="P41">
            <v>41.870406652821998</v>
          </cell>
          <cell r="Q41">
            <v>45.170406652821995</v>
          </cell>
          <cell r="R41">
            <v>43.870406652821998</v>
          </cell>
          <cell r="S41">
            <v>47.670406652821995</v>
          </cell>
          <cell r="T41">
            <v>44.870406652821998</v>
          </cell>
          <cell r="U41">
            <v>38.670406652821995</v>
          </cell>
          <cell r="W41">
            <v>39.670406652821995</v>
          </cell>
          <cell r="X41">
            <v>38.370406652821998</v>
          </cell>
          <cell r="Y41">
            <v>42.170406652821995</v>
          </cell>
          <cell r="Z41">
            <v>40.370406652821998</v>
          </cell>
          <cell r="AA41">
            <v>39.800844966925105</v>
          </cell>
          <cell r="AD41">
            <v>37.717690190780402</v>
          </cell>
          <cell r="AF41">
            <v>52.870406652821998</v>
          </cell>
          <cell r="AH41">
            <v>50.370406652821998</v>
          </cell>
          <cell r="AI41">
            <v>38.770406652821997</v>
          </cell>
          <cell r="AK41">
            <v>66.170406652821995</v>
          </cell>
          <cell r="AM41">
            <v>1.21</v>
          </cell>
          <cell r="AO41">
            <v>32.758915607985486</v>
          </cell>
          <cell r="AQ41">
            <v>0.96</v>
          </cell>
          <cell r="AS41">
            <v>0.95</v>
          </cell>
          <cell r="AU41">
            <v>420</v>
          </cell>
          <cell r="AW41">
            <v>37.995618492063571</v>
          </cell>
          <cell r="AY41">
            <v>48.401804563690476</v>
          </cell>
          <cell r="BA41">
            <v>49.428797857142861</v>
          </cell>
          <cell r="BC41">
            <v>23.465</v>
          </cell>
          <cell r="BE41">
            <v>4.5220000000000002</v>
          </cell>
          <cell r="BG41">
            <v>68.109523809523807</v>
          </cell>
          <cell r="BH41">
            <v>63.869047619047613</v>
          </cell>
          <cell r="BI41">
            <v>0.34986</v>
          </cell>
        </row>
        <row r="42">
          <cell r="C42">
            <v>38018</v>
          </cell>
          <cell r="D42">
            <v>5.32283461583338E-2</v>
          </cell>
          <cell r="E42">
            <v>26.673802241996704</v>
          </cell>
          <cell r="F42">
            <v>26.923802241996704</v>
          </cell>
          <cell r="G42">
            <v>28.573802241996699</v>
          </cell>
          <cell r="I42">
            <v>18.200141962456399</v>
          </cell>
          <cell r="K42">
            <v>19.700141962456403</v>
          </cell>
          <cell r="M42">
            <v>16.0434654201824</v>
          </cell>
          <cell r="O42">
            <v>44.173802241996704</v>
          </cell>
          <cell r="P42">
            <v>41.8738022419967</v>
          </cell>
          <cell r="Q42">
            <v>45.173802241996704</v>
          </cell>
          <cell r="R42">
            <v>43.8738022419967</v>
          </cell>
          <cell r="S42">
            <v>47.673802241996697</v>
          </cell>
          <cell r="T42">
            <v>44.8738022419967</v>
          </cell>
          <cell r="U42">
            <v>38.673802241996704</v>
          </cell>
          <cell r="W42">
            <v>39.673802241996704</v>
          </cell>
          <cell r="X42">
            <v>38.3738022419967</v>
          </cell>
          <cell r="Y42">
            <v>42.173802241996697</v>
          </cell>
          <cell r="Z42">
            <v>40.373802241996707</v>
          </cell>
          <cell r="AA42">
            <v>39.0901419624564</v>
          </cell>
          <cell r="AD42">
            <v>37.600141962456398</v>
          </cell>
          <cell r="AF42">
            <v>52.873802241996707</v>
          </cell>
          <cell r="AH42">
            <v>50.3738022419967</v>
          </cell>
          <cell r="AI42">
            <v>38.773802241996705</v>
          </cell>
          <cell r="AK42">
            <v>66.173802241996711</v>
          </cell>
          <cell r="AM42">
            <v>1.21</v>
          </cell>
          <cell r="AO42">
            <v>33.309065335753175</v>
          </cell>
          <cell r="AQ42">
            <v>0.96</v>
          </cell>
          <cell r="AS42">
            <v>0.95</v>
          </cell>
          <cell r="AU42">
            <v>420</v>
          </cell>
          <cell r="AW42">
            <v>38.004464136904765</v>
          </cell>
          <cell r="AY42">
            <v>47.902780560714284</v>
          </cell>
          <cell r="BA42">
            <v>49.394446339285722</v>
          </cell>
          <cell r="BC42">
            <v>23.43</v>
          </cell>
          <cell r="BE42">
            <v>4.4020000000000001</v>
          </cell>
          <cell r="BG42">
            <v>68.63095238095238</v>
          </cell>
          <cell r="BH42">
            <v>63.8</v>
          </cell>
          <cell r="BI42">
            <v>0.34986</v>
          </cell>
        </row>
        <row r="43">
          <cell r="C43">
            <v>38047</v>
          </cell>
          <cell r="D43">
            <v>5.3462596592474203E-2</v>
          </cell>
          <cell r="E43">
            <v>26.6750009538681</v>
          </cell>
          <cell r="F43">
            <v>26.9250009538681</v>
          </cell>
          <cell r="G43">
            <v>29.075000953868102</v>
          </cell>
          <cell r="I43">
            <v>18.080359519104601</v>
          </cell>
          <cell r="K43">
            <v>19.580359519104601</v>
          </cell>
          <cell r="M43">
            <v>15.956918775883999</v>
          </cell>
          <cell r="O43">
            <v>44.175000953868107</v>
          </cell>
          <cell r="P43">
            <v>41.875000953868103</v>
          </cell>
          <cell r="Q43">
            <v>45.1750009538681</v>
          </cell>
          <cell r="R43">
            <v>43.875000953868103</v>
          </cell>
          <cell r="S43">
            <v>47.6750009538681</v>
          </cell>
          <cell r="T43">
            <v>44.875000953868103</v>
          </cell>
          <cell r="U43">
            <v>38.6750009538681</v>
          </cell>
          <cell r="W43">
            <v>39.6750009538681</v>
          </cell>
          <cell r="X43">
            <v>38.375000953868103</v>
          </cell>
          <cell r="Y43">
            <v>42.1750009538681</v>
          </cell>
          <cell r="Z43">
            <v>40.375000953868103</v>
          </cell>
          <cell r="AA43">
            <v>38.970359519104598</v>
          </cell>
          <cell r="AD43">
            <v>37.480359519104603</v>
          </cell>
          <cell r="AF43">
            <v>52.875000953868103</v>
          </cell>
          <cell r="AH43">
            <v>50.375000953868096</v>
          </cell>
          <cell r="AI43">
            <v>38.775000953868101</v>
          </cell>
          <cell r="AK43">
            <v>66.175000953868107</v>
          </cell>
          <cell r="AM43">
            <v>1.21</v>
          </cell>
          <cell r="AO43">
            <v>33.859215063520871</v>
          </cell>
          <cell r="AQ43">
            <v>0.96</v>
          </cell>
          <cell r="AS43">
            <v>0.95</v>
          </cell>
          <cell r="AU43">
            <v>420</v>
          </cell>
          <cell r="AW43">
            <v>38.006458819875711</v>
          </cell>
          <cell r="AY43">
            <v>47.393833291692616</v>
          </cell>
          <cell r="BA43">
            <v>49.345776149068328</v>
          </cell>
          <cell r="BC43">
            <v>23.395</v>
          </cell>
          <cell r="BE43">
            <v>4.2620000000000005</v>
          </cell>
          <cell r="BG43">
            <v>69.55</v>
          </cell>
          <cell r="BH43">
            <v>63.709523809523816</v>
          </cell>
          <cell r="BI43">
            <v>0.34986</v>
          </cell>
        </row>
        <row r="44">
          <cell r="C44">
            <v>38078</v>
          </cell>
          <cell r="D44">
            <v>5.3693197820164199E-2</v>
          </cell>
          <cell r="E44">
            <v>26.489310466376097</v>
          </cell>
          <cell r="F44">
            <v>26.739310466376097</v>
          </cell>
          <cell r="G44">
            <v>28.889310466376099</v>
          </cell>
          <cell r="I44">
            <v>17.851413490425998</v>
          </cell>
          <cell r="K44">
            <v>19.351413490426001</v>
          </cell>
          <cell r="M44">
            <v>17.4983638490571</v>
          </cell>
          <cell r="O44">
            <v>43.989310466376104</v>
          </cell>
          <cell r="P44">
            <v>41.689310466376099</v>
          </cell>
          <cell r="Q44">
            <v>44.989310466376097</v>
          </cell>
          <cell r="R44">
            <v>43.689310466376099</v>
          </cell>
          <cell r="S44">
            <v>47.489310466376097</v>
          </cell>
          <cell r="T44">
            <v>44.689310466376099</v>
          </cell>
          <cell r="U44">
            <v>38.489310466376097</v>
          </cell>
          <cell r="W44">
            <v>39.489310466376097</v>
          </cell>
          <cell r="X44">
            <v>38.189310466376099</v>
          </cell>
          <cell r="Y44">
            <v>41.989310466376104</v>
          </cell>
          <cell r="Z44">
            <v>40.189310466376099</v>
          </cell>
          <cell r="AA44">
            <v>38.741413490425998</v>
          </cell>
          <cell r="AD44">
            <v>37.251413490425996</v>
          </cell>
          <cell r="AF44">
            <v>52.689310466376106</v>
          </cell>
          <cell r="AH44">
            <v>50.189310466376099</v>
          </cell>
          <cell r="AI44">
            <v>38.589310466376098</v>
          </cell>
          <cell r="AK44">
            <v>65.989310466376111</v>
          </cell>
          <cell r="AM44">
            <v>1.21</v>
          </cell>
          <cell r="AO44">
            <v>34.409364791288567</v>
          </cell>
          <cell r="AQ44">
            <v>0.96</v>
          </cell>
          <cell r="AS44">
            <v>0.95</v>
          </cell>
          <cell r="AU44">
            <v>420</v>
          </cell>
          <cell r="AW44">
            <v>37.45350953463214</v>
          </cell>
          <cell r="AY44">
            <v>46.423293458441663</v>
          </cell>
          <cell r="BA44">
            <v>45.53641912337666</v>
          </cell>
          <cell r="BC44">
            <v>23.36</v>
          </cell>
          <cell r="BE44">
            <v>4.12</v>
          </cell>
          <cell r="BG44">
            <v>76.069047619047623</v>
          </cell>
          <cell r="BH44">
            <v>70.290476190476198</v>
          </cell>
          <cell r="BI44">
            <v>0.34986</v>
          </cell>
        </row>
        <row r="45">
          <cell r="C45">
            <v>38108</v>
          </cell>
          <cell r="D45">
            <v>5.3895917032485301E-2</v>
          </cell>
          <cell r="E45">
            <v>26.491739556054405</v>
          </cell>
          <cell r="F45">
            <v>26.741739556054405</v>
          </cell>
          <cell r="G45">
            <v>28.891739556054404</v>
          </cell>
          <cell r="I45">
            <v>17.910187300696101</v>
          </cell>
          <cell r="K45">
            <v>19.410187300696101</v>
          </cell>
          <cell r="M45">
            <v>17.5039318050503</v>
          </cell>
          <cell r="O45">
            <v>43.991739556054405</v>
          </cell>
          <cell r="P45">
            <v>41.691739556054401</v>
          </cell>
          <cell r="Q45">
            <v>44.991739556054405</v>
          </cell>
          <cell r="R45">
            <v>43.691739556054301</v>
          </cell>
          <cell r="S45">
            <v>47.491739556054405</v>
          </cell>
          <cell r="T45">
            <v>44.691739556054408</v>
          </cell>
          <cell r="U45">
            <v>38.491739556054405</v>
          </cell>
          <cell r="W45">
            <v>39.491739556054405</v>
          </cell>
          <cell r="X45">
            <v>38.191739556054301</v>
          </cell>
          <cell r="Y45">
            <v>41.991739556054405</v>
          </cell>
          <cell r="Z45">
            <v>40.191739556054401</v>
          </cell>
          <cell r="AA45">
            <v>38.800187300696102</v>
          </cell>
          <cell r="AD45">
            <v>37.3101873006961</v>
          </cell>
          <cell r="AF45">
            <v>52.691739556054408</v>
          </cell>
          <cell r="AH45">
            <v>50.191739556054401</v>
          </cell>
          <cell r="AI45">
            <v>38.591739556054407</v>
          </cell>
          <cell r="AK45">
            <v>65.991739556054412</v>
          </cell>
          <cell r="AM45">
            <v>1.21</v>
          </cell>
          <cell r="AO45">
            <v>34.959514519056263</v>
          </cell>
          <cell r="AQ45">
            <v>0.96</v>
          </cell>
          <cell r="AS45">
            <v>0.95</v>
          </cell>
          <cell r="AU45">
            <v>420</v>
          </cell>
          <cell r="AW45">
            <v>37.45934115079357</v>
          </cell>
          <cell r="AY45">
            <v>46.669903789880955</v>
          </cell>
          <cell r="BA45">
            <v>45.495768214285711</v>
          </cell>
          <cell r="BC45">
            <v>23.324999999999999</v>
          </cell>
          <cell r="BE45">
            <v>4.1539999999999999</v>
          </cell>
          <cell r="BG45">
            <v>92.6</v>
          </cell>
          <cell r="BH45">
            <v>70.209523809523816</v>
          </cell>
          <cell r="BI45">
            <v>0.34986</v>
          </cell>
        </row>
        <row r="46">
          <cell r="C46">
            <v>38139</v>
          </cell>
          <cell r="D46">
            <v>5.4105393566271406E-2</v>
          </cell>
          <cell r="E46">
            <v>26.493586667541202</v>
          </cell>
          <cell r="F46">
            <v>26.743586667541202</v>
          </cell>
          <cell r="G46">
            <v>28.8935866675412</v>
          </cell>
          <cell r="I46">
            <v>17.9683692415799</v>
          </cell>
          <cell r="K46">
            <v>19.4683692415799</v>
          </cell>
          <cell r="M46">
            <v>17.510669586417102</v>
          </cell>
          <cell r="O46">
            <v>43.993586667541202</v>
          </cell>
          <cell r="P46">
            <v>41.693586667541197</v>
          </cell>
          <cell r="Q46">
            <v>44.993586667541202</v>
          </cell>
          <cell r="R46">
            <v>43.693586667541204</v>
          </cell>
          <cell r="S46">
            <v>47.493586667541202</v>
          </cell>
          <cell r="T46">
            <v>44.693586667541204</v>
          </cell>
          <cell r="U46">
            <v>38.493586667541202</v>
          </cell>
          <cell r="W46">
            <v>39.493586667541202</v>
          </cell>
          <cell r="X46">
            <v>38.193586667541204</v>
          </cell>
          <cell r="Y46">
            <v>41.993586667541202</v>
          </cell>
          <cell r="Z46">
            <v>40.193586667541204</v>
          </cell>
          <cell r="AA46">
            <v>38.858369241579901</v>
          </cell>
          <cell r="AD46">
            <v>37.368369241579899</v>
          </cell>
          <cell r="AF46">
            <v>52.693586667541204</v>
          </cell>
          <cell r="AH46">
            <v>50.193586667541204</v>
          </cell>
          <cell r="AI46">
            <v>38.593586667541203</v>
          </cell>
          <cell r="AK46">
            <v>65.993586667541209</v>
          </cell>
          <cell r="AM46">
            <v>1.21</v>
          </cell>
          <cell r="AO46">
            <v>35.509664246823959</v>
          </cell>
          <cell r="AQ46">
            <v>0.96</v>
          </cell>
          <cell r="AS46">
            <v>0.95</v>
          </cell>
          <cell r="AU46">
            <v>420</v>
          </cell>
          <cell r="AW46">
            <v>37.463357867965478</v>
          </cell>
          <cell r="AY46">
            <v>46.913885333441662</v>
          </cell>
          <cell r="BA46">
            <v>45.451324123376665</v>
          </cell>
          <cell r="BC46">
            <v>23.29</v>
          </cell>
          <cell r="BE46">
            <v>4.1870000000000003</v>
          </cell>
          <cell r="BG46">
            <v>86.519047619047626</v>
          </cell>
          <cell r="BH46">
            <v>70.11904761904762</v>
          </cell>
          <cell r="BI46">
            <v>0.34986</v>
          </cell>
        </row>
        <row r="47">
          <cell r="C47">
            <v>38169</v>
          </cell>
          <cell r="D47">
            <v>5.4301432501983694E-2</v>
          </cell>
          <cell r="E47">
            <v>26.6917517041507</v>
          </cell>
          <cell r="F47">
            <v>26.9417517041507</v>
          </cell>
          <cell r="G47">
            <v>29.091751704150699</v>
          </cell>
          <cell r="I47">
            <v>18.022284469402699</v>
          </cell>
          <cell r="K47">
            <v>19.522284469402702</v>
          </cell>
          <cell r="M47">
            <v>16.632449466624198</v>
          </cell>
          <cell r="O47">
            <v>44.191751704150697</v>
          </cell>
          <cell r="P47">
            <v>41.8917517041507</v>
          </cell>
          <cell r="Q47">
            <v>45.191751704150704</v>
          </cell>
          <cell r="R47">
            <v>43.8917517041507</v>
          </cell>
          <cell r="S47">
            <v>47.691751704150697</v>
          </cell>
          <cell r="T47">
            <v>44.8917517041507</v>
          </cell>
          <cell r="U47">
            <v>38.691751704150704</v>
          </cell>
          <cell r="W47">
            <v>39.691751704150704</v>
          </cell>
          <cell r="X47">
            <v>38.3917517041507</v>
          </cell>
          <cell r="Y47">
            <v>42.191751704150697</v>
          </cell>
          <cell r="Z47">
            <v>40.3917517041507</v>
          </cell>
          <cell r="AA47">
            <v>38.912284469402699</v>
          </cell>
          <cell r="AD47">
            <v>37.422284469402697</v>
          </cell>
          <cell r="AF47">
            <v>52.8917517041507</v>
          </cell>
          <cell r="AH47">
            <v>50.3917517041507</v>
          </cell>
          <cell r="AI47">
            <v>38.791751704150698</v>
          </cell>
          <cell r="AK47">
            <v>66.191751704150704</v>
          </cell>
          <cell r="AM47">
            <v>1.21</v>
          </cell>
          <cell r="AO47">
            <v>36.059813974591655</v>
          </cell>
          <cell r="AQ47">
            <v>0.96</v>
          </cell>
          <cell r="AS47">
            <v>0.95</v>
          </cell>
          <cell r="AU47">
            <v>420</v>
          </cell>
          <cell r="AW47">
            <v>38.05048203463214</v>
          </cell>
          <cell r="AY47">
            <v>47.139881270941657</v>
          </cell>
          <cell r="BA47">
            <v>46.208976623376671</v>
          </cell>
          <cell r="BC47">
            <v>23.254999999999999</v>
          </cell>
          <cell r="BE47">
            <v>4.2320000000000002</v>
          </cell>
          <cell r="BG47">
            <v>82.459523809523816</v>
          </cell>
          <cell r="BH47">
            <v>66.230952380952374</v>
          </cell>
          <cell r="BI47">
            <v>0.34986</v>
          </cell>
        </row>
        <row r="48">
          <cell r="C48">
            <v>38200</v>
          </cell>
          <cell r="D48">
            <v>5.4496668768145205E-2</v>
          </cell>
          <cell r="E48">
            <v>26.6943262883768</v>
          </cell>
          <cell r="F48">
            <v>26.944326288376804</v>
          </cell>
          <cell r="G48">
            <v>29.094326288376799</v>
          </cell>
          <cell r="I48">
            <v>18.081206247019299</v>
          </cell>
          <cell r="K48">
            <v>19.581206247019299</v>
          </cell>
          <cell r="M48">
            <v>16.6639981180105</v>
          </cell>
          <cell r="O48">
            <v>44.1943262883768</v>
          </cell>
          <cell r="P48">
            <v>41.894326288376796</v>
          </cell>
          <cell r="Q48">
            <v>45.1943262883768</v>
          </cell>
          <cell r="R48">
            <v>43.894326288376803</v>
          </cell>
          <cell r="S48">
            <v>47.694326288376807</v>
          </cell>
          <cell r="T48">
            <v>44.894326288376803</v>
          </cell>
          <cell r="U48">
            <v>38.6943262883768</v>
          </cell>
          <cell r="W48">
            <v>39.6943262883768</v>
          </cell>
          <cell r="X48">
            <v>38.394326288376803</v>
          </cell>
          <cell r="Y48">
            <v>42.1943262883768</v>
          </cell>
          <cell r="Z48">
            <v>40.394326288376803</v>
          </cell>
          <cell r="AA48">
            <v>38.971206247019303</v>
          </cell>
          <cell r="AD48">
            <v>37.481206247019301</v>
          </cell>
          <cell r="AF48">
            <v>52.894326288376803</v>
          </cell>
          <cell r="AH48">
            <v>50.394326288376803</v>
          </cell>
          <cell r="AI48">
            <v>38.794326288376801</v>
          </cell>
          <cell r="AK48">
            <v>66.1943262883768</v>
          </cell>
          <cell r="AM48">
            <v>1.21</v>
          </cell>
          <cell r="AO48">
            <v>36.609963702359344</v>
          </cell>
          <cell r="AQ48">
            <v>0.96</v>
          </cell>
          <cell r="AS48">
            <v>0.95</v>
          </cell>
          <cell r="AU48">
            <v>420</v>
          </cell>
          <cell r="AW48">
            <v>38.056767375541192</v>
          </cell>
          <cell r="AY48">
            <v>47.387148799350705</v>
          </cell>
          <cell r="BA48">
            <v>46.169274009740235</v>
          </cell>
          <cell r="BC48">
            <v>23.22</v>
          </cell>
          <cell r="BE48">
            <v>4.2670000000000003</v>
          </cell>
          <cell r="BG48">
            <v>79.019047619047626</v>
          </cell>
          <cell r="BH48">
            <v>66.150000000000006</v>
          </cell>
          <cell r="BI48">
            <v>0.34986</v>
          </cell>
        </row>
        <row r="49">
          <cell r="C49">
            <v>38231</v>
          </cell>
          <cell r="D49">
            <v>5.4691905047006301E-2</v>
          </cell>
          <cell r="E49">
            <v>26.696027905315802</v>
          </cell>
          <cell r="F49">
            <v>26.946027905315802</v>
          </cell>
          <cell r="G49">
            <v>29.0960279053158</v>
          </cell>
          <cell r="I49">
            <v>18.080138565710303</v>
          </cell>
          <cell r="K49">
            <v>19.5801385657103</v>
          </cell>
          <cell r="M49">
            <v>16.654639134700503</v>
          </cell>
          <cell r="O49">
            <v>44.196027905315802</v>
          </cell>
          <cell r="P49">
            <v>41.896027905315805</v>
          </cell>
          <cell r="Q49">
            <v>45.196027905315802</v>
          </cell>
          <cell r="R49">
            <v>43.896027905315798</v>
          </cell>
          <cell r="S49">
            <v>47.696027905315802</v>
          </cell>
          <cell r="T49">
            <v>44.896027905315798</v>
          </cell>
          <cell r="U49">
            <v>38.696027905315802</v>
          </cell>
          <cell r="W49">
            <v>39.696027905315802</v>
          </cell>
          <cell r="X49">
            <v>38.396027905315798</v>
          </cell>
          <cell r="Y49">
            <v>42.196027905315802</v>
          </cell>
          <cell r="Z49">
            <v>40.396027905315805</v>
          </cell>
          <cell r="AA49">
            <v>38.9701385657103</v>
          </cell>
          <cell r="AD49">
            <v>37.480138565710305</v>
          </cell>
          <cell r="AF49">
            <v>52.896027905315805</v>
          </cell>
          <cell r="AH49">
            <v>50.396027905315798</v>
          </cell>
          <cell r="AI49">
            <v>38.796027905315796</v>
          </cell>
          <cell r="AK49">
            <v>66.196027905315802</v>
          </cell>
          <cell r="AM49">
            <v>1.21</v>
          </cell>
          <cell r="AO49">
            <v>37.160113430127048</v>
          </cell>
          <cell r="AQ49">
            <v>0.96</v>
          </cell>
          <cell r="AS49">
            <v>0.95</v>
          </cell>
          <cell r="AU49">
            <v>420</v>
          </cell>
          <cell r="AW49">
            <v>38.06033036796547</v>
          </cell>
          <cell r="AY49">
            <v>47.380473145941664</v>
          </cell>
          <cell r="BA49">
            <v>46.123881623376661</v>
          </cell>
          <cell r="BC49">
            <v>23.184999999999999</v>
          </cell>
          <cell r="BE49">
            <v>4.2720000000000002</v>
          </cell>
          <cell r="BG49">
            <v>74.930952380952377</v>
          </cell>
          <cell r="BH49">
            <v>66.05952380952381</v>
          </cell>
          <cell r="BI49">
            <v>0.34986</v>
          </cell>
        </row>
        <row r="50">
          <cell r="C50">
            <v>38261</v>
          </cell>
          <cell r="D50">
            <v>5.4874212965744497E-2</v>
          </cell>
          <cell r="E50">
            <v>27.265042853579903</v>
          </cell>
          <cell r="F50">
            <v>27.515042853579903</v>
          </cell>
          <cell r="G50">
            <v>29.665042853579905</v>
          </cell>
          <cell r="I50">
            <v>18.3551511466659</v>
          </cell>
          <cell r="K50">
            <v>19.8551511466659</v>
          </cell>
          <cell r="M50">
            <v>15.916182637772902</v>
          </cell>
          <cell r="O50">
            <v>44.765042853579899</v>
          </cell>
          <cell r="P50">
            <v>42.465042853579902</v>
          </cell>
          <cell r="Q50">
            <v>45.765042853579899</v>
          </cell>
          <cell r="R50">
            <v>44.465042853579902</v>
          </cell>
          <cell r="S50">
            <v>48.265042853579907</v>
          </cell>
          <cell r="T50">
            <v>45.465042853579902</v>
          </cell>
          <cell r="U50">
            <v>39.265042853579899</v>
          </cell>
          <cell r="W50">
            <v>40.265042853579899</v>
          </cell>
          <cell r="X50">
            <v>38.965042853579902</v>
          </cell>
          <cell r="Y50">
            <v>42.765042853579907</v>
          </cell>
          <cell r="Z50">
            <v>40.965042853579902</v>
          </cell>
          <cell r="AA50">
            <v>39.245151146665904</v>
          </cell>
          <cell r="AD50">
            <v>37.755151146665902</v>
          </cell>
          <cell r="AF50">
            <v>53.465042853579888</v>
          </cell>
          <cell r="AH50">
            <v>50.965042853579902</v>
          </cell>
          <cell r="AI50">
            <v>39.365042853579901</v>
          </cell>
          <cell r="AK50">
            <v>66.765042853579899</v>
          </cell>
          <cell r="AM50">
            <v>1.21</v>
          </cell>
          <cell r="AO50">
            <v>37.710263157894744</v>
          </cell>
          <cell r="AQ50">
            <v>0.96</v>
          </cell>
          <cell r="AS50">
            <v>0.95</v>
          </cell>
          <cell r="AU50">
            <v>420</v>
          </cell>
          <cell r="AW50">
            <v>39.748921984126902</v>
          </cell>
          <cell r="AY50">
            <v>48.54177347738095</v>
          </cell>
          <cell r="BA50">
            <v>48.270230714285717</v>
          </cell>
          <cell r="BC50">
            <v>23.15</v>
          </cell>
          <cell r="BE50">
            <v>4.2970000000000006</v>
          </cell>
          <cell r="BG50">
            <v>70.849999999999994</v>
          </cell>
          <cell r="BH50">
            <v>61.459523809523816</v>
          </cell>
          <cell r="BI50">
            <v>0.34986</v>
          </cell>
        </row>
        <row r="51">
          <cell r="C51">
            <v>38292</v>
          </cell>
          <cell r="D51">
            <v>5.50562193525828E-2</v>
          </cell>
          <cell r="E51">
            <v>27.267937525811302</v>
          </cell>
          <cell r="F51">
            <v>27.517937525811298</v>
          </cell>
          <cell r="G51">
            <v>29.667937525811301</v>
          </cell>
          <cell r="I51">
            <v>18.355296797598601</v>
          </cell>
          <cell r="K51">
            <v>19.855296797598601</v>
          </cell>
          <cell r="M51">
            <v>15.819583217399099</v>
          </cell>
          <cell r="O51">
            <v>44.767937525811305</v>
          </cell>
          <cell r="P51">
            <v>42.467937525811301</v>
          </cell>
          <cell r="Q51">
            <v>45.767937525811305</v>
          </cell>
          <cell r="R51">
            <v>44.467937525811301</v>
          </cell>
          <cell r="S51">
            <v>48.267937525811298</v>
          </cell>
          <cell r="T51">
            <v>45.467937525811301</v>
          </cell>
          <cell r="U51">
            <v>39.267937525811305</v>
          </cell>
          <cell r="W51">
            <v>40.267937525811298</v>
          </cell>
          <cell r="X51">
            <v>38.967937525811301</v>
          </cell>
          <cell r="Y51">
            <v>42.767937525811298</v>
          </cell>
          <cell r="Z51">
            <v>40.967937525811301</v>
          </cell>
          <cell r="AA51">
            <v>39.245296797598598</v>
          </cell>
          <cell r="AD51">
            <v>37.755296797598596</v>
          </cell>
          <cell r="AF51">
            <v>53.467937525811294</v>
          </cell>
          <cell r="AH51">
            <v>50.967937525811294</v>
          </cell>
          <cell r="AI51">
            <v>39.3679375258113</v>
          </cell>
          <cell r="AK51">
            <v>66.767937525811291</v>
          </cell>
          <cell r="AM51">
            <v>1.21</v>
          </cell>
          <cell r="AO51">
            <v>38.260412885662433</v>
          </cell>
          <cell r="AQ51">
            <v>0.96</v>
          </cell>
          <cell r="AS51">
            <v>0.95</v>
          </cell>
          <cell r="AU51">
            <v>420</v>
          </cell>
          <cell r="AW51">
            <v>39.756341636904764</v>
          </cell>
          <cell r="AY51">
            <v>48.540683998214284</v>
          </cell>
          <cell r="BA51">
            <v>48.232898839285717</v>
          </cell>
          <cell r="BC51">
            <v>23.114999999999998</v>
          </cell>
          <cell r="BE51">
            <v>4.407</v>
          </cell>
          <cell r="BG51">
            <v>68.319047619047623</v>
          </cell>
          <cell r="BH51">
            <v>60.790476190476191</v>
          </cell>
          <cell r="BI51">
            <v>0.34986</v>
          </cell>
        </row>
        <row r="52">
          <cell r="C52">
            <v>38322</v>
          </cell>
          <cell r="D52">
            <v>5.5232354576157001E-2</v>
          </cell>
          <cell r="E52">
            <v>27.271434418953699</v>
          </cell>
          <cell r="F52">
            <v>27.521434418953699</v>
          </cell>
          <cell r="G52">
            <v>29.671434418953702</v>
          </cell>
          <cell r="I52">
            <v>18.356054904678697</v>
          </cell>
          <cell r="K52">
            <v>19.8560549046787</v>
          </cell>
          <cell r="M52">
            <v>15.7247635061557</v>
          </cell>
          <cell r="O52">
            <v>44.771434418953696</v>
          </cell>
          <cell r="P52">
            <v>42.471434418953699</v>
          </cell>
          <cell r="Q52">
            <v>45.771434418953696</v>
          </cell>
          <cell r="R52">
            <v>44.471434418953699</v>
          </cell>
          <cell r="S52">
            <v>48.271434418953703</v>
          </cell>
          <cell r="T52">
            <v>45.471434418953699</v>
          </cell>
          <cell r="U52">
            <v>39.271434418953696</v>
          </cell>
          <cell r="W52">
            <v>40.271434418953703</v>
          </cell>
          <cell r="X52">
            <v>38.971434418953699</v>
          </cell>
          <cell r="Y52">
            <v>42.771434418953703</v>
          </cell>
          <cell r="Z52">
            <v>40.971434418953699</v>
          </cell>
          <cell r="AA52">
            <v>39.246054904678701</v>
          </cell>
          <cell r="AD52">
            <v>37.756054904678699</v>
          </cell>
          <cell r="AF52">
            <v>53.471434418953713</v>
          </cell>
          <cell r="AH52">
            <v>50.971434418953706</v>
          </cell>
          <cell r="AI52">
            <v>39.371434418953697</v>
          </cell>
          <cell r="AK52">
            <v>66.771434418953703</v>
          </cell>
          <cell r="AM52">
            <v>1.21</v>
          </cell>
          <cell r="AO52">
            <v>38.810562613430129</v>
          </cell>
          <cell r="AQ52">
            <v>0.96</v>
          </cell>
          <cell r="AS52">
            <v>0.95</v>
          </cell>
          <cell r="AU52">
            <v>420</v>
          </cell>
          <cell r="AW52">
            <v>39.765962277432621</v>
          </cell>
          <cell r="AY52">
            <v>48.542782536645959</v>
          </cell>
          <cell r="BA52">
            <v>48.200167080745231</v>
          </cell>
          <cell r="BC52">
            <v>23.08</v>
          </cell>
          <cell r="BE52">
            <v>4.5270000000000001</v>
          </cell>
          <cell r="BG52">
            <v>67.280952380952385</v>
          </cell>
          <cell r="BH52">
            <v>60.11904761904762</v>
          </cell>
          <cell r="BI52">
            <v>0.34986</v>
          </cell>
        </row>
        <row r="53">
          <cell r="C53">
            <v>38353</v>
          </cell>
          <cell r="D53">
            <v>5.5415031012359804E-2</v>
          </cell>
          <cell r="E53">
            <v>26.701002360465303</v>
          </cell>
          <cell r="F53">
            <v>26.951002360465303</v>
          </cell>
          <cell r="G53">
            <v>29.101002360465301</v>
          </cell>
          <cell r="I53">
            <v>18.315227274053399</v>
          </cell>
          <cell r="K53">
            <v>19.815227274053399</v>
          </cell>
          <cell r="M53">
            <v>15.488570280220602</v>
          </cell>
          <cell r="O53">
            <v>44.201002360465303</v>
          </cell>
          <cell r="P53">
            <v>41.901002360465299</v>
          </cell>
          <cell r="Q53">
            <v>45.201002360465303</v>
          </cell>
          <cell r="R53">
            <v>43.901002360465299</v>
          </cell>
          <cell r="S53">
            <v>47.701002360465303</v>
          </cell>
          <cell r="T53">
            <v>44.901002360465306</v>
          </cell>
          <cell r="U53">
            <v>38.701002360465303</v>
          </cell>
          <cell r="W53">
            <v>39.701002360465303</v>
          </cell>
          <cell r="X53">
            <v>38.401002360465306</v>
          </cell>
          <cell r="Y53">
            <v>42.201002360465303</v>
          </cell>
          <cell r="Z53">
            <v>40.401002360465306</v>
          </cell>
          <cell r="AA53">
            <v>39.205227274053399</v>
          </cell>
          <cell r="AD53">
            <v>37.715227274053404</v>
          </cell>
          <cell r="AF53">
            <v>52.901002360465299</v>
          </cell>
          <cell r="AH53">
            <v>50.401002360465306</v>
          </cell>
          <cell r="AI53">
            <v>38.801002360465304</v>
          </cell>
          <cell r="AK53">
            <v>66.201002360465296</v>
          </cell>
          <cell r="AM53">
            <v>1.21</v>
          </cell>
          <cell r="AO53">
            <v>35.009528130671505</v>
          </cell>
          <cell r="AQ53">
            <v>0.96</v>
          </cell>
          <cell r="AS53">
            <v>0.95</v>
          </cell>
          <cell r="AU53">
            <v>420</v>
          </cell>
          <cell r="AW53">
            <v>38.071107400793572</v>
          </cell>
          <cell r="AY53">
            <v>48.369108789880954</v>
          </cell>
          <cell r="BA53">
            <v>48.952501964285709</v>
          </cell>
          <cell r="BC53">
            <v>23.052499999999998</v>
          </cell>
          <cell r="BE53">
            <v>4.5170000000000003</v>
          </cell>
          <cell r="BG53">
            <v>67.13095238095238</v>
          </cell>
          <cell r="BH53">
            <v>62.919047619047625</v>
          </cell>
          <cell r="BI53">
            <v>0.34986</v>
          </cell>
        </row>
        <row r="54">
          <cell r="C54">
            <v>38384</v>
          </cell>
          <cell r="D54">
            <v>5.55982592471898E-2</v>
          </cell>
          <cell r="E54">
            <v>26.705317059483701</v>
          </cell>
          <cell r="F54">
            <v>26.955317059483701</v>
          </cell>
          <cell r="G54">
            <v>29.105317059483703</v>
          </cell>
          <cell r="I54">
            <v>18.316817086288399</v>
          </cell>
          <cell r="K54">
            <v>19.816817086288399</v>
          </cell>
          <cell r="M54">
            <v>15.480618930939999</v>
          </cell>
          <cell r="O54">
            <v>44.205317059483704</v>
          </cell>
          <cell r="P54">
            <v>41.905317059483707</v>
          </cell>
          <cell r="Q54">
            <v>45.205317059483704</v>
          </cell>
          <cell r="R54">
            <v>43.9053170594837</v>
          </cell>
          <cell r="S54">
            <v>47.705317059483704</v>
          </cell>
          <cell r="T54">
            <v>44.9053170594837</v>
          </cell>
          <cell r="U54">
            <v>38.705317059483704</v>
          </cell>
          <cell r="W54">
            <v>39.705317059483704</v>
          </cell>
          <cell r="X54">
            <v>38.4053170594837</v>
          </cell>
          <cell r="Y54">
            <v>42.205317059483704</v>
          </cell>
          <cell r="Z54">
            <v>40.4053170594837</v>
          </cell>
          <cell r="AA54">
            <v>37.206817086288403</v>
          </cell>
          <cell r="AD54">
            <v>37.716817086288401</v>
          </cell>
          <cell r="AF54">
            <v>52.905317059483693</v>
          </cell>
          <cell r="AH54">
            <v>50.4053170594837</v>
          </cell>
          <cell r="AI54">
            <v>38.805317059483698</v>
          </cell>
          <cell r="AK54">
            <v>66.20531705948369</v>
          </cell>
          <cell r="AM54">
            <v>1.21</v>
          </cell>
          <cell r="AO54">
            <v>35.009528130671505</v>
          </cell>
          <cell r="AQ54">
            <v>0.96</v>
          </cell>
          <cell r="AS54">
            <v>0.95</v>
          </cell>
          <cell r="AU54">
            <v>420</v>
          </cell>
          <cell r="AW54">
            <v>38.083232827380954</v>
          </cell>
          <cell r="AY54">
            <v>48.374835382142855</v>
          </cell>
          <cell r="BA54">
            <v>48.925005267857145</v>
          </cell>
          <cell r="BC54">
            <v>23.024999999999999</v>
          </cell>
          <cell r="BE54">
            <v>4.3970000000000002</v>
          </cell>
          <cell r="BG54">
            <v>67.680952380952391</v>
          </cell>
          <cell r="BH54">
            <v>62.859523809523807</v>
          </cell>
          <cell r="BI54">
            <v>0.34986</v>
          </cell>
        </row>
        <row r="55">
          <cell r="C55">
            <v>38412</v>
          </cell>
          <cell r="D55">
            <v>5.5763755726966603E-2</v>
          </cell>
          <cell r="E55">
            <v>26.7086742778603</v>
          </cell>
          <cell r="F55">
            <v>26.9586742778603</v>
          </cell>
          <cell r="G55">
            <v>29.108674277860302</v>
          </cell>
          <cell r="I55">
            <v>18.317433144715899</v>
          </cell>
          <cell r="K55">
            <v>19.817433144715903</v>
          </cell>
          <cell r="M55">
            <v>15.4705430365388</v>
          </cell>
          <cell r="O55">
            <v>44.208674277860304</v>
          </cell>
          <cell r="P55">
            <v>41.9086742778603</v>
          </cell>
          <cell r="Q55">
            <v>45.208674277860297</v>
          </cell>
          <cell r="R55">
            <v>43.908674277860307</v>
          </cell>
          <cell r="S55">
            <v>47.708674277860304</v>
          </cell>
          <cell r="T55">
            <v>44.9086742778603</v>
          </cell>
          <cell r="U55">
            <v>38.708674277860297</v>
          </cell>
          <cell r="W55">
            <v>39.708674277860304</v>
          </cell>
          <cell r="X55">
            <v>38.4086742778603</v>
          </cell>
          <cell r="Y55">
            <v>42.208674277860304</v>
          </cell>
          <cell r="Z55">
            <v>40.4086742778603</v>
          </cell>
          <cell r="AA55">
            <v>37.2074331447159</v>
          </cell>
          <cell r="AD55">
            <v>37.717433144715898</v>
          </cell>
          <cell r="AF55">
            <v>52.9086742778603</v>
          </cell>
          <cell r="AH55">
            <v>50.4086742778603</v>
          </cell>
          <cell r="AI55">
            <v>38.808674277860298</v>
          </cell>
          <cell r="AK55">
            <v>66.208674277860297</v>
          </cell>
          <cell r="AM55">
            <v>1.21</v>
          </cell>
          <cell r="AO55">
            <v>35.009528130671505</v>
          </cell>
          <cell r="AQ55">
            <v>0.96</v>
          </cell>
          <cell r="AS55">
            <v>0.95</v>
          </cell>
          <cell r="AU55">
            <v>420</v>
          </cell>
          <cell r="AW55">
            <v>38.092425670289764</v>
          </cell>
          <cell r="AY55">
            <v>48.376314277717384</v>
          </cell>
          <cell r="BA55">
            <v>48.891379402173818</v>
          </cell>
          <cell r="BC55">
            <v>22.997499999999999</v>
          </cell>
          <cell r="BE55">
            <v>4.2570000000000006</v>
          </cell>
          <cell r="BG55">
            <v>68.599999999999994</v>
          </cell>
          <cell r="BH55">
            <v>62.780952380952385</v>
          </cell>
          <cell r="BI55">
            <v>0.34986</v>
          </cell>
        </row>
        <row r="56">
          <cell r="C56">
            <v>38443</v>
          </cell>
          <cell r="D56">
            <v>5.59323182935842E-2</v>
          </cell>
          <cell r="E56">
            <v>26.525501478631103</v>
          </cell>
          <cell r="F56">
            <v>26.775501478631103</v>
          </cell>
          <cell r="G56">
            <v>28.925501478631098</v>
          </cell>
          <cell r="I56">
            <v>17.972844284776102</v>
          </cell>
          <cell r="K56">
            <v>19.472844284776102</v>
          </cell>
          <cell r="M56">
            <v>17.285998141671698</v>
          </cell>
          <cell r="O56">
            <v>44.025501478631099</v>
          </cell>
          <cell r="P56">
            <v>41.725501478631102</v>
          </cell>
          <cell r="Q56">
            <v>45.025501478631099</v>
          </cell>
          <cell r="R56">
            <v>43.725501478631102</v>
          </cell>
          <cell r="S56">
            <v>47.525501478631107</v>
          </cell>
          <cell r="T56">
            <v>44.725501478631102</v>
          </cell>
          <cell r="U56">
            <v>38.525501478631099</v>
          </cell>
          <cell r="W56">
            <v>39.525501478631107</v>
          </cell>
          <cell r="X56">
            <v>38.225501478631102</v>
          </cell>
          <cell r="Y56">
            <v>42.025501478631099</v>
          </cell>
          <cell r="Z56">
            <v>40.225501478631102</v>
          </cell>
          <cell r="AA56">
            <v>36.862844284776102</v>
          </cell>
          <cell r="AD56">
            <v>37.3728442847761</v>
          </cell>
          <cell r="AF56">
            <v>52.725501478631095</v>
          </cell>
          <cell r="AH56">
            <v>50.225501478631109</v>
          </cell>
          <cell r="AI56">
            <v>38.625501478631101</v>
          </cell>
          <cell r="AK56">
            <v>66.025501478631099</v>
          </cell>
          <cell r="AM56">
            <v>1.21</v>
          </cell>
          <cell r="AO56">
            <v>35.009528130671505</v>
          </cell>
          <cell r="AQ56">
            <v>0.96</v>
          </cell>
          <cell r="AS56">
            <v>0.95</v>
          </cell>
          <cell r="AU56">
            <v>420</v>
          </cell>
          <cell r="AW56">
            <v>37.547730793650715</v>
          </cell>
          <cell r="AY56">
            <v>46.917730530952376</v>
          </cell>
          <cell r="BA56">
            <v>45.099274285714287</v>
          </cell>
          <cell r="BC56">
            <v>22.97</v>
          </cell>
          <cell r="BE56">
            <v>4.1150000000000002</v>
          </cell>
          <cell r="BG56">
            <v>75.140476190476193</v>
          </cell>
          <cell r="BH56">
            <v>69.390476190476193</v>
          </cell>
          <cell r="BI56">
            <v>0.34986</v>
          </cell>
        </row>
        <row r="57">
          <cell r="C57">
            <v>38473</v>
          </cell>
          <cell r="D57">
            <v>5.6082560333162106E-2</v>
          </cell>
          <cell r="E57">
            <v>26.529676502883603</v>
          </cell>
          <cell r="F57">
            <v>26.779676502883603</v>
          </cell>
          <cell r="G57">
            <v>28.929676502883598</v>
          </cell>
          <cell r="I57">
            <v>17.9742920483584</v>
          </cell>
          <cell r="K57">
            <v>19.474292048358404</v>
          </cell>
          <cell r="M57">
            <v>17.278107895837703</v>
          </cell>
          <cell r="O57">
            <v>44.029676502883603</v>
          </cell>
          <cell r="P57">
            <v>41.729676502883599</v>
          </cell>
          <cell r="Q57">
            <v>45.029676502883603</v>
          </cell>
          <cell r="R57">
            <v>43.729676502883599</v>
          </cell>
          <cell r="S57">
            <v>47.529676502883603</v>
          </cell>
          <cell r="T57">
            <v>44.729676502883606</v>
          </cell>
          <cell r="U57">
            <v>38.529676502883603</v>
          </cell>
          <cell r="W57">
            <v>39.529676502883603</v>
          </cell>
          <cell r="X57">
            <v>38.229676502883606</v>
          </cell>
          <cell r="Y57">
            <v>42.029676502883603</v>
          </cell>
          <cell r="Z57">
            <v>40.229676502883606</v>
          </cell>
          <cell r="AA57">
            <v>36.864292048358401</v>
          </cell>
          <cell r="AD57">
            <v>37.374292048358406</v>
          </cell>
          <cell r="AF57">
            <v>52.729676502883606</v>
          </cell>
          <cell r="AH57">
            <v>50.229676502883599</v>
          </cell>
          <cell r="AI57">
            <v>38.629676502883605</v>
          </cell>
          <cell r="AK57">
            <v>66.029676502883603</v>
          </cell>
          <cell r="AM57">
            <v>1.21</v>
          </cell>
          <cell r="AO57">
            <v>35.009528130671505</v>
          </cell>
          <cell r="AQ57">
            <v>0.96</v>
          </cell>
          <cell r="AS57">
            <v>0.95</v>
          </cell>
          <cell r="AU57">
            <v>420</v>
          </cell>
          <cell r="AW57">
            <v>37.55942842261905</v>
          </cell>
          <cell r="AY57">
            <v>46.922837480357146</v>
          </cell>
          <cell r="BA57">
            <v>45.070883482142861</v>
          </cell>
          <cell r="BC57">
            <v>22.942499999999999</v>
          </cell>
          <cell r="BE57">
            <v>4.149</v>
          </cell>
          <cell r="BG57">
            <v>91.7</v>
          </cell>
          <cell r="BH57">
            <v>69.319047619047623</v>
          </cell>
          <cell r="BI57">
            <v>0.34986</v>
          </cell>
        </row>
        <row r="58">
          <cell r="C58">
            <v>38504</v>
          </cell>
          <cell r="D58">
            <v>5.6237810448619599E-2</v>
          </cell>
          <cell r="E58">
            <v>26.5333859445829</v>
          </cell>
          <cell r="F58">
            <v>26.7833859445829</v>
          </cell>
          <cell r="G58">
            <v>28.933385944582902</v>
          </cell>
          <cell r="I58">
            <v>17.975266316431799</v>
          </cell>
          <cell r="K58">
            <v>19.475266316431799</v>
          </cell>
          <cell r="M58">
            <v>17.268386597219198</v>
          </cell>
          <cell r="O58">
            <v>44.033385944582903</v>
          </cell>
          <cell r="P58">
            <v>41.733385944582899</v>
          </cell>
          <cell r="Q58">
            <v>45.033385944582903</v>
          </cell>
          <cell r="R58">
            <v>43.733385944582906</v>
          </cell>
          <cell r="S58">
            <v>47.533385944582903</v>
          </cell>
          <cell r="T58">
            <v>44.733385944582906</v>
          </cell>
          <cell r="U58">
            <v>38.533385944582903</v>
          </cell>
          <cell r="W58">
            <v>39.533385944582896</v>
          </cell>
          <cell r="X58">
            <v>38.233385944582906</v>
          </cell>
          <cell r="Y58">
            <v>42.033385944582903</v>
          </cell>
          <cell r="Z58">
            <v>40.233385944582899</v>
          </cell>
          <cell r="AA58">
            <v>36.8652663164318</v>
          </cell>
          <cell r="AD58">
            <v>37.375266316431798</v>
          </cell>
          <cell r="AF58">
            <v>52.733385944582899</v>
          </cell>
          <cell r="AH58">
            <v>50.233385944582899</v>
          </cell>
          <cell r="AI58">
            <v>38.633385944582905</v>
          </cell>
          <cell r="AK58">
            <v>66.033385944582903</v>
          </cell>
          <cell r="AM58">
            <v>1.21</v>
          </cell>
          <cell r="AO58">
            <v>35.009528130671505</v>
          </cell>
          <cell r="AQ58">
            <v>0.96</v>
          </cell>
          <cell r="AS58">
            <v>0.95</v>
          </cell>
          <cell r="AU58">
            <v>420</v>
          </cell>
          <cell r="AW58">
            <v>37.569700059523811</v>
          </cell>
          <cell r="AY58">
            <v>46.925878953571427</v>
          </cell>
          <cell r="BA58">
            <v>45.039512321428575</v>
          </cell>
          <cell r="BC58">
            <v>22.914999999999999</v>
          </cell>
          <cell r="BE58">
            <v>4.1820000000000004</v>
          </cell>
          <cell r="BG58">
            <v>85.630952380952394</v>
          </cell>
          <cell r="BH58">
            <v>69.259523809523813</v>
          </cell>
          <cell r="BI58">
            <v>0.34986</v>
          </cell>
        </row>
        <row r="59">
          <cell r="C59">
            <v>38534</v>
          </cell>
          <cell r="D59">
            <v>5.6375342996200804E-2</v>
          </cell>
          <cell r="E59">
            <v>26.733576265298499</v>
          </cell>
          <cell r="F59">
            <v>26.983576265298499</v>
          </cell>
          <cell r="G59">
            <v>29.133576265298501</v>
          </cell>
          <cell r="I59">
            <v>18.090342904564903</v>
          </cell>
          <cell r="K59">
            <v>19.590342904564899</v>
          </cell>
          <cell r="M59">
            <v>16.380974856129303</v>
          </cell>
          <cell r="O59">
            <v>44.233576265298503</v>
          </cell>
          <cell r="P59">
            <v>41.933576265298498</v>
          </cell>
          <cell r="Q59">
            <v>45.233576265298503</v>
          </cell>
          <cell r="R59">
            <v>43.933576265298498</v>
          </cell>
          <cell r="S59">
            <v>47.733576265298503</v>
          </cell>
          <cell r="T59">
            <v>44.933576265298505</v>
          </cell>
          <cell r="U59">
            <v>38.733576265298503</v>
          </cell>
          <cell r="W59">
            <v>39.733576265298495</v>
          </cell>
          <cell r="X59">
            <v>38.433576265298505</v>
          </cell>
          <cell r="Y59">
            <v>42.233576265298503</v>
          </cell>
          <cell r="Z59">
            <v>40.433576265298498</v>
          </cell>
          <cell r="AA59">
            <v>36.9803429045649</v>
          </cell>
          <cell r="AD59">
            <v>37.490342904564898</v>
          </cell>
          <cell r="AF59">
            <v>52.933576265298512</v>
          </cell>
          <cell r="AH59">
            <v>50.433576265298505</v>
          </cell>
          <cell r="AI59">
            <v>38.833576265298504</v>
          </cell>
          <cell r="AK59">
            <v>66.23357626529851</v>
          </cell>
          <cell r="AM59">
            <v>1.21</v>
          </cell>
          <cell r="AO59">
            <v>35.009528130671505</v>
          </cell>
          <cell r="AQ59">
            <v>0.96</v>
          </cell>
          <cell r="AS59">
            <v>0.95</v>
          </cell>
          <cell r="AU59">
            <v>420</v>
          </cell>
          <cell r="AW59">
            <v>38.163562038690479</v>
          </cell>
          <cell r="AY59">
            <v>47.411634266071431</v>
          </cell>
          <cell r="BA59">
            <v>45.811247008928568</v>
          </cell>
          <cell r="BC59">
            <v>22.887499999999999</v>
          </cell>
          <cell r="BE59">
            <v>4.2270000000000003</v>
          </cell>
          <cell r="BG59">
            <v>81.590476190476195</v>
          </cell>
          <cell r="BH59">
            <v>65.38095238095238</v>
          </cell>
          <cell r="BI59">
            <v>0.34986</v>
          </cell>
        </row>
        <row r="60">
          <cell r="C60">
            <v>38565</v>
          </cell>
          <cell r="D60">
            <v>5.6504326810566906E-2</v>
          </cell>
          <cell r="E60">
            <v>26.737651594156404</v>
          </cell>
          <cell r="F60">
            <v>26.987651594156404</v>
          </cell>
          <cell r="G60">
            <v>29.137651594156406</v>
          </cell>
          <cell r="I60">
            <v>18.091689278347999</v>
          </cell>
          <cell r="K60">
            <v>19.591689278347999</v>
          </cell>
          <cell r="M60">
            <v>16.373128223987301</v>
          </cell>
          <cell r="O60">
            <v>44.237651594156404</v>
          </cell>
          <cell r="P60">
            <v>41.937651594156407</v>
          </cell>
          <cell r="Q60">
            <v>45.237651594156404</v>
          </cell>
          <cell r="R60">
            <v>43.937651594156399</v>
          </cell>
          <cell r="S60">
            <v>47.737651594156404</v>
          </cell>
          <cell r="T60">
            <v>44.937651594156399</v>
          </cell>
          <cell r="U60">
            <v>38.737651594156404</v>
          </cell>
          <cell r="W60">
            <v>39.737651594156404</v>
          </cell>
          <cell r="X60">
            <v>38.437651594156399</v>
          </cell>
          <cell r="Y60">
            <v>42.237651594156404</v>
          </cell>
          <cell r="Z60">
            <v>40.437651594156407</v>
          </cell>
          <cell r="AA60">
            <v>36.981689278347993</v>
          </cell>
          <cell r="AD60">
            <v>37.491689278347998</v>
          </cell>
          <cell r="AF60">
            <v>52.937651594156399</v>
          </cell>
          <cell r="AH60">
            <v>50.437651594156407</v>
          </cell>
          <cell r="AI60">
            <v>38.837651594156405</v>
          </cell>
          <cell r="AK60">
            <v>66.237651594156404</v>
          </cell>
          <cell r="AM60">
            <v>1.21</v>
          </cell>
          <cell r="AO60">
            <v>35.009528130671505</v>
          </cell>
          <cell r="AQ60">
            <v>0.96</v>
          </cell>
          <cell r="AS60">
            <v>0.95</v>
          </cell>
          <cell r="AU60">
            <v>420</v>
          </cell>
          <cell r="AW60">
            <v>38.174954319358093</v>
          </cell>
          <cell r="AY60">
            <v>47.416298934161425</v>
          </cell>
          <cell r="BA60">
            <v>45.782218020186427</v>
          </cell>
          <cell r="BC60">
            <v>22.86</v>
          </cell>
          <cell r="BE60">
            <v>4.2620000000000005</v>
          </cell>
          <cell r="BG60">
            <v>78.169047619047632</v>
          </cell>
          <cell r="BH60">
            <v>65.319047619047623</v>
          </cell>
          <cell r="BI60">
            <v>0.34986</v>
          </cell>
        </row>
        <row r="61">
          <cell r="C61">
            <v>38596</v>
          </cell>
          <cell r="D61">
            <v>5.66333106304708E-2</v>
          </cell>
          <cell r="E61">
            <v>26.741588766452402</v>
          </cell>
          <cell r="F61">
            <v>26.991588766452402</v>
          </cell>
          <cell r="G61">
            <v>29.141588766452404</v>
          </cell>
          <cell r="I61">
            <v>18.0928951474855</v>
          </cell>
          <cell r="K61">
            <v>19.592895147485496</v>
          </cell>
          <cell r="M61">
            <v>16.363307300184101</v>
          </cell>
          <cell r="O61">
            <v>44.241588766452402</v>
          </cell>
          <cell r="P61">
            <v>41.941588766452405</v>
          </cell>
          <cell r="Q61">
            <v>45.241588766452402</v>
          </cell>
          <cell r="R61">
            <v>43.941588766452405</v>
          </cell>
          <cell r="S61">
            <v>47.741588766452402</v>
          </cell>
          <cell r="T61">
            <v>44.941588766452398</v>
          </cell>
          <cell r="U61">
            <v>38.741588766452402</v>
          </cell>
          <cell r="W61">
            <v>39.741588766452402</v>
          </cell>
          <cell r="X61">
            <v>38.441588766452398</v>
          </cell>
          <cell r="Y61">
            <v>42.241588766452402</v>
          </cell>
          <cell r="Z61">
            <v>40.441588766452405</v>
          </cell>
          <cell r="AA61">
            <v>36.9828951474855</v>
          </cell>
          <cell r="AD61">
            <v>37.492895147485498</v>
          </cell>
          <cell r="AF61">
            <v>52.941588766452405</v>
          </cell>
          <cell r="AH61">
            <v>50.441588766452405</v>
          </cell>
          <cell r="AI61">
            <v>38.841588766452404</v>
          </cell>
          <cell r="AK61">
            <v>66.241588766452409</v>
          </cell>
          <cell r="AM61">
            <v>1.21</v>
          </cell>
          <cell r="AO61">
            <v>35.009528130671505</v>
          </cell>
          <cell r="AQ61">
            <v>0.96</v>
          </cell>
          <cell r="AS61">
            <v>0.95</v>
          </cell>
          <cell r="AU61">
            <v>420</v>
          </cell>
          <cell r="AW61">
            <v>38.185923452380955</v>
          </cell>
          <cell r="AY61">
            <v>47.420350694642856</v>
          </cell>
          <cell r="BA61">
            <v>45.75230464285714</v>
          </cell>
          <cell r="BC61">
            <v>22.8325</v>
          </cell>
          <cell r="BE61">
            <v>4.2670000000000003</v>
          </cell>
          <cell r="BG61">
            <v>74.090476190476195</v>
          </cell>
          <cell r="BH61">
            <v>65.25</v>
          </cell>
          <cell r="BI61">
            <v>0.34986</v>
          </cell>
        </row>
        <row r="62">
          <cell r="C62">
            <v>38626</v>
          </cell>
          <cell r="D62">
            <v>5.6758133687262506E-2</v>
          </cell>
          <cell r="E62">
            <v>27.312466044928996</v>
          </cell>
          <cell r="F62">
            <v>27.562466044928996</v>
          </cell>
          <cell r="G62">
            <v>29.712466044928998</v>
          </cell>
          <cell r="I62">
            <v>18.192496745937898</v>
          </cell>
          <cell r="K62">
            <v>19.692496745937902</v>
          </cell>
          <cell r="M62">
            <v>15.1051091797239</v>
          </cell>
          <cell r="O62">
            <v>44.812466044928996</v>
          </cell>
          <cell r="P62">
            <v>42.512466044928999</v>
          </cell>
          <cell r="Q62">
            <v>45.812466044928996</v>
          </cell>
          <cell r="R62">
            <v>44.512466044928992</v>
          </cell>
          <cell r="S62">
            <v>48.312466044928996</v>
          </cell>
          <cell r="T62">
            <v>45.512466044928992</v>
          </cell>
          <cell r="U62">
            <v>39.312466044928996</v>
          </cell>
          <cell r="W62">
            <v>40.312466044928996</v>
          </cell>
          <cell r="X62">
            <v>39.012466044928992</v>
          </cell>
          <cell r="Y62">
            <v>42.812466044928996</v>
          </cell>
          <cell r="Z62">
            <v>41.012466044928999</v>
          </cell>
          <cell r="AA62">
            <v>37.082496745937895</v>
          </cell>
          <cell r="AD62">
            <v>37.5924967459379</v>
          </cell>
          <cell r="AF62">
            <v>53.512466044928999</v>
          </cell>
          <cell r="AH62">
            <v>51.012466044929006</v>
          </cell>
          <cell r="AI62">
            <v>39.412466044928998</v>
          </cell>
          <cell r="AK62">
            <v>66.812466044928996</v>
          </cell>
          <cell r="AM62">
            <v>1.21</v>
          </cell>
          <cell r="AO62">
            <v>35.009528130671505</v>
          </cell>
          <cell r="AQ62">
            <v>0.96</v>
          </cell>
          <cell r="AS62">
            <v>0.95</v>
          </cell>
          <cell r="AU62">
            <v>420</v>
          </cell>
          <cell r="AW62">
            <v>39.880737579364997</v>
          </cell>
          <cell r="AY62">
            <v>47.840664013095235</v>
          </cell>
          <cell r="BA62">
            <v>47.911658928571427</v>
          </cell>
          <cell r="BC62">
            <v>22.805</v>
          </cell>
          <cell r="BE62">
            <v>4.2919999999999998</v>
          </cell>
          <cell r="BG62">
            <v>70.040476190476198</v>
          </cell>
          <cell r="BH62">
            <v>60.659523809523812</v>
          </cell>
          <cell r="BI62">
            <v>0.34986</v>
          </cell>
        </row>
        <row r="63">
          <cell r="C63">
            <v>38657</v>
          </cell>
          <cell r="D63">
            <v>5.6887117518060804E-2</v>
          </cell>
          <cell r="E63">
            <v>27.316466475724098</v>
          </cell>
          <cell r="F63">
            <v>27.566466475724098</v>
          </cell>
          <cell r="G63">
            <v>29.716466475724101</v>
          </cell>
          <cell r="I63">
            <v>18.1937669487044</v>
          </cell>
          <cell r="K63">
            <v>19.693766948704404</v>
          </cell>
          <cell r="M63">
            <v>14.969107263988999</v>
          </cell>
          <cell r="O63">
            <v>44.816466475724098</v>
          </cell>
          <cell r="P63">
            <v>42.516466475724101</v>
          </cell>
          <cell r="Q63">
            <v>45.816466475724098</v>
          </cell>
          <cell r="R63">
            <v>44.516466475724101</v>
          </cell>
          <cell r="S63">
            <v>48.316466475724098</v>
          </cell>
          <cell r="T63">
            <v>45.516466475724101</v>
          </cell>
          <cell r="U63">
            <v>39.316466475724098</v>
          </cell>
          <cell r="W63">
            <v>40.316466475724098</v>
          </cell>
          <cell r="X63">
            <v>39.016466475724101</v>
          </cell>
          <cell r="Y63">
            <v>42.816466475724098</v>
          </cell>
          <cell r="Z63">
            <v>41.016466475724101</v>
          </cell>
          <cell r="AA63">
            <v>37.083766948704401</v>
          </cell>
          <cell r="AD63">
            <v>37.593766948704399</v>
          </cell>
          <cell r="AF63">
            <v>53.516466475724101</v>
          </cell>
          <cell r="AH63">
            <v>51.016466475724108</v>
          </cell>
          <cell r="AI63">
            <v>39.4164664757241</v>
          </cell>
          <cell r="AK63">
            <v>66.816466475724098</v>
          </cell>
          <cell r="AM63">
            <v>1.21</v>
          </cell>
          <cell r="AO63">
            <v>35.009528130671505</v>
          </cell>
          <cell r="AQ63">
            <v>0.96</v>
          </cell>
          <cell r="AS63">
            <v>0.95</v>
          </cell>
          <cell r="AU63">
            <v>420</v>
          </cell>
          <cell r="AW63">
            <v>39.892143528138568</v>
          </cell>
          <cell r="AY63">
            <v>47.845348478733804</v>
          </cell>
          <cell r="BA63">
            <v>47.88265850649357</v>
          </cell>
          <cell r="BC63">
            <v>22.7775</v>
          </cell>
          <cell r="BE63">
            <v>4.4020000000000001</v>
          </cell>
          <cell r="BG63">
            <v>67.519047619047626</v>
          </cell>
          <cell r="BH63">
            <v>60</v>
          </cell>
          <cell r="BI63">
            <v>0.34986</v>
          </cell>
        </row>
        <row r="64">
          <cell r="C64">
            <v>38687</v>
          </cell>
          <cell r="D64">
            <v>5.7011940585394605E-2</v>
          </cell>
          <cell r="E64">
            <v>27.321005236346195</v>
          </cell>
          <cell r="F64">
            <v>27.571005236346195</v>
          </cell>
          <cell r="G64">
            <v>29.721005236346198</v>
          </cell>
          <cell r="I64">
            <v>18.313787940345701</v>
          </cell>
          <cell r="K64">
            <v>19.813787940345701</v>
          </cell>
          <cell r="M64">
            <v>14.894006231173101</v>
          </cell>
          <cell r="O64">
            <v>44.821005236346203</v>
          </cell>
          <cell r="P64">
            <v>42.521005236346198</v>
          </cell>
          <cell r="Q64">
            <v>45.821005236346203</v>
          </cell>
          <cell r="R64">
            <v>44.521005236346198</v>
          </cell>
          <cell r="S64">
            <v>48.321005236346195</v>
          </cell>
          <cell r="T64">
            <v>45.521005236346198</v>
          </cell>
          <cell r="U64">
            <v>39.321005236346203</v>
          </cell>
          <cell r="W64">
            <v>40.321005236346195</v>
          </cell>
          <cell r="X64">
            <v>39.021005236346198</v>
          </cell>
          <cell r="Y64">
            <v>42.821005236346195</v>
          </cell>
          <cell r="Z64">
            <v>41.021005236346198</v>
          </cell>
          <cell r="AA64">
            <v>37.203787940345698</v>
          </cell>
          <cell r="AD64">
            <v>37.713787940345696</v>
          </cell>
          <cell r="AF64">
            <v>53.521005236346198</v>
          </cell>
          <cell r="AH64">
            <v>51.021005236346198</v>
          </cell>
          <cell r="AI64">
            <v>39.421005236346105</v>
          </cell>
          <cell r="AK64">
            <v>66.821005236346195</v>
          </cell>
          <cell r="AM64">
            <v>1.21</v>
          </cell>
          <cell r="AO64">
            <v>35.009528130671505</v>
          </cell>
          <cell r="AQ64">
            <v>0.96</v>
          </cell>
          <cell r="AS64">
            <v>0.95</v>
          </cell>
          <cell r="AU64">
            <v>420</v>
          </cell>
          <cell r="AW64">
            <v>39.905623647186189</v>
          </cell>
          <cell r="AY64">
            <v>48.353037273376664</v>
          </cell>
          <cell r="BA64">
            <v>47.857993149350712</v>
          </cell>
          <cell r="BC64">
            <v>22.75</v>
          </cell>
          <cell r="BE64">
            <v>4.5220000000000002</v>
          </cell>
          <cell r="BG64">
            <v>66.490476190476201</v>
          </cell>
          <cell r="BH64">
            <v>59.35</v>
          </cell>
          <cell r="BI64">
            <v>0.34986</v>
          </cell>
        </row>
        <row r="65">
          <cell r="C65">
            <v>38718</v>
          </cell>
          <cell r="D65">
            <v>5.7140924427086397E-2</v>
          </cell>
          <cell r="E65">
            <v>26.750935332764897</v>
          </cell>
          <cell r="F65">
            <v>27.000935332764897</v>
          </cell>
          <cell r="G65">
            <v>29.150935332764899</v>
          </cell>
          <cell r="I65">
            <v>20.7509353327649</v>
          </cell>
          <cell r="K65">
            <v>22.250935332764897</v>
          </cell>
          <cell r="M65">
            <v>17.542188570407401</v>
          </cell>
          <cell r="O65">
            <v>44.250935332764904</v>
          </cell>
          <cell r="P65">
            <v>41.950935332764899</v>
          </cell>
          <cell r="Q65">
            <v>45.250935332764904</v>
          </cell>
          <cell r="R65">
            <v>43.950935332764899</v>
          </cell>
          <cell r="S65">
            <v>47.750935332764897</v>
          </cell>
          <cell r="T65">
            <v>44.950935332764899</v>
          </cell>
          <cell r="U65">
            <v>38.750935332764904</v>
          </cell>
          <cell r="W65">
            <v>39.750935332764897</v>
          </cell>
          <cell r="X65">
            <v>38.450935332764899</v>
          </cell>
          <cell r="Y65">
            <v>42.250935332764897</v>
          </cell>
          <cell r="Z65">
            <v>40.450935332764899</v>
          </cell>
          <cell r="AA65">
            <v>39.640935332764897</v>
          </cell>
          <cell r="AD65">
            <v>40.150935332764895</v>
          </cell>
          <cell r="AF65">
            <v>52.950935332764907</v>
          </cell>
          <cell r="AH65">
            <v>50.450935332764899</v>
          </cell>
          <cell r="AI65">
            <v>38.850935332764905</v>
          </cell>
          <cell r="AK65">
            <v>66.250935332764911</v>
          </cell>
          <cell r="AW65">
            <v>38.212516033549761</v>
          </cell>
          <cell r="AY65">
            <v>48.431894347240238</v>
          </cell>
          <cell r="BA65">
            <v>48.613979853896183</v>
          </cell>
          <cell r="BC65">
            <v>22.725000000000001</v>
          </cell>
          <cell r="BE65">
            <v>4.5369999999999999</v>
          </cell>
          <cell r="BG65">
            <v>66.359523809523807</v>
          </cell>
          <cell r="BH65">
            <v>62.269047619047626</v>
          </cell>
        </row>
        <row r="66">
          <cell r="C66">
            <v>38749</v>
          </cell>
          <cell r="D66">
            <v>5.7269908274313795E-2</v>
          </cell>
          <cell r="E66">
            <v>26.755605038479995</v>
          </cell>
          <cell r="F66">
            <v>27.005605038479995</v>
          </cell>
          <cell r="G66">
            <v>24.155605038479997</v>
          </cell>
          <cell r="I66">
            <v>20.755605038479999</v>
          </cell>
          <cell r="K66">
            <v>22.255605038479999</v>
          </cell>
          <cell r="M66">
            <v>17.538866423014301</v>
          </cell>
          <cell r="O66">
            <v>44.255605038479999</v>
          </cell>
          <cell r="P66">
            <v>41.955605038480002</v>
          </cell>
          <cell r="Q66">
            <v>45.255605038479999</v>
          </cell>
          <cell r="R66">
            <v>43.955605038480002</v>
          </cell>
          <cell r="S66">
            <v>47.755605038479999</v>
          </cell>
          <cell r="T66">
            <v>44.955605038479995</v>
          </cell>
          <cell r="U66">
            <v>38.755605038479999</v>
          </cell>
          <cell r="W66">
            <v>39.755605038479999</v>
          </cell>
          <cell r="X66">
            <v>38.455605038480002</v>
          </cell>
          <cell r="Y66">
            <v>42.255605038479999</v>
          </cell>
          <cell r="Z66">
            <v>40.455605038479995</v>
          </cell>
          <cell r="AA66">
            <v>37.645605038479992</v>
          </cell>
          <cell r="AD66">
            <v>40.155605038479997</v>
          </cell>
          <cell r="AF66">
            <v>52.955605038480002</v>
          </cell>
          <cell r="AH66">
            <v>50.455605038480002</v>
          </cell>
          <cell r="AI66">
            <v>38.855605038479993</v>
          </cell>
          <cell r="AK66">
            <v>66.255605038479999</v>
          </cell>
          <cell r="AW66">
            <v>38.226385059523814</v>
          </cell>
          <cell r="AY66">
            <v>48.44014645357143</v>
          </cell>
          <cell r="BA66">
            <v>48.590127321428575</v>
          </cell>
          <cell r="BC66">
            <v>22.7</v>
          </cell>
          <cell r="BE66">
            <v>4.4169999999999998</v>
          </cell>
          <cell r="BG66">
            <v>66.909523809523805</v>
          </cell>
          <cell r="BH66">
            <v>62.209523809523809</v>
          </cell>
        </row>
        <row r="67">
          <cell r="C67">
            <v>38777</v>
          </cell>
          <cell r="D67">
            <v>5.7386409818502404E-2</v>
          </cell>
          <cell r="E67">
            <v>26.759486227004299</v>
          </cell>
          <cell r="F67">
            <v>27.009486227004299</v>
          </cell>
          <cell r="G67">
            <v>24.159486227004297</v>
          </cell>
          <cell r="I67">
            <v>20.759486227004299</v>
          </cell>
          <cell r="K67">
            <v>22.259486227004299</v>
          </cell>
          <cell r="M67">
            <v>17.533773487955699</v>
          </cell>
          <cell r="O67">
            <v>44.259486227004302</v>
          </cell>
          <cell r="P67">
            <v>41.959486227004298</v>
          </cell>
          <cell r="Q67">
            <v>45.259486227004295</v>
          </cell>
          <cell r="R67">
            <v>43.959486227004305</v>
          </cell>
          <cell r="S67">
            <v>47.759486227004302</v>
          </cell>
          <cell r="T67">
            <v>44.959486227004298</v>
          </cell>
          <cell r="U67">
            <v>38.759486227004295</v>
          </cell>
          <cell r="W67">
            <v>39.759486227004295</v>
          </cell>
          <cell r="X67">
            <v>38.459486227004298</v>
          </cell>
          <cell r="Y67">
            <v>42.259486227004302</v>
          </cell>
          <cell r="Z67">
            <v>40.459486227004298</v>
          </cell>
          <cell r="AA67">
            <v>37.649486227004296</v>
          </cell>
          <cell r="AD67">
            <v>40.159486227004301</v>
          </cell>
          <cell r="AF67">
            <v>52.959486227004305</v>
          </cell>
          <cell r="AH67">
            <v>50.459486227004305</v>
          </cell>
          <cell r="AI67">
            <v>38.859486227004297</v>
          </cell>
          <cell r="AK67">
            <v>66.259486227004302</v>
          </cell>
          <cell r="AW67">
            <v>38.237912189440948</v>
          </cell>
          <cell r="AY67">
            <v>48.445006443866433</v>
          </cell>
          <cell r="BA67">
            <v>48.561380170807375</v>
          </cell>
          <cell r="BC67">
            <v>22.675000000000001</v>
          </cell>
          <cell r="BE67">
            <v>4.2770000000000001</v>
          </cell>
          <cell r="BG67">
            <v>67.830952380952382</v>
          </cell>
          <cell r="BH67">
            <v>62.140476190476193</v>
          </cell>
        </row>
        <row r="68">
          <cell r="C68">
            <v>38808</v>
          </cell>
          <cell r="D68">
            <v>5.7515393676264501E-2</v>
          </cell>
          <cell r="E68">
            <v>26.577005792047498</v>
          </cell>
          <cell r="F68">
            <v>26.827005792047498</v>
          </cell>
          <cell r="G68">
            <v>23.9770057920475</v>
          </cell>
          <cell r="I68">
            <v>20.577005792047501</v>
          </cell>
          <cell r="K68">
            <v>22.077005792047501</v>
          </cell>
          <cell r="M68">
            <v>18.807907801564401</v>
          </cell>
          <cell r="O68">
            <v>44.077005792047501</v>
          </cell>
          <cell r="P68">
            <v>41.777005792047497</v>
          </cell>
          <cell r="Q68">
            <v>45.077005792047501</v>
          </cell>
          <cell r="R68">
            <v>43.777005792047504</v>
          </cell>
          <cell r="S68">
            <v>47.577005792047501</v>
          </cell>
          <cell r="T68">
            <v>44.777005792047504</v>
          </cell>
          <cell r="U68">
            <v>38.577005792047501</v>
          </cell>
          <cell r="W68">
            <v>39.577005792047501</v>
          </cell>
          <cell r="X68">
            <v>38.277005792047504</v>
          </cell>
          <cell r="Y68">
            <v>42.077005792047501</v>
          </cell>
          <cell r="Z68">
            <v>40.277005792047497</v>
          </cell>
          <cell r="AA68">
            <v>37.467005792047502</v>
          </cell>
          <cell r="AD68">
            <v>39.9770057920475</v>
          </cell>
          <cell r="AF68">
            <v>52.777005792047504</v>
          </cell>
          <cell r="AH68">
            <v>50.277005792047504</v>
          </cell>
          <cell r="AI68">
            <v>38.677005792047503</v>
          </cell>
          <cell r="AK68">
            <v>66.077005792047501</v>
          </cell>
          <cell r="AW68">
            <v>37.695945297619048</v>
          </cell>
          <cell r="AY68">
            <v>46.990374042857141</v>
          </cell>
          <cell r="BA68">
            <v>44.774976607142854</v>
          </cell>
          <cell r="BC68">
            <v>22.65</v>
          </cell>
          <cell r="BE68">
            <v>4.1349999999999998</v>
          </cell>
          <cell r="BG68">
            <v>74.38095238095238</v>
          </cell>
          <cell r="BH68">
            <v>68.759523809523813</v>
          </cell>
        </row>
        <row r="69">
          <cell r="C69">
            <v>38838</v>
          </cell>
          <cell r="D69">
            <v>5.7633779489019203E-2</v>
          </cell>
          <cell r="E69">
            <v>26.581200110142099</v>
          </cell>
          <cell r="F69">
            <v>26.831200110142099</v>
          </cell>
          <cell r="G69">
            <v>23.981200110142101</v>
          </cell>
          <cell r="I69">
            <v>20.581200110142099</v>
          </cell>
          <cell r="K69">
            <v>22.081200110142102</v>
          </cell>
          <cell r="M69">
            <v>18.804235365131998</v>
          </cell>
          <cell r="O69">
            <v>44.081200110142099</v>
          </cell>
          <cell r="P69">
            <v>41.781200110142102</v>
          </cell>
          <cell r="Q69">
            <v>45.081200110142099</v>
          </cell>
          <cell r="R69">
            <v>43.781200110142102</v>
          </cell>
          <cell r="S69">
            <v>47.581200110142099</v>
          </cell>
          <cell r="T69">
            <v>44.781200110142102</v>
          </cell>
          <cell r="U69">
            <v>38.581200110142099</v>
          </cell>
          <cell r="W69">
            <v>39.581200110142099</v>
          </cell>
          <cell r="X69">
            <v>38.281200110142102</v>
          </cell>
          <cell r="Y69">
            <v>42.081200110142106</v>
          </cell>
          <cell r="Z69">
            <v>40.281200110142102</v>
          </cell>
          <cell r="AA69">
            <v>37.4712001101421</v>
          </cell>
          <cell r="AD69">
            <v>39.981200110142098</v>
          </cell>
          <cell r="AF69">
            <v>52.781200110142102</v>
          </cell>
          <cell r="AH69">
            <v>50.281200110142102</v>
          </cell>
          <cell r="AI69">
            <v>38.6812001101421</v>
          </cell>
          <cell r="AK69">
            <v>66.081200110142106</v>
          </cell>
          <cell r="AW69">
            <v>37.708402422360237</v>
          </cell>
          <cell r="AY69">
            <v>46.996581082841665</v>
          </cell>
          <cell r="BA69">
            <v>44.748173167701893</v>
          </cell>
          <cell r="BC69">
            <v>22.625</v>
          </cell>
          <cell r="BE69">
            <v>4.1690000000000005</v>
          </cell>
          <cell r="BG69">
            <v>90.95</v>
          </cell>
          <cell r="BH69">
            <v>68.650000000000006</v>
          </cell>
        </row>
        <row r="70">
          <cell r="C70">
            <v>38869</v>
          </cell>
          <cell r="D70">
            <v>5.7747412918268896E-2</v>
          </cell>
          <cell r="E70">
            <v>26.5856250054659</v>
          </cell>
          <cell r="F70">
            <v>26.8356250054659</v>
          </cell>
          <cell r="G70">
            <v>23.985625005465899</v>
          </cell>
          <cell r="I70">
            <v>20.5856250054659</v>
          </cell>
          <cell r="K70">
            <v>22.0856250054659</v>
          </cell>
          <cell r="M70">
            <v>18.800916198836301</v>
          </cell>
          <cell r="O70">
            <v>44.0856250054659</v>
          </cell>
          <cell r="P70">
            <v>41.785625005465896</v>
          </cell>
          <cell r="Q70">
            <v>45.0856250054659</v>
          </cell>
          <cell r="R70">
            <v>43.785625005465903</v>
          </cell>
          <cell r="S70">
            <v>47.5856250054659</v>
          </cell>
          <cell r="T70">
            <v>44.785625005465903</v>
          </cell>
          <cell r="U70">
            <v>38.5856250054659</v>
          </cell>
          <cell r="W70">
            <v>39.5856250054659</v>
          </cell>
          <cell r="X70">
            <v>38.285625005465903</v>
          </cell>
          <cell r="Y70">
            <v>42.0856250054659</v>
          </cell>
          <cell r="Z70">
            <v>40.285625005465903</v>
          </cell>
          <cell r="AA70">
            <v>37.475625005465901</v>
          </cell>
          <cell r="AD70">
            <v>39.985625005465906</v>
          </cell>
          <cell r="AF70">
            <v>52.78562500546591</v>
          </cell>
          <cell r="AH70">
            <v>50.285625005465903</v>
          </cell>
          <cell r="AI70">
            <v>38.685625005465901</v>
          </cell>
          <cell r="AK70">
            <v>66.085625005465914</v>
          </cell>
          <cell r="AW70">
            <v>37.721544361471899</v>
          </cell>
          <cell r="AY70">
            <v>47.00378004123381</v>
          </cell>
          <cell r="BA70">
            <v>44.722801006493569</v>
          </cell>
          <cell r="BC70">
            <v>22.6</v>
          </cell>
          <cell r="BE70">
            <v>4.202</v>
          </cell>
          <cell r="BG70">
            <v>84.88095238095238</v>
          </cell>
          <cell r="BH70">
            <v>68.590476190476195</v>
          </cell>
        </row>
        <row r="71">
          <cell r="C71">
            <v>38899</v>
          </cell>
          <cell r="D71">
            <v>5.7857380757115898E-2</v>
          </cell>
          <cell r="E71">
            <v>26.786288910934701</v>
          </cell>
          <cell r="F71">
            <v>27.036288910934701</v>
          </cell>
          <cell r="G71">
            <v>24.186288910934699</v>
          </cell>
          <cell r="I71">
            <v>20.786288910934701</v>
          </cell>
          <cell r="K71">
            <v>22.286288910934701</v>
          </cell>
          <cell r="M71">
            <v>18.269925193684898</v>
          </cell>
          <cell r="O71">
            <v>44.286288910934701</v>
          </cell>
          <cell r="P71">
            <v>41.986288910934697</v>
          </cell>
          <cell r="Q71">
            <v>45.286288910934701</v>
          </cell>
          <cell r="R71">
            <v>43.986288910934704</v>
          </cell>
          <cell r="S71">
            <v>47.786288910934701</v>
          </cell>
          <cell r="T71">
            <v>44.986288910934704</v>
          </cell>
          <cell r="U71">
            <v>38.786288910934701</v>
          </cell>
          <cell r="W71">
            <v>39.786288910934701</v>
          </cell>
          <cell r="X71">
            <v>38.486288910934704</v>
          </cell>
          <cell r="Y71">
            <v>42.286288910934701</v>
          </cell>
          <cell r="Z71">
            <v>40.486288910934704</v>
          </cell>
          <cell r="AA71">
            <v>37.676288910934701</v>
          </cell>
          <cell r="AD71">
            <v>40.186288910934707</v>
          </cell>
          <cell r="AF71">
            <v>52.986288910934711</v>
          </cell>
          <cell r="AH71">
            <v>50.486288910934803</v>
          </cell>
          <cell r="AI71">
            <v>38.886288910934702</v>
          </cell>
          <cell r="AK71">
            <v>66.286288910934715</v>
          </cell>
          <cell r="AW71">
            <v>38.317516160714284</v>
          </cell>
          <cell r="AY71">
            <v>47.492591319642855</v>
          </cell>
          <cell r="BA71">
            <v>45.498945267857145</v>
          </cell>
          <cell r="BC71">
            <v>22.574999999999999</v>
          </cell>
          <cell r="BE71">
            <v>4.2469999999999999</v>
          </cell>
          <cell r="BG71">
            <v>80.849999999999994</v>
          </cell>
          <cell r="BH71">
            <v>64.759523809523813</v>
          </cell>
        </row>
        <row r="72">
          <cell r="C72">
            <v>38930</v>
          </cell>
          <cell r="D72">
            <v>5.7971014194817101E-2</v>
          </cell>
          <cell r="E72">
            <v>26.790530198465</v>
          </cell>
          <cell r="F72">
            <v>27.040530198465003</v>
          </cell>
          <cell r="G72">
            <v>24.190530198464998</v>
          </cell>
          <cell r="I72">
            <v>20.790530198465</v>
          </cell>
          <cell r="K72">
            <v>22.290530198465</v>
          </cell>
          <cell r="M72">
            <v>18.266608263212301</v>
          </cell>
          <cell r="O72">
            <v>44.290530198465</v>
          </cell>
          <cell r="P72">
            <v>41.990530198464995</v>
          </cell>
          <cell r="Q72">
            <v>45.290530198465</v>
          </cell>
          <cell r="R72">
            <v>43.990530198465002</v>
          </cell>
          <cell r="S72">
            <v>47.790530198465</v>
          </cell>
          <cell r="T72">
            <v>44.990530198465002</v>
          </cell>
          <cell r="U72">
            <v>38.790530198465</v>
          </cell>
          <cell r="W72">
            <v>39.790530198465</v>
          </cell>
          <cell r="X72">
            <v>38.490530198465002</v>
          </cell>
          <cell r="Y72">
            <v>42.290530198465</v>
          </cell>
          <cell r="Z72">
            <v>40.490530198464995</v>
          </cell>
          <cell r="AA72">
            <v>37.680530198465</v>
          </cell>
          <cell r="AD72">
            <v>40.190530198464998</v>
          </cell>
          <cell r="AF72">
            <v>52.990530198464988</v>
          </cell>
          <cell r="AH72">
            <v>50.490530198464988</v>
          </cell>
          <cell r="AI72">
            <v>38.890530198465001</v>
          </cell>
          <cell r="AK72">
            <v>66.290530198464992</v>
          </cell>
          <cell r="AW72">
            <v>38.330112784679045</v>
          </cell>
          <cell r="AY72">
            <v>47.499000417080701</v>
          </cell>
          <cell r="BA72">
            <v>45.472433385093098</v>
          </cell>
          <cell r="BC72">
            <v>22.55</v>
          </cell>
          <cell r="BE72">
            <v>4.282</v>
          </cell>
          <cell r="BG72">
            <v>77.430952380952377</v>
          </cell>
          <cell r="BH72">
            <v>64.7</v>
          </cell>
        </row>
        <row r="73">
          <cell r="C73">
            <v>38961</v>
          </cell>
          <cell r="D73">
            <v>5.8084647636812599E-2</v>
          </cell>
          <cell r="E73">
            <v>26.7954864651809</v>
          </cell>
          <cell r="F73">
            <v>27.0454864651809</v>
          </cell>
          <cell r="G73">
            <v>24.195486465180899</v>
          </cell>
          <cell r="I73">
            <v>20.795486465180897</v>
          </cell>
          <cell r="K73">
            <v>22.2954864651809</v>
          </cell>
          <cell r="M73">
            <v>18.264706937975401</v>
          </cell>
          <cell r="O73">
            <v>44.2954864651809</v>
          </cell>
          <cell r="P73">
            <v>41.995486465180896</v>
          </cell>
          <cell r="Q73">
            <v>45.2954864651809</v>
          </cell>
          <cell r="R73">
            <v>43.995486465180903</v>
          </cell>
          <cell r="S73">
            <v>47.7954864651809</v>
          </cell>
          <cell r="T73">
            <v>44.995486465180903</v>
          </cell>
          <cell r="U73">
            <v>38.7954864651809</v>
          </cell>
          <cell r="W73">
            <v>39.7954864651809</v>
          </cell>
          <cell r="X73">
            <v>38.495486465180903</v>
          </cell>
          <cell r="Y73">
            <v>42.2954864651809</v>
          </cell>
          <cell r="Z73">
            <v>40.495486465180903</v>
          </cell>
          <cell r="AA73">
            <v>37.685486465180901</v>
          </cell>
          <cell r="AD73">
            <v>40.195486465180899</v>
          </cell>
          <cell r="AF73">
            <v>52.99548646518091</v>
          </cell>
          <cell r="AH73">
            <v>50.495486465180903</v>
          </cell>
          <cell r="AI73">
            <v>38.895486465180902</v>
          </cell>
          <cell r="AK73">
            <v>66.295486465180915</v>
          </cell>
          <cell r="AW73">
            <v>38.344832896825473</v>
          </cell>
          <cell r="AY73">
            <v>47.508485277976192</v>
          </cell>
          <cell r="BA73">
            <v>45.450359642857144</v>
          </cell>
          <cell r="BC73">
            <v>22.524999999999999</v>
          </cell>
          <cell r="BE73">
            <v>4.2869999999999999</v>
          </cell>
          <cell r="BG73">
            <v>73.359523809523807</v>
          </cell>
          <cell r="BH73">
            <v>64.650000000000006</v>
          </cell>
        </row>
        <row r="74">
          <cell r="C74">
            <v>38991</v>
          </cell>
          <cell r="D74">
            <v>5.8194615487993803E-2</v>
          </cell>
          <cell r="E74">
            <v>27.3667202052997</v>
          </cell>
          <cell r="F74">
            <v>27.6167202052997</v>
          </cell>
          <cell r="G74">
            <v>24.766720205299698</v>
          </cell>
          <cell r="I74">
            <v>21.3667202052997</v>
          </cell>
          <cell r="K74">
            <v>22.8667202052997</v>
          </cell>
          <cell r="M74">
            <v>17.718749272853103</v>
          </cell>
          <cell r="O74">
            <v>44.8667202052997</v>
          </cell>
          <cell r="P74">
            <v>42.566720205299703</v>
          </cell>
          <cell r="Q74">
            <v>45.8667202052997</v>
          </cell>
          <cell r="R74">
            <v>44.566720205299696</v>
          </cell>
          <cell r="S74">
            <v>48.3667202052997</v>
          </cell>
          <cell r="T74">
            <v>45.566720205299696</v>
          </cell>
          <cell r="U74">
            <v>39.3667202052997</v>
          </cell>
          <cell r="W74">
            <v>40.3667202052997</v>
          </cell>
          <cell r="X74">
            <v>39.066720205299696</v>
          </cell>
          <cell r="Y74">
            <v>42.8667202052997</v>
          </cell>
          <cell r="Z74">
            <v>41.066720205299703</v>
          </cell>
          <cell r="AA74">
            <v>38.2567202052997</v>
          </cell>
          <cell r="AD74">
            <v>40.766720205299698</v>
          </cell>
          <cell r="AF74">
            <v>53.566720205299703</v>
          </cell>
          <cell r="AH74">
            <v>51.066720205299696</v>
          </cell>
          <cell r="AI74">
            <v>39.466720205299701</v>
          </cell>
          <cell r="AK74">
            <v>66.8667202052997</v>
          </cell>
          <cell r="AW74">
            <v>40.04139710497833</v>
          </cell>
          <cell r="AY74">
            <v>48.681333499025953</v>
          </cell>
          <cell r="BA74">
            <v>47.613371639610477</v>
          </cell>
          <cell r="BC74">
            <v>22.5</v>
          </cell>
          <cell r="BE74">
            <v>4.3120000000000003</v>
          </cell>
          <cell r="BG74">
            <v>69.30952380952381</v>
          </cell>
          <cell r="BH74">
            <v>60.05952380952381</v>
          </cell>
        </row>
        <row r="75">
          <cell r="C75">
            <v>39022</v>
          </cell>
          <cell r="D75">
            <v>5.8308248938439403E-2</v>
          </cell>
          <cell r="E75">
            <v>27.373550505050503</v>
          </cell>
          <cell r="F75">
            <v>27.623550505050503</v>
          </cell>
          <cell r="G75">
            <v>24.773550505050498</v>
          </cell>
          <cell r="I75">
            <v>21.373550505050499</v>
          </cell>
          <cell r="K75">
            <v>22.873550505050499</v>
          </cell>
          <cell r="M75">
            <v>17.6299421160689</v>
          </cell>
          <cell r="O75">
            <v>44.873550505050503</v>
          </cell>
          <cell r="P75">
            <v>42.573550505050498</v>
          </cell>
          <cell r="Q75">
            <v>45.873550505050503</v>
          </cell>
          <cell r="R75">
            <v>44.573550505050505</v>
          </cell>
          <cell r="S75">
            <v>48.373550505050503</v>
          </cell>
          <cell r="T75">
            <v>45.573550505050505</v>
          </cell>
          <cell r="U75">
            <v>39.373550505050503</v>
          </cell>
          <cell r="W75">
            <v>40.373550505050503</v>
          </cell>
          <cell r="X75">
            <v>39.073550505050505</v>
          </cell>
          <cell r="Y75">
            <v>42.873550505050503</v>
          </cell>
          <cell r="Z75">
            <v>41.073550505050505</v>
          </cell>
          <cell r="AA75">
            <v>38.263550505050503</v>
          </cell>
          <cell r="AD75">
            <v>40.773550505050501</v>
          </cell>
          <cell r="AF75">
            <v>53.573550505050505</v>
          </cell>
          <cell r="AH75">
            <v>51.073550505050505</v>
          </cell>
          <cell r="AI75">
            <v>39.473550505050504</v>
          </cell>
          <cell r="AK75">
            <v>66.873550505050503</v>
          </cell>
          <cell r="AW75">
            <v>40.061683095238095</v>
          </cell>
          <cell r="AY75">
            <v>48.698880248214287</v>
          </cell>
          <cell r="BA75">
            <v>47.602930714285712</v>
          </cell>
          <cell r="BC75">
            <v>22.475000000000001</v>
          </cell>
          <cell r="BE75">
            <v>4.4220000000000006</v>
          </cell>
          <cell r="BG75">
            <v>66.80952380952381</v>
          </cell>
          <cell r="BH75">
            <v>59.430952380952384</v>
          </cell>
        </row>
        <row r="76">
          <cell r="C76">
            <v>39052</v>
          </cell>
          <cell r="D76">
            <v>5.8418216797797601E-2</v>
          </cell>
          <cell r="E76">
            <v>27.385291245791198</v>
          </cell>
          <cell r="F76">
            <v>27.635291245791198</v>
          </cell>
          <cell r="G76">
            <v>24.785291245791203</v>
          </cell>
          <cell r="I76">
            <v>21.385291245791201</v>
          </cell>
          <cell r="K76">
            <v>22.885291245791201</v>
          </cell>
          <cell r="M76">
            <v>17.545704176904</v>
          </cell>
          <cell r="O76">
            <v>44.885291245791301</v>
          </cell>
          <cell r="P76">
            <v>42.585291245791204</v>
          </cell>
          <cell r="Q76">
            <v>45.885291245791201</v>
          </cell>
          <cell r="R76">
            <v>44.585291245791197</v>
          </cell>
          <cell r="S76">
            <v>48.385291245791301</v>
          </cell>
          <cell r="T76">
            <v>45.585291245791197</v>
          </cell>
          <cell r="U76">
            <v>39.385291245791201</v>
          </cell>
          <cell r="W76">
            <v>40.385291245791201</v>
          </cell>
          <cell r="X76">
            <v>39.085291245791197</v>
          </cell>
          <cell r="Y76">
            <v>42.885291245791301</v>
          </cell>
          <cell r="Z76">
            <v>41.085291245791197</v>
          </cell>
          <cell r="AA76">
            <v>38.275291245791301</v>
          </cell>
          <cell r="AD76">
            <v>40.7852912457912</v>
          </cell>
          <cell r="AF76">
            <v>53.585291245791296</v>
          </cell>
          <cell r="AH76">
            <v>51.085291245791296</v>
          </cell>
          <cell r="AI76">
            <v>39.485291245791196</v>
          </cell>
          <cell r="AK76">
            <v>66.885291245791308</v>
          </cell>
          <cell r="AW76">
            <v>40.096553095238093</v>
          </cell>
          <cell r="AY76">
            <v>48.737551185714288</v>
          </cell>
          <cell r="BA76">
            <v>47.622970714285714</v>
          </cell>
          <cell r="BC76">
            <v>22.45</v>
          </cell>
          <cell r="BE76">
            <v>4.5419999999999998</v>
          </cell>
          <cell r="BG76">
            <v>65.8</v>
          </cell>
          <cell r="BH76">
            <v>58.830952380952382</v>
          </cell>
        </row>
        <row r="77">
          <cell r="C77">
            <v>39083</v>
          </cell>
          <cell r="D77">
            <v>5.8531850256692504E-2</v>
          </cell>
          <cell r="E77">
            <v>26.822095959596005</v>
          </cell>
          <cell r="F77">
            <v>27.072095959595998</v>
          </cell>
          <cell r="G77">
            <v>24.222095959596</v>
          </cell>
          <cell r="I77">
            <v>20.822095959595998</v>
          </cell>
          <cell r="K77">
            <v>22.322095959595998</v>
          </cell>
          <cell r="M77">
            <v>17.522078995471698</v>
          </cell>
          <cell r="O77">
            <v>44.322095959596005</v>
          </cell>
          <cell r="P77">
            <v>42.022095959596001</v>
          </cell>
          <cell r="Q77">
            <v>45.322095959595998</v>
          </cell>
          <cell r="R77">
            <v>44.022095959596001</v>
          </cell>
          <cell r="S77">
            <v>47.822095959595998</v>
          </cell>
          <cell r="T77">
            <v>45.022095959596001</v>
          </cell>
          <cell r="U77">
            <v>38.822095959596005</v>
          </cell>
          <cell r="W77">
            <v>39.822095959595998</v>
          </cell>
          <cell r="X77">
            <v>38.522095959596001</v>
          </cell>
          <cell r="Y77">
            <v>42.322095959595998</v>
          </cell>
          <cell r="Z77">
            <v>40.522095959596001</v>
          </cell>
          <cell r="AA77">
            <v>37.712095959595999</v>
          </cell>
          <cell r="AD77">
            <v>40.222095959595997</v>
          </cell>
          <cell r="AF77">
            <v>53.022095959596008</v>
          </cell>
          <cell r="AH77">
            <v>50.522095959596001</v>
          </cell>
          <cell r="AI77">
            <v>38.922095959595907</v>
          </cell>
          <cell r="AK77">
            <v>66.322095959595998</v>
          </cell>
          <cell r="AW77">
            <v>38.423863095238097</v>
          </cell>
          <cell r="AY77">
            <v>48.595982123214284</v>
          </cell>
          <cell r="BA77">
            <v>48.421630714285719</v>
          </cell>
          <cell r="BC77">
            <v>22.45</v>
          </cell>
          <cell r="BE77">
            <v>4.5720000000000001</v>
          </cell>
          <cell r="BG77">
            <v>65.719047619047615</v>
          </cell>
          <cell r="BH77">
            <v>61.69047619047619</v>
          </cell>
        </row>
        <row r="78">
          <cell r="C78">
            <v>39114</v>
          </cell>
          <cell r="D78">
            <v>5.8645483719879994E-2</v>
          </cell>
          <cell r="E78">
            <v>26.8338367003367</v>
          </cell>
          <cell r="F78">
            <v>27.0838367003367</v>
          </cell>
          <cell r="G78">
            <v>24.233836700336699</v>
          </cell>
          <cell r="I78">
            <v>20.8338367003367</v>
          </cell>
          <cell r="K78">
            <v>22.3338367003367</v>
          </cell>
          <cell r="M78">
            <v>17.5275726907531</v>
          </cell>
          <cell r="O78">
            <v>44.333836700336697</v>
          </cell>
          <cell r="P78">
            <v>42.0338367003367</v>
          </cell>
          <cell r="Q78">
            <v>45.333836700336697</v>
          </cell>
          <cell r="R78">
            <v>44.0338367003367</v>
          </cell>
          <cell r="S78">
            <v>47.833836700336704</v>
          </cell>
          <cell r="T78">
            <v>45.0338367003367</v>
          </cell>
          <cell r="U78">
            <v>38.833836700336697</v>
          </cell>
          <cell r="W78">
            <v>39.833836700336697</v>
          </cell>
          <cell r="X78">
            <v>38.5338367003367</v>
          </cell>
          <cell r="Y78">
            <v>42.333836700336704</v>
          </cell>
          <cell r="Z78">
            <v>40.5338367003367</v>
          </cell>
          <cell r="AA78">
            <v>37.723836700336697</v>
          </cell>
          <cell r="AD78">
            <v>40.233836700336703</v>
          </cell>
          <cell r="AF78">
            <v>53.0338367003367</v>
          </cell>
          <cell r="AH78">
            <v>50.5338367003367</v>
          </cell>
          <cell r="AI78">
            <v>38.933836700336698</v>
          </cell>
          <cell r="AK78">
            <v>66.333836700336704</v>
          </cell>
          <cell r="AW78">
            <v>38.458733095238095</v>
          </cell>
          <cell r="AY78">
            <v>48.634653060714285</v>
          </cell>
          <cell r="BA78">
            <v>48.441670714285713</v>
          </cell>
          <cell r="BC78">
            <v>22.45</v>
          </cell>
          <cell r="BE78">
            <v>4.452</v>
          </cell>
          <cell r="BG78">
            <v>66.330952380952382</v>
          </cell>
          <cell r="BH78">
            <v>61.69047619047619</v>
          </cell>
        </row>
        <row r="79">
          <cell r="C79">
            <v>39142</v>
          </cell>
          <cell r="D79">
            <v>5.8748120399998001E-2</v>
          </cell>
          <cell r="E79">
            <v>26.845577441077399</v>
          </cell>
          <cell r="F79">
            <v>27.095577441077403</v>
          </cell>
          <cell r="G79">
            <v>24.245577441077401</v>
          </cell>
          <cell r="I79">
            <v>20.845577441077403</v>
          </cell>
          <cell r="K79">
            <v>22.345577441077399</v>
          </cell>
          <cell r="M79">
            <v>17.533066386034598</v>
          </cell>
          <cell r="O79">
            <v>44.345577441077403</v>
          </cell>
          <cell r="P79">
            <v>42.045577441077405</v>
          </cell>
          <cell r="Q79">
            <v>45.345577441077403</v>
          </cell>
          <cell r="R79">
            <v>44.045577441077405</v>
          </cell>
          <cell r="S79">
            <v>47.845577441077403</v>
          </cell>
          <cell r="T79">
            <v>45.045577441077405</v>
          </cell>
          <cell r="U79">
            <v>38.845577441077403</v>
          </cell>
          <cell r="W79">
            <v>39.845577441077403</v>
          </cell>
          <cell r="X79">
            <v>38.545577441077405</v>
          </cell>
          <cell r="Y79">
            <v>42.345577441077403</v>
          </cell>
          <cell r="Z79">
            <v>40.545577441077398</v>
          </cell>
          <cell r="AA79">
            <v>37.735577441077403</v>
          </cell>
          <cell r="AD79">
            <v>40.245577441077401</v>
          </cell>
          <cell r="AF79">
            <v>53.045577441077398</v>
          </cell>
          <cell r="AH79">
            <v>50.545577441077391</v>
          </cell>
          <cell r="AI79">
            <v>38.945577441077404</v>
          </cell>
          <cell r="AK79">
            <v>66.345577441077396</v>
          </cell>
          <cell r="AW79">
            <v>38.493603095238093</v>
          </cell>
          <cell r="AY79">
            <v>48.673323998214286</v>
          </cell>
          <cell r="BA79">
            <v>48.461710714285708</v>
          </cell>
          <cell r="BC79">
            <v>22.45</v>
          </cell>
          <cell r="BE79">
            <v>4.3120000000000003</v>
          </cell>
          <cell r="BG79">
            <v>67.319047619047623</v>
          </cell>
          <cell r="BH79">
            <v>61.69047619047619</v>
          </cell>
        </row>
        <row r="80">
          <cell r="C80">
            <v>39173</v>
          </cell>
          <cell r="D80">
            <v>5.8861753871356705E-2</v>
          </cell>
          <cell r="E80">
            <v>26.669641414141399</v>
          </cell>
          <cell r="F80">
            <v>26.919641414141399</v>
          </cell>
          <cell r="G80">
            <v>24.069641414141397</v>
          </cell>
          <cell r="I80">
            <v>20.669641414141399</v>
          </cell>
          <cell r="K80">
            <v>22.169641414141399</v>
          </cell>
          <cell r="M80">
            <v>18.8160229551439</v>
          </cell>
          <cell r="O80">
            <v>44.169641414141395</v>
          </cell>
          <cell r="P80">
            <v>41.869641414141398</v>
          </cell>
          <cell r="Q80">
            <v>45.169641414141395</v>
          </cell>
          <cell r="R80">
            <v>43.869641414141405</v>
          </cell>
          <cell r="S80">
            <v>47.669641414141402</v>
          </cell>
          <cell r="T80">
            <v>44.869641414141398</v>
          </cell>
          <cell r="U80">
            <v>38.669641414141395</v>
          </cell>
          <cell r="W80">
            <v>39.669641414141395</v>
          </cell>
          <cell r="X80">
            <v>38.369641414141398</v>
          </cell>
          <cell r="Y80">
            <v>42.169641414141402</v>
          </cell>
          <cell r="Z80">
            <v>40.369641414141398</v>
          </cell>
          <cell r="AA80">
            <v>37.559641414141396</v>
          </cell>
          <cell r="AD80">
            <v>40.069641414141401</v>
          </cell>
          <cell r="AF80">
            <v>52.869641414141398</v>
          </cell>
          <cell r="AH80">
            <v>50.369641414141398</v>
          </cell>
          <cell r="AI80">
            <v>38.769641414141397</v>
          </cell>
          <cell r="AK80">
            <v>66.169641414141395</v>
          </cell>
          <cell r="AW80">
            <v>37.971073095238097</v>
          </cell>
          <cell r="AY80">
            <v>47.246844935714286</v>
          </cell>
          <cell r="BA80">
            <v>44.715930714285712</v>
          </cell>
          <cell r="BC80">
            <v>22.45</v>
          </cell>
          <cell r="BE80">
            <v>4.17</v>
          </cell>
          <cell r="BG80">
            <v>73.930952380952391</v>
          </cell>
          <cell r="BH80">
            <v>68.359523809523807</v>
          </cell>
        </row>
        <row r="81">
          <cell r="C81">
            <v>39203</v>
          </cell>
          <cell r="D81">
            <v>5.8971721750952395E-2</v>
          </cell>
          <cell r="E81">
            <v>26.681382154882201</v>
          </cell>
          <cell r="F81">
            <v>26.931382154882201</v>
          </cell>
          <cell r="G81">
            <v>24.081382154882199</v>
          </cell>
          <cell r="I81">
            <v>20.681382154882201</v>
          </cell>
          <cell r="K81">
            <v>22.181382154882197</v>
          </cell>
          <cell r="M81">
            <v>18.821516650425398</v>
          </cell>
          <cell r="O81">
            <v>44.181382154882201</v>
          </cell>
          <cell r="P81">
            <v>41.881382154882203</v>
          </cell>
          <cell r="Q81">
            <v>45.181382154882208</v>
          </cell>
          <cell r="R81">
            <v>43.881382154882203</v>
          </cell>
          <cell r="S81">
            <v>47.681382154882201</v>
          </cell>
          <cell r="T81">
            <v>44.881382154882203</v>
          </cell>
          <cell r="U81">
            <v>38.681382154882208</v>
          </cell>
          <cell r="W81">
            <v>39.681382154882201</v>
          </cell>
          <cell r="X81">
            <v>38.381382154882203</v>
          </cell>
          <cell r="Y81">
            <v>42.181382154882201</v>
          </cell>
          <cell r="Z81">
            <v>40.381382154882203</v>
          </cell>
          <cell r="AA81">
            <v>37.571382154882201</v>
          </cell>
          <cell r="AD81">
            <v>40.081382154882199</v>
          </cell>
          <cell r="AF81">
            <v>52.881382154882196</v>
          </cell>
          <cell r="AH81">
            <v>50.381382154882189</v>
          </cell>
          <cell r="AI81">
            <v>38.781382154882202</v>
          </cell>
          <cell r="AK81">
            <v>66.181382154882201</v>
          </cell>
          <cell r="AW81">
            <v>38.005943095238095</v>
          </cell>
          <cell r="AY81">
            <v>47.285515873214287</v>
          </cell>
          <cell r="BA81">
            <v>44.735970714285713</v>
          </cell>
          <cell r="BC81">
            <v>22.45</v>
          </cell>
          <cell r="BE81">
            <v>4.2040000000000006</v>
          </cell>
          <cell r="BG81">
            <v>90.55</v>
          </cell>
          <cell r="BH81">
            <v>68.30952380952381</v>
          </cell>
        </row>
        <row r="82">
          <cell r="C82">
            <v>39234</v>
          </cell>
          <cell r="D82">
            <v>5.9085355230758203E-2</v>
          </cell>
          <cell r="E82">
            <v>26.693122895622899</v>
          </cell>
          <cell r="F82">
            <v>26.943122895622899</v>
          </cell>
          <cell r="G82">
            <v>24.093122895622901</v>
          </cell>
          <cell r="I82">
            <v>20.693122895622899</v>
          </cell>
          <cell r="K82">
            <v>22.193122895622903</v>
          </cell>
          <cell r="M82">
            <v>18.8270103457068</v>
          </cell>
          <cell r="O82">
            <v>44.193122895622899</v>
          </cell>
          <cell r="P82">
            <v>41.893122895622895</v>
          </cell>
          <cell r="Q82">
            <v>45.193122895622899</v>
          </cell>
          <cell r="R82">
            <v>43.893122895622902</v>
          </cell>
          <cell r="S82">
            <v>47.693122895622899</v>
          </cell>
          <cell r="T82">
            <v>44.893122895622902</v>
          </cell>
          <cell r="U82">
            <v>38.693122895622899</v>
          </cell>
          <cell r="W82">
            <v>39.693122895622899</v>
          </cell>
          <cell r="X82">
            <v>38.393122895622902</v>
          </cell>
          <cell r="Y82">
            <v>42.193122895622899</v>
          </cell>
          <cell r="Z82">
            <v>40.393122895622902</v>
          </cell>
          <cell r="AA82">
            <v>37.5831228956229</v>
          </cell>
          <cell r="AD82">
            <v>40.093122895622898</v>
          </cell>
          <cell r="AF82">
            <v>52.893122895622902</v>
          </cell>
          <cell r="AH82">
            <v>50.393122895622902</v>
          </cell>
          <cell r="AI82">
            <v>38.793122895622901</v>
          </cell>
          <cell r="AK82">
            <v>66.193122895622906</v>
          </cell>
          <cell r="AW82">
            <v>38.040813095238093</v>
          </cell>
          <cell r="AY82">
            <v>47.324186810714288</v>
          </cell>
          <cell r="BA82">
            <v>44.756010714285715</v>
          </cell>
          <cell r="BC82">
            <v>22.45</v>
          </cell>
          <cell r="BE82">
            <v>4.2370000000000001</v>
          </cell>
          <cell r="BG82">
            <v>84.55</v>
          </cell>
          <cell r="BH82">
            <v>68.30952380952381</v>
          </cell>
        </row>
        <row r="83">
          <cell r="C83">
            <v>39264</v>
          </cell>
          <cell r="D83">
            <v>5.9195323118527404E-2</v>
          </cell>
          <cell r="E83">
            <v>26.900890572390601</v>
          </cell>
          <cell r="F83">
            <v>27.150890572390601</v>
          </cell>
          <cell r="G83">
            <v>24.3008905723906</v>
          </cell>
          <cell r="I83">
            <v>20.900890572390598</v>
          </cell>
          <cell r="K83">
            <v>22.400890572390601</v>
          </cell>
          <cell r="M83">
            <v>18.304834784594998</v>
          </cell>
          <cell r="O83">
            <v>44.400890572390601</v>
          </cell>
          <cell r="P83">
            <v>42.100890572390604</v>
          </cell>
          <cell r="Q83">
            <v>45.400890572390601</v>
          </cell>
          <cell r="R83">
            <v>44.100890572390597</v>
          </cell>
          <cell r="S83">
            <v>47.900890572390601</v>
          </cell>
          <cell r="T83">
            <v>45.100890572390604</v>
          </cell>
          <cell r="U83">
            <v>38.900890572390601</v>
          </cell>
          <cell r="W83">
            <v>39.900890572390601</v>
          </cell>
          <cell r="X83">
            <v>38.600890572390597</v>
          </cell>
          <cell r="Y83">
            <v>42.400890572390601</v>
          </cell>
          <cell r="Z83">
            <v>40.600890572390604</v>
          </cell>
          <cell r="AA83">
            <v>37.790890572390602</v>
          </cell>
          <cell r="AD83">
            <v>40.3008905723906</v>
          </cell>
          <cell r="AF83">
            <v>53.100890572390604</v>
          </cell>
          <cell r="AH83">
            <v>50.600890572390597</v>
          </cell>
          <cell r="AI83">
            <v>39.000890572390603</v>
          </cell>
          <cell r="AK83">
            <v>66.400890572390608</v>
          </cell>
          <cell r="AW83">
            <v>38.657883095238091</v>
          </cell>
          <cell r="AY83">
            <v>47.843557748214288</v>
          </cell>
          <cell r="BA83">
            <v>45.576250714285713</v>
          </cell>
          <cell r="BC83">
            <v>22.45</v>
          </cell>
          <cell r="BE83">
            <v>4.282</v>
          </cell>
          <cell r="BG83">
            <v>80.569047619047609</v>
          </cell>
          <cell r="BH83">
            <v>64.55</v>
          </cell>
        </row>
        <row r="84">
          <cell r="C84">
            <v>39295</v>
          </cell>
          <cell r="D84">
            <v>5.9308956606779296E-2</v>
          </cell>
          <cell r="E84">
            <v>26.912631313131296</v>
          </cell>
          <cell r="F84">
            <v>27.162631313131296</v>
          </cell>
          <cell r="G84">
            <v>24.312631313131298</v>
          </cell>
          <cell r="I84">
            <v>20.9126313131313</v>
          </cell>
          <cell r="K84">
            <v>22.4126313131313</v>
          </cell>
          <cell r="M84">
            <v>18.3103284798764</v>
          </cell>
          <cell r="O84">
            <v>44.4126313131313</v>
          </cell>
          <cell r="P84">
            <v>42.112631313131303</v>
          </cell>
          <cell r="Q84">
            <v>45.4126313131313</v>
          </cell>
          <cell r="R84">
            <v>44.112631313131303</v>
          </cell>
          <cell r="S84">
            <v>47.9126313131313</v>
          </cell>
          <cell r="T84">
            <v>45.112631313131303</v>
          </cell>
          <cell r="U84">
            <v>38.9126313131313</v>
          </cell>
          <cell r="W84">
            <v>39.9126313131313</v>
          </cell>
          <cell r="X84">
            <v>38.612631313131303</v>
          </cell>
          <cell r="Y84">
            <v>42.4126313131313</v>
          </cell>
          <cell r="Z84">
            <v>40.612631313131295</v>
          </cell>
          <cell r="AA84">
            <v>37.8026313131313</v>
          </cell>
          <cell r="AD84">
            <v>40.312631313131298</v>
          </cell>
          <cell r="AF84">
            <v>53.112631313131295</v>
          </cell>
          <cell r="AH84">
            <v>50.612631313131295</v>
          </cell>
          <cell r="AI84">
            <v>39.012631313131301</v>
          </cell>
          <cell r="AK84">
            <v>66.4126313131313</v>
          </cell>
          <cell r="AW84">
            <v>38.692753095238089</v>
          </cell>
          <cell r="AY84">
            <v>47.882228685714288</v>
          </cell>
          <cell r="BA84">
            <v>45.596290714285715</v>
          </cell>
          <cell r="BC84">
            <v>22.45</v>
          </cell>
          <cell r="BE84">
            <v>4.3170000000000002</v>
          </cell>
          <cell r="BG84">
            <v>77.219047619047629</v>
          </cell>
          <cell r="BH84">
            <v>64.55</v>
          </cell>
        </row>
        <row r="85">
          <cell r="C85">
            <v>39326</v>
          </cell>
          <cell r="D85">
            <v>5.9422590099321902E-2</v>
          </cell>
          <cell r="E85">
            <v>26.924372053872105</v>
          </cell>
          <cell r="F85">
            <v>27.174372053872105</v>
          </cell>
          <cell r="G85">
            <v>24.3243720538721</v>
          </cell>
          <cell r="I85">
            <v>20.924372053872101</v>
          </cell>
          <cell r="K85">
            <v>22.424372053872101</v>
          </cell>
          <cell r="M85">
            <v>18.315822175157901</v>
          </cell>
          <cell r="O85">
            <v>44.424372053872105</v>
          </cell>
          <cell r="P85">
            <v>42.124372053872101</v>
          </cell>
          <cell r="Q85">
            <v>45.424372053872105</v>
          </cell>
          <cell r="R85">
            <v>44.124372053872101</v>
          </cell>
          <cell r="S85">
            <v>47.924372053872098</v>
          </cell>
          <cell r="T85">
            <v>45.124372053872101</v>
          </cell>
          <cell r="U85">
            <v>38.924372053872105</v>
          </cell>
          <cell r="W85">
            <v>39.924372053872105</v>
          </cell>
          <cell r="X85">
            <v>38.624372053872101</v>
          </cell>
          <cell r="Y85">
            <v>42.424372053872098</v>
          </cell>
          <cell r="Z85">
            <v>40.624372053872001</v>
          </cell>
          <cell r="AA85">
            <v>37.814372053872106</v>
          </cell>
          <cell r="AD85">
            <v>40.324372053872104</v>
          </cell>
          <cell r="AF85">
            <v>53.124372053872001</v>
          </cell>
          <cell r="AH85">
            <v>50.624372053872001</v>
          </cell>
          <cell r="AI85">
            <v>39.024372053872</v>
          </cell>
          <cell r="AK85">
            <v>66.424372053871991</v>
          </cell>
          <cell r="AW85">
            <v>38.727623095238101</v>
          </cell>
          <cell r="AY85">
            <v>47.920899623214282</v>
          </cell>
          <cell r="BA85">
            <v>45.616330714285709</v>
          </cell>
          <cell r="BC85">
            <v>22.45</v>
          </cell>
          <cell r="BE85">
            <v>4.3220000000000001</v>
          </cell>
          <cell r="BG85">
            <v>73.2</v>
          </cell>
          <cell r="BH85">
            <v>64.55</v>
          </cell>
        </row>
        <row r="86">
          <cell r="C86">
            <v>39356</v>
          </cell>
          <cell r="D86">
            <v>5.9532557999418104E-2</v>
          </cell>
          <cell r="E86">
            <v>27.502698653198603</v>
          </cell>
          <cell r="F86">
            <v>27.7526986531986</v>
          </cell>
          <cell r="G86">
            <v>24.902698653198701</v>
          </cell>
          <cell r="I86">
            <v>21.5026986531986</v>
          </cell>
          <cell r="K86">
            <v>23.0026986531986</v>
          </cell>
          <cell r="M86">
            <v>17.778680086953599</v>
          </cell>
          <cell r="O86">
            <v>45.0026986531986</v>
          </cell>
          <cell r="P86">
            <v>42.702698653198702</v>
          </cell>
          <cell r="Q86">
            <v>46.002698653198607</v>
          </cell>
          <cell r="R86">
            <v>44.702698653198702</v>
          </cell>
          <cell r="S86">
            <v>48.502698653198699</v>
          </cell>
          <cell r="T86">
            <v>45.702698653198702</v>
          </cell>
          <cell r="U86">
            <v>39.502698653198607</v>
          </cell>
          <cell r="W86">
            <v>40.5026986531986</v>
          </cell>
          <cell r="X86">
            <v>39.202698653198702</v>
          </cell>
          <cell r="Y86">
            <v>43.002698653198699</v>
          </cell>
          <cell r="Z86">
            <v>41.202698653198702</v>
          </cell>
          <cell r="AA86">
            <v>38.3926986531986</v>
          </cell>
          <cell r="AD86">
            <v>40.902698653198598</v>
          </cell>
          <cell r="AF86">
            <v>53.702698653198702</v>
          </cell>
          <cell r="AH86">
            <v>51.202698653198695</v>
          </cell>
          <cell r="AI86">
            <v>39.602698653198701</v>
          </cell>
          <cell r="AK86">
            <v>67.002698653198607</v>
          </cell>
          <cell r="AW86">
            <v>40.445253095238094</v>
          </cell>
          <cell r="AY86">
            <v>49.124260560714283</v>
          </cell>
          <cell r="BA86">
            <v>47.823370714285716</v>
          </cell>
          <cell r="BC86">
            <v>22.45</v>
          </cell>
          <cell r="BE86">
            <v>4.3470000000000004</v>
          </cell>
          <cell r="BG86">
            <v>69.209523809523816</v>
          </cell>
          <cell r="BH86">
            <v>60.019047619047626</v>
          </cell>
        </row>
        <row r="87">
          <cell r="C87">
            <v>39387</v>
          </cell>
          <cell r="D87">
            <v>5.96461915004056E-2</v>
          </cell>
          <cell r="E87">
            <v>27.516185328513597</v>
          </cell>
          <cell r="F87">
            <v>27.766185328513597</v>
          </cell>
          <cell r="G87">
            <v>24.916185328513603</v>
          </cell>
          <cell r="I87">
            <v>21.5161853285136</v>
          </cell>
          <cell r="K87">
            <v>23.0161853285136</v>
          </cell>
          <cell r="M87">
            <v>17.6972695105644</v>
          </cell>
          <cell r="O87">
            <v>45.0161853285136</v>
          </cell>
          <cell r="P87">
            <v>42.716185328513603</v>
          </cell>
          <cell r="Q87">
            <v>46.0161853285136</v>
          </cell>
          <cell r="R87">
            <v>44.716185328513603</v>
          </cell>
          <cell r="S87">
            <v>48.5161853285136</v>
          </cell>
          <cell r="T87">
            <v>45.716185328513603</v>
          </cell>
          <cell r="U87">
            <v>39.5161853285136</v>
          </cell>
          <cell r="W87">
            <v>40.5161853285136</v>
          </cell>
          <cell r="X87">
            <v>39.216185328513603</v>
          </cell>
          <cell r="Y87">
            <v>43.0161853285136</v>
          </cell>
          <cell r="Z87">
            <v>41.216185328513596</v>
          </cell>
          <cell r="AA87">
            <v>38.406185328513601</v>
          </cell>
          <cell r="AD87">
            <v>40.916185328513599</v>
          </cell>
          <cell r="AF87">
            <v>53.71618532851361</v>
          </cell>
          <cell r="AH87">
            <v>51.21618532851361</v>
          </cell>
          <cell r="AI87">
            <v>39.616185328513595</v>
          </cell>
          <cell r="AK87">
            <v>67.016185328513615</v>
          </cell>
          <cell r="AW87">
            <v>40.485308520923574</v>
          </cell>
          <cell r="AY87">
            <v>49.170442320725002</v>
          </cell>
          <cell r="BA87">
            <v>47.854248376623332</v>
          </cell>
          <cell r="BC87">
            <v>22.45</v>
          </cell>
          <cell r="BE87">
            <v>4.4569999999999999</v>
          </cell>
          <cell r="BG87">
            <v>66.769047619047626</v>
          </cell>
          <cell r="BH87">
            <v>59.44047619047619</v>
          </cell>
        </row>
        <row r="88">
          <cell r="C88">
            <v>39417</v>
          </cell>
          <cell r="D88">
            <v>5.9756159408673098E-2</v>
          </cell>
          <cell r="E88">
            <v>27.532421850783003</v>
          </cell>
          <cell r="F88">
            <v>27.782421850782995</v>
          </cell>
          <cell r="G88">
            <v>24.932421850782998</v>
          </cell>
          <cell r="I88">
            <v>21.532421850782999</v>
          </cell>
          <cell r="K88">
            <v>23.032421850782999</v>
          </cell>
          <cell r="M88">
            <v>17.619030150054897</v>
          </cell>
          <cell r="O88">
            <v>45.032421850783003</v>
          </cell>
          <cell r="P88">
            <v>42.732421850782998</v>
          </cell>
          <cell r="Q88">
            <v>46.032421850782995</v>
          </cell>
          <cell r="R88">
            <v>44.732421850782998</v>
          </cell>
          <cell r="S88">
            <v>48.532421850782995</v>
          </cell>
          <cell r="T88">
            <v>45.732421850782998</v>
          </cell>
          <cell r="U88">
            <v>39.532421850783003</v>
          </cell>
          <cell r="W88">
            <v>40.532421850782995</v>
          </cell>
          <cell r="X88">
            <v>39.232421850782998</v>
          </cell>
          <cell r="Y88">
            <v>43.032421850782995</v>
          </cell>
          <cell r="Z88">
            <v>41.232421850782998</v>
          </cell>
          <cell r="AA88">
            <v>38.422421850783003</v>
          </cell>
          <cell r="AD88">
            <v>40.932421850782994</v>
          </cell>
          <cell r="AF88">
            <v>53.732421850783005</v>
          </cell>
          <cell r="AH88">
            <v>51.232421850783005</v>
          </cell>
          <cell r="AI88">
            <v>39.632421850783004</v>
          </cell>
          <cell r="AK88">
            <v>67.032421850782995</v>
          </cell>
          <cell r="AW88">
            <v>40.533530992063575</v>
          </cell>
          <cell r="AY88">
            <v>49.228453626190479</v>
          </cell>
          <cell r="BA88">
            <v>47.902195357142851</v>
          </cell>
          <cell r="BC88">
            <v>22.45</v>
          </cell>
          <cell r="BE88">
            <v>4.577</v>
          </cell>
          <cell r="BG88">
            <v>65.80952380952381</v>
          </cell>
          <cell r="BH88">
            <v>58.88095238095238</v>
          </cell>
        </row>
        <row r="89">
          <cell r="C89">
            <v>39448</v>
          </cell>
          <cell r="D89">
            <v>5.98697929181045E-2</v>
          </cell>
          <cell r="E89">
            <v>26.974551665039005</v>
          </cell>
          <cell r="F89">
            <v>27.224551665039005</v>
          </cell>
          <cell r="G89">
            <v>24.374551665039</v>
          </cell>
          <cell r="I89">
            <v>20.974551665038998</v>
          </cell>
          <cell r="K89">
            <v>22.474551665039002</v>
          </cell>
          <cell r="M89">
            <v>17.601393448521502</v>
          </cell>
          <cell r="O89">
            <v>44.474551665039002</v>
          </cell>
          <cell r="P89">
            <v>42.174551665038997</v>
          </cell>
          <cell r="Q89">
            <v>45.474551665039002</v>
          </cell>
          <cell r="R89">
            <v>44.174551665039004</v>
          </cell>
          <cell r="S89">
            <v>47.974551665039002</v>
          </cell>
          <cell r="T89">
            <v>45.174551665038997</v>
          </cell>
          <cell r="U89">
            <v>38.974551665039002</v>
          </cell>
          <cell r="W89">
            <v>39.974551665039002</v>
          </cell>
          <cell r="X89">
            <v>38.674551665039004</v>
          </cell>
          <cell r="Y89">
            <v>42.474551665039002</v>
          </cell>
          <cell r="Z89">
            <v>40.674551665038997</v>
          </cell>
          <cell r="AA89">
            <v>37.864551665039002</v>
          </cell>
          <cell r="AD89">
            <v>40.374551665039</v>
          </cell>
          <cell r="AF89">
            <v>53.174551665039004</v>
          </cell>
          <cell r="AH89">
            <v>50.674551665039004</v>
          </cell>
          <cell r="AI89">
            <v>39.074551665039003</v>
          </cell>
          <cell r="AK89">
            <v>66.474551665039002</v>
          </cell>
          <cell r="AW89">
            <v>38.876656540404049</v>
          </cell>
          <cell r="AY89">
            <v>49.109792572348567</v>
          </cell>
          <cell r="BA89">
            <v>48.733910227272624</v>
          </cell>
          <cell r="BC89">
            <v>22.466666666666701</v>
          </cell>
          <cell r="BE89">
            <v>4.6219999999999999</v>
          </cell>
          <cell r="BG89">
            <v>65.769047619047626</v>
          </cell>
          <cell r="BH89">
            <v>61.790476190476191</v>
          </cell>
        </row>
        <row r="90">
          <cell r="C90">
            <v>39479</v>
          </cell>
          <cell r="D90">
            <v>5.9983426431826199E-2</v>
          </cell>
          <cell r="E90">
            <v>26.990729989489303</v>
          </cell>
          <cell r="F90">
            <v>27.240729989489303</v>
          </cell>
          <cell r="G90">
            <v>24.390729989489298</v>
          </cell>
          <cell r="I90">
            <v>20.990729989489299</v>
          </cell>
          <cell r="K90">
            <v>22.490729989489299</v>
          </cell>
          <cell r="M90">
            <v>17.612886431143099</v>
          </cell>
          <cell r="O90">
            <v>44.490729989489303</v>
          </cell>
          <cell r="P90">
            <v>42.190729989489299</v>
          </cell>
          <cell r="Q90">
            <v>45.490729989489303</v>
          </cell>
          <cell r="R90">
            <v>44.190729989489306</v>
          </cell>
          <cell r="S90">
            <v>47.990729989489303</v>
          </cell>
          <cell r="T90">
            <v>45.190729989489306</v>
          </cell>
          <cell r="U90">
            <v>38.990729989489303</v>
          </cell>
          <cell r="W90">
            <v>39.990729989489303</v>
          </cell>
          <cell r="X90">
            <v>38.690729989489306</v>
          </cell>
          <cell r="Y90">
            <v>42.490729989489303</v>
          </cell>
          <cell r="Z90">
            <v>40.690729989489306</v>
          </cell>
          <cell r="AA90">
            <v>37.880729989489303</v>
          </cell>
          <cell r="AD90">
            <v>40.390729989489301</v>
          </cell>
          <cell r="AF90">
            <v>53.190729989489306</v>
          </cell>
          <cell r="AH90">
            <v>50.690729989489306</v>
          </cell>
          <cell r="AI90">
            <v>39.090729989489205</v>
          </cell>
          <cell r="AK90">
            <v>66.49072998948931</v>
          </cell>
          <cell r="AW90">
            <v>38.924706164021181</v>
          </cell>
          <cell r="AY90">
            <v>47.167553517063567</v>
          </cell>
          <cell r="BA90">
            <v>48.781495952380951</v>
          </cell>
          <cell r="BC90">
            <v>22.483333333333299</v>
          </cell>
          <cell r="BE90">
            <v>4.5019999999999998</v>
          </cell>
          <cell r="BG90">
            <v>66.430952380952377</v>
          </cell>
          <cell r="BH90">
            <v>61.819047619047623</v>
          </cell>
        </row>
        <row r="91">
          <cell r="C91">
            <v>39508</v>
          </cell>
          <cell r="D91">
            <v>6.00897287549986E-2</v>
          </cell>
          <cell r="E91">
            <v>27.007272050309101</v>
          </cell>
          <cell r="F91">
            <v>27.257272050309101</v>
          </cell>
          <cell r="G91">
            <v>24.4072720503091</v>
          </cell>
          <cell r="I91">
            <v>21.007272050309101</v>
          </cell>
          <cell r="K91">
            <v>22.507272050309101</v>
          </cell>
          <cell r="M91">
            <v>17.624374984485499</v>
          </cell>
          <cell r="O91">
            <v>44.507272050309105</v>
          </cell>
          <cell r="P91">
            <v>42.207272050309101</v>
          </cell>
          <cell r="Q91">
            <v>45.507272050309098</v>
          </cell>
          <cell r="R91">
            <v>44.207272050309108</v>
          </cell>
          <cell r="S91">
            <v>48.007272050309105</v>
          </cell>
          <cell r="T91">
            <v>45.207272050309101</v>
          </cell>
          <cell r="U91">
            <v>39.007272050309098</v>
          </cell>
          <cell r="W91">
            <v>40.007272050309098</v>
          </cell>
          <cell r="X91">
            <v>38.707272050309101</v>
          </cell>
          <cell r="Y91">
            <v>42.507272050309105</v>
          </cell>
          <cell r="Z91">
            <v>40.707272050309101</v>
          </cell>
          <cell r="AA91">
            <v>37.897272050309098</v>
          </cell>
          <cell r="AD91">
            <v>40.407272050309103</v>
          </cell>
          <cell r="AF91">
            <v>53.207272050309108</v>
          </cell>
          <cell r="AH91">
            <v>50.707272050309108</v>
          </cell>
          <cell r="AI91">
            <v>39.107272050309099</v>
          </cell>
          <cell r="AK91">
            <v>66.507272050309112</v>
          </cell>
          <cell r="AW91">
            <v>38.973836084656192</v>
          </cell>
          <cell r="AY91">
            <v>47.226879216468333</v>
          </cell>
          <cell r="BA91">
            <v>48.831339523809525</v>
          </cell>
          <cell r="BC91">
            <v>22.5</v>
          </cell>
          <cell r="BE91">
            <v>4.3620000000000001</v>
          </cell>
          <cell r="BG91">
            <v>67.45</v>
          </cell>
          <cell r="BH91">
            <v>61.859523809523814</v>
          </cell>
        </row>
        <row r="92">
          <cell r="C92">
            <v>39539</v>
          </cell>
          <cell r="D92">
            <v>6.0203362277024407E-2</v>
          </cell>
          <cell r="E92">
            <v>26.836282838000002</v>
          </cell>
          <cell r="F92">
            <v>27.086282838000002</v>
          </cell>
          <cell r="G92">
            <v>24.236282838000001</v>
          </cell>
          <cell r="I92">
            <v>20.836282837999999</v>
          </cell>
          <cell r="K92">
            <v>22.336282837999999</v>
          </cell>
          <cell r="M92">
            <v>18.912968562029501</v>
          </cell>
          <cell r="O92">
            <v>44.336282838000002</v>
          </cell>
          <cell r="P92">
            <v>42.036282837999998</v>
          </cell>
          <cell r="Q92">
            <v>45.336282838000002</v>
          </cell>
          <cell r="R92">
            <v>44.036282837999998</v>
          </cell>
          <cell r="S92">
            <v>47.836282838000002</v>
          </cell>
          <cell r="T92">
            <v>45.036282838000005</v>
          </cell>
          <cell r="U92">
            <v>38.836282838000002</v>
          </cell>
          <cell r="W92">
            <v>39.836282838000002</v>
          </cell>
          <cell r="X92">
            <v>38.536282838000005</v>
          </cell>
          <cell r="Y92">
            <v>42.336282838000002</v>
          </cell>
          <cell r="Z92">
            <v>40.536282837999998</v>
          </cell>
          <cell r="AA92">
            <v>37.726282838000003</v>
          </cell>
          <cell r="AD92">
            <v>40.236282838000001</v>
          </cell>
          <cell r="AF92">
            <v>53.036282838000005</v>
          </cell>
          <cell r="AH92">
            <v>50.536282838000005</v>
          </cell>
          <cell r="AI92">
            <v>38.936282838000004</v>
          </cell>
          <cell r="AK92">
            <v>66.336282838000002</v>
          </cell>
          <cell r="AW92">
            <v>38.465998124098093</v>
          </cell>
          <cell r="AY92">
            <v>45.821680817748806</v>
          </cell>
          <cell r="BA92">
            <v>45.116266233766183</v>
          </cell>
          <cell r="BC92">
            <v>22.516666666666701</v>
          </cell>
          <cell r="BE92">
            <v>4.22</v>
          </cell>
          <cell r="BG92">
            <v>74.099999999999994</v>
          </cell>
          <cell r="BH92">
            <v>68.569047619047623</v>
          </cell>
        </row>
        <row r="93">
          <cell r="C93">
            <v>39569</v>
          </cell>
          <cell r="D93">
            <v>6.0297087894955102E-2</v>
          </cell>
          <cell r="E93">
            <v>26.852824898819904</v>
          </cell>
          <cell r="F93">
            <v>27.102824898819904</v>
          </cell>
          <cell r="G93">
            <v>24.252824898819899</v>
          </cell>
          <cell r="I93">
            <v>20.8528248988199</v>
          </cell>
          <cell r="K93">
            <v>22.3528248988199</v>
          </cell>
          <cell r="M93">
            <v>18.924457115371901</v>
          </cell>
          <cell r="O93">
            <v>44.352824898819904</v>
          </cell>
          <cell r="P93">
            <v>42.0528248988199</v>
          </cell>
          <cell r="Q93">
            <v>45.352824898819904</v>
          </cell>
          <cell r="R93">
            <v>44.052824898819907</v>
          </cell>
          <cell r="S93">
            <v>47.852824898819904</v>
          </cell>
          <cell r="T93">
            <v>45.052824898819907</v>
          </cell>
          <cell r="U93">
            <v>38.852824898819904</v>
          </cell>
          <cell r="W93">
            <v>39.852824898819904</v>
          </cell>
          <cell r="X93">
            <v>38.552824898819907</v>
          </cell>
          <cell r="Y93">
            <v>42.352824898819904</v>
          </cell>
          <cell r="Z93">
            <v>40.5528248988199</v>
          </cell>
          <cell r="AA93">
            <v>37.742824898819904</v>
          </cell>
          <cell r="AD93">
            <v>40.252824898819902</v>
          </cell>
          <cell r="AF93">
            <v>53.052824898819892</v>
          </cell>
          <cell r="AH93">
            <v>50.552824898819892</v>
          </cell>
          <cell r="AI93">
            <v>38.952824898819905</v>
          </cell>
          <cell r="AK93">
            <v>66.35282489881989</v>
          </cell>
          <cell r="AW93">
            <v>38.515128044733089</v>
          </cell>
          <cell r="AY93">
            <v>45.881006517153573</v>
          </cell>
          <cell r="BA93">
            <v>45.166109805194758</v>
          </cell>
          <cell r="BC93">
            <v>22.533333333333299</v>
          </cell>
          <cell r="BE93">
            <v>4.2540000000000004</v>
          </cell>
          <cell r="BG93">
            <v>90.759523809523813</v>
          </cell>
          <cell r="BH93">
            <v>68.55952380952381</v>
          </cell>
        </row>
        <row r="94">
          <cell r="C94">
            <v>39600</v>
          </cell>
          <cell r="D94">
            <v>6.0371989759734096E-2</v>
          </cell>
          <cell r="E94">
            <v>26.868992830802402</v>
          </cell>
          <cell r="F94">
            <v>27.118992830802402</v>
          </cell>
          <cell r="G94">
            <v>24.2689928308024</v>
          </cell>
          <cell r="I94">
            <v>20.868992830802398</v>
          </cell>
          <cell r="K94">
            <v>22.368992830802402</v>
          </cell>
          <cell r="M94">
            <v>18.934169834971996</v>
          </cell>
          <cell r="O94">
            <v>44.368992830802398</v>
          </cell>
          <cell r="P94">
            <v>42.068992830802401</v>
          </cell>
          <cell r="Q94">
            <v>45.368992830802398</v>
          </cell>
          <cell r="R94">
            <v>44.068992830802401</v>
          </cell>
          <cell r="S94">
            <v>47.868992830802398</v>
          </cell>
          <cell r="T94">
            <v>45.068992830802401</v>
          </cell>
          <cell r="U94">
            <v>38.868992830802398</v>
          </cell>
          <cell r="W94">
            <v>39.868992830802405</v>
          </cell>
          <cell r="X94">
            <v>38.568992830802401</v>
          </cell>
          <cell r="Y94">
            <v>42.368992830802398</v>
          </cell>
          <cell r="Z94">
            <v>40.568992830802401</v>
          </cell>
          <cell r="AA94">
            <v>37.758992830802399</v>
          </cell>
          <cell r="AD94">
            <v>40.268992830802404</v>
          </cell>
          <cell r="AF94">
            <v>53.068992830802408</v>
          </cell>
          <cell r="AH94">
            <v>50.568992830802408</v>
          </cell>
          <cell r="AI94">
            <v>38.968992830802399</v>
          </cell>
          <cell r="AK94">
            <v>66.368992830802412</v>
          </cell>
          <cell r="AW94">
            <v>38.563146802721185</v>
          </cell>
          <cell r="AY94">
            <v>45.938722754591907</v>
          </cell>
          <cell r="BA94">
            <v>45.213631020408094</v>
          </cell>
          <cell r="BC94">
            <v>22.55</v>
          </cell>
          <cell r="BE94">
            <v>4.2869999999999999</v>
          </cell>
          <cell r="BG94">
            <v>84.8</v>
          </cell>
          <cell r="BH94">
            <v>68.599999999999994</v>
          </cell>
        </row>
        <row r="95">
          <cell r="C95">
            <v>39630</v>
          </cell>
          <cell r="D95">
            <v>6.0444475437102102E-2</v>
          </cell>
          <cell r="E95">
            <v>27.082154198308199</v>
          </cell>
          <cell r="F95">
            <v>27.332154198308199</v>
          </cell>
          <cell r="G95">
            <v>24.482154198308201</v>
          </cell>
          <cell r="I95">
            <v>21.082154198308199</v>
          </cell>
          <cell r="K95">
            <v>22.582154198308203</v>
          </cell>
          <cell r="M95">
            <v>18.419406230181398</v>
          </cell>
          <cell r="O95">
            <v>44.582154198308203</v>
          </cell>
          <cell r="P95">
            <v>42.282154198308199</v>
          </cell>
          <cell r="Q95">
            <v>45.582154198308203</v>
          </cell>
          <cell r="R95">
            <v>44.282154198308199</v>
          </cell>
          <cell r="S95">
            <v>48.082154198308196</v>
          </cell>
          <cell r="T95">
            <v>45.282154198308199</v>
          </cell>
          <cell r="U95">
            <v>39.082154198308203</v>
          </cell>
          <cell r="W95">
            <v>40.082154198308203</v>
          </cell>
          <cell r="X95">
            <v>38.782154198308199</v>
          </cell>
          <cell r="Y95">
            <v>42.582154198308196</v>
          </cell>
          <cell r="Z95">
            <v>40.782154198308199</v>
          </cell>
          <cell r="AA95">
            <v>37.972154198308203</v>
          </cell>
          <cell r="AD95">
            <v>40.482154198308201</v>
          </cell>
          <cell r="AF95">
            <v>53.282154198308206</v>
          </cell>
          <cell r="AH95">
            <v>50.782154198308206</v>
          </cell>
          <cell r="AI95">
            <v>39.182154198308197</v>
          </cell>
          <cell r="AK95">
            <v>66.582154198308203</v>
          </cell>
          <cell r="AW95">
            <v>39.196236064213572</v>
          </cell>
          <cell r="AY95">
            <v>46.481296768777142</v>
          </cell>
          <cell r="BA95">
            <v>46.067351655844043</v>
          </cell>
          <cell r="BC95">
            <v>22.566666666666698</v>
          </cell>
          <cell r="BE95">
            <v>4.3319999999999999</v>
          </cell>
          <cell r="BG95">
            <v>80.859523809523807</v>
          </cell>
          <cell r="BH95">
            <v>64.88095238095238</v>
          </cell>
        </row>
        <row r="96">
          <cell r="C96">
            <v>39661</v>
          </cell>
          <cell r="D96">
            <v>6.0519377305548801E-2</v>
          </cell>
          <cell r="E96">
            <v>27.098332522758501</v>
          </cell>
          <cell r="F96">
            <v>27.348332522758501</v>
          </cell>
          <cell r="G96">
            <v>24.498332522758499</v>
          </cell>
          <cell r="I96">
            <v>21.098332522758501</v>
          </cell>
          <cell r="K96">
            <v>22.598332522758501</v>
          </cell>
          <cell r="M96">
            <v>18.430899212803002</v>
          </cell>
          <cell r="O96">
            <v>44.598332522758497</v>
          </cell>
          <cell r="P96">
            <v>42.2983325227585</v>
          </cell>
          <cell r="Q96">
            <v>45.598332522758497</v>
          </cell>
          <cell r="R96">
            <v>44.2983325227585</v>
          </cell>
          <cell r="S96">
            <v>48.098332522758497</v>
          </cell>
          <cell r="T96">
            <v>45.2983325227585</v>
          </cell>
          <cell r="U96">
            <v>39.098332522758497</v>
          </cell>
          <cell r="W96">
            <v>40.098332522758504</v>
          </cell>
          <cell r="X96">
            <v>38.7983325227585</v>
          </cell>
          <cell r="Y96">
            <v>42.598332522758497</v>
          </cell>
          <cell r="Z96">
            <v>40.798332522758493</v>
          </cell>
          <cell r="AA96">
            <v>37.988332522758498</v>
          </cell>
          <cell r="AD96">
            <v>40.498332522758503</v>
          </cell>
          <cell r="AF96">
            <v>53.298332522758507</v>
          </cell>
          <cell r="AH96">
            <v>50.798332522758507</v>
          </cell>
          <cell r="AI96">
            <v>39.198332522758498</v>
          </cell>
          <cell r="AK96">
            <v>66.598332522758511</v>
          </cell>
          <cell r="AW96">
            <v>39.244285687830711</v>
          </cell>
          <cell r="AY96">
            <v>46.539057713492141</v>
          </cell>
          <cell r="BA96">
            <v>46.114937380952377</v>
          </cell>
          <cell r="BC96">
            <v>22.5833333333333</v>
          </cell>
          <cell r="BE96">
            <v>4.367</v>
          </cell>
          <cell r="BG96">
            <v>77.55</v>
          </cell>
          <cell r="BH96">
            <v>64.919047619047618</v>
          </cell>
        </row>
        <row r="97">
          <cell r="C97">
            <v>39692</v>
          </cell>
          <cell r="D97">
            <v>6.0594279175859397E-2</v>
          </cell>
          <cell r="E97">
            <v>27.114801836304398</v>
          </cell>
          <cell r="F97">
            <v>27.364801836304398</v>
          </cell>
          <cell r="G97">
            <v>24.5148018363044</v>
          </cell>
          <cell r="I97">
            <v>21.114801836304402</v>
          </cell>
          <cell r="K97">
            <v>22.614801836304402</v>
          </cell>
          <cell r="M97">
            <v>18.442388652001203</v>
          </cell>
          <cell r="O97">
            <v>44.614801836304395</v>
          </cell>
          <cell r="P97">
            <v>42.314801836304397</v>
          </cell>
          <cell r="Q97">
            <v>45.614801836304395</v>
          </cell>
          <cell r="R97">
            <v>44.314801836304405</v>
          </cell>
          <cell r="S97">
            <v>48.114801836304402</v>
          </cell>
          <cell r="T97">
            <v>45.314801836304397</v>
          </cell>
          <cell r="U97">
            <v>39.114801836304395</v>
          </cell>
          <cell r="W97">
            <v>40.114801836304395</v>
          </cell>
          <cell r="X97">
            <v>38.814801836304397</v>
          </cell>
          <cell r="Y97">
            <v>42.614801836304402</v>
          </cell>
          <cell r="Z97">
            <v>40.814801836304397</v>
          </cell>
          <cell r="AA97">
            <v>38.004801836304395</v>
          </cell>
          <cell r="AD97">
            <v>40.5148018363044</v>
          </cell>
          <cell r="AF97">
            <v>53.314801836304405</v>
          </cell>
          <cell r="AH97">
            <v>50.814801836304405</v>
          </cell>
          <cell r="AI97">
            <v>39.214801836304396</v>
          </cell>
          <cell r="AK97">
            <v>66.614801836304409</v>
          </cell>
          <cell r="AW97">
            <v>39.293199549062138</v>
          </cell>
          <cell r="AY97">
            <v>46.598070461958812</v>
          </cell>
          <cell r="BA97">
            <v>46.164329383116907</v>
          </cell>
          <cell r="BC97">
            <v>22.6</v>
          </cell>
          <cell r="BE97">
            <v>4.3719999999999999</v>
          </cell>
          <cell r="BG97">
            <v>73.569047619047623</v>
          </cell>
          <cell r="BH97">
            <v>64.959523809523816</v>
          </cell>
        </row>
        <row r="98">
          <cell r="C98">
            <v>39722</v>
          </cell>
          <cell r="D98">
            <v>6.0666764858579497E-2</v>
          </cell>
          <cell r="E98">
            <v>27.698280840379901</v>
          </cell>
          <cell r="F98">
            <v>27.948280840379901</v>
          </cell>
          <cell r="G98">
            <v>25.0982808403799</v>
          </cell>
          <cell r="I98">
            <v>21.698280840379898</v>
          </cell>
          <cell r="K98">
            <v>23.198280840379901</v>
          </cell>
          <cell r="M98">
            <v>17.911237146640598</v>
          </cell>
          <cell r="O98">
            <v>45.198280840379901</v>
          </cell>
          <cell r="P98">
            <v>42.898280840379897</v>
          </cell>
          <cell r="Q98">
            <v>46.198280840379901</v>
          </cell>
          <cell r="R98">
            <v>44.898280840379897</v>
          </cell>
          <cell r="S98">
            <v>48.698280840379901</v>
          </cell>
          <cell r="T98">
            <v>45.898280840379904</v>
          </cell>
          <cell r="U98">
            <v>39.698280840379901</v>
          </cell>
          <cell r="W98">
            <v>40.698280840379901</v>
          </cell>
          <cell r="X98">
            <v>39.398280840379904</v>
          </cell>
          <cell r="Y98">
            <v>43.198280840379901</v>
          </cell>
          <cell r="Z98">
            <v>41.398280840379897</v>
          </cell>
          <cell r="AA98">
            <v>38.588280840379902</v>
          </cell>
          <cell r="AD98">
            <v>41.0982808403799</v>
          </cell>
          <cell r="AF98">
            <v>53.898280840379897</v>
          </cell>
          <cell r="AH98">
            <v>51.398280840379897</v>
          </cell>
          <cell r="AI98">
            <v>39.798280840379903</v>
          </cell>
          <cell r="AK98">
            <v>67.198280840379894</v>
          </cell>
          <cell r="AW98">
            <v>41.026132191166191</v>
          </cell>
          <cell r="AY98">
            <v>47.823596489803329</v>
          </cell>
          <cell r="BA98">
            <v>48.403352267080713</v>
          </cell>
          <cell r="BC98">
            <v>22.616666666666699</v>
          </cell>
          <cell r="BE98">
            <v>4.3970000000000002</v>
          </cell>
          <cell r="BG98">
            <v>69.61904761904762</v>
          </cell>
          <cell r="BH98">
            <v>60.480952380952381</v>
          </cell>
        </row>
        <row r="99">
          <cell r="C99">
            <v>39753</v>
          </cell>
          <cell r="D99">
            <v>6.0741666732556904E-2</v>
          </cell>
          <cell r="E99">
            <v>27.714384519801204</v>
          </cell>
          <cell r="F99">
            <v>27.964384519801204</v>
          </cell>
          <cell r="G99">
            <v>25.114384519801202</v>
          </cell>
          <cell r="I99">
            <v>21.7143845198012</v>
          </cell>
          <cell r="K99">
            <v>23.2143845198012</v>
          </cell>
          <cell r="M99">
            <v>17.8344237154387</v>
          </cell>
          <cell r="O99">
            <v>45.214384519801207</v>
          </cell>
          <cell r="P99">
            <v>42.914384519801203</v>
          </cell>
          <cell r="Q99">
            <v>46.214384519801207</v>
          </cell>
          <cell r="R99">
            <v>44.914384519801203</v>
          </cell>
          <cell r="S99">
            <v>48.7143845198012</v>
          </cell>
          <cell r="T99">
            <v>45.914384519801203</v>
          </cell>
          <cell r="U99">
            <v>39.714384519801207</v>
          </cell>
          <cell r="W99">
            <v>40.714384519801207</v>
          </cell>
          <cell r="X99">
            <v>39.414384519801203</v>
          </cell>
          <cell r="Y99">
            <v>43.2143845198012</v>
          </cell>
          <cell r="Z99">
            <v>41.414384519801203</v>
          </cell>
          <cell r="AA99">
            <v>38.604384519801208</v>
          </cell>
          <cell r="AD99">
            <v>41.114384519801199</v>
          </cell>
          <cell r="AF99">
            <v>53.914384519801203</v>
          </cell>
          <cell r="AH99">
            <v>51.414384519801203</v>
          </cell>
          <cell r="AI99">
            <v>39.814384519801202</v>
          </cell>
          <cell r="AK99">
            <v>67.2143845198012</v>
          </cell>
          <cell r="AW99">
            <v>41.073960119047619</v>
          </cell>
          <cell r="AY99">
            <v>47.88103631964286</v>
          </cell>
          <cell r="BA99">
            <v>48.450474642857138</v>
          </cell>
          <cell r="BC99">
            <v>22.633333333333301</v>
          </cell>
          <cell r="BE99">
            <v>4.5070000000000006</v>
          </cell>
          <cell r="BG99">
            <v>67.219047619047629</v>
          </cell>
          <cell r="BH99">
            <v>59.919047619047618</v>
          </cell>
        </row>
        <row r="100">
          <cell r="C100">
            <v>39783</v>
          </cell>
          <cell r="D100">
            <v>6.0814152418825304E-2</v>
          </cell>
          <cell r="E100">
            <v>27.731013877349795</v>
          </cell>
          <cell r="F100">
            <v>27.981013877349799</v>
          </cell>
          <cell r="G100">
            <v>25.131013877349801</v>
          </cell>
          <cell r="I100">
            <v>21.731013877349802</v>
          </cell>
          <cell r="K100">
            <v>23.231013877349802</v>
          </cell>
          <cell r="M100">
            <v>17.756179571307701</v>
          </cell>
          <cell r="O100">
            <v>45.231013877349802</v>
          </cell>
          <cell r="P100">
            <v>42.931013877349798</v>
          </cell>
          <cell r="Q100">
            <v>46.231013877349795</v>
          </cell>
          <cell r="R100">
            <v>44.931013877349798</v>
          </cell>
          <cell r="S100">
            <v>48.731013877349802</v>
          </cell>
          <cell r="T100">
            <v>45.931013877349798</v>
          </cell>
          <cell r="U100">
            <v>39.731013877349795</v>
          </cell>
          <cell r="W100">
            <v>40.731013877349795</v>
          </cell>
          <cell r="X100">
            <v>39.431013877349798</v>
          </cell>
          <cell r="Y100">
            <v>43.231013877349802</v>
          </cell>
          <cell r="Z100">
            <v>41.431013877349798</v>
          </cell>
          <cell r="AA100">
            <v>38.621013877349796</v>
          </cell>
          <cell r="AD100">
            <v>41.131013877349801</v>
          </cell>
          <cell r="AF100">
            <v>53.931013877349812</v>
          </cell>
          <cell r="AH100">
            <v>51.431013877349805</v>
          </cell>
          <cell r="AI100">
            <v>39.831013877349797</v>
          </cell>
          <cell r="AK100">
            <v>67.23101387734981</v>
          </cell>
          <cell r="AW100">
            <v>41.123349310966894</v>
          </cell>
          <cell r="AY100">
            <v>47.940737560173091</v>
          </cell>
          <cell r="BA100">
            <v>48.500860097402615</v>
          </cell>
          <cell r="BC100">
            <v>22.65</v>
          </cell>
          <cell r="BE100">
            <v>4.6269999999999998</v>
          </cell>
          <cell r="BG100">
            <v>66.290476190476198</v>
          </cell>
          <cell r="BH100">
            <v>59.359523809523814</v>
          </cell>
        </row>
        <row r="101">
          <cell r="C101">
            <v>39814</v>
          </cell>
          <cell r="D101">
            <v>6.08890542964695E-2</v>
          </cell>
          <cell r="E101">
            <v>27.172921292796897</v>
          </cell>
          <cell r="F101">
            <v>27.422921292796897</v>
          </cell>
          <cell r="G101">
            <v>24.572921292796902</v>
          </cell>
          <cell r="I101">
            <v>21.1729212927969</v>
          </cell>
          <cell r="K101">
            <v>22.672921292796904</v>
          </cell>
          <cell r="M101">
            <v>17.7385455779621</v>
          </cell>
          <cell r="O101">
            <v>44.6729212927969</v>
          </cell>
          <cell r="P101">
            <v>42.372921292796903</v>
          </cell>
          <cell r="Q101">
            <v>45.6729212927969</v>
          </cell>
          <cell r="R101">
            <v>44.372921292796896</v>
          </cell>
          <cell r="S101">
            <v>48.1729212927969</v>
          </cell>
          <cell r="T101">
            <v>45.372921292796896</v>
          </cell>
          <cell r="U101">
            <v>39.1729212927969</v>
          </cell>
          <cell r="W101">
            <v>40.1729212927969</v>
          </cell>
          <cell r="X101">
            <v>38.872921292796896</v>
          </cell>
          <cell r="Y101">
            <v>42.6729212927969</v>
          </cell>
          <cell r="Z101">
            <v>40.872921292796896</v>
          </cell>
          <cell r="AA101">
            <v>38.062921292796901</v>
          </cell>
          <cell r="AD101">
            <v>40.572921292796899</v>
          </cell>
          <cell r="AF101">
            <v>53.372921292796903</v>
          </cell>
          <cell r="AH101">
            <v>50.872921292796903</v>
          </cell>
          <cell r="AI101">
            <v>39.272921292796894</v>
          </cell>
          <cell r="AK101">
            <v>66.6729212927969</v>
          </cell>
          <cell r="AW101">
            <v>39.465814334844993</v>
          </cell>
          <cell r="AY101">
            <v>47.821119770606664</v>
          </cell>
          <cell r="BA101">
            <v>49.331194455782381</v>
          </cell>
          <cell r="BC101">
            <v>22.6666666666667</v>
          </cell>
          <cell r="BE101">
            <v>4.6820000000000004</v>
          </cell>
          <cell r="BG101">
            <v>66.25</v>
          </cell>
          <cell r="BH101">
            <v>62.259523809523813</v>
          </cell>
        </row>
        <row r="102">
          <cell r="C102">
            <v>39845</v>
          </cell>
          <cell r="D102">
            <v>6.0963956175976705E-2</v>
          </cell>
          <cell r="E102">
            <v>27.188834609320701</v>
          </cell>
          <cell r="F102">
            <v>27.438834609320701</v>
          </cell>
          <cell r="G102">
            <v>24.588834609320699</v>
          </cell>
          <cell r="I102">
            <v>21.188834609320701</v>
          </cell>
          <cell r="K102">
            <v>22.688834609320701</v>
          </cell>
          <cell r="M102">
            <v>17.748261398057601</v>
          </cell>
          <cell r="O102">
            <v>44.688834609320701</v>
          </cell>
          <cell r="P102">
            <v>42.388834609320703</v>
          </cell>
          <cell r="Q102">
            <v>45.6888346093208</v>
          </cell>
          <cell r="R102">
            <v>44.388834609320696</v>
          </cell>
          <cell r="S102">
            <v>48.1888346093208</v>
          </cell>
          <cell r="T102">
            <v>45.388834609320696</v>
          </cell>
          <cell r="U102">
            <v>39.1888346093208</v>
          </cell>
          <cell r="W102">
            <v>40.1888346093208</v>
          </cell>
          <cell r="X102">
            <v>38.888834609320696</v>
          </cell>
          <cell r="Y102">
            <v>42.6888346093208</v>
          </cell>
          <cell r="Z102">
            <v>40.888834609320703</v>
          </cell>
          <cell r="AA102">
            <v>38.078834609320801</v>
          </cell>
          <cell r="AD102">
            <v>40.588834609320699</v>
          </cell>
          <cell r="AF102">
            <v>53.388834609320803</v>
          </cell>
          <cell r="AH102">
            <v>50.88883460932081</v>
          </cell>
          <cell r="AI102">
            <v>39.288834609320801</v>
          </cell>
          <cell r="AK102">
            <v>66.688834609320708</v>
          </cell>
          <cell r="AW102">
            <v>39.513076884920714</v>
          </cell>
          <cell r="AY102">
            <v>47.877740679761907</v>
          </cell>
          <cell r="BA102">
            <v>49.377135178571436</v>
          </cell>
          <cell r="BC102">
            <v>22.683333333333298</v>
          </cell>
          <cell r="BE102">
            <v>4.5620000000000003</v>
          </cell>
          <cell r="BG102">
            <v>66.900000000000006</v>
          </cell>
          <cell r="BH102">
            <v>62.3</v>
          </cell>
        </row>
        <row r="103">
          <cell r="C103">
            <v>39873</v>
          </cell>
          <cell r="D103">
            <v>6.1031609488101601E-2</v>
          </cell>
          <cell r="E103">
            <v>27.2057040328733</v>
          </cell>
          <cell r="F103">
            <v>27.455704032873303</v>
          </cell>
          <cell r="G103">
            <v>24.605704032873302</v>
          </cell>
          <cell r="I103">
            <v>21.205704032873303</v>
          </cell>
          <cell r="K103">
            <v>22.705704032873303</v>
          </cell>
          <cell r="M103">
            <v>17.761170276706601</v>
          </cell>
          <cell r="O103">
            <v>44.7057040328733</v>
          </cell>
          <cell r="P103">
            <v>42.405704032873295</v>
          </cell>
          <cell r="Q103">
            <v>45.7057040328733</v>
          </cell>
          <cell r="R103">
            <v>44.405704032873302</v>
          </cell>
          <cell r="S103">
            <v>48.2057040328733</v>
          </cell>
          <cell r="T103">
            <v>45.405704032873302</v>
          </cell>
          <cell r="U103">
            <v>39.2057040328733</v>
          </cell>
          <cell r="W103">
            <v>40.2057040328733</v>
          </cell>
          <cell r="X103">
            <v>38.905704032873302</v>
          </cell>
          <cell r="Y103">
            <v>42.7057040328733</v>
          </cell>
          <cell r="Z103">
            <v>40.905704032873295</v>
          </cell>
          <cell r="AA103">
            <v>38.0957040328733</v>
          </cell>
          <cell r="AD103">
            <v>40.605704032873206</v>
          </cell>
          <cell r="AF103">
            <v>53.405704032873302</v>
          </cell>
          <cell r="AH103">
            <v>50.905704032873302</v>
          </cell>
          <cell r="AI103">
            <v>39.305704032873301</v>
          </cell>
          <cell r="AK103">
            <v>66.7057040328733</v>
          </cell>
          <cell r="AW103">
            <v>39.563179072871662</v>
          </cell>
          <cell r="AY103">
            <v>47.938474658387385</v>
          </cell>
          <cell r="BA103">
            <v>49.429010811688329</v>
          </cell>
          <cell r="BC103">
            <v>22.7</v>
          </cell>
          <cell r="BE103">
            <v>4.4220000000000006</v>
          </cell>
          <cell r="BG103">
            <v>67.919047619047618</v>
          </cell>
          <cell r="BH103">
            <v>62.340476190476188</v>
          </cell>
        </row>
        <row r="104">
          <cell r="C104">
            <v>39904</v>
          </cell>
          <cell r="D104">
            <v>6.1106511371154401E-2</v>
          </cell>
          <cell r="E104">
            <v>27.034787567838098</v>
          </cell>
          <cell r="F104">
            <v>27.284787567838098</v>
          </cell>
          <cell r="G104">
            <v>24.434787567838097</v>
          </cell>
          <cell r="I104">
            <v>21.034787567838098</v>
          </cell>
          <cell r="K104">
            <v>22.534787567838098</v>
          </cell>
          <cell r="M104">
            <v>19.048338656736998</v>
          </cell>
          <cell r="O104">
            <v>44.534787567838102</v>
          </cell>
          <cell r="P104">
            <v>42.234787567838097</v>
          </cell>
          <cell r="Q104">
            <v>45.534787567838094</v>
          </cell>
          <cell r="R104">
            <v>44.234787567838104</v>
          </cell>
          <cell r="S104">
            <v>48.034787567838102</v>
          </cell>
          <cell r="T104">
            <v>45.234787567838097</v>
          </cell>
          <cell r="U104">
            <v>39.034787567838094</v>
          </cell>
          <cell r="W104">
            <v>40.034787567838102</v>
          </cell>
          <cell r="X104">
            <v>38.734787567838097</v>
          </cell>
          <cell r="Y104">
            <v>42.534787567838102</v>
          </cell>
          <cell r="Z104">
            <v>40.734787567838097</v>
          </cell>
          <cell r="AA104">
            <v>37.924787567838095</v>
          </cell>
          <cell r="AD104">
            <v>40.4347875678381</v>
          </cell>
          <cell r="AF104">
            <v>53.234787567838104</v>
          </cell>
          <cell r="AH104">
            <v>50.734787567838104</v>
          </cell>
          <cell r="AI104">
            <v>39.134787567838096</v>
          </cell>
          <cell r="AK104">
            <v>66.534787567838109</v>
          </cell>
          <cell r="AW104">
            <v>39.05555717171714</v>
          </cell>
          <cell r="AY104">
            <v>46.533589210605946</v>
          </cell>
          <cell r="BA104">
            <v>45.714389090909044</v>
          </cell>
          <cell r="BC104">
            <v>22.716666666666701</v>
          </cell>
          <cell r="BE104">
            <v>4.28</v>
          </cell>
          <cell r="BG104">
            <v>74.580952380952382</v>
          </cell>
          <cell r="BH104">
            <v>69.05</v>
          </cell>
        </row>
        <row r="105">
          <cell r="C105">
            <v>39934</v>
          </cell>
          <cell r="D105">
            <v>6.1178997066206005E-2</v>
          </cell>
          <cell r="E105">
            <v>27.051184134110102</v>
          </cell>
          <cell r="F105">
            <v>27.301184134110102</v>
          </cell>
          <cell r="G105">
            <v>24.4511841341101</v>
          </cell>
          <cell r="I105">
            <v>21.051184134110102</v>
          </cell>
          <cell r="K105">
            <v>22.551184134110098</v>
          </cell>
          <cell r="M105">
            <v>19.059828981791</v>
          </cell>
          <cell r="O105">
            <v>44.551184134110102</v>
          </cell>
          <cell r="P105">
            <v>42.251184134110105</v>
          </cell>
          <cell r="Q105">
            <v>45.551184134110102</v>
          </cell>
          <cell r="R105">
            <v>44.251184134110098</v>
          </cell>
          <cell r="S105">
            <v>48.051184134110102</v>
          </cell>
          <cell r="T105">
            <v>45.251184134110098</v>
          </cell>
          <cell r="U105">
            <v>39.051184134110102</v>
          </cell>
          <cell r="W105">
            <v>40.051184134110102</v>
          </cell>
          <cell r="X105">
            <v>38.751184134110098</v>
          </cell>
          <cell r="Y105">
            <v>42.551184134110102</v>
          </cell>
          <cell r="Z105">
            <v>40.751184134110105</v>
          </cell>
          <cell r="AA105">
            <v>37.941184134110102</v>
          </cell>
          <cell r="AD105">
            <v>40.4511841341101</v>
          </cell>
          <cell r="AF105">
            <v>53.251184134110098</v>
          </cell>
          <cell r="AH105">
            <v>50.751184134110105</v>
          </cell>
          <cell r="AI105">
            <v>39.151184134110103</v>
          </cell>
          <cell r="AK105">
            <v>66.551184134110102</v>
          </cell>
          <cell r="AW105">
            <v>39.104254973545004</v>
          </cell>
          <cell r="AY105">
            <v>46.592289008134998</v>
          </cell>
          <cell r="BA105">
            <v>45.763329523809524</v>
          </cell>
          <cell r="BC105">
            <v>22.733333333333299</v>
          </cell>
          <cell r="BE105">
            <v>4.3140000000000001</v>
          </cell>
          <cell r="BG105">
            <v>91.240476190476201</v>
          </cell>
          <cell r="BH105">
            <v>69.040476190476184</v>
          </cell>
        </row>
        <row r="106">
          <cell r="C106">
            <v>39965</v>
          </cell>
          <cell r="D106">
            <v>6.1253898952925698E-2</v>
          </cell>
          <cell r="E106">
            <v>27.067653447655999</v>
          </cell>
          <cell r="F106">
            <v>27.317653447655999</v>
          </cell>
          <cell r="G106">
            <v>24.467653447655998</v>
          </cell>
          <cell r="I106">
            <v>21.067653447656003</v>
          </cell>
          <cell r="K106">
            <v>22.567653447655999</v>
          </cell>
          <cell r="M106">
            <v>19.0713184209893</v>
          </cell>
          <cell r="O106">
            <v>44.567653447655999</v>
          </cell>
          <cell r="P106">
            <v>42.267653447656002</v>
          </cell>
          <cell r="Q106">
            <v>45.567653447655999</v>
          </cell>
          <cell r="R106">
            <v>44.267653447655995</v>
          </cell>
          <cell r="S106">
            <v>48.067653447655999</v>
          </cell>
          <cell r="T106">
            <v>45.267653447655995</v>
          </cell>
          <cell r="U106">
            <v>39.067653447655999</v>
          </cell>
          <cell r="W106">
            <v>40.067653447655999</v>
          </cell>
          <cell r="X106">
            <v>38.767653447655995</v>
          </cell>
          <cell r="Y106">
            <v>42.567653447655999</v>
          </cell>
          <cell r="Z106">
            <v>40.767653447656002</v>
          </cell>
          <cell r="AA106">
            <v>37.957653447656</v>
          </cell>
          <cell r="AD106">
            <v>40.467653447655998</v>
          </cell>
          <cell r="AF106">
            <v>53.267653447655995</v>
          </cell>
          <cell r="AH106">
            <v>50.767653447656002</v>
          </cell>
          <cell r="AI106">
            <v>39.167653447656001</v>
          </cell>
          <cell r="AK106">
            <v>66.567653447655999</v>
          </cell>
          <cell r="AW106">
            <v>39.15316883477643</v>
          </cell>
          <cell r="AY106">
            <v>46.651301756601669</v>
          </cell>
          <cell r="BA106">
            <v>45.812721525974048</v>
          </cell>
          <cell r="BC106">
            <v>22.75</v>
          </cell>
          <cell r="BE106">
            <v>4.3470000000000004</v>
          </cell>
          <cell r="BG106">
            <v>85.280952380952385</v>
          </cell>
          <cell r="BH106">
            <v>69.080952380952382</v>
          </cell>
        </row>
        <row r="107">
          <cell r="C107">
            <v>39995</v>
          </cell>
          <cell r="D107">
            <v>6.1326384651525102E-2</v>
          </cell>
          <cell r="E107">
            <v>27.280573529172504</v>
          </cell>
          <cell r="F107">
            <v>27.530573529172504</v>
          </cell>
          <cell r="G107">
            <v>24.680573529172499</v>
          </cell>
          <cell r="I107">
            <v>21.2805735291725</v>
          </cell>
          <cell r="K107">
            <v>22.7805735291725</v>
          </cell>
          <cell r="M107">
            <v>18.556557754378904</v>
          </cell>
          <cell r="O107">
            <v>44.7805735291725</v>
          </cell>
          <cell r="P107">
            <v>42.480573529172503</v>
          </cell>
          <cell r="Q107">
            <v>45.7805735291725</v>
          </cell>
          <cell r="R107">
            <v>44.480573529172503</v>
          </cell>
          <cell r="S107">
            <v>48.2805735291725</v>
          </cell>
          <cell r="T107">
            <v>45.480573529172503</v>
          </cell>
          <cell r="U107">
            <v>39.2805735291725</v>
          </cell>
          <cell r="W107">
            <v>40.2805735291725</v>
          </cell>
          <cell r="X107">
            <v>38.980573529172503</v>
          </cell>
          <cell r="Y107">
            <v>42.7805735291725</v>
          </cell>
          <cell r="Z107">
            <v>40.980573529172503</v>
          </cell>
          <cell r="AA107">
            <v>38.170573529172501</v>
          </cell>
          <cell r="AD107">
            <v>40.680573529172506</v>
          </cell>
          <cell r="AF107">
            <v>53.480573529172496</v>
          </cell>
          <cell r="AH107">
            <v>50.980573529172489</v>
          </cell>
          <cell r="AI107">
            <v>39.380573529172501</v>
          </cell>
          <cell r="AK107">
            <v>66.7805735291725</v>
          </cell>
          <cell r="AW107">
            <v>39.785541476880717</v>
          </cell>
          <cell r="AY107">
            <v>47.192837784446191</v>
          </cell>
          <cell r="BA107">
            <v>46.664944409937853</v>
          </cell>
          <cell r="BC107">
            <v>22.766666666666602</v>
          </cell>
          <cell r="BE107">
            <v>4.3920000000000003</v>
          </cell>
          <cell r="BG107">
            <v>81.340476190476195</v>
          </cell>
          <cell r="BH107">
            <v>65.359523809523807</v>
          </cell>
        </row>
        <row r="108">
          <cell r="C108">
            <v>40026</v>
          </cell>
          <cell r="D108">
            <v>6.1401286541909801E-2</v>
          </cell>
          <cell r="E108">
            <v>23.382695838455099</v>
          </cell>
          <cell r="F108">
            <v>23.632695838455099</v>
          </cell>
          <cell r="G108">
            <v>20.782695838455101</v>
          </cell>
          <cell r="I108">
            <v>17.382695838455099</v>
          </cell>
          <cell r="K108">
            <v>18.882695838455099</v>
          </cell>
          <cell r="M108">
            <v>16.0220773883185</v>
          </cell>
          <cell r="O108">
            <v>40.882695838455099</v>
          </cell>
          <cell r="P108">
            <v>38.582695838455102</v>
          </cell>
          <cell r="Q108">
            <v>41.882695838455106</v>
          </cell>
          <cell r="R108">
            <v>40.582695838455102</v>
          </cell>
          <cell r="S108">
            <v>44.382695838455099</v>
          </cell>
          <cell r="T108">
            <v>41.582695838455102</v>
          </cell>
          <cell r="U108">
            <v>35.382695838455106</v>
          </cell>
          <cell r="W108">
            <v>36.382695838455099</v>
          </cell>
          <cell r="X108">
            <v>35.082695838455102</v>
          </cell>
          <cell r="Y108">
            <v>38.882695838455099</v>
          </cell>
          <cell r="Z108">
            <v>37.082695838455102</v>
          </cell>
          <cell r="AA108">
            <v>34.2726958384551</v>
          </cell>
          <cell r="AD108">
            <v>36.782695838455098</v>
          </cell>
          <cell r="AF108">
            <v>49.582695838455102</v>
          </cell>
          <cell r="AH108">
            <v>47.082695838455102</v>
          </cell>
          <cell r="AI108">
            <v>35.482695838455101</v>
          </cell>
          <cell r="AK108">
            <v>62.882695838455106</v>
          </cell>
          <cell r="AW108">
            <v>28.208844735449762</v>
          </cell>
          <cell r="AY108">
            <v>47.250966106349289</v>
          </cell>
          <cell r="BA108">
            <v>46.713060238095238</v>
          </cell>
          <cell r="BC108">
            <v>22.783333333333299</v>
          </cell>
          <cell r="BE108">
            <v>4.4270000000000005</v>
          </cell>
          <cell r="BG108">
            <v>78.030952380952385</v>
          </cell>
          <cell r="BH108">
            <v>65.390476190476193</v>
          </cell>
        </row>
        <row r="109">
          <cell r="C109">
            <v>40057</v>
          </cell>
          <cell r="D109">
            <v>6.1476188434158398E-2</v>
          </cell>
          <cell r="E109">
            <v>23.399383393822699</v>
          </cell>
          <cell r="F109">
            <v>23.649383393822703</v>
          </cell>
          <cell r="G109">
            <v>20.799383393822797</v>
          </cell>
          <cell r="I109">
            <v>17.399383393822703</v>
          </cell>
          <cell r="K109">
            <v>18.899383393822699</v>
          </cell>
          <cell r="M109">
            <v>16.033564169949198</v>
          </cell>
          <cell r="O109">
            <v>40.899383393822703</v>
          </cell>
          <cell r="P109">
            <v>38.599383393822798</v>
          </cell>
          <cell r="Q109">
            <v>41.899383393822703</v>
          </cell>
          <cell r="R109">
            <v>40.599383393822706</v>
          </cell>
          <cell r="S109">
            <v>44.399383393822703</v>
          </cell>
          <cell r="T109">
            <v>41.599383393822706</v>
          </cell>
          <cell r="U109">
            <v>35.399383393822703</v>
          </cell>
          <cell r="W109">
            <v>36.399383393822703</v>
          </cell>
          <cell r="X109">
            <v>35.099383393822706</v>
          </cell>
          <cell r="Y109">
            <v>38.899383393822703</v>
          </cell>
          <cell r="Z109">
            <v>37.099383393822706</v>
          </cell>
          <cell r="AA109">
            <v>34.289383393822703</v>
          </cell>
          <cell r="AD109">
            <v>36.799383393822701</v>
          </cell>
          <cell r="AF109">
            <v>49.599383393822706</v>
          </cell>
          <cell r="AH109">
            <v>47.099383393822706</v>
          </cell>
          <cell r="AI109">
            <v>35.499383393822704</v>
          </cell>
          <cell r="AK109">
            <v>62.899383393822795</v>
          </cell>
          <cell r="AW109">
            <v>28.258406774891665</v>
          </cell>
          <cell r="AY109">
            <v>47.310917707629756</v>
          </cell>
          <cell r="BA109">
            <v>46.763806948051908</v>
          </cell>
          <cell r="BC109">
            <v>22.8</v>
          </cell>
          <cell r="BE109">
            <v>4.4320000000000004</v>
          </cell>
          <cell r="BG109">
            <v>74.05</v>
          </cell>
          <cell r="BH109">
            <v>65.44047619047619</v>
          </cell>
        </row>
        <row r="110">
          <cell r="C110">
            <v>40087</v>
          </cell>
          <cell r="D110">
            <v>6.1548674138107301E-2</v>
          </cell>
          <cell r="E110">
            <v>23.9825113132285</v>
          </cell>
          <cell r="F110">
            <v>24.2325113132285</v>
          </cell>
          <cell r="G110">
            <v>21.382511313228498</v>
          </cell>
          <cell r="I110">
            <v>17.9825113132285</v>
          </cell>
          <cell r="K110">
            <v>19.4825113132285</v>
          </cell>
          <cell r="M110">
            <v>15.504197329378201</v>
          </cell>
          <cell r="O110">
            <v>41.4825113132285</v>
          </cell>
          <cell r="P110">
            <v>39.182511313228503</v>
          </cell>
          <cell r="Q110">
            <v>42.4825113132285</v>
          </cell>
          <cell r="R110">
            <v>41.182511313228495</v>
          </cell>
          <cell r="S110">
            <v>44.9825113132285</v>
          </cell>
          <cell r="T110">
            <v>42.182511313228503</v>
          </cell>
          <cell r="U110">
            <v>35.9825113132285</v>
          </cell>
          <cell r="W110">
            <v>36.9825113132285</v>
          </cell>
          <cell r="X110">
            <v>35.682511313228495</v>
          </cell>
          <cell r="Y110">
            <v>39.4825113132285</v>
          </cell>
          <cell r="Z110">
            <v>37.682511313228503</v>
          </cell>
          <cell r="AA110">
            <v>34.8725113132285</v>
          </cell>
          <cell r="AD110">
            <v>37.382511313228498</v>
          </cell>
          <cell r="AF110">
            <v>50.182511313228495</v>
          </cell>
          <cell r="AH110">
            <v>47.682511313228495</v>
          </cell>
          <cell r="AI110">
            <v>36.082511313228501</v>
          </cell>
          <cell r="AK110">
            <v>63.482511313228493</v>
          </cell>
          <cell r="AW110">
            <v>29.990296695526666</v>
          </cell>
          <cell r="AY110">
            <v>48.534933407034515</v>
          </cell>
          <cell r="BA110">
            <v>49.000650519480473</v>
          </cell>
          <cell r="BC110">
            <v>22.816666666666599</v>
          </cell>
          <cell r="BE110">
            <v>4.4569999999999999</v>
          </cell>
          <cell r="BG110">
            <v>70.099999999999994</v>
          </cell>
          <cell r="BH110">
            <v>60.95</v>
          </cell>
        </row>
        <row r="111">
          <cell r="C111">
            <v>40118</v>
          </cell>
          <cell r="D111">
            <v>6.1623576034020904E-2</v>
          </cell>
          <cell r="E111">
            <v>23.998679245210997</v>
          </cell>
          <cell r="F111">
            <v>24.248679245210997</v>
          </cell>
          <cell r="G111">
            <v>21.398679245210996</v>
          </cell>
          <cell r="I111">
            <v>17.998679245210997</v>
          </cell>
          <cell r="K111">
            <v>19.498679245210997</v>
          </cell>
          <cell r="M111">
            <v>15.4256027261897</v>
          </cell>
          <cell r="O111">
            <v>41.498679245210994</v>
          </cell>
          <cell r="P111">
            <v>39.198679245210997</v>
          </cell>
          <cell r="Q111">
            <v>42.498679245210994</v>
          </cell>
          <cell r="R111">
            <v>41.198679245210997</v>
          </cell>
          <cell r="S111">
            <v>44.998679245211001</v>
          </cell>
          <cell r="T111">
            <v>42.198679245210997</v>
          </cell>
          <cell r="U111">
            <v>35.998679245210994</v>
          </cell>
          <cell r="W111">
            <v>36.998679245210994</v>
          </cell>
          <cell r="X111">
            <v>35.698679245210997</v>
          </cell>
          <cell r="Y111">
            <v>39.498679245211001</v>
          </cell>
          <cell r="Z111">
            <v>37.698679245210997</v>
          </cell>
          <cell r="AA111">
            <v>34.888679245210994</v>
          </cell>
          <cell r="AD111">
            <v>37.398679245211</v>
          </cell>
          <cell r="AF111">
            <v>50.198679245210997</v>
          </cell>
          <cell r="AH111">
            <v>47.698679245210997</v>
          </cell>
          <cell r="AI111">
            <v>36.098679245210995</v>
          </cell>
          <cell r="AK111">
            <v>63.498679245211001</v>
          </cell>
          <cell r="AW111">
            <v>30.038315453514763</v>
          </cell>
          <cell r="AY111">
            <v>48.592649644472857</v>
          </cell>
          <cell r="BA111">
            <v>49.04817173469381</v>
          </cell>
          <cell r="BC111">
            <v>22.8333333333333</v>
          </cell>
          <cell r="BE111">
            <v>4.5670000000000002</v>
          </cell>
          <cell r="BG111">
            <v>67.69047619047619</v>
          </cell>
          <cell r="BH111">
            <v>60.390476190476193</v>
          </cell>
        </row>
        <row r="112">
          <cell r="C112">
            <v>40148</v>
          </cell>
          <cell r="D112">
            <v>6.1696061741517205E-2</v>
          </cell>
          <cell r="E112">
            <v>24.0155954348681</v>
          </cell>
          <cell r="F112">
            <v>24.2655954348681</v>
          </cell>
          <cell r="G112">
            <v>21.415595434868102</v>
          </cell>
          <cell r="I112">
            <v>18.0155954348681</v>
          </cell>
          <cell r="K112">
            <v>19.5155954348681</v>
          </cell>
          <cell r="M112">
            <v>15.348779400913601</v>
          </cell>
          <cell r="O112">
            <v>41.515595434868104</v>
          </cell>
          <cell r="P112">
            <v>39.215595434868106</v>
          </cell>
          <cell r="Q112">
            <v>42.515595434868104</v>
          </cell>
          <cell r="R112">
            <v>41.215595434868099</v>
          </cell>
          <cell r="S112">
            <v>45.015595434868104</v>
          </cell>
          <cell r="T112">
            <v>42.215595434868106</v>
          </cell>
          <cell r="U112">
            <v>36.015595434868104</v>
          </cell>
          <cell r="W112">
            <v>37.015595434868104</v>
          </cell>
          <cell r="X112">
            <v>35.715595434868099</v>
          </cell>
          <cell r="Y112">
            <v>39.515595434868104</v>
          </cell>
          <cell r="Z112">
            <v>37.715595434868106</v>
          </cell>
          <cell r="AA112">
            <v>34.905595434868104</v>
          </cell>
          <cell r="AD112">
            <v>37.415595434868102</v>
          </cell>
          <cell r="AF112">
            <v>50.215595434868099</v>
          </cell>
          <cell r="AH112">
            <v>47.715595434868099</v>
          </cell>
          <cell r="AI112">
            <v>36.115595434868105</v>
          </cell>
          <cell r="AK112">
            <v>63.515595434868096</v>
          </cell>
          <cell r="AW112">
            <v>30.088556536796428</v>
          </cell>
          <cell r="AY112">
            <v>48.653584805844041</v>
          </cell>
          <cell r="BA112">
            <v>49.100337662337616</v>
          </cell>
          <cell r="BC112">
            <v>22.85</v>
          </cell>
          <cell r="BE112">
            <v>4.6870000000000003</v>
          </cell>
          <cell r="BG112">
            <v>66.759523809523813</v>
          </cell>
          <cell r="BH112">
            <v>59.840476190476195</v>
          </cell>
        </row>
        <row r="113">
          <cell r="C113">
            <v>40179</v>
          </cell>
          <cell r="D113">
            <v>6.1770963641095501E-2</v>
          </cell>
          <cell r="E113">
            <v>23.457135996205501</v>
          </cell>
          <cell r="F113">
            <v>23.707135996205501</v>
          </cell>
          <cell r="G113">
            <v>20.8571359962055</v>
          </cell>
          <cell r="I113">
            <v>17.457135996205501</v>
          </cell>
          <cell r="K113">
            <v>18.957135996205498</v>
          </cell>
          <cell r="M113">
            <v>15.3297255631546</v>
          </cell>
          <cell r="O113">
            <v>40.957135996205501</v>
          </cell>
          <cell r="P113">
            <v>38.657135996205504</v>
          </cell>
          <cell r="Q113">
            <v>41.957135996205501</v>
          </cell>
          <cell r="R113">
            <v>40.657135996205504</v>
          </cell>
          <cell r="S113">
            <v>44.457135996205501</v>
          </cell>
          <cell r="T113">
            <v>41.657135996205504</v>
          </cell>
          <cell r="U113">
            <v>35.457135996205501</v>
          </cell>
          <cell r="W113">
            <v>36.457135996205501</v>
          </cell>
          <cell r="X113">
            <v>35.157135996205504</v>
          </cell>
          <cell r="Y113">
            <v>38.957135996205501</v>
          </cell>
          <cell r="Z113">
            <v>37.157135996205504</v>
          </cell>
          <cell r="AA113">
            <v>34.347135996205502</v>
          </cell>
          <cell r="AD113">
            <v>36.8571359962055</v>
          </cell>
          <cell r="AF113">
            <v>49.657135996205504</v>
          </cell>
          <cell r="AH113">
            <v>47.157135996205504</v>
          </cell>
          <cell r="AI113">
            <v>35.557135996205503</v>
          </cell>
          <cell r="AK113">
            <v>62.957135996205494</v>
          </cell>
          <cell r="AW113">
            <v>28.429932003968332</v>
          </cell>
          <cell r="AY113">
            <v>48.532388849404768</v>
          </cell>
          <cell r="BA113">
            <v>49.928394821428576</v>
          </cell>
          <cell r="BC113">
            <v>22.8666666666666</v>
          </cell>
          <cell r="BE113">
            <v>4.7520000000000007</v>
          </cell>
          <cell r="BG113">
            <v>66.730952380952388</v>
          </cell>
          <cell r="BH113">
            <v>62.740476190476194</v>
          </cell>
        </row>
        <row r="114">
          <cell r="C114">
            <v>40210</v>
          </cell>
          <cell r="D114">
            <v>6.1845865542536703E-2</v>
          </cell>
          <cell r="E114">
            <v>23.473197925017399</v>
          </cell>
          <cell r="F114">
            <v>23.723197925017399</v>
          </cell>
          <cell r="G114">
            <v>20.873197925017401</v>
          </cell>
          <cell r="I114">
            <v>17.473197925017399</v>
          </cell>
          <cell r="K114">
            <v>18.973197925017399</v>
          </cell>
          <cell r="M114">
            <v>6.1138168875743002</v>
          </cell>
          <cell r="O114">
            <v>40.973197925017402</v>
          </cell>
          <cell r="P114">
            <v>38.673197925017398</v>
          </cell>
          <cell r="Q114">
            <v>41.973197925017402</v>
          </cell>
          <cell r="R114">
            <v>40.673197925017405</v>
          </cell>
          <cell r="S114">
            <v>44.473197925017402</v>
          </cell>
          <cell r="T114">
            <v>41.673197925017405</v>
          </cell>
          <cell r="U114">
            <v>35.473197925017402</v>
          </cell>
          <cell r="W114">
            <v>36.473197925017402</v>
          </cell>
          <cell r="X114">
            <v>35.173197925017405</v>
          </cell>
          <cell r="Y114">
            <v>38.973197925017402</v>
          </cell>
          <cell r="Z114">
            <v>37.173197925017405</v>
          </cell>
          <cell r="AA114">
            <v>34.363197925017403</v>
          </cell>
          <cell r="AD114">
            <v>36.873197925017401</v>
          </cell>
          <cell r="AF114">
            <v>49.673197925017405</v>
          </cell>
          <cell r="AH114">
            <v>47.173197925017405</v>
          </cell>
          <cell r="AI114">
            <v>35.573197925017404</v>
          </cell>
          <cell r="AK114">
            <v>62.973197925017402</v>
          </cell>
          <cell r="AW114">
            <v>28.477635932539759</v>
          </cell>
          <cell r="AY114">
            <v>48.589649072619054</v>
          </cell>
          <cell r="BA114">
            <v>49.975258035714283</v>
          </cell>
          <cell r="BC114">
            <v>22.883333333333301</v>
          </cell>
          <cell r="BE114">
            <v>4.6320000000000006</v>
          </cell>
        </row>
        <row r="115">
          <cell r="C115">
            <v>40238</v>
          </cell>
          <cell r="D115">
            <v>6.1913518874470996E-2</v>
          </cell>
          <cell r="E115">
            <v>23.490209680192802</v>
          </cell>
          <cell r="F115">
            <v>23.740209680192802</v>
          </cell>
          <cell r="G115">
            <v>20.8902096801928</v>
          </cell>
          <cell r="I115">
            <v>17.490209680192802</v>
          </cell>
          <cell r="K115">
            <v>18.990209680192798</v>
          </cell>
          <cell r="M115">
            <v>6.1192463968232502</v>
          </cell>
          <cell r="O115">
            <v>40.990209680192805</v>
          </cell>
          <cell r="P115">
            <v>38.690209680192808</v>
          </cell>
          <cell r="Q115">
            <v>41.990209680192805</v>
          </cell>
          <cell r="R115">
            <v>40.690209680192801</v>
          </cell>
          <cell r="S115">
            <v>44.490209680192805</v>
          </cell>
          <cell r="T115">
            <v>41.690209680192801</v>
          </cell>
          <cell r="U115">
            <v>35.490209680192805</v>
          </cell>
          <cell r="W115">
            <v>36.490209680192805</v>
          </cell>
          <cell r="X115">
            <v>35.190209680192801</v>
          </cell>
          <cell r="Y115">
            <v>38.990209680192805</v>
          </cell>
          <cell r="Z115">
            <v>37.190209680192801</v>
          </cell>
          <cell r="AA115">
            <v>34.380209680192806</v>
          </cell>
          <cell r="AD115">
            <v>36.890209680192804</v>
          </cell>
          <cell r="AF115">
            <v>49.690209680192801</v>
          </cell>
          <cell r="AH115">
            <v>47.190209680192801</v>
          </cell>
          <cell r="AI115">
            <v>35.5902096801928</v>
          </cell>
          <cell r="AK115">
            <v>62.990209680192798</v>
          </cell>
          <cell r="AW115">
            <v>28.52816084541071</v>
          </cell>
          <cell r="AY115">
            <v>48.650995346557863</v>
          </cell>
          <cell r="BA115">
            <v>50.028017173913092</v>
          </cell>
          <cell r="BC115">
            <v>22.9</v>
          </cell>
          <cell r="BE115">
            <v>4.492</v>
          </cell>
        </row>
        <row r="116">
          <cell r="C116">
            <v>40269</v>
          </cell>
          <cell r="D116">
            <v>6.1988420779457001E-2</v>
          </cell>
          <cell r="E116">
            <v>23.3191508835347</v>
          </cell>
          <cell r="F116">
            <v>23.5691508835347</v>
          </cell>
          <cell r="G116">
            <v>20.719150883534702</v>
          </cell>
          <cell r="I116">
            <v>17.3191508835347</v>
          </cell>
          <cell r="K116">
            <v>18.819150883534704</v>
          </cell>
          <cell r="M116">
            <v>6.4044132587316813</v>
          </cell>
          <cell r="O116">
            <v>40.819150883534697</v>
          </cell>
          <cell r="P116">
            <v>38.519150883534707</v>
          </cell>
          <cell r="Q116">
            <v>41.819150883534704</v>
          </cell>
          <cell r="R116">
            <v>40.519150883534699</v>
          </cell>
          <cell r="S116">
            <v>44.319150883534704</v>
          </cell>
          <cell r="T116">
            <v>41.519150883534699</v>
          </cell>
          <cell r="U116">
            <v>35.319150883534704</v>
          </cell>
          <cell r="W116">
            <v>36.319150883534704</v>
          </cell>
          <cell r="X116">
            <v>35.019150883534699</v>
          </cell>
          <cell r="Y116">
            <v>38.819150883534704</v>
          </cell>
          <cell r="Z116">
            <v>37.019150883534699</v>
          </cell>
          <cell r="AA116">
            <v>34.209150883534697</v>
          </cell>
          <cell r="AD116">
            <v>36.719150883534702</v>
          </cell>
          <cell r="AF116">
            <v>49.519150883534699</v>
          </cell>
          <cell r="AH116">
            <v>47.019150883534699</v>
          </cell>
          <cell r="AI116">
            <v>35.419150883534698</v>
          </cell>
          <cell r="AK116">
            <v>62.819150883534704</v>
          </cell>
          <cell r="AW116">
            <v>28.020116219336192</v>
          </cell>
          <cell r="AY116">
            <v>47.245497603463093</v>
          </cell>
          <cell r="BA116">
            <v>46.312511948051906</v>
          </cell>
          <cell r="BC116">
            <v>22.9166666666666</v>
          </cell>
          <cell r="BE116">
            <v>4.3499999999999996</v>
          </cell>
        </row>
        <row r="117">
          <cell r="C117">
            <v>40299</v>
          </cell>
          <cell r="D117">
            <v>6.2060906495732503E-2</v>
          </cell>
          <cell r="E117">
            <v>23.3355474498067</v>
          </cell>
          <cell r="F117">
            <v>23.5855474498067</v>
          </cell>
          <cell r="G117">
            <v>20.735547449806703</v>
          </cell>
          <cell r="I117">
            <v>17.3355474498067</v>
          </cell>
          <cell r="K117">
            <v>18.8355474498067</v>
          </cell>
          <cell r="M117">
            <v>6.4098502592397608</v>
          </cell>
          <cell r="O117">
            <v>40.835547449806697</v>
          </cell>
          <cell r="P117">
            <v>38.5355474498067</v>
          </cell>
          <cell r="Q117">
            <v>41.835547449806697</v>
          </cell>
          <cell r="R117">
            <v>40.5355474498067</v>
          </cell>
          <cell r="S117">
            <v>44.335547449806697</v>
          </cell>
          <cell r="T117">
            <v>41.5355474498067</v>
          </cell>
          <cell r="U117">
            <v>35.335547449806697</v>
          </cell>
          <cell r="W117">
            <v>36.335547449806697</v>
          </cell>
          <cell r="X117">
            <v>35.0355474498067</v>
          </cell>
          <cell r="Y117">
            <v>38.835547449806697</v>
          </cell>
          <cell r="Z117">
            <v>37.0355474498067</v>
          </cell>
          <cell r="AA117">
            <v>34.225547449806697</v>
          </cell>
          <cell r="AD117">
            <v>36.735547449806703</v>
          </cell>
          <cell r="AF117">
            <v>49.5355474498067</v>
          </cell>
          <cell r="AH117">
            <v>47.0355474498067</v>
          </cell>
          <cell r="AI117">
            <v>35.435547449806698</v>
          </cell>
          <cell r="AK117">
            <v>62.835547449806704</v>
          </cell>
          <cell r="AW117">
            <v>28.068814021164044</v>
          </cell>
          <cell r="AY117">
            <v>47.304197400992138</v>
          </cell>
          <cell r="BA117">
            <v>46.361452380952379</v>
          </cell>
          <cell r="BC117">
            <v>22.933333333333298</v>
          </cell>
          <cell r="BE117">
            <v>4.3840000000000003</v>
          </cell>
        </row>
        <row r="118">
          <cell r="C118">
            <v>40330</v>
          </cell>
          <cell r="D118">
            <v>6.2135808404382195E-2</v>
          </cell>
          <cell r="E118">
            <v>23.3522350051744</v>
          </cell>
          <cell r="F118">
            <v>23.6022350051744</v>
          </cell>
          <cell r="G118">
            <v>20.752235005174398</v>
          </cell>
          <cell r="I118">
            <v>17.3522350051744</v>
          </cell>
          <cell r="K118">
            <v>18.8522350051744</v>
          </cell>
          <cell r="M118">
            <v>6.4152837163244714</v>
          </cell>
          <cell r="O118">
            <v>40.8522350051744</v>
          </cell>
          <cell r="P118">
            <v>38.552235005174403</v>
          </cell>
          <cell r="Q118">
            <v>41.8522350051744</v>
          </cell>
          <cell r="R118">
            <v>40.552235005174403</v>
          </cell>
          <cell r="S118">
            <v>44.3522350051744</v>
          </cell>
          <cell r="T118">
            <v>41.552235005174396</v>
          </cell>
          <cell r="U118">
            <v>35.3522350051744</v>
          </cell>
          <cell r="W118">
            <v>36.3522350051744</v>
          </cell>
          <cell r="X118">
            <v>35.052235005174396</v>
          </cell>
          <cell r="Y118">
            <v>38.8522350051744</v>
          </cell>
          <cell r="Z118">
            <v>37.052235005174403</v>
          </cell>
          <cell r="AA118">
            <v>34.2422350051744</v>
          </cell>
          <cell r="AD118">
            <v>36.752235005174398</v>
          </cell>
          <cell r="AF118">
            <v>49.552235005174403</v>
          </cell>
          <cell r="AH118">
            <v>47.052235005174403</v>
          </cell>
          <cell r="AI118">
            <v>35.452235005174401</v>
          </cell>
          <cell r="AK118">
            <v>62.852235005174407</v>
          </cell>
          <cell r="AW118">
            <v>28.11837606060595</v>
          </cell>
          <cell r="AY118">
            <v>47.364149002272612</v>
          </cell>
          <cell r="BA118">
            <v>46.412199090909048</v>
          </cell>
          <cell r="BC118">
            <v>22.95</v>
          </cell>
          <cell r="BE118">
            <v>4.4169999999999998</v>
          </cell>
        </row>
        <row r="119">
          <cell r="C119">
            <v>40360</v>
          </cell>
          <cell r="D119">
            <v>6.22082941242037E-2</v>
          </cell>
          <cell r="E119">
            <v>23.564804002021202</v>
          </cell>
          <cell r="F119">
            <v>23.814804002021202</v>
          </cell>
          <cell r="G119">
            <v>20.9648040020212</v>
          </cell>
          <cell r="I119">
            <v>17.564804002021202</v>
          </cell>
          <cell r="K119">
            <v>19.064804002021198</v>
          </cell>
          <cell r="M119">
            <v>6.4627743518792995</v>
          </cell>
          <cell r="O119">
            <v>41.064804002021198</v>
          </cell>
          <cell r="P119">
            <v>38.764804002021201</v>
          </cell>
          <cell r="Q119">
            <v>42.064804002021198</v>
          </cell>
          <cell r="R119">
            <v>40.764804002021201</v>
          </cell>
          <cell r="S119">
            <v>44.564804002021205</v>
          </cell>
          <cell r="T119">
            <v>41.764804002021201</v>
          </cell>
          <cell r="U119">
            <v>35.564804002021198</v>
          </cell>
          <cell r="W119">
            <v>36.564804002021198</v>
          </cell>
          <cell r="X119">
            <v>35.264804002021201</v>
          </cell>
          <cell r="Y119">
            <v>39.064804002021205</v>
          </cell>
          <cell r="Z119">
            <v>37.264804002021201</v>
          </cell>
          <cell r="AA119">
            <v>34.454804002021199</v>
          </cell>
          <cell r="AD119">
            <v>36.964804002021204</v>
          </cell>
          <cell r="AF119">
            <v>49.764804002021201</v>
          </cell>
          <cell r="AH119">
            <v>47.264804002021201</v>
          </cell>
          <cell r="AI119">
            <v>35.664804002021199</v>
          </cell>
          <cell r="AK119">
            <v>63.064804002021205</v>
          </cell>
          <cell r="AW119">
            <v>28.749705981240954</v>
          </cell>
          <cell r="AY119">
            <v>47.904174701677377</v>
          </cell>
          <cell r="BA119">
            <v>47.26224266233762</v>
          </cell>
          <cell r="BC119">
            <v>22.966666666666601</v>
          </cell>
          <cell r="BE119">
            <v>4.4620000000000006</v>
          </cell>
        </row>
        <row r="120">
          <cell r="C120">
            <v>40391</v>
          </cell>
          <cell r="D120">
            <v>6.2283196036518003E-2</v>
          </cell>
          <cell r="E120">
            <v>23.581127821019201</v>
          </cell>
          <cell r="F120">
            <v>23.831127821019198</v>
          </cell>
          <cell r="G120">
            <v>20.9811278210192</v>
          </cell>
          <cell r="I120">
            <v>17.581127821019198</v>
          </cell>
          <cell r="K120">
            <v>19.081127821019201</v>
          </cell>
          <cell r="M120">
            <v>6.4682122382432095</v>
          </cell>
          <cell r="O120">
            <v>41.081127821019201</v>
          </cell>
          <cell r="P120">
            <v>38.781127821019204</v>
          </cell>
          <cell r="Q120">
            <v>42.081127821019201</v>
          </cell>
          <cell r="R120">
            <v>40.781127821019204</v>
          </cell>
          <cell r="S120">
            <v>44.581127821019201</v>
          </cell>
          <cell r="T120">
            <v>41.781127821019204</v>
          </cell>
          <cell r="U120">
            <v>35.581127821019201</v>
          </cell>
          <cell r="W120">
            <v>36.581127821019201</v>
          </cell>
          <cell r="X120">
            <v>35.281127821019204</v>
          </cell>
          <cell r="Y120">
            <v>39.081127821019201</v>
          </cell>
          <cell r="Z120">
            <v>37.281127821019204</v>
          </cell>
          <cell r="AA120">
            <v>34.471127821019202</v>
          </cell>
          <cell r="AD120">
            <v>36.981127821019207</v>
          </cell>
          <cell r="AF120">
            <v>49.781127821019204</v>
          </cell>
          <cell r="AH120">
            <v>47.281127821019204</v>
          </cell>
          <cell r="AI120">
            <v>35.681127821019203</v>
          </cell>
          <cell r="AK120">
            <v>63.081127821019201</v>
          </cell>
          <cell r="AW120">
            <v>28.79818772366524</v>
          </cell>
          <cell r="AY120">
            <v>47.962561548268333</v>
          </cell>
          <cell r="BA120">
            <v>47.310731525974042</v>
          </cell>
          <cell r="BC120">
            <v>22.983333333333299</v>
          </cell>
          <cell r="BE120">
            <v>4.4969999999999999</v>
          </cell>
        </row>
        <row r="121">
          <cell r="C121">
            <v>40422</v>
          </cell>
          <cell r="D121">
            <v>6.2358097950694795E-2</v>
          </cell>
          <cell r="E121">
            <v>23.597888123660802</v>
          </cell>
          <cell r="F121">
            <v>23.847888123660802</v>
          </cell>
          <cell r="G121">
            <v>20.9978881236608</v>
          </cell>
          <cell r="I121">
            <v>17.597888123660802</v>
          </cell>
          <cell r="K121">
            <v>19.097888123660802</v>
          </cell>
          <cell r="M121">
            <v>6.4736448094721011</v>
          </cell>
          <cell r="O121">
            <v>41.097888123660795</v>
          </cell>
          <cell r="P121">
            <v>38.797888123660798</v>
          </cell>
          <cell r="Q121">
            <v>42.097888123660795</v>
          </cell>
          <cell r="R121">
            <v>40.797888123660798</v>
          </cell>
          <cell r="S121">
            <v>44.597888123660802</v>
          </cell>
          <cell r="T121">
            <v>41.797888123660798</v>
          </cell>
          <cell r="U121">
            <v>35.597888123660795</v>
          </cell>
          <cell r="W121">
            <v>36.597888123660802</v>
          </cell>
          <cell r="X121">
            <v>35.297888123660798</v>
          </cell>
          <cell r="Y121">
            <v>39.097888123660802</v>
          </cell>
          <cell r="Z121">
            <v>37.297888123660798</v>
          </cell>
          <cell r="AA121">
            <v>34.487888123660795</v>
          </cell>
          <cell r="AD121">
            <v>36.9978881236608</v>
          </cell>
          <cell r="AF121">
            <v>49.797888123660798</v>
          </cell>
          <cell r="AH121">
            <v>47.297888123660798</v>
          </cell>
          <cell r="AI121">
            <v>35.697888123660796</v>
          </cell>
          <cell r="AK121">
            <v>63.097888123660809</v>
          </cell>
          <cell r="AW121">
            <v>28.847965822510712</v>
          </cell>
          <cell r="AY121">
            <v>48.022826100486903</v>
          </cell>
          <cell r="BA121">
            <v>47.361929805194755</v>
          </cell>
          <cell r="BC121">
            <v>23</v>
          </cell>
          <cell r="BE121">
            <v>4.5019999999999998</v>
          </cell>
        </row>
        <row r="122">
          <cell r="C122">
            <v>40452</v>
          </cell>
          <cell r="D122">
            <v>6.2430583675864099E-2</v>
          </cell>
          <cell r="E122">
            <v>24.180870548518701</v>
          </cell>
          <cell r="F122">
            <v>24.430870548518701</v>
          </cell>
          <cell r="G122">
            <v>21.5808705485187</v>
          </cell>
          <cell r="I122">
            <v>18.180870548518701</v>
          </cell>
          <cell r="K122">
            <v>19.680870548518701</v>
          </cell>
          <cell r="M122">
            <v>6.6140622977304995</v>
          </cell>
          <cell r="O122">
            <v>41.680870548518705</v>
          </cell>
          <cell r="P122">
            <v>39.380870548518701</v>
          </cell>
          <cell r="Q122">
            <v>42.680870548518698</v>
          </cell>
          <cell r="R122">
            <v>41.380870548518708</v>
          </cell>
          <cell r="S122">
            <v>45.180870548518705</v>
          </cell>
          <cell r="T122">
            <v>42.380870548518701</v>
          </cell>
          <cell r="U122">
            <v>36.180870548518698</v>
          </cell>
          <cell r="W122">
            <v>37.180870548518705</v>
          </cell>
          <cell r="X122">
            <v>35.880870548518701</v>
          </cell>
          <cell r="Y122">
            <v>39.680870548518705</v>
          </cell>
          <cell r="Z122">
            <v>37.880870548518701</v>
          </cell>
          <cell r="AA122">
            <v>35.070870548518698</v>
          </cell>
          <cell r="AD122">
            <v>37.580870548518703</v>
          </cell>
          <cell r="AF122">
            <v>50.380870548518701</v>
          </cell>
          <cell r="AH122">
            <v>47.880870548518708</v>
          </cell>
          <cell r="AI122">
            <v>36.280870548518699</v>
          </cell>
          <cell r="AK122">
            <v>63.680870548518698</v>
          </cell>
          <cell r="AW122">
            <v>30.57942362433857</v>
          </cell>
          <cell r="AY122">
            <v>49.246215898015713</v>
          </cell>
          <cell r="BA122">
            <v>49.59787023809524</v>
          </cell>
          <cell r="BC122">
            <v>23.016666666666598</v>
          </cell>
          <cell r="BE122">
            <v>4.5270000000000001</v>
          </cell>
        </row>
        <row r="123">
          <cell r="C123">
            <v>40483</v>
          </cell>
          <cell r="D123">
            <v>6.2505485593703697E-2</v>
          </cell>
          <cell r="E123">
            <v>24.198103708440801</v>
          </cell>
          <cell r="F123">
            <v>24.448103708440801</v>
          </cell>
          <cell r="G123">
            <v>21.598103708440803</v>
          </cell>
          <cell r="I123">
            <v>18.198103708440801</v>
          </cell>
          <cell r="K123">
            <v>19.698103708440801</v>
          </cell>
          <cell r="M123">
            <v>6.6194891108965006</v>
          </cell>
          <cell r="O123">
            <v>41.698103708440804</v>
          </cell>
          <cell r="P123">
            <v>39.3981037084408</v>
          </cell>
          <cell r="Q123">
            <v>42.698103708440797</v>
          </cell>
          <cell r="R123">
            <v>41.3981037084408</v>
          </cell>
          <cell r="S123">
            <v>45.198103708440804</v>
          </cell>
          <cell r="T123">
            <v>42.398103708440807</v>
          </cell>
          <cell r="U123">
            <v>36.198103708440797</v>
          </cell>
          <cell r="W123">
            <v>37.198103708440797</v>
          </cell>
          <cell r="X123">
            <v>35.898103708440807</v>
          </cell>
          <cell r="Y123">
            <v>39.698103708440804</v>
          </cell>
          <cell r="Z123">
            <v>37.8981037084408</v>
          </cell>
          <cell r="AA123">
            <v>35.088103708440798</v>
          </cell>
          <cell r="AD123">
            <v>37.598103708440803</v>
          </cell>
          <cell r="AF123">
            <v>50.3981037084408</v>
          </cell>
          <cell r="AH123">
            <v>47.8981037084408</v>
          </cell>
          <cell r="AI123">
            <v>36.298103708440799</v>
          </cell>
          <cell r="AK123">
            <v>63.698103708440797</v>
          </cell>
          <cell r="AW123">
            <v>30.630606109307376</v>
          </cell>
          <cell r="AY123">
            <v>49.308514631331185</v>
          </cell>
          <cell r="BA123">
            <v>49.652003717532374</v>
          </cell>
          <cell r="BC123">
            <v>23.033333333333299</v>
          </cell>
          <cell r="BE123">
            <v>4.6370000000000005</v>
          </cell>
        </row>
        <row r="124">
          <cell r="C124">
            <v>40513</v>
          </cell>
          <cell r="D124">
            <v>6.2577971322418602E-2</v>
          </cell>
          <cell r="E124">
            <v>24.217573056305</v>
          </cell>
          <cell r="F124">
            <v>24.467573056304996</v>
          </cell>
          <cell r="G124">
            <v>21.617573056304998</v>
          </cell>
          <cell r="I124">
            <v>18.217573056305</v>
          </cell>
          <cell r="K124">
            <v>19.717573056305</v>
          </cell>
          <cell r="M124">
            <v>6.6248886936244489</v>
          </cell>
          <cell r="O124">
            <v>41.717573056305</v>
          </cell>
          <cell r="P124">
            <v>39.417573056305002</v>
          </cell>
          <cell r="Q124">
            <v>42.717573056305</v>
          </cell>
          <cell r="R124">
            <v>41.417573056304995</v>
          </cell>
          <cell r="S124">
            <v>45.217573056305</v>
          </cell>
          <cell r="T124">
            <v>42.417573056304995</v>
          </cell>
          <cell r="U124">
            <v>36.217573056305</v>
          </cell>
          <cell r="W124">
            <v>37.217573056305</v>
          </cell>
          <cell r="X124">
            <v>35.917573056304995</v>
          </cell>
          <cell r="Y124">
            <v>39.717573056305</v>
          </cell>
          <cell r="Z124">
            <v>37.917573056304995</v>
          </cell>
          <cell r="AA124">
            <v>35.107573056305</v>
          </cell>
          <cell r="AD124">
            <v>37.617573056304899</v>
          </cell>
          <cell r="AF124">
            <v>50.417573056304995</v>
          </cell>
          <cell r="AH124">
            <v>47.917573056304995</v>
          </cell>
          <cell r="AI124">
            <v>36.317573056304994</v>
          </cell>
          <cell r="AK124">
            <v>63.717573056305</v>
          </cell>
          <cell r="AW124">
            <v>30.688430072463806</v>
          </cell>
          <cell r="AY124">
            <v>49.380433204347852</v>
          </cell>
          <cell r="BA124">
            <v>49.720018043478092</v>
          </cell>
          <cell r="BC124">
            <v>23.05</v>
          </cell>
          <cell r="BE124">
            <v>4.7570000000000006</v>
          </cell>
        </row>
        <row r="125">
          <cell r="C125">
            <v>40544</v>
          </cell>
          <cell r="D125">
            <v>6.2652873243922394E-2</v>
          </cell>
          <cell r="E125">
            <v>23.661162244134399</v>
          </cell>
          <cell r="F125">
            <v>23.911162244134399</v>
          </cell>
          <cell r="G125">
            <v>21.061162244134398</v>
          </cell>
          <cell r="I125">
            <v>17.661162244134399</v>
          </cell>
          <cell r="K125">
            <v>19.161162244134399</v>
          </cell>
          <cell r="M125">
            <v>6.1735313212284</v>
          </cell>
          <cell r="O125">
            <v>41.161162244134402</v>
          </cell>
          <cell r="P125">
            <v>38.861162244134398</v>
          </cell>
          <cell r="Q125">
            <v>42.161162244134402</v>
          </cell>
          <cell r="R125">
            <v>40.861162244134405</v>
          </cell>
          <cell r="S125">
            <v>44.661162244134402</v>
          </cell>
          <cell r="T125">
            <v>41.861162244134405</v>
          </cell>
          <cell r="U125">
            <v>35.661162244134402</v>
          </cell>
          <cell r="W125">
            <v>36.661162244134402</v>
          </cell>
          <cell r="X125">
            <v>35.361162244134405</v>
          </cell>
          <cell r="Y125">
            <v>39.161162244134402</v>
          </cell>
          <cell r="Z125">
            <v>37.361162244134405</v>
          </cell>
          <cell r="AA125">
            <v>34.551162244134403</v>
          </cell>
          <cell r="AD125">
            <v>37.061162244134408</v>
          </cell>
          <cell r="AF125">
            <v>49.861162244134405</v>
          </cell>
          <cell r="AH125">
            <v>47.361162244134405</v>
          </cell>
          <cell r="AI125">
            <v>35.761162244134404</v>
          </cell>
          <cell r="AK125">
            <v>63.161162244134402</v>
          </cell>
          <cell r="AW125">
            <v>29.03588996031738</v>
          </cell>
          <cell r="AY125">
            <v>49.268050218452387</v>
          </cell>
          <cell r="BA125">
            <v>50.560791785714279</v>
          </cell>
          <cell r="BC125">
            <v>23.074999999999999</v>
          </cell>
          <cell r="BE125">
            <v>4.8319999999999999</v>
          </cell>
        </row>
        <row r="126">
          <cell r="C126">
            <v>40575</v>
          </cell>
          <cell r="D126">
            <v>6.2727775167287406E-2</v>
          </cell>
          <cell r="E126">
            <v>23.679864898989898</v>
          </cell>
          <cell r="F126">
            <v>23.929864898989901</v>
          </cell>
          <cell r="G126">
            <v>21.0798648989899</v>
          </cell>
          <cell r="I126">
            <v>17.679864898989901</v>
          </cell>
          <cell r="K126">
            <v>19.179864898989898</v>
          </cell>
          <cell r="M126">
            <v>6.1789402401065496</v>
          </cell>
          <cell r="O126">
            <v>41.179864898989898</v>
          </cell>
          <cell r="P126">
            <v>38.879864898989901</v>
          </cell>
          <cell r="Q126">
            <v>42.179864898989898</v>
          </cell>
          <cell r="R126">
            <v>40.879864898989901</v>
          </cell>
          <cell r="S126">
            <v>44.679864898989905</v>
          </cell>
          <cell r="T126">
            <v>41.879864898989901</v>
          </cell>
          <cell r="U126">
            <v>35.679864898989898</v>
          </cell>
          <cell r="W126">
            <v>36.679864898989898</v>
          </cell>
          <cell r="X126">
            <v>35.379864898989901</v>
          </cell>
          <cell r="Y126">
            <v>39.179864898989905</v>
          </cell>
          <cell r="Z126">
            <v>37.379864898989901</v>
          </cell>
          <cell r="AA126">
            <v>34.569864898989898</v>
          </cell>
          <cell r="AD126">
            <v>37.079864898989904</v>
          </cell>
          <cell r="AF126">
            <v>49.879864898989901</v>
          </cell>
          <cell r="AH126">
            <v>47.379864898989901</v>
          </cell>
          <cell r="AI126">
            <v>35.779864898989899</v>
          </cell>
          <cell r="AK126">
            <v>63.179864898989905</v>
          </cell>
          <cell r="AW126">
            <v>29.091436845238096</v>
          </cell>
          <cell r="AY126">
            <v>49.336670560714282</v>
          </cell>
          <cell r="BA126">
            <v>50.624046964285718</v>
          </cell>
          <cell r="BC126">
            <v>23.1</v>
          </cell>
          <cell r="BE126">
            <v>4.7120000000000006</v>
          </cell>
        </row>
        <row r="127">
          <cell r="C127">
            <v>40603</v>
          </cell>
          <cell r="D127">
            <v>6.2795428519024199E-2</v>
          </cell>
          <cell r="E127">
            <v>23.699465191947098</v>
          </cell>
          <cell r="F127">
            <v>23.949465191947102</v>
          </cell>
          <cell r="G127">
            <v>21.0994651919471</v>
          </cell>
          <cell r="I127">
            <v>17.699465191947102</v>
          </cell>
          <cell r="K127">
            <v>19.199465191947102</v>
          </cell>
          <cell r="M127">
            <v>6.1843382282940107</v>
          </cell>
          <cell r="O127">
            <v>41.199465191947105</v>
          </cell>
          <cell r="P127">
            <v>38.899465191947101</v>
          </cell>
          <cell r="Q127">
            <v>42.199465191947105</v>
          </cell>
          <cell r="R127">
            <v>40.899465191947101</v>
          </cell>
          <cell r="S127">
            <v>44.699465191947105</v>
          </cell>
          <cell r="T127">
            <v>41.899465191947108</v>
          </cell>
          <cell r="U127">
            <v>35.699465191947105</v>
          </cell>
          <cell r="W127">
            <v>36.699465191947105</v>
          </cell>
          <cell r="X127">
            <v>35.399465191947108</v>
          </cell>
          <cell r="Y127">
            <v>39.199465191947105</v>
          </cell>
          <cell r="Z127">
            <v>37.399465191947101</v>
          </cell>
          <cell r="AA127">
            <v>34.589465191947106</v>
          </cell>
          <cell r="AD127">
            <v>37.099465191947104</v>
          </cell>
          <cell r="AF127">
            <v>49.899465191947101</v>
          </cell>
          <cell r="AH127">
            <v>47.399465191947101</v>
          </cell>
          <cell r="AI127">
            <v>35.799465191947107</v>
          </cell>
          <cell r="AK127">
            <v>63.199465191947098</v>
          </cell>
          <cell r="AW127">
            <v>29.149649715320951</v>
          </cell>
          <cell r="AY127">
            <v>49.409152445419288</v>
          </cell>
          <cell r="BA127">
            <v>50.692874114906672</v>
          </cell>
          <cell r="BC127">
            <v>23.125</v>
          </cell>
          <cell r="BE127">
            <v>4.5720000000000001</v>
          </cell>
        </row>
        <row r="128">
          <cell r="C128">
            <v>40634</v>
          </cell>
          <cell r="D128">
            <v>6.2870330445933001E-2</v>
          </cell>
          <cell r="E128">
            <v>23.5303136390358</v>
          </cell>
          <cell r="F128">
            <v>23.7803136390358</v>
          </cell>
          <cell r="G128">
            <v>20.930313639035798</v>
          </cell>
          <cell r="I128">
            <v>17.5303136390358</v>
          </cell>
          <cell r="K128">
            <v>19.0303136390358</v>
          </cell>
          <cell r="M128">
            <v>6.4694818653733606</v>
          </cell>
          <cell r="O128">
            <v>41.030313639035803</v>
          </cell>
          <cell r="P128">
            <v>38.730313639035799</v>
          </cell>
          <cell r="Q128">
            <v>42.030313639035803</v>
          </cell>
          <cell r="R128">
            <v>40.730313639035806</v>
          </cell>
          <cell r="S128">
            <v>44.530313639035803</v>
          </cell>
          <cell r="T128">
            <v>41.730313639035806</v>
          </cell>
          <cell r="U128">
            <v>35.530313639035803</v>
          </cell>
          <cell r="W128">
            <v>36.530313639035803</v>
          </cell>
          <cell r="X128">
            <v>35.230313639035806</v>
          </cell>
          <cell r="Y128">
            <v>39.030313639035803</v>
          </cell>
          <cell r="Z128">
            <v>37.230313639035799</v>
          </cell>
          <cell r="AA128">
            <v>34.420313639035804</v>
          </cell>
          <cell r="AD128">
            <v>36.930313639035802</v>
          </cell>
          <cell r="AF128">
            <v>49.730313639035806</v>
          </cell>
          <cell r="AH128">
            <v>47.230313639035806</v>
          </cell>
          <cell r="AI128">
            <v>35.630313639035805</v>
          </cell>
          <cell r="AK128">
            <v>63.030313639035803</v>
          </cell>
          <cell r="AW128">
            <v>28.647269603174522</v>
          </cell>
          <cell r="AY128">
            <v>48.011859459523805</v>
          </cell>
          <cell r="BA128">
            <v>46.989207857142858</v>
          </cell>
          <cell r="BC128">
            <v>23.15</v>
          </cell>
          <cell r="BE128">
            <v>4.43</v>
          </cell>
        </row>
        <row r="129">
          <cell r="C129">
            <v>40664</v>
          </cell>
          <cell r="D129">
            <v>6.2927435056356409E-2</v>
          </cell>
          <cell r="E129">
            <v>23.5491472389844</v>
          </cell>
          <cell r="F129">
            <v>23.7991472389844</v>
          </cell>
          <cell r="G129">
            <v>20.949147238984402</v>
          </cell>
          <cell r="I129">
            <v>17.5491472389844</v>
          </cell>
          <cell r="K129">
            <v>19.0491472389844</v>
          </cell>
          <cell r="M129">
            <v>6.4748891897110212</v>
          </cell>
          <cell r="O129">
            <v>41.049147238984403</v>
          </cell>
          <cell r="P129">
            <v>38.749147238984399</v>
          </cell>
          <cell r="Q129">
            <v>42.049147238984403</v>
          </cell>
          <cell r="R129">
            <v>40.749147238984399</v>
          </cell>
          <cell r="S129">
            <v>44.549147238984396</v>
          </cell>
          <cell r="T129">
            <v>41.749147238984399</v>
          </cell>
          <cell r="U129">
            <v>35.549147238984403</v>
          </cell>
          <cell r="W129">
            <v>36.549147238984396</v>
          </cell>
          <cell r="X129">
            <v>35.249147238984399</v>
          </cell>
          <cell r="Y129">
            <v>39.049147238984396</v>
          </cell>
          <cell r="Z129">
            <v>37.249147238984399</v>
          </cell>
          <cell r="AA129">
            <v>34.439147238984404</v>
          </cell>
          <cell r="AD129">
            <v>36.949147238984395</v>
          </cell>
          <cell r="AF129">
            <v>49.749147238984399</v>
          </cell>
          <cell r="AH129">
            <v>47.249147238984399</v>
          </cell>
          <cell r="AI129">
            <v>35.649147238984405</v>
          </cell>
          <cell r="AK129">
            <v>63.049147238984403</v>
          </cell>
          <cell r="AW129">
            <v>28.703205395021666</v>
          </cell>
          <cell r="AY129">
            <v>48.081043113474045</v>
          </cell>
          <cell r="BA129">
            <v>47.053275860389519</v>
          </cell>
          <cell r="BC129">
            <v>23.175000000000001</v>
          </cell>
          <cell r="BE129">
            <v>4.4640000000000004</v>
          </cell>
        </row>
        <row r="130">
          <cell r="C130">
            <v>40695</v>
          </cell>
          <cell r="D130">
            <v>6.2965658913714001E-2</v>
          </cell>
          <cell r="E130">
            <v>23.568417322576398</v>
          </cell>
          <cell r="F130">
            <v>23.818417322576398</v>
          </cell>
          <cell r="G130">
            <v>20.9684173225764</v>
          </cell>
          <cell r="I130">
            <v>17.568417322576398</v>
          </cell>
          <cell r="K130">
            <v>19.068417322576401</v>
          </cell>
          <cell r="M130">
            <v>6.4802911989136209</v>
          </cell>
          <cell r="O130">
            <v>41.068417322576401</v>
          </cell>
          <cell r="P130">
            <v>38.768417322576397</v>
          </cell>
          <cell r="Q130">
            <v>42.068417322576401</v>
          </cell>
          <cell r="R130">
            <v>40.768417322576397</v>
          </cell>
          <cell r="S130">
            <v>44.568417322576401</v>
          </cell>
          <cell r="T130">
            <v>41.768417322576404</v>
          </cell>
          <cell r="U130">
            <v>35.568417322576401</v>
          </cell>
          <cell r="W130">
            <v>36.568417322576401</v>
          </cell>
          <cell r="X130">
            <v>35.268417322576404</v>
          </cell>
          <cell r="Y130">
            <v>39.068417322576401</v>
          </cell>
          <cell r="Z130">
            <v>37.268417322576397</v>
          </cell>
          <cell r="AA130">
            <v>34.458417322576402</v>
          </cell>
          <cell r="AD130">
            <v>36.9684173225764</v>
          </cell>
          <cell r="AF130">
            <v>49.768417322576404</v>
          </cell>
          <cell r="AH130">
            <v>47.268417322576397</v>
          </cell>
          <cell r="AI130">
            <v>35.668417322576403</v>
          </cell>
          <cell r="AK130">
            <v>63.068417322576394</v>
          </cell>
          <cell r="AW130">
            <v>28.760437543290003</v>
          </cell>
          <cell r="AY130">
            <v>48.152104473051907</v>
          </cell>
          <cell r="BA130">
            <v>47.120053279220706</v>
          </cell>
          <cell r="BC130">
            <v>23.2</v>
          </cell>
          <cell r="BE130">
            <v>4.4969999999999999</v>
          </cell>
        </row>
        <row r="131">
          <cell r="C131">
            <v>40725</v>
          </cell>
          <cell r="D131">
            <v>6.3002649743876496E-2</v>
          </cell>
          <cell r="E131">
            <v>23.783288770642898</v>
          </cell>
          <cell r="F131">
            <v>24.033288770642898</v>
          </cell>
          <cell r="G131">
            <v>21.1832887706429</v>
          </cell>
          <cell r="I131">
            <v>17.783288770642898</v>
          </cell>
          <cell r="K131">
            <v>19.283288770642901</v>
          </cell>
          <cell r="M131">
            <v>6.5277537971312807</v>
          </cell>
          <cell r="O131">
            <v>41.283288770642898</v>
          </cell>
          <cell r="P131">
            <v>38.983288770642901</v>
          </cell>
          <cell r="Q131">
            <v>42.283288770642905</v>
          </cell>
          <cell r="R131">
            <v>40.983288770642901</v>
          </cell>
          <cell r="S131">
            <v>44.783288770642898</v>
          </cell>
          <cell r="T131">
            <v>41.983288770642901</v>
          </cell>
          <cell r="U131">
            <v>35.783288770642905</v>
          </cell>
          <cell r="W131">
            <v>36.783288770642905</v>
          </cell>
          <cell r="X131">
            <v>35.483288770642901</v>
          </cell>
          <cell r="Y131">
            <v>39.283288770642898</v>
          </cell>
          <cell r="Z131">
            <v>37.483288770642901</v>
          </cell>
          <cell r="AA131">
            <v>34.673288770642898</v>
          </cell>
          <cell r="AD131">
            <v>37.183288770642903</v>
          </cell>
          <cell r="AF131">
            <v>49.983288770642901</v>
          </cell>
          <cell r="AH131">
            <v>47.483288770642901</v>
          </cell>
          <cell r="AI131">
            <v>35.883288770642899</v>
          </cell>
          <cell r="AK131">
            <v>63.283288770642912</v>
          </cell>
          <cell r="AW131">
            <v>29.398605744047618</v>
          </cell>
          <cell r="AY131">
            <v>48.702035069642861</v>
          </cell>
          <cell r="BA131">
            <v>47.984389017857147</v>
          </cell>
          <cell r="BC131">
            <v>23.225000000000001</v>
          </cell>
          <cell r="BE131">
            <v>4.5419999999999998</v>
          </cell>
        </row>
        <row r="132">
          <cell r="C132">
            <v>40756</v>
          </cell>
          <cell r="D132">
            <v>6.3040873602188394E-2</v>
          </cell>
          <cell r="E132">
            <v>23.802215835023802</v>
          </cell>
          <cell r="F132">
            <v>24.052215835023802</v>
          </cell>
          <cell r="G132">
            <v>21.2022158350238</v>
          </cell>
          <cell r="I132">
            <v>17.802215835023798</v>
          </cell>
          <cell r="K132">
            <v>19.302215835023802</v>
          </cell>
          <cell r="M132">
            <v>6.5331599833367395</v>
          </cell>
          <cell r="O132">
            <v>41.302215835023802</v>
          </cell>
          <cell r="P132">
            <v>39.002215835023804</v>
          </cell>
          <cell r="Q132">
            <v>42.302215835023802</v>
          </cell>
          <cell r="R132">
            <v>41.002215835023804</v>
          </cell>
          <cell r="S132">
            <v>44.802215835023802</v>
          </cell>
          <cell r="T132">
            <v>42.002215835023797</v>
          </cell>
          <cell r="U132">
            <v>35.802215835023802</v>
          </cell>
          <cell r="W132">
            <v>36.802215835023802</v>
          </cell>
          <cell r="X132">
            <v>35.502215835023797</v>
          </cell>
          <cell r="Y132">
            <v>39.302215835023802</v>
          </cell>
          <cell r="Z132">
            <v>37.502215835023797</v>
          </cell>
          <cell r="AA132">
            <v>34.692215835023802</v>
          </cell>
          <cell r="AD132">
            <v>37.2022158350238</v>
          </cell>
          <cell r="AF132">
            <v>50.002215835023797</v>
          </cell>
          <cell r="AH132">
            <v>47.502215835023804</v>
          </cell>
          <cell r="AI132">
            <v>35.902215835023796</v>
          </cell>
          <cell r="AK132">
            <v>63.302215835023802</v>
          </cell>
          <cell r="AW132">
            <v>29.454819125258808</v>
          </cell>
          <cell r="AY132">
            <v>48.771620797515475</v>
          </cell>
          <cell r="BA132">
            <v>48.049037189440952</v>
          </cell>
          <cell r="BC132">
            <v>23.25</v>
          </cell>
          <cell r="BE132">
            <v>4.577</v>
          </cell>
        </row>
        <row r="133">
          <cell r="C133">
            <v>40787</v>
          </cell>
          <cell r="D133">
            <v>6.3079097460985209E-2</v>
          </cell>
          <cell r="E133">
            <v>23.821272421181501</v>
          </cell>
          <cell r="F133">
            <v>24.071272421181504</v>
          </cell>
          <cell r="G133">
            <v>21.221272421181499</v>
          </cell>
          <cell r="I133">
            <v>17.821272421181501</v>
          </cell>
          <cell r="K133">
            <v>19.321272421181501</v>
          </cell>
          <cell r="M133">
            <v>6.5385645923336497</v>
          </cell>
          <cell r="O133">
            <v>41.321272421181504</v>
          </cell>
          <cell r="P133">
            <v>39.0212724211815</v>
          </cell>
          <cell r="Q133">
            <v>42.321272421181497</v>
          </cell>
          <cell r="R133">
            <v>41.021272421181507</v>
          </cell>
          <cell r="S133">
            <v>44.821272421181504</v>
          </cell>
          <cell r="T133">
            <v>42.0212724211815</v>
          </cell>
          <cell r="U133">
            <v>35.821272421181497</v>
          </cell>
          <cell r="W133">
            <v>36.821272421181497</v>
          </cell>
          <cell r="X133">
            <v>35.5212724211815</v>
          </cell>
          <cell r="Y133">
            <v>39.321272421181504</v>
          </cell>
          <cell r="Z133">
            <v>37.5212724211815</v>
          </cell>
          <cell r="AA133">
            <v>34.711272421181498</v>
          </cell>
          <cell r="AD133">
            <v>37.221272421181503</v>
          </cell>
          <cell r="AF133">
            <v>50.021272421181507</v>
          </cell>
          <cell r="AH133">
            <v>47.521272421181507</v>
          </cell>
          <cell r="AI133">
            <v>35.921272421181499</v>
          </cell>
          <cell r="AK133">
            <v>63.321272421181504</v>
          </cell>
          <cell r="AW133">
            <v>29.511417186147142</v>
          </cell>
          <cell r="AY133">
            <v>48.841763714123331</v>
          </cell>
          <cell r="BA133">
            <v>48.114489350649286</v>
          </cell>
          <cell r="BC133">
            <v>23.274999999999999</v>
          </cell>
          <cell r="BE133">
            <v>4.5819999999999999</v>
          </cell>
        </row>
        <row r="134">
          <cell r="C134">
            <v>40817</v>
          </cell>
          <cell r="D134">
            <v>6.311608829253991E-2</v>
          </cell>
          <cell r="E134">
            <v>24.406582758804998</v>
          </cell>
          <cell r="F134">
            <v>24.656582758804998</v>
          </cell>
          <cell r="G134">
            <v>21.806582758805</v>
          </cell>
          <cell r="I134">
            <v>18.406582758804998</v>
          </cell>
          <cell r="K134">
            <v>19.906582758805001</v>
          </cell>
          <cell r="M134">
            <v>6.6789537332053204</v>
          </cell>
          <cell r="O134">
            <v>41.906582758804994</v>
          </cell>
          <cell r="P134">
            <v>39.606582758804905</v>
          </cell>
          <cell r="Q134">
            <v>42.906582758804994</v>
          </cell>
          <cell r="R134">
            <v>41.606582758804997</v>
          </cell>
          <cell r="S134">
            <v>45.406582758804994</v>
          </cell>
          <cell r="T134">
            <v>42.606582758804898</v>
          </cell>
          <cell r="U134">
            <v>36.406582758804994</v>
          </cell>
          <cell r="W134">
            <v>37.406582758804994</v>
          </cell>
          <cell r="X134">
            <v>36.106582758804898</v>
          </cell>
          <cell r="Y134">
            <v>39.906582758805001</v>
          </cell>
          <cell r="Z134">
            <v>38.106582758804905</v>
          </cell>
          <cell r="AA134">
            <v>35.296582758804995</v>
          </cell>
          <cell r="AD134">
            <v>37.806582758804993</v>
          </cell>
          <cell r="AF134">
            <v>50.606582758804997</v>
          </cell>
          <cell r="AH134">
            <v>48.106582758804997</v>
          </cell>
          <cell r="AI134">
            <v>36.506582758804996</v>
          </cell>
          <cell r="AK134">
            <v>63.906582758804994</v>
          </cell>
          <cell r="AW134">
            <v>31.249788888888808</v>
          </cell>
          <cell r="AY134">
            <v>50.07516794166667</v>
          </cell>
          <cell r="BA134">
            <v>50.364879999999999</v>
          </cell>
          <cell r="BC134">
            <v>23.3</v>
          </cell>
          <cell r="BE134">
            <v>4.6070000000000002</v>
          </cell>
        </row>
        <row r="135">
          <cell r="C135">
            <v>40848</v>
          </cell>
          <cell r="D135">
            <v>6.3154312152290198E-2</v>
          </cell>
          <cell r="E135">
            <v>24.4257437214861</v>
          </cell>
          <cell r="F135">
            <v>24.6757437214861</v>
          </cell>
          <cell r="G135">
            <v>21.825743721486099</v>
          </cell>
          <cell r="I135">
            <v>18.4257437214861</v>
          </cell>
          <cell r="K135">
            <v>19.9257437214861</v>
          </cell>
          <cell r="M135">
            <v>6.6843570711917097</v>
          </cell>
          <cell r="O135">
            <v>41.9257437214861</v>
          </cell>
          <cell r="P135">
            <v>39.625743721486103</v>
          </cell>
          <cell r="Q135">
            <v>42.9257437214861</v>
          </cell>
          <cell r="R135">
            <v>41.625743721486096</v>
          </cell>
          <cell r="S135">
            <v>45.4257437214861</v>
          </cell>
          <cell r="T135">
            <v>42.625743721486096</v>
          </cell>
          <cell r="U135">
            <v>36.4257437214861</v>
          </cell>
          <cell r="W135">
            <v>37.4257437214861</v>
          </cell>
          <cell r="X135">
            <v>36.125743721486096</v>
          </cell>
          <cell r="Y135">
            <v>39.9257437214861</v>
          </cell>
          <cell r="Z135">
            <v>38.125743721486103</v>
          </cell>
          <cell r="AA135">
            <v>35.315743721486101</v>
          </cell>
          <cell r="AD135">
            <v>37.825743721486099</v>
          </cell>
          <cell r="AF135">
            <v>50.625743721486103</v>
          </cell>
          <cell r="AH135">
            <v>48.125743721486096</v>
          </cell>
          <cell r="AI135">
            <v>36.525743721486101</v>
          </cell>
          <cell r="AK135">
            <v>63.925743721486107</v>
          </cell>
          <cell r="AW135">
            <v>31.306696948051904</v>
          </cell>
          <cell r="AY135">
            <v>50.145759874837609</v>
          </cell>
          <cell r="BA135">
            <v>50.430980064935</v>
          </cell>
          <cell r="BC135">
            <v>23.324999999999999</v>
          </cell>
          <cell r="BE135">
            <v>4.7170000000000005</v>
          </cell>
        </row>
        <row r="136">
          <cell r="C136">
            <v>40878</v>
          </cell>
          <cell r="D136">
            <v>6.3191302984768202E-2</v>
          </cell>
          <cell r="E136">
            <v>24.4446864423455</v>
          </cell>
          <cell r="F136">
            <v>24.6946864423455</v>
          </cell>
          <cell r="G136">
            <v>21.844686442345498</v>
          </cell>
          <cell r="I136">
            <v>18.4446864423455</v>
          </cell>
          <cell r="K136">
            <v>19.9446864423455</v>
          </cell>
          <cell r="M136">
            <v>6.6897630667455896</v>
          </cell>
          <cell r="O136">
            <v>41.9446864423455</v>
          </cell>
          <cell r="P136">
            <v>39.644686442345503</v>
          </cell>
          <cell r="Q136">
            <v>42.9446864423455</v>
          </cell>
          <cell r="R136">
            <v>41.644686442345503</v>
          </cell>
          <cell r="S136">
            <v>45.4446864423455</v>
          </cell>
          <cell r="T136">
            <v>42.644686442345495</v>
          </cell>
          <cell r="U136">
            <v>36.4446864423455</v>
          </cell>
          <cell r="W136">
            <v>37.4446864423455</v>
          </cell>
          <cell r="X136">
            <v>36.144686442345495</v>
          </cell>
          <cell r="Y136">
            <v>39.9446864423455</v>
          </cell>
          <cell r="Z136">
            <v>38.144686442345503</v>
          </cell>
          <cell r="AA136">
            <v>35.3346864423455</v>
          </cell>
          <cell r="AD136">
            <v>37.844686442345498</v>
          </cell>
          <cell r="AF136">
            <v>50.64468644234551</v>
          </cell>
          <cell r="AH136">
            <v>48.144686442345503</v>
          </cell>
          <cell r="AI136">
            <v>36.544686442345494</v>
          </cell>
          <cell r="AK136">
            <v>63.944686442345514</v>
          </cell>
          <cell r="AW136">
            <v>31.362956829004283</v>
          </cell>
          <cell r="AY136">
            <v>50.215412955194758</v>
          </cell>
          <cell r="BA136">
            <v>50.495725422077847</v>
          </cell>
          <cell r="BC136">
            <v>23.349999999999902</v>
          </cell>
          <cell r="BE136">
            <v>4.8370000000000006</v>
          </cell>
        </row>
        <row r="137">
          <cell r="C137">
            <v>40909</v>
          </cell>
          <cell r="D137">
            <v>6.3229526845471895E-2</v>
          </cell>
          <cell r="E137">
            <v>23.888365773536201</v>
          </cell>
          <cell r="F137">
            <v>24.138365773536201</v>
          </cell>
          <cell r="G137">
            <v>21.288365773536199</v>
          </cell>
          <cell r="I137">
            <v>17.888365773536201</v>
          </cell>
          <cell r="K137">
            <v>19.388365773536197</v>
          </cell>
          <cell r="M137">
            <v>6.2384045966586701</v>
          </cell>
          <cell r="O137">
            <v>41.388365773536201</v>
          </cell>
          <cell r="P137">
            <v>39.088365773536204</v>
          </cell>
          <cell r="Q137">
            <v>42.388365773536201</v>
          </cell>
          <cell r="R137">
            <v>41.088365773536204</v>
          </cell>
          <cell r="S137">
            <v>44.888365773536201</v>
          </cell>
          <cell r="T137">
            <v>42.088365773536204</v>
          </cell>
          <cell r="U137">
            <v>35.888365773536201</v>
          </cell>
          <cell r="W137">
            <v>36.888365773536201</v>
          </cell>
          <cell r="X137">
            <v>35.588365773536204</v>
          </cell>
          <cell r="Y137">
            <v>39.388365773536208</v>
          </cell>
          <cell r="Z137">
            <v>37.588365773536204</v>
          </cell>
          <cell r="AA137">
            <v>34.778365773536201</v>
          </cell>
          <cell r="AD137">
            <v>37.288365773536199</v>
          </cell>
          <cell r="AF137">
            <v>50.088365773536204</v>
          </cell>
          <cell r="AH137">
            <v>47.588365773536204</v>
          </cell>
          <cell r="AI137">
            <v>35.988365773536202</v>
          </cell>
          <cell r="AK137">
            <v>63.388365773536201</v>
          </cell>
          <cell r="AW137">
            <v>29.710684442640712</v>
          </cell>
          <cell r="AY137">
            <v>50.10341775633119</v>
          </cell>
          <cell r="BA137">
            <v>51.337058717532386</v>
          </cell>
          <cell r="BC137">
            <v>23.374999999999901</v>
          </cell>
          <cell r="BE137">
            <v>4.9220000000000006</v>
          </cell>
        </row>
        <row r="138">
          <cell r="C138">
            <v>40940</v>
          </cell>
          <cell r="D138">
            <v>6.3267750706660991E-2</v>
          </cell>
          <cell r="E138">
            <v>23.9074176153065</v>
          </cell>
          <cell r="F138">
            <v>24.1574176153065</v>
          </cell>
          <cell r="G138">
            <v>21.307417615306502</v>
          </cell>
          <cell r="I138">
            <v>17.9074176153065</v>
          </cell>
          <cell r="K138">
            <v>19.4074176153065</v>
          </cell>
          <cell r="M138">
            <v>6.2438092634287603</v>
          </cell>
          <cell r="O138">
            <v>41.4074176153065</v>
          </cell>
          <cell r="P138">
            <v>39.107417615306503</v>
          </cell>
          <cell r="Q138">
            <v>42.4074176153065</v>
          </cell>
          <cell r="R138">
            <v>41.107417615306503</v>
          </cell>
          <cell r="S138">
            <v>44.9074176153065</v>
          </cell>
          <cell r="T138">
            <v>42.107417615306503</v>
          </cell>
          <cell r="U138">
            <v>35.9074176153065</v>
          </cell>
          <cell r="W138">
            <v>36.907417615306507</v>
          </cell>
          <cell r="X138">
            <v>35.607417615306503</v>
          </cell>
          <cell r="Y138">
            <v>39.4074176153065</v>
          </cell>
          <cell r="Z138">
            <v>37.607417615306495</v>
          </cell>
          <cell r="AA138">
            <v>34.7974176153065</v>
          </cell>
          <cell r="AD138">
            <v>37.307417615306498</v>
          </cell>
          <cell r="AF138">
            <v>50.107417615306495</v>
          </cell>
          <cell r="AH138">
            <v>47.607417615306503</v>
          </cell>
          <cell r="AI138">
            <v>36.007417615306501</v>
          </cell>
          <cell r="AK138">
            <v>63.407417615306493</v>
          </cell>
          <cell r="AW138">
            <v>29.767268412698328</v>
          </cell>
          <cell r="AY138">
            <v>50.173540263095234</v>
          </cell>
          <cell r="BA138">
            <v>51.402481428571434</v>
          </cell>
          <cell r="BC138">
            <v>23.399999999999899</v>
          </cell>
          <cell r="BE138">
            <v>4.8020000000000005</v>
          </cell>
        </row>
        <row r="139">
          <cell r="C139">
            <v>40969</v>
          </cell>
          <cell r="D139">
            <v>6.3303508512727799E-2</v>
          </cell>
          <cell r="E139">
            <v>23.926578577987701</v>
          </cell>
          <cell r="F139">
            <v>24.176578577987701</v>
          </cell>
          <cell r="G139">
            <v>21.3265785779877</v>
          </cell>
          <cell r="I139">
            <v>17.926578577987701</v>
          </cell>
          <cell r="K139">
            <v>19.426578577987698</v>
          </cell>
          <cell r="M139">
            <v>6.2492126014151506</v>
          </cell>
          <cell r="O139">
            <v>41.426578577987705</v>
          </cell>
          <cell r="P139">
            <v>39.126578577987701</v>
          </cell>
          <cell r="Q139">
            <v>42.426578577987698</v>
          </cell>
          <cell r="R139">
            <v>41.126578577987708</v>
          </cell>
          <cell r="S139">
            <v>44.926578577987705</v>
          </cell>
          <cell r="T139">
            <v>42.126578577987708</v>
          </cell>
          <cell r="U139">
            <v>35.926578577987705</v>
          </cell>
          <cell r="W139">
            <v>36.926578577987698</v>
          </cell>
          <cell r="X139">
            <v>35.626578577987708</v>
          </cell>
          <cell r="Y139">
            <v>39.426578577987705</v>
          </cell>
          <cell r="Z139">
            <v>37.626578577987701</v>
          </cell>
          <cell r="AA139">
            <v>34.816578577987698</v>
          </cell>
          <cell r="AD139">
            <v>37.326578577987704</v>
          </cell>
          <cell r="AF139">
            <v>50.126578577987701</v>
          </cell>
          <cell r="AH139">
            <v>47.626578577987708</v>
          </cell>
          <cell r="AI139">
            <v>36.026578577987699</v>
          </cell>
          <cell r="AK139">
            <v>63.426578577987705</v>
          </cell>
          <cell r="AW139">
            <v>29.824176471861428</v>
          </cell>
          <cell r="AY139">
            <v>50.244132196266193</v>
          </cell>
          <cell r="BA139">
            <v>51.468581493506427</v>
          </cell>
          <cell r="BC139">
            <v>23.424999999999901</v>
          </cell>
          <cell r="BE139">
            <v>4.6619999999999999</v>
          </cell>
        </row>
        <row r="140">
          <cell r="C140">
            <v>41000</v>
          </cell>
          <cell r="D140">
            <v>6.3341732374854798E-2</v>
          </cell>
          <cell r="E140">
            <v>23.757283337914302</v>
          </cell>
          <cell r="F140">
            <v>24.007283337914302</v>
          </cell>
          <cell r="G140">
            <v>21.157283337914301</v>
          </cell>
          <cell r="I140">
            <v>17.757283337914302</v>
          </cell>
          <cell r="K140">
            <v>19.257283337914298</v>
          </cell>
          <cell r="M140">
            <v>6.5343579881973906</v>
          </cell>
          <cell r="O140">
            <v>41.257283337914302</v>
          </cell>
          <cell r="P140">
            <v>38.957283337914298</v>
          </cell>
          <cell r="Q140">
            <v>42.257283337914302</v>
          </cell>
          <cell r="R140">
            <v>40.957283337914305</v>
          </cell>
          <cell r="S140">
            <v>44.757283337914302</v>
          </cell>
          <cell r="T140">
            <v>41.957283337914305</v>
          </cell>
          <cell r="U140">
            <v>35.757283337914302</v>
          </cell>
          <cell r="W140">
            <v>36.757283337914302</v>
          </cell>
          <cell r="X140">
            <v>35.457283337914305</v>
          </cell>
          <cell r="Y140">
            <v>39.257283337914302</v>
          </cell>
          <cell r="Z140">
            <v>37.457283337914305</v>
          </cell>
          <cell r="AA140">
            <v>34.647283337914303</v>
          </cell>
          <cell r="AD140">
            <v>37.157283337914308</v>
          </cell>
          <cell r="AF140">
            <v>49.957283337914305</v>
          </cell>
          <cell r="AH140">
            <v>47.457283337914305</v>
          </cell>
          <cell r="AI140">
            <v>35.857283337914303</v>
          </cell>
          <cell r="AK140">
            <v>63.257283337914295</v>
          </cell>
          <cell r="AW140">
            <v>29.321369608843568</v>
          </cell>
          <cell r="AY140">
            <v>48.846221083673328</v>
          </cell>
          <cell r="BA140">
            <v>47.76402331632643</v>
          </cell>
          <cell r="BC140">
            <v>23.4499999999999</v>
          </cell>
          <cell r="BE140">
            <v>4.5199999999999996</v>
          </cell>
        </row>
        <row r="141">
          <cell r="C141">
            <v>41030</v>
          </cell>
          <cell r="D141">
            <v>6.3378723209632795E-2</v>
          </cell>
          <cell r="E141">
            <v>23.776986516301697</v>
          </cell>
          <cell r="F141">
            <v>24.026986516301697</v>
          </cell>
          <cell r="G141">
            <v>21.176986516301699</v>
          </cell>
          <cell r="I141">
            <v>17.776986516301697</v>
          </cell>
          <cell r="K141">
            <v>19.276986516301701</v>
          </cell>
          <cell r="M141">
            <v>6.5397547235315905</v>
          </cell>
          <cell r="O141">
            <v>41.276986516301697</v>
          </cell>
          <cell r="P141">
            <v>38.976986516301707</v>
          </cell>
          <cell r="Q141">
            <v>42.276986516301704</v>
          </cell>
          <cell r="R141">
            <v>40.9769865163018</v>
          </cell>
          <cell r="S141">
            <v>44.776986516301704</v>
          </cell>
          <cell r="T141">
            <v>41.9769865163018</v>
          </cell>
          <cell r="U141">
            <v>35.776986516301704</v>
          </cell>
          <cell r="W141">
            <v>36.776986516301704</v>
          </cell>
          <cell r="X141">
            <v>35.4769865163018</v>
          </cell>
          <cell r="Y141">
            <v>39.276986516301704</v>
          </cell>
          <cell r="Z141">
            <v>37.4769865163018</v>
          </cell>
          <cell r="AA141">
            <v>34.666986516301698</v>
          </cell>
          <cell r="AD141">
            <v>37.176986516301703</v>
          </cell>
          <cell r="AF141">
            <v>49.9769865163018</v>
          </cell>
          <cell r="AH141">
            <v>47.4769865163018</v>
          </cell>
          <cell r="AI141">
            <v>35.876986516301798</v>
          </cell>
          <cell r="AK141">
            <v>63.276986516301704</v>
          </cell>
          <cell r="AW141">
            <v>29.379888048654283</v>
          </cell>
          <cell r="AY141">
            <v>48.919145570419282</v>
          </cell>
          <cell r="BA141">
            <v>47.833489114906669</v>
          </cell>
          <cell r="BC141">
            <v>23.474999999999902</v>
          </cell>
          <cell r="BE141">
            <v>4.5540000000000003</v>
          </cell>
        </row>
        <row r="142">
          <cell r="C142">
            <v>41061</v>
          </cell>
          <cell r="D142">
            <v>6.3416947072713309E-2</v>
          </cell>
          <cell r="E142">
            <v>23.7955117310673</v>
          </cell>
          <cell r="F142">
            <v>24.0455117310673</v>
          </cell>
          <cell r="G142">
            <v>21.195511731067302</v>
          </cell>
          <cell r="I142">
            <v>17.7955117310673</v>
          </cell>
          <cell r="K142">
            <v>19.295511731067304</v>
          </cell>
          <cell r="M142">
            <v>6.5451658031275892</v>
          </cell>
          <cell r="O142">
            <v>41.2955117310673</v>
          </cell>
          <cell r="P142">
            <v>38.995511731067303</v>
          </cell>
          <cell r="Q142">
            <v>42.2955117310673</v>
          </cell>
          <cell r="R142">
            <v>40.995511731067303</v>
          </cell>
          <cell r="S142">
            <v>44.7955117310673</v>
          </cell>
          <cell r="T142">
            <v>41.995511731067303</v>
          </cell>
          <cell r="U142">
            <v>35.7955117310673</v>
          </cell>
          <cell r="W142">
            <v>36.795511731067307</v>
          </cell>
          <cell r="X142">
            <v>35.495511731067303</v>
          </cell>
          <cell r="Y142">
            <v>39.2955117310673</v>
          </cell>
          <cell r="Z142">
            <v>37.495511731067296</v>
          </cell>
          <cell r="AA142">
            <v>34.685511731067301</v>
          </cell>
          <cell r="AD142">
            <v>37.195511731067306</v>
          </cell>
          <cell r="AF142">
            <v>49.995511731067303</v>
          </cell>
          <cell r="AH142">
            <v>47.495511731067303</v>
          </cell>
          <cell r="AI142">
            <v>35.895511731067302</v>
          </cell>
          <cell r="AK142">
            <v>63.2955117310673</v>
          </cell>
          <cell r="AW142">
            <v>29.434907936507855</v>
          </cell>
          <cell r="AY142">
            <v>48.987002584523815</v>
          </cell>
          <cell r="BA142">
            <v>47.89564285714286</v>
          </cell>
          <cell r="BC142">
            <v>23.499999999999901</v>
          </cell>
          <cell r="BE142">
            <v>4.5870000000000006</v>
          </cell>
        </row>
        <row r="143">
          <cell r="C143">
            <v>41091</v>
          </cell>
          <cell r="D143">
            <v>6.3453937908413999E-2</v>
          </cell>
          <cell r="E143">
            <v>24.0104813879536</v>
          </cell>
          <cell r="F143">
            <v>24.2604813879536</v>
          </cell>
          <cell r="G143">
            <v>21.410481387953599</v>
          </cell>
          <cell r="I143">
            <v>18.0104813879536</v>
          </cell>
          <cell r="K143">
            <v>19.5104813879536</v>
          </cell>
          <cell r="M143">
            <v>6.5926272054398698</v>
          </cell>
          <cell r="O143">
            <v>41.510481387953604</v>
          </cell>
          <cell r="P143">
            <v>39.210481387953607</v>
          </cell>
          <cell r="Q143">
            <v>42.510481387953604</v>
          </cell>
          <cell r="R143">
            <v>41.2104813879536</v>
          </cell>
          <cell r="S143">
            <v>45.010481387953604</v>
          </cell>
          <cell r="T143">
            <v>42.2104813879536</v>
          </cell>
          <cell r="U143">
            <v>36.010481387953604</v>
          </cell>
          <cell r="W143">
            <v>37.010481387953604</v>
          </cell>
          <cell r="X143">
            <v>35.7104813879536</v>
          </cell>
          <cell r="Y143">
            <v>39.510481387953604</v>
          </cell>
          <cell r="Z143">
            <v>37.710481387953607</v>
          </cell>
          <cell r="AA143">
            <v>34.900481387953604</v>
          </cell>
          <cell r="AD143">
            <v>37.410481387953602</v>
          </cell>
          <cell r="AF143">
            <v>50.2104813879536</v>
          </cell>
          <cell r="AH143">
            <v>47.7104813879536</v>
          </cell>
          <cell r="AI143">
            <v>36.110481387953605</v>
          </cell>
          <cell r="AK143">
            <v>63.510481387953597</v>
          </cell>
          <cell r="AW143">
            <v>30.073367817460237</v>
          </cell>
          <cell r="AY143">
            <v>49.537355664880955</v>
          </cell>
          <cell r="BA143">
            <v>48.760588214285718</v>
          </cell>
          <cell r="BC143">
            <v>23.524999999999899</v>
          </cell>
          <cell r="BE143">
            <v>4.6320000000000006</v>
          </cell>
        </row>
        <row r="144">
          <cell r="C144">
            <v>41122</v>
          </cell>
          <cell r="D144">
            <v>6.3492161772448402E-2</v>
          </cell>
          <cell r="E144">
            <v>24.029841614906804</v>
          </cell>
          <cell r="F144">
            <v>24.2798416149068</v>
          </cell>
          <cell r="G144">
            <v>21.429841614906799</v>
          </cell>
          <cell r="I144">
            <v>18.0298416149068</v>
          </cell>
          <cell r="K144">
            <v>19.5298416149068</v>
          </cell>
          <cell r="M144">
            <v>6.5980281169516095</v>
          </cell>
          <cell r="O144">
            <v>41.5298416149068</v>
          </cell>
          <cell r="P144">
            <v>39.229841614906796</v>
          </cell>
          <cell r="Q144">
            <v>42.5298416149068</v>
          </cell>
          <cell r="R144">
            <v>41.229841614906796</v>
          </cell>
          <cell r="S144">
            <v>45.029841614906793</v>
          </cell>
          <cell r="T144">
            <v>42.229841614906796</v>
          </cell>
          <cell r="U144">
            <v>36.0298416149068</v>
          </cell>
          <cell r="W144">
            <v>37.0298416149068</v>
          </cell>
          <cell r="X144">
            <v>35.729841614906796</v>
          </cell>
          <cell r="Y144">
            <v>39.529841614906793</v>
          </cell>
          <cell r="Z144">
            <v>37.729841614906803</v>
          </cell>
          <cell r="AA144">
            <v>34.919841614906801</v>
          </cell>
          <cell r="AD144">
            <v>37.429841614906799</v>
          </cell>
          <cell r="AF144">
            <v>50.229841614906803</v>
          </cell>
          <cell r="AH144">
            <v>47.729841614906796</v>
          </cell>
          <cell r="AI144">
            <v>36.129841614906802</v>
          </cell>
          <cell r="AK144">
            <v>63.5298416149068</v>
          </cell>
          <cell r="AW144">
            <v>30.13086769151143</v>
          </cell>
          <cell r="AY144">
            <v>49.608804811490714</v>
          </cell>
          <cell r="BA144">
            <v>48.827925186335236</v>
          </cell>
          <cell r="BC144">
            <v>23.549999999999901</v>
          </cell>
          <cell r="BE144">
            <v>4.6669999999999998</v>
          </cell>
        </row>
        <row r="145">
          <cell r="C145">
            <v>41153</v>
          </cell>
          <cell r="D145">
            <v>6.3530385636967293E-2</v>
          </cell>
          <cell r="E145">
            <v>24.0481267636684</v>
          </cell>
          <cell r="F145">
            <v>24.2981267636684</v>
          </cell>
          <cell r="G145">
            <v>21.448126763668402</v>
          </cell>
          <cell r="I145">
            <v>18.0481267636684</v>
          </cell>
          <cell r="K145">
            <v>19.548126763668403</v>
          </cell>
          <cell r="M145">
            <v>6.6034421198718896</v>
          </cell>
          <cell r="O145">
            <v>41.5481267636684</v>
          </cell>
          <cell r="P145">
            <v>39.248126763668402</v>
          </cell>
          <cell r="Q145">
            <v>42.548126763668407</v>
          </cell>
          <cell r="R145">
            <v>41.248126763668402</v>
          </cell>
          <cell r="S145">
            <v>45.0481267636684</v>
          </cell>
          <cell r="T145">
            <v>42.248126763668402</v>
          </cell>
          <cell r="U145">
            <v>36.048126763668407</v>
          </cell>
          <cell r="W145">
            <v>37.048126763668407</v>
          </cell>
          <cell r="X145">
            <v>35.748126763668402</v>
          </cell>
          <cell r="Y145">
            <v>39.5481267636684</v>
          </cell>
          <cell r="Z145">
            <v>37.748126763668402</v>
          </cell>
          <cell r="AA145">
            <v>34.9381267636684</v>
          </cell>
          <cell r="AD145">
            <v>37.448126763668398</v>
          </cell>
          <cell r="AF145">
            <v>50.248126763668402</v>
          </cell>
          <cell r="AH145">
            <v>47.748126763668402</v>
          </cell>
          <cell r="AI145">
            <v>36.148126763668401</v>
          </cell>
          <cell r="AK145">
            <v>63.5481267636684</v>
          </cell>
          <cell r="AW145">
            <v>30.185174583333335</v>
          </cell>
          <cell r="AY145">
            <v>49.675629087500006</v>
          </cell>
          <cell r="BA145">
            <v>48.888588750000004</v>
          </cell>
          <cell r="BC145">
            <v>23.5749999999999</v>
          </cell>
          <cell r="BE145">
            <v>4.6720000000000006</v>
          </cell>
        </row>
        <row r="146">
          <cell r="C146">
            <v>41183</v>
          </cell>
          <cell r="D146">
            <v>6.3567376474059897E-2</v>
          </cell>
          <cell r="E146">
            <v>24.633999785641102</v>
          </cell>
          <cell r="F146">
            <v>24.883999785641102</v>
          </cell>
          <cell r="G146">
            <v>22.0339997856411</v>
          </cell>
          <cell r="I146">
            <v>18.633999785641102</v>
          </cell>
          <cell r="K146">
            <v>20.133999785641098</v>
          </cell>
          <cell r="M146">
            <v>6.7438244088412898</v>
          </cell>
          <cell r="O146">
            <v>42.133999785641102</v>
          </cell>
          <cell r="P146">
            <v>39.833999785641105</v>
          </cell>
          <cell r="Q146">
            <v>43.133999785641102</v>
          </cell>
          <cell r="R146">
            <v>41.833999785641105</v>
          </cell>
          <cell r="S146">
            <v>45.633999785641102</v>
          </cell>
          <cell r="T146">
            <v>42.833999785641105</v>
          </cell>
          <cell r="U146">
            <v>36.633999785641102</v>
          </cell>
          <cell r="W146">
            <v>37.633999785641102</v>
          </cell>
          <cell r="X146">
            <v>36.333999785641105</v>
          </cell>
          <cell r="Y146">
            <v>40.133999785641109</v>
          </cell>
          <cell r="Z146">
            <v>38.333999785641105</v>
          </cell>
          <cell r="AA146">
            <v>35.523999785641102</v>
          </cell>
          <cell r="AD146">
            <v>38.0339997856411</v>
          </cell>
          <cell r="AF146">
            <v>50.83399978564109</v>
          </cell>
          <cell r="AH146">
            <v>48.333999785641105</v>
          </cell>
          <cell r="AI146">
            <v>36.733999785641103</v>
          </cell>
          <cell r="AK146">
            <v>64.133999785641095</v>
          </cell>
          <cell r="AW146">
            <v>31.92521745859214</v>
          </cell>
          <cell r="AY146">
            <v>50.91145392251547</v>
          </cell>
          <cell r="BA146">
            <v>51.142472189440944</v>
          </cell>
          <cell r="BC146">
            <v>23.599999999999902</v>
          </cell>
          <cell r="BE146">
            <v>4.6970000000000001</v>
          </cell>
        </row>
        <row r="147">
          <cell r="C147">
            <v>41214</v>
          </cell>
          <cell r="D147">
            <v>6.3605600339532192E-2</v>
          </cell>
          <cell r="E147">
            <v>0</v>
          </cell>
          <cell r="F147">
            <v>0</v>
          </cell>
          <cell r="G147">
            <v>0</v>
          </cell>
          <cell r="I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D147">
            <v>0</v>
          </cell>
          <cell r="AF147">
            <v>0</v>
          </cell>
          <cell r="AH147">
            <v>-2.5</v>
          </cell>
          <cell r="AI147">
            <v>0</v>
          </cell>
          <cell r="AK147">
            <v>0</v>
          </cell>
          <cell r="AW147">
            <v>31.981815519480474</v>
          </cell>
          <cell r="AY147">
            <v>50.981596839123327</v>
          </cell>
          <cell r="BA147">
            <v>51.207924350649279</v>
          </cell>
          <cell r="BC147">
            <v>23.624999999999901</v>
          </cell>
          <cell r="BE147">
            <v>4.8070000000000004</v>
          </cell>
        </row>
        <row r="148">
          <cell r="C148">
            <v>41244</v>
          </cell>
          <cell r="D148">
            <v>6.3642591177548002E-2</v>
          </cell>
          <cell r="E148">
            <v>0</v>
          </cell>
          <cell r="F148">
            <v>0</v>
          </cell>
          <cell r="G148">
            <v>0</v>
          </cell>
          <cell r="I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D148">
            <v>0</v>
          </cell>
          <cell r="AF148">
            <v>0</v>
          </cell>
          <cell r="AH148">
            <v>-2.5</v>
          </cell>
          <cell r="AI148">
            <v>0</v>
          </cell>
          <cell r="AK148">
            <v>0</v>
          </cell>
          <cell r="AW148">
            <v>32.036714226190483</v>
          </cell>
          <cell r="AY148">
            <v>51.049278328571432</v>
          </cell>
          <cell r="BA148">
            <v>51.26982482142833</v>
          </cell>
          <cell r="BC148">
            <v>23.649999999999899</v>
          </cell>
          <cell r="BE148">
            <v>4.9270000000000005</v>
          </cell>
        </row>
        <row r="149">
          <cell r="C149">
            <v>41275</v>
          </cell>
          <cell r="D149">
            <v>6.3680815043974298E-2</v>
          </cell>
          <cell r="E149">
            <v>0</v>
          </cell>
          <cell r="F149">
            <v>0</v>
          </cell>
          <cell r="G149">
            <v>0</v>
          </cell>
          <cell r="I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D149">
            <v>0</v>
          </cell>
          <cell r="AF149">
            <v>0</v>
          </cell>
          <cell r="AH149">
            <v>-2.5</v>
          </cell>
          <cell r="AI149">
            <v>0</v>
          </cell>
          <cell r="AK149">
            <v>0</v>
          </cell>
          <cell r="AW149">
            <v>30.387747548701192</v>
          </cell>
          <cell r="AY149">
            <v>50.942071279058332</v>
          </cell>
          <cell r="BA149">
            <v>52.118067126623338</v>
          </cell>
          <cell r="BC149">
            <v>23.674999999999901</v>
          </cell>
          <cell r="BE149">
            <v>5.0170000000000003</v>
          </cell>
        </row>
        <row r="150">
          <cell r="C150">
            <v>41306</v>
          </cell>
          <cell r="D150">
            <v>6.3719038910884596E-2</v>
          </cell>
          <cell r="E150">
            <v>0</v>
          </cell>
          <cell r="F150">
            <v>0</v>
          </cell>
          <cell r="G150">
            <v>0</v>
          </cell>
          <cell r="I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D150">
            <v>0</v>
          </cell>
          <cell r="AF150">
            <v>0</v>
          </cell>
          <cell r="AH150">
            <v>-2.5</v>
          </cell>
          <cell r="AI150">
            <v>0</v>
          </cell>
          <cell r="AK150">
            <v>0</v>
          </cell>
          <cell r="AW150">
            <v>30.441673988095239</v>
          </cell>
          <cell r="AY150">
            <v>51.008344489285719</v>
          </cell>
          <cell r="BA150">
            <v>52.177935535714049</v>
          </cell>
          <cell r="BC150">
            <v>23.6999999999999</v>
          </cell>
          <cell r="BE150">
            <v>4.8970000000000002</v>
          </cell>
        </row>
        <row r="151">
          <cell r="C151">
            <v>41334</v>
          </cell>
          <cell r="D151">
            <v>6.3753563694317603E-2</v>
          </cell>
          <cell r="E151">
            <v>0</v>
          </cell>
          <cell r="F151">
            <v>0</v>
          </cell>
          <cell r="G151">
            <v>0</v>
          </cell>
          <cell r="I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D151">
            <v>0</v>
          </cell>
          <cell r="AF151">
            <v>0</v>
          </cell>
          <cell r="AH151">
            <v>-2.5</v>
          </cell>
          <cell r="AI151">
            <v>0</v>
          </cell>
          <cell r="AK151">
            <v>0</v>
          </cell>
          <cell r="AW151">
            <v>30.498646865079284</v>
          </cell>
          <cell r="AY151">
            <v>51.079030307738101</v>
          </cell>
          <cell r="BA151">
            <v>52.244171071428326</v>
          </cell>
          <cell r="BC151">
            <v>23.724999999999902</v>
          </cell>
          <cell r="BE151">
            <v>4.7570000000000006</v>
          </cell>
        </row>
        <row r="152">
          <cell r="C152">
            <v>41365</v>
          </cell>
          <cell r="D152">
            <v>6.3791787562150301E-2</v>
          </cell>
          <cell r="E152">
            <v>0</v>
          </cell>
          <cell r="F152">
            <v>0</v>
          </cell>
          <cell r="G152">
            <v>0</v>
          </cell>
          <cell r="I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D152">
            <v>0</v>
          </cell>
          <cell r="AF152">
            <v>0</v>
          </cell>
          <cell r="AH152">
            <v>-2.5</v>
          </cell>
          <cell r="AI152">
            <v>0</v>
          </cell>
          <cell r="AK152">
            <v>0</v>
          </cell>
          <cell r="AW152">
            <v>29.997182656926423</v>
          </cell>
          <cell r="AY152">
            <v>49.683063961688326</v>
          </cell>
          <cell r="BA152">
            <v>48.542419074675237</v>
          </cell>
          <cell r="BC152">
            <v>23.749999999999901</v>
          </cell>
          <cell r="BE152">
            <v>4.6150000000000002</v>
          </cell>
        </row>
        <row r="153">
          <cell r="C153">
            <v>41395</v>
          </cell>
          <cell r="D153">
            <v>6.3828778402449604E-2</v>
          </cell>
          <cell r="E153">
            <v>0</v>
          </cell>
          <cell r="F153">
            <v>0</v>
          </cell>
          <cell r="G153">
            <v>0</v>
          </cell>
          <cell r="I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D153">
            <v>0</v>
          </cell>
          <cell r="AF153">
            <v>0</v>
          </cell>
          <cell r="AH153">
            <v>-2.5</v>
          </cell>
          <cell r="AI153">
            <v>0</v>
          </cell>
          <cell r="AK153">
            <v>0</v>
          </cell>
          <cell r="AW153">
            <v>30.055006620082853</v>
          </cell>
          <cell r="AY153">
            <v>49.754982534704773</v>
          </cell>
          <cell r="BA153">
            <v>48.610433400620948</v>
          </cell>
          <cell r="BC153">
            <v>23.774999999999899</v>
          </cell>
          <cell r="BE153">
            <v>4.649</v>
          </cell>
        </row>
        <row r="154">
          <cell r="C154">
            <v>41426</v>
          </cell>
          <cell r="D154">
            <v>6.3867002271236206E-2</v>
          </cell>
          <cell r="E154">
            <v>0</v>
          </cell>
          <cell r="F154">
            <v>0</v>
          </cell>
          <cell r="G154">
            <v>0</v>
          </cell>
          <cell r="I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D154">
            <v>0</v>
          </cell>
          <cell r="AF154">
            <v>0</v>
          </cell>
          <cell r="AH154">
            <v>-2.5</v>
          </cell>
          <cell r="AI154">
            <v>0</v>
          </cell>
          <cell r="AK154">
            <v>0</v>
          </cell>
          <cell r="AW154">
            <v>30.109313511904762</v>
          </cell>
          <cell r="AY154">
            <v>49.821806810714293</v>
          </cell>
          <cell r="BA154">
            <v>48.671096964285475</v>
          </cell>
          <cell r="BC154">
            <v>23.799999999999901</v>
          </cell>
          <cell r="BE154">
            <v>4.6820000000000004</v>
          </cell>
        </row>
        <row r="155">
          <cell r="C155">
            <v>41456</v>
          </cell>
          <cell r="D155">
            <v>6.3903993112458812E-2</v>
          </cell>
          <cell r="E155">
            <v>0</v>
          </cell>
          <cell r="F155">
            <v>0</v>
          </cell>
          <cell r="G155">
            <v>0</v>
          </cell>
          <cell r="I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D155">
            <v>0</v>
          </cell>
          <cell r="AF155">
            <v>0</v>
          </cell>
          <cell r="AH155">
            <v>-2.5</v>
          </cell>
          <cell r="AI155">
            <v>0</v>
          </cell>
          <cell r="AK155">
            <v>0</v>
          </cell>
          <cell r="AW155">
            <v>30.749134567099521</v>
          </cell>
          <cell r="AY155">
            <v>50.374131481980477</v>
          </cell>
          <cell r="BA155">
            <v>49.538887207792143</v>
          </cell>
          <cell r="BC155">
            <v>23.8249999999999</v>
          </cell>
          <cell r="BE155">
            <v>4.7270000000000003</v>
          </cell>
        </row>
        <row r="156">
          <cell r="C156">
            <v>41487</v>
          </cell>
          <cell r="D156">
            <v>6.3942216982198805E-2</v>
          </cell>
          <cell r="E156">
            <v>0</v>
          </cell>
          <cell r="F156">
            <v>0</v>
          </cell>
          <cell r="G156">
            <v>0</v>
          </cell>
          <cell r="I156">
            <v>0</v>
          </cell>
          <cell r="K156">
            <v>0</v>
          </cell>
          <cell r="M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D156">
            <v>0</v>
          </cell>
          <cell r="AF156">
            <v>0</v>
          </cell>
          <cell r="AH156">
            <v>-2.5</v>
          </cell>
          <cell r="AI156">
            <v>0</v>
          </cell>
          <cell r="AK156">
            <v>0</v>
          </cell>
          <cell r="AW156">
            <v>30.805394448051903</v>
          </cell>
          <cell r="AY156">
            <v>50.443784562337612</v>
          </cell>
          <cell r="BA156">
            <v>49.603632564934991</v>
          </cell>
          <cell r="BC156">
            <v>23.849999999999902</v>
          </cell>
          <cell r="BE156">
            <v>4.7620000000000005</v>
          </cell>
        </row>
        <row r="157">
          <cell r="C157">
            <v>41518</v>
          </cell>
          <cell r="D157">
            <v>6.3980440852422896E-2</v>
          </cell>
          <cell r="E157">
            <v>0</v>
          </cell>
          <cell r="F157">
            <v>0</v>
          </cell>
          <cell r="G157">
            <v>0</v>
          </cell>
          <cell r="I157">
            <v>0</v>
          </cell>
          <cell r="K157">
            <v>0</v>
          </cell>
          <cell r="M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D157">
            <v>0</v>
          </cell>
          <cell r="AF157">
            <v>0</v>
          </cell>
          <cell r="AH157">
            <v>-2.5</v>
          </cell>
          <cell r="AI157">
            <v>0</v>
          </cell>
          <cell r="AK157">
            <v>0</v>
          </cell>
          <cell r="AW157">
            <v>30.859987585034048</v>
          </cell>
          <cell r="AY157">
            <v>50.511023449744755</v>
          </cell>
          <cell r="BA157">
            <v>49.664894387754991</v>
          </cell>
          <cell r="BC157">
            <v>23.874999999999901</v>
          </cell>
          <cell r="BE157">
            <v>4.7670000000000003</v>
          </cell>
        </row>
        <row r="158">
          <cell r="C158">
            <v>41548</v>
          </cell>
          <cell r="D158">
            <v>6.4017431695036806E-2</v>
          </cell>
          <cell r="E158">
            <v>0</v>
          </cell>
          <cell r="F158">
            <v>0</v>
          </cell>
          <cell r="G158">
            <v>0</v>
          </cell>
          <cell r="I158">
            <v>0</v>
          </cell>
          <cell r="K158">
            <v>0</v>
          </cell>
          <cell r="M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D158">
            <v>0</v>
          </cell>
          <cell r="AF158">
            <v>0</v>
          </cell>
          <cell r="AH158">
            <v>-2.5</v>
          </cell>
          <cell r="AI158">
            <v>0</v>
          </cell>
          <cell r="AK158">
            <v>0</v>
          </cell>
          <cell r="AW158">
            <v>32.601266024844762</v>
          </cell>
          <cell r="AY158">
            <v>51.748637936490475</v>
          </cell>
          <cell r="BA158">
            <v>51.921360186335235</v>
          </cell>
          <cell r="BC158">
            <v>23.899999999999899</v>
          </cell>
          <cell r="BE158">
            <v>4.7919999999999998</v>
          </cell>
        </row>
        <row r="159">
          <cell r="C159">
            <v>41579</v>
          </cell>
          <cell r="D159">
            <v>6.40556555662148E-2</v>
          </cell>
          <cell r="E159">
            <v>0</v>
          </cell>
          <cell r="F159">
            <v>0</v>
          </cell>
          <cell r="G159">
            <v>0</v>
          </cell>
          <cell r="I159">
            <v>0</v>
          </cell>
          <cell r="K159">
            <v>0</v>
          </cell>
          <cell r="M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D159">
            <v>0</v>
          </cell>
          <cell r="AF159">
            <v>0</v>
          </cell>
          <cell r="AH159">
            <v>-2.5</v>
          </cell>
          <cell r="AI159">
            <v>0</v>
          </cell>
          <cell r="AK159">
            <v>0</v>
          </cell>
          <cell r="AW159">
            <v>32.65628591269833</v>
          </cell>
          <cell r="AY159">
            <v>51.816494950595235</v>
          </cell>
          <cell r="BA159">
            <v>51.983513928571185</v>
          </cell>
          <cell r="BC159">
            <v>23.924999999999901</v>
          </cell>
          <cell r="BE159">
            <v>4.9020000000000001</v>
          </cell>
        </row>
        <row r="160">
          <cell r="C160">
            <v>41609</v>
          </cell>
          <cell r="D160">
            <v>6.40926464097515E-2</v>
          </cell>
          <cell r="E160">
            <v>0</v>
          </cell>
          <cell r="F160">
            <v>0</v>
          </cell>
          <cell r="G160">
            <v>0</v>
          </cell>
          <cell r="I160">
            <v>0</v>
          </cell>
          <cell r="K160">
            <v>0</v>
          </cell>
          <cell r="M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D160">
            <v>0</v>
          </cell>
          <cell r="AF160">
            <v>0</v>
          </cell>
          <cell r="AH160">
            <v>-2.5</v>
          </cell>
          <cell r="AI160">
            <v>0</v>
          </cell>
          <cell r="AK160">
            <v>0</v>
          </cell>
          <cell r="AW160">
            <v>32.711527227891189</v>
          </cell>
          <cell r="AY160">
            <v>51.884672690816188</v>
          </cell>
          <cell r="BA160">
            <v>52.046130459183573</v>
          </cell>
          <cell r="BC160">
            <v>23.9499999999999</v>
          </cell>
          <cell r="BE160">
            <v>5.0220000000000002</v>
          </cell>
        </row>
        <row r="161">
          <cell r="C161">
            <v>41640</v>
          </cell>
          <cell r="D161">
            <v>6.413087028188301E-2</v>
          </cell>
          <cell r="E161">
            <v>0</v>
          </cell>
          <cell r="F161">
            <v>0</v>
          </cell>
          <cell r="G161">
            <v>0</v>
          </cell>
          <cell r="I161">
            <v>0</v>
          </cell>
          <cell r="K161">
            <v>0</v>
          </cell>
          <cell r="M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D161">
            <v>0</v>
          </cell>
          <cell r="AF161">
            <v>0</v>
          </cell>
          <cell r="AH161">
            <v>-2.5</v>
          </cell>
          <cell r="AI161">
            <v>0</v>
          </cell>
          <cell r="AK161">
            <v>0</v>
          </cell>
          <cell r="AW161">
            <v>31.062866120129762</v>
          </cell>
          <cell r="AY161">
            <v>51.777908243344044</v>
          </cell>
          <cell r="BA161">
            <v>52.895011412337617</v>
          </cell>
          <cell r="BC161">
            <v>23.974999999999902</v>
          </cell>
          <cell r="BE161">
            <v>5.117</v>
          </cell>
        </row>
        <row r="162">
          <cell r="C162">
            <v>41671</v>
          </cell>
          <cell r="D162">
            <v>6.4169094154498105E-2</v>
          </cell>
          <cell r="E162">
            <v>0</v>
          </cell>
          <cell r="F162">
            <v>0</v>
          </cell>
          <cell r="G162">
            <v>0</v>
          </cell>
          <cell r="I162">
            <v>0</v>
          </cell>
          <cell r="K162">
            <v>0</v>
          </cell>
          <cell r="M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D162">
            <v>0</v>
          </cell>
          <cell r="AF162">
            <v>0</v>
          </cell>
          <cell r="AH162">
            <v>-2.5</v>
          </cell>
          <cell r="AI162">
            <v>0</v>
          </cell>
          <cell r="AK162">
            <v>0</v>
          </cell>
          <cell r="AW162">
            <v>31.116792559523809</v>
          </cell>
          <cell r="AY162">
            <v>51.844181453571423</v>
          </cell>
          <cell r="BA162">
            <v>52.954879821428335</v>
          </cell>
          <cell r="BC162">
            <v>23.999999999999901</v>
          </cell>
          <cell r="BE162">
            <v>4.9969999999999999</v>
          </cell>
        </row>
        <row r="163">
          <cell r="C163">
            <v>41699</v>
          </cell>
          <cell r="D163">
            <v>6.4203618943083907E-2</v>
          </cell>
          <cell r="E163">
            <v>0</v>
          </cell>
          <cell r="F163">
            <v>0</v>
          </cell>
          <cell r="G163">
            <v>0</v>
          </cell>
          <cell r="I163">
            <v>0</v>
          </cell>
          <cell r="K163">
            <v>0</v>
          </cell>
          <cell r="M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D163">
            <v>0</v>
          </cell>
          <cell r="AF163">
            <v>0</v>
          </cell>
          <cell r="AH163">
            <v>-2.5</v>
          </cell>
          <cell r="AI163">
            <v>0</v>
          </cell>
          <cell r="AK163">
            <v>0</v>
          </cell>
          <cell r="AW163">
            <v>31.138895436507855</v>
          </cell>
          <cell r="AY163">
            <v>51.914867272023812</v>
          </cell>
          <cell r="BA163">
            <v>53.001075357142618</v>
          </cell>
          <cell r="BC163">
            <v>24.024999999999899</v>
          </cell>
          <cell r="BE163">
            <v>4.8570000000000002</v>
          </cell>
        </row>
        <row r="164">
          <cell r="C164">
            <v>41730</v>
          </cell>
          <cell r="D164">
            <v>6.4241842816621389E-2</v>
          </cell>
          <cell r="E164">
            <v>0</v>
          </cell>
          <cell r="F164">
            <v>0</v>
          </cell>
          <cell r="G164">
            <v>0</v>
          </cell>
          <cell r="I164">
            <v>0</v>
          </cell>
          <cell r="K164">
            <v>0</v>
          </cell>
          <cell r="M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D164">
            <v>0</v>
          </cell>
          <cell r="AF164">
            <v>0</v>
          </cell>
          <cell r="AH164">
            <v>-2.5</v>
          </cell>
          <cell r="AI164">
            <v>0</v>
          </cell>
          <cell r="AK164">
            <v>0</v>
          </cell>
          <cell r="AW164">
            <v>30.603533495670952</v>
          </cell>
          <cell r="AY164">
            <v>50.520309205194764</v>
          </cell>
          <cell r="BA164">
            <v>49.28131542207786</v>
          </cell>
          <cell r="BC164">
            <v>24.049999999999901</v>
          </cell>
          <cell r="BE164">
            <v>4.7149999999999999</v>
          </cell>
        </row>
        <row r="165">
          <cell r="C165">
            <v>41760</v>
          </cell>
          <cell r="D165">
            <v>6.4278833662441998E-2</v>
          </cell>
          <cell r="AW165">
            <v>30.624923376623329</v>
          </cell>
          <cell r="AY165">
            <v>50.589962285551906</v>
          </cell>
          <cell r="BA165">
            <v>49.326020779220713</v>
          </cell>
          <cell r="BC165">
            <v>24.0749999999999</v>
          </cell>
          <cell r="BE165">
            <v>4.7490000000000006</v>
          </cell>
        </row>
        <row r="166">
          <cell r="C166">
            <v>41791</v>
          </cell>
          <cell r="D166">
            <v>6.4317057536932995E-2</v>
          </cell>
          <cell r="AW166">
            <v>30.644646513605476</v>
          </cell>
          <cell r="AY166">
            <v>50.657201172959049</v>
          </cell>
          <cell r="BA166">
            <v>49.367242602040712</v>
          </cell>
          <cell r="BC166">
            <v>24.099999999999902</v>
          </cell>
          <cell r="BE166">
            <v>4.782</v>
          </cell>
        </row>
        <row r="167">
          <cell r="C167">
            <v>41821</v>
          </cell>
          <cell r="D167">
            <v>6.4354048383676005E-2</v>
          </cell>
          <cell r="AW167">
            <v>31.250875405844045</v>
          </cell>
          <cell r="AY167">
            <v>51.211376725486907</v>
          </cell>
          <cell r="BA167">
            <v>50.21766355519452</v>
          </cell>
          <cell r="BC167">
            <v>24.124999999999901</v>
          </cell>
          <cell r="BE167">
            <v>4.827</v>
          </cell>
        </row>
        <row r="168">
          <cell r="C168">
            <v>41852</v>
          </cell>
          <cell r="D168">
            <v>6.4392272259120406E-2</v>
          </cell>
          <cell r="AW168">
            <v>31.270644841269757</v>
          </cell>
          <cell r="AY168">
            <v>51.278682673809286</v>
          </cell>
          <cell r="BA168">
            <v>50.258982142856901</v>
          </cell>
          <cell r="BC168">
            <v>24.149999999999899</v>
          </cell>
          <cell r="BE168">
            <v>4.8620000000000001</v>
          </cell>
        </row>
        <row r="169">
          <cell r="C169">
            <v>41883</v>
          </cell>
          <cell r="D169">
            <v>6.4430496135048809E-2</v>
          </cell>
          <cell r="AW169">
            <v>31.291710633116903</v>
          </cell>
          <cell r="AY169">
            <v>51.347866327759526</v>
          </cell>
          <cell r="BA169">
            <v>50.303010146103809</v>
          </cell>
          <cell r="BC169">
            <v>24.174999999999901</v>
          </cell>
          <cell r="BE169">
            <v>4.867</v>
          </cell>
        </row>
        <row r="170">
          <cell r="C170">
            <v>41913</v>
          </cell>
          <cell r="D170">
            <v>6.4467486983183608E-2</v>
          </cell>
          <cell r="AW170">
            <v>32.997424596273092</v>
          </cell>
          <cell r="AY170">
            <v>52.584474900776186</v>
          </cell>
          <cell r="BA170">
            <v>52.53798447204953</v>
          </cell>
          <cell r="BC170">
            <v>24.1999999999999</v>
          </cell>
          <cell r="BE170">
            <v>4.8920000000000003</v>
          </cell>
        </row>
        <row r="171">
          <cell r="C171">
            <v>41944</v>
          </cell>
          <cell r="D171">
            <v>6.450571086006511E-2</v>
          </cell>
          <cell r="AW171">
            <v>33.016861488095238</v>
          </cell>
          <cell r="AY171">
            <v>52.651299176785471</v>
          </cell>
          <cell r="BA171">
            <v>52.578608035714048</v>
          </cell>
          <cell r="BC171">
            <v>24.224999999999902</v>
          </cell>
          <cell r="BE171">
            <v>5.0020000000000007</v>
          </cell>
        </row>
        <row r="172">
          <cell r="C172">
            <v>41974</v>
          </cell>
          <cell r="D172">
            <v>6.4542701709121797E-2</v>
          </cell>
          <cell r="AW172">
            <v>33.038640275974046</v>
          </cell>
          <cell r="AY172">
            <v>52.721515568830952</v>
          </cell>
          <cell r="BA172">
            <v>52.624126217532378</v>
          </cell>
          <cell r="BC172">
            <v>24.249999999999901</v>
          </cell>
          <cell r="BE172">
            <v>5.1219999999999999</v>
          </cell>
        </row>
        <row r="173">
          <cell r="C173">
            <v>42005</v>
          </cell>
          <cell r="D173">
            <v>6.4580925586956703E-2</v>
          </cell>
          <cell r="AW173">
            <v>31.35381281179119</v>
          </cell>
          <cell r="AY173">
            <v>52.612873415731187</v>
          </cell>
          <cell r="BA173">
            <v>53.450257755101902</v>
          </cell>
          <cell r="BC173">
            <v>24.274999999999899</v>
          </cell>
          <cell r="BE173">
            <v>5.2195</v>
          </cell>
        </row>
        <row r="174">
          <cell r="C174">
            <v>42036</v>
          </cell>
          <cell r="D174">
            <v>6.461914946527661E-2</v>
          </cell>
          <cell r="AW174">
            <v>31.372401636904762</v>
          </cell>
          <cell r="AY174">
            <v>52.678469310714043</v>
          </cell>
          <cell r="BA174">
            <v>53.489108839285478</v>
          </cell>
          <cell r="BC174">
            <v>24.299999999999901</v>
          </cell>
          <cell r="BE174">
            <v>5.0994999999999999</v>
          </cell>
        </row>
        <row r="175">
          <cell r="C175">
            <v>42064</v>
          </cell>
          <cell r="D175">
            <v>6.4653674259013402E-2</v>
          </cell>
          <cell r="AW175">
            <v>31.395249918831187</v>
          </cell>
          <cell r="AY175">
            <v>52.750234809902388</v>
          </cell>
          <cell r="BA175">
            <v>53.536862288960947</v>
          </cell>
          <cell r="BC175">
            <v>24.3249999999999</v>
          </cell>
          <cell r="BE175">
            <v>4.9595000000000002</v>
          </cell>
        </row>
        <row r="176">
          <cell r="C176">
            <v>42095</v>
          </cell>
          <cell r="D176">
            <v>6.4691898138254697E-2</v>
          </cell>
          <cell r="AW176">
            <v>30.860212067099521</v>
          </cell>
          <cell r="AY176">
            <v>51.356146169480475</v>
          </cell>
          <cell r="BA176">
            <v>49.8177797077919</v>
          </cell>
          <cell r="BC176">
            <v>24.349999999999902</v>
          </cell>
          <cell r="BE176">
            <v>4.8174999999999999</v>
          </cell>
        </row>
        <row r="177">
          <cell r="C177">
            <v>42125</v>
          </cell>
          <cell r="D177">
            <v>6.4728888989594502E-2</v>
          </cell>
          <cell r="AW177">
            <v>30.880953769841188</v>
          </cell>
          <cell r="AY177">
            <v>51.424860397023572</v>
          </cell>
          <cell r="BA177">
            <v>49.861130357142613</v>
          </cell>
          <cell r="BC177">
            <v>24.374999999999901</v>
          </cell>
          <cell r="BE177">
            <v>4.8515000000000006</v>
          </cell>
        </row>
        <row r="178">
          <cell r="C178">
            <v>42156</v>
          </cell>
          <cell r="D178">
            <v>6.4767112869788909E-2</v>
          </cell>
          <cell r="AW178">
            <v>30.902019561688331</v>
          </cell>
          <cell r="AY178">
            <v>51.494044050973812</v>
          </cell>
          <cell r="BA178">
            <v>49.905158360389514</v>
          </cell>
          <cell r="BC178">
            <v>24.399999999999899</v>
          </cell>
          <cell r="BE178">
            <v>4.8845000000000001</v>
          </cell>
        </row>
        <row r="179">
          <cell r="C179">
            <v>42186</v>
          </cell>
          <cell r="D179">
            <v>6.4804103722051004E-2</v>
          </cell>
          <cell r="AW179">
            <v>31.507173524844518</v>
          </cell>
          <cell r="AY179">
            <v>52.046662623990478</v>
          </cell>
          <cell r="BA179">
            <v>50.753332686335241</v>
          </cell>
          <cell r="BC179">
            <v>24.424999999999901</v>
          </cell>
          <cell r="BE179">
            <v>4.9295</v>
          </cell>
        </row>
        <row r="180">
          <cell r="C180">
            <v>42217</v>
          </cell>
          <cell r="D180">
            <v>6.4842327603198899E-2</v>
          </cell>
          <cell r="BC180">
            <v>24.4499999999999</v>
          </cell>
          <cell r="BE180">
            <v>4.9645000000000001</v>
          </cell>
        </row>
        <row r="181">
          <cell r="C181">
            <v>42248</v>
          </cell>
          <cell r="D181">
            <v>6.4880551484830296E-2</v>
          </cell>
          <cell r="BC181">
            <v>24.474999999999902</v>
          </cell>
          <cell r="BE181">
            <v>4.9695</v>
          </cell>
        </row>
        <row r="182">
          <cell r="C182">
            <v>42278</v>
          </cell>
          <cell r="D182">
            <v>6.4917542338483791E-2</v>
          </cell>
          <cell r="BC182">
            <v>24.499999999999901</v>
          </cell>
          <cell r="BE182">
            <v>4.9945000000000004</v>
          </cell>
        </row>
        <row r="183">
          <cell r="C183">
            <v>42309</v>
          </cell>
          <cell r="D183">
            <v>6.4955766221068204E-2</v>
          </cell>
          <cell r="BC183">
            <v>24.524999999999899</v>
          </cell>
          <cell r="BE183">
            <v>5.1044999999999998</v>
          </cell>
        </row>
        <row r="184">
          <cell r="C184">
            <v>42339</v>
          </cell>
          <cell r="D184">
            <v>6.4992757075643698E-2</v>
          </cell>
          <cell r="BC184">
            <v>24.549999999999901</v>
          </cell>
          <cell r="BE184">
            <v>5.2244999999999999</v>
          </cell>
        </row>
        <row r="185">
          <cell r="C185">
            <v>42370</v>
          </cell>
          <cell r="D185">
            <v>6.5030980959181597E-2</v>
          </cell>
          <cell r="BC185">
            <v>24.5749999999999</v>
          </cell>
          <cell r="BE185">
            <v>5.3245000000000005</v>
          </cell>
        </row>
        <row r="186">
          <cell r="C186">
            <v>42401</v>
          </cell>
          <cell r="D186">
            <v>6.506920484320361E-2</v>
          </cell>
          <cell r="BC186">
            <v>24.599999999999902</v>
          </cell>
          <cell r="BE186">
            <v>5.2045000000000003</v>
          </cell>
        </row>
        <row r="187">
          <cell r="C187">
            <v>42430</v>
          </cell>
          <cell r="D187">
            <v>6.5104962670630206E-2</v>
          </cell>
          <cell r="BC187">
            <v>24.624999999999901</v>
          </cell>
          <cell r="BE187">
            <v>5.0645000000000007</v>
          </cell>
        </row>
        <row r="188">
          <cell r="C188">
            <v>42461</v>
          </cell>
          <cell r="D188">
            <v>6.5143186555589594E-2</v>
          </cell>
          <cell r="BC188">
            <v>24.649999999999899</v>
          </cell>
          <cell r="BE188">
            <v>4.9225000000000003</v>
          </cell>
        </row>
        <row r="189">
          <cell r="C189">
            <v>42491</v>
          </cell>
          <cell r="D189">
            <v>6.5180177412462695E-2</v>
          </cell>
          <cell r="BC189">
            <v>24.674999999999901</v>
          </cell>
          <cell r="BE189">
            <v>4.9565000000000001</v>
          </cell>
        </row>
        <row r="190">
          <cell r="C190">
            <v>42522</v>
          </cell>
          <cell r="D190">
            <v>6.5218401298375195E-2</v>
          </cell>
          <cell r="BC190">
            <v>24.6999999999999</v>
          </cell>
          <cell r="BE190">
            <v>4.9895000000000005</v>
          </cell>
        </row>
        <row r="191">
          <cell r="C191">
            <v>42552</v>
          </cell>
          <cell r="D191">
            <v>6.5255392156170294E-2</v>
          </cell>
          <cell r="BC191">
            <v>24.724999999999902</v>
          </cell>
          <cell r="BE191">
            <v>5.0345000000000004</v>
          </cell>
        </row>
        <row r="192">
          <cell r="C192">
            <v>42583</v>
          </cell>
          <cell r="D192">
            <v>6.5293616043034797E-2</v>
          </cell>
          <cell r="BC192">
            <v>24.749999999999901</v>
          </cell>
          <cell r="BE192">
            <v>5.0695000000000006</v>
          </cell>
        </row>
        <row r="193">
          <cell r="C193">
            <v>42614</v>
          </cell>
          <cell r="D193">
            <v>6.5331839930384411E-2</v>
          </cell>
          <cell r="BC193">
            <v>24.774999999999899</v>
          </cell>
          <cell r="BE193">
            <v>5.0745000000000005</v>
          </cell>
        </row>
        <row r="194">
          <cell r="C194">
            <v>42644</v>
          </cell>
          <cell r="D194">
            <v>6.5368830789570301E-2</v>
          </cell>
          <cell r="BC194">
            <v>24.799999999999901</v>
          </cell>
          <cell r="BE194">
            <v>5.0994999999999999</v>
          </cell>
        </row>
        <row r="195">
          <cell r="C195">
            <v>42675</v>
          </cell>
          <cell r="D195">
            <v>6.5407054677872403E-2</v>
          </cell>
          <cell r="BC195">
            <v>24.8249999999999</v>
          </cell>
          <cell r="BE195">
            <v>5.2095000000000002</v>
          </cell>
        </row>
        <row r="196">
          <cell r="C196">
            <v>42705</v>
          </cell>
          <cell r="D196">
            <v>6.5444045537980292E-2</v>
          </cell>
          <cell r="BC196">
            <v>24.849999999999902</v>
          </cell>
          <cell r="BE196">
            <v>5.3295000000000003</v>
          </cell>
        </row>
        <row r="197">
          <cell r="C197">
            <v>42736</v>
          </cell>
          <cell r="D197">
            <v>6.5482269427235396E-2</v>
          </cell>
          <cell r="BC197">
            <v>24.874999999999901</v>
          </cell>
          <cell r="BE197">
            <v>5.4320000000000004</v>
          </cell>
        </row>
        <row r="198">
          <cell r="C198">
            <v>42767</v>
          </cell>
          <cell r="D198">
            <v>6.5520493316974196E-2</v>
          </cell>
          <cell r="BC198">
            <v>24.899999999999899</v>
          </cell>
          <cell r="BE198">
            <v>5.3120000000000003</v>
          </cell>
        </row>
        <row r="199">
          <cell r="C199">
            <v>42795</v>
          </cell>
          <cell r="D199">
            <v>6.5555018121025391E-2</v>
          </cell>
          <cell r="BC199">
            <v>24.924999999999901</v>
          </cell>
          <cell r="BE199">
            <v>5.1720000000000006</v>
          </cell>
        </row>
        <row r="200">
          <cell r="C200">
            <v>42826</v>
          </cell>
          <cell r="D200">
            <v>6.5593242011685593E-2</v>
          </cell>
          <cell r="BC200">
            <v>24.9499999999999</v>
          </cell>
          <cell r="BE200">
            <v>5.03</v>
          </cell>
        </row>
        <row r="201">
          <cell r="C201">
            <v>42856</v>
          </cell>
          <cell r="D201">
            <v>6.56302328740761E-2</v>
          </cell>
          <cell r="BC201">
            <v>24.974999999999902</v>
          </cell>
          <cell r="BE201">
            <v>5.0640000000000001</v>
          </cell>
        </row>
        <row r="202">
          <cell r="C202">
            <v>42887</v>
          </cell>
          <cell r="D202">
            <v>6.5668456765689304E-2</v>
          </cell>
          <cell r="BC202">
            <v>24.999999999999901</v>
          </cell>
          <cell r="BE202">
            <v>5.0970000000000004</v>
          </cell>
        </row>
        <row r="203">
          <cell r="C203">
            <v>42917</v>
          </cell>
          <cell r="D203">
            <v>6.570544762900131E-2</v>
          </cell>
          <cell r="BC203">
            <v>25.024999999999899</v>
          </cell>
          <cell r="BE203">
            <v>5.1420000000000003</v>
          </cell>
        </row>
        <row r="204">
          <cell r="C204">
            <v>42948</v>
          </cell>
          <cell r="D204">
            <v>6.5743671521567099E-2</v>
          </cell>
          <cell r="BC204">
            <v>25.049999999999901</v>
          </cell>
          <cell r="BE204">
            <v>5.1770000000000005</v>
          </cell>
        </row>
        <row r="205">
          <cell r="C205">
            <v>42979</v>
          </cell>
          <cell r="D205">
            <v>6.5781895414616501E-2</v>
          </cell>
          <cell r="BC205">
            <v>25.0749999999999</v>
          </cell>
          <cell r="BE205">
            <v>5.1820000000000004</v>
          </cell>
        </row>
        <row r="206">
          <cell r="C206">
            <v>43009</v>
          </cell>
          <cell r="D206">
            <v>6.5818886279319394E-2</v>
          </cell>
          <cell r="BC206">
            <v>25.099999999999799</v>
          </cell>
          <cell r="BE206">
            <v>5.2069999999999999</v>
          </cell>
        </row>
        <row r="207">
          <cell r="C207">
            <v>43040</v>
          </cell>
          <cell r="D207">
            <v>6.5857110173321798E-2</v>
          </cell>
          <cell r="BC207">
            <v>25.124999999999797</v>
          </cell>
          <cell r="BE207">
            <v>5.3170000000000002</v>
          </cell>
        </row>
        <row r="208">
          <cell r="C208">
            <v>43070</v>
          </cell>
          <cell r="D208">
            <v>6.5894101038946204E-2</v>
          </cell>
          <cell r="BC208">
            <v>25.149999999999796</v>
          </cell>
          <cell r="BE208">
            <v>5.4370000000000003</v>
          </cell>
        </row>
        <row r="209">
          <cell r="C209">
            <v>43101</v>
          </cell>
          <cell r="D209">
            <v>6.5932324933901207E-2</v>
          </cell>
          <cell r="BC209">
            <v>25.174999999999798</v>
          </cell>
          <cell r="BE209">
            <v>5.5420000000000007</v>
          </cell>
        </row>
        <row r="210">
          <cell r="C210">
            <v>43132</v>
          </cell>
          <cell r="D210">
            <v>6.5970548829339809E-2</v>
          </cell>
          <cell r="BC210">
            <v>25.199999999999797</v>
          </cell>
          <cell r="BE210">
            <v>5.4220000000000006</v>
          </cell>
        </row>
        <row r="211">
          <cell r="C211">
            <v>43160</v>
          </cell>
          <cell r="D211">
            <v>6.6005073638539399E-2</v>
          </cell>
          <cell r="BC211">
            <v>25.224999999999799</v>
          </cell>
          <cell r="BE211">
            <v>5.282</v>
          </cell>
        </row>
        <row r="212">
          <cell r="C212">
            <v>43191</v>
          </cell>
          <cell r="D212">
            <v>6.6043297534899903E-2</v>
          </cell>
          <cell r="BC212">
            <v>25.249999999999797</v>
          </cell>
          <cell r="BE212">
            <v>5.14</v>
          </cell>
        </row>
        <row r="213">
          <cell r="C213">
            <v>43221</v>
          </cell>
          <cell r="D213">
            <v>6.6080288402806012E-2</v>
          </cell>
          <cell r="BC213">
            <v>25.274999999999796</v>
          </cell>
          <cell r="BE213">
            <v>5.1740000000000004</v>
          </cell>
        </row>
        <row r="214">
          <cell r="C214">
            <v>43252</v>
          </cell>
          <cell r="D214">
            <v>6.6118512300118712E-2</v>
          </cell>
          <cell r="BC214">
            <v>25.299999999999798</v>
          </cell>
          <cell r="BE214">
            <v>5.2069999999999999</v>
          </cell>
        </row>
        <row r="215">
          <cell r="C215">
            <v>43282</v>
          </cell>
          <cell r="D215">
            <v>6.6155503168946708E-2</v>
          </cell>
          <cell r="BC215">
            <v>25.324999999999797</v>
          </cell>
          <cell r="BE215">
            <v>5.2520000000000007</v>
          </cell>
        </row>
        <row r="216">
          <cell r="C216">
            <v>43313</v>
          </cell>
          <cell r="D216">
            <v>6.6193727067211897E-2</v>
          </cell>
          <cell r="BC216">
            <v>25.349999999999799</v>
          </cell>
          <cell r="BE216">
            <v>5.2869999999999999</v>
          </cell>
        </row>
        <row r="217">
          <cell r="C217">
            <v>43344</v>
          </cell>
          <cell r="D217">
            <v>6.6231950965960795E-2</v>
          </cell>
          <cell r="BC217">
            <v>25.374999999999797</v>
          </cell>
          <cell r="BE217">
            <v>5.2919999999999998</v>
          </cell>
        </row>
        <row r="218">
          <cell r="C218">
            <v>43374</v>
          </cell>
          <cell r="D218">
            <v>6.6268941836178402E-2</v>
          </cell>
          <cell r="BC218">
            <v>25.399999999999796</v>
          </cell>
          <cell r="BE218">
            <v>5.3170000000000002</v>
          </cell>
        </row>
        <row r="219">
          <cell r="C219">
            <v>43405</v>
          </cell>
          <cell r="D219">
            <v>6.6307165735880205E-2</v>
          </cell>
          <cell r="BC219">
            <v>25.424999999999798</v>
          </cell>
          <cell r="BE219">
            <v>5.4270000000000005</v>
          </cell>
        </row>
        <row r="220">
          <cell r="C220">
            <v>43435</v>
          </cell>
          <cell r="D220">
            <v>6.6344156607019811E-2</v>
          </cell>
          <cell r="BC220">
            <v>25.449999999999797</v>
          </cell>
          <cell r="BE220">
            <v>5.5470000000000006</v>
          </cell>
        </row>
        <row r="221">
          <cell r="C221">
            <v>43466</v>
          </cell>
          <cell r="D221">
            <v>6.638238050767381E-2</v>
          </cell>
          <cell r="BC221">
            <v>25.474999999999799</v>
          </cell>
          <cell r="BE221">
            <v>5.6520000000000001</v>
          </cell>
        </row>
        <row r="222">
          <cell r="C222">
            <v>43497</v>
          </cell>
          <cell r="D222">
            <v>6.6420604408810896E-2</v>
          </cell>
          <cell r="BC222">
            <v>25.499999999999797</v>
          </cell>
          <cell r="BE222">
            <v>5.532</v>
          </cell>
        </row>
        <row r="223">
          <cell r="C223">
            <v>43525</v>
          </cell>
          <cell r="D223">
            <v>6.6455129223158313E-2</v>
          </cell>
          <cell r="BC223">
            <v>25.524999999999796</v>
          </cell>
          <cell r="BE223">
            <v>5.3920000000000003</v>
          </cell>
        </row>
        <row r="224">
          <cell r="C224">
            <v>43556</v>
          </cell>
          <cell r="D224">
            <v>6.6493353125217008E-2</v>
          </cell>
          <cell r="BC224">
            <v>25.549999999999798</v>
          </cell>
          <cell r="BE224">
            <v>5.25</v>
          </cell>
        </row>
        <row r="225">
          <cell r="C225">
            <v>43586</v>
          </cell>
          <cell r="D225">
            <v>6.6530343998637803E-2</v>
          </cell>
          <cell r="BC225">
            <v>25.574999999999797</v>
          </cell>
          <cell r="BE225">
            <v>5.2840000000000007</v>
          </cell>
        </row>
        <row r="226">
          <cell r="C226">
            <v>43617</v>
          </cell>
          <cell r="D226">
            <v>6.6568567901649001E-2</v>
          </cell>
          <cell r="BC226">
            <v>25.599999999999799</v>
          </cell>
          <cell r="BE226">
            <v>5.3170000000000002</v>
          </cell>
        </row>
        <row r="227">
          <cell r="C227">
            <v>43647</v>
          </cell>
          <cell r="D227">
            <v>6.6605558775991294E-2</v>
          </cell>
          <cell r="BC227">
            <v>25.624999999999797</v>
          </cell>
          <cell r="BE227">
            <v>5.3620000000000001</v>
          </cell>
        </row>
        <row r="228">
          <cell r="C228">
            <v>43678</v>
          </cell>
          <cell r="D228">
            <v>6.6643782679954605E-2</v>
          </cell>
          <cell r="BC228">
            <v>25.649999999999796</v>
          </cell>
          <cell r="BE228">
            <v>5.3970000000000002</v>
          </cell>
        </row>
        <row r="229">
          <cell r="C229">
            <v>43709</v>
          </cell>
          <cell r="D229">
            <v>6.6682006584401599E-2</v>
          </cell>
          <cell r="BC229">
            <v>25.674999999999798</v>
          </cell>
          <cell r="BE229">
            <v>5.4020000000000001</v>
          </cell>
        </row>
        <row r="230">
          <cell r="C230">
            <v>43739</v>
          </cell>
          <cell r="D230">
            <v>6.6718997460133905E-2</v>
          </cell>
          <cell r="BC230">
            <v>25.699999999999797</v>
          </cell>
          <cell r="BE230">
            <v>5.4270000000000005</v>
          </cell>
        </row>
        <row r="231">
          <cell r="C231">
            <v>43770</v>
          </cell>
          <cell r="D231">
            <v>6.6757221365533012E-2</v>
          </cell>
          <cell r="BC231">
            <v>25.724999999999799</v>
          </cell>
          <cell r="BE231">
            <v>5.5369999999999999</v>
          </cell>
        </row>
        <row r="232">
          <cell r="C232">
            <v>43800</v>
          </cell>
          <cell r="D232">
            <v>6.6794212242186707E-2</v>
          </cell>
          <cell r="BC232">
            <v>25.749999999999797</v>
          </cell>
          <cell r="BE232">
            <v>5.657</v>
          </cell>
        </row>
        <row r="233">
          <cell r="C233">
            <v>43831</v>
          </cell>
          <cell r="D233">
            <v>6.6832436148538399E-2</v>
          </cell>
          <cell r="BC233">
            <v>25.774999999999796</v>
          </cell>
          <cell r="BE233">
            <v>5.7620000000000005</v>
          </cell>
        </row>
        <row r="234">
          <cell r="C234">
            <v>43862</v>
          </cell>
          <cell r="D234">
            <v>6.6870660055373704E-2</v>
          </cell>
          <cell r="BC234">
            <v>25.799999999999798</v>
          </cell>
          <cell r="BE234">
            <v>5.6420000000000003</v>
          </cell>
        </row>
        <row r="235">
          <cell r="C235">
            <v>43891</v>
          </cell>
          <cell r="D235">
            <v>6.6906417904140994E-2</v>
          </cell>
          <cell r="BC235">
            <v>25.824999999999797</v>
          </cell>
          <cell r="BE235">
            <v>5.5020000000000007</v>
          </cell>
        </row>
        <row r="236">
          <cell r="C236">
            <v>43922</v>
          </cell>
          <cell r="D236">
            <v>6.69446418119133E-2</v>
          </cell>
          <cell r="BC236">
            <v>25.849999999999799</v>
          </cell>
          <cell r="BE236">
            <v>5.36</v>
          </cell>
        </row>
        <row r="237">
          <cell r="C237">
            <v>43952</v>
          </cell>
          <cell r="D237">
            <v>6.6981632690862603E-2</v>
          </cell>
          <cell r="BC237">
            <v>25.874999999999797</v>
          </cell>
          <cell r="BE237">
            <v>5.3940000000000001</v>
          </cell>
        </row>
        <row r="238">
          <cell r="C238">
            <v>43983</v>
          </cell>
          <cell r="D238">
            <v>6.7019856599586508E-2</v>
          </cell>
          <cell r="BC238">
            <v>25.899999999999796</v>
          </cell>
          <cell r="BE238">
            <v>5.4270000000000005</v>
          </cell>
        </row>
        <row r="239">
          <cell r="C239">
            <v>44013</v>
          </cell>
          <cell r="D239">
            <v>6.705684747945731E-2</v>
          </cell>
          <cell r="BC239">
            <v>25.924999999999798</v>
          </cell>
          <cell r="BE239">
            <v>5.4720000000000004</v>
          </cell>
        </row>
        <row r="240">
          <cell r="C240">
            <v>44044</v>
          </cell>
          <cell r="D240">
            <v>6.709507138913301E-2</v>
          </cell>
          <cell r="BC240">
            <v>25.949999999999797</v>
          </cell>
          <cell r="BE240">
            <v>5.5070000000000006</v>
          </cell>
        </row>
        <row r="241">
          <cell r="C241">
            <v>44075</v>
          </cell>
          <cell r="D241">
            <v>6.7133295299292697E-2</v>
          </cell>
          <cell r="BC241">
            <v>25.974999999999799</v>
          </cell>
          <cell r="BE241">
            <v>5.5120000000000005</v>
          </cell>
        </row>
        <row r="242">
          <cell r="C242">
            <v>44105</v>
          </cell>
          <cell r="D242">
            <v>6.7170286180552499E-2</v>
          </cell>
          <cell r="BC242">
            <v>25.999999999999797</v>
          </cell>
          <cell r="BE242">
            <v>5.5369999999999999</v>
          </cell>
        </row>
        <row r="243">
          <cell r="C243">
            <v>44136</v>
          </cell>
          <cell r="D243">
            <v>6.7208510091664397E-2</v>
          </cell>
          <cell r="BC243">
            <v>26.024999999999796</v>
          </cell>
          <cell r="BE243">
            <v>5.6470000000000002</v>
          </cell>
        </row>
        <row r="244">
          <cell r="C244">
            <v>44166</v>
          </cell>
          <cell r="D244">
            <v>6.7245500973845698E-2</v>
          </cell>
          <cell r="BC244">
            <v>26.049999999999798</v>
          </cell>
          <cell r="BE244">
            <v>5.7670000000000003</v>
          </cell>
        </row>
        <row r="245">
          <cell r="C245">
            <v>44197</v>
          </cell>
          <cell r="D245">
            <v>6.7283724885909307E-2</v>
          </cell>
          <cell r="BC245">
            <v>26.074999999999797</v>
          </cell>
          <cell r="BE245">
            <v>5.8719999999999999</v>
          </cell>
        </row>
        <row r="246">
          <cell r="C246">
            <v>44228</v>
          </cell>
          <cell r="D246">
            <v>6.7321948798456391E-2</v>
          </cell>
          <cell r="BC246">
            <v>26.099999999999799</v>
          </cell>
          <cell r="BE246">
            <v>5.7520000000000007</v>
          </cell>
        </row>
        <row r="247">
          <cell r="C247">
            <v>44256</v>
          </cell>
          <cell r="D247">
            <v>6.7356473623108495E-2</v>
          </cell>
          <cell r="BE247">
            <v>5.6120000000000001</v>
          </cell>
        </row>
        <row r="248">
          <cell r="C248">
            <v>44287</v>
          </cell>
          <cell r="D248">
            <v>6.7394697536576204E-2</v>
          </cell>
          <cell r="BE248">
            <v>5.47</v>
          </cell>
        </row>
        <row r="249">
          <cell r="C249">
            <v>44317</v>
          </cell>
          <cell r="D249">
            <v>6.7415652144650701E-2</v>
          </cell>
          <cell r="BE249">
            <v>5.5040000000000004</v>
          </cell>
        </row>
        <row r="250">
          <cell r="C250">
            <v>44348</v>
          </cell>
          <cell r="D250">
            <v>6.74124490114036E-2</v>
          </cell>
          <cell r="BE250">
            <v>5.5369999999999999</v>
          </cell>
        </row>
        <row r="251">
          <cell r="C251">
            <v>44378</v>
          </cell>
          <cell r="D251">
            <v>6.7409349205039201E-2</v>
          </cell>
          <cell r="BE251">
            <v>5.5819999999999999</v>
          </cell>
        </row>
        <row r="252">
          <cell r="C252">
            <v>44409</v>
          </cell>
          <cell r="D252">
            <v>6.7406146071798706E-2</v>
          </cell>
          <cell r="BE252">
            <v>5.617</v>
          </cell>
        </row>
        <row r="253">
          <cell r="C253">
            <v>44440</v>
          </cell>
          <cell r="D253">
            <v>6.7402942938561888E-2</v>
          </cell>
          <cell r="BE253">
            <v>5.6219999999999999</v>
          </cell>
        </row>
        <row r="254">
          <cell r="C254">
            <v>44470</v>
          </cell>
          <cell r="D254">
            <v>6.7399843132206705E-2</v>
          </cell>
          <cell r="BE254">
            <v>5.6470000000000002</v>
          </cell>
        </row>
        <row r="255">
          <cell r="C255">
            <v>44501</v>
          </cell>
          <cell r="D255">
            <v>6.7396639998975993E-2</v>
          </cell>
          <cell r="BE255">
            <v>5.7570000000000006</v>
          </cell>
        </row>
        <row r="256">
          <cell r="C256">
            <v>44531</v>
          </cell>
          <cell r="D256">
            <v>6.7393540192627596E-2</v>
          </cell>
          <cell r="BE256">
            <v>5.8770000000000007</v>
          </cell>
        </row>
        <row r="257">
          <cell r="C257">
            <v>44562</v>
          </cell>
          <cell r="D257">
            <v>6.7390337059404004E-2</v>
          </cell>
          <cell r="BE257">
            <v>5.9820000000000002</v>
          </cell>
        </row>
        <row r="258">
          <cell r="C258">
            <v>44593</v>
          </cell>
          <cell r="D258">
            <v>6.7387133926183604E-2</v>
          </cell>
          <cell r="BE258">
            <v>5.8620000000000001</v>
          </cell>
        </row>
        <row r="259">
          <cell r="C259">
            <v>44621</v>
          </cell>
          <cell r="D259">
            <v>6.7384240773600293E-2</v>
          </cell>
          <cell r="BE259">
            <v>5.7220000000000004</v>
          </cell>
        </row>
        <row r="260">
          <cell r="C260">
            <v>44652</v>
          </cell>
          <cell r="D260">
            <v>6.7381037640386499E-2</v>
          </cell>
          <cell r="BE260">
            <v>5.58</v>
          </cell>
        </row>
        <row r="261">
          <cell r="C261">
            <v>44682</v>
          </cell>
          <cell r="D261">
            <v>6.7377937834054005E-2</v>
          </cell>
          <cell r="BE261">
            <v>5.6139999999999999</v>
          </cell>
        </row>
        <row r="262">
          <cell r="C262">
            <v>44713</v>
          </cell>
          <cell r="D262">
            <v>6.7374734700846914E-2</v>
          </cell>
          <cell r="BE262">
            <v>5.6470000000000002</v>
          </cell>
        </row>
        <row r="263">
          <cell r="C263">
            <v>44743</v>
          </cell>
          <cell r="D263">
            <v>6.7371634894520596E-2</v>
          </cell>
          <cell r="BE263">
            <v>5.6920000000000002</v>
          </cell>
        </row>
        <row r="264">
          <cell r="C264">
            <v>44774</v>
          </cell>
          <cell r="D264">
            <v>6.7368431761320111E-2</v>
          </cell>
          <cell r="BE264">
            <v>5.7270000000000003</v>
          </cell>
        </row>
        <row r="265">
          <cell r="C265">
            <v>44805</v>
          </cell>
          <cell r="D265">
            <v>6.7365228628123205E-2</v>
          </cell>
          <cell r="BE265">
            <v>5.7320000000000002</v>
          </cell>
        </row>
        <row r="266">
          <cell r="C266">
            <v>44835</v>
          </cell>
          <cell r="D266">
            <v>6.7362128821806699E-2</v>
          </cell>
          <cell r="BE266">
            <v>5.7570000000000006</v>
          </cell>
        </row>
        <row r="267">
          <cell r="C267">
            <v>44866</v>
          </cell>
          <cell r="D267">
            <v>6.7358925688616497E-2</v>
          </cell>
          <cell r="BE267">
            <v>5.867</v>
          </cell>
        </row>
        <row r="268">
          <cell r="C268">
            <v>44896</v>
          </cell>
          <cell r="D268">
            <v>6.7355825882306597E-2</v>
          </cell>
          <cell r="BE268">
            <v>5.9870000000000001</v>
          </cell>
        </row>
        <row r="269">
          <cell r="C269">
            <v>44927</v>
          </cell>
          <cell r="D269">
            <v>6.7352622749123001E-2</v>
          </cell>
          <cell r="BE269">
            <v>6.0920000000000005</v>
          </cell>
        </row>
        <row r="270">
          <cell r="C270">
            <v>44958</v>
          </cell>
          <cell r="D270">
            <v>6.7349419615942499E-2</v>
          </cell>
          <cell r="BE270">
            <v>5.9720000000000004</v>
          </cell>
        </row>
        <row r="271">
          <cell r="C271">
            <v>44986</v>
          </cell>
          <cell r="D271">
            <v>6.7346526463395701E-2</v>
          </cell>
          <cell r="BE271">
            <v>5.8319999999999999</v>
          </cell>
        </row>
        <row r="272">
          <cell r="C272">
            <v>45017</v>
          </cell>
          <cell r="D272">
            <v>6.7343323330221902E-2</v>
          </cell>
          <cell r="BE272">
            <v>5.69</v>
          </cell>
        </row>
        <row r="273">
          <cell r="C273">
            <v>45047</v>
          </cell>
          <cell r="D273">
            <v>6.7340223523928003E-2</v>
          </cell>
          <cell r="BE273">
            <v>5.7240000000000002</v>
          </cell>
        </row>
        <row r="274">
          <cell r="C274">
            <v>45078</v>
          </cell>
          <cell r="D274">
            <v>6.7337020390760796E-2</v>
          </cell>
          <cell r="BE274">
            <v>5.7570000000000006</v>
          </cell>
        </row>
        <row r="275">
          <cell r="C275">
            <v>45108</v>
          </cell>
          <cell r="D275">
            <v>6.7333920584473211E-2</v>
          </cell>
          <cell r="BE275">
            <v>5.8020000000000005</v>
          </cell>
        </row>
        <row r="276">
          <cell r="C276">
            <v>45139</v>
          </cell>
          <cell r="D276">
            <v>6.7330717451313096E-2</v>
          </cell>
          <cell r="BE276">
            <v>5.8370000000000006</v>
          </cell>
        </row>
        <row r="277">
          <cell r="C277">
            <v>45170</v>
          </cell>
          <cell r="D277">
            <v>6.7327514318156201E-2</v>
          </cell>
          <cell r="BE277">
            <v>5.8420000000000005</v>
          </cell>
        </row>
        <row r="278">
          <cell r="C278">
            <v>45200</v>
          </cell>
          <cell r="D278">
            <v>6.7324414511878303E-2</v>
          </cell>
          <cell r="BE278">
            <v>5.867</v>
          </cell>
        </row>
        <row r="279">
          <cell r="C279">
            <v>45231</v>
          </cell>
          <cell r="D279">
            <v>6.7321211378728013E-2</v>
          </cell>
          <cell r="BE279">
            <v>5.9770000000000003</v>
          </cell>
        </row>
        <row r="280">
          <cell r="C280">
            <v>45261</v>
          </cell>
          <cell r="D280">
            <v>6.7318111572456804E-2</v>
          </cell>
          <cell r="BE280">
            <v>6.0970000000000004</v>
          </cell>
        </row>
        <row r="281">
          <cell r="C281">
            <v>45292</v>
          </cell>
          <cell r="D281">
            <v>6.7314908439313204E-2</v>
          </cell>
          <cell r="BE281">
            <v>6.202</v>
          </cell>
        </row>
        <row r="282">
          <cell r="C282">
            <v>45323</v>
          </cell>
          <cell r="D282">
            <v>6.7311705306172698E-2</v>
          </cell>
          <cell r="BE282">
            <v>6.0819999999999999</v>
          </cell>
        </row>
        <row r="283">
          <cell r="C283">
            <v>45352</v>
          </cell>
          <cell r="D283">
            <v>6.7308708826786801E-2</v>
          </cell>
          <cell r="BE283">
            <v>5.9420000000000002</v>
          </cell>
        </row>
        <row r="284">
          <cell r="C284">
            <v>45383</v>
          </cell>
          <cell r="D284">
            <v>6.7305505693652901E-2</v>
          </cell>
          <cell r="BE284">
            <v>5.8</v>
          </cell>
        </row>
        <row r="285">
          <cell r="C285">
            <v>45413</v>
          </cell>
          <cell r="D285">
            <v>6.7302405887397693E-2</v>
          </cell>
          <cell r="BE285">
            <v>5.8340000000000005</v>
          </cell>
        </row>
        <row r="286">
          <cell r="C286">
            <v>45444</v>
          </cell>
          <cell r="D286">
            <v>6.7299202754270898E-2</v>
          </cell>
          <cell r="BE286">
            <v>5.867</v>
          </cell>
        </row>
        <row r="287">
          <cell r="C287">
            <v>45474</v>
          </cell>
          <cell r="D287">
            <v>6.7296102948022393E-2</v>
          </cell>
          <cell r="BE287">
            <v>5.9119999999999999</v>
          </cell>
        </row>
        <row r="288">
          <cell r="C288">
            <v>45505</v>
          </cell>
          <cell r="D288">
            <v>6.7292899814901802E-2</v>
          </cell>
          <cell r="BE288">
            <v>5.9470000000000001</v>
          </cell>
        </row>
        <row r="289">
          <cell r="C289">
            <v>45536</v>
          </cell>
          <cell r="D289">
            <v>6.7289696681784902E-2</v>
          </cell>
          <cell r="BE289">
            <v>5.952</v>
          </cell>
        </row>
        <row r="290">
          <cell r="C290">
            <v>45566</v>
          </cell>
          <cell r="D290">
            <v>6.7286596875546112E-2</v>
          </cell>
          <cell r="BE290">
            <v>5.9770000000000003</v>
          </cell>
        </row>
        <row r="291">
          <cell r="C291">
            <v>45597</v>
          </cell>
          <cell r="D291">
            <v>6.7283393742435804E-2</v>
          </cell>
          <cell r="BE291">
            <v>6.0870000000000006</v>
          </cell>
        </row>
        <row r="292">
          <cell r="C292">
            <v>45627</v>
          </cell>
          <cell r="D292">
            <v>6.7280293936203203E-2</v>
          </cell>
          <cell r="BE292">
            <v>6.2070000000000007</v>
          </cell>
        </row>
        <row r="293">
          <cell r="C293">
            <v>45658</v>
          </cell>
          <cell r="D293">
            <v>6.7277090803099501E-2</v>
          </cell>
        </row>
        <row r="294">
          <cell r="C294">
            <v>45689</v>
          </cell>
          <cell r="D294">
            <v>6.7273887669999408E-2</v>
          </cell>
        </row>
        <row r="295">
          <cell r="C295">
            <v>45717</v>
          </cell>
          <cell r="D295">
            <v>6.7270994517524899E-2</v>
          </cell>
        </row>
        <row r="296">
          <cell r="C296">
            <v>45748</v>
          </cell>
          <cell r="D296">
            <v>6.7267791384431105E-2</v>
          </cell>
        </row>
        <row r="297">
          <cell r="C297">
            <v>45778</v>
          </cell>
          <cell r="D297">
            <v>6.7264691578214908E-2</v>
          </cell>
        </row>
        <row r="298">
          <cell r="C298">
            <v>45809</v>
          </cell>
          <cell r="D298">
            <v>6.7261488445127693E-2</v>
          </cell>
        </row>
        <row r="299">
          <cell r="C299">
            <v>45839</v>
          </cell>
          <cell r="D299">
            <v>6.7258388638918212E-2</v>
          </cell>
        </row>
        <row r="300">
          <cell r="C300">
            <v>45870</v>
          </cell>
          <cell r="D300">
            <v>6.7255185505838103E-2</v>
          </cell>
        </row>
        <row r="301">
          <cell r="C301">
            <v>45901</v>
          </cell>
          <cell r="D301">
            <v>6.7251982372761102E-2</v>
          </cell>
        </row>
        <row r="302">
          <cell r="C302">
            <v>45931</v>
          </cell>
          <cell r="D302">
            <v>6.7248882566560891E-2</v>
          </cell>
        </row>
        <row r="303">
          <cell r="C303">
            <v>45962</v>
          </cell>
          <cell r="D303">
            <v>6.7245679433490607E-2</v>
          </cell>
        </row>
        <row r="304">
          <cell r="C304">
            <v>45992</v>
          </cell>
          <cell r="D304">
            <v>6.72425796272966E-2</v>
          </cell>
        </row>
        <row r="305">
          <cell r="C305">
            <v>46023</v>
          </cell>
          <cell r="D305">
            <v>6.7239376494233408E-2</v>
          </cell>
        </row>
        <row r="306">
          <cell r="C306">
            <v>46054</v>
          </cell>
          <cell r="D306">
            <v>6.7236173361173296E-2</v>
          </cell>
        </row>
        <row r="307">
          <cell r="C307">
            <v>46082</v>
          </cell>
          <cell r="D307">
            <v>6.72332802087348E-2</v>
          </cell>
        </row>
        <row r="308">
          <cell r="C308">
            <v>46113</v>
          </cell>
          <cell r="D308">
            <v>6.7230077075680808E-2</v>
          </cell>
        </row>
        <row r="309">
          <cell r="C309">
            <v>46143</v>
          </cell>
          <cell r="D309">
            <v>6.7226977269503302E-2</v>
          </cell>
        </row>
        <row r="310">
          <cell r="C310">
            <v>46174</v>
          </cell>
          <cell r="D310">
            <v>6.7223774136456096E-2</v>
          </cell>
        </row>
        <row r="311">
          <cell r="C311">
            <v>46204</v>
          </cell>
          <cell r="D311">
            <v>6.7220674330284794E-2</v>
          </cell>
        </row>
        <row r="312">
          <cell r="C312">
            <v>46235</v>
          </cell>
          <cell r="D312">
            <v>6.7217471197244597E-2</v>
          </cell>
        </row>
        <row r="313">
          <cell r="C313">
            <v>46266</v>
          </cell>
          <cell r="D313">
            <v>6.7214268064207591E-2</v>
          </cell>
        </row>
        <row r="314">
          <cell r="C314">
            <v>46296</v>
          </cell>
          <cell r="D314">
            <v>6.72111682580461E-2</v>
          </cell>
        </row>
        <row r="315">
          <cell r="C315">
            <v>46327</v>
          </cell>
          <cell r="D315">
            <v>6.7207965125015701E-2</v>
          </cell>
        </row>
        <row r="316">
          <cell r="C316">
            <v>46357</v>
          </cell>
          <cell r="D316">
            <v>6.7204865318860801E-2</v>
          </cell>
        </row>
        <row r="317">
          <cell r="C317">
            <v>46388</v>
          </cell>
          <cell r="D317">
            <v>6.7201662185837091E-2</v>
          </cell>
        </row>
        <row r="318">
          <cell r="C318">
            <v>46419</v>
          </cell>
          <cell r="D318">
            <v>6.7198459052817003E-2</v>
          </cell>
        </row>
        <row r="319">
          <cell r="C319">
            <v>46447</v>
          </cell>
          <cell r="D319">
            <v>6.7195565900414908E-2</v>
          </cell>
        </row>
        <row r="320">
          <cell r="C320">
            <v>46478</v>
          </cell>
          <cell r="D320">
            <v>6.7192362767400912E-2</v>
          </cell>
        </row>
        <row r="321">
          <cell r="C321">
            <v>46508</v>
          </cell>
          <cell r="D321">
            <v>6.7189262961262E-2</v>
          </cell>
        </row>
        <row r="322">
          <cell r="C322">
            <v>46539</v>
          </cell>
          <cell r="D322">
            <v>6.7186059828255595E-2</v>
          </cell>
        </row>
        <row r="323">
          <cell r="C323">
            <v>46569</v>
          </cell>
          <cell r="D323">
            <v>6.7182960022122498E-2</v>
          </cell>
        </row>
        <row r="324">
          <cell r="C324">
            <v>46600</v>
          </cell>
          <cell r="D324">
            <v>6.7179756889122394E-2</v>
          </cell>
        </row>
        <row r="325">
          <cell r="C325">
            <v>46631</v>
          </cell>
          <cell r="D325">
            <v>6.7176553756125801E-2</v>
          </cell>
        </row>
        <row r="326">
          <cell r="C326">
            <v>46661</v>
          </cell>
          <cell r="D326">
            <v>6.7173453950002793E-2</v>
          </cell>
        </row>
        <row r="327">
          <cell r="C327">
            <v>46692</v>
          </cell>
          <cell r="D327">
            <v>6.7170250817012403E-2</v>
          </cell>
        </row>
        <row r="328">
          <cell r="C328">
            <v>46722</v>
          </cell>
          <cell r="D328">
            <v>6.7167151010896195E-2</v>
          </cell>
        </row>
        <row r="329">
          <cell r="C329">
            <v>46753</v>
          </cell>
          <cell r="D329">
            <v>6.7163947877912508E-2</v>
          </cell>
        </row>
        <row r="330">
          <cell r="C330">
            <v>46784</v>
          </cell>
          <cell r="D330">
            <v>6.7160744744932291E-2</v>
          </cell>
        </row>
        <row r="331">
          <cell r="C331">
            <v>46813</v>
          </cell>
          <cell r="D331">
            <v>6.715774826569601E-2</v>
          </cell>
        </row>
        <row r="332">
          <cell r="C332">
            <v>46844</v>
          </cell>
          <cell r="D332">
            <v>6.7154545132722399E-2</v>
          </cell>
        </row>
        <row r="333">
          <cell r="C333">
            <v>46874</v>
          </cell>
          <cell r="D333">
            <v>6.7151445326622206E-2</v>
          </cell>
        </row>
        <row r="334">
          <cell r="C334">
            <v>46905</v>
          </cell>
          <cell r="D334">
            <v>6.7148242193655297E-2</v>
          </cell>
        </row>
        <row r="335">
          <cell r="C335">
            <v>46935</v>
          </cell>
          <cell r="D335">
            <v>6.7145142387561807E-2</v>
          </cell>
        </row>
        <row r="336">
          <cell r="C336">
            <v>46966</v>
          </cell>
          <cell r="D336">
            <v>6.7141939254601601E-2</v>
          </cell>
        </row>
        <row r="337">
          <cell r="C337">
            <v>46997</v>
          </cell>
          <cell r="D337">
            <v>6.7138736121644407E-2</v>
          </cell>
        </row>
        <row r="338">
          <cell r="C338">
            <v>47027</v>
          </cell>
          <cell r="D338">
            <v>6.7135636315560604E-2</v>
          </cell>
        </row>
        <row r="339">
          <cell r="C339">
            <v>47058</v>
          </cell>
          <cell r="D339">
            <v>6.7132433182610612E-2</v>
          </cell>
        </row>
        <row r="340">
          <cell r="C340">
            <v>47088</v>
          </cell>
          <cell r="D340">
            <v>6.7129333376532999E-2</v>
          </cell>
        </row>
        <row r="341">
          <cell r="C341">
            <v>47119</v>
          </cell>
          <cell r="D341">
            <v>6.7126130243589308E-2</v>
          </cell>
        </row>
        <row r="342">
          <cell r="C342">
            <v>47150</v>
          </cell>
          <cell r="D342">
            <v>6.7122927110649502E-2</v>
          </cell>
        </row>
        <row r="343">
          <cell r="C343">
            <v>47178</v>
          </cell>
          <cell r="D343">
            <v>6.7120033958319295E-2</v>
          </cell>
        </row>
        <row r="344">
          <cell r="C344">
            <v>47209</v>
          </cell>
          <cell r="D344">
            <v>6.7116830825385804E-2</v>
          </cell>
        </row>
        <row r="345">
          <cell r="C345">
            <v>47239</v>
          </cell>
          <cell r="D345">
            <v>6.7113731019324191E-2</v>
          </cell>
        </row>
        <row r="346">
          <cell r="C346">
            <v>47270</v>
          </cell>
          <cell r="D346">
            <v>6.7110527886397306E-2</v>
          </cell>
        </row>
        <row r="347">
          <cell r="C347">
            <v>47300</v>
          </cell>
          <cell r="D347">
            <v>6.7107428080342799E-2</v>
          </cell>
        </row>
        <row r="348">
          <cell r="C348">
            <v>47331</v>
          </cell>
          <cell r="D348">
            <v>6.7104224947422506E-2</v>
          </cell>
        </row>
        <row r="349">
          <cell r="C349">
            <v>47362</v>
          </cell>
          <cell r="D349">
            <v>6.7101021814505793E-2</v>
          </cell>
        </row>
        <row r="350">
          <cell r="C350">
            <v>47392</v>
          </cell>
          <cell r="D350">
            <v>6.7097922008460611E-2</v>
          </cell>
        </row>
        <row r="351">
          <cell r="C351">
            <v>47423</v>
          </cell>
          <cell r="D351">
            <v>6.7094718875550199E-2</v>
          </cell>
        </row>
        <row r="352">
          <cell r="C352">
            <v>47453</v>
          </cell>
          <cell r="D352">
            <v>6.7091619069511693E-2</v>
          </cell>
        </row>
        <row r="353">
          <cell r="C353">
            <v>47484</v>
          </cell>
          <cell r="D353">
            <v>6.7088415936608303E-2</v>
          </cell>
        </row>
        <row r="354">
          <cell r="C354">
            <v>47515</v>
          </cell>
          <cell r="D354">
            <v>6.7085212803708008E-2</v>
          </cell>
        </row>
        <row r="355">
          <cell r="C355">
            <v>47543</v>
          </cell>
          <cell r="D355">
            <v>6.7082319651414313E-2</v>
          </cell>
        </row>
        <row r="356">
          <cell r="C356">
            <v>47574</v>
          </cell>
          <cell r="D356">
            <v>6.7079116518520693E-2</v>
          </cell>
        </row>
        <row r="357">
          <cell r="C357">
            <v>47604</v>
          </cell>
          <cell r="D357">
            <v>6.7076016712497702E-2</v>
          </cell>
        </row>
        <row r="358">
          <cell r="C358">
            <v>47635</v>
          </cell>
          <cell r="D358">
            <v>6.7072813579610799E-2</v>
          </cell>
        </row>
        <row r="359">
          <cell r="C359">
            <v>47665</v>
          </cell>
          <cell r="D359">
            <v>6.7069713773594511E-2</v>
          </cell>
        </row>
        <row r="360">
          <cell r="C360">
            <v>47696</v>
          </cell>
          <cell r="D360">
            <v>6.70665106407142E-2</v>
          </cell>
        </row>
        <row r="361">
          <cell r="C361">
            <v>47727</v>
          </cell>
          <cell r="D361">
            <v>6.7063307507837511E-2</v>
          </cell>
        </row>
        <row r="362">
          <cell r="C362">
            <v>47757</v>
          </cell>
          <cell r="D362">
            <v>6.7060207701831007E-2</v>
          </cell>
        </row>
        <row r="363">
          <cell r="C363">
            <v>47788</v>
          </cell>
          <cell r="D363">
            <v>6.705700456896091E-2</v>
          </cell>
        </row>
        <row r="364">
          <cell r="C364">
            <v>47818</v>
          </cell>
          <cell r="D364">
            <v>6.7053904762960595E-2</v>
          </cell>
        </row>
        <row r="365">
          <cell r="C365">
            <v>47849</v>
          </cell>
          <cell r="D365">
            <v>6.7050701630097201E-2</v>
          </cell>
        </row>
        <row r="366">
          <cell r="C366">
            <v>47880</v>
          </cell>
          <cell r="D366">
            <v>6.7047498497237401E-2</v>
          </cell>
        </row>
        <row r="367">
          <cell r="C367">
            <v>47908</v>
          </cell>
          <cell r="D367">
            <v>6.7044605344979594E-2</v>
          </cell>
        </row>
      </sheetData>
      <sheetData sheetId="3"/>
      <sheetData sheetId="4"/>
      <sheetData sheetId="5">
        <row r="5">
          <cell r="B5">
            <v>28.79</v>
          </cell>
        </row>
      </sheetData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transitionEvaluation="1" transitionEntry="1" codeName="Sheet3"/>
  <dimension ref="A1:FF65534"/>
  <sheetViews>
    <sheetView showGridLines="0" tabSelected="1" workbookViewId="0">
      <pane xSplit="2" ySplit="8" topLeftCell="BC9" activePane="bottomRight" state="frozen"/>
      <selection pane="topRight" activeCell="C1" sqref="C1"/>
      <selection pane="bottomLeft" activeCell="A9" sqref="A9"/>
      <selection pane="bottomRight" activeCell="E1" sqref="E1:BJ65536"/>
    </sheetView>
  </sheetViews>
  <sheetFormatPr defaultColWidth="6" defaultRowHeight="13.8" outlineLevelCol="1" x14ac:dyDescent="0.3"/>
  <cols>
    <col min="1" max="1" width="10.69921875" customWidth="1"/>
    <col min="2" max="2" width="1.59765625" customWidth="1"/>
    <col min="3" max="3" width="8.59765625" style="45" customWidth="1"/>
    <col min="4" max="4" width="3.59765625" customWidth="1"/>
    <col min="5" max="5" width="10.8984375" bestFit="1" customWidth="1" outlineLevel="1"/>
    <col min="6" max="6" width="8.8984375" bestFit="1" customWidth="1" outlineLevel="1"/>
    <col min="7" max="7" width="12.3984375" customWidth="1" outlineLevel="1"/>
    <col min="8" max="8" width="10.8984375" bestFit="1" customWidth="1" outlineLevel="1"/>
    <col min="9" max="9" width="7.09765625" customWidth="1" outlineLevel="1"/>
    <col min="10" max="10" width="10.5" style="32" customWidth="1" outlineLevel="1"/>
    <col min="11" max="11" width="11.09765625" style="32" customWidth="1" outlineLevel="1"/>
    <col min="12" max="13" width="10.3984375" style="32" customWidth="1" outlineLevel="1"/>
    <col min="14" max="14" width="11" style="32" customWidth="1" outlineLevel="1"/>
    <col min="15" max="15" width="10.8984375" bestFit="1" customWidth="1" outlineLevel="1"/>
    <col min="16" max="16" width="8.8984375" bestFit="1" customWidth="1" outlineLevel="1"/>
    <col min="17" max="17" width="11.8984375" bestFit="1" customWidth="1" outlineLevel="1"/>
    <col min="18" max="18" width="10.8984375" bestFit="1" customWidth="1" outlineLevel="1"/>
    <col min="19" max="19" width="9.19921875" style="32" bestFit="1" customWidth="1" outlineLevel="1"/>
    <col min="20" max="20" width="9.8984375" style="32" bestFit="1" customWidth="1" outlineLevel="1"/>
    <col min="21" max="21" width="10.8984375" bestFit="1" customWidth="1" outlineLevel="1"/>
    <col min="22" max="22" width="8.8984375" bestFit="1" customWidth="1" outlineLevel="1"/>
    <col min="23" max="23" width="11.8984375" bestFit="1" customWidth="1" outlineLevel="1"/>
    <col min="24" max="24" width="10.8984375" bestFit="1" customWidth="1" outlineLevel="1"/>
    <col min="25" max="25" width="9.19921875" customWidth="1" outlineLevel="1"/>
    <col min="26" max="26" width="10.09765625" customWidth="1" outlineLevel="1"/>
    <col min="27" max="27" width="10.09765625" style="32" customWidth="1" outlineLevel="1"/>
    <col min="28" max="28" width="10.3984375" style="32" customWidth="1" outlineLevel="1"/>
    <col min="29" max="29" width="9.19921875" style="32" customWidth="1" outlineLevel="1"/>
    <col min="30" max="30" width="10.5" style="32" customWidth="1" outlineLevel="1"/>
    <col min="31" max="31" width="7.59765625" customWidth="1" outlineLevel="1"/>
    <col min="32" max="32" width="8.59765625" customWidth="1" outlineLevel="1"/>
    <col min="33" max="34" width="7.59765625" customWidth="1" outlineLevel="1"/>
    <col min="35" max="36" width="8.09765625" style="32" customWidth="1" outlineLevel="1"/>
    <col min="37" max="37" width="8.59765625" customWidth="1" outlineLevel="1"/>
    <col min="38" max="38" width="3.59765625" customWidth="1" outlineLevel="1"/>
    <col min="39" max="39" width="10.8984375" bestFit="1" customWidth="1" outlineLevel="1"/>
    <col min="40" max="40" width="8.8984375" bestFit="1" customWidth="1" outlineLevel="1"/>
    <col min="41" max="41" width="11.8984375" bestFit="1" customWidth="1" outlineLevel="1"/>
    <col min="42" max="42" width="10.8984375" bestFit="1" customWidth="1" outlineLevel="1"/>
    <col min="43" max="43" width="9.8984375" bestFit="1" customWidth="1" outlineLevel="1"/>
    <col min="44" max="44" width="10.8984375" bestFit="1" customWidth="1" outlineLevel="1"/>
    <col min="45" max="45" width="8.8984375" bestFit="1" customWidth="1" outlineLevel="1"/>
    <col min="46" max="46" width="11.8984375" bestFit="1" customWidth="1" outlineLevel="1"/>
    <col min="47" max="47" width="10.8984375" bestFit="1" customWidth="1" outlineLevel="1"/>
    <col min="48" max="48" width="10.8984375" customWidth="1" outlineLevel="1"/>
    <col min="49" max="49" width="10" customWidth="1" outlineLevel="1"/>
    <col min="50" max="52" width="7.59765625" customWidth="1" outlineLevel="1"/>
    <col min="53" max="54" width="11" customWidth="1" outlineLevel="1"/>
    <col min="55" max="55" width="11.8984375" bestFit="1" customWidth="1" outlineLevel="1"/>
    <col min="56" max="56" width="11" customWidth="1" outlineLevel="1"/>
    <col min="57" max="57" width="8.09765625" customWidth="1" outlineLevel="1"/>
    <col min="58" max="62" width="7.59765625" customWidth="1" outlineLevel="1"/>
    <col min="63" max="63" width="7.59765625" customWidth="1"/>
    <col min="64" max="64" width="3.59765625" customWidth="1"/>
    <col min="65" max="65" width="10.8984375" bestFit="1" customWidth="1"/>
    <col min="66" max="66" width="8.8984375" bestFit="1" customWidth="1"/>
    <col min="67" max="67" width="11.8984375" bestFit="1" customWidth="1"/>
    <col min="68" max="68" width="10.8984375" bestFit="1" customWidth="1"/>
    <col min="69" max="69" width="10.8984375" customWidth="1"/>
    <col min="70" max="70" width="9.8984375" bestFit="1" customWidth="1"/>
    <col min="71" max="71" width="7.59765625" customWidth="1"/>
    <col min="72" max="72" width="9.19921875" customWidth="1"/>
    <col min="73" max="73" width="11.59765625" customWidth="1"/>
    <col min="74" max="74" width="8.59765625" customWidth="1"/>
    <col min="75" max="79" width="9.59765625" customWidth="1"/>
    <col min="80" max="80" width="9.59765625" style="78" customWidth="1"/>
    <col min="81" max="81" width="9.8984375" bestFit="1" customWidth="1"/>
    <col min="82" max="83" width="8.8984375" customWidth="1"/>
    <col min="84" max="84" width="6" customWidth="1"/>
    <col min="85" max="86" width="8.59765625" customWidth="1"/>
    <col min="87" max="89" width="10.59765625" customWidth="1"/>
    <col min="90" max="90" width="11.5" customWidth="1"/>
    <col min="91" max="92" width="9.8984375" customWidth="1"/>
    <col min="93" max="94" width="11.59765625" style="32" customWidth="1"/>
    <col min="95" max="95" width="12.59765625" style="32" bestFit="1" customWidth="1"/>
    <col min="96" max="96" width="10.59765625" customWidth="1"/>
    <col min="97" max="97" width="9.8984375" style="59" customWidth="1"/>
    <col min="98" max="98" width="8.8984375" customWidth="1"/>
    <col min="99" max="102" width="11.19921875" customWidth="1"/>
    <col min="103" max="103" width="11.19921875" style="59" customWidth="1"/>
    <col min="104" max="105" width="7.59765625" customWidth="1"/>
    <col min="106" max="106" width="3.59765625" style="14" customWidth="1"/>
    <col min="107" max="107" width="11.09765625" customWidth="1"/>
    <col min="108" max="108" width="9" customWidth="1"/>
    <col min="109" max="109" width="9.8984375" bestFit="1" customWidth="1"/>
    <col min="110" max="111" width="10.8984375" bestFit="1" customWidth="1"/>
    <col min="112" max="112" width="11.8984375" bestFit="1" customWidth="1"/>
    <col min="113" max="113" width="10.8984375" bestFit="1" customWidth="1"/>
    <col min="114" max="114" width="9.8984375" bestFit="1" customWidth="1"/>
    <col min="115" max="115" width="8.8984375" style="14" bestFit="1" customWidth="1"/>
    <col min="116" max="116" width="8.59765625" customWidth="1"/>
    <col min="117" max="118" width="10.8984375" customWidth="1"/>
    <col min="119" max="119" width="11.8984375" customWidth="1"/>
    <col min="120" max="120" width="10.8984375" customWidth="1"/>
    <col min="121" max="121" width="9.8984375" customWidth="1"/>
    <col min="122" max="122" width="8.8984375" style="14" bestFit="1" customWidth="1"/>
    <col min="123" max="123" width="9.8984375" style="12" customWidth="1"/>
    <col min="124" max="124" width="10.8984375" customWidth="1"/>
    <col min="125" max="125" width="9.8984375" customWidth="1"/>
    <col min="126" max="127" width="10.8984375" bestFit="1" customWidth="1"/>
    <col min="128" max="128" width="13.69921875" customWidth="1"/>
    <col min="129" max="129" width="11.5" customWidth="1"/>
    <col min="130" max="130" width="11.09765625" customWidth="1"/>
    <col min="131" max="133" width="10.09765625" style="63" customWidth="1"/>
    <col min="134" max="134" width="7.8984375" style="14" customWidth="1"/>
    <col min="135" max="135" width="11.59765625" customWidth="1"/>
    <col min="136" max="136" width="11.59765625" style="14" customWidth="1"/>
    <col min="138" max="138" width="10.8984375" customWidth="1"/>
    <col min="139" max="139" width="6" style="14"/>
    <col min="140" max="140" width="11.8984375" customWidth="1"/>
    <col min="141" max="144" width="8.8984375" customWidth="1"/>
    <col min="145" max="145" width="10" style="77" customWidth="1"/>
    <col min="146" max="146" width="10" style="145" customWidth="1"/>
    <col min="147" max="147" width="11.19921875" customWidth="1"/>
    <col min="148" max="148" width="11.5" customWidth="1"/>
    <col min="149" max="149" width="12.59765625" style="12" customWidth="1"/>
    <col min="150" max="150" width="9.8984375" customWidth="1"/>
    <col min="151" max="151" width="9" customWidth="1"/>
    <col min="152" max="152" width="10.59765625" customWidth="1"/>
    <col min="153" max="153" width="13" customWidth="1"/>
    <col min="154" max="154" width="14.19921875" customWidth="1"/>
    <col min="155" max="155" width="10.8984375" style="23" customWidth="1"/>
    <col min="156" max="158" width="10.8984375" customWidth="1"/>
    <col min="162" max="162" width="7.8984375" bestFit="1" customWidth="1"/>
  </cols>
  <sheetData>
    <row r="1" spans="1:162" x14ac:dyDescent="0.3">
      <c r="A1" t="s">
        <v>16</v>
      </c>
      <c r="J1" s="168" t="s">
        <v>201</v>
      </c>
      <c r="K1" s="169">
        <v>-2</v>
      </c>
      <c r="S1" s="168" t="s">
        <v>201</v>
      </c>
      <c r="T1" s="169">
        <v>-5.5</v>
      </c>
      <c r="AQ1" s="59"/>
      <c r="AS1" s="163" t="s">
        <v>249</v>
      </c>
      <c r="AT1" s="216">
        <v>12.5</v>
      </c>
      <c r="CI1" s="178" t="s">
        <v>206</v>
      </c>
      <c r="CJ1" s="182"/>
      <c r="CK1" s="183"/>
      <c r="CL1" s="183"/>
      <c r="CM1" s="178" t="s">
        <v>204</v>
      </c>
      <c r="CN1" s="182"/>
      <c r="CO1" s="179"/>
      <c r="DC1" s="32" t="s">
        <v>193</v>
      </c>
      <c r="DD1" s="32"/>
      <c r="DE1" s="32"/>
      <c r="DH1" t="s">
        <v>226</v>
      </c>
      <c r="DL1" s="32" t="s">
        <v>194</v>
      </c>
      <c r="DV1" s="187" t="s">
        <v>208</v>
      </c>
      <c r="DW1" s="182"/>
      <c r="DY1" t="s">
        <v>190</v>
      </c>
      <c r="EO1" s="144"/>
      <c r="EQ1" s="173" t="s">
        <v>118</v>
      </c>
      <c r="ER1" t="s">
        <v>117</v>
      </c>
      <c r="ET1" s="114">
        <v>4</v>
      </c>
      <c r="EV1" s="212" t="s">
        <v>208</v>
      </c>
      <c r="EY1" s="56" t="s">
        <v>245</v>
      </c>
      <c r="EZ1" s="212" t="s">
        <v>208</v>
      </c>
      <c r="FA1" t="s">
        <v>248</v>
      </c>
    </row>
    <row r="2" spans="1:162" x14ac:dyDescent="0.3">
      <c r="C2" s="46"/>
      <c r="E2" s="45" t="s">
        <v>183</v>
      </c>
      <c r="F2" s="160" t="s">
        <v>191</v>
      </c>
      <c r="G2" s="45" t="s">
        <v>185</v>
      </c>
      <c r="H2" s="45" t="s">
        <v>184</v>
      </c>
      <c r="I2" s="45"/>
      <c r="J2" s="160" t="s">
        <v>200</v>
      </c>
      <c r="K2" s="160" t="s">
        <v>197</v>
      </c>
      <c r="L2" s="214" t="s">
        <v>248</v>
      </c>
      <c r="M2" s="214"/>
      <c r="N2" s="214"/>
      <c r="O2" s="45" t="s">
        <v>183</v>
      </c>
      <c r="P2" s="160" t="s">
        <v>191</v>
      </c>
      <c r="Q2" s="45" t="s">
        <v>185</v>
      </c>
      <c r="R2" s="45" t="s">
        <v>184</v>
      </c>
      <c r="S2" s="165" t="s">
        <v>200</v>
      </c>
      <c r="T2" s="165" t="s">
        <v>197</v>
      </c>
      <c r="U2" s="45" t="s">
        <v>183</v>
      </c>
      <c r="V2" s="160" t="s">
        <v>191</v>
      </c>
      <c r="W2" s="45" t="s">
        <v>185</v>
      </c>
      <c r="X2" s="45" t="s">
        <v>184</v>
      </c>
      <c r="Y2" s="165" t="s">
        <v>200</v>
      </c>
      <c r="Z2" s="165" t="s">
        <v>197</v>
      </c>
      <c r="AM2" s="45" t="s">
        <v>183</v>
      </c>
      <c r="AN2" s="160" t="s">
        <v>191</v>
      </c>
      <c r="AO2" s="45" t="s">
        <v>185</v>
      </c>
      <c r="AP2" s="45" t="s">
        <v>184</v>
      </c>
      <c r="AQ2" s="171" t="s">
        <v>197</v>
      </c>
      <c r="AR2" s="45" t="s">
        <v>183</v>
      </c>
      <c r="AS2" s="160" t="s">
        <v>191</v>
      </c>
      <c r="AT2" s="45" t="s">
        <v>185</v>
      </c>
      <c r="AU2" s="45" t="s">
        <v>184</v>
      </c>
      <c r="AV2" s="45"/>
      <c r="AW2" s="165" t="s">
        <v>197</v>
      </c>
      <c r="BA2" s="45" t="s">
        <v>183</v>
      </c>
      <c r="BB2" s="160" t="s">
        <v>191</v>
      </c>
      <c r="BC2" s="45" t="s">
        <v>185</v>
      </c>
      <c r="BD2" s="45" t="s">
        <v>184</v>
      </c>
      <c r="BM2" s="45" t="s">
        <v>183</v>
      </c>
      <c r="BN2" s="160" t="s">
        <v>191</v>
      </c>
      <c r="BO2" s="45" t="s">
        <v>185</v>
      </c>
      <c r="BP2" s="45" t="s">
        <v>184</v>
      </c>
      <c r="BQ2" s="45"/>
      <c r="BR2" s="162" t="s">
        <v>197</v>
      </c>
      <c r="BS2" s="151"/>
      <c r="BU2" s="3" t="s">
        <v>17</v>
      </c>
      <c r="BY2" t="s">
        <v>30</v>
      </c>
      <c r="CI2" s="180" t="s">
        <v>110</v>
      </c>
      <c r="CJ2" s="101" t="s">
        <v>205</v>
      </c>
      <c r="CK2" s="184" t="s">
        <v>30</v>
      </c>
      <c r="CL2" s="184" t="s">
        <v>249</v>
      </c>
      <c r="CM2" s="180" t="s">
        <v>207</v>
      </c>
      <c r="CN2" s="101"/>
      <c r="CO2" s="181" t="s">
        <v>205</v>
      </c>
      <c r="CU2" s="45" t="s">
        <v>183</v>
      </c>
      <c r="CV2" s="160" t="s">
        <v>191</v>
      </c>
      <c r="CW2" s="45" t="s">
        <v>185</v>
      </c>
      <c r="CX2" s="45" t="s">
        <v>184</v>
      </c>
      <c r="DC2" s="32"/>
      <c r="DD2" s="32"/>
      <c r="DE2" s="32"/>
      <c r="DF2" s="45" t="s">
        <v>183</v>
      </c>
      <c r="DG2" s="160" t="s">
        <v>192</v>
      </c>
      <c r="DH2" s="45" t="s">
        <v>185</v>
      </c>
      <c r="DI2" s="45" t="s">
        <v>184</v>
      </c>
      <c r="DJ2" s="151" t="s">
        <v>195</v>
      </c>
      <c r="DL2" s="32"/>
      <c r="DM2" s="45" t="s">
        <v>183</v>
      </c>
      <c r="DN2" s="160" t="s">
        <v>192</v>
      </c>
      <c r="DO2" s="45" t="s">
        <v>185</v>
      </c>
      <c r="DP2" s="45" t="s">
        <v>184</v>
      </c>
      <c r="DQ2" s="151" t="s">
        <v>187</v>
      </c>
      <c r="DT2" s="155" t="s">
        <v>183</v>
      </c>
      <c r="DU2" s="159" t="s">
        <v>191</v>
      </c>
      <c r="DV2" s="114" t="s">
        <v>209</v>
      </c>
      <c r="DW2" s="114" t="s">
        <v>213</v>
      </c>
      <c r="DX2" s="167" t="s">
        <v>210</v>
      </c>
      <c r="DY2" s="114" t="s">
        <v>251</v>
      </c>
      <c r="EA2" s="151" t="s">
        <v>187</v>
      </c>
      <c r="EB2" s="151"/>
      <c r="EC2" s="151"/>
      <c r="EK2" s="155"/>
      <c r="EL2" s="159" t="s">
        <v>191</v>
      </c>
      <c r="EM2" s="155" t="s">
        <v>22</v>
      </c>
      <c r="EO2" s="144"/>
      <c r="ER2" t="s">
        <v>115</v>
      </c>
      <c r="ET2" s="114">
        <v>2.5</v>
      </c>
      <c r="EV2" s="2">
        <v>0.755</v>
      </c>
      <c r="EZ2">
        <v>15.9</v>
      </c>
      <c r="FA2" s="217">
        <v>0.105</v>
      </c>
    </row>
    <row r="3" spans="1:162" x14ac:dyDescent="0.3">
      <c r="A3" s="8">
        <f ca="1">NOW()</f>
        <v>36998.660192013886</v>
      </c>
      <c r="E3" s="114">
        <f>11+$K$1</f>
        <v>9</v>
      </c>
      <c r="F3" s="114">
        <f>24+K1</f>
        <v>22</v>
      </c>
      <c r="G3" s="114">
        <f>17.2+K1</f>
        <v>15.2</v>
      </c>
      <c r="H3" s="114">
        <f>25.5+K1</f>
        <v>23.5</v>
      </c>
      <c r="I3" s="114"/>
      <c r="J3" s="167">
        <f>49.5+K1</f>
        <v>47.5</v>
      </c>
      <c r="K3" s="167">
        <f>38+K1</f>
        <v>36</v>
      </c>
      <c r="L3" s="215">
        <v>4.5</v>
      </c>
      <c r="M3" s="215">
        <v>1</v>
      </c>
      <c r="N3" s="215">
        <v>-1</v>
      </c>
      <c r="O3" s="114">
        <f>8+T1</f>
        <v>2.5</v>
      </c>
      <c r="P3" s="114">
        <f>26+T1</f>
        <v>20.5</v>
      </c>
      <c r="Q3" s="114">
        <f>17.75+T1</f>
        <v>12.25</v>
      </c>
      <c r="R3" s="114">
        <f>27+T1</f>
        <v>21.5</v>
      </c>
      <c r="S3" s="114">
        <f>49+T1</f>
        <v>43.5</v>
      </c>
      <c r="T3" s="166">
        <f>36.5+T1</f>
        <v>31</v>
      </c>
      <c r="U3" s="114">
        <v>5</v>
      </c>
      <c r="V3" s="114">
        <v>19.5</v>
      </c>
      <c r="W3" s="114">
        <v>12</v>
      </c>
      <c r="X3" s="114">
        <v>19.5</v>
      </c>
      <c r="Y3" s="114">
        <v>47</v>
      </c>
      <c r="Z3" s="166">
        <v>33</v>
      </c>
      <c r="AM3" s="114">
        <v>12.8</v>
      </c>
      <c r="AN3" s="114">
        <v>24</v>
      </c>
      <c r="AO3" s="114">
        <v>17.899999999999999</v>
      </c>
      <c r="AP3" s="114">
        <v>26</v>
      </c>
      <c r="AQ3" s="114">
        <v>35</v>
      </c>
      <c r="AR3" s="170">
        <v>9.8000000000000007</v>
      </c>
      <c r="AS3" s="114">
        <v>21</v>
      </c>
      <c r="AT3" s="114">
        <v>15.39</v>
      </c>
      <c r="AU3" s="114">
        <v>22.5</v>
      </c>
      <c r="AV3" s="114"/>
      <c r="AW3" s="114">
        <v>34</v>
      </c>
      <c r="BA3" s="114">
        <v>17.5</v>
      </c>
      <c r="BB3" s="114">
        <v>60</v>
      </c>
      <c r="BC3" s="114">
        <v>39.5</v>
      </c>
      <c r="BD3" s="114">
        <v>61</v>
      </c>
      <c r="BM3" s="114">
        <v>7.25</v>
      </c>
      <c r="BN3" s="114">
        <v>20.5</v>
      </c>
      <c r="BO3" s="114">
        <v>15.2</v>
      </c>
      <c r="BP3" s="163">
        <v>21.5</v>
      </c>
      <c r="BQ3" s="114"/>
      <c r="BR3" s="164">
        <v>47.2</v>
      </c>
      <c r="BS3" s="114">
        <v>44.25</v>
      </c>
      <c r="BY3" s="114">
        <v>14</v>
      </c>
      <c r="CI3" s="114">
        <v>-8</v>
      </c>
      <c r="CJ3" s="114">
        <v>-2</v>
      </c>
      <c r="CK3" s="114">
        <v>-6</v>
      </c>
      <c r="CL3" s="170">
        <v>-5.5</v>
      </c>
      <c r="CM3" s="114">
        <v>7</v>
      </c>
      <c r="CN3" s="114"/>
      <c r="CO3" s="167">
        <v>12</v>
      </c>
      <c r="CU3" s="114">
        <v>2.5</v>
      </c>
      <c r="CV3" s="114">
        <v>17</v>
      </c>
      <c r="CW3" s="114">
        <v>10</v>
      </c>
      <c r="CX3" s="114">
        <v>19</v>
      </c>
      <c r="DF3" s="114">
        <v>-5.3</v>
      </c>
      <c r="DG3" s="114">
        <v>25</v>
      </c>
      <c r="DH3" s="114">
        <v>3</v>
      </c>
      <c r="DI3" s="114">
        <v>32.5</v>
      </c>
      <c r="DJ3" s="114">
        <v>27</v>
      </c>
      <c r="DM3" s="114">
        <v>2.5</v>
      </c>
      <c r="DN3" s="114">
        <v>23</v>
      </c>
      <c r="DO3" s="114">
        <v>11</v>
      </c>
      <c r="DP3" s="114">
        <v>25</v>
      </c>
      <c r="DQ3" s="114">
        <v>32</v>
      </c>
      <c r="DT3" s="114">
        <v>25.6</v>
      </c>
      <c r="DU3" s="114">
        <v>110</v>
      </c>
      <c r="DV3" s="114">
        <v>1.165</v>
      </c>
      <c r="DW3" s="114">
        <v>0</v>
      </c>
      <c r="DX3" s="114">
        <v>43.67</v>
      </c>
      <c r="DY3" s="114">
        <v>55</v>
      </c>
      <c r="EA3" s="156">
        <v>0</v>
      </c>
      <c r="EB3" s="185"/>
      <c r="EC3" s="185"/>
      <c r="EK3" s="114">
        <v>25.6</v>
      </c>
      <c r="EL3" s="114">
        <v>18.2</v>
      </c>
      <c r="EM3" s="114">
        <v>11.4</v>
      </c>
      <c r="EO3" s="144"/>
      <c r="ER3" t="s">
        <v>116</v>
      </c>
      <c r="ET3" s="114">
        <v>3.09</v>
      </c>
      <c r="EV3" s="2">
        <v>-3</v>
      </c>
      <c r="EZ3">
        <v>-2.9</v>
      </c>
      <c r="FA3" s="114">
        <v>0.2</v>
      </c>
    </row>
    <row r="4" spans="1:162" ht="14.4" thickBot="1" x14ac:dyDescent="0.35">
      <c r="A4">
        <v>1</v>
      </c>
      <c r="B4">
        <f>A4+1</f>
        <v>2</v>
      </c>
      <c r="C4" s="45">
        <f t="shared" ref="C4:CU4" si="0">B4+1</f>
        <v>3</v>
      </c>
      <c r="D4">
        <f t="shared" si="0"/>
        <v>4</v>
      </c>
      <c r="E4">
        <f t="shared" si="0"/>
        <v>5</v>
      </c>
      <c r="F4">
        <f t="shared" si="0"/>
        <v>6</v>
      </c>
      <c r="G4">
        <f t="shared" si="0"/>
        <v>7</v>
      </c>
      <c r="H4">
        <f t="shared" si="0"/>
        <v>8</v>
      </c>
      <c r="I4">
        <f t="shared" si="0"/>
        <v>9</v>
      </c>
      <c r="J4">
        <f t="shared" si="0"/>
        <v>10</v>
      </c>
      <c r="K4" s="32">
        <f t="shared" si="0"/>
        <v>11</v>
      </c>
      <c r="L4" s="32">
        <f t="shared" si="0"/>
        <v>12</v>
      </c>
      <c r="M4" s="32">
        <f t="shared" si="0"/>
        <v>13</v>
      </c>
      <c r="N4" s="32">
        <f t="shared" si="0"/>
        <v>14</v>
      </c>
      <c r="O4" s="32">
        <f t="shared" si="0"/>
        <v>15</v>
      </c>
      <c r="P4" s="32">
        <f t="shared" si="0"/>
        <v>16</v>
      </c>
      <c r="Q4" s="32">
        <f t="shared" si="0"/>
        <v>17</v>
      </c>
      <c r="R4">
        <f t="shared" si="0"/>
        <v>18</v>
      </c>
      <c r="S4" s="32">
        <f t="shared" si="0"/>
        <v>19</v>
      </c>
      <c r="T4" s="32">
        <f t="shared" si="0"/>
        <v>20</v>
      </c>
      <c r="U4" s="32">
        <f t="shared" si="0"/>
        <v>21</v>
      </c>
      <c r="V4" s="32">
        <f t="shared" si="0"/>
        <v>22</v>
      </c>
      <c r="W4" s="32">
        <f t="shared" si="0"/>
        <v>23</v>
      </c>
      <c r="X4" s="68">
        <f t="shared" si="0"/>
        <v>24</v>
      </c>
      <c r="Y4" s="32">
        <f t="shared" si="0"/>
        <v>25</v>
      </c>
      <c r="Z4" s="32">
        <f t="shared" si="0"/>
        <v>26</v>
      </c>
      <c r="AA4" s="32">
        <f t="shared" si="0"/>
        <v>27</v>
      </c>
      <c r="AB4" s="32">
        <f t="shared" si="0"/>
        <v>28</v>
      </c>
      <c r="AC4" s="32">
        <f t="shared" si="0"/>
        <v>29</v>
      </c>
      <c r="AD4" s="32">
        <f t="shared" si="0"/>
        <v>30</v>
      </c>
      <c r="AE4" s="32">
        <f t="shared" si="0"/>
        <v>31</v>
      </c>
      <c r="AF4" s="32">
        <f t="shared" si="0"/>
        <v>32</v>
      </c>
      <c r="AG4" s="68">
        <f t="shared" si="0"/>
        <v>33</v>
      </c>
      <c r="AH4" s="32">
        <f t="shared" si="0"/>
        <v>34</v>
      </c>
      <c r="AI4" s="32">
        <f t="shared" si="0"/>
        <v>35</v>
      </c>
      <c r="AJ4" s="68">
        <f t="shared" si="0"/>
        <v>36</v>
      </c>
      <c r="AK4" s="32">
        <f t="shared" si="0"/>
        <v>37</v>
      </c>
      <c r="AL4" s="32">
        <f t="shared" si="0"/>
        <v>38</v>
      </c>
      <c r="AM4" s="32">
        <f t="shared" si="0"/>
        <v>39</v>
      </c>
      <c r="AN4" s="32">
        <f t="shared" si="0"/>
        <v>40</v>
      </c>
      <c r="AO4" s="32">
        <f t="shared" si="0"/>
        <v>41</v>
      </c>
      <c r="AP4" s="32">
        <f t="shared" si="0"/>
        <v>42</v>
      </c>
      <c r="AQ4" s="70">
        <f t="shared" si="0"/>
        <v>43</v>
      </c>
      <c r="AR4" s="32">
        <f t="shared" si="0"/>
        <v>44</v>
      </c>
      <c r="AS4" s="32">
        <f t="shared" si="0"/>
        <v>45</v>
      </c>
      <c r="AT4" s="32">
        <f t="shared" si="0"/>
        <v>46</v>
      </c>
      <c r="AU4" s="32">
        <f t="shared" si="0"/>
        <v>47</v>
      </c>
      <c r="AV4" s="32">
        <f t="shared" si="0"/>
        <v>48</v>
      </c>
      <c r="AW4" s="32">
        <f t="shared" si="0"/>
        <v>49</v>
      </c>
      <c r="AX4" s="32">
        <f t="shared" si="0"/>
        <v>50</v>
      </c>
      <c r="AY4" s="68">
        <f t="shared" si="0"/>
        <v>51</v>
      </c>
      <c r="AZ4" s="68">
        <f t="shared" si="0"/>
        <v>52</v>
      </c>
      <c r="BA4" s="68">
        <f t="shared" si="0"/>
        <v>53</v>
      </c>
      <c r="BB4" s="68">
        <f t="shared" si="0"/>
        <v>54</v>
      </c>
      <c r="BC4" s="68">
        <f t="shared" si="0"/>
        <v>55</v>
      </c>
      <c r="BD4" s="68">
        <f t="shared" si="0"/>
        <v>56</v>
      </c>
      <c r="BE4" s="68">
        <f t="shared" si="0"/>
        <v>57</v>
      </c>
      <c r="BF4" s="68">
        <f t="shared" si="0"/>
        <v>58</v>
      </c>
      <c r="BG4" s="68">
        <f t="shared" si="0"/>
        <v>59</v>
      </c>
      <c r="BH4" s="68">
        <f t="shared" si="0"/>
        <v>60</v>
      </c>
      <c r="BI4" s="68">
        <f t="shared" si="0"/>
        <v>61</v>
      </c>
      <c r="BJ4" s="68">
        <f t="shared" si="0"/>
        <v>62</v>
      </c>
      <c r="BK4" s="68">
        <f t="shared" si="0"/>
        <v>63</v>
      </c>
      <c r="BL4" s="68">
        <f t="shared" si="0"/>
        <v>64</v>
      </c>
      <c r="BM4" s="68">
        <f t="shared" si="0"/>
        <v>65</v>
      </c>
      <c r="BN4" s="68">
        <f t="shared" si="0"/>
        <v>66</v>
      </c>
      <c r="BO4" s="68">
        <f t="shared" si="0"/>
        <v>67</v>
      </c>
      <c r="BP4" s="68">
        <f t="shared" si="0"/>
        <v>68</v>
      </c>
      <c r="BQ4" s="68">
        <f t="shared" si="0"/>
        <v>69</v>
      </c>
      <c r="BR4" s="68">
        <f t="shared" si="0"/>
        <v>70</v>
      </c>
      <c r="BS4" s="68">
        <f t="shared" si="0"/>
        <v>71</v>
      </c>
      <c r="BT4" s="68">
        <f t="shared" si="0"/>
        <v>72</v>
      </c>
      <c r="BU4" s="68">
        <f t="shared" si="0"/>
        <v>73</v>
      </c>
      <c r="BV4" s="68">
        <f t="shared" si="0"/>
        <v>74</v>
      </c>
      <c r="BW4" s="68">
        <f t="shared" si="0"/>
        <v>75</v>
      </c>
      <c r="BX4" s="68">
        <f t="shared" si="0"/>
        <v>76</v>
      </c>
      <c r="BY4" s="68">
        <f t="shared" si="0"/>
        <v>77</v>
      </c>
      <c r="BZ4" s="68">
        <f t="shared" si="0"/>
        <v>78</v>
      </c>
      <c r="CA4" s="68">
        <f t="shared" si="0"/>
        <v>79</v>
      </c>
      <c r="CB4" s="68">
        <f t="shared" si="0"/>
        <v>80</v>
      </c>
      <c r="CC4" s="68">
        <f t="shared" si="0"/>
        <v>81</v>
      </c>
      <c r="CD4" s="68">
        <f t="shared" si="0"/>
        <v>82</v>
      </c>
      <c r="CE4" s="68">
        <f t="shared" si="0"/>
        <v>83</v>
      </c>
      <c r="CF4" s="68">
        <f t="shared" si="0"/>
        <v>84</v>
      </c>
      <c r="CG4" s="68">
        <f t="shared" si="0"/>
        <v>85</v>
      </c>
      <c r="CH4" s="68">
        <f t="shared" si="0"/>
        <v>86</v>
      </c>
      <c r="CI4" s="68">
        <f t="shared" si="0"/>
        <v>87</v>
      </c>
      <c r="CJ4" s="68">
        <f t="shared" si="0"/>
        <v>88</v>
      </c>
      <c r="CK4" s="68">
        <f t="shared" si="0"/>
        <v>89</v>
      </c>
      <c r="CL4" s="68">
        <f t="shared" si="0"/>
        <v>90</v>
      </c>
      <c r="CM4" s="68">
        <f t="shared" si="0"/>
        <v>91</v>
      </c>
      <c r="CN4" s="68">
        <f t="shared" si="0"/>
        <v>92</v>
      </c>
      <c r="CO4" s="68">
        <f t="shared" si="0"/>
        <v>93</v>
      </c>
      <c r="CP4" s="68">
        <f t="shared" si="0"/>
        <v>94</v>
      </c>
      <c r="CQ4" s="68">
        <f t="shared" si="0"/>
        <v>95</v>
      </c>
      <c r="CR4" s="68">
        <f t="shared" si="0"/>
        <v>96</v>
      </c>
      <c r="CS4" s="68">
        <f t="shared" si="0"/>
        <v>97</v>
      </c>
      <c r="CT4" s="68">
        <f t="shared" si="0"/>
        <v>98</v>
      </c>
      <c r="CU4" s="68">
        <f t="shared" si="0"/>
        <v>99</v>
      </c>
      <c r="CV4" s="68">
        <f t="shared" ref="CV4:FB4" si="1">CU4+1</f>
        <v>100</v>
      </c>
      <c r="CW4" s="68">
        <f t="shared" si="1"/>
        <v>101</v>
      </c>
      <c r="CX4" s="68">
        <f t="shared" si="1"/>
        <v>102</v>
      </c>
      <c r="CY4" s="70">
        <f t="shared" si="1"/>
        <v>103</v>
      </c>
      <c r="CZ4" s="68">
        <f t="shared" si="1"/>
        <v>104</v>
      </c>
      <c r="DA4" s="68">
        <f t="shared" si="1"/>
        <v>105</v>
      </c>
      <c r="DB4" s="71">
        <f t="shared" si="1"/>
        <v>106</v>
      </c>
      <c r="DC4" s="68">
        <f t="shared" si="1"/>
        <v>107</v>
      </c>
      <c r="DD4" s="68">
        <f t="shared" si="1"/>
        <v>108</v>
      </c>
      <c r="DE4" s="68">
        <f t="shared" si="1"/>
        <v>109</v>
      </c>
      <c r="DF4" s="68">
        <f t="shared" si="1"/>
        <v>110</v>
      </c>
      <c r="DG4" s="68">
        <f t="shared" si="1"/>
        <v>111</v>
      </c>
      <c r="DH4" s="68">
        <f t="shared" si="1"/>
        <v>112</v>
      </c>
      <c r="DI4" s="68">
        <f t="shared" si="1"/>
        <v>113</v>
      </c>
      <c r="DJ4" s="68">
        <f t="shared" si="1"/>
        <v>114</v>
      </c>
      <c r="DK4" s="71">
        <f t="shared" si="1"/>
        <v>115</v>
      </c>
      <c r="DL4" s="68">
        <f t="shared" ref="DL4:DS4" si="2">DK4+1</f>
        <v>116</v>
      </c>
      <c r="DM4" s="68">
        <f t="shared" si="2"/>
        <v>117</v>
      </c>
      <c r="DN4" s="68">
        <f t="shared" si="2"/>
        <v>118</v>
      </c>
      <c r="DO4" s="68">
        <f t="shared" si="2"/>
        <v>119</v>
      </c>
      <c r="DP4" s="68">
        <f t="shared" si="2"/>
        <v>120</v>
      </c>
      <c r="DQ4" s="68">
        <f t="shared" si="2"/>
        <v>121</v>
      </c>
      <c r="DR4" s="71">
        <f t="shared" si="2"/>
        <v>122</v>
      </c>
      <c r="DS4" s="68">
        <f t="shared" si="2"/>
        <v>123</v>
      </c>
      <c r="DT4" s="68">
        <f t="shared" si="1"/>
        <v>124</v>
      </c>
      <c r="DU4" s="68">
        <f t="shared" si="1"/>
        <v>125</v>
      </c>
      <c r="DV4" s="68">
        <f t="shared" si="1"/>
        <v>126</v>
      </c>
      <c r="DW4" s="68">
        <f t="shared" si="1"/>
        <v>127</v>
      </c>
      <c r="DX4" s="68">
        <f t="shared" si="1"/>
        <v>128</v>
      </c>
      <c r="DY4" s="68">
        <f t="shared" si="1"/>
        <v>129</v>
      </c>
      <c r="DZ4" s="68">
        <f t="shared" si="1"/>
        <v>130</v>
      </c>
      <c r="EA4" s="68">
        <f t="shared" si="1"/>
        <v>131</v>
      </c>
      <c r="EB4" s="68">
        <f t="shared" si="1"/>
        <v>132</v>
      </c>
      <c r="EC4" s="154">
        <f t="shared" si="1"/>
        <v>133</v>
      </c>
      <c r="ED4" s="68">
        <f t="shared" si="1"/>
        <v>134</v>
      </c>
      <c r="EE4" s="68">
        <f t="shared" si="1"/>
        <v>135</v>
      </c>
      <c r="EF4" s="71">
        <f t="shared" si="1"/>
        <v>136</v>
      </c>
      <c r="EG4" s="68">
        <f t="shared" si="1"/>
        <v>137</v>
      </c>
      <c r="EH4" s="68">
        <f t="shared" si="1"/>
        <v>138</v>
      </c>
      <c r="EI4" s="68">
        <f t="shared" si="1"/>
        <v>139</v>
      </c>
      <c r="EJ4" s="68">
        <f t="shared" si="1"/>
        <v>140</v>
      </c>
      <c r="EK4" s="68">
        <f t="shared" si="1"/>
        <v>141</v>
      </c>
      <c r="EL4" s="68">
        <f t="shared" si="1"/>
        <v>142</v>
      </c>
      <c r="EM4" s="68">
        <f t="shared" si="1"/>
        <v>143</v>
      </c>
      <c r="EN4" s="68">
        <f t="shared" si="1"/>
        <v>144</v>
      </c>
      <c r="EO4" s="68">
        <f t="shared" si="1"/>
        <v>145</v>
      </c>
      <c r="EP4" s="71">
        <f t="shared" si="1"/>
        <v>146</v>
      </c>
      <c r="EQ4" s="68">
        <f t="shared" si="1"/>
        <v>147</v>
      </c>
      <c r="ER4" s="68">
        <f t="shared" si="1"/>
        <v>148</v>
      </c>
      <c r="ES4" s="68">
        <f t="shared" si="1"/>
        <v>149</v>
      </c>
      <c r="ET4" s="68">
        <f t="shared" si="1"/>
        <v>150</v>
      </c>
      <c r="EU4" s="68">
        <f t="shared" si="1"/>
        <v>151</v>
      </c>
      <c r="EV4" s="68">
        <f t="shared" si="1"/>
        <v>152</v>
      </c>
      <c r="EW4" s="68">
        <f t="shared" si="1"/>
        <v>153</v>
      </c>
      <c r="EX4" s="68">
        <f t="shared" si="1"/>
        <v>154</v>
      </c>
      <c r="EY4" s="68">
        <f t="shared" si="1"/>
        <v>155</v>
      </c>
      <c r="EZ4" s="68">
        <f t="shared" si="1"/>
        <v>156</v>
      </c>
      <c r="FA4" s="68">
        <f t="shared" si="1"/>
        <v>157</v>
      </c>
      <c r="FB4" s="68">
        <f t="shared" si="1"/>
        <v>158</v>
      </c>
    </row>
    <row r="5" spans="1:162" x14ac:dyDescent="0.3">
      <c r="A5" s="9" t="s">
        <v>5</v>
      </c>
      <c r="C5" s="48" t="s">
        <v>11</v>
      </c>
      <c r="D5" s="17"/>
      <c r="E5" s="17" t="s">
        <v>0</v>
      </c>
      <c r="F5" s="17" t="s">
        <v>0</v>
      </c>
      <c r="G5" s="17" t="s">
        <v>0</v>
      </c>
      <c r="H5" s="17" t="s">
        <v>0</v>
      </c>
      <c r="I5" s="17"/>
      <c r="J5" s="35" t="s">
        <v>0</v>
      </c>
      <c r="K5" s="35" t="s">
        <v>0</v>
      </c>
      <c r="L5" s="54" t="s">
        <v>0</v>
      </c>
      <c r="M5" s="35" t="s">
        <v>0</v>
      </c>
      <c r="N5" s="35" t="s">
        <v>0</v>
      </c>
      <c r="O5" s="16" t="s">
        <v>1</v>
      </c>
      <c r="P5" s="17" t="s">
        <v>1</v>
      </c>
      <c r="Q5" s="17" t="s">
        <v>1</v>
      </c>
      <c r="R5" s="17" t="s">
        <v>1</v>
      </c>
      <c r="S5" s="35" t="s">
        <v>1</v>
      </c>
      <c r="T5" s="35"/>
      <c r="U5" s="16" t="s">
        <v>1</v>
      </c>
      <c r="V5" s="17" t="s">
        <v>1</v>
      </c>
      <c r="W5" s="17" t="s">
        <v>1</v>
      </c>
      <c r="Y5" s="44" t="s">
        <v>199</v>
      </c>
      <c r="Z5" s="44"/>
      <c r="AA5" s="44" t="s">
        <v>1</v>
      </c>
      <c r="AB5" s="44" t="s">
        <v>1</v>
      </c>
      <c r="AC5" s="142" t="s">
        <v>1</v>
      </c>
      <c r="AD5" s="57" t="s">
        <v>1</v>
      </c>
      <c r="AE5" s="17" t="s">
        <v>2</v>
      </c>
      <c r="AF5" s="17" t="s">
        <v>2</v>
      </c>
      <c r="AG5" s="17" t="s">
        <v>2</v>
      </c>
      <c r="AH5" s="17" t="s">
        <v>2</v>
      </c>
      <c r="AI5" s="35" t="s">
        <v>2</v>
      </c>
      <c r="AJ5" s="109" t="s">
        <v>2</v>
      </c>
      <c r="AK5" s="16" t="s">
        <v>13</v>
      </c>
      <c r="AL5" s="17"/>
      <c r="AM5" s="17" t="s">
        <v>3</v>
      </c>
      <c r="AN5" s="17" t="s">
        <v>3</v>
      </c>
      <c r="AO5" s="17" t="s">
        <v>3</v>
      </c>
      <c r="AP5" s="17" t="s">
        <v>3</v>
      </c>
      <c r="AQ5" s="18" t="s">
        <v>3</v>
      </c>
      <c r="AR5" s="17" t="s">
        <v>3</v>
      </c>
      <c r="AS5" s="17" t="s">
        <v>3</v>
      </c>
      <c r="AT5" s="17" t="s">
        <v>3</v>
      </c>
      <c r="AU5" s="17" t="s">
        <v>3</v>
      </c>
      <c r="AV5" s="17"/>
      <c r="AW5" s="18" t="s">
        <v>3</v>
      </c>
      <c r="AX5" s="19"/>
      <c r="AY5" s="48" t="s">
        <v>11</v>
      </c>
      <c r="AZ5" s="17"/>
      <c r="BA5" s="17" t="s">
        <v>90</v>
      </c>
      <c r="BB5" s="17" t="s">
        <v>90</v>
      </c>
      <c r="BC5" s="17" t="s">
        <v>90</v>
      </c>
      <c r="BD5" s="17" t="s">
        <v>90</v>
      </c>
      <c r="BE5" s="110" t="s">
        <v>90</v>
      </c>
      <c r="BF5" s="12"/>
      <c r="BG5" s="12"/>
      <c r="BH5" s="12"/>
      <c r="BI5" s="12"/>
      <c r="BJ5" s="12"/>
      <c r="BK5" s="23" t="s">
        <v>12</v>
      </c>
      <c r="BL5" s="12"/>
      <c r="BM5" s="12" t="s">
        <v>4</v>
      </c>
      <c r="BN5" s="12" t="s">
        <v>4</v>
      </c>
      <c r="BO5" s="12" t="s">
        <v>4</v>
      </c>
      <c r="BP5" s="12" t="s">
        <v>4</v>
      </c>
      <c r="BQ5" s="12"/>
      <c r="BR5" s="88" t="s">
        <v>4</v>
      </c>
      <c r="BS5" s="21" t="s">
        <v>4</v>
      </c>
      <c r="BT5" t="s">
        <v>4</v>
      </c>
      <c r="BU5" s="23" t="s">
        <v>9</v>
      </c>
      <c r="BV5" s="12" t="s">
        <v>9</v>
      </c>
      <c r="BW5" s="12" t="s">
        <v>11</v>
      </c>
      <c r="BX5" s="12" t="s">
        <v>11</v>
      </c>
      <c r="BY5" s="12" t="s">
        <v>11</v>
      </c>
      <c r="BZ5" s="12" t="s">
        <v>11</v>
      </c>
      <c r="CA5" s="12"/>
      <c r="CB5" s="79" t="s">
        <v>11</v>
      </c>
      <c r="CC5" s="12" t="s">
        <v>11</v>
      </c>
      <c r="CD5" s="21" t="s">
        <v>11</v>
      </c>
      <c r="CE5" s="29" t="s">
        <v>11</v>
      </c>
      <c r="CF5" s="3"/>
      <c r="CG5" t="s">
        <v>10</v>
      </c>
      <c r="CH5" t="s">
        <v>10</v>
      </c>
      <c r="CI5" t="s">
        <v>13</v>
      </c>
      <c r="CJ5" t="s">
        <v>13</v>
      </c>
      <c r="CK5" t="s">
        <v>13</v>
      </c>
      <c r="CL5" t="s">
        <v>13</v>
      </c>
      <c r="CM5" t="s">
        <v>13</v>
      </c>
      <c r="CO5" s="33" t="s">
        <v>13</v>
      </c>
      <c r="CP5" s="33"/>
      <c r="CQ5" s="84" t="s">
        <v>13</v>
      </c>
      <c r="CR5" s="85" t="s">
        <v>13</v>
      </c>
      <c r="CS5" s="86" t="s">
        <v>13</v>
      </c>
      <c r="CT5" t="s">
        <v>11</v>
      </c>
      <c r="CU5" s="2" t="s">
        <v>82</v>
      </c>
      <c r="CV5" s="2" t="s">
        <v>82</v>
      </c>
      <c r="CW5" s="2" t="s">
        <v>82</v>
      </c>
      <c r="CX5" s="2" t="s">
        <v>82</v>
      </c>
      <c r="CY5" s="61" t="s">
        <v>82</v>
      </c>
      <c r="CZ5" t="s">
        <v>18</v>
      </c>
      <c r="DA5" t="s">
        <v>19</v>
      </c>
      <c r="DC5" t="s">
        <v>11</v>
      </c>
      <c r="DD5" t="s">
        <v>14</v>
      </c>
      <c r="DE5" t="s">
        <v>12</v>
      </c>
      <c r="DF5" t="s">
        <v>12</v>
      </c>
      <c r="DG5" t="s">
        <v>12</v>
      </c>
      <c r="DH5" t="s">
        <v>12</v>
      </c>
      <c r="DI5" s="157" t="s">
        <v>12</v>
      </c>
      <c r="DJ5" s="150" t="s">
        <v>12</v>
      </c>
      <c r="DK5" s="14" t="s">
        <v>12</v>
      </c>
      <c r="DL5" t="s">
        <v>11</v>
      </c>
      <c r="DM5" t="s">
        <v>12</v>
      </c>
      <c r="DN5" t="s">
        <v>12</v>
      </c>
      <c r="DO5" t="s">
        <v>12</v>
      </c>
      <c r="DP5" s="157" t="s">
        <v>12</v>
      </c>
      <c r="DQ5" s="150" t="s">
        <v>12</v>
      </c>
      <c r="DR5" s="14" t="s">
        <v>12</v>
      </c>
      <c r="DS5" s="12" t="s">
        <v>180</v>
      </c>
      <c r="DT5" t="s">
        <v>180</v>
      </c>
      <c r="DU5" t="s">
        <v>211</v>
      </c>
      <c r="DV5" t="s">
        <v>14</v>
      </c>
      <c r="DW5" t="s">
        <v>14</v>
      </c>
      <c r="DX5" t="s">
        <v>208</v>
      </c>
      <c r="DY5" t="s">
        <v>251</v>
      </c>
      <c r="EA5" s="152" t="s">
        <v>14</v>
      </c>
      <c r="EB5" s="152" t="s">
        <v>14</v>
      </c>
      <c r="EC5" s="152"/>
      <c r="ED5" s="14" t="s">
        <v>14</v>
      </c>
      <c r="EE5" t="s">
        <v>15</v>
      </c>
      <c r="EF5" s="14" t="s">
        <v>15</v>
      </c>
      <c r="EH5" t="s">
        <v>80</v>
      </c>
      <c r="EJ5" t="str">
        <f>BV5</f>
        <v>Ethane</v>
      </c>
      <c r="EK5" t="s">
        <v>11</v>
      </c>
      <c r="EL5" t="s">
        <v>11</v>
      </c>
      <c r="EM5" t="s">
        <v>11</v>
      </c>
      <c r="EN5" s="172" t="s">
        <v>11</v>
      </c>
      <c r="EP5" s="146" t="s">
        <v>11</v>
      </c>
      <c r="EQ5" t="s">
        <v>113</v>
      </c>
      <c r="ER5" t="s">
        <v>114</v>
      </c>
      <c r="ES5" s="12" t="s">
        <v>112</v>
      </c>
      <c r="ET5" t="s">
        <v>112</v>
      </c>
      <c r="EU5" t="s">
        <v>112</v>
      </c>
      <c r="EV5" t="s">
        <v>11</v>
      </c>
      <c r="EW5" t="s">
        <v>120</v>
      </c>
      <c r="EX5" s="32" t="s">
        <v>120</v>
      </c>
      <c r="EY5" s="23" t="s">
        <v>246</v>
      </c>
      <c r="EZ5" t="s">
        <v>245</v>
      </c>
      <c r="FA5" t="s">
        <v>245</v>
      </c>
    </row>
    <row r="6" spans="1:162" x14ac:dyDescent="0.3">
      <c r="C6" s="49"/>
      <c r="D6" s="12"/>
      <c r="E6" s="12" t="s">
        <v>20</v>
      </c>
      <c r="F6" s="12" t="s">
        <v>21</v>
      </c>
      <c r="G6" s="22" t="s">
        <v>22</v>
      </c>
      <c r="H6" s="12" t="s">
        <v>23</v>
      </c>
      <c r="I6" s="12"/>
      <c r="J6" s="36" t="s">
        <v>24</v>
      </c>
      <c r="K6" s="36" t="s">
        <v>6</v>
      </c>
      <c r="L6" s="55" t="s">
        <v>24</v>
      </c>
      <c r="M6" s="36" t="s">
        <v>6</v>
      </c>
      <c r="N6" s="36" t="s">
        <v>85</v>
      </c>
      <c r="O6" s="20" t="s">
        <v>20</v>
      </c>
      <c r="P6" s="12" t="s">
        <v>21</v>
      </c>
      <c r="Q6" s="12" t="s">
        <v>22</v>
      </c>
      <c r="R6" s="12" t="s">
        <v>23</v>
      </c>
      <c r="S6" s="36" t="s">
        <v>25</v>
      </c>
      <c r="T6" s="36"/>
      <c r="U6" s="20" t="s">
        <v>20</v>
      </c>
      <c r="V6" s="12" t="s">
        <v>21</v>
      </c>
      <c r="W6" s="12" t="s">
        <v>22</v>
      </c>
      <c r="Y6" s="12" t="s">
        <v>23</v>
      </c>
      <c r="Z6" s="12"/>
      <c r="AA6" s="32" t="s">
        <v>73</v>
      </c>
      <c r="AB6" s="32" t="s">
        <v>73</v>
      </c>
      <c r="AC6" s="96" t="s">
        <v>74</v>
      </c>
      <c r="AD6" s="38" t="s">
        <v>74</v>
      </c>
      <c r="AE6" s="22" t="s">
        <v>20</v>
      </c>
      <c r="AF6" s="12" t="s">
        <v>21</v>
      </c>
      <c r="AG6" s="12" t="s">
        <v>22</v>
      </c>
      <c r="AH6" s="12" t="s">
        <v>23</v>
      </c>
      <c r="AI6" s="36" t="s">
        <v>26</v>
      </c>
      <c r="AJ6" s="109" t="s">
        <v>71</v>
      </c>
      <c r="AK6" s="23" t="s">
        <v>81</v>
      </c>
      <c r="AL6" s="12"/>
      <c r="AM6" s="22" t="s">
        <v>20</v>
      </c>
      <c r="AN6" s="12" t="s">
        <v>21</v>
      </c>
      <c r="AO6" s="12" t="s">
        <v>22</v>
      </c>
      <c r="AP6" s="12" t="s">
        <v>23</v>
      </c>
      <c r="AQ6" s="22" t="s">
        <v>34</v>
      </c>
      <c r="AR6" s="22" t="s">
        <v>20</v>
      </c>
      <c r="AS6" s="12" t="s">
        <v>21</v>
      </c>
      <c r="AT6" s="12" t="s">
        <v>22</v>
      </c>
      <c r="AU6" s="12" t="s">
        <v>23</v>
      </c>
      <c r="AV6" s="12"/>
      <c r="AW6" s="22" t="s">
        <v>68</v>
      </c>
      <c r="AX6" s="14"/>
      <c r="AY6" s="49"/>
      <c r="AZ6" s="12"/>
      <c r="BA6" s="12" t="s">
        <v>20</v>
      </c>
      <c r="BB6" s="12" t="s">
        <v>21</v>
      </c>
      <c r="BC6" s="22" t="s">
        <v>22</v>
      </c>
      <c r="BD6" s="12" t="s">
        <v>23</v>
      </c>
      <c r="BE6" s="111" t="s">
        <v>23</v>
      </c>
      <c r="BF6" s="12"/>
      <c r="BG6" s="12"/>
      <c r="BH6" s="12"/>
      <c r="BI6" s="12" t="s">
        <v>90</v>
      </c>
      <c r="BJ6" s="12"/>
      <c r="BK6" s="23" t="s">
        <v>188</v>
      </c>
      <c r="BL6" s="12"/>
      <c r="BM6" s="22" t="s">
        <v>20</v>
      </c>
      <c r="BN6" s="12" t="s">
        <v>21</v>
      </c>
      <c r="BO6" s="12" t="s">
        <v>22</v>
      </c>
      <c r="BP6" s="12" t="s">
        <v>23</v>
      </c>
      <c r="BQ6" s="12"/>
      <c r="BR6" s="88" t="s">
        <v>92</v>
      </c>
      <c r="BS6" s="21" t="s">
        <v>108</v>
      </c>
      <c r="BT6" t="s">
        <v>92</v>
      </c>
      <c r="BU6" s="23"/>
      <c r="BV6" s="12"/>
      <c r="BW6" s="30" t="s">
        <v>28</v>
      </c>
      <c r="BX6" s="30" t="s">
        <v>29</v>
      </c>
      <c r="BY6" s="30" t="s">
        <v>30</v>
      </c>
      <c r="BZ6" s="12" t="s">
        <v>31</v>
      </c>
      <c r="CA6" s="12"/>
      <c r="CB6" s="80" t="s">
        <v>32</v>
      </c>
      <c r="CC6" s="12" t="s">
        <v>109</v>
      </c>
      <c r="CD6" s="12" t="s">
        <v>33</v>
      </c>
      <c r="CE6" s="14" t="s">
        <v>34</v>
      </c>
      <c r="CG6" t="s">
        <v>35</v>
      </c>
      <c r="CH6" t="s">
        <v>27</v>
      </c>
      <c r="CI6" s="2" t="s">
        <v>28</v>
      </c>
      <c r="CJ6" s="2" t="s">
        <v>29</v>
      </c>
      <c r="CK6" s="2" t="s">
        <v>30</v>
      </c>
      <c r="CL6" s="2" t="s">
        <v>31</v>
      </c>
      <c r="CM6" s="2" t="s">
        <v>203</v>
      </c>
      <c r="CN6" s="2"/>
      <c r="CO6" s="83" t="s">
        <v>36</v>
      </c>
      <c r="CP6" s="83"/>
      <c r="CQ6" s="32" t="s">
        <v>37</v>
      </c>
      <c r="CR6" t="s">
        <v>122</v>
      </c>
      <c r="CS6" s="59" t="s">
        <v>123</v>
      </c>
      <c r="CU6" s="2" t="s">
        <v>28</v>
      </c>
      <c r="CV6" s="2" t="s">
        <v>29</v>
      </c>
      <c r="CW6" s="2" t="s">
        <v>30</v>
      </c>
      <c r="CX6" s="2" t="s">
        <v>31</v>
      </c>
      <c r="CY6" s="62" t="s">
        <v>83</v>
      </c>
      <c r="CZ6" t="s">
        <v>38</v>
      </c>
      <c r="DA6" t="s">
        <v>27</v>
      </c>
      <c r="DC6" s="2" t="s">
        <v>250</v>
      </c>
      <c r="DD6" s="2" t="s">
        <v>109</v>
      </c>
      <c r="DE6" s="2" t="s">
        <v>215</v>
      </c>
      <c r="DF6" s="2" t="s">
        <v>28</v>
      </c>
      <c r="DG6" s="2" t="s">
        <v>29</v>
      </c>
      <c r="DH6" s="2" t="s">
        <v>227</v>
      </c>
      <c r="DI6" t="s">
        <v>31</v>
      </c>
      <c r="DJ6" s="150" t="s">
        <v>109</v>
      </c>
      <c r="DL6" s="2" t="s">
        <v>188</v>
      </c>
      <c r="DM6" s="2" t="s">
        <v>28</v>
      </c>
      <c r="DN6" s="2" t="s">
        <v>29</v>
      </c>
      <c r="DO6" s="2" t="s">
        <v>30</v>
      </c>
      <c r="DP6" t="s">
        <v>31</v>
      </c>
      <c r="DQ6" s="150" t="s">
        <v>188</v>
      </c>
      <c r="DS6" s="12" t="s">
        <v>181</v>
      </c>
      <c r="DU6" t="s">
        <v>212</v>
      </c>
      <c r="DV6" t="s">
        <v>28</v>
      </c>
      <c r="DW6" t="s">
        <v>29</v>
      </c>
      <c r="DX6" t="s">
        <v>31</v>
      </c>
      <c r="DY6" t="s">
        <v>31</v>
      </c>
      <c r="EA6" s="63" t="s">
        <v>33</v>
      </c>
      <c r="EB6" s="63" t="s">
        <v>109</v>
      </c>
      <c r="ED6" s="14" t="s">
        <v>186</v>
      </c>
      <c r="EF6" s="14" t="s">
        <v>27</v>
      </c>
      <c r="EJ6">
        <f>BV6</f>
        <v>0</v>
      </c>
      <c r="EK6" t="s">
        <v>109</v>
      </c>
      <c r="EL6" t="s">
        <v>109</v>
      </c>
      <c r="EM6" t="s">
        <v>109</v>
      </c>
      <c r="EN6" s="172" t="s">
        <v>111</v>
      </c>
      <c r="EP6" s="146" t="s">
        <v>109</v>
      </c>
      <c r="EQ6" t="s">
        <v>244</v>
      </c>
      <c r="ES6" s="12" t="s">
        <v>110</v>
      </c>
      <c r="ET6" t="s">
        <v>29</v>
      </c>
      <c r="EU6" t="s">
        <v>30</v>
      </c>
      <c r="EV6" t="s">
        <v>216</v>
      </c>
      <c r="EW6" t="s">
        <v>253</v>
      </c>
      <c r="EX6" t="s">
        <v>202</v>
      </c>
      <c r="EY6" s="23" t="s">
        <v>212</v>
      </c>
      <c r="EZ6" t="s">
        <v>208</v>
      </c>
      <c r="FA6" t="s">
        <v>248</v>
      </c>
    </row>
    <row r="7" spans="1:162" x14ac:dyDescent="0.3">
      <c r="A7" s="8"/>
      <c r="C7" s="50"/>
      <c r="D7" s="12"/>
      <c r="E7" s="12"/>
      <c r="F7" s="12"/>
      <c r="G7" s="12"/>
      <c r="H7" s="12"/>
      <c r="I7" s="12"/>
      <c r="J7" s="37" t="s">
        <v>34</v>
      </c>
      <c r="K7" s="69" t="s">
        <v>34</v>
      </c>
      <c r="L7" s="75" t="s">
        <v>86</v>
      </c>
      <c r="M7" s="69" t="s">
        <v>86</v>
      </c>
      <c r="N7" s="69" t="s">
        <v>86</v>
      </c>
      <c r="O7" s="23"/>
      <c r="P7" s="12"/>
      <c r="Q7" s="12"/>
      <c r="R7" s="12"/>
      <c r="S7" s="95" t="s">
        <v>34</v>
      </c>
      <c r="T7" s="40"/>
      <c r="U7" s="23" t="s">
        <v>68</v>
      </c>
      <c r="V7" s="12" t="s">
        <v>68</v>
      </c>
      <c r="W7" s="12" t="s">
        <v>68</v>
      </c>
      <c r="Y7" s="12" t="s">
        <v>68</v>
      </c>
      <c r="Z7" s="12"/>
      <c r="AA7" s="39" t="s">
        <v>87</v>
      </c>
      <c r="AB7" s="39" t="s">
        <v>86</v>
      </c>
      <c r="AC7" s="96" t="s">
        <v>34</v>
      </c>
      <c r="AD7" s="38" t="s">
        <v>86</v>
      </c>
      <c r="AE7" s="12"/>
      <c r="AF7" s="12"/>
      <c r="AG7" s="12"/>
      <c r="AH7" s="12"/>
      <c r="AI7" s="36" t="s">
        <v>39</v>
      </c>
      <c r="AJ7" s="109" t="s">
        <v>68</v>
      </c>
      <c r="AK7" s="23" t="s">
        <v>178</v>
      </c>
      <c r="AL7" s="12"/>
      <c r="AM7" s="12"/>
      <c r="AN7" s="12"/>
      <c r="AO7" s="12"/>
      <c r="AP7" s="12"/>
      <c r="AQ7" s="66"/>
      <c r="AR7" s="66"/>
      <c r="AS7" s="12"/>
      <c r="AT7" s="12"/>
      <c r="AU7" s="12"/>
      <c r="AV7" s="12"/>
      <c r="AW7" s="12" t="s">
        <v>91</v>
      </c>
      <c r="AX7" s="14"/>
      <c r="AY7" s="50"/>
      <c r="AZ7" s="12"/>
      <c r="BA7" s="12"/>
      <c r="BB7" s="12"/>
      <c r="BC7" s="12"/>
      <c r="BD7" s="12"/>
      <c r="BE7" s="98" t="s">
        <v>68</v>
      </c>
      <c r="BF7" s="12"/>
      <c r="BG7" s="12"/>
      <c r="BH7" s="12"/>
      <c r="BI7" s="12"/>
      <c r="BJ7" s="12"/>
      <c r="BK7" s="23"/>
      <c r="BL7" s="12"/>
      <c r="BM7" s="12"/>
      <c r="BN7" s="24"/>
      <c r="BO7" s="12"/>
      <c r="BP7" s="12"/>
      <c r="BQ7" s="12" t="s">
        <v>198</v>
      </c>
      <c r="BR7" s="89" t="s">
        <v>34</v>
      </c>
      <c r="BS7" s="12" t="s">
        <v>34</v>
      </c>
      <c r="BT7" t="s">
        <v>86</v>
      </c>
      <c r="BU7" s="23"/>
      <c r="BV7" s="12" t="s">
        <v>7</v>
      </c>
      <c r="BW7" s="12"/>
      <c r="BX7" s="12"/>
      <c r="BY7" s="12"/>
      <c r="BZ7" s="12"/>
      <c r="CA7" s="12"/>
      <c r="CB7" s="80"/>
      <c r="CC7" s="12" t="s">
        <v>68</v>
      </c>
      <c r="CD7" s="12"/>
      <c r="CE7" s="14"/>
      <c r="CG7" t="s">
        <v>40</v>
      </c>
      <c r="CH7" t="s">
        <v>7</v>
      </c>
      <c r="CI7">
        <f>9.89+2.25</f>
        <v>12.14</v>
      </c>
      <c r="CO7" s="83"/>
      <c r="CP7" s="83"/>
      <c r="CY7" s="64" t="s">
        <v>88</v>
      </c>
      <c r="CZ7" t="s">
        <v>40</v>
      </c>
      <c r="DA7" t="s">
        <v>7</v>
      </c>
      <c r="DC7" t="s">
        <v>119</v>
      </c>
      <c r="DD7" t="s">
        <v>119</v>
      </c>
      <c r="DJ7" t="s">
        <v>119</v>
      </c>
      <c r="DK7" s="158" t="s">
        <v>189</v>
      </c>
      <c r="DL7" t="s">
        <v>119</v>
      </c>
      <c r="DQ7" t="s">
        <v>119</v>
      </c>
      <c r="DR7" s="158" t="s">
        <v>189</v>
      </c>
      <c r="DS7" s="149" t="s">
        <v>182</v>
      </c>
      <c r="DT7" t="s">
        <v>126</v>
      </c>
      <c r="DU7" t="s">
        <v>126</v>
      </c>
      <c r="DV7" t="s">
        <v>126</v>
      </c>
      <c r="DW7" t="s">
        <v>126</v>
      </c>
      <c r="DX7" t="s">
        <v>126</v>
      </c>
      <c r="DY7" t="s">
        <v>126</v>
      </c>
      <c r="EA7" s="63" t="s">
        <v>41</v>
      </c>
      <c r="EB7" s="63" t="s">
        <v>214</v>
      </c>
      <c r="ED7" s="14" t="s">
        <v>7</v>
      </c>
      <c r="EE7" t="s">
        <v>42</v>
      </c>
      <c r="EF7" s="14" t="s">
        <v>7</v>
      </c>
      <c r="EJ7" t="str">
        <f>BV7</f>
        <v>c/lb</v>
      </c>
      <c r="EK7" t="s">
        <v>110</v>
      </c>
      <c r="EL7" t="s">
        <v>29</v>
      </c>
      <c r="EM7" t="s">
        <v>30</v>
      </c>
      <c r="EN7" s="172" t="s">
        <v>31</v>
      </c>
      <c r="EP7" s="147"/>
      <c r="EQ7" t="s">
        <v>179</v>
      </c>
      <c r="ER7" t="s">
        <v>179</v>
      </c>
      <c r="ES7" s="12" t="s">
        <v>7</v>
      </c>
      <c r="ET7" t="s">
        <v>7</v>
      </c>
      <c r="EU7" t="s">
        <v>7</v>
      </c>
      <c r="EW7" t="s">
        <v>7</v>
      </c>
      <c r="EX7" t="s">
        <v>68</v>
      </c>
      <c r="EY7" s="210" t="s">
        <v>247</v>
      </c>
    </row>
    <row r="8" spans="1:162" x14ac:dyDescent="0.3">
      <c r="A8" s="4"/>
      <c r="C8" s="51"/>
      <c r="D8" s="12"/>
      <c r="E8" s="12"/>
      <c r="F8" s="12"/>
      <c r="G8" s="12"/>
      <c r="H8" s="12"/>
      <c r="I8" s="12"/>
      <c r="J8" s="39"/>
      <c r="K8" s="39"/>
      <c r="L8" s="56"/>
      <c r="M8" s="39"/>
      <c r="N8" s="38"/>
      <c r="O8" s="23"/>
      <c r="P8" s="12"/>
      <c r="Q8" s="12"/>
      <c r="R8" s="12"/>
      <c r="S8" s="39"/>
      <c r="T8" s="39"/>
      <c r="U8" s="23"/>
      <c r="V8" s="12"/>
      <c r="W8" s="12"/>
      <c r="X8" s="12"/>
      <c r="Y8" s="12"/>
      <c r="Z8" s="12"/>
      <c r="AA8" s="39"/>
      <c r="AB8" s="39"/>
      <c r="AC8" s="39"/>
      <c r="AD8" s="38"/>
      <c r="AE8" s="12"/>
      <c r="AF8" s="12"/>
      <c r="AG8" s="12"/>
      <c r="AH8" s="12"/>
      <c r="AI8" s="69" t="s">
        <v>34</v>
      </c>
      <c r="AJ8" s="109" t="s">
        <v>8</v>
      </c>
      <c r="AK8" s="23"/>
      <c r="AL8" s="12"/>
      <c r="AM8" s="12"/>
      <c r="AN8" s="12"/>
      <c r="AO8" s="12"/>
      <c r="AP8" s="12"/>
      <c r="AQ8" s="66"/>
      <c r="AR8" s="12"/>
      <c r="AS8" s="12"/>
      <c r="AT8" s="12"/>
      <c r="AU8" s="12"/>
      <c r="AV8" s="12"/>
      <c r="AW8" s="12"/>
      <c r="AX8" s="14"/>
      <c r="AY8" s="51"/>
      <c r="AZ8" s="12"/>
      <c r="BA8" s="12"/>
      <c r="BB8" s="12"/>
      <c r="BC8" s="12"/>
      <c r="BD8" s="12"/>
      <c r="BE8" s="39"/>
      <c r="BF8" s="12"/>
      <c r="BG8" s="12"/>
      <c r="BH8" s="12"/>
      <c r="BI8" s="12"/>
      <c r="BJ8" s="12"/>
      <c r="BK8" s="23"/>
      <c r="BL8" s="12"/>
      <c r="BM8" s="12"/>
      <c r="BN8" s="12"/>
      <c r="BO8" s="12"/>
      <c r="BP8" s="12"/>
      <c r="BQ8" s="12"/>
      <c r="BR8" s="90"/>
      <c r="BS8" s="66"/>
      <c r="BT8" s="13"/>
      <c r="BU8" s="23"/>
      <c r="BV8" s="12"/>
      <c r="BW8" s="12"/>
      <c r="BX8" s="12"/>
      <c r="BY8" s="12"/>
      <c r="BZ8" s="12"/>
      <c r="CA8" s="12"/>
      <c r="CB8" s="80"/>
      <c r="CC8" s="12"/>
      <c r="CD8" s="12"/>
      <c r="CE8" s="14"/>
      <c r="CO8" s="83"/>
      <c r="CP8" s="83"/>
      <c r="CY8" s="64"/>
      <c r="DK8" s="72"/>
      <c r="DR8" s="72"/>
      <c r="DS8" s="66"/>
      <c r="DV8" s="5"/>
      <c r="EH8" s="67">
        <v>0.11</v>
      </c>
      <c r="EO8" s="172"/>
      <c r="EP8" s="147"/>
      <c r="EX8" t="s">
        <v>7</v>
      </c>
      <c r="FF8" t="s">
        <v>252</v>
      </c>
    </row>
    <row r="9" spans="1:162" x14ac:dyDescent="0.3">
      <c r="A9" s="189">
        <f>EOMONTH([2]!DateToday, -1)+1</f>
        <v>36982</v>
      </c>
      <c r="C9" s="52">
        <f t="shared" ref="C9:C72" si="3">CB9</f>
        <v>31</v>
      </c>
      <c r="D9" s="12"/>
      <c r="E9" s="24">
        <f t="shared" ref="E9:E72" si="4">C9+$E$3</f>
        <v>40</v>
      </c>
      <c r="F9" s="24">
        <f t="shared" ref="F9:F72" si="5">C9+$F$3</f>
        <v>53</v>
      </c>
      <c r="G9" s="24">
        <f t="shared" ref="G9:G72" si="6">C9+$G$3</f>
        <v>46.2</v>
      </c>
      <c r="H9" s="40">
        <f>IF(Polymers_Data!F9=1,0.5*G9+0.5*F9,IF(Polymers_Data!F9=2,0.7*G9+0.3*F9,IF(Polymers_Data!F9=3,MAXA(MINA(F9,G9),E9),IF(Polymers_Data!F9=4,0.7*G9+0.3*E9,IF(Polymers_Data!F9=5,0.5*G9+0.5*E9,"ERR")))))</f>
        <v>46.2</v>
      </c>
      <c r="I9" s="116">
        <v>-3.5</v>
      </c>
      <c r="J9" s="116">
        <f t="shared" ref="J9:J72" si="7">G9+I9</f>
        <v>42.7</v>
      </c>
      <c r="K9" s="65">
        <v>49</v>
      </c>
      <c r="L9" s="91">
        <f t="shared" ref="L9:L72" si="8">AB9+$L$3</f>
        <v>39.5</v>
      </c>
      <c r="M9" s="92">
        <f t="shared" ref="M9:M68" si="9">L9+$M$3</f>
        <v>40.5</v>
      </c>
      <c r="N9" s="93">
        <f t="shared" ref="N9:N72" si="10">L9+$N$3</f>
        <v>38.5</v>
      </c>
      <c r="O9" s="25">
        <f t="shared" ref="O9:O72" si="11">C9+$O$3</f>
        <v>33.5</v>
      </c>
      <c r="P9" s="24">
        <f t="shared" ref="P9:P72" si="12">C9+$P$3</f>
        <v>51.5</v>
      </c>
      <c r="Q9" s="24">
        <f t="shared" ref="Q9:Q72" si="13">C9+$Q$3</f>
        <v>43.25</v>
      </c>
      <c r="R9" s="12"/>
      <c r="S9" s="37">
        <f t="shared" ref="S9:S72" si="14">J9-3.5</f>
        <v>39.200000000000003</v>
      </c>
      <c r="T9" s="40"/>
      <c r="U9" s="25">
        <f t="shared" ref="U9:U62" si="15">$C9+$U$3</f>
        <v>36</v>
      </c>
      <c r="V9" s="24">
        <f t="shared" ref="V9:V62" si="16">$C9+$V$3</f>
        <v>50.5</v>
      </c>
      <c r="W9" s="24">
        <f t="shared" ref="W9:W62" si="17">$C9+$W$3</f>
        <v>43</v>
      </c>
      <c r="X9" s="40"/>
      <c r="Y9" s="40">
        <f>IF(Polymers_Data!BA9=1,0.5*W9+0.5*V9,IF(Polymers_Data!BA9=2,0.7*W9+0.3*V9,IF(Polymers_Data!BA9=3,MAXA(MINA(V9,W9),U9),IF(Polymers_Data!BA9=4,0.7*W9+0.3*U9,IF(Polymers_Data!BA9=5,0.5*W9+0.5*U9,"ERR")))))</f>
        <v>40.9</v>
      </c>
      <c r="Z9" s="24">
        <v>-3</v>
      </c>
      <c r="AA9" s="76">
        <v>34</v>
      </c>
      <c r="AB9" s="65">
        <f t="shared" ref="AB9:AB20" si="18">AA9+1</f>
        <v>35</v>
      </c>
      <c r="AC9" s="143">
        <f t="shared" ref="AC9:AC72" si="19">S9+2</f>
        <v>41.2</v>
      </c>
      <c r="AD9" s="97">
        <f t="shared" ref="AD9:AD72" si="20">AB9+2.5</f>
        <v>37.5</v>
      </c>
      <c r="AE9" s="24">
        <f t="shared" ref="AE9:AE72" si="21">C9+11.33</f>
        <v>42.33</v>
      </c>
      <c r="AF9" s="24">
        <f t="shared" ref="AF9:AF72" si="22">C9+27</f>
        <v>58</v>
      </c>
      <c r="AG9" s="24">
        <f t="shared" ref="AG9:AG72" si="23">C9+17.68</f>
        <v>48.68</v>
      </c>
      <c r="AH9" s="12"/>
      <c r="AI9" s="37">
        <f t="shared" ref="AI9:AI72" si="24">AC9+4.5</f>
        <v>45.7</v>
      </c>
      <c r="AJ9" s="34">
        <f t="shared" ref="AJ9:AJ72" si="25">AB9+8</f>
        <v>43</v>
      </c>
      <c r="AK9" s="25">
        <f t="shared" ref="AK9:AK72" si="26">CO9+1.5</f>
        <v>21</v>
      </c>
      <c r="AL9" s="12"/>
      <c r="AM9" s="24">
        <f t="shared" ref="AM9:AM72" si="27">AK9+$AM$3</f>
        <v>33.799999999999997</v>
      </c>
      <c r="AN9" s="24">
        <f t="shared" ref="AN9:AN72" si="28">AK9+$AN$3</f>
        <v>45</v>
      </c>
      <c r="AO9" s="24">
        <f t="shared" ref="AO9:AO72" si="29">AK9+$AO$3</f>
        <v>38.9</v>
      </c>
      <c r="AP9" s="116">
        <f>IF(Polymers_Data!AE9=1,0.5*AO9+0.5*AN9,IF(Polymers_Data!AE9=2,0.7*AO9+0.3*AN9,IF(Polymers_Data!AE9=3,MAXA(MINA(AN9,AO9),AM9),IF(Polymers_Data!AE9=4,0.7*AO9+0.3*AM9,IF(Polymers_Data!AE9=5,0.5*AO9+0.5*AM9,"ERR")))))</f>
        <v>36.349999999999994</v>
      </c>
      <c r="AQ9" s="65">
        <v>34</v>
      </c>
      <c r="AR9" s="24">
        <f t="shared" ref="AR9:AR59" si="30">$AK9+10</f>
        <v>31</v>
      </c>
      <c r="AS9" s="24">
        <f t="shared" ref="AS9:AS59" si="31">$AK9+23.75</f>
        <v>44.75</v>
      </c>
      <c r="AT9" s="24">
        <f t="shared" ref="AT9:AT62" si="32">$AK9+$AT$3</f>
        <v>36.39</v>
      </c>
      <c r="AU9" s="24">
        <f>IF(Polymers_Data!BP9=1,0.5*AT9+0.5*AS9,IF(Polymers_Data!BP9=2,0.7*AT9+0.3*AS9,IF(Polymers_Data!BP9=3,MAXA(MINA(AS9,AT9),AR9),IF(Polymers_Data!BP9=4,0.7*AT9+0.3*AR9,IF(Polymers_Data!BP9=5,0.3*AT9+0.7*AR9,"ERR")))))</f>
        <v>34.772999999999996</v>
      </c>
      <c r="AV9" s="24"/>
      <c r="AW9" s="190">
        <v>36</v>
      </c>
      <c r="AX9" s="14"/>
      <c r="AY9" s="52">
        <f t="shared" ref="AY9:AY72" si="33">C9</f>
        <v>31</v>
      </c>
      <c r="AZ9" s="12"/>
      <c r="BA9" s="24">
        <f t="shared" ref="BA9:BA72" si="34">AY9+$BA$3</f>
        <v>48.5</v>
      </c>
      <c r="BB9" s="24">
        <f t="shared" ref="BB9:BB72" si="35">AY9+$BB$3</f>
        <v>91</v>
      </c>
      <c r="BC9" s="24">
        <f t="shared" ref="BC9:BC72" si="36">AY9+$BC$3</f>
        <v>70.5</v>
      </c>
      <c r="BD9" s="116">
        <f>IF(Polymers_Data!BZ9=1,0.5*BC9+0.5*BB9,IF(Polymers_Data!BZ9=2,0.7*BC9+0.3*BB9,IF(Polymers_Data!BZ9=3,MAXA(MINA(BB9,BC9),BA9),IF(Polymers_Data!BZ9=4,0.7*BC9+0.3*BA9,IF(Polymers_Data!BZ9=5,0.5*BC9+0.5*BA9,"ERR")))))</f>
        <v>70.5</v>
      </c>
      <c r="BE9" s="40">
        <f>IF(Polymers_Data!BZ9=1,0.5*BC9+0.5*BB9,IF(Polymers_Data!BZ9=2,0.7*BC9+0.3*BB9,IF(Polymers_Data!BZ9=3,MAXA(MINA(BB9,BC9),BA9),IF(Polymers_Data!BZ9=4,0.7*BC9+0.3*BA9,IF(Polymers_Data!BZ9=5,0.5*BC9+0.5*BA9,"ERR")))))</f>
        <v>70.5</v>
      </c>
      <c r="BF9" s="12"/>
      <c r="BG9" s="12"/>
      <c r="BH9" s="24">
        <v>2</v>
      </c>
      <c r="BI9" s="53">
        <f t="shared" ref="BI9:BI72" si="37">BC9+BH9</f>
        <v>72.5</v>
      </c>
      <c r="BJ9" s="12"/>
      <c r="BK9" s="25">
        <f t="shared" ref="BK9:BK72" si="38">DQ9</f>
        <v>39.449999999999996</v>
      </c>
      <c r="BL9" s="12"/>
      <c r="BM9" s="24">
        <f t="shared" ref="BM9:BM72" si="39">BK9+$BM$3</f>
        <v>46.699999999999996</v>
      </c>
      <c r="BN9" s="24">
        <f t="shared" ref="BN9:BN72" si="40">BK9+22</f>
        <v>61.449999999999996</v>
      </c>
      <c r="BO9" s="24">
        <f t="shared" ref="BO9:BO72" si="41">BK9+$BO$3</f>
        <v>54.649999999999991</v>
      </c>
      <c r="BP9" s="94">
        <f>IF(Polymers_Data!AJ9=1,0.5*BO9+0.5*BN9,IF(Polymers_Data!AJ9=2,0.7*BO9+0.3*BN9,IF(Polymers_Data!AJ9=3,MAXA(MINA(BN9,BO9),BM9),IF(Polymers_Data!AJ9=4,0.7*BO9+0.3*BM9,IF(Polymers_Data!AJ9=5,0.5*BO9+0.5*BM9,"ERR")))))</f>
        <v>54.649999999999991</v>
      </c>
      <c r="BQ9" s="94">
        <v>0</v>
      </c>
      <c r="BR9" s="53">
        <v>53</v>
      </c>
      <c r="BS9" s="24">
        <f t="shared" ref="BS9:BS59" si="42">BR9-2.5</f>
        <v>50.5</v>
      </c>
      <c r="BT9" s="13">
        <v>49</v>
      </c>
      <c r="BU9" s="31">
        <f>VLOOKUP(A9,'[2]Price Curves'!$C$8:$IV$367,'[2]Price Curves'!$AW$1)</f>
        <v>43</v>
      </c>
      <c r="BV9" s="24">
        <f t="shared" ref="BV9:BV60" si="43">BU9/2.97</f>
        <v>14.478114478114477</v>
      </c>
      <c r="BW9" s="24">
        <f t="shared" ref="BW9:BW59" si="44">BV9+7</f>
        <v>21.478114478114477</v>
      </c>
      <c r="BX9" s="24">
        <f t="shared" ref="BX9:BX72" si="45">BV9+23.861</f>
        <v>38.339114478114482</v>
      </c>
      <c r="BY9" s="24">
        <f t="shared" ref="BY9:BY72" si="46">BV9+$BY$3</f>
        <v>28.478114478114477</v>
      </c>
      <c r="BZ9" s="24">
        <f>IF(Monomers_Data!F9=1,0.5*BY9+0.5*BX9,IF(Monomers_Data!F9=2,0.7*BY9+0.3*BX9,IF(Monomers_Data!F9=3,MAXA(MINA(BX9,BY9),BW9),IF(Monomers_Data!F9=4,0.7*BY9+0.3*BW9,IF(Monomers_Data!F9=5,0.5*BY9+0.5*BW9,"ERR")))))</f>
        <v>26.378114478114476</v>
      </c>
      <c r="CA9" s="24">
        <v>0.5</v>
      </c>
      <c r="CB9" s="76">
        <v>31</v>
      </c>
      <c r="CC9" s="24">
        <f t="shared" ref="CC9:CC72" si="47">EP9</f>
        <v>29</v>
      </c>
      <c r="CD9" s="24">
        <f t="shared" ref="CD9:CD72" si="48">CB9+2</f>
        <v>33</v>
      </c>
      <c r="CE9" s="26">
        <f t="shared" ref="CE9:CE72" si="49">CB9+0.25</f>
        <v>31.25</v>
      </c>
      <c r="CF9" s="6"/>
      <c r="CG9" s="5">
        <f>VLOOKUP(A9,'[2]Price Curves'!$C$8:$BH$367,'[2]Price Curves'!$AY$1)</f>
        <v>57</v>
      </c>
      <c r="CH9" s="6">
        <f t="shared" ref="CH9:CH64" si="50">CG9/4.23</f>
        <v>13.475177304964538</v>
      </c>
      <c r="CI9" s="6">
        <f t="shared" ref="CI9:CK64" si="51">$CB9+CI$3</f>
        <v>23</v>
      </c>
      <c r="CJ9" s="6">
        <f t="shared" ref="CJ9:CK18" si="52">$CB9+CJ$3</f>
        <v>29</v>
      </c>
      <c r="CK9" s="6">
        <f t="shared" si="52"/>
        <v>25</v>
      </c>
      <c r="CL9" s="47">
        <f>IF(Monomers_Data!P9=1,0.5*CK9+0.5*CJ9,IF(Monomers_Data!P9=2,0.7*CK9+0.3*CJ9,IF(Monomers_Data!P9=3,MAXA(MINA(CJ9,CK9),CI9),IF(Monomers_Data!P9=4,0.7*CK9+0.3*CI9,IF(Monomers_Data!P9=5,0.5*CK9+0.5*CI9,"ERR")))))</f>
        <v>25</v>
      </c>
      <c r="CM9" s="47">
        <f t="shared" ref="CM9:CM72" si="53">CH9+$CM$3</f>
        <v>20.475177304964539</v>
      </c>
      <c r="CN9" s="47">
        <v>-1</v>
      </c>
      <c r="CO9" s="213">
        <v>19.5</v>
      </c>
      <c r="CP9" s="47">
        <v>1.5</v>
      </c>
      <c r="CQ9" s="87">
        <f t="shared" ref="CQ9:CQ72" si="54">CO9+CP9</f>
        <v>21</v>
      </c>
      <c r="CR9" s="6">
        <f t="shared" ref="CR9:CR72" si="55">EX9</f>
        <v>15</v>
      </c>
      <c r="CS9" s="60">
        <f t="shared" ref="CS9:CS72" si="56">EX9</f>
        <v>15</v>
      </c>
      <c r="CT9" s="63">
        <f t="shared" ref="CT9:CT72" si="57">CB9</f>
        <v>31</v>
      </c>
      <c r="CU9" s="6">
        <f t="shared" ref="CU9:CU62" si="58">(+CT9+$CU$3)</f>
        <v>33.5</v>
      </c>
      <c r="CV9" s="6">
        <f t="shared" ref="CV9:CV72" si="59">CT9+$CV$3</f>
        <v>48</v>
      </c>
      <c r="CW9" s="6">
        <f t="shared" ref="CW9:CW72" si="60">CT9+$CW$3</f>
        <v>41</v>
      </c>
      <c r="CX9" s="24">
        <f>IF(Polymers_Data!BU9=1,0.5*CW9+0.5*CV9,IF(Polymers_Data!BU9=2,0.7*CW9+0.3*CV9,IF(Polymers_Data!BU9=3,MAXA(MINA(CV9,CW9),CU9),IF(Polymers_Data!BU9=4,0.7*CW9+0.3*CU9,IF(Polymers_Data!BU9=5,0.5*CW9+0.5*CU9,"ERR")))))</f>
        <v>43.099999999999994</v>
      </c>
      <c r="CY9" s="177">
        <f t="shared" ref="CY9:CY66" si="61">CX9</f>
        <v>43.099999999999994</v>
      </c>
      <c r="CZ9" s="5">
        <v>0.18885351428571431</v>
      </c>
      <c r="DA9" s="6">
        <f t="shared" ref="DA9:DA59" si="62">CZ9*100/(0.2*4.22+0.8*2.9696)</f>
        <v>5.8655988882657386</v>
      </c>
      <c r="DB9" s="26"/>
      <c r="DC9" s="87">
        <f t="shared" ref="DC9:DC14" si="63">EP9</f>
        <v>29</v>
      </c>
      <c r="DD9" s="87">
        <v>125</v>
      </c>
      <c r="DE9" s="6">
        <f t="shared" ref="DE9:DE72" si="64">DC9*0.285+DD9/7.37*0.785+5.2</f>
        <v>26.779111261872455</v>
      </c>
      <c r="DF9" s="6">
        <f t="shared" ref="DF9:DF72" si="65">DC9+$DF$3</f>
        <v>23.7</v>
      </c>
      <c r="DG9" s="6">
        <f t="shared" ref="DG9:DG72" si="66">DC9+$DG$3</f>
        <v>54</v>
      </c>
      <c r="DH9" s="24">
        <f t="shared" ref="DH9:DH72" si="67">DC9+6</f>
        <v>35</v>
      </c>
      <c r="DI9" s="6">
        <f>IF(Monomers_Data!AE9=1,0.5*DH9+0.5*DG9,IF(Monomers_Data!AE9=2,0.7*DH9+0.3*DG9,IF(Monomers_Data!AE9=3,MAXA(MINA(DG9,DH9),DF9),IF(Monomers_Data!AE9=4,0.7*DH9+0.3*DF9,IF(Monomers_Data!AE9=5,0.5*DH9+0.5*DF9,"ERR")))))</f>
        <v>31.61</v>
      </c>
      <c r="DJ9" s="47">
        <f t="shared" ref="DJ9:DJ69" si="68">DI9</f>
        <v>31.61</v>
      </c>
      <c r="DK9" s="26">
        <f t="shared" ref="DK9:DK61" si="69">DJ9/100*2204</f>
        <v>696.68439999999998</v>
      </c>
      <c r="DL9" s="6">
        <f t="shared" ref="DL9:DL72" si="70">CB9</f>
        <v>31</v>
      </c>
      <c r="DM9" s="6">
        <f t="shared" ref="DM9:DM62" si="71">DL9+$DM$3</f>
        <v>33.5</v>
      </c>
      <c r="DN9" s="6">
        <f t="shared" ref="DN9:DN72" si="72">DL9+$DN$3</f>
        <v>54</v>
      </c>
      <c r="DO9" s="24">
        <f t="shared" ref="DO9:DO72" si="73">DL9+$DO$3</f>
        <v>42</v>
      </c>
      <c r="DP9" s="6">
        <f>IF(Monomers_Data!AE9=1,0.5*DO9+0.5*DN9,IF(Monomers_Data!AE9=2,0.7*DO9+0.3*DN9,IF(Monomers_Data!AE9=3,MAXA(MINA(DN9,DO9),DM9),IF(Monomers_Data!AE9=4,0.7*DO9+0.3*DM9,IF(Monomers_Data!AE9=5,0.5*DO9+0.5*DM9,"ERR")))))</f>
        <v>39.449999999999996</v>
      </c>
      <c r="DQ9" s="47">
        <f t="shared" ref="DQ9:DQ64" si="74">DP9</f>
        <v>39.449999999999996</v>
      </c>
      <c r="DR9" s="26">
        <f t="shared" ref="DR9:DR61" si="75">DQ9/100*2204</f>
        <v>869.47799999999995</v>
      </c>
      <c r="DS9" s="24">
        <f>VLOOKUP(A9,'[2]Price Curves'!$C$8:$BH$367,'[2]Price Curves'!$BC$1)</f>
        <v>25.96</v>
      </c>
      <c r="DT9" s="6">
        <f t="shared" ref="DT9:DT61" si="76">DS9/42*100</f>
        <v>61.809523809523817</v>
      </c>
      <c r="DU9" s="6">
        <f>VLOOKUP(A9,'[2]Price Curves'!$C$8:$BH$367,'[2]Price Curves'!$BG$1)</f>
        <v>92.080952380952382</v>
      </c>
      <c r="DV9" s="5">
        <f t="shared" ref="DV9:DV72" si="77">DT10+$DT$3</f>
        <v>94.14761904761906</v>
      </c>
      <c r="DW9" s="58">
        <f t="shared" ref="DW9:DW72" si="78">DT10+$DU$3</f>
        <v>178.54761904761904</v>
      </c>
      <c r="DX9" s="58">
        <f t="shared" ref="DX9:DX72" si="79">DT9*$DV$3+DU9*$DW$3+$DX$3</f>
        <v>115.67809523809525</v>
      </c>
      <c r="DY9" s="24">
        <f t="shared" ref="DY9:DY72" si="80">DT10+$DY$3</f>
        <v>123.54761904761905</v>
      </c>
      <c r="DZ9" s="24">
        <v>5</v>
      </c>
      <c r="EA9" s="186">
        <f t="shared" ref="EA9:EA72" si="81">DX9+DZ9</f>
        <v>120.67809523809525</v>
      </c>
      <c r="EB9" s="186">
        <f t="shared" ref="EB9:EB20" si="82">DX9+DZ9</f>
        <v>120.67809523809525</v>
      </c>
      <c r="EC9" s="153"/>
      <c r="ED9" s="73">
        <f>'[2]Price Curves'!AM8</f>
        <v>1.1100000000000001</v>
      </c>
      <c r="EH9" s="67">
        <f>MAX(EXP(-0.015*((A15-'Export File'!$A$6+30)/365))*$EH$8,0.1)</f>
        <v>0.10904132525258317</v>
      </c>
      <c r="EJ9" s="112">
        <f t="shared" ref="EJ9:EJ72" si="83">BV9</f>
        <v>14.478114478114477</v>
      </c>
      <c r="EK9" s="112">
        <f t="shared" ref="EK9:EK63" si="84">EJ9+5.22</f>
        <v>19.698114478114476</v>
      </c>
      <c r="EL9" s="112">
        <f t="shared" ref="EL9:EL72" si="85">EJ9+18.2</f>
        <v>32.67811447811448</v>
      </c>
      <c r="EM9" s="112">
        <f t="shared" ref="EM9:EM72" si="86">EJ9+$EM$3</f>
        <v>25.878114478114476</v>
      </c>
      <c r="EN9" s="174">
        <f>IF(Monomers_Data!K9=1,0.5*EM9+0.5*EL9,IF(Monomers_Data!K9=2,0.7*EM9+0.3*EL9,IF(Monomers_Data!K9=3,MAXA(MINA(EL9,EM9),EK9),IF(Monomers_Data!K9=4,0.7*EM9+0.3*EK9,IF(Monomers_Data!K9=5,0.5*EM9+0.5*EK9,"ERR")))))</f>
        <v>27.918114478114475</v>
      </c>
      <c r="EP9" s="148">
        <v>29</v>
      </c>
      <c r="EQ9" s="112">
        <f>VLOOKUP(A9,'[2]Price Curves'!$C$8:$BH$367,'[2]Price Curves'!$BH$1)</f>
        <v>98.80952380952381</v>
      </c>
      <c r="ER9" s="112">
        <f>VLOOKUP(A9,'[2]Price Curves'!$C$8:$BH$367,'[2]Price Curves'!$BA$1)</f>
        <v>77</v>
      </c>
      <c r="ES9" s="161">
        <f t="shared" ref="ES9:ES72" si="87">MIN(((EQ9+$ET$1-ER9*0.7133-$ET$3)/5.69*2.4313)+1.5,CQ9-$ET$2)</f>
        <v>18.5</v>
      </c>
      <c r="ET9" s="112">
        <f t="shared" ref="ET9:ET72" si="88">MAX(($EQ9+$ET$1-$ER9*0.7133-$ET$3)/5.69*2.4313+1.5,$CQ9-$ET$2)</f>
        <v>20.640793305464889</v>
      </c>
      <c r="EU9" s="192">
        <f t="shared" ref="EU9:EU72" si="89">AVERAGE(ET9,ES9)</f>
        <v>19.570396652732445</v>
      </c>
      <c r="EV9" s="112">
        <f t="shared" ref="EV9:EV72" si="90">CB9*$EV$2+$EV$3</f>
        <v>20.405000000000001</v>
      </c>
      <c r="EW9" s="112">
        <f>IF(Monomers_Data!U9=1,0.5*EU9+0.5*ET9,IF(Monomers_Data!U9=2,0.7*EU9+0.3*ET9,IF(Monomers_Data!U9=3,MAXA(MINA(ET9,EU9),ES9),IF(Monomers_Data!U9=4,0.7*EU9+0.3*ES9,IF(Monomers_Data!U9=5,0.5*EU9+0.5*ES9,"ERR")))))</f>
        <v>19.24927765691271</v>
      </c>
      <c r="EX9" s="65">
        <v>15</v>
      </c>
      <c r="EY9" s="211">
        <f>VLOOKUP(A9,'[2]Price Curves'!$C$8:$BH$367,'[2]Price Curves'!$BE$1)</f>
        <v>5.3840000000000003</v>
      </c>
      <c r="EZ9" s="112">
        <f t="shared" ref="EZ9:EZ66" si="91">EY9*$EZ$2+$EZ$3</f>
        <v>82.705600000000004</v>
      </c>
      <c r="FA9">
        <f t="shared" ref="FA9:FA72" si="92">((EY9*$FA$2)+$FA$3)*100</f>
        <v>76.531999999999996</v>
      </c>
      <c r="FF9" s="63">
        <f t="shared" ref="FF9:FF18" si="93">DJ9-(0.79*EB9/7.365+0.29*CB9)</f>
        <v>9.6755743057575998</v>
      </c>
    </row>
    <row r="10" spans="1:162" x14ac:dyDescent="0.3">
      <c r="A10" s="113">
        <f t="shared" ref="A10:A73" si="94">EOMONTH(A9,0)+1</f>
        <v>37012</v>
      </c>
      <c r="C10" s="52">
        <f t="shared" si="3"/>
        <v>31</v>
      </c>
      <c r="D10" s="12"/>
      <c r="E10" s="24">
        <f t="shared" si="4"/>
        <v>40</v>
      </c>
      <c r="F10" s="24">
        <f t="shared" si="5"/>
        <v>53</v>
      </c>
      <c r="G10" s="24">
        <f t="shared" si="6"/>
        <v>46.2</v>
      </c>
      <c r="H10" s="40">
        <f>IF(Polymers_Data!F10=1,0.5*G10+0.5*F10,IF(Polymers_Data!F10=2,0.7*G10+0.3*F10,IF(Polymers_Data!F10=3,MAXA(MINA(F10,G10),E10),IF(Polymers_Data!F10=4,0.7*G10+0.3*E10,IF(Polymers_Data!F10=5,0.5*G10+0.5*E10,"ERR")))))</f>
        <v>46.2</v>
      </c>
      <c r="I10" s="116">
        <v>-3.5</v>
      </c>
      <c r="J10" s="116">
        <f t="shared" si="7"/>
        <v>42.7</v>
      </c>
      <c r="K10" s="65">
        <v>48</v>
      </c>
      <c r="L10" s="91">
        <f t="shared" si="8"/>
        <v>39.5</v>
      </c>
      <c r="M10" s="92">
        <f t="shared" si="9"/>
        <v>40.5</v>
      </c>
      <c r="N10" s="93">
        <f t="shared" si="10"/>
        <v>38.5</v>
      </c>
      <c r="O10" s="25">
        <f t="shared" si="11"/>
        <v>33.5</v>
      </c>
      <c r="P10" s="24">
        <f t="shared" si="12"/>
        <v>51.5</v>
      </c>
      <c r="Q10" s="24">
        <f t="shared" si="13"/>
        <v>43.25</v>
      </c>
      <c r="R10" s="12"/>
      <c r="S10" s="37">
        <f t="shared" si="14"/>
        <v>39.200000000000003</v>
      </c>
      <c r="T10" s="40"/>
      <c r="U10" s="25">
        <f t="shared" si="15"/>
        <v>36</v>
      </c>
      <c r="V10" s="24">
        <f t="shared" si="16"/>
        <v>50.5</v>
      </c>
      <c r="W10" s="24">
        <f t="shared" si="17"/>
        <v>43</v>
      </c>
      <c r="X10" s="40"/>
      <c r="Y10" s="40">
        <f>IF(Polymers_Data!BA10=1,0.5*W10+0.5*V10,IF(Polymers_Data!BA10=2,0.7*W10+0.3*V10,IF(Polymers_Data!BA10=3,MAXA(MINA(V10,W10),U10),IF(Polymers_Data!BA10=4,0.7*W10+0.3*U10,IF(Polymers_Data!BA10=5,0.5*W10+0.5*U10,"ERR")))))</f>
        <v>40.9</v>
      </c>
      <c r="Z10" s="24">
        <v>-3</v>
      </c>
      <c r="AA10" s="76">
        <v>34</v>
      </c>
      <c r="AB10" s="65">
        <f t="shared" si="18"/>
        <v>35</v>
      </c>
      <c r="AC10" s="143">
        <f t="shared" si="19"/>
        <v>41.2</v>
      </c>
      <c r="AD10" s="97">
        <f t="shared" si="20"/>
        <v>37.5</v>
      </c>
      <c r="AE10" s="24">
        <f t="shared" si="21"/>
        <v>42.33</v>
      </c>
      <c r="AF10" s="24">
        <f t="shared" si="22"/>
        <v>58</v>
      </c>
      <c r="AG10" s="24">
        <f t="shared" si="23"/>
        <v>48.68</v>
      </c>
      <c r="AH10" s="12"/>
      <c r="AI10" s="37">
        <f t="shared" si="24"/>
        <v>45.7</v>
      </c>
      <c r="AJ10" s="34">
        <f t="shared" si="25"/>
        <v>43</v>
      </c>
      <c r="AK10" s="25">
        <f t="shared" si="26"/>
        <v>21</v>
      </c>
      <c r="AL10" s="12"/>
      <c r="AM10" s="24">
        <f t="shared" si="27"/>
        <v>33.799999999999997</v>
      </c>
      <c r="AN10" s="24">
        <f t="shared" si="28"/>
        <v>45</v>
      </c>
      <c r="AO10" s="24">
        <f t="shared" si="29"/>
        <v>38.9</v>
      </c>
      <c r="AP10" s="116">
        <f>IF(Polymers_Data!AE10=1,0.5*AO10+0.5*AN10,IF(Polymers_Data!AE10=2,0.7*AO10+0.3*AN10,IF(Polymers_Data!AE10=3,MAXA(MINA(AN10,AO10),AM10),IF(Polymers_Data!AE10=4,0.7*AO10+0.3*AM10,IF(Polymers_Data!AE10=5,0.5*AO10+0.5*AM10,"ERR")))))</f>
        <v>36.349999999999994</v>
      </c>
      <c r="AQ10" s="65">
        <v>32</v>
      </c>
      <c r="AR10" s="24">
        <f t="shared" si="30"/>
        <v>31</v>
      </c>
      <c r="AS10" s="24">
        <f t="shared" si="31"/>
        <v>44.75</v>
      </c>
      <c r="AT10" s="24">
        <f t="shared" si="32"/>
        <v>36.39</v>
      </c>
      <c r="AU10" s="24">
        <f>IF(Polymers_Data!BP10=1,0.5*AT10+0.5*AS10,IF(Polymers_Data!BP10=2,0.7*AT10+0.3*AS10,IF(Polymers_Data!BP10=3,MAXA(MINA(AS10,AT10),AR10),IF(Polymers_Data!BP10=4,0.7*AT10+0.3*AR10,IF(Polymers_Data!BP10=5,0.3*AT10+0.7*AR10,"ERR")))))</f>
        <v>34.772999999999996</v>
      </c>
      <c r="AV10" s="24"/>
      <c r="AW10" s="190">
        <v>36</v>
      </c>
      <c r="AX10" s="14"/>
      <c r="AY10" s="52">
        <f t="shared" si="33"/>
        <v>31</v>
      </c>
      <c r="AZ10" s="12"/>
      <c r="BA10" s="24">
        <f t="shared" si="34"/>
        <v>48.5</v>
      </c>
      <c r="BB10" s="24">
        <f t="shared" si="35"/>
        <v>91</v>
      </c>
      <c r="BC10" s="24">
        <f t="shared" si="36"/>
        <v>70.5</v>
      </c>
      <c r="BD10" s="116">
        <f>IF(Polymers_Data!BZ10=1,0.5*BC10+0.5*BB10,IF(Polymers_Data!BZ10=2,0.7*BC10+0.3*BB10,IF(Polymers_Data!BZ10=3,MAXA(MINA(BB10,BC10),BA10),IF(Polymers_Data!BZ10=4,0.7*BC10+0.3*BA10,IF(Polymers_Data!BZ10=5,0.5*BC10+0.5*BA10,"ERR")))))</f>
        <v>70.5</v>
      </c>
      <c r="BE10" s="40">
        <f>IF(Polymers_Data!BZ10=1,0.5*BC10+0.5*BB10,IF(Polymers_Data!BZ10=2,0.7*BC10+0.3*BB10,IF(Polymers_Data!BZ10=3,MAXA(MINA(BB10,BC10),BA10),IF(Polymers_Data!BZ10=4,0.7*BC10+0.3*BA10,IF(Polymers_Data!BZ10=5,0.5*BC10+0.5*BA10,"ERR")))))</f>
        <v>70.5</v>
      </c>
      <c r="BF10" s="12"/>
      <c r="BG10" s="12"/>
      <c r="BH10" s="24">
        <v>4</v>
      </c>
      <c r="BI10" s="53">
        <f t="shared" si="37"/>
        <v>74.5</v>
      </c>
      <c r="BJ10" s="12"/>
      <c r="BK10" s="25">
        <f t="shared" si="38"/>
        <v>39.449999999999996</v>
      </c>
      <c r="BL10" s="12"/>
      <c r="BM10" s="24">
        <f t="shared" si="39"/>
        <v>46.699999999999996</v>
      </c>
      <c r="BN10" s="24">
        <f t="shared" si="40"/>
        <v>61.449999999999996</v>
      </c>
      <c r="BO10" s="24">
        <f t="shared" si="41"/>
        <v>54.649999999999991</v>
      </c>
      <c r="BP10" s="94">
        <f>IF(Polymers_Data!AJ10=1,0.5*BO10+0.5*BN10,IF(Polymers_Data!AJ10=2,0.7*BO10+0.3*BN10,IF(Polymers_Data!AJ10=3,MAXA(MINA(BN10,BO10),BM10),IF(Polymers_Data!AJ10=4,0.7*BO10+0.3*BM10,IF(Polymers_Data!AJ10=5,0.5*BO10+0.5*BM10,"ERR")))))</f>
        <v>54.649999999999991</v>
      </c>
      <c r="BQ10" s="94">
        <v>0</v>
      </c>
      <c r="BR10" s="53">
        <v>50</v>
      </c>
      <c r="BS10" s="24">
        <f t="shared" si="42"/>
        <v>47.5</v>
      </c>
      <c r="BT10" s="13">
        <v>49</v>
      </c>
      <c r="BU10" s="31">
        <f>VLOOKUP(A10,'[2]Price Curves'!$C$8:$IV$367,'[2]Price Curves'!$AW$1)</f>
        <v>43.299350064935005</v>
      </c>
      <c r="BV10" s="24">
        <f t="shared" si="43"/>
        <v>14.578905745769362</v>
      </c>
      <c r="BW10" s="24">
        <f t="shared" si="44"/>
        <v>21.578905745769362</v>
      </c>
      <c r="BX10" s="24">
        <f t="shared" si="45"/>
        <v>38.439905745769366</v>
      </c>
      <c r="BY10" s="24">
        <f t="shared" si="46"/>
        <v>28.578905745769362</v>
      </c>
      <c r="BZ10" s="24">
        <f>IF(Monomers_Data!F10=1,0.5*BY10+0.5*BX10,IF(Monomers_Data!F10=2,0.7*BY10+0.3*BX10,IF(Monomers_Data!F10=3,MAXA(MINA(BX10,BY10),BW10),IF(Monomers_Data!F10=4,0.7*BY10+0.3*BW10,IF(Monomers_Data!F10=5,0.5*BY10+0.5*BW10,"ERR")))))</f>
        <v>26.47890574576936</v>
      </c>
      <c r="CA10" s="24">
        <v>0.5</v>
      </c>
      <c r="CB10" s="76">
        <v>31</v>
      </c>
      <c r="CC10" s="24">
        <f t="shared" si="47"/>
        <v>29</v>
      </c>
      <c r="CD10" s="24">
        <f t="shared" si="48"/>
        <v>33</v>
      </c>
      <c r="CE10" s="26">
        <f t="shared" si="49"/>
        <v>31.25</v>
      </c>
      <c r="CF10" s="6"/>
      <c r="CG10" s="5">
        <f>VLOOKUP(A10,'[2]Price Curves'!$C$8:$BH$367,'[2]Price Curves'!$AY$1)</f>
        <v>57.5</v>
      </c>
      <c r="CH10" s="6">
        <f t="shared" si="50"/>
        <v>13.593380614657208</v>
      </c>
      <c r="CI10" s="6">
        <f t="shared" si="51"/>
        <v>23</v>
      </c>
      <c r="CJ10" s="6">
        <f t="shared" si="52"/>
        <v>29</v>
      </c>
      <c r="CK10" s="6">
        <f t="shared" si="52"/>
        <v>25</v>
      </c>
      <c r="CL10" s="47">
        <f>IF(Monomers_Data!P10=1,0.5*CK10+0.5*CJ10,IF(Monomers_Data!P10=2,0.7*CK10+0.3*CJ10,IF(Monomers_Data!P10=3,MAXA(MINA(CJ10,CK10),CI10),IF(Monomers_Data!P10=4,0.7*CK10+0.3*CI10,IF(Monomers_Data!P10=5,0.5*CK10+0.5*CI10,"ERR")))))</f>
        <v>25</v>
      </c>
      <c r="CM10" s="47">
        <f t="shared" si="53"/>
        <v>20.593380614657207</v>
      </c>
      <c r="CN10" s="47">
        <v>0</v>
      </c>
      <c r="CO10" s="213">
        <v>19.5</v>
      </c>
      <c r="CP10" s="47">
        <v>1.5</v>
      </c>
      <c r="CQ10" s="87">
        <f t="shared" si="54"/>
        <v>21</v>
      </c>
      <c r="CR10" s="6">
        <f t="shared" si="55"/>
        <v>18.5</v>
      </c>
      <c r="CS10" s="60">
        <f t="shared" si="56"/>
        <v>18.5</v>
      </c>
      <c r="CT10" s="63">
        <f t="shared" si="57"/>
        <v>31</v>
      </c>
      <c r="CU10" s="6">
        <f t="shared" si="58"/>
        <v>33.5</v>
      </c>
      <c r="CV10" s="6">
        <f t="shared" si="59"/>
        <v>48</v>
      </c>
      <c r="CW10" s="6">
        <f t="shared" si="60"/>
        <v>41</v>
      </c>
      <c r="CX10" s="24">
        <f>IF(Polymers_Data!BU10=1,0.5*CW10+0.5*CV10,IF(Polymers_Data!BU10=2,0.7*CW10+0.3*CV10,IF(Polymers_Data!BU10=3,MAXA(MINA(CV10,CW10),CU10),IF(Polymers_Data!BU10=4,0.7*CW10+0.3*CU10,IF(Polymers_Data!BU10=5,0.5*CW10+0.5*CU10,"ERR")))))</f>
        <v>43.099999999999994</v>
      </c>
      <c r="CY10" s="177">
        <f t="shared" si="61"/>
        <v>43.099999999999994</v>
      </c>
      <c r="CZ10" s="5">
        <v>0.18795221428571429</v>
      </c>
      <c r="DA10" s="6">
        <f t="shared" si="62"/>
        <v>5.837605423076651</v>
      </c>
      <c r="DB10" s="26"/>
      <c r="DC10" s="87">
        <f t="shared" si="63"/>
        <v>29</v>
      </c>
      <c r="DD10" s="87">
        <v>125</v>
      </c>
      <c r="DE10" s="6">
        <f t="shared" si="64"/>
        <v>26.779111261872455</v>
      </c>
      <c r="DF10" s="6">
        <f t="shared" si="65"/>
        <v>23.7</v>
      </c>
      <c r="DG10" s="6">
        <f t="shared" si="66"/>
        <v>54</v>
      </c>
      <c r="DH10" s="24">
        <f t="shared" si="67"/>
        <v>35</v>
      </c>
      <c r="DI10" s="6">
        <f>IF(Monomers_Data!AE10=1,0.5*DH10+0.5*DG10,IF(Monomers_Data!AE10=2,0.7*DH10+0.3*DG10,IF(Monomers_Data!AE10=3,MAXA(MINA(DG10,DH10),DF10),IF(Monomers_Data!AE10=4,0.7*DH10+0.3*DF10,IF(Monomers_Data!AE10=5,0.5*DH10+0.5*DF10,"ERR")))))</f>
        <v>31.61</v>
      </c>
      <c r="DJ10" s="47">
        <f t="shared" si="68"/>
        <v>31.61</v>
      </c>
      <c r="DK10" s="26">
        <f t="shared" si="69"/>
        <v>696.68439999999998</v>
      </c>
      <c r="DL10" s="6">
        <f t="shared" si="70"/>
        <v>31</v>
      </c>
      <c r="DM10" s="6">
        <f t="shared" si="71"/>
        <v>33.5</v>
      </c>
      <c r="DN10" s="6">
        <f t="shared" si="72"/>
        <v>54</v>
      </c>
      <c r="DO10" s="24">
        <f t="shared" si="73"/>
        <v>42</v>
      </c>
      <c r="DP10" s="6">
        <f>IF(Monomers_Data!AE10=1,0.5*DO10+0.5*DN10,IF(Monomers_Data!AE10=2,0.7*DO10+0.3*DN10,IF(Monomers_Data!AE10=3,MAXA(MINA(DN10,DO10),DM10),IF(Monomers_Data!AE10=4,0.7*DO10+0.3*DM10,IF(Monomers_Data!AE10=5,0.5*DO10+0.5*DM10,"ERR")))))</f>
        <v>39.449999999999996</v>
      </c>
      <c r="DQ10" s="47">
        <f t="shared" si="74"/>
        <v>39.449999999999996</v>
      </c>
      <c r="DR10" s="26">
        <f t="shared" si="75"/>
        <v>869.47799999999995</v>
      </c>
      <c r="DS10" s="24">
        <f>VLOOKUP(A10,'[2]Price Curves'!$C$8:$BH$367,'[2]Price Curves'!$BC$1)</f>
        <v>28.79</v>
      </c>
      <c r="DT10" s="6">
        <f t="shared" si="76"/>
        <v>68.547619047619051</v>
      </c>
      <c r="DU10" s="6">
        <f>VLOOKUP(A10,'[2]Price Curves'!$C$8:$BH$367,'[2]Price Curves'!$BG$1)</f>
        <v>104.30952380952381</v>
      </c>
      <c r="DV10" s="5">
        <f t="shared" si="77"/>
        <v>95.1</v>
      </c>
      <c r="DW10" s="58">
        <f t="shared" si="78"/>
        <v>179.5</v>
      </c>
      <c r="DX10" s="58">
        <f t="shared" si="79"/>
        <v>123.5279761904762</v>
      </c>
      <c r="DY10" s="24">
        <f t="shared" si="80"/>
        <v>124.5</v>
      </c>
      <c r="DZ10" s="24">
        <v>4</v>
      </c>
      <c r="EA10" s="186">
        <f t="shared" si="81"/>
        <v>127.5279761904762</v>
      </c>
      <c r="EB10" s="186">
        <f t="shared" si="82"/>
        <v>127.5279761904762</v>
      </c>
      <c r="EC10" s="153"/>
      <c r="ED10" s="73">
        <f>'[2]Price Curves'!AM9</f>
        <v>1.1499999999999999</v>
      </c>
      <c r="EH10" s="67">
        <f>MAX(EXP(-0.015*((A16-'Export File'!$A$6+30)/365))*$EH$8,0.1)</f>
        <v>0.10890249804145315</v>
      </c>
      <c r="EJ10" s="112">
        <f t="shared" si="83"/>
        <v>14.578905745769362</v>
      </c>
      <c r="EK10" s="112">
        <f t="shared" si="84"/>
        <v>19.79890574576936</v>
      </c>
      <c r="EL10" s="112">
        <f t="shared" si="85"/>
        <v>32.778905745769364</v>
      </c>
      <c r="EM10" s="112">
        <f t="shared" si="86"/>
        <v>25.97890574576936</v>
      </c>
      <c r="EN10" s="174">
        <f>IF(Monomers_Data!K10=1,0.5*EM10+0.5*EL10,IF(Monomers_Data!K10=2,0.7*EM10+0.3*EL10,IF(Monomers_Data!K10=3,MAXA(MINA(EL10,EM10),EK10),IF(Monomers_Data!K10=4,0.7*EM10+0.3*EK10,IF(Monomers_Data!K10=5,0.5*EM10+0.5*EK10,"ERR")))))</f>
        <v>28.018905745769359</v>
      </c>
      <c r="EO10" s="176"/>
      <c r="EP10" s="148">
        <v>29</v>
      </c>
      <c r="EQ10" s="112">
        <f>VLOOKUP(A10,'[2]Price Curves'!$C$8:$BH$367,'[2]Price Curves'!$BH$1)</f>
        <v>92.2</v>
      </c>
      <c r="ER10" s="112">
        <f>VLOOKUP(A10,'[2]Price Curves'!$C$8:$BH$367,'[2]Price Curves'!$BA$1)</f>
        <v>74</v>
      </c>
      <c r="ES10" s="161">
        <f t="shared" si="87"/>
        <v>18.5</v>
      </c>
      <c r="ET10" s="112">
        <f t="shared" si="88"/>
        <v>18.730952115992967</v>
      </c>
      <c r="EU10" s="192">
        <f t="shared" si="89"/>
        <v>18.615476057996482</v>
      </c>
      <c r="EV10" s="112">
        <f t="shared" si="90"/>
        <v>20.405000000000001</v>
      </c>
      <c r="EW10" s="112">
        <f>IF(Monomers_Data!U10=1,0.5*EU10+0.5*ET10,IF(Monomers_Data!U10=2,0.7*EU10+0.3*ET10,IF(Monomers_Data!U10=3,MAXA(MINA(ET10,EU10),ES10),IF(Monomers_Data!U10=4,0.7*EU10+0.3*ES10,IF(Monomers_Data!U10=5,0.5*EU10+0.5*ES10,"ERR")))))</f>
        <v>18.650118875395425</v>
      </c>
      <c r="EX10" s="65">
        <v>18.5</v>
      </c>
      <c r="EY10" s="211">
        <f>VLOOKUP(A10,'[2]Price Curves'!$C$8:$BH$367,'[2]Price Curves'!$BE$1)</f>
        <v>5.516</v>
      </c>
      <c r="EZ10" s="112">
        <f t="shared" si="91"/>
        <v>84.804400000000001</v>
      </c>
      <c r="FA10">
        <f t="shared" si="92"/>
        <v>77.917999999999992</v>
      </c>
      <c r="FF10" s="63">
        <f t="shared" si="93"/>
        <v>8.9408280800439641</v>
      </c>
    </row>
    <row r="11" spans="1:162" x14ac:dyDescent="0.3">
      <c r="A11" s="113">
        <f t="shared" si="94"/>
        <v>37043</v>
      </c>
      <c r="C11" s="52">
        <f t="shared" si="3"/>
        <v>31</v>
      </c>
      <c r="D11" s="12"/>
      <c r="E11" s="24">
        <f t="shared" si="4"/>
        <v>40</v>
      </c>
      <c r="F11" s="24">
        <f t="shared" si="5"/>
        <v>53</v>
      </c>
      <c r="G11" s="24">
        <f t="shared" si="6"/>
        <v>46.2</v>
      </c>
      <c r="H11" s="40">
        <f>IF(Polymers_Data!F11=1,0.5*G11+0.5*F11,IF(Polymers_Data!F11=2,0.7*G11+0.3*F11,IF(Polymers_Data!F11=3,MAXA(MINA(F11,G11),E11),IF(Polymers_Data!F11=4,0.7*G11+0.3*E11,IF(Polymers_Data!F11=5,0.5*G11+0.5*E11,"ERR")))))</f>
        <v>46.2</v>
      </c>
      <c r="I11" s="116">
        <v>-3.5</v>
      </c>
      <c r="J11" s="116">
        <f t="shared" si="7"/>
        <v>42.7</v>
      </c>
      <c r="K11" s="65">
        <v>46</v>
      </c>
      <c r="L11" s="91">
        <f t="shared" si="8"/>
        <v>39.5</v>
      </c>
      <c r="M11" s="92">
        <f t="shared" si="9"/>
        <v>40.5</v>
      </c>
      <c r="N11" s="93">
        <f t="shared" si="10"/>
        <v>38.5</v>
      </c>
      <c r="O11" s="25">
        <f t="shared" si="11"/>
        <v>33.5</v>
      </c>
      <c r="P11" s="24">
        <f t="shared" si="12"/>
        <v>51.5</v>
      </c>
      <c r="Q11" s="24">
        <f t="shared" si="13"/>
        <v>43.25</v>
      </c>
      <c r="R11" s="12"/>
      <c r="S11" s="37">
        <f t="shared" si="14"/>
        <v>39.200000000000003</v>
      </c>
      <c r="T11" s="40"/>
      <c r="U11" s="25">
        <f t="shared" si="15"/>
        <v>36</v>
      </c>
      <c r="V11" s="24">
        <f t="shared" si="16"/>
        <v>50.5</v>
      </c>
      <c r="W11" s="24">
        <f t="shared" si="17"/>
        <v>43</v>
      </c>
      <c r="X11" s="40"/>
      <c r="Y11" s="40">
        <f>IF(Polymers_Data!BA11=1,0.5*W11+0.5*V11,IF(Polymers_Data!BA11=2,0.7*W11+0.3*V11,IF(Polymers_Data!BA11=3,MAXA(MINA(V11,W11),U11),IF(Polymers_Data!BA11=4,0.7*W11+0.3*U11,IF(Polymers_Data!BA11=5,0.5*W11+0.5*U11,"ERR")))))</f>
        <v>40.9</v>
      </c>
      <c r="Z11" s="24">
        <v>-3</v>
      </c>
      <c r="AA11" s="76">
        <v>34</v>
      </c>
      <c r="AB11" s="65">
        <f t="shared" si="18"/>
        <v>35</v>
      </c>
      <c r="AC11" s="143">
        <f t="shared" si="19"/>
        <v>41.2</v>
      </c>
      <c r="AD11" s="97">
        <f t="shared" si="20"/>
        <v>37.5</v>
      </c>
      <c r="AE11" s="24">
        <f t="shared" si="21"/>
        <v>42.33</v>
      </c>
      <c r="AF11" s="24">
        <f t="shared" si="22"/>
        <v>58</v>
      </c>
      <c r="AG11" s="24">
        <f t="shared" si="23"/>
        <v>48.68</v>
      </c>
      <c r="AH11" s="12"/>
      <c r="AI11" s="37">
        <f t="shared" si="24"/>
        <v>45.7</v>
      </c>
      <c r="AJ11" s="34">
        <f t="shared" si="25"/>
        <v>43</v>
      </c>
      <c r="AK11" s="25">
        <f t="shared" si="26"/>
        <v>21</v>
      </c>
      <c r="AL11" s="12"/>
      <c r="AM11" s="24">
        <f t="shared" si="27"/>
        <v>33.799999999999997</v>
      </c>
      <c r="AN11" s="24">
        <f t="shared" si="28"/>
        <v>45</v>
      </c>
      <c r="AO11" s="24">
        <f t="shared" si="29"/>
        <v>38.9</v>
      </c>
      <c r="AP11" s="116">
        <f>IF(Polymers_Data!AE11=1,0.5*AO11+0.5*AN11,IF(Polymers_Data!AE11=2,0.7*AO11+0.3*AN11,IF(Polymers_Data!AE11=3,MAXA(MINA(AN11,AO11),AM11),IF(Polymers_Data!AE11=4,0.7*AO11+0.3*AM11,IF(Polymers_Data!AE11=5,0.5*AO11+0.5*AM11,"ERR")))))</f>
        <v>36.349999999999994</v>
      </c>
      <c r="AQ11" s="65">
        <v>30</v>
      </c>
      <c r="AR11" s="24">
        <f t="shared" si="30"/>
        <v>31</v>
      </c>
      <c r="AS11" s="24">
        <f t="shared" si="31"/>
        <v>44.75</v>
      </c>
      <c r="AT11" s="24">
        <f t="shared" si="32"/>
        <v>36.39</v>
      </c>
      <c r="AU11" s="24">
        <f>IF(Polymers_Data!BP11=1,0.5*AT11+0.5*AS11,IF(Polymers_Data!BP11=2,0.7*AT11+0.3*AS11,IF(Polymers_Data!BP11=3,MAXA(MINA(AS11,AT11),AR11),IF(Polymers_Data!BP11=4,0.7*AT11+0.3*AR11,IF(Polymers_Data!BP11=5,0.3*AT11+0.7*AR11,"ERR")))))</f>
        <v>34.772999999999996</v>
      </c>
      <c r="AV11" s="24"/>
      <c r="AW11" s="190">
        <v>36</v>
      </c>
      <c r="AX11" s="14"/>
      <c r="AY11" s="52">
        <f t="shared" si="33"/>
        <v>31</v>
      </c>
      <c r="AZ11" s="12"/>
      <c r="BA11" s="24">
        <f t="shared" si="34"/>
        <v>48.5</v>
      </c>
      <c r="BB11" s="24">
        <f t="shared" si="35"/>
        <v>91</v>
      </c>
      <c r="BC11" s="24">
        <f t="shared" si="36"/>
        <v>70.5</v>
      </c>
      <c r="BD11" s="116">
        <f>IF(Polymers_Data!BZ11=1,0.5*BC11+0.5*BB11,IF(Polymers_Data!BZ11=2,0.7*BC11+0.3*BB11,IF(Polymers_Data!BZ11=3,MAXA(MINA(BB11,BC11),BA11),IF(Polymers_Data!BZ11=4,0.7*BC11+0.3*BA11,IF(Polymers_Data!BZ11=5,0.5*BC11+0.5*BA11,"ERR")))))</f>
        <v>70.5</v>
      </c>
      <c r="BE11" s="40">
        <f>IF(Polymers_Data!BZ11=1,0.5*BC11+0.5*BB11,IF(Polymers_Data!BZ11=2,0.7*BC11+0.3*BB11,IF(Polymers_Data!BZ11=3,MAXA(MINA(BB11,BC11),BA11),IF(Polymers_Data!BZ11=4,0.7*BC11+0.3*BA11,IF(Polymers_Data!BZ11=5,0.5*BC11+0.5*BA11,"ERR")))))</f>
        <v>70.5</v>
      </c>
      <c r="BF11" s="12"/>
      <c r="BG11" s="12"/>
      <c r="BH11" s="24">
        <v>4</v>
      </c>
      <c r="BI11" s="53">
        <f t="shared" si="37"/>
        <v>74.5</v>
      </c>
      <c r="BJ11" s="12"/>
      <c r="BK11" s="25">
        <f t="shared" si="38"/>
        <v>42</v>
      </c>
      <c r="BL11" s="12"/>
      <c r="BM11" s="24">
        <f t="shared" si="39"/>
        <v>49.25</v>
      </c>
      <c r="BN11" s="24">
        <f t="shared" si="40"/>
        <v>64</v>
      </c>
      <c r="BO11" s="24">
        <f t="shared" si="41"/>
        <v>57.2</v>
      </c>
      <c r="BP11" s="94">
        <f>IF(Polymers_Data!AJ11=1,0.5*BO11+0.5*BN11,IF(Polymers_Data!AJ11=2,0.7*BO11+0.3*BN11,IF(Polymers_Data!AJ11=3,MAXA(MINA(BN11,BO11),BM11),IF(Polymers_Data!AJ11=4,0.7*BO11+0.3*BM11,IF(Polymers_Data!AJ11=5,0.5*BO11+0.5*BM11,"ERR")))))</f>
        <v>57.2</v>
      </c>
      <c r="BQ11" s="94">
        <v>0</v>
      </c>
      <c r="BR11" s="53">
        <v>48</v>
      </c>
      <c r="BS11" s="24">
        <f t="shared" si="42"/>
        <v>45.5</v>
      </c>
      <c r="BT11" s="13">
        <v>49</v>
      </c>
      <c r="BU11" s="31">
        <f>VLOOKUP(A11,'[2]Price Curves'!$C$8:$IV$367,'[2]Price Curves'!$AW$1)</f>
        <v>43.521704444444524</v>
      </c>
      <c r="BV11" s="24">
        <f t="shared" si="43"/>
        <v>14.653772540217011</v>
      </c>
      <c r="BW11" s="24">
        <f t="shared" si="44"/>
        <v>21.653772540217012</v>
      </c>
      <c r="BX11" s="24">
        <f t="shared" si="45"/>
        <v>38.51477254021701</v>
      </c>
      <c r="BY11" s="24">
        <f t="shared" si="46"/>
        <v>28.653772540217012</v>
      </c>
      <c r="BZ11" s="24">
        <f>IF(Monomers_Data!F11=1,0.5*BY11+0.5*BX11,IF(Monomers_Data!F11=2,0.7*BY11+0.3*BX11,IF(Monomers_Data!F11=3,MAXA(MINA(BX11,BY11),BW11),IF(Monomers_Data!F11=4,0.7*BY11+0.3*BW11,IF(Monomers_Data!F11=5,0.5*BY11+0.5*BW11,"ERR")))))</f>
        <v>26.553772540217011</v>
      </c>
      <c r="CA11" s="24">
        <v>0.5</v>
      </c>
      <c r="CB11" s="76">
        <v>31</v>
      </c>
      <c r="CC11" s="24">
        <f t="shared" si="47"/>
        <v>29</v>
      </c>
      <c r="CD11" s="24">
        <f t="shared" si="48"/>
        <v>33</v>
      </c>
      <c r="CE11" s="26">
        <f t="shared" si="49"/>
        <v>31.25</v>
      </c>
      <c r="CF11" s="6"/>
      <c r="CG11" s="5">
        <f>VLOOKUP(A11,'[2]Price Curves'!$C$8:$BH$367,'[2]Price Curves'!$AY$1)</f>
        <v>57.85</v>
      </c>
      <c r="CH11" s="6">
        <f t="shared" si="50"/>
        <v>13.676122931442078</v>
      </c>
      <c r="CI11" s="6">
        <f t="shared" si="51"/>
        <v>23</v>
      </c>
      <c r="CJ11" s="6">
        <f t="shared" si="52"/>
        <v>29</v>
      </c>
      <c r="CK11" s="6">
        <f t="shared" si="52"/>
        <v>25</v>
      </c>
      <c r="CL11" s="47">
        <f>IF(Monomers_Data!P11=1,0.5*CK11+0.5*CJ11,IF(Monomers_Data!P11=2,0.7*CK11+0.3*CJ11,IF(Monomers_Data!P11=3,MAXA(MINA(CJ11,CK11),CI11),IF(Monomers_Data!P11=4,0.7*CK11+0.3*CI11,IF(Monomers_Data!P11=5,0.5*CK11+0.5*CI11,"ERR")))))</f>
        <v>25</v>
      </c>
      <c r="CM11" s="47">
        <f t="shared" si="53"/>
        <v>20.67612293144208</v>
      </c>
      <c r="CN11" s="47">
        <v>0</v>
      </c>
      <c r="CO11" s="213">
        <v>19.5</v>
      </c>
      <c r="CP11" s="47">
        <v>1.5</v>
      </c>
      <c r="CQ11" s="87">
        <f t="shared" si="54"/>
        <v>21</v>
      </c>
      <c r="CR11" s="6">
        <f t="shared" si="55"/>
        <v>19.5</v>
      </c>
      <c r="CS11" s="60">
        <f t="shared" si="56"/>
        <v>19.5</v>
      </c>
      <c r="CT11" s="63">
        <f t="shared" si="57"/>
        <v>31</v>
      </c>
      <c r="CU11" s="6">
        <f t="shared" si="58"/>
        <v>33.5</v>
      </c>
      <c r="CV11" s="6">
        <f t="shared" si="59"/>
        <v>48</v>
      </c>
      <c r="CW11" s="6">
        <f t="shared" si="60"/>
        <v>41</v>
      </c>
      <c r="CX11" s="24">
        <f>IF(Polymers_Data!BU11=1,0.5*CW11+0.5*CV11,IF(Polymers_Data!BU11=2,0.7*CW11+0.3*CV11,IF(Polymers_Data!BU11=3,MAXA(MINA(CV11,CW11),CU11),IF(Polymers_Data!BU11=4,0.7*CW11+0.3*CU11,IF(Polymers_Data!BU11=5,0.5*CW11+0.5*CU11,"ERR")))))</f>
        <v>43.099999999999994</v>
      </c>
      <c r="CY11" s="177">
        <f t="shared" si="61"/>
        <v>43.099999999999994</v>
      </c>
      <c r="CZ11" s="5">
        <v>0.18772691428571431</v>
      </c>
      <c r="DA11" s="6">
        <f t="shared" si="62"/>
        <v>5.8306078332540601</v>
      </c>
      <c r="DB11" s="26"/>
      <c r="DC11" s="87">
        <f t="shared" si="63"/>
        <v>29</v>
      </c>
      <c r="DD11" s="87">
        <v>125</v>
      </c>
      <c r="DE11" s="6">
        <f t="shared" si="64"/>
        <v>26.779111261872455</v>
      </c>
      <c r="DF11" s="6">
        <f t="shared" si="65"/>
        <v>23.7</v>
      </c>
      <c r="DG11" s="6">
        <f t="shared" si="66"/>
        <v>54</v>
      </c>
      <c r="DH11" s="24">
        <f t="shared" si="67"/>
        <v>35</v>
      </c>
      <c r="DI11" s="6">
        <f>IF(Monomers_Data!AE11=1,0.5*DH11+0.5*DG11,IF(Monomers_Data!AE11=2,0.7*DH11+0.3*DG11,IF(Monomers_Data!AE11=3,MAXA(MINA(DG11,DH11),DF11),IF(Monomers_Data!AE11=4,0.7*DH11+0.3*DF11,IF(Monomers_Data!AE11=5,0.5*DH11+0.5*DF11,"ERR")))))</f>
        <v>35</v>
      </c>
      <c r="DJ11" s="47">
        <f t="shared" si="68"/>
        <v>35</v>
      </c>
      <c r="DK11" s="26">
        <f t="shared" si="69"/>
        <v>771.4</v>
      </c>
      <c r="DL11" s="6">
        <f t="shared" si="70"/>
        <v>31</v>
      </c>
      <c r="DM11" s="6">
        <f t="shared" si="71"/>
        <v>33.5</v>
      </c>
      <c r="DN11" s="6">
        <f t="shared" si="72"/>
        <v>54</v>
      </c>
      <c r="DO11" s="24">
        <f t="shared" si="73"/>
        <v>42</v>
      </c>
      <c r="DP11" s="6">
        <f>IF(Monomers_Data!AE11=1,0.5*DO11+0.5*DN11,IF(Monomers_Data!AE11=2,0.7*DO11+0.3*DN11,IF(Monomers_Data!AE11=3,MAXA(MINA(DN11,DO11),DM11),IF(Monomers_Data!AE11=4,0.7*DO11+0.3*DM11,IF(Monomers_Data!AE11=5,0.5*DO11+0.5*DM11,"ERR")))))</f>
        <v>42</v>
      </c>
      <c r="DQ11" s="47">
        <f t="shared" si="74"/>
        <v>42</v>
      </c>
      <c r="DR11" s="26">
        <f t="shared" si="75"/>
        <v>925.68</v>
      </c>
      <c r="DS11" s="24">
        <f>VLOOKUP(A11,'[2]Price Curves'!$C$8:$BH$367,'[2]Price Curves'!$BC$1)</f>
        <v>29.19</v>
      </c>
      <c r="DT11" s="6">
        <f t="shared" si="76"/>
        <v>69.5</v>
      </c>
      <c r="DU11" s="6">
        <f>VLOOKUP(A11,'[2]Price Curves'!$C$8:$BH$367,'[2]Price Curves'!$BG$1)</f>
        <v>100.7</v>
      </c>
      <c r="DV11" s="5">
        <f t="shared" si="77"/>
        <v>95.480952380952402</v>
      </c>
      <c r="DW11" s="58">
        <f t="shared" si="78"/>
        <v>179.88095238095241</v>
      </c>
      <c r="DX11" s="58">
        <f t="shared" si="79"/>
        <v>124.6375</v>
      </c>
      <c r="DY11" s="24">
        <f t="shared" si="80"/>
        <v>124.88095238095239</v>
      </c>
      <c r="DZ11" s="24">
        <v>3</v>
      </c>
      <c r="EA11" s="186">
        <f t="shared" si="81"/>
        <v>127.6375</v>
      </c>
      <c r="EB11" s="186">
        <f t="shared" si="82"/>
        <v>127.6375</v>
      </c>
      <c r="EC11" s="153"/>
      <c r="ED11" s="73">
        <f>'[2]Price Curves'!AM10</f>
        <v>1.1599999999999999</v>
      </c>
      <c r="EH11" s="67">
        <f>MAX(EXP(-0.015*((A17-'Export File'!$A$6+30)/365))*$EH$8,0.1)</f>
        <v>0.10876831741878192</v>
      </c>
      <c r="EJ11" s="112">
        <f t="shared" si="83"/>
        <v>14.653772540217011</v>
      </c>
      <c r="EK11" s="112">
        <f t="shared" si="84"/>
        <v>19.873772540217011</v>
      </c>
      <c r="EL11" s="112">
        <f t="shared" si="85"/>
        <v>32.853772540217008</v>
      </c>
      <c r="EM11" s="112">
        <f t="shared" si="86"/>
        <v>26.053772540217011</v>
      </c>
      <c r="EN11" s="174">
        <f>IF(Monomers_Data!K11=1,0.5*EM11+0.5*EL11,IF(Monomers_Data!K11=2,0.7*EM11+0.3*EL11,IF(Monomers_Data!K11=3,MAXA(MINA(EL11,EM11),EK11),IF(Monomers_Data!K11=4,0.7*EM11+0.3*EK11,IF(Monomers_Data!K11=5,0.5*EM11+0.5*EK11,"ERR")))))</f>
        <v>28.09377254021701</v>
      </c>
      <c r="EO11" s="176"/>
      <c r="EP11" s="148">
        <v>29</v>
      </c>
      <c r="EQ11" s="112">
        <f>VLOOKUP(A11,'[2]Price Curves'!$C$8:$BH$367,'[2]Price Curves'!$BH$1)</f>
        <v>88.15</v>
      </c>
      <c r="ER11" s="112">
        <f>VLOOKUP(A11,'[2]Price Curves'!$C$8:$BH$367,'[2]Price Curves'!$BA$1)</f>
        <v>69.5</v>
      </c>
      <c r="ES11" s="161">
        <f t="shared" si="87"/>
        <v>18.371961484182776</v>
      </c>
      <c r="ET11" s="112">
        <f t="shared" si="88"/>
        <v>18.5</v>
      </c>
      <c r="EU11" s="192">
        <f t="shared" si="89"/>
        <v>18.435980742091388</v>
      </c>
      <c r="EV11" s="112">
        <f t="shared" si="90"/>
        <v>20.405000000000001</v>
      </c>
      <c r="EW11" s="112">
        <f>IF(Monomers_Data!U11=1,0.5*EU11+0.5*ET11,IF(Monomers_Data!U11=2,0.7*EU11+0.3*ET11,IF(Monomers_Data!U11=3,MAXA(MINA(ET11,EU11),ES11),IF(Monomers_Data!U11=4,0.7*EU11+0.3*ES11,IF(Monomers_Data!U11=5,0.5*EU11+0.5*ES11,"ERR")))))</f>
        <v>18.455186519463972</v>
      </c>
      <c r="EX11" s="65">
        <v>19.5</v>
      </c>
      <c r="EY11" s="211">
        <f>VLOOKUP(A11,'[2]Price Curves'!$C$8:$BH$367,'[2]Price Curves'!$BE$1)</f>
        <v>5.5680000000000005</v>
      </c>
      <c r="EZ11" s="112">
        <f t="shared" si="91"/>
        <v>85.631200000000007</v>
      </c>
      <c r="FA11">
        <f t="shared" si="92"/>
        <v>78.463999999999999</v>
      </c>
      <c r="FF11" s="63">
        <f t="shared" si="93"/>
        <v>12.319080108621861</v>
      </c>
    </row>
    <row r="12" spans="1:162" x14ac:dyDescent="0.3">
      <c r="A12" s="113">
        <f t="shared" si="94"/>
        <v>37073</v>
      </c>
      <c r="C12" s="52">
        <f t="shared" si="3"/>
        <v>31</v>
      </c>
      <c r="D12" s="12"/>
      <c r="E12" s="24">
        <f t="shared" si="4"/>
        <v>40</v>
      </c>
      <c r="F12" s="24">
        <f t="shared" si="5"/>
        <v>53</v>
      </c>
      <c r="G12" s="24">
        <f t="shared" si="6"/>
        <v>46.2</v>
      </c>
      <c r="H12" s="40">
        <f>IF(Polymers_Data!F12=1,0.5*G12+0.5*F12,IF(Polymers_Data!F12=2,0.7*G12+0.3*F12,IF(Polymers_Data!F12=3,MAXA(MINA(F12,G12),E12),IF(Polymers_Data!F12=4,0.7*G12+0.3*E12,IF(Polymers_Data!F12=5,0.5*G12+0.5*E12,"ERR")))))</f>
        <v>46.2</v>
      </c>
      <c r="I12" s="116">
        <v>-3.5</v>
      </c>
      <c r="J12" s="116">
        <f t="shared" si="7"/>
        <v>42.7</v>
      </c>
      <c r="K12" s="65">
        <v>45</v>
      </c>
      <c r="L12" s="91">
        <f t="shared" si="8"/>
        <v>38.5</v>
      </c>
      <c r="M12" s="92">
        <f t="shared" si="9"/>
        <v>39.5</v>
      </c>
      <c r="N12" s="93">
        <f t="shared" si="10"/>
        <v>37.5</v>
      </c>
      <c r="O12" s="25">
        <f t="shared" si="11"/>
        <v>33.5</v>
      </c>
      <c r="P12" s="24">
        <f t="shared" si="12"/>
        <v>51.5</v>
      </c>
      <c r="Q12" s="24">
        <f t="shared" si="13"/>
        <v>43.25</v>
      </c>
      <c r="R12" s="12"/>
      <c r="S12" s="37">
        <f t="shared" si="14"/>
        <v>39.200000000000003</v>
      </c>
      <c r="T12" s="40"/>
      <c r="U12" s="25">
        <f t="shared" si="15"/>
        <v>36</v>
      </c>
      <c r="V12" s="24">
        <f t="shared" si="16"/>
        <v>50.5</v>
      </c>
      <c r="W12" s="24">
        <f t="shared" si="17"/>
        <v>43</v>
      </c>
      <c r="X12" s="40"/>
      <c r="Y12" s="40">
        <f>IF(Polymers_Data!BA12=1,0.5*W12+0.5*V12,IF(Polymers_Data!BA12=2,0.7*W12+0.3*V12,IF(Polymers_Data!BA12=3,MAXA(MINA(V12,W12),U12),IF(Polymers_Data!BA12=4,0.7*W12+0.3*U12,IF(Polymers_Data!BA12=5,0.5*W12+0.5*U12,"ERR")))))</f>
        <v>40.9</v>
      </c>
      <c r="Z12" s="24">
        <v>-3</v>
      </c>
      <c r="AA12" s="76">
        <v>33</v>
      </c>
      <c r="AB12" s="65">
        <f t="shared" si="18"/>
        <v>34</v>
      </c>
      <c r="AC12" s="143">
        <f t="shared" si="19"/>
        <v>41.2</v>
      </c>
      <c r="AD12" s="97">
        <f t="shared" si="20"/>
        <v>36.5</v>
      </c>
      <c r="AE12" s="24">
        <f t="shared" si="21"/>
        <v>42.33</v>
      </c>
      <c r="AF12" s="24">
        <f t="shared" si="22"/>
        <v>58</v>
      </c>
      <c r="AG12" s="24">
        <f t="shared" si="23"/>
        <v>48.68</v>
      </c>
      <c r="AH12" s="12"/>
      <c r="AI12" s="37">
        <f t="shared" si="24"/>
        <v>45.7</v>
      </c>
      <c r="AJ12" s="34">
        <f t="shared" si="25"/>
        <v>42</v>
      </c>
      <c r="AK12" s="25">
        <f t="shared" si="26"/>
        <v>21</v>
      </c>
      <c r="AL12" s="12"/>
      <c r="AM12" s="24">
        <f t="shared" si="27"/>
        <v>33.799999999999997</v>
      </c>
      <c r="AN12" s="24">
        <f t="shared" si="28"/>
        <v>45</v>
      </c>
      <c r="AO12" s="24">
        <f t="shared" si="29"/>
        <v>38.9</v>
      </c>
      <c r="AP12" s="116">
        <f>IF(Polymers_Data!AE12=1,0.5*AO12+0.5*AN12,IF(Polymers_Data!AE12=2,0.7*AO12+0.3*AN12,IF(Polymers_Data!AE12=3,MAXA(MINA(AN12,AO12),AM12),IF(Polymers_Data!AE12=4,0.7*AO12+0.3*AM12,IF(Polymers_Data!AE12=5,0.5*AO12+0.5*AM12,"ERR")))))</f>
        <v>36.349999999999994</v>
      </c>
      <c r="AQ12" s="65">
        <v>29</v>
      </c>
      <c r="AR12" s="24">
        <f t="shared" si="30"/>
        <v>31</v>
      </c>
      <c r="AS12" s="24">
        <f t="shared" si="31"/>
        <v>44.75</v>
      </c>
      <c r="AT12" s="24">
        <f t="shared" si="32"/>
        <v>36.39</v>
      </c>
      <c r="AU12" s="24">
        <f>IF(Polymers_Data!BP12=1,0.5*AT12+0.5*AS12,IF(Polymers_Data!BP12=2,0.7*AT12+0.3*AS12,IF(Polymers_Data!BP12=3,MAXA(MINA(AS12,AT12),AR12),IF(Polymers_Data!BP12=4,0.7*AT12+0.3*AR12,IF(Polymers_Data!BP12=5,0.3*AT12+0.7*AR12,"ERR")))))</f>
        <v>34.772999999999996</v>
      </c>
      <c r="AV12" s="24"/>
      <c r="AW12" s="190">
        <v>36</v>
      </c>
      <c r="AX12" s="14"/>
      <c r="AY12" s="52">
        <f t="shared" si="33"/>
        <v>31</v>
      </c>
      <c r="AZ12" s="12"/>
      <c r="BA12" s="24">
        <f t="shared" si="34"/>
        <v>48.5</v>
      </c>
      <c r="BB12" s="24">
        <f t="shared" si="35"/>
        <v>91</v>
      </c>
      <c r="BC12" s="24">
        <f t="shared" si="36"/>
        <v>70.5</v>
      </c>
      <c r="BD12" s="116">
        <f>IF(Polymers_Data!BZ12=1,0.5*BC12+0.5*BB12,IF(Polymers_Data!BZ12=2,0.7*BC12+0.3*BB12,IF(Polymers_Data!BZ12=3,MAXA(MINA(BB12,BC12),BA12),IF(Polymers_Data!BZ12=4,0.7*BC12+0.3*BA12,IF(Polymers_Data!BZ12=5,0.5*BC12+0.5*BA12,"ERR")))))</f>
        <v>70.5</v>
      </c>
      <c r="BE12" s="40">
        <f>IF(Polymers_Data!BZ12=1,0.5*BC12+0.5*BB12,IF(Polymers_Data!BZ12=2,0.7*BC12+0.3*BB12,IF(Polymers_Data!BZ12=3,MAXA(MINA(BB12,BC12),BA12),IF(Polymers_Data!BZ12=4,0.7*BC12+0.3*BA12,IF(Polymers_Data!BZ12=5,0.5*BC12+0.5*BA12,"ERR")))))</f>
        <v>70.5</v>
      </c>
      <c r="BF12" s="12"/>
      <c r="BG12" s="12"/>
      <c r="BH12" s="24">
        <v>4</v>
      </c>
      <c r="BI12" s="53">
        <f t="shared" si="37"/>
        <v>74.5</v>
      </c>
      <c r="BJ12" s="12"/>
      <c r="BK12" s="25">
        <f t="shared" si="38"/>
        <v>42</v>
      </c>
      <c r="BL12" s="12"/>
      <c r="BM12" s="24">
        <f t="shared" si="39"/>
        <v>49.25</v>
      </c>
      <c r="BN12" s="24">
        <f t="shared" si="40"/>
        <v>64</v>
      </c>
      <c r="BO12" s="24">
        <f t="shared" si="41"/>
        <v>57.2</v>
      </c>
      <c r="BP12" s="94">
        <f>IF(Polymers_Data!AJ12=1,0.5*BO12+0.5*BN12,IF(Polymers_Data!AJ12=2,0.7*BO12+0.3*BN12,IF(Polymers_Data!AJ12=3,MAXA(MINA(BN12,BO12),BM12),IF(Polymers_Data!AJ12=4,0.7*BO12+0.3*BM12,IF(Polymers_Data!AJ12=5,0.5*BO12+0.5*BM12,"ERR")))))</f>
        <v>57.2</v>
      </c>
      <c r="BQ12" s="94">
        <v>0</v>
      </c>
      <c r="BR12" s="53">
        <v>48</v>
      </c>
      <c r="BS12" s="24">
        <f t="shared" si="42"/>
        <v>45.5</v>
      </c>
      <c r="BT12" s="13">
        <v>49</v>
      </c>
      <c r="BU12" s="31">
        <f>VLOOKUP(A12,'[2]Price Curves'!$C$8:$IV$367,'[2]Price Curves'!$AW$1)</f>
        <v>43.711951428571425</v>
      </c>
      <c r="BV12" s="24">
        <f t="shared" si="43"/>
        <v>14.717828763828761</v>
      </c>
      <c r="BW12" s="24">
        <f t="shared" si="44"/>
        <v>21.717828763828763</v>
      </c>
      <c r="BX12" s="24">
        <f t="shared" si="45"/>
        <v>38.57882876382876</v>
      </c>
      <c r="BY12" s="24">
        <f t="shared" si="46"/>
        <v>28.717828763828763</v>
      </c>
      <c r="BZ12" s="24">
        <f>IF(Monomers_Data!F12=1,0.5*BY12+0.5*BX12,IF(Monomers_Data!F12=2,0.7*BY12+0.3*BX12,IF(Monomers_Data!F12=3,MAXA(MINA(BX12,BY12),BW12),IF(Monomers_Data!F12=4,0.7*BY12+0.3*BW12,IF(Monomers_Data!F12=5,0.5*BY12+0.5*BW12,"ERR")))))</f>
        <v>26.617828763828761</v>
      </c>
      <c r="CA12" s="24">
        <v>0.5</v>
      </c>
      <c r="CB12" s="76">
        <v>31</v>
      </c>
      <c r="CC12" s="24">
        <f t="shared" si="47"/>
        <v>29</v>
      </c>
      <c r="CD12" s="24">
        <f t="shared" si="48"/>
        <v>33</v>
      </c>
      <c r="CE12" s="26">
        <f t="shared" si="49"/>
        <v>31.25</v>
      </c>
      <c r="CF12" s="6"/>
      <c r="CG12" s="5">
        <f>VLOOKUP(A12,'[2]Price Curves'!$C$8:$BH$367,'[2]Price Curves'!$AY$1)</f>
        <v>58.2</v>
      </c>
      <c r="CH12" s="6">
        <f t="shared" si="50"/>
        <v>13.75886524822695</v>
      </c>
      <c r="CI12" s="6">
        <f t="shared" si="51"/>
        <v>23</v>
      </c>
      <c r="CJ12" s="6">
        <f t="shared" si="52"/>
        <v>29</v>
      </c>
      <c r="CK12" s="6">
        <f t="shared" si="52"/>
        <v>25</v>
      </c>
      <c r="CL12" s="47">
        <f>IF(Monomers_Data!P12=1,0.5*CK12+0.5*CJ12,IF(Monomers_Data!P12=2,0.7*CK12+0.3*CJ12,IF(Monomers_Data!P12=3,MAXA(MINA(CJ12,CK12),CI12),IF(Monomers_Data!P12=4,0.7*CK12+0.3*CI12,IF(Monomers_Data!P12=5,0.5*CK12+0.5*CI12,"ERR")))))</f>
        <v>25</v>
      </c>
      <c r="CM12" s="47">
        <f t="shared" si="53"/>
        <v>20.75886524822695</v>
      </c>
      <c r="CN12" s="47">
        <v>0</v>
      </c>
      <c r="CO12" s="87">
        <v>19.5</v>
      </c>
      <c r="CP12" s="47">
        <v>1.5</v>
      </c>
      <c r="CQ12" s="87">
        <f t="shared" si="54"/>
        <v>21</v>
      </c>
      <c r="CR12" s="6">
        <f t="shared" si="55"/>
        <v>19.25</v>
      </c>
      <c r="CS12" s="60">
        <f t="shared" si="56"/>
        <v>19.25</v>
      </c>
      <c r="CT12" s="63">
        <f t="shared" si="57"/>
        <v>31</v>
      </c>
      <c r="CU12" s="6">
        <f t="shared" si="58"/>
        <v>33.5</v>
      </c>
      <c r="CV12" s="6">
        <f t="shared" si="59"/>
        <v>48</v>
      </c>
      <c r="CW12" s="6">
        <f t="shared" si="60"/>
        <v>41</v>
      </c>
      <c r="CX12" s="24">
        <f>IF(Polymers_Data!BU12=1,0.5*CW12+0.5*CV12,IF(Polymers_Data!BU12=2,0.7*CW12+0.3*CV12,IF(Polymers_Data!BU12=3,MAXA(MINA(CV12,CW12),CU12),IF(Polymers_Data!BU12=4,0.7*CW12+0.3*CU12,IF(Polymers_Data!BU12=5,0.5*CW12+0.5*CU12,"ERR")))))</f>
        <v>43.099999999999994</v>
      </c>
      <c r="CY12" s="177">
        <f t="shared" si="61"/>
        <v>43.099999999999994</v>
      </c>
      <c r="CZ12" s="5">
        <v>0.18807561428571429</v>
      </c>
      <c r="DA12" s="6">
        <f t="shared" si="62"/>
        <v>5.8414381021006525</v>
      </c>
      <c r="DB12" s="26"/>
      <c r="DC12" s="87">
        <f t="shared" si="63"/>
        <v>29</v>
      </c>
      <c r="DD12" s="87">
        <v>125</v>
      </c>
      <c r="DE12" s="6">
        <f t="shared" si="64"/>
        <v>26.779111261872455</v>
      </c>
      <c r="DF12" s="6">
        <f t="shared" si="65"/>
        <v>23.7</v>
      </c>
      <c r="DG12" s="6">
        <f t="shared" si="66"/>
        <v>54</v>
      </c>
      <c r="DH12" s="24">
        <f t="shared" si="67"/>
        <v>35</v>
      </c>
      <c r="DI12" s="6">
        <f>IF(Monomers_Data!AE12=1,0.5*DH12+0.5*DG12,IF(Monomers_Data!AE12=2,0.7*DH12+0.3*DG12,IF(Monomers_Data!AE12=3,MAXA(MINA(DG12,DH12),DF12),IF(Monomers_Data!AE12=4,0.7*DH12+0.3*DF12,IF(Monomers_Data!AE12=5,0.5*DH12+0.5*DF12,"ERR")))))</f>
        <v>35</v>
      </c>
      <c r="DJ12" s="47">
        <f t="shared" si="68"/>
        <v>35</v>
      </c>
      <c r="DK12" s="26">
        <f t="shared" si="69"/>
        <v>771.4</v>
      </c>
      <c r="DL12" s="6">
        <f t="shared" si="70"/>
        <v>31</v>
      </c>
      <c r="DM12" s="6">
        <f t="shared" si="71"/>
        <v>33.5</v>
      </c>
      <c r="DN12" s="6">
        <f t="shared" si="72"/>
        <v>54</v>
      </c>
      <c r="DO12" s="24">
        <f t="shared" si="73"/>
        <v>42</v>
      </c>
      <c r="DP12" s="6">
        <f>IF(Monomers_Data!AE12=1,0.5*DO12+0.5*DN12,IF(Monomers_Data!AE12=2,0.7*DO12+0.3*DN12,IF(Monomers_Data!AE12=3,MAXA(MINA(DN12,DO12),DM12),IF(Monomers_Data!AE12=4,0.7*DO12+0.3*DM12,IF(Monomers_Data!AE12=5,0.5*DO12+0.5*DM12,"ERR")))))</f>
        <v>42</v>
      </c>
      <c r="DQ12" s="47">
        <f t="shared" si="74"/>
        <v>42</v>
      </c>
      <c r="DR12" s="26">
        <f t="shared" si="75"/>
        <v>925.68</v>
      </c>
      <c r="DS12" s="24">
        <f>VLOOKUP(A12,'[2]Price Curves'!$C$8:$BH$367,'[2]Price Curves'!$BC$1)</f>
        <v>29.35</v>
      </c>
      <c r="DT12" s="6">
        <f t="shared" si="76"/>
        <v>69.880952380952394</v>
      </c>
      <c r="DU12" s="6">
        <f>VLOOKUP(A12,'[2]Price Curves'!$C$8:$BH$367,'[2]Price Curves'!$BG$1)</f>
        <v>96.9</v>
      </c>
      <c r="DV12" s="5">
        <f t="shared" si="77"/>
        <v>95.171428571428578</v>
      </c>
      <c r="DW12" s="58">
        <f t="shared" si="78"/>
        <v>179.57142857142856</v>
      </c>
      <c r="DX12" s="58">
        <f t="shared" si="79"/>
        <v>125.08130952380954</v>
      </c>
      <c r="DY12" s="24">
        <f t="shared" si="80"/>
        <v>124.57142857142857</v>
      </c>
      <c r="DZ12" s="24">
        <v>2</v>
      </c>
      <c r="EA12" s="186">
        <f t="shared" si="81"/>
        <v>127.08130952380954</v>
      </c>
      <c r="EB12" s="186">
        <f t="shared" si="82"/>
        <v>127.08130952380954</v>
      </c>
      <c r="EC12" s="153"/>
      <c r="ED12" s="73">
        <f>'[2]Price Curves'!AM11</f>
        <v>1.18</v>
      </c>
      <c r="EH12" s="67">
        <f>MAX(EXP(-0.015*((A18-'Export File'!$A$6+30)/365))*$EH$8,0.1)</f>
        <v>0.10862983779069983</v>
      </c>
      <c r="EJ12" s="112">
        <f t="shared" si="83"/>
        <v>14.717828763828761</v>
      </c>
      <c r="EK12" s="112">
        <f t="shared" si="84"/>
        <v>19.937828763828762</v>
      </c>
      <c r="EL12" s="112">
        <f t="shared" si="85"/>
        <v>32.917828763828759</v>
      </c>
      <c r="EM12" s="112">
        <f t="shared" si="86"/>
        <v>26.117828763828761</v>
      </c>
      <c r="EN12" s="174">
        <f>IF(Monomers_Data!K12=1,0.5*EM12+0.5*EL12,IF(Monomers_Data!K12=2,0.7*EM12+0.3*EL12,IF(Monomers_Data!K12=3,MAXA(MINA(EL12,EM12),EK12),IF(Monomers_Data!K12=4,0.7*EM12+0.3*EK12,IF(Monomers_Data!K12=5,0.5*EM12+0.5*EK12,"ERR")))))</f>
        <v>28.157828763828761</v>
      </c>
      <c r="EO12" s="176">
        <v>2.5</v>
      </c>
      <c r="EP12" s="148">
        <v>29</v>
      </c>
      <c r="EQ12" s="112">
        <f>VLOOKUP(A12,'[2]Price Curves'!$C$8:$BH$367,'[2]Price Curves'!$BH$1)</f>
        <v>84.55</v>
      </c>
      <c r="ER12" s="112">
        <f>VLOOKUP(A12,'[2]Price Curves'!$C$8:$BH$367,'[2]Price Curves'!$BA$1)</f>
        <v>66.024995714285708</v>
      </c>
      <c r="ES12" s="161">
        <f t="shared" si="87"/>
        <v>17.892846069461175</v>
      </c>
      <c r="ET12" s="112">
        <f t="shared" si="88"/>
        <v>18.5</v>
      </c>
      <c r="EU12" s="192">
        <f t="shared" si="89"/>
        <v>18.196423034730586</v>
      </c>
      <c r="EV12" s="112">
        <f t="shared" si="90"/>
        <v>20.405000000000001</v>
      </c>
      <c r="EW12" s="112">
        <f>IF(Monomers_Data!U12=1,0.5*EU12+0.5*ET12,IF(Monomers_Data!U12=2,0.7*EU12+0.3*ET12,IF(Monomers_Data!U12=3,MAXA(MINA(ET12,EU12),ES12),IF(Monomers_Data!U12=4,0.7*EU12+0.3*ES12,IF(Monomers_Data!U12=5,0.5*EU12+0.5*ES12,"ERR")))))</f>
        <v>18.348211517365293</v>
      </c>
      <c r="EX12" s="65">
        <v>19.25</v>
      </c>
      <c r="EY12" s="211">
        <f>VLOOKUP(A12,'[2]Price Curves'!$C$8:$BH$367,'[2]Price Curves'!$BE$1)</f>
        <v>5.62</v>
      </c>
      <c r="EZ12" s="112">
        <f t="shared" si="91"/>
        <v>86.457999999999998</v>
      </c>
      <c r="FA12">
        <f t="shared" si="92"/>
        <v>79.010000000000005</v>
      </c>
      <c r="FF12" s="63">
        <f t="shared" si="93"/>
        <v>12.378739372191507</v>
      </c>
    </row>
    <row r="13" spans="1:162" x14ac:dyDescent="0.3">
      <c r="A13" s="113">
        <f t="shared" si="94"/>
        <v>37104</v>
      </c>
      <c r="C13" s="52">
        <f t="shared" si="3"/>
        <v>31</v>
      </c>
      <c r="D13" s="12"/>
      <c r="E13" s="24">
        <f t="shared" si="4"/>
        <v>40</v>
      </c>
      <c r="F13" s="24">
        <f t="shared" si="5"/>
        <v>53</v>
      </c>
      <c r="G13" s="24">
        <f t="shared" si="6"/>
        <v>46.2</v>
      </c>
      <c r="H13" s="40">
        <f>IF(Polymers_Data!F13=1,0.5*G13+0.5*F13,IF(Polymers_Data!F13=2,0.7*G13+0.3*F13,IF(Polymers_Data!F13=3,MAXA(MINA(F13,G13),E13),IF(Polymers_Data!F13=4,0.7*G13+0.3*E13,IF(Polymers_Data!F13=5,0.5*G13+0.5*E13,"ERR")))))</f>
        <v>46.2</v>
      </c>
      <c r="I13" s="116">
        <v>-2</v>
      </c>
      <c r="J13" s="116">
        <f t="shared" si="7"/>
        <v>44.2</v>
      </c>
      <c r="K13" s="65">
        <v>45</v>
      </c>
      <c r="L13" s="91">
        <f t="shared" si="8"/>
        <v>38</v>
      </c>
      <c r="M13" s="92">
        <f t="shared" si="9"/>
        <v>39</v>
      </c>
      <c r="N13" s="93">
        <f t="shared" si="10"/>
        <v>37</v>
      </c>
      <c r="O13" s="25">
        <f t="shared" si="11"/>
        <v>33.5</v>
      </c>
      <c r="P13" s="24">
        <f t="shared" si="12"/>
        <v>51.5</v>
      </c>
      <c r="Q13" s="24">
        <f t="shared" si="13"/>
        <v>43.25</v>
      </c>
      <c r="R13" s="12"/>
      <c r="S13" s="37">
        <f t="shared" si="14"/>
        <v>40.700000000000003</v>
      </c>
      <c r="T13" s="40"/>
      <c r="U13" s="25">
        <f t="shared" si="15"/>
        <v>36</v>
      </c>
      <c r="V13" s="24">
        <f t="shared" si="16"/>
        <v>50.5</v>
      </c>
      <c r="W13" s="24">
        <f t="shared" si="17"/>
        <v>43</v>
      </c>
      <c r="X13" s="40"/>
      <c r="Y13" s="40">
        <f>IF(Polymers_Data!BA13=1,0.5*W13+0.5*V13,IF(Polymers_Data!BA13=2,0.7*W13+0.3*V13,IF(Polymers_Data!BA13=3,MAXA(MINA(V13,W13),U13),IF(Polymers_Data!BA13=4,0.7*W13+0.3*U13,IF(Polymers_Data!BA13=5,0.5*W13+0.5*U13,"ERR")))))</f>
        <v>40.9</v>
      </c>
      <c r="Z13" s="24">
        <v>-3.5</v>
      </c>
      <c r="AA13" s="76">
        <v>32.5</v>
      </c>
      <c r="AB13" s="65">
        <f t="shared" si="18"/>
        <v>33.5</v>
      </c>
      <c r="AC13" s="143">
        <f t="shared" si="19"/>
        <v>42.7</v>
      </c>
      <c r="AD13" s="97">
        <f t="shared" si="20"/>
        <v>36</v>
      </c>
      <c r="AE13" s="24">
        <f t="shared" si="21"/>
        <v>42.33</v>
      </c>
      <c r="AF13" s="24">
        <f t="shared" si="22"/>
        <v>58</v>
      </c>
      <c r="AG13" s="24">
        <f t="shared" si="23"/>
        <v>48.68</v>
      </c>
      <c r="AH13" s="12"/>
      <c r="AI13" s="37">
        <f t="shared" si="24"/>
        <v>47.2</v>
      </c>
      <c r="AJ13" s="34">
        <f t="shared" si="25"/>
        <v>41.5</v>
      </c>
      <c r="AK13" s="25">
        <f t="shared" si="26"/>
        <v>21</v>
      </c>
      <c r="AL13" s="12"/>
      <c r="AM13" s="24">
        <f t="shared" si="27"/>
        <v>33.799999999999997</v>
      </c>
      <c r="AN13" s="24">
        <f t="shared" si="28"/>
        <v>45</v>
      </c>
      <c r="AO13" s="24">
        <f t="shared" si="29"/>
        <v>38.9</v>
      </c>
      <c r="AP13" s="116">
        <f>IF(Polymers_Data!AE13=1,0.5*AO13+0.5*AN13,IF(Polymers_Data!AE13=2,0.7*AO13+0.3*AN13,IF(Polymers_Data!AE13=3,MAXA(MINA(AN13,AO13),AM13),IF(Polymers_Data!AE13=4,0.7*AO13+0.3*AM13,IF(Polymers_Data!AE13=5,0.5*AO13+0.5*AM13,"ERR")))))</f>
        <v>36.349999999999994</v>
      </c>
      <c r="AQ13" s="65">
        <v>29</v>
      </c>
      <c r="AR13" s="24">
        <f t="shared" si="30"/>
        <v>31</v>
      </c>
      <c r="AS13" s="24">
        <f t="shared" si="31"/>
        <v>44.75</v>
      </c>
      <c r="AT13" s="24">
        <f t="shared" si="32"/>
        <v>36.39</v>
      </c>
      <c r="AU13" s="24">
        <f>IF(Polymers_Data!BP13=1,0.5*AT13+0.5*AS13,IF(Polymers_Data!BP13=2,0.7*AT13+0.3*AS13,IF(Polymers_Data!BP13=3,MAXA(MINA(AS13,AT13),AR13),IF(Polymers_Data!BP13=4,0.7*AT13+0.3*AR13,IF(Polymers_Data!BP13=5,0.3*AT13+0.7*AR13,"ERR")))))</f>
        <v>34.772999999999996</v>
      </c>
      <c r="AV13" s="24"/>
      <c r="AW13" s="190">
        <v>36</v>
      </c>
      <c r="AX13" s="14"/>
      <c r="AY13" s="52">
        <f t="shared" si="33"/>
        <v>31</v>
      </c>
      <c r="AZ13" s="12"/>
      <c r="BA13" s="24">
        <f t="shared" si="34"/>
        <v>48.5</v>
      </c>
      <c r="BB13" s="24">
        <f t="shared" si="35"/>
        <v>91</v>
      </c>
      <c r="BC13" s="24">
        <f t="shared" si="36"/>
        <v>70.5</v>
      </c>
      <c r="BD13" s="116">
        <f>IF(Polymers_Data!BZ13=1,0.5*BC13+0.5*BB13,IF(Polymers_Data!BZ13=2,0.7*BC13+0.3*BB13,IF(Polymers_Data!BZ13=3,MAXA(MINA(BB13,BC13),BA13),IF(Polymers_Data!BZ13=4,0.7*BC13+0.3*BA13,IF(Polymers_Data!BZ13=5,0.5*BC13+0.5*BA13,"ERR")))))</f>
        <v>70.5</v>
      </c>
      <c r="BE13" s="40">
        <f>IF(Polymers_Data!BZ13=1,0.5*BC13+0.5*BB13,IF(Polymers_Data!BZ13=2,0.7*BC13+0.3*BB13,IF(Polymers_Data!BZ13=3,MAXA(MINA(BB13,BC13),BA13),IF(Polymers_Data!BZ13=4,0.7*BC13+0.3*BA13,IF(Polymers_Data!BZ13=5,0.5*BC13+0.5*BA13,"ERR")))))</f>
        <v>70.5</v>
      </c>
      <c r="BF13" s="12"/>
      <c r="BG13" s="12"/>
      <c r="BH13" s="24">
        <v>4</v>
      </c>
      <c r="BI13" s="53">
        <f t="shared" si="37"/>
        <v>74.5</v>
      </c>
      <c r="BJ13" s="12"/>
      <c r="BK13" s="25">
        <f t="shared" si="38"/>
        <v>39.449999999999996</v>
      </c>
      <c r="BL13" s="12"/>
      <c r="BM13" s="24">
        <f t="shared" si="39"/>
        <v>46.699999999999996</v>
      </c>
      <c r="BN13" s="24">
        <f t="shared" si="40"/>
        <v>61.449999999999996</v>
      </c>
      <c r="BO13" s="24">
        <f t="shared" si="41"/>
        <v>54.649999999999991</v>
      </c>
      <c r="BP13" s="94">
        <f>IF(Polymers_Data!AJ13=1,0.5*BO13+0.5*BN13,IF(Polymers_Data!AJ13=2,0.7*BO13+0.3*BN13,IF(Polymers_Data!AJ13=3,MAXA(MINA(BN13,BO13),BM13),IF(Polymers_Data!AJ13=4,0.7*BO13+0.3*BM13,IF(Polymers_Data!AJ13=5,0.5*BO13+0.5*BM13,"ERR")))))</f>
        <v>54.649999999999991</v>
      </c>
      <c r="BQ13" s="94">
        <v>0</v>
      </c>
      <c r="BR13" s="53">
        <v>48</v>
      </c>
      <c r="BS13" s="24">
        <f t="shared" si="42"/>
        <v>45.5</v>
      </c>
      <c r="BT13" s="13">
        <v>49</v>
      </c>
      <c r="BU13" s="31">
        <f>VLOOKUP(A13,'[2]Price Curves'!$C$8:$IV$367,'[2]Price Curves'!$AW$1)</f>
        <v>43.928391200828095</v>
      </c>
      <c r="BV13" s="24">
        <f t="shared" si="43"/>
        <v>14.790704108022927</v>
      </c>
      <c r="BW13" s="24">
        <f t="shared" si="44"/>
        <v>21.790704108022929</v>
      </c>
      <c r="BX13" s="24">
        <f t="shared" si="45"/>
        <v>38.651704108022926</v>
      </c>
      <c r="BY13" s="24">
        <f t="shared" si="46"/>
        <v>28.790704108022929</v>
      </c>
      <c r="BZ13" s="24">
        <f>IF(Monomers_Data!F13=1,0.5*BY13+0.5*BX13,IF(Monomers_Data!F13=2,0.7*BY13+0.3*BX13,IF(Monomers_Data!F13=3,MAXA(MINA(BX13,BY13),BW13),IF(Monomers_Data!F13=4,0.7*BY13+0.3*BW13,IF(Monomers_Data!F13=5,0.5*BY13+0.5*BW13,"ERR")))))</f>
        <v>25.290704108022929</v>
      </c>
      <c r="CA13" s="24">
        <v>0</v>
      </c>
      <c r="CB13" s="76">
        <v>31</v>
      </c>
      <c r="CC13" s="24">
        <f t="shared" si="47"/>
        <v>29</v>
      </c>
      <c r="CD13" s="24">
        <f t="shared" si="48"/>
        <v>33</v>
      </c>
      <c r="CE13" s="26">
        <f t="shared" si="49"/>
        <v>31.25</v>
      </c>
      <c r="CF13" s="6"/>
      <c r="CG13" s="5">
        <f>VLOOKUP(A13,'[2]Price Curves'!$C$8:$BH$367,'[2]Price Curves'!$AY$1)</f>
        <v>58.55</v>
      </c>
      <c r="CH13" s="6">
        <f t="shared" si="50"/>
        <v>13.841607565011818</v>
      </c>
      <c r="CI13" s="6">
        <f t="shared" si="51"/>
        <v>23</v>
      </c>
      <c r="CJ13" s="6">
        <f t="shared" si="52"/>
        <v>29</v>
      </c>
      <c r="CK13" s="6">
        <f t="shared" si="52"/>
        <v>25</v>
      </c>
      <c r="CL13" s="47">
        <f>IF(Monomers_Data!P13=1,0.5*CK13+0.5*CJ13,IF(Monomers_Data!P13=2,0.7*CK13+0.3*CJ13,IF(Monomers_Data!P13=3,MAXA(MINA(CJ13,CK13),CI13),IF(Monomers_Data!P13=4,0.7*CK13+0.3*CI13,IF(Monomers_Data!P13=5,0.5*CK13+0.5*CI13,"ERR")))))</f>
        <v>25</v>
      </c>
      <c r="CM13" s="47">
        <f t="shared" si="53"/>
        <v>20.84160756501182</v>
      </c>
      <c r="CN13" s="47">
        <v>0</v>
      </c>
      <c r="CO13" s="87">
        <v>19.5</v>
      </c>
      <c r="CP13" s="47">
        <v>1.5</v>
      </c>
      <c r="CQ13" s="87">
        <f t="shared" si="54"/>
        <v>21</v>
      </c>
      <c r="CR13" s="6">
        <f t="shared" si="55"/>
        <v>19</v>
      </c>
      <c r="CS13" s="60">
        <f t="shared" si="56"/>
        <v>19</v>
      </c>
      <c r="CT13" s="63">
        <f t="shared" si="57"/>
        <v>31</v>
      </c>
      <c r="CU13" s="6">
        <f t="shared" si="58"/>
        <v>33.5</v>
      </c>
      <c r="CV13" s="6">
        <f t="shared" si="59"/>
        <v>48</v>
      </c>
      <c r="CW13" s="6">
        <f t="shared" si="60"/>
        <v>41</v>
      </c>
      <c r="CX13" s="24">
        <f>IF(Polymers_Data!BU13=1,0.5*CW13+0.5*CV13,IF(Polymers_Data!BU13=2,0.7*CW13+0.3*CV13,IF(Polymers_Data!BU13=3,MAXA(MINA(CV13,CW13),CU13),IF(Polymers_Data!BU13=4,0.7*CW13+0.3*CU13,IF(Polymers_Data!BU13=5,0.5*CW13+0.5*CU13,"ERR")))))</f>
        <v>43.099999999999994</v>
      </c>
      <c r="CY13" s="177">
        <f t="shared" si="61"/>
        <v>43.099999999999994</v>
      </c>
      <c r="CZ13" s="5">
        <v>0.18842431428571429</v>
      </c>
      <c r="DA13" s="6">
        <f t="shared" si="62"/>
        <v>5.8522683709472467</v>
      </c>
      <c r="DB13" s="26"/>
      <c r="DC13" s="87">
        <f t="shared" si="63"/>
        <v>29</v>
      </c>
      <c r="DD13" s="87">
        <v>125</v>
      </c>
      <c r="DE13" s="6">
        <f t="shared" si="64"/>
        <v>26.779111261872455</v>
      </c>
      <c r="DF13" s="6">
        <f t="shared" si="65"/>
        <v>23.7</v>
      </c>
      <c r="DG13" s="6">
        <f t="shared" si="66"/>
        <v>54</v>
      </c>
      <c r="DH13" s="24">
        <f t="shared" si="67"/>
        <v>35</v>
      </c>
      <c r="DI13" s="6">
        <f>IF(Monomers_Data!AE13=1,0.5*DH13+0.5*DG13,IF(Monomers_Data!AE13=2,0.7*DH13+0.3*DG13,IF(Monomers_Data!AE13=3,MAXA(MINA(DG13,DH13),DF13),IF(Monomers_Data!AE13=4,0.7*DH13+0.3*DF13,IF(Monomers_Data!AE13=5,0.5*DH13+0.5*DF13,"ERR")))))</f>
        <v>31.61</v>
      </c>
      <c r="DJ13" s="47">
        <f t="shared" si="68"/>
        <v>31.61</v>
      </c>
      <c r="DK13" s="26">
        <f t="shared" si="69"/>
        <v>696.68439999999998</v>
      </c>
      <c r="DL13" s="6">
        <f t="shared" si="70"/>
        <v>31</v>
      </c>
      <c r="DM13" s="6">
        <f t="shared" si="71"/>
        <v>33.5</v>
      </c>
      <c r="DN13" s="6">
        <f t="shared" si="72"/>
        <v>54</v>
      </c>
      <c r="DO13" s="24">
        <f t="shared" si="73"/>
        <v>42</v>
      </c>
      <c r="DP13" s="6">
        <f>IF(Monomers_Data!AE13=1,0.5*DO13+0.5*DN13,IF(Monomers_Data!AE13=2,0.7*DO13+0.3*DN13,IF(Monomers_Data!AE13=3,MAXA(MINA(DN13,DO13),DM13),IF(Monomers_Data!AE13=4,0.7*DO13+0.3*DM13,IF(Monomers_Data!AE13=5,0.5*DO13+0.5*DM13,"ERR")))))</f>
        <v>39.449999999999996</v>
      </c>
      <c r="DQ13" s="47">
        <f t="shared" si="74"/>
        <v>39.449999999999996</v>
      </c>
      <c r="DR13" s="26">
        <f t="shared" si="75"/>
        <v>869.47799999999995</v>
      </c>
      <c r="DS13" s="24">
        <f>VLOOKUP(A13,'[2]Price Curves'!$C$8:$BH$367,'[2]Price Curves'!$BC$1)</f>
        <v>29.22</v>
      </c>
      <c r="DT13" s="6">
        <f t="shared" si="76"/>
        <v>69.571428571428569</v>
      </c>
      <c r="DU13" s="6">
        <f>VLOOKUP(A13,'[2]Price Curves'!$C$8:$BH$367,'[2]Price Curves'!$BG$1)</f>
        <v>93.05</v>
      </c>
      <c r="DV13" s="5">
        <f t="shared" si="77"/>
        <v>94.314285714285717</v>
      </c>
      <c r="DW13" s="58">
        <f t="shared" si="78"/>
        <v>178.71428571428572</v>
      </c>
      <c r="DX13" s="58">
        <f t="shared" si="79"/>
        <v>124.72071428571429</v>
      </c>
      <c r="DY13" s="24">
        <f t="shared" si="80"/>
        <v>123.71428571428572</v>
      </c>
      <c r="DZ13" s="24">
        <v>1</v>
      </c>
      <c r="EA13" s="186">
        <f t="shared" si="81"/>
        <v>125.72071428571429</v>
      </c>
      <c r="EB13" s="186">
        <f t="shared" si="82"/>
        <v>125.72071428571429</v>
      </c>
      <c r="EC13" s="153"/>
      <c r="ED13" s="73">
        <f>'[2]Price Curves'!AM12</f>
        <v>1.2</v>
      </c>
      <c r="EH13" s="67">
        <f>MAX(EXP(-0.015*((A19-'Export File'!$A$6+30)/365))*$EH$8,0.1)</f>
        <v>0.10849153446954103</v>
      </c>
      <c r="EJ13" s="112">
        <f t="shared" si="83"/>
        <v>14.790704108022927</v>
      </c>
      <c r="EK13" s="112">
        <f t="shared" si="84"/>
        <v>20.010704108022928</v>
      </c>
      <c r="EL13" s="112">
        <f t="shared" si="85"/>
        <v>32.990704108022925</v>
      </c>
      <c r="EM13" s="112">
        <f t="shared" si="86"/>
        <v>26.190704108022928</v>
      </c>
      <c r="EN13" s="174">
        <f>IF(Monomers_Data!K13=1,0.5*EM13+0.5*EL13,IF(Monomers_Data!K13=2,0.7*EM13+0.3*EL13,IF(Monomers_Data!K13=3,MAXA(MINA(EL13,EM13),EK13),IF(Monomers_Data!K13=4,0.7*EM13+0.3*EK13,IF(Monomers_Data!K13=5,0.5*EM13+0.5*EK13,"ERR")))))</f>
        <v>26.190704108022928</v>
      </c>
      <c r="EO13" s="176">
        <v>2.5</v>
      </c>
      <c r="EP13" s="148">
        <v>29</v>
      </c>
      <c r="EQ13" s="112">
        <f>VLOOKUP(A13,'[2]Price Curves'!$C$8:$BH$367,'[2]Price Curves'!$BH$1)</f>
        <v>79.650000000000006</v>
      </c>
      <c r="ER13" s="112">
        <f>VLOOKUP(A13,'[2]Price Curves'!$C$8:$BH$367,'[2]Price Curves'!$BA$1)</f>
        <v>65.629509006211194</v>
      </c>
      <c r="ES13" s="161">
        <f t="shared" si="87"/>
        <v>15.919647713788514</v>
      </c>
      <c r="ET13" s="112">
        <f t="shared" si="88"/>
        <v>18.5</v>
      </c>
      <c r="EU13" s="192">
        <f t="shared" si="89"/>
        <v>17.209823856894257</v>
      </c>
      <c r="EV13" s="112">
        <f t="shared" si="90"/>
        <v>20.405000000000001</v>
      </c>
      <c r="EW13" s="112">
        <f>IF(Monomers_Data!U13=1,0.5*EU13+0.5*ET13,IF(Monomers_Data!U13=2,0.7*EU13+0.3*ET13,IF(Monomers_Data!U13=3,MAXA(MINA(ET13,EU13),ES13),IF(Monomers_Data!U13=4,0.7*EU13+0.3*ES13,IF(Monomers_Data!U13=5,0.5*EU13+0.5*ES13,"ERR")))))</f>
        <v>17.85491192844713</v>
      </c>
      <c r="EX13" s="65">
        <v>19</v>
      </c>
      <c r="EY13" s="211">
        <f>VLOOKUP(A13,'[2]Price Curves'!$C$8:$BH$367,'[2]Price Curves'!$BE$1)</f>
        <v>5.6550000000000002</v>
      </c>
      <c r="EZ13" s="112">
        <f t="shared" si="91"/>
        <v>87.014499999999998</v>
      </c>
      <c r="FA13">
        <f t="shared" si="92"/>
        <v>79.377500000000012</v>
      </c>
      <c r="FF13" s="63">
        <f t="shared" si="93"/>
        <v>9.1346823780428643</v>
      </c>
    </row>
    <row r="14" spans="1:162" x14ac:dyDescent="0.3">
      <c r="A14" s="113">
        <f t="shared" si="94"/>
        <v>37135</v>
      </c>
      <c r="C14" s="52">
        <f t="shared" si="3"/>
        <v>30.75</v>
      </c>
      <c r="D14" s="12"/>
      <c r="E14" s="24">
        <f t="shared" si="4"/>
        <v>39.75</v>
      </c>
      <c r="F14" s="24">
        <f t="shared" si="5"/>
        <v>52.75</v>
      </c>
      <c r="G14" s="24">
        <f t="shared" si="6"/>
        <v>45.95</v>
      </c>
      <c r="H14" s="40">
        <f>IF(Polymers_Data!F14=1,0.5*G14+0.5*F14,IF(Polymers_Data!F14=2,0.7*G14+0.3*F14,IF(Polymers_Data!F14=3,MAXA(MINA(F14,G14),E14),IF(Polymers_Data!F14=4,0.7*G14+0.3*E14,IF(Polymers_Data!F14=5,0.5*G14+0.5*E14,"ERR")))))</f>
        <v>45.95</v>
      </c>
      <c r="I14" s="116">
        <v>-2</v>
      </c>
      <c r="J14" s="116">
        <f t="shared" si="7"/>
        <v>43.95</v>
      </c>
      <c r="K14" s="65">
        <v>46</v>
      </c>
      <c r="L14" s="91">
        <f t="shared" si="8"/>
        <v>38</v>
      </c>
      <c r="M14" s="92">
        <f t="shared" si="9"/>
        <v>39</v>
      </c>
      <c r="N14" s="93">
        <f t="shared" si="10"/>
        <v>37</v>
      </c>
      <c r="O14" s="25">
        <f t="shared" si="11"/>
        <v>33.25</v>
      </c>
      <c r="P14" s="24">
        <f t="shared" si="12"/>
        <v>51.25</v>
      </c>
      <c r="Q14" s="24">
        <f t="shared" si="13"/>
        <v>43</v>
      </c>
      <c r="R14" s="12"/>
      <c r="S14" s="37">
        <f t="shared" si="14"/>
        <v>40.450000000000003</v>
      </c>
      <c r="T14" s="40"/>
      <c r="U14" s="25">
        <f t="shared" si="15"/>
        <v>35.75</v>
      </c>
      <c r="V14" s="24">
        <f t="shared" si="16"/>
        <v>50.25</v>
      </c>
      <c r="W14" s="24">
        <f t="shared" si="17"/>
        <v>42.75</v>
      </c>
      <c r="X14" s="40"/>
      <c r="Y14" s="40">
        <f>IF(Polymers_Data!BA14=1,0.5*W14+0.5*V14,IF(Polymers_Data!BA14=2,0.7*W14+0.3*V14,IF(Polymers_Data!BA14=3,MAXA(MINA(V14,W14),U14),IF(Polymers_Data!BA14=4,0.7*W14+0.3*U14,IF(Polymers_Data!BA14=5,0.5*W14+0.5*U14,"ERR")))))</f>
        <v>40.65</v>
      </c>
      <c r="Z14" s="24">
        <v>-4</v>
      </c>
      <c r="AA14" s="76">
        <v>32.5</v>
      </c>
      <c r="AB14" s="65">
        <f t="shared" si="18"/>
        <v>33.5</v>
      </c>
      <c r="AC14" s="143">
        <f t="shared" si="19"/>
        <v>42.45</v>
      </c>
      <c r="AD14" s="97">
        <f t="shared" si="20"/>
        <v>36</v>
      </c>
      <c r="AE14" s="24">
        <f t="shared" si="21"/>
        <v>42.08</v>
      </c>
      <c r="AF14" s="24">
        <f t="shared" si="22"/>
        <v>57.75</v>
      </c>
      <c r="AG14" s="24">
        <f t="shared" si="23"/>
        <v>48.43</v>
      </c>
      <c r="AH14" s="12"/>
      <c r="AI14" s="37">
        <f t="shared" si="24"/>
        <v>46.95</v>
      </c>
      <c r="AJ14" s="34">
        <f t="shared" si="25"/>
        <v>41.5</v>
      </c>
      <c r="AK14" s="25">
        <f t="shared" si="26"/>
        <v>21</v>
      </c>
      <c r="AL14" s="12"/>
      <c r="AM14" s="24">
        <f t="shared" si="27"/>
        <v>33.799999999999997</v>
      </c>
      <c r="AN14" s="24">
        <f t="shared" si="28"/>
        <v>45</v>
      </c>
      <c r="AO14" s="24">
        <f t="shared" si="29"/>
        <v>38.9</v>
      </c>
      <c r="AP14" s="116">
        <f>IF(Polymers_Data!AE14=1,0.5*AO14+0.5*AN14,IF(Polymers_Data!AE14=2,0.7*AO14+0.3*AN14,IF(Polymers_Data!AE14=3,MAXA(MINA(AN14,AO14),AM14),IF(Polymers_Data!AE14=4,0.7*AO14+0.3*AM14,IF(Polymers_Data!AE14=5,0.5*AO14+0.5*AM14,"ERR")))))</f>
        <v>36.349999999999994</v>
      </c>
      <c r="AQ14" s="65">
        <v>29</v>
      </c>
      <c r="AR14" s="24">
        <f t="shared" si="30"/>
        <v>31</v>
      </c>
      <c r="AS14" s="24">
        <f t="shared" si="31"/>
        <v>44.75</v>
      </c>
      <c r="AT14" s="24">
        <f t="shared" si="32"/>
        <v>36.39</v>
      </c>
      <c r="AU14" s="24">
        <f>IF(Polymers_Data!BP14=1,0.5*AT14+0.5*AS14,IF(Polymers_Data!BP14=2,0.7*AT14+0.3*AS14,IF(Polymers_Data!BP14=3,MAXA(MINA(AS14,AT14),AR14),IF(Polymers_Data!BP14=4,0.7*AT14+0.3*AR14,IF(Polymers_Data!BP14=5,0.3*AT14+0.7*AR14,"ERR")))))</f>
        <v>34.772999999999996</v>
      </c>
      <c r="AV14" s="24"/>
      <c r="AW14" s="190">
        <v>36</v>
      </c>
      <c r="AX14" s="14"/>
      <c r="AY14" s="52">
        <f t="shared" si="33"/>
        <v>30.75</v>
      </c>
      <c r="AZ14" s="12"/>
      <c r="BA14" s="24">
        <f t="shared" si="34"/>
        <v>48.25</v>
      </c>
      <c r="BB14" s="24">
        <f t="shared" si="35"/>
        <v>90.75</v>
      </c>
      <c r="BC14" s="24">
        <f t="shared" si="36"/>
        <v>70.25</v>
      </c>
      <c r="BD14" s="116">
        <f>IF(Polymers_Data!BZ14=1,0.5*BC14+0.5*BB14,IF(Polymers_Data!BZ14=2,0.7*BC14+0.3*BB14,IF(Polymers_Data!BZ14=3,MAXA(MINA(BB14,BC14),BA14),IF(Polymers_Data!BZ14=4,0.7*BC14+0.3*BA14,IF(Polymers_Data!BZ14=5,0.5*BC14+0.5*BA14,"ERR")))))</f>
        <v>70.25</v>
      </c>
      <c r="BE14" s="40">
        <f>IF(Polymers_Data!BZ14=1,0.5*BC14+0.5*BB14,IF(Polymers_Data!BZ14=2,0.7*BC14+0.3*BB14,IF(Polymers_Data!BZ14=3,MAXA(MINA(BB14,BC14),BA14),IF(Polymers_Data!BZ14=4,0.7*BC14+0.3*BA14,IF(Polymers_Data!BZ14=5,0.5*BC14+0.5*BA14,"ERR")))))</f>
        <v>70.25</v>
      </c>
      <c r="BF14" s="12"/>
      <c r="BG14" s="12"/>
      <c r="BH14" s="24">
        <v>4</v>
      </c>
      <c r="BI14" s="53">
        <f t="shared" si="37"/>
        <v>74.25</v>
      </c>
      <c r="BJ14" s="12"/>
      <c r="BK14" s="25">
        <f t="shared" si="38"/>
        <v>39.199999999999996</v>
      </c>
      <c r="BL14" s="12"/>
      <c r="BM14" s="24">
        <f t="shared" si="39"/>
        <v>46.449999999999996</v>
      </c>
      <c r="BN14" s="24">
        <f t="shared" si="40"/>
        <v>61.199999999999996</v>
      </c>
      <c r="BO14" s="24">
        <f t="shared" si="41"/>
        <v>54.399999999999991</v>
      </c>
      <c r="BP14" s="94">
        <f>IF(Polymers_Data!AJ14=1,0.5*BO14+0.5*BN14,IF(Polymers_Data!AJ14=2,0.7*BO14+0.3*BN14,IF(Polymers_Data!AJ14=3,MAXA(MINA(BN14,BO14),BM14),IF(Polymers_Data!AJ14=4,0.7*BO14+0.3*BM14,IF(Polymers_Data!AJ14=5,0.5*BO14+0.5*BM14,"ERR")))))</f>
        <v>54.399999999999991</v>
      </c>
      <c r="BQ14" s="94">
        <v>0</v>
      </c>
      <c r="BR14" s="53">
        <v>48</v>
      </c>
      <c r="BS14" s="24">
        <f t="shared" si="42"/>
        <v>45.5</v>
      </c>
      <c r="BT14" s="13">
        <v>49</v>
      </c>
      <c r="BU14" s="31">
        <f>VLOOKUP(A14,'[2]Price Curves'!$C$8:$IV$367,'[2]Price Curves'!$AW$1)</f>
        <v>44.028684523809531</v>
      </c>
      <c r="BV14" s="24">
        <f t="shared" si="43"/>
        <v>14.824472903639572</v>
      </c>
      <c r="BW14" s="24">
        <f t="shared" si="44"/>
        <v>21.824472903639574</v>
      </c>
      <c r="BX14" s="24">
        <f t="shared" si="45"/>
        <v>38.685472903639571</v>
      </c>
      <c r="BY14" s="24">
        <f t="shared" si="46"/>
        <v>28.824472903639574</v>
      </c>
      <c r="BZ14" s="24">
        <f>IF(Monomers_Data!F14=1,0.5*BY14+0.5*BX14,IF(Monomers_Data!F14=2,0.7*BY14+0.3*BX14,IF(Monomers_Data!F14=3,MAXA(MINA(BX14,BY14),BW14),IF(Monomers_Data!F14=4,0.7*BY14+0.3*BW14,IF(Monomers_Data!F14=5,0.5*BY14+0.5*BW14,"ERR")))))</f>
        <v>25.324472903639574</v>
      </c>
      <c r="CA14" s="24">
        <v>0</v>
      </c>
      <c r="CB14" s="76">
        <v>30.75</v>
      </c>
      <c r="CC14" s="24">
        <f t="shared" si="47"/>
        <v>29</v>
      </c>
      <c r="CD14" s="24">
        <f t="shared" si="48"/>
        <v>32.75</v>
      </c>
      <c r="CE14" s="26">
        <f t="shared" si="49"/>
        <v>31</v>
      </c>
      <c r="CF14" s="6"/>
      <c r="CG14" s="5">
        <f>VLOOKUP(A14,'[2]Price Curves'!$C$8:$BH$367,'[2]Price Curves'!$AY$1)</f>
        <v>58.9</v>
      </c>
      <c r="CH14" s="6">
        <f t="shared" si="50"/>
        <v>13.924349881796688</v>
      </c>
      <c r="CI14" s="6">
        <f t="shared" si="51"/>
        <v>22.75</v>
      </c>
      <c r="CJ14" s="6">
        <f t="shared" si="52"/>
        <v>28.75</v>
      </c>
      <c r="CK14" s="6">
        <f t="shared" si="52"/>
        <v>24.75</v>
      </c>
      <c r="CL14" s="47">
        <f>IF(Monomers_Data!P14=1,0.5*CK14+0.5*CJ14,IF(Monomers_Data!P14=2,0.7*CK14+0.3*CJ14,IF(Monomers_Data!P14=3,MAXA(MINA(CJ14,CK14),CI14),IF(Monomers_Data!P14=4,0.7*CK14+0.3*CI14,IF(Monomers_Data!P14=5,0.5*CK14+0.5*CI14,"ERR")))))</f>
        <v>24.75</v>
      </c>
      <c r="CM14" s="47">
        <f t="shared" si="53"/>
        <v>20.924349881796687</v>
      </c>
      <c r="CN14" s="47">
        <v>0</v>
      </c>
      <c r="CO14" s="87">
        <v>19.5</v>
      </c>
      <c r="CP14" s="47">
        <v>1.5</v>
      </c>
      <c r="CQ14" s="87">
        <f t="shared" si="54"/>
        <v>21</v>
      </c>
      <c r="CR14" s="6">
        <f t="shared" si="55"/>
        <v>18.5</v>
      </c>
      <c r="CS14" s="60">
        <f t="shared" si="56"/>
        <v>18.5</v>
      </c>
      <c r="CT14" s="63">
        <f t="shared" si="57"/>
        <v>30.75</v>
      </c>
      <c r="CU14" s="6">
        <f t="shared" si="58"/>
        <v>33.25</v>
      </c>
      <c r="CV14" s="6">
        <f t="shared" si="59"/>
        <v>47.75</v>
      </c>
      <c r="CW14" s="6">
        <f t="shared" si="60"/>
        <v>40.75</v>
      </c>
      <c r="CX14" s="24">
        <f>IF(Polymers_Data!BU14=1,0.5*CW14+0.5*CV14,IF(Polymers_Data!BU14=2,0.7*CW14+0.3*CV14,IF(Polymers_Data!BU14=3,MAXA(MINA(CV14,CW14),CU14),IF(Polymers_Data!BU14=4,0.7*CW14+0.3*CU14,IF(Polymers_Data!BU14=5,0.5*CW14+0.5*CU14,"ERR")))))</f>
        <v>42.849999999999994</v>
      </c>
      <c r="CY14" s="177">
        <f t="shared" si="61"/>
        <v>42.849999999999994</v>
      </c>
      <c r="CZ14" s="5">
        <v>0.18834501428571429</v>
      </c>
      <c r="DA14" s="6">
        <f t="shared" si="62"/>
        <v>5.8498053932600227</v>
      </c>
      <c r="DB14" s="26"/>
      <c r="DC14" s="87">
        <f t="shared" si="63"/>
        <v>29</v>
      </c>
      <c r="DD14" s="87">
        <v>125</v>
      </c>
      <c r="DE14" s="6">
        <f t="shared" si="64"/>
        <v>26.779111261872455</v>
      </c>
      <c r="DF14" s="6">
        <f t="shared" si="65"/>
        <v>23.7</v>
      </c>
      <c r="DG14" s="6">
        <f t="shared" si="66"/>
        <v>54</v>
      </c>
      <c r="DH14" s="24">
        <f t="shared" si="67"/>
        <v>35</v>
      </c>
      <c r="DI14" s="6">
        <f>IF(Monomers_Data!AE14=1,0.5*DH14+0.5*DG14,IF(Monomers_Data!AE14=2,0.7*DH14+0.3*DG14,IF(Monomers_Data!AE14=3,MAXA(MINA(DG14,DH14),DF14),IF(Monomers_Data!AE14=4,0.7*DH14+0.3*DF14,IF(Monomers_Data!AE14=5,0.5*DH14+0.5*DF14,"ERR")))))</f>
        <v>31.61</v>
      </c>
      <c r="DJ14" s="47">
        <f t="shared" si="68"/>
        <v>31.61</v>
      </c>
      <c r="DK14" s="26">
        <f t="shared" si="69"/>
        <v>696.68439999999998</v>
      </c>
      <c r="DL14" s="6">
        <f t="shared" si="70"/>
        <v>30.75</v>
      </c>
      <c r="DM14" s="6">
        <f t="shared" si="71"/>
        <v>33.25</v>
      </c>
      <c r="DN14" s="6">
        <f t="shared" si="72"/>
        <v>53.75</v>
      </c>
      <c r="DO14" s="24">
        <f t="shared" si="73"/>
        <v>41.75</v>
      </c>
      <c r="DP14" s="6">
        <f>IF(Monomers_Data!AE14=1,0.5*DO14+0.5*DN14,IF(Monomers_Data!AE14=2,0.7*DO14+0.3*DN14,IF(Monomers_Data!AE14=3,MAXA(MINA(DN14,DO14),DM14),IF(Monomers_Data!AE14=4,0.7*DO14+0.3*DM14,IF(Monomers_Data!AE14=5,0.5*DO14+0.5*DM14,"ERR")))))</f>
        <v>39.199999999999996</v>
      </c>
      <c r="DQ14" s="47">
        <f t="shared" si="74"/>
        <v>39.199999999999996</v>
      </c>
      <c r="DR14" s="26">
        <f t="shared" si="75"/>
        <v>863.96799999999996</v>
      </c>
      <c r="DS14" s="24">
        <f>VLOOKUP(A14,'[2]Price Curves'!$C$8:$BH$367,'[2]Price Curves'!$BC$1)</f>
        <v>28.86</v>
      </c>
      <c r="DT14" s="6">
        <f t="shared" si="76"/>
        <v>68.714285714285722</v>
      </c>
      <c r="DU14" s="6">
        <f>VLOOKUP(A14,'[2]Price Curves'!$C$8:$BH$367,'[2]Price Curves'!$BG$1)</f>
        <v>88.15</v>
      </c>
      <c r="DV14" s="5">
        <f t="shared" si="77"/>
        <v>93.409523809523819</v>
      </c>
      <c r="DW14" s="58">
        <f t="shared" si="78"/>
        <v>177.8095238095238</v>
      </c>
      <c r="DX14" s="58">
        <f t="shared" si="79"/>
        <v>123.72214285714287</v>
      </c>
      <c r="DY14" s="24">
        <f t="shared" si="80"/>
        <v>122.80952380952381</v>
      </c>
      <c r="DZ14" s="24">
        <v>0</v>
      </c>
      <c r="EA14" s="186">
        <f t="shared" si="81"/>
        <v>123.72214285714287</v>
      </c>
      <c r="EB14" s="186">
        <f t="shared" si="82"/>
        <v>123.72214285714287</v>
      </c>
      <c r="EC14" s="153"/>
      <c r="ED14" s="73">
        <f>'[2]Price Curves'!AM13</f>
        <v>1.21</v>
      </c>
      <c r="EH14" s="67">
        <f>MAX(EXP(-0.015*((A20-'Export File'!$A$6+30)/365))*$EH$8,0.1)</f>
        <v>0.10836676669359757</v>
      </c>
      <c r="EJ14" s="112">
        <f t="shared" si="83"/>
        <v>14.824472903639572</v>
      </c>
      <c r="EK14" s="112">
        <f t="shared" si="84"/>
        <v>20.044472903639573</v>
      </c>
      <c r="EL14" s="112">
        <f t="shared" si="85"/>
        <v>33.02447290363957</v>
      </c>
      <c r="EM14" s="112">
        <f t="shared" si="86"/>
        <v>26.224472903639573</v>
      </c>
      <c r="EN14" s="174">
        <f>IF(Monomers_Data!K14=1,0.5*EM14+0.5*EL14,IF(Monomers_Data!K14=2,0.7*EM14+0.3*EL14,IF(Monomers_Data!K14=3,MAXA(MINA(EL14,EM14),EK14),IF(Monomers_Data!K14=4,0.7*EM14+0.3*EK14,IF(Monomers_Data!K14=5,0.5*EM14+0.5*EK14,"ERR")))))</f>
        <v>28.264472903639572</v>
      </c>
      <c r="EO14" s="176">
        <v>2.5</v>
      </c>
      <c r="EP14" s="148">
        <v>29</v>
      </c>
      <c r="EQ14" s="112">
        <f>VLOOKUP(A14,'[2]Price Curves'!$C$8:$BH$367,'[2]Price Curves'!$BH$1)</f>
        <v>77.55</v>
      </c>
      <c r="ER14" s="112">
        <f>VLOOKUP(A14,'[2]Price Curves'!$C$8:$BH$367,'[2]Price Curves'!$BA$1)</f>
        <v>66.002526428571429</v>
      </c>
      <c r="ES14" s="161">
        <f t="shared" si="87"/>
        <v>14.90863996671758</v>
      </c>
      <c r="ET14" s="112">
        <f t="shared" si="88"/>
        <v>18.5</v>
      </c>
      <c r="EU14" s="192">
        <f t="shared" si="89"/>
        <v>16.70431998335879</v>
      </c>
      <c r="EV14" s="112">
        <f t="shared" si="90"/>
        <v>20.216249999999999</v>
      </c>
      <c r="EW14" s="112">
        <f>IF(Monomers_Data!U14=1,0.5*EU14+0.5*ET14,IF(Monomers_Data!U14=2,0.7*EU14+0.3*ET14,IF(Monomers_Data!U14=3,MAXA(MINA(ET14,EU14),ES14),IF(Monomers_Data!U14=4,0.7*EU14+0.3*ES14,IF(Monomers_Data!U14=5,0.5*EU14+0.5*ES14,"ERR")))))</f>
        <v>17.602159991679393</v>
      </c>
      <c r="EX14" s="65">
        <v>18.5</v>
      </c>
      <c r="EY14" s="211">
        <f>VLOOKUP(A14,'[2]Price Curves'!$C$8:$BH$367,'[2]Price Curves'!$BE$1)</f>
        <v>5.6449999999999996</v>
      </c>
      <c r="EZ14" s="112">
        <f t="shared" si="91"/>
        <v>86.855499999999992</v>
      </c>
      <c r="FA14">
        <f t="shared" si="92"/>
        <v>79.272499999999994</v>
      </c>
      <c r="FF14" s="63">
        <f t="shared" si="93"/>
        <v>9.4215573174279896</v>
      </c>
    </row>
    <row r="15" spans="1:162" x14ac:dyDescent="0.3">
      <c r="A15" s="113">
        <f t="shared" si="94"/>
        <v>37165</v>
      </c>
      <c r="C15" s="52">
        <f t="shared" si="3"/>
        <v>30.75</v>
      </c>
      <c r="D15" s="12"/>
      <c r="E15" s="24">
        <f t="shared" si="4"/>
        <v>39.75</v>
      </c>
      <c r="F15" s="24">
        <f t="shared" si="5"/>
        <v>52.75</v>
      </c>
      <c r="G15" s="24">
        <f t="shared" si="6"/>
        <v>45.95</v>
      </c>
      <c r="H15" s="40">
        <f>IF(Polymers_Data!F15=1,0.5*G15+0.5*F15,IF(Polymers_Data!F15=2,0.7*G15+0.3*F15,IF(Polymers_Data!F15=3,MAXA(MINA(F15,G15),E15),IF(Polymers_Data!F15=4,0.7*G15+0.3*E15,IF(Polymers_Data!F15=5,0.5*G15+0.5*E15,"ERR")))))</f>
        <v>45.95</v>
      </c>
      <c r="I15" s="116">
        <v>-2</v>
      </c>
      <c r="J15" s="116">
        <f t="shared" si="7"/>
        <v>43.95</v>
      </c>
      <c r="K15" s="65">
        <f t="shared" ref="K15:K61" si="95">J15+2</f>
        <v>45.95</v>
      </c>
      <c r="L15" s="91">
        <f t="shared" si="8"/>
        <v>35.5</v>
      </c>
      <c r="M15" s="92">
        <f t="shared" si="9"/>
        <v>36.5</v>
      </c>
      <c r="N15" s="93">
        <f t="shared" si="10"/>
        <v>34.5</v>
      </c>
      <c r="O15" s="25">
        <f t="shared" si="11"/>
        <v>33.25</v>
      </c>
      <c r="P15" s="24">
        <f t="shared" si="12"/>
        <v>51.25</v>
      </c>
      <c r="Q15" s="24">
        <f t="shared" si="13"/>
        <v>43</v>
      </c>
      <c r="R15" s="12"/>
      <c r="S15" s="37">
        <f t="shared" si="14"/>
        <v>40.450000000000003</v>
      </c>
      <c r="T15" s="40"/>
      <c r="U15" s="25">
        <f t="shared" si="15"/>
        <v>35.75</v>
      </c>
      <c r="V15" s="24">
        <f t="shared" si="16"/>
        <v>50.25</v>
      </c>
      <c r="W15" s="24">
        <f t="shared" si="17"/>
        <v>42.75</v>
      </c>
      <c r="X15" s="40"/>
      <c r="Y15" s="40">
        <f>IF(Polymers_Data!BA15=1,0.5*W15+0.5*V15,IF(Polymers_Data!BA15=2,0.7*W15+0.3*V15,IF(Polymers_Data!BA15=3,MAXA(MINA(V15,W15),U15),IF(Polymers_Data!BA15=4,0.7*W15+0.3*U15,IF(Polymers_Data!BA15=5,0.5*W15+0.5*U15,"ERR")))))</f>
        <v>40.65</v>
      </c>
      <c r="Z15" s="24">
        <v>-4</v>
      </c>
      <c r="AA15" s="76">
        <v>30</v>
      </c>
      <c r="AB15" s="65">
        <f t="shared" si="18"/>
        <v>31</v>
      </c>
      <c r="AC15" s="143">
        <f t="shared" si="19"/>
        <v>42.45</v>
      </c>
      <c r="AD15" s="97">
        <f t="shared" si="20"/>
        <v>33.5</v>
      </c>
      <c r="AE15" s="24">
        <f t="shared" si="21"/>
        <v>42.08</v>
      </c>
      <c r="AF15" s="24">
        <f t="shared" si="22"/>
        <v>57.75</v>
      </c>
      <c r="AG15" s="24">
        <f t="shared" si="23"/>
        <v>48.43</v>
      </c>
      <c r="AH15" s="12"/>
      <c r="AI15" s="37">
        <f t="shared" si="24"/>
        <v>46.95</v>
      </c>
      <c r="AJ15" s="34">
        <f t="shared" si="25"/>
        <v>39</v>
      </c>
      <c r="AK15" s="25">
        <f t="shared" si="26"/>
        <v>22.50709219858156</v>
      </c>
      <c r="AL15" s="12"/>
      <c r="AM15" s="24">
        <f t="shared" si="27"/>
        <v>35.307092198581557</v>
      </c>
      <c r="AN15" s="24">
        <f t="shared" si="28"/>
        <v>46.50709219858156</v>
      </c>
      <c r="AO15" s="24">
        <f t="shared" si="29"/>
        <v>40.407092198581559</v>
      </c>
      <c r="AP15" s="116">
        <f>IF(Polymers_Data!AE15=1,0.5*AO15+0.5*AN15,IF(Polymers_Data!AE15=2,0.7*AO15+0.3*AN15,IF(Polymers_Data!AE15=3,MAXA(MINA(AN15,AO15),AM15),IF(Polymers_Data!AE15=4,0.7*AO15+0.3*AM15,IF(Polymers_Data!AE15=5,0.5*AO15+0.5*AM15,"ERR")))))</f>
        <v>37.857092198581554</v>
      </c>
      <c r="AQ15" s="65">
        <v>29</v>
      </c>
      <c r="AR15" s="24">
        <f t="shared" si="30"/>
        <v>32.50709219858156</v>
      </c>
      <c r="AS15" s="24">
        <f t="shared" si="31"/>
        <v>46.25709219858156</v>
      </c>
      <c r="AT15" s="24">
        <f t="shared" si="32"/>
        <v>37.897092198581561</v>
      </c>
      <c r="AU15" s="24">
        <f>IF(Polymers_Data!BP15=1,0.5*AT15+0.5*AS15,IF(Polymers_Data!BP15=2,0.7*AT15+0.3*AS15,IF(Polymers_Data!BP15=3,MAXA(MINA(AS15,AT15),AR15),IF(Polymers_Data!BP15=4,0.7*AT15+0.3*AR15,IF(Polymers_Data!BP15=5,0.3*AT15+0.7*AR15,"ERR")))))</f>
        <v>36.280092198581556</v>
      </c>
      <c r="AV15" s="24"/>
      <c r="AW15" s="190">
        <v>36</v>
      </c>
      <c r="AX15" s="14"/>
      <c r="AY15" s="52">
        <f t="shared" si="33"/>
        <v>30.75</v>
      </c>
      <c r="AZ15" s="12"/>
      <c r="BA15" s="24">
        <f t="shared" si="34"/>
        <v>48.25</v>
      </c>
      <c r="BB15" s="24">
        <f t="shared" si="35"/>
        <v>90.75</v>
      </c>
      <c r="BC15" s="24">
        <f t="shared" si="36"/>
        <v>70.25</v>
      </c>
      <c r="BD15" s="116">
        <f>IF(Polymers_Data!BZ15=1,0.5*BC15+0.5*BB15,IF(Polymers_Data!BZ15=2,0.7*BC15+0.3*BB15,IF(Polymers_Data!BZ15=3,MAXA(MINA(BB15,BC15),BA15),IF(Polymers_Data!BZ15=4,0.7*BC15+0.3*BA15,IF(Polymers_Data!BZ15=5,0.5*BC15+0.5*BA15,"ERR")))))</f>
        <v>70.25</v>
      </c>
      <c r="BE15" s="40">
        <f>IF(Polymers_Data!BZ15=1,0.5*BC15+0.5*BB15,IF(Polymers_Data!BZ15=2,0.7*BC15+0.3*BB15,IF(Polymers_Data!BZ15=3,MAXA(MINA(BB15,BC15),BA15),IF(Polymers_Data!BZ15=4,0.7*BC15+0.3*BA15,IF(Polymers_Data!BZ15=5,0.5*BC15+0.5*BA15,"ERR")))))</f>
        <v>70.25</v>
      </c>
      <c r="BF15" s="12"/>
      <c r="BG15" s="12"/>
      <c r="BH15" s="24">
        <v>4</v>
      </c>
      <c r="BI15" s="53">
        <f t="shared" si="37"/>
        <v>74.25</v>
      </c>
      <c r="BJ15" s="12"/>
      <c r="BK15" s="25">
        <f t="shared" si="38"/>
        <v>39.199999999999996</v>
      </c>
      <c r="BL15" s="12"/>
      <c r="BM15" s="24">
        <f t="shared" si="39"/>
        <v>46.449999999999996</v>
      </c>
      <c r="BN15" s="24">
        <f t="shared" si="40"/>
        <v>61.199999999999996</v>
      </c>
      <c r="BO15" s="24">
        <f t="shared" si="41"/>
        <v>54.399999999999991</v>
      </c>
      <c r="BP15" s="94">
        <f>IF(Polymers_Data!AJ15=1,0.5*BO15+0.5*BN15,IF(Polymers_Data!AJ15=2,0.7*BO15+0.3*BN15,IF(Polymers_Data!AJ15=3,MAXA(MINA(BN15,BO15),BM15),IF(Polymers_Data!AJ15=4,0.7*BO15+0.3*BM15,IF(Polymers_Data!AJ15=5,0.5*BO15+0.5*BM15,"ERR")))))</f>
        <v>54.399999999999991</v>
      </c>
      <c r="BQ15" s="94">
        <v>0</v>
      </c>
      <c r="BR15" s="53">
        <v>48</v>
      </c>
      <c r="BS15" s="24">
        <f t="shared" si="42"/>
        <v>45.5</v>
      </c>
      <c r="BT15" s="13">
        <v>49</v>
      </c>
      <c r="BU15" s="31">
        <f>VLOOKUP(A15,'[2]Price Curves'!$C$8:$IV$367,'[2]Price Curves'!$AW$1)</f>
        <v>44.172378726708089</v>
      </c>
      <c r="BV15" s="24">
        <f t="shared" si="43"/>
        <v>14.872854790137403</v>
      </c>
      <c r="BW15" s="24">
        <f t="shared" si="44"/>
        <v>21.872854790137403</v>
      </c>
      <c r="BX15" s="24">
        <f t="shared" si="45"/>
        <v>38.7338547901374</v>
      </c>
      <c r="BY15" s="24">
        <f t="shared" si="46"/>
        <v>28.872854790137403</v>
      </c>
      <c r="BZ15" s="24">
        <f>IF(Monomers_Data!F15=1,0.5*BY15+0.5*BX15,IF(Monomers_Data!F15=2,0.7*BY15+0.3*BX15,IF(Monomers_Data!F15=3,MAXA(MINA(BX15,BY15),BW15),IF(Monomers_Data!F15=4,0.7*BY15+0.3*BW15,IF(Monomers_Data!F15=5,0.5*BY15+0.5*BW15,"ERR")))))</f>
        <v>25.372854790137403</v>
      </c>
      <c r="CA15" s="24">
        <v>0</v>
      </c>
      <c r="CB15" s="76">
        <v>30.75</v>
      </c>
      <c r="CC15" s="24">
        <f t="shared" si="47"/>
        <v>29</v>
      </c>
      <c r="CD15" s="24">
        <f t="shared" si="48"/>
        <v>32.75</v>
      </c>
      <c r="CE15" s="26">
        <f t="shared" si="49"/>
        <v>31</v>
      </c>
      <c r="CF15" s="6"/>
      <c r="CG15" s="5">
        <f>VLOOKUP(A15,'[2]Price Curves'!$C$8:$BH$367,'[2]Price Curves'!$AY$1)</f>
        <v>59.25</v>
      </c>
      <c r="CH15" s="6">
        <f t="shared" si="50"/>
        <v>14.007092198581558</v>
      </c>
      <c r="CI15" s="6">
        <f t="shared" si="51"/>
        <v>22.75</v>
      </c>
      <c r="CJ15" s="6">
        <f t="shared" si="52"/>
        <v>28.75</v>
      </c>
      <c r="CK15" s="6">
        <f t="shared" si="52"/>
        <v>24.75</v>
      </c>
      <c r="CL15" s="47">
        <f>IF(Monomers_Data!P15=1,0.5*CK15+0.5*CJ15,IF(Monomers_Data!P15=2,0.7*CK15+0.3*CJ15,IF(Monomers_Data!P15=3,MAXA(MINA(CJ15,CK15),CI15),IF(Monomers_Data!P15=4,0.7*CK15+0.3*CI15,IF(Monomers_Data!P15=5,0.5*CK15+0.5*CI15,"ERR")))))</f>
        <v>24.15</v>
      </c>
      <c r="CM15" s="47">
        <f t="shared" si="53"/>
        <v>21.00709219858156</v>
      </c>
      <c r="CN15" s="47">
        <v>0</v>
      </c>
      <c r="CO15" s="34">
        <f t="shared" ref="CO15:CO65" si="96">CM15</f>
        <v>21.00709219858156</v>
      </c>
      <c r="CP15" s="47">
        <v>1.5</v>
      </c>
      <c r="CQ15" s="87">
        <f t="shared" si="54"/>
        <v>22.50709219858156</v>
      </c>
      <c r="CR15" s="6">
        <f t="shared" si="55"/>
        <v>18.25</v>
      </c>
      <c r="CS15" s="60">
        <f t="shared" si="56"/>
        <v>18.25</v>
      </c>
      <c r="CT15" s="63">
        <f t="shared" si="57"/>
        <v>30.75</v>
      </c>
      <c r="CU15" s="6">
        <f t="shared" si="58"/>
        <v>33.25</v>
      </c>
      <c r="CV15" s="6">
        <f t="shared" si="59"/>
        <v>47.75</v>
      </c>
      <c r="CW15" s="6">
        <f t="shared" si="60"/>
        <v>40.75</v>
      </c>
      <c r="CX15" s="24">
        <f>IF(Polymers_Data!BU15=1,0.5*CW15+0.5*CV15,IF(Polymers_Data!BU15=2,0.7*CW15+0.3*CV15,IF(Polymers_Data!BU15=3,MAXA(MINA(CV15,CW15),CU15),IF(Polymers_Data!BU15=4,0.7*CW15+0.3*CU15,IF(Polymers_Data!BU15=5,0.5*CW15+0.5*CU15,"ERR")))))</f>
        <v>42.849999999999994</v>
      </c>
      <c r="CY15" s="177">
        <f t="shared" si="61"/>
        <v>42.849999999999994</v>
      </c>
      <c r="CZ15" s="5">
        <v>0.18869371428571433</v>
      </c>
      <c r="DA15" s="6">
        <f t="shared" si="62"/>
        <v>5.8606356621066178</v>
      </c>
      <c r="DB15" s="26"/>
      <c r="DC15" s="6">
        <f t="shared" ref="DC15:DC78" si="97">EN15</f>
        <v>28.312854790137401</v>
      </c>
      <c r="DD15" s="87">
        <v>125</v>
      </c>
      <c r="DE15" s="6">
        <f t="shared" si="64"/>
        <v>26.583274877061616</v>
      </c>
      <c r="DF15" s="6">
        <f t="shared" si="65"/>
        <v>23.0128547901374</v>
      </c>
      <c r="DG15" s="6">
        <f t="shared" si="66"/>
        <v>53.312854790137401</v>
      </c>
      <c r="DH15" s="24">
        <f t="shared" si="67"/>
        <v>34.312854790137401</v>
      </c>
      <c r="DI15" s="6">
        <f>IF(Monomers_Data!AE15=1,0.5*DH15+0.5*DG15,IF(Monomers_Data!AE15=2,0.7*DH15+0.3*DG15,IF(Monomers_Data!AE15=3,MAXA(MINA(DG15,DH15),DF15),IF(Monomers_Data!AE15=4,0.7*DH15+0.3*DF15,IF(Monomers_Data!AE15=5,0.5*DH15+0.5*DF15,"ERR")))))</f>
        <v>30.9228547901374</v>
      </c>
      <c r="DJ15" s="47">
        <f t="shared" si="68"/>
        <v>30.9228547901374</v>
      </c>
      <c r="DK15" s="26">
        <f t="shared" si="69"/>
        <v>681.53971957462829</v>
      </c>
      <c r="DL15" s="6">
        <f t="shared" si="70"/>
        <v>30.75</v>
      </c>
      <c r="DM15" s="6">
        <f t="shared" si="71"/>
        <v>33.25</v>
      </c>
      <c r="DN15" s="6">
        <f t="shared" si="72"/>
        <v>53.75</v>
      </c>
      <c r="DO15" s="24">
        <f t="shared" si="73"/>
        <v>41.75</v>
      </c>
      <c r="DP15" s="6">
        <f>IF(Monomers_Data!AE15=1,0.5*DO15+0.5*DN15,IF(Monomers_Data!AE15=2,0.7*DO15+0.3*DN15,IF(Monomers_Data!AE15=3,MAXA(MINA(DN15,DO15),DM15),IF(Monomers_Data!AE15=4,0.7*DO15+0.3*DM15,IF(Monomers_Data!AE15=5,0.5*DO15+0.5*DM15,"ERR")))))</f>
        <v>39.199999999999996</v>
      </c>
      <c r="DQ15" s="47">
        <f t="shared" si="74"/>
        <v>39.199999999999996</v>
      </c>
      <c r="DR15" s="26">
        <f t="shared" si="75"/>
        <v>863.96799999999996</v>
      </c>
      <c r="DS15" s="24">
        <f>VLOOKUP(A15,'[2]Price Curves'!$C$8:$BH$367,'[2]Price Curves'!$BC$1)</f>
        <v>28.48</v>
      </c>
      <c r="DT15" s="6">
        <f t="shared" si="76"/>
        <v>67.80952380952381</v>
      </c>
      <c r="DU15" s="6">
        <f>VLOOKUP(A15,'[2]Price Curves'!$C$8:$BH$367,'[2]Price Curves'!$BG$1)</f>
        <v>83.3</v>
      </c>
      <c r="DV15" s="5">
        <f t="shared" si="77"/>
        <v>92.504761904761921</v>
      </c>
      <c r="DW15" s="58">
        <f t="shared" si="78"/>
        <v>176.90476190476193</v>
      </c>
      <c r="DX15" s="58">
        <f t="shared" si="79"/>
        <v>122.66809523809525</v>
      </c>
      <c r="DY15" s="24">
        <f t="shared" si="80"/>
        <v>121.90476190476191</v>
      </c>
      <c r="DZ15" s="24">
        <v>0</v>
      </c>
      <c r="EA15" s="186">
        <f t="shared" si="81"/>
        <v>122.66809523809525</v>
      </c>
      <c r="EB15" s="186">
        <f t="shared" si="82"/>
        <v>122.66809523809525</v>
      </c>
      <c r="EC15" s="153"/>
      <c r="ED15" s="73">
        <f>'[2]Price Curves'!AM14</f>
        <v>1.21</v>
      </c>
      <c r="EH15" s="67">
        <f>MAX(EXP(-0.015*((A21-'Export File'!$A$6+30)/365))*$EH$8,0.1)</f>
        <v>0.10822879830441666</v>
      </c>
      <c r="EJ15" s="112">
        <f t="shared" si="83"/>
        <v>14.872854790137403</v>
      </c>
      <c r="EK15" s="112">
        <f t="shared" si="84"/>
        <v>20.092854790137402</v>
      </c>
      <c r="EL15" s="112">
        <f t="shared" si="85"/>
        <v>33.072854790137399</v>
      </c>
      <c r="EM15" s="112">
        <f t="shared" si="86"/>
        <v>26.272854790137401</v>
      </c>
      <c r="EN15" s="174">
        <f>IF(Monomers_Data!K15=1,0.5*EM15+0.5*EL15,IF(Monomers_Data!K15=2,0.7*EM15+0.3*EL15,IF(Monomers_Data!K15=3,MAXA(MINA(EL15,EM15),EK15),IF(Monomers_Data!K15=4,0.7*EM15+0.3*EK15,IF(Monomers_Data!K15=5,0.5*EM15+0.5*EK15,"ERR")))))</f>
        <v>28.312854790137401</v>
      </c>
      <c r="EO15" s="176">
        <v>2.5</v>
      </c>
      <c r="EP15" s="148">
        <v>29</v>
      </c>
      <c r="EQ15" s="112">
        <f>VLOOKUP(A15,'[2]Price Curves'!$C$8:$BH$367,'[2]Price Curves'!$BH$1)</f>
        <v>75.95</v>
      </c>
      <c r="ER15" s="112">
        <f>VLOOKUP(A15,'[2]Price Curves'!$C$8:$BH$367,'[2]Price Curves'!$BA$1)</f>
        <v>65.282532950310468</v>
      </c>
      <c r="ES15" s="161">
        <f t="shared" si="87"/>
        <v>14.444416068386873</v>
      </c>
      <c r="ET15" s="112">
        <f t="shared" si="88"/>
        <v>20.00709219858156</v>
      </c>
      <c r="EU15" s="192">
        <f t="shared" si="89"/>
        <v>17.225754133484216</v>
      </c>
      <c r="EV15" s="112">
        <f t="shared" si="90"/>
        <v>20.216249999999999</v>
      </c>
      <c r="EW15" s="112">
        <f>IF(Monomers_Data!U15=1,0.5*EU15+0.5*ET15,IF(Monomers_Data!U15=2,0.7*EU15+0.3*ET15,IF(Monomers_Data!U15=3,MAXA(MINA(ET15,EU15),ES15),IF(Monomers_Data!U15=4,0.7*EU15+0.3*ES15,IF(Monomers_Data!U15=5,0.5*EU15+0.5*ES15,"ERR")))))</f>
        <v>18.616423166032888</v>
      </c>
      <c r="EX15" s="65">
        <v>18.25</v>
      </c>
      <c r="EY15" s="211">
        <f>VLOOKUP(A15,'[2]Price Curves'!$C$8:$BH$367,'[2]Price Curves'!$BE$1)</f>
        <v>5.6580000000000004</v>
      </c>
      <c r="EZ15" s="112">
        <f t="shared" si="91"/>
        <v>87.062200000000004</v>
      </c>
      <c r="FA15">
        <f t="shared" si="92"/>
        <v>79.408999999999992</v>
      </c>
      <c r="FF15" s="63">
        <f t="shared" si="93"/>
        <v>8.8474735629690038</v>
      </c>
    </row>
    <row r="16" spans="1:162" x14ac:dyDescent="0.3">
      <c r="A16" s="113">
        <f t="shared" si="94"/>
        <v>37196</v>
      </c>
      <c r="C16" s="52">
        <f t="shared" si="3"/>
        <v>30</v>
      </c>
      <c r="D16" s="12"/>
      <c r="E16" s="24">
        <f t="shared" si="4"/>
        <v>39</v>
      </c>
      <c r="F16" s="24">
        <f t="shared" si="5"/>
        <v>52</v>
      </c>
      <c r="G16" s="24">
        <f t="shared" si="6"/>
        <v>45.2</v>
      </c>
      <c r="H16" s="40">
        <f>IF(Polymers_Data!F16=1,0.5*G16+0.5*F16,IF(Polymers_Data!F16=2,0.7*G16+0.3*F16,IF(Polymers_Data!F16=3,MAXA(MINA(F16,G16),E16),IF(Polymers_Data!F16=4,0.7*G16+0.3*E16,IF(Polymers_Data!F16=5,0.5*G16+0.5*E16,"ERR")))))</f>
        <v>45.2</v>
      </c>
      <c r="I16" s="116">
        <v>-2</v>
      </c>
      <c r="J16" s="116">
        <f t="shared" si="7"/>
        <v>43.2</v>
      </c>
      <c r="K16" s="65">
        <v>46</v>
      </c>
      <c r="L16" s="91">
        <f t="shared" si="8"/>
        <v>34.5</v>
      </c>
      <c r="M16" s="92">
        <f t="shared" si="9"/>
        <v>35.5</v>
      </c>
      <c r="N16" s="93">
        <f t="shared" si="10"/>
        <v>33.5</v>
      </c>
      <c r="O16" s="25">
        <f t="shared" si="11"/>
        <v>32.5</v>
      </c>
      <c r="P16" s="24">
        <f t="shared" si="12"/>
        <v>50.5</v>
      </c>
      <c r="Q16" s="24">
        <f t="shared" si="13"/>
        <v>42.25</v>
      </c>
      <c r="R16" s="12"/>
      <c r="S16" s="37">
        <f t="shared" si="14"/>
        <v>39.700000000000003</v>
      </c>
      <c r="T16" s="40"/>
      <c r="U16" s="25">
        <f t="shared" si="15"/>
        <v>35</v>
      </c>
      <c r="V16" s="24">
        <f t="shared" si="16"/>
        <v>49.5</v>
      </c>
      <c r="W16" s="24">
        <f t="shared" si="17"/>
        <v>42</v>
      </c>
      <c r="X16" s="40"/>
      <c r="Y16" s="40">
        <f>IF(Polymers_Data!BA16=1,0.5*W16+0.5*V16,IF(Polymers_Data!BA16=2,0.7*W16+0.3*V16,IF(Polymers_Data!BA16=3,MAXA(MINA(V16,W16),U16),IF(Polymers_Data!BA16=4,0.7*W16+0.3*U16,IF(Polymers_Data!BA16=5,0.5*W16+0.5*U16,"ERR")))))</f>
        <v>39.9</v>
      </c>
      <c r="Z16" s="24">
        <v>-4</v>
      </c>
      <c r="AA16" s="76">
        <v>29</v>
      </c>
      <c r="AB16" s="65">
        <f t="shared" si="18"/>
        <v>30</v>
      </c>
      <c r="AC16" s="143">
        <f t="shared" si="19"/>
        <v>41.7</v>
      </c>
      <c r="AD16" s="97">
        <f t="shared" si="20"/>
        <v>32.5</v>
      </c>
      <c r="AE16" s="24">
        <f t="shared" si="21"/>
        <v>41.33</v>
      </c>
      <c r="AF16" s="24">
        <f t="shared" si="22"/>
        <v>57</v>
      </c>
      <c r="AG16" s="24">
        <f t="shared" si="23"/>
        <v>47.68</v>
      </c>
      <c r="AH16" s="12"/>
      <c r="AI16" s="37">
        <f t="shared" si="24"/>
        <v>46.2</v>
      </c>
      <c r="AJ16" s="34">
        <f t="shared" si="25"/>
        <v>38</v>
      </c>
      <c r="AK16" s="25">
        <f t="shared" si="26"/>
        <v>22.589834515366427</v>
      </c>
      <c r="AL16" s="12"/>
      <c r="AM16" s="24">
        <f t="shared" si="27"/>
        <v>35.389834515366431</v>
      </c>
      <c r="AN16" s="24">
        <f t="shared" si="28"/>
        <v>46.589834515366427</v>
      </c>
      <c r="AO16" s="24">
        <f t="shared" si="29"/>
        <v>40.489834515366425</v>
      </c>
      <c r="AP16" s="116">
        <f>IF(Polymers_Data!AE16=1,0.5*AO16+0.5*AN16,IF(Polymers_Data!AE16=2,0.7*AO16+0.3*AN16,IF(Polymers_Data!AE16=3,MAXA(MINA(AN16,AO16),AM16),IF(Polymers_Data!AE16=4,0.7*AO16+0.3*AM16,IF(Polymers_Data!AE16=5,0.5*AO16+0.5*AM16,"ERR")))))</f>
        <v>37.939834515366428</v>
      </c>
      <c r="AQ16" s="65">
        <v>29</v>
      </c>
      <c r="AR16" s="24">
        <f t="shared" si="30"/>
        <v>32.589834515366427</v>
      </c>
      <c r="AS16" s="24">
        <f t="shared" si="31"/>
        <v>46.339834515366427</v>
      </c>
      <c r="AT16" s="24">
        <f t="shared" si="32"/>
        <v>37.979834515366427</v>
      </c>
      <c r="AU16" s="24">
        <f>IF(Polymers_Data!BP16=1,0.5*AT16+0.5*AS16,IF(Polymers_Data!BP16=2,0.7*AT16+0.3*AS16,IF(Polymers_Data!BP16=3,MAXA(MINA(AS16,AT16),AR16),IF(Polymers_Data!BP16=4,0.7*AT16+0.3*AR16,IF(Polymers_Data!BP16=5,0.3*AT16+0.7*AR16,"ERR")))))</f>
        <v>36.362834515366423</v>
      </c>
      <c r="AV16" s="24"/>
      <c r="AW16" s="190">
        <v>36</v>
      </c>
      <c r="AX16" s="14"/>
      <c r="AY16" s="52">
        <f t="shared" si="33"/>
        <v>30</v>
      </c>
      <c r="AZ16" s="12"/>
      <c r="BA16" s="24">
        <f t="shared" si="34"/>
        <v>47.5</v>
      </c>
      <c r="BB16" s="24">
        <f t="shared" si="35"/>
        <v>90</v>
      </c>
      <c r="BC16" s="24">
        <f t="shared" si="36"/>
        <v>69.5</v>
      </c>
      <c r="BD16" s="116">
        <f>IF(Polymers_Data!BZ16=1,0.5*BC16+0.5*BB16,IF(Polymers_Data!BZ16=2,0.7*BC16+0.3*BB16,IF(Polymers_Data!BZ16=3,MAXA(MINA(BB16,BC16),BA16),IF(Polymers_Data!BZ16=4,0.7*BC16+0.3*BA16,IF(Polymers_Data!BZ16=5,0.5*BC16+0.5*BA16,"ERR")))))</f>
        <v>69.5</v>
      </c>
      <c r="BE16" s="40">
        <f>IF(Polymers_Data!BZ16=1,0.5*BC16+0.5*BB16,IF(Polymers_Data!BZ16=2,0.7*BC16+0.3*BB16,IF(Polymers_Data!BZ16=3,MAXA(MINA(BB16,BC16),BA16),IF(Polymers_Data!BZ16=4,0.7*BC16+0.3*BA16,IF(Polymers_Data!BZ16=5,0.5*BC16+0.5*BA16,"ERR")))))</f>
        <v>69.5</v>
      </c>
      <c r="BF16" s="12"/>
      <c r="BG16" s="12"/>
      <c r="BH16" s="24">
        <v>4</v>
      </c>
      <c r="BI16" s="53">
        <f t="shared" si="37"/>
        <v>73.5</v>
      </c>
      <c r="BJ16" s="12"/>
      <c r="BK16" s="25">
        <f t="shared" si="38"/>
        <v>38.450000000000003</v>
      </c>
      <c r="BL16" s="12"/>
      <c r="BM16" s="24">
        <f t="shared" si="39"/>
        <v>45.7</v>
      </c>
      <c r="BN16" s="24">
        <f t="shared" si="40"/>
        <v>60.45</v>
      </c>
      <c r="BO16" s="24">
        <f t="shared" si="41"/>
        <v>53.650000000000006</v>
      </c>
      <c r="BP16" s="94">
        <f>IF(Polymers_Data!AJ16=1,0.5*BO16+0.5*BN16,IF(Polymers_Data!AJ16=2,0.7*BO16+0.3*BN16,IF(Polymers_Data!AJ16=3,MAXA(MINA(BN16,BO16),BM16),IF(Polymers_Data!AJ16=4,0.7*BO16+0.3*BM16,IF(Polymers_Data!AJ16=5,0.5*BO16+0.5*BM16,"ERR")))))</f>
        <v>53.650000000000006</v>
      </c>
      <c r="BQ16" s="94">
        <v>0</v>
      </c>
      <c r="BR16" s="53">
        <v>48</v>
      </c>
      <c r="BS16" s="24">
        <f t="shared" si="42"/>
        <v>45.5</v>
      </c>
      <c r="BT16" s="13">
        <v>49</v>
      </c>
      <c r="BU16" s="31">
        <f>VLOOKUP(A16,'[2]Price Curves'!$C$8:$IV$367,'[2]Price Curves'!$AW$1)</f>
        <v>44.371520595238096</v>
      </c>
      <c r="BV16" s="24">
        <f t="shared" si="43"/>
        <v>14.93990592432259</v>
      </c>
      <c r="BW16" s="24">
        <f t="shared" si="44"/>
        <v>21.939905924322588</v>
      </c>
      <c r="BX16" s="24">
        <f t="shared" si="45"/>
        <v>38.800905924322592</v>
      </c>
      <c r="BY16" s="24">
        <f t="shared" si="46"/>
        <v>28.939905924322588</v>
      </c>
      <c r="BZ16" s="24">
        <f>IF(Monomers_Data!F16=1,0.5*BY16+0.5*BX16,IF(Monomers_Data!F16=2,0.7*BY16+0.3*BX16,IF(Monomers_Data!F16=3,MAXA(MINA(BX16,BY16),BW16),IF(Monomers_Data!F16=4,0.7*BY16+0.3*BW16,IF(Monomers_Data!F16=5,0.5*BY16+0.5*BW16,"ERR")))))</f>
        <v>25.439905924322588</v>
      </c>
      <c r="CA16" s="24">
        <v>0</v>
      </c>
      <c r="CB16" s="76">
        <v>30</v>
      </c>
      <c r="CC16" s="24">
        <f t="shared" si="47"/>
        <v>29</v>
      </c>
      <c r="CD16" s="24">
        <f t="shared" si="48"/>
        <v>32</v>
      </c>
      <c r="CE16" s="26">
        <f t="shared" si="49"/>
        <v>30.25</v>
      </c>
      <c r="CF16" s="6"/>
      <c r="CG16" s="5">
        <f>VLOOKUP(A16,'[2]Price Curves'!$C$8:$BH$367,'[2]Price Curves'!$AY$1)</f>
        <v>59.6</v>
      </c>
      <c r="CH16" s="6">
        <f t="shared" si="50"/>
        <v>14.089834515366428</v>
      </c>
      <c r="CI16" s="6">
        <f t="shared" si="51"/>
        <v>22</v>
      </c>
      <c r="CJ16" s="6">
        <f t="shared" si="51"/>
        <v>28</v>
      </c>
      <c r="CK16" s="6">
        <f t="shared" si="52"/>
        <v>24</v>
      </c>
      <c r="CL16" s="47">
        <f>IF(Monomers_Data!P16=1,0.5*CK16+0.5*CJ16,IF(Monomers_Data!P16=2,0.7*CK16+0.3*CJ16,IF(Monomers_Data!P16=3,MAXA(MINA(CJ16,CK16),CI16),IF(Monomers_Data!P16=4,0.7*CK16+0.3*CI16,IF(Monomers_Data!P16=5,0.5*CK16+0.5*CI16,"ERR")))))</f>
        <v>23.4</v>
      </c>
      <c r="CM16" s="47">
        <f t="shared" si="53"/>
        <v>21.089834515366427</v>
      </c>
      <c r="CN16" s="47">
        <v>0</v>
      </c>
      <c r="CO16" s="34">
        <f t="shared" si="96"/>
        <v>21.089834515366427</v>
      </c>
      <c r="CP16" s="47">
        <v>1.5</v>
      </c>
      <c r="CQ16" s="87">
        <f t="shared" si="54"/>
        <v>22.589834515366427</v>
      </c>
      <c r="CR16" s="6">
        <f t="shared" si="55"/>
        <v>17.75</v>
      </c>
      <c r="CS16" s="60">
        <f t="shared" si="56"/>
        <v>17.75</v>
      </c>
      <c r="CT16" s="63">
        <f t="shared" si="57"/>
        <v>30</v>
      </c>
      <c r="CU16" s="6">
        <f t="shared" si="58"/>
        <v>32.5</v>
      </c>
      <c r="CV16" s="6">
        <f t="shared" si="59"/>
        <v>47</v>
      </c>
      <c r="CW16" s="6">
        <f t="shared" si="60"/>
        <v>40</v>
      </c>
      <c r="CX16" s="24">
        <f>IF(Polymers_Data!BU16=1,0.5*CW16+0.5*CV16,IF(Polymers_Data!BU16=2,0.7*CW16+0.3*CV16,IF(Polymers_Data!BU16=3,MAXA(MINA(CV16,CW16),CU16),IF(Polymers_Data!BU16=4,0.7*CW16+0.3*CU16,IF(Polymers_Data!BU16=5,0.5*CW16+0.5*CU16,"ERR")))))</f>
        <v>42.1</v>
      </c>
      <c r="CY16" s="177">
        <f t="shared" si="61"/>
        <v>42.1</v>
      </c>
      <c r="CZ16" s="5">
        <v>0.18904241428571428</v>
      </c>
      <c r="DA16" s="6">
        <f t="shared" si="62"/>
        <v>5.8714659309532093</v>
      </c>
      <c r="DB16" s="26"/>
      <c r="DC16" s="6">
        <f t="shared" si="97"/>
        <v>28.379905924322586</v>
      </c>
      <c r="DD16" s="87">
        <v>125</v>
      </c>
      <c r="DE16" s="6">
        <f t="shared" si="64"/>
        <v>26.602384450304392</v>
      </c>
      <c r="DF16" s="6">
        <f t="shared" si="65"/>
        <v>23.079905924322585</v>
      </c>
      <c r="DG16" s="6">
        <f t="shared" si="66"/>
        <v>53.379905924322586</v>
      </c>
      <c r="DH16" s="24">
        <f t="shared" si="67"/>
        <v>34.379905924322586</v>
      </c>
      <c r="DI16" s="6">
        <f>IF(Monomers_Data!AE16=1,0.5*DH16+0.5*DG16,IF(Monomers_Data!AE16=2,0.7*DH16+0.3*DG16,IF(Monomers_Data!AE16=3,MAXA(MINA(DG16,DH16),DF16),IF(Monomers_Data!AE16=4,0.7*DH16+0.3*DF16,IF(Monomers_Data!AE16=5,0.5*DH16+0.5*DF16,"ERR")))))</f>
        <v>30.989905924322581</v>
      </c>
      <c r="DJ16" s="47">
        <f t="shared" si="68"/>
        <v>30.989905924322581</v>
      </c>
      <c r="DK16" s="26">
        <f t="shared" si="69"/>
        <v>683.01752657206964</v>
      </c>
      <c r="DL16" s="6">
        <f t="shared" si="70"/>
        <v>30</v>
      </c>
      <c r="DM16" s="6">
        <f t="shared" si="71"/>
        <v>32.5</v>
      </c>
      <c r="DN16" s="6">
        <f t="shared" si="72"/>
        <v>53</v>
      </c>
      <c r="DO16" s="24">
        <f t="shared" si="73"/>
        <v>41</v>
      </c>
      <c r="DP16" s="6">
        <f>IF(Monomers_Data!AE16=1,0.5*DO16+0.5*DN16,IF(Monomers_Data!AE16=2,0.7*DO16+0.3*DN16,IF(Monomers_Data!AE16=3,MAXA(MINA(DN16,DO16),DM16),IF(Monomers_Data!AE16=4,0.7*DO16+0.3*DM16,IF(Monomers_Data!AE16=5,0.5*DO16+0.5*DM16,"ERR")))))</f>
        <v>38.450000000000003</v>
      </c>
      <c r="DQ16" s="47">
        <f t="shared" si="74"/>
        <v>38.450000000000003</v>
      </c>
      <c r="DR16" s="26">
        <f t="shared" si="75"/>
        <v>847.43799999999999</v>
      </c>
      <c r="DS16" s="24">
        <f>VLOOKUP(A16,'[2]Price Curves'!$C$8:$BH$367,'[2]Price Curves'!$BC$1)</f>
        <v>28.1</v>
      </c>
      <c r="DT16" s="6">
        <f t="shared" si="76"/>
        <v>66.904761904761912</v>
      </c>
      <c r="DU16" s="6">
        <f>VLOOKUP(A16,'[2]Price Curves'!$C$8:$BH$367,'[2]Price Curves'!$BG$1)</f>
        <v>79.95</v>
      </c>
      <c r="DV16" s="5">
        <f t="shared" si="77"/>
        <v>91.623809523809541</v>
      </c>
      <c r="DW16" s="58">
        <f t="shared" si="78"/>
        <v>176.02380952380952</v>
      </c>
      <c r="DX16" s="58">
        <f t="shared" si="79"/>
        <v>121.61404761904762</v>
      </c>
      <c r="DY16" s="24">
        <f t="shared" si="80"/>
        <v>121.02380952380953</v>
      </c>
      <c r="DZ16" s="24">
        <v>0</v>
      </c>
      <c r="EA16" s="186">
        <f t="shared" si="81"/>
        <v>121.61404761904762</v>
      </c>
      <c r="EB16" s="186">
        <f t="shared" si="82"/>
        <v>121.61404761904762</v>
      </c>
      <c r="EC16" s="153"/>
      <c r="ED16" s="73">
        <f>'[2]Price Curves'!AM15</f>
        <v>1.21</v>
      </c>
      <c r="EH16" s="67">
        <f>MAX(EXP(-0.015*((A22-'Export File'!$A$6+30)/365))*$EH$8,0.1)</f>
        <v>0.10809544775866593</v>
      </c>
      <c r="EJ16" s="112">
        <f t="shared" si="83"/>
        <v>14.93990592432259</v>
      </c>
      <c r="EK16" s="112">
        <f t="shared" si="84"/>
        <v>20.15990592432259</v>
      </c>
      <c r="EL16" s="112">
        <f t="shared" si="85"/>
        <v>33.139905924322591</v>
      </c>
      <c r="EM16" s="112">
        <f t="shared" si="86"/>
        <v>26.33990592432259</v>
      </c>
      <c r="EN16" s="174">
        <f>IF(Monomers_Data!K16=1,0.5*EM16+0.5*EL16,IF(Monomers_Data!K16=2,0.7*EM16+0.3*EL16,IF(Monomers_Data!K16=3,MAXA(MINA(EL16,EM16),EK16),IF(Monomers_Data!K16=4,0.7*EM16+0.3*EK16,IF(Monomers_Data!K16=5,0.5*EM16+0.5*EK16,"ERR")))))</f>
        <v>28.379905924322586</v>
      </c>
      <c r="EO16" s="176">
        <v>2.5</v>
      </c>
      <c r="EP16" s="148">
        <v>29</v>
      </c>
      <c r="EQ16" s="112">
        <f>VLOOKUP(A16,'[2]Price Curves'!$C$8:$BH$367,'[2]Price Curves'!$BH$1)</f>
        <v>74.05</v>
      </c>
      <c r="ER16" s="112">
        <f>VLOOKUP(A16,'[2]Price Curves'!$C$8:$BH$367,'[2]Price Curves'!$BA$1)</f>
        <v>66.100893214285719</v>
      </c>
      <c r="ES16" s="161">
        <f t="shared" si="87"/>
        <v>13.383131665630721</v>
      </c>
      <c r="ET16" s="112">
        <f t="shared" si="88"/>
        <v>20.089834515366427</v>
      </c>
      <c r="EU16" s="192">
        <f t="shared" si="89"/>
        <v>16.736483090498574</v>
      </c>
      <c r="EV16" s="112">
        <f t="shared" si="90"/>
        <v>19.649999999999999</v>
      </c>
      <c r="EW16" s="112">
        <f>IF(Monomers_Data!U16=1,0.5*EU16+0.5*ET16,IF(Monomers_Data!U16=2,0.7*EU16+0.3*ET16,IF(Monomers_Data!U16=3,MAXA(MINA(ET16,EU16),ES16),IF(Monomers_Data!U16=4,0.7*EU16+0.3*ES16,IF(Monomers_Data!U16=5,0.5*EU16+0.5*ES16,"ERR")))))</f>
        <v>17.742488517958929</v>
      </c>
      <c r="EX16" s="65">
        <v>17.75</v>
      </c>
      <c r="EY16" s="211">
        <f>VLOOKUP(A16,'[2]Price Curves'!$C$8:$BH$367,'[2]Price Curves'!$BE$1)</f>
        <v>5.79</v>
      </c>
      <c r="EZ16" s="112">
        <f t="shared" si="91"/>
        <v>89.161000000000001</v>
      </c>
      <c r="FA16">
        <f t="shared" si="92"/>
        <v>80.794999999999987</v>
      </c>
      <c r="FF16" s="63">
        <f t="shared" si="93"/>
        <v>9.2450861525577999</v>
      </c>
    </row>
    <row r="17" spans="1:162" x14ac:dyDescent="0.3">
      <c r="A17" s="113">
        <f t="shared" si="94"/>
        <v>37226</v>
      </c>
      <c r="C17" s="52">
        <f t="shared" si="3"/>
        <v>30</v>
      </c>
      <c r="D17" s="12"/>
      <c r="E17" s="24">
        <f t="shared" si="4"/>
        <v>39</v>
      </c>
      <c r="F17" s="24">
        <f t="shared" si="5"/>
        <v>52</v>
      </c>
      <c r="G17" s="24">
        <f t="shared" si="6"/>
        <v>45.2</v>
      </c>
      <c r="H17" s="40">
        <f>IF(Polymers_Data!F17=1,0.5*G17+0.5*F17,IF(Polymers_Data!F17=2,0.7*G17+0.3*F17,IF(Polymers_Data!F17=3,MAXA(MINA(F17,G17),E17),IF(Polymers_Data!F17=4,0.7*G17+0.3*E17,IF(Polymers_Data!F17=5,0.5*G17+0.5*E17,"ERR")))))</f>
        <v>45.2</v>
      </c>
      <c r="I17" s="116">
        <v>-1</v>
      </c>
      <c r="J17" s="116">
        <f t="shared" si="7"/>
        <v>44.2</v>
      </c>
      <c r="K17" s="65">
        <v>46.2</v>
      </c>
      <c r="L17" s="91">
        <f t="shared" si="8"/>
        <v>34.5</v>
      </c>
      <c r="M17" s="92">
        <f t="shared" si="9"/>
        <v>35.5</v>
      </c>
      <c r="N17" s="93">
        <f t="shared" si="10"/>
        <v>33.5</v>
      </c>
      <c r="O17" s="25">
        <f t="shared" si="11"/>
        <v>32.5</v>
      </c>
      <c r="P17" s="24">
        <f t="shared" si="12"/>
        <v>50.5</v>
      </c>
      <c r="Q17" s="24">
        <f t="shared" si="13"/>
        <v>42.25</v>
      </c>
      <c r="R17" s="12"/>
      <c r="S17" s="37">
        <f t="shared" si="14"/>
        <v>40.700000000000003</v>
      </c>
      <c r="T17" s="40"/>
      <c r="U17" s="25">
        <f t="shared" si="15"/>
        <v>35</v>
      </c>
      <c r="V17" s="24">
        <f t="shared" si="16"/>
        <v>49.5</v>
      </c>
      <c r="W17" s="24">
        <f t="shared" si="17"/>
        <v>42</v>
      </c>
      <c r="X17" s="40"/>
      <c r="Y17" s="40">
        <f>IF(Polymers_Data!BA17=1,0.5*W17+0.5*V17,IF(Polymers_Data!BA17=2,0.7*W17+0.3*V17,IF(Polymers_Data!BA17=3,MAXA(MINA(V17,W17),U17),IF(Polymers_Data!BA17=4,0.7*W17+0.3*U17,IF(Polymers_Data!BA17=5,0.5*W17+0.5*U17,"ERR")))))</f>
        <v>39.9</v>
      </c>
      <c r="Z17" s="24">
        <v>-4</v>
      </c>
      <c r="AA17" s="76">
        <v>29</v>
      </c>
      <c r="AB17" s="65">
        <f t="shared" si="18"/>
        <v>30</v>
      </c>
      <c r="AC17" s="143">
        <f t="shared" si="19"/>
        <v>42.7</v>
      </c>
      <c r="AD17" s="97">
        <f t="shared" si="20"/>
        <v>32.5</v>
      </c>
      <c r="AE17" s="24">
        <f t="shared" si="21"/>
        <v>41.33</v>
      </c>
      <c r="AF17" s="24">
        <f t="shared" si="22"/>
        <v>57</v>
      </c>
      <c r="AG17" s="24">
        <f t="shared" si="23"/>
        <v>47.68</v>
      </c>
      <c r="AH17" s="12"/>
      <c r="AI17" s="37">
        <f t="shared" si="24"/>
        <v>47.2</v>
      </c>
      <c r="AJ17" s="34">
        <f t="shared" si="25"/>
        <v>38</v>
      </c>
      <c r="AK17" s="25">
        <f t="shared" si="26"/>
        <v>22.6725768321513</v>
      </c>
      <c r="AL17" s="12"/>
      <c r="AM17" s="24">
        <f t="shared" si="27"/>
        <v>35.472576832151304</v>
      </c>
      <c r="AN17" s="24">
        <f t="shared" si="28"/>
        <v>46.6725768321513</v>
      </c>
      <c r="AO17" s="24">
        <f t="shared" si="29"/>
        <v>40.572576832151299</v>
      </c>
      <c r="AP17" s="116">
        <f>IF(Polymers_Data!AE17=1,0.5*AO17+0.5*AN17,IF(Polymers_Data!AE17=2,0.7*AO17+0.3*AN17,IF(Polymers_Data!AE17=3,MAXA(MINA(AN17,AO17),AM17),IF(Polymers_Data!AE17=4,0.7*AO17+0.3*AM17,IF(Polymers_Data!AE17=5,0.5*AO17+0.5*AM17,"ERR")))))</f>
        <v>38.022576832151302</v>
      </c>
      <c r="AQ17" s="65">
        <v>29</v>
      </c>
      <c r="AR17" s="24">
        <f t="shared" si="30"/>
        <v>32.6725768321513</v>
      </c>
      <c r="AS17" s="24">
        <f t="shared" si="31"/>
        <v>46.4225768321513</v>
      </c>
      <c r="AT17" s="24">
        <f t="shared" si="32"/>
        <v>38.062576832151301</v>
      </c>
      <c r="AU17" s="24">
        <f>IF(Polymers_Data!BP17=1,0.5*AT17+0.5*AS17,IF(Polymers_Data!BP17=2,0.7*AT17+0.3*AS17,IF(Polymers_Data!BP17=3,MAXA(MINA(AS17,AT17),AR17),IF(Polymers_Data!BP17=4,0.7*AT17+0.3*AR17,IF(Polymers_Data!BP17=5,0.3*AT17+0.7*AR17,"ERR")))))</f>
        <v>36.445576832151296</v>
      </c>
      <c r="AV17" s="24"/>
      <c r="AW17" s="190">
        <v>37</v>
      </c>
      <c r="AX17" s="14"/>
      <c r="AY17" s="52">
        <f t="shared" si="33"/>
        <v>30</v>
      </c>
      <c r="AZ17" s="12"/>
      <c r="BA17" s="24">
        <f t="shared" si="34"/>
        <v>47.5</v>
      </c>
      <c r="BB17" s="24">
        <f t="shared" si="35"/>
        <v>90</v>
      </c>
      <c r="BC17" s="24">
        <f t="shared" si="36"/>
        <v>69.5</v>
      </c>
      <c r="BD17" s="116">
        <f>IF(Polymers_Data!BZ17=1,0.5*BC17+0.5*BB17,IF(Polymers_Data!BZ17=2,0.7*BC17+0.3*BB17,IF(Polymers_Data!BZ17=3,MAXA(MINA(BB17,BC17),BA17),IF(Polymers_Data!BZ17=4,0.7*BC17+0.3*BA17,IF(Polymers_Data!BZ17=5,0.5*BC17+0.5*BA17,"ERR")))))</f>
        <v>69.5</v>
      </c>
      <c r="BE17" s="40">
        <f>IF(Polymers_Data!BZ17=1,0.5*BC17+0.5*BB17,IF(Polymers_Data!BZ17=2,0.7*BC17+0.3*BB17,IF(Polymers_Data!BZ17=3,MAXA(MINA(BB17,BC17),BA17),IF(Polymers_Data!BZ17=4,0.7*BC17+0.3*BA17,IF(Polymers_Data!BZ17=5,0.5*BC17+0.5*BA17,"ERR")))))</f>
        <v>69.5</v>
      </c>
      <c r="BF17" s="12"/>
      <c r="BG17" s="12"/>
      <c r="BH17" s="24">
        <v>4</v>
      </c>
      <c r="BI17" s="53">
        <f t="shared" si="37"/>
        <v>73.5</v>
      </c>
      <c r="BJ17" s="12"/>
      <c r="BK17" s="25">
        <f t="shared" si="38"/>
        <v>38.450000000000003</v>
      </c>
      <c r="BL17" s="12"/>
      <c r="BM17" s="24">
        <f t="shared" si="39"/>
        <v>45.7</v>
      </c>
      <c r="BN17" s="24">
        <f t="shared" si="40"/>
        <v>60.45</v>
      </c>
      <c r="BO17" s="24">
        <f t="shared" si="41"/>
        <v>53.650000000000006</v>
      </c>
      <c r="BP17" s="94">
        <f>IF(Polymers_Data!AJ17=1,0.5*BO17+0.5*BN17,IF(Polymers_Data!AJ17=2,0.7*BO17+0.3*BN17,IF(Polymers_Data!AJ17=3,MAXA(MINA(BN17,BO17),BM17),IF(Polymers_Data!AJ17=4,0.7*BO17+0.3*BM17,IF(Polymers_Data!AJ17=5,0.5*BO17+0.5*BM17,"ERR")))))</f>
        <v>53.650000000000006</v>
      </c>
      <c r="BQ17" s="94">
        <v>0</v>
      </c>
      <c r="BR17" s="53">
        <v>46</v>
      </c>
      <c r="BS17" s="24">
        <f t="shared" si="42"/>
        <v>43.5</v>
      </c>
      <c r="BT17" s="13">
        <v>49</v>
      </c>
      <c r="BU17" s="31">
        <f>VLOOKUP(A17,'[2]Price Curves'!$C$8:$IV$367,'[2]Price Curves'!$AW$1)</f>
        <v>44.771717440476195</v>
      </c>
      <c r="BV17" s="24">
        <f t="shared" si="43"/>
        <v>15.074652336860671</v>
      </c>
      <c r="BW17" s="24">
        <f t="shared" si="44"/>
        <v>22.074652336860673</v>
      </c>
      <c r="BX17" s="24">
        <f t="shared" si="45"/>
        <v>38.93565233686067</v>
      </c>
      <c r="BY17" s="24">
        <f t="shared" si="46"/>
        <v>29.074652336860673</v>
      </c>
      <c r="BZ17" s="24">
        <f>IF(Monomers_Data!F17=1,0.5*BY17+0.5*BX17,IF(Monomers_Data!F17=2,0.7*BY17+0.3*BX17,IF(Monomers_Data!F17=3,MAXA(MINA(BX17,BY17),BW17),IF(Monomers_Data!F17=4,0.7*BY17+0.3*BW17,IF(Monomers_Data!F17=5,0.5*BY17+0.5*BW17,"ERR")))))</f>
        <v>25.574652336860673</v>
      </c>
      <c r="CA17" s="24">
        <v>0</v>
      </c>
      <c r="CB17" s="76">
        <v>30</v>
      </c>
      <c r="CC17" s="24">
        <f t="shared" si="47"/>
        <v>29</v>
      </c>
      <c r="CD17" s="24">
        <f t="shared" si="48"/>
        <v>32</v>
      </c>
      <c r="CE17" s="26">
        <f t="shared" si="49"/>
        <v>30.25</v>
      </c>
      <c r="CF17" s="6"/>
      <c r="CG17" s="5">
        <f>VLOOKUP(A17,'[2]Price Curves'!$C$8:$BH$367,'[2]Price Curves'!$AY$1)</f>
        <v>59.95</v>
      </c>
      <c r="CH17" s="6">
        <f t="shared" si="50"/>
        <v>14.1725768321513</v>
      </c>
      <c r="CI17" s="6">
        <f t="shared" si="51"/>
        <v>22</v>
      </c>
      <c r="CJ17" s="6">
        <f t="shared" si="51"/>
        <v>28</v>
      </c>
      <c r="CK17" s="6">
        <f t="shared" si="52"/>
        <v>24</v>
      </c>
      <c r="CL17" s="47">
        <f>IF(Monomers_Data!P17=1,0.5*CK17+0.5*CJ17,IF(Monomers_Data!P17=2,0.7*CK17+0.3*CJ17,IF(Monomers_Data!P17=3,MAXA(MINA(CJ17,CK17),CI17),IF(Monomers_Data!P17=4,0.7*CK17+0.3*CI17,IF(Monomers_Data!P17=5,0.5*CK17+0.5*CI17,"ERR")))))</f>
        <v>23.4</v>
      </c>
      <c r="CM17" s="47">
        <f t="shared" si="53"/>
        <v>21.1725768321513</v>
      </c>
      <c r="CN17" s="47">
        <v>0</v>
      </c>
      <c r="CO17" s="34">
        <f t="shared" si="96"/>
        <v>21.1725768321513</v>
      </c>
      <c r="CP17" s="47">
        <v>1.5</v>
      </c>
      <c r="CQ17" s="87">
        <f t="shared" si="54"/>
        <v>22.6725768321513</v>
      </c>
      <c r="CR17" s="6">
        <f t="shared" si="55"/>
        <v>16.480784813524881</v>
      </c>
      <c r="CS17" s="60">
        <f t="shared" si="56"/>
        <v>16.480784813524881</v>
      </c>
      <c r="CT17" s="63">
        <f t="shared" si="57"/>
        <v>30</v>
      </c>
      <c r="CU17" s="6">
        <f t="shared" si="58"/>
        <v>32.5</v>
      </c>
      <c r="CV17" s="6">
        <f t="shared" si="59"/>
        <v>47</v>
      </c>
      <c r="CW17" s="6">
        <f t="shared" si="60"/>
        <v>40</v>
      </c>
      <c r="CX17" s="24">
        <f>IF(Polymers_Data!BU17=1,0.5*CW17+0.5*CV17,IF(Polymers_Data!BU17=2,0.7*CW17+0.3*CV17,IF(Polymers_Data!BU17=3,MAXA(MINA(CV17,CW17),CU17),IF(Polymers_Data!BU17=4,0.7*CW17+0.3*CU17,IF(Polymers_Data!BU17=5,0.5*CW17+0.5*CU17,"ERR")))))</f>
        <v>42.1</v>
      </c>
      <c r="CY17" s="177">
        <f t="shared" si="61"/>
        <v>42.1</v>
      </c>
      <c r="CZ17" s="5">
        <v>0.19621871428571427</v>
      </c>
      <c r="DA17" s="6">
        <f t="shared" si="62"/>
        <v>6.0943545410014126</v>
      </c>
      <c r="DB17" s="26"/>
      <c r="DC17" s="6">
        <f t="shared" si="97"/>
        <v>26.474652336860672</v>
      </c>
      <c r="DD17" s="87">
        <v>125</v>
      </c>
      <c r="DE17" s="6">
        <f t="shared" si="64"/>
        <v>26.059387177877746</v>
      </c>
      <c r="DF17" s="6">
        <f t="shared" si="65"/>
        <v>21.174652336860671</v>
      </c>
      <c r="DG17" s="6">
        <f t="shared" si="66"/>
        <v>51.474652336860672</v>
      </c>
      <c r="DH17" s="24">
        <f t="shared" si="67"/>
        <v>32.474652336860672</v>
      </c>
      <c r="DI17" s="6">
        <f>IF(Monomers_Data!AE17=1,0.5*DH17+0.5*DG17,IF(Monomers_Data!AE17=2,0.7*DH17+0.3*DG17,IF(Monomers_Data!AE17=3,MAXA(MINA(DG17,DH17),DF17),IF(Monomers_Data!AE17=4,0.7*DH17+0.3*DF17,IF(Monomers_Data!AE17=5,0.5*DH17+0.5*DF17,"ERR")))))</f>
        <v>29.084652336860671</v>
      </c>
      <c r="DJ17" s="47">
        <f t="shared" si="68"/>
        <v>29.084652336860671</v>
      </c>
      <c r="DK17" s="26">
        <f t="shared" si="69"/>
        <v>641.02573750440922</v>
      </c>
      <c r="DL17" s="6">
        <f t="shared" si="70"/>
        <v>30</v>
      </c>
      <c r="DM17" s="6">
        <f t="shared" si="71"/>
        <v>32.5</v>
      </c>
      <c r="DN17" s="6">
        <f t="shared" si="72"/>
        <v>53</v>
      </c>
      <c r="DO17" s="24">
        <f t="shared" si="73"/>
        <v>41</v>
      </c>
      <c r="DP17" s="6">
        <f>IF(Monomers_Data!AE17=1,0.5*DO17+0.5*DN17,IF(Monomers_Data!AE17=2,0.7*DO17+0.3*DN17,IF(Monomers_Data!AE17=3,MAXA(MINA(DN17,DO17),DM17),IF(Monomers_Data!AE17=4,0.7*DO17+0.3*DM17,IF(Monomers_Data!AE17=5,0.5*DO17+0.5*DM17,"ERR")))))</f>
        <v>38.450000000000003</v>
      </c>
      <c r="DQ17" s="47">
        <f t="shared" si="74"/>
        <v>38.450000000000003</v>
      </c>
      <c r="DR17" s="26">
        <f t="shared" si="75"/>
        <v>847.43799999999999</v>
      </c>
      <c r="DS17" s="24">
        <f>VLOOKUP(A17,'[2]Price Curves'!$C$8:$BH$367,'[2]Price Curves'!$BC$1)</f>
        <v>27.73</v>
      </c>
      <c r="DT17" s="6">
        <f t="shared" si="76"/>
        <v>66.023809523809533</v>
      </c>
      <c r="DU17" s="6">
        <f>VLOOKUP(A17,'[2]Price Curves'!$C$8:$BH$367,'[2]Price Curves'!$BG$1)</f>
        <v>78.05</v>
      </c>
      <c r="DV17" s="5">
        <f t="shared" si="77"/>
        <v>90.838095238095235</v>
      </c>
      <c r="DW17" s="58">
        <f t="shared" si="78"/>
        <v>175.23809523809524</v>
      </c>
      <c r="DX17" s="58">
        <f t="shared" si="79"/>
        <v>120.58773809523811</v>
      </c>
      <c r="DY17" s="24">
        <f t="shared" si="80"/>
        <v>120.23809523809524</v>
      </c>
      <c r="DZ17" s="24">
        <v>0</v>
      </c>
      <c r="EA17" s="186">
        <f t="shared" si="81"/>
        <v>120.58773809523811</v>
      </c>
      <c r="EB17" s="186">
        <f t="shared" si="82"/>
        <v>120.58773809523811</v>
      </c>
      <c r="EC17" s="153"/>
      <c r="ED17" s="73">
        <f>'[2]Price Curves'!AM16</f>
        <v>1.21</v>
      </c>
      <c r="EH17" s="67">
        <f>MAX(EXP(-0.015*((A23-'Export File'!$A$6+30)/365))*$EH$8,0.1)</f>
        <v>0.10795782480229205</v>
      </c>
      <c r="EJ17" s="112">
        <f t="shared" si="83"/>
        <v>15.074652336860671</v>
      </c>
      <c r="EK17" s="112">
        <f t="shared" si="84"/>
        <v>20.294652336860672</v>
      </c>
      <c r="EL17" s="112">
        <f t="shared" si="85"/>
        <v>33.274652336860669</v>
      </c>
      <c r="EM17" s="112">
        <f t="shared" si="86"/>
        <v>26.474652336860672</v>
      </c>
      <c r="EN17" s="174">
        <f>IF(Monomers_Data!K17=1,0.5*EM17+0.5*EL17,IF(Monomers_Data!K17=2,0.7*EM17+0.3*EL17,IF(Monomers_Data!K17=3,MAXA(MINA(EL17,EM17),EK17),IF(Monomers_Data!K17=4,0.7*EM17+0.3*EK17,IF(Monomers_Data!K17=5,0.5*EM17+0.5*EK17,"ERR")))))</f>
        <v>26.474652336860672</v>
      </c>
      <c r="EO17" s="176">
        <v>2.5</v>
      </c>
      <c r="EP17" s="148">
        <v>29</v>
      </c>
      <c r="EQ17" s="112">
        <f>VLOOKUP(A17,'[2]Price Curves'!$C$8:$BH$367,'[2]Price Curves'!$BH$1)</f>
        <v>73</v>
      </c>
      <c r="ER17" s="112">
        <f>VLOOKUP(A17,'[2]Price Curves'!$C$8:$BH$367,'[2]Price Curves'!$BA$1)</f>
        <v>66.578210178571439</v>
      </c>
      <c r="ES17" s="161">
        <f t="shared" si="87"/>
        <v>12.78899279489846</v>
      </c>
      <c r="ET17" s="112">
        <f t="shared" si="88"/>
        <v>20.1725768321513</v>
      </c>
      <c r="EU17" s="192">
        <f t="shared" si="89"/>
        <v>16.480784813524881</v>
      </c>
      <c r="EV17" s="112">
        <f t="shared" si="90"/>
        <v>19.649999999999999</v>
      </c>
      <c r="EW17" s="112">
        <f>IF(Monomers_Data!U17=1,0.5*EU17+0.5*ET17,IF(Monomers_Data!U17=2,0.7*EU17+0.3*ET17,IF(Monomers_Data!U17=3,MAXA(MINA(ET17,EU17),ES17),IF(Monomers_Data!U17=4,0.7*EU17+0.3*ES17,IF(Monomers_Data!U17=5,0.5*EU17+0.5*ES17,"ERR")))))</f>
        <v>16.480784813524881</v>
      </c>
      <c r="EX17" s="24">
        <f t="shared" ref="EX17:EX74" si="98">EW17</f>
        <v>16.480784813524881</v>
      </c>
      <c r="EY17" s="211">
        <f>VLOOKUP(A17,'[2]Price Curves'!$C$8:$BH$367,'[2]Price Curves'!$BE$1)</f>
        <v>5.907</v>
      </c>
      <c r="EZ17" s="112">
        <f t="shared" si="91"/>
        <v>91.021299999999997</v>
      </c>
      <c r="FA17">
        <f t="shared" si="92"/>
        <v>82.023499999999999</v>
      </c>
      <c r="FF17" s="63">
        <f t="shared" si="93"/>
        <v>7.4499187190415128</v>
      </c>
    </row>
    <row r="18" spans="1:162" x14ac:dyDescent="0.3">
      <c r="A18" s="113">
        <f t="shared" si="94"/>
        <v>37257</v>
      </c>
      <c r="C18" s="52">
        <f t="shared" si="3"/>
        <v>28.720523415977951</v>
      </c>
      <c r="D18" s="12"/>
      <c r="E18" s="24">
        <f t="shared" si="4"/>
        <v>37.720523415977951</v>
      </c>
      <c r="F18" s="24">
        <f t="shared" si="5"/>
        <v>50.720523415977951</v>
      </c>
      <c r="G18" s="24">
        <f t="shared" si="6"/>
        <v>43.920523415977954</v>
      </c>
      <c r="H18" s="40">
        <f>IF(Polymers_Data!F18=1,0.5*G18+0.5*F18,IF(Polymers_Data!F18=2,0.7*G18+0.3*F18,IF(Polymers_Data!F18=3,MAXA(MINA(F18,G18),E18),IF(Polymers_Data!F18=4,0.7*G18+0.3*E18,IF(Polymers_Data!F18=5,0.5*G18+0.5*E18,"ERR")))))</f>
        <v>43.920523415977954</v>
      </c>
      <c r="I18" s="116">
        <v>-1</v>
      </c>
      <c r="J18" s="116">
        <f t="shared" si="7"/>
        <v>42.920523415977954</v>
      </c>
      <c r="K18" s="65">
        <f t="shared" si="95"/>
        <v>44.920523415977954</v>
      </c>
      <c r="L18" s="91">
        <f t="shared" si="8"/>
        <v>38.5</v>
      </c>
      <c r="M18" s="92">
        <f t="shared" si="9"/>
        <v>39.5</v>
      </c>
      <c r="N18" s="93">
        <f t="shared" si="10"/>
        <v>37.5</v>
      </c>
      <c r="O18" s="25">
        <f t="shared" si="11"/>
        <v>31.220523415977951</v>
      </c>
      <c r="P18" s="24">
        <f t="shared" si="12"/>
        <v>49.220523415977951</v>
      </c>
      <c r="Q18" s="24">
        <f t="shared" si="13"/>
        <v>40.970523415977951</v>
      </c>
      <c r="R18" s="12"/>
      <c r="S18" s="37">
        <f t="shared" si="14"/>
        <v>39.420523415977954</v>
      </c>
      <c r="T18" s="40"/>
      <c r="U18" s="25">
        <f t="shared" si="15"/>
        <v>33.720523415977951</v>
      </c>
      <c r="V18" s="24">
        <f t="shared" si="16"/>
        <v>48.220523415977951</v>
      </c>
      <c r="W18" s="24">
        <f t="shared" si="17"/>
        <v>40.720523415977951</v>
      </c>
      <c r="X18" s="40"/>
      <c r="Y18" s="40">
        <f>IF(Polymers_Data!BA18=1,0.5*W18+0.5*V18,IF(Polymers_Data!BA18=2,0.7*W18+0.3*V18,IF(Polymers_Data!BA18=3,MAXA(MINA(V18,W18),U18),IF(Polymers_Data!BA18=4,0.7*W18+0.3*U18,IF(Polymers_Data!BA18=5,0.5*W18+0.5*U18,"ERR")))))</f>
        <v>38.620523415977949</v>
      </c>
      <c r="Z18" s="24">
        <v>-4</v>
      </c>
      <c r="AA18" s="76">
        <v>33</v>
      </c>
      <c r="AB18" s="65">
        <f t="shared" si="18"/>
        <v>34</v>
      </c>
      <c r="AC18" s="143">
        <f t="shared" si="19"/>
        <v>41.420523415977954</v>
      </c>
      <c r="AD18" s="97">
        <f t="shared" si="20"/>
        <v>36.5</v>
      </c>
      <c r="AE18" s="24">
        <f t="shared" si="21"/>
        <v>40.050523415977949</v>
      </c>
      <c r="AF18" s="24">
        <f t="shared" si="22"/>
        <v>55.720523415977951</v>
      </c>
      <c r="AG18" s="24">
        <f t="shared" si="23"/>
        <v>46.40052341597795</v>
      </c>
      <c r="AH18" s="12"/>
      <c r="AI18" s="37">
        <f t="shared" si="24"/>
        <v>45.920523415977954</v>
      </c>
      <c r="AJ18" s="34">
        <f t="shared" si="25"/>
        <v>42</v>
      </c>
      <c r="AK18" s="25">
        <f t="shared" si="26"/>
        <v>22.755319148936167</v>
      </c>
      <c r="AL18" s="12"/>
      <c r="AM18" s="24">
        <f t="shared" si="27"/>
        <v>35.555319148936164</v>
      </c>
      <c r="AN18" s="24">
        <f t="shared" si="28"/>
        <v>46.755319148936167</v>
      </c>
      <c r="AO18" s="24">
        <f t="shared" si="29"/>
        <v>40.655319148936165</v>
      </c>
      <c r="AP18" s="116">
        <f>IF(Polymers_Data!AE18=1,0.5*AO18+0.5*AN18,IF(Polymers_Data!AE18=2,0.7*AO18+0.3*AN18,IF(Polymers_Data!AE18=3,MAXA(MINA(AN18,AO18),AM18),IF(Polymers_Data!AE18=4,0.7*AO18+0.3*AM18,IF(Polymers_Data!AE18=5,0.5*AO18+0.5*AM18,"ERR")))))</f>
        <v>38.105319148936161</v>
      </c>
      <c r="AQ18" s="65">
        <v>29</v>
      </c>
      <c r="AR18" s="24">
        <f t="shared" si="30"/>
        <v>32.755319148936167</v>
      </c>
      <c r="AS18" s="24">
        <f t="shared" si="31"/>
        <v>46.505319148936167</v>
      </c>
      <c r="AT18" s="24">
        <f t="shared" si="32"/>
        <v>38.145319148936167</v>
      </c>
      <c r="AU18" s="24">
        <f>IF(Polymers_Data!BP18=1,0.5*AT18+0.5*AS18,IF(Polymers_Data!BP18=2,0.7*AT18+0.3*AS18,IF(Polymers_Data!BP18=3,MAXA(MINA(AS18,AT18),AR18),IF(Polymers_Data!BP18=4,0.7*AT18+0.3*AR18,IF(Polymers_Data!BP18=5,0.3*AT18+0.7*AR18,"ERR")))))</f>
        <v>36.528319148936163</v>
      </c>
      <c r="AV18" s="24"/>
      <c r="AW18" s="190">
        <v>38</v>
      </c>
      <c r="AX18" s="14"/>
      <c r="AY18" s="52">
        <f t="shared" si="33"/>
        <v>28.720523415977951</v>
      </c>
      <c r="AZ18" s="12"/>
      <c r="BA18" s="24">
        <f t="shared" si="34"/>
        <v>46.220523415977951</v>
      </c>
      <c r="BB18" s="24">
        <f t="shared" si="35"/>
        <v>88.720523415977951</v>
      </c>
      <c r="BC18" s="24">
        <f t="shared" si="36"/>
        <v>68.220523415977951</v>
      </c>
      <c r="BD18" s="116">
        <f>IF(Polymers_Data!BZ18=1,0.5*BC18+0.5*BB18,IF(Polymers_Data!BZ18=2,0.7*BC18+0.3*BB18,IF(Polymers_Data!BZ18=3,MAXA(MINA(BB18,BC18),BA18),IF(Polymers_Data!BZ18=4,0.7*BC18+0.3*BA18,IF(Polymers_Data!BZ18=5,0.5*BC18+0.5*BA18,"ERR")))))</f>
        <v>68.220523415977951</v>
      </c>
      <c r="BE18" s="40">
        <f>IF(Polymers_Data!BZ18=1,0.5*BC18+0.5*BB18,IF(Polymers_Data!BZ18=2,0.7*BC18+0.3*BB18,IF(Polymers_Data!BZ18=3,MAXA(MINA(BB18,BC18),BA18),IF(Polymers_Data!BZ18=4,0.7*BC18+0.3*BA18,IF(Polymers_Data!BZ18=5,0.5*BC18+0.5*BA18,"ERR")))))</f>
        <v>68.220523415977951</v>
      </c>
      <c r="BF18" s="12"/>
      <c r="BG18" s="12"/>
      <c r="BH18" s="24">
        <v>4</v>
      </c>
      <c r="BI18" s="53">
        <f t="shared" si="37"/>
        <v>72.220523415977951</v>
      </c>
      <c r="BJ18" s="12"/>
      <c r="BK18" s="25">
        <f t="shared" si="38"/>
        <v>37.170523415977954</v>
      </c>
      <c r="BL18" s="12"/>
      <c r="BM18" s="24">
        <f t="shared" si="39"/>
        <v>44.420523415977954</v>
      </c>
      <c r="BN18" s="24">
        <f t="shared" si="40"/>
        <v>59.170523415977954</v>
      </c>
      <c r="BO18" s="24">
        <f t="shared" si="41"/>
        <v>52.370523415977956</v>
      </c>
      <c r="BP18" s="94">
        <f>IF(Polymers_Data!AJ18=1,0.5*BO18+0.5*BN18,IF(Polymers_Data!AJ18=2,0.7*BO18+0.3*BN18,IF(Polymers_Data!AJ18=3,MAXA(MINA(BN18,BO18),BM18),IF(Polymers_Data!AJ18=4,0.7*BO18+0.3*BM18,IF(Polymers_Data!AJ18=5,0.5*BO18+0.5*BM18,"ERR")))))</f>
        <v>52.370523415977956</v>
      </c>
      <c r="BQ18" s="94">
        <v>0</v>
      </c>
      <c r="BR18" s="53">
        <v>46</v>
      </c>
      <c r="BS18" s="24">
        <f t="shared" si="42"/>
        <v>43.5</v>
      </c>
      <c r="BT18" s="13">
        <v>49</v>
      </c>
      <c r="BU18" s="31">
        <f>VLOOKUP(A18,'[2]Price Curves'!$C$8:$IV$367,'[2]Price Curves'!$AW$1)</f>
        <v>43.71995454545452</v>
      </c>
      <c r="BV18" s="24">
        <f t="shared" si="43"/>
        <v>14.720523415977953</v>
      </c>
      <c r="BW18" s="24">
        <f t="shared" si="44"/>
        <v>21.720523415977951</v>
      </c>
      <c r="BX18" s="24">
        <f t="shared" si="45"/>
        <v>38.581523415977955</v>
      </c>
      <c r="BY18" s="24">
        <f t="shared" si="46"/>
        <v>28.720523415977951</v>
      </c>
      <c r="BZ18" s="24">
        <f>IF(Monomers_Data!F18=1,0.5*BY18+0.5*BX18,IF(Monomers_Data!F18=2,0.7*BY18+0.3*BX18,IF(Monomers_Data!F18=3,MAXA(MINA(BX18,BY18),BW18),IF(Monomers_Data!F18=4,0.7*BY18+0.3*BW18,IF(Monomers_Data!F18=5,0.5*BY18+0.5*BW18,"ERR")))))</f>
        <v>25.220523415977951</v>
      </c>
      <c r="CA18" s="24">
        <v>0</v>
      </c>
      <c r="CB18" s="40">
        <f t="shared" ref="CB18:CB81" si="99">BY18+CA18</f>
        <v>28.720523415977951</v>
      </c>
      <c r="CC18" s="24">
        <f t="shared" si="47"/>
        <v>29</v>
      </c>
      <c r="CD18" s="24">
        <f t="shared" si="48"/>
        <v>30.720523415977951</v>
      </c>
      <c r="CE18" s="26">
        <f t="shared" si="49"/>
        <v>28.970523415977951</v>
      </c>
      <c r="CF18" s="6"/>
      <c r="CG18" s="5">
        <f>VLOOKUP(A18,'[2]Price Curves'!$C$8:$BH$367,'[2]Price Curves'!$AY$1)</f>
        <v>60.3</v>
      </c>
      <c r="CH18" s="6">
        <f t="shared" si="50"/>
        <v>14.255319148936168</v>
      </c>
      <c r="CI18" s="6">
        <f t="shared" si="51"/>
        <v>20.720523415977951</v>
      </c>
      <c r="CJ18" s="6">
        <f t="shared" si="51"/>
        <v>26.720523415977951</v>
      </c>
      <c r="CK18" s="6">
        <f t="shared" si="52"/>
        <v>22.720523415977951</v>
      </c>
      <c r="CL18" s="47">
        <f>IF(Monomers_Data!P18=1,0.5*CK18+0.5*CJ18,IF(Monomers_Data!P18=2,0.7*CK18+0.3*CJ18,IF(Monomers_Data!P18=3,MAXA(MINA(CJ18,CK18),CI18),IF(Monomers_Data!P18=4,0.7*CK18+0.3*CI18,IF(Monomers_Data!P18=5,0.5*CK18+0.5*CI18,"ERR")))))</f>
        <v>22.120523415977949</v>
      </c>
      <c r="CM18" s="47">
        <f t="shared" si="53"/>
        <v>21.255319148936167</v>
      </c>
      <c r="CN18" s="47">
        <v>0</v>
      </c>
      <c r="CO18" s="34">
        <f t="shared" si="96"/>
        <v>21.255319148936167</v>
      </c>
      <c r="CP18" s="47">
        <v>1.5</v>
      </c>
      <c r="CQ18" s="87">
        <f t="shared" si="54"/>
        <v>22.755319148936167</v>
      </c>
      <c r="CR18" s="6">
        <f t="shared" si="55"/>
        <v>16.960723054637945</v>
      </c>
      <c r="CS18" s="60">
        <f t="shared" si="56"/>
        <v>16.960723054637945</v>
      </c>
      <c r="CT18" s="63">
        <f t="shared" si="57"/>
        <v>28.720523415977951</v>
      </c>
      <c r="CU18" s="6">
        <f t="shared" si="58"/>
        <v>31.220523415977951</v>
      </c>
      <c r="CV18" s="6">
        <f t="shared" si="59"/>
        <v>45.720523415977951</v>
      </c>
      <c r="CW18" s="6">
        <f t="shared" si="60"/>
        <v>38.720523415977951</v>
      </c>
      <c r="CX18" s="24">
        <f>IF(Polymers_Data!BU18=1,0.5*CW18+0.5*CV18,IF(Polymers_Data!BU18=2,0.7*CW18+0.3*CV18,IF(Polymers_Data!BU18=3,MAXA(MINA(CV18,CW18),CU18),IF(Polymers_Data!BU18=4,0.7*CW18+0.3*CU18,IF(Polymers_Data!BU18=5,0.5*CW18+0.5*CU18,"ERR")))))</f>
        <v>40.820523415977945</v>
      </c>
      <c r="CY18" s="177">
        <f t="shared" si="61"/>
        <v>40.820523415977945</v>
      </c>
      <c r="CZ18" s="5">
        <v>0.19781741428571434</v>
      </c>
      <c r="DA18" s="6">
        <f t="shared" si="62"/>
        <v>6.1440085438836887</v>
      </c>
      <c r="DB18" s="26"/>
      <c r="DC18" s="6">
        <f t="shared" si="97"/>
        <v>26.120523415977953</v>
      </c>
      <c r="DD18" s="87">
        <v>125</v>
      </c>
      <c r="DE18" s="6">
        <f t="shared" si="64"/>
        <v>25.958460435426172</v>
      </c>
      <c r="DF18" s="6">
        <f t="shared" si="65"/>
        <v>20.820523415977952</v>
      </c>
      <c r="DG18" s="6">
        <f t="shared" si="66"/>
        <v>51.120523415977956</v>
      </c>
      <c r="DH18" s="24">
        <f t="shared" si="67"/>
        <v>32.120523415977956</v>
      </c>
      <c r="DI18" s="6">
        <f>IF(Monomers_Data!AE18=1,0.5*DH18+0.5*DG18,IF(Monomers_Data!AE18=2,0.7*DH18+0.3*DG18,IF(Monomers_Data!AE18=3,MAXA(MINA(DG18,DH18),DF18),IF(Monomers_Data!AE18=4,0.7*DH18+0.3*DF18,IF(Monomers_Data!AE18=5,0.5*DH18+0.5*DF18,"ERR")))))</f>
        <v>28.730523415977956</v>
      </c>
      <c r="DJ18" s="47">
        <f t="shared" si="68"/>
        <v>28.730523415977956</v>
      </c>
      <c r="DK18" s="26">
        <f t="shared" si="69"/>
        <v>633.22073608815413</v>
      </c>
      <c r="DL18" s="6">
        <f t="shared" si="70"/>
        <v>28.720523415977951</v>
      </c>
      <c r="DM18" s="6">
        <f t="shared" si="71"/>
        <v>31.220523415977951</v>
      </c>
      <c r="DN18" s="6">
        <f t="shared" si="72"/>
        <v>51.720523415977951</v>
      </c>
      <c r="DO18" s="24">
        <f t="shared" si="73"/>
        <v>39.720523415977951</v>
      </c>
      <c r="DP18" s="6">
        <f>IF(Monomers_Data!AE18=1,0.5*DO18+0.5*DN18,IF(Monomers_Data!AE18=2,0.7*DO18+0.3*DN18,IF(Monomers_Data!AE18=3,MAXA(MINA(DN18,DO18),DM18),IF(Monomers_Data!AE18=4,0.7*DO18+0.3*DM18,IF(Monomers_Data!AE18=5,0.5*DO18+0.5*DM18,"ERR")))))</f>
        <v>37.170523415977954</v>
      </c>
      <c r="DQ18" s="47">
        <f t="shared" si="74"/>
        <v>37.170523415977954</v>
      </c>
      <c r="DR18" s="26">
        <f t="shared" si="75"/>
        <v>819.23833608815403</v>
      </c>
      <c r="DS18" s="24">
        <f>VLOOKUP(A18,'[2]Price Curves'!$C$8:$BH$367,'[2]Price Curves'!$BC$1)</f>
        <v>27.4</v>
      </c>
      <c r="DT18" s="6">
        <f t="shared" si="76"/>
        <v>65.238095238095241</v>
      </c>
      <c r="DU18" s="6">
        <f>VLOOKUP(A18,'[2]Price Curves'!$C$8:$BH$367,'[2]Price Curves'!$BG$1)</f>
        <v>77.25</v>
      </c>
      <c r="DV18" s="5">
        <f t="shared" si="77"/>
        <v>90.1</v>
      </c>
      <c r="DW18" s="58">
        <f t="shared" si="78"/>
        <v>174.5</v>
      </c>
      <c r="DX18" s="58">
        <f t="shared" si="79"/>
        <v>119.67238095238096</v>
      </c>
      <c r="DY18" s="24">
        <f t="shared" si="80"/>
        <v>119.5</v>
      </c>
      <c r="DZ18" s="24">
        <v>0</v>
      </c>
      <c r="EA18" s="186">
        <f t="shared" si="81"/>
        <v>119.67238095238096</v>
      </c>
      <c r="EB18" s="186">
        <f t="shared" si="82"/>
        <v>119.67238095238096</v>
      </c>
      <c r="EC18" s="153"/>
      <c r="ED18" s="73">
        <f>'[2]Price Curves'!AM17</f>
        <v>1.21</v>
      </c>
      <c r="EH18" s="67">
        <f>MAX(EXP(-0.015*((A24-'Export File'!$A$6+30)/365))*$EH$8,0.1)</f>
        <v>0.10782480812760853</v>
      </c>
      <c r="EJ18" s="112">
        <f t="shared" si="83"/>
        <v>14.720523415977953</v>
      </c>
      <c r="EK18" s="112">
        <f t="shared" si="84"/>
        <v>19.940523415977953</v>
      </c>
      <c r="EL18" s="112">
        <f t="shared" si="85"/>
        <v>32.920523415977954</v>
      </c>
      <c r="EM18" s="112">
        <f t="shared" si="86"/>
        <v>26.120523415977953</v>
      </c>
      <c r="EN18" s="174">
        <f>IF(Monomers_Data!K18=1,0.5*EM18+0.5*EL18,IF(Monomers_Data!K18=2,0.7*EM18+0.3*EL18,IF(Monomers_Data!K18=3,MAXA(MINA(EL18,EM18),EK18),IF(Monomers_Data!K18=4,0.7*EM18+0.3*EK18,IF(Monomers_Data!K18=5,0.5*EM18+0.5*EK18,"ERR")))))</f>
        <v>26.120523415977953</v>
      </c>
      <c r="EO18" s="176">
        <v>2.5</v>
      </c>
      <c r="EP18" s="148">
        <v>29</v>
      </c>
      <c r="EQ18" s="112">
        <f>VLOOKUP(A18,'[2]Price Curves'!$C$8:$BH$367,'[2]Price Curves'!$BH$1)</f>
        <v>72.390476190476193</v>
      </c>
      <c r="ER18" s="112">
        <f>VLOOKUP(A18,'[2]Price Curves'!$C$8:$BH$367,'[2]Price Curves'!$BA$1)</f>
        <v>62.845851818181899</v>
      </c>
      <c r="ES18" s="161">
        <f t="shared" si="87"/>
        <v>13.666126960339728</v>
      </c>
      <c r="ET18" s="112">
        <f t="shared" si="88"/>
        <v>20.255319148936167</v>
      </c>
      <c r="EU18" s="192">
        <f t="shared" si="89"/>
        <v>16.960723054637945</v>
      </c>
      <c r="EV18" s="112">
        <f t="shared" si="90"/>
        <v>18.683995179063352</v>
      </c>
      <c r="EW18" s="112">
        <f>IF(Monomers_Data!U18=1,0.5*EU18+0.5*ET18,IF(Monomers_Data!U18=2,0.7*EU18+0.3*ET18,IF(Monomers_Data!U18=3,MAXA(MINA(ET18,EU18),ES18),IF(Monomers_Data!U18=4,0.7*EU18+0.3*ES18,IF(Monomers_Data!U18=5,0.5*EU18+0.5*ES18,"ERR")))))</f>
        <v>16.960723054637945</v>
      </c>
      <c r="EX18" s="24">
        <f t="shared" si="98"/>
        <v>16.960723054637945</v>
      </c>
      <c r="EY18" s="211">
        <f>VLOOKUP(A18,'[2]Price Curves'!$C$8:$BH$367,'[2]Price Curves'!$BE$1)</f>
        <v>5.9470000000000001</v>
      </c>
      <c r="EZ18" s="112">
        <f t="shared" si="91"/>
        <v>91.657299999999992</v>
      </c>
      <c r="FA18">
        <f t="shared" si="92"/>
        <v>82.4435</v>
      </c>
      <c r="FF18" s="63">
        <f t="shared" si="93"/>
        <v>7.565022955638856</v>
      </c>
    </row>
    <row r="19" spans="1:162" x14ac:dyDescent="0.3">
      <c r="A19" s="113">
        <f t="shared" si="94"/>
        <v>37288</v>
      </c>
      <c r="C19" s="52">
        <f t="shared" si="3"/>
        <v>28.480790043290042</v>
      </c>
      <c r="D19" s="12"/>
      <c r="E19" s="24">
        <f t="shared" si="4"/>
        <v>37.480790043290042</v>
      </c>
      <c r="F19" s="24">
        <f t="shared" si="5"/>
        <v>50.480790043290042</v>
      </c>
      <c r="G19" s="24">
        <f t="shared" si="6"/>
        <v>43.680790043290045</v>
      </c>
      <c r="H19" s="40">
        <f>IF(Polymers_Data!F19=1,0.5*G19+0.5*F19,IF(Polymers_Data!F19=2,0.7*G19+0.3*F19,IF(Polymers_Data!F19=3,MAXA(MINA(F19,G19),E19),IF(Polymers_Data!F19=4,0.7*G19+0.3*E19,IF(Polymers_Data!F19=5,0.5*G19+0.5*E19,"ERR")))))</f>
        <v>43.680790043290045</v>
      </c>
      <c r="I19" s="116">
        <v>-1</v>
      </c>
      <c r="J19" s="116">
        <f t="shared" si="7"/>
        <v>42.680790043290045</v>
      </c>
      <c r="K19" s="65">
        <f t="shared" si="95"/>
        <v>44.680790043290045</v>
      </c>
      <c r="L19" s="91">
        <f t="shared" si="8"/>
        <v>39.5</v>
      </c>
      <c r="M19" s="92">
        <f t="shared" si="9"/>
        <v>40.5</v>
      </c>
      <c r="N19" s="93">
        <f t="shared" si="10"/>
        <v>38.5</v>
      </c>
      <c r="O19" s="25">
        <f t="shared" si="11"/>
        <v>30.980790043290042</v>
      </c>
      <c r="P19" s="24">
        <f t="shared" si="12"/>
        <v>48.980790043290042</v>
      </c>
      <c r="Q19" s="24">
        <f t="shared" si="13"/>
        <v>40.730790043290042</v>
      </c>
      <c r="R19" s="12"/>
      <c r="S19" s="37">
        <f t="shared" si="14"/>
        <v>39.180790043290045</v>
      </c>
      <c r="T19" s="40"/>
      <c r="U19" s="25">
        <f t="shared" si="15"/>
        <v>33.480790043290042</v>
      </c>
      <c r="V19" s="24">
        <f t="shared" si="16"/>
        <v>47.980790043290042</v>
      </c>
      <c r="W19" s="24">
        <f t="shared" si="17"/>
        <v>40.480790043290042</v>
      </c>
      <c r="X19" s="40"/>
      <c r="Y19" s="40">
        <f>IF(Polymers_Data!BA19=1,0.5*W19+0.5*V19,IF(Polymers_Data!BA19=2,0.7*W19+0.3*V19,IF(Polymers_Data!BA19=3,MAXA(MINA(V19,W19),U19),IF(Polymers_Data!BA19=4,0.7*W19+0.3*U19,IF(Polymers_Data!BA19=5,0.5*W19+0.5*U19,"ERR")))))</f>
        <v>40.480790043290042</v>
      </c>
      <c r="Z19" s="24">
        <v>-4</v>
      </c>
      <c r="AA19" s="76">
        <v>34</v>
      </c>
      <c r="AB19" s="65">
        <f t="shared" si="18"/>
        <v>35</v>
      </c>
      <c r="AC19" s="143">
        <f t="shared" si="19"/>
        <v>41.180790043290045</v>
      </c>
      <c r="AD19" s="97">
        <f t="shared" si="20"/>
        <v>37.5</v>
      </c>
      <c r="AE19" s="24">
        <f t="shared" si="21"/>
        <v>39.810790043290041</v>
      </c>
      <c r="AF19" s="24">
        <f t="shared" si="22"/>
        <v>55.480790043290042</v>
      </c>
      <c r="AG19" s="24">
        <f t="shared" si="23"/>
        <v>46.160790043290042</v>
      </c>
      <c r="AH19" s="12"/>
      <c r="AI19" s="37">
        <f t="shared" si="24"/>
        <v>45.680790043290045</v>
      </c>
      <c r="AJ19" s="34">
        <f t="shared" si="25"/>
        <v>43</v>
      </c>
      <c r="AK19" s="25">
        <f t="shared" si="26"/>
        <v>22.34160756501182</v>
      </c>
      <c r="AL19" s="12"/>
      <c r="AM19" s="24">
        <f t="shared" si="27"/>
        <v>35.141607565011824</v>
      </c>
      <c r="AN19" s="24">
        <f t="shared" si="28"/>
        <v>46.34160756501182</v>
      </c>
      <c r="AO19" s="24">
        <f t="shared" si="29"/>
        <v>40.241607565011819</v>
      </c>
      <c r="AP19" s="116">
        <f>IF(Polymers_Data!AE19=1,0.5*AO19+0.5*AN19,IF(Polymers_Data!AE19=2,0.7*AO19+0.3*AN19,IF(Polymers_Data!AE19=3,MAXA(MINA(AN19,AO19),AM19),IF(Polymers_Data!AE19=4,0.7*AO19+0.3*AM19,IF(Polymers_Data!AE19=5,0.5*AO19+0.5*AM19,"ERR")))))</f>
        <v>40.241607565011819</v>
      </c>
      <c r="AQ19" s="65">
        <v>33</v>
      </c>
      <c r="AR19" s="24">
        <f t="shared" si="30"/>
        <v>32.34160756501182</v>
      </c>
      <c r="AS19" s="24">
        <f t="shared" si="31"/>
        <v>46.09160756501182</v>
      </c>
      <c r="AT19" s="24">
        <f t="shared" si="32"/>
        <v>37.731607565011821</v>
      </c>
      <c r="AU19" s="24">
        <f>IF(Polymers_Data!BP19=1,0.5*AT19+0.5*AS19,IF(Polymers_Data!BP19=2,0.7*AT19+0.3*AS19,IF(Polymers_Data!BP19=3,MAXA(MINA(AS19,AT19),AR19),IF(Polymers_Data!BP19=4,0.7*AT19+0.3*AR19,IF(Polymers_Data!BP19=5,0.3*AT19+0.7*AR19,"ERR")))))</f>
        <v>37.731607565011821</v>
      </c>
      <c r="AV19" s="24"/>
      <c r="AW19" s="65">
        <v>39</v>
      </c>
      <c r="AX19" s="14"/>
      <c r="AY19" s="52">
        <f t="shared" si="33"/>
        <v>28.480790043290042</v>
      </c>
      <c r="AZ19" s="12"/>
      <c r="BA19" s="24">
        <f t="shared" si="34"/>
        <v>45.980790043290042</v>
      </c>
      <c r="BB19" s="24">
        <f t="shared" si="35"/>
        <v>88.480790043290042</v>
      </c>
      <c r="BC19" s="24">
        <f t="shared" si="36"/>
        <v>67.980790043290042</v>
      </c>
      <c r="BD19" s="116">
        <f>IF(Polymers_Data!BZ19=1,0.5*BC19+0.5*BB19,IF(Polymers_Data!BZ19=2,0.7*BC19+0.3*BB19,IF(Polymers_Data!BZ19=3,MAXA(MINA(BB19,BC19),BA19),IF(Polymers_Data!BZ19=4,0.7*BC19+0.3*BA19,IF(Polymers_Data!BZ19=5,0.5*BC19+0.5*BA19,"ERR")))))</f>
        <v>67.980790043290042</v>
      </c>
      <c r="BE19" s="40">
        <f>IF(Polymers_Data!BZ19=1,0.5*BC19+0.5*BB19,IF(Polymers_Data!BZ19=2,0.7*BC19+0.3*BB19,IF(Polymers_Data!BZ19=3,MAXA(MINA(BB19,BC19),BA19),IF(Polymers_Data!BZ19=4,0.7*BC19+0.3*BA19,IF(Polymers_Data!BZ19=5,0.5*BC19+0.5*BA19,"ERR")))))</f>
        <v>67.980790043290042</v>
      </c>
      <c r="BF19" s="12"/>
      <c r="BG19" s="12"/>
      <c r="BH19" s="24">
        <v>2</v>
      </c>
      <c r="BI19" s="53">
        <f t="shared" si="37"/>
        <v>69.980790043290042</v>
      </c>
      <c r="BJ19" s="12"/>
      <c r="BK19" s="25">
        <f t="shared" si="38"/>
        <v>39.480790043290042</v>
      </c>
      <c r="BL19" s="12"/>
      <c r="BM19" s="24">
        <f t="shared" si="39"/>
        <v>46.730790043290042</v>
      </c>
      <c r="BN19" s="24">
        <f t="shared" si="40"/>
        <v>61.480790043290042</v>
      </c>
      <c r="BO19" s="24">
        <f t="shared" si="41"/>
        <v>54.680790043290045</v>
      </c>
      <c r="BP19" s="94">
        <f>IF(Polymers_Data!AJ19=1,0.5*BO19+0.5*BN19,IF(Polymers_Data!AJ19=2,0.7*BO19+0.3*BN19,IF(Polymers_Data!AJ19=3,MAXA(MINA(BN19,BO19),BM19),IF(Polymers_Data!AJ19=4,0.7*BO19+0.3*BM19,IF(Polymers_Data!AJ19=5,0.5*BO19+0.5*BM19,"ERR")))))</f>
        <v>52.29579004329004</v>
      </c>
      <c r="BQ19" s="94">
        <v>0</v>
      </c>
      <c r="BR19" s="53">
        <v>46</v>
      </c>
      <c r="BS19" s="24">
        <f t="shared" si="42"/>
        <v>43.5</v>
      </c>
      <c r="BT19" s="13">
        <v>49</v>
      </c>
      <c r="BU19" s="31">
        <f>VLOOKUP(A19,'[2]Price Curves'!$C$8:$IV$367,'[2]Price Curves'!$AW$1)</f>
        <v>43.007946428571429</v>
      </c>
      <c r="BV19" s="24">
        <f t="shared" si="43"/>
        <v>14.480790043290042</v>
      </c>
      <c r="BW19" s="24">
        <f t="shared" si="44"/>
        <v>21.480790043290042</v>
      </c>
      <c r="BX19" s="24">
        <f t="shared" si="45"/>
        <v>38.341790043290047</v>
      </c>
      <c r="BY19" s="24">
        <f t="shared" si="46"/>
        <v>28.480790043290042</v>
      </c>
      <c r="BZ19" s="24">
        <f>IF(Monomers_Data!F19=1,0.5*BY19+0.5*BX19,IF(Monomers_Data!F19=2,0.7*BY19+0.3*BX19,IF(Monomers_Data!F19=3,MAXA(MINA(BX19,BY19),BW19),IF(Monomers_Data!F19=4,0.7*BY19+0.3*BW19,IF(Monomers_Data!F19=5,0.5*BY19+0.5*BW19,"ERR")))))</f>
        <v>24.980790043290042</v>
      </c>
      <c r="CA19" s="24">
        <v>0</v>
      </c>
      <c r="CB19" s="40">
        <f t="shared" si="99"/>
        <v>28.480790043290042</v>
      </c>
      <c r="CC19" s="24">
        <f t="shared" si="47"/>
        <v>29</v>
      </c>
      <c r="CD19" s="24">
        <f t="shared" si="48"/>
        <v>30.480790043290042</v>
      </c>
      <c r="CE19" s="26">
        <f t="shared" si="49"/>
        <v>28.730790043290042</v>
      </c>
      <c r="CF19" s="6"/>
      <c r="CG19" s="5">
        <f>VLOOKUP(A19,'[2]Price Curves'!$C$8:$BH$367,'[2]Price Curves'!$AY$1)</f>
        <v>58.55</v>
      </c>
      <c r="CH19" s="6">
        <f t="shared" si="50"/>
        <v>13.841607565011818</v>
      </c>
      <c r="CI19" s="6">
        <f t="shared" si="51"/>
        <v>20.480790043290042</v>
      </c>
      <c r="CJ19" s="6">
        <f t="shared" si="51"/>
        <v>26.480790043290042</v>
      </c>
      <c r="CK19" s="6">
        <f t="shared" si="51"/>
        <v>22.480790043290042</v>
      </c>
      <c r="CL19" s="47">
        <f>IF(Monomers_Data!P19=1,0.5*CK19+0.5*CJ19,IF(Monomers_Data!P19=2,0.7*CK19+0.3*CJ19,IF(Monomers_Data!P19=3,MAXA(MINA(CJ19,CK19),CI19),IF(Monomers_Data!P19=4,0.7*CK19+0.3*CI19,IF(Monomers_Data!P19=5,0.5*CK19+0.5*CI19,"ERR")))))</f>
        <v>21.880790043290041</v>
      </c>
      <c r="CM19" s="47">
        <f t="shared" si="53"/>
        <v>20.84160756501182</v>
      </c>
      <c r="CN19" s="47">
        <v>0</v>
      </c>
      <c r="CO19" s="34">
        <f t="shared" si="96"/>
        <v>20.84160756501182</v>
      </c>
      <c r="CP19" s="47">
        <v>1.5</v>
      </c>
      <c r="CQ19" s="87">
        <f t="shared" si="54"/>
        <v>22.34160756501182</v>
      </c>
      <c r="CR19" s="6">
        <f t="shared" si="55"/>
        <v>17.789845687718415</v>
      </c>
      <c r="CS19" s="60">
        <f t="shared" si="56"/>
        <v>17.789845687718415</v>
      </c>
      <c r="CT19" s="63">
        <f t="shared" si="57"/>
        <v>28.480790043290042</v>
      </c>
      <c r="CU19" s="6">
        <f t="shared" si="58"/>
        <v>30.980790043290042</v>
      </c>
      <c r="CV19" s="6">
        <f t="shared" si="59"/>
        <v>45.480790043290042</v>
      </c>
      <c r="CW19" s="6">
        <f t="shared" si="60"/>
        <v>38.480790043290042</v>
      </c>
      <c r="CX19" s="24">
        <f>IF(Polymers_Data!BU19=1,0.5*CW19+0.5*CV19,IF(Polymers_Data!BU19=2,0.7*CW19+0.3*CV19,IF(Polymers_Data!BU19=3,MAXA(MINA(CV19,CW19),CU19),IF(Polymers_Data!BU19=4,0.7*CW19+0.3*CU19,IF(Polymers_Data!BU19=5,0.5*CW19+0.5*CU19,"ERR")))))</f>
        <v>40.580790043290037</v>
      </c>
      <c r="CY19" s="177">
        <f t="shared" si="61"/>
        <v>40.580790043290037</v>
      </c>
      <c r="CZ19" s="5">
        <v>0.19816611428571432</v>
      </c>
      <c r="DA19" s="6">
        <f t="shared" si="62"/>
        <v>6.1548388127302811</v>
      </c>
      <c r="DB19" s="26"/>
      <c r="DC19" s="6">
        <f t="shared" si="97"/>
        <v>25.880790043290041</v>
      </c>
      <c r="DD19" s="87">
        <v>125</v>
      </c>
      <c r="DE19" s="6">
        <f t="shared" si="64"/>
        <v>25.890136424210116</v>
      </c>
      <c r="DF19" s="6">
        <f t="shared" si="65"/>
        <v>20.58079004329004</v>
      </c>
      <c r="DG19" s="6">
        <f t="shared" si="66"/>
        <v>50.880790043290041</v>
      </c>
      <c r="DH19" s="24">
        <f t="shared" si="67"/>
        <v>31.880790043290041</v>
      </c>
      <c r="DI19" s="6">
        <f>IF(Monomers_Data!AE19=1,0.5*DH19+0.5*DG19,IF(Monomers_Data!AE19=2,0.7*DH19+0.3*DG19,IF(Monomers_Data!AE19=3,MAXA(MINA(DG19,DH19),DF19),IF(Monomers_Data!AE19=4,0.7*DH19+0.3*DF19,IF(Monomers_Data!AE19=5,0.5*DH19+0.5*DF19,"ERR")))))</f>
        <v>31.880790043290041</v>
      </c>
      <c r="DJ19" s="47">
        <f t="shared" si="68"/>
        <v>31.880790043290041</v>
      </c>
      <c r="DK19" s="26">
        <f t="shared" si="69"/>
        <v>702.65261255411247</v>
      </c>
      <c r="DL19" s="6">
        <f t="shared" si="70"/>
        <v>28.480790043290042</v>
      </c>
      <c r="DM19" s="6">
        <f t="shared" si="71"/>
        <v>30.980790043290042</v>
      </c>
      <c r="DN19" s="6">
        <f t="shared" si="72"/>
        <v>51.480790043290042</v>
      </c>
      <c r="DO19" s="24">
        <f t="shared" si="73"/>
        <v>39.480790043290042</v>
      </c>
      <c r="DP19" s="6">
        <f>IF(Monomers_Data!AE19=1,0.5*DO19+0.5*DN19,IF(Monomers_Data!AE19=2,0.7*DO19+0.3*DN19,IF(Monomers_Data!AE19=3,MAXA(MINA(DN19,DO19),DM19),IF(Monomers_Data!AE19=4,0.7*DO19+0.3*DM19,IF(Monomers_Data!AE19=5,0.5*DO19+0.5*DM19,"ERR")))))</f>
        <v>39.480790043290042</v>
      </c>
      <c r="DQ19" s="47">
        <f t="shared" si="74"/>
        <v>39.480790043290042</v>
      </c>
      <c r="DR19" s="26">
        <f t="shared" si="75"/>
        <v>870.15661255411248</v>
      </c>
      <c r="DS19" s="24">
        <f>VLOOKUP(A19,'[2]Price Curves'!$C$8:$BH$367,'[2]Price Curves'!$BC$1)</f>
        <v>27.09</v>
      </c>
      <c r="DT19" s="6">
        <f t="shared" si="76"/>
        <v>64.5</v>
      </c>
      <c r="DU19" s="6">
        <f>VLOOKUP(A19,'[2]Price Curves'!$C$8:$BH$367,'[2]Price Curves'!$BG$1)</f>
        <v>77.150000000000006</v>
      </c>
      <c r="DV19" s="5">
        <f t="shared" si="77"/>
        <v>89.385714285714272</v>
      </c>
      <c r="DW19" s="58">
        <f t="shared" si="78"/>
        <v>173.78571428571428</v>
      </c>
      <c r="DX19" s="58">
        <f t="shared" si="79"/>
        <v>118.8125</v>
      </c>
      <c r="DY19" s="24">
        <f t="shared" si="80"/>
        <v>118.78571428571428</v>
      </c>
      <c r="DZ19" s="24">
        <v>0</v>
      </c>
      <c r="EA19" s="186">
        <f t="shared" si="81"/>
        <v>118.8125</v>
      </c>
      <c r="EB19" s="186">
        <f t="shared" si="82"/>
        <v>118.8125</v>
      </c>
      <c r="EC19" s="153"/>
      <c r="ED19" s="73">
        <f>'[2]Price Curves'!AM18</f>
        <v>1.21</v>
      </c>
      <c r="EH19" s="67">
        <f>MAX(EXP(-0.015*((A25-'Export File'!$A$6+30)/365))*$EH$8,0.1)</f>
        <v>0.10768752973917817</v>
      </c>
      <c r="EJ19" s="112">
        <f t="shared" si="83"/>
        <v>14.480790043290042</v>
      </c>
      <c r="EK19" s="112">
        <f t="shared" si="84"/>
        <v>19.700790043290041</v>
      </c>
      <c r="EL19" s="112">
        <f t="shared" si="85"/>
        <v>32.680790043290045</v>
      </c>
      <c r="EM19" s="112">
        <f t="shared" si="86"/>
        <v>25.880790043290041</v>
      </c>
      <c r="EN19" s="174">
        <f>IF(Monomers_Data!K19=1,0.5*EM19+0.5*EL19,IF(Monomers_Data!K19=2,0.7*EM19+0.3*EL19,IF(Monomers_Data!K19=3,MAXA(MINA(EL19,EM19),EK19),IF(Monomers_Data!K19=4,0.7*EM19+0.3*EK19,IF(Monomers_Data!K19=5,0.5*EM19+0.5*EK19,"ERR")))))</f>
        <v>25.880790043290041</v>
      </c>
      <c r="EO19" s="176">
        <v>2.5</v>
      </c>
      <c r="EP19" s="148">
        <v>29</v>
      </c>
      <c r="EQ19" s="112">
        <f>VLOOKUP(A19,'[2]Price Curves'!$C$8:$BH$367,'[2]Price Curves'!$BH$1)</f>
        <v>71.7</v>
      </c>
      <c r="ER19" s="112">
        <f>VLOOKUP(A19,'[2]Price Curves'!$C$8:$BH$367,'[2]Price Curves'!$BA$1)</f>
        <v>60.849910714285713</v>
      </c>
      <c r="ES19" s="161">
        <f t="shared" si="87"/>
        <v>13.979430772744948</v>
      </c>
      <c r="ET19" s="112">
        <f t="shared" si="88"/>
        <v>19.84160756501182</v>
      </c>
      <c r="EU19" s="192">
        <f t="shared" si="89"/>
        <v>16.910519168878384</v>
      </c>
      <c r="EV19" s="112">
        <f t="shared" si="90"/>
        <v>18.502996482683983</v>
      </c>
      <c r="EW19" s="112">
        <f>IF(Monomers_Data!U19=1,0.5*EU19+0.5*ET19,IF(Monomers_Data!U19=2,0.7*EU19+0.3*ET19,IF(Monomers_Data!U19=3,MAXA(MINA(ET19,EU19),ES19),IF(Monomers_Data!U19=4,0.7*EU19+0.3*ES19,IF(Monomers_Data!U19=5,0.5*EU19+0.5*ES19,"ERR")))))</f>
        <v>17.789845687718415</v>
      </c>
      <c r="EX19" s="24">
        <f t="shared" si="98"/>
        <v>17.789845687718415</v>
      </c>
      <c r="EY19" s="211">
        <f>VLOOKUP(A19,'[2]Price Curves'!$C$8:$BH$367,'[2]Price Curves'!$BE$1)</f>
        <v>5.7570000000000006</v>
      </c>
      <c r="EZ19" s="112">
        <f t="shared" si="91"/>
        <v>88.636300000000006</v>
      </c>
      <c r="FA19">
        <f t="shared" si="92"/>
        <v>80.44850000000001</v>
      </c>
      <c r="FF19" s="63"/>
    </row>
    <row r="20" spans="1:162" x14ac:dyDescent="0.3">
      <c r="A20" s="113">
        <f t="shared" si="94"/>
        <v>37316</v>
      </c>
      <c r="C20" s="52">
        <f t="shared" si="3"/>
        <v>28.159535406979877</v>
      </c>
      <c r="D20" s="12"/>
      <c r="E20" s="24">
        <f t="shared" si="4"/>
        <v>37.159535406979877</v>
      </c>
      <c r="F20" s="24">
        <f t="shared" si="5"/>
        <v>50.159535406979877</v>
      </c>
      <c r="G20" s="24">
        <f t="shared" si="6"/>
        <v>43.359535406979873</v>
      </c>
      <c r="H20" s="40">
        <f>IF(Polymers_Data!F20=1,0.5*G20+0.5*F20,IF(Polymers_Data!F20=2,0.7*G20+0.3*F20,IF(Polymers_Data!F20=3,MAXA(MINA(F20,G20),E20),IF(Polymers_Data!F20=4,0.7*G20+0.3*E20,IF(Polymers_Data!F20=5,0.5*G20+0.5*E20,"ERR")))))</f>
        <v>43.359535406979873</v>
      </c>
      <c r="I20" s="116">
        <v>-1</v>
      </c>
      <c r="J20" s="116">
        <f t="shared" si="7"/>
        <v>42.359535406979873</v>
      </c>
      <c r="K20" s="65">
        <f t="shared" si="95"/>
        <v>44.359535406979873</v>
      </c>
      <c r="L20" s="91">
        <f t="shared" si="8"/>
        <v>39.4</v>
      </c>
      <c r="M20" s="92">
        <f t="shared" si="9"/>
        <v>40.4</v>
      </c>
      <c r="N20" s="93">
        <f t="shared" si="10"/>
        <v>38.4</v>
      </c>
      <c r="O20" s="25">
        <f t="shared" si="11"/>
        <v>30.659535406979877</v>
      </c>
      <c r="P20" s="24">
        <f t="shared" si="12"/>
        <v>48.659535406979877</v>
      </c>
      <c r="Q20" s="24">
        <f t="shared" si="13"/>
        <v>40.409535406979877</v>
      </c>
      <c r="R20" s="12"/>
      <c r="S20" s="37">
        <f t="shared" si="14"/>
        <v>38.859535406979873</v>
      </c>
      <c r="T20" s="40"/>
      <c r="U20" s="25">
        <f t="shared" si="15"/>
        <v>33.159535406979877</v>
      </c>
      <c r="V20" s="24">
        <f t="shared" si="16"/>
        <v>47.659535406979877</v>
      </c>
      <c r="W20" s="24">
        <f t="shared" si="17"/>
        <v>40.159535406979877</v>
      </c>
      <c r="X20" s="40"/>
      <c r="Y20" s="40">
        <f>IF(Polymers_Data!BA20=1,0.5*W20+0.5*V20,IF(Polymers_Data!BA20=2,0.7*W20+0.3*V20,IF(Polymers_Data!BA20=3,MAXA(MINA(V20,W20),U20),IF(Polymers_Data!BA20=4,0.7*W20+0.3*U20,IF(Polymers_Data!BA20=5,0.5*W20+0.5*U20,"ERR")))))</f>
        <v>40.159535406979877</v>
      </c>
      <c r="Z20" s="24">
        <v>-4</v>
      </c>
      <c r="AA20" s="76">
        <v>33.9</v>
      </c>
      <c r="AB20" s="65">
        <f t="shared" si="18"/>
        <v>34.9</v>
      </c>
      <c r="AC20" s="143">
        <f t="shared" si="19"/>
        <v>40.859535406979873</v>
      </c>
      <c r="AD20" s="97">
        <f t="shared" si="20"/>
        <v>37.4</v>
      </c>
      <c r="AE20" s="24">
        <f t="shared" si="21"/>
        <v>39.489535406979876</v>
      </c>
      <c r="AF20" s="24">
        <f t="shared" si="22"/>
        <v>55.159535406979877</v>
      </c>
      <c r="AG20" s="24">
        <f t="shared" si="23"/>
        <v>45.839535406979877</v>
      </c>
      <c r="AH20" s="12"/>
      <c r="AI20" s="37">
        <f t="shared" si="24"/>
        <v>45.359535406979873</v>
      </c>
      <c r="AJ20" s="34">
        <f t="shared" si="25"/>
        <v>42.9</v>
      </c>
      <c r="AK20" s="25">
        <f t="shared" si="26"/>
        <v>21.694192336331923</v>
      </c>
      <c r="AL20" s="12"/>
      <c r="AM20" s="24">
        <f t="shared" si="27"/>
        <v>34.494192336331921</v>
      </c>
      <c r="AN20" s="24">
        <f t="shared" si="28"/>
        <v>45.694192336331923</v>
      </c>
      <c r="AO20" s="24">
        <f t="shared" si="29"/>
        <v>39.594192336331922</v>
      </c>
      <c r="AP20" s="116">
        <f>IF(Polymers_Data!AE20=1,0.5*AO20+0.5*AN20,IF(Polymers_Data!AE20=2,0.7*AO20+0.3*AN20,IF(Polymers_Data!AE20=3,MAXA(MINA(AN20,AO20),AM20),IF(Polymers_Data!AE20=4,0.7*AO20+0.3*AM20,IF(Polymers_Data!AE20=5,0.5*AO20+0.5*AM20,"ERR")))))</f>
        <v>39.594192336331922</v>
      </c>
      <c r="AQ20" s="65">
        <v>34</v>
      </c>
      <c r="AR20" s="24">
        <f t="shared" si="30"/>
        <v>31.694192336331923</v>
      </c>
      <c r="AS20" s="24">
        <f t="shared" si="31"/>
        <v>45.444192336331923</v>
      </c>
      <c r="AT20" s="24">
        <f t="shared" si="32"/>
        <v>37.084192336331924</v>
      </c>
      <c r="AU20" s="24">
        <f>IF(Polymers_Data!BP20=1,0.5*AT20+0.5*AS20,IF(Polymers_Data!BP20=2,0.7*AT20+0.3*AS20,IF(Polymers_Data!BP20=3,MAXA(MINA(AS20,AT20),AR20),IF(Polymers_Data!BP20=4,0.7*AT20+0.3*AR20,IF(Polymers_Data!BP20=5,0.3*AT20+0.7*AR20,"ERR")))))</f>
        <v>37.084192336331924</v>
      </c>
      <c r="AV20" s="24"/>
      <c r="AW20" s="65">
        <v>39</v>
      </c>
      <c r="AX20" s="14"/>
      <c r="AY20" s="52">
        <f t="shared" si="33"/>
        <v>28.159535406979877</v>
      </c>
      <c r="AZ20" s="12"/>
      <c r="BA20" s="24">
        <f t="shared" si="34"/>
        <v>45.659535406979877</v>
      </c>
      <c r="BB20" s="24">
        <f t="shared" si="35"/>
        <v>88.15953540697987</v>
      </c>
      <c r="BC20" s="24">
        <f t="shared" si="36"/>
        <v>67.65953540697987</v>
      </c>
      <c r="BD20" s="116">
        <f>IF(Polymers_Data!BZ20=1,0.5*BC20+0.5*BB20,IF(Polymers_Data!BZ20=2,0.7*BC20+0.3*BB20,IF(Polymers_Data!BZ20=3,MAXA(MINA(BB20,BC20),BA20),IF(Polymers_Data!BZ20=4,0.7*BC20+0.3*BA20,IF(Polymers_Data!BZ20=5,0.5*BC20+0.5*BA20,"ERR")))))</f>
        <v>67.65953540697987</v>
      </c>
      <c r="BE20" s="40">
        <f>IF(Polymers_Data!BZ20=1,0.5*BC20+0.5*BB20,IF(Polymers_Data!BZ20=2,0.7*BC20+0.3*BB20,IF(Polymers_Data!BZ20=3,MAXA(MINA(BB20,BC20),BA20),IF(Polymers_Data!BZ20=4,0.7*BC20+0.3*BA20,IF(Polymers_Data!BZ20=5,0.5*BC20+0.5*BA20,"ERR")))))</f>
        <v>67.65953540697987</v>
      </c>
      <c r="BF20" s="12"/>
      <c r="BG20" s="12"/>
      <c r="BH20" s="24">
        <v>2</v>
      </c>
      <c r="BI20" s="53">
        <f t="shared" si="37"/>
        <v>69.65953540697987</v>
      </c>
      <c r="BJ20" s="12"/>
      <c r="BK20" s="25">
        <f t="shared" si="38"/>
        <v>39.159535406979877</v>
      </c>
      <c r="BL20" s="12"/>
      <c r="BM20" s="24">
        <f t="shared" si="39"/>
        <v>46.409535406979877</v>
      </c>
      <c r="BN20" s="24">
        <f t="shared" si="40"/>
        <v>61.159535406979877</v>
      </c>
      <c r="BO20" s="24">
        <f t="shared" si="41"/>
        <v>54.359535406979873</v>
      </c>
      <c r="BP20" s="94">
        <f>IF(Polymers_Data!AJ20=1,0.5*BO20+0.5*BN20,IF(Polymers_Data!AJ20=2,0.7*BO20+0.3*BN20,IF(Polymers_Data!AJ20=3,MAXA(MINA(BN20,BO20),BM20),IF(Polymers_Data!AJ20=4,0.7*BO20+0.3*BM20,IF(Polymers_Data!AJ20=5,0.5*BO20+0.5*BM20,"ERR")))))</f>
        <v>51.974535406979875</v>
      </c>
      <c r="BQ20" s="94">
        <v>-4</v>
      </c>
      <c r="BR20" s="53">
        <v>46</v>
      </c>
      <c r="BS20" s="24">
        <f t="shared" si="42"/>
        <v>43.5</v>
      </c>
      <c r="BT20" s="6">
        <v>46.778886403719724</v>
      </c>
      <c r="BU20" s="31">
        <f>VLOOKUP(A20,'[2]Price Curves'!$C$8:$IV$367,'[2]Price Curves'!$AW$1)</f>
        <v>42.05382015873024</v>
      </c>
      <c r="BV20" s="24">
        <f t="shared" si="43"/>
        <v>14.159535406979877</v>
      </c>
      <c r="BW20" s="24">
        <f t="shared" si="44"/>
        <v>21.159535406979877</v>
      </c>
      <c r="BX20" s="24">
        <f t="shared" si="45"/>
        <v>38.020535406979874</v>
      </c>
      <c r="BY20" s="24">
        <f t="shared" si="46"/>
        <v>28.159535406979877</v>
      </c>
      <c r="BZ20" s="24">
        <f>IF(Monomers_Data!F20=1,0.5*BY20+0.5*BX20,IF(Monomers_Data!F20=2,0.7*BY20+0.3*BX20,IF(Monomers_Data!F20=3,MAXA(MINA(BX20,BY20),BW20),IF(Monomers_Data!F20=4,0.7*BY20+0.3*BW20,IF(Monomers_Data!F20=5,0.5*BY20+0.5*BW20,"ERR")))))</f>
        <v>24.659535406979877</v>
      </c>
      <c r="CA20" s="24">
        <v>0</v>
      </c>
      <c r="CB20" s="40">
        <f t="shared" si="99"/>
        <v>28.159535406979877</v>
      </c>
      <c r="CC20" s="24">
        <f t="shared" si="47"/>
        <v>29</v>
      </c>
      <c r="CD20" s="24">
        <f t="shared" si="48"/>
        <v>30.159535406979877</v>
      </c>
      <c r="CE20" s="26">
        <f t="shared" si="49"/>
        <v>28.409535406979877</v>
      </c>
      <c r="CF20" s="6"/>
      <c r="CG20" s="5">
        <f>VLOOKUP(A20,'[2]Price Curves'!$C$8:$BH$367,'[2]Price Curves'!$AY$1)</f>
        <v>55.811433582684039</v>
      </c>
      <c r="CH20" s="6">
        <f t="shared" si="50"/>
        <v>13.194192336331923</v>
      </c>
      <c r="CI20" s="6">
        <f t="shared" si="51"/>
        <v>20.159535406979877</v>
      </c>
      <c r="CJ20" s="6">
        <f t="shared" si="51"/>
        <v>26.159535406979877</v>
      </c>
      <c r="CK20" s="6">
        <f t="shared" si="51"/>
        <v>22.159535406979877</v>
      </c>
      <c r="CL20" s="47">
        <f>IF(Monomers_Data!P20=1,0.5*CK20+0.5*CJ20,IF(Monomers_Data!P20=2,0.7*CK20+0.3*CJ20,IF(Monomers_Data!P20=3,MAXA(MINA(CJ20,CK20),CI20),IF(Monomers_Data!P20=4,0.7*CK20+0.3*CI20,IF(Monomers_Data!P20=5,0.5*CK20+0.5*CI20,"ERR")))))</f>
        <v>22.159535406979877</v>
      </c>
      <c r="CM20" s="47">
        <f t="shared" si="53"/>
        <v>20.194192336331923</v>
      </c>
      <c r="CN20" s="47">
        <v>0</v>
      </c>
      <c r="CO20" s="34">
        <f t="shared" si="96"/>
        <v>20.194192336331923</v>
      </c>
      <c r="CP20" s="47">
        <v>1.5</v>
      </c>
      <c r="CQ20" s="87">
        <f t="shared" si="54"/>
        <v>21.694192336331923</v>
      </c>
      <c r="CR20" s="6">
        <f t="shared" si="55"/>
        <v>17.534891815968422</v>
      </c>
      <c r="CS20" s="60">
        <f t="shared" si="56"/>
        <v>17.534891815968422</v>
      </c>
      <c r="CT20" s="63">
        <f t="shared" si="57"/>
        <v>28.159535406979877</v>
      </c>
      <c r="CU20" s="6">
        <f t="shared" si="58"/>
        <v>30.659535406979877</v>
      </c>
      <c r="CV20" s="6">
        <f t="shared" si="59"/>
        <v>45.159535406979877</v>
      </c>
      <c r="CW20" s="6">
        <f t="shared" si="60"/>
        <v>38.159535406979877</v>
      </c>
      <c r="CX20" s="24">
        <f>IF(Polymers_Data!BU20=1,0.5*CW20+0.5*CV20,IF(Polymers_Data!BU20=2,0.7*CW20+0.3*CV20,IF(Polymers_Data!BU20=3,MAXA(MINA(CV20,CW20),CU20),IF(Polymers_Data!BU20=4,0.7*CW20+0.3*CU20,IF(Polymers_Data!BU20=5,0.5*CW20+0.5*CU20,"ERR")))))</f>
        <v>40.259535406979872</v>
      </c>
      <c r="CY20" s="177">
        <f t="shared" si="61"/>
        <v>40.259535406979872</v>
      </c>
      <c r="CZ20" s="5">
        <v>0.19517453599999993</v>
      </c>
      <c r="DA20" s="6">
        <f t="shared" si="62"/>
        <v>6.0619234209610875</v>
      </c>
      <c r="DB20" s="26"/>
      <c r="DC20" s="6">
        <f t="shared" si="97"/>
        <v>25.559535406979876</v>
      </c>
      <c r="DD20" s="87">
        <v>125</v>
      </c>
      <c r="DE20" s="6">
        <f t="shared" si="64"/>
        <v>25.79857885286172</v>
      </c>
      <c r="DF20" s="6">
        <f t="shared" si="65"/>
        <v>20.259535406979875</v>
      </c>
      <c r="DG20" s="6">
        <f t="shared" si="66"/>
        <v>50.559535406979876</v>
      </c>
      <c r="DH20" s="24">
        <f t="shared" si="67"/>
        <v>31.559535406979876</v>
      </c>
      <c r="DI20" s="6">
        <f>IF(Monomers_Data!AE20=1,0.5*DH20+0.5*DG20,IF(Monomers_Data!AE20=2,0.7*DH20+0.3*DG20,IF(Monomers_Data!AE20=3,MAXA(MINA(DG20,DH20),DF20),IF(Monomers_Data!AE20=4,0.7*DH20+0.3*DF20,IF(Monomers_Data!AE20=5,0.5*DH20+0.5*DF20,"ERR")))))</f>
        <v>31.559535406979876</v>
      </c>
      <c r="DJ20" s="47">
        <f t="shared" si="68"/>
        <v>31.559535406979876</v>
      </c>
      <c r="DK20" s="26">
        <f t="shared" si="69"/>
        <v>695.57216036983652</v>
      </c>
      <c r="DL20" s="6">
        <f t="shared" si="70"/>
        <v>28.159535406979877</v>
      </c>
      <c r="DM20" s="6">
        <f t="shared" si="71"/>
        <v>30.659535406979877</v>
      </c>
      <c r="DN20" s="6">
        <f t="shared" si="72"/>
        <v>51.159535406979877</v>
      </c>
      <c r="DO20" s="24">
        <f t="shared" si="73"/>
        <v>39.159535406979877</v>
      </c>
      <c r="DP20" s="6">
        <f>IF(Monomers_Data!AE20=1,0.5*DO20+0.5*DN20,IF(Monomers_Data!AE20=2,0.7*DO20+0.3*DN20,IF(Monomers_Data!AE20=3,MAXA(MINA(DN20,DO20),DM20),IF(Monomers_Data!AE20=4,0.7*DO20+0.3*DM20,IF(Monomers_Data!AE20=5,0.5*DO20+0.5*DM20,"ERR")))))</f>
        <v>39.159535406979877</v>
      </c>
      <c r="DQ20" s="47">
        <f t="shared" si="74"/>
        <v>39.159535406979877</v>
      </c>
      <c r="DR20" s="26">
        <f t="shared" si="75"/>
        <v>863.07616036983654</v>
      </c>
      <c r="DS20" s="24">
        <f>VLOOKUP(A20,'[2]Price Curves'!$C$8:$BH$367,'[2]Price Curves'!$BC$1)</f>
        <v>26.79</v>
      </c>
      <c r="DT20" s="6">
        <f t="shared" si="76"/>
        <v>63.785714285714278</v>
      </c>
      <c r="DU20" s="6">
        <f>VLOOKUP(A20,'[2]Price Curves'!$C$8:$BH$367,'[2]Price Curves'!$BG$1)</f>
        <v>77.45</v>
      </c>
      <c r="DV20" s="5">
        <f t="shared" si="77"/>
        <v>88.719047619047615</v>
      </c>
      <c r="DW20" s="58">
        <f t="shared" si="78"/>
        <v>173.11904761904762</v>
      </c>
      <c r="DX20" s="58">
        <f t="shared" si="79"/>
        <v>117.98035714285713</v>
      </c>
      <c r="DY20" s="24">
        <f t="shared" si="80"/>
        <v>118.11904761904762</v>
      </c>
      <c r="DZ20" s="24">
        <v>0</v>
      </c>
      <c r="EA20" s="186">
        <f t="shared" si="81"/>
        <v>117.98035714285713</v>
      </c>
      <c r="EB20" s="186">
        <f t="shared" si="82"/>
        <v>117.98035714285713</v>
      </c>
      <c r="EC20" s="153"/>
      <c r="ED20" s="73">
        <f>'[2]Price Curves'!AM19</f>
        <v>1.21</v>
      </c>
      <c r="EH20" s="67">
        <f>MAX(EXP(-0.015*((A26-'Export File'!$A$6+30)/365))*$EH$8,0.1)</f>
        <v>0.10755042612829907</v>
      </c>
      <c r="EJ20" s="112">
        <f t="shared" si="83"/>
        <v>14.159535406979877</v>
      </c>
      <c r="EK20" s="112">
        <f t="shared" si="84"/>
        <v>19.379535406979876</v>
      </c>
      <c r="EL20" s="112">
        <f t="shared" si="85"/>
        <v>32.359535406979873</v>
      </c>
      <c r="EM20" s="112">
        <f t="shared" si="86"/>
        <v>25.559535406979876</v>
      </c>
      <c r="EN20" s="174">
        <f>IF(Monomers_Data!K20=1,0.5*EM20+0.5*EL20,IF(Monomers_Data!K20=2,0.7*EM20+0.3*EL20,IF(Monomers_Data!K20=3,MAXA(MINA(EL20,EM20),EK20),IF(Monomers_Data!K20=4,0.7*EM20+0.3*EK20,IF(Monomers_Data!K20=5,0.5*EM20+0.5*EK20,"ERR")))))</f>
        <v>25.559535406979876</v>
      </c>
      <c r="EO20" s="176">
        <v>3</v>
      </c>
      <c r="EP20" s="148">
        <v>29</v>
      </c>
      <c r="EQ20" s="112">
        <f>VLOOKUP(A20,'[2]Price Curves'!$C$8:$BH$367,'[2]Price Curves'!$BH$1)</f>
        <v>71.040476190476184</v>
      </c>
      <c r="ER20" s="112">
        <f>VLOOKUP(A20,'[2]Price Curves'!$C$8:$BH$367,'[2]Price Curves'!$BA$1)</f>
        <v>58.370442857142855</v>
      </c>
      <c r="ES20" s="161">
        <f t="shared" si="87"/>
        <v>14.453333706721923</v>
      </c>
      <c r="ET20" s="112">
        <f t="shared" si="88"/>
        <v>19.194192336331923</v>
      </c>
      <c r="EU20" s="192">
        <f t="shared" si="89"/>
        <v>16.823763021526922</v>
      </c>
      <c r="EV20" s="112">
        <f t="shared" si="90"/>
        <v>18.260449232269806</v>
      </c>
      <c r="EW20" s="112">
        <f>IF(Monomers_Data!U20=1,0.5*EU20+0.5*ET20,IF(Monomers_Data!U20=2,0.7*EU20+0.3*ET20,IF(Monomers_Data!U20=3,MAXA(MINA(ET20,EU20),ES20),IF(Monomers_Data!U20=4,0.7*EU20+0.3*ES20,IF(Monomers_Data!U20=5,0.5*EU20+0.5*ES20,"ERR")))))</f>
        <v>17.534891815968422</v>
      </c>
      <c r="EX20" s="24">
        <f t="shared" si="98"/>
        <v>17.534891815968422</v>
      </c>
      <c r="EY20" s="211">
        <f>VLOOKUP(A20,'[2]Price Curves'!$C$8:$BH$367,'[2]Price Curves'!$BE$1)</f>
        <v>5.415</v>
      </c>
      <c r="EZ20" s="112">
        <f t="shared" si="91"/>
        <v>83.198499999999996</v>
      </c>
      <c r="FA20">
        <f t="shared" si="92"/>
        <v>76.857500000000002</v>
      </c>
      <c r="FF20" s="63"/>
    </row>
    <row r="21" spans="1:162" x14ac:dyDescent="0.3">
      <c r="A21" s="113">
        <f t="shared" si="94"/>
        <v>37347</v>
      </c>
      <c r="C21" s="52">
        <f t="shared" si="3"/>
        <v>26.990804159925368</v>
      </c>
      <c r="D21" s="12"/>
      <c r="E21" s="24">
        <f t="shared" si="4"/>
        <v>35.990804159925368</v>
      </c>
      <c r="F21" s="24">
        <f t="shared" si="5"/>
        <v>48.990804159925368</v>
      </c>
      <c r="G21" s="24">
        <f t="shared" si="6"/>
        <v>42.190804159925364</v>
      </c>
      <c r="H21" s="40">
        <f>IF(Polymers_Data!F21=1,0.5*G21+0.5*F21,IF(Polymers_Data!F21=2,0.7*G21+0.3*F21,IF(Polymers_Data!F21=3,MAXA(MINA(F21,G21),E21),IF(Polymers_Data!F21=4,0.7*G21+0.3*E21,IF(Polymers_Data!F21=5,0.5*G21+0.5*E21,"ERR")))))</f>
        <v>42.190804159925364</v>
      </c>
      <c r="I21" s="116">
        <v>-1</v>
      </c>
      <c r="J21" s="116">
        <f t="shared" si="7"/>
        <v>41.190804159925364</v>
      </c>
      <c r="K21" s="65">
        <f t="shared" si="95"/>
        <v>43.190804159925364</v>
      </c>
      <c r="L21" s="91">
        <f t="shared" si="8"/>
        <v>42.490804159925368</v>
      </c>
      <c r="M21" s="92">
        <f t="shared" si="9"/>
        <v>43.490804159925368</v>
      </c>
      <c r="N21" s="93">
        <f t="shared" si="10"/>
        <v>41.490804159925368</v>
      </c>
      <c r="O21" s="25">
        <f t="shared" si="11"/>
        <v>29.490804159925368</v>
      </c>
      <c r="P21" s="24">
        <f t="shared" si="12"/>
        <v>47.490804159925368</v>
      </c>
      <c r="Q21" s="24">
        <f t="shared" si="13"/>
        <v>39.240804159925368</v>
      </c>
      <c r="R21" s="12"/>
      <c r="S21" s="37">
        <f t="shared" si="14"/>
        <v>37.690804159925364</v>
      </c>
      <c r="T21" s="40"/>
      <c r="U21" s="25">
        <f t="shared" si="15"/>
        <v>31.990804159925368</v>
      </c>
      <c r="V21" s="24">
        <f t="shared" si="16"/>
        <v>46.490804159925368</v>
      </c>
      <c r="W21" s="24">
        <f t="shared" si="17"/>
        <v>38.990804159925368</v>
      </c>
      <c r="X21" s="40"/>
      <c r="Y21" s="40">
        <f>IF(Polymers_Data!BA21=1,0.5*W21+0.5*V21,IF(Polymers_Data!BA21=2,0.7*W21+0.3*V21,IF(Polymers_Data!BA21=3,MAXA(MINA(V21,W21),U21),IF(Polymers_Data!BA21=4,0.7*W21+0.3*U21,IF(Polymers_Data!BA21=5,0.5*W21+0.5*U21,"ERR")))))</f>
        <v>38.990804159925368</v>
      </c>
      <c r="Z21" s="24">
        <v>-2</v>
      </c>
      <c r="AA21" s="40">
        <f t="shared" ref="AA21:AA84" si="100">W21+Z21</f>
        <v>36.990804159925368</v>
      </c>
      <c r="AB21" s="40">
        <f t="shared" ref="AB21:AB72" si="101">AA21+1</f>
        <v>37.990804159925368</v>
      </c>
      <c r="AC21" s="143">
        <f t="shared" si="19"/>
        <v>39.690804159925364</v>
      </c>
      <c r="AD21" s="97">
        <f t="shared" si="20"/>
        <v>40.490804159925368</v>
      </c>
      <c r="AE21" s="24">
        <f t="shared" si="21"/>
        <v>38.320804159925366</v>
      </c>
      <c r="AF21" s="24">
        <f t="shared" si="22"/>
        <v>53.990804159925368</v>
      </c>
      <c r="AG21" s="24">
        <f t="shared" si="23"/>
        <v>44.670804159925368</v>
      </c>
      <c r="AH21" s="12"/>
      <c r="AI21" s="37">
        <f t="shared" si="24"/>
        <v>44.190804159925364</v>
      </c>
      <c r="AJ21" s="34">
        <f t="shared" si="25"/>
        <v>45.990804159925368</v>
      </c>
      <c r="AK21" s="25">
        <f t="shared" si="26"/>
        <v>20.454409071873744</v>
      </c>
      <c r="AL21" s="12"/>
      <c r="AM21" s="24">
        <f t="shared" si="27"/>
        <v>33.254409071873745</v>
      </c>
      <c r="AN21" s="24">
        <f t="shared" si="28"/>
        <v>44.454409071873741</v>
      </c>
      <c r="AO21" s="24">
        <f t="shared" si="29"/>
        <v>38.354409071873746</v>
      </c>
      <c r="AP21" s="116">
        <f>IF(Polymers_Data!AE21=1,0.5*AO21+0.5*AN21,IF(Polymers_Data!AE21=2,0.7*AO21+0.3*AN21,IF(Polymers_Data!AE21=3,MAXA(MINA(AN21,AO21),AM21),IF(Polymers_Data!AE21=4,0.7*AO21+0.3*AM21,IF(Polymers_Data!AE21=5,0.5*AO21+0.5*AM21,"ERR")))))</f>
        <v>38.354409071873746</v>
      </c>
      <c r="AQ21" s="65">
        <v>35</v>
      </c>
      <c r="AR21" s="24">
        <f t="shared" si="30"/>
        <v>30.454409071873744</v>
      </c>
      <c r="AS21" s="24">
        <f t="shared" si="31"/>
        <v>44.204409071873741</v>
      </c>
      <c r="AT21" s="24">
        <f t="shared" si="32"/>
        <v>35.844409071873741</v>
      </c>
      <c r="AU21" s="24">
        <f>IF(Polymers_Data!BP21=1,0.5*AT21+0.5*AS21,IF(Polymers_Data!BP21=2,0.7*AT21+0.3*AS21,IF(Polymers_Data!BP21=3,MAXA(MINA(AS21,AT21),AR21),IF(Polymers_Data!BP21=4,0.7*AT21+0.3*AR21,IF(Polymers_Data!BP21=5,0.3*AT21+0.7*AR21,"ERR")))))</f>
        <v>35.844409071873741</v>
      </c>
      <c r="AV21" s="24"/>
      <c r="AW21" s="65">
        <v>39</v>
      </c>
      <c r="AX21" s="14"/>
      <c r="AY21" s="52">
        <f t="shared" si="33"/>
        <v>26.990804159925368</v>
      </c>
      <c r="AZ21" s="12"/>
      <c r="BA21" s="24">
        <f t="shared" si="34"/>
        <v>44.490804159925368</v>
      </c>
      <c r="BB21" s="24">
        <f t="shared" si="35"/>
        <v>86.990804159925375</v>
      </c>
      <c r="BC21" s="24">
        <f t="shared" si="36"/>
        <v>66.490804159925375</v>
      </c>
      <c r="BD21" s="116">
        <f>IF(Polymers_Data!BZ21=1,0.5*BC21+0.5*BB21,IF(Polymers_Data!BZ21=2,0.7*BC21+0.3*BB21,IF(Polymers_Data!BZ21=3,MAXA(MINA(BB21,BC21),BA21),IF(Polymers_Data!BZ21=4,0.7*BC21+0.3*BA21,IF(Polymers_Data!BZ21=5,0.5*BC21+0.5*BA21,"ERR")))))</f>
        <v>66.490804159925375</v>
      </c>
      <c r="BE21" s="40">
        <f>IF(Polymers_Data!BZ21=1,0.5*BC21+0.5*BB21,IF(Polymers_Data!BZ21=2,0.7*BC21+0.3*BB21,IF(Polymers_Data!BZ21=3,MAXA(MINA(BB21,BC21),BA21),IF(Polymers_Data!BZ21=4,0.7*BC21+0.3*BA21,IF(Polymers_Data!BZ21=5,0.5*BC21+0.5*BA21,"ERR")))))</f>
        <v>66.490804159925375</v>
      </c>
      <c r="BF21" s="12"/>
      <c r="BG21" s="12"/>
      <c r="BH21" s="24">
        <v>2</v>
      </c>
      <c r="BI21" s="53">
        <f t="shared" si="37"/>
        <v>68.490804159925375</v>
      </c>
      <c r="BJ21" s="12"/>
      <c r="BK21" s="25">
        <f t="shared" si="38"/>
        <v>37.990804159925368</v>
      </c>
      <c r="BL21" s="12"/>
      <c r="BM21" s="24">
        <f t="shared" si="39"/>
        <v>45.240804159925368</v>
      </c>
      <c r="BN21" s="24">
        <f t="shared" si="40"/>
        <v>59.990804159925368</v>
      </c>
      <c r="BO21" s="24">
        <f t="shared" si="41"/>
        <v>53.190804159925364</v>
      </c>
      <c r="BP21" s="94">
        <f>IF(Polymers_Data!AJ21=1,0.5*BO21+0.5*BN21,IF(Polymers_Data!AJ21=2,0.7*BO21+0.3*BN21,IF(Polymers_Data!AJ21=3,MAXA(MINA(BN21,BO21),BM21),IF(Polymers_Data!AJ21=4,0.7*BO21+0.3*BM21,IF(Polymers_Data!AJ21=5,0.5*BO21+0.5*BM21,"ERR")))))</f>
        <v>50.805804159925358</v>
      </c>
      <c r="BQ21" s="94">
        <v>-4</v>
      </c>
      <c r="BR21" s="53">
        <v>46</v>
      </c>
      <c r="BS21" s="24">
        <f t="shared" si="42"/>
        <v>43.5</v>
      </c>
      <c r="BT21" s="6">
        <v>46.733011303511304</v>
      </c>
      <c r="BU21" s="31">
        <f>VLOOKUP(A21,'[2]Price Curves'!$C$8:$IV$367,'[2]Price Curves'!$AW$1)</f>
        <v>38.582688354978337</v>
      </c>
      <c r="BV21" s="24">
        <f t="shared" si="43"/>
        <v>12.990804159925366</v>
      </c>
      <c r="BW21" s="24">
        <f t="shared" si="44"/>
        <v>19.990804159925368</v>
      </c>
      <c r="BX21" s="24">
        <f t="shared" si="45"/>
        <v>36.851804159925365</v>
      </c>
      <c r="BY21" s="24">
        <f t="shared" si="46"/>
        <v>26.990804159925368</v>
      </c>
      <c r="BZ21" s="24">
        <f>IF(Monomers_Data!F21=1,0.5*BY21+0.5*BX21,IF(Monomers_Data!F21=2,0.7*BY21+0.3*BX21,IF(Monomers_Data!F21=3,MAXA(MINA(BX21,BY21),BW21),IF(Monomers_Data!F21=4,0.7*BY21+0.3*BW21,IF(Monomers_Data!F21=5,0.5*BY21+0.5*BW21,"ERR")))))</f>
        <v>23.490804159925368</v>
      </c>
      <c r="CA21" s="24">
        <v>0</v>
      </c>
      <c r="CB21" s="40">
        <f t="shared" si="99"/>
        <v>26.990804159925368</v>
      </c>
      <c r="CC21" s="24">
        <f t="shared" si="47"/>
        <v>29</v>
      </c>
      <c r="CD21" s="24">
        <f t="shared" si="48"/>
        <v>28.990804159925368</v>
      </c>
      <c r="CE21" s="26">
        <f t="shared" si="49"/>
        <v>27.240804159925368</v>
      </c>
      <c r="CF21" s="6"/>
      <c r="CG21" s="5">
        <f>VLOOKUP(A21,'[2]Price Curves'!$C$8:$BH$367,'[2]Price Curves'!$AY$1)</f>
        <v>50.567150374025942</v>
      </c>
      <c r="CH21" s="6">
        <f t="shared" si="50"/>
        <v>11.954409071873744</v>
      </c>
      <c r="CI21" s="6">
        <f t="shared" si="51"/>
        <v>18.990804159925368</v>
      </c>
      <c r="CJ21" s="6">
        <f t="shared" si="51"/>
        <v>24.990804159925368</v>
      </c>
      <c r="CK21" s="6">
        <f t="shared" si="51"/>
        <v>20.990804159925368</v>
      </c>
      <c r="CL21" s="47">
        <f>IF(Monomers_Data!P21=1,0.5*CK21+0.5*CJ21,IF(Monomers_Data!P21=2,0.7*CK21+0.3*CJ21,IF(Monomers_Data!P21=3,MAXA(MINA(CJ21,CK21),CI21),IF(Monomers_Data!P21=4,0.7*CK21+0.3*CI21,IF(Monomers_Data!P21=5,0.5*CK21+0.5*CI21,"ERR")))))</f>
        <v>20.990804159925368</v>
      </c>
      <c r="CM21" s="47">
        <f t="shared" si="53"/>
        <v>18.954409071873744</v>
      </c>
      <c r="CN21" s="47">
        <v>0</v>
      </c>
      <c r="CO21" s="34">
        <f t="shared" si="96"/>
        <v>18.954409071873744</v>
      </c>
      <c r="CP21" s="47">
        <v>1.5</v>
      </c>
      <c r="CQ21" s="87">
        <f t="shared" si="54"/>
        <v>20.454409071873744</v>
      </c>
      <c r="CR21" s="6">
        <f t="shared" si="55"/>
        <v>18.19989279070235</v>
      </c>
      <c r="CS21" s="60">
        <f t="shared" si="56"/>
        <v>18.19989279070235</v>
      </c>
      <c r="CT21" s="63">
        <f t="shared" si="57"/>
        <v>26.990804159925368</v>
      </c>
      <c r="CU21" s="6">
        <f t="shared" si="58"/>
        <v>29.490804159925368</v>
      </c>
      <c r="CV21" s="6">
        <f t="shared" si="59"/>
        <v>43.990804159925368</v>
      </c>
      <c r="CW21" s="6">
        <f t="shared" si="60"/>
        <v>36.990804159925368</v>
      </c>
      <c r="CX21" s="24">
        <f>IF(Polymers_Data!BU21=1,0.5*CW21+0.5*CV21,IF(Polymers_Data!BU21=2,0.7*CW21+0.3*CV21,IF(Polymers_Data!BU21=3,MAXA(MINA(CV21,CW21),CU21),IF(Polymers_Data!BU21=4,0.7*CW21+0.3*CU21,IF(Polymers_Data!BU21=5,0.5*CW21+0.5*CU21,"ERR")))))</f>
        <v>39.090804159925369</v>
      </c>
      <c r="CY21" s="177">
        <f t="shared" si="61"/>
        <v>39.090804159925369</v>
      </c>
      <c r="CZ21" s="5">
        <v>0.19428791428571429</v>
      </c>
      <c r="DA21" s="6">
        <f t="shared" si="62"/>
        <v>6.0343858484605395</v>
      </c>
      <c r="DB21" s="26"/>
      <c r="DC21" s="6">
        <f t="shared" si="97"/>
        <v>24.390804159925366</v>
      </c>
      <c r="DD21" s="6">
        <f t="shared" ref="DD21:DD84" si="102">EB21</f>
        <v>117.20369047619049</v>
      </c>
      <c r="DE21" s="6">
        <f t="shared" si="64"/>
        <v>24.635082987995219</v>
      </c>
      <c r="DF21" s="6">
        <f t="shared" si="65"/>
        <v>19.090804159925366</v>
      </c>
      <c r="DG21" s="6">
        <f t="shared" si="66"/>
        <v>49.390804159925366</v>
      </c>
      <c r="DH21" s="24">
        <f t="shared" si="67"/>
        <v>30.390804159925366</v>
      </c>
      <c r="DI21" s="6">
        <f>IF(Monomers_Data!AE21=1,0.5*DH21+0.5*DG21,IF(Monomers_Data!AE21=2,0.7*DH21+0.3*DG21,IF(Monomers_Data!AE21=3,MAXA(MINA(DG21,DH21),DF21),IF(Monomers_Data!AE21=4,0.7*DH21+0.3*DF21,IF(Monomers_Data!AE21=5,0.5*DH21+0.5*DF21,"ERR")))))</f>
        <v>30.390804159925366</v>
      </c>
      <c r="DJ21" s="47">
        <f t="shared" si="68"/>
        <v>30.390804159925366</v>
      </c>
      <c r="DK21" s="26">
        <f t="shared" si="69"/>
        <v>669.81332368475512</v>
      </c>
      <c r="DL21" s="6">
        <f t="shared" si="70"/>
        <v>26.990804159925368</v>
      </c>
      <c r="DM21" s="6">
        <f t="shared" si="71"/>
        <v>29.490804159925368</v>
      </c>
      <c r="DN21" s="6">
        <f t="shared" si="72"/>
        <v>49.990804159925368</v>
      </c>
      <c r="DO21" s="24">
        <f t="shared" si="73"/>
        <v>37.990804159925368</v>
      </c>
      <c r="DP21" s="6">
        <f>IF(Monomers_Data!AE21=1,0.5*DO21+0.5*DN21,IF(Monomers_Data!AE21=2,0.7*DO21+0.3*DN21,IF(Monomers_Data!AE21=3,MAXA(MINA(DN21,DO21),DM21),IF(Monomers_Data!AE21=4,0.7*DO21+0.3*DM21,IF(Monomers_Data!AE21=5,0.5*DO21+0.5*DM21,"ERR")))))</f>
        <v>37.990804159925368</v>
      </c>
      <c r="DQ21" s="47">
        <f t="shared" si="74"/>
        <v>37.990804159925368</v>
      </c>
      <c r="DR21" s="26">
        <f t="shared" si="75"/>
        <v>837.31732368475514</v>
      </c>
      <c r="DS21" s="24">
        <f>VLOOKUP(A21,'[2]Price Curves'!$C$8:$BH$367,'[2]Price Curves'!$BC$1)</f>
        <v>26.51</v>
      </c>
      <c r="DT21" s="6">
        <f t="shared" si="76"/>
        <v>63.11904761904762</v>
      </c>
      <c r="DU21" s="6">
        <f>VLOOKUP(A21,'[2]Price Curves'!$C$8:$BH$367,'[2]Price Curves'!$BG$1)</f>
        <v>83.4</v>
      </c>
      <c r="DV21" s="5">
        <f t="shared" si="77"/>
        <v>88.123809523809527</v>
      </c>
      <c r="DW21" s="58">
        <f t="shared" si="78"/>
        <v>172.52380952380952</v>
      </c>
      <c r="DX21" s="58">
        <f t="shared" si="79"/>
        <v>117.20369047619049</v>
      </c>
      <c r="DY21" s="24">
        <f t="shared" si="80"/>
        <v>117.52380952380952</v>
      </c>
      <c r="DZ21" s="24"/>
      <c r="EA21" s="186">
        <f t="shared" si="81"/>
        <v>117.20369047619049</v>
      </c>
      <c r="EB21" s="186">
        <f t="shared" ref="EB21:EB84" si="103">DX21</f>
        <v>117.20369047619049</v>
      </c>
      <c r="EC21" s="153"/>
      <c r="ED21" s="73">
        <f>'[2]Price Curves'!AM20</f>
        <v>1.21</v>
      </c>
      <c r="EH21" s="67">
        <f>MAX(EXP(-0.015*((A27-'Export File'!$A$6+30)/365))*$EH$8,0.1)</f>
        <v>0.10741791141646062</v>
      </c>
      <c r="EJ21" s="112">
        <f t="shared" si="83"/>
        <v>12.990804159925366</v>
      </c>
      <c r="EK21" s="112">
        <f t="shared" si="84"/>
        <v>18.210804159925367</v>
      </c>
      <c r="EL21" s="112">
        <f t="shared" si="85"/>
        <v>31.190804159925364</v>
      </c>
      <c r="EM21" s="112">
        <f t="shared" si="86"/>
        <v>24.390804159925366</v>
      </c>
      <c r="EN21" s="174">
        <f>IF(Monomers_Data!K21=1,0.5*EM21+0.5*EL21,IF(Monomers_Data!K21=2,0.7*EM21+0.3*EL21,IF(Monomers_Data!K21=3,MAXA(MINA(EL21,EM21),EK21),IF(Monomers_Data!K21=4,0.7*EM21+0.3*EK21,IF(Monomers_Data!K21=5,0.5*EM21+0.5*EK21,"ERR")))))</f>
        <v>24.390804159925366</v>
      </c>
      <c r="EO21" s="176">
        <v>3</v>
      </c>
      <c r="EP21" s="148">
        <v>29</v>
      </c>
      <c r="EQ21" s="112">
        <f>VLOOKUP(A21,'[2]Price Curves'!$C$8:$BH$367,'[2]Price Curves'!$BH$1)</f>
        <v>77.150000000000006</v>
      </c>
      <c r="ER21" s="112">
        <f>VLOOKUP(A21,'[2]Price Curves'!$C$8:$BH$367,'[2]Price Curves'!$BA$1)</f>
        <v>54.209580389610473</v>
      </c>
      <c r="ES21" s="161">
        <f t="shared" si="87"/>
        <v>17.954409071873744</v>
      </c>
      <c r="ET21" s="112">
        <f t="shared" si="88"/>
        <v>18.332076331610065</v>
      </c>
      <c r="EU21" s="192">
        <f t="shared" si="89"/>
        <v>18.143242701741904</v>
      </c>
      <c r="EV21" s="112">
        <f t="shared" si="90"/>
        <v>17.378057140743653</v>
      </c>
      <c r="EW21" s="112">
        <f>IF(Monomers_Data!U21=1,0.5*EU21+0.5*ET21,IF(Monomers_Data!U21=2,0.7*EU21+0.3*ET21,IF(Monomers_Data!U21=3,MAXA(MINA(ET21,EU21),ES21),IF(Monomers_Data!U21=4,0.7*EU21+0.3*ES21,IF(Monomers_Data!U21=5,0.5*EU21+0.5*ES21,"ERR")))))</f>
        <v>18.19989279070235</v>
      </c>
      <c r="EX21" s="24">
        <f t="shared" si="98"/>
        <v>18.19989279070235</v>
      </c>
      <c r="EY21" s="211">
        <f>VLOOKUP(A21,'[2]Price Curves'!$C$8:$BH$367,'[2]Price Curves'!$BE$1)</f>
        <v>4.8449999999999998</v>
      </c>
      <c r="EZ21" s="112">
        <f t="shared" si="91"/>
        <v>74.135499999999993</v>
      </c>
      <c r="FA21">
        <f t="shared" si="92"/>
        <v>70.872500000000002</v>
      </c>
      <c r="FF21" s="63"/>
    </row>
    <row r="22" spans="1:162" x14ac:dyDescent="0.3">
      <c r="A22" s="113">
        <f t="shared" si="94"/>
        <v>37377</v>
      </c>
      <c r="C22" s="52">
        <f t="shared" si="3"/>
        <v>26.928213633923761</v>
      </c>
      <c r="D22" s="12"/>
      <c r="E22" s="24">
        <f t="shared" si="4"/>
        <v>35.928213633923761</v>
      </c>
      <c r="F22" s="24">
        <f t="shared" si="5"/>
        <v>48.928213633923761</v>
      </c>
      <c r="G22" s="24">
        <f t="shared" si="6"/>
        <v>42.128213633923764</v>
      </c>
      <c r="H22" s="40">
        <f>IF(Polymers_Data!F22=1,0.5*G22+0.5*F22,IF(Polymers_Data!F22=2,0.7*G22+0.3*F22,IF(Polymers_Data!F22=3,MAXA(MINA(F22,G22),E22),IF(Polymers_Data!F22=4,0.7*G22+0.3*E22,IF(Polymers_Data!F22=5,0.5*G22+0.5*E22,"ERR")))))</f>
        <v>42.128213633923764</v>
      </c>
      <c r="I22" s="116">
        <v>0</v>
      </c>
      <c r="J22" s="116">
        <f t="shared" si="7"/>
        <v>42.128213633923764</v>
      </c>
      <c r="K22" s="65">
        <f t="shared" si="95"/>
        <v>44.128213633923764</v>
      </c>
      <c r="L22" s="91">
        <f t="shared" si="8"/>
        <v>43.428213633923761</v>
      </c>
      <c r="M22" s="92">
        <f t="shared" si="9"/>
        <v>44.428213633923761</v>
      </c>
      <c r="N22" s="93">
        <f t="shared" si="10"/>
        <v>42.428213633923761</v>
      </c>
      <c r="O22" s="25">
        <f t="shared" si="11"/>
        <v>29.428213633923761</v>
      </c>
      <c r="P22" s="24">
        <f t="shared" si="12"/>
        <v>47.428213633923761</v>
      </c>
      <c r="Q22" s="24">
        <f t="shared" si="13"/>
        <v>39.178213633923761</v>
      </c>
      <c r="R22" s="12"/>
      <c r="S22" s="37">
        <f t="shared" si="14"/>
        <v>38.628213633923764</v>
      </c>
      <c r="T22" s="40"/>
      <c r="U22" s="25">
        <f t="shared" si="15"/>
        <v>31.928213633923761</v>
      </c>
      <c r="V22" s="24">
        <f t="shared" si="16"/>
        <v>46.428213633923761</v>
      </c>
      <c r="W22" s="24">
        <f t="shared" si="17"/>
        <v>38.928213633923761</v>
      </c>
      <c r="X22" s="40"/>
      <c r="Y22" s="40">
        <f>IF(Polymers_Data!BA22=1,0.5*W22+0.5*V22,IF(Polymers_Data!BA22=2,0.7*W22+0.3*V22,IF(Polymers_Data!BA22=3,MAXA(MINA(V22,W22),U22),IF(Polymers_Data!BA22=4,0.7*W22+0.3*U22,IF(Polymers_Data!BA22=5,0.5*W22+0.5*U22,"ERR")))))</f>
        <v>38.928213633923761</v>
      </c>
      <c r="Z22" s="24">
        <v>-1</v>
      </c>
      <c r="AA22" s="40">
        <f t="shared" si="100"/>
        <v>37.928213633923761</v>
      </c>
      <c r="AB22" s="40">
        <f t="shared" si="101"/>
        <v>38.928213633923761</v>
      </c>
      <c r="AC22" s="143">
        <f t="shared" si="19"/>
        <v>40.628213633923764</v>
      </c>
      <c r="AD22" s="97">
        <f t="shared" si="20"/>
        <v>41.428213633923761</v>
      </c>
      <c r="AE22" s="24">
        <f t="shared" si="21"/>
        <v>38.258213633923759</v>
      </c>
      <c r="AF22" s="24">
        <f t="shared" si="22"/>
        <v>53.928213633923761</v>
      </c>
      <c r="AG22" s="24">
        <f t="shared" si="23"/>
        <v>44.608213633923761</v>
      </c>
      <c r="AH22" s="12"/>
      <c r="AI22" s="37">
        <f t="shared" si="24"/>
        <v>45.128213633923764</v>
      </c>
      <c r="AJ22" s="34">
        <f t="shared" si="25"/>
        <v>46.928213633923761</v>
      </c>
      <c r="AK22" s="25">
        <f t="shared" si="26"/>
        <v>19.915143311362939</v>
      </c>
      <c r="AL22" s="12"/>
      <c r="AM22" s="24">
        <f t="shared" si="27"/>
        <v>32.715143311362937</v>
      </c>
      <c r="AN22" s="24">
        <f t="shared" si="28"/>
        <v>43.915143311362939</v>
      </c>
      <c r="AO22" s="24">
        <f t="shared" si="29"/>
        <v>37.815143311362938</v>
      </c>
      <c r="AP22" s="116">
        <f>IF(Polymers_Data!AE22=1,0.5*AO22+0.5*AN22,IF(Polymers_Data!AE22=2,0.7*AO22+0.3*AN22,IF(Polymers_Data!AE22=3,MAXA(MINA(AN22,AO22),AM22),IF(Polymers_Data!AE22=4,0.7*AO22+0.3*AM22,IF(Polymers_Data!AE22=5,0.5*AO22+0.5*AM22,"ERR")))))</f>
        <v>37.815143311362938</v>
      </c>
      <c r="AQ22" s="65">
        <v>36</v>
      </c>
      <c r="AR22" s="24">
        <f t="shared" si="30"/>
        <v>29.915143311362939</v>
      </c>
      <c r="AS22" s="24">
        <f t="shared" si="31"/>
        <v>43.665143311362939</v>
      </c>
      <c r="AT22" s="24">
        <f t="shared" si="32"/>
        <v>35.30514331136294</v>
      </c>
      <c r="AU22" s="24">
        <f>IF(Polymers_Data!BP22=1,0.5*AT22+0.5*AS22,IF(Polymers_Data!BP22=2,0.7*AT22+0.3*AS22,IF(Polymers_Data!BP22=3,MAXA(MINA(AS22,AT22),AR22),IF(Polymers_Data!BP22=4,0.7*AT22+0.3*AR22,IF(Polymers_Data!BP22=5,0.3*AT22+0.7*AR22,"ERR")))))</f>
        <v>35.30514331136294</v>
      </c>
      <c r="AV22" s="24"/>
      <c r="AW22" s="65">
        <v>39</v>
      </c>
      <c r="AX22" s="14"/>
      <c r="AY22" s="52">
        <f t="shared" si="33"/>
        <v>26.928213633923761</v>
      </c>
      <c r="AZ22" s="12"/>
      <c r="BA22" s="24">
        <f t="shared" si="34"/>
        <v>44.428213633923761</v>
      </c>
      <c r="BB22" s="24">
        <f t="shared" si="35"/>
        <v>86.928213633923761</v>
      </c>
      <c r="BC22" s="24">
        <f t="shared" si="36"/>
        <v>66.428213633923761</v>
      </c>
      <c r="BD22" s="116">
        <f>IF(Polymers_Data!BZ22=1,0.5*BC22+0.5*BB22,IF(Polymers_Data!BZ22=2,0.7*BC22+0.3*BB22,IF(Polymers_Data!BZ22=3,MAXA(MINA(BB22,BC22),BA22),IF(Polymers_Data!BZ22=4,0.7*BC22+0.3*BA22,IF(Polymers_Data!BZ22=5,0.5*BC22+0.5*BA22,"ERR")))))</f>
        <v>66.428213633923761</v>
      </c>
      <c r="BE22" s="40">
        <f>IF(Polymers_Data!BZ22=1,0.5*BC22+0.5*BB22,IF(Polymers_Data!BZ22=2,0.7*BC22+0.3*BB22,IF(Polymers_Data!BZ22=3,MAXA(MINA(BB22,BC22),BA22),IF(Polymers_Data!BZ22=4,0.7*BC22+0.3*BA22,IF(Polymers_Data!BZ22=5,0.5*BC22+0.5*BA22,"ERR")))))</f>
        <v>66.428213633923761</v>
      </c>
      <c r="BF22" s="12"/>
      <c r="BG22" s="12"/>
      <c r="BH22" s="24">
        <v>2</v>
      </c>
      <c r="BI22" s="53">
        <f t="shared" si="37"/>
        <v>68.428213633923761</v>
      </c>
      <c r="BJ22" s="12"/>
      <c r="BK22" s="25">
        <f t="shared" si="38"/>
        <v>37.928213633923761</v>
      </c>
      <c r="BL22" s="12"/>
      <c r="BM22" s="24">
        <f t="shared" si="39"/>
        <v>45.178213633923761</v>
      </c>
      <c r="BN22" s="24">
        <f t="shared" si="40"/>
        <v>59.928213633923761</v>
      </c>
      <c r="BO22" s="24">
        <f t="shared" si="41"/>
        <v>53.128213633923764</v>
      </c>
      <c r="BP22" s="94">
        <f>IF(Polymers_Data!AJ22=1,0.5*BO22+0.5*BN22,IF(Polymers_Data!AJ22=2,0.7*BO22+0.3*BN22,IF(Polymers_Data!AJ22=3,MAXA(MINA(BN22,BO22),BM22),IF(Polymers_Data!AJ22=4,0.7*BO22+0.3*BM22,IF(Polymers_Data!AJ22=5,0.5*BO22+0.5*BM22,"ERR")))))</f>
        <v>50.743213633923759</v>
      </c>
      <c r="BQ22" s="94">
        <v>-4</v>
      </c>
      <c r="BR22" s="53">
        <v>46</v>
      </c>
      <c r="BS22" s="24">
        <f t="shared" si="42"/>
        <v>43.5</v>
      </c>
      <c r="BT22" s="6">
        <v>46.508363701954622</v>
      </c>
      <c r="BU22" s="31">
        <f>VLOOKUP(A22,'[2]Price Curves'!$C$8:$IV$367,'[2]Price Curves'!$AW$1)</f>
        <v>38.396794492753578</v>
      </c>
      <c r="BV22" s="24">
        <f t="shared" si="43"/>
        <v>12.928213633923763</v>
      </c>
      <c r="BW22" s="24">
        <f t="shared" si="44"/>
        <v>19.928213633923761</v>
      </c>
      <c r="BX22" s="24">
        <f t="shared" si="45"/>
        <v>36.789213633923765</v>
      </c>
      <c r="BY22" s="24">
        <f t="shared" si="46"/>
        <v>26.928213633923761</v>
      </c>
      <c r="BZ22" s="24">
        <f>IF(Monomers_Data!F22=1,0.5*BY22+0.5*BX22,IF(Monomers_Data!F22=2,0.7*BY22+0.3*BX22,IF(Monomers_Data!F22=3,MAXA(MINA(BX22,BY22),BW22),IF(Monomers_Data!F22=4,0.7*BY22+0.3*BW22,IF(Monomers_Data!F22=5,0.5*BY22+0.5*BW22,"ERR")))))</f>
        <v>23.428213633923761</v>
      </c>
      <c r="CA22" s="24">
        <v>0</v>
      </c>
      <c r="CB22" s="40">
        <f t="shared" si="99"/>
        <v>26.928213633923761</v>
      </c>
      <c r="CC22" s="24">
        <f t="shared" si="47"/>
        <v>29</v>
      </c>
      <c r="CD22" s="24">
        <f t="shared" si="48"/>
        <v>28.928213633923761</v>
      </c>
      <c r="CE22" s="26">
        <f t="shared" si="49"/>
        <v>27.178213633923761</v>
      </c>
      <c r="CF22" s="6"/>
      <c r="CG22" s="5">
        <f>VLOOKUP(A22,'[2]Price Curves'!$C$8:$BH$367,'[2]Price Curves'!$AY$1)</f>
        <v>48.286056207065236</v>
      </c>
      <c r="CH22" s="6">
        <f t="shared" si="50"/>
        <v>11.415143311362939</v>
      </c>
      <c r="CI22" s="6">
        <f t="shared" si="51"/>
        <v>18.928213633923761</v>
      </c>
      <c r="CJ22" s="6">
        <f t="shared" si="51"/>
        <v>24.928213633923761</v>
      </c>
      <c r="CK22" s="6">
        <f t="shared" si="51"/>
        <v>20.928213633923761</v>
      </c>
      <c r="CL22" s="47">
        <f>IF(Monomers_Data!P22=1,0.5*CK22+0.5*CJ22,IF(Monomers_Data!P22=2,0.7*CK22+0.3*CJ22,IF(Monomers_Data!P22=3,MAXA(MINA(CJ22,CK22),CI22),IF(Monomers_Data!P22=4,0.7*CK22+0.3*CI22,IF(Monomers_Data!P22=5,0.5*CK22+0.5*CI22,"ERR")))))</f>
        <v>20.928213633923761</v>
      </c>
      <c r="CM22" s="47">
        <f t="shared" si="53"/>
        <v>18.415143311362939</v>
      </c>
      <c r="CN22" s="47">
        <v>0</v>
      </c>
      <c r="CO22" s="34">
        <f t="shared" si="96"/>
        <v>18.415143311362939</v>
      </c>
      <c r="CP22" s="47">
        <v>1.5</v>
      </c>
      <c r="CQ22" s="87">
        <f t="shared" si="54"/>
        <v>19.915143311362939</v>
      </c>
      <c r="CR22" s="6">
        <f t="shared" si="55"/>
        <v>17.963042240836245</v>
      </c>
      <c r="CS22" s="60">
        <f t="shared" si="56"/>
        <v>17.963042240836245</v>
      </c>
      <c r="CT22" s="63">
        <f t="shared" si="57"/>
        <v>26.928213633923761</v>
      </c>
      <c r="CU22" s="6">
        <f t="shared" si="58"/>
        <v>29.428213633923761</v>
      </c>
      <c r="CV22" s="6">
        <f t="shared" si="59"/>
        <v>43.928213633923761</v>
      </c>
      <c r="CW22" s="6">
        <f t="shared" si="60"/>
        <v>36.928213633923761</v>
      </c>
      <c r="CX22" s="24">
        <f>IF(Polymers_Data!BU22=1,0.5*CW22+0.5*CV22,IF(Polymers_Data!BU22=2,0.7*CW22+0.3*CV22,IF(Polymers_Data!BU22=3,MAXA(MINA(CV22,CW22),CU22),IF(Polymers_Data!BU22=4,0.7*CW22+0.3*CU22,IF(Polymers_Data!BU22=5,0.5*CW22+0.5*CU22,"ERR")))))</f>
        <v>39.028213633923762</v>
      </c>
      <c r="CY22" s="177">
        <f t="shared" si="61"/>
        <v>39.028213633923762</v>
      </c>
      <c r="CZ22" s="5">
        <v>0.1946366142857143</v>
      </c>
      <c r="DA22" s="6">
        <f t="shared" si="62"/>
        <v>6.0452161173071337</v>
      </c>
      <c r="DB22" s="26"/>
      <c r="DC22" s="6">
        <f t="shared" si="97"/>
        <v>24.328213633923763</v>
      </c>
      <c r="DD22" s="6">
        <f t="shared" si="102"/>
        <v>116.51023809523809</v>
      </c>
      <c r="DE22" s="6">
        <f t="shared" si="64"/>
        <v>24.543383070846279</v>
      </c>
      <c r="DF22" s="6">
        <f t="shared" si="65"/>
        <v>19.028213633923762</v>
      </c>
      <c r="DG22" s="6">
        <f t="shared" si="66"/>
        <v>49.328213633923767</v>
      </c>
      <c r="DH22" s="24">
        <f t="shared" si="67"/>
        <v>30.328213633923763</v>
      </c>
      <c r="DI22" s="6">
        <f>IF(Monomers_Data!AE22=1,0.5*DH22+0.5*DG22,IF(Monomers_Data!AE22=2,0.7*DH22+0.3*DG22,IF(Monomers_Data!AE22=3,MAXA(MINA(DG22,DH22),DF22),IF(Monomers_Data!AE22=4,0.7*DH22+0.3*DF22,IF(Monomers_Data!AE22=5,0.5*DH22+0.5*DF22,"ERR")))))</f>
        <v>30.328213633923763</v>
      </c>
      <c r="DJ22" s="47">
        <f t="shared" si="68"/>
        <v>30.328213633923763</v>
      </c>
      <c r="DK22" s="26">
        <f t="shared" si="69"/>
        <v>668.43382849167972</v>
      </c>
      <c r="DL22" s="6">
        <f t="shared" si="70"/>
        <v>26.928213633923761</v>
      </c>
      <c r="DM22" s="6">
        <f t="shared" si="71"/>
        <v>29.428213633923761</v>
      </c>
      <c r="DN22" s="6">
        <f t="shared" si="72"/>
        <v>49.928213633923761</v>
      </c>
      <c r="DO22" s="24">
        <f t="shared" si="73"/>
        <v>37.928213633923761</v>
      </c>
      <c r="DP22" s="6">
        <f>IF(Monomers_Data!AE22=1,0.5*DO22+0.5*DN22,IF(Monomers_Data!AE22=2,0.7*DO22+0.3*DN22,IF(Monomers_Data!AE22=3,MAXA(MINA(DN22,DO22),DM22),IF(Monomers_Data!AE22=4,0.7*DO22+0.3*DM22,IF(Monomers_Data!AE22=5,0.5*DO22+0.5*DM22,"ERR")))))</f>
        <v>37.928213633923761</v>
      </c>
      <c r="DQ22" s="47">
        <f t="shared" si="74"/>
        <v>37.928213633923761</v>
      </c>
      <c r="DR22" s="26">
        <f t="shared" si="75"/>
        <v>835.93782849167974</v>
      </c>
      <c r="DS22" s="24">
        <f>VLOOKUP(A22,'[2]Price Curves'!$C$8:$BH$367,'[2]Price Curves'!$BC$1)</f>
        <v>26.26</v>
      </c>
      <c r="DT22" s="6">
        <f t="shared" si="76"/>
        <v>62.523809523809526</v>
      </c>
      <c r="DU22" s="6">
        <f>VLOOKUP(A22,'[2]Price Curves'!$C$8:$BH$367,'[2]Price Curves'!$BG$1)</f>
        <v>99.459523809523816</v>
      </c>
      <c r="DV22" s="5">
        <f t="shared" si="77"/>
        <v>87.552380952380958</v>
      </c>
      <c r="DW22" s="58">
        <f t="shared" si="78"/>
        <v>171.95238095238096</v>
      </c>
      <c r="DX22" s="58">
        <f t="shared" si="79"/>
        <v>116.51023809523809</v>
      </c>
      <c r="DY22" s="24">
        <f t="shared" si="80"/>
        <v>116.95238095238095</v>
      </c>
      <c r="DZ22" s="24"/>
      <c r="EA22" s="186">
        <f t="shared" si="81"/>
        <v>116.51023809523809</v>
      </c>
      <c r="EB22" s="186">
        <f t="shared" si="103"/>
        <v>116.51023809523809</v>
      </c>
      <c r="EC22" s="153"/>
      <c r="ED22" s="73">
        <f>'[2]Price Curves'!AM21</f>
        <v>1.21</v>
      </c>
      <c r="EH22" s="67">
        <f>MAX(EXP(-0.015*((A28-'Export File'!$A$6+30)/365))*$EH$8,0.1)</f>
        <v>0.10728115107323463</v>
      </c>
      <c r="EJ22" s="112">
        <f t="shared" si="83"/>
        <v>12.928213633923763</v>
      </c>
      <c r="EK22" s="112">
        <f t="shared" si="84"/>
        <v>18.148213633923763</v>
      </c>
      <c r="EL22" s="112">
        <f t="shared" si="85"/>
        <v>31.128213633923764</v>
      </c>
      <c r="EM22" s="112">
        <f t="shared" si="86"/>
        <v>24.328213633923763</v>
      </c>
      <c r="EN22" s="174">
        <f>IF(Monomers_Data!K22=1,0.5*EM22+0.5*EL22,IF(Monomers_Data!K22=2,0.7*EM22+0.3*EL22,IF(Monomers_Data!K22=3,MAXA(MINA(EL22,EM22),EK22),IF(Monomers_Data!K22=4,0.7*EM22+0.3*EK22,IF(Monomers_Data!K22=5,0.5*EM22+0.5*EK22,"ERR")))))</f>
        <v>24.328213633923763</v>
      </c>
      <c r="EO22" s="176">
        <v>3</v>
      </c>
      <c r="EP22" s="148">
        <v>29</v>
      </c>
      <c r="EQ22" s="112">
        <f>VLOOKUP(A22,'[2]Price Curves'!$C$8:$BH$367,'[2]Price Curves'!$BH$1)</f>
        <v>76.540476190476184</v>
      </c>
      <c r="ER22" s="112">
        <f>VLOOKUP(A22,'[2]Price Curves'!$C$8:$BH$367,'[2]Price Curves'!$BA$1)</f>
        <v>52.768218695652145</v>
      </c>
      <c r="ES22" s="161">
        <f t="shared" si="87"/>
        <v>17.415143311362939</v>
      </c>
      <c r="ET22" s="112">
        <f t="shared" si="88"/>
        <v>18.510941170309554</v>
      </c>
      <c r="EU22" s="192">
        <f t="shared" si="89"/>
        <v>17.963042240836245</v>
      </c>
      <c r="EV22" s="112">
        <f t="shared" si="90"/>
        <v>17.330801293612438</v>
      </c>
      <c r="EW22" s="112">
        <f>IF(Monomers_Data!U22=1,0.5*EU22+0.5*ET22,IF(Monomers_Data!U22=2,0.7*EU22+0.3*ET22,IF(Monomers_Data!U22=3,MAXA(MINA(ET22,EU22),ES22),IF(Monomers_Data!U22=4,0.7*EU22+0.3*ES22,IF(Monomers_Data!U22=5,0.5*EU22+0.5*ES22,"ERR")))))</f>
        <v>17.963042240836245</v>
      </c>
      <c r="EX22" s="24">
        <f t="shared" si="98"/>
        <v>17.963042240836245</v>
      </c>
      <c r="EY22" s="211">
        <f>VLOOKUP(A22,'[2]Price Curves'!$C$8:$BH$367,'[2]Price Curves'!$BE$1)</f>
        <v>4.6950000000000003</v>
      </c>
      <c r="EZ22" s="112">
        <f t="shared" si="91"/>
        <v>71.750500000000002</v>
      </c>
      <c r="FA22">
        <f t="shared" si="92"/>
        <v>69.297499999999999</v>
      </c>
      <c r="FF22" s="63"/>
    </row>
    <row r="23" spans="1:162" x14ac:dyDescent="0.3">
      <c r="A23" s="113">
        <f t="shared" si="94"/>
        <v>37408</v>
      </c>
      <c r="C23" s="52">
        <f t="shared" si="3"/>
        <v>27.044200657367323</v>
      </c>
      <c r="D23" s="12"/>
      <c r="E23" s="24">
        <f t="shared" si="4"/>
        <v>36.044200657367327</v>
      </c>
      <c r="F23" s="24">
        <f t="shared" si="5"/>
        <v>49.044200657367327</v>
      </c>
      <c r="G23" s="24">
        <f t="shared" si="6"/>
        <v>42.244200657367323</v>
      </c>
      <c r="H23" s="40">
        <f>IF(Polymers_Data!F23=1,0.5*G23+0.5*F23,IF(Polymers_Data!F23=2,0.7*G23+0.3*F23,IF(Polymers_Data!F23=3,MAXA(MINA(F23,G23),E23),IF(Polymers_Data!F23=4,0.7*G23+0.3*E23,IF(Polymers_Data!F23=5,0.5*G23+0.5*E23,"ERR")))))</f>
        <v>42.244200657367323</v>
      </c>
      <c r="I23" s="116">
        <v>0</v>
      </c>
      <c r="J23" s="116">
        <f t="shared" si="7"/>
        <v>42.244200657367323</v>
      </c>
      <c r="K23" s="65">
        <f t="shared" si="95"/>
        <v>44.244200657367323</v>
      </c>
      <c r="L23" s="91">
        <f t="shared" si="8"/>
        <v>43.544200657367327</v>
      </c>
      <c r="M23" s="92">
        <f t="shared" si="9"/>
        <v>44.544200657367327</v>
      </c>
      <c r="N23" s="93">
        <f t="shared" si="10"/>
        <v>42.544200657367327</v>
      </c>
      <c r="O23" s="25">
        <f t="shared" si="11"/>
        <v>29.544200657367323</v>
      </c>
      <c r="P23" s="24">
        <f t="shared" si="12"/>
        <v>47.544200657367327</v>
      </c>
      <c r="Q23" s="24">
        <f t="shared" si="13"/>
        <v>39.294200657367327</v>
      </c>
      <c r="R23" s="12"/>
      <c r="S23" s="37">
        <f t="shared" si="14"/>
        <v>38.744200657367323</v>
      </c>
      <c r="T23" s="40"/>
      <c r="U23" s="25">
        <f t="shared" si="15"/>
        <v>32.044200657367327</v>
      </c>
      <c r="V23" s="24">
        <f t="shared" si="16"/>
        <v>46.544200657367327</v>
      </c>
      <c r="W23" s="24">
        <f t="shared" si="17"/>
        <v>39.044200657367327</v>
      </c>
      <c r="X23" s="40"/>
      <c r="Y23" s="40">
        <f>IF(Polymers_Data!BA23=1,0.5*W23+0.5*V23,IF(Polymers_Data!BA23=2,0.7*W23+0.3*V23,IF(Polymers_Data!BA23=3,MAXA(MINA(V23,W23),U23),IF(Polymers_Data!BA23=4,0.7*W23+0.3*U23,IF(Polymers_Data!BA23=5,0.5*W23+0.5*U23,"ERR")))))</f>
        <v>39.044200657367327</v>
      </c>
      <c r="Z23" s="24">
        <v>-1</v>
      </c>
      <c r="AA23" s="40">
        <f t="shared" si="100"/>
        <v>38.044200657367327</v>
      </c>
      <c r="AB23" s="40">
        <f t="shared" si="101"/>
        <v>39.044200657367327</v>
      </c>
      <c r="AC23" s="143">
        <f t="shared" si="19"/>
        <v>40.744200657367323</v>
      </c>
      <c r="AD23" s="97">
        <f t="shared" si="20"/>
        <v>41.544200657367327</v>
      </c>
      <c r="AE23" s="24">
        <f t="shared" si="21"/>
        <v>38.374200657367325</v>
      </c>
      <c r="AF23" s="24">
        <f t="shared" si="22"/>
        <v>54.044200657367327</v>
      </c>
      <c r="AG23" s="24">
        <f t="shared" si="23"/>
        <v>44.724200657367319</v>
      </c>
      <c r="AH23" s="12"/>
      <c r="AI23" s="37">
        <f t="shared" si="24"/>
        <v>45.244200657367323</v>
      </c>
      <c r="AJ23" s="34">
        <f t="shared" si="25"/>
        <v>47.044200657367327</v>
      </c>
      <c r="AK23" s="25">
        <f t="shared" si="26"/>
        <v>19.918193648260722</v>
      </c>
      <c r="AL23" s="12"/>
      <c r="AM23" s="24">
        <f t="shared" si="27"/>
        <v>32.718193648260723</v>
      </c>
      <c r="AN23" s="24">
        <f t="shared" si="28"/>
        <v>43.918193648260726</v>
      </c>
      <c r="AO23" s="24">
        <f t="shared" si="29"/>
        <v>37.818193648260717</v>
      </c>
      <c r="AP23" s="116">
        <f>IF(Polymers_Data!AE23=1,0.5*AO23+0.5*AN23,IF(Polymers_Data!AE23=2,0.7*AO23+0.3*AN23,IF(Polymers_Data!AE23=3,MAXA(MINA(AN23,AO23),AM23),IF(Polymers_Data!AE23=4,0.7*AO23+0.3*AM23,IF(Polymers_Data!AE23=5,0.5*AO23+0.5*AM23,"ERR")))))</f>
        <v>37.818193648260717</v>
      </c>
      <c r="AQ23" s="65">
        <v>37</v>
      </c>
      <c r="AR23" s="24">
        <f t="shared" si="30"/>
        <v>29.918193648260722</v>
      </c>
      <c r="AS23" s="24">
        <f t="shared" si="31"/>
        <v>43.668193648260726</v>
      </c>
      <c r="AT23" s="24">
        <f t="shared" si="32"/>
        <v>35.308193648260726</v>
      </c>
      <c r="AU23" s="24">
        <f>IF(Polymers_Data!BP23=1,0.5*AT23+0.5*AS23,IF(Polymers_Data!BP23=2,0.7*AT23+0.3*AS23,IF(Polymers_Data!BP23=3,MAXA(MINA(AS23,AT23),AR23),IF(Polymers_Data!BP23=4,0.7*AT23+0.3*AR23,IF(Polymers_Data!BP23=5,0.3*AT23+0.7*AR23,"ERR")))))</f>
        <v>35.308193648260726</v>
      </c>
      <c r="AV23" s="24"/>
      <c r="AW23" s="65">
        <v>39.5</v>
      </c>
      <c r="AX23" s="14"/>
      <c r="AY23" s="52">
        <f t="shared" si="33"/>
        <v>27.044200657367323</v>
      </c>
      <c r="AZ23" s="12"/>
      <c r="BA23" s="24">
        <f t="shared" si="34"/>
        <v>44.544200657367327</v>
      </c>
      <c r="BB23" s="24">
        <f t="shared" si="35"/>
        <v>87.044200657367327</v>
      </c>
      <c r="BC23" s="24">
        <f t="shared" si="36"/>
        <v>66.544200657367327</v>
      </c>
      <c r="BD23" s="116">
        <f>IF(Polymers_Data!BZ23=1,0.5*BC23+0.5*BB23,IF(Polymers_Data!BZ23=2,0.7*BC23+0.3*BB23,IF(Polymers_Data!BZ23=3,MAXA(MINA(BB23,BC23),BA23),IF(Polymers_Data!BZ23=4,0.7*BC23+0.3*BA23,IF(Polymers_Data!BZ23=5,0.5*BC23+0.5*BA23,"ERR")))))</f>
        <v>66.544200657367327</v>
      </c>
      <c r="BE23" s="40">
        <f>IF(Polymers_Data!BZ23=1,0.5*BC23+0.5*BB23,IF(Polymers_Data!BZ23=2,0.7*BC23+0.3*BB23,IF(Polymers_Data!BZ23=3,MAXA(MINA(BB23,BC23),BA23),IF(Polymers_Data!BZ23=4,0.7*BC23+0.3*BA23,IF(Polymers_Data!BZ23=5,0.5*BC23+0.5*BA23,"ERR")))))</f>
        <v>66.544200657367327</v>
      </c>
      <c r="BF23" s="12"/>
      <c r="BG23" s="12"/>
      <c r="BH23" s="24">
        <v>2</v>
      </c>
      <c r="BI23" s="53">
        <f t="shared" si="37"/>
        <v>68.544200657367327</v>
      </c>
      <c r="BJ23" s="12"/>
      <c r="BK23" s="25">
        <f t="shared" si="38"/>
        <v>38.044200657367327</v>
      </c>
      <c r="BL23" s="12"/>
      <c r="BM23" s="24">
        <f t="shared" si="39"/>
        <v>45.294200657367327</v>
      </c>
      <c r="BN23" s="24">
        <f t="shared" si="40"/>
        <v>60.044200657367327</v>
      </c>
      <c r="BO23" s="24">
        <f t="shared" si="41"/>
        <v>53.24420065736733</v>
      </c>
      <c r="BP23" s="94">
        <f>IF(Polymers_Data!AJ23=1,0.5*BO23+0.5*BN23,IF(Polymers_Data!AJ23=2,0.7*BO23+0.3*BN23,IF(Polymers_Data!AJ23=3,MAXA(MINA(BN23,BO23),BM23),IF(Polymers_Data!AJ23=4,0.7*BO23+0.3*BM23,IF(Polymers_Data!AJ23=5,0.5*BO23+0.5*BM23,"ERR")))))</f>
        <v>50.859200657367325</v>
      </c>
      <c r="BQ23" s="94">
        <v>-4</v>
      </c>
      <c r="BR23" s="53">
        <v>46</v>
      </c>
      <c r="BS23" s="24">
        <f t="shared" si="42"/>
        <v>43.5</v>
      </c>
      <c r="BT23" s="6">
        <v>46.465358007263816</v>
      </c>
      <c r="BU23" s="31">
        <f>VLOOKUP(A23,'[2]Price Curves'!$C$8:$IV$367,'[2]Price Curves'!$AW$1)</f>
        <v>38.741275952380953</v>
      </c>
      <c r="BV23" s="24">
        <f t="shared" si="43"/>
        <v>13.044200657367323</v>
      </c>
      <c r="BW23" s="24">
        <f t="shared" si="44"/>
        <v>20.044200657367323</v>
      </c>
      <c r="BX23" s="24">
        <f t="shared" si="45"/>
        <v>36.905200657367324</v>
      </c>
      <c r="BY23" s="24">
        <f t="shared" si="46"/>
        <v>27.044200657367323</v>
      </c>
      <c r="BZ23" s="24">
        <f>IF(Monomers_Data!F23=1,0.5*BY23+0.5*BX23,IF(Monomers_Data!F23=2,0.7*BY23+0.3*BX23,IF(Monomers_Data!F23=3,MAXA(MINA(BX23,BY23),BW23),IF(Monomers_Data!F23=4,0.7*BY23+0.3*BW23,IF(Monomers_Data!F23=5,0.5*BY23+0.5*BW23,"ERR")))))</f>
        <v>23.544200657367323</v>
      </c>
      <c r="CA23" s="24">
        <v>0</v>
      </c>
      <c r="CB23" s="40">
        <f t="shared" si="99"/>
        <v>27.044200657367323</v>
      </c>
      <c r="CC23" s="24">
        <f t="shared" si="47"/>
        <v>28</v>
      </c>
      <c r="CD23" s="24">
        <f t="shared" si="48"/>
        <v>29.044200657367323</v>
      </c>
      <c r="CE23" s="26">
        <f t="shared" si="49"/>
        <v>27.294200657367323</v>
      </c>
      <c r="CF23" s="6"/>
      <c r="CG23" s="5">
        <f>VLOOKUP(A23,'[2]Price Curves'!$C$8:$BH$367,'[2]Price Curves'!$AY$1)</f>
        <v>48.298959132142862</v>
      </c>
      <c r="CH23" s="6">
        <f t="shared" si="50"/>
        <v>11.418193648260722</v>
      </c>
      <c r="CI23" s="6">
        <f t="shared" si="51"/>
        <v>19.044200657367323</v>
      </c>
      <c r="CJ23" s="6">
        <f t="shared" si="51"/>
        <v>25.044200657367323</v>
      </c>
      <c r="CK23" s="6">
        <f t="shared" si="51"/>
        <v>21.044200657367323</v>
      </c>
      <c r="CL23" s="47">
        <f>IF(Monomers_Data!P23=1,0.5*CK23+0.5*CJ23,IF(Monomers_Data!P23=2,0.7*CK23+0.3*CJ23,IF(Monomers_Data!P23=3,MAXA(MINA(CJ23,CK23),CI23),IF(Monomers_Data!P23=4,0.7*CK23+0.3*CI23,IF(Monomers_Data!P23=5,0.5*CK23+0.5*CI23,"ERR")))))</f>
        <v>21.044200657367323</v>
      </c>
      <c r="CM23" s="47">
        <f t="shared" si="53"/>
        <v>18.418193648260722</v>
      </c>
      <c r="CN23" s="47">
        <v>0</v>
      </c>
      <c r="CO23" s="34">
        <f t="shared" si="96"/>
        <v>18.418193648260722</v>
      </c>
      <c r="CP23" s="47">
        <v>1.5</v>
      </c>
      <c r="CQ23" s="87">
        <f t="shared" si="54"/>
        <v>19.918193648260722</v>
      </c>
      <c r="CR23" s="6">
        <f t="shared" si="55"/>
        <v>17.908717364114068</v>
      </c>
      <c r="CS23" s="60">
        <f t="shared" si="56"/>
        <v>17.908717364114068</v>
      </c>
      <c r="CT23" s="63">
        <f t="shared" si="57"/>
        <v>27.044200657367323</v>
      </c>
      <c r="CU23" s="6">
        <f t="shared" si="58"/>
        <v>29.544200657367323</v>
      </c>
      <c r="CV23" s="6">
        <f t="shared" si="59"/>
        <v>44.044200657367327</v>
      </c>
      <c r="CW23" s="6">
        <f t="shared" si="60"/>
        <v>37.044200657367327</v>
      </c>
      <c r="CX23" s="24">
        <f>IF(Polymers_Data!BU23=1,0.5*CW23+0.5*CV23,IF(Polymers_Data!BU23=2,0.7*CW23+0.3*CV23,IF(Polymers_Data!BU23=3,MAXA(MINA(CV23,CW23),CU23),IF(Polymers_Data!BU23=4,0.7*CW23+0.3*CU23,IF(Polymers_Data!BU23=5,0.5*CW23+0.5*CU23,"ERR")))))</f>
        <v>39.144200657367328</v>
      </c>
      <c r="CY23" s="177">
        <f t="shared" si="61"/>
        <v>39.144200657367328</v>
      </c>
      <c r="CZ23" s="5">
        <v>0.18941131428571428</v>
      </c>
      <c r="DA23" s="6">
        <f t="shared" si="62"/>
        <v>5.882923591341819</v>
      </c>
      <c r="DB23" s="26"/>
      <c r="DC23" s="6">
        <f t="shared" si="97"/>
        <v>24.444200657367325</v>
      </c>
      <c r="DD23" s="6">
        <f t="shared" si="102"/>
        <v>115.84452380952381</v>
      </c>
      <c r="DE23" s="6">
        <f t="shared" si="64"/>
        <v>24.50553221997875</v>
      </c>
      <c r="DF23" s="6">
        <f t="shared" si="65"/>
        <v>19.144200657367325</v>
      </c>
      <c r="DG23" s="6">
        <f t="shared" si="66"/>
        <v>49.444200657367325</v>
      </c>
      <c r="DH23" s="24">
        <f t="shared" si="67"/>
        <v>30.444200657367325</v>
      </c>
      <c r="DI23" s="6">
        <f>IF(Monomers_Data!AE23=1,0.5*DH23+0.5*DG23,IF(Monomers_Data!AE23=2,0.7*DH23+0.3*DG23,IF(Monomers_Data!AE23=3,MAXA(MINA(DG23,DH23),DF23),IF(Monomers_Data!AE23=4,0.7*DH23+0.3*DF23,IF(Monomers_Data!AE23=5,0.5*DH23+0.5*DF23,"ERR")))))</f>
        <v>30.444200657367325</v>
      </c>
      <c r="DJ23" s="47">
        <f t="shared" si="68"/>
        <v>30.444200657367325</v>
      </c>
      <c r="DK23" s="26">
        <f t="shared" si="69"/>
        <v>670.99018248837592</v>
      </c>
      <c r="DL23" s="6">
        <f t="shared" si="70"/>
        <v>27.044200657367323</v>
      </c>
      <c r="DM23" s="6">
        <f t="shared" si="71"/>
        <v>29.544200657367323</v>
      </c>
      <c r="DN23" s="6">
        <f t="shared" si="72"/>
        <v>50.044200657367327</v>
      </c>
      <c r="DO23" s="24">
        <f t="shared" si="73"/>
        <v>38.044200657367327</v>
      </c>
      <c r="DP23" s="6">
        <f>IF(Monomers_Data!AE23=1,0.5*DO23+0.5*DN23,IF(Monomers_Data!AE23=2,0.7*DO23+0.3*DN23,IF(Monomers_Data!AE23=3,MAXA(MINA(DN23,DO23),DM23),IF(Monomers_Data!AE23=4,0.7*DO23+0.3*DM23,IF(Monomers_Data!AE23=5,0.5*DO23+0.5*DM23,"ERR")))))</f>
        <v>38.044200657367327</v>
      </c>
      <c r="DQ23" s="47">
        <f t="shared" si="74"/>
        <v>38.044200657367327</v>
      </c>
      <c r="DR23" s="26">
        <f t="shared" si="75"/>
        <v>838.49418248837594</v>
      </c>
      <c r="DS23" s="24">
        <f>VLOOKUP(A23,'[2]Price Curves'!$C$8:$BH$367,'[2]Price Curves'!$BC$1)</f>
        <v>26.02</v>
      </c>
      <c r="DT23" s="6">
        <f t="shared" si="76"/>
        <v>61.952380952380949</v>
      </c>
      <c r="DU23" s="6">
        <f>VLOOKUP(A23,'[2]Price Curves'!$C$8:$BH$367,'[2]Price Curves'!$BG$1)</f>
        <v>92.85</v>
      </c>
      <c r="DV23" s="5">
        <f t="shared" si="77"/>
        <v>86.980952380952374</v>
      </c>
      <c r="DW23" s="58">
        <f t="shared" si="78"/>
        <v>171.38095238095238</v>
      </c>
      <c r="DX23" s="58">
        <f t="shared" si="79"/>
        <v>115.84452380952381</v>
      </c>
      <c r="DY23" s="24">
        <f t="shared" si="80"/>
        <v>116.38095238095238</v>
      </c>
      <c r="DZ23" s="24"/>
      <c r="EA23" s="186">
        <f t="shared" si="81"/>
        <v>115.84452380952381</v>
      </c>
      <c r="EB23" s="186">
        <f t="shared" si="103"/>
        <v>115.84452380952381</v>
      </c>
      <c r="EC23" s="153"/>
      <c r="ED23" s="73">
        <f>'[2]Price Curves'!AM22</f>
        <v>1.21</v>
      </c>
      <c r="EH23" s="67">
        <f>MAX(EXP(-0.015*((A29-'Export File'!$A$6+30)/365))*$EH$8,0.1)</f>
        <v>0.10714896813977784</v>
      </c>
      <c r="EJ23" s="112">
        <f t="shared" si="83"/>
        <v>13.044200657367323</v>
      </c>
      <c r="EK23" s="112">
        <f t="shared" si="84"/>
        <v>18.264200657367322</v>
      </c>
      <c r="EL23" s="112">
        <f t="shared" si="85"/>
        <v>31.244200657367323</v>
      </c>
      <c r="EM23" s="112">
        <f t="shared" si="86"/>
        <v>24.444200657367325</v>
      </c>
      <c r="EN23" s="174">
        <f>IF(Monomers_Data!K23=1,0.5*EM23+0.5*EL23,IF(Monomers_Data!K23=2,0.7*EM23+0.3*EL23,IF(Monomers_Data!K23=3,MAXA(MINA(EL23,EM23),EK23),IF(Monomers_Data!K23=4,0.7*EM23+0.3*EK23,IF(Monomers_Data!K23=5,0.5*EM23+0.5*EK23,"ERR")))))</f>
        <v>24.444200657367325</v>
      </c>
      <c r="EO23" s="176">
        <v>3</v>
      </c>
      <c r="EP23" s="148">
        <v>28</v>
      </c>
      <c r="EQ23" s="112">
        <f>VLOOKUP(A23,'[2]Price Curves'!$C$8:$BH$367,'[2]Price Curves'!$BH$1)</f>
        <v>76.009523809523813</v>
      </c>
      <c r="ER23" s="112">
        <f>VLOOKUP(A23,'[2]Price Curves'!$C$8:$BH$367,'[2]Price Curves'!$BA$1)</f>
        <v>52.390342142857143</v>
      </c>
      <c r="ES23" s="161">
        <f t="shared" si="87"/>
        <v>17.418193648260722</v>
      </c>
      <c r="ET23" s="112">
        <f t="shared" si="88"/>
        <v>18.39924107996741</v>
      </c>
      <c r="EU23" s="192">
        <f t="shared" si="89"/>
        <v>17.908717364114068</v>
      </c>
      <c r="EV23" s="112">
        <f t="shared" si="90"/>
        <v>17.418371496312329</v>
      </c>
      <c r="EW23" s="112">
        <f>IF(Monomers_Data!U23=1,0.5*EU23+0.5*ET23,IF(Monomers_Data!U23=2,0.7*EU23+0.3*ET23,IF(Monomers_Data!U23=3,MAXA(MINA(ET23,EU23),ES23),IF(Monomers_Data!U23=4,0.7*EU23+0.3*ES23,IF(Monomers_Data!U23=5,0.5*EU23+0.5*ES23,"ERR")))))</f>
        <v>17.908717364114068</v>
      </c>
      <c r="EX23" s="24">
        <f t="shared" si="98"/>
        <v>17.908717364114068</v>
      </c>
      <c r="EY23" s="211">
        <f>VLOOKUP(A23,'[2]Price Curves'!$C$8:$BH$367,'[2]Price Curves'!$BE$1)</f>
        <v>4.7060000000000004</v>
      </c>
      <c r="EZ23" s="112">
        <f t="shared" si="91"/>
        <v>71.925399999999996</v>
      </c>
      <c r="FA23">
        <f t="shared" si="92"/>
        <v>69.412999999999997</v>
      </c>
    </row>
    <row r="24" spans="1:162" x14ac:dyDescent="0.3">
      <c r="A24" s="113">
        <f t="shared" si="94"/>
        <v>37438</v>
      </c>
      <c r="C24" s="52">
        <f t="shared" si="3"/>
        <v>27.103263508096838</v>
      </c>
      <c r="D24" s="12"/>
      <c r="E24" s="24">
        <f t="shared" si="4"/>
        <v>36.103263508096838</v>
      </c>
      <c r="F24" s="24">
        <f t="shared" si="5"/>
        <v>49.103263508096838</v>
      </c>
      <c r="G24" s="24">
        <f t="shared" si="6"/>
        <v>42.303263508096833</v>
      </c>
      <c r="H24" s="40">
        <f>IF(Polymers_Data!F24=1,0.5*G24+0.5*F24,IF(Polymers_Data!F24=2,0.7*G24+0.3*F24,IF(Polymers_Data!F24=3,MAXA(MINA(F24,G24),E24),IF(Polymers_Data!F24=4,0.7*G24+0.3*E24,IF(Polymers_Data!F24=5,0.5*G24+0.5*E24,"ERR")))))</f>
        <v>42.303263508096833</v>
      </c>
      <c r="I24" s="116">
        <v>0</v>
      </c>
      <c r="J24" s="116">
        <f t="shared" si="7"/>
        <v>42.303263508096833</v>
      </c>
      <c r="K24" s="65">
        <f t="shared" si="95"/>
        <v>44.303263508096833</v>
      </c>
      <c r="L24" s="91">
        <f t="shared" si="8"/>
        <v>43.603263508096838</v>
      </c>
      <c r="M24" s="92">
        <f t="shared" si="9"/>
        <v>44.603263508096838</v>
      </c>
      <c r="N24" s="93">
        <f t="shared" si="10"/>
        <v>42.603263508096838</v>
      </c>
      <c r="O24" s="25">
        <f t="shared" si="11"/>
        <v>29.603263508096838</v>
      </c>
      <c r="P24" s="24">
        <f t="shared" si="12"/>
        <v>47.603263508096838</v>
      </c>
      <c r="Q24" s="24">
        <f t="shared" si="13"/>
        <v>39.353263508096838</v>
      </c>
      <c r="R24" s="12"/>
      <c r="S24" s="37">
        <f t="shared" si="14"/>
        <v>38.803263508096833</v>
      </c>
      <c r="T24" s="40"/>
      <c r="U24" s="25">
        <f t="shared" si="15"/>
        <v>32.103263508096838</v>
      </c>
      <c r="V24" s="24">
        <f t="shared" si="16"/>
        <v>46.603263508096838</v>
      </c>
      <c r="W24" s="24">
        <f t="shared" si="17"/>
        <v>39.103263508096838</v>
      </c>
      <c r="X24" s="40"/>
      <c r="Y24" s="40">
        <f>IF(Polymers_Data!BA24=1,0.5*W24+0.5*V24,IF(Polymers_Data!BA24=2,0.7*W24+0.3*V24,IF(Polymers_Data!BA24=3,MAXA(MINA(V24,W24),U24),IF(Polymers_Data!BA24=4,0.7*W24+0.3*U24,IF(Polymers_Data!BA24=5,0.5*W24+0.5*U24,"ERR")))))</f>
        <v>39.103263508096838</v>
      </c>
      <c r="Z24" s="24">
        <v>-1</v>
      </c>
      <c r="AA24" s="40">
        <f t="shared" si="100"/>
        <v>38.103263508096838</v>
      </c>
      <c r="AB24" s="40">
        <f t="shared" si="101"/>
        <v>39.103263508096838</v>
      </c>
      <c r="AC24" s="143">
        <f t="shared" si="19"/>
        <v>40.803263508096833</v>
      </c>
      <c r="AD24" s="97">
        <f t="shared" si="20"/>
        <v>41.603263508096838</v>
      </c>
      <c r="AE24" s="24">
        <f t="shared" si="21"/>
        <v>38.433263508096836</v>
      </c>
      <c r="AF24" s="24">
        <f t="shared" si="22"/>
        <v>54.103263508096838</v>
      </c>
      <c r="AG24" s="24">
        <f t="shared" si="23"/>
        <v>44.783263508096837</v>
      </c>
      <c r="AH24" s="12"/>
      <c r="AI24" s="37">
        <f t="shared" si="24"/>
        <v>45.303263508096833</v>
      </c>
      <c r="AJ24" s="34">
        <f t="shared" si="25"/>
        <v>47.103263508096838</v>
      </c>
      <c r="AK24" s="25">
        <f t="shared" si="26"/>
        <v>19.97534989826072</v>
      </c>
      <c r="AL24" s="12"/>
      <c r="AM24" s="24">
        <f t="shared" si="27"/>
        <v>32.775349898260721</v>
      </c>
      <c r="AN24" s="24">
        <f t="shared" si="28"/>
        <v>43.975349898260717</v>
      </c>
      <c r="AO24" s="24">
        <f t="shared" si="29"/>
        <v>37.875349898260723</v>
      </c>
      <c r="AP24" s="116">
        <f>IF(Polymers_Data!AE24=1,0.5*AO24+0.5*AN24,IF(Polymers_Data!AE24=2,0.7*AO24+0.3*AN24,IF(Polymers_Data!AE24=3,MAXA(MINA(AN24,AO24),AM24),IF(Polymers_Data!AE24=4,0.7*AO24+0.3*AM24,IF(Polymers_Data!AE24=5,0.5*AO24+0.5*AM24,"ERR")))))</f>
        <v>37.875349898260723</v>
      </c>
      <c r="AQ24" s="65">
        <v>37</v>
      </c>
      <c r="AR24" s="24">
        <f t="shared" si="30"/>
        <v>29.97534989826072</v>
      </c>
      <c r="AS24" s="24">
        <f t="shared" si="31"/>
        <v>43.725349898260717</v>
      </c>
      <c r="AT24" s="24">
        <f t="shared" si="32"/>
        <v>35.365349898260718</v>
      </c>
      <c r="AU24" s="24">
        <f>IF(Polymers_Data!BP24=1,0.5*AT24+0.5*AS24,IF(Polymers_Data!BP24=2,0.7*AT24+0.3*AS24,IF(Polymers_Data!BP24=3,MAXA(MINA(AS24,AT24),AR24),IF(Polymers_Data!BP24=4,0.7*AT24+0.3*AR24,IF(Polymers_Data!BP24=5,0.3*AT24+0.7*AR24,"ERR")))))</f>
        <v>35.365349898260718</v>
      </c>
      <c r="AV24" s="24"/>
      <c r="AW24" s="65">
        <v>39.5</v>
      </c>
      <c r="AX24" s="14"/>
      <c r="AY24" s="52">
        <f t="shared" si="33"/>
        <v>27.103263508096838</v>
      </c>
      <c r="AZ24" s="12"/>
      <c r="BA24" s="24">
        <f t="shared" si="34"/>
        <v>44.603263508096838</v>
      </c>
      <c r="BB24" s="24">
        <f t="shared" si="35"/>
        <v>87.10326350809683</v>
      </c>
      <c r="BC24" s="24">
        <f t="shared" si="36"/>
        <v>66.60326350809683</v>
      </c>
      <c r="BD24" s="116">
        <f>IF(Polymers_Data!BZ24=1,0.5*BC24+0.5*BB24,IF(Polymers_Data!BZ24=2,0.7*BC24+0.3*BB24,IF(Polymers_Data!BZ24=3,MAXA(MINA(BB24,BC24),BA24),IF(Polymers_Data!BZ24=4,0.7*BC24+0.3*BA24,IF(Polymers_Data!BZ24=5,0.5*BC24+0.5*BA24,"ERR")))))</f>
        <v>66.60326350809683</v>
      </c>
      <c r="BE24" s="40">
        <f>IF(Polymers_Data!BZ24=1,0.5*BC24+0.5*BB24,IF(Polymers_Data!BZ24=2,0.7*BC24+0.3*BB24,IF(Polymers_Data!BZ24=3,MAXA(MINA(BB24,BC24),BA24),IF(Polymers_Data!BZ24=4,0.7*BC24+0.3*BA24,IF(Polymers_Data!BZ24=5,0.5*BC24+0.5*BA24,"ERR")))))</f>
        <v>66.60326350809683</v>
      </c>
      <c r="BF24" s="12"/>
      <c r="BG24" s="12"/>
      <c r="BH24" s="24">
        <v>2</v>
      </c>
      <c r="BI24" s="53">
        <f t="shared" si="37"/>
        <v>68.60326350809683</v>
      </c>
      <c r="BJ24" s="12"/>
      <c r="BK24" s="25">
        <f t="shared" si="38"/>
        <v>38.103263508096838</v>
      </c>
      <c r="BL24" s="12"/>
      <c r="BM24" s="24">
        <f t="shared" si="39"/>
        <v>45.353263508096838</v>
      </c>
      <c r="BN24" s="24">
        <f t="shared" si="40"/>
        <v>60.103263508096838</v>
      </c>
      <c r="BO24" s="24">
        <f t="shared" si="41"/>
        <v>53.303263508096833</v>
      </c>
      <c r="BP24" s="94">
        <f>IF(Polymers_Data!AJ24=1,0.5*BO24+0.5*BN24,IF(Polymers_Data!AJ24=2,0.7*BO24+0.3*BN24,IF(Polymers_Data!AJ24=3,MAXA(MINA(BN24,BO24),BM24),IF(Polymers_Data!AJ24=4,0.7*BO24+0.3*BM24,IF(Polymers_Data!AJ24=5,0.5*BO24+0.5*BM24,"ERR")))))</f>
        <v>50.918263508096828</v>
      </c>
      <c r="BQ24" s="94">
        <v>-4</v>
      </c>
      <c r="BR24" s="53">
        <v>45</v>
      </c>
      <c r="BS24" s="24">
        <f t="shared" si="42"/>
        <v>42.5</v>
      </c>
      <c r="BT24" s="6">
        <v>46.430467492384153</v>
      </c>
      <c r="BU24" s="31">
        <f>VLOOKUP(A24,'[2]Price Curves'!$C$8:$IV$367,'[2]Price Curves'!$AW$1)</f>
        <v>38.916692619047616</v>
      </c>
      <c r="BV24" s="24">
        <f t="shared" si="43"/>
        <v>13.103263508096839</v>
      </c>
      <c r="BW24" s="24">
        <f t="shared" si="44"/>
        <v>20.103263508096838</v>
      </c>
      <c r="BX24" s="24">
        <f t="shared" si="45"/>
        <v>36.964263508096842</v>
      </c>
      <c r="BY24" s="24">
        <f t="shared" si="46"/>
        <v>27.103263508096838</v>
      </c>
      <c r="BZ24" s="24">
        <f>IF(Monomers_Data!F24=1,0.5*BY24+0.5*BX24,IF(Monomers_Data!F24=2,0.7*BY24+0.3*BX24,IF(Monomers_Data!F24=3,MAXA(MINA(BX24,BY24),BW24),IF(Monomers_Data!F24=4,0.7*BY24+0.3*BW24,IF(Monomers_Data!F24=5,0.5*BY24+0.5*BW24,"ERR")))))</f>
        <v>23.603263508096838</v>
      </c>
      <c r="CA24" s="24">
        <v>0</v>
      </c>
      <c r="CB24" s="40">
        <f t="shared" si="99"/>
        <v>27.103263508096838</v>
      </c>
      <c r="CC24" s="24">
        <f t="shared" si="47"/>
        <v>28</v>
      </c>
      <c r="CD24" s="24">
        <f t="shared" si="48"/>
        <v>29.103263508096838</v>
      </c>
      <c r="CE24" s="26">
        <f t="shared" si="49"/>
        <v>27.353263508096838</v>
      </c>
      <c r="CF24" s="6"/>
      <c r="CG24" s="5">
        <f>VLOOKUP(A24,'[2]Price Curves'!$C$8:$BH$367,'[2]Price Curves'!$AY$1)</f>
        <v>48.540730069642855</v>
      </c>
      <c r="CH24" s="6">
        <f t="shared" si="50"/>
        <v>11.47534989826072</v>
      </c>
      <c r="CI24" s="6">
        <f t="shared" si="51"/>
        <v>19.103263508096838</v>
      </c>
      <c r="CJ24" s="6">
        <f t="shared" si="51"/>
        <v>25.103263508096838</v>
      </c>
      <c r="CK24" s="6">
        <f t="shared" si="51"/>
        <v>21.103263508096838</v>
      </c>
      <c r="CL24" s="47">
        <f>IF(Monomers_Data!P24=1,0.5*CK24+0.5*CJ24,IF(Monomers_Data!P24=2,0.7*CK24+0.3*CJ24,IF(Monomers_Data!P24=3,MAXA(MINA(CJ24,CK24),CI24),IF(Monomers_Data!P24=4,0.7*CK24+0.3*CI24,IF(Monomers_Data!P24=5,0.5*CK24+0.5*CI24,"ERR")))))</f>
        <v>21.103263508096838</v>
      </c>
      <c r="CM24" s="47">
        <f t="shared" si="53"/>
        <v>18.47534989826072</v>
      </c>
      <c r="CN24" s="47">
        <v>0.5</v>
      </c>
      <c r="CO24" s="34">
        <f t="shared" si="96"/>
        <v>18.47534989826072</v>
      </c>
      <c r="CP24" s="47">
        <v>1.5</v>
      </c>
      <c r="CQ24" s="87">
        <f t="shared" si="54"/>
        <v>19.97534989826072</v>
      </c>
      <c r="CR24" s="6">
        <f t="shared" si="55"/>
        <v>16.946010054589294</v>
      </c>
      <c r="CS24" s="60">
        <f t="shared" si="56"/>
        <v>16.946010054589294</v>
      </c>
      <c r="CT24" s="63">
        <f t="shared" si="57"/>
        <v>27.103263508096838</v>
      </c>
      <c r="CU24" s="6">
        <f t="shared" si="58"/>
        <v>29.603263508096838</v>
      </c>
      <c r="CV24" s="6">
        <f t="shared" si="59"/>
        <v>44.103263508096838</v>
      </c>
      <c r="CW24" s="6">
        <f t="shared" si="60"/>
        <v>37.103263508096838</v>
      </c>
      <c r="CX24" s="24">
        <f>IF(Polymers_Data!BU24=1,0.5*CW24+0.5*CV24,IF(Polymers_Data!BU24=2,0.7*CW24+0.3*CV24,IF(Polymers_Data!BU24=3,MAXA(MINA(CV24,CW24),CU24),IF(Polymers_Data!BU24=4,0.7*CW24+0.3*CU24,IF(Polymers_Data!BU24=5,0.5*CW24+0.5*CU24,"ERR")))))</f>
        <v>39.203263508096839</v>
      </c>
      <c r="CY24" s="177">
        <f t="shared" si="61"/>
        <v>39.203263508096839</v>
      </c>
      <c r="CZ24" s="5">
        <v>0.18976001428571429</v>
      </c>
      <c r="DA24" s="6">
        <f t="shared" si="62"/>
        <v>5.8937538601884132</v>
      </c>
      <c r="DB24" s="26"/>
      <c r="DC24" s="6">
        <f t="shared" si="97"/>
        <v>24.50326350809684</v>
      </c>
      <c r="DD24" s="6">
        <f t="shared" si="102"/>
        <v>115.17880952380952</v>
      </c>
      <c r="DE24" s="6">
        <f t="shared" si="64"/>
        <v>24.451457979887717</v>
      </c>
      <c r="DF24" s="6">
        <f t="shared" si="65"/>
        <v>19.203263508096839</v>
      </c>
      <c r="DG24" s="6">
        <f t="shared" si="66"/>
        <v>49.503263508096836</v>
      </c>
      <c r="DH24" s="24">
        <f t="shared" si="67"/>
        <v>30.50326350809684</v>
      </c>
      <c r="DI24" s="6">
        <f>IF(Monomers_Data!AE24=1,0.5*DH24+0.5*DG24,IF(Monomers_Data!AE24=2,0.7*DH24+0.3*DG24,IF(Monomers_Data!AE24=3,MAXA(MINA(DG24,DH24),DF24),IF(Monomers_Data!AE24=4,0.7*DH24+0.3*DF24,IF(Monomers_Data!AE24=5,0.5*DH24+0.5*DF24,"ERR")))))</f>
        <v>30.50326350809684</v>
      </c>
      <c r="DJ24" s="47">
        <f t="shared" si="68"/>
        <v>30.50326350809684</v>
      </c>
      <c r="DK24" s="26">
        <f t="shared" si="69"/>
        <v>672.2919277184543</v>
      </c>
      <c r="DL24" s="6">
        <f t="shared" si="70"/>
        <v>27.103263508096838</v>
      </c>
      <c r="DM24" s="6">
        <f t="shared" si="71"/>
        <v>29.603263508096838</v>
      </c>
      <c r="DN24" s="6">
        <f t="shared" si="72"/>
        <v>50.103263508096838</v>
      </c>
      <c r="DO24" s="24">
        <f t="shared" si="73"/>
        <v>38.103263508096838</v>
      </c>
      <c r="DP24" s="6">
        <f>IF(Monomers_Data!AE24=1,0.5*DO24+0.5*DN24,IF(Monomers_Data!AE24=2,0.7*DO24+0.3*DN24,IF(Monomers_Data!AE24=3,MAXA(MINA(DN24,DO24),DM24),IF(Monomers_Data!AE24=4,0.7*DO24+0.3*DM24,IF(Monomers_Data!AE24=5,0.5*DO24+0.5*DM24,"ERR")))))</f>
        <v>38.103263508096838</v>
      </c>
      <c r="DQ24" s="47">
        <f t="shared" si="74"/>
        <v>38.103263508096838</v>
      </c>
      <c r="DR24" s="26">
        <f t="shared" si="75"/>
        <v>839.79592771845421</v>
      </c>
      <c r="DS24" s="24">
        <f>VLOOKUP(A24,'[2]Price Curves'!$C$8:$BH$367,'[2]Price Curves'!$BC$1)</f>
        <v>25.78</v>
      </c>
      <c r="DT24" s="6">
        <f t="shared" si="76"/>
        <v>61.38095238095238</v>
      </c>
      <c r="DU24" s="6">
        <f>VLOOKUP(A24,'[2]Price Curves'!$C$8:$BH$367,'[2]Price Curves'!$BG$1)</f>
        <v>88.35</v>
      </c>
      <c r="DV24" s="5">
        <f t="shared" si="77"/>
        <v>86.457142857142856</v>
      </c>
      <c r="DW24" s="58">
        <f t="shared" si="78"/>
        <v>170.85714285714286</v>
      </c>
      <c r="DX24" s="58">
        <f t="shared" si="79"/>
        <v>115.17880952380952</v>
      </c>
      <c r="DY24" s="24">
        <f t="shared" si="80"/>
        <v>115.85714285714286</v>
      </c>
      <c r="DZ24" s="24"/>
      <c r="EA24" s="186">
        <f t="shared" si="81"/>
        <v>115.17880952380952</v>
      </c>
      <c r="EB24" s="186">
        <f t="shared" si="103"/>
        <v>115.17880952380952</v>
      </c>
      <c r="EC24" s="153"/>
      <c r="ED24" s="73">
        <f>'[2]Price Curves'!AM23</f>
        <v>1.21</v>
      </c>
      <c r="EH24" s="67">
        <f>MAX(EXP(-0.015*((A30-'Export File'!$A$6+30)/365))*$EH$8,0.1)</f>
        <v>0.1070125502047624</v>
      </c>
      <c r="EJ24" s="112">
        <f t="shared" si="83"/>
        <v>13.103263508096839</v>
      </c>
      <c r="EK24" s="112">
        <f t="shared" si="84"/>
        <v>18.32326350809684</v>
      </c>
      <c r="EL24" s="112">
        <f t="shared" si="85"/>
        <v>31.30326350809684</v>
      </c>
      <c r="EM24" s="112">
        <f t="shared" si="86"/>
        <v>24.50326350809684</v>
      </c>
      <c r="EN24" s="174">
        <f>IF(Monomers_Data!K24=1,0.5*EM24+0.5*EL24,IF(Monomers_Data!K24=2,0.7*EM24+0.3*EL24,IF(Monomers_Data!K24=3,MAXA(MINA(EL24,EM24),EK24),IF(Monomers_Data!K24=4,0.7*EM24+0.3*EK24,IF(Monomers_Data!K24=5,0.5*EM24+0.5*EK24,"ERR")))))</f>
        <v>24.50326350809684</v>
      </c>
      <c r="EO24" s="112">
        <v>3.7</v>
      </c>
      <c r="EP24" s="148">
        <v>28</v>
      </c>
      <c r="EQ24" s="112">
        <f>VLOOKUP(A24,'[2]Price Curves'!$C$8:$BH$367,'[2]Price Curves'!$BH$1)</f>
        <v>71.669047619047632</v>
      </c>
      <c r="ER24" s="112">
        <f>VLOOKUP(A24,'[2]Price Curves'!$C$8:$BH$367,'[2]Price Curves'!$BA$1)</f>
        <v>52.810022142857143</v>
      </c>
      <c r="ES24" s="161">
        <f t="shared" si="87"/>
        <v>16.416670210917864</v>
      </c>
      <c r="ET24" s="112">
        <f t="shared" si="88"/>
        <v>17.47534989826072</v>
      </c>
      <c r="EU24" s="192">
        <f t="shared" si="89"/>
        <v>16.946010054589294</v>
      </c>
      <c r="EV24" s="112">
        <f t="shared" si="90"/>
        <v>17.462963948613112</v>
      </c>
      <c r="EW24" s="112">
        <f>IF(Monomers_Data!U24=1,0.5*EU24+0.5*ET24,IF(Monomers_Data!U24=2,0.7*EU24+0.3*ET24,IF(Monomers_Data!U24=3,MAXA(MINA(ET24,EU24),ES24),IF(Monomers_Data!U24=4,0.7*EU24+0.3*ES24,IF(Monomers_Data!U24=5,0.5*EU24+0.5*ES24,"ERR")))))</f>
        <v>16.946010054589294</v>
      </c>
      <c r="EX24" s="24">
        <f t="shared" si="98"/>
        <v>16.946010054589294</v>
      </c>
      <c r="EY24" s="211">
        <f>VLOOKUP(A24,'[2]Price Curves'!$C$8:$BH$367,'[2]Price Curves'!$BE$1)</f>
        <v>4.74</v>
      </c>
      <c r="EZ24" s="112">
        <f t="shared" si="91"/>
        <v>72.465999999999994</v>
      </c>
      <c r="FA24">
        <f t="shared" si="92"/>
        <v>69.77</v>
      </c>
    </row>
    <row r="25" spans="1:162" x14ac:dyDescent="0.3">
      <c r="A25" s="113">
        <f t="shared" si="94"/>
        <v>37469</v>
      </c>
      <c r="C25" s="52">
        <f t="shared" si="3"/>
        <v>27.133968676665624</v>
      </c>
      <c r="D25" s="12"/>
      <c r="E25" s="24">
        <f t="shared" si="4"/>
        <v>36.133968676665624</v>
      </c>
      <c r="F25" s="24">
        <f t="shared" si="5"/>
        <v>49.133968676665624</v>
      </c>
      <c r="G25" s="24">
        <f t="shared" si="6"/>
        <v>42.33396867666562</v>
      </c>
      <c r="H25" s="40">
        <f>IF(Polymers_Data!F25=1,0.5*G25+0.5*F25,IF(Polymers_Data!F25=2,0.7*G25+0.3*F25,IF(Polymers_Data!F25=3,MAXA(MINA(F25,G25),E25),IF(Polymers_Data!F25=4,0.7*G25+0.3*E25,IF(Polymers_Data!F25=5,0.5*G25+0.5*E25,"ERR")))))</f>
        <v>42.33396867666562</v>
      </c>
      <c r="I25" s="116">
        <v>0</v>
      </c>
      <c r="J25" s="116">
        <f t="shared" si="7"/>
        <v>42.33396867666562</v>
      </c>
      <c r="K25" s="65">
        <f t="shared" si="95"/>
        <v>44.33396867666562</v>
      </c>
      <c r="L25" s="91">
        <f t="shared" si="8"/>
        <v>43.633968676665624</v>
      </c>
      <c r="M25" s="92">
        <f t="shared" si="9"/>
        <v>44.633968676665624</v>
      </c>
      <c r="N25" s="93">
        <f t="shared" si="10"/>
        <v>42.633968676665624</v>
      </c>
      <c r="O25" s="25">
        <f t="shared" si="11"/>
        <v>29.633968676665624</v>
      </c>
      <c r="P25" s="24">
        <f t="shared" si="12"/>
        <v>47.633968676665624</v>
      </c>
      <c r="Q25" s="24">
        <f t="shared" si="13"/>
        <v>39.383968676665624</v>
      </c>
      <c r="R25" s="12"/>
      <c r="S25" s="37">
        <f t="shared" si="14"/>
        <v>38.83396867666562</v>
      </c>
      <c r="T25" s="40"/>
      <c r="U25" s="25">
        <f t="shared" si="15"/>
        <v>32.133968676665624</v>
      </c>
      <c r="V25" s="24">
        <f t="shared" si="16"/>
        <v>46.633968676665624</v>
      </c>
      <c r="W25" s="24">
        <f t="shared" si="17"/>
        <v>39.133968676665624</v>
      </c>
      <c r="X25" s="40"/>
      <c r="Y25" s="40">
        <f>IF(Polymers_Data!BA25=1,0.5*W25+0.5*V25,IF(Polymers_Data!BA25=2,0.7*W25+0.3*V25,IF(Polymers_Data!BA25=3,MAXA(MINA(V25,W25),U25),IF(Polymers_Data!BA25=4,0.7*W25+0.3*U25,IF(Polymers_Data!BA25=5,0.5*W25+0.5*U25,"ERR")))))</f>
        <v>39.133968676665624</v>
      </c>
      <c r="Z25" s="24">
        <v>-1</v>
      </c>
      <c r="AA25" s="40">
        <f t="shared" si="100"/>
        <v>38.133968676665624</v>
      </c>
      <c r="AB25" s="40">
        <f t="shared" si="101"/>
        <v>39.133968676665624</v>
      </c>
      <c r="AC25" s="143">
        <f t="shared" si="19"/>
        <v>40.83396867666562</v>
      </c>
      <c r="AD25" s="97">
        <f t="shared" si="20"/>
        <v>41.633968676665624</v>
      </c>
      <c r="AE25" s="24">
        <f t="shared" si="21"/>
        <v>38.463968676665623</v>
      </c>
      <c r="AF25" s="24">
        <f t="shared" si="22"/>
        <v>54.133968676665624</v>
      </c>
      <c r="AG25" s="24">
        <f t="shared" si="23"/>
        <v>44.813968676665624</v>
      </c>
      <c r="AH25" s="12"/>
      <c r="AI25" s="37">
        <f t="shared" si="24"/>
        <v>45.33396867666562</v>
      </c>
      <c r="AJ25" s="34">
        <f t="shared" si="25"/>
        <v>47.133968676665624</v>
      </c>
      <c r="AK25" s="25">
        <f t="shared" si="26"/>
        <v>20.036376308832992</v>
      </c>
      <c r="AL25" s="12"/>
      <c r="AM25" s="24">
        <f t="shared" si="27"/>
        <v>32.836376308832996</v>
      </c>
      <c r="AN25" s="24">
        <f t="shared" si="28"/>
        <v>44.036376308832992</v>
      </c>
      <c r="AO25" s="24">
        <f t="shared" si="29"/>
        <v>37.93637630883299</v>
      </c>
      <c r="AP25" s="116">
        <f>IF(Polymers_Data!AE25=1,0.5*AO25+0.5*AN25,IF(Polymers_Data!AE25=2,0.7*AO25+0.3*AN25,IF(Polymers_Data!AE25=3,MAXA(MINA(AN25,AO25),AM25),IF(Polymers_Data!AE25=4,0.7*AO25+0.3*AM25,IF(Polymers_Data!AE25=5,0.5*AO25+0.5*AM25,"ERR")))))</f>
        <v>37.93637630883299</v>
      </c>
      <c r="AQ25" s="116">
        <f>IF(Polymers_Data!AE25=1,0.5*AO25+0.5*AN25,IF(Polymers_Data!AE25=2,0.7*AO25+0.3*AN25,IF(Polymers_Data!AE25=3,MAXA(MINA(AN25,AO25),AM25),IF(Polymers_Data!AE25=4,0.7*AO25+0.3*AM25,IF(Polymers_Data!AE25=5,0.5*AO25+0.5*AM25,"ERR")))))</f>
        <v>37.93637630883299</v>
      </c>
      <c r="AR25" s="24">
        <f t="shared" si="30"/>
        <v>30.036376308832992</v>
      </c>
      <c r="AS25" s="24">
        <f t="shared" si="31"/>
        <v>43.786376308832992</v>
      </c>
      <c r="AT25" s="24">
        <f t="shared" si="32"/>
        <v>35.426376308832992</v>
      </c>
      <c r="AU25" s="24">
        <f>IF(Polymers_Data!BP25=1,0.5*AT25+0.5*AS25,IF(Polymers_Data!BP25=2,0.7*AT25+0.3*AS25,IF(Polymers_Data!BP25=3,MAXA(MINA(AS25,AT25),AR25),IF(Polymers_Data!BP25=4,0.7*AT25+0.3*AR25,IF(Polymers_Data!BP25=5,0.3*AT25+0.7*AR25,"ERR")))))</f>
        <v>35.426376308832992</v>
      </c>
      <c r="AV25" s="24"/>
      <c r="AW25" s="65">
        <v>39.5</v>
      </c>
      <c r="AX25" s="14"/>
      <c r="AY25" s="52">
        <f t="shared" si="33"/>
        <v>27.133968676665624</v>
      </c>
      <c r="AZ25" s="12"/>
      <c r="BA25" s="24">
        <f t="shared" si="34"/>
        <v>44.633968676665624</v>
      </c>
      <c r="BB25" s="24">
        <f t="shared" si="35"/>
        <v>87.133968676665631</v>
      </c>
      <c r="BC25" s="24">
        <f t="shared" si="36"/>
        <v>66.633968676665631</v>
      </c>
      <c r="BD25" s="116">
        <f>IF(Polymers_Data!BZ25=1,0.5*BC25+0.5*BB25,IF(Polymers_Data!BZ25=2,0.7*BC25+0.3*BB25,IF(Polymers_Data!BZ25=3,MAXA(MINA(BB25,BC25),BA25),IF(Polymers_Data!BZ25=4,0.7*BC25+0.3*BA25,IF(Polymers_Data!BZ25=5,0.5*BC25+0.5*BA25,"ERR")))))</f>
        <v>66.633968676665631</v>
      </c>
      <c r="BE25" s="40">
        <f>IF(Polymers_Data!BZ25=1,0.5*BC25+0.5*BB25,IF(Polymers_Data!BZ25=2,0.7*BC25+0.3*BB25,IF(Polymers_Data!BZ25=3,MAXA(MINA(BB25,BC25),BA25),IF(Polymers_Data!BZ25=4,0.7*BC25+0.3*BA25,IF(Polymers_Data!BZ25=5,0.5*BC25+0.5*BA25,"ERR")))))</f>
        <v>66.633968676665631</v>
      </c>
      <c r="BF25" s="12"/>
      <c r="BG25" s="12"/>
      <c r="BH25" s="24">
        <v>2</v>
      </c>
      <c r="BI25" s="53">
        <f t="shared" si="37"/>
        <v>68.633968676665631</v>
      </c>
      <c r="BJ25" s="12"/>
      <c r="BK25" s="25">
        <f t="shared" si="38"/>
        <v>38.133968676665624</v>
      </c>
      <c r="BL25" s="12"/>
      <c r="BM25" s="24">
        <f t="shared" si="39"/>
        <v>45.383968676665624</v>
      </c>
      <c r="BN25" s="24">
        <f t="shared" si="40"/>
        <v>60.133968676665624</v>
      </c>
      <c r="BO25" s="24">
        <f t="shared" si="41"/>
        <v>53.33396867666562</v>
      </c>
      <c r="BP25" s="94">
        <f>IF(Polymers_Data!AJ25=1,0.5*BO25+0.5*BN25,IF(Polymers_Data!AJ25=2,0.7*BO25+0.3*BN25,IF(Polymers_Data!AJ25=3,MAXA(MINA(BN25,BO25),BM25),IF(Polymers_Data!AJ25=4,0.7*BO25+0.3*BM25,IF(Polymers_Data!AJ25=5,0.5*BO25+0.5*BM25,"ERR")))))</f>
        <v>50.948968676665622</v>
      </c>
      <c r="BQ25" s="94">
        <v>-4</v>
      </c>
      <c r="BR25" s="53">
        <v>45</v>
      </c>
      <c r="BS25" s="24">
        <f t="shared" si="42"/>
        <v>42.5</v>
      </c>
      <c r="BT25" s="6">
        <v>46.588371277712199</v>
      </c>
      <c r="BU25" s="31">
        <f>VLOOKUP(A25,'[2]Price Curves'!$C$8:$IV$367,'[2]Price Curves'!$AW$1)</f>
        <v>39.007886969696905</v>
      </c>
      <c r="BV25" s="24">
        <f t="shared" si="43"/>
        <v>13.133968676665624</v>
      </c>
      <c r="BW25" s="24">
        <f t="shared" si="44"/>
        <v>20.133968676665624</v>
      </c>
      <c r="BX25" s="24">
        <f t="shared" si="45"/>
        <v>36.994968676665621</v>
      </c>
      <c r="BY25" s="24">
        <f t="shared" si="46"/>
        <v>27.133968676665624</v>
      </c>
      <c r="BZ25" s="24">
        <f>IF(Monomers_Data!F25=1,0.5*BY25+0.5*BX25,IF(Monomers_Data!F25=2,0.7*BY25+0.3*BX25,IF(Monomers_Data!F25=3,MAXA(MINA(BX25,BY25),BW25),IF(Monomers_Data!F25=4,0.7*BY25+0.3*BW25,IF(Monomers_Data!F25=5,0.5*BY25+0.5*BW25,"ERR")))))</f>
        <v>27.133968676665624</v>
      </c>
      <c r="CA25" s="24">
        <v>0</v>
      </c>
      <c r="CB25" s="40">
        <f t="shared" si="99"/>
        <v>27.133968676665624</v>
      </c>
      <c r="CC25" s="24">
        <f t="shared" si="47"/>
        <v>28</v>
      </c>
      <c r="CD25" s="24">
        <f t="shared" si="48"/>
        <v>29.133968676665624</v>
      </c>
      <c r="CE25" s="26">
        <f t="shared" si="49"/>
        <v>27.383968676665624</v>
      </c>
      <c r="CF25" s="6"/>
      <c r="CG25" s="5">
        <f>VLOOKUP(A25,'[2]Price Curves'!$C$8:$BH$367,'[2]Price Curves'!$AY$1)</f>
        <v>48.79887178636357</v>
      </c>
      <c r="CH25" s="6">
        <f t="shared" si="50"/>
        <v>11.536376308832994</v>
      </c>
      <c r="CI25" s="6">
        <f t="shared" si="51"/>
        <v>19.133968676665624</v>
      </c>
      <c r="CJ25" s="6">
        <f t="shared" si="51"/>
        <v>25.133968676665624</v>
      </c>
      <c r="CK25" s="6">
        <f t="shared" si="51"/>
        <v>21.133968676665624</v>
      </c>
      <c r="CL25" s="47">
        <f>IF(Monomers_Data!P25=1,0.5*CK25+0.5*CJ25,IF(Monomers_Data!P25=2,0.7*CK25+0.3*CJ25,IF(Monomers_Data!P25=3,MAXA(MINA(CJ25,CK25),CI25),IF(Monomers_Data!P25=4,0.7*CK25+0.3*CI25,IF(Monomers_Data!P25=5,0.5*CK25+0.5*CI25,"ERR")))))</f>
        <v>21.133968676665624</v>
      </c>
      <c r="CM25" s="47">
        <f t="shared" si="53"/>
        <v>18.536376308832992</v>
      </c>
      <c r="CN25" s="47">
        <v>0.5</v>
      </c>
      <c r="CO25" s="34">
        <f t="shared" si="96"/>
        <v>18.536376308832992</v>
      </c>
      <c r="CP25" s="47">
        <v>1.5</v>
      </c>
      <c r="CQ25" s="87">
        <f t="shared" si="54"/>
        <v>20.036376308832992</v>
      </c>
      <c r="CR25" s="6">
        <f t="shared" si="55"/>
        <v>16.920194135482923</v>
      </c>
      <c r="CS25" s="60">
        <f t="shared" si="56"/>
        <v>16.920194135482923</v>
      </c>
      <c r="CT25" s="63">
        <f t="shared" si="57"/>
        <v>27.133968676665624</v>
      </c>
      <c r="CU25" s="6">
        <f t="shared" si="58"/>
        <v>29.633968676665624</v>
      </c>
      <c r="CV25" s="6">
        <f t="shared" si="59"/>
        <v>44.133968676665624</v>
      </c>
      <c r="CW25" s="6">
        <f t="shared" si="60"/>
        <v>37.133968676665624</v>
      </c>
      <c r="CX25" s="24">
        <f>IF(Polymers_Data!BU25=1,0.5*CW25+0.5*CV25,IF(Polymers_Data!BU25=2,0.7*CW25+0.3*CV25,IF(Polymers_Data!BU25=3,MAXA(MINA(CV25,CW25),CU25),IF(Polymers_Data!BU25=4,0.7*CW25+0.3*CU25,IF(Polymers_Data!BU25=5,0.5*CW25+0.5*CU25,"ERR")))))</f>
        <v>39.233968676665626</v>
      </c>
      <c r="CY25" s="177">
        <f t="shared" si="61"/>
        <v>39.233968676665626</v>
      </c>
      <c r="CZ25" s="5">
        <v>0.1901087142857143</v>
      </c>
      <c r="DA25" s="6">
        <f t="shared" si="62"/>
        <v>5.9045841290350074</v>
      </c>
      <c r="DB25" s="26"/>
      <c r="DC25" s="6">
        <f t="shared" si="97"/>
        <v>24.533968676665623</v>
      </c>
      <c r="DD25" s="6">
        <f t="shared" si="102"/>
        <v>114.56857142857143</v>
      </c>
      <c r="DE25" s="6">
        <f t="shared" si="64"/>
        <v>24.395210729759956</v>
      </c>
      <c r="DF25" s="6">
        <f t="shared" si="65"/>
        <v>19.233968676665622</v>
      </c>
      <c r="DG25" s="6">
        <f t="shared" si="66"/>
        <v>49.533968676665623</v>
      </c>
      <c r="DH25" s="24">
        <f t="shared" si="67"/>
        <v>30.533968676665623</v>
      </c>
      <c r="DI25" s="6">
        <f>IF(Monomers_Data!AE25=1,0.5*DH25+0.5*DG25,IF(Monomers_Data!AE25=2,0.7*DH25+0.3*DG25,IF(Monomers_Data!AE25=3,MAXA(MINA(DG25,DH25),DF25),IF(Monomers_Data!AE25=4,0.7*DH25+0.3*DF25,IF(Monomers_Data!AE25=5,0.5*DH25+0.5*DF25,"ERR")))))</f>
        <v>30.533968676665623</v>
      </c>
      <c r="DJ25" s="47">
        <f t="shared" si="68"/>
        <v>30.533968676665623</v>
      </c>
      <c r="DK25" s="26">
        <f t="shared" si="69"/>
        <v>672.96866963371031</v>
      </c>
      <c r="DL25" s="6">
        <f t="shared" si="70"/>
        <v>27.133968676665624</v>
      </c>
      <c r="DM25" s="6">
        <f t="shared" si="71"/>
        <v>29.633968676665624</v>
      </c>
      <c r="DN25" s="6">
        <f t="shared" si="72"/>
        <v>50.133968676665624</v>
      </c>
      <c r="DO25" s="24">
        <f t="shared" si="73"/>
        <v>38.133968676665624</v>
      </c>
      <c r="DP25" s="6">
        <f>IF(Monomers_Data!AE25=1,0.5*DO25+0.5*DN25,IF(Monomers_Data!AE25=2,0.7*DO25+0.3*DN25,IF(Monomers_Data!AE25=3,MAXA(MINA(DN25,DO25),DM25),IF(Monomers_Data!AE25=4,0.7*DO25+0.3*DM25,IF(Monomers_Data!AE25=5,0.5*DO25+0.5*DM25,"ERR")))))</f>
        <v>38.133968676665624</v>
      </c>
      <c r="DQ25" s="47">
        <f t="shared" si="74"/>
        <v>38.133968676665624</v>
      </c>
      <c r="DR25" s="26">
        <f t="shared" si="75"/>
        <v>840.47266963371032</v>
      </c>
      <c r="DS25" s="24">
        <f>VLOOKUP(A25,'[2]Price Curves'!$C$8:$BH$367,'[2]Price Curves'!$BC$1)</f>
        <v>25.56</v>
      </c>
      <c r="DT25" s="6">
        <f t="shared" si="76"/>
        <v>60.857142857142854</v>
      </c>
      <c r="DU25" s="6">
        <f>VLOOKUP(A25,'[2]Price Curves'!$C$8:$BH$367,'[2]Price Curves'!$BG$1)</f>
        <v>84.45</v>
      </c>
      <c r="DV25" s="5">
        <f t="shared" si="77"/>
        <v>85.933333333333337</v>
      </c>
      <c r="DW25" s="58">
        <f t="shared" si="78"/>
        <v>170.33333333333331</v>
      </c>
      <c r="DX25" s="58">
        <f t="shared" si="79"/>
        <v>114.56857142857143</v>
      </c>
      <c r="DY25" s="24">
        <f t="shared" si="80"/>
        <v>115.33333333333333</v>
      </c>
      <c r="DZ25" s="24"/>
      <c r="EA25" s="186">
        <f t="shared" si="81"/>
        <v>114.56857142857143</v>
      </c>
      <c r="EB25" s="186">
        <f t="shared" si="103"/>
        <v>114.56857142857143</v>
      </c>
      <c r="EC25" s="153"/>
      <c r="ED25" s="73">
        <f>'[2]Price Curves'!AM24</f>
        <v>1.21</v>
      </c>
      <c r="EH25" s="67">
        <f>MAX(EXP(-0.015*((A31-'Export File'!$A$6+30)/365))*$EH$8,0.1)</f>
        <v>0.1068763059518021</v>
      </c>
      <c r="EJ25" s="112">
        <f t="shared" si="83"/>
        <v>13.133968676665624</v>
      </c>
      <c r="EK25" s="112">
        <f t="shared" si="84"/>
        <v>18.353968676665623</v>
      </c>
      <c r="EL25" s="112">
        <f t="shared" si="85"/>
        <v>31.333968676665624</v>
      </c>
      <c r="EM25" s="112">
        <f t="shared" si="86"/>
        <v>24.533968676665623</v>
      </c>
      <c r="EN25" s="174">
        <f>IF(Monomers_Data!K25=1,0.5*EM25+0.5*EL25,IF(Monomers_Data!K25=2,0.7*EM25+0.3*EL25,IF(Monomers_Data!K25=3,MAXA(MINA(EL25,EM25),EK25),IF(Monomers_Data!K25=4,0.7*EM25+0.3*EK25,IF(Monomers_Data!K25=5,0.5*EM25+0.5*EK25,"ERR")))))</f>
        <v>24.533968676665623</v>
      </c>
      <c r="EO25" s="112">
        <v>3.7</v>
      </c>
      <c r="EP25" s="148">
        <v>28</v>
      </c>
      <c r="EQ25" s="112">
        <f>VLOOKUP(A25,'[2]Price Curves'!$C$8:$BH$367,'[2]Price Curves'!$BH$1)</f>
        <v>71.13095238095238</v>
      </c>
      <c r="ER25" s="112">
        <f>VLOOKUP(A25,'[2]Price Curves'!$C$8:$BH$367,'[2]Price Curves'!$BA$1)</f>
        <v>52.425275454545478</v>
      </c>
      <c r="ES25" s="161">
        <f t="shared" si="87"/>
        <v>16.304011962132854</v>
      </c>
      <c r="ET25" s="112">
        <f t="shared" si="88"/>
        <v>17.536376308832992</v>
      </c>
      <c r="EU25" s="192">
        <f t="shared" si="89"/>
        <v>16.920194135482923</v>
      </c>
      <c r="EV25" s="112">
        <f t="shared" si="90"/>
        <v>17.486146350882546</v>
      </c>
      <c r="EW25" s="112">
        <f>IF(Monomers_Data!U25=1,0.5*EU25+0.5*ET25,IF(Monomers_Data!U25=2,0.7*EU25+0.3*ET25,IF(Monomers_Data!U25=3,MAXA(MINA(ET25,EU25),ES25),IF(Monomers_Data!U25=4,0.7*EU25+0.3*ES25,IF(Monomers_Data!U25=5,0.5*EU25+0.5*ES25,"ERR")))))</f>
        <v>16.920194135482923</v>
      </c>
      <c r="EX25" s="24">
        <f t="shared" si="98"/>
        <v>16.920194135482923</v>
      </c>
      <c r="EY25" s="211">
        <f>VLOOKUP(A25,'[2]Price Curves'!$C$8:$BH$367,'[2]Price Curves'!$BE$1)</f>
        <v>4.75</v>
      </c>
      <c r="EZ25" s="112">
        <f t="shared" si="91"/>
        <v>72.625</v>
      </c>
      <c r="FA25">
        <f t="shared" si="92"/>
        <v>69.875</v>
      </c>
    </row>
    <row r="26" spans="1:162" x14ac:dyDescent="0.3">
      <c r="A26" s="113">
        <f t="shared" si="94"/>
        <v>37500</v>
      </c>
      <c r="C26" s="52">
        <f t="shared" si="3"/>
        <v>27.259923142994545</v>
      </c>
      <c r="D26" s="12"/>
      <c r="E26" s="24">
        <f t="shared" si="4"/>
        <v>36.259923142994545</v>
      </c>
      <c r="F26" s="24">
        <f t="shared" si="5"/>
        <v>49.259923142994545</v>
      </c>
      <c r="G26" s="24">
        <f t="shared" si="6"/>
        <v>42.459923142994541</v>
      </c>
      <c r="H26" s="40">
        <f>IF(Polymers_Data!F26=1,0.5*G26+0.5*F26,IF(Polymers_Data!F26=2,0.7*G26+0.3*F26,IF(Polymers_Data!F26=3,MAXA(MINA(F26,G26),E26),IF(Polymers_Data!F26=4,0.7*G26+0.3*E26,IF(Polymers_Data!F26=5,0.5*G26+0.5*E26,"ERR")))))</f>
        <v>42.459923142994541</v>
      </c>
      <c r="I26" s="116">
        <v>0</v>
      </c>
      <c r="J26" s="116">
        <f t="shared" si="7"/>
        <v>42.459923142994541</v>
      </c>
      <c r="K26" s="65">
        <f t="shared" si="95"/>
        <v>44.459923142994541</v>
      </c>
      <c r="L26" s="91">
        <f t="shared" si="8"/>
        <v>43.759923142994545</v>
      </c>
      <c r="M26" s="92">
        <f t="shared" si="9"/>
        <v>44.759923142994545</v>
      </c>
      <c r="N26" s="93">
        <f t="shared" si="10"/>
        <v>42.759923142994545</v>
      </c>
      <c r="O26" s="25">
        <f t="shared" si="11"/>
        <v>29.759923142994545</v>
      </c>
      <c r="P26" s="24">
        <f t="shared" si="12"/>
        <v>47.759923142994545</v>
      </c>
      <c r="Q26" s="24">
        <f t="shared" si="13"/>
        <v>39.509923142994545</v>
      </c>
      <c r="R26" s="12"/>
      <c r="S26" s="37">
        <f t="shared" si="14"/>
        <v>38.959923142994541</v>
      </c>
      <c r="T26" s="40"/>
      <c r="U26" s="25">
        <f t="shared" si="15"/>
        <v>32.259923142994545</v>
      </c>
      <c r="V26" s="24">
        <f t="shared" si="16"/>
        <v>46.759923142994545</v>
      </c>
      <c r="W26" s="24">
        <f t="shared" si="17"/>
        <v>39.259923142994545</v>
      </c>
      <c r="X26" s="40"/>
      <c r="Y26" s="40">
        <f>IF(Polymers_Data!BA26=1,0.5*W26+0.5*V26,IF(Polymers_Data!BA26=2,0.7*W26+0.3*V26,IF(Polymers_Data!BA26=3,MAXA(MINA(V26,W26),U26),IF(Polymers_Data!BA26=4,0.7*W26+0.3*U26,IF(Polymers_Data!BA26=5,0.5*W26+0.5*U26,"ERR")))))</f>
        <v>39.259923142994545</v>
      </c>
      <c r="Z26" s="24">
        <v>-1</v>
      </c>
      <c r="AA26" s="40">
        <f t="shared" si="100"/>
        <v>38.259923142994545</v>
      </c>
      <c r="AB26" s="40">
        <f t="shared" si="101"/>
        <v>39.259923142994545</v>
      </c>
      <c r="AC26" s="143">
        <f t="shared" si="19"/>
        <v>40.959923142994541</v>
      </c>
      <c r="AD26" s="97">
        <f t="shared" si="20"/>
        <v>41.759923142994545</v>
      </c>
      <c r="AE26" s="24">
        <f t="shared" si="21"/>
        <v>38.589923142994543</v>
      </c>
      <c r="AF26" s="24">
        <f t="shared" si="22"/>
        <v>54.259923142994545</v>
      </c>
      <c r="AG26" s="24">
        <f t="shared" si="23"/>
        <v>44.939923142994544</v>
      </c>
      <c r="AH26" s="12"/>
      <c r="AI26" s="37">
        <f t="shared" si="24"/>
        <v>45.459923142994541</v>
      </c>
      <c r="AJ26" s="34">
        <f t="shared" si="25"/>
        <v>47.259923142994545</v>
      </c>
      <c r="AK26" s="25">
        <f t="shared" si="26"/>
        <v>20.108665148296915</v>
      </c>
      <c r="AL26" s="12"/>
      <c r="AM26" s="24">
        <f t="shared" si="27"/>
        <v>32.908665148296919</v>
      </c>
      <c r="AN26" s="24">
        <f t="shared" si="28"/>
        <v>44.108665148296915</v>
      </c>
      <c r="AO26" s="24">
        <f t="shared" si="29"/>
        <v>38.008665148296913</v>
      </c>
      <c r="AP26" s="116">
        <f>IF(Polymers_Data!AE26=1,0.5*AO26+0.5*AN26,IF(Polymers_Data!AE26=2,0.7*AO26+0.3*AN26,IF(Polymers_Data!AE26=3,MAXA(MINA(AN26,AO26),AM26),IF(Polymers_Data!AE26=4,0.7*AO26+0.3*AM26,IF(Polymers_Data!AE26=5,0.5*AO26+0.5*AM26,"ERR")))))</f>
        <v>38.008665148296913</v>
      </c>
      <c r="AQ26" s="116">
        <f>IF(Polymers_Data!AE26=1,0.5*AO26+0.5*AN26,IF(Polymers_Data!AE26=2,0.7*AO26+0.3*AN26,IF(Polymers_Data!AE26=3,MAXA(MINA(AN26,AO26),AM26),IF(Polymers_Data!AE26=4,0.7*AO26+0.3*AM26,IF(Polymers_Data!AE26=5,0.5*AO26+0.5*AM26,"ERR")))))</f>
        <v>38.008665148296913</v>
      </c>
      <c r="AR26" s="24">
        <f t="shared" si="30"/>
        <v>30.108665148296915</v>
      </c>
      <c r="AS26" s="24">
        <f t="shared" si="31"/>
        <v>43.858665148296915</v>
      </c>
      <c r="AT26" s="24">
        <f t="shared" si="32"/>
        <v>35.498665148296915</v>
      </c>
      <c r="AU26" s="24">
        <f>IF(Polymers_Data!BP26=1,0.5*AT26+0.5*AS26,IF(Polymers_Data!BP26=2,0.7*AT26+0.3*AS26,IF(Polymers_Data!BP26=3,MAXA(MINA(AS26,AT26),AR26),IF(Polymers_Data!BP26=4,0.7*AT26+0.3*AR26,IF(Polymers_Data!BP26=5,0.3*AT26+0.7*AR26,"ERR")))))</f>
        <v>35.498665148296915</v>
      </c>
      <c r="AV26" s="24"/>
      <c r="AW26" s="65">
        <v>39.5</v>
      </c>
      <c r="AX26" s="14"/>
      <c r="AY26" s="52">
        <f t="shared" si="33"/>
        <v>27.259923142994545</v>
      </c>
      <c r="AZ26" s="12"/>
      <c r="BA26" s="24">
        <f t="shared" si="34"/>
        <v>44.759923142994545</v>
      </c>
      <c r="BB26" s="24">
        <f t="shared" si="35"/>
        <v>87.259923142994552</v>
      </c>
      <c r="BC26" s="24">
        <f t="shared" si="36"/>
        <v>66.759923142994552</v>
      </c>
      <c r="BD26" s="116">
        <f>IF(Polymers_Data!BZ26=1,0.5*BC26+0.5*BB26,IF(Polymers_Data!BZ26=2,0.7*BC26+0.3*BB26,IF(Polymers_Data!BZ26=3,MAXA(MINA(BB26,BC26),BA26),IF(Polymers_Data!BZ26=4,0.7*BC26+0.3*BA26,IF(Polymers_Data!BZ26=5,0.5*BC26+0.5*BA26,"ERR")))))</f>
        <v>66.759923142994552</v>
      </c>
      <c r="BE26" s="40">
        <f>IF(Polymers_Data!BZ26=1,0.5*BC26+0.5*BB26,IF(Polymers_Data!BZ26=2,0.7*BC26+0.3*BB26,IF(Polymers_Data!BZ26=3,MAXA(MINA(BB26,BC26),BA26),IF(Polymers_Data!BZ26=4,0.7*BC26+0.3*BA26,IF(Polymers_Data!BZ26=5,0.5*BC26+0.5*BA26,"ERR")))))</f>
        <v>66.759923142994552</v>
      </c>
      <c r="BF26" s="12"/>
      <c r="BG26" s="12"/>
      <c r="BH26" s="24">
        <v>2</v>
      </c>
      <c r="BI26" s="53">
        <f t="shared" si="37"/>
        <v>68.759923142994552</v>
      </c>
      <c r="BJ26" s="12"/>
      <c r="BK26" s="25">
        <f t="shared" si="38"/>
        <v>38.259923142994545</v>
      </c>
      <c r="BL26" s="12"/>
      <c r="BM26" s="24">
        <f t="shared" si="39"/>
        <v>45.509923142994545</v>
      </c>
      <c r="BN26" s="24">
        <f t="shared" si="40"/>
        <v>60.259923142994545</v>
      </c>
      <c r="BO26" s="24">
        <f t="shared" si="41"/>
        <v>53.459923142994541</v>
      </c>
      <c r="BP26" s="94">
        <f>IF(Polymers_Data!AJ26=1,0.5*BO26+0.5*BN26,IF(Polymers_Data!AJ26=2,0.7*BO26+0.3*BN26,IF(Polymers_Data!AJ26=3,MAXA(MINA(BN26,BO26),BM26),IF(Polymers_Data!AJ26=4,0.7*BO26+0.3*BM26,IF(Polymers_Data!AJ26=5,0.5*BO26+0.5*BM26,"ERR")))))</f>
        <v>51.074923142994535</v>
      </c>
      <c r="BQ26" s="94">
        <v>-4</v>
      </c>
      <c r="BR26" s="53">
        <v>45</v>
      </c>
      <c r="BS26" s="24">
        <f t="shared" si="42"/>
        <v>42.5</v>
      </c>
      <c r="BT26" s="6">
        <v>46.548912487063973</v>
      </c>
      <c r="BU26" s="31">
        <f>VLOOKUP(A26,'[2]Price Curves'!$C$8:$IV$367,'[2]Price Curves'!$AW$1)</f>
        <v>39.381971734693806</v>
      </c>
      <c r="BV26" s="24">
        <f t="shared" si="43"/>
        <v>13.259923142994547</v>
      </c>
      <c r="BW26" s="24">
        <f t="shared" si="44"/>
        <v>20.259923142994545</v>
      </c>
      <c r="BX26" s="24">
        <f t="shared" si="45"/>
        <v>37.120923142994549</v>
      </c>
      <c r="BY26" s="24">
        <f t="shared" si="46"/>
        <v>27.259923142994545</v>
      </c>
      <c r="BZ26" s="24">
        <f>IF(Monomers_Data!F26=1,0.5*BY26+0.5*BX26,IF(Monomers_Data!F26=2,0.7*BY26+0.3*BX26,IF(Monomers_Data!F26=3,MAXA(MINA(BX26,BY26),BW26),IF(Monomers_Data!F26=4,0.7*BY26+0.3*BW26,IF(Monomers_Data!F26=5,0.5*BY26+0.5*BW26,"ERR")))))</f>
        <v>27.259923142994545</v>
      </c>
      <c r="CA26" s="24">
        <v>0</v>
      </c>
      <c r="CB26" s="40">
        <f t="shared" si="99"/>
        <v>27.259923142994545</v>
      </c>
      <c r="CC26" s="24">
        <f t="shared" si="47"/>
        <v>28</v>
      </c>
      <c r="CD26" s="24">
        <f t="shared" si="48"/>
        <v>29.259923142994545</v>
      </c>
      <c r="CE26" s="26">
        <f t="shared" si="49"/>
        <v>27.509923142994545</v>
      </c>
      <c r="CF26" s="6"/>
      <c r="CG26" s="5">
        <f>VLOOKUP(A26,'[2]Price Curves'!$C$8:$BH$367,'[2]Price Curves'!$AY$1)</f>
        <v>49.104653577295949</v>
      </c>
      <c r="CH26" s="6">
        <f t="shared" si="50"/>
        <v>11.608665148296913</v>
      </c>
      <c r="CI26" s="6">
        <f t="shared" si="51"/>
        <v>19.259923142994545</v>
      </c>
      <c r="CJ26" s="6">
        <f t="shared" si="51"/>
        <v>25.259923142994545</v>
      </c>
      <c r="CK26" s="6">
        <f t="shared" si="51"/>
        <v>21.259923142994545</v>
      </c>
      <c r="CL26" s="47">
        <f>IF(Monomers_Data!P26=1,0.5*CK26+0.5*CJ26,IF(Monomers_Data!P26=2,0.7*CK26+0.3*CJ26,IF(Monomers_Data!P26=3,MAXA(MINA(CJ26,CK26),CI26),IF(Monomers_Data!P26=4,0.7*CK26+0.3*CI26,IF(Monomers_Data!P26=5,0.5*CK26+0.5*CI26,"ERR")))))</f>
        <v>21.259923142994545</v>
      </c>
      <c r="CM26" s="47">
        <f t="shared" si="53"/>
        <v>18.608665148296915</v>
      </c>
      <c r="CN26" s="47">
        <v>0.5</v>
      </c>
      <c r="CO26" s="34">
        <f t="shared" si="96"/>
        <v>18.608665148296915</v>
      </c>
      <c r="CP26" s="47">
        <v>1.5</v>
      </c>
      <c r="CQ26" s="87">
        <f t="shared" si="54"/>
        <v>20.108665148296915</v>
      </c>
      <c r="CR26" s="6">
        <f t="shared" si="55"/>
        <v>16.908354847160908</v>
      </c>
      <c r="CS26" s="60">
        <f t="shared" si="56"/>
        <v>16.908354847160908</v>
      </c>
      <c r="CT26" s="63">
        <f t="shared" si="57"/>
        <v>27.259923142994545</v>
      </c>
      <c r="CU26" s="6">
        <f t="shared" si="58"/>
        <v>29.759923142994545</v>
      </c>
      <c r="CV26" s="6">
        <f t="shared" si="59"/>
        <v>44.259923142994545</v>
      </c>
      <c r="CW26" s="6">
        <f t="shared" si="60"/>
        <v>37.259923142994545</v>
      </c>
      <c r="CX26" s="24">
        <f>IF(Polymers_Data!BU26=1,0.5*CW26+0.5*CV26,IF(Polymers_Data!BU26=2,0.7*CW26+0.3*CV26,IF(Polymers_Data!BU26=3,MAXA(MINA(CV26,CW26),CU26),IF(Polymers_Data!BU26=4,0.7*CW26+0.3*CU26,IF(Polymers_Data!BU26=5,0.5*CW26+0.5*CU26,"ERR")))))</f>
        <v>39.359923142994546</v>
      </c>
      <c r="CY26" s="177">
        <f t="shared" si="61"/>
        <v>39.359923142994546</v>
      </c>
      <c r="CZ26" s="5">
        <v>0.1962794142857143</v>
      </c>
      <c r="DA26" s="6">
        <f t="shared" si="62"/>
        <v>6.0962398215261855</v>
      </c>
      <c r="DB26" s="26"/>
      <c r="DC26" s="6">
        <f t="shared" si="97"/>
        <v>24.659923142994547</v>
      </c>
      <c r="DD26" s="6">
        <f t="shared" si="102"/>
        <v>113.95833333333333</v>
      </c>
      <c r="DE26" s="6">
        <f t="shared" si="64"/>
        <v>24.366109529493833</v>
      </c>
      <c r="DF26" s="6">
        <f t="shared" si="65"/>
        <v>19.359923142994546</v>
      </c>
      <c r="DG26" s="6">
        <f t="shared" si="66"/>
        <v>49.659923142994543</v>
      </c>
      <c r="DH26" s="24">
        <f t="shared" si="67"/>
        <v>30.659923142994547</v>
      </c>
      <c r="DI26" s="6">
        <f>IF(Monomers_Data!AE26=1,0.5*DH26+0.5*DG26,IF(Monomers_Data!AE26=2,0.7*DH26+0.3*DG26,IF(Monomers_Data!AE26=3,MAXA(MINA(DG26,DH26),DF26),IF(Monomers_Data!AE26=4,0.7*DH26+0.3*DF26,IF(Monomers_Data!AE26=5,0.5*DH26+0.5*DF26,"ERR")))))</f>
        <v>30.659923142994547</v>
      </c>
      <c r="DJ26" s="47">
        <f t="shared" si="68"/>
        <v>30.659923142994547</v>
      </c>
      <c r="DK26" s="26">
        <f t="shared" si="69"/>
        <v>675.74470607159992</v>
      </c>
      <c r="DL26" s="6">
        <f t="shared" si="70"/>
        <v>27.259923142994545</v>
      </c>
      <c r="DM26" s="6">
        <f t="shared" si="71"/>
        <v>29.759923142994545</v>
      </c>
      <c r="DN26" s="6">
        <f t="shared" si="72"/>
        <v>50.259923142994545</v>
      </c>
      <c r="DO26" s="24">
        <f t="shared" si="73"/>
        <v>38.259923142994545</v>
      </c>
      <c r="DP26" s="6">
        <f>IF(Monomers_Data!AE26=1,0.5*DO26+0.5*DN26,IF(Monomers_Data!AE26=2,0.7*DO26+0.3*DN26,IF(Monomers_Data!AE26=3,MAXA(MINA(DN26,DO26),DM26),IF(Monomers_Data!AE26=4,0.7*DO26+0.3*DM26,IF(Monomers_Data!AE26=5,0.5*DO26+0.5*DM26,"ERR")))))</f>
        <v>38.259923142994545</v>
      </c>
      <c r="DQ26" s="47">
        <f t="shared" si="74"/>
        <v>38.259923142994545</v>
      </c>
      <c r="DR26" s="26">
        <f t="shared" si="75"/>
        <v>843.24870607159983</v>
      </c>
      <c r="DS26" s="24">
        <f>VLOOKUP(A26,'[2]Price Curves'!$C$8:$BH$367,'[2]Price Curves'!$BC$1)</f>
        <v>25.34</v>
      </c>
      <c r="DT26" s="6">
        <f t="shared" si="76"/>
        <v>60.333333333333329</v>
      </c>
      <c r="DU26" s="6">
        <f>VLOOKUP(A26,'[2]Price Curves'!$C$8:$BH$367,'[2]Price Curves'!$BG$1)</f>
        <v>79.900000000000006</v>
      </c>
      <c r="DV26" s="5">
        <f t="shared" si="77"/>
        <v>85.433333333333337</v>
      </c>
      <c r="DW26" s="58">
        <f t="shared" si="78"/>
        <v>169.83333333333331</v>
      </c>
      <c r="DX26" s="58">
        <f t="shared" si="79"/>
        <v>113.95833333333333</v>
      </c>
      <c r="DY26" s="24">
        <f t="shared" si="80"/>
        <v>114.83333333333333</v>
      </c>
      <c r="DZ26" s="24"/>
      <c r="EA26" s="186">
        <f t="shared" si="81"/>
        <v>113.95833333333333</v>
      </c>
      <c r="EB26" s="186">
        <f t="shared" si="103"/>
        <v>113.95833333333333</v>
      </c>
      <c r="EC26" s="153"/>
      <c r="ED26" s="73">
        <f>'[2]Price Curves'!AM25</f>
        <v>1.21</v>
      </c>
      <c r="EH26" s="67">
        <f>MAX(EXP(-0.015*((A32-'Export File'!$A$6+30)/365))*$EH$8,0.1)</f>
        <v>0.10675339572604248</v>
      </c>
      <c r="EJ26" s="112">
        <f t="shared" si="83"/>
        <v>13.259923142994547</v>
      </c>
      <c r="EK26" s="112">
        <f t="shared" si="84"/>
        <v>18.479923142994547</v>
      </c>
      <c r="EL26" s="112">
        <f t="shared" si="85"/>
        <v>31.459923142994548</v>
      </c>
      <c r="EM26" s="112">
        <f t="shared" si="86"/>
        <v>24.659923142994547</v>
      </c>
      <c r="EN26" s="174">
        <f>IF(Monomers_Data!K26=1,0.5*EM26+0.5*EL26,IF(Monomers_Data!K26=2,0.7*EM26+0.3*EL26,IF(Monomers_Data!K26=3,MAXA(MINA(EL26,EM26),EK26),IF(Monomers_Data!K26=4,0.7*EM26+0.3*EK26,IF(Monomers_Data!K26=5,0.5*EM26+0.5*EK26,"ERR")))))</f>
        <v>24.659923142994547</v>
      </c>
      <c r="EO26" s="112">
        <v>3.7</v>
      </c>
      <c r="EP26" s="148">
        <v>28</v>
      </c>
      <c r="EQ26" s="112">
        <f>VLOOKUP(A26,'[2]Price Curves'!$C$8:$BH$367,'[2]Price Curves'!$BH$1)</f>
        <v>70.680952380952377</v>
      </c>
      <c r="ER26" s="112">
        <f>VLOOKUP(A26,'[2]Price Curves'!$C$8:$BH$367,'[2]Price Curves'!$BA$1)</f>
        <v>52.109270510204048</v>
      </c>
      <c r="ES26" s="161">
        <f t="shared" si="87"/>
        <v>16.208044546024905</v>
      </c>
      <c r="ET26" s="112">
        <f t="shared" si="88"/>
        <v>17.608665148296915</v>
      </c>
      <c r="EU26" s="192">
        <f t="shared" si="89"/>
        <v>16.908354847160908</v>
      </c>
      <c r="EV26" s="112">
        <f t="shared" si="90"/>
        <v>17.581241972960882</v>
      </c>
      <c r="EW26" s="112">
        <f>IF(Monomers_Data!U26=1,0.5*EU26+0.5*ET26,IF(Monomers_Data!U26=2,0.7*EU26+0.3*ET26,IF(Monomers_Data!U26=3,MAXA(MINA(ET26,EU26),ES26),IF(Monomers_Data!U26=4,0.7*EU26+0.3*ES26,IF(Monomers_Data!U26=5,0.5*EU26+0.5*ES26,"ERR")))))</f>
        <v>16.908354847160908</v>
      </c>
      <c r="EX26" s="24">
        <f t="shared" si="98"/>
        <v>16.908354847160908</v>
      </c>
      <c r="EY26" s="211">
        <f>VLOOKUP(A26,'[2]Price Curves'!$C$8:$BH$367,'[2]Price Curves'!$BE$1)</f>
        <v>4.7290000000000001</v>
      </c>
      <c r="EZ26" s="112">
        <f t="shared" si="91"/>
        <v>72.2911</v>
      </c>
      <c r="FA26">
        <f t="shared" si="92"/>
        <v>69.654499999999999</v>
      </c>
    </row>
    <row r="27" spans="1:162" x14ac:dyDescent="0.3">
      <c r="A27" s="113">
        <f t="shared" si="94"/>
        <v>37530</v>
      </c>
      <c r="C27" s="52">
        <f t="shared" si="3"/>
        <v>27.27832104342248</v>
      </c>
      <c r="D27" s="12"/>
      <c r="E27" s="24">
        <f t="shared" si="4"/>
        <v>36.27832104342248</v>
      </c>
      <c r="F27" s="24">
        <f t="shared" si="5"/>
        <v>49.27832104342248</v>
      </c>
      <c r="G27" s="24">
        <f t="shared" si="6"/>
        <v>42.478321043422483</v>
      </c>
      <c r="H27" s="40">
        <f>IF(Polymers_Data!F27=1,0.5*G27+0.5*F27,IF(Polymers_Data!F27=2,0.7*G27+0.3*F27,IF(Polymers_Data!F27=3,MAXA(MINA(F27,G27),E27),IF(Polymers_Data!F27=4,0.7*G27+0.3*E27,IF(Polymers_Data!F27=5,0.5*G27+0.5*E27,"ERR")))))</f>
        <v>42.478321043422483</v>
      </c>
      <c r="I27" s="116">
        <v>0</v>
      </c>
      <c r="J27" s="116">
        <f t="shared" si="7"/>
        <v>42.478321043422483</v>
      </c>
      <c r="K27" s="65">
        <f t="shared" si="95"/>
        <v>44.478321043422483</v>
      </c>
      <c r="L27" s="91">
        <f t="shared" si="8"/>
        <v>43.77832104342248</v>
      </c>
      <c r="M27" s="92">
        <f t="shared" si="9"/>
        <v>44.77832104342248</v>
      </c>
      <c r="N27" s="93">
        <f t="shared" si="10"/>
        <v>42.77832104342248</v>
      </c>
      <c r="O27" s="25">
        <f t="shared" si="11"/>
        <v>29.77832104342248</v>
      </c>
      <c r="P27" s="24">
        <f t="shared" si="12"/>
        <v>47.77832104342248</v>
      </c>
      <c r="Q27" s="24">
        <f t="shared" si="13"/>
        <v>39.52832104342248</v>
      </c>
      <c r="R27" s="12"/>
      <c r="S27" s="37">
        <f t="shared" si="14"/>
        <v>38.978321043422483</v>
      </c>
      <c r="T27" s="40"/>
      <c r="U27" s="25">
        <f t="shared" si="15"/>
        <v>32.27832104342248</v>
      </c>
      <c r="V27" s="24">
        <f t="shared" si="16"/>
        <v>46.77832104342248</v>
      </c>
      <c r="W27" s="24">
        <f t="shared" si="17"/>
        <v>39.27832104342248</v>
      </c>
      <c r="X27" s="40"/>
      <c r="Y27" s="40">
        <f>IF(Polymers_Data!BA27=1,0.5*W27+0.5*V27,IF(Polymers_Data!BA27=2,0.7*W27+0.3*V27,IF(Polymers_Data!BA27=3,MAXA(MINA(V27,W27),U27),IF(Polymers_Data!BA27=4,0.7*W27+0.3*U27,IF(Polymers_Data!BA27=5,0.5*W27+0.5*U27,"ERR")))))</f>
        <v>39.27832104342248</v>
      </c>
      <c r="Z27" s="24">
        <v>-1</v>
      </c>
      <c r="AA27" s="40">
        <f t="shared" si="100"/>
        <v>38.27832104342248</v>
      </c>
      <c r="AB27" s="40">
        <f t="shared" si="101"/>
        <v>39.27832104342248</v>
      </c>
      <c r="AC27" s="143">
        <f t="shared" si="19"/>
        <v>40.978321043422483</v>
      </c>
      <c r="AD27" s="97">
        <f t="shared" si="20"/>
        <v>41.77832104342248</v>
      </c>
      <c r="AE27" s="24">
        <f t="shared" si="21"/>
        <v>38.608321043422478</v>
      </c>
      <c r="AF27" s="24">
        <f t="shared" si="22"/>
        <v>54.27832104342248</v>
      </c>
      <c r="AG27" s="24">
        <f t="shared" si="23"/>
        <v>44.95832104342248</v>
      </c>
      <c r="AH27" s="12"/>
      <c r="AI27" s="37">
        <f t="shared" si="24"/>
        <v>45.478321043422483</v>
      </c>
      <c r="AJ27" s="34">
        <f t="shared" si="25"/>
        <v>47.27832104342248</v>
      </c>
      <c r="AK27" s="25">
        <f t="shared" si="26"/>
        <v>20.160031781309186</v>
      </c>
      <c r="AL27" s="12"/>
      <c r="AM27" s="24">
        <f t="shared" si="27"/>
        <v>32.960031781309183</v>
      </c>
      <c r="AN27" s="24">
        <f t="shared" si="28"/>
        <v>44.160031781309186</v>
      </c>
      <c r="AO27" s="24">
        <f t="shared" si="29"/>
        <v>38.060031781309185</v>
      </c>
      <c r="AP27" s="116">
        <f>IF(Polymers_Data!AE27=1,0.5*AO27+0.5*AN27,IF(Polymers_Data!AE27=2,0.7*AO27+0.3*AN27,IF(Polymers_Data!AE27=3,MAXA(MINA(AN27,AO27),AM27),IF(Polymers_Data!AE27=4,0.7*AO27+0.3*AM27,IF(Polymers_Data!AE27=5,0.5*AO27+0.5*AM27,"ERR")))))</f>
        <v>38.060031781309185</v>
      </c>
      <c r="AQ27" s="116">
        <f>IF(Polymers_Data!AE27=1,0.5*AO27+0.5*AN27,IF(Polymers_Data!AE27=2,0.7*AO27+0.3*AN27,IF(Polymers_Data!AE27=3,MAXA(MINA(AN27,AO27),AM27),IF(Polymers_Data!AE27=4,0.7*AO27+0.3*AM27,IF(Polymers_Data!AE27=5,0.5*AO27+0.5*AM27,"ERR")))))</f>
        <v>38.060031781309185</v>
      </c>
      <c r="AR27" s="24">
        <f t="shared" si="30"/>
        <v>30.160031781309186</v>
      </c>
      <c r="AS27" s="24">
        <f t="shared" si="31"/>
        <v>43.910031781309186</v>
      </c>
      <c r="AT27" s="24">
        <f t="shared" si="32"/>
        <v>35.550031781309187</v>
      </c>
      <c r="AU27" s="24">
        <f>IF(Polymers_Data!BP27=1,0.5*AT27+0.5*AS27,IF(Polymers_Data!BP27=2,0.7*AT27+0.3*AS27,IF(Polymers_Data!BP27=3,MAXA(MINA(AS27,AT27),AR27),IF(Polymers_Data!BP27=4,0.7*AT27+0.3*AR27,IF(Polymers_Data!BP27=5,0.3*AT27+0.7*AR27,"ERR")))))</f>
        <v>35.550031781309187</v>
      </c>
      <c r="AV27" s="24"/>
      <c r="AW27" s="65">
        <v>39.5</v>
      </c>
      <c r="AX27" s="14"/>
      <c r="AY27" s="52">
        <f t="shared" si="33"/>
        <v>27.27832104342248</v>
      </c>
      <c r="AZ27" s="12"/>
      <c r="BA27" s="24">
        <f t="shared" si="34"/>
        <v>44.77832104342248</v>
      </c>
      <c r="BB27" s="24">
        <f t="shared" si="35"/>
        <v>87.27832104342248</v>
      </c>
      <c r="BC27" s="24">
        <f t="shared" si="36"/>
        <v>66.77832104342248</v>
      </c>
      <c r="BD27" s="116">
        <f>IF(Polymers_Data!BZ27=1,0.5*BC27+0.5*BB27,IF(Polymers_Data!BZ27=2,0.7*BC27+0.3*BB27,IF(Polymers_Data!BZ27=3,MAXA(MINA(BB27,BC27),BA27),IF(Polymers_Data!BZ27=4,0.7*BC27+0.3*BA27,IF(Polymers_Data!BZ27=5,0.5*BC27+0.5*BA27,"ERR")))))</f>
        <v>66.77832104342248</v>
      </c>
      <c r="BE27" s="40">
        <f>IF(Polymers_Data!BZ27=1,0.5*BC27+0.5*BB27,IF(Polymers_Data!BZ27=2,0.7*BC27+0.3*BB27,IF(Polymers_Data!BZ27=3,MAXA(MINA(BB27,BC27),BA27),IF(Polymers_Data!BZ27=4,0.7*BC27+0.3*BA27,IF(Polymers_Data!BZ27=5,0.5*BC27+0.5*BA27,"ERR")))))</f>
        <v>66.77832104342248</v>
      </c>
      <c r="BF27" s="12"/>
      <c r="BG27" s="12"/>
      <c r="BH27" s="24">
        <v>2</v>
      </c>
      <c r="BI27" s="53">
        <f t="shared" si="37"/>
        <v>68.77832104342248</v>
      </c>
      <c r="BJ27" s="12"/>
      <c r="BK27" s="25">
        <f t="shared" si="38"/>
        <v>38.27832104342248</v>
      </c>
      <c r="BL27" s="12"/>
      <c r="BM27" s="24">
        <f t="shared" si="39"/>
        <v>45.52832104342248</v>
      </c>
      <c r="BN27" s="24">
        <f t="shared" si="40"/>
        <v>60.27832104342248</v>
      </c>
      <c r="BO27" s="24">
        <f t="shared" si="41"/>
        <v>53.478321043422483</v>
      </c>
      <c r="BP27" s="94">
        <f>IF(Polymers_Data!AJ27=1,0.5*BO27+0.5*BN27,IF(Polymers_Data!AJ27=2,0.7*BO27+0.3*BN27,IF(Polymers_Data!AJ27=3,MAXA(MINA(BN27,BO27),BM27),IF(Polymers_Data!AJ27=4,0.7*BO27+0.3*BM27,IF(Polymers_Data!AJ27=5,0.5*BO27+0.5*BM27,"ERR")))))</f>
        <v>51.093321043422478</v>
      </c>
      <c r="BQ27" s="94">
        <v>-4</v>
      </c>
      <c r="BR27" s="53">
        <v>45</v>
      </c>
      <c r="BS27" s="24">
        <f t="shared" si="42"/>
        <v>42.5</v>
      </c>
      <c r="BT27" s="6">
        <v>46.515495877138768</v>
      </c>
      <c r="BU27" s="31">
        <f>VLOOKUP(A27,'[2]Price Curves'!$C$8:$IV$367,'[2]Price Curves'!$AW$1)</f>
        <v>39.436613498964761</v>
      </c>
      <c r="BV27" s="24">
        <f t="shared" si="43"/>
        <v>13.278321043422478</v>
      </c>
      <c r="BW27" s="24">
        <f t="shared" si="44"/>
        <v>20.27832104342248</v>
      </c>
      <c r="BX27" s="24">
        <f t="shared" si="45"/>
        <v>37.139321043422477</v>
      </c>
      <c r="BY27" s="24">
        <f t="shared" si="46"/>
        <v>27.27832104342248</v>
      </c>
      <c r="BZ27" s="24">
        <f>IF(Monomers_Data!F27=1,0.5*BY27+0.5*BX27,IF(Monomers_Data!F27=2,0.7*BY27+0.3*BX27,IF(Monomers_Data!F27=3,MAXA(MINA(BX27,BY27),BW27),IF(Monomers_Data!F27=4,0.7*BY27+0.3*BW27,IF(Monomers_Data!F27=5,0.5*BY27+0.5*BW27,"ERR")))))</f>
        <v>27.27832104342248</v>
      </c>
      <c r="CA27" s="24">
        <v>0</v>
      </c>
      <c r="CB27" s="40">
        <f t="shared" si="99"/>
        <v>27.27832104342248</v>
      </c>
      <c r="CC27" s="24">
        <f t="shared" si="47"/>
        <v>28</v>
      </c>
      <c r="CD27" s="24">
        <f t="shared" si="48"/>
        <v>29.27832104342248</v>
      </c>
      <c r="CE27" s="26">
        <f t="shared" si="49"/>
        <v>27.52832104342248</v>
      </c>
      <c r="CF27" s="6"/>
      <c r="CG27" s="5">
        <f>VLOOKUP(A27,'[2]Price Curves'!$C$8:$BH$367,'[2]Price Curves'!$AY$1)</f>
        <v>49.321934434937852</v>
      </c>
      <c r="CH27" s="6">
        <f t="shared" si="50"/>
        <v>11.660031781309184</v>
      </c>
      <c r="CI27" s="6">
        <f t="shared" si="51"/>
        <v>19.27832104342248</v>
      </c>
      <c r="CJ27" s="6">
        <f t="shared" si="51"/>
        <v>25.27832104342248</v>
      </c>
      <c r="CK27" s="6">
        <f t="shared" si="51"/>
        <v>21.27832104342248</v>
      </c>
      <c r="CL27" s="47">
        <f>IF(Monomers_Data!P27=1,0.5*CK27+0.5*CJ27,IF(Monomers_Data!P27=2,0.7*CK27+0.3*CJ27,IF(Monomers_Data!P27=3,MAXA(MINA(CJ27,CK27),CI27),IF(Monomers_Data!P27=4,0.7*CK27+0.3*CI27,IF(Monomers_Data!P27=5,0.5*CK27+0.5*CI27,"ERR")))))</f>
        <v>21.27832104342248</v>
      </c>
      <c r="CM27" s="47">
        <f t="shared" si="53"/>
        <v>18.660031781309186</v>
      </c>
      <c r="CN27" s="47">
        <v>0.5</v>
      </c>
      <c r="CO27" s="34">
        <f t="shared" si="96"/>
        <v>18.660031781309186</v>
      </c>
      <c r="CP27" s="47">
        <v>1.5</v>
      </c>
      <c r="CQ27" s="87">
        <f t="shared" si="54"/>
        <v>20.160031781309186</v>
      </c>
      <c r="CR27" s="6">
        <f t="shared" si="55"/>
        <v>15.58544671142397</v>
      </c>
      <c r="CS27" s="60">
        <f t="shared" si="56"/>
        <v>15.58544671142397</v>
      </c>
      <c r="CT27" s="63">
        <f t="shared" si="57"/>
        <v>27.27832104342248</v>
      </c>
      <c r="CU27" s="6">
        <f t="shared" si="58"/>
        <v>29.77832104342248</v>
      </c>
      <c r="CV27" s="6">
        <f t="shared" si="59"/>
        <v>44.27832104342248</v>
      </c>
      <c r="CW27" s="6">
        <f t="shared" si="60"/>
        <v>37.27832104342248</v>
      </c>
      <c r="CX27" s="24">
        <f>IF(Polymers_Data!BU27=1,0.5*CW27+0.5*CV27,IF(Polymers_Data!BU27=2,0.7*CW27+0.3*CV27,IF(Polymers_Data!BU27=3,MAXA(MINA(CV27,CW27),CU27),IF(Polymers_Data!BU27=4,0.7*CW27+0.3*CU27,IF(Polymers_Data!BU27=5,0.5*CW27+0.5*CU27,"ERR")))))</f>
        <v>39.378321043422481</v>
      </c>
      <c r="CY27" s="177">
        <f t="shared" si="61"/>
        <v>39.378321043422481</v>
      </c>
      <c r="CZ27" s="5">
        <v>0.19662811428571433</v>
      </c>
      <c r="DA27" s="6">
        <f t="shared" si="62"/>
        <v>6.1070700903727806</v>
      </c>
      <c r="DB27" s="26"/>
      <c r="DC27" s="6">
        <f t="shared" si="97"/>
        <v>24.678321043422478</v>
      </c>
      <c r="DD27" s="6">
        <f t="shared" si="102"/>
        <v>113.37583333333333</v>
      </c>
      <c r="DE27" s="6">
        <f t="shared" si="64"/>
        <v>24.309309172635469</v>
      </c>
      <c r="DF27" s="6">
        <f t="shared" si="65"/>
        <v>19.378321043422478</v>
      </c>
      <c r="DG27" s="6">
        <f t="shared" si="66"/>
        <v>49.678321043422478</v>
      </c>
      <c r="DH27" s="24">
        <f t="shared" si="67"/>
        <v>30.678321043422478</v>
      </c>
      <c r="DI27" s="6">
        <f>IF(Monomers_Data!AE27=1,0.5*DH27+0.5*DG27,IF(Monomers_Data!AE27=2,0.7*DH27+0.3*DG27,IF(Monomers_Data!AE27=3,MAXA(MINA(DG27,DH27),DF27),IF(Monomers_Data!AE27=4,0.7*DH27+0.3*DF27,IF(Monomers_Data!AE27=5,0.5*DH27+0.5*DF27,"ERR")))))</f>
        <v>30.678321043422478</v>
      </c>
      <c r="DJ27" s="47">
        <f t="shared" si="68"/>
        <v>30.678321043422478</v>
      </c>
      <c r="DK27" s="26">
        <f t="shared" si="69"/>
        <v>676.15019579703142</v>
      </c>
      <c r="DL27" s="6">
        <f t="shared" si="70"/>
        <v>27.27832104342248</v>
      </c>
      <c r="DM27" s="6">
        <f t="shared" si="71"/>
        <v>29.77832104342248</v>
      </c>
      <c r="DN27" s="6">
        <f t="shared" si="72"/>
        <v>50.27832104342248</v>
      </c>
      <c r="DO27" s="24">
        <f t="shared" si="73"/>
        <v>38.27832104342248</v>
      </c>
      <c r="DP27" s="6">
        <f>IF(Monomers_Data!AE27=1,0.5*DO27+0.5*DN27,IF(Monomers_Data!AE27=2,0.7*DO27+0.3*DN27,IF(Monomers_Data!AE27=3,MAXA(MINA(DN27,DO27),DM27),IF(Monomers_Data!AE27=4,0.7*DO27+0.3*DM27,IF(Monomers_Data!AE27=5,0.5*DO27+0.5*DM27,"ERR")))))</f>
        <v>38.27832104342248</v>
      </c>
      <c r="DQ27" s="47">
        <f t="shared" si="74"/>
        <v>38.27832104342248</v>
      </c>
      <c r="DR27" s="26">
        <f t="shared" si="75"/>
        <v>843.65419579703143</v>
      </c>
      <c r="DS27" s="24">
        <f>VLOOKUP(A27,'[2]Price Curves'!$C$8:$BH$367,'[2]Price Curves'!$BC$1)</f>
        <v>25.13</v>
      </c>
      <c r="DT27" s="6">
        <f t="shared" si="76"/>
        <v>59.833333333333329</v>
      </c>
      <c r="DU27" s="6">
        <f>VLOOKUP(A27,'[2]Price Curves'!$C$8:$BH$367,'[2]Price Curves'!$BG$1)</f>
        <v>75.469047619047629</v>
      </c>
      <c r="DV27" s="5">
        <f t="shared" si="77"/>
        <v>84.980952380952374</v>
      </c>
      <c r="DW27" s="58">
        <f t="shared" si="78"/>
        <v>169.38095238095238</v>
      </c>
      <c r="DX27" s="58">
        <f t="shared" si="79"/>
        <v>113.37583333333333</v>
      </c>
      <c r="DY27" s="24">
        <f t="shared" si="80"/>
        <v>114.38095238095238</v>
      </c>
      <c r="DZ27" s="24"/>
      <c r="EA27" s="186">
        <f t="shared" si="81"/>
        <v>113.37583333333333</v>
      </c>
      <c r="EB27" s="186">
        <f t="shared" si="103"/>
        <v>113.37583333333333</v>
      </c>
      <c r="EC27" s="153"/>
      <c r="ED27" s="73">
        <f>'[2]Price Curves'!AM26</f>
        <v>1.21</v>
      </c>
      <c r="EH27" s="67">
        <f>MAX(EXP(-0.015*((A33-'Export File'!$A$6+30)/365))*$EH$8,0.1)</f>
        <v>0.10661748141857255</v>
      </c>
      <c r="EJ27" s="112">
        <f t="shared" si="83"/>
        <v>13.278321043422478</v>
      </c>
      <c r="EK27" s="112">
        <f t="shared" si="84"/>
        <v>18.498321043422479</v>
      </c>
      <c r="EL27" s="112">
        <f t="shared" si="85"/>
        <v>31.478321043422476</v>
      </c>
      <c r="EM27" s="112">
        <f t="shared" si="86"/>
        <v>24.678321043422478</v>
      </c>
      <c r="EN27" s="174">
        <f>IF(Monomers_Data!K27=1,0.5*EM27+0.5*EL27,IF(Monomers_Data!K27=2,0.7*EM27+0.3*EL27,IF(Monomers_Data!K27=3,MAXA(MINA(EL27,EM27),EK27),IF(Monomers_Data!K27=4,0.7*EM27+0.3*EK27,IF(Monomers_Data!K27=5,0.5*EM27+0.5*EK27,"ERR")))))</f>
        <v>24.678321043422478</v>
      </c>
      <c r="EO27" s="112">
        <v>3.7</v>
      </c>
      <c r="EP27" s="148">
        <v>28</v>
      </c>
      <c r="EQ27" s="112">
        <f>VLOOKUP(A27,'[2]Price Curves'!$C$8:$BH$367,'[2]Price Curves'!$BH$1)</f>
        <v>65.7</v>
      </c>
      <c r="ER27" s="112">
        <f>VLOOKUP(A27,'[2]Price Curves'!$C$8:$BH$367,'[2]Price Curves'!$BA$1)</f>
        <v>53.975661242235951</v>
      </c>
      <c r="ES27" s="161">
        <f t="shared" si="87"/>
        <v>13.510861641538753</v>
      </c>
      <c r="ET27" s="112">
        <f t="shared" si="88"/>
        <v>17.660031781309186</v>
      </c>
      <c r="EU27" s="192">
        <f t="shared" si="89"/>
        <v>15.58544671142397</v>
      </c>
      <c r="EV27" s="112">
        <f t="shared" si="90"/>
        <v>17.595132387783973</v>
      </c>
      <c r="EW27" s="112">
        <f>IF(Monomers_Data!U27=1,0.5*EU27+0.5*ET27,IF(Monomers_Data!U27=2,0.7*EU27+0.3*ET27,IF(Monomers_Data!U27=3,MAXA(MINA(ET27,EU27),ES27),IF(Monomers_Data!U27=4,0.7*EU27+0.3*ES27,IF(Monomers_Data!U27=5,0.5*EU27+0.5*ES27,"ERR")))))</f>
        <v>15.58544671142397</v>
      </c>
      <c r="EX27" s="24">
        <f t="shared" si="98"/>
        <v>15.58544671142397</v>
      </c>
      <c r="EY27" s="211">
        <f>VLOOKUP(A27,'[2]Price Curves'!$C$8:$BH$367,'[2]Price Curves'!$BE$1)</f>
        <v>4.7350000000000003</v>
      </c>
      <c r="EZ27" s="112">
        <f t="shared" si="91"/>
        <v>72.386499999999998</v>
      </c>
      <c r="FA27">
        <f t="shared" si="92"/>
        <v>69.717500000000015</v>
      </c>
    </row>
    <row r="28" spans="1:162" x14ac:dyDescent="0.3">
      <c r="A28" s="113">
        <f t="shared" si="94"/>
        <v>37561</v>
      </c>
      <c r="C28" s="52">
        <f t="shared" si="3"/>
        <v>27.321839853562047</v>
      </c>
      <c r="D28" s="12"/>
      <c r="E28" s="24">
        <f t="shared" si="4"/>
        <v>36.321839853562047</v>
      </c>
      <c r="F28" s="24">
        <f t="shared" si="5"/>
        <v>49.321839853562047</v>
      </c>
      <c r="G28" s="24">
        <f t="shared" si="6"/>
        <v>42.521839853562042</v>
      </c>
      <c r="H28" s="40">
        <f>IF(Polymers_Data!F28=1,0.5*G28+0.5*F28,IF(Polymers_Data!F28=2,0.7*G28+0.3*F28,IF(Polymers_Data!F28=3,MAXA(MINA(F28,G28),E28),IF(Polymers_Data!F28=4,0.7*G28+0.3*E28,IF(Polymers_Data!F28=5,0.5*G28+0.5*E28,"ERR")))))</f>
        <v>42.521839853562042</v>
      </c>
      <c r="I28" s="116">
        <v>0</v>
      </c>
      <c r="J28" s="116">
        <f t="shared" si="7"/>
        <v>42.521839853562042</v>
      </c>
      <c r="K28" s="65">
        <f t="shared" si="95"/>
        <v>44.521839853562042</v>
      </c>
      <c r="L28" s="91">
        <f t="shared" si="8"/>
        <v>43.821839853562047</v>
      </c>
      <c r="M28" s="92">
        <f t="shared" si="9"/>
        <v>44.821839853562047</v>
      </c>
      <c r="N28" s="93">
        <f t="shared" si="10"/>
        <v>42.821839853562047</v>
      </c>
      <c r="O28" s="25">
        <f t="shared" si="11"/>
        <v>29.821839853562047</v>
      </c>
      <c r="P28" s="24">
        <f t="shared" si="12"/>
        <v>47.821839853562047</v>
      </c>
      <c r="Q28" s="24">
        <f t="shared" si="13"/>
        <v>39.571839853562047</v>
      </c>
      <c r="R28" s="12"/>
      <c r="S28" s="37">
        <f t="shared" si="14"/>
        <v>39.021839853562042</v>
      </c>
      <c r="T28" s="40"/>
      <c r="U28" s="25">
        <f t="shared" si="15"/>
        <v>32.321839853562047</v>
      </c>
      <c r="V28" s="24">
        <f t="shared" si="16"/>
        <v>46.821839853562047</v>
      </c>
      <c r="W28" s="24">
        <f t="shared" si="17"/>
        <v>39.321839853562047</v>
      </c>
      <c r="X28" s="40"/>
      <c r="Y28" s="40">
        <f>IF(Polymers_Data!BA28=1,0.5*W28+0.5*V28,IF(Polymers_Data!BA28=2,0.7*W28+0.3*V28,IF(Polymers_Data!BA28=3,MAXA(MINA(V28,W28),U28),IF(Polymers_Data!BA28=4,0.7*W28+0.3*U28,IF(Polymers_Data!BA28=5,0.5*W28+0.5*U28,"ERR")))))</f>
        <v>39.321839853562047</v>
      </c>
      <c r="Z28" s="24">
        <v>-1</v>
      </c>
      <c r="AA28" s="40">
        <f t="shared" si="100"/>
        <v>38.321839853562047</v>
      </c>
      <c r="AB28" s="40">
        <f t="shared" si="101"/>
        <v>39.321839853562047</v>
      </c>
      <c r="AC28" s="143">
        <f t="shared" si="19"/>
        <v>41.021839853562042</v>
      </c>
      <c r="AD28" s="97">
        <f t="shared" si="20"/>
        <v>41.821839853562047</v>
      </c>
      <c r="AE28" s="24">
        <f t="shared" si="21"/>
        <v>38.651839853562045</v>
      </c>
      <c r="AF28" s="24">
        <f t="shared" si="22"/>
        <v>54.321839853562047</v>
      </c>
      <c r="AG28" s="24">
        <f t="shared" si="23"/>
        <v>45.001839853562046</v>
      </c>
      <c r="AH28" s="12"/>
      <c r="AI28" s="37">
        <f t="shared" si="24"/>
        <v>45.521839853562042</v>
      </c>
      <c r="AJ28" s="34">
        <f t="shared" si="25"/>
        <v>47.321839853562047</v>
      </c>
      <c r="AK28" s="25">
        <f t="shared" si="26"/>
        <v>20.234089611758414</v>
      </c>
      <c r="AL28" s="12"/>
      <c r="AM28" s="24">
        <f t="shared" si="27"/>
        <v>33.034089611758418</v>
      </c>
      <c r="AN28" s="24">
        <f t="shared" si="28"/>
        <v>44.234089611758414</v>
      </c>
      <c r="AO28" s="24">
        <f t="shared" si="29"/>
        <v>38.134089611758412</v>
      </c>
      <c r="AP28" s="116">
        <f>IF(Polymers_Data!AE28=1,0.5*AO28+0.5*AN28,IF(Polymers_Data!AE28=2,0.7*AO28+0.3*AN28,IF(Polymers_Data!AE28=3,MAXA(MINA(AN28,AO28),AM28),IF(Polymers_Data!AE28=4,0.7*AO28+0.3*AM28,IF(Polymers_Data!AE28=5,0.5*AO28+0.5*AM28,"ERR")))))</f>
        <v>38.134089611758412</v>
      </c>
      <c r="AQ28" s="116">
        <f>IF(Polymers_Data!AE28=1,0.5*AO28+0.5*AN28,IF(Polymers_Data!AE28=2,0.7*AO28+0.3*AN28,IF(Polymers_Data!AE28=3,MAXA(MINA(AN28,AO28),AM28),IF(Polymers_Data!AE28=4,0.7*AO28+0.3*AM28,IF(Polymers_Data!AE28=5,0.5*AO28+0.5*AM28,"ERR")))))</f>
        <v>38.134089611758412</v>
      </c>
      <c r="AR28" s="24">
        <f t="shared" si="30"/>
        <v>30.234089611758414</v>
      </c>
      <c r="AS28" s="24">
        <f t="shared" si="31"/>
        <v>43.984089611758414</v>
      </c>
      <c r="AT28" s="24">
        <f t="shared" si="32"/>
        <v>35.624089611758414</v>
      </c>
      <c r="AU28" s="24">
        <f>IF(Polymers_Data!BP28=1,0.5*AT28+0.5*AS28,IF(Polymers_Data!BP28=2,0.7*AT28+0.3*AS28,IF(Polymers_Data!BP28=3,MAXA(MINA(AS28,AT28),AR28),IF(Polymers_Data!BP28=4,0.7*AT28+0.3*AR28,IF(Polymers_Data!BP28=5,0.3*AT28+0.7*AR28,"ERR")))))</f>
        <v>35.624089611758414</v>
      </c>
      <c r="AV28" s="24"/>
      <c r="AW28" s="65">
        <v>39.5</v>
      </c>
      <c r="AX28" s="14"/>
      <c r="AY28" s="52">
        <f t="shared" si="33"/>
        <v>27.321839853562047</v>
      </c>
      <c r="AZ28" s="12"/>
      <c r="BA28" s="24">
        <f t="shared" si="34"/>
        <v>44.821839853562047</v>
      </c>
      <c r="BB28" s="24">
        <f t="shared" si="35"/>
        <v>87.321839853562039</v>
      </c>
      <c r="BC28" s="24">
        <f t="shared" si="36"/>
        <v>66.821839853562039</v>
      </c>
      <c r="BD28" s="116">
        <f>IF(Polymers_Data!BZ28=1,0.5*BC28+0.5*BB28,IF(Polymers_Data!BZ28=2,0.7*BC28+0.3*BB28,IF(Polymers_Data!BZ28=3,MAXA(MINA(BB28,BC28),BA28),IF(Polymers_Data!BZ28=4,0.7*BC28+0.3*BA28,IF(Polymers_Data!BZ28=5,0.5*BC28+0.5*BA28,"ERR")))))</f>
        <v>66.821839853562039</v>
      </c>
      <c r="BE28" s="40">
        <f>IF(Polymers_Data!BZ28=1,0.5*BC28+0.5*BB28,IF(Polymers_Data!BZ28=2,0.7*BC28+0.3*BB28,IF(Polymers_Data!BZ28=3,MAXA(MINA(BB28,BC28),BA28),IF(Polymers_Data!BZ28=4,0.7*BC28+0.3*BA28,IF(Polymers_Data!BZ28=5,0.5*BC28+0.5*BA28,"ERR")))))</f>
        <v>66.821839853562039</v>
      </c>
      <c r="BF28" s="12"/>
      <c r="BG28" s="12"/>
      <c r="BH28" s="24">
        <v>2</v>
      </c>
      <c r="BI28" s="53">
        <f t="shared" si="37"/>
        <v>68.821839853562039</v>
      </c>
      <c r="BJ28" s="12"/>
      <c r="BK28" s="25">
        <f t="shared" si="38"/>
        <v>38.321839853562047</v>
      </c>
      <c r="BL28" s="12"/>
      <c r="BM28" s="24">
        <f t="shared" si="39"/>
        <v>45.571839853562047</v>
      </c>
      <c r="BN28" s="24">
        <f t="shared" si="40"/>
        <v>60.321839853562047</v>
      </c>
      <c r="BO28" s="24">
        <f t="shared" si="41"/>
        <v>53.521839853562042</v>
      </c>
      <c r="BP28" s="94">
        <f>IF(Polymers_Data!AJ28=1,0.5*BO28+0.5*BN28,IF(Polymers_Data!AJ28=2,0.7*BO28+0.3*BN28,IF(Polymers_Data!AJ28=3,MAXA(MINA(BN28,BO28),BM28),IF(Polymers_Data!AJ28=4,0.7*BO28+0.3*BM28,IF(Polymers_Data!AJ28=5,0.5*BO28+0.5*BM28,"ERR")))))</f>
        <v>51.136839853562037</v>
      </c>
      <c r="BQ28" s="94">
        <v>-4</v>
      </c>
      <c r="BR28" s="53">
        <v>45</v>
      </c>
      <c r="BS28" s="24">
        <f t="shared" si="42"/>
        <v>42.5</v>
      </c>
      <c r="BT28" s="6">
        <v>46.37053578922422</v>
      </c>
      <c r="BU28" s="31">
        <f>VLOOKUP(A28,'[2]Price Curves'!$C$8:$IV$367,'[2]Price Curves'!$AW$1)</f>
        <v>39.565864365079285</v>
      </c>
      <c r="BV28" s="24">
        <f t="shared" si="43"/>
        <v>13.321839853562048</v>
      </c>
      <c r="BW28" s="24">
        <f t="shared" si="44"/>
        <v>20.321839853562047</v>
      </c>
      <c r="BX28" s="24">
        <f t="shared" si="45"/>
        <v>37.182839853562051</v>
      </c>
      <c r="BY28" s="24">
        <f t="shared" si="46"/>
        <v>27.321839853562047</v>
      </c>
      <c r="BZ28" s="24">
        <f>IF(Monomers_Data!F28=1,0.5*BY28+0.5*BX28,IF(Monomers_Data!F28=2,0.7*BY28+0.3*BX28,IF(Monomers_Data!F28=3,MAXA(MINA(BX28,BY28),BW28),IF(Monomers_Data!F28=4,0.7*BY28+0.3*BW28,IF(Monomers_Data!F28=5,0.5*BY28+0.5*BW28,"ERR")))))</f>
        <v>27.321839853562047</v>
      </c>
      <c r="CA28" s="24">
        <v>0</v>
      </c>
      <c r="CB28" s="40">
        <f t="shared" si="99"/>
        <v>27.321839853562047</v>
      </c>
      <c r="CC28" s="24">
        <f t="shared" si="47"/>
        <v>28</v>
      </c>
      <c r="CD28" s="24">
        <f t="shared" si="48"/>
        <v>29.321839853562047</v>
      </c>
      <c r="CE28" s="26">
        <f t="shared" si="49"/>
        <v>27.571839853562047</v>
      </c>
      <c r="CF28" s="6"/>
      <c r="CG28" s="5">
        <f>VLOOKUP(A28,'[2]Price Curves'!$C$8:$BH$367,'[2]Price Curves'!$AY$1)</f>
        <v>49.635199057738106</v>
      </c>
      <c r="CH28" s="6">
        <f t="shared" si="50"/>
        <v>11.734089611758415</v>
      </c>
      <c r="CI28" s="6">
        <f t="shared" si="51"/>
        <v>19.321839853562047</v>
      </c>
      <c r="CJ28" s="6">
        <f t="shared" si="51"/>
        <v>25.321839853562047</v>
      </c>
      <c r="CK28" s="6">
        <f t="shared" si="51"/>
        <v>21.321839853562047</v>
      </c>
      <c r="CL28" s="47">
        <f>IF(Monomers_Data!P28=1,0.5*CK28+0.5*CJ28,IF(Monomers_Data!P28=2,0.7*CK28+0.3*CJ28,IF(Monomers_Data!P28=3,MAXA(MINA(CJ28,CK28),CI28),IF(Monomers_Data!P28=4,0.7*CK28+0.3*CI28,IF(Monomers_Data!P28=5,0.5*CK28+0.5*CI28,"ERR")))))</f>
        <v>21.321839853562047</v>
      </c>
      <c r="CM28" s="47">
        <f t="shared" si="53"/>
        <v>18.734089611758414</v>
      </c>
      <c r="CN28" s="47">
        <v>0.5</v>
      </c>
      <c r="CO28" s="34">
        <f t="shared" si="96"/>
        <v>18.734089611758414</v>
      </c>
      <c r="CP28" s="47">
        <v>1.5</v>
      </c>
      <c r="CQ28" s="87">
        <f t="shared" si="54"/>
        <v>20.234089611758414</v>
      </c>
      <c r="CR28" s="6">
        <f t="shared" si="55"/>
        <v>15.448727889123777</v>
      </c>
      <c r="CS28" s="60">
        <f t="shared" si="56"/>
        <v>15.448727889123777</v>
      </c>
      <c r="CT28" s="63">
        <f t="shared" si="57"/>
        <v>27.321839853562047</v>
      </c>
      <c r="CU28" s="6">
        <f t="shared" si="58"/>
        <v>29.821839853562047</v>
      </c>
      <c r="CV28" s="6">
        <f t="shared" si="59"/>
        <v>44.321839853562047</v>
      </c>
      <c r="CW28" s="6">
        <f t="shared" si="60"/>
        <v>37.321839853562047</v>
      </c>
      <c r="CX28" s="24">
        <f>IF(Polymers_Data!BU28=1,0.5*CW28+0.5*CV28,IF(Polymers_Data!BU28=2,0.7*CW28+0.3*CV28,IF(Polymers_Data!BU28=3,MAXA(MINA(CV28,CW28),CU28),IF(Polymers_Data!BU28=4,0.7*CW28+0.3*CU28,IF(Polymers_Data!BU28=5,0.5*CW28+0.5*CU28,"ERR")))))</f>
        <v>39.421839853562048</v>
      </c>
      <c r="CY28" s="177">
        <f t="shared" si="61"/>
        <v>39.421839853562048</v>
      </c>
      <c r="CZ28" s="5">
        <v>0.19697681428571429</v>
      </c>
      <c r="DA28" s="6">
        <f t="shared" si="62"/>
        <v>6.1179003592193721</v>
      </c>
      <c r="DB28" s="26"/>
      <c r="DC28" s="6">
        <f t="shared" si="97"/>
        <v>24.721839853562049</v>
      </c>
      <c r="DD28" s="6">
        <f t="shared" si="102"/>
        <v>112.84880952380952</v>
      </c>
      <c r="DE28" s="6">
        <f t="shared" si="64"/>
        <v>24.265577204423998</v>
      </c>
      <c r="DF28" s="6">
        <f t="shared" si="65"/>
        <v>19.421839853562048</v>
      </c>
      <c r="DG28" s="6">
        <f t="shared" si="66"/>
        <v>49.721839853562045</v>
      </c>
      <c r="DH28" s="24">
        <f t="shared" si="67"/>
        <v>30.721839853562049</v>
      </c>
      <c r="DI28" s="6">
        <f>IF(Monomers_Data!AE28=1,0.5*DH28+0.5*DG28,IF(Monomers_Data!AE28=2,0.7*DH28+0.3*DG28,IF(Monomers_Data!AE28=3,MAXA(MINA(DG28,DH28),DF28),IF(Monomers_Data!AE28=4,0.7*DH28+0.3*DF28,IF(Monomers_Data!AE28=5,0.5*DH28+0.5*DF28,"ERR")))))</f>
        <v>30.721839853562049</v>
      </c>
      <c r="DJ28" s="47">
        <f t="shared" si="68"/>
        <v>30.721839853562049</v>
      </c>
      <c r="DK28" s="26">
        <f t="shared" si="69"/>
        <v>677.10935037250761</v>
      </c>
      <c r="DL28" s="6">
        <f t="shared" si="70"/>
        <v>27.321839853562047</v>
      </c>
      <c r="DM28" s="6">
        <f t="shared" si="71"/>
        <v>29.821839853562047</v>
      </c>
      <c r="DN28" s="6">
        <f t="shared" si="72"/>
        <v>50.321839853562047</v>
      </c>
      <c r="DO28" s="24">
        <f t="shared" si="73"/>
        <v>38.321839853562047</v>
      </c>
      <c r="DP28" s="6">
        <f>IF(Monomers_Data!AE28=1,0.5*DO28+0.5*DN28,IF(Monomers_Data!AE28=2,0.7*DO28+0.3*DN28,IF(Monomers_Data!AE28=3,MAXA(MINA(DN28,DO28),DM28),IF(Monomers_Data!AE28=4,0.7*DO28+0.3*DM28,IF(Monomers_Data!AE28=5,0.5*DO28+0.5*DM28,"ERR")))))</f>
        <v>38.321839853562047</v>
      </c>
      <c r="DQ28" s="47">
        <f t="shared" si="74"/>
        <v>38.321839853562047</v>
      </c>
      <c r="DR28" s="26">
        <f t="shared" si="75"/>
        <v>844.61335037250751</v>
      </c>
      <c r="DS28" s="24">
        <f>VLOOKUP(A28,'[2]Price Curves'!$C$8:$BH$367,'[2]Price Curves'!$BC$1)</f>
        <v>24.94</v>
      </c>
      <c r="DT28" s="6">
        <f t="shared" si="76"/>
        <v>59.38095238095238</v>
      </c>
      <c r="DU28" s="6">
        <f>VLOOKUP(A28,'[2]Price Curves'!$C$8:$BH$367,'[2]Price Curves'!$BG$1)</f>
        <v>72.55952380952381</v>
      </c>
      <c r="DV28" s="5">
        <f t="shared" si="77"/>
        <v>84.552380952380958</v>
      </c>
      <c r="DW28" s="58">
        <f t="shared" si="78"/>
        <v>168.95238095238096</v>
      </c>
      <c r="DX28" s="58">
        <f t="shared" si="79"/>
        <v>112.84880952380952</v>
      </c>
      <c r="DY28" s="24">
        <f t="shared" si="80"/>
        <v>113.95238095238096</v>
      </c>
      <c r="DZ28" s="24"/>
      <c r="EA28" s="186">
        <f t="shared" si="81"/>
        <v>112.84880952380952</v>
      </c>
      <c r="EB28" s="186">
        <f t="shared" si="103"/>
        <v>112.84880952380952</v>
      </c>
      <c r="EC28" s="153"/>
      <c r="ED28" s="73">
        <f>'[2]Price Curves'!AM27</f>
        <v>1.21</v>
      </c>
      <c r="EH28" s="67">
        <f>MAX(EXP(-0.015*((A34-'Export File'!$A$6+30)/365))*$EH$8,0.1)</f>
        <v>0.10648611620380094</v>
      </c>
      <c r="EJ28" s="112">
        <f t="shared" si="83"/>
        <v>13.321839853562048</v>
      </c>
      <c r="EK28" s="112">
        <f t="shared" si="84"/>
        <v>18.541839853562049</v>
      </c>
      <c r="EL28" s="112">
        <f t="shared" si="85"/>
        <v>31.521839853562049</v>
      </c>
      <c r="EM28" s="112">
        <f t="shared" si="86"/>
        <v>24.721839853562049</v>
      </c>
      <c r="EN28" s="174">
        <f>IF(Monomers_Data!K28=1,0.5*EM28+0.5*EL28,IF(Monomers_Data!K28=2,0.7*EM28+0.3*EL28,IF(Monomers_Data!K28=3,MAXA(MINA(EL28,EM28),EK28),IF(Monomers_Data!K28=4,0.7*EM28+0.3*EK28,IF(Monomers_Data!K28=5,0.5*EM28+0.5*EK28,"ERR")))))</f>
        <v>24.721839853562049</v>
      </c>
      <c r="EO28" s="112">
        <v>3.7</v>
      </c>
      <c r="EP28" s="148">
        <v>28</v>
      </c>
      <c r="EQ28" s="112">
        <f>VLOOKUP(A28,'[2]Price Curves'!$C$8:$BH$367,'[2]Price Curves'!$BH$1)</f>
        <v>64.669047619047618</v>
      </c>
      <c r="ER28" s="112">
        <f>VLOOKUP(A28,'[2]Price Curves'!$C$8:$BH$367,'[2]Price Curves'!$BA$1)</f>
        <v>53.670453571428574</v>
      </c>
      <c r="ES28" s="161">
        <f t="shared" si="87"/>
        <v>13.163366166489139</v>
      </c>
      <c r="ET28" s="112">
        <f t="shared" si="88"/>
        <v>17.734089611758414</v>
      </c>
      <c r="EU28" s="192">
        <f t="shared" si="89"/>
        <v>15.448727889123777</v>
      </c>
      <c r="EV28" s="112">
        <f t="shared" si="90"/>
        <v>17.627989089439346</v>
      </c>
      <c r="EW28" s="112">
        <f>IF(Monomers_Data!U28=1,0.5*EU28+0.5*ET28,IF(Monomers_Data!U28=2,0.7*EU28+0.3*ET28,IF(Monomers_Data!U28=3,MAXA(MINA(ET28,EU28),ES28),IF(Monomers_Data!U28=4,0.7*EU28+0.3*ES28,IF(Monomers_Data!U28=5,0.5*EU28+0.5*ES28,"ERR")))))</f>
        <v>15.448727889123777</v>
      </c>
      <c r="EX28" s="24">
        <f t="shared" si="98"/>
        <v>15.448727889123777</v>
      </c>
      <c r="EY28" s="211">
        <f>VLOOKUP(A28,'[2]Price Curves'!$C$8:$BH$367,'[2]Price Curves'!$BE$1)</f>
        <v>4.8550000000000004</v>
      </c>
      <c r="EZ28" s="112">
        <f t="shared" si="91"/>
        <v>74.294499999999999</v>
      </c>
      <c r="FA28">
        <f t="shared" si="92"/>
        <v>70.977500000000006</v>
      </c>
    </row>
    <row r="29" spans="1:162" x14ac:dyDescent="0.3">
      <c r="A29" s="113">
        <f t="shared" si="94"/>
        <v>37591</v>
      </c>
      <c r="C29" s="52">
        <f t="shared" si="3"/>
        <v>27.371937366865957</v>
      </c>
      <c r="D29" s="12"/>
      <c r="E29" s="24">
        <f t="shared" si="4"/>
        <v>36.371937366865957</v>
      </c>
      <c r="F29" s="24">
        <f t="shared" si="5"/>
        <v>49.371937366865957</v>
      </c>
      <c r="G29" s="24">
        <f t="shared" si="6"/>
        <v>42.571937366865953</v>
      </c>
      <c r="H29" s="40">
        <f>IF(Polymers_Data!F29=1,0.5*G29+0.5*F29,IF(Polymers_Data!F29=2,0.7*G29+0.3*F29,IF(Polymers_Data!F29=3,MAXA(MINA(F29,G29),E29),IF(Polymers_Data!F29=4,0.7*G29+0.3*E29,IF(Polymers_Data!F29=5,0.5*G29+0.5*E29,"ERR")))))</f>
        <v>42.571937366865953</v>
      </c>
      <c r="I29" s="116">
        <v>0</v>
      </c>
      <c r="J29" s="116">
        <f t="shared" si="7"/>
        <v>42.571937366865953</v>
      </c>
      <c r="K29" s="65">
        <f t="shared" si="95"/>
        <v>44.571937366865953</v>
      </c>
      <c r="L29" s="91">
        <f t="shared" si="8"/>
        <v>43.871937366865957</v>
      </c>
      <c r="M29" s="92">
        <f t="shared" si="9"/>
        <v>44.871937366865957</v>
      </c>
      <c r="N29" s="93">
        <f t="shared" si="10"/>
        <v>42.871937366865957</v>
      </c>
      <c r="O29" s="25">
        <f t="shared" si="11"/>
        <v>29.871937366865957</v>
      </c>
      <c r="P29" s="24">
        <f t="shared" si="12"/>
        <v>47.871937366865957</v>
      </c>
      <c r="Q29" s="24">
        <f t="shared" si="13"/>
        <v>39.621937366865957</v>
      </c>
      <c r="R29" s="12"/>
      <c r="S29" s="37">
        <f t="shared" si="14"/>
        <v>39.071937366865953</v>
      </c>
      <c r="T29" s="40"/>
      <c r="U29" s="25">
        <f t="shared" si="15"/>
        <v>32.371937366865957</v>
      </c>
      <c r="V29" s="24">
        <f t="shared" si="16"/>
        <v>46.871937366865957</v>
      </c>
      <c r="W29" s="24">
        <f t="shared" si="17"/>
        <v>39.371937366865957</v>
      </c>
      <c r="X29" s="40"/>
      <c r="Y29" s="40">
        <f>IF(Polymers_Data!BA29=1,0.5*W29+0.5*V29,IF(Polymers_Data!BA29=2,0.7*W29+0.3*V29,IF(Polymers_Data!BA29=3,MAXA(MINA(V29,W29),U29),IF(Polymers_Data!BA29=4,0.7*W29+0.3*U29,IF(Polymers_Data!BA29=5,0.5*W29+0.5*U29,"ERR")))))</f>
        <v>39.371937366865957</v>
      </c>
      <c r="Z29" s="24">
        <v>-1</v>
      </c>
      <c r="AA29" s="40">
        <f t="shared" si="100"/>
        <v>38.371937366865957</v>
      </c>
      <c r="AB29" s="40">
        <f t="shared" si="101"/>
        <v>39.371937366865957</v>
      </c>
      <c r="AC29" s="143">
        <f t="shared" si="19"/>
        <v>41.071937366865953</v>
      </c>
      <c r="AD29" s="97">
        <f t="shared" si="20"/>
        <v>41.871937366865957</v>
      </c>
      <c r="AE29" s="24">
        <f t="shared" si="21"/>
        <v>38.701937366865955</v>
      </c>
      <c r="AF29" s="24">
        <f t="shared" si="22"/>
        <v>54.371937366865957</v>
      </c>
      <c r="AG29" s="24">
        <f t="shared" si="23"/>
        <v>45.051937366865957</v>
      </c>
      <c r="AH29" s="12"/>
      <c r="AI29" s="37">
        <f t="shared" si="24"/>
        <v>45.571937366865953</v>
      </c>
      <c r="AJ29" s="34">
        <f t="shared" si="25"/>
        <v>47.371937366865957</v>
      </c>
      <c r="AK29" s="25">
        <f t="shared" si="26"/>
        <v>20.314837955806425</v>
      </c>
      <c r="AL29" s="12"/>
      <c r="AM29" s="24">
        <f t="shared" si="27"/>
        <v>33.114837955806422</v>
      </c>
      <c r="AN29" s="24">
        <f t="shared" si="28"/>
        <v>44.314837955806425</v>
      </c>
      <c r="AO29" s="24">
        <f t="shared" si="29"/>
        <v>38.214837955806424</v>
      </c>
      <c r="AP29" s="116">
        <f>IF(Polymers_Data!AE29=1,0.5*AO29+0.5*AN29,IF(Polymers_Data!AE29=2,0.7*AO29+0.3*AN29,IF(Polymers_Data!AE29=3,MAXA(MINA(AN29,AO29),AM29),IF(Polymers_Data!AE29=4,0.7*AO29+0.3*AM29,IF(Polymers_Data!AE29=5,0.5*AO29+0.5*AM29,"ERR")))))</f>
        <v>38.214837955806424</v>
      </c>
      <c r="AQ29" s="116">
        <f>IF(Polymers_Data!AE29=1,0.5*AO29+0.5*AN29,IF(Polymers_Data!AE29=2,0.7*AO29+0.3*AN29,IF(Polymers_Data!AE29=3,MAXA(MINA(AN29,AO29),AM29),IF(Polymers_Data!AE29=4,0.7*AO29+0.3*AM29,IF(Polymers_Data!AE29=5,0.5*AO29+0.5*AM29,"ERR")))))</f>
        <v>38.214837955806424</v>
      </c>
      <c r="AR29" s="24">
        <f t="shared" si="30"/>
        <v>30.314837955806425</v>
      </c>
      <c r="AS29" s="24">
        <f t="shared" si="31"/>
        <v>44.064837955806425</v>
      </c>
      <c r="AT29" s="24">
        <f t="shared" si="32"/>
        <v>35.704837955806425</v>
      </c>
      <c r="AU29" s="24">
        <f>IF(Polymers_Data!BP29=1,0.5*AT29+0.5*AS29,IF(Polymers_Data!BP29=2,0.7*AT29+0.3*AS29,IF(Polymers_Data!BP29=3,MAXA(MINA(AS29,AT29),AR29),IF(Polymers_Data!BP29=4,0.7*AT29+0.3*AR29,IF(Polymers_Data!BP29=5,0.3*AT29+0.7*AR29,"ERR")))))</f>
        <v>35.704837955806425</v>
      </c>
      <c r="AV29" s="24"/>
      <c r="AW29" s="65">
        <v>39.5</v>
      </c>
      <c r="AX29" s="14"/>
      <c r="AY29" s="52">
        <f t="shared" si="33"/>
        <v>27.371937366865957</v>
      </c>
      <c r="AZ29" s="12"/>
      <c r="BA29" s="24">
        <f t="shared" si="34"/>
        <v>44.871937366865957</v>
      </c>
      <c r="BB29" s="24">
        <f t="shared" si="35"/>
        <v>87.37193736686595</v>
      </c>
      <c r="BC29" s="24">
        <f t="shared" si="36"/>
        <v>66.87193736686595</v>
      </c>
      <c r="BD29" s="116">
        <f>IF(Polymers_Data!BZ29=1,0.5*BC29+0.5*BB29,IF(Polymers_Data!BZ29=2,0.7*BC29+0.3*BB29,IF(Polymers_Data!BZ29=3,MAXA(MINA(BB29,BC29),BA29),IF(Polymers_Data!BZ29=4,0.7*BC29+0.3*BA29,IF(Polymers_Data!BZ29=5,0.5*BC29+0.5*BA29,"ERR")))))</f>
        <v>66.87193736686595</v>
      </c>
      <c r="BE29" s="40">
        <f>IF(Polymers_Data!BZ29=1,0.5*BC29+0.5*BB29,IF(Polymers_Data!BZ29=2,0.7*BC29+0.3*BB29,IF(Polymers_Data!BZ29=3,MAXA(MINA(BB29,BC29),BA29),IF(Polymers_Data!BZ29=4,0.7*BC29+0.3*BA29,IF(Polymers_Data!BZ29=5,0.5*BC29+0.5*BA29,"ERR")))))</f>
        <v>66.87193736686595</v>
      </c>
      <c r="BF29" s="12"/>
      <c r="BG29" s="12"/>
      <c r="BH29" s="24">
        <v>2</v>
      </c>
      <c r="BI29" s="53">
        <f t="shared" si="37"/>
        <v>68.87193736686595</v>
      </c>
      <c r="BJ29" s="12"/>
      <c r="BK29" s="25">
        <f t="shared" si="38"/>
        <v>38.371937366865957</v>
      </c>
      <c r="BL29" s="12"/>
      <c r="BM29" s="24">
        <f t="shared" si="39"/>
        <v>45.621937366865957</v>
      </c>
      <c r="BN29" s="24">
        <f t="shared" si="40"/>
        <v>60.371937366865957</v>
      </c>
      <c r="BO29" s="24">
        <f t="shared" si="41"/>
        <v>53.571937366865953</v>
      </c>
      <c r="BP29" s="94">
        <f>IF(Polymers_Data!AJ29=1,0.5*BO29+0.5*BN29,IF(Polymers_Data!AJ29=2,0.7*BO29+0.3*BN29,IF(Polymers_Data!AJ29=3,MAXA(MINA(BN29,BO29),BM29),IF(Polymers_Data!AJ29=4,0.7*BO29+0.3*BM29,IF(Polymers_Data!AJ29=5,0.5*BO29+0.5*BM29,"ERR")))))</f>
        <v>51.186937366865948</v>
      </c>
      <c r="BQ29" s="94">
        <v>-4</v>
      </c>
      <c r="BR29" s="53">
        <v>45</v>
      </c>
      <c r="BS29" s="24">
        <f t="shared" si="42"/>
        <v>42.5</v>
      </c>
      <c r="BT29" s="6">
        <v>46.337164996526127</v>
      </c>
      <c r="BU29" s="31">
        <f>VLOOKUP(A29,'[2]Price Curves'!$C$8:$IV$367,'[2]Price Curves'!$AW$1)</f>
        <v>39.714653979591901</v>
      </c>
      <c r="BV29" s="24">
        <f t="shared" si="43"/>
        <v>13.371937366865959</v>
      </c>
      <c r="BW29" s="24">
        <f t="shared" si="44"/>
        <v>20.371937366865957</v>
      </c>
      <c r="BX29" s="24">
        <f t="shared" si="45"/>
        <v>37.232937366865961</v>
      </c>
      <c r="BY29" s="24">
        <f t="shared" si="46"/>
        <v>27.371937366865957</v>
      </c>
      <c r="BZ29" s="24">
        <f>IF(Monomers_Data!F29=1,0.5*BY29+0.5*BX29,IF(Monomers_Data!F29=2,0.7*BY29+0.3*BX29,IF(Monomers_Data!F29=3,MAXA(MINA(BX29,BY29),BW29),IF(Monomers_Data!F29=4,0.7*BY29+0.3*BW29,IF(Monomers_Data!F29=5,0.5*BY29+0.5*BW29,"ERR")))))</f>
        <v>27.371937366865957</v>
      </c>
      <c r="CA29" s="24">
        <v>0</v>
      </c>
      <c r="CB29" s="40">
        <f t="shared" si="99"/>
        <v>27.371937366865957</v>
      </c>
      <c r="CC29" s="24">
        <f t="shared" si="47"/>
        <v>28</v>
      </c>
      <c r="CD29" s="24">
        <f t="shared" si="48"/>
        <v>29.371937366865957</v>
      </c>
      <c r="CE29" s="26">
        <f t="shared" si="49"/>
        <v>27.621937366865957</v>
      </c>
      <c r="CF29" s="6"/>
      <c r="CG29" s="5">
        <f>VLOOKUP(A29,'[2]Price Curves'!$C$8:$BH$367,'[2]Price Curves'!$AY$1)</f>
        <v>49.976764553061187</v>
      </c>
      <c r="CH29" s="6">
        <f t="shared" si="50"/>
        <v>11.814837955806427</v>
      </c>
      <c r="CI29" s="6">
        <f t="shared" si="51"/>
        <v>19.371937366865957</v>
      </c>
      <c r="CJ29" s="6">
        <f t="shared" si="51"/>
        <v>25.371937366865957</v>
      </c>
      <c r="CK29" s="6">
        <f t="shared" si="51"/>
        <v>21.371937366865957</v>
      </c>
      <c r="CL29" s="47">
        <f>IF(Monomers_Data!P29=1,0.5*CK29+0.5*CJ29,IF(Monomers_Data!P29=2,0.7*CK29+0.3*CJ29,IF(Monomers_Data!P29=3,MAXA(MINA(CJ29,CK29),CI29),IF(Monomers_Data!P29=4,0.7*CK29+0.3*CI29,IF(Monomers_Data!P29=5,0.5*CK29+0.5*CI29,"ERR")))))</f>
        <v>21.371937366865957</v>
      </c>
      <c r="CM29" s="47">
        <f t="shared" si="53"/>
        <v>18.814837955806425</v>
      </c>
      <c r="CN29" s="47">
        <v>0.5</v>
      </c>
      <c r="CO29" s="34">
        <f t="shared" si="96"/>
        <v>18.814837955806425</v>
      </c>
      <c r="CP29" s="47">
        <v>1.5</v>
      </c>
      <c r="CQ29" s="87">
        <f t="shared" si="54"/>
        <v>20.314837955806425</v>
      </c>
      <c r="CR29" s="6">
        <f t="shared" si="55"/>
        <v>15.32235683610944</v>
      </c>
      <c r="CS29" s="60">
        <f t="shared" si="56"/>
        <v>15.32235683610944</v>
      </c>
      <c r="CT29" s="63">
        <f t="shared" si="57"/>
        <v>27.371937366865957</v>
      </c>
      <c r="CU29" s="6">
        <f t="shared" si="58"/>
        <v>29.871937366865957</v>
      </c>
      <c r="CV29" s="6">
        <f t="shared" si="59"/>
        <v>44.371937366865957</v>
      </c>
      <c r="CW29" s="6">
        <f t="shared" si="60"/>
        <v>37.371937366865957</v>
      </c>
      <c r="CX29" s="24">
        <f>IF(Polymers_Data!BU29=1,0.5*CW29+0.5*CV29,IF(Polymers_Data!BU29=2,0.7*CW29+0.3*CV29,IF(Polymers_Data!BU29=3,MAXA(MINA(CV29,CW29),CU29),IF(Polymers_Data!BU29=4,0.7*CW29+0.3*CU29,IF(Polymers_Data!BU29=5,0.5*CW29+0.5*CU29,"ERR")))))</f>
        <v>39.471937366865959</v>
      </c>
      <c r="CY29" s="177">
        <f t="shared" si="61"/>
        <v>39.471937366865959</v>
      </c>
      <c r="CZ29" s="5">
        <v>0.20415311428571431</v>
      </c>
      <c r="DA29" s="6">
        <f t="shared" si="62"/>
        <v>6.3407889692675772</v>
      </c>
      <c r="DB29" s="26"/>
      <c r="DC29" s="6">
        <f t="shared" si="97"/>
        <v>24.771937366865959</v>
      </c>
      <c r="DD29" s="6">
        <f t="shared" si="102"/>
        <v>112.34952380952382</v>
      </c>
      <c r="DE29" s="6">
        <f t="shared" si="64"/>
        <v>24.226674631303904</v>
      </c>
      <c r="DF29" s="6">
        <f t="shared" si="65"/>
        <v>19.471937366865959</v>
      </c>
      <c r="DG29" s="6">
        <f t="shared" si="66"/>
        <v>49.771937366865956</v>
      </c>
      <c r="DH29" s="24">
        <f t="shared" si="67"/>
        <v>30.771937366865959</v>
      </c>
      <c r="DI29" s="6">
        <f>IF(Monomers_Data!AE29=1,0.5*DH29+0.5*DG29,IF(Monomers_Data!AE29=2,0.7*DH29+0.3*DG29,IF(Monomers_Data!AE29=3,MAXA(MINA(DG29,DH29),DF29),IF(Monomers_Data!AE29=4,0.7*DH29+0.3*DF29,IF(Monomers_Data!AE29=5,0.5*DH29+0.5*DF29,"ERR")))))</f>
        <v>30.771937366865959</v>
      </c>
      <c r="DJ29" s="47">
        <f t="shared" si="68"/>
        <v>30.771937366865959</v>
      </c>
      <c r="DK29" s="26">
        <f t="shared" si="69"/>
        <v>678.21349956572578</v>
      </c>
      <c r="DL29" s="6">
        <f t="shared" si="70"/>
        <v>27.371937366865957</v>
      </c>
      <c r="DM29" s="6">
        <f t="shared" si="71"/>
        <v>29.871937366865957</v>
      </c>
      <c r="DN29" s="6">
        <f t="shared" si="72"/>
        <v>50.371937366865957</v>
      </c>
      <c r="DO29" s="24">
        <f t="shared" si="73"/>
        <v>38.371937366865957</v>
      </c>
      <c r="DP29" s="6">
        <f>IF(Monomers_Data!AE29=1,0.5*DO29+0.5*DN29,IF(Monomers_Data!AE29=2,0.7*DO29+0.3*DN29,IF(Monomers_Data!AE29=3,MAXA(MINA(DN29,DO29),DM29),IF(Monomers_Data!AE29=4,0.7*DO29+0.3*DM29,IF(Monomers_Data!AE29=5,0.5*DO29+0.5*DM29,"ERR")))))</f>
        <v>38.371937366865957</v>
      </c>
      <c r="DQ29" s="47">
        <f t="shared" si="74"/>
        <v>38.371937366865957</v>
      </c>
      <c r="DR29" s="26">
        <f t="shared" si="75"/>
        <v>845.71749956572569</v>
      </c>
      <c r="DS29" s="24">
        <f>VLOOKUP(A29,'[2]Price Curves'!$C$8:$BH$367,'[2]Price Curves'!$BC$1)</f>
        <v>24.76</v>
      </c>
      <c r="DT29" s="6">
        <f t="shared" si="76"/>
        <v>58.952380952380956</v>
      </c>
      <c r="DU29" s="6">
        <f>VLOOKUP(A29,'[2]Price Curves'!$C$8:$BH$367,'[2]Price Curves'!$BG$1)</f>
        <v>71.169047619047618</v>
      </c>
      <c r="DV29" s="5">
        <f t="shared" si="77"/>
        <v>84.14761904761906</v>
      </c>
      <c r="DW29" s="58">
        <f t="shared" si="78"/>
        <v>168.54761904761904</v>
      </c>
      <c r="DX29" s="58">
        <f t="shared" si="79"/>
        <v>112.34952380952382</v>
      </c>
      <c r="DY29" s="24">
        <f t="shared" si="80"/>
        <v>113.54761904761905</v>
      </c>
      <c r="DZ29" s="24"/>
      <c r="EA29" s="186">
        <f t="shared" si="81"/>
        <v>112.34952380952382</v>
      </c>
      <c r="EB29" s="186">
        <f t="shared" si="103"/>
        <v>112.34952380952382</v>
      </c>
      <c r="EC29" s="153"/>
      <c r="ED29" s="73">
        <f>'[2]Price Curves'!AM28</f>
        <v>1.21</v>
      </c>
      <c r="EH29" s="67">
        <f>MAX(EXP(-0.015*((A35-'Export File'!$A$6+30)/365))*$EH$8,0.1)</f>
        <v>0.10635054218631355</v>
      </c>
      <c r="EJ29" s="112">
        <f t="shared" si="83"/>
        <v>13.371937366865959</v>
      </c>
      <c r="EK29" s="112">
        <f t="shared" si="84"/>
        <v>18.59193736686596</v>
      </c>
      <c r="EL29" s="112">
        <f t="shared" si="85"/>
        <v>31.57193736686596</v>
      </c>
      <c r="EM29" s="112">
        <f t="shared" si="86"/>
        <v>24.771937366865959</v>
      </c>
      <c r="EN29" s="174">
        <f>IF(Monomers_Data!K29=1,0.5*EM29+0.5*EL29,IF(Monomers_Data!K29=2,0.7*EM29+0.3*EL29,IF(Monomers_Data!K29=3,MAXA(MINA(EL29,EM29),EK29),IF(Monomers_Data!K29=4,0.7*EM29+0.3*EK29,IF(Monomers_Data!K29=5,0.5*EM29+0.5*EK29,"ERR")))))</f>
        <v>24.771937366865959</v>
      </c>
      <c r="EO29" s="112">
        <v>3.7</v>
      </c>
      <c r="EP29" s="148">
        <v>28</v>
      </c>
      <c r="EQ29" s="112">
        <f>VLOOKUP(A29,'[2]Price Curves'!$C$8:$BH$367,'[2]Price Curves'!$BH$1)</f>
        <v>63.7</v>
      </c>
      <c r="ER29" s="112">
        <f>VLOOKUP(A29,'[2]Price Curves'!$C$8:$BH$367,'[2]Price Curves'!$BA$1)</f>
        <v>53.406082346938803</v>
      </c>
      <c r="ES29" s="161">
        <f t="shared" si="87"/>
        <v>12.829875716412456</v>
      </c>
      <c r="ET29" s="112">
        <f t="shared" si="88"/>
        <v>17.814837955806425</v>
      </c>
      <c r="EU29" s="192">
        <f t="shared" si="89"/>
        <v>15.32235683610944</v>
      </c>
      <c r="EV29" s="112">
        <f t="shared" si="90"/>
        <v>17.665812711983797</v>
      </c>
      <c r="EW29" s="112">
        <f>IF(Monomers_Data!U29=1,0.5*EU29+0.5*ET29,IF(Monomers_Data!U29=2,0.7*EU29+0.3*ET29,IF(Monomers_Data!U29=3,MAXA(MINA(ET29,EU29),ES29),IF(Monomers_Data!U29=4,0.7*EU29+0.3*ES29,IF(Monomers_Data!U29=5,0.5*EU29+0.5*ES29,"ERR")))))</f>
        <v>15.32235683610944</v>
      </c>
      <c r="EX29" s="24">
        <f t="shared" si="98"/>
        <v>15.32235683610944</v>
      </c>
      <c r="EY29" s="211">
        <f>VLOOKUP(A29,'[2]Price Curves'!$C$8:$BH$367,'[2]Price Curves'!$BE$1)</f>
        <v>4.9590000000000005</v>
      </c>
      <c r="EZ29" s="112">
        <f t="shared" si="91"/>
        <v>75.948100000000011</v>
      </c>
      <c r="FA29">
        <f t="shared" si="92"/>
        <v>72.069500000000005</v>
      </c>
    </row>
    <row r="30" spans="1:162" x14ac:dyDescent="0.3">
      <c r="A30" s="113">
        <f t="shared" si="94"/>
        <v>37622</v>
      </c>
      <c r="C30" s="52">
        <f t="shared" si="3"/>
        <v>26.927669829609187</v>
      </c>
      <c r="D30" s="12"/>
      <c r="E30" s="24">
        <f t="shared" si="4"/>
        <v>35.927669829609187</v>
      </c>
      <c r="F30" s="24">
        <f t="shared" si="5"/>
        <v>48.927669829609187</v>
      </c>
      <c r="G30" s="24">
        <f t="shared" si="6"/>
        <v>42.127669829609189</v>
      </c>
      <c r="H30" s="40">
        <f>IF(Polymers_Data!F30=1,0.5*G30+0.5*F30,IF(Polymers_Data!F30=2,0.7*G30+0.3*F30,IF(Polymers_Data!F30=3,MAXA(MINA(F30,G30),E30),IF(Polymers_Data!F30=4,0.7*G30+0.3*E30,IF(Polymers_Data!F30=5,0.5*G30+0.5*E30,"ERR")))))</f>
        <v>42.127669829609189</v>
      </c>
      <c r="I30" s="116">
        <v>0</v>
      </c>
      <c r="J30" s="116">
        <f t="shared" si="7"/>
        <v>42.127669829609189</v>
      </c>
      <c r="K30" s="65">
        <f t="shared" si="95"/>
        <v>44.127669829609189</v>
      </c>
      <c r="L30" s="91">
        <f t="shared" si="8"/>
        <v>43.427669829609187</v>
      </c>
      <c r="M30" s="92">
        <f t="shared" si="9"/>
        <v>44.427669829609187</v>
      </c>
      <c r="N30" s="93">
        <f t="shared" si="10"/>
        <v>42.427669829609187</v>
      </c>
      <c r="O30" s="25">
        <f t="shared" si="11"/>
        <v>29.427669829609187</v>
      </c>
      <c r="P30" s="24">
        <f t="shared" si="12"/>
        <v>47.427669829609187</v>
      </c>
      <c r="Q30" s="24">
        <f t="shared" si="13"/>
        <v>39.177669829609187</v>
      </c>
      <c r="R30" s="12"/>
      <c r="S30" s="37">
        <f t="shared" si="14"/>
        <v>38.627669829609189</v>
      </c>
      <c r="T30" s="40"/>
      <c r="U30" s="25">
        <f t="shared" si="15"/>
        <v>31.927669829609187</v>
      </c>
      <c r="V30" s="24">
        <f t="shared" si="16"/>
        <v>46.427669829609187</v>
      </c>
      <c r="W30" s="24">
        <f t="shared" si="17"/>
        <v>38.927669829609187</v>
      </c>
      <c r="X30" s="40"/>
      <c r="Y30" s="40">
        <f>IF(Polymers_Data!BA30=1,0.5*W30+0.5*V30,IF(Polymers_Data!BA30=2,0.7*W30+0.3*V30,IF(Polymers_Data!BA30=3,MAXA(MINA(V30,W30),U30),IF(Polymers_Data!BA30=4,0.7*W30+0.3*U30,IF(Polymers_Data!BA30=5,0.5*W30+0.5*U30,"ERR")))))</f>
        <v>38.927669829609187</v>
      </c>
      <c r="Z30" s="24">
        <v>-1</v>
      </c>
      <c r="AA30" s="40">
        <f t="shared" si="100"/>
        <v>37.927669829609187</v>
      </c>
      <c r="AB30" s="40">
        <f t="shared" si="101"/>
        <v>38.927669829609187</v>
      </c>
      <c r="AC30" s="143">
        <f t="shared" si="19"/>
        <v>40.627669829609189</v>
      </c>
      <c r="AD30" s="97">
        <f t="shared" si="20"/>
        <v>41.427669829609187</v>
      </c>
      <c r="AE30" s="24">
        <f t="shared" si="21"/>
        <v>38.257669829609185</v>
      </c>
      <c r="AF30" s="24">
        <f t="shared" si="22"/>
        <v>53.927669829609187</v>
      </c>
      <c r="AG30" s="24">
        <f t="shared" si="23"/>
        <v>44.607669829609186</v>
      </c>
      <c r="AH30" s="12"/>
      <c r="AI30" s="37">
        <f t="shared" si="24"/>
        <v>45.127669829609189</v>
      </c>
      <c r="AJ30" s="34">
        <f t="shared" si="25"/>
        <v>46.927669829609187</v>
      </c>
      <c r="AK30" s="25">
        <f t="shared" si="26"/>
        <v>20.290209353374141</v>
      </c>
      <c r="AL30" s="12"/>
      <c r="AM30" s="24">
        <f t="shared" si="27"/>
        <v>33.090209353374142</v>
      </c>
      <c r="AN30" s="24">
        <f t="shared" si="28"/>
        <v>44.290209353374138</v>
      </c>
      <c r="AO30" s="24">
        <f t="shared" si="29"/>
        <v>38.190209353374144</v>
      </c>
      <c r="AP30" s="116">
        <f>IF(Polymers_Data!AE30=1,0.5*AO30+0.5*AN30,IF(Polymers_Data!AE30=2,0.7*AO30+0.3*AN30,IF(Polymers_Data!AE30=3,MAXA(MINA(AN30,AO30),AM30),IF(Polymers_Data!AE30=4,0.7*AO30+0.3*AM30,IF(Polymers_Data!AE30=5,0.5*AO30+0.5*AM30,"ERR")))))</f>
        <v>38.190209353374144</v>
      </c>
      <c r="AQ30" s="116">
        <f>IF(Polymers_Data!AE30=1,0.5*AO30+0.5*AN30,IF(Polymers_Data!AE30=2,0.7*AO30+0.3*AN30,IF(Polymers_Data!AE30=3,MAXA(MINA(AN30,AO30),AM30),IF(Polymers_Data!AE30=4,0.7*AO30+0.3*AM30,IF(Polymers_Data!AE30=5,0.5*AO30+0.5*AM30,"ERR")))))</f>
        <v>38.190209353374144</v>
      </c>
      <c r="AR30" s="24">
        <f t="shared" si="30"/>
        <v>30.290209353374141</v>
      </c>
      <c r="AS30" s="24">
        <f t="shared" si="31"/>
        <v>44.040209353374138</v>
      </c>
      <c r="AT30" s="24">
        <f t="shared" si="32"/>
        <v>35.680209353374138</v>
      </c>
      <c r="AU30" s="24">
        <f>IF(Polymers_Data!BP30=1,0.5*AT30+0.5*AS30,IF(Polymers_Data!BP30=2,0.7*AT30+0.3*AS30,IF(Polymers_Data!BP30=3,MAXA(MINA(AS30,AT30),AR30),IF(Polymers_Data!BP30=4,0.7*AT30+0.3*AR30,IF(Polymers_Data!BP30=5,0.3*AT30+0.7*AR30,"ERR")))))</f>
        <v>35.680209353374138</v>
      </c>
      <c r="AV30" s="24"/>
      <c r="AW30" s="65">
        <v>39.5</v>
      </c>
      <c r="AX30" s="14"/>
      <c r="AY30" s="52">
        <f t="shared" si="33"/>
        <v>26.927669829609187</v>
      </c>
      <c r="AZ30" s="12"/>
      <c r="BA30" s="24">
        <f t="shared" si="34"/>
        <v>44.427669829609187</v>
      </c>
      <c r="BB30" s="24">
        <f t="shared" si="35"/>
        <v>86.927669829609187</v>
      </c>
      <c r="BC30" s="24">
        <f t="shared" si="36"/>
        <v>66.427669829609187</v>
      </c>
      <c r="BD30" s="116">
        <f>IF(Polymers_Data!BZ30=1,0.5*BC30+0.5*BB30,IF(Polymers_Data!BZ30=2,0.7*BC30+0.3*BB30,IF(Polymers_Data!BZ30=3,MAXA(MINA(BB30,BC30),BA30),IF(Polymers_Data!BZ30=4,0.7*BC30+0.3*BA30,IF(Polymers_Data!BZ30=5,0.5*BC30+0.5*BA30,"ERR")))))</f>
        <v>66.427669829609187</v>
      </c>
      <c r="BE30" s="40">
        <f>IF(Polymers_Data!BZ30=1,0.5*BC30+0.5*BB30,IF(Polymers_Data!BZ30=2,0.7*BC30+0.3*BB30,IF(Polymers_Data!BZ30=3,MAXA(MINA(BB30,BC30),BA30),IF(Polymers_Data!BZ30=4,0.7*BC30+0.3*BA30,IF(Polymers_Data!BZ30=5,0.5*BC30+0.5*BA30,"ERR")))))</f>
        <v>66.427669829609187</v>
      </c>
      <c r="BF30" s="12"/>
      <c r="BG30" s="12"/>
      <c r="BH30" s="24">
        <v>2</v>
      </c>
      <c r="BI30" s="53">
        <f t="shared" si="37"/>
        <v>68.427669829609187</v>
      </c>
      <c r="BJ30" s="12"/>
      <c r="BK30" s="25">
        <f t="shared" si="38"/>
        <v>37.927669829609187</v>
      </c>
      <c r="BL30" s="12"/>
      <c r="BM30" s="24">
        <f t="shared" si="39"/>
        <v>45.177669829609187</v>
      </c>
      <c r="BN30" s="24">
        <f t="shared" si="40"/>
        <v>59.927669829609187</v>
      </c>
      <c r="BO30" s="24">
        <f t="shared" si="41"/>
        <v>53.127669829609189</v>
      </c>
      <c r="BP30" s="94">
        <f>IF(Polymers_Data!AJ30=1,0.5*BO30+0.5*BN30,IF(Polymers_Data!AJ30=2,0.7*BO30+0.3*BN30,IF(Polymers_Data!AJ30=3,MAXA(MINA(BN30,BO30),BM30),IF(Polymers_Data!AJ30=4,0.7*BO30+0.3*BM30,IF(Polymers_Data!AJ30=5,0.5*BO30+0.5*BM30,"ERR")))))</f>
        <v>50.742669829609184</v>
      </c>
      <c r="BQ30" s="94">
        <v>-4</v>
      </c>
      <c r="BR30" s="53">
        <v>45</v>
      </c>
      <c r="BS30" s="24">
        <f t="shared" si="42"/>
        <v>42.5</v>
      </c>
      <c r="BT30" s="6">
        <v>46.317354205318502</v>
      </c>
      <c r="BU30" s="31">
        <f>VLOOKUP(A30,'[2]Price Curves'!$C$8:$IV$367,'[2]Price Curves'!$AW$1)</f>
        <v>38.39517939393928</v>
      </c>
      <c r="BV30" s="24">
        <f t="shared" si="43"/>
        <v>12.927669829609185</v>
      </c>
      <c r="BW30" s="24">
        <f t="shared" si="44"/>
        <v>19.927669829609187</v>
      </c>
      <c r="BX30" s="24">
        <f t="shared" si="45"/>
        <v>36.788669829609184</v>
      </c>
      <c r="BY30" s="24">
        <f t="shared" si="46"/>
        <v>26.927669829609187</v>
      </c>
      <c r="BZ30" s="24">
        <f>IF(Monomers_Data!F30=1,0.5*BY30+0.5*BX30,IF(Monomers_Data!F30=2,0.7*BY30+0.3*BX30,IF(Monomers_Data!F30=3,MAXA(MINA(BX30,BY30),BW30),IF(Monomers_Data!F30=4,0.7*BY30+0.3*BW30,IF(Monomers_Data!F30=5,0.5*BY30+0.5*BW30,"ERR")))))</f>
        <v>26.927669829609187</v>
      </c>
      <c r="CA30" s="24">
        <v>0</v>
      </c>
      <c r="CB30" s="40">
        <f t="shared" si="99"/>
        <v>26.927669829609187</v>
      </c>
      <c r="CC30" s="24">
        <f t="shared" si="47"/>
        <v>28</v>
      </c>
      <c r="CD30" s="24">
        <f t="shared" si="48"/>
        <v>28.927669829609187</v>
      </c>
      <c r="CE30" s="26">
        <f t="shared" si="49"/>
        <v>27.177669829609187</v>
      </c>
      <c r="CF30" s="6"/>
      <c r="CG30" s="5">
        <f>VLOOKUP(A30,'[2]Price Curves'!$C$8:$BH$367,'[2]Price Curves'!$AY$1)</f>
        <v>49.872585564772621</v>
      </c>
      <c r="CH30" s="6">
        <f t="shared" si="50"/>
        <v>11.790209353374141</v>
      </c>
      <c r="CI30" s="6">
        <f t="shared" si="51"/>
        <v>18.927669829609187</v>
      </c>
      <c r="CJ30" s="6">
        <f t="shared" si="51"/>
        <v>24.927669829609187</v>
      </c>
      <c r="CK30" s="6">
        <f t="shared" si="51"/>
        <v>20.927669829609187</v>
      </c>
      <c r="CL30" s="47">
        <f>IF(Monomers_Data!P30=1,0.5*CK30+0.5*CJ30,IF(Monomers_Data!P30=2,0.7*CK30+0.3*CJ30,IF(Monomers_Data!P30=3,MAXA(MINA(CJ30,CK30),CI30),IF(Monomers_Data!P30=4,0.7*CK30+0.3*CI30,IF(Monomers_Data!P30=5,0.5*CK30+0.5*CI30,"ERR")))))</f>
        <v>20.927669829609187</v>
      </c>
      <c r="CM30" s="47">
        <f t="shared" si="53"/>
        <v>18.790209353374141</v>
      </c>
      <c r="CN30" s="47">
        <v>0.5</v>
      </c>
      <c r="CO30" s="34">
        <f t="shared" si="96"/>
        <v>18.790209353374141</v>
      </c>
      <c r="CP30" s="47">
        <v>1.5</v>
      </c>
      <c r="CQ30" s="87">
        <f t="shared" si="54"/>
        <v>20.290209353374141</v>
      </c>
      <c r="CR30" s="6">
        <f t="shared" si="55"/>
        <v>15.758517893560466</v>
      </c>
      <c r="CS30" s="60">
        <f t="shared" si="56"/>
        <v>15.758517893560466</v>
      </c>
      <c r="CT30" s="63">
        <f t="shared" si="57"/>
        <v>26.927669829609187</v>
      </c>
      <c r="CU30" s="6">
        <f t="shared" si="58"/>
        <v>29.427669829609187</v>
      </c>
      <c r="CV30" s="6">
        <f t="shared" si="59"/>
        <v>43.927669829609187</v>
      </c>
      <c r="CW30" s="6">
        <f t="shared" si="60"/>
        <v>36.927669829609187</v>
      </c>
      <c r="CX30" s="24">
        <f>IF(Polymers_Data!BU30=1,0.5*CW30+0.5*CV30,IF(Polymers_Data!BU30=2,0.7*CW30+0.3*CV30,IF(Polymers_Data!BU30=3,MAXA(MINA(CV30,CW30),CU30),IF(Polymers_Data!BU30=4,0.7*CW30+0.3*CU30,IF(Polymers_Data!BU30=5,0.5*CW30+0.5*CU30,"ERR")))))</f>
        <v>39.027669829609188</v>
      </c>
      <c r="CY30" s="177">
        <f t="shared" si="61"/>
        <v>39.027669829609188</v>
      </c>
      <c r="CZ30" s="5">
        <v>0.20452082751322753</v>
      </c>
      <c r="DA30" s="6">
        <f t="shared" si="62"/>
        <v>6.3522097697046762</v>
      </c>
      <c r="DB30" s="26"/>
      <c r="DC30" s="6">
        <f t="shared" si="97"/>
        <v>24.327669829609185</v>
      </c>
      <c r="DD30" s="6">
        <f t="shared" si="102"/>
        <v>111.8779761904762</v>
      </c>
      <c r="DE30" s="6">
        <f t="shared" si="64"/>
        <v>24.049832483463558</v>
      </c>
      <c r="DF30" s="6">
        <f t="shared" si="65"/>
        <v>19.027669829609184</v>
      </c>
      <c r="DG30" s="6">
        <f t="shared" si="66"/>
        <v>49.327669829609185</v>
      </c>
      <c r="DH30" s="24">
        <f t="shared" si="67"/>
        <v>30.327669829609185</v>
      </c>
      <c r="DI30" s="6">
        <f>IF(Monomers_Data!AE30=1,0.5*DH30+0.5*DG30,IF(Monomers_Data!AE30=2,0.7*DH30+0.3*DG30,IF(Monomers_Data!AE30=3,MAXA(MINA(DG30,DH30),DF30),IF(Monomers_Data!AE30=4,0.7*DH30+0.3*DF30,IF(Monomers_Data!AE30=5,0.5*DH30+0.5*DF30,"ERR")))))</f>
        <v>30.327669829609185</v>
      </c>
      <c r="DJ30" s="47">
        <f t="shared" si="68"/>
        <v>30.327669829609185</v>
      </c>
      <c r="DK30" s="26">
        <f t="shared" si="69"/>
        <v>668.42184304458635</v>
      </c>
      <c r="DL30" s="6">
        <f t="shared" si="70"/>
        <v>26.927669829609187</v>
      </c>
      <c r="DM30" s="6">
        <f t="shared" si="71"/>
        <v>29.427669829609187</v>
      </c>
      <c r="DN30" s="6">
        <f t="shared" si="72"/>
        <v>49.927669829609187</v>
      </c>
      <c r="DO30" s="24">
        <f t="shared" si="73"/>
        <v>37.927669829609187</v>
      </c>
      <c r="DP30" s="6">
        <f>IF(Monomers_Data!AE30=1,0.5*DO30+0.5*DN30,IF(Monomers_Data!AE30=2,0.7*DO30+0.3*DN30,IF(Monomers_Data!AE30=3,MAXA(MINA(DN30,DO30),DM30),IF(Monomers_Data!AE30=4,0.7*DO30+0.3*DM30,IF(Monomers_Data!AE30=5,0.5*DO30+0.5*DM30,"ERR")))))</f>
        <v>37.927669829609187</v>
      </c>
      <c r="DQ30" s="47">
        <f t="shared" si="74"/>
        <v>37.927669829609187</v>
      </c>
      <c r="DR30" s="26">
        <f t="shared" si="75"/>
        <v>835.92584304458637</v>
      </c>
      <c r="DS30" s="24">
        <f>VLOOKUP(A30,'[2]Price Curves'!$C$8:$BH$367,'[2]Price Curves'!$BC$1)</f>
        <v>24.59</v>
      </c>
      <c r="DT30" s="6">
        <f t="shared" si="76"/>
        <v>58.547619047619051</v>
      </c>
      <c r="DU30" s="6">
        <f>VLOOKUP(A30,'[2]Price Curves'!$C$8:$BH$367,'[2]Price Curves'!$BG$1)</f>
        <v>70.709523809523816</v>
      </c>
      <c r="DV30" s="5">
        <f t="shared" si="77"/>
        <v>83.766666666666666</v>
      </c>
      <c r="DW30" s="58">
        <f t="shared" si="78"/>
        <v>168.16666666666666</v>
      </c>
      <c r="DX30" s="58">
        <f t="shared" si="79"/>
        <v>111.8779761904762</v>
      </c>
      <c r="DY30" s="24">
        <f t="shared" si="80"/>
        <v>113.16666666666666</v>
      </c>
      <c r="DZ30" s="24"/>
      <c r="EA30" s="186">
        <f t="shared" si="81"/>
        <v>111.8779761904762</v>
      </c>
      <c r="EB30" s="186">
        <f t="shared" si="103"/>
        <v>111.8779761904762</v>
      </c>
      <c r="EC30" s="153"/>
      <c r="ED30" s="73">
        <f>'[2]Price Curves'!AM29</f>
        <v>1.21</v>
      </c>
      <c r="EH30" s="67">
        <f>MAX(EXP(-0.015*((A36-'Export File'!$A$6+30)/365))*$EH$8,0.1)</f>
        <v>0.10621950587191652</v>
      </c>
      <c r="EJ30" s="112">
        <f t="shared" si="83"/>
        <v>12.927669829609185</v>
      </c>
      <c r="EK30" s="112">
        <f t="shared" si="84"/>
        <v>18.147669829609185</v>
      </c>
      <c r="EL30" s="112">
        <f t="shared" si="85"/>
        <v>31.127669829609182</v>
      </c>
      <c r="EM30" s="112">
        <f t="shared" si="86"/>
        <v>24.327669829609185</v>
      </c>
      <c r="EN30" s="174">
        <f>IF(Monomers_Data!K30=1,0.5*EM30+0.5*EL30,IF(Monomers_Data!K30=2,0.7*EM30+0.3*EL30,IF(Monomers_Data!K30=3,MAXA(MINA(EL30,EM30),EK30),IF(Monomers_Data!K30=4,0.7*EM30+0.3*EK30,IF(Monomers_Data!K30=5,0.5*EM30+0.5*EK30,"ERR")))))</f>
        <v>24.327669829609185</v>
      </c>
      <c r="EO30" s="112">
        <v>3.7</v>
      </c>
      <c r="EP30" s="148">
        <v>28</v>
      </c>
      <c r="EQ30" s="112">
        <f>VLOOKUP(A30,'[2]Price Curves'!$C$8:$BH$367,'[2]Price Curves'!$BH$1)</f>
        <v>66.150000000000006</v>
      </c>
      <c r="ER30" s="112">
        <f>VLOOKUP(A30,'[2]Price Curves'!$C$8:$BH$367,'[2]Price Curves'!$BA$1)</f>
        <v>53.89795909090904</v>
      </c>
      <c r="ES30" s="161">
        <f t="shared" si="87"/>
        <v>13.726826433746789</v>
      </c>
      <c r="ET30" s="112">
        <f t="shared" si="88"/>
        <v>17.790209353374141</v>
      </c>
      <c r="EU30" s="192">
        <f t="shared" si="89"/>
        <v>15.758517893560466</v>
      </c>
      <c r="EV30" s="112">
        <f t="shared" si="90"/>
        <v>17.330390721354934</v>
      </c>
      <c r="EW30" s="112">
        <f>IF(Monomers_Data!U30=1,0.5*EU30+0.5*ET30,IF(Monomers_Data!U30=2,0.7*EU30+0.3*ET30,IF(Monomers_Data!U30=3,MAXA(MINA(ET30,EU30),ES30),IF(Monomers_Data!U30=4,0.7*EU30+0.3*ES30,IF(Monomers_Data!U30=5,0.5*EU30+0.5*ES30,"ERR")))))</f>
        <v>15.758517893560466</v>
      </c>
      <c r="EX30" s="24">
        <f t="shared" si="98"/>
        <v>15.758517893560466</v>
      </c>
      <c r="EY30" s="211">
        <f>VLOOKUP(A30,'[2]Price Curves'!$C$8:$BH$367,'[2]Price Curves'!$BE$1)</f>
        <v>4.99</v>
      </c>
      <c r="EZ30" s="112">
        <f t="shared" si="91"/>
        <v>76.441000000000003</v>
      </c>
      <c r="FA30">
        <f t="shared" si="92"/>
        <v>72.39500000000001</v>
      </c>
    </row>
    <row r="31" spans="1:162" x14ac:dyDescent="0.3">
      <c r="A31" s="113">
        <f t="shared" si="94"/>
        <v>37653</v>
      </c>
      <c r="C31" s="52">
        <f t="shared" si="3"/>
        <v>26.905207712041047</v>
      </c>
      <c r="D31" s="12"/>
      <c r="E31" s="24">
        <f t="shared" si="4"/>
        <v>35.905207712041047</v>
      </c>
      <c r="F31" s="24">
        <f t="shared" si="5"/>
        <v>48.905207712041047</v>
      </c>
      <c r="G31" s="24">
        <f t="shared" si="6"/>
        <v>42.10520771204105</v>
      </c>
      <c r="H31" s="40">
        <f>IF(Polymers_Data!F31=1,0.5*G31+0.5*F31,IF(Polymers_Data!F31=2,0.7*G31+0.3*F31,IF(Polymers_Data!F31=3,MAXA(MINA(F31,G31),E31),IF(Polymers_Data!F31=4,0.7*G31+0.3*E31,IF(Polymers_Data!F31=5,0.5*G31+0.5*E31,"ERR")))))</f>
        <v>42.10520771204105</v>
      </c>
      <c r="I31" s="116">
        <v>0</v>
      </c>
      <c r="J31" s="116">
        <f t="shared" si="7"/>
        <v>42.10520771204105</v>
      </c>
      <c r="K31" s="65">
        <f t="shared" si="95"/>
        <v>44.10520771204105</v>
      </c>
      <c r="L31" s="91">
        <f t="shared" si="8"/>
        <v>44.405207712041047</v>
      </c>
      <c r="M31" s="92">
        <f t="shared" si="9"/>
        <v>45.405207712041047</v>
      </c>
      <c r="N31" s="93">
        <f t="shared" si="10"/>
        <v>43.405207712041047</v>
      </c>
      <c r="O31" s="25">
        <f t="shared" si="11"/>
        <v>29.405207712041047</v>
      </c>
      <c r="P31" s="24">
        <f t="shared" si="12"/>
        <v>47.405207712041047</v>
      </c>
      <c r="Q31" s="24">
        <f t="shared" si="13"/>
        <v>39.155207712041047</v>
      </c>
      <c r="R31" s="12"/>
      <c r="S31" s="37">
        <f t="shared" si="14"/>
        <v>38.60520771204105</v>
      </c>
      <c r="T31" s="40"/>
      <c r="U31" s="25">
        <f t="shared" si="15"/>
        <v>31.905207712041047</v>
      </c>
      <c r="V31" s="24">
        <f t="shared" si="16"/>
        <v>46.405207712041047</v>
      </c>
      <c r="W31" s="24">
        <f t="shared" si="17"/>
        <v>38.905207712041047</v>
      </c>
      <c r="X31" s="40"/>
      <c r="Y31" s="40">
        <f>IF(Polymers_Data!BA31=1,0.5*W31+0.5*V31,IF(Polymers_Data!BA31=2,0.7*W31+0.3*V31,IF(Polymers_Data!BA31=3,MAXA(MINA(V31,W31),U31),IF(Polymers_Data!BA31=4,0.7*W31+0.3*U31,IF(Polymers_Data!BA31=5,0.5*W31+0.5*U31,"ERR")))))</f>
        <v>38.905207712041047</v>
      </c>
      <c r="Z31" s="24">
        <v>0</v>
      </c>
      <c r="AA31" s="40">
        <f t="shared" si="100"/>
        <v>38.905207712041047</v>
      </c>
      <c r="AB31" s="40">
        <f t="shared" si="101"/>
        <v>39.905207712041047</v>
      </c>
      <c r="AC31" s="143">
        <f t="shared" si="19"/>
        <v>40.60520771204105</v>
      </c>
      <c r="AD31" s="97">
        <f t="shared" si="20"/>
        <v>42.405207712041047</v>
      </c>
      <c r="AE31" s="24">
        <f t="shared" si="21"/>
        <v>38.235207712041046</v>
      </c>
      <c r="AF31" s="24">
        <f t="shared" si="22"/>
        <v>53.905207712041047</v>
      </c>
      <c r="AG31" s="24">
        <f t="shared" si="23"/>
        <v>44.585207712041047</v>
      </c>
      <c r="AH31" s="12"/>
      <c r="AI31" s="37">
        <f t="shared" si="24"/>
        <v>45.10520771204105</v>
      </c>
      <c r="AJ31" s="34">
        <f t="shared" si="25"/>
        <v>47.905207712041047</v>
      </c>
      <c r="AK31" s="25">
        <f t="shared" si="26"/>
        <v>20.087262290611278</v>
      </c>
      <c r="AL31" s="12"/>
      <c r="AM31" s="24">
        <f t="shared" si="27"/>
        <v>32.887262290611275</v>
      </c>
      <c r="AN31" s="24">
        <f t="shared" si="28"/>
        <v>44.087262290611278</v>
      </c>
      <c r="AO31" s="24">
        <f t="shared" si="29"/>
        <v>37.987262290611277</v>
      </c>
      <c r="AP31" s="116">
        <f>IF(Polymers_Data!AE31=1,0.5*AO31+0.5*AN31,IF(Polymers_Data!AE31=2,0.7*AO31+0.3*AN31,IF(Polymers_Data!AE31=3,MAXA(MINA(AN31,AO31),AM31),IF(Polymers_Data!AE31=4,0.7*AO31+0.3*AM31,IF(Polymers_Data!AE31=5,0.5*AO31+0.5*AM31,"ERR")))))</f>
        <v>37.987262290611277</v>
      </c>
      <c r="AQ31" s="116">
        <f>IF(Polymers_Data!AE31=1,0.5*AO31+0.5*AN31,IF(Polymers_Data!AE31=2,0.7*AO31+0.3*AN31,IF(Polymers_Data!AE31=3,MAXA(MINA(AN31,AO31),AM31),IF(Polymers_Data!AE31=4,0.7*AO31+0.3*AM31,IF(Polymers_Data!AE31=5,0.5*AO31+0.5*AM31,"ERR")))))</f>
        <v>37.987262290611277</v>
      </c>
      <c r="AR31" s="24">
        <f t="shared" si="30"/>
        <v>30.087262290611278</v>
      </c>
      <c r="AS31" s="24">
        <f t="shared" si="31"/>
        <v>43.837262290611278</v>
      </c>
      <c r="AT31" s="24">
        <f t="shared" si="32"/>
        <v>35.477262290611279</v>
      </c>
      <c r="AU31" s="24">
        <f>IF(Polymers_Data!BP31=1,0.5*AT31+0.5*AS31,IF(Polymers_Data!BP31=2,0.7*AT31+0.3*AS31,IF(Polymers_Data!BP31=3,MAXA(MINA(AS31,AT31),AR31),IF(Polymers_Data!BP31=4,0.7*AT31+0.3*AR31,IF(Polymers_Data!BP31=5,0.3*AT31+0.7*AR31,"ERR")))))</f>
        <v>35.477262290611279</v>
      </c>
      <c r="AV31" s="24">
        <v>3.75</v>
      </c>
      <c r="AW31" s="116">
        <v>40.608817598787326</v>
      </c>
      <c r="AX31" s="14"/>
      <c r="AY31" s="52">
        <f t="shared" si="33"/>
        <v>26.905207712041047</v>
      </c>
      <c r="AZ31" s="12"/>
      <c r="BA31" s="24">
        <f t="shared" si="34"/>
        <v>44.405207712041047</v>
      </c>
      <c r="BB31" s="24">
        <f t="shared" si="35"/>
        <v>86.905207712041047</v>
      </c>
      <c r="BC31" s="24">
        <f t="shared" si="36"/>
        <v>66.405207712041047</v>
      </c>
      <c r="BD31" s="116">
        <f>IF(Polymers_Data!BZ31=1,0.5*BC31+0.5*BB31,IF(Polymers_Data!BZ31=2,0.7*BC31+0.3*BB31,IF(Polymers_Data!BZ31=3,MAXA(MINA(BB31,BC31),BA31),IF(Polymers_Data!BZ31=4,0.7*BC31+0.3*BA31,IF(Polymers_Data!BZ31=5,0.5*BC31+0.5*BA31,"ERR")))))</f>
        <v>66.405207712041047</v>
      </c>
      <c r="BE31" s="40">
        <f>IF(Polymers_Data!BZ31=1,0.5*BC31+0.5*BB31,IF(Polymers_Data!BZ31=2,0.7*BC31+0.3*BB31,IF(Polymers_Data!BZ31=3,MAXA(MINA(BB31,BC31),BA31),IF(Polymers_Data!BZ31=4,0.7*BC31+0.3*BA31,IF(Polymers_Data!BZ31=5,0.5*BC31+0.5*BA31,"ERR")))))</f>
        <v>66.405207712041047</v>
      </c>
      <c r="BF31" s="12"/>
      <c r="BG31" s="12"/>
      <c r="BH31" s="12"/>
      <c r="BI31" s="53">
        <f t="shared" si="37"/>
        <v>66.405207712041047</v>
      </c>
      <c r="BJ31" s="12"/>
      <c r="BK31" s="25">
        <f t="shared" si="38"/>
        <v>37.905207712041047</v>
      </c>
      <c r="BL31" s="12"/>
      <c r="BM31" s="24">
        <f t="shared" si="39"/>
        <v>45.155207712041047</v>
      </c>
      <c r="BN31" s="24">
        <f t="shared" si="40"/>
        <v>59.905207712041047</v>
      </c>
      <c r="BO31" s="24">
        <f t="shared" si="41"/>
        <v>53.10520771204105</v>
      </c>
      <c r="BP31" s="94">
        <f>IF(Polymers_Data!AJ31=1,0.5*BO31+0.5*BN31,IF(Polymers_Data!AJ31=2,0.7*BO31+0.3*BN31,IF(Polymers_Data!AJ31=3,MAXA(MINA(BN31,BO31),BM31),IF(Polymers_Data!AJ31=4,0.7*BO31+0.3*BM31,IF(Polymers_Data!AJ31=5,0.5*BO31+0.5*BM31,"ERR")))))</f>
        <v>53.10520771204105</v>
      </c>
      <c r="BQ31" s="94">
        <v>-4</v>
      </c>
      <c r="BR31" s="53">
        <v>45</v>
      </c>
      <c r="BS31" s="24">
        <f t="shared" si="42"/>
        <v>42.5</v>
      </c>
      <c r="BT31" s="6">
        <v>50.810242453029574</v>
      </c>
      <c r="BU31" s="31">
        <f>VLOOKUP(A31,'[2]Price Curves'!$C$8:$IV$367,'[2]Price Curves'!$AW$1)</f>
        <v>38.32846690476191</v>
      </c>
      <c r="BV31" s="24">
        <f t="shared" si="43"/>
        <v>12.905207712041046</v>
      </c>
      <c r="BW31" s="24">
        <f t="shared" si="44"/>
        <v>19.905207712041047</v>
      </c>
      <c r="BX31" s="24">
        <f t="shared" si="45"/>
        <v>36.766207712041044</v>
      </c>
      <c r="BY31" s="24">
        <f t="shared" si="46"/>
        <v>26.905207712041047</v>
      </c>
      <c r="BZ31" s="24">
        <f>IF(Monomers_Data!F31=1,0.5*BY31+0.5*BX31,IF(Monomers_Data!F31=2,0.7*BY31+0.3*BX31,IF(Monomers_Data!F31=3,MAXA(MINA(BX31,BY31),BW31),IF(Monomers_Data!F31=4,0.7*BY31+0.3*BW31,IF(Monomers_Data!F31=5,0.5*BY31+0.5*BW31,"ERR")))))</f>
        <v>26.905207712041047</v>
      </c>
      <c r="CA31" s="24">
        <v>0</v>
      </c>
      <c r="CB31" s="40">
        <f t="shared" si="99"/>
        <v>26.905207712041047</v>
      </c>
      <c r="CC31" s="24">
        <f t="shared" si="47"/>
        <v>28</v>
      </c>
      <c r="CD31" s="24">
        <f t="shared" si="48"/>
        <v>28.905207712041047</v>
      </c>
      <c r="CE31" s="26">
        <f t="shared" si="49"/>
        <v>27.155207712041047</v>
      </c>
      <c r="CF31" s="6"/>
      <c r="CG31" s="5">
        <f>VLOOKUP(A31,'[2]Price Curves'!$C$8:$BH$367,'[2]Price Curves'!$AY$1)</f>
        <v>49.014119489285719</v>
      </c>
      <c r="CH31" s="6">
        <f t="shared" si="50"/>
        <v>11.58726229061128</v>
      </c>
      <c r="CI31" s="6">
        <f t="shared" si="51"/>
        <v>18.905207712041047</v>
      </c>
      <c r="CJ31" s="6">
        <f t="shared" si="51"/>
        <v>24.905207712041047</v>
      </c>
      <c r="CK31" s="6">
        <f t="shared" si="51"/>
        <v>20.905207712041047</v>
      </c>
      <c r="CL31" s="47">
        <f>IF(Monomers_Data!P31=1,0.5*CK31+0.5*CJ31,IF(Monomers_Data!P31=2,0.7*CK31+0.3*CJ31,IF(Monomers_Data!P31=3,MAXA(MINA(CJ31,CK31),CI31),IF(Monomers_Data!P31=4,0.7*CK31+0.3*CI31,IF(Monomers_Data!P31=5,0.5*CK31+0.5*CI31,"ERR")))))</f>
        <v>22.105207712041043</v>
      </c>
      <c r="CM31" s="47">
        <f t="shared" si="53"/>
        <v>18.587262290611278</v>
      </c>
      <c r="CN31" s="47"/>
      <c r="CO31" s="34">
        <f t="shared" si="96"/>
        <v>18.587262290611278</v>
      </c>
      <c r="CP31" s="47">
        <v>1.5</v>
      </c>
      <c r="CQ31" s="87">
        <f t="shared" si="54"/>
        <v>20.087262290611278</v>
      </c>
      <c r="CR31" s="6">
        <f t="shared" si="55"/>
        <v>16.214603112481107</v>
      </c>
      <c r="CS31" s="60">
        <f t="shared" si="56"/>
        <v>16.214603112481107</v>
      </c>
      <c r="CT31" s="63">
        <f t="shared" si="57"/>
        <v>26.905207712041047</v>
      </c>
      <c r="CU31" s="6">
        <f t="shared" si="58"/>
        <v>29.405207712041047</v>
      </c>
      <c r="CV31" s="6">
        <f t="shared" si="59"/>
        <v>43.905207712041047</v>
      </c>
      <c r="CW31" s="6">
        <f t="shared" si="60"/>
        <v>36.905207712041047</v>
      </c>
      <c r="CX31" s="24">
        <f>IF(Polymers_Data!BU31=1,0.5*CW31+0.5*CV31,IF(Polymers_Data!BU31=2,0.7*CW31+0.3*CV31,IF(Polymers_Data!BU31=3,MAXA(MINA(CV31,CW31),CU31),IF(Polymers_Data!BU31=4,0.7*CW31+0.3*CU31,IF(Polymers_Data!BU31=5,0.5*CW31+0.5*CU31,"ERR")))))</f>
        <v>39.005207712041049</v>
      </c>
      <c r="CY31" s="177">
        <f t="shared" si="61"/>
        <v>39.005207712041049</v>
      </c>
      <c r="CZ31" s="5">
        <v>0.2049185729978355</v>
      </c>
      <c r="DA31" s="6">
        <f t="shared" si="62"/>
        <v>6.3645633416313272</v>
      </c>
      <c r="DB31" s="26"/>
      <c r="DC31" s="6">
        <f t="shared" si="97"/>
        <v>24.305207712041046</v>
      </c>
      <c r="DD31" s="6">
        <f t="shared" si="102"/>
        <v>111.43416666666667</v>
      </c>
      <c r="DE31" s="6">
        <f t="shared" si="64"/>
        <v>23.99615934492401</v>
      </c>
      <c r="DF31" s="6">
        <f t="shared" si="65"/>
        <v>19.005207712041045</v>
      </c>
      <c r="DG31" s="6">
        <f t="shared" si="66"/>
        <v>49.305207712041046</v>
      </c>
      <c r="DH31" s="24">
        <f t="shared" si="67"/>
        <v>30.305207712041046</v>
      </c>
      <c r="DI31" s="6">
        <f>IF(Monomers_Data!AE31=1,0.5*DH31+0.5*DG31,IF(Monomers_Data!AE31=2,0.7*DH31+0.3*DG31,IF(Monomers_Data!AE31=3,MAXA(MINA(DG31,DH31),DF31),IF(Monomers_Data!AE31=4,0.7*DH31+0.3*DF31,IF(Monomers_Data!AE31=5,0.5*DH31+0.5*DF31,"ERR")))))</f>
        <v>30.305207712041046</v>
      </c>
      <c r="DJ31" s="47">
        <f t="shared" si="68"/>
        <v>30.305207712041046</v>
      </c>
      <c r="DK31" s="26">
        <f t="shared" si="69"/>
        <v>667.92677797338456</v>
      </c>
      <c r="DL31" s="6">
        <f t="shared" si="70"/>
        <v>26.905207712041047</v>
      </c>
      <c r="DM31" s="6">
        <f t="shared" si="71"/>
        <v>29.405207712041047</v>
      </c>
      <c r="DN31" s="6">
        <f t="shared" si="72"/>
        <v>49.905207712041047</v>
      </c>
      <c r="DO31" s="24">
        <f t="shared" si="73"/>
        <v>37.905207712041047</v>
      </c>
      <c r="DP31" s="6">
        <f>IF(Monomers_Data!AE31=1,0.5*DO31+0.5*DN31,IF(Monomers_Data!AE31=2,0.7*DO31+0.3*DN31,IF(Monomers_Data!AE31=3,MAXA(MINA(DN31,DO31),DM31),IF(Monomers_Data!AE31=4,0.7*DO31+0.3*DM31,IF(Monomers_Data!AE31=5,0.5*DO31+0.5*DM31,"ERR")))))</f>
        <v>37.905207712041047</v>
      </c>
      <c r="DQ31" s="47">
        <f t="shared" si="74"/>
        <v>37.905207712041047</v>
      </c>
      <c r="DR31" s="26">
        <f t="shared" si="75"/>
        <v>835.43077797338458</v>
      </c>
      <c r="DS31" s="24">
        <f>VLOOKUP(A31,'[2]Price Curves'!$C$8:$BH$367,'[2]Price Curves'!$BC$1)</f>
        <v>24.43</v>
      </c>
      <c r="DT31" s="6">
        <f t="shared" si="76"/>
        <v>58.166666666666664</v>
      </c>
      <c r="DU31" s="6">
        <f>VLOOKUP(A31,'[2]Price Curves'!$C$8:$BH$367,'[2]Price Curves'!$BG$1)</f>
        <v>70.909523809523805</v>
      </c>
      <c r="DV31" s="5">
        <f t="shared" si="77"/>
        <v>83.433333333333337</v>
      </c>
      <c r="DW31" s="58">
        <f t="shared" si="78"/>
        <v>167.83333333333334</v>
      </c>
      <c r="DX31" s="58">
        <f t="shared" si="79"/>
        <v>111.43416666666667</v>
      </c>
      <c r="DY31" s="24">
        <f t="shared" si="80"/>
        <v>112.83333333333334</v>
      </c>
      <c r="DZ31" s="24"/>
      <c r="EA31" s="186">
        <f t="shared" si="81"/>
        <v>111.43416666666667</v>
      </c>
      <c r="EB31" s="186">
        <f t="shared" si="103"/>
        <v>111.43416666666667</v>
      </c>
      <c r="EC31" s="153"/>
      <c r="ED31" s="73">
        <f>'[2]Price Curves'!AM30</f>
        <v>1.21</v>
      </c>
      <c r="EH31" s="67">
        <f>MAX(EXP(-0.015*((A37-'Export File'!$A$6+30)/365))*$EH$8,0.1)</f>
        <v>0.1060842712924243</v>
      </c>
      <c r="EJ31" s="112">
        <f t="shared" si="83"/>
        <v>12.905207712041046</v>
      </c>
      <c r="EK31" s="112">
        <f t="shared" si="84"/>
        <v>18.125207712041046</v>
      </c>
      <c r="EL31" s="112">
        <f t="shared" si="85"/>
        <v>31.105207712041043</v>
      </c>
      <c r="EM31" s="112">
        <f t="shared" si="86"/>
        <v>24.305207712041046</v>
      </c>
      <c r="EN31" s="174">
        <f>IF(Monomers_Data!K31=1,0.5*EM31+0.5*EL31,IF(Monomers_Data!K31=2,0.7*EM31+0.3*EL31,IF(Monomers_Data!K31=3,MAXA(MINA(EL31,EM31),EK31),IF(Monomers_Data!K31=4,0.7*EM31+0.3*EK31,IF(Monomers_Data!K31=5,0.5*EM31+0.5*EK31,"ERR")))))</f>
        <v>24.305207712041046</v>
      </c>
      <c r="EO31" s="112">
        <v>4.5</v>
      </c>
      <c r="EP31" s="148">
        <v>28</v>
      </c>
      <c r="EQ31" s="112">
        <f>VLOOKUP(A31,'[2]Price Curves'!$C$8:$BH$367,'[2]Price Curves'!$BH$1)</f>
        <v>65.86904761904762</v>
      </c>
      <c r="ER31" s="112">
        <f>VLOOKUP(A31,'[2]Price Curves'!$C$8:$BH$367,'[2]Price Curves'!$BA$1)</f>
        <v>53.705689285714293</v>
      </c>
      <c r="ES31" s="161">
        <f t="shared" si="87"/>
        <v>13.665378924525077</v>
      </c>
      <c r="ET31" s="112">
        <f t="shared" si="88"/>
        <v>17.587262290611278</v>
      </c>
      <c r="EU31" s="192">
        <f t="shared" si="89"/>
        <v>15.626320607568179</v>
      </c>
      <c r="EV31" s="112">
        <f t="shared" si="90"/>
        <v>17.313431822590992</v>
      </c>
      <c r="EW31" s="112">
        <f>IF(Monomers_Data!U31=1,0.5*EU31+0.5*ET31,IF(Monomers_Data!U31=2,0.7*EU31+0.3*ET31,IF(Monomers_Data!U31=3,MAXA(MINA(ET31,EU31),ES31),IF(Monomers_Data!U31=4,0.7*EU31+0.3*ES31,IF(Monomers_Data!U31=5,0.5*EU31+0.5*ES31,"ERR")))))</f>
        <v>16.214603112481107</v>
      </c>
      <c r="EX31" s="24">
        <f t="shared" si="98"/>
        <v>16.214603112481107</v>
      </c>
      <c r="EY31" s="211">
        <f>VLOOKUP(A31,'[2]Price Curves'!$C$8:$BH$367,'[2]Price Curves'!$BE$1)</f>
        <v>4.8140000000000001</v>
      </c>
      <c r="EZ31" s="112">
        <f t="shared" si="91"/>
        <v>73.642600000000002</v>
      </c>
      <c r="FA31">
        <f t="shared" si="92"/>
        <v>70.546999999999997</v>
      </c>
    </row>
    <row r="32" spans="1:162" x14ac:dyDescent="0.3">
      <c r="A32" s="113">
        <f t="shared" si="94"/>
        <v>37681</v>
      </c>
      <c r="C32" s="52">
        <f t="shared" si="3"/>
        <v>26.882186895409092</v>
      </c>
      <c r="D32" s="12"/>
      <c r="E32" s="24">
        <f t="shared" si="4"/>
        <v>35.882186895409092</v>
      </c>
      <c r="F32" s="24">
        <f t="shared" si="5"/>
        <v>48.882186895409092</v>
      </c>
      <c r="G32" s="24">
        <f t="shared" si="6"/>
        <v>42.082186895409095</v>
      </c>
      <c r="H32" s="40">
        <f>IF(Polymers_Data!F32=1,0.5*G32+0.5*F32,IF(Polymers_Data!F32=2,0.7*G32+0.3*F32,IF(Polymers_Data!F32=3,MAXA(MINA(F32,G32),E32),IF(Polymers_Data!F32=4,0.7*G32+0.3*E32,IF(Polymers_Data!F32=5,0.5*G32+0.5*E32,"ERR")))))</f>
        <v>42.082186895409095</v>
      </c>
      <c r="I32" s="116">
        <v>0</v>
      </c>
      <c r="J32" s="116">
        <f t="shared" si="7"/>
        <v>42.082186895409095</v>
      </c>
      <c r="K32" s="65">
        <f t="shared" si="95"/>
        <v>44.082186895409095</v>
      </c>
      <c r="L32" s="91">
        <f t="shared" si="8"/>
        <v>44.382186895409092</v>
      </c>
      <c r="M32" s="92">
        <f t="shared" si="9"/>
        <v>45.382186895409092</v>
      </c>
      <c r="N32" s="93">
        <f t="shared" si="10"/>
        <v>43.382186895409092</v>
      </c>
      <c r="O32" s="25">
        <f t="shared" si="11"/>
        <v>29.382186895409092</v>
      </c>
      <c r="P32" s="24">
        <f t="shared" si="12"/>
        <v>47.382186895409092</v>
      </c>
      <c r="Q32" s="24">
        <f t="shared" si="13"/>
        <v>39.132186895409092</v>
      </c>
      <c r="R32" s="12"/>
      <c r="S32" s="37">
        <f t="shared" si="14"/>
        <v>38.582186895409095</v>
      </c>
      <c r="T32" s="40"/>
      <c r="U32" s="25">
        <f t="shared" si="15"/>
        <v>31.882186895409092</v>
      </c>
      <c r="V32" s="24">
        <f t="shared" si="16"/>
        <v>46.382186895409092</v>
      </c>
      <c r="W32" s="24">
        <f t="shared" si="17"/>
        <v>38.882186895409092</v>
      </c>
      <c r="X32" s="40"/>
      <c r="Y32" s="40">
        <f>IF(Polymers_Data!BA32=1,0.5*W32+0.5*V32,IF(Polymers_Data!BA32=2,0.7*W32+0.3*V32,IF(Polymers_Data!BA32=3,MAXA(MINA(V32,W32),U32),IF(Polymers_Data!BA32=4,0.7*W32+0.3*U32,IF(Polymers_Data!BA32=5,0.5*W32+0.5*U32,"ERR")))))</f>
        <v>38.882186895409092</v>
      </c>
      <c r="Z32" s="24">
        <v>0</v>
      </c>
      <c r="AA32" s="40">
        <f t="shared" si="100"/>
        <v>38.882186895409092</v>
      </c>
      <c r="AB32" s="40">
        <f t="shared" si="101"/>
        <v>39.882186895409092</v>
      </c>
      <c r="AC32" s="143">
        <f t="shared" si="19"/>
        <v>40.582186895409095</v>
      </c>
      <c r="AD32" s="97">
        <f t="shared" si="20"/>
        <v>42.382186895409092</v>
      </c>
      <c r="AE32" s="24">
        <f t="shared" si="21"/>
        <v>38.21218689540909</v>
      </c>
      <c r="AF32" s="24">
        <f t="shared" si="22"/>
        <v>53.882186895409092</v>
      </c>
      <c r="AG32" s="24">
        <f t="shared" si="23"/>
        <v>44.562186895409091</v>
      </c>
      <c r="AH32" s="12"/>
      <c r="AI32" s="37">
        <f t="shared" si="24"/>
        <v>45.082186895409095</v>
      </c>
      <c r="AJ32" s="34">
        <f t="shared" si="25"/>
        <v>47.882186895409092</v>
      </c>
      <c r="AK32" s="25">
        <f t="shared" si="26"/>
        <v>20.061051997776651</v>
      </c>
      <c r="AL32" s="12"/>
      <c r="AM32" s="24">
        <f t="shared" si="27"/>
        <v>32.861051997776656</v>
      </c>
      <c r="AN32" s="24">
        <f t="shared" si="28"/>
        <v>44.061051997776651</v>
      </c>
      <c r="AO32" s="24">
        <f t="shared" si="29"/>
        <v>37.96105199777665</v>
      </c>
      <c r="AP32" s="116">
        <f>IF(Polymers_Data!AE32=1,0.5*AO32+0.5*AN32,IF(Polymers_Data!AE32=2,0.7*AO32+0.3*AN32,IF(Polymers_Data!AE32=3,MAXA(MINA(AN32,AO32),AM32),IF(Polymers_Data!AE32=4,0.7*AO32+0.3*AM32,IF(Polymers_Data!AE32=5,0.5*AO32+0.5*AM32,"ERR")))))</f>
        <v>37.96105199777665</v>
      </c>
      <c r="AQ32" s="116">
        <f>IF(Polymers_Data!AE32=1,0.5*AO32+0.5*AN32,IF(Polymers_Data!AE32=2,0.7*AO32+0.3*AN32,IF(Polymers_Data!AE32=3,MAXA(MINA(AN32,AO32),AM32),IF(Polymers_Data!AE32=4,0.7*AO32+0.3*AM32,IF(Polymers_Data!AE32=5,0.5*AO32+0.5*AM32,"ERR")))))</f>
        <v>37.96105199777665</v>
      </c>
      <c r="AR32" s="24">
        <f t="shared" si="30"/>
        <v>30.061051997776651</v>
      </c>
      <c r="AS32" s="24">
        <f t="shared" si="31"/>
        <v>43.811051997776651</v>
      </c>
      <c r="AT32" s="24">
        <f t="shared" si="32"/>
        <v>35.451051997776652</v>
      </c>
      <c r="AU32" s="24">
        <f>IF(Polymers_Data!BP32=1,0.5*AT32+0.5*AS32,IF(Polymers_Data!BP32=2,0.7*AT32+0.3*AS32,IF(Polymers_Data!BP32=3,MAXA(MINA(AS32,AT32),AR32),IF(Polymers_Data!BP32=4,0.7*AT32+0.3*AR32,IF(Polymers_Data!BP32=5,0.3*AT32+0.7*AR32,"ERR")))))</f>
        <v>35.451051997776652</v>
      </c>
      <c r="AV32" s="24">
        <v>3.75</v>
      </c>
      <c r="AW32" s="116">
        <v>39.523324675324673</v>
      </c>
      <c r="AX32" s="14"/>
      <c r="AY32" s="52">
        <f t="shared" si="33"/>
        <v>26.882186895409092</v>
      </c>
      <c r="AZ32" s="12"/>
      <c r="BA32" s="24">
        <f t="shared" si="34"/>
        <v>44.382186895409092</v>
      </c>
      <c r="BB32" s="24">
        <f t="shared" si="35"/>
        <v>86.882186895409092</v>
      </c>
      <c r="BC32" s="24">
        <f t="shared" si="36"/>
        <v>66.382186895409092</v>
      </c>
      <c r="BD32" s="116">
        <f>IF(Polymers_Data!BZ32=1,0.5*BC32+0.5*BB32,IF(Polymers_Data!BZ32=2,0.7*BC32+0.3*BB32,IF(Polymers_Data!BZ32=3,MAXA(MINA(BB32,BC32),BA32),IF(Polymers_Data!BZ32=4,0.7*BC32+0.3*BA32,IF(Polymers_Data!BZ32=5,0.5*BC32+0.5*BA32,"ERR")))))</f>
        <v>66.382186895409092</v>
      </c>
      <c r="BE32" s="40">
        <f>IF(Polymers_Data!BZ32=1,0.5*BC32+0.5*BB32,IF(Polymers_Data!BZ32=2,0.7*BC32+0.3*BB32,IF(Polymers_Data!BZ32=3,MAXA(MINA(BB32,BC32),BA32),IF(Polymers_Data!BZ32=4,0.7*BC32+0.3*BA32,IF(Polymers_Data!BZ32=5,0.5*BC32+0.5*BA32,"ERR")))))</f>
        <v>66.382186895409092</v>
      </c>
      <c r="BF32" s="12"/>
      <c r="BG32" s="12"/>
      <c r="BH32" s="12"/>
      <c r="BI32" s="53">
        <f t="shared" si="37"/>
        <v>66.382186895409092</v>
      </c>
      <c r="BJ32" s="12"/>
      <c r="BK32" s="25">
        <f t="shared" si="38"/>
        <v>37.882186895409092</v>
      </c>
      <c r="BL32" s="12"/>
      <c r="BM32" s="24">
        <f t="shared" si="39"/>
        <v>45.132186895409092</v>
      </c>
      <c r="BN32" s="24">
        <f t="shared" si="40"/>
        <v>59.882186895409092</v>
      </c>
      <c r="BO32" s="24">
        <f t="shared" si="41"/>
        <v>53.082186895409095</v>
      </c>
      <c r="BP32" s="94">
        <f>IF(Polymers_Data!AJ32=1,0.5*BO32+0.5*BN32,IF(Polymers_Data!AJ32=2,0.7*BO32+0.3*BN32,IF(Polymers_Data!AJ32=3,MAXA(MINA(BN32,BO32),BM32),IF(Polymers_Data!AJ32=4,0.7*BO32+0.3*BM32,IF(Polymers_Data!AJ32=5,0.5*BO32+0.5*BM32,"ERR")))))</f>
        <v>53.082186895409095</v>
      </c>
      <c r="BQ32" s="94">
        <v>-4</v>
      </c>
      <c r="BR32" s="94">
        <f t="shared" ref="BR32:BR95" si="104">BO32+BQ32</f>
        <v>49.082186895409095</v>
      </c>
      <c r="BS32" s="24">
        <f t="shared" si="42"/>
        <v>46.582186895409095</v>
      </c>
      <c r="BT32" s="6">
        <v>49.740279617604614</v>
      </c>
      <c r="BU32" s="31">
        <f>VLOOKUP(A32,'[2]Price Curves'!$C$8:$IV$367,'[2]Price Curves'!$AW$1)</f>
        <v>38.260095079365001</v>
      </c>
      <c r="BV32" s="24">
        <f t="shared" si="43"/>
        <v>12.88218689540909</v>
      </c>
      <c r="BW32" s="24">
        <f t="shared" si="44"/>
        <v>19.882186895409092</v>
      </c>
      <c r="BX32" s="24">
        <f t="shared" si="45"/>
        <v>36.743186895409089</v>
      </c>
      <c r="BY32" s="24">
        <f t="shared" si="46"/>
        <v>26.882186895409092</v>
      </c>
      <c r="BZ32" s="24">
        <f>IF(Monomers_Data!F32=1,0.5*BY32+0.5*BX32,IF(Monomers_Data!F32=2,0.7*BY32+0.3*BX32,IF(Monomers_Data!F32=3,MAXA(MINA(BX32,BY32),BW32),IF(Monomers_Data!F32=4,0.7*BY32+0.3*BW32,IF(Monomers_Data!F32=5,0.5*BY32+0.5*BW32,"ERR")))))</f>
        <v>26.882186895409092</v>
      </c>
      <c r="CA32" s="24">
        <v>0</v>
      </c>
      <c r="CB32" s="40">
        <f t="shared" si="99"/>
        <v>26.882186895409092</v>
      </c>
      <c r="CC32" s="24">
        <f t="shared" si="47"/>
        <v>28</v>
      </c>
      <c r="CD32" s="24">
        <f t="shared" si="48"/>
        <v>28.882186895409092</v>
      </c>
      <c r="CE32" s="26">
        <f t="shared" si="49"/>
        <v>27.132186895409092</v>
      </c>
      <c r="CF32" s="6"/>
      <c r="CG32" s="5">
        <f>VLOOKUP(A32,'[2]Price Curves'!$C$8:$BH$367,'[2]Price Curves'!$AY$1)</f>
        <v>48.903249950595239</v>
      </c>
      <c r="CH32" s="6">
        <f t="shared" si="50"/>
        <v>11.561051997776651</v>
      </c>
      <c r="CI32" s="6">
        <f t="shared" si="51"/>
        <v>18.882186895409092</v>
      </c>
      <c r="CJ32" s="6">
        <f t="shared" si="51"/>
        <v>24.882186895409092</v>
      </c>
      <c r="CK32" s="6">
        <f t="shared" si="51"/>
        <v>20.882186895409092</v>
      </c>
      <c r="CL32" s="47">
        <f>IF(Monomers_Data!P32=1,0.5*CK32+0.5*CJ32,IF(Monomers_Data!P32=2,0.7*CK32+0.3*CJ32,IF(Monomers_Data!P32=3,MAXA(MINA(CJ32,CK32),CI32),IF(Monomers_Data!P32=4,0.7*CK32+0.3*CI32,IF(Monomers_Data!P32=5,0.5*CK32+0.5*CI32,"ERR")))))</f>
        <v>22.082186895409087</v>
      </c>
      <c r="CM32" s="47">
        <f t="shared" si="53"/>
        <v>18.561051997776651</v>
      </c>
      <c r="CN32" s="47"/>
      <c r="CO32" s="34">
        <f t="shared" si="96"/>
        <v>18.561051997776651</v>
      </c>
      <c r="CP32" s="47">
        <v>1.5</v>
      </c>
      <c r="CQ32" s="87">
        <f t="shared" si="54"/>
        <v>20.061051997776651</v>
      </c>
      <c r="CR32" s="6">
        <f t="shared" si="55"/>
        <v>16.175361517931847</v>
      </c>
      <c r="CS32" s="60">
        <f t="shared" si="56"/>
        <v>16.175361517931847</v>
      </c>
      <c r="CT32" s="63">
        <f t="shared" si="57"/>
        <v>26.882186895409092</v>
      </c>
      <c r="CU32" s="6">
        <f t="shared" si="58"/>
        <v>29.382186895409092</v>
      </c>
      <c r="CV32" s="6">
        <f t="shared" si="59"/>
        <v>43.882186895409092</v>
      </c>
      <c r="CW32" s="6">
        <f t="shared" si="60"/>
        <v>36.882186895409092</v>
      </c>
      <c r="CX32" s="24">
        <f>IF(Polymers_Data!BU32=1,0.5*CW32+0.5*CV32,IF(Polymers_Data!BU32=2,0.7*CW32+0.3*CV32,IF(Polymers_Data!BU32=3,MAXA(MINA(CV32,CW32),CU32),IF(Polymers_Data!BU32=4,0.7*CW32+0.3*CU32,IF(Polymers_Data!BU32=5,0.5*CW32+0.5*CU32,"ERR")))))</f>
        <v>38.982186895409093</v>
      </c>
      <c r="CY32" s="177">
        <f t="shared" si="61"/>
        <v>38.982186895409093</v>
      </c>
      <c r="CZ32" s="5">
        <v>0.19824513360938578</v>
      </c>
      <c r="DA32" s="6">
        <f t="shared" si="62"/>
        <v>6.1572930728950013</v>
      </c>
      <c r="DB32" s="26"/>
      <c r="DC32" s="6">
        <f t="shared" si="97"/>
        <v>24.28218689540909</v>
      </c>
      <c r="DD32" s="6">
        <f t="shared" si="102"/>
        <v>111.04583333333333</v>
      </c>
      <c r="DE32" s="6">
        <f t="shared" si="64"/>
        <v>23.94823590653035</v>
      </c>
      <c r="DF32" s="6">
        <f t="shared" si="65"/>
        <v>18.98218689540909</v>
      </c>
      <c r="DG32" s="6">
        <f t="shared" si="66"/>
        <v>49.28218689540909</v>
      </c>
      <c r="DH32" s="24">
        <f t="shared" si="67"/>
        <v>30.28218689540909</v>
      </c>
      <c r="DI32" s="6">
        <f>IF(Monomers_Data!AE32=1,0.5*DH32+0.5*DG32,IF(Monomers_Data!AE32=2,0.7*DH32+0.3*DG32,IF(Monomers_Data!AE32=3,MAXA(MINA(DG32,DH32),DF32),IF(Monomers_Data!AE32=4,0.7*DH32+0.3*DF32,IF(Monomers_Data!AE32=5,0.5*DH32+0.5*DF32,"ERR")))))</f>
        <v>30.28218689540909</v>
      </c>
      <c r="DJ32" s="47">
        <f t="shared" si="68"/>
        <v>30.28218689540909</v>
      </c>
      <c r="DK32" s="26">
        <f t="shared" si="69"/>
        <v>667.41939917481636</v>
      </c>
      <c r="DL32" s="6">
        <f t="shared" si="70"/>
        <v>26.882186895409092</v>
      </c>
      <c r="DM32" s="6">
        <f t="shared" si="71"/>
        <v>29.382186895409092</v>
      </c>
      <c r="DN32" s="6">
        <f t="shared" si="72"/>
        <v>49.882186895409092</v>
      </c>
      <c r="DO32" s="24">
        <f t="shared" si="73"/>
        <v>37.882186895409092</v>
      </c>
      <c r="DP32" s="6">
        <f>IF(Monomers_Data!AE32=1,0.5*DO32+0.5*DN32,IF(Monomers_Data!AE32=2,0.7*DO32+0.3*DN32,IF(Monomers_Data!AE32=3,MAXA(MINA(DN32,DO32),DM32),IF(Monomers_Data!AE32=4,0.7*DO32+0.3*DM32,IF(Monomers_Data!AE32=5,0.5*DO32+0.5*DM32,"ERR")))))</f>
        <v>37.882186895409092</v>
      </c>
      <c r="DQ32" s="47">
        <f t="shared" si="74"/>
        <v>37.882186895409092</v>
      </c>
      <c r="DR32" s="26">
        <f t="shared" si="75"/>
        <v>834.92339917481638</v>
      </c>
      <c r="DS32" s="24">
        <f>VLOOKUP(A32,'[2]Price Curves'!$C$8:$BH$367,'[2]Price Curves'!$BC$1)</f>
        <v>24.29</v>
      </c>
      <c r="DT32" s="6">
        <f t="shared" si="76"/>
        <v>57.833333333333336</v>
      </c>
      <c r="DU32" s="6">
        <f>VLOOKUP(A32,'[2]Price Curves'!$C$8:$BH$367,'[2]Price Curves'!$BG$1)</f>
        <v>71.609523809523807</v>
      </c>
      <c r="DV32" s="5">
        <f t="shared" si="77"/>
        <v>83.14761904761906</v>
      </c>
      <c r="DW32" s="58">
        <f t="shared" si="78"/>
        <v>167.54761904761904</v>
      </c>
      <c r="DX32" s="58">
        <f t="shared" si="79"/>
        <v>111.04583333333333</v>
      </c>
      <c r="DY32" s="24">
        <f t="shared" si="80"/>
        <v>112.54761904761905</v>
      </c>
      <c r="DZ32" s="24"/>
      <c r="EA32" s="186">
        <f t="shared" si="81"/>
        <v>111.04583333333333</v>
      </c>
      <c r="EB32" s="186">
        <f t="shared" si="103"/>
        <v>111.04583333333333</v>
      </c>
      <c r="EC32" s="153"/>
      <c r="ED32" s="73">
        <f>'[2]Price Curves'!AM31</f>
        <v>1.21</v>
      </c>
      <c r="EH32" s="67">
        <f>MAX(EXP(-0.015*((A38-'Export File'!$A$6+30)/365))*$EH$8,0.1)</f>
        <v>0.10594920888838461</v>
      </c>
      <c r="EJ32" s="112">
        <f t="shared" si="83"/>
        <v>12.88218689540909</v>
      </c>
      <c r="EK32" s="112">
        <f t="shared" si="84"/>
        <v>18.102186895409091</v>
      </c>
      <c r="EL32" s="112">
        <f t="shared" si="85"/>
        <v>31.082186895409087</v>
      </c>
      <c r="EM32" s="112">
        <f t="shared" si="86"/>
        <v>24.28218689540909</v>
      </c>
      <c r="EN32" s="174">
        <f>IF(Monomers_Data!K32=1,0.5*EM32+0.5*EL32,IF(Monomers_Data!K32=2,0.7*EM32+0.3*EL32,IF(Monomers_Data!K32=3,MAXA(MINA(EL32,EM32),EK32),IF(Monomers_Data!K32=4,0.7*EM32+0.3*EK32,IF(Monomers_Data!K32=5,0.5*EM32+0.5*EK32,"ERR")))))</f>
        <v>24.28218689540909</v>
      </c>
      <c r="EO32" s="112">
        <v>4.5</v>
      </c>
      <c r="EP32" s="148">
        <v>28</v>
      </c>
      <c r="EQ32" s="112">
        <f>VLOOKUP(A32,'[2]Price Curves'!$C$8:$BH$367,'[2]Price Curves'!$BH$1)</f>
        <v>65.580952380952382</v>
      </c>
      <c r="ER32" s="112">
        <f>VLOOKUP(A32,'[2]Price Curves'!$C$8:$BH$367,'[2]Price Curves'!$BA$1)</f>
        <v>53.509951428571426</v>
      </c>
      <c r="ES32" s="161">
        <f t="shared" si="87"/>
        <v>13.601936341077209</v>
      </c>
      <c r="ET32" s="112">
        <f t="shared" si="88"/>
        <v>17.561051997776651</v>
      </c>
      <c r="EU32" s="192">
        <f t="shared" si="89"/>
        <v>15.58149416942693</v>
      </c>
      <c r="EV32" s="112">
        <f t="shared" si="90"/>
        <v>17.296051106033865</v>
      </c>
      <c r="EW32" s="112">
        <f>IF(Monomers_Data!U32=1,0.5*EU32+0.5*ET32,IF(Monomers_Data!U32=2,0.7*EU32+0.3*ET32,IF(Monomers_Data!U32=3,MAXA(MINA(ET32,EU32),ES32),IF(Monomers_Data!U32=4,0.7*EU32+0.3*ES32,IF(Monomers_Data!U32=5,0.5*EU32+0.5*ES32,"ERR")))))</f>
        <v>16.175361517931847</v>
      </c>
      <c r="EX32" s="24">
        <f t="shared" si="98"/>
        <v>16.175361517931847</v>
      </c>
      <c r="EY32" s="211">
        <f>VLOOKUP(A32,'[2]Price Curves'!$C$8:$BH$367,'[2]Price Curves'!$BE$1)</f>
        <v>4.5750000000000002</v>
      </c>
      <c r="EZ32" s="112">
        <f t="shared" si="91"/>
        <v>69.842500000000001</v>
      </c>
      <c r="FA32">
        <f t="shared" si="92"/>
        <v>68.037499999999994</v>
      </c>
    </row>
    <row r="33" spans="1:157" x14ac:dyDescent="0.3">
      <c r="A33" s="113">
        <f t="shared" si="94"/>
        <v>37712</v>
      </c>
      <c r="C33" s="52">
        <f t="shared" si="3"/>
        <v>26.675697013424319</v>
      </c>
      <c r="D33" s="12"/>
      <c r="E33" s="24">
        <f t="shared" si="4"/>
        <v>35.675697013424319</v>
      </c>
      <c r="F33" s="24">
        <f t="shared" si="5"/>
        <v>48.675697013424319</v>
      </c>
      <c r="G33" s="24">
        <f t="shared" si="6"/>
        <v>41.875697013424315</v>
      </c>
      <c r="H33" s="40">
        <f>IF(Polymers_Data!F33=1,0.5*G33+0.5*F33,IF(Polymers_Data!F33=2,0.7*G33+0.3*F33,IF(Polymers_Data!F33=3,MAXA(MINA(F33,G33),E33),IF(Polymers_Data!F33=4,0.7*G33+0.3*E33,IF(Polymers_Data!F33=5,0.5*G33+0.5*E33,"ERR")))))</f>
        <v>41.875697013424315</v>
      </c>
      <c r="I33" s="116">
        <v>0</v>
      </c>
      <c r="J33" s="116">
        <f t="shared" si="7"/>
        <v>41.875697013424315</v>
      </c>
      <c r="K33" s="65">
        <f t="shared" si="95"/>
        <v>43.875697013424315</v>
      </c>
      <c r="L33" s="91">
        <f t="shared" si="8"/>
        <v>44.175697013424319</v>
      </c>
      <c r="M33" s="92">
        <f t="shared" si="9"/>
        <v>45.175697013424319</v>
      </c>
      <c r="N33" s="93">
        <f t="shared" si="10"/>
        <v>43.175697013424319</v>
      </c>
      <c r="O33" s="25">
        <f t="shared" si="11"/>
        <v>29.175697013424319</v>
      </c>
      <c r="P33" s="24">
        <f t="shared" si="12"/>
        <v>47.175697013424319</v>
      </c>
      <c r="Q33" s="24">
        <f t="shared" si="13"/>
        <v>38.925697013424319</v>
      </c>
      <c r="R33" s="12"/>
      <c r="S33" s="37">
        <f t="shared" si="14"/>
        <v>38.375697013424315</v>
      </c>
      <c r="T33" s="40"/>
      <c r="U33" s="25">
        <f t="shared" si="15"/>
        <v>31.675697013424319</v>
      </c>
      <c r="V33" s="24">
        <f t="shared" si="16"/>
        <v>46.175697013424319</v>
      </c>
      <c r="W33" s="24">
        <f t="shared" si="17"/>
        <v>38.675697013424319</v>
      </c>
      <c r="X33" s="40"/>
      <c r="Y33" s="40">
        <f>IF(Polymers_Data!BA33=1,0.5*W33+0.5*V33,IF(Polymers_Data!BA33=2,0.7*W33+0.3*V33,IF(Polymers_Data!BA33=3,MAXA(MINA(V33,W33),U33),IF(Polymers_Data!BA33=4,0.7*W33+0.3*U33,IF(Polymers_Data!BA33=5,0.5*W33+0.5*U33,"ERR")))))</f>
        <v>38.675697013424319</v>
      </c>
      <c r="Z33" s="24">
        <v>0</v>
      </c>
      <c r="AA33" s="40">
        <f t="shared" si="100"/>
        <v>38.675697013424319</v>
      </c>
      <c r="AB33" s="40">
        <f t="shared" si="101"/>
        <v>39.675697013424319</v>
      </c>
      <c r="AC33" s="143">
        <f t="shared" si="19"/>
        <v>40.375697013424315</v>
      </c>
      <c r="AD33" s="97">
        <f t="shared" si="20"/>
        <v>42.175697013424319</v>
      </c>
      <c r="AE33" s="24">
        <f t="shared" si="21"/>
        <v>38.005697013424317</v>
      </c>
      <c r="AF33" s="24">
        <f t="shared" si="22"/>
        <v>53.675697013424319</v>
      </c>
      <c r="AG33" s="24">
        <f t="shared" si="23"/>
        <v>44.355697013424319</v>
      </c>
      <c r="AH33" s="12"/>
      <c r="AI33" s="37">
        <f t="shared" si="24"/>
        <v>44.875697013424315</v>
      </c>
      <c r="AJ33" s="34">
        <f t="shared" si="25"/>
        <v>47.675697013424319</v>
      </c>
      <c r="AK33" s="25">
        <f t="shared" si="26"/>
        <v>19.456343142826462</v>
      </c>
      <c r="AL33" s="12"/>
      <c r="AM33" s="24">
        <f t="shared" si="27"/>
        <v>32.256343142826466</v>
      </c>
      <c r="AN33" s="24">
        <f t="shared" si="28"/>
        <v>43.456343142826462</v>
      </c>
      <c r="AO33" s="24">
        <f t="shared" si="29"/>
        <v>37.356343142826461</v>
      </c>
      <c r="AP33" s="116">
        <f>IF(Polymers_Data!AE33=1,0.5*AO33+0.5*AN33,IF(Polymers_Data!AE33=2,0.7*AO33+0.3*AN33,IF(Polymers_Data!AE33=3,MAXA(MINA(AN33,AO33),AM33),IF(Polymers_Data!AE33=4,0.7*AO33+0.3*AM33,IF(Polymers_Data!AE33=5,0.5*AO33+0.5*AM33,"ERR")))))</f>
        <v>37.356343142826461</v>
      </c>
      <c r="AQ33" s="116">
        <f>IF(Polymers_Data!AE33=1,0.5*AO33+0.5*AN33,IF(Polymers_Data!AE33=2,0.7*AO33+0.3*AN33,IF(Polymers_Data!AE33=3,MAXA(MINA(AN33,AO33),AM33),IF(Polymers_Data!AE33=4,0.7*AO33+0.3*AM33,IF(Polymers_Data!AE33=5,0.5*AO33+0.5*AM33,"ERR")))))</f>
        <v>37.356343142826461</v>
      </c>
      <c r="AR33" s="24">
        <f t="shared" si="30"/>
        <v>29.456343142826462</v>
      </c>
      <c r="AS33" s="24">
        <f t="shared" si="31"/>
        <v>43.206343142826462</v>
      </c>
      <c r="AT33" s="24">
        <f t="shared" si="32"/>
        <v>34.846343142826463</v>
      </c>
      <c r="AU33" s="24">
        <f>IF(Polymers_Data!BP33=1,0.5*AT33+0.5*AS33,IF(Polymers_Data!BP33=2,0.7*AT33+0.3*AS33,IF(Polymers_Data!BP33=3,MAXA(MINA(AS33,AT33),AR33),IF(Polymers_Data!BP33=4,0.7*AT33+0.3*AR33,IF(Polymers_Data!BP33=5,0.3*AT33+0.7*AR33,"ERR")))))</f>
        <v>34.846343142826463</v>
      </c>
      <c r="AV33" s="24">
        <v>3.75</v>
      </c>
      <c r="AW33" s="116">
        <v>39.485451775248038</v>
      </c>
      <c r="AX33" s="14"/>
      <c r="AY33" s="52">
        <f t="shared" si="33"/>
        <v>26.675697013424319</v>
      </c>
      <c r="AZ33" s="12"/>
      <c r="BA33" s="24">
        <f t="shared" si="34"/>
        <v>44.175697013424319</v>
      </c>
      <c r="BB33" s="24">
        <f t="shared" si="35"/>
        <v>86.675697013424326</v>
      </c>
      <c r="BC33" s="24">
        <f t="shared" si="36"/>
        <v>66.175697013424326</v>
      </c>
      <c r="BD33" s="116">
        <f>IF(Polymers_Data!BZ33=1,0.5*BC33+0.5*BB33,IF(Polymers_Data!BZ33=2,0.7*BC33+0.3*BB33,IF(Polymers_Data!BZ33=3,MAXA(MINA(BB33,BC33),BA33),IF(Polymers_Data!BZ33=4,0.7*BC33+0.3*BA33,IF(Polymers_Data!BZ33=5,0.5*BC33+0.5*BA33,"ERR")))))</f>
        <v>66.175697013424326</v>
      </c>
      <c r="BE33" s="40">
        <f>IF(Polymers_Data!BZ33=1,0.5*BC33+0.5*BB33,IF(Polymers_Data!BZ33=2,0.7*BC33+0.3*BB33,IF(Polymers_Data!BZ33=3,MAXA(MINA(BB33,BC33),BA33),IF(Polymers_Data!BZ33=4,0.7*BC33+0.3*BA33,IF(Polymers_Data!BZ33=5,0.5*BC33+0.5*BA33,"ERR")))))</f>
        <v>66.175697013424326</v>
      </c>
      <c r="BF33" s="12"/>
      <c r="BG33" s="12"/>
      <c r="BH33" s="12"/>
      <c r="BI33" s="53">
        <f t="shared" si="37"/>
        <v>66.175697013424326</v>
      </c>
      <c r="BJ33" s="12"/>
      <c r="BK33" s="25">
        <f t="shared" si="38"/>
        <v>37.675697013424319</v>
      </c>
      <c r="BL33" s="12"/>
      <c r="BM33" s="24">
        <f t="shared" si="39"/>
        <v>44.925697013424319</v>
      </c>
      <c r="BN33" s="24">
        <f t="shared" si="40"/>
        <v>59.675697013424319</v>
      </c>
      <c r="BO33" s="24">
        <f t="shared" si="41"/>
        <v>52.875697013424315</v>
      </c>
      <c r="BP33" s="94">
        <f>IF(Polymers_Data!AJ33=1,0.5*BO33+0.5*BN33,IF(Polymers_Data!AJ33=2,0.7*BO33+0.3*BN33,IF(Polymers_Data!AJ33=3,MAXA(MINA(BN33,BO33),BM33),IF(Polymers_Data!AJ33=4,0.7*BO33+0.3*BM33,IF(Polymers_Data!AJ33=5,0.5*BO33+0.5*BM33,"ERR")))))</f>
        <v>52.875697013424315</v>
      </c>
      <c r="BQ33" s="94">
        <v>-4</v>
      </c>
      <c r="BR33" s="94">
        <f t="shared" si="104"/>
        <v>48.875697013424315</v>
      </c>
      <c r="BS33" s="24">
        <f t="shared" si="42"/>
        <v>46.375697013424315</v>
      </c>
      <c r="BT33" s="6">
        <v>49.717786946181391</v>
      </c>
      <c r="BU33" s="31">
        <f>VLOOKUP(A33,'[2]Price Curves'!$C$8:$IV$367,'[2]Price Curves'!$AW$1)</f>
        <v>37.646820129870235</v>
      </c>
      <c r="BV33" s="24">
        <f t="shared" si="43"/>
        <v>12.675697013424321</v>
      </c>
      <c r="BW33" s="24">
        <f t="shared" si="44"/>
        <v>19.675697013424319</v>
      </c>
      <c r="BX33" s="24">
        <f t="shared" si="45"/>
        <v>36.536697013424323</v>
      </c>
      <c r="BY33" s="24">
        <f t="shared" si="46"/>
        <v>26.675697013424319</v>
      </c>
      <c r="BZ33" s="24">
        <f>IF(Monomers_Data!F33=1,0.5*BY33+0.5*BX33,IF(Monomers_Data!F33=2,0.7*BY33+0.3*BX33,IF(Monomers_Data!F33=3,MAXA(MINA(BX33,BY33),BW33),IF(Monomers_Data!F33=4,0.7*BY33+0.3*BW33,IF(Monomers_Data!F33=5,0.5*BY33+0.5*BW33,"ERR")))))</f>
        <v>26.675697013424319</v>
      </c>
      <c r="CA33" s="24">
        <v>0</v>
      </c>
      <c r="CB33" s="40">
        <f t="shared" si="99"/>
        <v>26.675697013424319</v>
      </c>
      <c r="CC33" s="24">
        <f t="shared" si="47"/>
        <v>28</v>
      </c>
      <c r="CD33" s="24">
        <f t="shared" si="48"/>
        <v>28.675697013424319</v>
      </c>
      <c r="CE33" s="26">
        <f t="shared" si="49"/>
        <v>26.925697013424319</v>
      </c>
      <c r="CF33" s="6"/>
      <c r="CG33" s="5">
        <f>VLOOKUP(A33,'[2]Price Curves'!$C$8:$BH$367,'[2]Price Curves'!$AY$1)</f>
        <v>46.34533149415595</v>
      </c>
      <c r="CH33" s="6">
        <f t="shared" si="50"/>
        <v>10.956343142826464</v>
      </c>
      <c r="CI33" s="6">
        <f t="shared" si="51"/>
        <v>18.675697013424319</v>
      </c>
      <c r="CJ33" s="6">
        <f t="shared" si="51"/>
        <v>24.675697013424319</v>
      </c>
      <c r="CK33" s="6">
        <f t="shared" si="51"/>
        <v>20.675697013424319</v>
      </c>
      <c r="CL33" s="47">
        <f>IF(Monomers_Data!P33=1,0.5*CK33+0.5*CJ33,IF(Monomers_Data!P33=2,0.7*CK33+0.3*CJ33,IF(Monomers_Data!P33=3,MAXA(MINA(CJ33,CK33),CI33),IF(Monomers_Data!P33=4,0.7*CK33+0.3*CI33,IF(Monomers_Data!P33=5,0.5*CK33+0.5*CI33,"ERR")))))</f>
        <v>21.875697013424315</v>
      </c>
      <c r="CM33" s="47">
        <f t="shared" si="53"/>
        <v>17.956343142826462</v>
      </c>
      <c r="CN33" s="47"/>
      <c r="CO33" s="34">
        <f t="shared" si="96"/>
        <v>17.956343142826462</v>
      </c>
      <c r="CP33" s="47">
        <v>1.5</v>
      </c>
      <c r="CQ33" s="87">
        <f t="shared" si="54"/>
        <v>19.456343142826462</v>
      </c>
      <c r="CR33" s="6">
        <f t="shared" si="55"/>
        <v>17.335824472597423</v>
      </c>
      <c r="CS33" s="60">
        <f t="shared" si="56"/>
        <v>17.335824472597423</v>
      </c>
      <c r="CT33" s="63">
        <f t="shared" si="57"/>
        <v>26.675697013424319</v>
      </c>
      <c r="CU33" s="6">
        <f t="shared" si="58"/>
        <v>29.175697013424319</v>
      </c>
      <c r="CV33" s="6">
        <f t="shared" si="59"/>
        <v>43.675697013424319</v>
      </c>
      <c r="CW33" s="6">
        <f t="shared" si="60"/>
        <v>36.675697013424319</v>
      </c>
      <c r="CX33" s="24">
        <f>IF(Polymers_Data!BU33=1,0.5*CW33+0.5*CV33,IF(Polymers_Data!BU33=2,0.7*CW33+0.3*CV33,IF(Polymers_Data!BU33=3,MAXA(MINA(CV33,CW33),CU33),IF(Polymers_Data!BU33=4,0.7*CW33+0.3*CU33,IF(Polymers_Data!BU33=5,0.5*CW33+0.5*CU33,"ERR")))))</f>
        <v>38.77569701342432</v>
      </c>
      <c r="CY33" s="177">
        <f t="shared" si="61"/>
        <v>38.77569701342432</v>
      </c>
      <c r="CZ33" s="5">
        <v>0.19864200734126986</v>
      </c>
      <c r="DA33" s="6">
        <f t="shared" si="62"/>
        <v>6.1696195690649338</v>
      </c>
      <c r="DB33" s="26"/>
      <c r="DC33" s="6">
        <f t="shared" si="97"/>
        <v>24.075697013424321</v>
      </c>
      <c r="DD33" s="6">
        <f t="shared" si="102"/>
        <v>110.7129761904762</v>
      </c>
      <c r="DE33" s="6">
        <f t="shared" si="64"/>
        <v>23.85393271389022</v>
      </c>
      <c r="DF33" s="6">
        <f t="shared" si="65"/>
        <v>18.77569701342432</v>
      </c>
      <c r="DG33" s="6">
        <f t="shared" si="66"/>
        <v>49.075697013424318</v>
      </c>
      <c r="DH33" s="24">
        <f t="shared" si="67"/>
        <v>30.075697013424321</v>
      </c>
      <c r="DI33" s="6">
        <f>IF(Monomers_Data!AE33=1,0.5*DH33+0.5*DG33,IF(Monomers_Data!AE33=2,0.7*DH33+0.3*DG33,IF(Monomers_Data!AE33=3,MAXA(MINA(DG33,DH33),DF33),IF(Monomers_Data!AE33=4,0.7*DH33+0.3*DF33,IF(Monomers_Data!AE33=5,0.5*DH33+0.5*DF33,"ERR")))))</f>
        <v>30.075697013424321</v>
      </c>
      <c r="DJ33" s="47">
        <f t="shared" si="68"/>
        <v>30.075697013424321</v>
      </c>
      <c r="DK33" s="26">
        <f t="shared" si="69"/>
        <v>662.86836217587199</v>
      </c>
      <c r="DL33" s="6">
        <f t="shared" si="70"/>
        <v>26.675697013424319</v>
      </c>
      <c r="DM33" s="6">
        <f t="shared" si="71"/>
        <v>29.175697013424319</v>
      </c>
      <c r="DN33" s="6">
        <f t="shared" si="72"/>
        <v>49.675697013424319</v>
      </c>
      <c r="DO33" s="24">
        <f t="shared" si="73"/>
        <v>37.675697013424319</v>
      </c>
      <c r="DP33" s="6">
        <f>IF(Monomers_Data!AE33=1,0.5*DO33+0.5*DN33,IF(Monomers_Data!AE33=2,0.7*DO33+0.3*DN33,IF(Monomers_Data!AE33=3,MAXA(MINA(DN33,DO33),DM33),IF(Monomers_Data!AE33=4,0.7*DO33+0.3*DM33,IF(Monomers_Data!AE33=5,0.5*DO33+0.5*DM33,"ERR")))))</f>
        <v>37.675697013424319</v>
      </c>
      <c r="DQ33" s="47">
        <f t="shared" si="74"/>
        <v>37.675697013424319</v>
      </c>
      <c r="DR33" s="26">
        <f t="shared" si="75"/>
        <v>830.37236217587201</v>
      </c>
      <c r="DS33" s="24">
        <f>VLOOKUP(A33,'[2]Price Curves'!$C$8:$BH$367,'[2]Price Curves'!$BC$1)</f>
        <v>24.17</v>
      </c>
      <c r="DT33" s="6">
        <f t="shared" si="76"/>
        <v>57.547619047619051</v>
      </c>
      <c r="DU33" s="6">
        <f>VLOOKUP(A33,'[2]Price Curves'!$C$8:$BH$367,'[2]Price Curves'!$BG$1)</f>
        <v>77.94047619047619</v>
      </c>
      <c r="DV33" s="5">
        <f t="shared" si="77"/>
        <v>82.885714285714286</v>
      </c>
      <c r="DW33" s="58">
        <f t="shared" si="78"/>
        <v>167.28571428571428</v>
      </c>
      <c r="DX33" s="58">
        <f t="shared" si="79"/>
        <v>110.7129761904762</v>
      </c>
      <c r="DY33" s="24">
        <f t="shared" si="80"/>
        <v>112.28571428571428</v>
      </c>
      <c r="DZ33" s="24"/>
      <c r="EA33" s="186">
        <f t="shared" si="81"/>
        <v>110.7129761904762</v>
      </c>
      <c r="EB33" s="186">
        <f t="shared" si="103"/>
        <v>110.7129761904762</v>
      </c>
      <c r="EC33" s="153"/>
      <c r="ED33" s="73">
        <f>'[2]Price Curves'!AM32</f>
        <v>1.21</v>
      </c>
      <c r="EH33" s="67">
        <f>MAX(EXP(-0.015*((A39-'Export File'!$A$6+30)/365))*$EH$8,0.1)</f>
        <v>0.10581866706357949</v>
      </c>
      <c r="EJ33" s="112">
        <f t="shared" si="83"/>
        <v>12.675697013424321</v>
      </c>
      <c r="EK33" s="112">
        <f t="shared" si="84"/>
        <v>17.895697013424321</v>
      </c>
      <c r="EL33" s="112">
        <f t="shared" si="85"/>
        <v>30.875697013424322</v>
      </c>
      <c r="EM33" s="112">
        <f t="shared" si="86"/>
        <v>24.075697013424321</v>
      </c>
      <c r="EN33" s="174">
        <f>IF(Monomers_Data!K33=1,0.5*EM33+0.5*EL33,IF(Monomers_Data!K33=2,0.7*EM33+0.3*EL33,IF(Monomers_Data!K33=3,MAXA(MINA(EL33,EM33),EK33),IF(Monomers_Data!K33=4,0.7*EM33+0.3*EK33,IF(Monomers_Data!K33=5,0.5*EM33+0.5*EK33,"ERR")))))</f>
        <v>24.075697013424321</v>
      </c>
      <c r="EO33" s="112">
        <v>4.5</v>
      </c>
      <c r="EP33" s="148">
        <v>28</v>
      </c>
      <c r="EQ33" s="112">
        <f>VLOOKUP(A33,'[2]Price Curves'!$C$8:$BH$367,'[2]Price Curves'!$BH$1)</f>
        <v>71.990476190476187</v>
      </c>
      <c r="ER33" s="112">
        <f>VLOOKUP(A33,'[2]Price Curves'!$C$8:$BH$367,'[2]Price Curves'!$BA$1)</f>
        <v>49.574512337662384</v>
      </c>
      <c r="ES33" s="161">
        <f t="shared" si="87"/>
        <v>16.956343142826462</v>
      </c>
      <c r="ET33" s="112">
        <f t="shared" si="88"/>
        <v>17.540160573243327</v>
      </c>
      <c r="EU33" s="192">
        <f t="shared" si="89"/>
        <v>17.248251858034894</v>
      </c>
      <c r="EV33" s="112">
        <f t="shared" si="90"/>
        <v>17.14015124513536</v>
      </c>
      <c r="EW33" s="112">
        <f>IF(Monomers_Data!U33=1,0.5*EU33+0.5*ET33,IF(Monomers_Data!U33=2,0.7*EU33+0.3*ET33,IF(Monomers_Data!U33=3,MAXA(MINA(ET33,EU33),ES33),IF(Monomers_Data!U33=4,0.7*EU33+0.3*ES33,IF(Monomers_Data!U33=5,0.5*EU33+0.5*ES33,"ERR")))))</f>
        <v>17.335824472597423</v>
      </c>
      <c r="EX33" s="24">
        <f t="shared" si="98"/>
        <v>17.335824472597423</v>
      </c>
      <c r="EY33" s="211">
        <f>VLOOKUP(A33,'[2]Price Curves'!$C$8:$BH$367,'[2]Price Curves'!$BE$1)</f>
        <v>4.2649999999999997</v>
      </c>
      <c r="EZ33" s="112">
        <f t="shared" si="91"/>
        <v>64.913499999999985</v>
      </c>
      <c r="FA33">
        <f t="shared" si="92"/>
        <v>64.782499999999999</v>
      </c>
    </row>
    <row r="34" spans="1:157" x14ac:dyDescent="0.3">
      <c r="A34" s="113">
        <f t="shared" si="94"/>
        <v>37742</v>
      </c>
      <c r="C34" s="52">
        <f t="shared" si="3"/>
        <v>26.661510625737932</v>
      </c>
      <c r="D34" s="12"/>
      <c r="E34" s="24">
        <f t="shared" si="4"/>
        <v>35.661510625737932</v>
      </c>
      <c r="F34" s="24">
        <f t="shared" si="5"/>
        <v>48.661510625737932</v>
      </c>
      <c r="G34" s="24">
        <f t="shared" si="6"/>
        <v>41.861510625737935</v>
      </c>
      <c r="H34" s="40">
        <f>IF(Polymers_Data!F34=1,0.5*G34+0.5*F34,IF(Polymers_Data!F34=2,0.7*G34+0.3*F34,IF(Polymers_Data!F34=3,MAXA(MINA(F34,G34),E34),IF(Polymers_Data!F34=4,0.7*G34+0.3*E34,IF(Polymers_Data!F34=5,0.5*G34+0.5*E34,"ERR")))))</f>
        <v>41.861510625737935</v>
      </c>
      <c r="I34" s="116">
        <v>0</v>
      </c>
      <c r="J34" s="116">
        <f t="shared" si="7"/>
        <v>41.861510625737935</v>
      </c>
      <c r="K34" s="65">
        <f t="shared" si="95"/>
        <v>43.861510625737935</v>
      </c>
      <c r="L34" s="91">
        <f t="shared" si="8"/>
        <v>44.161510625737932</v>
      </c>
      <c r="M34" s="92">
        <f t="shared" si="9"/>
        <v>45.161510625737932</v>
      </c>
      <c r="N34" s="93">
        <f t="shared" si="10"/>
        <v>43.161510625737932</v>
      </c>
      <c r="O34" s="25">
        <f t="shared" si="11"/>
        <v>29.161510625737932</v>
      </c>
      <c r="P34" s="24">
        <f t="shared" si="12"/>
        <v>47.161510625737932</v>
      </c>
      <c r="Q34" s="24">
        <f t="shared" si="13"/>
        <v>38.911510625737932</v>
      </c>
      <c r="R34" s="12"/>
      <c r="S34" s="37">
        <f t="shared" si="14"/>
        <v>38.361510625737935</v>
      </c>
      <c r="T34" s="40"/>
      <c r="U34" s="25">
        <f t="shared" si="15"/>
        <v>31.661510625737932</v>
      </c>
      <c r="V34" s="24">
        <f t="shared" si="16"/>
        <v>46.161510625737932</v>
      </c>
      <c r="W34" s="24">
        <f t="shared" si="17"/>
        <v>38.661510625737932</v>
      </c>
      <c r="X34" s="40"/>
      <c r="Y34" s="40">
        <f>IF(Polymers_Data!BA34=1,0.5*W34+0.5*V34,IF(Polymers_Data!BA34=2,0.7*W34+0.3*V34,IF(Polymers_Data!BA34=3,MAXA(MINA(V34,W34),U34),IF(Polymers_Data!BA34=4,0.7*W34+0.3*U34,IF(Polymers_Data!BA34=5,0.5*W34+0.5*U34,"ERR")))))</f>
        <v>38.661510625737932</v>
      </c>
      <c r="Z34" s="24">
        <v>0</v>
      </c>
      <c r="AA34" s="40">
        <f t="shared" si="100"/>
        <v>38.661510625737932</v>
      </c>
      <c r="AB34" s="40">
        <f t="shared" si="101"/>
        <v>39.661510625737932</v>
      </c>
      <c r="AC34" s="143">
        <f t="shared" si="19"/>
        <v>40.361510625737935</v>
      </c>
      <c r="AD34" s="97">
        <f t="shared" si="20"/>
        <v>42.161510625737932</v>
      </c>
      <c r="AE34" s="24">
        <f t="shared" si="21"/>
        <v>37.991510625737931</v>
      </c>
      <c r="AF34" s="24">
        <f t="shared" si="22"/>
        <v>53.661510625737932</v>
      </c>
      <c r="AG34" s="24">
        <f t="shared" si="23"/>
        <v>44.341510625737932</v>
      </c>
      <c r="AH34" s="12"/>
      <c r="AI34" s="37">
        <f t="shared" si="24"/>
        <v>44.861510625737935</v>
      </c>
      <c r="AJ34" s="34">
        <f t="shared" si="25"/>
        <v>47.661510625737932</v>
      </c>
      <c r="AK34" s="25">
        <f t="shared" si="26"/>
        <v>19.49821908212062</v>
      </c>
      <c r="AL34" s="12"/>
      <c r="AM34" s="24">
        <f t="shared" si="27"/>
        <v>32.298219082120625</v>
      </c>
      <c r="AN34" s="24">
        <f t="shared" si="28"/>
        <v>43.49821908212062</v>
      </c>
      <c r="AO34" s="24">
        <f t="shared" si="29"/>
        <v>37.398219082120619</v>
      </c>
      <c r="AP34" s="116">
        <f>IF(Polymers_Data!AE34=1,0.5*AO34+0.5*AN34,IF(Polymers_Data!AE34=2,0.7*AO34+0.3*AN34,IF(Polymers_Data!AE34=3,MAXA(MINA(AN34,AO34),AM34),IF(Polymers_Data!AE34=4,0.7*AO34+0.3*AM34,IF(Polymers_Data!AE34=5,0.5*AO34+0.5*AM34,"ERR")))))</f>
        <v>37.398219082120619</v>
      </c>
      <c r="AQ34" s="116">
        <f>IF(Polymers_Data!AE34=1,0.5*AO34+0.5*AN34,IF(Polymers_Data!AE34=2,0.7*AO34+0.3*AN34,IF(Polymers_Data!AE34=3,MAXA(MINA(AN34,AO34),AM34),IF(Polymers_Data!AE34=4,0.7*AO34+0.3*AM34,IF(Polymers_Data!AE34=5,0.5*AO34+0.5*AM34,"ERR")))))</f>
        <v>37.398219082120619</v>
      </c>
      <c r="AR34" s="24">
        <f t="shared" si="30"/>
        <v>29.49821908212062</v>
      </c>
      <c r="AS34" s="24">
        <f t="shared" si="31"/>
        <v>43.24821908212062</v>
      </c>
      <c r="AT34" s="24">
        <f t="shared" si="32"/>
        <v>34.888219082120621</v>
      </c>
      <c r="AU34" s="24">
        <f>IF(Polymers_Data!BP34=1,0.5*AT34+0.5*AS34,IF(Polymers_Data!BP34=2,0.7*AT34+0.3*AS34,IF(Polymers_Data!BP34=3,MAXA(MINA(AS34,AT34),AR34),IF(Polymers_Data!BP34=4,0.7*AT34+0.3*AR34,IF(Polymers_Data!BP34=5,0.3*AT34+0.7*AR34,"ERR")))))</f>
        <v>34.888219082120621</v>
      </c>
      <c r="AV34" s="24">
        <v>3.75</v>
      </c>
      <c r="AW34" s="116">
        <v>39.260047602042569</v>
      </c>
      <c r="AX34" s="14"/>
      <c r="AY34" s="52">
        <f t="shared" si="33"/>
        <v>26.661510625737932</v>
      </c>
      <c r="AZ34" s="12"/>
      <c r="BA34" s="24">
        <f t="shared" si="34"/>
        <v>44.161510625737932</v>
      </c>
      <c r="BB34" s="24">
        <f t="shared" si="35"/>
        <v>86.661510625737932</v>
      </c>
      <c r="BC34" s="24">
        <f t="shared" si="36"/>
        <v>66.161510625737932</v>
      </c>
      <c r="BD34" s="116">
        <f>IF(Polymers_Data!BZ34=1,0.5*BC34+0.5*BB34,IF(Polymers_Data!BZ34=2,0.7*BC34+0.3*BB34,IF(Polymers_Data!BZ34=3,MAXA(MINA(BB34,BC34),BA34),IF(Polymers_Data!BZ34=4,0.7*BC34+0.3*BA34,IF(Polymers_Data!BZ34=5,0.5*BC34+0.5*BA34,"ERR")))))</f>
        <v>66.161510625737932</v>
      </c>
      <c r="BE34" s="40">
        <f>IF(Polymers_Data!BZ34=1,0.5*BC34+0.5*BB34,IF(Polymers_Data!BZ34=2,0.7*BC34+0.3*BB34,IF(Polymers_Data!BZ34=3,MAXA(MINA(BB34,BC34),BA34),IF(Polymers_Data!BZ34=4,0.7*BC34+0.3*BA34,IF(Polymers_Data!BZ34=5,0.5*BC34+0.5*BA34,"ERR")))))</f>
        <v>66.161510625737932</v>
      </c>
      <c r="BF34" s="12"/>
      <c r="BG34" s="12"/>
      <c r="BH34" s="12"/>
      <c r="BI34" s="53">
        <f t="shared" si="37"/>
        <v>66.161510625737932</v>
      </c>
      <c r="BJ34" s="12"/>
      <c r="BK34" s="25">
        <f t="shared" si="38"/>
        <v>37.661510625737932</v>
      </c>
      <c r="BL34" s="12"/>
      <c r="BM34" s="24">
        <f t="shared" si="39"/>
        <v>44.911510625737932</v>
      </c>
      <c r="BN34" s="24">
        <f t="shared" si="40"/>
        <v>59.661510625737932</v>
      </c>
      <c r="BO34" s="24">
        <f t="shared" si="41"/>
        <v>52.861510625737935</v>
      </c>
      <c r="BP34" s="94">
        <f>IF(Polymers_Data!AJ34=1,0.5*BO34+0.5*BN34,IF(Polymers_Data!AJ34=2,0.7*BO34+0.3*BN34,IF(Polymers_Data!AJ34=3,MAXA(MINA(BN34,BO34),BM34),IF(Polymers_Data!AJ34=4,0.7*BO34+0.3*BM34,IF(Polymers_Data!AJ34=5,0.5*BO34+0.5*BM34,"ERR")))))</f>
        <v>52.861510625737935</v>
      </c>
      <c r="BQ34" s="94">
        <v>0</v>
      </c>
      <c r="BR34" s="94">
        <f t="shared" si="104"/>
        <v>52.861510625737935</v>
      </c>
      <c r="BS34" s="24">
        <f t="shared" si="42"/>
        <v>50.361510625737935</v>
      </c>
      <c r="BT34" s="6">
        <v>49.507717898319413</v>
      </c>
      <c r="BU34" s="31">
        <f>VLOOKUP(A34,'[2]Price Curves'!$C$8:$IV$367,'[2]Price Curves'!$AW$1)</f>
        <v>37.604686558441664</v>
      </c>
      <c r="BV34" s="24">
        <f t="shared" si="43"/>
        <v>12.661510625737932</v>
      </c>
      <c r="BW34" s="24">
        <f t="shared" si="44"/>
        <v>19.661510625737932</v>
      </c>
      <c r="BX34" s="24">
        <f t="shared" si="45"/>
        <v>36.522510625737937</v>
      </c>
      <c r="BY34" s="24">
        <f t="shared" si="46"/>
        <v>26.661510625737932</v>
      </c>
      <c r="BZ34" s="24">
        <f>IF(Monomers_Data!F34=1,0.5*BY34+0.5*BX34,IF(Monomers_Data!F34=2,0.7*BY34+0.3*BX34,IF(Monomers_Data!F34=3,MAXA(MINA(BX34,BY34),BW34),IF(Monomers_Data!F34=4,0.7*BY34+0.3*BW34,IF(Monomers_Data!F34=5,0.5*BY34+0.5*BW34,"ERR")))))</f>
        <v>26.661510625737932</v>
      </c>
      <c r="CA34" s="24">
        <v>0</v>
      </c>
      <c r="CB34" s="40">
        <f t="shared" si="99"/>
        <v>26.661510625737932</v>
      </c>
      <c r="CC34" s="24">
        <f t="shared" si="47"/>
        <v>28</v>
      </c>
      <c r="CD34" s="24">
        <f t="shared" si="48"/>
        <v>28.661510625737932</v>
      </c>
      <c r="CE34" s="26">
        <f t="shared" si="49"/>
        <v>26.911510625737932</v>
      </c>
      <c r="CF34" s="6"/>
      <c r="CG34" s="5">
        <f>VLOOKUP(A34,'[2]Price Curves'!$C$8:$BH$367,'[2]Price Curves'!$AY$1)</f>
        <v>46.522466717370229</v>
      </c>
      <c r="CH34" s="6">
        <f t="shared" si="50"/>
        <v>10.99821908212062</v>
      </c>
      <c r="CI34" s="6">
        <f t="shared" si="51"/>
        <v>18.661510625737932</v>
      </c>
      <c r="CJ34" s="6">
        <f t="shared" si="51"/>
        <v>24.661510625737932</v>
      </c>
      <c r="CK34" s="6">
        <f t="shared" si="51"/>
        <v>20.661510625737932</v>
      </c>
      <c r="CL34" s="47">
        <f>IF(Monomers_Data!P34=1,0.5*CK34+0.5*CJ34,IF(Monomers_Data!P34=2,0.7*CK34+0.3*CJ34,IF(Monomers_Data!P34=3,MAXA(MINA(CJ34,CK34),CI34),IF(Monomers_Data!P34=4,0.7*CK34+0.3*CI34,IF(Monomers_Data!P34=5,0.5*CK34+0.5*CI34,"ERR")))))</f>
        <v>21.861510625737932</v>
      </c>
      <c r="CM34" s="47">
        <f t="shared" si="53"/>
        <v>17.99821908212062</v>
      </c>
      <c r="CN34" s="47"/>
      <c r="CO34" s="34">
        <f t="shared" si="96"/>
        <v>17.99821908212062</v>
      </c>
      <c r="CP34" s="47">
        <v>1.5</v>
      </c>
      <c r="CQ34" s="87">
        <f t="shared" si="54"/>
        <v>19.49821908212062</v>
      </c>
      <c r="CR34" s="6">
        <f t="shared" si="55"/>
        <v>17.320201655308544</v>
      </c>
      <c r="CS34" s="60">
        <f t="shared" si="56"/>
        <v>17.320201655308544</v>
      </c>
      <c r="CT34" s="63">
        <f t="shared" si="57"/>
        <v>26.661510625737932</v>
      </c>
      <c r="CU34" s="6">
        <f t="shared" si="58"/>
        <v>29.161510625737932</v>
      </c>
      <c r="CV34" s="6">
        <f t="shared" si="59"/>
        <v>43.661510625737932</v>
      </c>
      <c r="CW34" s="6">
        <f t="shared" si="60"/>
        <v>36.661510625737932</v>
      </c>
      <c r="CX34" s="24">
        <f>IF(Polymers_Data!BU34=1,0.5*CW34+0.5*CV34,IF(Polymers_Data!BU34=2,0.7*CW34+0.3*CV34,IF(Polymers_Data!BU34=3,MAXA(MINA(CV34,CW34),CU34),IF(Polymers_Data!BU34=4,0.7*CW34+0.3*CU34,IF(Polymers_Data!BU34=5,0.5*CW34+0.5*CU34,"ERR")))))</f>
        <v>38.761510625737927</v>
      </c>
      <c r="CY34" s="177">
        <f t="shared" si="61"/>
        <v>38.761510625737927</v>
      </c>
      <c r="CZ34" s="5">
        <v>0.19903491309523816</v>
      </c>
      <c r="DA34" s="6">
        <f t="shared" si="62"/>
        <v>6.1818228238594566</v>
      </c>
      <c r="DB34" s="26"/>
      <c r="DC34" s="6">
        <f t="shared" si="97"/>
        <v>24.061510625737931</v>
      </c>
      <c r="DD34" s="6">
        <f t="shared" si="102"/>
        <v>110.40785714285714</v>
      </c>
      <c r="DE34" s="6">
        <f t="shared" si="64"/>
        <v>23.817390481814666</v>
      </c>
      <c r="DF34" s="6">
        <f t="shared" si="65"/>
        <v>18.76151062573793</v>
      </c>
      <c r="DG34" s="6">
        <f t="shared" si="66"/>
        <v>49.061510625737931</v>
      </c>
      <c r="DH34" s="24">
        <f t="shared" si="67"/>
        <v>30.061510625737931</v>
      </c>
      <c r="DI34" s="6">
        <f>IF(Monomers_Data!AE34=1,0.5*DH34+0.5*DG34,IF(Monomers_Data!AE34=2,0.7*DH34+0.3*DG34,IF(Monomers_Data!AE34=3,MAXA(MINA(DG34,DH34),DF34),IF(Monomers_Data!AE34=4,0.7*DH34+0.3*DF34,IF(Monomers_Data!AE34=5,0.5*DH34+0.5*DF34,"ERR")))))</f>
        <v>30.061510625737931</v>
      </c>
      <c r="DJ34" s="47">
        <f t="shared" si="68"/>
        <v>30.061510625737931</v>
      </c>
      <c r="DK34" s="26">
        <f t="shared" si="69"/>
        <v>662.55569419126402</v>
      </c>
      <c r="DL34" s="6">
        <f t="shared" si="70"/>
        <v>26.661510625737932</v>
      </c>
      <c r="DM34" s="6">
        <f t="shared" si="71"/>
        <v>29.161510625737932</v>
      </c>
      <c r="DN34" s="6">
        <f t="shared" si="72"/>
        <v>49.661510625737932</v>
      </c>
      <c r="DO34" s="24">
        <f t="shared" si="73"/>
        <v>37.661510625737932</v>
      </c>
      <c r="DP34" s="6">
        <f>IF(Monomers_Data!AE34=1,0.5*DO34+0.5*DN34,IF(Monomers_Data!AE34=2,0.7*DO34+0.3*DN34,IF(Monomers_Data!AE34=3,MAXA(MINA(DN34,DO34),DM34),IF(Monomers_Data!AE34=4,0.7*DO34+0.3*DM34,IF(Monomers_Data!AE34=5,0.5*DO34+0.5*DM34,"ERR")))))</f>
        <v>37.661510625737932</v>
      </c>
      <c r="DQ34" s="47">
        <f t="shared" si="74"/>
        <v>37.661510625737932</v>
      </c>
      <c r="DR34" s="26">
        <f t="shared" si="75"/>
        <v>830.05969419126404</v>
      </c>
      <c r="DS34" s="24">
        <f>VLOOKUP(A34,'[2]Price Curves'!$C$8:$BH$367,'[2]Price Curves'!$BC$1)</f>
        <v>24.06</v>
      </c>
      <c r="DT34" s="6">
        <f t="shared" si="76"/>
        <v>57.285714285714285</v>
      </c>
      <c r="DU34" s="6">
        <f>VLOOKUP(A34,'[2]Price Curves'!$C$8:$BH$367,'[2]Price Curves'!$BG$1)</f>
        <v>94.3</v>
      </c>
      <c r="DV34" s="5">
        <f t="shared" si="77"/>
        <v>82.671428571428578</v>
      </c>
      <c r="DW34" s="58">
        <f t="shared" si="78"/>
        <v>167.07142857142856</v>
      </c>
      <c r="DX34" s="58">
        <f t="shared" si="79"/>
        <v>110.40785714285714</v>
      </c>
      <c r="DY34" s="24">
        <f t="shared" si="80"/>
        <v>112.07142857142857</v>
      </c>
      <c r="DZ34" s="24"/>
      <c r="EA34" s="186">
        <f t="shared" si="81"/>
        <v>110.40785714285714</v>
      </c>
      <c r="EB34" s="186">
        <f t="shared" si="103"/>
        <v>110.40785714285714</v>
      </c>
      <c r="EC34" s="153"/>
      <c r="ED34" s="73">
        <f>'[2]Price Curves'!AM33</f>
        <v>1.21</v>
      </c>
      <c r="EH34" s="67">
        <f>MAX(EXP(-0.015*((A40-'Export File'!$A$6+30)/365))*$EH$8,0.1)</f>
        <v>0.10568394281660336</v>
      </c>
      <c r="EJ34" s="112">
        <f t="shared" si="83"/>
        <v>12.661510625737932</v>
      </c>
      <c r="EK34" s="112">
        <f t="shared" si="84"/>
        <v>17.881510625737931</v>
      </c>
      <c r="EL34" s="112">
        <f t="shared" si="85"/>
        <v>30.861510625737932</v>
      </c>
      <c r="EM34" s="112">
        <f t="shared" si="86"/>
        <v>24.061510625737931</v>
      </c>
      <c r="EN34" s="174">
        <f>IF(Monomers_Data!K34=1,0.5*EM34+0.5*EL34,IF(Monomers_Data!K34=2,0.7*EM34+0.3*EL34,IF(Monomers_Data!K34=3,MAXA(MINA(EL34,EM34),EK34),IF(Monomers_Data!K34=4,0.7*EM34+0.3*EK34,IF(Monomers_Data!K34=5,0.5*EM34+0.5*EK34,"ERR")))))</f>
        <v>24.061510625737931</v>
      </c>
      <c r="EO34" s="112">
        <v>4.5</v>
      </c>
      <c r="EP34" s="148">
        <v>28</v>
      </c>
      <c r="EQ34" s="112">
        <f>VLOOKUP(A34,'[2]Price Curves'!$C$8:$BH$367,'[2]Price Curves'!$BH$1)</f>
        <v>71.780952380952385</v>
      </c>
      <c r="ER34" s="112">
        <f>VLOOKUP(A34,'[2]Price Curves'!$C$8:$BH$367,'[2]Price Curves'!$BA$1)</f>
        <v>49.4336130519481</v>
      </c>
      <c r="ES34" s="161">
        <f t="shared" si="87"/>
        <v>16.99821908212062</v>
      </c>
      <c r="ET34" s="112">
        <f t="shared" si="88"/>
        <v>17.493576887025121</v>
      </c>
      <c r="EU34" s="192">
        <f t="shared" si="89"/>
        <v>17.245897984572871</v>
      </c>
      <c r="EV34" s="112">
        <f t="shared" si="90"/>
        <v>17.129440522432137</v>
      </c>
      <c r="EW34" s="112">
        <f>IF(Monomers_Data!U34=1,0.5*EU34+0.5*ET34,IF(Monomers_Data!U34=2,0.7*EU34+0.3*ET34,IF(Monomers_Data!U34=3,MAXA(MINA(ET34,EU34),ES34),IF(Monomers_Data!U34=4,0.7*EU34+0.3*ES34,IF(Monomers_Data!U34=5,0.5*EU34+0.5*ES34,"ERR")))))</f>
        <v>17.320201655308544</v>
      </c>
      <c r="EX34" s="24">
        <f t="shared" si="98"/>
        <v>17.320201655308544</v>
      </c>
      <c r="EY34" s="211">
        <f>VLOOKUP(A34,'[2]Price Curves'!$C$8:$BH$367,'[2]Price Curves'!$BE$1)</f>
        <v>4.1989999999999998</v>
      </c>
      <c r="EZ34" s="112">
        <f t="shared" si="91"/>
        <v>63.864100000000001</v>
      </c>
      <c r="FA34">
        <f t="shared" si="92"/>
        <v>64.089500000000001</v>
      </c>
    </row>
    <row r="35" spans="1:157" x14ac:dyDescent="0.3">
      <c r="A35" s="113">
        <f t="shared" si="94"/>
        <v>37773</v>
      </c>
      <c r="C35" s="52">
        <f t="shared" si="3"/>
        <v>26.649344533773125</v>
      </c>
      <c r="D35" s="12"/>
      <c r="E35" s="24">
        <f t="shared" si="4"/>
        <v>35.649344533773125</v>
      </c>
      <c r="F35" s="24">
        <f t="shared" si="5"/>
        <v>48.649344533773125</v>
      </c>
      <c r="G35" s="24">
        <f t="shared" si="6"/>
        <v>41.84934453377312</v>
      </c>
      <c r="H35" s="40">
        <f>IF(Polymers_Data!F35=1,0.5*G35+0.5*F35,IF(Polymers_Data!F35=2,0.7*G35+0.3*F35,IF(Polymers_Data!F35=3,MAXA(MINA(F35,G35),E35),IF(Polymers_Data!F35=4,0.7*G35+0.3*E35,IF(Polymers_Data!F35=5,0.5*G35+0.5*E35,"ERR")))))</f>
        <v>41.84934453377312</v>
      </c>
      <c r="I35" s="116">
        <v>0</v>
      </c>
      <c r="J35" s="116">
        <f t="shared" si="7"/>
        <v>41.84934453377312</v>
      </c>
      <c r="K35" s="65">
        <f t="shared" si="95"/>
        <v>43.84934453377312</v>
      </c>
      <c r="L35" s="91">
        <f t="shared" si="8"/>
        <v>44.149344533773125</v>
      </c>
      <c r="M35" s="92">
        <f t="shared" si="9"/>
        <v>45.149344533773125</v>
      </c>
      <c r="N35" s="93">
        <f t="shared" si="10"/>
        <v>43.149344533773125</v>
      </c>
      <c r="O35" s="25">
        <f t="shared" si="11"/>
        <v>29.149344533773125</v>
      </c>
      <c r="P35" s="24">
        <f t="shared" si="12"/>
        <v>47.149344533773125</v>
      </c>
      <c r="Q35" s="24">
        <f t="shared" si="13"/>
        <v>38.899344533773125</v>
      </c>
      <c r="R35" s="12"/>
      <c r="S35" s="37">
        <f t="shared" si="14"/>
        <v>38.34934453377312</v>
      </c>
      <c r="T35" s="40"/>
      <c r="U35" s="25">
        <f t="shared" si="15"/>
        <v>31.649344533773125</v>
      </c>
      <c r="V35" s="24">
        <f t="shared" si="16"/>
        <v>46.149344533773125</v>
      </c>
      <c r="W35" s="24">
        <f t="shared" si="17"/>
        <v>38.649344533773125</v>
      </c>
      <c r="X35" s="40"/>
      <c r="Y35" s="40">
        <f>IF(Polymers_Data!BA35=1,0.5*W35+0.5*V35,IF(Polymers_Data!BA35=2,0.7*W35+0.3*V35,IF(Polymers_Data!BA35=3,MAXA(MINA(V35,W35),U35),IF(Polymers_Data!BA35=4,0.7*W35+0.3*U35,IF(Polymers_Data!BA35=5,0.5*W35+0.5*U35,"ERR")))))</f>
        <v>38.649344533773125</v>
      </c>
      <c r="Z35" s="24">
        <v>0</v>
      </c>
      <c r="AA35" s="40">
        <f t="shared" si="100"/>
        <v>38.649344533773125</v>
      </c>
      <c r="AB35" s="40">
        <f t="shared" si="101"/>
        <v>39.649344533773125</v>
      </c>
      <c r="AC35" s="143">
        <f t="shared" si="19"/>
        <v>40.34934453377312</v>
      </c>
      <c r="AD35" s="97">
        <f t="shared" si="20"/>
        <v>42.149344533773125</v>
      </c>
      <c r="AE35" s="24">
        <f t="shared" si="21"/>
        <v>37.979344533773123</v>
      </c>
      <c r="AF35" s="24">
        <f t="shared" si="22"/>
        <v>53.649344533773125</v>
      </c>
      <c r="AG35" s="24">
        <f t="shared" si="23"/>
        <v>44.329344533773124</v>
      </c>
      <c r="AH35" s="12"/>
      <c r="AI35" s="37">
        <f t="shared" si="24"/>
        <v>44.84934453377312</v>
      </c>
      <c r="AJ35" s="34">
        <f t="shared" si="25"/>
        <v>47.649344533773125</v>
      </c>
      <c r="AK35" s="25">
        <f t="shared" si="26"/>
        <v>19.483047998866205</v>
      </c>
      <c r="AL35" s="12"/>
      <c r="AM35" s="24">
        <f t="shared" si="27"/>
        <v>32.283047998866209</v>
      </c>
      <c r="AN35" s="24">
        <f t="shared" si="28"/>
        <v>43.483047998866205</v>
      </c>
      <c r="AO35" s="24">
        <f t="shared" si="29"/>
        <v>37.383047998866203</v>
      </c>
      <c r="AP35" s="116">
        <f>IF(Polymers_Data!AE35=1,0.5*AO35+0.5*AN35,IF(Polymers_Data!AE35=2,0.7*AO35+0.3*AN35,IF(Polymers_Data!AE35=3,MAXA(MINA(AN35,AO35),AM35),IF(Polymers_Data!AE35=4,0.7*AO35+0.3*AM35,IF(Polymers_Data!AE35=5,0.5*AO35+0.5*AM35,"ERR")))))</f>
        <v>37.383047998866203</v>
      </c>
      <c r="AQ35" s="116">
        <f>IF(Polymers_Data!AE35=1,0.5*AO35+0.5*AN35,IF(Polymers_Data!AE35=2,0.7*AO35+0.3*AN35,IF(Polymers_Data!AE35=3,MAXA(MINA(AN35,AO35),AM35),IF(Polymers_Data!AE35=4,0.7*AO35+0.3*AM35,IF(Polymers_Data!AE35=5,0.5*AO35+0.5*AM35,"ERR")))))</f>
        <v>37.383047998866203</v>
      </c>
      <c r="AR35" s="24">
        <f t="shared" si="30"/>
        <v>29.483047998866205</v>
      </c>
      <c r="AS35" s="24">
        <f t="shared" si="31"/>
        <v>43.233047998866205</v>
      </c>
      <c r="AT35" s="24">
        <f t="shared" si="32"/>
        <v>34.873047998866205</v>
      </c>
      <c r="AU35" s="24">
        <f>IF(Polymers_Data!BP35=1,0.5*AT35+0.5*AS35,IF(Polymers_Data!BP35=2,0.7*AT35+0.3*AS35,IF(Polymers_Data!BP35=3,MAXA(MINA(AS35,AT35),AR35),IF(Polymers_Data!BP35=4,0.7*AT35+0.3*AR35,IF(Polymers_Data!BP35=5,0.3*AT35+0.7*AR35,"ERR")))))</f>
        <v>34.873047998866205</v>
      </c>
      <c r="AV35" s="24">
        <v>3.75</v>
      </c>
      <c r="AW35" s="116">
        <v>39.225695670023974</v>
      </c>
      <c r="AX35" s="14"/>
      <c r="AY35" s="52">
        <f t="shared" si="33"/>
        <v>26.649344533773125</v>
      </c>
      <c r="AZ35" s="12"/>
      <c r="BA35" s="24">
        <f t="shared" si="34"/>
        <v>44.149344533773125</v>
      </c>
      <c r="BB35" s="24">
        <f t="shared" si="35"/>
        <v>86.649344533773132</v>
      </c>
      <c r="BC35" s="24">
        <f t="shared" si="36"/>
        <v>66.149344533773132</v>
      </c>
      <c r="BD35" s="116">
        <f>IF(Polymers_Data!BZ35=1,0.5*BC35+0.5*BB35,IF(Polymers_Data!BZ35=2,0.7*BC35+0.3*BB35,IF(Polymers_Data!BZ35=3,MAXA(MINA(BB35,BC35),BA35),IF(Polymers_Data!BZ35=4,0.7*BC35+0.3*BA35,IF(Polymers_Data!BZ35=5,0.5*BC35+0.5*BA35,"ERR")))))</f>
        <v>66.149344533773132</v>
      </c>
      <c r="BE35" s="40">
        <f>IF(Polymers_Data!BZ35=1,0.5*BC35+0.5*BB35,IF(Polymers_Data!BZ35=2,0.7*BC35+0.3*BB35,IF(Polymers_Data!BZ35=3,MAXA(MINA(BB35,BC35),BA35),IF(Polymers_Data!BZ35=4,0.7*BC35+0.3*BA35,IF(Polymers_Data!BZ35=5,0.5*BC35+0.5*BA35,"ERR")))))</f>
        <v>66.149344533773132</v>
      </c>
      <c r="BF35" s="12"/>
      <c r="BG35" s="12"/>
      <c r="BH35" s="12"/>
      <c r="BI35" s="53">
        <f t="shared" si="37"/>
        <v>66.149344533773132</v>
      </c>
      <c r="BJ35" s="12"/>
      <c r="BK35" s="25">
        <f t="shared" si="38"/>
        <v>37.649344533773125</v>
      </c>
      <c r="BL35" s="12"/>
      <c r="BM35" s="24">
        <f t="shared" si="39"/>
        <v>44.899344533773125</v>
      </c>
      <c r="BN35" s="24">
        <f t="shared" si="40"/>
        <v>59.649344533773125</v>
      </c>
      <c r="BO35" s="24">
        <f t="shared" si="41"/>
        <v>52.84934453377312</v>
      </c>
      <c r="BP35" s="94">
        <f>IF(Polymers_Data!AJ35=1,0.5*BO35+0.5*BN35,IF(Polymers_Data!AJ35=2,0.7*BO35+0.3*BN35,IF(Polymers_Data!AJ35=3,MAXA(MINA(BN35,BO35),BM35),IF(Polymers_Data!AJ35=4,0.7*BO35+0.3*BM35,IF(Polymers_Data!AJ35=5,0.5*BO35+0.5*BM35,"ERR")))))</f>
        <v>52.84934453377312</v>
      </c>
      <c r="BQ35" s="94">
        <v>0</v>
      </c>
      <c r="BR35" s="94">
        <f t="shared" si="104"/>
        <v>52.84934453377312</v>
      </c>
      <c r="BS35" s="24">
        <f t="shared" si="42"/>
        <v>50.34934453377312</v>
      </c>
      <c r="BT35" s="6">
        <v>49.486504123971798</v>
      </c>
      <c r="BU35" s="31">
        <f>VLOOKUP(A35,'[2]Price Curves'!$C$8:$IV$367,'[2]Price Curves'!$AW$1)</f>
        <v>37.568553265306186</v>
      </c>
      <c r="BV35" s="24">
        <f t="shared" si="43"/>
        <v>12.649344533773126</v>
      </c>
      <c r="BW35" s="24">
        <f t="shared" si="44"/>
        <v>19.649344533773125</v>
      </c>
      <c r="BX35" s="24">
        <f t="shared" si="45"/>
        <v>36.510344533773129</v>
      </c>
      <c r="BY35" s="24">
        <f t="shared" si="46"/>
        <v>26.649344533773125</v>
      </c>
      <c r="BZ35" s="24">
        <f>IF(Monomers_Data!F35=1,0.5*BY35+0.5*BX35,IF(Monomers_Data!F35=2,0.7*BY35+0.3*BX35,IF(Monomers_Data!F35=3,MAXA(MINA(BX35,BY35),BW35),IF(Monomers_Data!F35=4,0.7*BY35+0.3*BW35,IF(Monomers_Data!F35=5,0.5*BY35+0.5*BW35,"ERR")))))</f>
        <v>26.649344533773125</v>
      </c>
      <c r="CA35" s="24">
        <v>0</v>
      </c>
      <c r="CB35" s="40">
        <f t="shared" si="99"/>
        <v>26.649344533773125</v>
      </c>
      <c r="CC35" s="24">
        <f t="shared" si="47"/>
        <v>28</v>
      </c>
      <c r="CD35" s="24">
        <f t="shared" si="48"/>
        <v>28.649344533773125</v>
      </c>
      <c r="CE35" s="26">
        <f t="shared" si="49"/>
        <v>26.899344533773125</v>
      </c>
      <c r="CF35" s="6"/>
      <c r="CG35" s="5">
        <f>VLOOKUP(A35,'[2]Price Curves'!$C$8:$BH$367,'[2]Price Curves'!$AY$1)</f>
        <v>46.458293035204044</v>
      </c>
      <c r="CH35" s="6">
        <f t="shared" si="50"/>
        <v>10.983047998866203</v>
      </c>
      <c r="CI35" s="6">
        <f t="shared" si="51"/>
        <v>18.649344533773125</v>
      </c>
      <c r="CJ35" s="6">
        <f t="shared" si="51"/>
        <v>24.649344533773125</v>
      </c>
      <c r="CK35" s="6">
        <f t="shared" si="51"/>
        <v>20.649344533773125</v>
      </c>
      <c r="CL35" s="47">
        <f>IF(Monomers_Data!P35=1,0.5*CK35+0.5*CJ35,IF(Monomers_Data!P35=2,0.7*CK35+0.3*CJ35,IF(Monomers_Data!P35=3,MAXA(MINA(CJ35,CK35),CI35),IF(Monomers_Data!P35=4,0.7*CK35+0.3*CI35,IF(Monomers_Data!P35=5,0.5*CK35+0.5*CI35,"ERR")))))</f>
        <v>21.849344533773124</v>
      </c>
      <c r="CM35" s="47">
        <f t="shared" si="53"/>
        <v>17.983047998866205</v>
      </c>
      <c r="CN35" s="47"/>
      <c r="CO35" s="34">
        <f t="shared" si="96"/>
        <v>17.983047998866205</v>
      </c>
      <c r="CP35" s="47">
        <v>1.5</v>
      </c>
      <c r="CQ35" s="87">
        <f t="shared" si="54"/>
        <v>19.483047998866205</v>
      </c>
      <c r="CR35" s="6">
        <f t="shared" si="55"/>
        <v>17.879110537088895</v>
      </c>
      <c r="CS35" s="60">
        <f t="shared" si="56"/>
        <v>17.879110537088895</v>
      </c>
      <c r="CT35" s="63">
        <f t="shared" si="57"/>
        <v>26.649344533773125</v>
      </c>
      <c r="CU35" s="6">
        <f t="shared" si="58"/>
        <v>29.149344533773125</v>
      </c>
      <c r="CV35" s="6">
        <f t="shared" si="59"/>
        <v>43.649344533773125</v>
      </c>
      <c r="CW35" s="6">
        <f t="shared" si="60"/>
        <v>36.649344533773125</v>
      </c>
      <c r="CX35" s="24">
        <f>IF(Polymers_Data!BU35=1,0.5*CW35+0.5*CV35,IF(Polymers_Data!BU35=2,0.7*CW35+0.3*CV35,IF(Polymers_Data!BU35=3,MAXA(MINA(CV35,CW35),CU35),IF(Polymers_Data!BU35=4,0.7*CW35+0.3*CU35,IF(Polymers_Data!BU35=5,0.5*CW35+0.5*CU35,"ERR")))))</f>
        <v>38.749344533773126</v>
      </c>
      <c r="CY35" s="177">
        <f t="shared" si="61"/>
        <v>38.749344533773126</v>
      </c>
      <c r="CZ35" s="5">
        <v>0.19386341188672435</v>
      </c>
      <c r="DA35" s="6">
        <f t="shared" si="62"/>
        <v>6.0212012338718246</v>
      </c>
      <c r="DB35" s="26"/>
      <c r="DC35" s="6">
        <f t="shared" si="97"/>
        <v>24.049344533773127</v>
      </c>
      <c r="DD35" s="6">
        <f t="shared" si="102"/>
        <v>110.15821428571429</v>
      </c>
      <c r="DE35" s="6">
        <f t="shared" si="64"/>
        <v>23.787332963398843</v>
      </c>
      <c r="DF35" s="6">
        <f t="shared" si="65"/>
        <v>18.749344533773126</v>
      </c>
      <c r="DG35" s="6">
        <f t="shared" si="66"/>
        <v>49.049344533773123</v>
      </c>
      <c r="DH35" s="24">
        <f t="shared" si="67"/>
        <v>30.049344533773127</v>
      </c>
      <c r="DI35" s="6">
        <f>IF(Monomers_Data!AE35=1,0.5*DH35+0.5*DG35,IF(Monomers_Data!AE35=2,0.7*DH35+0.3*DG35,IF(Monomers_Data!AE35=3,MAXA(MINA(DG35,DH35),DF35),IF(Monomers_Data!AE35=4,0.7*DH35+0.3*DF35,IF(Monomers_Data!AE35=5,0.5*DH35+0.5*DF35,"ERR")))))</f>
        <v>30.049344533773127</v>
      </c>
      <c r="DJ35" s="47">
        <f t="shared" si="68"/>
        <v>30.049344533773127</v>
      </c>
      <c r="DK35" s="26">
        <f t="shared" si="69"/>
        <v>662.28755352435974</v>
      </c>
      <c r="DL35" s="6">
        <f t="shared" si="70"/>
        <v>26.649344533773125</v>
      </c>
      <c r="DM35" s="6">
        <f t="shared" si="71"/>
        <v>29.149344533773125</v>
      </c>
      <c r="DN35" s="6">
        <f t="shared" si="72"/>
        <v>49.649344533773125</v>
      </c>
      <c r="DO35" s="24">
        <f t="shared" si="73"/>
        <v>37.649344533773125</v>
      </c>
      <c r="DP35" s="6">
        <f>IF(Monomers_Data!AE35=1,0.5*DO35+0.5*DN35,IF(Monomers_Data!AE35=2,0.7*DO35+0.3*DN35,IF(Monomers_Data!AE35=3,MAXA(MINA(DN35,DO35),DM35),IF(Monomers_Data!AE35=4,0.7*DO35+0.3*DM35,IF(Monomers_Data!AE35=5,0.5*DO35+0.5*DM35,"ERR")))))</f>
        <v>37.649344533773125</v>
      </c>
      <c r="DQ35" s="47">
        <f t="shared" si="74"/>
        <v>37.649344533773125</v>
      </c>
      <c r="DR35" s="26">
        <f t="shared" si="75"/>
        <v>829.79155352435976</v>
      </c>
      <c r="DS35" s="24">
        <f>VLOOKUP(A35,'[2]Price Curves'!$C$8:$BH$367,'[2]Price Curves'!$BC$1)</f>
        <v>23.97</v>
      </c>
      <c r="DT35" s="6">
        <f t="shared" si="76"/>
        <v>57.071428571428569</v>
      </c>
      <c r="DU35" s="6">
        <f>VLOOKUP(A35,'[2]Price Curves'!$C$8:$BH$367,'[2]Price Curves'!$BG$1)</f>
        <v>88.090476190476195</v>
      </c>
      <c r="DV35" s="5">
        <f t="shared" si="77"/>
        <v>82.457142857142856</v>
      </c>
      <c r="DW35" s="58">
        <f t="shared" si="78"/>
        <v>166.85714285714283</v>
      </c>
      <c r="DX35" s="58">
        <f t="shared" si="79"/>
        <v>110.15821428571429</v>
      </c>
      <c r="DY35" s="24">
        <f t="shared" si="80"/>
        <v>111.85714285714285</v>
      </c>
      <c r="DZ35" s="24"/>
      <c r="EA35" s="186">
        <f t="shared" si="81"/>
        <v>110.15821428571429</v>
      </c>
      <c r="EB35" s="186">
        <f t="shared" si="103"/>
        <v>110.15821428571429</v>
      </c>
      <c r="EC35" s="153"/>
      <c r="ED35" s="73">
        <f>'[2]Price Curves'!AM34</f>
        <v>1.21</v>
      </c>
      <c r="EH35" s="67">
        <f>MAX(EXP(-0.015*((A41-'Export File'!$A$6+30)/365))*$EH$8,0.1)</f>
        <v>0.1055537278306433</v>
      </c>
      <c r="EJ35" s="112">
        <f t="shared" si="83"/>
        <v>12.649344533773126</v>
      </c>
      <c r="EK35" s="112">
        <f t="shared" si="84"/>
        <v>17.869344533773127</v>
      </c>
      <c r="EL35" s="112">
        <f t="shared" si="85"/>
        <v>30.849344533773127</v>
      </c>
      <c r="EM35" s="112">
        <f t="shared" si="86"/>
        <v>24.049344533773127</v>
      </c>
      <c r="EN35" s="174">
        <f>IF(Monomers_Data!K35=1,0.5*EM35+0.5*EL35,IF(Monomers_Data!K35=2,0.7*EM35+0.3*EL35,IF(Monomers_Data!K35=3,MAXA(MINA(EL35,EM35),EK35),IF(Monomers_Data!K35=4,0.7*EM35+0.3*EK35,IF(Monomers_Data!K35=5,0.5*EM35+0.5*EK35,"ERR")))))</f>
        <v>24.049344533773127</v>
      </c>
      <c r="EO35" s="112">
        <v>4.5</v>
      </c>
      <c r="EP35" s="148">
        <v>28</v>
      </c>
      <c r="EQ35" s="112">
        <f>VLOOKUP(A35,'[2]Price Curves'!$C$8:$BH$367,'[2]Price Curves'!$BH$1)</f>
        <v>71.580952380952382</v>
      </c>
      <c r="ER35" s="112">
        <f>VLOOKUP(A35,'[2]Price Curves'!$C$8:$BH$367,'[2]Price Curves'!$BA$1)</f>
        <v>46.305254489795949</v>
      </c>
      <c r="ES35" s="161">
        <f t="shared" si="87"/>
        <v>16.983047998866205</v>
      </c>
      <c r="ET35" s="112">
        <f t="shared" si="88"/>
        <v>18.36160574997804</v>
      </c>
      <c r="EU35" s="192">
        <f t="shared" si="89"/>
        <v>17.672326874422122</v>
      </c>
      <c r="EV35" s="112">
        <f t="shared" si="90"/>
        <v>17.12025512299871</v>
      </c>
      <c r="EW35" s="112">
        <f>IF(Monomers_Data!U35=1,0.5*EU35+0.5*ET35,IF(Monomers_Data!U35=2,0.7*EU35+0.3*ET35,IF(Monomers_Data!U35=3,MAXA(MINA(ET35,EU35),ES35),IF(Monomers_Data!U35=4,0.7*EU35+0.3*ES35,IF(Monomers_Data!U35=5,0.5*EU35+0.5*ES35,"ERR")))))</f>
        <v>17.879110537088895</v>
      </c>
      <c r="EX35" s="24">
        <f t="shared" si="98"/>
        <v>17.879110537088895</v>
      </c>
      <c r="EY35" s="211">
        <f>VLOOKUP(A35,'[2]Price Curves'!$C$8:$BH$367,'[2]Price Curves'!$BE$1)</f>
        <v>4.2120000000000006</v>
      </c>
      <c r="EZ35" s="112">
        <f t="shared" si="91"/>
        <v>64.070800000000006</v>
      </c>
      <c r="FA35">
        <f t="shared" si="92"/>
        <v>64.225999999999999</v>
      </c>
    </row>
    <row r="36" spans="1:157" x14ac:dyDescent="0.3">
      <c r="A36" s="113">
        <f t="shared" si="94"/>
        <v>37803</v>
      </c>
      <c r="C36" s="52">
        <f t="shared" si="3"/>
        <v>26.829164786392091</v>
      </c>
      <c r="D36" s="12"/>
      <c r="E36" s="24">
        <f t="shared" si="4"/>
        <v>35.829164786392091</v>
      </c>
      <c r="F36" s="24">
        <f t="shared" si="5"/>
        <v>48.829164786392091</v>
      </c>
      <c r="G36" s="24">
        <f t="shared" si="6"/>
        <v>42.029164786392087</v>
      </c>
      <c r="H36" s="40">
        <f>IF(Polymers_Data!F36=1,0.5*G36+0.5*F36,IF(Polymers_Data!F36=2,0.7*G36+0.3*F36,IF(Polymers_Data!F36=3,MAXA(MINA(F36,G36),E36),IF(Polymers_Data!F36=4,0.7*G36+0.3*E36,IF(Polymers_Data!F36=5,0.5*G36+0.5*E36,"ERR")))))</f>
        <v>42.029164786392087</v>
      </c>
      <c r="I36" s="116">
        <v>0</v>
      </c>
      <c r="J36" s="116">
        <f t="shared" si="7"/>
        <v>42.029164786392087</v>
      </c>
      <c r="K36" s="65">
        <f t="shared" si="95"/>
        <v>44.029164786392087</v>
      </c>
      <c r="L36" s="91">
        <f t="shared" si="8"/>
        <v>44.329164786392091</v>
      </c>
      <c r="M36" s="92">
        <f t="shared" si="9"/>
        <v>45.329164786392091</v>
      </c>
      <c r="N36" s="93">
        <f t="shared" si="10"/>
        <v>43.329164786392091</v>
      </c>
      <c r="O36" s="25">
        <f t="shared" si="11"/>
        <v>29.329164786392091</v>
      </c>
      <c r="P36" s="24">
        <f t="shared" si="12"/>
        <v>47.329164786392091</v>
      </c>
      <c r="Q36" s="24">
        <f t="shared" si="13"/>
        <v>39.079164786392091</v>
      </c>
      <c r="R36" s="12"/>
      <c r="S36" s="37">
        <f t="shared" si="14"/>
        <v>38.529164786392087</v>
      </c>
      <c r="T36" s="40"/>
      <c r="U36" s="25">
        <f t="shared" si="15"/>
        <v>31.829164786392091</v>
      </c>
      <c r="V36" s="24">
        <f t="shared" si="16"/>
        <v>46.329164786392091</v>
      </c>
      <c r="W36" s="24">
        <f t="shared" si="17"/>
        <v>38.829164786392091</v>
      </c>
      <c r="X36" s="40"/>
      <c r="Y36" s="40">
        <f>IF(Polymers_Data!BA36=1,0.5*W36+0.5*V36,IF(Polymers_Data!BA36=2,0.7*W36+0.3*V36,IF(Polymers_Data!BA36=3,MAXA(MINA(V36,W36),U36),IF(Polymers_Data!BA36=4,0.7*W36+0.3*U36,IF(Polymers_Data!BA36=5,0.5*W36+0.5*U36,"ERR")))))</f>
        <v>38.829164786392091</v>
      </c>
      <c r="Z36" s="24">
        <v>0</v>
      </c>
      <c r="AA36" s="40">
        <f t="shared" si="100"/>
        <v>38.829164786392091</v>
      </c>
      <c r="AB36" s="40">
        <f t="shared" si="101"/>
        <v>39.829164786392091</v>
      </c>
      <c r="AC36" s="143">
        <f t="shared" si="19"/>
        <v>40.529164786392087</v>
      </c>
      <c r="AD36" s="97">
        <f t="shared" si="20"/>
        <v>42.329164786392091</v>
      </c>
      <c r="AE36" s="24">
        <f t="shared" si="21"/>
        <v>38.15916478639209</v>
      </c>
      <c r="AF36" s="24">
        <f t="shared" si="22"/>
        <v>53.829164786392091</v>
      </c>
      <c r="AG36" s="24">
        <f t="shared" si="23"/>
        <v>44.509164786392091</v>
      </c>
      <c r="AH36" s="12"/>
      <c r="AI36" s="37">
        <f t="shared" si="24"/>
        <v>45.029164786392087</v>
      </c>
      <c r="AJ36" s="34">
        <f t="shared" si="25"/>
        <v>47.829164786392091</v>
      </c>
      <c r="AK36" s="25">
        <f t="shared" si="26"/>
        <v>19.577408312954802</v>
      </c>
      <c r="AL36" s="12"/>
      <c r="AM36" s="24">
        <f t="shared" si="27"/>
        <v>32.377408312954799</v>
      </c>
      <c r="AN36" s="24">
        <f t="shared" si="28"/>
        <v>43.577408312954802</v>
      </c>
      <c r="AO36" s="24">
        <f t="shared" si="29"/>
        <v>37.4774083129548</v>
      </c>
      <c r="AP36" s="116">
        <f>IF(Polymers_Data!AE36=1,0.5*AO36+0.5*AN36,IF(Polymers_Data!AE36=2,0.7*AO36+0.3*AN36,IF(Polymers_Data!AE36=3,MAXA(MINA(AN36,AO36),AM36),IF(Polymers_Data!AE36=4,0.7*AO36+0.3*AM36,IF(Polymers_Data!AE36=5,0.5*AO36+0.5*AM36,"ERR")))))</f>
        <v>37.4774083129548</v>
      </c>
      <c r="AQ36" s="116">
        <f>IF(Polymers_Data!AE36=1,0.5*AO36+0.5*AN36,IF(Polymers_Data!AE36=2,0.7*AO36+0.3*AN36,IF(Polymers_Data!AE36=3,MAXA(MINA(AN36,AO36),AM36),IF(Polymers_Data!AE36=4,0.7*AO36+0.3*AM36,IF(Polymers_Data!AE36=5,0.5*AO36+0.5*AM36,"ERR")))))</f>
        <v>37.4774083129548</v>
      </c>
      <c r="AR36" s="24">
        <f t="shared" si="30"/>
        <v>29.577408312954802</v>
      </c>
      <c r="AS36" s="24">
        <f t="shared" si="31"/>
        <v>43.327408312954802</v>
      </c>
      <c r="AT36" s="24">
        <f t="shared" si="32"/>
        <v>34.967408312954802</v>
      </c>
      <c r="AU36" s="24">
        <f>IF(Polymers_Data!BP36=1,0.5*AT36+0.5*AS36,IF(Polymers_Data!BP36=2,0.7*AT36+0.3*AS36,IF(Polymers_Data!BP36=3,MAXA(MINA(AS36,AT36),AR36),IF(Polymers_Data!BP36=4,0.7*AT36+0.3*AR36,IF(Polymers_Data!BP36=5,0.3*AT36+0.7*AR36,"ERR")))))</f>
        <v>34.967408312954802</v>
      </c>
      <c r="AV36" s="24">
        <v>3.75</v>
      </c>
      <c r="AW36" s="116">
        <v>39.198034408713006</v>
      </c>
      <c r="AX36" s="14"/>
      <c r="AY36" s="52">
        <f t="shared" si="33"/>
        <v>26.829164786392091</v>
      </c>
      <c r="AZ36" s="12"/>
      <c r="BA36" s="24">
        <f t="shared" si="34"/>
        <v>44.329164786392091</v>
      </c>
      <c r="BB36" s="24">
        <f t="shared" si="35"/>
        <v>86.829164786392084</v>
      </c>
      <c r="BC36" s="24">
        <f t="shared" si="36"/>
        <v>66.329164786392084</v>
      </c>
      <c r="BD36" s="116">
        <f>IF(Polymers_Data!BZ36=1,0.5*BC36+0.5*BB36,IF(Polymers_Data!BZ36=2,0.7*BC36+0.3*BB36,IF(Polymers_Data!BZ36=3,MAXA(MINA(BB36,BC36),BA36),IF(Polymers_Data!BZ36=4,0.7*BC36+0.3*BA36,IF(Polymers_Data!BZ36=5,0.5*BC36+0.5*BA36,"ERR")))))</f>
        <v>66.329164786392084</v>
      </c>
      <c r="BE36" s="40">
        <f>IF(Polymers_Data!BZ36=1,0.5*BC36+0.5*BB36,IF(Polymers_Data!BZ36=2,0.7*BC36+0.3*BB36,IF(Polymers_Data!BZ36=3,MAXA(MINA(BB36,BC36),BA36),IF(Polymers_Data!BZ36=4,0.7*BC36+0.3*BA36,IF(Polymers_Data!BZ36=5,0.5*BC36+0.5*BA36,"ERR")))))</f>
        <v>66.329164786392084</v>
      </c>
      <c r="BF36" s="12"/>
      <c r="BG36" s="12"/>
      <c r="BH36" s="12"/>
      <c r="BI36" s="53">
        <f t="shared" si="37"/>
        <v>66.329164786392084</v>
      </c>
      <c r="BJ36" s="12"/>
      <c r="BK36" s="25">
        <f t="shared" si="38"/>
        <v>37.829164786392091</v>
      </c>
      <c r="BL36" s="12"/>
      <c r="BM36" s="24">
        <f t="shared" si="39"/>
        <v>45.079164786392091</v>
      </c>
      <c r="BN36" s="24">
        <f t="shared" si="40"/>
        <v>59.829164786392091</v>
      </c>
      <c r="BO36" s="24">
        <f t="shared" si="41"/>
        <v>53.029164786392087</v>
      </c>
      <c r="BP36" s="94">
        <f>IF(Polymers_Data!AJ36=1,0.5*BO36+0.5*BN36,IF(Polymers_Data!AJ36=2,0.7*BO36+0.3*BN36,IF(Polymers_Data!AJ36=3,MAXA(MINA(BN36,BO36),BM36),IF(Polymers_Data!AJ36=4,0.7*BO36+0.3*BM36,IF(Polymers_Data!AJ36=5,0.5*BO36+0.5*BM36,"ERR")))))</f>
        <v>53.029164786392087</v>
      </c>
      <c r="BQ36" s="94">
        <v>0</v>
      </c>
      <c r="BR36" s="94">
        <f t="shared" si="104"/>
        <v>53.029164786392087</v>
      </c>
      <c r="BS36" s="24">
        <f t="shared" si="42"/>
        <v>50.529164786392087</v>
      </c>
      <c r="BT36" s="6">
        <v>49.468139964268531</v>
      </c>
      <c r="BU36" s="31">
        <f>VLOOKUP(A36,'[2]Price Curves'!$C$8:$IV$367,'[2]Price Curves'!$AW$1)</f>
        <v>38.10261941558452</v>
      </c>
      <c r="BV36" s="24">
        <f t="shared" si="43"/>
        <v>12.829164786392093</v>
      </c>
      <c r="BW36" s="24">
        <f t="shared" si="44"/>
        <v>19.829164786392091</v>
      </c>
      <c r="BX36" s="24">
        <f t="shared" si="45"/>
        <v>36.690164786392096</v>
      </c>
      <c r="BY36" s="24">
        <f t="shared" si="46"/>
        <v>26.829164786392091</v>
      </c>
      <c r="BZ36" s="24">
        <f>IF(Monomers_Data!F36=1,0.5*BY36+0.5*BX36,IF(Monomers_Data!F36=2,0.7*BY36+0.3*BX36,IF(Monomers_Data!F36=3,MAXA(MINA(BX36,BY36),BW36),IF(Monomers_Data!F36=4,0.7*BY36+0.3*BW36,IF(Monomers_Data!F36=5,0.5*BY36+0.5*BW36,"ERR")))))</f>
        <v>26.829164786392091</v>
      </c>
      <c r="CA36" s="24">
        <v>0</v>
      </c>
      <c r="CB36" s="40">
        <f t="shared" si="99"/>
        <v>26.829164786392091</v>
      </c>
      <c r="CC36" s="24">
        <f t="shared" si="47"/>
        <v>28</v>
      </c>
      <c r="CD36" s="24">
        <f t="shared" si="48"/>
        <v>28.829164786392091</v>
      </c>
      <c r="CE36" s="26">
        <f t="shared" si="49"/>
        <v>27.079164786392091</v>
      </c>
      <c r="CF36" s="6"/>
      <c r="CG36" s="5">
        <f>VLOOKUP(A36,'[2]Price Curves'!$C$8:$BH$367,'[2]Price Curves'!$AY$1)</f>
        <v>46.857437163798807</v>
      </c>
      <c r="CH36" s="6">
        <f t="shared" si="50"/>
        <v>11.0774083129548</v>
      </c>
      <c r="CI36" s="6">
        <f t="shared" si="51"/>
        <v>18.829164786392091</v>
      </c>
      <c r="CJ36" s="6">
        <f t="shared" si="51"/>
        <v>24.829164786392091</v>
      </c>
      <c r="CK36" s="6">
        <f t="shared" si="51"/>
        <v>20.829164786392091</v>
      </c>
      <c r="CL36" s="47">
        <f>IF(Monomers_Data!P36=1,0.5*CK36+0.5*CJ36,IF(Monomers_Data!P36=2,0.7*CK36+0.3*CJ36,IF(Monomers_Data!P36=3,MAXA(MINA(CJ36,CK36),CI36),IF(Monomers_Data!P36=4,0.7*CK36+0.3*CI36,IF(Monomers_Data!P36=5,0.5*CK36+0.5*CI36,"ERR")))))</f>
        <v>22.029164786392087</v>
      </c>
      <c r="CM36" s="47">
        <f t="shared" si="53"/>
        <v>18.077408312954802</v>
      </c>
      <c r="CN36" s="47"/>
      <c r="CO36" s="34">
        <f t="shared" si="96"/>
        <v>18.077408312954802</v>
      </c>
      <c r="CP36" s="47">
        <v>1.5</v>
      </c>
      <c r="CQ36" s="87">
        <f t="shared" si="54"/>
        <v>19.577408312954802</v>
      </c>
      <c r="CR36" s="6">
        <f t="shared" si="55"/>
        <v>16.853619453396565</v>
      </c>
      <c r="CS36" s="60">
        <f t="shared" si="56"/>
        <v>16.853619453396565</v>
      </c>
      <c r="CT36" s="63">
        <f t="shared" si="57"/>
        <v>26.829164786392091</v>
      </c>
      <c r="CU36" s="6">
        <f t="shared" si="58"/>
        <v>29.329164786392091</v>
      </c>
      <c r="CV36" s="6">
        <f t="shared" si="59"/>
        <v>43.829164786392091</v>
      </c>
      <c r="CW36" s="6">
        <f t="shared" si="60"/>
        <v>36.829164786392091</v>
      </c>
      <c r="CX36" s="24">
        <f>IF(Polymers_Data!BU36=1,0.5*CW36+0.5*CV36,IF(Polymers_Data!BU36=2,0.7*CW36+0.3*CV36,IF(Polymers_Data!BU36=3,MAXA(MINA(CV36,CW36),CU36),IF(Polymers_Data!BU36=4,0.7*CW36+0.3*CU36,IF(Polymers_Data!BU36=5,0.5*CW36+0.5*CU36,"ERR")))))</f>
        <v>38.929164786392093</v>
      </c>
      <c r="CY36" s="177">
        <f t="shared" si="61"/>
        <v>38.929164786392093</v>
      </c>
      <c r="CZ36" s="5">
        <v>0.19426202160894662</v>
      </c>
      <c r="DA36" s="6">
        <f t="shared" si="62"/>
        <v>6.0335816481434996</v>
      </c>
      <c r="DB36" s="26"/>
      <c r="DC36" s="6">
        <f t="shared" si="97"/>
        <v>24.229164786392094</v>
      </c>
      <c r="DD36" s="6">
        <f t="shared" si="102"/>
        <v>109.90857142857142</v>
      </c>
      <c r="DE36" s="6">
        <f t="shared" si="64"/>
        <v>23.811991553189394</v>
      </c>
      <c r="DF36" s="6">
        <f t="shared" si="65"/>
        <v>18.929164786392093</v>
      </c>
      <c r="DG36" s="6">
        <f t="shared" si="66"/>
        <v>49.22916478639209</v>
      </c>
      <c r="DH36" s="24">
        <f t="shared" si="67"/>
        <v>30.229164786392094</v>
      </c>
      <c r="DI36" s="6">
        <f>IF(Monomers_Data!AE36=1,0.5*DH36+0.5*DG36,IF(Monomers_Data!AE36=2,0.7*DH36+0.3*DG36,IF(Monomers_Data!AE36=3,MAXA(MINA(DG36,DH36),DF36),IF(Monomers_Data!AE36=4,0.7*DH36+0.3*DF36,IF(Monomers_Data!AE36=5,0.5*DH36+0.5*DF36,"ERR")))))</f>
        <v>30.229164786392094</v>
      </c>
      <c r="DJ36" s="47">
        <f t="shared" si="68"/>
        <v>30.229164786392094</v>
      </c>
      <c r="DK36" s="26">
        <f t="shared" si="69"/>
        <v>666.25079189208168</v>
      </c>
      <c r="DL36" s="6">
        <f t="shared" si="70"/>
        <v>26.829164786392091</v>
      </c>
      <c r="DM36" s="6">
        <f t="shared" si="71"/>
        <v>29.329164786392091</v>
      </c>
      <c r="DN36" s="6">
        <f t="shared" si="72"/>
        <v>49.829164786392091</v>
      </c>
      <c r="DO36" s="24">
        <f t="shared" si="73"/>
        <v>37.829164786392091</v>
      </c>
      <c r="DP36" s="6">
        <f>IF(Monomers_Data!AE36=1,0.5*DO36+0.5*DN36,IF(Monomers_Data!AE36=2,0.7*DO36+0.3*DN36,IF(Monomers_Data!AE36=3,MAXA(MINA(DN36,DO36),DM36),IF(Monomers_Data!AE36=4,0.7*DO36+0.3*DM36,IF(Monomers_Data!AE36=5,0.5*DO36+0.5*DM36,"ERR")))))</f>
        <v>37.829164786392091</v>
      </c>
      <c r="DQ36" s="47">
        <f t="shared" si="74"/>
        <v>37.829164786392091</v>
      </c>
      <c r="DR36" s="26">
        <f t="shared" si="75"/>
        <v>833.75479189208158</v>
      </c>
      <c r="DS36" s="24">
        <f>VLOOKUP(A36,'[2]Price Curves'!$C$8:$BH$367,'[2]Price Curves'!$BC$1)</f>
        <v>23.88</v>
      </c>
      <c r="DT36" s="6">
        <f t="shared" si="76"/>
        <v>56.857142857142847</v>
      </c>
      <c r="DU36" s="6">
        <f>VLOOKUP(A36,'[2]Price Curves'!$C$8:$BH$367,'[2]Price Curves'!$BG$1)</f>
        <v>83.919047619047618</v>
      </c>
      <c r="DV36" s="5">
        <f t="shared" si="77"/>
        <v>82.242857142857133</v>
      </c>
      <c r="DW36" s="58">
        <f t="shared" si="78"/>
        <v>166.64285714285714</v>
      </c>
      <c r="DX36" s="58">
        <f t="shared" si="79"/>
        <v>109.90857142857142</v>
      </c>
      <c r="DY36" s="24">
        <f t="shared" si="80"/>
        <v>111.64285714285714</v>
      </c>
      <c r="DZ36" s="24"/>
      <c r="EA36" s="186">
        <f t="shared" si="81"/>
        <v>109.90857142857142</v>
      </c>
      <c r="EB36" s="186">
        <f t="shared" si="103"/>
        <v>109.90857142857142</v>
      </c>
      <c r="EC36" s="153"/>
      <c r="ED36" s="73">
        <f>'[2]Price Curves'!AM35</f>
        <v>1.21</v>
      </c>
      <c r="EH36" s="67">
        <f>MAX(EXP(-0.015*((A42-'Export File'!$A$6+30)/365))*$EH$8,0.1)</f>
        <v>0.1054193408940836</v>
      </c>
      <c r="EJ36" s="112">
        <f t="shared" si="83"/>
        <v>12.829164786392093</v>
      </c>
      <c r="EK36" s="112">
        <f t="shared" si="84"/>
        <v>18.049164786392094</v>
      </c>
      <c r="EL36" s="112">
        <f t="shared" si="85"/>
        <v>31.029164786392094</v>
      </c>
      <c r="EM36" s="112">
        <f t="shared" si="86"/>
        <v>24.229164786392094</v>
      </c>
      <c r="EN36" s="174">
        <f>IF(Monomers_Data!K36=1,0.5*EM36+0.5*EL36,IF(Monomers_Data!K36=2,0.7*EM36+0.3*EL36,IF(Monomers_Data!K36=3,MAXA(MINA(EL36,EM36),EK36),IF(Monomers_Data!K36=4,0.7*EM36+0.3*EK36,IF(Monomers_Data!K36=5,0.5*EM36+0.5*EK36,"ERR")))))</f>
        <v>24.229164786392094</v>
      </c>
      <c r="EO36" s="112">
        <v>4.5</v>
      </c>
      <c r="EP36" s="148">
        <v>28</v>
      </c>
      <c r="EQ36" s="112">
        <f>VLOOKUP(A36,'[2]Price Curves'!$C$8:$BH$367,'[2]Price Curves'!$BH$1)</f>
        <v>67.540476190476198</v>
      </c>
      <c r="ER36" s="112">
        <f>VLOOKUP(A36,'[2]Price Curves'!$C$8:$BH$367,'[2]Price Curves'!$BA$1)</f>
        <v>46.952014480519523</v>
      </c>
      <c r="ES36" s="161">
        <f t="shared" si="87"/>
        <v>16.438011571359844</v>
      </c>
      <c r="ET36" s="112">
        <f t="shared" si="88"/>
        <v>17.077408312954802</v>
      </c>
      <c r="EU36" s="192">
        <f t="shared" si="89"/>
        <v>16.757709942157323</v>
      </c>
      <c r="EV36" s="112">
        <f t="shared" si="90"/>
        <v>17.25601941372603</v>
      </c>
      <c r="EW36" s="112">
        <f>IF(Monomers_Data!U36=1,0.5*EU36+0.5*ET36,IF(Monomers_Data!U36=2,0.7*EU36+0.3*ET36,IF(Monomers_Data!U36=3,MAXA(MINA(ET36,EU36),ES36),IF(Monomers_Data!U36=4,0.7*EU36+0.3*ES36,IF(Monomers_Data!U36=5,0.5*EU36+0.5*ES36,"ERR")))))</f>
        <v>16.853619453396565</v>
      </c>
      <c r="EX36" s="24">
        <f t="shared" si="98"/>
        <v>16.853619453396565</v>
      </c>
      <c r="EY36" s="211">
        <f>VLOOKUP(A36,'[2]Price Curves'!$C$8:$BH$367,'[2]Price Curves'!$BE$1)</f>
        <v>4.2370000000000001</v>
      </c>
      <c r="EZ36" s="112">
        <f t="shared" si="91"/>
        <v>64.468299999999999</v>
      </c>
      <c r="FA36">
        <f t="shared" si="92"/>
        <v>64.488499999999988</v>
      </c>
    </row>
    <row r="37" spans="1:157" x14ac:dyDescent="0.3">
      <c r="A37" s="113">
        <f t="shared" si="94"/>
        <v>37834</v>
      </c>
      <c r="C37" s="52">
        <f t="shared" si="3"/>
        <v>26.820565389343194</v>
      </c>
      <c r="D37" s="12"/>
      <c r="E37" s="24">
        <f t="shared" si="4"/>
        <v>35.820565389343194</v>
      </c>
      <c r="F37" s="24">
        <f t="shared" si="5"/>
        <v>48.820565389343194</v>
      </c>
      <c r="G37" s="24">
        <f t="shared" si="6"/>
        <v>42.02056538934319</v>
      </c>
      <c r="H37" s="40">
        <f>IF(Polymers_Data!F37=1,0.5*G37+0.5*F37,IF(Polymers_Data!F37=2,0.7*G37+0.3*F37,IF(Polymers_Data!F37=3,MAXA(MINA(F37,G37),E37),IF(Polymers_Data!F37=4,0.7*G37+0.3*E37,IF(Polymers_Data!F37=5,0.5*G37+0.5*E37,"ERR")))))</f>
        <v>42.02056538934319</v>
      </c>
      <c r="I37" s="116">
        <v>0</v>
      </c>
      <c r="J37" s="116">
        <f t="shared" si="7"/>
        <v>42.02056538934319</v>
      </c>
      <c r="K37" s="65">
        <f t="shared" si="95"/>
        <v>44.02056538934319</v>
      </c>
      <c r="L37" s="91">
        <f t="shared" si="8"/>
        <v>44.320565389343194</v>
      </c>
      <c r="M37" s="92">
        <f t="shared" si="9"/>
        <v>45.320565389343194</v>
      </c>
      <c r="N37" s="93">
        <f t="shared" si="10"/>
        <v>43.320565389343194</v>
      </c>
      <c r="O37" s="25">
        <f t="shared" si="11"/>
        <v>29.320565389343194</v>
      </c>
      <c r="P37" s="24">
        <f t="shared" si="12"/>
        <v>47.320565389343194</v>
      </c>
      <c r="Q37" s="24">
        <f t="shared" si="13"/>
        <v>39.070565389343194</v>
      </c>
      <c r="R37" s="12"/>
      <c r="S37" s="37">
        <f t="shared" si="14"/>
        <v>38.52056538934319</v>
      </c>
      <c r="T37" s="40"/>
      <c r="U37" s="25">
        <f t="shared" si="15"/>
        <v>31.820565389343194</v>
      </c>
      <c r="V37" s="24">
        <f t="shared" si="16"/>
        <v>46.320565389343194</v>
      </c>
      <c r="W37" s="24">
        <f t="shared" si="17"/>
        <v>38.820565389343194</v>
      </c>
      <c r="X37" s="40"/>
      <c r="Y37" s="40">
        <f>IF(Polymers_Data!BA37=1,0.5*W37+0.5*V37,IF(Polymers_Data!BA37=2,0.7*W37+0.3*V37,IF(Polymers_Data!BA37=3,MAXA(MINA(V37,W37),U37),IF(Polymers_Data!BA37=4,0.7*W37+0.3*U37,IF(Polymers_Data!BA37=5,0.5*W37+0.5*U37,"ERR")))))</f>
        <v>38.820565389343194</v>
      </c>
      <c r="Z37" s="24">
        <v>0</v>
      </c>
      <c r="AA37" s="40">
        <f t="shared" si="100"/>
        <v>38.820565389343194</v>
      </c>
      <c r="AB37" s="40">
        <f t="shared" si="101"/>
        <v>39.820565389343194</v>
      </c>
      <c r="AC37" s="143">
        <f t="shared" si="19"/>
        <v>40.52056538934319</v>
      </c>
      <c r="AD37" s="97">
        <f t="shared" si="20"/>
        <v>42.320565389343194</v>
      </c>
      <c r="AE37" s="24">
        <f t="shared" si="21"/>
        <v>38.150565389343193</v>
      </c>
      <c r="AF37" s="24">
        <f t="shared" si="22"/>
        <v>53.820565389343194</v>
      </c>
      <c r="AG37" s="24">
        <f t="shared" si="23"/>
        <v>44.500565389343194</v>
      </c>
      <c r="AH37" s="12"/>
      <c r="AI37" s="37">
        <f t="shared" si="24"/>
        <v>45.02056538934319</v>
      </c>
      <c r="AJ37" s="34">
        <f t="shared" si="25"/>
        <v>47.820565389343194</v>
      </c>
      <c r="AK37" s="25">
        <f t="shared" si="26"/>
        <v>19.624966198356411</v>
      </c>
      <c r="AL37" s="12"/>
      <c r="AM37" s="24">
        <f t="shared" si="27"/>
        <v>32.424966198356415</v>
      </c>
      <c r="AN37" s="24">
        <f t="shared" si="28"/>
        <v>43.624966198356411</v>
      </c>
      <c r="AO37" s="24">
        <f t="shared" si="29"/>
        <v>37.52496619835641</v>
      </c>
      <c r="AP37" s="116">
        <f>IF(Polymers_Data!AE37=1,0.5*AO37+0.5*AN37,IF(Polymers_Data!AE37=2,0.7*AO37+0.3*AN37,IF(Polymers_Data!AE37=3,MAXA(MINA(AN37,AO37),AM37),IF(Polymers_Data!AE37=4,0.7*AO37+0.3*AM37,IF(Polymers_Data!AE37=5,0.5*AO37+0.5*AM37,"ERR")))))</f>
        <v>37.52496619835641</v>
      </c>
      <c r="AQ37" s="116">
        <f>IF(Polymers_Data!AE37=1,0.5*AO37+0.5*AN37,IF(Polymers_Data!AE37=2,0.7*AO37+0.3*AN37,IF(Polymers_Data!AE37=3,MAXA(MINA(AN37,AO37),AM37),IF(Polymers_Data!AE37=4,0.7*AO37+0.3*AM37,IF(Polymers_Data!AE37=5,0.5*AO37+0.5*AM37,"ERR")))))</f>
        <v>37.52496619835641</v>
      </c>
      <c r="AR37" s="24">
        <f t="shared" si="30"/>
        <v>29.624966198356411</v>
      </c>
      <c r="AS37" s="24">
        <f t="shared" si="31"/>
        <v>43.374966198356411</v>
      </c>
      <c r="AT37" s="24">
        <f t="shared" si="32"/>
        <v>35.014966198356412</v>
      </c>
      <c r="AU37" s="24">
        <f>IF(Polymers_Data!BP37=1,0.5*AT37+0.5*AS37,IF(Polymers_Data!BP37=2,0.7*AT37+0.3*AS37,IF(Polymers_Data!BP37=3,MAXA(MINA(AS37,AT37),AR37),IF(Polymers_Data!BP37=4,0.7*AT37+0.3*AR37,IF(Polymers_Data!BP37=5,0.3*AT37+0.7*AR37,"ERR")))))</f>
        <v>35.014966198356412</v>
      </c>
      <c r="AV37" s="24">
        <v>3.75</v>
      </c>
      <c r="AW37" s="116">
        <v>39.357798237910615</v>
      </c>
      <c r="AX37" s="14"/>
      <c r="AY37" s="52">
        <f t="shared" si="33"/>
        <v>26.820565389343194</v>
      </c>
      <c r="AZ37" s="12"/>
      <c r="BA37" s="24">
        <f t="shared" si="34"/>
        <v>44.320565389343194</v>
      </c>
      <c r="BB37" s="24">
        <f t="shared" si="35"/>
        <v>86.820565389343187</v>
      </c>
      <c r="BC37" s="24">
        <f t="shared" si="36"/>
        <v>66.320565389343187</v>
      </c>
      <c r="BD37" s="116">
        <f>IF(Polymers_Data!BZ37=1,0.5*BC37+0.5*BB37,IF(Polymers_Data!BZ37=2,0.7*BC37+0.3*BB37,IF(Polymers_Data!BZ37=3,MAXA(MINA(BB37,BC37),BA37),IF(Polymers_Data!BZ37=4,0.7*BC37+0.3*BA37,IF(Polymers_Data!BZ37=5,0.5*BC37+0.5*BA37,"ERR")))))</f>
        <v>66.320565389343187</v>
      </c>
      <c r="BE37" s="40">
        <f>IF(Polymers_Data!BZ37=1,0.5*BC37+0.5*BB37,IF(Polymers_Data!BZ37=2,0.7*BC37+0.3*BB37,IF(Polymers_Data!BZ37=3,MAXA(MINA(BB37,BC37),BA37),IF(Polymers_Data!BZ37=4,0.7*BC37+0.3*BA37,IF(Polymers_Data!BZ37=5,0.5*BC37+0.5*BA37,"ERR")))))</f>
        <v>66.320565389343187</v>
      </c>
      <c r="BF37" s="12"/>
      <c r="BG37" s="12"/>
      <c r="BH37" s="12"/>
      <c r="BI37" s="53">
        <f t="shared" si="37"/>
        <v>66.320565389343187</v>
      </c>
      <c r="BJ37" s="12"/>
      <c r="BK37" s="25">
        <f t="shared" si="38"/>
        <v>37.820565389343194</v>
      </c>
      <c r="BL37" s="12"/>
      <c r="BM37" s="24">
        <f t="shared" si="39"/>
        <v>45.070565389343194</v>
      </c>
      <c r="BN37" s="24">
        <f t="shared" si="40"/>
        <v>59.820565389343194</v>
      </c>
      <c r="BO37" s="24">
        <f t="shared" si="41"/>
        <v>53.02056538934319</v>
      </c>
      <c r="BP37" s="94">
        <f>IF(Polymers_Data!AJ37=1,0.5*BO37+0.5*BN37,IF(Polymers_Data!AJ37=2,0.7*BO37+0.3*BN37,IF(Polymers_Data!AJ37=3,MAXA(MINA(BN37,BO37),BM37),IF(Polymers_Data!AJ37=4,0.7*BO37+0.3*BM37,IF(Polymers_Data!AJ37=5,0.5*BO37+0.5*BM37,"ERR")))))</f>
        <v>53.02056538934319</v>
      </c>
      <c r="BQ37" s="94">
        <v>0</v>
      </c>
      <c r="BR37" s="94">
        <f t="shared" si="104"/>
        <v>53.02056538934319</v>
      </c>
      <c r="BS37" s="24">
        <f t="shared" si="42"/>
        <v>50.52056538934319</v>
      </c>
      <c r="BT37" s="6">
        <v>49.639230544016399</v>
      </c>
      <c r="BU37" s="31">
        <f>VLOOKUP(A37,'[2]Price Curves'!$C$8:$IV$367,'[2]Price Curves'!$AW$1)</f>
        <v>38.077079206349282</v>
      </c>
      <c r="BV37" s="24">
        <f t="shared" si="43"/>
        <v>12.820565389343193</v>
      </c>
      <c r="BW37" s="24">
        <f t="shared" si="44"/>
        <v>19.820565389343194</v>
      </c>
      <c r="BX37" s="24">
        <f t="shared" si="45"/>
        <v>36.681565389343191</v>
      </c>
      <c r="BY37" s="24">
        <f t="shared" si="46"/>
        <v>26.820565389343194</v>
      </c>
      <c r="BZ37" s="24">
        <f>IF(Monomers_Data!F37=1,0.5*BY37+0.5*BX37,IF(Monomers_Data!F37=2,0.7*BY37+0.3*BX37,IF(Monomers_Data!F37=3,MAXA(MINA(BX37,BY37),BW37),IF(Monomers_Data!F37=4,0.7*BY37+0.3*BW37,IF(Monomers_Data!F37=5,0.5*BY37+0.5*BW37,"ERR")))))</f>
        <v>26.820565389343194</v>
      </c>
      <c r="CA37" s="24">
        <v>0</v>
      </c>
      <c r="CB37" s="40">
        <f t="shared" si="99"/>
        <v>26.820565389343194</v>
      </c>
      <c r="CC37" s="24">
        <f t="shared" si="47"/>
        <v>28</v>
      </c>
      <c r="CD37" s="24">
        <f t="shared" si="48"/>
        <v>28.820565389343194</v>
      </c>
      <c r="CE37" s="26">
        <f t="shared" si="49"/>
        <v>27.070565389343194</v>
      </c>
      <c r="CF37" s="6"/>
      <c r="CG37" s="5">
        <f>VLOOKUP(A37,'[2]Price Curves'!$C$8:$BH$367,'[2]Price Curves'!$AY$1)</f>
        <v>47.058607019047621</v>
      </c>
      <c r="CH37" s="6">
        <f t="shared" si="50"/>
        <v>11.124966198356411</v>
      </c>
      <c r="CI37" s="6">
        <f t="shared" si="51"/>
        <v>18.820565389343194</v>
      </c>
      <c r="CJ37" s="6">
        <f t="shared" si="51"/>
        <v>24.820565389343194</v>
      </c>
      <c r="CK37" s="6">
        <f t="shared" si="51"/>
        <v>20.820565389343194</v>
      </c>
      <c r="CL37" s="47">
        <f>IF(Monomers_Data!P37=1,0.5*CK37+0.5*CJ37,IF(Monomers_Data!P37=2,0.7*CK37+0.3*CJ37,IF(Monomers_Data!P37=3,MAXA(MINA(CJ37,CK37),CI37),IF(Monomers_Data!P37=4,0.7*CK37+0.3*CI37,IF(Monomers_Data!P37=5,0.5*CK37+0.5*CI37,"ERR")))))</f>
        <v>22.020565389343194</v>
      </c>
      <c r="CM37" s="47">
        <f t="shared" si="53"/>
        <v>18.124966198356411</v>
      </c>
      <c r="CN37" s="47"/>
      <c r="CO37" s="34">
        <f t="shared" si="96"/>
        <v>18.124966198356411</v>
      </c>
      <c r="CP37" s="47">
        <v>1.5</v>
      </c>
      <c r="CQ37" s="87">
        <f t="shared" si="54"/>
        <v>19.624966198356411</v>
      </c>
      <c r="CR37" s="6">
        <f t="shared" si="55"/>
        <v>16.870225457720313</v>
      </c>
      <c r="CS37" s="60">
        <f t="shared" si="56"/>
        <v>16.870225457720313</v>
      </c>
      <c r="CT37" s="63">
        <f t="shared" si="57"/>
        <v>26.820565389343194</v>
      </c>
      <c r="CU37" s="6">
        <f t="shared" si="58"/>
        <v>29.320565389343194</v>
      </c>
      <c r="CV37" s="6">
        <f t="shared" si="59"/>
        <v>43.820565389343194</v>
      </c>
      <c r="CW37" s="6">
        <f t="shared" si="60"/>
        <v>36.820565389343194</v>
      </c>
      <c r="CX37" s="24">
        <f>IF(Polymers_Data!BU37=1,0.5*CW37+0.5*CV37,IF(Polymers_Data!BU37=2,0.7*CW37+0.3*CV37,IF(Polymers_Data!BU37=3,MAXA(MINA(CV37,CW37),CU37),IF(Polymers_Data!BU37=4,0.7*CW37+0.3*CU37,IF(Polymers_Data!BU37=5,0.5*CW37+0.5*CU37,"ERR")))))</f>
        <v>38.920565389343196</v>
      </c>
      <c r="CY37" s="177">
        <f t="shared" si="61"/>
        <v>38.920565389343196</v>
      </c>
      <c r="CZ37" s="5">
        <v>0.19465674226190477</v>
      </c>
      <c r="DA37" s="6">
        <f t="shared" si="62"/>
        <v>6.0458412718625691</v>
      </c>
      <c r="DB37" s="26"/>
      <c r="DC37" s="6">
        <f t="shared" si="97"/>
        <v>24.220565389343193</v>
      </c>
      <c r="DD37" s="6">
        <f t="shared" si="102"/>
        <v>109.65892857142858</v>
      </c>
      <c r="DE37" s="6">
        <f t="shared" si="64"/>
        <v>23.782950542824604</v>
      </c>
      <c r="DF37" s="6">
        <f t="shared" si="65"/>
        <v>18.920565389343192</v>
      </c>
      <c r="DG37" s="6">
        <f t="shared" si="66"/>
        <v>49.220565389343193</v>
      </c>
      <c r="DH37" s="24">
        <f t="shared" si="67"/>
        <v>30.220565389343193</v>
      </c>
      <c r="DI37" s="6">
        <f>IF(Monomers_Data!AE37=1,0.5*DH37+0.5*DG37,IF(Monomers_Data!AE37=2,0.7*DH37+0.3*DG37,IF(Monomers_Data!AE37=3,MAXA(MINA(DG37,DH37),DF37),IF(Monomers_Data!AE37=4,0.7*DH37+0.3*DF37,IF(Monomers_Data!AE37=5,0.5*DH37+0.5*DF37,"ERR")))))</f>
        <v>30.220565389343193</v>
      </c>
      <c r="DJ37" s="47">
        <f t="shared" si="68"/>
        <v>30.220565389343193</v>
      </c>
      <c r="DK37" s="26">
        <f t="shared" si="69"/>
        <v>666.06126118112388</v>
      </c>
      <c r="DL37" s="6">
        <f t="shared" si="70"/>
        <v>26.820565389343194</v>
      </c>
      <c r="DM37" s="6">
        <f t="shared" si="71"/>
        <v>29.320565389343194</v>
      </c>
      <c r="DN37" s="6">
        <f t="shared" si="72"/>
        <v>49.820565389343194</v>
      </c>
      <c r="DO37" s="24">
        <f t="shared" si="73"/>
        <v>37.820565389343194</v>
      </c>
      <c r="DP37" s="6">
        <f>IF(Monomers_Data!AE37=1,0.5*DO37+0.5*DN37,IF(Monomers_Data!AE37=2,0.7*DO37+0.3*DN37,IF(Monomers_Data!AE37=3,MAXA(MINA(DN37,DO37),DM37),IF(Monomers_Data!AE37=4,0.7*DO37+0.3*DM37,IF(Monomers_Data!AE37=5,0.5*DO37+0.5*DM37,"ERR")))))</f>
        <v>37.820565389343194</v>
      </c>
      <c r="DQ37" s="47">
        <f t="shared" si="74"/>
        <v>37.820565389343194</v>
      </c>
      <c r="DR37" s="26">
        <f t="shared" si="75"/>
        <v>833.56526118112401</v>
      </c>
      <c r="DS37" s="24">
        <f>VLOOKUP(A37,'[2]Price Curves'!$C$8:$BH$367,'[2]Price Curves'!$BC$1)</f>
        <v>23.79</v>
      </c>
      <c r="DT37" s="6">
        <f t="shared" si="76"/>
        <v>56.642857142857139</v>
      </c>
      <c r="DU37" s="6">
        <f>VLOOKUP(A37,'[2]Price Curves'!$C$8:$BH$367,'[2]Price Curves'!$BG$1)</f>
        <v>80.330952380952397</v>
      </c>
      <c r="DV37" s="5">
        <f t="shared" si="77"/>
        <v>82.052380952380958</v>
      </c>
      <c r="DW37" s="58">
        <f t="shared" si="78"/>
        <v>166.45238095238096</v>
      </c>
      <c r="DX37" s="58">
        <f t="shared" si="79"/>
        <v>109.65892857142858</v>
      </c>
      <c r="DY37" s="24">
        <f t="shared" si="80"/>
        <v>111.45238095238096</v>
      </c>
      <c r="DZ37" s="24"/>
      <c r="EA37" s="186">
        <f t="shared" si="81"/>
        <v>109.65892857142858</v>
      </c>
      <c r="EB37" s="186">
        <f t="shared" si="103"/>
        <v>109.65892857142858</v>
      </c>
      <c r="EC37" s="153"/>
      <c r="ED37" s="73">
        <f>'[2]Price Curves'!AM36</f>
        <v>1.21</v>
      </c>
      <c r="EH37" s="67">
        <f>MAX(EXP(-0.015*((A43-'Export File'!$A$6+30)/365))*$EH$8,0.1)</f>
        <v>0.10528512505379012</v>
      </c>
      <c r="EJ37" s="112">
        <f t="shared" si="83"/>
        <v>12.820565389343193</v>
      </c>
      <c r="EK37" s="112">
        <f t="shared" si="84"/>
        <v>18.040565389343193</v>
      </c>
      <c r="EL37" s="112">
        <f t="shared" si="85"/>
        <v>31.02056538934319</v>
      </c>
      <c r="EM37" s="112">
        <f t="shared" si="86"/>
        <v>24.220565389343193</v>
      </c>
      <c r="EN37" s="174">
        <f>IF(Monomers_Data!K37=1,0.5*EM37+0.5*EL37,IF(Monomers_Data!K37=2,0.7*EM37+0.3*EL37,IF(Monomers_Data!K37=3,MAXA(MINA(EL37,EM37),EK37),IF(Monomers_Data!K37=4,0.7*EM37+0.3*EK37,IF(Monomers_Data!K37=5,0.5*EM37+0.5*EK37,"ERR")))))</f>
        <v>24.220565389343193</v>
      </c>
      <c r="EO37" s="112">
        <v>4.5</v>
      </c>
      <c r="EP37" s="148">
        <v>28</v>
      </c>
      <c r="EQ37" s="112">
        <f>VLOOKUP(A37,'[2]Price Curves'!$C$8:$BH$367,'[2]Price Curves'!$BH$1)</f>
        <v>67.36904761904762</v>
      </c>
      <c r="ER37" s="112">
        <f>VLOOKUP(A37,'[2]Price Curves'!$C$8:$BH$367,'[2]Price Curves'!$BA$1)</f>
        <v>46.845795714285707</v>
      </c>
      <c r="ES37" s="161">
        <f t="shared" si="87"/>
        <v>16.397135510824704</v>
      </c>
      <c r="ET37" s="112">
        <f t="shared" si="88"/>
        <v>17.124966198356411</v>
      </c>
      <c r="EU37" s="192">
        <f t="shared" si="89"/>
        <v>16.761050854590557</v>
      </c>
      <c r="EV37" s="112">
        <f t="shared" si="90"/>
        <v>17.249526868954113</v>
      </c>
      <c r="EW37" s="112">
        <f>IF(Monomers_Data!U37=1,0.5*EU37+0.5*ET37,IF(Monomers_Data!U37=2,0.7*EU37+0.3*ET37,IF(Monomers_Data!U37=3,MAXA(MINA(ET37,EU37),ES37),IF(Monomers_Data!U37=4,0.7*EU37+0.3*ES37,IF(Monomers_Data!U37=5,0.5*EU37+0.5*ES37,"ERR")))))</f>
        <v>16.870225457720313</v>
      </c>
      <c r="EX37" s="24">
        <f t="shared" si="98"/>
        <v>16.870225457720313</v>
      </c>
      <c r="EY37" s="211">
        <f>VLOOKUP(A37,'[2]Price Curves'!$C$8:$BH$367,'[2]Price Curves'!$BE$1)</f>
        <v>4.2620000000000005</v>
      </c>
      <c r="EZ37" s="112">
        <f t="shared" si="91"/>
        <v>64.865800000000007</v>
      </c>
      <c r="FA37">
        <f t="shared" si="92"/>
        <v>64.751000000000005</v>
      </c>
    </row>
    <row r="38" spans="1:157" x14ac:dyDescent="0.3">
      <c r="A38" s="113">
        <f t="shared" si="94"/>
        <v>37865</v>
      </c>
      <c r="C38" s="52">
        <f t="shared" si="3"/>
        <v>26.812446124302145</v>
      </c>
      <c r="D38" s="12"/>
      <c r="E38" s="24">
        <f t="shared" si="4"/>
        <v>35.812446124302141</v>
      </c>
      <c r="F38" s="24">
        <f t="shared" si="5"/>
        <v>48.812446124302141</v>
      </c>
      <c r="G38" s="24">
        <f t="shared" si="6"/>
        <v>42.012446124302144</v>
      </c>
      <c r="H38" s="40">
        <f>IF(Polymers_Data!F38=1,0.5*G38+0.5*F38,IF(Polymers_Data!F38=2,0.7*G38+0.3*F38,IF(Polymers_Data!F38=3,MAXA(MINA(F38,G38),E38),IF(Polymers_Data!F38=4,0.7*G38+0.3*E38,IF(Polymers_Data!F38=5,0.5*G38+0.5*E38,"ERR")))))</f>
        <v>42.012446124302144</v>
      </c>
      <c r="I38" s="116">
        <v>0</v>
      </c>
      <c r="J38" s="116">
        <f t="shared" si="7"/>
        <v>42.012446124302144</v>
      </c>
      <c r="K38" s="65">
        <f t="shared" si="95"/>
        <v>44.012446124302144</v>
      </c>
      <c r="L38" s="91">
        <f t="shared" si="8"/>
        <v>44.312446124302141</v>
      </c>
      <c r="M38" s="92">
        <f t="shared" si="9"/>
        <v>45.312446124302141</v>
      </c>
      <c r="N38" s="93">
        <f t="shared" si="10"/>
        <v>43.312446124302141</v>
      </c>
      <c r="O38" s="25">
        <f t="shared" si="11"/>
        <v>29.312446124302145</v>
      </c>
      <c r="P38" s="24">
        <f t="shared" si="12"/>
        <v>47.312446124302141</v>
      </c>
      <c r="Q38" s="24">
        <f t="shared" si="13"/>
        <v>39.062446124302141</v>
      </c>
      <c r="R38" s="12"/>
      <c r="S38" s="37">
        <f t="shared" si="14"/>
        <v>38.512446124302144</v>
      </c>
      <c r="T38" s="40"/>
      <c r="U38" s="25">
        <f t="shared" si="15"/>
        <v>31.812446124302145</v>
      </c>
      <c r="V38" s="24">
        <f t="shared" si="16"/>
        <v>46.312446124302141</v>
      </c>
      <c r="W38" s="24">
        <f t="shared" si="17"/>
        <v>38.812446124302141</v>
      </c>
      <c r="X38" s="40"/>
      <c r="Y38" s="40">
        <f>IF(Polymers_Data!BA38=1,0.5*W38+0.5*V38,IF(Polymers_Data!BA38=2,0.7*W38+0.3*V38,IF(Polymers_Data!BA38=3,MAXA(MINA(V38,W38),U38),IF(Polymers_Data!BA38=4,0.7*W38+0.3*U38,IF(Polymers_Data!BA38=5,0.5*W38+0.5*U38,"ERR")))))</f>
        <v>38.812446124302141</v>
      </c>
      <c r="Z38" s="24">
        <v>0</v>
      </c>
      <c r="AA38" s="40">
        <f t="shared" si="100"/>
        <v>38.812446124302141</v>
      </c>
      <c r="AB38" s="40">
        <f t="shared" si="101"/>
        <v>39.812446124302141</v>
      </c>
      <c r="AC38" s="143">
        <f t="shared" si="19"/>
        <v>40.512446124302144</v>
      </c>
      <c r="AD38" s="97">
        <f t="shared" si="20"/>
        <v>42.312446124302141</v>
      </c>
      <c r="AE38" s="24">
        <f t="shared" si="21"/>
        <v>38.142446124302147</v>
      </c>
      <c r="AF38" s="24">
        <f t="shared" si="22"/>
        <v>53.812446124302141</v>
      </c>
      <c r="AG38" s="24">
        <f t="shared" si="23"/>
        <v>44.492446124302148</v>
      </c>
      <c r="AH38" s="12"/>
      <c r="AI38" s="37">
        <f t="shared" si="24"/>
        <v>45.012446124302144</v>
      </c>
      <c r="AJ38" s="34">
        <f t="shared" si="25"/>
        <v>47.812446124302141</v>
      </c>
      <c r="AK38" s="25">
        <f t="shared" si="26"/>
        <v>19.732114030847967</v>
      </c>
      <c r="AL38" s="12"/>
      <c r="AM38" s="24">
        <f t="shared" si="27"/>
        <v>32.532114030847964</v>
      </c>
      <c r="AN38" s="24">
        <f t="shared" si="28"/>
        <v>43.732114030847967</v>
      </c>
      <c r="AO38" s="24">
        <f t="shared" si="29"/>
        <v>37.632114030847966</v>
      </c>
      <c r="AP38" s="116">
        <f>IF(Polymers_Data!AE38=1,0.5*AO38+0.5*AN38,IF(Polymers_Data!AE38=2,0.7*AO38+0.3*AN38,IF(Polymers_Data!AE38=3,MAXA(MINA(AN38,AO38),AM38),IF(Polymers_Data!AE38=4,0.7*AO38+0.3*AM38,IF(Polymers_Data!AE38=5,0.5*AO38+0.5*AM38,"ERR")))))</f>
        <v>37.632114030847966</v>
      </c>
      <c r="AQ38" s="116">
        <f>IF(Polymers_Data!AE38=1,0.5*AO38+0.5*AN38,IF(Polymers_Data!AE38=2,0.7*AO38+0.3*AN38,IF(Polymers_Data!AE38=3,MAXA(MINA(AN38,AO38),AM38),IF(Polymers_Data!AE38=4,0.7*AO38+0.3*AM38,IF(Polymers_Data!AE38=5,0.5*AO38+0.5*AM38,"ERR")))))</f>
        <v>37.632114030847966</v>
      </c>
      <c r="AR38" s="24">
        <f t="shared" si="30"/>
        <v>29.732114030847967</v>
      </c>
      <c r="AS38" s="24">
        <f t="shared" si="31"/>
        <v>43.482114030847967</v>
      </c>
      <c r="AT38" s="24">
        <f t="shared" si="32"/>
        <v>35.122114030847968</v>
      </c>
      <c r="AU38" s="24">
        <f>IF(Polymers_Data!BP38=1,0.5*AT38+0.5*AS38,IF(Polymers_Data!BP38=2,0.7*AT38+0.3*AS38,IF(Polymers_Data!BP38=3,MAXA(MINA(AS38,AT38),AR38),IF(Polymers_Data!BP38=4,0.7*AT38+0.3*AR38,IF(Polymers_Data!BP38=5,0.3*AT38+0.7*AR38,"ERR")))))</f>
        <v>35.122114030847968</v>
      </c>
      <c r="AV38" s="24">
        <v>3.75</v>
      </c>
      <c r="AW38" s="116">
        <v>39.330044483637089</v>
      </c>
      <c r="AX38" s="14"/>
      <c r="AY38" s="52">
        <f t="shared" si="33"/>
        <v>26.812446124302145</v>
      </c>
      <c r="AZ38" s="12"/>
      <c r="BA38" s="24">
        <f t="shared" si="34"/>
        <v>44.312446124302141</v>
      </c>
      <c r="BB38" s="24">
        <f t="shared" si="35"/>
        <v>86.812446124302141</v>
      </c>
      <c r="BC38" s="24">
        <f t="shared" si="36"/>
        <v>66.312446124302141</v>
      </c>
      <c r="BD38" s="116">
        <f>IF(Polymers_Data!BZ38=1,0.5*BC38+0.5*BB38,IF(Polymers_Data!BZ38=2,0.7*BC38+0.3*BB38,IF(Polymers_Data!BZ38=3,MAXA(MINA(BB38,BC38),BA38),IF(Polymers_Data!BZ38=4,0.7*BC38+0.3*BA38,IF(Polymers_Data!BZ38=5,0.5*BC38+0.5*BA38,"ERR")))))</f>
        <v>66.312446124302141</v>
      </c>
      <c r="BE38" s="40">
        <f>IF(Polymers_Data!BZ38=1,0.5*BC38+0.5*BB38,IF(Polymers_Data!BZ38=2,0.7*BC38+0.3*BB38,IF(Polymers_Data!BZ38=3,MAXA(MINA(BB38,BC38),BA38),IF(Polymers_Data!BZ38=4,0.7*BC38+0.3*BA38,IF(Polymers_Data!BZ38=5,0.5*BC38+0.5*BA38,"ERR")))))</f>
        <v>66.312446124302141</v>
      </c>
      <c r="BF38" s="12"/>
      <c r="BG38" s="12"/>
      <c r="BH38" s="12"/>
      <c r="BI38" s="53">
        <f t="shared" si="37"/>
        <v>66.312446124302141</v>
      </c>
      <c r="BJ38" s="12"/>
      <c r="BK38" s="25">
        <f t="shared" si="38"/>
        <v>37.812446124302141</v>
      </c>
      <c r="BL38" s="12"/>
      <c r="BM38" s="24">
        <f t="shared" si="39"/>
        <v>45.062446124302141</v>
      </c>
      <c r="BN38" s="24">
        <f t="shared" si="40"/>
        <v>59.812446124302141</v>
      </c>
      <c r="BO38" s="24">
        <f t="shared" si="41"/>
        <v>53.012446124302144</v>
      </c>
      <c r="BP38" s="94">
        <f>IF(Polymers_Data!AJ38=1,0.5*BO38+0.5*BN38,IF(Polymers_Data!AJ38=2,0.7*BO38+0.3*BN38,IF(Polymers_Data!AJ38=3,MAXA(MINA(BN38,BO38),BM38),IF(Polymers_Data!AJ38=4,0.7*BO38+0.3*BM38,IF(Polymers_Data!AJ38=5,0.5*BO38+0.5*BM38,"ERR")))))</f>
        <v>53.012446124302144</v>
      </c>
      <c r="BQ38" s="94">
        <v>0</v>
      </c>
      <c r="BR38" s="94">
        <f t="shared" si="104"/>
        <v>53.012446124302144</v>
      </c>
      <c r="BS38" s="24">
        <f t="shared" si="42"/>
        <v>50.512446124302144</v>
      </c>
      <c r="BT38" s="6">
        <v>49.620795715532751</v>
      </c>
      <c r="BU38" s="31">
        <f>VLOOKUP(A38,'[2]Price Curves'!$C$8:$IV$367,'[2]Price Curves'!$AW$1)</f>
        <v>38.052964989177376</v>
      </c>
      <c r="BV38" s="24">
        <f t="shared" si="43"/>
        <v>12.812446124302145</v>
      </c>
      <c r="BW38" s="24">
        <f t="shared" si="44"/>
        <v>19.812446124302145</v>
      </c>
      <c r="BX38" s="24">
        <f t="shared" si="45"/>
        <v>36.673446124302146</v>
      </c>
      <c r="BY38" s="24">
        <f t="shared" si="46"/>
        <v>26.812446124302145</v>
      </c>
      <c r="BZ38" s="24">
        <f>IF(Monomers_Data!F38=1,0.5*BY38+0.5*BX38,IF(Monomers_Data!F38=2,0.7*BY38+0.3*BX38,IF(Monomers_Data!F38=3,MAXA(MINA(BX38,BY38),BW38),IF(Monomers_Data!F38=4,0.7*BY38+0.3*BW38,IF(Monomers_Data!F38=5,0.5*BY38+0.5*BW38,"ERR")))))</f>
        <v>26.812446124302145</v>
      </c>
      <c r="CA38" s="24">
        <v>0</v>
      </c>
      <c r="CB38" s="40">
        <f t="shared" si="99"/>
        <v>26.812446124302145</v>
      </c>
      <c r="CC38" s="24">
        <f t="shared" si="47"/>
        <v>28</v>
      </c>
      <c r="CD38" s="24">
        <f t="shared" si="48"/>
        <v>28.812446124302145</v>
      </c>
      <c r="CE38" s="26">
        <f t="shared" si="49"/>
        <v>27.062446124302145</v>
      </c>
      <c r="CF38" s="6"/>
      <c r="CG38" s="5">
        <f>VLOOKUP(A38,'[2]Price Curves'!$C$8:$BH$367,'[2]Price Curves'!$AY$1)</f>
        <v>47.511842350486901</v>
      </c>
      <c r="CH38" s="6">
        <f t="shared" si="50"/>
        <v>11.232114030847965</v>
      </c>
      <c r="CI38" s="6">
        <f t="shared" si="51"/>
        <v>18.812446124302145</v>
      </c>
      <c r="CJ38" s="6">
        <f t="shared" si="51"/>
        <v>24.812446124302145</v>
      </c>
      <c r="CK38" s="6">
        <f t="shared" si="51"/>
        <v>20.812446124302145</v>
      </c>
      <c r="CL38" s="47">
        <f>IF(Monomers_Data!P38=1,0.5*CK38+0.5*CJ38,IF(Monomers_Data!P38=2,0.7*CK38+0.3*CJ38,IF(Monomers_Data!P38=3,MAXA(MINA(CJ38,CK38),CI38),IF(Monomers_Data!P38=4,0.7*CK38+0.3*CI38,IF(Monomers_Data!P38=5,0.5*CK38+0.5*CI38,"ERR")))))</f>
        <v>22.012446124302144</v>
      </c>
      <c r="CM38" s="47">
        <f t="shared" si="53"/>
        <v>18.232114030847967</v>
      </c>
      <c r="CN38" s="47"/>
      <c r="CO38" s="34">
        <f t="shared" si="96"/>
        <v>18.232114030847967</v>
      </c>
      <c r="CP38" s="47">
        <v>1.5</v>
      </c>
      <c r="CQ38" s="87">
        <f t="shared" si="54"/>
        <v>19.732114030847967</v>
      </c>
      <c r="CR38" s="6">
        <f t="shared" si="55"/>
        <v>16.927027384771229</v>
      </c>
      <c r="CS38" s="60">
        <f t="shared" si="56"/>
        <v>16.927027384771229</v>
      </c>
      <c r="CT38" s="63">
        <f t="shared" si="57"/>
        <v>26.812446124302145</v>
      </c>
      <c r="CU38" s="6">
        <f t="shared" si="58"/>
        <v>29.312446124302145</v>
      </c>
      <c r="CV38" s="6">
        <f t="shared" si="59"/>
        <v>43.812446124302141</v>
      </c>
      <c r="CW38" s="6">
        <f t="shared" si="60"/>
        <v>36.812446124302141</v>
      </c>
      <c r="CX38" s="24">
        <f>IF(Polymers_Data!BU38=1,0.5*CW38+0.5*CV38,IF(Polymers_Data!BU38=2,0.7*CW38+0.3*CV38,IF(Polymers_Data!BU38=3,MAXA(MINA(CV38,CW38),CU38),IF(Polymers_Data!BU38=4,0.7*CW38+0.3*CU38,IF(Polymers_Data!BU38=5,0.5*CW38+0.5*CU38,"ERR")))))</f>
        <v>38.912446124302136</v>
      </c>
      <c r="CY38" s="177">
        <f t="shared" si="61"/>
        <v>38.912446124302136</v>
      </c>
      <c r="CZ38" s="5">
        <v>0.20088262195479639</v>
      </c>
      <c r="DA38" s="6">
        <f t="shared" si="62"/>
        <v>6.2392107897305449</v>
      </c>
      <c r="DB38" s="26"/>
      <c r="DC38" s="6">
        <f t="shared" si="97"/>
        <v>24.212446124302147</v>
      </c>
      <c r="DD38" s="6">
        <f t="shared" si="102"/>
        <v>109.43702380952382</v>
      </c>
      <c r="DE38" s="6">
        <f t="shared" si="64"/>
        <v>23.757000834771592</v>
      </c>
      <c r="DF38" s="6">
        <f t="shared" si="65"/>
        <v>18.912446124302146</v>
      </c>
      <c r="DG38" s="6">
        <f t="shared" si="66"/>
        <v>49.212446124302147</v>
      </c>
      <c r="DH38" s="24">
        <f t="shared" si="67"/>
        <v>30.212446124302147</v>
      </c>
      <c r="DI38" s="6">
        <f>IF(Monomers_Data!AE38=1,0.5*DH38+0.5*DG38,IF(Monomers_Data!AE38=2,0.7*DH38+0.3*DG38,IF(Monomers_Data!AE38=3,MAXA(MINA(DG38,DH38),DF38),IF(Monomers_Data!AE38=4,0.7*DH38+0.3*DF38,IF(Monomers_Data!AE38=5,0.5*DH38+0.5*DF38,"ERR")))))</f>
        <v>30.212446124302147</v>
      </c>
      <c r="DJ38" s="47">
        <f t="shared" si="68"/>
        <v>30.212446124302147</v>
      </c>
      <c r="DK38" s="26">
        <f t="shared" si="69"/>
        <v>665.88231257961922</v>
      </c>
      <c r="DL38" s="6">
        <f t="shared" si="70"/>
        <v>26.812446124302145</v>
      </c>
      <c r="DM38" s="6">
        <f t="shared" si="71"/>
        <v>29.312446124302145</v>
      </c>
      <c r="DN38" s="6">
        <f t="shared" si="72"/>
        <v>49.812446124302141</v>
      </c>
      <c r="DO38" s="24">
        <f t="shared" si="73"/>
        <v>37.812446124302141</v>
      </c>
      <c r="DP38" s="6">
        <f>IF(Monomers_Data!AE38=1,0.5*DO38+0.5*DN38,IF(Monomers_Data!AE38=2,0.7*DO38+0.3*DN38,IF(Monomers_Data!AE38=3,MAXA(MINA(DN38,DO38),DM38),IF(Monomers_Data!AE38=4,0.7*DO38+0.3*DM38,IF(Monomers_Data!AE38=5,0.5*DO38+0.5*DM38,"ERR")))))</f>
        <v>37.812446124302141</v>
      </c>
      <c r="DQ38" s="47">
        <f t="shared" si="74"/>
        <v>37.812446124302141</v>
      </c>
      <c r="DR38" s="26">
        <f t="shared" si="75"/>
        <v>833.38631257961913</v>
      </c>
      <c r="DS38" s="24">
        <f>VLOOKUP(A38,'[2]Price Curves'!$C$8:$BH$367,'[2]Price Curves'!$BC$1)</f>
        <v>23.71</v>
      </c>
      <c r="DT38" s="6">
        <f t="shared" si="76"/>
        <v>56.452380952380956</v>
      </c>
      <c r="DU38" s="6">
        <f>VLOOKUP(A38,'[2]Price Curves'!$C$8:$BH$367,'[2]Price Curves'!$BG$1)</f>
        <v>76.150000000000006</v>
      </c>
      <c r="DV38" s="5">
        <f t="shared" si="77"/>
        <v>81.885714285714286</v>
      </c>
      <c r="DW38" s="58">
        <f t="shared" si="78"/>
        <v>166.28571428571428</v>
      </c>
      <c r="DX38" s="58">
        <f t="shared" si="79"/>
        <v>109.43702380952382</v>
      </c>
      <c r="DY38" s="24">
        <f t="shared" si="80"/>
        <v>111.28571428571428</v>
      </c>
      <c r="DZ38" s="24"/>
      <c r="EA38" s="186">
        <f t="shared" si="81"/>
        <v>109.43702380952382</v>
      </c>
      <c r="EB38" s="186">
        <f t="shared" si="103"/>
        <v>109.43702380952382</v>
      </c>
      <c r="EC38" s="153"/>
      <c r="ED38" s="73">
        <f>'[2]Price Curves'!AM37</f>
        <v>1.21</v>
      </c>
      <c r="EH38" s="67">
        <f>MAX(EXP(-0.015*((A44-'Export File'!$A$6+30)/365))*$EH$8,0.1)</f>
        <v>0.10515972300164099</v>
      </c>
      <c r="EJ38" s="112">
        <f t="shared" si="83"/>
        <v>12.812446124302145</v>
      </c>
      <c r="EK38" s="112">
        <f t="shared" si="84"/>
        <v>18.032446124302144</v>
      </c>
      <c r="EL38" s="112">
        <f t="shared" si="85"/>
        <v>31.012446124302144</v>
      </c>
      <c r="EM38" s="112">
        <f t="shared" si="86"/>
        <v>24.212446124302147</v>
      </c>
      <c r="EN38" s="174">
        <f>IF(Monomers_Data!K38=1,0.5*EM38+0.5*EL38,IF(Monomers_Data!K38=2,0.7*EM38+0.3*EL38,IF(Monomers_Data!K38=3,MAXA(MINA(EL38,EM38),EK38),IF(Monomers_Data!K38=4,0.7*EM38+0.3*EK38,IF(Monomers_Data!K38=5,0.5*EM38+0.5*EK38,"ERR")))))</f>
        <v>24.212446124302147</v>
      </c>
      <c r="EO38" s="112">
        <v>4.5</v>
      </c>
      <c r="EP38" s="148">
        <v>28</v>
      </c>
      <c r="EQ38" s="112">
        <f>VLOOKUP(A38,'[2]Price Curves'!$C$8:$BH$367,'[2]Price Curves'!$BH$1)</f>
        <v>67.209523809523816</v>
      </c>
      <c r="ER38" s="112">
        <f>VLOOKUP(A38,'[2]Price Curves'!$C$8:$BH$367,'[2]Price Curves'!$BA$1)</f>
        <v>46.742557305194765</v>
      </c>
      <c r="ES38" s="161">
        <f t="shared" si="87"/>
        <v>16.360437899200146</v>
      </c>
      <c r="ET38" s="112">
        <f t="shared" si="88"/>
        <v>17.232114030847967</v>
      </c>
      <c r="EU38" s="192">
        <f t="shared" si="89"/>
        <v>16.796275965024059</v>
      </c>
      <c r="EV38" s="112">
        <f t="shared" si="90"/>
        <v>17.243396823848119</v>
      </c>
      <c r="EW38" s="112">
        <f>IF(Monomers_Data!U38=1,0.5*EU38+0.5*ET38,IF(Monomers_Data!U38=2,0.7*EU38+0.3*ET38,IF(Monomers_Data!U38=3,MAXA(MINA(ET38,EU38),ES38),IF(Monomers_Data!U38=4,0.7*EU38+0.3*ES38,IF(Monomers_Data!U38=5,0.5*EU38+0.5*ES38,"ERR")))))</f>
        <v>16.927027384771229</v>
      </c>
      <c r="EX38" s="24">
        <f t="shared" si="98"/>
        <v>16.927027384771229</v>
      </c>
      <c r="EY38" s="211">
        <f>VLOOKUP(A38,'[2]Price Curves'!$C$8:$BH$367,'[2]Price Curves'!$BE$1)</f>
        <v>4.2519999999999998</v>
      </c>
      <c r="EZ38" s="112">
        <f t="shared" si="91"/>
        <v>64.706799999999987</v>
      </c>
      <c r="FA38">
        <f t="shared" si="92"/>
        <v>64.646000000000001</v>
      </c>
    </row>
    <row r="39" spans="1:157" x14ac:dyDescent="0.3">
      <c r="A39" s="113">
        <f t="shared" si="94"/>
        <v>37895</v>
      </c>
      <c r="C39" s="52">
        <f t="shared" si="3"/>
        <v>27.369132623683338</v>
      </c>
      <c r="D39" s="12"/>
      <c r="E39" s="24">
        <f t="shared" si="4"/>
        <v>36.369132623683342</v>
      </c>
      <c r="F39" s="24">
        <f t="shared" si="5"/>
        <v>49.369132623683342</v>
      </c>
      <c r="G39" s="24">
        <f t="shared" si="6"/>
        <v>42.569132623683338</v>
      </c>
      <c r="H39" s="40">
        <f>IF(Polymers_Data!F39=1,0.5*G39+0.5*F39,IF(Polymers_Data!F39=2,0.7*G39+0.3*F39,IF(Polymers_Data!F39=3,MAXA(MINA(F39,G39),E39),IF(Polymers_Data!F39=4,0.7*G39+0.3*E39,IF(Polymers_Data!F39=5,0.5*G39+0.5*E39,"ERR")))))</f>
        <v>42.569132623683338</v>
      </c>
      <c r="I39" s="116">
        <v>0</v>
      </c>
      <c r="J39" s="116">
        <f t="shared" si="7"/>
        <v>42.569132623683338</v>
      </c>
      <c r="K39" s="65">
        <f t="shared" si="95"/>
        <v>44.569132623683338</v>
      </c>
      <c r="L39" s="91">
        <f t="shared" si="8"/>
        <v>44.869132623683342</v>
      </c>
      <c r="M39" s="92">
        <f t="shared" si="9"/>
        <v>45.869132623683342</v>
      </c>
      <c r="N39" s="93">
        <f t="shared" si="10"/>
        <v>43.869132623683342</v>
      </c>
      <c r="O39" s="25">
        <f t="shared" si="11"/>
        <v>29.869132623683338</v>
      </c>
      <c r="P39" s="24">
        <f t="shared" si="12"/>
        <v>47.869132623683342</v>
      </c>
      <c r="Q39" s="24">
        <f t="shared" si="13"/>
        <v>39.619132623683342</v>
      </c>
      <c r="R39" s="12"/>
      <c r="S39" s="37">
        <f t="shared" si="14"/>
        <v>39.069132623683338</v>
      </c>
      <c r="T39" s="40"/>
      <c r="U39" s="25">
        <f t="shared" si="15"/>
        <v>32.369132623683342</v>
      </c>
      <c r="V39" s="24">
        <f t="shared" si="16"/>
        <v>46.869132623683342</v>
      </c>
      <c r="W39" s="24">
        <f t="shared" si="17"/>
        <v>39.369132623683342</v>
      </c>
      <c r="X39" s="40"/>
      <c r="Y39" s="40">
        <f>IF(Polymers_Data!BA39=1,0.5*W39+0.5*V39,IF(Polymers_Data!BA39=2,0.7*W39+0.3*V39,IF(Polymers_Data!BA39=3,MAXA(MINA(V39,W39),U39),IF(Polymers_Data!BA39=4,0.7*W39+0.3*U39,IF(Polymers_Data!BA39=5,0.5*W39+0.5*U39,"ERR")))))</f>
        <v>39.369132623683342</v>
      </c>
      <c r="Z39" s="24">
        <v>0</v>
      </c>
      <c r="AA39" s="40">
        <f t="shared" si="100"/>
        <v>39.369132623683342</v>
      </c>
      <c r="AB39" s="40">
        <f t="shared" si="101"/>
        <v>40.369132623683342</v>
      </c>
      <c r="AC39" s="143">
        <f t="shared" si="19"/>
        <v>41.069132623683338</v>
      </c>
      <c r="AD39" s="97">
        <f t="shared" si="20"/>
        <v>42.869132623683342</v>
      </c>
      <c r="AE39" s="24">
        <f t="shared" si="21"/>
        <v>38.69913262368334</v>
      </c>
      <c r="AF39" s="24">
        <f t="shared" si="22"/>
        <v>54.369132623683342</v>
      </c>
      <c r="AG39" s="24">
        <f t="shared" si="23"/>
        <v>45.049132623683334</v>
      </c>
      <c r="AH39" s="12"/>
      <c r="AI39" s="37">
        <f t="shared" si="24"/>
        <v>45.569132623683338</v>
      </c>
      <c r="AJ39" s="34">
        <f t="shared" si="25"/>
        <v>48.369132623683342</v>
      </c>
      <c r="AK39" s="25">
        <f t="shared" si="26"/>
        <v>19.817283666321625</v>
      </c>
      <c r="AL39" s="12"/>
      <c r="AM39" s="24">
        <f t="shared" si="27"/>
        <v>32.617283666321626</v>
      </c>
      <c r="AN39" s="24">
        <f t="shared" si="28"/>
        <v>43.817283666321629</v>
      </c>
      <c r="AO39" s="24">
        <f t="shared" si="29"/>
        <v>37.71728366632162</v>
      </c>
      <c r="AP39" s="116">
        <f>IF(Polymers_Data!AE39=1,0.5*AO39+0.5*AN39,IF(Polymers_Data!AE39=2,0.7*AO39+0.3*AN39,IF(Polymers_Data!AE39=3,MAXA(MINA(AN39,AO39),AM39),IF(Polymers_Data!AE39=4,0.7*AO39+0.3*AM39,IF(Polymers_Data!AE39=5,0.5*AO39+0.5*AM39,"ERR")))))</f>
        <v>37.71728366632162</v>
      </c>
      <c r="AQ39" s="116">
        <f>IF(Polymers_Data!AE39=1,0.5*AO39+0.5*AN39,IF(Polymers_Data!AE39=2,0.7*AO39+0.3*AN39,IF(Polymers_Data!AE39=3,MAXA(MINA(AN39,AO39),AM39),IF(Polymers_Data!AE39=4,0.7*AO39+0.3*AM39,IF(Polymers_Data!AE39=5,0.5*AO39+0.5*AM39,"ERR")))))</f>
        <v>37.71728366632162</v>
      </c>
      <c r="AR39" s="24">
        <f t="shared" si="30"/>
        <v>29.817283666321625</v>
      </c>
      <c r="AS39" s="24">
        <f t="shared" si="31"/>
        <v>43.567283666321629</v>
      </c>
      <c r="AT39" s="24">
        <f t="shared" si="32"/>
        <v>35.207283666321629</v>
      </c>
      <c r="AU39" s="24">
        <f>IF(Polymers_Data!BP39=1,0.5*AT39+0.5*AS39,IF(Polymers_Data!BP39=2,0.7*AT39+0.3*AS39,IF(Polymers_Data!BP39=3,MAXA(MINA(AS39,AT39),AR39),IF(Polymers_Data!BP39=4,0.7*AT39+0.3*AR39,IF(Polymers_Data!BP39=5,0.3*AT39+0.7*AR39,"ERR")))))</f>
        <v>35.207283666321629</v>
      </c>
      <c r="AV39" s="24">
        <v>3.75</v>
      </c>
      <c r="AW39" s="116">
        <v>39.299700926411816</v>
      </c>
      <c r="AX39" s="14"/>
      <c r="AY39" s="52">
        <f t="shared" si="33"/>
        <v>27.369132623683338</v>
      </c>
      <c r="AZ39" s="12"/>
      <c r="BA39" s="24">
        <f t="shared" si="34"/>
        <v>44.869132623683342</v>
      </c>
      <c r="BB39" s="24">
        <f t="shared" si="35"/>
        <v>87.369132623683342</v>
      </c>
      <c r="BC39" s="24">
        <f t="shared" si="36"/>
        <v>66.869132623683342</v>
      </c>
      <c r="BD39" s="116">
        <f>IF(Polymers_Data!BZ39=1,0.5*BC39+0.5*BB39,IF(Polymers_Data!BZ39=2,0.7*BC39+0.3*BB39,IF(Polymers_Data!BZ39=3,MAXA(MINA(BB39,BC39),BA39),IF(Polymers_Data!BZ39=4,0.7*BC39+0.3*BA39,IF(Polymers_Data!BZ39=5,0.5*BC39+0.5*BA39,"ERR")))))</f>
        <v>66.869132623683342</v>
      </c>
      <c r="BE39" s="40">
        <f>IF(Polymers_Data!BZ39=1,0.5*BC39+0.5*BB39,IF(Polymers_Data!BZ39=2,0.7*BC39+0.3*BB39,IF(Polymers_Data!BZ39=3,MAXA(MINA(BB39,BC39),BA39),IF(Polymers_Data!BZ39=4,0.7*BC39+0.3*BA39,IF(Polymers_Data!BZ39=5,0.5*BC39+0.5*BA39,"ERR")))))</f>
        <v>66.869132623683342</v>
      </c>
      <c r="BF39" s="12"/>
      <c r="BG39" s="12"/>
      <c r="BH39" s="12"/>
      <c r="BI39" s="53">
        <f t="shared" si="37"/>
        <v>66.869132623683342</v>
      </c>
      <c r="BJ39" s="12"/>
      <c r="BK39" s="25">
        <f t="shared" si="38"/>
        <v>38.369132623683342</v>
      </c>
      <c r="BL39" s="12"/>
      <c r="BM39" s="24">
        <f t="shared" si="39"/>
        <v>45.619132623683342</v>
      </c>
      <c r="BN39" s="24">
        <f t="shared" si="40"/>
        <v>60.369132623683342</v>
      </c>
      <c r="BO39" s="24">
        <f t="shared" si="41"/>
        <v>53.569132623683345</v>
      </c>
      <c r="BP39" s="94">
        <f>IF(Polymers_Data!AJ39=1,0.5*BO39+0.5*BN39,IF(Polymers_Data!AJ39=2,0.7*BO39+0.3*BN39,IF(Polymers_Data!AJ39=3,MAXA(MINA(BN39,BO39),BM39),IF(Polymers_Data!AJ39=4,0.7*BO39+0.3*BM39,IF(Polymers_Data!AJ39=5,0.5*BO39+0.5*BM39,"ERR")))))</f>
        <v>53.569132623683345</v>
      </c>
      <c r="BQ39" s="94">
        <v>0</v>
      </c>
      <c r="BR39" s="94">
        <f t="shared" si="104"/>
        <v>53.569132623683345</v>
      </c>
      <c r="BS39" s="24">
        <f t="shared" si="42"/>
        <v>51.069132623683345</v>
      </c>
      <c r="BT39" s="6">
        <v>49.600382161198326</v>
      </c>
      <c r="BU39" s="31">
        <f>VLOOKUP(A39,'[2]Price Curves'!$C$8:$IV$367,'[2]Price Curves'!$AW$1)</f>
        <v>39.706323892339519</v>
      </c>
      <c r="BV39" s="24">
        <f t="shared" si="43"/>
        <v>13.369132623683338</v>
      </c>
      <c r="BW39" s="24">
        <f t="shared" si="44"/>
        <v>20.369132623683338</v>
      </c>
      <c r="BX39" s="24">
        <f t="shared" si="45"/>
        <v>37.230132623683339</v>
      </c>
      <c r="BY39" s="24">
        <f t="shared" si="46"/>
        <v>27.369132623683338</v>
      </c>
      <c r="BZ39" s="24">
        <f>IF(Monomers_Data!F39=1,0.5*BY39+0.5*BX39,IF(Monomers_Data!F39=2,0.7*BY39+0.3*BX39,IF(Monomers_Data!F39=3,MAXA(MINA(BX39,BY39),BW39),IF(Monomers_Data!F39=4,0.7*BY39+0.3*BW39,IF(Monomers_Data!F39=5,0.5*BY39+0.5*BW39,"ERR")))))</f>
        <v>27.369132623683338</v>
      </c>
      <c r="CA39" s="24">
        <v>0</v>
      </c>
      <c r="CB39" s="40">
        <f t="shared" si="99"/>
        <v>27.369132623683338</v>
      </c>
      <c r="CC39" s="24">
        <f t="shared" si="47"/>
        <v>28</v>
      </c>
      <c r="CD39" s="24">
        <f t="shared" si="48"/>
        <v>29.369132623683338</v>
      </c>
      <c r="CE39" s="26">
        <f t="shared" si="49"/>
        <v>27.619132623683338</v>
      </c>
      <c r="CF39" s="6"/>
      <c r="CG39" s="5">
        <f>VLOOKUP(A39,'[2]Price Curves'!$C$8:$BH$367,'[2]Price Curves'!$AY$1)</f>
        <v>47.87210990854048</v>
      </c>
      <c r="CH39" s="6">
        <f t="shared" si="50"/>
        <v>11.317283666321625</v>
      </c>
      <c r="CI39" s="6">
        <f t="shared" si="51"/>
        <v>19.369132623683338</v>
      </c>
      <c r="CJ39" s="6">
        <f t="shared" si="51"/>
        <v>25.369132623683338</v>
      </c>
      <c r="CK39" s="6">
        <f t="shared" si="51"/>
        <v>21.369132623683338</v>
      </c>
      <c r="CL39" s="47">
        <f>IF(Monomers_Data!P39=1,0.5*CK39+0.5*CJ39,IF(Monomers_Data!P39=2,0.7*CK39+0.3*CJ39,IF(Monomers_Data!P39=3,MAXA(MINA(CJ39,CK39),CI39),IF(Monomers_Data!P39=4,0.7*CK39+0.3*CI39,IF(Monomers_Data!P39=5,0.5*CK39+0.5*CI39,"ERR")))))</f>
        <v>22.569132623683338</v>
      </c>
      <c r="CM39" s="47">
        <f t="shared" si="53"/>
        <v>18.317283666321625</v>
      </c>
      <c r="CN39" s="47"/>
      <c r="CO39" s="34">
        <f t="shared" si="96"/>
        <v>18.317283666321625</v>
      </c>
      <c r="CP39" s="47">
        <v>1.5</v>
      </c>
      <c r="CQ39" s="87">
        <f t="shared" si="54"/>
        <v>19.817283666321625</v>
      </c>
      <c r="CR39" s="6">
        <f t="shared" si="55"/>
        <v>16.058381318249559</v>
      </c>
      <c r="CS39" s="60">
        <f t="shared" si="56"/>
        <v>16.058381318249559</v>
      </c>
      <c r="CT39" s="63">
        <f t="shared" si="57"/>
        <v>27.369132623683338</v>
      </c>
      <c r="CU39" s="6">
        <f t="shared" si="58"/>
        <v>29.869132623683338</v>
      </c>
      <c r="CV39" s="6">
        <f t="shared" si="59"/>
        <v>44.369132623683342</v>
      </c>
      <c r="CW39" s="6">
        <f t="shared" si="60"/>
        <v>37.369132623683342</v>
      </c>
      <c r="CX39" s="24">
        <f>IF(Polymers_Data!BU39=1,0.5*CW39+0.5*CV39,IF(Polymers_Data!BU39=2,0.7*CW39+0.3*CV39,IF(Polymers_Data!BU39=3,MAXA(MINA(CV39,CW39),CU39),IF(Polymers_Data!BU39=4,0.7*CW39+0.3*CU39,IF(Polymers_Data!BU39=5,0.5*CW39+0.5*CU39,"ERR")))))</f>
        <v>39.469132623683336</v>
      </c>
      <c r="CY39" s="177">
        <f t="shared" si="61"/>
        <v>39.469132623683336</v>
      </c>
      <c r="CZ39" s="5">
        <v>0.20127833835978831</v>
      </c>
      <c r="DA39" s="6">
        <f t="shared" si="62"/>
        <v>6.2515013404993143</v>
      </c>
      <c r="DB39" s="26"/>
      <c r="DC39" s="6">
        <f t="shared" si="97"/>
        <v>24.76913262368334</v>
      </c>
      <c r="DD39" s="6">
        <f t="shared" si="102"/>
        <v>109.24285714285715</v>
      </c>
      <c r="DE39" s="6">
        <f t="shared" si="64"/>
        <v>23.894975234268454</v>
      </c>
      <c r="DF39" s="6">
        <f t="shared" si="65"/>
        <v>19.46913262368334</v>
      </c>
      <c r="DG39" s="6">
        <f t="shared" si="66"/>
        <v>49.76913262368334</v>
      </c>
      <c r="DH39" s="24">
        <f t="shared" si="67"/>
        <v>30.76913262368334</v>
      </c>
      <c r="DI39" s="6">
        <f>IF(Monomers_Data!AE39=1,0.5*DH39+0.5*DG39,IF(Monomers_Data!AE39=2,0.7*DH39+0.3*DG39,IF(Monomers_Data!AE39=3,MAXA(MINA(DG39,DH39),DF39),IF(Monomers_Data!AE39=4,0.7*DH39+0.3*DF39,IF(Monomers_Data!AE39=5,0.5*DH39+0.5*DF39,"ERR")))))</f>
        <v>30.76913262368334</v>
      </c>
      <c r="DJ39" s="47">
        <f t="shared" si="68"/>
        <v>30.76913262368334</v>
      </c>
      <c r="DK39" s="26">
        <f t="shared" si="69"/>
        <v>678.1516830259809</v>
      </c>
      <c r="DL39" s="6">
        <f t="shared" si="70"/>
        <v>27.369132623683338</v>
      </c>
      <c r="DM39" s="6">
        <f t="shared" si="71"/>
        <v>29.869132623683338</v>
      </c>
      <c r="DN39" s="6">
        <f t="shared" si="72"/>
        <v>50.369132623683342</v>
      </c>
      <c r="DO39" s="24">
        <f t="shared" si="73"/>
        <v>38.369132623683342</v>
      </c>
      <c r="DP39" s="6">
        <f>IF(Monomers_Data!AE39=1,0.5*DO39+0.5*DN39,IF(Monomers_Data!AE39=2,0.7*DO39+0.3*DN39,IF(Monomers_Data!AE39=3,MAXA(MINA(DN39,DO39),DM39),IF(Monomers_Data!AE39=4,0.7*DO39+0.3*DM39,IF(Monomers_Data!AE39=5,0.5*DO39+0.5*DM39,"ERR")))))</f>
        <v>38.369132623683342</v>
      </c>
      <c r="DQ39" s="47">
        <f t="shared" si="74"/>
        <v>38.369132623683342</v>
      </c>
      <c r="DR39" s="26">
        <f t="shared" si="75"/>
        <v>845.65568302598092</v>
      </c>
      <c r="DS39" s="24">
        <f>VLOOKUP(A39,'[2]Price Curves'!$C$8:$BH$367,'[2]Price Curves'!$BC$1)</f>
        <v>23.64</v>
      </c>
      <c r="DT39" s="6">
        <f t="shared" si="76"/>
        <v>56.285714285714285</v>
      </c>
      <c r="DU39" s="6">
        <f>VLOOKUP(A39,'[2]Price Curves'!$C$8:$BH$367,'[2]Price Curves'!$BG$1)</f>
        <v>71.990476190476187</v>
      </c>
      <c r="DV39" s="5">
        <f t="shared" si="77"/>
        <v>81.719047619047615</v>
      </c>
      <c r="DW39" s="58">
        <f t="shared" si="78"/>
        <v>166.11904761904762</v>
      </c>
      <c r="DX39" s="58">
        <f t="shared" si="79"/>
        <v>109.24285714285715</v>
      </c>
      <c r="DY39" s="24">
        <f t="shared" si="80"/>
        <v>111.11904761904762</v>
      </c>
      <c r="DZ39" s="24"/>
      <c r="EA39" s="186">
        <f t="shared" si="81"/>
        <v>109.24285714285715</v>
      </c>
      <c r="EB39" s="186">
        <f t="shared" si="103"/>
        <v>109.24285714285715</v>
      </c>
      <c r="EC39" s="153"/>
      <c r="ED39" s="73">
        <f>'[2]Price Curves'!AM38</f>
        <v>1.21</v>
      </c>
      <c r="EH39" s="67">
        <f>MAX(EXP(-0.015*((A45-'Export File'!$A$6+30)/365))*$EH$8,0.1)</f>
        <v>0.10502583769683838</v>
      </c>
      <c r="EJ39" s="112">
        <f t="shared" si="83"/>
        <v>13.369132623683338</v>
      </c>
      <c r="EK39" s="112">
        <f t="shared" si="84"/>
        <v>18.589132623683337</v>
      </c>
      <c r="EL39" s="112">
        <f t="shared" si="85"/>
        <v>31.569132623683338</v>
      </c>
      <c r="EM39" s="112">
        <f t="shared" si="86"/>
        <v>24.76913262368334</v>
      </c>
      <c r="EN39" s="174">
        <f>IF(Monomers_Data!K39=1,0.5*EM39+0.5*EL39,IF(Monomers_Data!K39=2,0.7*EM39+0.3*EL39,IF(Monomers_Data!K39=3,MAXA(MINA(EL39,EM39),EK39),IF(Monomers_Data!K39=4,0.7*EM39+0.3*EK39,IF(Monomers_Data!K39=5,0.5*EM39+0.5*EK39,"ERR")))))</f>
        <v>24.76913262368334</v>
      </c>
      <c r="EO39" s="112">
        <v>4.5</v>
      </c>
      <c r="EP39" s="148">
        <v>28</v>
      </c>
      <c r="EQ39" s="112">
        <f>VLOOKUP(A39,'[2]Price Curves'!$C$8:$BH$367,'[2]Price Curves'!$BH$1)</f>
        <v>62.509523809523813</v>
      </c>
      <c r="ER39" s="112">
        <f>VLOOKUP(A39,'[2]Price Curves'!$C$8:$BH$367,'[2]Price Curves'!$BA$1)</f>
        <v>48.815269192546666</v>
      </c>
      <c r="ES39" s="161">
        <f t="shared" si="87"/>
        <v>13.720419814687151</v>
      </c>
      <c r="ET39" s="112">
        <f t="shared" si="88"/>
        <v>17.317283666321625</v>
      </c>
      <c r="EU39" s="192">
        <f t="shared" si="89"/>
        <v>15.518851740504388</v>
      </c>
      <c r="EV39" s="112">
        <f t="shared" si="90"/>
        <v>17.663695130880921</v>
      </c>
      <c r="EW39" s="112">
        <f>IF(Monomers_Data!U39=1,0.5*EU39+0.5*ET39,IF(Monomers_Data!U39=2,0.7*EU39+0.3*ET39,IF(Monomers_Data!U39=3,MAXA(MINA(ET39,EU39),ES39),IF(Monomers_Data!U39=4,0.7*EU39+0.3*ES39,IF(Monomers_Data!U39=5,0.5*EU39+0.5*ES39,"ERR")))))</f>
        <v>16.058381318249559</v>
      </c>
      <c r="EX39" s="24">
        <f t="shared" si="98"/>
        <v>16.058381318249559</v>
      </c>
      <c r="EY39" s="211">
        <f>VLOOKUP(A39,'[2]Price Curves'!$C$8:$BH$367,'[2]Price Curves'!$BE$1)</f>
        <v>4.2519999999999998</v>
      </c>
      <c r="EZ39" s="112">
        <f t="shared" si="91"/>
        <v>64.706799999999987</v>
      </c>
      <c r="FA39">
        <f t="shared" si="92"/>
        <v>64.646000000000001</v>
      </c>
    </row>
    <row r="40" spans="1:157" x14ac:dyDescent="0.3">
      <c r="A40" s="113">
        <f t="shared" si="94"/>
        <v>37926</v>
      </c>
      <c r="C40" s="52">
        <f t="shared" si="3"/>
        <v>27.365573853615523</v>
      </c>
      <c r="D40" s="12"/>
      <c r="E40" s="24">
        <f t="shared" si="4"/>
        <v>36.365573853615523</v>
      </c>
      <c r="F40" s="24">
        <f t="shared" si="5"/>
        <v>49.365573853615523</v>
      </c>
      <c r="G40" s="24">
        <f t="shared" si="6"/>
        <v>42.565573853615518</v>
      </c>
      <c r="H40" s="40">
        <f>IF(Polymers_Data!F40=1,0.5*G40+0.5*F40,IF(Polymers_Data!F40=2,0.7*G40+0.3*F40,IF(Polymers_Data!F40=3,MAXA(MINA(F40,G40),E40),IF(Polymers_Data!F40=4,0.7*G40+0.3*E40,IF(Polymers_Data!F40=5,0.5*G40+0.5*E40,"ERR")))))</f>
        <v>42.565573853615518</v>
      </c>
      <c r="I40" s="116">
        <v>0</v>
      </c>
      <c r="J40" s="116">
        <f t="shared" si="7"/>
        <v>42.565573853615518</v>
      </c>
      <c r="K40" s="65">
        <f t="shared" si="95"/>
        <v>44.565573853615518</v>
      </c>
      <c r="L40" s="91">
        <f t="shared" si="8"/>
        <v>44.865573853615523</v>
      </c>
      <c r="M40" s="92">
        <f t="shared" si="9"/>
        <v>45.865573853615523</v>
      </c>
      <c r="N40" s="93">
        <f t="shared" si="10"/>
        <v>43.865573853615523</v>
      </c>
      <c r="O40" s="25">
        <f t="shared" si="11"/>
        <v>29.865573853615523</v>
      </c>
      <c r="P40" s="24">
        <f t="shared" si="12"/>
        <v>47.865573853615523</v>
      </c>
      <c r="Q40" s="24">
        <f t="shared" si="13"/>
        <v>39.615573853615523</v>
      </c>
      <c r="R40" s="12"/>
      <c r="S40" s="37">
        <f t="shared" si="14"/>
        <v>39.065573853615518</v>
      </c>
      <c r="T40" s="40"/>
      <c r="U40" s="25">
        <f t="shared" si="15"/>
        <v>32.365573853615523</v>
      </c>
      <c r="V40" s="24">
        <f t="shared" si="16"/>
        <v>46.865573853615523</v>
      </c>
      <c r="W40" s="24">
        <f t="shared" si="17"/>
        <v>39.365573853615523</v>
      </c>
      <c r="X40" s="40"/>
      <c r="Y40" s="40">
        <f>IF(Polymers_Data!BA40=1,0.5*W40+0.5*V40,IF(Polymers_Data!BA40=2,0.7*W40+0.3*V40,IF(Polymers_Data!BA40=3,MAXA(MINA(V40,W40),U40),IF(Polymers_Data!BA40=4,0.7*W40+0.3*U40,IF(Polymers_Data!BA40=5,0.5*W40+0.5*U40,"ERR")))))</f>
        <v>39.365573853615523</v>
      </c>
      <c r="Z40" s="24">
        <v>0</v>
      </c>
      <c r="AA40" s="40">
        <f t="shared" si="100"/>
        <v>39.365573853615523</v>
      </c>
      <c r="AB40" s="40">
        <f t="shared" si="101"/>
        <v>40.365573853615523</v>
      </c>
      <c r="AC40" s="143">
        <f t="shared" si="19"/>
        <v>41.065573853615518</v>
      </c>
      <c r="AD40" s="97">
        <f t="shared" si="20"/>
        <v>42.865573853615523</v>
      </c>
      <c r="AE40" s="24">
        <f t="shared" si="21"/>
        <v>38.695573853615521</v>
      </c>
      <c r="AF40" s="24">
        <f t="shared" si="22"/>
        <v>54.365573853615523</v>
      </c>
      <c r="AG40" s="24">
        <f t="shared" si="23"/>
        <v>45.045573853615522</v>
      </c>
      <c r="AH40" s="12"/>
      <c r="AI40" s="37">
        <f t="shared" si="24"/>
        <v>45.565573853615518</v>
      </c>
      <c r="AJ40" s="34">
        <f t="shared" si="25"/>
        <v>48.365573853615523</v>
      </c>
      <c r="AK40" s="25">
        <f t="shared" si="26"/>
        <v>19.869967848277607</v>
      </c>
      <c r="AL40" s="12"/>
      <c r="AM40" s="24">
        <f t="shared" si="27"/>
        <v>32.669967848277608</v>
      </c>
      <c r="AN40" s="24">
        <f t="shared" si="28"/>
        <v>43.869967848277611</v>
      </c>
      <c r="AO40" s="24">
        <f t="shared" si="29"/>
        <v>37.769967848277602</v>
      </c>
      <c r="AP40" s="116">
        <f>IF(Polymers_Data!AE40=1,0.5*AO40+0.5*AN40,IF(Polymers_Data!AE40=2,0.7*AO40+0.3*AN40,IF(Polymers_Data!AE40=3,MAXA(MINA(AN40,AO40),AM40),IF(Polymers_Data!AE40=4,0.7*AO40+0.3*AM40,IF(Polymers_Data!AE40=5,0.5*AO40+0.5*AM40,"ERR")))))</f>
        <v>37.769967848277602</v>
      </c>
      <c r="AQ40" s="116">
        <f>IF(Polymers_Data!AE40=1,0.5*AO40+0.5*AN40,IF(Polymers_Data!AE40=2,0.7*AO40+0.3*AN40,IF(Polymers_Data!AE40=3,MAXA(MINA(AN40,AO40),AM40),IF(Polymers_Data!AE40=4,0.7*AO40+0.3*AM40,IF(Polymers_Data!AE40=5,0.5*AO40+0.5*AM40,"ERR")))))</f>
        <v>37.769967848277602</v>
      </c>
      <c r="AR40" s="24">
        <f t="shared" si="30"/>
        <v>29.869967848277607</v>
      </c>
      <c r="AS40" s="24">
        <f t="shared" si="31"/>
        <v>43.619967848277611</v>
      </c>
      <c r="AT40" s="24">
        <f t="shared" si="32"/>
        <v>35.259967848277611</v>
      </c>
      <c r="AU40" s="24">
        <f>IF(Polymers_Data!BP40=1,0.5*AT40+0.5*AS40,IF(Polymers_Data!BP40=2,0.7*AT40+0.3*AS40,IF(Polymers_Data!BP40=3,MAXA(MINA(AS40,AT40),AR40),IF(Polymers_Data!BP40=4,0.7*AT40+0.3*AR40,IF(Polymers_Data!BP40=5,0.3*AT40+0.7*AR40,"ERR")))))</f>
        <v>35.259967848277611</v>
      </c>
      <c r="AV40" s="24">
        <v>3.75</v>
      </c>
      <c r="AW40" s="116">
        <v>39.832171123473067</v>
      </c>
      <c r="AX40" s="14"/>
      <c r="AY40" s="52">
        <f t="shared" si="33"/>
        <v>27.365573853615523</v>
      </c>
      <c r="AZ40" s="12"/>
      <c r="BA40" s="24">
        <f t="shared" si="34"/>
        <v>44.865573853615523</v>
      </c>
      <c r="BB40" s="24">
        <f t="shared" si="35"/>
        <v>87.36557385361553</v>
      </c>
      <c r="BC40" s="24">
        <f t="shared" si="36"/>
        <v>66.86557385361553</v>
      </c>
      <c r="BD40" s="116">
        <f>IF(Polymers_Data!BZ40=1,0.5*BC40+0.5*BB40,IF(Polymers_Data!BZ40=2,0.7*BC40+0.3*BB40,IF(Polymers_Data!BZ40=3,MAXA(MINA(BB40,BC40),BA40),IF(Polymers_Data!BZ40=4,0.7*BC40+0.3*BA40,IF(Polymers_Data!BZ40=5,0.5*BC40+0.5*BA40,"ERR")))))</f>
        <v>66.86557385361553</v>
      </c>
      <c r="BE40" s="40">
        <f>IF(Polymers_Data!BZ40=1,0.5*BC40+0.5*BB40,IF(Polymers_Data!BZ40=2,0.7*BC40+0.3*BB40,IF(Polymers_Data!BZ40=3,MAXA(MINA(BB40,BC40),BA40),IF(Polymers_Data!BZ40=4,0.7*BC40+0.3*BA40,IF(Polymers_Data!BZ40=5,0.5*BC40+0.5*BA40,"ERR")))))</f>
        <v>66.86557385361553</v>
      </c>
      <c r="BF40" s="12"/>
      <c r="BG40" s="12"/>
      <c r="BH40" s="12"/>
      <c r="BI40" s="53">
        <f t="shared" si="37"/>
        <v>66.86557385361553</v>
      </c>
      <c r="BJ40" s="12"/>
      <c r="BK40" s="25">
        <f t="shared" si="38"/>
        <v>38.365573853615523</v>
      </c>
      <c r="BL40" s="12"/>
      <c r="BM40" s="24">
        <f t="shared" si="39"/>
        <v>45.615573853615523</v>
      </c>
      <c r="BN40" s="24">
        <f t="shared" si="40"/>
        <v>60.365573853615523</v>
      </c>
      <c r="BO40" s="24">
        <f t="shared" si="41"/>
        <v>53.565573853615518</v>
      </c>
      <c r="BP40" s="94">
        <f>IF(Polymers_Data!AJ40=1,0.5*BO40+0.5*BN40,IF(Polymers_Data!AJ40=2,0.7*BO40+0.3*BN40,IF(Polymers_Data!AJ40=3,MAXA(MINA(BN40,BO40),BM40),IF(Polymers_Data!AJ40=4,0.7*BO40+0.3*BM40,IF(Polymers_Data!AJ40=5,0.5*BO40+0.5*BM40,"ERR")))))</f>
        <v>53.565573853615518</v>
      </c>
      <c r="BQ40" s="94">
        <v>0</v>
      </c>
      <c r="BR40" s="94">
        <f t="shared" si="104"/>
        <v>53.565573853615518</v>
      </c>
      <c r="BS40" s="24">
        <f t="shared" si="42"/>
        <v>51.065573853615518</v>
      </c>
      <c r="BT40" s="6">
        <v>50.14367240823232</v>
      </c>
      <c r="BU40" s="31">
        <f>VLOOKUP(A40,'[2]Price Curves'!$C$8:$IV$367,'[2]Price Curves'!$AW$1)</f>
        <v>39.6957543452381</v>
      </c>
      <c r="BV40" s="24">
        <f t="shared" si="43"/>
        <v>13.365573853615521</v>
      </c>
      <c r="BW40" s="24">
        <f t="shared" si="44"/>
        <v>20.365573853615523</v>
      </c>
      <c r="BX40" s="24">
        <f t="shared" si="45"/>
        <v>37.22657385361552</v>
      </c>
      <c r="BY40" s="24">
        <f t="shared" si="46"/>
        <v>27.365573853615523</v>
      </c>
      <c r="BZ40" s="24">
        <f>IF(Monomers_Data!F40=1,0.5*BY40+0.5*BX40,IF(Monomers_Data!F40=2,0.7*BY40+0.3*BX40,IF(Monomers_Data!F40=3,MAXA(MINA(BX40,BY40),BW40),IF(Monomers_Data!F40=4,0.7*BY40+0.3*BW40,IF(Monomers_Data!F40=5,0.5*BY40+0.5*BW40,"ERR")))))</f>
        <v>27.365573853615523</v>
      </c>
      <c r="CA40" s="24">
        <v>0</v>
      </c>
      <c r="CB40" s="40">
        <f t="shared" si="99"/>
        <v>27.365573853615523</v>
      </c>
      <c r="CC40" s="24">
        <f t="shared" si="47"/>
        <v>28</v>
      </c>
      <c r="CD40" s="24">
        <f t="shared" si="48"/>
        <v>29.365573853615523</v>
      </c>
      <c r="CE40" s="26">
        <f t="shared" si="49"/>
        <v>27.615573853615523</v>
      </c>
      <c r="CF40" s="6"/>
      <c r="CG40" s="5">
        <f>VLOOKUP(A40,'[2]Price Curves'!$C$8:$BH$367,'[2]Price Curves'!$AY$1)</f>
        <v>48.094963998214283</v>
      </c>
      <c r="CH40" s="6">
        <f t="shared" si="50"/>
        <v>11.369967848277607</v>
      </c>
      <c r="CI40" s="6">
        <f t="shared" si="51"/>
        <v>19.365573853615523</v>
      </c>
      <c r="CJ40" s="6">
        <f t="shared" si="51"/>
        <v>25.365573853615523</v>
      </c>
      <c r="CK40" s="6">
        <f t="shared" si="51"/>
        <v>21.365573853615523</v>
      </c>
      <c r="CL40" s="47">
        <f>IF(Monomers_Data!P40=1,0.5*CK40+0.5*CJ40,IF(Monomers_Data!P40=2,0.7*CK40+0.3*CJ40,IF(Monomers_Data!P40=3,MAXA(MINA(CJ40,CK40),CI40),IF(Monomers_Data!P40=4,0.7*CK40+0.3*CI40,IF(Monomers_Data!P40=5,0.5*CK40+0.5*CI40,"ERR")))))</f>
        <v>22.565573853615518</v>
      </c>
      <c r="CM40" s="47">
        <f t="shared" si="53"/>
        <v>18.369967848277607</v>
      </c>
      <c r="CN40" s="47"/>
      <c r="CO40" s="34">
        <f t="shared" si="96"/>
        <v>18.369967848277607</v>
      </c>
      <c r="CP40" s="47">
        <v>1.5</v>
      </c>
      <c r="CQ40" s="87">
        <f t="shared" si="54"/>
        <v>19.869967848277607</v>
      </c>
      <c r="CR40" s="6">
        <f t="shared" si="55"/>
        <v>15.991659395244415</v>
      </c>
      <c r="CS40" s="60">
        <f t="shared" si="56"/>
        <v>15.991659395244415</v>
      </c>
      <c r="CT40" s="63">
        <f t="shared" si="57"/>
        <v>27.365573853615523</v>
      </c>
      <c r="CU40" s="6">
        <f t="shared" si="58"/>
        <v>29.865573853615523</v>
      </c>
      <c r="CV40" s="6">
        <f t="shared" si="59"/>
        <v>44.365573853615523</v>
      </c>
      <c r="CW40" s="6">
        <f t="shared" si="60"/>
        <v>37.365573853615523</v>
      </c>
      <c r="CX40" s="24">
        <f>IF(Polymers_Data!BU40=1,0.5*CW40+0.5*CV40,IF(Polymers_Data!BU40=2,0.7*CW40+0.3*CV40,IF(Polymers_Data!BU40=3,MAXA(MINA(CV40,CW40),CU40),IF(Polymers_Data!BU40=4,0.7*CW40+0.3*CU40,IF(Polymers_Data!BU40=5,0.5*CW40+0.5*CU40,"ERR")))))</f>
        <v>39.465573853615524</v>
      </c>
      <c r="CY40" s="177">
        <f t="shared" si="61"/>
        <v>39.465573853615524</v>
      </c>
      <c r="CZ40" s="5">
        <v>0.20167619187409808</v>
      </c>
      <c r="DA40" s="6">
        <f t="shared" si="62"/>
        <v>6.263858267719093</v>
      </c>
      <c r="DB40" s="26"/>
      <c r="DC40" s="6">
        <f t="shared" si="97"/>
        <v>24.765573853615521</v>
      </c>
      <c r="DD40" s="6">
        <f t="shared" si="102"/>
        <v>109.04869047619049</v>
      </c>
      <c r="DE40" s="6">
        <f t="shared" si="64"/>
        <v>23.873279731972357</v>
      </c>
      <c r="DF40" s="6">
        <f t="shared" si="65"/>
        <v>19.465573853615521</v>
      </c>
      <c r="DG40" s="6">
        <f t="shared" si="66"/>
        <v>49.765573853615521</v>
      </c>
      <c r="DH40" s="24">
        <f t="shared" si="67"/>
        <v>30.765573853615521</v>
      </c>
      <c r="DI40" s="6">
        <f>IF(Monomers_Data!AE40=1,0.5*DH40+0.5*DG40,IF(Monomers_Data!AE40=2,0.7*DH40+0.3*DG40,IF(Monomers_Data!AE40=3,MAXA(MINA(DG40,DH40),DF40),IF(Monomers_Data!AE40=4,0.7*DH40+0.3*DF40,IF(Monomers_Data!AE40=5,0.5*DH40+0.5*DF40,"ERR")))))</f>
        <v>30.765573853615521</v>
      </c>
      <c r="DJ40" s="47">
        <f t="shared" si="68"/>
        <v>30.765573853615521</v>
      </c>
      <c r="DK40" s="26">
        <f t="shared" si="69"/>
        <v>678.073247733686</v>
      </c>
      <c r="DL40" s="6">
        <f t="shared" si="70"/>
        <v>27.365573853615523</v>
      </c>
      <c r="DM40" s="6">
        <f t="shared" si="71"/>
        <v>29.865573853615523</v>
      </c>
      <c r="DN40" s="6">
        <f t="shared" si="72"/>
        <v>50.365573853615523</v>
      </c>
      <c r="DO40" s="24">
        <f t="shared" si="73"/>
        <v>38.365573853615523</v>
      </c>
      <c r="DP40" s="6">
        <f>IF(Monomers_Data!AE40=1,0.5*DO40+0.5*DN40,IF(Monomers_Data!AE40=2,0.7*DO40+0.3*DN40,IF(Monomers_Data!AE40=3,MAXA(MINA(DN40,DO40),DM40),IF(Monomers_Data!AE40=4,0.7*DO40+0.3*DM40,IF(Monomers_Data!AE40=5,0.5*DO40+0.5*DM40,"ERR")))))</f>
        <v>38.365573853615523</v>
      </c>
      <c r="DQ40" s="47">
        <f t="shared" si="74"/>
        <v>38.365573853615523</v>
      </c>
      <c r="DR40" s="26">
        <f t="shared" si="75"/>
        <v>845.57724773368602</v>
      </c>
      <c r="DS40" s="24">
        <f>VLOOKUP(A40,'[2]Price Curves'!$C$8:$BH$367,'[2]Price Curves'!$BC$1)</f>
        <v>23.57</v>
      </c>
      <c r="DT40" s="6">
        <f t="shared" si="76"/>
        <v>56.11904761904762</v>
      </c>
      <c r="DU40" s="6">
        <f>VLOOKUP(A40,'[2]Price Curves'!$C$8:$BH$367,'[2]Price Curves'!$BG$1)</f>
        <v>69.36904761904762</v>
      </c>
      <c r="DV40" s="5">
        <f t="shared" si="77"/>
        <v>81.552380952380958</v>
      </c>
      <c r="DW40" s="58">
        <f t="shared" si="78"/>
        <v>165.95238095238096</v>
      </c>
      <c r="DX40" s="58">
        <f t="shared" si="79"/>
        <v>109.04869047619049</v>
      </c>
      <c r="DY40" s="24">
        <f t="shared" si="80"/>
        <v>110.95238095238096</v>
      </c>
      <c r="DZ40" s="24"/>
      <c r="EA40" s="186">
        <f t="shared" si="81"/>
        <v>109.04869047619049</v>
      </c>
      <c r="EB40" s="186">
        <f t="shared" si="103"/>
        <v>109.04869047619049</v>
      </c>
      <c r="EC40" s="153"/>
      <c r="ED40" s="73">
        <f>'[2]Price Curves'!AM39</f>
        <v>1.21</v>
      </c>
      <c r="EH40" s="67">
        <f>MAX(EXP(-0.015*((A46-'Export File'!$A$6+30)/365))*$EH$8,0.1)</f>
        <v>0.10489643357340528</v>
      </c>
      <c r="EJ40" s="112">
        <f t="shared" si="83"/>
        <v>13.365573853615521</v>
      </c>
      <c r="EK40" s="112">
        <f t="shared" si="84"/>
        <v>18.585573853615522</v>
      </c>
      <c r="EL40" s="112">
        <f t="shared" si="85"/>
        <v>31.565573853615518</v>
      </c>
      <c r="EM40" s="112">
        <f t="shared" si="86"/>
        <v>24.765573853615521</v>
      </c>
      <c r="EN40" s="174">
        <f>IF(Monomers_Data!K40=1,0.5*EM40+0.5*EL40,IF(Monomers_Data!K40=2,0.7*EM40+0.3*EL40,IF(Monomers_Data!K40=3,MAXA(MINA(EL40,EM40),EK40),IF(Monomers_Data!K40=4,0.7*EM40+0.3*EK40,IF(Monomers_Data!K40=5,0.5*EM40+0.5*EK40,"ERR")))))</f>
        <v>24.765573853615521</v>
      </c>
      <c r="EO40" s="112">
        <v>4.5</v>
      </c>
      <c r="EP40" s="148">
        <v>28</v>
      </c>
      <c r="EQ40" s="112">
        <f>VLOOKUP(A40,'[2]Price Curves'!$C$8:$BH$367,'[2]Price Curves'!$BH$1)</f>
        <v>61.780952380952378</v>
      </c>
      <c r="ER40" s="112">
        <f>VLOOKUP(A40,'[2]Price Curves'!$C$8:$BH$367,'[2]Price Curves'!$BA$1)</f>
        <v>48.740339464285711</v>
      </c>
      <c r="ES40" s="161">
        <f t="shared" si="87"/>
        <v>13.431943696754207</v>
      </c>
      <c r="ET40" s="112">
        <f t="shared" si="88"/>
        <v>17.369967848277607</v>
      </c>
      <c r="EU40" s="192">
        <f t="shared" si="89"/>
        <v>15.400955772515907</v>
      </c>
      <c r="EV40" s="112">
        <f t="shared" si="90"/>
        <v>17.661008259479718</v>
      </c>
      <c r="EW40" s="112">
        <f>IF(Monomers_Data!U40=1,0.5*EU40+0.5*ET40,IF(Monomers_Data!U40=2,0.7*EU40+0.3*ET40,IF(Monomers_Data!U40=3,MAXA(MINA(ET40,EU40),ES40),IF(Monomers_Data!U40=4,0.7*EU40+0.3*ES40,IF(Monomers_Data!U40=5,0.5*EU40+0.5*ES40,"ERR")))))</f>
        <v>15.991659395244415</v>
      </c>
      <c r="EX40" s="24">
        <f t="shared" si="98"/>
        <v>15.991659395244415</v>
      </c>
      <c r="EY40" s="211">
        <f>VLOOKUP(A40,'[2]Price Curves'!$C$8:$BH$367,'[2]Price Curves'!$BE$1)</f>
        <v>4.3620000000000001</v>
      </c>
      <c r="EZ40" s="112">
        <f t="shared" si="91"/>
        <v>66.455799999999996</v>
      </c>
      <c r="FA40">
        <f t="shared" si="92"/>
        <v>65.801000000000002</v>
      </c>
    </row>
    <row r="41" spans="1:157" x14ac:dyDescent="0.3">
      <c r="A41" s="113">
        <f t="shared" si="94"/>
        <v>37956</v>
      </c>
      <c r="C41" s="52">
        <f t="shared" si="3"/>
        <v>27.367048499059884</v>
      </c>
      <c r="D41" s="12"/>
      <c r="E41" s="24">
        <f t="shared" si="4"/>
        <v>36.367048499059884</v>
      </c>
      <c r="F41" s="24">
        <f t="shared" si="5"/>
        <v>49.367048499059884</v>
      </c>
      <c r="G41" s="24">
        <f t="shared" si="6"/>
        <v>42.567048499059879</v>
      </c>
      <c r="H41" s="40">
        <f>IF(Polymers_Data!F41=1,0.5*G41+0.5*F41,IF(Polymers_Data!F41=2,0.7*G41+0.3*F41,IF(Polymers_Data!F41=3,MAXA(MINA(F41,G41),E41),IF(Polymers_Data!F41=4,0.7*G41+0.3*E41,IF(Polymers_Data!F41=5,0.5*G41+0.5*E41,"ERR")))))</f>
        <v>42.567048499059879</v>
      </c>
      <c r="I41" s="116">
        <v>0</v>
      </c>
      <c r="J41" s="116">
        <f t="shared" si="7"/>
        <v>42.567048499059879</v>
      </c>
      <c r="K41" s="65">
        <f t="shared" si="95"/>
        <v>44.567048499059879</v>
      </c>
      <c r="L41" s="91">
        <f t="shared" si="8"/>
        <v>44.867048499059884</v>
      </c>
      <c r="M41" s="92">
        <f t="shared" si="9"/>
        <v>45.867048499059884</v>
      </c>
      <c r="N41" s="93">
        <f t="shared" si="10"/>
        <v>43.867048499059884</v>
      </c>
      <c r="O41" s="25">
        <f t="shared" si="11"/>
        <v>29.867048499059884</v>
      </c>
      <c r="P41" s="24">
        <f t="shared" si="12"/>
        <v>47.867048499059884</v>
      </c>
      <c r="Q41" s="24">
        <f t="shared" si="13"/>
        <v>39.617048499059884</v>
      </c>
      <c r="R41" s="12"/>
      <c r="S41" s="37">
        <f t="shared" si="14"/>
        <v>39.067048499059879</v>
      </c>
      <c r="T41" s="40"/>
      <c r="U41" s="25">
        <f t="shared" si="15"/>
        <v>32.367048499059884</v>
      </c>
      <c r="V41" s="24">
        <f t="shared" si="16"/>
        <v>46.867048499059884</v>
      </c>
      <c r="W41" s="24">
        <f t="shared" si="17"/>
        <v>39.367048499059884</v>
      </c>
      <c r="X41" s="40"/>
      <c r="Y41" s="40">
        <f>IF(Polymers_Data!BA41=1,0.5*W41+0.5*V41,IF(Polymers_Data!BA41=2,0.7*W41+0.3*V41,IF(Polymers_Data!BA41=3,MAXA(MINA(V41,W41),U41),IF(Polymers_Data!BA41=4,0.7*W41+0.3*U41,IF(Polymers_Data!BA41=5,0.5*W41+0.5*U41,"ERR")))))</f>
        <v>39.367048499059884</v>
      </c>
      <c r="Z41" s="24">
        <v>0</v>
      </c>
      <c r="AA41" s="40">
        <f t="shared" si="100"/>
        <v>39.367048499059884</v>
      </c>
      <c r="AB41" s="40">
        <f t="shared" si="101"/>
        <v>40.367048499059884</v>
      </c>
      <c r="AC41" s="143">
        <f t="shared" si="19"/>
        <v>41.067048499059879</v>
      </c>
      <c r="AD41" s="97">
        <f t="shared" si="20"/>
        <v>42.867048499059884</v>
      </c>
      <c r="AE41" s="24">
        <f t="shared" si="21"/>
        <v>38.697048499059882</v>
      </c>
      <c r="AF41" s="24">
        <f t="shared" si="22"/>
        <v>54.367048499059884</v>
      </c>
      <c r="AG41" s="24">
        <f t="shared" si="23"/>
        <v>45.047048499059883</v>
      </c>
      <c r="AH41" s="12"/>
      <c r="AI41" s="37">
        <f t="shared" si="24"/>
        <v>45.567048499059879</v>
      </c>
      <c r="AJ41" s="34">
        <f t="shared" si="25"/>
        <v>48.367048499059884</v>
      </c>
      <c r="AK41" s="25">
        <f t="shared" si="26"/>
        <v>19.927770992754304</v>
      </c>
      <c r="AL41" s="12"/>
      <c r="AM41" s="24">
        <f t="shared" si="27"/>
        <v>32.727770992754301</v>
      </c>
      <c r="AN41" s="24">
        <f t="shared" si="28"/>
        <v>43.927770992754304</v>
      </c>
      <c r="AO41" s="24">
        <f t="shared" si="29"/>
        <v>37.827770992754303</v>
      </c>
      <c r="AP41" s="116">
        <f>IF(Polymers_Data!AE41=1,0.5*AO41+0.5*AN41,IF(Polymers_Data!AE41=2,0.7*AO41+0.3*AN41,IF(Polymers_Data!AE41=3,MAXA(MINA(AN41,AO41),AM41),IF(Polymers_Data!AE41=4,0.7*AO41+0.3*AM41,IF(Polymers_Data!AE41=5,0.5*AO41+0.5*AM41,"ERR")))))</f>
        <v>37.827770992754303</v>
      </c>
      <c r="AQ41" s="116">
        <f>IF(Polymers_Data!AE41=1,0.5*AO41+0.5*AN41,IF(Polymers_Data!AE41=2,0.7*AO41+0.3*AN41,IF(Polymers_Data!AE41=3,MAXA(MINA(AN41,AO41),AM41),IF(Polymers_Data!AE41=4,0.7*AO41+0.3*AM41,IF(Polymers_Data!AE41=5,0.5*AO41+0.5*AM41,"ERR")))))</f>
        <v>37.827770992754303</v>
      </c>
      <c r="AR41" s="24">
        <f t="shared" si="30"/>
        <v>29.927770992754304</v>
      </c>
      <c r="AS41" s="24">
        <f t="shared" si="31"/>
        <v>43.677770992754304</v>
      </c>
      <c r="AT41" s="24">
        <f t="shared" si="32"/>
        <v>35.317770992754305</v>
      </c>
      <c r="AU41" s="24">
        <f>IF(Polymers_Data!BP41=1,0.5*AT41+0.5*AS41,IF(Polymers_Data!BP41=2,0.7*AT41+0.3*AS41,IF(Polymers_Data!BP41=3,MAXA(MINA(AS41,AT41),AR41),IF(Polymers_Data!BP41=4,0.7*AT41+0.3*AR41,IF(Polymers_Data!BP41=5,0.3*AT41+0.7*AR41,"ERR")))))</f>
        <v>35.317770992754305</v>
      </c>
      <c r="AV41" s="24">
        <v>3.75</v>
      </c>
      <c r="AW41" s="116">
        <v>39.811347432659929</v>
      </c>
      <c r="AX41" s="14"/>
      <c r="AY41" s="52">
        <f t="shared" si="33"/>
        <v>27.367048499059884</v>
      </c>
      <c r="AZ41" s="12"/>
      <c r="BA41" s="24">
        <f t="shared" si="34"/>
        <v>44.867048499059884</v>
      </c>
      <c r="BB41" s="24">
        <f t="shared" si="35"/>
        <v>87.367048499059877</v>
      </c>
      <c r="BC41" s="24">
        <f t="shared" si="36"/>
        <v>66.867048499059877</v>
      </c>
      <c r="BD41" s="116">
        <f>IF(Polymers_Data!BZ41=1,0.5*BC41+0.5*BB41,IF(Polymers_Data!BZ41=2,0.7*BC41+0.3*BB41,IF(Polymers_Data!BZ41=3,MAXA(MINA(BB41,BC41),BA41),IF(Polymers_Data!BZ41=4,0.7*BC41+0.3*BA41,IF(Polymers_Data!BZ41=5,0.5*BC41+0.5*BA41,"ERR")))))</f>
        <v>66.867048499059877</v>
      </c>
      <c r="BE41" s="40">
        <f>IF(Polymers_Data!BZ41=1,0.5*BC41+0.5*BB41,IF(Polymers_Data!BZ41=2,0.7*BC41+0.3*BB41,IF(Polymers_Data!BZ41=3,MAXA(MINA(BB41,BC41),BA41),IF(Polymers_Data!BZ41=4,0.7*BC41+0.3*BA41,IF(Polymers_Data!BZ41=5,0.5*BC41+0.5*BA41,"ERR")))))</f>
        <v>66.867048499059877</v>
      </c>
      <c r="BF41" s="12"/>
      <c r="BG41" s="12"/>
      <c r="BH41" s="12"/>
      <c r="BI41" s="53">
        <f t="shared" si="37"/>
        <v>66.867048499059877</v>
      </c>
      <c r="BJ41" s="12"/>
      <c r="BK41" s="25">
        <f t="shared" si="38"/>
        <v>38.367048499059884</v>
      </c>
      <c r="BL41" s="12"/>
      <c r="BM41" s="24">
        <f t="shared" si="39"/>
        <v>45.617048499059884</v>
      </c>
      <c r="BN41" s="24">
        <f t="shared" si="40"/>
        <v>60.367048499059884</v>
      </c>
      <c r="BO41" s="24">
        <f t="shared" si="41"/>
        <v>53.567048499059879</v>
      </c>
      <c r="BP41" s="94">
        <f>IF(Polymers_Data!AJ41=1,0.5*BO41+0.5*BN41,IF(Polymers_Data!AJ41=2,0.7*BO41+0.3*BN41,IF(Polymers_Data!AJ41=3,MAXA(MINA(BN41,BO41),BM41),IF(Polymers_Data!AJ41=4,0.7*BO41+0.3*BM41,IF(Polymers_Data!AJ41=5,0.5*BO41+0.5*BM41,"ERR")))))</f>
        <v>53.567048499059879</v>
      </c>
      <c r="BQ41" s="94">
        <v>0</v>
      </c>
      <c r="BR41" s="94">
        <f t="shared" si="104"/>
        <v>53.567048499059879</v>
      </c>
      <c r="BS41" s="24">
        <f t="shared" si="42"/>
        <v>51.067048499059879</v>
      </c>
      <c r="BT41" s="6">
        <v>50.132298967853131</v>
      </c>
      <c r="BU41" s="31">
        <f>VLOOKUP(A41,'[2]Price Curves'!$C$8:$IV$367,'[2]Price Curves'!$AW$1)</f>
        <v>39.700134042207857</v>
      </c>
      <c r="BV41" s="24">
        <f t="shared" si="43"/>
        <v>13.367048499059884</v>
      </c>
      <c r="BW41" s="24">
        <f t="shared" si="44"/>
        <v>20.367048499059884</v>
      </c>
      <c r="BX41" s="24">
        <f t="shared" si="45"/>
        <v>37.228048499059881</v>
      </c>
      <c r="BY41" s="24">
        <f t="shared" si="46"/>
        <v>27.367048499059884</v>
      </c>
      <c r="BZ41" s="24">
        <f>IF(Monomers_Data!F41=1,0.5*BY41+0.5*BX41,IF(Monomers_Data!F41=2,0.7*BY41+0.3*BX41,IF(Monomers_Data!F41=3,MAXA(MINA(BX41,BY41),BW41),IF(Monomers_Data!F41=4,0.7*BY41+0.3*BW41,IF(Monomers_Data!F41=5,0.5*BY41+0.5*BW41,"ERR")))))</f>
        <v>27.367048499059884</v>
      </c>
      <c r="CA41" s="24">
        <v>0</v>
      </c>
      <c r="CB41" s="40">
        <f t="shared" si="99"/>
        <v>27.367048499059884</v>
      </c>
      <c r="CC41" s="24">
        <f t="shared" si="47"/>
        <v>28</v>
      </c>
      <c r="CD41" s="24">
        <f t="shared" si="48"/>
        <v>29.367048499059884</v>
      </c>
      <c r="CE41" s="26">
        <f t="shared" si="49"/>
        <v>27.617048499059884</v>
      </c>
      <c r="CF41" s="6"/>
      <c r="CG41" s="5">
        <f>VLOOKUP(A41,'[2]Price Curves'!$C$8:$BH$367,'[2]Price Curves'!$AY$1)</f>
        <v>48.339471299350713</v>
      </c>
      <c r="CH41" s="6">
        <f t="shared" si="50"/>
        <v>11.427770992754304</v>
      </c>
      <c r="CI41" s="6">
        <f t="shared" si="51"/>
        <v>19.367048499059884</v>
      </c>
      <c r="CJ41" s="6">
        <f t="shared" si="51"/>
        <v>25.367048499059884</v>
      </c>
      <c r="CK41" s="6">
        <f t="shared" si="51"/>
        <v>21.367048499059884</v>
      </c>
      <c r="CL41" s="47">
        <f>IF(Monomers_Data!P41=1,0.5*CK41+0.5*CJ41,IF(Monomers_Data!P41=2,0.7*CK41+0.3*CJ41,IF(Monomers_Data!P41=3,MAXA(MINA(CJ41,CK41),CI41),IF(Monomers_Data!P41=4,0.7*CK41+0.3*CI41,IF(Monomers_Data!P41=5,0.5*CK41+0.5*CI41,"ERR")))))</f>
        <v>22.567048499059883</v>
      </c>
      <c r="CM41" s="47">
        <f t="shared" si="53"/>
        <v>18.427770992754304</v>
      </c>
      <c r="CN41" s="47"/>
      <c r="CO41" s="34">
        <f t="shared" si="96"/>
        <v>18.427770992754304</v>
      </c>
      <c r="CP41" s="47">
        <v>1.5</v>
      </c>
      <c r="CQ41" s="87">
        <f t="shared" si="54"/>
        <v>19.927770992754304</v>
      </c>
      <c r="CR41" s="6">
        <f t="shared" si="55"/>
        <v>15.932053343333887</v>
      </c>
      <c r="CS41" s="60">
        <f t="shared" si="56"/>
        <v>15.932053343333887</v>
      </c>
      <c r="CT41" s="63">
        <f t="shared" si="57"/>
        <v>27.367048499059884</v>
      </c>
      <c r="CU41" s="6">
        <f t="shared" si="58"/>
        <v>29.867048499059884</v>
      </c>
      <c r="CV41" s="6">
        <f t="shared" si="59"/>
        <v>44.367048499059884</v>
      </c>
      <c r="CW41" s="6">
        <f t="shared" si="60"/>
        <v>37.367048499059884</v>
      </c>
      <c r="CX41" s="24">
        <f>IF(Polymers_Data!BU41=1,0.5*CW41+0.5*CV41,IF(Polymers_Data!BU41=2,0.7*CW41+0.3*CV41,IF(Polymers_Data!BU41=3,MAXA(MINA(CV41,CW41),CU41),IF(Polymers_Data!BU41=4,0.7*CW41+0.3*CU41,IF(Polymers_Data!BU41=5,0.5*CW41+0.5*CU41,"ERR")))))</f>
        <v>39.467048499059878</v>
      </c>
      <c r="CY41" s="177">
        <f t="shared" si="61"/>
        <v>39.467048499059878</v>
      </c>
      <c r="CZ41" s="5">
        <v>0.20515605112146307</v>
      </c>
      <c r="DA41" s="6">
        <f t="shared" si="62"/>
        <v>6.3719391716401343</v>
      </c>
      <c r="DB41" s="26"/>
      <c r="DC41" s="6">
        <f t="shared" si="97"/>
        <v>24.767048499059882</v>
      </c>
      <c r="DD41" s="6">
        <f t="shared" si="102"/>
        <v>108.85452380952381</v>
      </c>
      <c r="DE41" s="6">
        <f t="shared" si="64"/>
        <v>23.853018753097221</v>
      </c>
      <c r="DF41" s="6">
        <f t="shared" si="65"/>
        <v>19.467048499059882</v>
      </c>
      <c r="DG41" s="6">
        <f t="shared" si="66"/>
        <v>49.767048499059882</v>
      </c>
      <c r="DH41" s="24">
        <f t="shared" si="67"/>
        <v>30.767048499059882</v>
      </c>
      <c r="DI41" s="6">
        <f>IF(Monomers_Data!AE41=1,0.5*DH41+0.5*DG41,IF(Monomers_Data!AE41=2,0.7*DH41+0.3*DG41,IF(Monomers_Data!AE41=3,MAXA(MINA(DG41,DH41),DF41),IF(Monomers_Data!AE41=4,0.7*DH41+0.3*DF41,IF(Monomers_Data!AE41=5,0.5*DH41+0.5*DF41,"ERR")))))</f>
        <v>30.767048499059882</v>
      </c>
      <c r="DJ41" s="47">
        <f t="shared" si="68"/>
        <v>30.767048499059882</v>
      </c>
      <c r="DK41" s="26">
        <f t="shared" si="69"/>
        <v>678.1057489192799</v>
      </c>
      <c r="DL41" s="6">
        <f t="shared" si="70"/>
        <v>27.367048499059884</v>
      </c>
      <c r="DM41" s="6">
        <f t="shared" si="71"/>
        <v>29.867048499059884</v>
      </c>
      <c r="DN41" s="6">
        <f t="shared" si="72"/>
        <v>50.367048499059884</v>
      </c>
      <c r="DO41" s="24">
        <f t="shared" si="73"/>
        <v>38.367048499059884</v>
      </c>
      <c r="DP41" s="6">
        <f>IF(Monomers_Data!AE41=1,0.5*DO41+0.5*DN41,IF(Monomers_Data!AE41=2,0.7*DO41+0.3*DN41,IF(Monomers_Data!AE41=3,MAXA(MINA(DN41,DO41),DM41),IF(Monomers_Data!AE41=4,0.7*DO41+0.3*DM41,IF(Monomers_Data!AE41=5,0.5*DO41+0.5*DM41,"ERR")))))</f>
        <v>38.367048499059884</v>
      </c>
      <c r="DQ41" s="47">
        <f t="shared" si="74"/>
        <v>38.367048499059884</v>
      </c>
      <c r="DR41" s="26">
        <f t="shared" si="75"/>
        <v>845.60974891927992</v>
      </c>
      <c r="DS41" s="24">
        <f>VLOOKUP(A41,'[2]Price Curves'!$C$8:$BH$367,'[2]Price Curves'!$BC$1)</f>
        <v>23.5</v>
      </c>
      <c r="DT41" s="6">
        <f t="shared" si="76"/>
        <v>55.952380952380956</v>
      </c>
      <c r="DU41" s="6">
        <f>VLOOKUP(A41,'[2]Price Curves'!$C$8:$BH$367,'[2]Price Curves'!$BG$1)</f>
        <v>68.280952380952385</v>
      </c>
      <c r="DV41" s="5">
        <f t="shared" si="77"/>
        <v>81.469047619047615</v>
      </c>
      <c r="DW41" s="58">
        <f t="shared" si="78"/>
        <v>165.86904761904762</v>
      </c>
      <c r="DX41" s="58">
        <f t="shared" si="79"/>
        <v>108.85452380952381</v>
      </c>
      <c r="DY41" s="24">
        <f t="shared" si="80"/>
        <v>110.86904761904762</v>
      </c>
      <c r="DZ41" s="24"/>
      <c r="EA41" s="186">
        <f t="shared" si="81"/>
        <v>108.85452380952381</v>
      </c>
      <c r="EB41" s="186">
        <f t="shared" si="103"/>
        <v>108.85452380952381</v>
      </c>
      <c r="EC41" s="153"/>
      <c r="ED41" s="73">
        <f>'[2]Price Curves'!AM40</f>
        <v>1.21</v>
      </c>
      <c r="EH41" s="67">
        <f>MAX(EXP(-0.015*((A47-'Export File'!$A$6+30)/365))*$EH$8,0.1)</f>
        <v>0.10476288347855134</v>
      </c>
      <c r="EJ41" s="112">
        <f t="shared" si="83"/>
        <v>13.367048499059884</v>
      </c>
      <c r="EK41" s="112">
        <f t="shared" si="84"/>
        <v>18.587048499059883</v>
      </c>
      <c r="EL41" s="112">
        <f t="shared" si="85"/>
        <v>31.567048499059883</v>
      </c>
      <c r="EM41" s="112">
        <f t="shared" si="86"/>
        <v>24.767048499059882</v>
      </c>
      <c r="EN41" s="174">
        <f>IF(Monomers_Data!K41=1,0.5*EM41+0.5*EL41,IF(Monomers_Data!K41=2,0.7*EM41+0.3*EL41,IF(Monomers_Data!K41=3,MAXA(MINA(EL41,EM41),EK41),IF(Monomers_Data!K41=4,0.7*EM41+0.3*EK41,IF(Monomers_Data!K41=5,0.5*EM41+0.5*EK41,"ERR")))))</f>
        <v>24.767048499059882</v>
      </c>
      <c r="EO41" s="112">
        <v>4.5</v>
      </c>
      <c r="EP41" s="148">
        <v>28</v>
      </c>
      <c r="EQ41" s="112">
        <f>VLOOKUP(A41,'[2]Price Curves'!$C$8:$BH$367,'[2]Price Curves'!$BH$1)</f>
        <v>61.1</v>
      </c>
      <c r="ER41" s="112">
        <f>VLOOKUP(A41,'[2]Price Curves'!$C$8:$BH$367,'[2]Price Curves'!$BA$1)</f>
        <v>48.696654009740229</v>
      </c>
      <c r="ES41" s="161">
        <f t="shared" si="87"/>
        <v>13.154291994410254</v>
      </c>
      <c r="ET41" s="112">
        <f t="shared" si="88"/>
        <v>17.427770992754304</v>
      </c>
      <c r="EU41" s="192">
        <f t="shared" si="89"/>
        <v>15.291031493582279</v>
      </c>
      <c r="EV41" s="112">
        <f t="shared" si="90"/>
        <v>17.662121616790213</v>
      </c>
      <c r="EW41" s="112">
        <f>IF(Monomers_Data!U41=1,0.5*EU41+0.5*ET41,IF(Monomers_Data!U41=2,0.7*EU41+0.3*ET41,IF(Monomers_Data!U41=3,MAXA(MINA(ET41,EU41),ES41),IF(Monomers_Data!U41=4,0.7*EU41+0.3*ES41,IF(Monomers_Data!U41=5,0.5*EU41+0.5*ES41,"ERR")))))</f>
        <v>15.932053343333887</v>
      </c>
      <c r="EX41" s="24">
        <f t="shared" si="98"/>
        <v>15.932053343333887</v>
      </c>
      <c r="EY41" s="211">
        <f>VLOOKUP(A41,'[2]Price Curves'!$C$8:$BH$367,'[2]Price Curves'!$BE$1)</f>
        <v>4.4820000000000002</v>
      </c>
      <c r="EZ41" s="112">
        <f t="shared" si="91"/>
        <v>68.363799999999998</v>
      </c>
      <c r="FA41">
        <f t="shared" si="92"/>
        <v>67.061000000000007</v>
      </c>
    </row>
    <row r="42" spans="1:157" x14ac:dyDescent="0.3">
      <c r="A42" s="113">
        <f t="shared" si="94"/>
        <v>37987</v>
      </c>
      <c r="C42" s="52">
        <f t="shared" si="3"/>
        <v>26.793137539415341</v>
      </c>
      <c r="D42" s="12"/>
      <c r="E42" s="24">
        <f t="shared" si="4"/>
        <v>35.793137539415341</v>
      </c>
      <c r="F42" s="24">
        <f t="shared" si="5"/>
        <v>48.793137539415341</v>
      </c>
      <c r="G42" s="24">
        <f t="shared" si="6"/>
        <v>41.993137539415343</v>
      </c>
      <c r="H42" s="40">
        <f>IF(Polymers_Data!F42=1,0.5*G42+0.5*F42,IF(Polymers_Data!F42=2,0.7*G42+0.3*F42,IF(Polymers_Data!F42=3,MAXA(MINA(F42,G42),E42),IF(Polymers_Data!F42=4,0.7*G42+0.3*E42,IF(Polymers_Data!F42=5,0.5*G42+0.5*E42,"ERR")))))</f>
        <v>41.993137539415343</v>
      </c>
      <c r="I42" s="116">
        <v>0</v>
      </c>
      <c r="J42" s="116">
        <f t="shared" si="7"/>
        <v>41.993137539415343</v>
      </c>
      <c r="K42" s="65">
        <f t="shared" si="95"/>
        <v>43.993137539415343</v>
      </c>
      <c r="L42" s="91">
        <f t="shared" si="8"/>
        <v>44.293137539415341</v>
      </c>
      <c r="M42" s="92">
        <f t="shared" si="9"/>
        <v>45.293137539415341</v>
      </c>
      <c r="N42" s="93">
        <f t="shared" si="10"/>
        <v>43.293137539415341</v>
      </c>
      <c r="O42" s="25">
        <f t="shared" si="11"/>
        <v>29.293137539415341</v>
      </c>
      <c r="P42" s="24">
        <f t="shared" si="12"/>
        <v>47.293137539415341</v>
      </c>
      <c r="Q42" s="24">
        <f t="shared" si="13"/>
        <v>39.043137539415341</v>
      </c>
      <c r="R42" s="12"/>
      <c r="S42" s="37">
        <f t="shared" si="14"/>
        <v>38.493137539415343</v>
      </c>
      <c r="T42" s="40"/>
      <c r="U42" s="25">
        <f t="shared" si="15"/>
        <v>31.793137539415341</v>
      </c>
      <c r="V42" s="24">
        <f t="shared" si="16"/>
        <v>46.293137539415341</v>
      </c>
      <c r="W42" s="24">
        <f t="shared" si="17"/>
        <v>38.793137539415341</v>
      </c>
      <c r="X42" s="40"/>
      <c r="Y42" s="40">
        <f>IF(Polymers_Data!BA42=1,0.5*W42+0.5*V42,IF(Polymers_Data!BA42=2,0.7*W42+0.3*V42,IF(Polymers_Data!BA42=3,MAXA(MINA(V42,W42),U42),IF(Polymers_Data!BA42=4,0.7*W42+0.3*U42,IF(Polymers_Data!BA42=5,0.5*W42+0.5*U42,"ERR")))))</f>
        <v>38.793137539415341</v>
      </c>
      <c r="Z42" s="24">
        <v>0</v>
      </c>
      <c r="AA42" s="40">
        <f t="shared" si="100"/>
        <v>38.793137539415341</v>
      </c>
      <c r="AB42" s="40">
        <f t="shared" si="101"/>
        <v>39.793137539415341</v>
      </c>
      <c r="AC42" s="143">
        <f t="shared" si="19"/>
        <v>40.493137539415343</v>
      </c>
      <c r="AD42" s="97">
        <f t="shared" si="20"/>
        <v>42.293137539415341</v>
      </c>
      <c r="AE42" s="24">
        <f t="shared" si="21"/>
        <v>38.123137539415339</v>
      </c>
      <c r="AF42" s="24">
        <f t="shared" si="22"/>
        <v>53.793137539415341</v>
      </c>
      <c r="AG42" s="24">
        <f t="shared" si="23"/>
        <v>44.47313753941534</v>
      </c>
      <c r="AH42" s="12"/>
      <c r="AI42" s="37">
        <f t="shared" si="24"/>
        <v>44.993137539415343</v>
      </c>
      <c r="AJ42" s="34">
        <f t="shared" si="25"/>
        <v>47.793137539415341</v>
      </c>
      <c r="AK42" s="25">
        <f t="shared" si="26"/>
        <v>19.94250698905212</v>
      </c>
      <c r="AL42" s="12"/>
      <c r="AM42" s="24">
        <f t="shared" si="27"/>
        <v>32.742506989052117</v>
      </c>
      <c r="AN42" s="24">
        <f t="shared" si="28"/>
        <v>43.94250698905212</v>
      </c>
      <c r="AO42" s="24">
        <f t="shared" si="29"/>
        <v>37.842506989052119</v>
      </c>
      <c r="AP42" s="116">
        <f>IF(Polymers_Data!AE42=1,0.5*AO42+0.5*AN42,IF(Polymers_Data!AE42=2,0.7*AO42+0.3*AN42,IF(Polymers_Data!AE42=3,MAXA(MINA(AN42,AO42),AM42),IF(Polymers_Data!AE42=4,0.7*AO42+0.3*AM42,IF(Polymers_Data!AE42=5,0.5*AO42+0.5*AM42,"ERR")))))</f>
        <v>37.842506989052119</v>
      </c>
      <c r="AQ42" s="116">
        <f>IF(Polymers_Data!AE42=1,0.5*AO42+0.5*AN42,IF(Polymers_Data!AE42=2,0.7*AO42+0.3*AN42,IF(Polymers_Data!AE42=3,MAXA(MINA(AN42,AO42),AM42),IF(Polymers_Data!AE42=4,0.7*AO42+0.3*AM42,IF(Polymers_Data!AE42=5,0.5*AO42+0.5*AM42,"ERR")))))</f>
        <v>37.842506989052119</v>
      </c>
      <c r="AR42" s="24">
        <f t="shared" si="30"/>
        <v>29.94250698905212</v>
      </c>
      <c r="AS42" s="24">
        <f t="shared" si="31"/>
        <v>43.69250698905212</v>
      </c>
      <c r="AT42" s="24">
        <f t="shared" si="32"/>
        <v>35.332506989052121</v>
      </c>
      <c r="AU42" s="24">
        <f>IF(Polymers_Data!BP42=1,0.5*AT42+0.5*AS42,IF(Polymers_Data!BP42=2,0.7*AT42+0.3*AS42,IF(Polymers_Data!BP42=3,MAXA(MINA(AS42,AT42),AR42),IF(Polymers_Data!BP42=4,0.7*AT42+0.3*AR42,IF(Polymers_Data!BP42=5,0.3*AT42+0.7*AR42,"ERR")))))</f>
        <v>35.332506989052121</v>
      </c>
      <c r="AV42" s="24">
        <v>3.75</v>
      </c>
      <c r="AW42" s="116">
        <v>39.800844966925126</v>
      </c>
      <c r="AX42" s="14"/>
      <c r="AY42" s="52">
        <f t="shared" si="33"/>
        <v>26.793137539415341</v>
      </c>
      <c r="AZ42" s="12"/>
      <c r="BA42" s="24">
        <f t="shared" si="34"/>
        <v>44.293137539415341</v>
      </c>
      <c r="BB42" s="24">
        <f t="shared" si="35"/>
        <v>86.793137539415341</v>
      </c>
      <c r="BC42" s="24">
        <f t="shared" si="36"/>
        <v>66.293137539415341</v>
      </c>
      <c r="BD42" s="116">
        <f>IF(Polymers_Data!BZ42=1,0.5*BC42+0.5*BB42,IF(Polymers_Data!BZ42=2,0.7*BC42+0.3*BB42,IF(Polymers_Data!BZ42=3,MAXA(MINA(BB42,BC42),BA42),IF(Polymers_Data!BZ42=4,0.7*BC42+0.3*BA42,IF(Polymers_Data!BZ42=5,0.5*BC42+0.5*BA42,"ERR")))))</f>
        <v>66.293137539415341</v>
      </c>
      <c r="BE42" s="40">
        <f>IF(Polymers_Data!BZ42=1,0.5*BC42+0.5*BB42,IF(Polymers_Data!BZ42=2,0.7*BC42+0.3*BB42,IF(Polymers_Data!BZ42=3,MAXA(MINA(BB42,BC42),BA42),IF(Polymers_Data!BZ42=4,0.7*BC42+0.3*BA42,IF(Polymers_Data!BZ42=5,0.5*BC42+0.5*BA42,"ERR")))))</f>
        <v>66.293137539415341</v>
      </c>
      <c r="BF42" s="12"/>
      <c r="BG42" s="12"/>
      <c r="BH42" s="12"/>
      <c r="BI42" s="53">
        <f t="shared" si="37"/>
        <v>66.293137539415341</v>
      </c>
      <c r="BJ42" s="12"/>
      <c r="BK42" s="25">
        <f t="shared" si="38"/>
        <v>37.793137539415341</v>
      </c>
      <c r="BL42" s="12"/>
      <c r="BM42" s="24">
        <f t="shared" si="39"/>
        <v>45.043137539415341</v>
      </c>
      <c r="BN42" s="24">
        <f t="shared" si="40"/>
        <v>59.793137539415341</v>
      </c>
      <c r="BO42" s="24">
        <f t="shared" si="41"/>
        <v>52.993137539415343</v>
      </c>
      <c r="BP42" s="94">
        <f>IF(Polymers_Data!AJ42=1,0.5*BO42+0.5*BN42,IF(Polymers_Data!AJ42=2,0.7*BO42+0.3*BN42,IF(Polymers_Data!AJ42=3,MAXA(MINA(BN42,BO42),BM42),IF(Polymers_Data!AJ42=4,0.7*BO42+0.3*BM42,IF(Polymers_Data!AJ42=5,0.5*BO42+0.5*BM42,"ERR")))))</f>
        <v>52.993137539415343</v>
      </c>
      <c r="BQ42" s="94">
        <v>0</v>
      </c>
      <c r="BR42" s="94">
        <f t="shared" si="104"/>
        <v>52.993137539415343</v>
      </c>
      <c r="BS42" s="24">
        <f t="shared" si="42"/>
        <v>50.493137539415343</v>
      </c>
      <c r="BT42" s="6">
        <v>50.133040320776331</v>
      </c>
      <c r="BU42" s="31">
        <f>VLOOKUP(A42,'[2]Price Curves'!$C$8:$IV$367,'[2]Price Curves'!$AW$1)</f>
        <v>37.995618492063571</v>
      </c>
      <c r="BV42" s="24">
        <f t="shared" si="43"/>
        <v>12.793137539415342</v>
      </c>
      <c r="BW42" s="24">
        <f t="shared" si="44"/>
        <v>19.793137539415341</v>
      </c>
      <c r="BX42" s="24">
        <f t="shared" si="45"/>
        <v>36.654137539415345</v>
      </c>
      <c r="BY42" s="24">
        <f t="shared" si="46"/>
        <v>26.793137539415341</v>
      </c>
      <c r="BZ42" s="24">
        <f>IF(Monomers_Data!F42=1,0.5*BY42+0.5*BX42,IF(Monomers_Data!F42=2,0.7*BY42+0.3*BX42,IF(Monomers_Data!F42=3,MAXA(MINA(BX42,BY42),BW42),IF(Monomers_Data!F42=4,0.7*BY42+0.3*BW42,IF(Monomers_Data!F42=5,0.5*BY42+0.5*BW42,"ERR")))))</f>
        <v>26.793137539415341</v>
      </c>
      <c r="CA42" s="24">
        <v>0</v>
      </c>
      <c r="CB42" s="40">
        <f t="shared" si="99"/>
        <v>26.793137539415341</v>
      </c>
      <c r="CC42" s="24">
        <f t="shared" si="47"/>
        <v>26</v>
      </c>
      <c r="CD42" s="24">
        <f t="shared" si="48"/>
        <v>28.793137539415341</v>
      </c>
      <c r="CE42" s="26">
        <f t="shared" si="49"/>
        <v>27.043137539415341</v>
      </c>
      <c r="CF42" s="6"/>
      <c r="CG42" s="5">
        <f>VLOOKUP(A42,'[2]Price Curves'!$C$8:$BH$367,'[2]Price Curves'!$AY$1)</f>
        <v>48.401804563690476</v>
      </c>
      <c r="CH42" s="6">
        <f t="shared" si="50"/>
        <v>11.44250698905212</v>
      </c>
      <c r="CI42" s="6">
        <f t="shared" si="51"/>
        <v>18.793137539415341</v>
      </c>
      <c r="CJ42" s="6">
        <f t="shared" si="51"/>
        <v>24.793137539415341</v>
      </c>
      <c r="CK42" s="6">
        <f t="shared" si="51"/>
        <v>20.793137539415341</v>
      </c>
      <c r="CL42" s="47">
        <f>IF(Monomers_Data!P42=1,0.5*CK42+0.5*CJ42,IF(Monomers_Data!P42=2,0.7*CK42+0.3*CJ42,IF(Monomers_Data!P42=3,MAXA(MINA(CJ42,CK42),CI42),IF(Monomers_Data!P42=4,0.7*CK42+0.3*CI42,IF(Monomers_Data!P42=5,0.5*CK42+0.5*CI42,"ERR")))))</f>
        <v>21.993137539415336</v>
      </c>
      <c r="CM42" s="47">
        <f t="shared" si="53"/>
        <v>18.44250698905212</v>
      </c>
      <c r="CN42" s="47"/>
      <c r="CO42" s="34">
        <f t="shared" si="96"/>
        <v>18.44250698905212</v>
      </c>
      <c r="CP42" s="47">
        <v>1.5</v>
      </c>
      <c r="CQ42" s="87">
        <f t="shared" si="54"/>
        <v>19.94250698905212</v>
      </c>
      <c r="CR42" s="6">
        <f t="shared" si="55"/>
        <v>16.277648209078635</v>
      </c>
      <c r="CS42" s="60">
        <f t="shared" si="56"/>
        <v>16.277648209078635</v>
      </c>
      <c r="CT42" s="63">
        <f t="shared" si="57"/>
        <v>26.793137539415341</v>
      </c>
      <c r="CU42" s="6">
        <f t="shared" si="58"/>
        <v>29.293137539415341</v>
      </c>
      <c r="CV42" s="6">
        <f t="shared" si="59"/>
        <v>43.793137539415341</v>
      </c>
      <c r="CW42" s="6">
        <f t="shared" si="60"/>
        <v>36.793137539415341</v>
      </c>
      <c r="CX42" s="24">
        <f>IF(Polymers_Data!BU42=1,0.5*CW42+0.5*CV42,IF(Polymers_Data!BU42=2,0.7*CW42+0.3*CV42,IF(Polymers_Data!BU42=3,MAXA(MINA(CV42,CW42),CU42),IF(Polymers_Data!BU42=4,0.7*CW42+0.3*CU42,IF(Polymers_Data!BU42=5,0.5*CW42+0.5*CU42,"ERR")))))</f>
        <v>38.893137539415342</v>
      </c>
      <c r="CY42" s="177">
        <f t="shared" si="61"/>
        <v>38.893137539415342</v>
      </c>
      <c r="CZ42" s="5">
        <v>0.20556507678571431</v>
      </c>
      <c r="DA42" s="6">
        <f t="shared" si="62"/>
        <v>6.3846430945222608</v>
      </c>
      <c r="DB42" s="26"/>
      <c r="DC42" s="6">
        <f t="shared" si="97"/>
        <v>24.193137539415343</v>
      </c>
      <c r="DD42" s="6">
        <f t="shared" si="102"/>
        <v>108.75744047619048</v>
      </c>
      <c r="DE42" s="6">
        <f t="shared" si="64"/>
        <v>23.679113503185139</v>
      </c>
      <c r="DF42" s="6">
        <f t="shared" si="65"/>
        <v>18.893137539415342</v>
      </c>
      <c r="DG42" s="6">
        <f t="shared" si="66"/>
        <v>49.193137539415346</v>
      </c>
      <c r="DH42" s="24">
        <f t="shared" si="67"/>
        <v>30.193137539415343</v>
      </c>
      <c r="DI42" s="6">
        <f>IF(Monomers_Data!AE42=1,0.5*DH42+0.5*DG42,IF(Monomers_Data!AE42=2,0.7*DH42+0.3*DG42,IF(Monomers_Data!AE42=3,MAXA(MINA(DG42,DH42),DF42),IF(Monomers_Data!AE42=4,0.7*DH42+0.3*DF42,IF(Monomers_Data!AE42=5,0.5*DH42+0.5*DF42,"ERR")))))</f>
        <v>30.193137539415343</v>
      </c>
      <c r="DJ42" s="47">
        <f t="shared" si="68"/>
        <v>30.193137539415343</v>
      </c>
      <c r="DK42" s="26">
        <f t="shared" si="69"/>
        <v>665.45675136871421</v>
      </c>
      <c r="DL42" s="6">
        <f t="shared" si="70"/>
        <v>26.793137539415341</v>
      </c>
      <c r="DM42" s="6">
        <f t="shared" si="71"/>
        <v>29.293137539415341</v>
      </c>
      <c r="DN42" s="6">
        <f t="shared" si="72"/>
        <v>49.793137539415341</v>
      </c>
      <c r="DO42" s="24">
        <f t="shared" si="73"/>
        <v>37.793137539415341</v>
      </c>
      <c r="DP42" s="6">
        <f>IF(Monomers_Data!AE42=1,0.5*DO42+0.5*DN42,IF(Monomers_Data!AE42=2,0.7*DO42+0.3*DN42,IF(Monomers_Data!AE42=3,MAXA(MINA(DN42,DO42),DM42),IF(Monomers_Data!AE42=4,0.7*DO42+0.3*DM42,IF(Monomers_Data!AE42=5,0.5*DO42+0.5*DM42,"ERR")))))</f>
        <v>37.793137539415341</v>
      </c>
      <c r="DQ42" s="47">
        <f t="shared" si="74"/>
        <v>37.793137539415341</v>
      </c>
      <c r="DR42" s="26">
        <f t="shared" si="75"/>
        <v>832.96075136871411</v>
      </c>
      <c r="DS42" s="24">
        <f>VLOOKUP(A42,'[2]Price Curves'!$C$8:$BH$367,'[2]Price Curves'!$BC$1)</f>
        <v>23.465</v>
      </c>
      <c r="DT42" s="6">
        <f t="shared" si="76"/>
        <v>55.86904761904762</v>
      </c>
      <c r="DU42" s="6">
        <f>VLOOKUP(A42,'[2]Price Curves'!$C$8:$BH$367,'[2]Price Curves'!$BG$1)</f>
        <v>68.109523809523807</v>
      </c>
      <c r="DV42" s="5">
        <f t="shared" si="77"/>
        <v>81.385714285714286</v>
      </c>
      <c r="DW42" s="58">
        <f t="shared" si="78"/>
        <v>165.78571428571428</v>
      </c>
      <c r="DX42" s="58">
        <f t="shared" si="79"/>
        <v>108.75744047619048</v>
      </c>
      <c r="DY42" s="24">
        <f t="shared" si="80"/>
        <v>110.78571428571428</v>
      </c>
      <c r="DZ42" s="24"/>
      <c r="EA42" s="186">
        <f t="shared" si="81"/>
        <v>108.75744047619048</v>
      </c>
      <c r="EB42" s="186">
        <f t="shared" si="103"/>
        <v>108.75744047619048</v>
      </c>
      <c r="EC42" s="153"/>
      <c r="ED42" s="73">
        <f>'[2]Price Curves'!AM41</f>
        <v>1.21</v>
      </c>
      <c r="EH42" s="67">
        <f>MAX(EXP(-0.015*((A48-'Export File'!$A$6+30)/365))*$EH$8,0.1)</f>
        <v>0.10463380334548925</v>
      </c>
      <c r="EJ42" s="112">
        <f t="shared" si="83"/>
        <v>12.793137539415342</v>
      </c>
      <c r="EK42" s="112">
        <f t="shared" si="84"/>
        <v>18.013137539415343</v>
      </c>
      <c r="EL42" s="112">
        <f t="shared" si="85"/>
        <v>30.993137539415343</v>
      </c>
      <c r="EM42" s="112">
        <f t="shared" si="86"/>
        <v>24.193137539415343</v>
      </c>
      <c r="EN42" s="174">
        <f>IF(Monomers_Data!K42=1,0.5*EM42+0.5*EL42,IF(Monomers_Data!K42=2,0.7*EM42+0.3*EL42,IF(Monomers_Data!K42=3,MAXA(MINA(EL42,EM42),EK42),IF(Monomers_Data!K42=4,0.7*EM42+0.3*EK42,IF(Monomers_Data!K42=5,0.5*EM42+0.5*EK42,"ERR")))))</f>
        <v>24.193137539415343</v>
      </c>
      <c r="EO42" s="112">
        <v>4.5</v>
      </c>
      <c r="EP42" s="175">
        <v>26</v>
      </c>
      <c r="EQ42" s="112">
        <f>VLOOKUP(A42,'[2]Price Curves'!$C$8:$BH$367,'[2]Price Curves'!$BH$1)</f>
        <v>63.869047619047613</v>
      </c>
      <c r="ER42" s="112">
        <f>VLOOKUP(A42,'[2]Price Curves'!$C$8:$BH$367,'[2]Price Curves'!$BA$1)</f>
        <v>49.428797857142861</v>
      </c>
      <c r="ES42" s="161">
        <f t="shared" si="87"/>
        <v>14.114339046270738</v>
      </c>
      <c r="ET42" s="112">
        <f t="shared" si="88"/>
        <v>17.44250698905212</v>
      </c>
      <c r="EU42" s="192">
        <f t="shared" si="89"/>
        <v>15.778423017661428</v>
      </c>
      <c r="EV42" s="112">
        <f t="shared" si="90"/>
        <v>17.228818842258583</v>
      </c>
      <c r="EW42" s="112">
        <f>IF(Monomers_Data!U42=1,0.5*EU42+0.5*ET42,IF(Monomers_Data!U42=2,0.7*EU42+0.3*ET42,IF(Monomers_Data!U42=3,MAXA(MINA(ET42,EU42),ES42),IF(Monomers_Data!U42=4,0.7*EU42+0.3*ES42,IF(Monomers_Data!U42=5,0.5*EU42+0.5*ES42,"ERR")))))</f>
        <v>16.277648209078635</v>
      </c>
      <c r="EX42" s="24">
        <f t="shared" si="98"/>
        <v>16.277648209078635</v>
      </c>
      <c r="EY42" s="211">
        <f>VLOOKUP(A42,'[2]Price Curves'!$C$8:$BH$367,'[2]Price Curves'!$BE$1)</f>
        <v>4.5220000000000002</v>
      </c>
      <c r="EZ42" s="112">
        <f t="shared" si="91"/>
        <v>68.999799999999993</v>
      </c>
      <c r="FA42">
        <f t="shared" si="92"/>
        <v>67.481000000000009</v>
      </c>
    </row>
    <row r="43" spans="1:157" x14ac:dyDescent="0.3">
      <c r="A43" s="113">
        <f t="shared" si="94"/>
        <v>38018</v>
      </c>
      <c r="C43" s="52">
        <f t="shared" si="3"/>
        <v>26.796115871011704</v>
      </c>
      <c r="D43" s="12"/>
      <c r="E43" s="24">
        <f t="shared" si="4"/>
        <v>35.796115871011708</v>
      </c>
      <c r="F43" s="24">
        <f t="shared" si="5"/>
        <v>48.796115871011708</v>
      </c>
      <c r="G43" s="24">
        <f t="shared" si="6"/>
        <v>41.996115871011703</v>
      </c>
      <c r="H43" s="40">
        <f>IF(Polymers_Data!F43=1,0.5*G43+0.5*F43,IF(Polymers_Data!F43=2,0.7*G43+0.3*F43,IF(Polymers_Data!F43=3,MAXA(MINA(F43,G43),E43),IF(Polymers_Data!F43=4,0.7*G43+0.3*E43,IF(Polymers_Data!F43=5,0.5*G43+0.5*E43,"ERR")))))</f>
        <v>41.996115871011703</v>
      </c>
      <c r="I43" s="116">
        <v>0</v>
      </c>
      <c r="J43" s="116">
        <f t="shared" si="7"/>
        <v>41.996115871011703</v>
      </c>
      <c r="K43" s="65">
        <f t="shared" si="95"/>
        <v>43.996115871011703</v>
      </c>
      <c r="L43" s="91">
        <f t="shared" si="8"/>
        <v>44.296115871011708</v>
      </c>
      <c r="M43" s="92">
        <f t="shared" si="9"/>
        <v>45.296115871011708</v>
      </c>
      <c r="N43" s="93">
        <f t="shared" si="10"/>
        <v>43.296115871011708</v>
      </c>
      <c r="O43" s="25">
        <f t="shared" si="11"/>
        <v>29.296115871011704</v>
      </c>
      <c r="P43" s="24">
        <f t="shared" si="12"/>
        <v>47.296115871011708</v>
      </c>
      <c r="Q43" s="24">
        <f t="shared" si="13"/>
        <v>39.046115871011708</v>
      </c>
      <c r="R43" s="12"/>
      <c r="S43" s="37">
        <f t="shared" si="14"/>
        <v>38.496115871011703</v>
      </c>
      <c r="T43" s="40"/>
      <c r="U43" s="25">
        <f t="shared" si="15"/>
        <v>31.796115871011704</v>
      </c>
      <c r="V43" s="24">
        <f t="shared" si="16"/>
        <v>46.296115871011708</v>
      </c>
      <c r="W43" s="24">
        <f t="shared" si="17"/>
        <v>38.796115871011708</v>
      </c>
      <c r="X43" s="40"/>
      <c r="Y43" s="40">
        <f>IF(Polymers_Data!BA43=1,0.5*W43+0.5*V43,IF(Polymers_Data!BA43=2,0.7*W43+0.3*V43,IF(Polymers_Data!BA43=3,MAXA(MINA(V43,W43),U43),IF(Polymers_Data!BA43=4,0.7*W43+0.3*U43,IF(Polymers_Data!BA43=5,0.5*W43+0.5*U43,"ERR")))))</f>
        <v>38.796115871011708</v>
      </c>
      <c r="Z43" s="24">
        <v>0</v>
      </c>
      <c r="AA43" s="40">
        <f t="shared" si="100"/>
        <v>38.796115871011708</v>
      </c>
      <c r="AB43" s="40">
        <f t="shared" si="101"/>
        <v>39.796115871011708</v>
      </c>
      <c r="AC43" s="143">
        <f t="shared" si="19"/>
        <v>40.496115871011703</v>
      </c>
      <c r="AD43" s="97">
        <f t="shared" si="20"/>
        <v>42.296115871011708</v>
      </c>
      <c r="AE43" s="24">
        <f t="shared" si="21"/>
        <v>38.126115871011706</v>
      </c>
      <c r="AF43" s="24">
        <f t="shared" si="22"/>
        <v>53.796115871011708</v>
      </c>
      <c r="AG43" s="24">
        <f t="shared" si="23"/>
        <v>44.4761158710117</v>
      </c>
      <c r="AH43" s="12"/>
      <c r="AI43" s="37">
        <f t="shared" si="24"/>
        <v>44.996115871011703</v>
      </c>
      <c r="AJ43" s="34">
        <f t="shared" si="25"/>
        <v>47.796115871011708</v>
      </c>
      <c r="AK43" s="25">
        <f t="shared" si="26"/>
        <v>19.824534411516378</v>
      </c>
      <c r="AL43" s="12"/>
      <c r="AM43" s="24">
        <f t="shared" si="27"/>
        <v>32.624534411516379</v>
      </c>
      <c r="AN43" s="24">
        <f t="shared" si="28"/>
        <v>43.824534411516382</v>
      </c>
      <c r="AO43" s="24">
        <f t="shared" si="29"/>
        <v>37.724534411516373</v>
      </c>
      <c r="AP43" s="116">
        <f>IF(Polymers_Data!AE43=1,0.5*AO43+0.5*AN43,IF(Polymers_Data!AE43=2,0.7*AO43+0.3*AN43,IF(Polymers_Data!AE43=3,MAXA(MINA(AN43,AO43),AM43),IF(Polymers_Data!AE43=4,0.7*AO43+0.3*AM43,IF(Polymers_Data!AE43=5,0.5*AO43+0.5*AM43,"ERR")))))</f>
        <v>37.724534411516373</v>
      </c>
      <c r="AQ43" s="116">
        <f>IF(Polymers_Data!AE43=1,0.5*AO43+0.5*AN43,IF(Polymers_Data!AE43=2,0.7*AO43+0.3*AN43,IF(Polymers_Data!AE43=3,MAXA(MINA(AN43,AO43),AM43),IF(Polymers_Data!AE43=4,0.7*AO43+0.3*AM43,IF(Polymers_Data!AE43=5,0.5*AO43+0.5*AM43,"ERR")))))</f>
        <v>37.724534411516373</v>
      </c>
      <c r="AR43" s="24">
        <f t="shared" si="30"/>
        <v>29.824534411516378</v>
      </c>
      <c r="AS43" s="24">
        <f t="shared" si="31"/>
        <v>43.574534411516382</v>
      </c>
      <c r="AT43" s="24">
        <f t="shared" si="32"/>
        <v>35.214534411516382</v>
      </c>
      <c r="AU43" s="24">
        <f>IF(Polymers_Data!BP43=1,0.5*AT43+0.5*AS43,IF(Polymers_Data!BP43=2,0.7*AT43+0.3*AS43,IF(Polymers_Data!BP43=3,MAXA(MINA(AS43,AT43),AR43),IF(Polymers_Data!BP43=4,0.7*AT43+0.3*AR43,IF(Polymers_Data!BP43=5,0.3*AT43+0.7*AR43,"ERR")))))</f>
        <v>35.214534411516382</v>
      </c>
      <c r="AV43" s="24">
        <v>4</v>
      </c>
      <c r="AW43" s="24">
        <f t="shared" ref="AW43:AW106" si="105">AT43+AV43</f>
        <v>39.214534411516382</v>
      </c>
      <c r="AX43" s="14"/>
      <c r="AY43" s="52">
        <f t="shared" si="33"/>
        <v>26.796115871011704</v>
      </c>
      <c r="AZ43" s="12"/>
      <c r="BA43" s="24">
        <f t="shared" si="34"/>
        <v>44.296115871011708</v>
      </c>
      <c r="BB43" s="24">
        <f t="shared" si="35"/>
        <v>86.796115871011708</v>
      </c>
      <c r="BC43" s="24">
        <f t="shared" si="36"/>
        <v>66.296115871011708</v>
      </c>
      <c r="BD43" s="116">
        <f>IF(Polymers_Data!BZ43=1,0.5*BC43+0.5*BB43,IF(Polymers_Data!BZ43=2,0.7*BC43+0.3*BB43,IF(Polymers_Data!BZ43=3,MAXA(MINA(BB43,BC43),BA43),IF(Polymers_Data!BZ43=4,0.7*BC43+0.3*BA43,IF(Polymers_Data!BZ43=5,0.5*BC43+0.5*BA43,"ERR")))))</f>
        <v>66.296115871011708</v>
      </c>
      <c r="BE43" s="40">
        <f>IF(Polymers_Data!BZ43=1,0.5*BC43+0.5*BB43,IF(Polymers_Data!BZ43=2,0.7*BC43+0.3*BB43,IF(Polymers_Data!BZ43=3,MAXA(MINA(BB43,BC43),BA43),IF(Polymers_Data!BZ43=4,0.7*BC43+0.3*BA43,IF(Polymers_Data!BZ43=5,0.5*BC43+0.5*BA43,"ERR")))))</f>
        <v>66.296115871011708</v>
      </c>
      <c r="BF43" s="12"/>
      <c r="BG43" s="12"/>
      <c r="BH43" s="12"/>
      <c r="BI43" s="53">
        <f t="shared" si="37"/>
        <v>66.296115871011708</v>
      </c>
      <c r="BJ43" s="12"/>
      <c r="BK43" s="25">
        <f t="shared" si="38"/>
        <v>37.796115871011708</v>
      </c>
      <c r="BL43" s="12"/>
      <c r="BM43" s="24">
        <f t="shared" si="39"/>
        <v>45.046115871011708</v>
      </c>
      <c r="BN43" s="24">
        <f t="shared" si="40"/>
        <v>59.796115871011708</v>
      </c>
      <c r="BO43" s="24">
        <f t="shared" si="41"/>
        <v>52.99611587101171</v>
      </c>
      <c r="BP43" s="94">
        <f>IF(Polymers_Data!AJ43=1,0.5*BO43+0.5*BN43,IF(Polymers_Data!AJ43=2,0.7*BO43+0.3*BN43,IF(Polymers_Data!AJ43=3,MAXA(MINA(BN43,BO43),BM43),IF(Polymers_Data!AJ43=4,0.7*BO43+0.3*BM43,IF(Polymers_Data!AJ43=5,0.5*BO43+0.5*BM43,"ERR")))))</f>
        <v>52.99611587101171</v>
      </c>
      <c r="BQ43" s="94">
        <v>0</v>
      </c>
      <c r="BR43" s="94">
        <f t="shared" si="104"/>
        <v>52.99611587101171</v>
      </c>
      <c r="BS43" s="24">
        <f t="shared" si="42"/>
        <v>50.49611587101171</v>
      </c>
      <c r="BT43" s="6"/>
      <c r="BU43" s="31">
        <f>VLOOKUP(A43,'[2]Price Curves'!$C$8:$IV$367,'[2]Price Curves'!$AW$1)</f>
        <v>38.004464136904765</v>
      </c>
      <c r="BV43" s="24">
        <f t="shared" si="43"/>
        <v>12.796115871011704</v>
      </c>
      <c r="BW43" s="24">
        <f t="shared" si="44"/>
        <v>19.796115871011704</v>
      </c>
      <c r="BX43" s="24">
        <f t="shared" si="45"/>
        <v>36.657115871011705</v>
      </c>
      <c r="BY43" s="24">
        <f t="shared" si="46"/>
        <v>26.796115871011704</v>
      </c>
      <c r="BZ43" s="24">
        <f>IF(Monomers_Data!F43=1,0.5*BY43+0.5*BX43,IF(Monomers_Data!F43=2,0.7*BY43+0.3*BX43,IF(Monomers_Data!F43=3,MAXA(MINA(BX43,BY43),BW43),IF(Monomers_Data!F43=4,0.7*BY43+0.3*BW43,IF(Monomers_Data!F43=5,0.5*BY43+0.5*BW43,"ERR")))))</f>
        <v>26.796115871011704</v>
      </c>
      <c r="CA43" s="24"/>
      <c r="CB43" s="40">
        <f t="shared" si="99"/>
        <v>26.796115871011704</v>
      </c>
      <c r="CC43" s="24">
        <f t="shared" si="47"/>
        <v>28.696115871011706</v>
      </c>
      <c r="CD43" s="24">
        <f t="shared" si="48"/>
        <v>28.796115871011704</v>
      </c>
      <c r="CE43" s="26">
        <f t="shared" si="49"/>
        <v>27.046115871011704</v>
      </c>
      <c r="CF43" s="6"/>
      <c r="CG43" s="5">
        <f>VLOOKUP(A43,'[2]Price Curves'!$C$8:$BH$367,'[2]Price Curves'!$AY$1)</f>
        <v>47.902780560714284</v>
      </c>
      <c r="CH43" s="6">
        <f t="shared" si="50"/>
        <v>11.324534411516378</v>
      </c>
      <c r="CI43" s="6">
        <f t="shared" si="51"/>
        <v>18.796115871011704</v>
      </c>
      <c r="CJ43" s="6">
        <f t="shared" si="51"/>
        <v>24.796115871011704</v>
      </c>
      <c r="CK43" s="6">
        <f t="shared" si="51"/>
        <v>20.796115871011704</v>
      </c>
      <c r="CL43" s="47">
        <f>IF(Monomers_Data!P43=1,0.5*CK43+0.5*CJ43,IF(Monomers_Data!P43=2,0.7*CK43+0.3*CJ43,IF(Monomers_Data!P43=3,MAXA(MINA(CJ43,CK43),CI43),IF(Monomers_Data!P43=4,0.7*CK43+0.3*CI43,IF(Monomers_Data!P43=5,0.5*CK43+0.5*CI43,"ERR")))))</f>
        <v>21.996115871011703</v>
      </c>
      <c r="CM43" s="47">
        <f t="shared" si="53"/>
        <v>18.324534411516378</v>
      </c>
      <c r="CN43" s="47"/>
      <c r="CO43" s="34">
        <f t="shared" si="96"/>
        <v>18.324534411516378</v>
      </c>
      <c r="CP43" s="47">
        <v>1.5</v>
      </c>
      <c r="CQ43" s="87">
        <f t="shared" si="54"/>
        <v>19.824534411516378</v>
      </c>
      <c r="CR43" s="6">
        <f t="shared" si="55"/>
        <v>16.194304255239842</v>
      </c>
      <c r="CS43" s="60">
        <f t="shared" si="56"/>
        <v>16.194304255239842</v>
      </c>
      <c r="CT43" s="63">
        <f t="shared" si="57"/>
        <v>26.796115871011704</v>
      </c>
      <c r="CU43" s="6">
        <f t="shared" si="58"/>
        <v>29.296115871011704</v>
      </c>
      <c r="CV43" s="6">
        <f t="shared" si="59"/>
        <v>43.796115871011708</v>
      </c>
      <c r="CW43" s="6">
        <f t="shared" si="60"/>
        <v>36.796115871011708</v>
      </c>
      <c r="CX43" s="24">
        <f>IF(Polymers_Data!BU43=1,0.5*CW43+0.5*CV43,IF(Polymers_Data!BU43=2,0.7*CW43+0.3*CV43,IF(Polymers_Data!BU43=3,MAXA(MINA(CV43,CW43),CU43),IF(Polymers_Data!BU43=4,0.7*CW43+0.3*CU43,IF(Polymers_Data!BU43=5,0.5*CW43+0.5*CU43,"ERR")))))</f>
        <v>38.896115871011709</v>
      </c>
      <c r="CY43" s="177">
        <f t="shared" si="61"/>
        <v>38.896115871011709</v>
      </c>
      <c r="CZ43" s="5">
        <v>0.20599915031055901</v>
      </c>
      <c r="DA43" s="6">
        <f t="shared" si="62"/>
        <v>6.3981249785866607</v>
      </c>
      <c r="DB43" s="26"/>
      <c r="DC43" s="6">
        <f t="shared" si="97"/>
        <v>24.196115871011706</v>
      </c>
      <c r="DD43" s="6">
        <f t="shared" si="102"/>
        <v>108.66035714285715</v>
      </c>
      <c r="DE43" s="6">
        <f t="shared" si="64"/>
        <v>23.669621701276714</v>
      </c>
      <c r="DF43" s="6">
        <f t="shared" si="65"/>
        <v>18.896115871011705</v>
      </c>
      <c r="DG43" s="6">
        <f t="shared" si="66"/>
        <v>49.196115871011706</v>
      </c>
      <c r="DH43" s="24">
        <f t="shared" si="67"/>
        <v>30.196115871011706</v>
      </c>
      <c r="DI43" s="6">
        <f>IF(Monomers_Data!AE43=1,0.5*DH43+0.5*DG43,IF(Monomers_Data!AE43=2,0.7*DH43+0.3*DG43,IF(Monomers_Data!AE43=3,MAXA(MINA(DG43,DH43),DF43),IF(Monomers_Data!AE43=4,0.7*DH43+0.3*DF43,IF(Monomers_Data!AE43=5,0.5*DH43+0.5*DF43,"ERR")))))</f>
        <v>30.196115871011706</v>
      </c>
      <c r="DJ43" s="47">
        <f t="shared" si="68"/>
        <v>30.196115871011706</v>
      </c>
      <c r="DK43" s="26">
        <f t="shared" si="69"/>
        <v>665.52239379709806</v>
      </c>
      <c r="DL43" s="6">
        <f t="shared" si="70"/>
        <v>26.796115871011704</v>
      </c>
      <c r="DM43" s="6">
        <f t="shared" si="71"/>
        <v>29.296115871011704</v>
      </c>
      <c r="DN43" s="6">
        <f t="shared" si="72"/>
        <v>49.796115871011708</v>
      </c>
      <c r="DO43" s="24">
        <f t="shared" si="73"/>
        <v>37.796115871011708</v>
      </c>
      <c r="DP43" s="6">
        <f>IF(Monomers_Data!AE43=1,0.5*DO43+0.5*DN43,IF(Monomers_Data!AE43=2,0.7*DO43+0.3*DN43,IF(Monomers_Data!AE43=3,MAXA(MINA(DN43,DO43),DM43),IF(Monomers_Data!AE43=4,0.7*DO43+0.3*DM43,IF(Monomers_Data!AE43=5,0.5*DO43+0.5*DM43,"ERR")))))</f>
        <v>37.796115871011708</v>
      </c>
      <c r="DQ43" s="47">
        <f t="shared" si="74"/>
        <v>37.796115871011708</v>
      </c>
      <c r="DR43" s="26">
        <f t="shared" si="75"/>
        <v>833.02639379709808</v>
      </c>
      <c r="DS43" s="24">
        <f>VLOOKUP(A43,'[2]Price Curves'!$C$8:$BH$367,'[2]Price Curves'!$BC$1)</f>
        <v>23.43</v>
      </c>
      <c r="DT43" s="6">
        <f t="shared" si="76"/>
        <v>55.785714285714285</v>
      </c>
      <c r="DU43" s="6">
        <f>VLOOKUP(A43,'[2]Price Curves'!$C$8:$BH$367,'[2]Price Curves'!$BG$1)</f>
        <v>68.63095238095238</v>
      </c>
      <c r="DV43" s="5">
        <f t="shared" si="77"/>
        <v>81.302380952380958</v>
      </c>
      <c r="DW43" s="58">
        <f t="shared" si="78"/>
        <v>165.70238095238096</v>
      </c>
      <c r="DX43" s="58">
        <f t="shared" si="79"/>
        <v>108.66035714285715</v>
      </c>
      <c r="DY43" s="24">
        <f t="shared" si="80"/>
        <v>110.70238095238095</v>
      </c>
      <c r="DZ43" s="24"/>
      <c r="EA43" s="186">
        <f t="shared" si="81"/>
        <v>108.66035714285715</v>
      </c>
      <c r="EB43" s="186">
        <f t="shared" si="103"/>
        <v>108.66035714285715</v>
      </c>
      <c r="EC43" s="153"/>
      <c r="ED43" s="73">
        <f>'[2]Price Curves'!AM42</f>
        <v>1.21</v>
      </c>
      <c r="EH43" s="67">
        <f>MAX(EXP(-0.015*((A49-'Export File'!$A$6+30)/365))*$EH$8,0.1)</f>
        <v>0.10450058762131556</v>
      </c>
      <c r="EJ43" s="112">
        <f t="shared" si="83"/>
        <v>12.796115871011704</v>
      </c>
      <c r="EK43" s="112">
        <f t="shared" si="84"/>
        <v>18.016115871011703</v>
      </c>
      <c r="EL43" s="112">
        <f t="shared" si="85"/>
        <v>30.996115871011703</v>
      </c>
      <c r="EM43" s="112">
        <f t="shared" si="86"/>
        <v>24.196115871011706</v>
      </c>
      <c r="EN43" s="174">
        <f>IF(Monomers_Data!K43=1,0.5*EM43+0.5*EL43,IF(Monomers_Data!K43=2,0.7*EM43+0.3*EL43,IF(Monomers_Data!K43=3,MAXA(MINA(EL43,EM43),EK43),IF(Monomers_Data!K43=4,0.7*EM43+0.3*EK43,IF(Monomers_Data!K43=5,0.5*EM43+0.5*EK43,"ERR")))))</f>
        <v>24.196115871011706</v>
      </c>
      <c r="EO43" s="112">
        <v>4.5</v>
      </c>
      <c r="EP43" s="175">
        <f t="shared" ref="EP43:EP106" si="106">EN43+EO43</f>
        <v>28.696115871011706</v>
      </c>
      <c r="EQ43" s="112">
        <f>VLOOKUP(A43,'[2]Price Curves'!$C$8:$BH$367,'[2]Price Curves'!$BH$1)</f>
        <v>63.8</v>
      </c>
      <c r="ER43" s="112">
        <f>VLOOKUP(A43,'[2]Price Curves'!$C$8:$BH$367,'[2]Price Curves'!$BA$1)</f>
        <v>49.394446339285722</v>
      </c>
      <c r="ES43" s="161">
        <f t="shared" si="87"/>
        <v>14.095305393583416</v>
      </c>
      <c r="ET43" s="112">
        <f t="shared" si="88"/>
        <v>17.324534411516378</v>
      </c>
      <c r="EU43" s="192">
        <f t="shared" si="89"/>
        <v>15.709919902549897</v>
      </c>
      <c r="EV43" s="112">
        <f t="shared" si="90"/>
        <v>17.231067482613838</v>
      </c>
      <c r="EW43" s="112">
        <f>IF(Monomers_Data!U43=1,0.5*EU43+0.5*ET43,IF(Monomers_Data!U43=2,0.7*EU43+0.3*ET43,IF(Monomers_Data!U43=3,MAXA(MINA(ET43,EU43),ES43),IF(Monomers_Data!U43=4,0.7*EU43+0.3*ES43,IF(Monomers_Data!U43=5,0.5*EU43+0.5*ES43,"ERR")))))</f>
        <v>16.194304255239842</v>
      </c>
      <c r="EX43" s="24">
        <f t="shared" si="98"/>
        <v>16.194304255239842</v>
      </c>
      <c r="EY43" s="211">
        <f>VLOOKUP(A43,'[2]Price Curves'!$C$8:$BH$367,'[2]Price Curves'!$BE$1)</f>
        <v>4.4020000000000001</v>
      </c>
      <c r="EZ43" s="112">
        <f t="shared" si="91"/>
        <v>67.091799999999992</v>
      </c>
      <c r="FA43">
        <f t="shared" si="92"/>
        <v>66.221000000000004</v>
      </c>
    </row>
    <row r="44" spans="1:157" x14ac:dyDescent="0.3">
      <c r="A44" s="113">
        <f t="shared" si="94"/>
        <v>38047</v>
      </c>
      <c r="C44" s="52">
        <f t="shared" si="3"/>
        <v>26.796787481439633</v>
      </c>
      <c r="D44" s="12"/>
      <c r="E44" s="24">
        <f t="shared" si="4"/>
        <v>35.796787481439637</v>
      </c>
      <c r="F44" s="24">
        <f t="shared" si="5"/>
        <v>48.796787481439637</v>
      </c>
      <c r="G44" s="24">
        <f t="shared" si="6"/>
        <v>41.996787481439632</v>
      </c>
      <c r="H44" s="40">
        <f>IF(Polymers_Data!F44=1,0.5*G44+0.5*F44,IF(Polymers_Data!F44=2,0.7*G44+0.3*F44,IF(Polymers_Data!F44=3,MAXA(MINA(F44,G44),E44),IF(Polymers_Data!F44=4,0.7*G44+0.3*E44,IF(Polymers_Data!F44=5,0.5*G44+0.5*E44,"ERR")))))</f>
        <v>41.996787481439632</v>
      </c>
      <c r="I44" s="116">
        <v>0</v>
      </c>
      <c r="J44" s="116">
        <f t="shared" si="7"/>
        <v>41.996787481439632</v>
      </c>
      <c r="K44" s="65">
        <f t="shared" si="95"/>
        <v>43.996787481439632</v>
      </c>
      <c r="L44" s="91">
        <f t="shared" si="8"/>
        <v>44.296787481439637</v>
      </c>
      <c r="M44" s="92">
        <f t="shared" si="9"/>
        <v>45.296787481439637</v>
      </c>
      <c r="N44" s="93">
        <f t="shared" si="10"/>
        <v>43.296787481439637</v>
      </c>
      <c r="O44" s="25">
        <f t="shared" si="11"/>
        <v>29.296787481439633</v>
      </c>
      <c r="P44" s="24">
        <f t="shared" si="12"/>
        <v>47.296787481439637</v>
      </c>
      <c r="Q44" s="24">
        <f t="shared" si="13"/>
        <v>39.046787481439637</v>
      </c>
      <c r="R44" s="12"/>
      <c r="S44" s="37">
        <f t="shared" si="14"/>
        <v>38.496787481439632</v>
      </c>
      <c r="T44" s="40"/>
      <c r="U44" s="25">
        <f t="shared" si="15"/>
        <v>31.796787481439633</v>
      </c>
      <c r="V44" s="24">
        <f t="shared" si="16"/>
        <v>46.296787481439637</v>
      </c>
      <c r="W44" s="24">
        <f t="shared" si="17"/>
        <v>38.796787481439637</v>
      </c>
      <c r="X44" s="40"/>
      <c r="Y44" s="40">
        <f>IF(Polymers_Data!BA44=1,0.5*W44+0.5*V44,IF(Polymers_Data!BA44=2,0.7*W44+0.3*V44,IF(Polymers_Data!BA44=3,MAXA(MINA(V44,W44),U44),IF(Polymers_Data!BA44=4,0.7*W44+0.3*U44,IF(Polymers_Data!BA44=5,0.5*W44+0.5*U44,"ERR")))))</f>
        <v>38.796787481439637</v>
      </c>
      <c r="Z44" s="24">
        <v>0</v>
      </c>
      <c r="AA44" s="40">
        <f t="shared" si="100"/>
        <v>38.796787481439637</v>
      </c>
      <c r="AB44" s="40">
        <f t="shared" si="101"/>
        <v>39.796787481439637</v>
      </c>
      <c r="AC44" s="143">
        <f t="shared" si="19"/>
        <v>40.496787481439632</v>
      </c>
      <c r="AD44" s="97">
        <f t="shared" si="20"/>
        <v>42.296787481439637</v>
      </c>
      <c r="AE44" s="24">
        <f t="shared" si="21"/>
        <v>38.126787481439635</v>
      </c>
      <c r="AF44" s="24">
        <f t="shared" si="22"/>
        <v>53.796787481439637</v>
      </c>
      <c r="AG44" s="24">
        <f t="shared" si="23"/>
        <v>44.476787481439629</v>
      </c>
      <c r="AH44" s="12"/>
      <c r="AI44" s="37">
        <f t="shared" si="24"/>
        <v>44.996787481439632</v>
      </c>
      <c r="AJ44" s="34">
        <f t="shared" si="25"/>
        <v>47.796787481439637</v>
      </c>
      <c r="AK44" s="25">
        <f t="shared" si="26"/>
        <v>19.704215908201562</v>
      </c>
      <c r="AL44" s="12"/>
      <c r="AM44" s="24">
        <f t="shared" si="27"/>
        <v>32.504215908201559</v>
      </c>
      <c r="AN44" s="24">
        <f t="shared" si="28"/>
        <v>43.704215908201562</v>
      </c>
      <c r="AO44" s="24">
        <f t="shared" si="29"/>
        <v>37.60421590820156</v>
      </c>
      <c r="AP44" s="116">
        <f>IF(Polymers_Data!AE44=1,0.5*AO44+0.5*AN44,IF(Polymers_Data!AE44=2,0.7*AO44+0.3*AN44,IF(Polymers_Data!AE44=3,MAXA(MINA(AN44,AO44),AM44),IF(Polymers_Data!AE44=4,0.7*AO44+0.3*AM44,IF(Polymers_Data!AE44=5,0.5*AO44+0.5*AM44,"ERR")))))</f>
        <v>37.60421590820156</v>
      </c>
      <c r="AQ44" s="116">
        <f>IF(Polymers_Data!AE44=1,0.5*AO44+0.5*AN44,IF(Polymers_Data!AE44=2,0.7*AO44+0.3*AN44,IF(Polymers_Data!AE44=3,MAXA(MINA(AN44,AO44),AM44),IF(Polymers_Data!AE44=4,0.7*AO44+0.3*AM44,IF(Polymers_Data!AE44=5,0.5*AO44+0.5*AM44,"ERR")))))</f>
        <v>37.60421590820156</v>
      </c>
      <c r="AR44" s="24">
        <f t="shared" si="30"/>
        <v>29.704215908201562</v>
      </c>
      <c r="AS44" s="24">
        <f t="shared" si="31"/>
        <v>43.454215908201562</v>
      </c>
      <c r="AT44" s="24">
        <f t="shared" si="32"/>
        <v>35.094215908201562</v>
      </c>
      <c r="AU44" s="24">
        <f>IF(Polymers_Data!BP44=1,0.5*AT44+0.5*AS44,IF(Polymers_Data!BP44=2,0.7*AT44+0.3*AS44,IF(Polymers_Data!BP44=3,MAXA(MINA(AS44,AT44),AR44),IF(Polymers_Data!BP44=4,0.7*AT44+0.3*AR44,IF(Polymers_Data!BP44=5,0.3*AT44+0.7*AR44,"ERR")))))</f>
        <v>35.094215908201562</v>
      </c>
      <c r="AV44" s="24">
        <v>4</v>
      </c>
      <c r="AW44" s="24">
        <f t="shared" si="105"/>
        <v>39.094215908201562</v>
      </c>
      <c r="AX44" s="14"/>
      <c r="AY44" s="52">
        <f t="shared" si="33"/>
        <v>26.796787481439633</v>
      </c>
      <c r="AZ44" s="12"/>
      <c r="BA44" s="24">
        <f t="shared" si="34"/>
        <v>44.296787481439637</v>
      </c>
      <c r="BB44" s="24">
        <f t="shared" si="35"/>
        <v>86.796787481439637</v>
      </c>
      <c r="BC44" s="24">
        <f t="shared" si="36"/>
        <v>66.296787481439637</v>
      </c>
      <c r="BD44" s="116">
        <f>IF(Polymers_Data!BZ44=1,0.5*BC44+0.5*BB44,IF(Polymers_Data!BZ44=2,0.7*BC44+0.3*BB44,IF(Polymers_Data!BZ44=3,MAXA(MINA(BB44,BC44),BA44),IF(Polymers_Data!BZ44=4,0.7*BC44+0.3*BA44,IF(Polymers_Data!BZ44=5,0.5*BC44+0.5*BA44,"ERR")))))</f>
        <v>66.296787481439637</v>
      </c>
      <c r="BE44" s="40">
        <f>IF(Polymers_Data!BZ44=1,0.5*BC44+0.5*BB44,IF(Polymers_Data!BZ44=2,0.7*BC44+0.3*BB44,IF(Polymers_Data!BZ44=3,MAXA(MINA(BB44,BC44),BA44),IF(Polymers_Data!BZ44=4,0.7*BC44+0.3*BA44,IF(Polymers_Data!BZ44=5,0.5*BC44+0.5*BA44,"ERR")))))</f>
        <v>66.296787481439637</v>
      </c>
      <c r="BF44" s="12"/>
      <c r="BG44" s="12"/>
      <c r="BH44" s="12"/>
      <c r="BI44" s="53">
        <f t="shared" si="37"/>
        <v>66.296787481439637</v>
      </c>
      <c r="BJ44" s="12"/>
      <c r="BK44" s="25">
        <f t="shared" si="38"/>
        <v>37.796787481439637</v>
      </c>
      <c r="BL44" s="12"/>
      <c r="BM44" s="24">
        <f t="shared" si="39"/>
        <v>45.046787481439637</v>
      </c>
      <c r="BN44" s="24">
        <f t="shared" si="40"/>
        <v>59.796787481439637</v>
      </c>
      <c r="BO44" s="24">
        <f t="shared" si="41"/>
        <v>52.99678748143964</v>
      </c>
      <c r="BP44" s="94">
        <f>IF(Polymers_Data!AJ44=1,0.5*BO44+0.5*BN44,IF(Polymers_Data!AJ44=2,0.7*BO44+0.3*BN44,IF(Polymers_Data!AJ44=3,MAXA(MINA(BN44,BO44),BM44),IF(Polymers_Data!AJ44=4,0.7*BO44+0.3*BM44,IF(Polymers_Data!AJ44=5,0.5*BO44+0.5*BM44,"ERR")))))</f>
        <v>52.99678748143964</v>
      </c>
      <c r="BQ44" s="94">
        <v>0</v>
      </c>
      <c r="BR44" s="94">
        <f t="shared" si="104"/>
        <v>52.99678748143964</v>
      </c>
      <c r="BS44" s="24">
        <f t="shared" si="42"/>
        <v>50.49678748143964</v>
      </c>
      <c r="BT44" s="6"/>
      <c r="BU44" s="31">
        <f>VLOOKUP(A44,'[2]Price Curves'!$C$8:$IV$367,'[2]Price Curves'!$AW$1)</f>
        <v>38.006458819875711</v>
      </c>
      <c r="BV44" s="24">
        <f t="shared" si="43"/>
        <v>12.796787481439633</v>
      </c>
      <c r="BW44" s="24">
        <f t="shared" si="44"/>
        <v>19.796787481439633</v>
      </c>
      <c r="BX44" s="24">
        <f t="shared" si="45"/>
        <v>36.657787481439634</v>
      </c>
      <c r="BY44" s="24">
        <f t="shared" si="46"/>
        <v>26.796787481439633</v>
      </c>
      <c r="BZ44" s="24">
        <f>IF(Monomers_Data!F44=1,0.5*BY44+0.5*BX44,IF(Monomers_Data!F44=2,0.7*BY44+0.3*BX44,IF(Monomers_Data!F44=3,MAXA(MINA(BX44,BY44),BW44),IF(Monomers_Data!F44=4,0.7*BY44+0.3*BW44,IF(Monomers_Data!F44=5,0.5*BY44+0.5*BW44,"ERR")))))</f>
        <v>26.796787481439633</v>
      </c>
      <c r="CA44" s="24"/>
      <c r="CB44" s="40">
        <f t="shared" si="99"/>
        <v>26.796787481439633</v>
      </c>
      <c r="CC44" s="24">
        <f t="shared" si="47"/>
        <v>29.196787481439635</v>
      </c>
      <c r="CD44" s="24">
        <f t="shared" si="48"/>
        <v>28.796787481439633</v>
      </c>
      <c r="CE44" s="26">
        <f t="shared" si="49"/>
        <v>27.046787481439633</v>
      </c>
      <c r="CF44" s="6"/>
      <c r="CG44" s="5">
        <f>VLOOKUP(A44,'[2]Price Curves'!$C$8:$BH$367,'[2]Price Curves'!$AY$1)</f>
        <v>47.393833291692616</v>
      </c>
      <c r="CH44" s="6">
        <f t="shared" si="50"/>
        <v>11.204215908201563</v>
      </c>
      <c r="CI44" s="6">
        <f t="shared" si="51"/>
        <v>18.796787481439633</v>
      </c>
      <c r="CJ44" s="6">
        <f t="shared" si="51"/>
        <v>24.796787481439633</v>
      </c>
      <c r="CK44" s="6">
        <f t="shared" si="51"/>
        <v>20.796787481439633</v>
      </c>
      <c r="CL44" s="47">
        <f>IF(Monomers_Data!P44=1,0.5*CK44+0.5*CJ44,IF(Monomers_Data!P44=2,0.7*CK44+0.3*CJ44,IF(Monomers_Data!P44=3,MAXA(MINA(CJ44,CK44),CI44),IF(Monomers_Data!P44=4,0.7*CK44+0.3*CI44,IF(Monomers_Data!P44=5,0.5*CK44+0.5*CI44,"ERR")))))</f>
        <v>21.996787481439632</v>
      </c>
      <c r="CM44" s="47">
        <f t="shared" si="53"/>
        <v>18.204215908201562</v>
      </c>
      <c r="CN44" s="47"/>
      <c r="CO44" s="34">
        <f t="shared" si="96"/>
        <v>18.204215908201562</v>
      </c>
      <c r="CP44" s="47">
        <v>1.5</v>
      </c>
      <c r="CQ44" s="87">
        <f t="shared" si="54"/>
        <v>19.704215908201562</v>
      </c>
      <c r="CR44" s="6">
        <f t="shared" si="55"/>
        <v>16.107758206506947</v>
      </c>
      <c r="CS44" s="60">
        <f t="shared" si="56"/>
        <v>16.107758206506947</v>
      </c>
      <c r="CT44" s="63">
        <f t="shared" si="57"/>
        <v>26.796787481439633</v>
      </c>
      <c r="CU44" s="6">
        <f t="shared" si="58"/>
        <v>29.296787481439633</v>
      </c>
      <c r="CV44" s="6">
        <f t="shared" si="59"/>
        <v>43.796787481439637</v>
      </c>
      <c r="CW44" s="6">
        <f t="shared" si="60"/>
        <v>36.796787481439637</v>
      </c>
      <c r="CX44" s="24">
        <f>IF(Polymers_Data!BU44=1,0.5*CW44+0.5*CV44,IF(Polymers_Data!BU44=2,0.7*CW44+0.3*CV44,IF(Polymers_Data!BU44=3,MAXA(MINA(CV44,CW44),CU44),IF(Polymers_Data!BU44=4,0.7*CW44+0.3*CU44,IF(Polymers_Data!BU44=5,0.5*CW44+0.5*CU44,"ERR")))))</f>
        <v>38.896787481439638</v>
      </c>
      <c r="CY44" s="177">
        <f t="shared" si="61"/>
        <v>38.896787481439638</v>
      </c>
      <c r="CZ44" s="5">
        <v>0.20311305162337662</v>
      </c>
      <c r="DA44" s="6">
        <f t="shared" si="62"/>
        <v>6.3084856763211441</v>
      </c>
      <c r="DB44" s="26"/>
      <c r="DC44" s="6">
        <f t="shared" si="97"/>
        <v>24.196787481439635</v>
      </c>
      <c r="DD44" s="6">
        <f t="shared" si="102"/>
        <v>108.56327380952381</v>
      </c>
      <c r="DE44" s="6">
        <f t="shared" si="64"/>
        <v>23.659472483835287</v>
      </c>
      <c r="DF44" s="6">
        <f t="shared" si="65"/>
        <v>18.896787481439635</v>
      </c>
      <c r="DG44" s="6">
        <f t="shared" si="66"/>
        <v>49.196787481439635</v>
      </c>
      <c r="DH44" s="24">
        <f t="shared" si="67"/>
        <v>30.196787481439635</v>
      </c>
      <c r="DI44" s="6">
        <f>IF(Monomers_Data!AE44=1,0.5*DH44+0.5*DG44,IF(Monomers_Data!AE44=2,0.7*DH44+0.3*DG44,IF(Monomers_Data!AE44=3,MAXA(MINA(DG44,DH44),DF44),IF(Monomers_Data!AE44=4,0.7*DH44+0.3*DF44,IF(Monomers_Data!AE44=5,0.5*DH44+0.5*DF44,"ERR")))))</f>
        <v>30.196787481439635</v>
      </c>
      <c r="DJ44" s="47">
        <f t="shared" si="68"/>
        <v>30.196787481439635</v>
      </c>
      <c r="DK44" s="26">
        <f t="shared" si="69"/>
        <v>665.53719609092957</v>
      </c>
      <c r="DL44" s="6">
        <f t="shared" si="70"/>
        <v>26.796787481439633</v>
      </c>
      <c r="DM44" s="6">
        <f t="shared" si="71"/>
        <v>29.296787481439633</v>
      </c>
      <c r="DN44" s="6">
        <f t="shared" si="72"/>
        <v>49.796787481439637</v>
      </c>
      <c r="DO44" s="24">
        <f t="shared" si="73"/>
        <v>37.796787481439637</v>
      </c>
      <c r="DP44" s="6">
        <f>IF(Monomers_Data!AE44=1,0.5*DO44+0.5*DN44,IF(Monomers_Data!AE44=2,0.7*DO44+0.3*DN44,IF(Monomers_Data!AE44=3,MAXA(MINA(DN44,DO44),DM44),IF(Monomers_Data!AE44=4,0.7*DO44+0.3*DM44,IF(Monomers_Data!AE44=5,0.5*DO44+0.5*DM44,"ERR")))))</f>
        <v>37.796787481439637</v>
      </c>
      <c r="DQ44" s="47">
        <f t="shared" si="74"/>
        <v>37.796787481439637</v>
      </c>
      <c r="DR44" s="26">
        <f t="shared" si="75"/>
        <v>833.04119609092959</v>
      </c>
      <c r="DS44" s="24">
        <f>VLOOKUP(A44,'[2]Price Curves'!$C$8:$BH$367,'[2]Price Curves'!$BC$1)</f>
        <v>23.395</v>
      </c>
      <c r="DT44" s="6">
        <f t="shared" si="76"/>
        <v>55.702380952380949</v>
      </c>
      <c r="DU44" s="6">
        <f>VLOOKUP(A44,'[2]Price Curves'!$C$8:$BH$367,'[2]Price Curves'!$BG$1)</f>
        <v>69.55</v>
      </c>
      <c r="DV44" s="5">
        <f t="shared" si="77"/>
        <v>81.219047619047615</v>
      </c>
      <c r="DW44" s="58">
        <f t="shared" si="78"/>
        <v>165.61904761904762</v>
      </c>
      <c r="DX44" s="58">
        <f t="shared" si="79"/>
        <v>108.56327380952381</v>
      </c>
      <c r="DY44" s="24">
        <f t="shared" si="80"/>
        <v>110.61904761904762</v>
      </c>
      <c r="DZ44" s="24"/>
      <c r="EA44" s="186">
        <f t="shared" si="81"/>
        <v>108.56327380952381</v>
      </c>
      <c r="EB44" s="186">
        <f t="shared" si="103"/>
        <v>108.56327380952381</v>
      </c>
      <c r="EC44" s="153"/>
      <c r="ED44" s="73">
        <f>'[2]Price Curves'!AM43</f>
        <v>1.21</v>
      </c>
      <c r="EH44" s="67">
        <f>MAX(EXP(-0.015*((A50-'Export File'!$A$6+30)/365))*$EH$8,0.1)</f>
        <v>0.10436754150226564</v>
      </c>
      <c r="EJ44" s="112">
        <f t="shared" si="83"/>
        <v>12.796787481439633</v>
      </c>
      <c r="EK44" s="112">
        <f t="shared" si="84"/>
        <v>18.016787481439632</v>
      </c>
      <c r="EL44" s="112">
        <f t="shared" si="85"/>
        <v>30.996787481439632</v>
      </c>
      <c r="EM44" s="112">
        <f t="shared" si="86"/>
        <v>24.196787481439635</v>
      </c>
      <c r="EN44" s="174">
        <f>IF(Monomers_Data!K44=1,0.5*EM44+0.5*EL44,IF(Monomers_Data!K44=2,0.7*EM44+0.3*EL44,IF(Monomers_Data!K44=3,MAXA(MINA(EL44,EM44),EK44),IF(Monomers_Data!K44=4,0.7*EM44+0.3*EK44,IF(Monomers_Data!K44=5,0.5*EM44+0.5*EK44,"ERR")))))</f>
        <v>24.196787481439635</v>
      </c>
      <c r="EO44" s="112">
        <v>5</v>
      </c>
      <c r="EP44" s="175">
        <f t="shared" si="106"/>
        <v>29.196787481439635</v>
      </c>
      <c r="EQ44" s="112">
        <f>VLOOKUP(A44,'[2]Price Curves'!$C$8:$BH$367,'[2]Price Curves'!$BH$1)</f>
        <v>63.709523809523816</v>
      </c>
      <c r="ER44" s="112">
        <f>VLOOKUP(A44,'[2]Price Curves'!$C$8:$BH$367,'[2]Price Curves'!$BA$1)</f>
        <v>49.345776149068328</v>
      </c>
      <c r="ES44" s="161">
        <f t="shared" si="87"/>
        <v>14.071479617645521</v>
      </c>
      <c r="ET44" s="112">
        <f t="shared" si="88"/>
        <v>17.204215908201562</v>
      </c>
      <c r="EU44" s="192">
        <f t="shared" si="89"/>
        <v>15.637847762923542</v>
      </c>
      <c r="EV44" s="112">
        <f t="shared" si="90"/>
        <v>17.231574548486922</v>
      </c>
      <c r="EW44" s="112">
        <f>IF(Monomers_Data!U44=1,0.5*EU44+0.5*ET44,IF(Monomers_Data!U44=2,0.7*EU44+0.3*ET44,IF(Monomers_Data!U44=3,MAXA(MINA(ET44,EU44),ES44),IF(Monomers_Data!U44=4,0.7*EU44+0.3*ES44,IF(Monomers_Data!U44=5,0.5*EU44+0.5*ES44,"ERR")))))</f>
        <v>16.107758206506947</v>
      </c>
      <c r="EX44" s="24">
        <f t="shared" si="98"/>
        <v>16.107758206506947</v>
      </c>
      <c r="EY44" s="211">
        <f>VLOOKUP(A44,'[2]Price Curves'!$C$8:$BH$367,'[2]Price Curves'!$BE$1)</f>
        <v>4.2620000000000005</v>
      </c>
      <c r="EZ44" s="112">
        <f t="shared" si="91"/>
        <v>64.865800000000007</v>
      </c>
      <c r="FA44">
        <f t="shared" si="92"/>
        <v>64.751000000000005</v>
      </c>
    </row>
    <row r="45" spans="1:157" x14ac:dyDescent="0.3">
      <c r="A45" s="113">
        <f t="shared" si="94"/>
        <v>38078</v>
      </c>
      <c r="C45" s="52">
        <f t="shared" si="3"/>
        <v>26.610609270919909</v>
      </c>
      <c r="D45" s="12"/>
      <c r="E45" s="24">
        <f t="shared" si="4"/>
        <v>35.610609270919909</v>
      </c>
      <c r="F45" s="24">
        <f t="shared" si="5"/>
        <v>48.610609270919909</v>
      </c>
      <c r="G45" s="24">
        <f t="shared" si="6"/>
        <v>41.810609270919912</v>
      </c>
      <c r="H45" s="40">
        <f>IF(Polymers_Data!F45=1,0.5*G45+0.5*F45,IF(Polymers_Data!F45=2,0.7*G45+0.3*F45,IF(Polymers_Data!F45=3,MAXA(MINA(F45,G45),E45),IF(Polymers_Data!F45=4,0.7*G45+0.3*E45,IF(Polymers_Data!F45=5,0.5*G45+0.5*E45,"ERR")))))</f>
        <v>41.810609270919912</v>
      </c>
      <c r="I45" s="116">
        <v>0</v>
      </c>
      <c r="J45" s="116">
        <f t="shared" si="7"/>
        <v>41.810609270919912</v>
      </c>
      <c r="K45" s="65">
        <f t="shared" si="95"/>
        <v>43.810609270919912</v>
      </c>
      <c r="L45" s="91">
        <f t="shared" si="8"/>
        <v>44.110609270919909</v>
      </c>
      <c r="M45" s="92">
        <f t="shared" si="9"/>
        <v>45.110609270919909</v>
      </c>
      <c r="N45" s="93">
        <f t="shared" si="10"/>
        <v>43.110609270919909</v>
      </c>
      <c r="O45" s="25">
        <f t="shared" si="11"/>
        <v>29.110609270919909</v>
      </c>
      <c r="P45" s="24">
        <f t="shared" si="12"/>
        <v>47.110609270919909</v>
      </c>
      <c r="Q45" s="24">
        <f t="shared" si="13"/>
        <v>38.860609270919909</v>
      </c>
      <c r="R45" s="12"/>
      <c r="S45" s="37">
        <f t="shared" si="14"/>
        <v>38.310609270919912</v>
      </c>
      <c r="T45" s="40"/>
      <c r="U45" s="25">
        <f t="shared" si="15"/>
        <v>31.610609270919909</v>
      </c>
      <c r="V45" s="24">
        <f t="shared" si="16"/>
        <v>46.110609270919909</v>
      </c>
      <c r="W45" s="24">
        <f t="shared" si="17"/>
        <v>38.610609270919909</v>
      </c>
      <c r="X45" s="40"/>
      <c r="Y45" s="40">
        <f>IF(Polymers_Data!BA45=1,0.5*W45+0.5*V45,IF(Polymers_Data!BA45=2,0.7*W45+0.3*V45,IF(Polymers_Data!BA45=3,MAXA(MINA(V45,W45),U45),IF(Polymers_Data!BA45=4,0.7*W45+0.3*U45,IF(Polymers_Data!BA45=5,0.5*W45+0.5*U45,"ERR")))))</f>
        <v>38.610609270919909</v>
      </c>
      <c r="Z45" s="24">
        <v>0</v>
      </c>
      <c r="AA45" s="40">
        <f t="shared" si="100"/>
        <v>38.610609270919909</v>
      </c>
      <c r="AB45" s="40">
        <f t="shared" si="101"/>
        <v>39.610609270919909</v>
      </c>
      <c r="AC45" s="143">
        <f t="shared" si="19"/>
        <v>40.310609270919912</v>
      </c>
      <c r="AD45" s="97">
        <f t="shared" si="20"/>
        <v>42.110609270919909</v>
      </c>
      <c r="AE45" s="24">
        <f t="shared" si="21"/>
        <v>37.940609270919907</v>
      </c>
      <c r="AF45" s="24">
        <f t="shared" si="22"/>
        <v>53.610609270919909</v>
      </c>
      <c r="AG45" s="24">
        <f t="shared" si="23"/>
        <v>44.290609270919909</v>
      </c>
      <c r="AH45" s="12"/>
      <c r="AI45" s="37">
        <f t="shared" si="24"/>
        <v>44.810609270919912</v>
      </c>
      <c r="AJ45" s="34">
        <f t="shared" si="25"/>
        <v>47.610609270919909</v>
      </c>
      <c r="AK45" s="25">
        <f t="shared" si="26"/>
        <v>19.47477386724389</v>
      </c>
      <c r="AL45" s="12"/>
      <c r="AM45" s="24">
        <f t="shared" si="27"/>
        <v>32.274773867243894</v>
      </c>
      <c r="AN45" s="24">
        <f t="shared" si="28"/>
        <v>43.47477386724389</v>
      </c>
      <c r="AO45" s="24">
        <f t="shared" si="29"/>
        <v>37.374773867243889</v>
      </c>
      <c r="AP45" s="116">
        <f>IF(Polymers_Data!AE45=1,0.5*AO45+0.5*AN45,IF(Polymers_Data!AE45=2,0.7*AO45+0.3*AN45,IF(Polymers_Data!AE45=3,MAXA(MINA(AN45,AO45),AM45),IF(Polymers_Data!AE45=4,0.7*AO45+0.3*AM45,IF(Polymers_Data!AE45=5,0.5*AO45+0.5*AM45,"ERR")))))</f>
        <v>37.374773867243889</v>
      </c>
      <c r="AQ45" s="116">
        <f>IF(Polymers_Data!AE45=1,0.5*AO45+0.5*AN45,IF(Polymers_Data!AE45=2,0.7*AO45+0.3*AN45,IF(Polymers_Data!AE45=3,MAXA(MINA(AN45,AO45),AM45),IF(Polymers_Data!AE45=4,0.7*AO45+0.3*AM45,IF(Polymers_Data!AE45=5,0.5*AO45+0.5*AM45,"ERR")))))</f>
        <v>37.374773867243889</v>
      </c>
      <c r="AR45" s="24">
        <f t="shared" si="30"/>
        <v>29.47477386724389</v>
      </c>
      <c r="AS45" s="24">
        <f t="shared" si="31"/>
        <v>43.22477386724389</v>
      </c>
      <c r="AT45" s="24">
        <f t="shared" si="32"/>
        <v>34.86477386724389</v>
      </c>
      <c r="AU45" s="24">
        <f>IF(Polymers_Data!BP45=1,0.5*AT45+0.5*AS45,IF(Polymers_Data!BP45=2,0.7*AT45+0.3*AS45,IF(Polymers_Data!BP45=3,MAXA(MINA(AS45,AT45),AR45),IF(Polymers_Data!BP45=4,0.7*AT45+0.3*AR45,IF(Polymers_Data!BP45=5,0.3*AT45+0.7*AR45,"ERR")))))</f>
        <v>34.86477386724389</v>
      </c>
      <c r="AV45" s="24">
        <v>4</v>
      </c>
      <c r="AW45" s="24">
        <f t="shared" si="105"/>
        <v>38.86477386724389</v>
      </c>
      <c r="AX45" s="14"/>
      <c r="AY45" s="52">
        <f t="shared" si="33"/>
        <v>26.610609270919909</v>
      </c>
      <c r="AZ45" s="12"/>
      <c r="BA45" s="24">
        <f t="shared" si="34"/>
        <v>44.110609270919909</v>
      </c>
      <c r="BB45" s="24">
        <f t="shared" si="35"/>
        <v>86.610609270919909</v>
      </c>
      <c r="BC45" s="24">
        <f t="shared" si="36"/>
        <v>66.110609270919909</v>
      </c>
      <c r="BD45" s="116">
        <f>IF(Polymers_Data!BZ45=1,0.5*BC45+0.5*BB45,IF(Polymers_Data!BZ45=2,0.7*BC45+0.3*BB45,IF(Polymers_Data!BZ45=3,MAXA(MINA(BB45,BC45),BA45),IF(Polymers_Data!BZ45=4,0.7*BC45+0.3*BA45,IF(Polymers_Data!BZ45=5,0.5*BC45+0.5*BA45,"ERR")))))</f>
        <v>66.110609270919909</v>
      </c>
      <c r="BE45" s="40">
        <f>IF(Polymers_Data!BZ45=1,0.5*BC45+0.5*BB45,IF(Polymers_Data!BZ45=2,0.7*BC45+0.3*BB45,IF(Polymers_Data!BZ45=3,MAXA(MINA(BB45,BC45),BA45),IF(Polymers_Data!BZ45=4,0.7*BC45+0.3*BA45,IF(Polymers_Data!BZ45=5,0.5*BC45+0.5*BA45,"ERR")))))</f>
        <v>66.110609270919909</v>
      </c>
      <c r="BF45" s="12"/>
      <c r="BG45" s="12"/>
      <c r="BH45" s="12"/>
      <c r="BI45" s="53">
        <f t="shared" si="37"/>
        <v>66.110609270919909</v>
      </c>
      <c r="BJ45" s="12"/>
      <c r="BK45" s="25">
        <f t="shared" si="38"/>
        <v>37.610609270919909</v>
      </c>
      <c r="BL45" s="12"/>
      <c r="BM45" s="24">
        <f t="shared" si="39"/>
        <v>44.860609270919909</v>
      </c>
      <c r="BN45" s="24">
        <f t="shared" si="40"/>
        <v>59.610609270919909</v>
      </c>
      <c r="BO45" s="24">
        <f t="shared" si="41"/>
        <v>52.810609270919912</v>
      </c>
      <c r="BP45" s="94">
        <f>IF(Polymers_Data!AJ45=1,0.5*BO45+0.5*BN45,IF(Polymers_Data!AJ45=2,0.7*BO45+0.3*BN45,IF(Polymers_Data!AJ45=3,MAXA(MINA(BN45,BO45),BM45),IF(Polymers_Data!AJ45=4,0.7*BO45+0.3*BM45,IF(Polymers_Data!AJ45=5,0.5*BO45+0.5*BM45,"ERR")))))</f>
        <v>52.810609270919912</v>
      </c>
      <c r="BQ45" s="94">
        <v>0</v>
      </c>
      <c r="BR45" s="94">
        <f t="shared" si="104"/>
        <v>52.810609270919912</v>
      </c>
      <c r="BS45" s="24">
        <f t="shared" si="42"/>
        <v>50.310609270919912</v>
      </c>
      <c r="BT45" s="6"/>
      <c r="BU45" s="31">
        <f>VLOOKUP(A45,'[2]Price Curves'!$C$8:$IV$367,'[2]Price Curves'!$AW$1)</f>
        <v>37.45350953463214</v>
      </c>
      <c r="BV45" s="24">
        <f t="shared" si="43"/>
        <v>12.610609270919911</v>
      </c>
      <c r="BW45" s="24">
        <f t="shared" si="44"/>
        <v>19.610609270919909</v>
      </c>
      <c r="BX45" s="24">
        <f t="shared" si="45"/>
        <v>36.471609270919913</v>
      </c>
      <c r="BY45" s="24">
        <f t="shared" si="46"/>
        <v>26.610609270919909</v>
      </c>
      <c r="BZ45" s="24">
        <f>IF(Monomers_Data!F45=1,0.5*BY45+0.5*BX45,IF(Monomers_Data!F45=2,0.7*BY45+0.3*BX45,IF(Monomers_Data!F45=3,MAXA(MINA(BX45,BY45),BW45),IF(Monomers_Data!F45=4,0.7*BY45+0.3*BW45,IF(Monomers_Data!F45=5,0.5*BY45+0.5*BW45,"ERR")))))</f>
        <v>26.610609270919909</v>
      </c>
      <c r="CA45" s="24"/>
      <c r="CB45" s="40">
        <f t="shared" si="99"/>
        <v>26.610609270919909</v>
      </c>
      <c r="CC45" s="24">
        <f t="shared" si="47"/>
        <v>29.010609270919911</v>
      </c>
      <c r="CD45" s="24">
        <f t="shared" si="48"/>
        <v>28.610609270919909</v>
      </c>
      <c r="CE45" s="26">
        <f t="shared" si="49"/>
        <v>26.860609270919909</v>
      </c>
      <c r="CF45" s="6"/>
      <c r="CG45" s="5">
        <f>VLOOKUP(A45,'[2]Price Curves'!$C$8:$BH$367,'[2]Price Curves'!$AY$1)</f>
        <v>46.423293458441663</v>
      </c>
      <c r="CH45" s="6">
        <f t="shared" si="50"/>
        <v>10.97477386724389</v>
      </c>
      <c r="CI45" s="6">
        <f t="shared" si="51"/>
        <v>18.610609270919909</v>
      </c>
      <c r="CJ45" s="6">
        <f t="shared" si="51"/>
        <v>24.610609270919909</v>
      </c>
      <c r="CK45" s="6">
        <f t="shared" si="51"/>
        <v>20.610609270919909</v>
      </c>
      <c r="CL45" s="47">
        <f>IF(Monomers_Data!P45=1,0.5*CK45+0.5*CJ45,IF(Monomers_Data!P45=2,0.7*CK45+0.3*CJ45,IF(Monomers_Data!P45=3,MAXA(MINA(CJ45,CK45),CI45),IF(Monomers_Data!P45=4,0.7*CK45+0.3*CI45,IF(Monomers_Data!P45=5,0.5*CK45+0.5*CI45,"ERR")))))</f>
        <v>21.810609270919908</v>
      </c>
      <c r="CM45" s="47">
        <f t="shared" si="53"/>
        <v>17.97477386724389</v>
      </c>
      <c r="CN45" s="47"/>
      <c r="CO45" s="34">
        <f t="shared" si="96"/>
        <v>17.97477386724389</v>
      </c>
      <c r="CP45" s="47">
        <v>1.5</v>
      </c>
      <c r="CQ45" s="87">
        <f t="shared" si="54"/>
        <v>19.47477386724389</v>
      </c>
      <c r="CR45" s="6">
        <f t="shared" si="55"/>
        <v>17.670112627568301</v>
      </c>
      <c r="CS45" s="60">
        <f t="shared" si="56"/>
        <v>17.670112627568301</v>
      </c>
      <c r="CT45" s="63">
        <f t="shared" si="57"/>
        <v>26.610609270919909</v>
      </c>
      <c r="CU45" s="6">
        <f t="shared" si="58"/>
        <v>29.110609270919909</v>
      </c>
      <c r="CV45" s="6">
        <f t="shared" si="59"/>
        <v>43.610609270919909</v>
      </c>
      <c r="CW45" s="6">
        <f t="shared" si="60"/>
        <v>36.610609270919909</v>
      </c>
      <c r="CX45" s="24">
        <f>IF(Polymers_Data!BU45=1,0.5*CW45+0.5*CV45,IF(Polymers_Data!BU45=2,0.7*CW45+0.3*CV45,IF(Polymers_Data!BU45=3,MAXA(MINA(CV45,CW45),CU45),IF(Polymers_Data!BU45=4,0.7*CW45+0.3*CU45,IF(Polymers_Data!BU45=5,0.5*CW45+0.5*CU45,"ERR")))))</f>
        <v>38.710609270919903</v>
      </c>
      <c r="CY45" s="177">
        <f t="shared" si="61"/>
        <v>38.710609270919903</v>
      </c>
      <c r="CZ45" s="5">
        <v>0.20354225535714293</v>
      </c>
      <c r="DA45" s="6">
        <f t="shared" si="62"/>
        <v>6.3218163096066355</v>
      </c>
      <c r="DB45" s="26"/>
      <c r="DC45" s="6">
        <f t="shared" si="97"/>
        <v>24.010609270919911</v>
      </c>
      <c r="DD45" s="6">
        <f t="shared" si="102"/>
        <v>108.46619047619048</v>
      </c>
      <c r="DE45" s="6">
        <f t="shared" si="64"/>
        <v>23.596071067423779</v>
      </c>
      <c r="DF45" s="6">
        <f t="shared" si="65"/>
        <v>18.71060927091991</v>
      </c>
      <c r="DG45" s="6">
        <f t="shared" si="66"/>
        <v>49.010609270919915</v>
      </c>
      <c r="DH45" s="24">
        <f t="shared" si="67"/>
        <v>30.010609270919911</v>
      </c>
      <c r="DI45" s="6">
        <f>IF(Monomers_Data!AE45=1,0.5*DH45+0.5*DG45,IF(Monomers_Data!AE45=2,0.7*DH45+0.3*DG45,IF(Monomers_Data!AE45=3,MAXA(MINA(DG45,DH45),DF45),IF(Monomers_Data!AE45=4,0.7*DH45+0.3*DF45,IF(Monomers_Data!AE45=5,0.5*DH45+0.5*DF45,"ERR")))))</f>
        <v>30.010609270919911</v>
      </c>
      <c r="DJ45" s="47">
        <f t="shared" si="68"/>
        <v>30.010609270919911</v>
      </c>
      <c r="DK45" s="26">
        <f t="shared" si="69"/>
        <v>661.43382833107489</v>
      </c>
      <c r="DL45" s="6">
        <f t="shared" si="70"/>
        <v>26.610609270919909</v>
      </c>
      <c r="DM45" s="6">
        <f t="shared" si="71"/>
        <v>29.110609270919909</v>
      </c>
      <c r="DN45" s="6">
        <f t="shared" si="72"/>
        <v>49.610609270919909</v>
      </c>
      <c r="DO45" s="24">
        <f t="shared" si="73"/>
        <v>37.610609270919909</v>
      </c>
      <c r="DP45" s="6">
        <f>IF(Monomers_Data!AE45=1,0.5*DO45+0.5*DN45,IF(Monomers_Data!AE45=2,0.7*DO45+0.3*DN45,IF(Monomers_Data!AE45=3,MAXA(MINA(DN45,DO45),DM45),IF(Monomers_Data!AE45=4,0.7*DO45+0.3*DM45,IF(Monomers_Data!AE45=5,0.5*DO45+0.5*DM45,"ERR")))))</f>
        <v>37.610609270919909</v>
      </c>
      <c r="DQ45" s="47">
        <f t="shared" si="74"/>
        <v>37.610609270919909</v>
      </c>
      <c r="DR45" s="26">
        <f t="shared" si="75"/>
        <v>828.9378283310748</v>
      </c>
      <c r="DS45" s="24">
        <f>VLOOKUP(A45,'[2]Price Curves'!$C$8:$BH$367,'[2]Price Curves'!$BC$1)</f>
        <v>23.36</v>
      </c>
      <c r="DT45" s="6">
        <f t="shared" si="76"/>
        <v>55.619047619047613</v>
      </c>
      <c r="DU45" s="6">
        <f>VLOOKUP(A45,'[2]Price Curves'!$C$8:$BH$367,'[2]Price Curves'!$BG$1)</f>
        <v>76.069047619047623</v>
      </c>
      <c r="DV45" s="5">
        <f t="shared" si="77"/>
        <v>81.1357142857143</v>
      </c>
      <c r="DW45" s="58">
        <f t="shared" si="78"/>
        <v>165.53571428571428</v>
      </c>
      <c r="DX45" s="58">
        <f t="shared" si="79"/>
        <v>108.46619047619048</v>
      </c>
      <c r="DY45" s="24">
        <f t="shared" si="80"/>
        <v>110.53571428571429</v>
      </c>
      <c r="DZ45" s="24"/>
      <c r="EA45" s="186">
        <f t="shared" si="81"/>
        <v>108.46619047619048</v>
      </c>
      <c r="EB45" s="186">
        <f t="shared" si="103"/>
        <v>108.46619047619048</v>
      </c>
      <c r="EC45" s="153"/>
      <c r="ED45" s="73">
        <f>'[2]Price Curves'!AM44</f>
        <v>1.21</v>
      </c>
      <c r="EH45" s="67">
        <f>MAX(EXP(-0.015*((A51-'Export File'!$A$6+30)/365))*$EH$8,0.1)</f>
        <v>0.10423894847678603</v>
      </c>
      <c r="EJ45" s="112">
        <f t="shared" si="83"/>
        <v>12.610609270919911</v>
      </c>
      <c r="EK45" s="112">
        <f t="shared" si="84"/>
        <v>17.830609270919911</v>
      </c>
      <c r="EL45" s="112">
        <f t="shared" si="85"/>
        <v>30.810609270919912</v>
      </c>
      <c r="EM45" s="112">
        <f t="shared" si="86"/>
        <v>24.010609270919911</v>
      </c>
      <c r="EN45" s="174">
        <f>IF(Monomers_Data!K45=1,0.5*EM45+0.5*EL45,IF(Monomers_Data!K45=2,0.7*EM45+0.3*EL45,IF(Monomers_Data!K45=3,MAXA(MINA(EL45,EM45),EK45),IF(Monomers_Data!K45=4,0.7*EM45+0.3*EK45,IF(Monomers_Data!K45=5,0.5*EM45+0.5*EK45,"ERR")))))</f>
        <v>24.010609270919911</v>
      </c>
      <c r="EO45" s="112">
        <v>5</v>
      </c>
      <c r="EP45" s="175">
        <f t="shared" si="106"/>
        <v>29.010609270919911</v>
      </c>
      <c r="EQ45" s="112">
        <f>VLOOKUP(A45,'[2]Price Curves'!$C$8:$BH$367,'[2]Price Curves'!$BH$1)</f>
        <v>70.290476190476198</v>
      </c>
      <c r="ER45" s="112">
        <f>VLOOKUP(A45,'[2]Price Curves'!$C$8:$BH$367,'[2]Price Curves'!$BA$1)</f>
        <v>45.53641912337666</v>
      </c>
      <c r="ES45" s="161">
        <f t="shared" si="87"/>
        <v>16.97477386724389</v>
      </c>
      <c r="ET45" s="112">
        <f t="shared" si="88"/>
        <v>18.044525806204526</v>
      </c>
      <c r="EU45" s="192">
        <f t="shared" si="89"/>
        <v>17.509649836724208</v>
      </c>
      <c r="EV45" s="112">
        <f t="shared" si="90"/>
        <v>17.091009999544532</v>
      </c>
      <c r="EW45" s="112">
        <f>IF(Monomers_Data!U45=1,0.5*EU45+0.5*ET45,IF(Monomers_Data!U45=2,0.7*EU45+0.3*ET45,IF(Monomers_Data!U45=3,MAXA(MINA(ET45,EU45),ES45),IF(Monomers_Data!U45=4,0.7*EU45+0.3*ES45,IF(Monomers_Data!U45=5,0.5*EU45+0.5*ES45,"ERR")))))</f>
        <v>17.670112627568301</v>
      </c>
      <c r="EX45" s="24">
        <f t="shared" si="98"/>
        <v>17.670112627568301</v>
      </c>
      <c r="EY45" s="211">
        <f>VLOOKUP(A45,'[2]Price Curves'!$C$8:$BH$367,'[2]Price Curves'!$BE$1)</f>
        <v>4.12</v>
      </c>
      <c r="EZ45" s="112">
        <f t="shared" si="91"/>
        <v>62.608000000000011</v>
      </c>
      <c r="FA45">
        <f t="shared" si="92"/>
        <v>63.260000000000005</v>
      </c>
    </row>
    <row r="46" spans="1:157" x14ac:dyDescent="0.3">
      <c r="A46" s="113">
        <f t="shared" si="94"/>
        <v>38108</v>
      </c>
      <c r="C46" s="52">
        <f t="shared" si="3"/>
        <v>26.612572778044971</v>
      </c>
      <c r="D46" s="12"/>
      <c r="E46" s="24">
        <f t="shared" si="4"/>
        <v>35.612572778044971</v>
      </c>
      <c r="F46" s="24">
        <f t="shared" si="5"/>
        <v>48.612572778044971</v>
      </c>
      <c r="G46" s="24">
        <f t="shared" si="6"/>
        <v>41.812572778044967</v>
      </c>
      <c r="H46" s="40">
        <f>IF(Polymers_Data!F46=1,0.5*G46+0.5*F46,IF(Polymers_Data!F46=2,0.7*G46+0.3*F46,IF(Polymers_Data!F46=3,MAXA(MINA(F46,G46),E46),IF(Polymers_Data!F46=4,0.7*G46+0.3*E46,IF(Polymers_Data!F46=5,0.5*G46+0.5*E46,"ERR")))))</f>
        <v>41.812572778044967</v>
      </c>
      <c r="I46" s="116">
        <v>0</v>
      </c>
      <c r="J46" s="116">
        <f t="shared" si="7"/>
        <v>41.812572778044967</v>
      </c>
      <c r="K46" s="65">
        <f t="shared" si="95"/>
        <v>43.812572778044967</v>
      </c>
      <c r="L46" s="91">
        <f t="shared" si="8"/>
        <v>44.112572778044971</v>
      </c>
      <c r="M46" s="92">
        <f t="shared" si="9"/>
        <v>45.112572778044971</v>
      </c>
      <c r="N46" s="93">
        <f t="shared" si="10"/>
        <v>43.112572778044971</v>
      </c>
      <c r="O46" s="25">
        <f t="shared" si="11"/>
        <v>29.112572778044971</v>
      </c>
      <c r="P46" s="24">
        <f t="shared" si="12"/>
        <v>47.112572778044971</v>
      </c>
      <c r="Q46" s="24">
        <f t="shared" si="13"/>
        <v>38.862572778044971</v>
      </c>
      <c r="R46" s="12"/>
      <c r="S46" s="37">
        <f t="shared" si="14"/>
        <v>38.312572778044967</v>
      </c>
      <c r="T46" s="40"/>
      <c r="U46" s="25">
        <f t="shared" si="15"/>
        <v>31.612572778044971</v>
      </c>
      <c r="V46" s="24">
        <f t="shared" si="16"/>
        <v>46.112572778044971</v>
      </c>
      <c r="W46" s="24">
        <f t="shared" si="17"/>
        <v>38.612572778044971</v>
      </c>
      <c r="X46" s="40"/>
      <c r="Y46" s="40">
        <f>IF(Polymers_Data!BA46=1,0.5*W46+0.5*V46,IF(Polymers_Data!BA46=2,0.7*W46+0.3*V46,IF(Polymers_Data!BA46=3,MAXA(MINA(V46,W46),U46),IF(Polymers_Data!BA46=4,0.7*W46+0.3*U46,IF(Polymers_Data!BA46=5,0.5*W46+0.5*U46,"ERR")))))</f>
        <v>38.612572778044971</v>
      </c>
      <c r="Z46" s="24">
        <v>0</v>
      </c>
      <c r="AA46" s="40">
        <f t="shared" si="100"/>
        <v>38.612572778044971</v>
      </c>
      <c r="AB46" s="40">
        <f t="shared" si="101"/>
        <v>39.612572778044971</v>
      </c>
      <c r="AC46" s="143">
        <f t="shared" si="19"/>
        <v>40.312572778044967</v>
      </c>
      <c r="AD46" s="97">
        <f t="shared" si="20"/>
        <v>42.112572778044971</v>
      </c>
      <c r="AE46" s="24">
        <f t="shared" si="21"/>
        <v>37.942572778044969</v>
      </c>
      <c r="AF46" s="24">
        <f t="shared" si="22"/>
        <v>53.612572778044971</v>
      </c>
      <c r="AG46" s="24">
        <f t="shared" si="23"/>
        <v>44.292572778044971</v>
      </c>
      <c r="AH46" s="12"/>
      <c r="AI46" s="37">
        <f t="shared" si="24"/>
        <v>44.812572778044967</v>
      </c>
      <c r="AJ46" s="34">
        <f t="shared" si="25"/>
        <v>47.612572778044971</v>
      </c>
      <c r="AK46" s="25">
        <f t="shared" si="26"/>
        <v>19.533074182004952</v>
      </c>
      <c r="AL46" s="12"/>
      <c r="AM46" s="24">
        <f t="shared" si="27"/>
        <v>32.33307418200495</v>
      </c>
      <c r="AN46" s="24">
        <f t="shared" si="28"/>
        <v>43.533074182004952</v>
      </c>
      <c r="AO46" s="24">
        <f t="shared" si="29"/>
        <v>37.433074182004951</v>
      </c>
      <c r="AP46" s="116">
        <f>IF(Polymers_Data!AE46=1,0.5*AO46+0.5*AN46,IF(Polymers_Data!AE46=2,0.7*AO46+0.3*AN46,IF(Polymers_Data!AE46=3,MAXA(MINA(AN46,AO46),AM46),IF(Polymers_Data!AE46=4,0.7*AO46+0.3*AM46,IF(Polymers_Data!AE46=5,0.5*AO46+0.5*AM46,"ERR")))))</f>
        <v>37.433074182004951</v>
      </c>
      <c r="AQ46" s="116">
        <f>IF(Polymers_Data!AE46=1,0.5*AO46+0.5*AN46,IF(Polymers_Data!AE46=2,0.7*AO46+0.3*AN46,IF(Polymers_Data!AE46=3,MAXA(MINA(AN46,AO46),AM46),IF(Polymers_Data!AE46=4,0.7*AO46+0.3*AM46,IF(Polymers_Data!AE46=5,0.5*AO46+0.5*AM46,"ERR")))))</f>
        <v>37.433074182004951</v>
      </c>
      <c r="AR46" s="24">
        <f t="shared" si="30"/>
        <v>29.533074182004952</v>
      </c>
      <c r="AS46" s="24">
        <f t="shared" si="31"/>
        <v>43.283074182004952</v>
      </c>
      <c r="AT46" s="24">
        <f t="shared" si="32"/>
        <v>34.923074182004953</v>
      </c>
      <c r="AU46" s="24">
        <f>IF(Polymers_Data!BP46=1,0.5*AT46+0.5*AS46,IF(Polymers_Data!BP46=2,0.7*AT46+0.3*AS46,IF(Polymers_Data!BP46=3,MAXA(MINA(AS46,AT46),AR46),IF(Polymers_Data!BP46=4,0.7*AT46+0.3*AR46,IF(Polymers_Data!BP46=5,0.3*AT46+0.7*AR46,"ERR")))))</f>
        <v>34.923074182004953</v>
      </c>
      <c r="AV46" s="24">
        <v>4</v>
      </c>
      <c r="AW46" s="24">
        <f t="shared" si="105"/>
        <v>38.923074182004953</v>
      </c>
      <c r="AX46" s="14"/>
      <c r="AY46" s="52">
        <f t="shared" si="33"/>
        <v>26.612572778044971</v>
      </c>
      <c r="AZ46" s="12"/>
      <c r="BA46" s="24">
        <f t="shared" si="34"/>
        <v>44.112572778044971</v>
      </c>
      <c r="BB46" s="24">
        <f t="shared" si="35"/>
        <v>86.612572778044978</v>
      </c>
      <c r="BC46" s="24">
        <f t="shared" si="36"/>
        <v>66.112572778044978</v>
      </c>
      <c r="BD46" s="116">
        <f>IF(Polymers_Data!BZ46=1,0.5*BC46+0.5*BB46,IF(Polymers_Data!BZ46=2,0.7*BC46+0.3*BB46,IF(Polymers_Data!BZ46=3,MAXA(MINA(BB46,BC46),BA46),IF(Polymers_Data!BZ46=4,0.7*BC46+0.3*BA46,IF(Polymers_Data!BZ46=5,0.5*BC46+0.5*BA46,"ERR")))))</f>
        <v>66.112572778044978</v>
      </c>
      <c r="BE46" s="40">
        <f>IF(Polymers_Data!BZ46=1,0.5*BC46+0.5*BB46,IF(Polymers_Data!BZ46=2,0.7*BC46+0.3*BB46,IF(Polymers_Data!BZ46=3,MAXA(MINA(BB46,BC46),BA46),IF(Polymers_Data!BZ46=4,0.7*BC46+0.3*BA46,IF(Polymers_Data!BZ46=5,0.5*BC46+0.5*BA46,"ERR")))))</f>
        <v>66.112572778044978</v>
      </c>
      <c r="BF46" s="12"/>
      <c r="BG46" s="12"/>
      <c r="BH46" s="12"/>
      <c r="BI46" s="53">
        <f t="shared" si="37"/>
        <v>66.112572778044978</v>
      </c>
      <c r="BJ46" s="12"/>
      <c r="BK46" s="25">
        <f t="shared" si="38"/>
        <v>37.612572778044971</v>
      </c>
      <c r="BL46" s="12"/>
      <c r="BM46" s="24">
        <f t="shared" si="39"/>
        <v>44.862572778044971</v>
      </c>
      <c r="BN46" s="24">
        <f t="shared" si="40"/>
        <v>59.612572778044971</v>
      </c>
      <c r="BO46" s="24">
        <f t="shared" si="41"/>
        <v>52.812572778044967</v>
      </c>
      <c r="BP46" s="94">
        <f>IF(Polymers_Data!AJ46=1,0.5*BO46+0.5*BN46,IF(Polymers_Data!AJ46=2,0.7*BO46+0.3*BN46,IF(Polymers_Data!AJ46=3,MAXA(MINA(BN46,BO46),BM46),IF(Polymers_Data!AJ46=4,0.7*BO46+0.3*BM46,IF(Polymers_Data!AJ46=5,0.5*BO46+0.5*BM46,"ERR")))))</f>
        <v>52.812572778044967</v>
      </c>
      <c r="BQ46" s="94">
        <v>0</v>
      </c>
      <c r="BR46" s="94">
        <f t="shared" si="104"/>
        <v>52.812572778044967</v>
      </c>
      <c r="BS46" s="24">
        <f t="shared" si="42"/>
        <v>50.312572778044967</v>
      </c>
      <c r="BT46" s="6"/>
      <c r="BU46" s="31">
        <f>VLOOKUP(A46,'[2]Price Curves'!$C$8:$IV$367,'[2]Price Curves'!$AW$1)</f>
        <v>37.45934115079357</v>
      </c>
      <c r="BV46" s="24">
        <f t="shared" si="43"/>
        <v>12.612572778044973</v>
      </c>
      <c r="BW46" s="24">
        <f t="shared" si="44"/>
        <v>19.612572778044971</v>
      </c>
      <c r="BX46" s="24">
        <f t="shared" si="45"/>
        <v>36.473572778044975</v>
      </c>
      <c r="BY46" s="24">
        <f t="shared" si="46"/>
        <v>26.612572778044971</v>
      </c>
      <c r="BZ46" s="24">
        <f>IF(Monomers_Data!F46=1,0.5*BY46+0.5*BX46,IF(Monomers_Data!F46=2,0.7*BY46+0.3*BX46,IF(Monomers_Data!F46=3,MAXA(MINA(BX46,BY46),BW46),IF(Monomers_Data!F46=4,0.7*BY46+0.3*BW46,IF(Monomers_Data!F46=5,0.5*BY46+0.5*BW46,"ERR")))))</f>
        <v>26.612572778044971</v>
      </c>
      <c r="CA46" s="24"/>
      <c r="CB46" s="40">
        <f t="shared" si="99"/>
        <v>26.612572778044971</v>
      </c>
      <c r="CC46" s="24">
        <f t="shared" si="47"/>
        <v>29.012572778044973</v>
      </c>
      <c r="CD46" s="24">
        <f t="shared" si="48"/>
        <v>28.612572778044971</v>
      </c>
      <c r="CE46" s="26">
        <f t="shared" si="49"/>
        <v>26.862572778044971</v>
      </c>
      <c r="CF46" s="6"/>
      <c r="CG46" s="5">
        <f>VLOOKUP(A46,'[2]Price Curves'!$C$8:$BH$367,'[2]Price Curves'!$AY$1)</f>
        <v>46.669903789880955</v>
      </c>
      <c r="CH46" s="6">
        <f t="shared" si="50"/>
        <v>11.033074182004952</v>
      </c>
      <c r="CI46" s="6">
        <f t="shared" si="51"/>
        <v>18.612572778044971</v>
      </c>
      <c r="CJ46" s="6">
        <f t="shared" si="51"/>
        <v>24.612572778044971</v>
      </c>
      <c r="CK46" s="6">
        <f t="shared" si="51"/>
        <v>20.612572778044971</v>
      </c>
      <c r="CL46" s="47">
        <f>IF(Monomers_Data!P46=1,0.5*CK46+0.5*CJ46,IF(Monomers_Data!P46=2,0.7*CK46+0.3*CJ46,IF(Monomers_Data!P46=3,MAXA(MINA(CJ46,CK46),CI46),IF(Monomers_Data!P46=4,0.7*CK46+0.3*CI46,IF(Monomers_Data!P46=5,0.5*CK46+0.5*CI46,"ERR")))))</f>
        <v>21.812572778044967</v>
      </c>
      <c r="CM46" s="47">
        <f t="shared" si="53"/>
        <v>18.033074182004952</v>
      </c>
      <c r="CN46" s="47"/>
      <c r="CO46" s="34">
        <f t="shared" si="96"/>
        <v>18.033074182004952</v>
      </c>
      <c r="CP46" s="47">
        <v>1.5</v>
      </c>
      <c r="CQ46" s="87">
        <f t="shared" si="54"/>
        <v>19.533074182004952</v>
      </c>
      <c r="CR46" s="6">
        <f t="shared" si="55"/>
        <v>17.676087413816091</v>
      </c>
      <c r="CS46" s="60">
        <f t="shared" si="56"/>
        <v>17.676087413816091</v>
      </c>
      <c r="CT46" s="63">
        <f t="shared" si="57"/>
        <v>26.612572778044971</v>
      </c>
      <c r="CU46" s="6">
        <f t="shared" si="58"/>
        <v>29.112572778044971</v>
      </c>
      <c r="CV46" s="6">
        <f t="shared" si="59"/>
        <v>43.612572778044971</v>
      </c>
      <c r="CW46" s="6">
        <f t="shared" si="60"/>
        <v>36.612572778044971</v>
      </c>
      <c r="CX46" s="24">
        <f>IF(Polymers_Data!BU46=1,0.5*CW46+0.5*CV46,IF(Polymers_Data!BU46=2,0.7*CW46+0.3*CV46,IF(Polymers_Data!BU46=3,MAXA(MINA(CV46,CW46),CU46),IF(Polymers_Data!BU46=4,0.7*CW46+0.3*CU46,IF(Polymers_Data!BU46=5,0.5*CW46+0.5*CU46,"ERR")))))</f>
        <v>38.712572778044972</v>
      </c>
      <c r="CY46" s="177">
        <f t="shared" si="61"/>
        <v>38.712572778044972</v>
      </c>
      <c r="CZ46" s="5">
        <v>0.20397632888198758</v>
      </c>
      <c r="DA46" s="6">
        <f t="shared" si="62"/>
        <v>6.3352981936710346</v>
      </c>
      <c r="DB46" s="26"/>
      <c r="DC46" s="6">
        <f t="shared" si="97"/>
        <v>24.012572778044973</v>
      </c>
      <c r="DD46" s="6">
        <f t="shared" si="102"/>
        <v>108.36910714285716</v>
      </c>
      <c r="DE46" s="6">
        <f t="shared" si="64"/>
        <v>23.586290040541034</v>
      </c>
      <c r="DF46" s="6">
        <f t="shared" si="65"/>
        <v>18.712572778044972</v>
      </c>
      <c r="DG46" s="6">
        <f t="shared" si="66"/>
        <v>49.012572778044969</v>
      </c>
      <c r="DH46" s="24">
        <f t="shared" si="67"/>
        <v>30.012572778044973</v>
      </c>
      <c r="DI46" s="6">
        <f>IF(Monomers_Data!AE46=1,0.5*DH46+0.5*DG46,IF(Monomers_Data!AE46=2,0.7*DH46+0.3*DG46,IF(Monomers_Data!AE46=3,MAXA(MINA(DG46,DH46),DF46),IF(Monomers_Data!AE46=4,0.7*DH46+0.3*DF46,IF(Monomers_Data!AE46=5,0.5*DH46+0.5*DF46,"ERR")))))</f>
        <v>30.012572778044973</v>
      </c>
      <c r="DJ46" s="47">
        <f t="shared" si="68"/>
        <v>30.012572778044973</v>
      </c>
      <c r="DK46" s="26">
        <f t="shared" si="69"/>
        <v>661.47710402811117</v>
      </c>
      <c r="DL46" s="6">
        <f t="shared" si="70"/>
        <v>26.612572778044971</v>
      </c>
      <c r="DM46" s="6">
        <f t="shared" si="71"/>
        <v>29.112572778044971</v>
      </c>
      <c r="DN46" s="6">
        <f t="shared" si="72"/>
        <v>49.612572778044971</v>
      </c>
      <c r="DO46" s="24">
        <f t="shared" si="73"/>
        <v>37.612572778044971</v>
      </c>
      <c r="DP46" s="6">
        <f>IF(Monomers_Data!AE46=1,0.5*DO46+0.5*DN46,IF(Monomers_Data!AE46=2,0.7*DO46+0.3*DN46,IF(Monomers_Data!AE46=3,MAXA(MINA(DN46,DO46),DM46),IF(Monomers_Data!AE46=4,0.7*DO46+0.3*DM46,IF(Monomers_Data!AE46=5,0.5*DO46+0.5*DM46,"ERR")))))</f>
        <v>37.612572778044971</v>
      </c>
      <c r="DQ46" s="47">
        <f t="shared" si="74"/>
        <v>37.612572778044971</v>
      </c>
      <c r="DR46" s="26">
        <f t="shared" si="75"/>
        <v>828.98110402811119</v>
      </c>
      <c r="DS46" s="24">
        <f>VLOOKUP(A46,'[2]Price Curves'!$C$8:$BH$367,'[2]Price Curves'!$BC$1)</f>
        <v>23.324999999999999</v>
      </c>
      <c r="DT46" s="6">
        <f t="shared" si="76"/>
        <v>55.535714285714292</v>
      </c>
      <c r="DU46" s="6">
        <f>VLOOKUP(A46,'[2]Price Curves'!$C$8:$BH$367,'[2]Price Curves'!$BG$1)</f>
        <v>92.6</v>
      </c>
      <c r="DV46" s="5">
        <f t="shared" si="77"/>
        <v>81.052380952380958</v>
      </c>
      <c r="DW46" s="58">
        <f t="shared" si="78"/>
        <v>165.45238095238096</v>
      </c>
      <c r="DX46" s="58">
        <f t="shared" si="79"/>
        <v>108.36910714285716</v>
      </c>
      <c r="DY46" s="24">
        <f t="shared" si="80"/>
        <v>110.45238095238096</v>
      </c>
      <c r="DZ46" s="24"/>
      <c r="EA46" s="186">
        <f t="shared" si="81"/>
        <v>108.36910714285716</v>
      </c>
      <c r="EB46" s="186">
        <f t="shared" si="103"/>
        <v>108.36910714285716</v>
      </c>
      <c r="EC46" s="153"/>
      <c r="ED46" s="73">
        <f>'[2]Price Curves'!AM45</f>
        <v>1.21</v>
      </c>
      <c r="EH46" s="67">
        <f>MAX(EXP(-0.015*((A52-'Export File'!$A$6+30)/365))*$EH$8,0.1)</f>
        <v>0.1041062354666072</v>
      </c>
      <c r="EJ46" s="112">
        <f t="shared" si="83"/>
        <v>12.612572778044973</v>
      </c>
      <c r="EK46" s="112">
        <f t="shared" si="84"/>
        <v>17.832572778044973</v>
      </c>
      <c r="EL46" s="112">
        <f t="shared" si="85"/>
        <v>30.812572778044974</v>
      </c>
      <c r="EM46" s="112">
        <f t="shared" si="86"/>
        <v>24.012572778044973</v>
      </c>
      <c r="EN46" s="174">
        <f>IF(Monomers_Data!K46=1,0.5*EM46+0.5*EL46,IF(Monomers_Data!K46=2,0.7*EM46+0.3*EL46,IF(Monomers_Data!K46=3,MAXA(MINA(EL46,EM46),EK46),IF(Monomers_Data!K46=4,0.7*EM46+0.3*EK46,IF(Monomers_Data!K46=5,0.5*EM46+0.5*EK46,"ERR")))))</f>
        <v>24.012572778044973</v>
      </c>
      <c r="EO46" s="112">
        <v>5</v>
      </c>
      <c r="EP46" s="175">
        <f t="shared" si="106"/>
        <v>29.012572778044973</v>
      </c>
      <c r="EQ46" s="112">
        <f>VLOOKUP(A46,'[2]Price Curves'!$C$8:$BH$367,'[2]Price Curves'!$BH$1)</f>
        <v>70.209523809523816</v>
      </c>
      <c r="ER46" s="112">
        <f>VLOOKUP(A46,'[2]Price Curves'!$C$8:$BH$367,'[2]Price Curves'!$BA$1)</f>
        <v>45.495768214285711</v>
      </c>
      <c r="ES46" s="161">
        <f t="shared" si="87"/>
        <v>17.033074182004952</v>
      </c>
      <c r="ET46" s="112">
        <f t="shared" si="88"/>
        <v>18.022325307868243</v>
      </c>
      <c r="EU46" s="192">
        <f t="shared" si="89"/>
        <v>17.527699744936598</v>
      </c>
      <c r="EV46" s="112">
        <f t="shared" si="90"/>
        <v>17.092492447423954</v>
      </c>
      <c r="EW46" s="112">
        <f>IF(Monomers_Data!U46=1,0.5*EU46+0.5*ET46,IF(Monomers_Data!U46=2,0.7*EU46+0.3*ET46,IF(Monomers_Data!U46=3,MAXA(MINA(ET46,EU46),ES46),IF(Monomers_Data!U46=4,0.7*EU46+0.3*ES46,IF(Monomers_Data!U46=5,0.5*EU46+0.5*ES46,"ERR")))))</f>
        <v>17.676087413816091</v>
      </c>
      <c r="EX46" s="24">
        <f t="shared" si="98"/>
        <v>17.676087413816091</v>
      </c>
      <c r="EY46" s="211">
        <f>VLOOKUP(A46,'[2]Price Curves'!$C$8:$BH$367,'[2]Price Curves'!$BE$1)</f>
        <v>4.1539999999999999</v>
      </c>
      <c r="EZ46" s="112">
        <f t="shared" si="91"/>
        <v>63.148599999999995</v>
      </c>
      <c r="FA46">
        <f t="shared" si="92"/>
        <v>63.617000000000004</v>
      </c>
    </row>
    <row r="47" spans="1:157" x14ac:dyDescent="0.3">
      <c r="A47" s="113">
        <f t="shared" si="94"/>
        <v>38139</v>
      </c>
      <c r="C47" s="52">
        <f t="shared" si="3"/>
        <v>26.613925208069183</v>
      </c>
      <c r="D47" s="12"/>
      <c r="E47" s="24">
        <f t="shared" si="4"/>
        <v>35.613925208069183</v>
      </c>
      <c r="F47" s="24">
        <f t="shared" si="5"/>
        <v>48.613925208069183</v>
      </c>
      <c r="G47" s="24">
        <f t="shared" si="6"/>
        <v>41.813925208069179</v>
      </c>
      <c r="H47" s="40">
        <f>IF(Polymers_Data!F47=1,0.5*G47+0.5*F47,IF(Polymers_Data!F47=2,0.7*G47+0.3*F47,IF(Polymers_Data!F47=3,MAXA(MINA(F47,G47),E47),IF(Polymers_Data!F47=4,0.7*G47+0.3*E47,IF(Polymers_Data!F47=5,0.5*G47+0.5*E47,"ERR")))))</f>
        <v>41.813925208069179</v>
      </c>
      <c r="I47" s="116">
        <v>0</v>
      </c>
      <c r="J47" s="116">
        <f t="shared" si="7"/>
        <v>41.813925208069179</v>
      </c>
      <c r="K47" s="65">
        <f t="shared" si="95"/>
        <v>43.813925208069179</v>
      </c>
      <c r="L47" s="91">
        <f t="shared" si="8"/>
        <v>44.113925208069183</v>
      </c>
      <c r="M47" s="92">
        <f t="shared" si="9"/>
        <v>45.113925208069183</v>
      </c>
      <c r="N47" s="93">
        <f t="shared" si="10"/>
        <v>43.113925208069183</v>
      </c>
      <c r="O47" s="25">
        <f t="shared" si="11"/>
        <v>29.113925208069183</v>
      </c>
      <c r="P47" s="24">
        <f t="shared" si="12"/>
        <v>47.113925208069183</v>
      </c>
      <c r="Q47" s="24">
        <f t="shared" si="13"/>
        <v>38.863925208069183</v>
      </c>
      <c r="R47" s="12"/>
      <c r="S47" s="37">
        <f t="shared" si="14"/>
        <v>38.313925208069179</v>
      </c>
      <c r="T47" s="40"/>
      <c r="U47" s="25">
        <f t="shared" si="15"/>
        <v>31.613925208069183</v>
      </c>
      <c r="V47" s="24">
        <f t="shared" si="16"/>
        <v>46.113925208069183</v>
      </c>
      <c r="W47" s="24">
        <f t="shared" si="17"/>
        <v>38.613925208069183</v>
      </c>
      <c r="X47" s="40"/>
      <c r="Y47" s="40">
        <f>IF(Polymers_Data!BA47=1,0.5*W47+0.5*V47,IF(Polymers_Data!BA47=2,0.7*W47+0.3*V47,IF(Polymers_Data!BA47=3,MAXA(MINA(V47,W47),U47),IF(Polymers_Data!BA47=4,0.7*W47+0.3*U47,IF(Polymers_Data!BA47=5,0.5*W47+0.5*U47,"ERR")))))</f>
        <v>38.613925208069183</v>
      </c>
      <c r="Z47" s="24">
        <v>0</v>
      </c>
      <c r="AA47" s="40">
        <f t="shared" si="100"/>
        <v>38.613925208069183</v>
      </c>
      <c r="AB47" s="40">
        <f t="shared" si="101"/>
        <v>39.613925208069183</v>
      </c>
      <c r="AC47" s="143">
        <f t="shared" si="19"/>
        <v>40.313925208069179</v>
      </c>
      <c r="AD47" s="97">
        <f t="shared" si="20"/>
        <v>42.113925208069183</v>
      </c>
      <c r="AE47" s="24">
        <f t="shared" si="21"/>
        <v>37.943925208069182</v>
      </c>
      <c r="AF47" s="24">
        <f t="shared" si="22"/>
        <v>53.613925208069183</v>
      </c>
      <c r="AG47" s="24">
        <f t="shared" si="23"/>
        <v>44.293925208069183</v>
      </c>
      <c r="AH47" s="12"/>
      <c r="AI47" s="37">
        <f t="shared" si="24"/>
        <v>44.813925208069179</v>
      </c>
      <c r="AJ47" s="34">
        <f t="shared" si="25"/>
        <v>47.613925208069183</v>
      </c>
      <c r="AK47" s="25">
        <f t="shared" si="26"/>
        <v>19.590753033910559</v>
      </c>
      <c r="AL47" s="12"/>
      <c r="AM47" s="24">
        <f t="shared" si="27"/>
        <v>32.390753033910556</v>
      </c>
      <c r="AN47" s="24">
        <f t="shared" si="28"/>
        <v>43.590753033910559</v>
      </c>
      <c r="AO47" s="24">
        <f t="shared" si="29"/>
        <v>37.490753033910558</v>
      </c>
      <c r="AP47" s="116">
        <f>IF(Polymers_Data!AE47=1,0.5*AO47+0.5*AN47,IF(Polymers_Data!AE47=2,0.7*AO47+0.3*AN47,IF(Polymers_Data!AE47=3,MAXA(MINA(AN47,AO47),AM47),IF(Polymers_Data!AE47=4,0.7*AO47+0.3*AM47,IF(Polymers_Data!AE47=5,0.5*AO47+0.5*AM47,"ERR")))))</f>
        <v>37.490753033910558</v>
      </c>
      <c r="AQ47" s="116">
        <f>IF(Polymers_Data!AE47=1,0.5*AO47+0.5*AN47,IF(Polymers_Data!AE47=2,0.7*AO47+0.3*AN47,IF(Polymers_Data!AE47=3,MAXA(MINA(AN47,AO47),AM47),IF(Polymers_Data!AE47=4,0.7*AO47+0.3*AM47,IF(Polymers_Data!AE47=5,0.5*AO47+0.5*AM47,"ERR")))))</f>
        <v>37.490753033910558</v>
      </c>
      <c r="AR47" s="24">
        <f t="shared" si="30"/>
        <v>29.590753033910559</v>
      </c>
      <c r="AS47" s="24">
        <f t="shared" si="31"/>
        <v>43.340753033910559</v>
      </c>
      <c r="AT47" s="24">
        <f t="shared" si="32"/>
        <v>34.98075303391056</v>
      </c>
      <c r="AU47" s="24">
        <f>IF(Polymers_Data!BP47=1,0.5*AT47+0.5*AS47,IF(Polymers_Data!BP47=2,0.7*AT47+0.3*AS47,IF(Polymers_Data!BP47=3,MAXA(MINA(AS47,AT47),AR47),IF(Polymers_Data!BP47=4,0.7*AT47+0.3*AR47,IF(Polymers_Data!BP47=5,0.3*AT47+0.7*AR47,"ERR")))))</f>
        <v>34.98075303391056</v>
      </c>
      <c r="AV47" s="24">
        <v>4</v>
      </c>
      <c r="AW47" s="24">
        <f t="shared" si="105"/>
        <v>38.98075303391056</v>
      </c>
      <c r="AX47" s="14"/>
      <c r="AY47" s="52">
        <f t="shared" si="33"/>
        <v>26.613925208069183</v>
      </c>
      <c r="AZ47" s="12"/>
      <c r="BA47" s="24">
        <f t="shared" si="34"/>
        <v>44.113925208069183</v>
      </c>
      <c r="BB47" s="24">
        <f t="shared" si="35"/>
        <v>86.61392520806919</v>
      </c>
      <c r="BC47" s="24">
        <f t="shared" si="36"/>
        <v>66.11392520806919</v>
      </c>
      <c r="BD47" s="116">
        <f>IF(Polymers_Data!BZ47=1,0.5*BC47+0.5*BB47,IF(Polymers_Data!BZ47=2,0.7*BC47+0.3*BB47,IF(Polymers_Data!BZ47=3,MAXA(MINA(BB47,BC47),BA47),IF(Polymers_Data!BZ47=4,0.7*BC47+0.3*BA47,IF(Polymers_Data!BZ47=5,0.5*BC47+0.5*BA47,"ERR")))))</f>
        <v>66.11392520806919</v>
      </c>
      <c r="BE47" s="40">
        <f>IF(Polymers_Data!BZ47=1,0.5*BC47+0.5*BB47,IF(Polymers_Data!BZ47=2,0.7*BC47+0.3*BB47,IF(Polymers_Data!BZ47=3,MAXA(MINA(BB47,BC47),BA47),IF(Polymers_Data!BZ47=4,0.7*BC47+0.3*BA47,IF(Polymers_Data!BZ47=5,0.5*BC47+0.5*BA47,"ERR")))))</f>
        <v>66.11392520806919</v>
      </c>
      <c r="BF47" s="12"/>
      <c r="BG47" s="12"/>
      <c r="BH47" s="12"/>
      <c r="BI47" s="53">
        <f t="shared" si="37"/>
        <v>66.11392520806919</v>
      </c>
      <c r="BJ47" s="12"/>
      <c r="BK47" s="25">
        <f t="shared" si="38"/>
        <v>37.613925208069183</v>
      </c>
      <c r="BL47" s="12"/>
      <c r="BM47" s="24">
        <f t="shared" si="39"/>
        <v>44.863925208069183</v>
      </c>
      <c r="BN47" s="24">
        <f t="shared" si="40"/>
        <v>59.613925208069183</v>
      </c>
      <c r="BO47" s="24">
        <f t="shared" si="41"/>
        <v>52.813925208069179</v>
      </c>
      <c r="BP47" s="94">
        <f>IF(Polymers_Data!AJ47=1,0.5*BO47+0.5*BN47,IF(Polymers_Data!AJ47=2,0.7*BO47+0.3*BN47,IF(Polymers_Data!AJ47=3,MAXA(MINA(BN47,BO47),BM47),IF(Polymers_Data!AJ47=4,0.7*BO47+0.3*BM47,IF(Polymers_Data!AJ47=5,0.5*BO47+0.5*BM47,"ERR")))))</f>
        <v>52.813925208069179</v>
      </c>
      <c r="BQ47" s="94">
        <v>0</v>
      </c>
      <c r="BR47" s="94">
        <f t="shared" si="104"/>
        <v>52.813925208069179</v>
      </c>
      <c r="BS47" s="24">
        <f t="shared" si="42"/>
        <v>50.313925208069179</v>
      </c>
      <c r="BT47" s="6"/>
      <c r="BU47" s="31">
        <f>VLOOKUP(A47,'[2]Price Curves'!$C$8:$IV$367,'[2]Price Curves'!$AW$1)</f>
        <v>37.463357867965478</v>
      </c>
      <c r="BV47" s="24">
        <f t="shared" si="43"/>
        <v>12.613925208069183</v>
      </c>
      <c r="BW47" s="24">
        <f t="shared" si="44"/>
        <v>19.613925208069183</v>
      </c>
      <c r="BX47" s="24">
        <f t="shared" si="45"/>
        <v>36.47492520806918</v>
      </c>
      <c r="BY47" s="24">
        <f t="shared" si="46"/>
        <v>26.613925208069183</v>
      </c>
      <c r="BZ47" s="24">
        <f>IF(Monomers_Data!F47=1,0.5*BY47+0.5*BX47,IF(Monomers_Data!F47=2,0.7*BY47+0.3*BX47,IF(Monomers_Data!F47=3,MAXA(MINA(BX47,BY47),BW47),IF(Monomers_Data!F47=4,0.7*BY47+0.3*BW47,IF(Monomers_Data!F47=5,0.5*BY47+0.5*BW47,"ERR")))))</f>
        <v>26.613925208069183</v>
      </c>
      <c r="CA47" s="24"/>
      <c r="CB47" s="40">
        <f t="shared" si="99"/>
        <v>26.613925208069183</v>
      </c>
      <c r="CC47" s="24">
        <f t="shared" si="47"/>
        <v>29.013925208069182</v>
      </c>
      <c r="CD47" s="24">
        <f t="shared" si="48"/>
        <v>28.613925208069183</v>
      </c>
      <c r="CE47" s="26">
        <f t="shared" si="49"/>
        <v>26.863925208069183</v>
      </c>
      <c r="CF47" s="6"/>
      <c r="CG47" s="5">
        <f>VLOOKUP(A47,'[2]Price Curves'!$C$8:$BH$367,'[2]Price Curves'!$AY$1)</f>
        <v>46.913885333441662</v>
      </c>
      <c r="CH47" s="6">
        <f t="shared" si="50"/>
        <v>11.090753033910557</v>
      </c>
      <c r="CI47" s="6">
        <f t="shared" si="51"/>
        <v>18.613925208069183</v>
      </c>
      <c r="CJ47" s="6">
        <f t="shared" si="51"/>
        <v>24.613925208069183</v>
      </c>
      <c r="CK47" s="6">
        <f t="shared" si="51"/>
        <v>20.613925208069183</v>
      </c>
      <c r="CL47" s="47">
        <f>IF(Monomers_Data!P47=1,0.5*CK47+0.5*CJ47,IF(Monomers_Data!P47=2,0.7*CK47+0.3*CJ47,IF(Monomers_Data!P47=3,MAXA(MINA(CJ47,CK47),CI47),IF(Monomers_Data!P47=4,0.7*CK47+0.3*CI47,IF(Monomers_Data!P47=5,0.5*CK47+0.5*CI47,"ERR")))))</f>
        <v>21.813925208069183</v>
      </c>
      <c r="CM47" s="47">
        <f t="shared" si="53"/>
        <v>18.090753033910559</v>
      </c>
      <c r="CN47" s="47"/>
      <c r="CO47" s="34">
        <f t="shared" si="96"/>
        <v>18.090753033910559</v>
      </c>
      <c r="CP47" s="47">
        <v>1.5</v>
      </c>
      <c r="CQ47" s="87">
        <f t="shared" si="54"/>
        <v>19.590753033910559</v>
      </c>
      <c r="CR47" s="6">
        <f t="shared" si="55"/>
        <v>17.6799510145513</v>
      </c>
      <c r="CS47" s="60">
        <f t="shared" si="56"/>
        <v>17.6799510145513</v>
      </c>
      <c r="CT47" s="63">
        <f t="shared" si="57"/>
        <v>26.613925208069183</v>
      </c>
      <c r="CU47" s="6">
        <f t="shared" si="58"/>
        <v>29.113925208069183</v>
      </c>
      <c r="CV47" s="6">
        <f t="shared" si="59"/>
        <v>43.613925208069183</v>
      </c>
      <c r="CW47" s="6">
        <f t="shared" si="60"/>
        <v>36.613925208069183</v>
      </c>
      <c r="CX47" s="24">
        <f>IF(Polymers_Data!BU47=1,0.5*CW47+0.5*CV47,IF(Polymers_Data!BU47=2,0.7*CW47+0.3*CV47,IF(Polymers_Data!BU47=3,MAXA(MINA(CV47,CW47),CU47),IF(Polymers_Data!BU47=4,0.7*CW47+0.3*CU47,IF(Polymers_Data!BU47=5,0.5*CW47+0.5*CU47,"ERR")))))</f>
        <v>38.713925208069178</v>
      </c>
      <c r="CY47" s="177">
        <f t="shared" si="61"/>
        <v>38.713925208069178</v>
      </c>
      <c r="CZ47" s="5">
        <v>0.19884183019480517</v>
      </c>
      <c r="DA47" s="6">
        <f t="shared" si="62"/>
        <v>6.1758258645208581</v>
      </c>
      <c r="DB47" s="26"/>
      <c r="DC47" s="6">
        <f t="shared" si="97"/>
        <v>24.013925208069182</v>
      </c>
      <c r="DD47" s="6">
        <f t="shared" si="102"/>
        <v>108.27202380952382</v>
      </c>
      <c r="DE47" s="6">
        <f t="shared" si="64"/>
        <v>23.576334856684543</v>
      </c>
      <c r="DF47" s="6">
        <f t="shared" si="65"/>
        <v>18.713925208069181</v>
      </c>
      <c r="DG47" s="6">
        <f t="shared" si="66"/>
        <v>49.013925208069182</v>
      </c>
      <c r="DH47" s="24">
        <f t="shared" si="67"/>
        <v>30.013925208069182</v>
      </c>
      <c r="DI47" s="6">
        <f>IF(Monomers_Data!AE47=1,0.5*DH47+0.5*DG47,IF(Monomers_Data!AE47=2,0.7*DH47+0.3*DG47,IF(Monomers_Data!AE47=3,MAXA(MINA(DG47,DH47),DF47),IF(Monomers_Data!AE47=4,0.7*DH47+0.3*DF47,IF(Monomers_Data!AE47=5,0.5*DH47+0.5*DF47,"ERR")))))</f>
        <v>30.013925208069182</v>
      </c>
      <c r="DJ47" s="47">
        <f t="shared" si="68"/>
        <v>30.013925208069182</v>
      </c>
      <c r="DK47" s="26">
        <f t="shared" si="69"/>
        <v>661.5069115858447</v>
      </c>
      <c r="DL47" s="6">
        <f t="shared" si="70"/>
        <v>26.613925208069183</v>
      </c>
      <c r="DM47" s="6">
        <f t="shared" si="71"/>
        <v>29.113925208069183</v>
      </c>
      <c r="DN47" s="6">
        <f t="shared" si="72"/>
        <v>49.613925208069183</v>
      </c>
      <c r="DO47" s="24">
        <f t="shared" si="73"/>
        <v>37.613925208069183</v>
      </c>
      <c r="DP47" s="6">
        <f>IF(Monomers_Data!AE47=1,0.5*DO47+0.5*DN47,IF(Monomers_Data!AE47=2,0.7*DO47+0.3*DN47,IF(Monomers_Data!AE47=3,MAXA(MINA(DN47,DO47),DM47),IF(Monomers_Data!AE47=4,0.7*DO47+0.3*DM47,IF(Monomers_Data!AE47=5,0.5*DO47+0.5*DM47,"ERR")))))</f>
        <v>37.613925208069183</v>
      </c>
      <c r="DQ47" s="47">
        <f t="shared" si="74"/>
        <v>37.613925208069183</v>
      </c>
      <c r="DR47" s="26">
        <f t="shared" si="75"/>
        <v>829.01091158584472</v>
      </c>
      <c r="DS47" s="24">
        <f>VLOOKUP(A47,'[2]Price Curves'!$C$8:$BH$367,'[2]Price Curves'!$BC$1)</f>
        <v>23.29</v>
      </c>
      <c r="DT47" s="6">
        <f t="shared" si="76"/>
        <v>55.452380952380956</v>
      </c>
      <c r="DU47" s="6">
        <f>VLOOKUP(A47,'[2]Price Curves'!$C$8:$BH$367,'[2]Price Curves'!$BG$1)</f>
        <v>86.519047619047626</v>
      </c>
      <c r="DV47" s="5">
        <f t="shared" si="77"/>
        <v>80.969047619047615</v>
      </c>
      <c r="DW47" s="58">
        <f t="shared" si="78"/>
        <v>165.36904761904762</v>
      </c>
      <c r="DX47" s="58">
        <f t="shared" si="79"/>
        <v>108.27202380952382</v>
      </c>
      <c r="DY47" s="24">
        <f t="shared" si="80"/>
        <v>110.36904761904762</v>
      </c>
      <c r="DZ47" s="24"/>
      <c r="EA47" s="186">
        <f t="shared" si="81"/>
        <v>108.27202380952382</v>
      </c>
      <c r="EB47" s="186">
        <f t="shared" si="103"/>
        <v>108.27202380952382</v>
      </c>
      <c r="EC47" s="153"/>
      <c r="ED47" s="73">
        <f>'[2]Price Curves'!AM46</f>
        <v>1.21</v>
      </c>
      <c r="EH47" s="67">
        <f>MAX(EXP(-0.015*((A53-'Export File'!$A$6+30)/365))*$EH$8,0.1)</f>
        <v>0.10397796440074469</v>
      </c>
      <c r="EJ47" s="112">
        <f t="shared" si="83"/>
        <v>12.613925208069183</v>
      </c>
      <c r="EK47" s="112">
        <f t="shared" si="84"/>
        <v>17.833925208069182</v>
      </c>
      <c r="EL47" s="112">
        <f t="shared" si="85"/>
        <v>30.813925208069183</v>
      </c>
      <c r="EM47" s="112">
        <f t="shared" si="86"/>
        <v>24.013925208069182</v>
      </c>
      <c r="EN47" s="174">
        <f>IF(Monomers_Data!K47=1,0.5*EM47+0.5*EL47,IF(Monomers_Data!K47=2,0.7*EM47+0.3*EL47,IF(Monomers_Data!K47=3,MAXA(MINA(EL47,EM47),EK47),IF(Monomers_Data!K47=4,0.7*EM47+0.3*EK47,IF(Monomers_Data!K47=5,0.5*EM47+0.5*EK47,"ERR")))))</f>
        <v>24.013925208069182</v>
      </c>
      <c r="EO47" s="112">
        <v>5</v>
      </c>
      <c r="EP47" s="175">
        <f t="shared" si="106"/>
        <v>29.013925208069182</v>
      </c>
      <c r="EQ47" s="112">
        <f>VLOOKUP(A47,'[2]Price Curves'!$C$8:$BH$367,'[2]Price Curves'!$BH$1)</f>
        <v>70.11904761904762</v>
      </c>
      <c r="ER47" s="112">
        <f>VLOOKUP(A47,'[2]Price Curves'!$C$8:$BH$367,'[2]Price Curves'!$BA$1)</f>
        <v>45.451324123376665</v>
      </c>
      <c r="ES47" s="161">
        <f t="shared" si="87"/>
        <v>17.090753033910559</v>
      </c>
      <c r="ET47" s="112">
        <f t="shared" si="88"/>
        <v>17.997211465665547</v>
      </c>
      <c r="EU47" s="192">
        <f t="shared" si="89"/>
        <v>17.543982249788051</v>
      </c>
      <c r="EV47" s="112">
        <f t="shared" si="90"/>
        <v>17.093513532092235</v>
      </c>
      <c r="EW47" s="112">
        <f>IF(Monomers_Data!U47=1,0.5*EU47+0.5*ET47,IF(Monomers_Data!U47=2,0.7*EU47+0.3*ET47,IF(Monomers_Data!U47=3,MAXA(MINA(ET47,EU47),ES47),IF(Monomers_Data!U47=4,0.7*EU47+0.3*ES47,IF(Monomers_Data!U47=5,0.5*EU47+0.5*ES47,"ERR")))))</f>
        <v>17.6799510145513</v>
      </c>
      <c r="EX47" s="24">
        <f t="shared" si="98"/>
        <v>17.6799510145513</v>
      </c>
      <c r="EY47" s="211">
        <f>VLOOKUP(A47,'[2]Price Curves'!$C$8:$BH$367,'[2]Price Curves'!$BE$1)</f>
        <v>4.1870000000000003</v>
      </c>
      <c r="EZ47" s="112">
        <f t="shared" si="91"/>
        <v>63.673300000000005</v>
      </c>
      <c r="FA47">
        <f t="shared" si="92"/>
        <v>63.963499999999996</v>
      </c>
    </row>
    <row r="48" spans="1:157" x14ac:dyDescent="0.3">
      <c r="A48" s="113">
        <f t="shared" si="94"/>
        <v>38169</v>
      </c>
      <c r="C48" s="52">
        <f t="shared" si="3"/>
        <v>26.811610112670753</v>
      </c>
      <c r="D48" s="12"/>
      <c r="E48" s="24">
        <f t="shared" si="4"/>
        <v>35.811610112670749</v>
      </c>
      <c r="F48" s="24">
        <f t="shared" si="5"/>
        <v>48.811610112670749</v>
      </c>
      <c r="G48" s="24">
        <f t="shared" si="6"/>
        <v>42.011610112670752</v>
      </c>
      <c r="H48" s="40">
        <f>IF(Polymers_Data!F48=1,0.5*G48+0.5*F48,IF(Polymers_Data!F48=2,0.7*G48+0.3*F48,IF(Polymers_Data!F48=3,MAXA(MINA(F48,G48),E48),IF(Polymers_Data!F48=4,0.7*G48+0.3*E48,IF(Polymers_Data!F48=5,0.5*G48+0.5*E48,"ERR")))))</f>
        <v>42.011610112670752</v>
      </c>
      <c r="I48" s="116">
        <v>0</v>
      </c>
      <c r="J48" s="116">
        <f t="shared" si="7"/>
        <v>42.011610112670752</v>
      </c>
      <c r="K48" s="65">
        <f t="shared" si="95"/>
        <v>44.011610112670752</v>
      </c>
      <c r="L48" s="91">
        <f t="shared" si="8"/>
        <v>44.311610112670749</v>
      </c>
      <c r="M48" s="92">
        <f t="shared" si="9"/>
        <v>45.311610112670749</v>
      </c>
      <c r="N48" s="93">
        <f t="shared" si="10"/>
        <v>43.311610112670749</v>
      </c>
      <c r="O48" s="25">
        <f t="shared" si="11"/>
        <v>29.311610112670753</v>
      </c>
      <c r="P48" s="24">
        <f t="shared" si="12"/>
        <v>47.311610112670749</v>
      </c>
      <c r="Q48" s="24">
        <f t="shared" si="13"/>
        <v>39.061610112670749</v>
      </c>
      <c r="R48" s="12"/>
      <c r="S48" s="37">
        <f t="shared" si="14"/>
        <v>38.511610112670752</v>
      </c>
      <c r="T48" s="40"/>
      <c r="U48" s="25">
        <f t="shared" si="15"/>
        <v>31.811610112670753</v>
      </c>
      <c r="V48" s="24">
        <f t="shared" si="16"/>
        <v>46.311610112670749</v>
      </c>
      <c r="W48" s="24">
        <f t="shared" si="17"/>
        <v>38.811610112670749</v>
      </c>
      <c r="X48" s="40"/>
      <c r="Y48" s="40">
        <f>IF(Polymers_Data!BA48=1,0.5*W48+0.5*V48,IF(Polymers_Data!BA48=2,0.7*W48+0.3*V48,IF(Polymers_Data!BA48=3,MAXA(MINA(V48,W48),U48),IF(Polymers_Data!BA48=4,0.7*W48+0.3*U48,IF(Polymers_Data!BA48=5,0.5*W48+0.5*U48,"ERR")))))</f>
        <v>38.811610112670749</v>
      </c>
      <c r="Z48" s="24">
        <v>0</v>
      </c>
      <c r="AA48" s="40">
        <f t="shared" si="100"/>
        <v>38.811610112670749</v>
      </c>
      <c r="AB48" s="40">
        <f t="shared" si="101"/>
        <v>39.811610112670749</v>
      </c>
      <c r="AC48" s="143">
        <f t="shared" si="19"/>
        <v>40.511610112670752</v>
      </c>
      <c r="AD48" s="97">
        <f t="shared" si="20"/>
        <v>42.311610112670749</v>
      </c>
      <c r="AE48" s="24">
        <f t="shared" si="21"/>
        <v>38.141610112670755</v>
      </c>
      <c r="AF48" s="24">
        <f t="shared" si="22"/>
        <v>53.811610112670749</v>
      </c>
      <c r="AG48" s="24">
        <f t="shared" si="23"/>
        <v>44.491610112670756</v>
      </c>
      <c r="AH48" s="12"/>
      <c r="AI48" s="37">
        <f t="shared" si="24"/>
        <v>45.011610112670752</v>
      </c>
      <c r="AJ48" s="34">
        <f t="shared" si="25"/>
        <v>47.811610112670749</v>
      </c>
      <c r="AK48" s="25">
        <f t="shared" si="26"/>
        <v>19.644179969489752</v>
      </c>
      <c r="AL48" s="12"/>
      <c r="AM48" s="24">
        <f t="shared" si="27"/>
        <v>32.444179969489753</v>
      </c>
      <c r="AN48" s="24">
        <f t="shared" si="28"/>
        <v>43.644179969489755</v>
      </c>
      <c r="AO48" s="24">
        <f t="shared" si="29"/>
        <v>37.544179969489747</v>
      </c>
      <c r="AP48" s="116">
        <f>IF(Polymers_Data!AE48=1,0.5*AO48+0.5*AN48,IF(Polymers_Data!AE48=2,0.7*AO48+0.3*AN48,IF(Polymers_Data!AE48=3,MAXA(MINA(AN48,AO48),AM48),IF(Polymers_Data!AE48=4,0.7*AO48+0.3*AM48,IF(Polymers_Data!AE48=5,0.5*AO48+0.5*AM48,"ERR")))))</f>
        <v>37.544179969489747</v>
      </c>
      <c r="AQ48" s="116">
        <f>IF(Polymers_Data!AE48=1,0.5*AO48+0.5*AN48,IF(Polymers_Data!AE48=2,0.7*AO48+0.3*AN48,IF(Polymers_Data!AE48=3,MAXA(MINA(AN48,AO48),AM48),IF(Polymers_Data!AE48=4,0.7*AO48+0.3*AM48,IF(Polymers_Data!AE48=5,0.5*AO48+0.5*AM48,"ERR")))))</f>
        <v>37.544179969489747</v>
      </c>
      <c r="AR48" s="24">
        <f t="shared" si="30"/>
        <v>29.644179969489752</v>
      </c>
      <c r="AS48" s="24">
        <f t="shared" si="31"/>
        <v>43.394179969489755</v>
      </c>
      <c r="AT48" s="24">
        <f t="shared" si="32"/>
        <v>35.034179969489756</v>
      </c>
      <c r="AU48" s="24">
        <f>IF(Polymers_Data!BP48=1,0.5*AT48+0.5*AS48,IF(Polymers_Data!BP48=2,0.7*AT48+0.3*AS48,IF(Polymers_Data!BP48=3,MAXA(MINA(AS48,AT48),AR48),IF(Polymers_Data!BP48=4,0.7*AT48+0.3*AR48,IF(Polymers_Data!BP48=5,0.3*AT48+0.7*AR48,"ERR")))))</f>
        <v>35.034179969489756</v>
      </c>
      <c r="AV48" s="24">
        <v>4</v>
      </c>
      <c r="AW48" s="24">
        <f t="shared" si="105"/>
        <v>39.034179969489756</v>
      </c>
      <c r="AX48" s="14"/>
      <c r="AY48" s="52">
        <f t="shared" si="33"/>
        <v>26.811610112670753</v>
      </c>
      <c r="AZ48" s="12"/>
      <c r="BA48" s="24">
        <f t="shared" si="34"/>
        <v>44.311610112670749</v>
      </c>
      <c r="BB48" s="24">
        <f t="shared" si="35"/>
        <v>86.811610112670749</v>
      </c>
      <c r="BC48" s="24">
        <f t="shared" si="36"/>
        <v>66.311610112670749</v>
      </c>
      <c r="BD48" s="116">
        <f>IF(Polymers_Data!BZ48=1,0.5*BC48+0.5*BB48,IF(Polymers_Data!BZ48=2,0.7*BC48+0.3*BB48,IF(Polymers_Data!BZ48=3,MAXA(MINA(BB48,BC48),BA48),IF(Polymers_Data!BZ48=4,0.7*BC48+0.3*BA48,IF(Polymers_Data!BZ48=5,0.5*BC48+0.5*BA48,"ERR")))))</f>
        <v>66.311610112670749</v>
      </c>
      <c r="BE48" s="40">
        <f>IF(Polymers_Data!BZ48=1,0.5*BC48+0.5*BB48,IF(Polymers_Data!BZ48=2,0.7*BC48+0.3*BB48,IF(Polymers_Data!BZ48=3,MAXA(MINA(BB48,BC48),BA48),IF(Polymers_Data!BZ48=4,0.7*BC48+0.3*BA48,IF(Polymers_Data!BZ48=5,0.5*BC48+0.5*BA48,"ERR")))))</f>
        <v>66.311610112670749</v>
      </c>
      <c r="BF48" s="12"/>
      <c r="BG48" s="12"/>
      <c r="BH48" s="12"/>
      <c r="BI48" s="53">
        <f t="shared" si="37"/>
        <v>66.311610112670749</v>
      </c>
      <c r="BJ48" s="12"/>
      <c r="BK48" s="25">
        <f t="shared" si="38"/>
        <v>37.811610112670749</v>
      </c>
      <c r="BL48" s="12"/>
      <c r="BM48" s="24">
        <f t="shared" si="39"/>
        <v>45.061610112670749</v>
      </c>
      <c r="BN48" s="24">
        <f t="shared" si="40"/>
        <v>59.811610112670749</v>
      </c>
      <c r="BO48" s="24">
        <f t="shared" si="41"/>
        <v>53.011610112670752</v>
      </c>
      <c r="BP48" s="94">
        <f>IF(Polymers_Data!AJ48=1,0.5*BO48+0.5*BN48,IF(Polymers_Data!AJ48=2,0.7*BO48+0.3*BN48,IF(Polymers_Data!AJ48=3,MAXA(MINA(BN48,BO48),BM48),IF(Polymers_Data!AJ48=4,0.7*BO48+0.3*BM48,IF(Polymers_Data!AJ48=5,0.5*BO48+0.5*BM48,"ERR")))))</f>
        <v>53.011610112670752</v>
      </c>
      <c r="BQ48" s="94">
        <v>0</v>
      </c>
      <c r="BR48" s="94">
        <f t="shared" si="104"/>
        <v>53.011610112670752</v>
      </c>
      <c r="BS48" s="24">
        <f t="shared" si="42"/>
        <v>50.511610112670752</v>
      </c>
      <c r="BT48" s="6"/>
      <c r="BU48" s="31">
        <f>VLOOKUP(A48,'[2]Price Curves'!$C$8:$IV$367,'[2]Price Curves'!$AW$1)</f>
        <v>38.05048203463214</v>
      </c>
      <c r="BV48" s="24">
        <f t="shared" si="43"/>
        <v>12.811610112670753</v>
      </c>
      <c r="BW48" s="24">
        <f t="shared" si="44"/>
        <v>19.811610112670753</v>
      </c>
      <c r="BX48" s="24">
        <f t="shared" si="45"/>
        <v>36.672610112670753</v>
      </c>
      <c r="BY48" s="24">
        <f t="shared" si="46"/>
        <v>26.811610112670753</v>
      </c>
      <c r="BZ48" s="24">
        <f>IF(Monomers_Data!F48=1,0.5*BY48+0.5*BX48,IF(Monomers_Data!F48=2,0.7*BY48+0.3*BX48,IF(Monomers_Data!F48=3,MAXA(MINA(BX48,BY48),BW48),IF(Monomers_Data!F48=4,0.7*BY48+0.3*BW48,IF(Monomers_Data!F48=5,0.5*BY48+0.5*BW48,"ERR")))))</f>
        <v>26.811610112670753</v>
      </c>
      <c r="CA48" s="24"/>
      <c r="CB48" s="40">
        <f t="shared" si="99"/>
        <v>26.811610112670753</v>
      </c>
      <c r="CC48" s="24">
        <f t="shared" si="47"/>
        <v>29.211610112670755</v>
      </c>
      <c r="CD48" s="24">
        <f t="shared" si="48"/>
        <v>28.811610112670753</v>
      </c>
      <c r="CE48" s="26">
        <f t="shared" si="49"/>
        <v>27.061610112670753</v>
      </c>
      <c r="CF48" s="6"/>
      <c r="CG48" s="5">
        <f>VLOOKUP(A48,'[2]Price Curves'!$C$8:$BH$367,'[2]Price Curves'!$AY$1)</f>
        <v>47.139881270941657</v>
      </c>
      <c r="CH48" s="6">
        <f t="shared" si="50"/>
        <v>11.144179969489752</v>
      </c>
      <c r="CI48" s="6">
        <f t="shared" si="51"/>
        <v>18.811610112670753</v>
      </c>
      <c r="CJ48" s="6">
        <f t="shared" si="51"/>
        <v>24.811610112670753</v>
      </c>
      <c r="CK48" s="6">
        <f t="shared" si="51"/>
        <v>20.811610112670753</v>
      </c>
      <c r="CL48" s="47">
        <f>IF(Monomers_Data!P48=1,0.5*CK48+0.5*CJ48,IF(Monomers_Data!P48=2,0.7*CK48+0.3*CJ48,IF(Monomers_Data!P48=3,MAXA(MINA(CJ48,CK48),CI48),IF(Monomers_Data!P48=4,0.7*CK48+0.3*CI48,IF(Monomers_Data!P48=5,0.5*CK48+0.5*CI48,"ERR")))))</f>
        <v>22.011610112670752</v>
      </c>
      <c r="CM48" s="47">
        <f t="shared" si="53"/>
        <v>18.144179969489752</v>
      </c>
      <c r="CN48" s="47"/>
      <c r="CO48" s="34">
        <f t="shared" si="96"/>
        <v>18.144179969489752</v>
      </c>
      <c r="CP48" s="47">
        <v>1.5</v>
      </c>
      <c r="CQ48" s="87">
        <f t="shared" si="54"/>
        <v>19.644179969489752</v>
      </c>
      <c r="CR48" s="6">
        <f t="shared" si="55"/>
        <v>16.780442452489538</v>
      </c>
      <c r="CS48" s="60">
        <f t="shared" si="56"/>
        <v>16.780442452489538</v>
      </c>
      <c r="CT48" s="63">
        <f t="shared" si="57"/>
        <v>26.811610112670753</v>
      </c>
      <c r="CU48" s="6">
        <f t="shared" si="58"/>
        <v>29.311610112670753</v>
      </c>
      <c r="CV48" s="6">
        <f t="shared" si="59"/>
        <v>43.811610112670749</v>
      </c>
      <c r="CW48" s="6">
        <f t="shared" si="60"/>
        <v>36.811610112670749</v>
      </c>
      <c r="CX48" s="24">
        <f>IF(Polymers_Data!BU48=1,0.5*CW48+0.5*CV48,IF(Polymers_Data!BU48=2,0.7*CW48+0.3*CV48,IF(Polymers_Data!BU48=3,MAXA(MINA(CV48,CW48),CU48),IF(Polymers_Data!BU48=4,0.7*CW48+0.3*CU48,IF(Polymers_Data!BU48=5,0.5*CW48+0.5*CU48,"ERR")))))</f>
        <v>38.911610112670743</v>
      </c>
      <c r="CY48" s="177">
        <f t="shared" si="61"/>
        <v>38.911610112670743</v>
      </c>
      <c r="CZ48" s="5">
        <v>0.19926960793650797</v>
      </c>
      <c r="DA48" s="6">
        <f t="shared" si="62"/>
        <v>6.1891122079370611</v>
      </c>
      <c r="DB48" s="26"/>
      <c r="DC48" s="6">
        <f t="shared" si="97"/>
        <v>24.211610112670755</v>
      </c>
      <c r="DD48" s="6">
        <f t="shared" si="102"/>
        <v>108.17494047619049</v>
      </c>
      <c r="DE48" s="6">
        <f t="shared" si="64"/>
        <v>23.622334428082606</v>
      </c>
      <c r="DF48" s="6">
        <f t="shared" si="65"/>
        <v>18.911610112670754</v>
      </c>
      <c r="DG48" s="6">
        <f t="shared" si="66"/>
        <v>49.211610112670755</v>
      </c>
      <c r="DH48" s="24">
        <f t="shared" si="67"/>
        <v>30.211610112670755</v>
      </c>
      <c r="DI48" s="6">
        <f>IF(Monomers_Data!AE48=1,0.5*DH48+0.5*DG48,IF(Monomers_Data!AE48=2,0.7*DH48+0.3*DG48,IF(Monomers_Data!AE48=3,MAXA(MINA(DG48,DH48),DF48),IF(Monomers_Data!AE48=4,0.7*DH48+0.3*DF48,IF(Monomers_Data!AE48=5,0.5*DH48+0.5*DF48,"ERR")))))</f>
        <v>30.211610112670755</v>
      </c>
      <c r="DJ48" s="47">
        <f t="shared" si="68"/>
        <v>30.211610112670755</v>
      </c>
      <c r="DK48" s="26">
        <f t="shared" si="69"/>
        <v>665.86388688326349</v>
      </c>
      <c r="DL48" s="6">
        <f t="shared" si="70"/>
        <v>26.811610112670753</v>
      </c>
      <c r="DM48" s="6">
        <f t="shared" si="71"/>
        <v>29.311610112670753</v>
      </c>
      <c r="DN48" s="6">
        <f t="shared" si="72"/>
        <v>49.811610112670749</v>
      </c>
      <c r="DO48" s="24">
        <f t="shared" si="73"/>
        <v>37.811610112670749</v>
      </c>
      <c r="DP48" s="6">
        <f>IF(Monomers_Data!AE48=1,0.5*DO48+0.5*DN48,IF(Monomers_Data!AE48=2,0.7*DO48+0.3*DN48,IF(Monomers_Data!AE48=3,MAXA(MINA(DN48,DO48),DM48),IF(Monomers_Data!AE48=4,0.7*DO48+0.3*DM48,IF(Monomers_Data!AE48=5,0.5*DO48+0.5*DM48,"ERR")))))</f>
        <v>37.811610112670749</v>
      </c>
      <c r="DQ48" s="47">
        <f t="shared" si="74"/>
        <v>37.811610112670749</v>
      </c>
      <c r="DR48" s="26">
        <f t="shared" si="75"/>
        <v>833.3678868832634</v>
      </c>
      <c r="DS48" s="24">
        <f>VLOOKUP(A48,'[2]Price Curves'!$C$8:$BH$367,'[2]Price Curves'!$BC$1)</f>
        <v>23.254999999999999</v>
      </c>
      <c r="DT48" s="6">
        <f t="shared" si="76"/>
        <v>55.36904761904762</v>
      </c>
      <c r="DU48" s="6">
        <f>VLOOKUP(A48,'[2]Price Curves'!$C$8:$BH$367,'[2]Price Curves'!$BG$1)</f>
        <v>82.459523809523816</v>
      </c>
      <c r="DV48" s="5">
        <f t="shared" si="77"/>
        <v>80.885714285714286</v>
      </c>
      <c r="DW48" s="58">
        <f t="shared" si="78"/>
        <v>165.28571428571428</v>
      </c>
      <c r="DX48" s="58">
        <f t="shared" si="79"/>
        <v>108.17494047619049</v>
      </c>
      <c r="DY48" s="24">
        <f t="shared" si="80"/>
        <v>110.28571428571428</v>
      </c>
      <c r="DZ48" s="24"/>
      <c r="EA48" s="186">
        <f t="shared" si="81"/>
        <v>108.17494047619049</v>
      </c>
      <c r="EB48" s="186">
        <f t="shared" si="103"/>
        <v>108.17494047619049</v>
      </c>
      <c r="EC48" s="153"/>
      <c r="ED48" s="73">
        <f>'[2]Price Curves'!AM47</f>
        <v>1.21</v>
      </c>
      <c r="EH48" s="67">
        <f>MAX(EXP(-0.015*((A54-'Export File'!$A$6+30)/365))*$EH$8,0.1)</f>
        <v>0.10384558366542902</v>
      </c>
      <c r="EJ48" s="112">
        <f t="shared" si="83"/>
        <v>12.811610112670753</v>
      </c>
      <c r="EK48" s="112">
        <f t="shared" si="84"/>
        <v>18.031610112670752</v>
      </c>
      <c r="EL48" s="112">
        <f t="shared" si="85"/>
        <v>31.011610112670752</v>
      </c>
      <c r="EM48" s="112">
        <f t="shared" si="86"/>
        <v>24.211610112670755</v>
      </c>
      <c r="EN48" s="174">
        <f>IF(Monomers_Data!K48=1,0.5*EM48+0.5*EL48,IF(Monomers_Data!K48=2,0.7*EM48+0.3*EL48,IF(Monomers_Data!K48=3,MAXA(MINA(EL48,EM48),EK48),IF(Monomers_Data!K48=4,0.7*EM48+0.3*EK48,IF(Monomers_Data!K48=5,0.5*EM48+0.5*EK48,"ERR")))))</f>
        <v>24.211610112670755</v>
      </c>
      <c r="EO48" s="112">
        <v>5</v>
      </c>
      <c r="EP48" s="175">
        <f t="shared" si="106"/>
        <v>29.211610112670755</v>
      </c>
      <c r="EQ48" s="112">
        <f>VLOOKUP(A48,'[2]Price Curves'!$C$8:$BH$367,'[2]Price Curves'!$BH$1)</f>
        <v>66.230952380952374</v>
      </c>
      <c r="ER48" s="112">
        <f>VLOOKUP(A48,'[2]Price Curves'!$C$8:$BH$367,'[2]Price Curves'!$BA$1)</f>
        <v>46.208976623376671</v>
      </c>
      <c r="ES48" s="161">
        <f t="shared" si="87"/>
        <v>16.104929920917712</v>
      </c>
      <c r="ET48" s="112">
        <f t="shared" si="88"/>
        <v>17.144179969489752</v>
      </c>
      <c r="EU48" s="192">
        <f t="shared" si="89"/>
        <v>16.624554945203734</v>
      </c>
      <c r="EV48" s="112">
        <f t="shared" si="90"/>
        <v>17.242765635066419</v>
      </c>
      <c r="EW48" s="112">
        <f>IF(Monomers_Data!U48=1,0.5*EU48+0.5*ET48,IF(Monomers_Data!U48=2,0.7*EU48+0.3*ET48,IF(Monomers_Data!U48=3,MAXA(MINA(ET48,EU48),ES48),IF(Monomers_Data!U48=4,0.7*EU48+0.3*ES48,IF(Monomers_Data!U48=5,0.5*EU48+0.5*ES48,"ERR")))))</f>
        <v>16.780442452489538</v>
      </c>
      <c r="EX48" s="24">
        <f t="shared" si="98"/>
        <v>16.780442452489538</v>
      </c>
      <c r="EY48" s="211">
        <f>VLOOKUP(A48,'[2]Price Curves'!$C$8:$BH$367,'[2]Price Curves'!$BE$1)</f>
        <v>4.2320000000000002</v>
      </c>
      <c r="EZ48" s="112">
        <f t="shared" si="91"/>
        <v>64.388800000000003</v>
      </c>
      <c r="FA48">
        <f t="shared" si="92"/>
        <v>64.436000000000007</v>
      </c>
    </row>
    <row r="49" spans="1:157" x14ac:dyDescent="0.3">
      <c r="A49" s="113">
        <f t="shared" si="94"/>
        <v>38200</v>
      </c>
      <c r="C49" s="52">
        <f t="shared" si="3"/>
        <v>26.813726389071107</v>
      </c>
      <c r="D49" s="12"/>
      <c r="E49" s="24">
        <f t="shared" si="4"/>
        <v>35.813726389071107</v>
      </c>
      <c r="F49" s="24">
        <f t="shared" si="5"/>
        <v>48.813726389071107</v>
      </c>
      <c r="G49" s="24">
        <f t="shared" si="6"/>
        <v>42.01372638907111</v>
      </c>
      <c r="H49" s="40">
        <f>IF(Polymers_Data!F49=1,0.5*G49+0.5*F49,IF(Polymers_Data!F49=2,0.7*G49+0.3*F49,IF(Polymers_Data!F49=3,MAXA(MINA(F49,G49),E49),IF(Polymers_Data!F49=4,0.7*G49+0.3*E49,IF(Polymers_Data!F49=5,0.5*G49+0.5*E49,"ERR")))))</f>
        <v>42.01372638907111</v>
      </c>
      <c r="I49" s="116">
        <v>0</v>
      </c>
      <c r="J49" s="116">
        <f t="shared" si="7"/>
        <v>42.01372638907111</v>
      </c>
      <c r="K49" s="65">
        <f t="shared" si="95"/>
        <v>44.01372638907111</v>
      </c>
      <c r="L49" s="91">
        <f t="shared" si="8"/>
        <v>44.313726389071107</v>
      </c>
      <c r="M49" s="92">
        <f t="shared" si="9"/>
        <v>45.313726389071107</v>
      </c>
      <c r="N49" s="93">
        <f t="shared" si="10"/>
        <v>43.313726389071107</v>
      </c>
      <c r="O49" s="25">
        <f t="shared" si="11"/>
        <v>29.313726389071107</v>
      </c>
      <c r="P49" s="24">
        <f t="shared" si="12"/>
        <v>47.313726389071107</v>
      </c>
      <c r="Q49" s="24">
        <f t="shared" si="13"/>
        <v>39.063726389071107</v>
      </c>
      <c r="R49" s="12"/>
      <c r="S49" s="37">
        <f t="shared" si="14"/>
        <v>38.51372638907111</v>
      </c>
      <c r="T49" s="40"/>
      <c r="U49" s="25">
        <f t="shared" si="15"/>
        <v>31.813726389071107</v>
      </c>
      <c r="V49" s="24">
        <f t="shared" si="16"/>
        <v>46.313726389071107</v>
      </c>
      <c r="W49" s="24">
        <f t="shared" si="17"/>
        <v>38.813726389071107</v>
      </c>
      <c r="X49" s="40"/>
      <c r="Y49" s="40">
        <f>IF(Polymers_Data!BA49=1,0.5*W49+0.5*V49,IF(Polymers_Data!BA49=2,0.7*W49+0.3*V49,IF(Polymers_Data!BA49=3,MAXA(MINA(V49,W49),U49),IF(Polymers_Data!BA49=4,0.7*W49+0.3*U49,IF(Polymers_Data!BA49=5,0.5*W49+0.5*U49,"ERR")))))</f>
        <v>38.813726389071107</v>
      </c>
      <c r="Z49" s="24">
        <v>0</v>
      </c>
      <c r="AA49" s="40">
        <f t="shared" si="100"/>
        <v>38.813726389071107</v>
      </c>
      <c r="AB49" s="40">
        <f t="shared" si="101"/>
        <v>39.813726389071107</v>
      </c>
      <c r="AC49" s="143">
        <f t="shared" si="19"/>
        <v>40.51372638907111</v>
      </c>
      <c r="AD49" s="97">
        <f t="shared" si="20"/>
        <v>42.313726389071107</v>
      </c>
      <c r="AE49" s="24">
        <f t="shared" si="21"/>
        <v>38.143726389071105</v>
      </c>
      <c r="AF49" s="24">
        <f t="shared" si="22"/>
        <v>53.813726389071107</v>
      </c>
      <c r="AG49" s="24">
        <f t="shared" si="23"/>
        <v>44.493726389071107</v>
      </c>
      <c r="AH49" s="12"/>
      <c r="AI49" s="37">
        <f t="shared" si="24"/>
        <v>45.01372638907111</v>
      </c>
      <c r="AJ49" s="34">
        <f t="shared" si="25"/>
        <v>47.813726389071107</v>
      </c>
      <c r="AK49" s="25">
        <f t="shared" si="26"/>
        <v>19.702635649964705</v>
      </c>
      <c r="AL49" s="12"/>
      <c r="AM49" s="24">
        <f t="shared" si="27"/>
        <v>32.502635649964702</v>
      </c>
      <c r="AN49" s="24">
        <f t="shared" si="28"/>
        <v>43.702635649964705</v>
      </c>
      <c r="AO49" s="24">
        <f t="shared" si="29"/>
        <v>37.602635649964704</v>
      </c>
      <c r="AP49" s="116">
        <f>IF(Polymers_Data!AE49=1,0.5*AO49+0.5*AN49,IF(Polymers_Data!AE49=2,0.7*AO49+0.3*AN49,IF(Polymers_Data!AE49=3,MAXA(MINA(AN49,AO49),AM49),IF(Polymers_Data!AE49=4,0.7*AO49+0.3*AM49,IF(Polymers_Data!AE49=5,0.5*AO49+0.5*AM49,"ERR")))))</f>
        <v>37.602635649964704</v>
      </c>
      <c r="AQ49" s="116">
        <f>IF(Polymers_Data!AE49=1,0.5*AO49+0.5*AN49,IF(Polymers_Data!AE49=2,0.7*AO49+0.3*AN49,IF(Polymers_Data!AE49=3,MAXA(MINA(AN49,AO49),AM49),IF(Polymers_Data!AE49=4,0.7*AO49+0.3*AM49,IF(Polymers_Data!AE49=5,0.5*AO49+0.5*AM49,"ERR")))))</f>
        <v>37.602635649964704</v>
      </c>
      <c r="AR49" s="24">
        <f t="shared" si="30"/>
        <v>29.702635649964705</v>
      </c>
      <c r="AS49" s="24">
        <f t="shared" si="31"/>
        <v>43.452635649964705</v>
      </c>
      <c r="AT49" s="24">
        <f t="shared" si="32"/>
        <v>35.092635649964706</v>
      </c>
      <c r="AU49" s="24">
        <f>IF(Polymers_Data!BP49=1,0.5*AT49+0.5*AS49,IF(Polymers_Data!BP49=2,0.7*AT49+0.3*AS49,IF(Polymers_Data!BP49=3,MAXA(MINA(AS49,AT49),AR49),IF(Polymers_Data!BP49=4,0.7*AT49+0.3*AR49,IF(Polymers_Data!BP49=5,0.3*AT49+0.7*AR49,"ERR")))))</f>
        <v>35.092635649964706</v>
      </c>
      <c r="AV49" s="24">
        <v>4</v>
      </c>
      <c r="AW49" s="24">
        <f t="shared" si="105"/>
        <v>39.092635649964706</v>
      </c>
      <c r="AX49" s="14"/>
      <c r="AY49" s="52">
        <f t="shared" si="33"/>
        <v>26.813726389071107</v>
      </c>
      <c r="AZ49" s="12"/>
      <c r="BA49" s="24">
        <f t="shared" si="34"/>
        <v>44.313726389071107</v>
      </c>
      <c r="BB49" s="24">
        <f t="shared" si="35"/>
        <v>86.813726389071107</v>
      </c>
      <c r="BC49" s="24">
        <f t="shared" si="36"/>
        <v>66.313726389071107</v>
      </c>
      <c r="BD49" s="116">
        <f>IF(Polymers_Data!BZ49=1,0.5*BC49+0.5*BB49,IF(Polymers_Data!BZ49=2,0.7*BC49+0.3*BB49,IF(Polymers_Data!BZ49=3,MAXA(MINA(BB49,BC49),BA49),IF(Polymers_Data!BZ49=4,0.7*BC49+0.3*BA49,IF(Polymers_Data!BZ49=5,0.5*BC49+0.5*BA49,"ERR")))))</f>
        <v>66.313726389071107</v>
      </c>
      <c r="BE49" s="40">
        <f>IF(Polymers_Data!BZ49=1,0.5*BC49+0.5*BB49,IF(Polymers_Data!BZ49=2,0.7*BC49+0.3*BB49,IF(Polymers_Data!BZ49=3,MAXA(MINA(BB49,BC49),BA49),IF(Polymers_Data!BZ49=4,0.7*BC49+0.3*BA49,IF(Polymers_Data!BZ49=5,0.5*BC49+0.5*BA49,"ERR")))))</f>
        <v>66.313726389071107</v>
      </c>
      <c r="BF49" s="12"/>
      <c r="BG49" s="12"/>
      <c r="BH49" s="12"/>
      <c r="BI49" s="53">
        <f t="shared" si="37"/>
        <v>66.313726389071107</v>
      </c>
      <c r="BJ49" s="12"/>
      <c r="BK49" s="25">
        <f t="shared" si="38"/>
        <v>37.813726389071107</v>
      </c>
      <c r="BL49" s="12"/>
      <c r="BM49" s="24">
        <f t="shared" si="39"/>
        <v>45.063726389071107</v>
      </c>
      <c r="BN49" s="24">
        <f t="shared" si="40"/>
        <v>59.813726389071107</v>
      </c>
      <c r="BO49" s="24">
        <f t="shared" si="41"/>
        <v>53.01372638907111</v>
      </c>
      <c r="BP49" s="94">
        <f>IF(Polymers_Data!AJ49=1,0.5*BO49+0.5*BN49,IF(Polymers_Data!AJ49=2,0.7*BO49+0.3*BN49,IF(Polymers_Data!AJ49=3,MAXA(MINA(BN49,BO49),BM49),IF(Polymers_Data!AJ49=4,0.7*BO49+0.3*BM49,IF(Polymers_Data!AJ49=5,0.5*BO49+0.5*BM49,"ERR")))))</f>
        <v>53.01372638907111</v>
      </c>
      <c r="BQ49" s="94">
        <v>0</v>
      </c>
      <c r="BR49" s="94">
        <f t="shared" si="104"/>
        <v>53.01372638907111</v>
      </c>
      <c r="BS49" s="24">
        <f t="shared" si="42"/>
        <v>50.51372638907111</v>
      </c>
      <c r="BT49" s="6"/>
      <c r="BU49" s="31">
        <f>VLOOKUP(A49,'[2]Price Curves'!$C$8:$IV$367,'[2]Price Curves'!$AW$1)</f>
        <v>38.056767375541192</v>
      </c>
      <c r="BV49" s="24">
        <f t="shared" si="43"/>
        <v>12.813726389071107</v>
      </c>
      <c r="BW49" s="24">
        <f t="shared" si="44"/>
        <v>19.813726389071107</v>
      </c>
      <c r="BX49" s="24">
        <f t="shared" si="45"/>
        <v>36.674726389071111</v>
      </c>
      <c r="BY49" s="24">
        <f t="shared" si="46"/>
        <v>26.813726389071107</v>
      </c>
      <c r="BZ49" s="24">
        <f>IF(Monomers_Data!F49=1,0.5*BY49+0.5*BX49,IF(Monomers_Data!F49=2,0.7*BY49+0.3*BX49,IF(Monomers_Data!F49=3,MAXA(MINA(BX49,BY49),BW49),IF(Monomers_Data!F49=4,0.7*BY49+0.3*BW49,IF(Monomers_Data!F49=5,0.5*BY49+0.5*BW49,"ERR")))))</f>
        <v>26.813726389071107</v>
      </c>
      <c r="CA49" s="24"/>
      <c r="CB49" s="40">
        <f t="shared" si="99"/>
        <v>26.813726389071107</v>
      </c>
      <c r="CC49" s="24">
        <f t="shared" si="47"/>
        <v>29.213726389071105</v>
      </c>
      <c r="CD49" s="24">
        <f t="shared" si="48"/>
        <v>28.813726389071107</v>
      </c>
      <c r="CE49" s="26">
        <f t="shared" si="49"/>
        <v>27.063726389071107</v>
      </c>
      <c r="CF49" s="6"/>
      <c r="CG49" s="5">
        <f>VLOOKUP(A49,'[2]Price Curves'!$C$8:$BH$367,'[2]Price Curves'!$AY$1)</f>
        <v>47.387148799350705</v>
      </c>
      <c r="CH49" s="6">
        <f t="shared" si="50"/>
        <v>11.202635649964705</v>
      </c>
      <c r="CI49" s="6">
        <f t="shared" si="51"/>
        <v>18.813726389071107</v>
      </c>
      <c r="CJ49" s="6">
        <f t="shared" si="51"/>
        <v>24.813726389071107</v>
      </c>
      <c r="CK49" s="6">
        <f t="shared" si="51"/>
        <v>20.813726389071107</v>
      </c>
      <c r="CL49" s="47">
        <f>IF(Monomers_Data!P49=1,0.5*CK49+0.5*CJ49,IF(Monomers_Data!P49=2,0.7*CK49+0.3*CJ49,IF(Monomers_Data!P49=3,MAXA(MINA(CJ49,CK49),CI49),IF(Monomers_Data!P49=4,0.7*CK49+0.3*CI49,IF(Monomers_Data!P49=5,0.5*CK49+0.5*CI49,"ERR")))))</f>
        <v>22.013726389071106</v>
      </c>
      <c r="CM49" s="47">
        <f t="shared" si="53"/>
        <v>18.202635649964705</v>
      </c>
      <c r="CN49" s="47"/>
      <c r="CO49" s="34">
        <f t="shared" si="96"/>
        <v>18.202635649964705</v>
      </c>
      <c r="CP49" s="47">
        <v>1.5</v>
      </c>
      <c r="CQ49" s="87">
        <f t="shared" si="54"/>
        <v>19.702635649964705</v>
      </c>
      <c r="CR49" s="6">
        <f t="shared" si="55"/>
        <v>16.810567310054402</v>
      </c>
      <c r="CS49" s="60">
        <f t="shared" si="56"/>
        <v>16.810567310054402</v>
      </c>
      <c r="CT49" s="63">
        <f t="shared" si="57"/>
        <v>26.813726389071107</v>
      </c>
      <c r="CU49" s="6">
        <f t="shared" si="58"/>
        <v>29.313726389071107</v>
      </c>
      <c r="CV49" s="6">
        <f t="shared" si="59"/>
        <v>43.813726389071107</v>
      </c>
      <c r="CW49" s="6">
        <f t="shared" si="60"/>
        <v>36.813726389071107</v>
      </c>
      <c r="CX49" s="24">
        <f>IF(Polymers_Data!BU49=1,0.5*CW49+0.5*CV49,IF(Polymers_Data!BU49=2,0.7*CW49+0.3*CV49,IF(Polymers_Data!BU49=3,MAXA(MINA(CV49,CW49),CU49),IF(Polymers_Data!BU49=4,0.7*CW49+0.3*CU49,IF(Polymers_Data!BU49=5,0.5*CW49+0.5*CU49,"ERR")))))</f>
        <v>38.913726389071101</v>
      </c>
      <c r="CY49" s="177">
        <f t="shared" si="61"/>
        <v>38.913726389071101</v>
      </c>
      <c r="CZ49" s="5">
        <v>0.19970646017316018</v>
      </c>
      <c r="DA49" s="6">
        <f t="shared" si="62"/>
        <v>6.2026803959760031</v>
      </c>
      <c r="DB49" s="26"/>
      <c r="DC49" s="6">
        <f t="shared" si="97"/>
        <v>24.213726389071105</v>
      </c>
      <c r="DD49" s="6">
        <f t="shared" si="102"/>
        <v>108.07785714285714</v>
      </c>
      <c r="DE49" s="6">
        <f t="shared" si="64"/>
        <v>23.612596940443318</v>
      </c>
      <c r="DF49" s="6">
        <f t="shared" si="65"/>
        <v>18.913726389071105</v>
      </c>
      <c r="DG49" s="6">
        <f t="shared" si="66"/>
        <v>49.213726389071105</v>
      </c>
      <c r="DH49" s="24">
        <f t="shared" si="67"/>
        <v>30.213726389071105</v>
      </c>
      <c r="DI49" s="6">
        <f>IF(Monomers_Data!AE49=1,0.5*DH49+0.5*DG49,IF(Monomers_Data!AE49=2,0.7*DH49+0.3*DG49,IF(Monomers_Data!AE49=3,MAXA(MINA(DG49,DH49),DF49),IF(Monomers_Data!AE49=4,0.7*DH49+0.3*DF49,IF(Monomers_Data!AE49=5,0.5*DH49+0.5*DF49,"ERR")))))</f>
        <v>30.213726389071105</v>
      </c>
      <c r="DJ49" s="47">
        <f t="shared" si="68"/>
        <v>30.213726389071105</v>
      </c>
      <c r="DK49" s="26">
        <f t="shared" si="69"/>
        <v>665.91052961512719</v>
      </c>
      <c r="DL49" s="6">
        <f t="shared" si="70"/>
        <v>26.813726389071107</v>
      </c>
      <c r="DM49" s="6">
        <f t="shared" si="71"/>
        <v>29.313726389071107</v>
      </c>
      <c r="DN49" s="6">
        <f t="shared" si="72"/>
        <v>49.813726389071107</v>
      </c>
      <c r="DO49" s="24">
        <f t="shared" si="73"/>
        <v>37.813726389071107</v>
      </c>
      <c r="DP49" s="6">
        <f>IF(Monomers_Data!AE49=1,0.5*DO49+0.5*DN49,IF(Monomers_Data!AE49=2,0.7*DO49+0.3*DN49,IF(Monomers_Data!AE49=3,MAXA(MINA(DN49,DO49),DM49),IF(Monomers_Data!AE49=4,0.7*DO49+0.3*DM49,IF(Monomers_Data!AE49=5,0.5*DO49+0.5*DM49,"ERR")))))</f>
        <v>37.813726389071107</v>
      </c>
      <c r="DQ49" s="47">
        <f t="shared" si="74"/>
        <v>37.813726389071107</v>
      </c>
      <c r="DR49" s="26">
        <f t="shared" si="75"/>
        <v>833.41452961512721</v>
      </c>
      <c r="DS49" s="24">
        <f>VLOOKUP(A49,'[2]Price Curves'!$C$8:$BH$367,'[2]Price Curves'!$BC$1)</f>
        <v>23.22</v>
      </c>
      <c r="DT49" s="6">
        <f t="shared" si="76"/>
        <v>55.285714285714285</v>
      </c>
      <c r="DU49" s="6">
        <f>VLOOKUP(A49,'[2]Price Curves'!$C$8:$BH$367,'[2]Price Curves'!$BG$1)</f>
        <v>79.019047619047626</v>
      </c>
      <c r="DV49" s="5">
        <f t="shared" si="77"/>
        <v>80.802380952380958</v>
      </c>
      <c r="DW49" s="58">
        <f t="shared" si="78"/>
        <v>165.20238095238096</v>
      </c>
      <c r="DX49" s="58">
        <f t="shared" si="79"/>
        <v>108.07785714285714</v>
      </c>
      <c r="DY49" s="24">
        <f t="shared" si="80"/>
        <v>110.20238095238095</v>
      </c>
      <c r="DZ49" s="24"/>
      <c r="EA49" s="186">
        <f t="shared" si="81"/>
        <v>108.07785714285714</v>
      </c>
      <c r="EB49" s="186">
        <f t="shared" si="103"/>
        <v>108.07785714285714</v>
      </c>
      <c r="EC49" s="153"/>
      <c r="ED49" s="73">
        <f>'[2]Price Curves'!AM48</f>
        <v>1.21</v>
      </c>
      <c r="EH49" s="67">
        <f>MAX(EXP(-0.015*((A55-'Export File'!$A$6+30)/365))*$EH$8,0.1)</f>
        <v>0.1037133714721615</v>
      </c>
      <c r="EJ49" s="112">
        <f t="shared" si="83"/>
        <v>12.813726389071107</v>
      </c>
      <c r="EK49" s="112">
        <f t="shared" si="84"/>
        <v>18.033726389071106</v>
      </c>
      <c r="EL49" s="112">
        <f t="shared" si="85"/>
        <v>31.013726389071106</v>
      </c>
      <c r="EM49" s="112">
        <f t="shared" si="86"/>
        <v>24.213726389071105</v>
      </c>
      <c r="EN49" s="174">
        <f>IF(Monomers_Data!K49=1,0.5*EM49+0.5*EL49,IF(Monomers_Data!K49=2,0.7*EM49+0.3*EL49,IF(Monomers_Data!K49=3,MAXA(MINA(EL49,EM49),EK49),IF(Monomers_Data!K49=4,0.7*EM49+0.3*EK49,IF(Monomers_Data!K49=5,0.5*EM49+0.5*EK49,"ERR")))))</f>
        <v>24.213726389071105</v>
      </c>
      <c r="EO49" s="112">
        <v>5</v>
      </c>
      <c r="EP49" s="175">
        <f t="shared" si="106"/>
        <v>29.213726389071105</v>
      </c>
      <c r="EQ49" s="112">
        <f>VLOOKUP(A49,'[2]Price Curves'!$C$8:$BH$367,'[2]Price Curves'!$BH$1)</f>
        <v>66.150000000000006</v>
      </c>
      <c r="ER49" s="112">
        <f>VLOOKUP(A49,'[2]Price Curves'!$C$8:$BH$367,'[2]Price Curves'!$BA$1)</f>
        <v>46.169274009740235</v>
      </c>
      <c r="ES49" s="161">
        <f t="shared" si="87"/>
        <v>16.08244039307813</v>
      </c>
      <c r="ET49" s="112">
        <f t="shared" si="88"/>
        <v>17.202635649964705</v>
      </c>
      <c r="EU49" s="192">
        <f t="shared" si="89"/>
        <v>16.642538021521418</v>
      </c>
      <c r="EV49" s="112">
        <f t="shared" si="90"/>
        <v>17.244363423748684</v>
      </c>
      <c r="EW49" s="112">
        <f>IF(Monomers_Data!U49=1,0.5*EU49+0.5*ET49,IF(Monomers_Data!U49=2,0.7*EU49+0.3*ET49,IF(Monomers_Data!U49=3,MAXA(MINA(ET49,EU49),ES49),IF(Monomers_Data!U49=4,0.7*EU49+0.3*ES49,IF(Monomers_Data!U49=5,0.5*EU49+0.5*ES49,"ERR")))))</f>
        <v>16.810567310054402</v>
      </c>
      <c r="EX49" s="24">
        <f t="shared" si="98"/>
        <v>16.810567310054402</v>
      </c>
      <c r="EY49" s="211">
        <f>VLOOKUP(A49,'[2]Price Curves'!$C$8:$BH$367,'[2]Price Curves'!$BE$1)</f>
        <v>4.2670000000000003</v>
      </c>
      <c r="EZ49" s="112">
        <f t="shared" si="91"/>
        <v>64.945300000000003</v>
      </c>
      <c r="FA49">
        <f t="shared" si="92"/>
        <v>64.8035</v>
      </c>
    </row>
    <row r="50" spans="1:157" x14ac:dyDescent="0.3">
      <c r="A50" s="113">
        <f t="shared" si="94"/>
        <v>38231</v>
      </c>
      <c r="C50" s="52">
        <f t="shared" si="3"/>
        <v>26.814926049820023</v>
      </c>
      <c r="D50" s="12"/>
      <c r="E50" s="24">
        <f t="shared" si="4"/>
        <v>35.814926049820023</v>
      </c>
      <c r="F50" s="24">
        <f t="shared" si="5"/>
        <v>48.814926049820023</v>
      </c>
      <c r="G50" s="24">
        <f t="shared" si="6"/>
        <v>42.014926049820019</v>
      </c>
      <c r="H50" s="40">
        <f>IF(Polymers_Data!F50=1,0.5*G50+0.5*F50,IF(Polymers_Data!F50=2,0.7*G50+0.3*F50,IF(Polymers_Data!F50=3,MAXA(MINA(F50,G50),E50),IF(Polymers_Data!F50=4,0.7*G50+0.3*E50,IF(Polymers_Data!F50=5,0.5*G50+0.5*E50,"ERR")))))</f>
        <v>42.014926049820019</v>
      </c>
      <c r="I50" s="116">
        <v>0</v>
      </c>
      <c r="J50" s="116">
        <f t="shared" si="7"/>
        <v>42.014926049820019</v>
      </c>
      <c r="K50" s="65">
        <f t="shared" si="95"/>
        <v>44.014926049820019</v>
      </c>
      <c r="L50" s="91">
        <f t="shared" si="8"/>
        <v>44.314926049820023</v>
      </c>
      <c r="M50" s="92">
        <f t="shared" si="9"/>
        <v>45.314926049820023</v>
      </c>
      <c r="N50" s="93">
        <f t="shared" si="10"/>
        <v>43.314926049820023</v>
      </c>
      <c r="O50" s="25">
        <f t="shared" si="11"/>
        <v>29.314926049820023</v>
      </c>
      <c r="P50" s="24">
        <f t="shared" si="12"/>
        <v>47.314926049820023</v>
      </c>
      <c r="Q50" s="24">
        <f t="shared" si="13"/>
        <v>39.064926049820023</v>
      </c>
      <c r="R50" s="12"/>
      <c r="S50" s="37">
        <f t="shared" si="14"/>
        <v>38.514926049820019</v>
      </c>
      <c r="T50" s="40"/>
      <c r="U50" s="25">
        <f t="shared" si="15"/>
        <v>31.814926049820023</v>
      </c>
      <c r="V50" s="24">
        <f t="shared" si="16"/>
        <v>46.314926049820023</v>
      </c>
      <c r="W50" s="24">
        <f t="shared" si="17"/>
        <v>38.814926049820023</v>
      </c>
      <c r="X50" s="40"/>
      <c r="Y50" s="40">
        <f>IF(Polymers_Data!BA50=1,0.5*W50+0.5*V50,IF(Polymers_Data!BA50=2,0.7*W50+0.3*V50,IF(Polymers_Data!BA50=3,MAXA(MINA(V50,W50),U50),IF(Polymers_Data!BA50=4,0.7*W50+0.3*U50,IF(Polymers_Data!BA50=5,0.5*W50+0.5*U50,"ERR")))))</f>
        <v>38.814926049820023</v>
      </c>
      <c r="Z50" s="24">
        <v>0</v>
      </c>
      <c r="AA50" s="40">
        <f t="shared" si="100"/>
        <v>38.814926049820023</v>
      </c>
      <c r="AB50" s="40">
        <f t="shared" si="101"/>
        <v>39.814926049820023</v>
      </c>
      <c r="AC50" s="143">
        <f t="shared" si="19"/>
        <v>40.514926049820019</v>
      </c>
      <c r="AD50" s="97">
        <f t="shared" si="20"/>
        <v>42.314926049820023</v>
      </c>
      <c r="AE50" s="24">
        <f t="shared" si="21"/>
        <v>38.144926049820022</v>
      </c>
      <c r="AF50" s="24">
        <f t="shared" si="22"/>
        <v>53.814926049820023</v>
      </c>
      <c r="AG50" s="24">
        <f t="shared" si="23"/>
        <v>44.494926049820023</v>
      </c>
      <c r="AH50" s="12"/>
      <c r="AI50" s="37">
        <f t="shared" si="24"/>
        <v>45.014926049820019</v>
      </c>
      <c r="AJ50" s="34">
        <f t="shared" si="25"/>
        <v>47.814926049820023</v>
      </c>
      <c r="AK50" s="25">
        <f t="shared" si="26"/>
        <v>19.701057481310087</v>
      </c>
      <c r="AL50" s="12"/>
      <c r="AM50" s="24">
        <f t="shared" si="27"/>
        <v>32.501057481310085</v>
      </c>
      <c r="AN50" s="24">
        <f t="shared" si="28"/>
        <v>43.701057481310087</v>
      </c>
      <c r="AO50" s="24">
        <f t="shared" si="29"/>
        <v>37.601057481310086</v>
      </c>
      <c r="AP50" s="116">
        <f>IF(Polymers_Data!AE50=1,0.5*AO50+0.5*AN50,IF(Polymers_Data!AE50=2,0.7*AO50+0.3*AN50,IF(Polymers_Data!AE50=3,MAXA(MINA(AN50,AO50),AM50),IF(Polymers_Data!AE50=4,0.7*AO50+0.3*AM50,IF(Polymers_Data!AE50=5,0.5*AO50+0.5*AM50,"ERR")))))</f>
        <v>37.601057481310086</v>
      </c>
      <c r="AQ50" s="116">
        <f>IF(Polymers_Data!AE50=1,0.5*AO50+0.5*AN50,IF(Polymers_Data!AE50=2,0.7*AO50+0.3*AN50,IF(Polymers_Data!AE50=3,MAXA(MINA(AN50,AO50),AM50),IF(Polymers_Data!AE50=4,0.7*AO50+0.3*AM50,IF(Polymers_Data!AE50=5,0.5*AO50+0.5*AM50,"ERR")))))</f>
        <v>37.601057481310086</v>
      </c>
      <c r="AR50" s="24">
        <f t="shared" si="30"/>
        <v>29.701057481310087</v>
      </c>
      <c r="AS50" s="24">
        <f t="shared" si="31"/>
        <v>43.451057481310087</v>
      </c>
      <c r="AT50" s="24">
        <f t="shared" si="32"/>
        <v>35.091057481310088</v>
      </c>
      <c r="AU50" s="24">
        <f>IF(Polymers_Data!BP50=1,0.5*AT50+0.5*AS50,IF(Polymers_Data!BP50=2,0.7*AT50+0.3*AS50,IF(Polymers_Data!BP50=3,MAXA(MINA(AS50,AT50),AR50),IF(Polymers_Data!BP50=4,0.7*AT50+0.3*AR50,IF(Polymers_Data!BP50=5,0.3*AT50+0.7*AR50,"ERR")))))</f>
        <v>35.091057481310088</v>
      </c>
      <c r="AV50" s="24">
        <v>4</v>
      </c>
      <c r="AW50" s="24">
        <f t="shared" si="105"/>
        <v>39.091057481310088</v>
      </c>
      <c r="AX50" s="14"/>
      <c r="AY50" s="52">
        <f t="shared" si="33"/>
        <v>26.814926049820023</v>
      </c>
      <c r="AZ50" s="12"/>
      <c r="BA50" s="24">
        <f t="shared" si="34"/>
        <v>44.314926049820023</v>
      </c>
      <c r="BB50" s="24">
        <f t="shared" si="35"/>
        <v>86.814926049820031</v>
      </c>
      <c r="BC50" s="24">
        <f t="shared" si="36"/>
        <v>66.314926049820031</v>
      </c>
      <c r="BD50" s="116">
        <f>IF(Polymers_Data!BZ50=1,0.5*BC50+0.5*BB50,IF(Polymers_Data!BZ50=2,0.7*BC50+0.3*BB50,IF(Polymers_Data!BZ50=3,MAXA(MINA(BB50,BC50),BA50),IF(Polymers_Data!BZ50=4,0.7*BC50+0.3*BA50,IF(Polymers_Data!BZ50=5,0.5*BC50+0.5*BA50,"ERR")))))</f>
        <v>66.314926049820031</v>
      </c>
      <c r="BE50" s="40">
        <f>IF(Polymers_Data!BZ50=1,0.5*BC50+0.5*BB50,IF(Polymers_Data!BZ50=2,0.7*BC50+0.3*BB50,IF(Polymers_Data!BZ50=3,MAXA(MINA(BB50,BC50),BA50),IF(Polymers_Data!BZ50=4,0.7*BC50+0.3*BA50,IF(Polymers_Data!BZ50=5,0.5*BC50+0.5*BA50,"ERR")))))</f>
        <v>66.314926049820031</v>
      </c>
      <c r="BF50" s="12"/>
      <c r="BG50" s="12"/>
      <c r="BH50" s="12"/>
      <c r="BI50" s="53">
        <f t="shared" si="37"/>
        <v>66.314926049820031</v>
      </c>
      <c r="BJ50" s="12"/>
      <c r="BK50" s="25">
        <f t="shared" si="38"/>
        <v>37.814926049820023</v>
      </c>
      <c r="BL50" s="12"/>
      <c r="BM50" s="24">
        <f t="shared" si="39"/>
        <v>45.064926049820023</v>
      </c>
      <c r="BN50" s="24">
        <f t="shared" si="40"/>
        <v>59.814926049820023</v>
      </c>
      <c r="BO50" s="24">
        <f t="shared" si="41"/>
        <v>53.014926049820019</v>
      </c>
      <c r="BP50" s="94">
        <f>IF(Polymers_Data!AJ50=1,0.5*BO50+0.5*BN50,IF(Polymers_Data!AJ50=2,0.7*BO50+0.3*BN50,IF(Polymers_Data!AJ50=3,MAXA(MINA(BN50,BO50),BM50),IF(Polymers_Data!AJ50=4,0.7*BO50+0.3*BM50,IF(Polymers_Data!AJ50=5,0.5*BO50+0.5*BM50,"ERR")))))</f>
        <v>53.014926049820019</v>
      </c>
      <c r="BQ50" s="94">
        <v>0</v>
      </c>
      <c r="BR50" s="94">
        <f t="shared" si="104"/>
        <v>53.014926049820019</v>
      </c>
      <c r="BS50" s="24">
        <f t="shared" si="42"/>
        <v>50.514926049820019</v>
      </c>
      <c r="BT50" s="6"/>
      <c r="BU50" s="31">
        <f>VLOOKUP(A50,'[2]Price Curves'!$C$8:$IV$367,'[2]Price Curves'!$AW$1)</f>
        <v>38.06033036796547</v>
      </c>
      <c r="BV50" s="24">
        <f t="shared" si="43"/>
        <v>12.814926049820023</v>
      </c>
      <c r="BW50" s="24">
        <f t="shared" si="44"/>
        <v>19.814926049820023</v>
      </c>
      <c r="BX50" s="24">
        <f t="shared" si="45"/>
        <v>36.675926049820021</v>
      </c>
      <c r="BY50" s="24">
        <f t="shared" si="46"/>
        <v>26.814926049820023</v>
      </c>
      <c r="BZ50" s="24">
        <f>IF(Monomers_Data!F50=1,0.5*BY50+0.5*BX50,IF(Monomers_Data!F50=2,0.7*BY50+0.3*BX50,IF(Monomers_Data!F50=3,MAXA(MINA(BX50,BY50),BW50),IF(Monomers_Data!F50=4,0.7*BY50+0.3*BW50,IF(Monomers_Data!F50=5,0.5*BY50+0.5*BW50,"ERR")))))</f>
        <v>26.814926049820023</v>
      </c>
      <c r="CA50" s="24"/>
      <c r="CB50" s="40">
        <f t="shared" si="99"/>
        <v>26.814926049820023</v>
      </c>
      <c r="CC50" s="24">
        <f t="shared" si="47"/>
        <v>29.214926049820022</v>
      </c>
      <c r="CD50" s="24">
        <f t="shared" si="48"/>
        <v>28.814926049820023</v>
      </c>
      <c r="CE50" s="26">
        <f t="shared" si="49"/>
        <v>27.064926049820023</v>
      </c>
      <c r="CF50" s="6"/>
      <c r="CG50" s="5">
        <f>VLOOKUP(A50,'[2]Price Curves'!$C$8:$BH$367,'[2]Price Curves'!$AY$1)</f>
        <v>47.380473145941664</v>
      </c>
      <c r="CH50" s="6">
        <f t="shared" si="50"/>
        <v>11.201057481310086</v>
      </c>
      <c r="CI50" s="6">
        <f t="shared" si="51"/>
        <v>18.814926049820023</v>
      </c>
      <c r="CJ50" s="6">
        <f t="shared" si="51"/>
        <v>24.814926049820023</v>
      </c>
      <c r="CK50" s="6">
        <f t="shared" si="51"/>
        <v>20.814926049820023</v>
      </c>
      <c r="CL50" s="47">
        <f>IF(Monomers_Data!P50=1,0.5*CK50+0.5*CJ50,IF(Monomers_Data!P50=2,0.7*CK50+0.3*CJ50,IF(Monomers_Data!P50=3,MAXA(MINA(CJ50,CK50),CI50),IF(Monomers_Data!P50=4,0.7*CK50+0.3*CI50,IF(Monomers_Data!P50=5,0.5*CK50+0.5*CI50,"ERR")))))</f>
        <v>22.014926049820023</v>
      </c>
      <c r="CM50" s="47">
        <f t="shared" si="53"/>
        <v>18.201057481310087</v>
      </c>
      <c r="CN50" s="47"/>
      <c r="CO50" s="34">
        <f t="shared" si="96"/>
        <v>18.201057481310087</v>
      </c>
      <c r="CP50" s="47">
        <v>1.5</v>
      </c>
      <c r="CQ50" s="87">
        <f t="shared" si="54"/>
        <v>19.701057481310087</v>
      </c>
      <c r="CR50" s="6">
        <f t="shared" si="55"/>
        <v>16.800852815984115</v>
      </c>
      <c r="CS50" s="60">
        <f t="shared" si="56"/>
        <v>16.800852815984115</v>
      </c>
      <c r="CT50" s="63">
        <f t="shared" si="57"/>
        <v>26.814926049820023</v>
      </c>
      <c r="CU50" s="6">
        <f t="shared" si="58"/>
        <v>29.314926049820023</v>
      </c>
      <c r="CV50" s="6">
        <f t="shared" si="59"/>
        <v>43.814926049820023</v>
      </c>
      <c r="CW50" s="6">
        <f t="shared" si="60"/>
        <v>36.814926049820023</v>
      </c>
      <c r="CX50" s="24">
        <f>IF(Polymers_Data!BU50=1,0.5*CW50+0.5*CV50,IF(Polymers_Data!BU50=2,0.7*CW50+0.3*CV50,IF(Polymers_Data!BU50=3,MAXA(MINA(CV50,CW50),CU50),IF(Polymers_Data!BU50=4,0.7*CW50+0.3*CU50,IF(Polymers_Data!BU50=5,0.5*CW50+0.5*CU50,"ERR")))))</f>
        <v>38.914926049820018</v>
      </c>
      <c r="CY50" s="177">
        <f t="shared" si="61"/>
        <v>38.914926049820018</v>
      </c>
      <c r="CZ50" s="5">
        <v>0.20596271969696972</v>
      </c>
      <c r="DA50" s="6">
        <f t="shared" si="62"/>
        <v>6.396993480624463</v>
      </c>
      <c r="DB50" s="26"/>
      <c r="DC50" s="6">
        <f t="shared" si="97"/>
        <v>24.214926049820022</v>
      </c>
      <c r="DD50" s="6">
        <f t="shared" si="102"/>
        <v>107.98077380952381</v>
      </c>
      <c r="DE50" s="6">
        <f t="shared" si="64"/>
        <v>23.602598217343374</v>
      </c>
      <c r="DF50" s="6">
        <f t="shared" si="65"/>
        <v>18.914926049820021</v>
      </c>
      <c r="DG50" s="6">
        <f t="shared" si="66"/>
        <v>49.214926049820022</v>
      </c>
      <c r="DH50" s="24">
        <f t="shared" si="67"/>
        <v>30.214926049820022</v>
      </c>
      <c r="DI50" s="6">
        <f>IF(Monomers_Data!AE50=1,0.5*DH50+0.5*DG50,IF(Monomers_Data!AE50=2,0.7*DH50+0.3*DG50,IF(Monomers_Data!AE50=3,MAXA(MINA(DG50,DH50),DF50),IF(Monomers_Data!AE50=4,0.7*DH50+0.3*DF50,IF(Monomers_Data!AE50=5,0.5*DH50+0.5*DF50,"ERR")))))</f>
        <v>30.214926049820022</v>
      </c>
      <c r="DJ50" s="47">
        <f t="shared" si="68"/>
        <v>30.214926049820022</v>
      </c>
      <c r="DK50" s="26">
        <f t="shared" si="69"/>
        <v>665.9369701380333</v>
      </c>
      <c r="DL50" s="6">
        <f t="shared" si="70"/>
        <v>26.814926049820023</v>
      </c>
      <c r="DM50" s="6">
        <f t="shared" si="71"/>
        <v>29.314926049820023</v>
      </c>
      <c r="DN50" s="6">
        <f t="shared" si="72"/>
        <v>49.814926049820023</v>
      </c>
      <c r="DO50" s="24">
        <f t="shared" si="73"/>
        <v>37.814926049820023</v>
      </c>
      <c r="DP50" s="6">
        <f>IF(Monomers_Data!AE50=1,0.5*DO50+0.5*DN50,IF(Monomers_Data!AE50=2,0.7*DO50+0.3*DN50,IF(Monomers_Data!AE50=3,MAXA(MINA(DN50,DO50),DM50),IF(Monomers_Data!AE50=4,0.7*DO50+0.3*DM50,IF(Monomers_Data!AE50=5,0.5*DO50+0.5*DM50,"ERR")))))</f>
        <v>37.814926049820023</v>
      </c>
      <c r="DQ50" s="47">
        <f t="shared" si="74"/>
        <v>37.814926049820023</v>
      </c>
      <c r="DR50" s="26">
        <f t="shared" si="75"/>
        <v>833.44097013803332</v>
      </c>
      <c r="DS50" s="24">
        <f>VLOOKUP(A50,'[2]Price Curves'!$C$8:$BH$367,'[2]Price Curves'!$BC$1)</f>
        <v>23.184999999999999</v>
      </c>
      <c r="DT50" s="6">
        <f t="shared" si="76"/>
        <v>55.202380952380949</v>
      </c>
      <c r="DU50" s="6">
        <f>VLOOKUP(A50,'[2]Price Curves'!$C$8:$BH$367,'[2]Price Curves'!$BG$1)</f>
        <v>74.930952380952377</v>
      </c>
      <c r="DV50" s="5">
        <f t="shared" si="77"/>
        <v>80.719047619047615</v>
      </c>
      <c r="DW50" s="58">
        <f t="shared" si="78"/>
        <v>165.11904761904762</v>
      </c>
      <c r="DX50" s="58">
        <f t="shared" si="79"/>
        <v>107.98077380952381</v>
      </c>
      <c r="DY50" s="24">
        <f t="shared" si="80"/>
        <v>110.11904761904762</v>
      </c>
      <c r="DZ50" s="24"/>
      <c r="EA50" s="186">
        <f t="shared" si="81"/>
        <v>107.98077380952381</v>
      </c>
      <c r="EB50" s="186">
        <f t="shared" si="103"/>
        <v>107.98077380952381</v>
      </c>
      <c r="EC50" s="153"/>
      <c r="ED50" s="73">
        <f>'[2]Price Curves'!AM49</f>
        <v>1.21</v>
      </c>
      <c r="EH50" s="67">
        <f>MAX(EXP(-0.015*((A56-'Export File'!$A$6+30)/365))*$EH$8,0.1)</f>
        <v>0.10359409869426736</v>
      </c>
      <c r="EJ50" s="112">
        <f t="shared" si="83"/>
        <v>12.814926049820023</v>
      </c>
      <c r="EK50" s="112">
        <f t="shared" si="84"/>
        <v>18.034926049820022</v>
      </c>
      <c r="EL50" s="112">
        <f t="shared" si="85"/>
        <v>31.014926049820023</v>
      </c>
      <c r="EM50" s="112">
        <f t="shared" si="86"/>
        <v>24.214926049820022</v>
      </c>
      <c r="EN50" s="174">
        <f>IF(Monomers_Data!K50=1,0.5*EM50+0.5*EL50,IF(Monomers_Data!K50=2,0.7*EM50+0.3*EL50,IF(Monomers_Data!K50=3,MAXA(MINA(EL50,EM50),EK50),IF(Monomers_Data!K50=4,0.7*EM50+0.3*EK50,IF(Monomers_Data!K50=5,0.5*EM50+0.5*EK50,"ERR")))))</f>
        <v>24.214926049820022</v>
      </c>
      <c r="EO50" s="112">
        <v>5</v>
      </c>
      <c r="EP50" s="175">
        <f t="shared" si="106"/>
        <v>29.214926049820022</v>
      </c>
      <c r="EQ50" s="112">
        <f>VLOOKUP(A50,'[2]Price Curves'!$C$8:$BH$367,'[2]Price Curves'!$BH$1)</f>
        <v>66.05952380952381</v>
      </c>
      <c r="ER50" s="112">
        <f>VLOOKUP(A50,'[2]Price Curves'!$C$8:$BH$367,'[2]Price Curves'!$BA$1)</f>
        <v>46.123881623376661</v>
      </c>
      <c r="ES50" s="161">
        <f t="shared" si="87"/>
        <v>16.057615580378744</v>
      </c>
      <c r="ET50" s="112">
        <f t="shared" si="88"/>
        <v>17.201057481310087</v>
      </c>
      <c r="EU50" s="192">
        <f t="shared" si="89"/>
        <v>16.629336530844416</v>
      </c>
      <c r="EV50" s="112">
        <f t="shared" si="90"/>
        <v>17.245269167614119</v>
      </c>
      <c r="EW50" s="112">
        <f>IF(Monomers_Data!U50=1,0.5*EU50+0.5*ET50,IF(Monomers_Data!U50=2,0.7*EU50+0.3*ET50,IF(Monomers_Data!U50=3,MAXA(MINA(ET50,EU50),ES50),IF(Monomers_Data!U50=4,0.7*EU50+0.3*ES50,IF(Monomers_Data!U50=5,0.5*EU50+0.5*ES50,"ERR")))))</f>
        <v>16.800852815984115</v>
      </c>
      <c r="EX50" s="24">
        <f t="shared" si="98"/>
        <v>16.800852815984115</v>
      </c>
      <c r="EY50" s="211">
        <f>VLOOKUP(A50,'[2]Price Curves'!$C$8:$BH$367,'[2]Price Curves'!$BE$1)</f>
        <v>4.2720000000000002</v>
      </c>
      <c r="EZ50" s="112">
        <f t="shared" si="91"/>
        <v>65.024799999999999</v>
      </c>
      <c r="FA50">
        <f t="shared" si="92"/>
        <v>64.856000000000009</v>
      </c>
    </row>
    <row r="51" spans="1:157" x14ac:dyDescent="0.3">
      <c r="A51" s="113">
        <f t="shared" si="94"/>
        <v>38261</v>
      </c>
      <c r="C51" s="52">
        <f t="shared" si="3"/>
        <v>27.383475415530942</v>
      </c>
      <c r="D51" s="12"/>
      <c r="E51" s="24">
        <f t="shared" si="4"/>
        <v>36.383475415530938</v>
      </c>
      <c r="F51" s="24">
        <f t="shared" si="5"/>
        <v>49.383475415530938</v>
      </c>
      <c r="G51" s="24">
        <f t="shared" si="6"/>
        <v>42.583475415530941</v>
      </c>
      <c r="H51" s="40">
        <f>IF(Polymers_Data!F51=1,0.5*G51+0.5*F51,IF(Polymers_Data!F51=2,0.7*G51+0.3*F51,IF(Polymers_Data!F51=3,MAXA(MINA(F51,G51),E51),IF(Polymers_Data!F51=4,0.7*G51+0.3*E51,IF(Polymers_Data!F51=5,0.5*G51+0.5*E51,"ERR")))))</f>
        <v>42.583475415530941</v>
      </c>
      <c r="I51" s="116">
        <v>0</v>
      </c>
      <c r="J51" s="116">
        <f t="shared" si="7"/>
        <v>42.583475415530941</v>
      </c>
      <c r="K51" s="65">
        <f t="shared" si="95"/>
        <v>44.583475415530941</v>
      </c>
      <c r="L51" s="91">
        <f t="shared" si="8"/>
        <v>44.883475415530938</v>
      </c>
      <c r="M51" s="92">
        <f t="shared" si="9"/>
        <v>45.883475415530938</v>
      </c>
      <c r="N51" s="93">
        <f t="shared" si="10"/>
        <v>43.883475415530938</v>
      </c>
      <c r="O51" s="25">
        <f t="shared" si="11"/>
        <v>29.883475415530942</v>
      </c>
      <c r="P51" s="24">
        <f t="shared" si="12"/>
        <v>47.883475415530938</v>
      </c>
      <c r="Q51" s="24">
        <f t="shared" si="13"/>
        <v>39.633475415530938</v>
      </c>
      <c r="R51" s="12"/>
      <c r="S51" s="37">
        <f t="shared" si="14"/>
        <v>39.083475415530941</v>
      </c>
      <c r="T51" s="40"/>
      <c r="U51" s="25">
        <f t="shared" si="15"/>
        <v>32.383475415530938</v>
      </c>
      <c r="V51" s="24">
        <f t="shared" si="16"/>
        <v>46.883475415530938</v>
      </c>
      <c r="W51" s="24">
        <f t="shared" si="17"/>
        <v>39.383475415530938</v>
      </c>
      <c r="X51" s="40"/>
      <c r="Y51" s="40">
        <f>IF(Polymers_Data!BA51=1,0.5*W51+0.5*V51,IF(Polymers_Data!BA51=2,0.7*W51+0.3*V51,IF(Polymers_Data!BA51=3,MAXA(MINA(V51,W51),U51),IF(Polymers_Data!BA51=4,0.7*W51+0.3*U51,IF(Polymers_Data!BA51=5,0.5*W51+0.5*U51,"ERR")))))</f>
        <v>39.383475415530938</v>
      </c>
      <c r="Z51" s="24">
        <v>0</v>
      </c>
      <c r="AA51" s="40">
        <f t="shared" si="100"/>
        <v>39.383475415530938</v>
      </c>
      <c r="AB51" s="40">
        <f t="shared" si="101"/>
        <v>40.383475415530938</v>
      </c>
      <c r="AC51" s="143">
        <f t="shared" si="19"/>
        <v>41.083475415530941</v>
      </c>
      <c r="AD51" s="97">
        <f t="shared" si="20"/>
        <v>42.883475415530938</v>
      </c>
      <c r="AE51" s="24">
        <f t="shared" si="21"/>
        <v>38.713475415530944</v>
      </c>
      <c r="AF51" s="24">
        <f t="shared" si="22"/>
        <v>54.383475415530938</v>
      </c>
      <c r="AG51" s="24">
        <f t="shared" si="23"/>
        <v>45.063475415530945</v>
      </c>
      <c r="AH51" s="12"/>
      <c r="AI51" s="37">
        <f t="shared" si="24"/>
        <v>45.583475415530941</v>
      </c>
      <c r="AJ51" s="34">
        <f t="shared" si="25"/>
        <v>48.383475415530938</v>
      </c>
      <c r="AK51" s="25">
        <f t="shared" si="26"/>
        <v>19.975596566756725</v>
      </c>
      <c r="AL51" s="12"/>
      <c r="AM51" s="24">
        <f t="shared" si="27"/>
        <v>32.775596566756725</v>
      </c>
      <c r="AN51" s="24">
        <f t="shared" si="28"/>
        <v>43.975596566756721</v>
      </c>
      <c r="AO51" s="24">
        <f t="shared" si="29"/>
        <v>37.875596566756727</v>
      </c>
      <c r="AP51" s="116">
        <f>IF(Polymers_Data!AE51=1,0.5*AO51+0.5*AN51,IF(Polymers_Data!AE51=2,0.7*AO51+0.3*AN51,IF(Polymers_Data!AE51=3,MAXA(MINA(AN51,AO51),AM51),IF(Polymers_Data!AE51=4,0.7*AO51+0.3*AM51,IF(Polymers_Data!AE51=5,0.5*AO51+0.5*AM51,"ERR")))))</f>
        <v>37.875596566756727</v>
      </c>
      <c r="AQ51" s="116">
        <f>IF(Polymers_Data!AE51=1,0.5*AO51+0.5*AN51,IF(Polymers_Data!AE51=2,0.7*AO51+0.3*AN51,IF(Polymers_Data!AE51=3,MAXA(MINA(AN51,AO51),AM51),IF(Polymers_Data!AE51=4,0.7*AO51+0.3*AM51,IF(Polymers_Data!AE51=5,0.5*AO51+0.5*AM51,"ERR")))))</f>
        <v>37.875596566756727</v>
      </c>
      <c r="AR51" s="24">
        <f t="shared" si="30"/>
        <v>29.975596566756725</v>
      </c>
      <c r="AS51" s="24">
        <f t="shared" si="31"/>
        <v>43.725596566756721</v>
      </c>
      <c r="AT51" s="24">
        <f t="shared" si="32"/>
        <v>35.365596566756722</v>
      </c>
      <c r="AU51" s="24">
        <f>IF(Polymers_Data!BP51=1,0.5*AT51+0.5*AS51,IF(Polymers_Data!BP51=2,0.7*AT51+0.3*AS51,IF(Polymers_Data!BP51=3,MAXA(MINA(AS51,AT51),AR51),IF(Polymers_Data!BP51=4,0.7*AT51+0.3*AR51,IF(Polymers_Data!BP51=5,0.3*AT51+0.7*AR51,"ERR")))))</f>
        <v>35.365596566756722</v>
      </c>
      <c r="AV51" s="24">
        <v>4</v>
      </c>
      <c r="AW51" s="24">
        <f t="shared" si="105"/>
        <v>39.365596566756722</v>
      </c>
      <c r="AX51" s="14"/>
      <c r="AY51" s="52">
        <f t="shared" si="33"/>
        <v>27.383475415530942</v>
      </c>
      <c r="AZ51" s="12"/>
      <c r="BA51" s="24">
        <f t="shared" si="34"/>
        <v>44.883475415530938</v>
      </c>
      <c r="BB51" s="24">
        <f t="shared" si="35"/>
        <v>87.383475415530938</v>
      </c>
      <c r="BC51" s="24">
        <f t="shared" si="36"/>
        <v>66.883475415530938</v>
      </c>
      <c r="BD51" s="116">
        <f>IF(Polymers_Data!BZ51=1,0.5*BC51+0.5*BB51,IF(Polymers_Data!BZ51=2,0.7*BC51+0.3*BB51,IF(Polymers_Data!BZ51=3,MAXA(MINA(BB51,BC51),BA51),IF(Polymers_Data!BZ51=4,0.7*BC51+0.3*BA51,IF(Polymers_Data!BZ51=5,0.5*BC51+0.5*BA51,"ERR")))))</f>
        <v>66.883475415530938</v>
      </c>
      <c r="BE51" s="40">
        <f>IF(Polymers_Data!BZ51=1,0.5*BC51+0.5*BB51,IF(Polymers_Data!BZ51=2,0.7*BC51+0.3*BB51,IF(Polymers_Data!BZ51=3,MAXA(MINA(BB51,BC51),BA51),IF(Polymers_Data!BZ51=4,0.7*BC51+0.3*BA51,IF(Polymers_Data!BZ51=5,0.5*BC51+0.5*BA51,"ERR")))))</f>
        <v>66.883475415530938</v>
      </c>
      <c r="BF51" s="12"/>
      <c r="BG51" s="12"/>
      <c r="BH51" s="12"/>
      <c r="BI51" s="53">
        <f t="shared" si="37"/>
        <v>66.883475415530938</v>
      </c>
      <c r="BJ51" s="12"/>
      <c r="BK51" s="25">
        <f t="shared" si="38"/>
        <v>38.383475415530938</v>
      </c>
      <c r="BL51" s="12"/>
      <c r="BM51" s="24">
        <f t="shared" si="39"/>
        <v>45.633475415530938</v>
      </c>
      <c r="BN51" s="24">
        <f t="shared" si="40"/>
        <v>60.383475415530938</v>
      </c>
      <c r="BO51" s="24">
        <f t="shared" si="41"/>
        <v>53.583475415530941</v>
      </c>
      <c r="BP51" s="94">
        <f>IF(Polymers_Data!AJ51=1,0.5*BO51+0.5*BN51,IF(Polymers_Data!AJ51=2,0.7*BO51+0.3*BN51,IF(Polymers_Data!AJ51=3,MAXA(MINA(BN51,BO51),BM51),IF(Polymers_Data!AJ51=4,0.7*BO51+0.3*BM51,IF(Polymers_Data!AJ51=5,0.5*BO51+0.5*BM51,"ERR")))))</f>
        <v>53.583475415530941</v>
      </c>
      <c r="BQ51" s="94">
        <v>0</v>
      </c>
      <c r="BR51" s="94">
        <f t="shared" si="104"/>
        <v>53.583475415530941</v>
      </c>
      <c r="BS51" s="24">
        <f t="shared" si="42"/>
        <v>51.083475415530941</v>
      </c>
      <c r="BT51" s="6"/>
      <c r="BU51" s="31">
        <f>VLOOKUP(A51,'[2]Price Curves'!$C$8:$IV$367,'[2]Price Curves'!$AW$1)</f>
        <v>39.748921984126902</v>
      </c>
      <c r="BV51" s="24">
        <f t="shared" si="43"/>
        <v>13.383475415530942</v>
      </c>
      <c r="BW51" s="24">
        <f t="shared" si="44"/>
        <v>20.383475415530942</v>
      </c>
      <c r="BX51" s="24">
        <f t="shared" si="45"/>
        <v>37.244475415530943</v>
      </c>
      <c r="BY51" s="24">
        <f t="shared" si="46"/>
        <v>27.383475415530942</v>
      </c>
      <c r="BZ51" s="24">
        <f>IF(Monomers_Data!F51=1,0.5*BY51+0.5*BX51,IF(Monomers_Data!F51=2,0.7*BY51+0.3*BX51,IF(Monomers_Data!F51=3,MAXA(MINA(BX51,BY51),BW51),IF(Monomers_Data!F51=4,0.7*BY51+0.3*BW51,IF(Monomers_Data!F51=5,0.5*BY51+0.5*BW51,"ERR")))))</f>
        <v>27.383475415530942</v>
      </c>
      <c r="CA51" s="24"/>
      <c r="CB51" s="40">
        <f t="shared" si="99"/>
        <v>27.383475415530942</v>
      </c>
      <c r="CC51" s="24">
        <f t="shared" si="47"/>
        <v>29.783475415530944</v>
      </c>
      <c r="CD51" s="24">
        <f t="shared" si="48"/>
        <v>29.383475415530942</v>
      </c>
      <c r="CE51" s="26">
        <f t="shared" si="49"/>
        <v>27.633475415530942</v>
      </c>
      <c r="CF51" s="6"/>
      <c r="CG51" s="5">
        <f>VLOOKUP(A51,'[2]Price Curves'!$C$8:$BH$367,'[2]Price Curves'!$AY$1)</f>
        <v>48.54177347738095</v>
      </c>
      <c r="CH51" s="6">
        <f t="shared" si="50"/>
        <v>11.475596566756725</v>
      </c>
      <c r="CI51" s="6">
        <f t="shared" si="51"/>
        <v>19.383475415530942</v>
      </c>
      <c r="CJ51" s="6">
        <f t="shared" si="51"/>
        <v>25.383475415530942</v>
      </c>
      <c r="CK51" s="6">
        <f t="shared" si="51"/>
        <v>21.383475415530942</v>
      </c>
      <c r="CL51" s="47">
        <f>IF(Monomers_Data!P51=1,0.5*CK51+0.5*CJ51,IF(Monomers_Data!P51=2,0.7*CK51+0.3*CJ51,IF(Monomers_Data!P51=3,MAXA(MINA(CJ51,CK51),CI51),IF(Monomers_Data!P51=4,0.7*CK51+0.3*CI51,IF(Monomers_Data!P51=5,0.5*CK51+0.5*CI51,"ERR")))))</f>
        <v>22.583475415530941</v>
      </c>
      <c r="CM51" s="47">
        <f t="shared" si="53"/>
        <v>18.475596566756725</v>
      </c>
      <c r="CN51" s="47"/>
      <c r="CO51" s="34">
        <f t="shared" si="96"/>
        <v>18.475596566756725</v>
      </c>
      <c r="CP51" s="47">
        <v>1.5</v>
      </c>
      <c r="CQ51" s="87">
        <f t="shared" si="54"/>
        <v>19.975596566756725</v>
      </c>
      <c r="CR51" s="6">
        <f t="shared" si="55"/>
        <v>16.062396845112506</v>
      </c>
      <c r="CS51" s="60">
        <f t="shared" si="56"/>
        <v>16.062396845112506</v>
      </c>
      <c r="CT51" s="63">
        <f t="shared" si="57"/>
        <v>27.383475415530942</v>
      </c>
      <c r="CU51" s="6">
        <f t="shared" si="58"/>
        <v>29.883475415530942</v>
      </c>
      <c r="CV51" s="6">
        <f t="shared" si="59"/>
        <v>44.383475415530938</v>
      </c>
      <c r="CW51" s="6">
        <f t="shared" si="60"/>
        <v>37.383475415530938</v>
      </c>
      <c r="CX51" s="24">
        <f>IF(Polymers_Data!BU51=1,0.5*CW51+0.5*CV51,IF(Polymers_Data!BU51=2,0.7*CW51+0.3*CV51,IF(Polymers_Data!BU51=3,MAXA(MINA(CV51,CW51),CU51),IF(Polymers_Data!BU51=4,0.7*CW51+0.3*CU51,IF(Polymers_Data!BU51=5,0.5*CW51+0.5*CU51,"ERR")))))</f>
        <v>39.483475415530933</v>
      </c>
      <c r="CY51" s="177">
        <f t="shared" si="61"/>
        <v>39.483475415530933</v>
      </c>
      <c r="CZ51" s="5">
        <v>0.20639697922077918</v>
      </c>
      <c r="DA51" s="6">
        <f t="shared" si="62"/>
        <v>6.4104811416283356</v>
      </c>
      <c r="DB51" s="26"/>
      <c r="DC51" s="6">
        <f t="shared" si="97"/>
        <v>24.783475415530944</v>
      </c>
      <c r="DD51" s="6">
        <f t="shared" si="102"/>
        <v>107.88369047619047</v>
      </c>
      <c r="DE51" s="6">
        <f t="shared" si="64"/>
        <v>23.754294160157595</v>
      </c>
      <c r="DF51" s="6">
        <f t="shared" si="65"/>
        <v>19.483475415530943</v>
      </c>
      <c r="DG51" s="6">
        <f t="shared" si="66"/>
        <v>49.783475415530944</v>
      </c>
      <c r="DH51" s="24">
        <f t="shared" si="67"/>
        <v>30.783475415530944</v>
      </c>
      <c r="DI51" s="6">
        <f>IF(Monomers_Data!AE51=1,0.5*DH51+0.5*DG51,IF(Monomers_Data!AE51=2,0.7*DH51+0.3*DG51,IF(Monomers_Data!AE51=3,MAXA(MINA(DG51,DH51),DF51),IF(Monomers_Data!AE51=4,0.7*DH51+0.3*DF51,IF(Monomers_Data!AE51=5,0.5*DH51+0.5*DF51,"ERR")))))</f>
        <v>30.783475415530944</v>
      </c>
      <c r="DJ51" s="47">
        <f t="shared" si="68"/>
        <v>30.783475415530944</v>
      </c>
      <c r="DK51" s="26">
        <f t="shared" si="69"/>
        <v>678.467798158302</v>
      </c>
      <c r="DL51" s="6">
        <f t="shared" si="70"/>
        <v>27.383475415530942</v>
      </c>
      <c r="DM51" s="6">
        <f t="shared" si="71"/>
        <v>29.883475415530942</v>
      </c>
      <c r="DN51" s="6">
        <f t="shared" si="72"/>
        <v>50.383475415530938</v>
      </c>
      <c r="DO51" s="24">
        <f t="shared" si="73"/>
        <v>38.383475415530938</v>
      </c>
      <c r="DP51" s="6">
        <f>IF(Monomers_Data!AE51=1,0.5*DO51+0.5*DN51,IF(Monomers_Data!AE51=2,0.7*DO51+0.3*DN51,IF(Monomers_Data!AE51=3,MAXA(MINA(DN51,DO51),DM51),IF(Monomers_Data!AE51=4,0.7*DO51+0.3*DM51,IF(Monomers_Data!AE51=5,0.5*DO51+0.5*DM51,"ERR")))))</f>
        <v>38.383475415530938</v>
      </c>
      <c r="DQ51" s="47">
        <f t="shared" si="74"/>
        <v>38.383475415530938</v>
      </c>
      <c r="DR51" s="26">
        <f t="shared" si="75"/>
        <v>845.97179815830191</v>
      </c>
      <c r="DS51" s="24">
        <f>VLOOKUP(A51,'[2]Price Curves'!$C$8:$BH$367,'[2]Price Curves'!$BC$1)</f>
        <v>23.15</v>
      </c>
      <c r="DT51" s="6">
        <f t="shared" si="76"/>
        <v>55.119047619047613</v>
      </c>
      <c r="DU51" s="6">
        <f>VLOOKUP(A51,'[2]Price Curves'!$C$8:$BH$367,'[2]Price Curves'!$BG$1)</f>
        <v>70.849999999999994</v>
      </c>
      <c r="DV51" s="5">
        <f t="shared" si="77"/>
        <v>80.635714285714272</v>
      </c>
      <c r="DW51" s="58">
        <f t="shared" si="78"/>
        <v>165.03571428571428</v>
      </c>
      <c r="DX51" s="58">
        <f t="shared" si="79"/>
        <v>107.88369047619047</v>
      </c>
      <c r="DY51" s="24">
        <f t="shared" si="80"/>
        <v>110.03571428571428</v>
      </c>
      <c r="DZ51" s="24"/>
      <c r="EA51" s="186">
        <f t="shared" si="81"/>
        <v>107.88369047619047</v>
      </c>
      <c r="EB51" s="186">
        <f t="shared" si="103"/>
        <v>107.88369047619047</v>
      </c>
      <c r="EC51" s="153"/>
      <c r="ED51" s="73">
        <f>'[2]Price Curves'!AM50</f>
        <v>1.21</v>
      </c>
      <c r="EH51" s="67">
        <f>MAX(EXP(-0.015*((A57-'Export File'!$A$6+30)/365))*$EH$8,0.1)</f>
        <v>0.1034622066819689</v>
      </c>
      <c r="EJ51" s="112">
        <f t="shared" si="83"/>
        <v>13.383475415530942</v>
      </c>
      <c r="EK51" s="112">
        <f t="shared" si="84"/>
        <v>18.603475415530941</v>
      </c>
      <c r="EL51" s="112">
        <f t="shared" si="85"/>
        <v>31.583475415530941</v>
      </c>
      <c r="EM51" s="112">
        <f t="shared" si="86"/>
        <v>24.783475415530944</v>
      </c>
      <c r="EN51" s="174">
        <f>IF(Monomers_Data!K51=1,0.5*EM51+0.5*EL51,IF(Monomers_Data!K51=2,0.7*EM51+0.3*EL51,IF(Monomers_Data!K51=3,MAXA(MINA(EL51,EM51),EK51),IF(Monomers_Data!K51=4,0.7*EM51+0.3*EK51,IF(Monomers_Data!K51=5,0.5*EM51+0.5*EK51,"ERR")))))</f>
        <v>24.783475415530944</v>
      </c>
      <c r="EO51" s="112">
        <v>5</v>
      </c>
      <c r="EP51" s="175">
        <f t="shared" si="106"/>
        <v>29.783475415530944</v>
      </c>
      <c r="EQ51" s="112">
        <f>VLOOKUP(A51,'[2]Price Curves'!$C$8:$BH$367,'[2]Price Curves'!$BH$1)</f>
        <v>61.459523809523816</v>
      </c>
      <c r="ER51" s="112">
        <f>VLOOKUP(A51,'[2]Price Curves'!$C$8:$BH$367,'[2]Price Curves'!$BA$1)</f>
        <v>48.270230714285717</v>
      </c>
      <c r="ES51" s="161">
        <f t="shared" si="87"/>
        <v>13.437883076344672</v>
      </c>
      <c r="ET51" s="112">
        <f t="shared" si="88"/>
        <v>17.475596566756725</v>
      </c>
      <c r="EU51" s="192">
        <f t="shared" si="89"/>
        <v>15.456739821550698</v>
      </c>
      <c r="EV51" s="112">
        <f t="shared" si="90"/>
        <v>17.674523938725862</v>
      </c>
      <c r="EW51" s="112">
        <f>IF(Monomers_Data!U51=1,0.5*EU51+0.5*ET51,IF(Monomers_Data!U51=2,0.7*EU51+0.3*ET51,IF(Monomers_Data!U51=3,MAXA(MINA(ET51,EU51),ES51),IF(Monomers_Data!U51=4,0.7*EU51+0.3*ES51,IF(Monomers_Data!U51=5,0.5*EU51+0.5*ES51,"ERR")))))</f>
        <v>16.062396845112506</v>
      </c>
      <c r="EX51" s="24">
        <f t="shared" si="98"/>
        <v>16.062396845112506</v>
      </c>
      <c r="EY51" s="211">
        <f>VLOOKUP(A51,'[2]Price Curves'!$C$8:$BH$367,'[2]Price Curves'!$BE$1)</f>
        <v>4.2970000000000006</v>
      </c>
      <c r="EZ51" s="112">
        <f t="shared" si="91"/>
        <v>65.422300000000007</v>
      </c>
      <c r="FA51">
        <f t="shared" si="92"/>
        <v>65.118500000000012</v>
      </c>
    </row>
    <row r="52" spans="1:157" x14ac:dyDescent="0.3">
      <c r="A52" s="113">
        <f t="shared" si="94"/>
        <v>38292</v>
      </c>
      <c r="C52" s="52">
        <f t="shared" si="3"/>
        <v>27.385973615119447</v>
      </c>
      <c r="D52" s="12"/>
      <c r="E52" s="24">
        <f t="shared" si="4"/>
        <v>36.385973615119447</v>
      </c>
      <c r="F52" s="24">
        <f t="shared" si="5"/>
        <v>49.385973615119447</v>
      </c>
      <c r="G52" s="24">
        <f t="shared" si="6"/>
        <v>42.585973615119443</v>
      </c>
      <c r="H52" s="40">
        <f>IF(Polymers_Data!F52=1,0.5*G52+0.5*F52,IF(Polymers_Data!F52=2,0.7*G52+0.3*F52,IF(Polymers_Data!F52=3,MAXA(MINA(F52,G52),E52),IF(Polymers_Data!F52=4,0.7*G52+0.3*E52,IF(Polymers_Data!F52=5,0.5*G52+0.5*E52,"ERR")))))</f>
        <v>42.585973615119443</v>
      </c>
      <c r="I52" s="116">
        <v>0</v>
      </c>
      <c r="J52" s="116">
        <f t="shared" si="7"/>
        <v>42.585973615119443</v>
      </c>
      <c r="K52" s="65">
        <f t="shared" si="95"/>
        <v>44.585973615119443</v>
      </c>
      <c r="L52" s="91">
        <f t="shared" si="8"/>
        <v>44.885973615119447</v>
      </c>
      <c r="M52" s="92">
        <f t="shared" si="9"/>
        <v>45.885973615119447</v>
      </c>
      <c r="N52" s="93">
        <f t="shared" si="10"/>
        <v>43.885973615119447</v>
      </c>
      <c r="O52" s="25">
        <f t="shared" si="11"/>
        <v>29.885973615119447</v>
      </c>
      <c r="P52" s="24">
        <f t="shared" si="12"/>
        <v>47.885973615119447</v>
      </c>
      <c r="Q52" s="24">
        <f t="shared" si="13"/>
        <v>39.635973615119447</v>
      </c>
      <c r="R52" s="12"/>
      <c r="S52" s="37">
        <f t="shared" si="14"/>
        <v>39.085973615119443</v>
      </c>
      <c r="T52" s="40"/>
      <c r="U52" s="25">
        <f t="shared" si="15"/>
        <v>32.385973615119447</v>
      </c>
      <c r="V52" s="24">
        <f t="shared" si="16"/>
        <v>46.885973615119447</v>
      </c>
      <c r="W52" s="24">
        <f t="shared" si="17"/>
        <v>39.385973615119447</v>
      </c>
      <c r="X52" s="40"/>
      <c r="Y52" s="40">
        <f>IF(Polymers_Data!BA52=1,0.5*W52+0.5*V52,IF(Polymers_Data!BA52=2,0.7*W52+0.3*V52,IF(Polymers_Data!BA52=3,MAXA(MINA(V52,W52),U52),IF(Polymers_Data!BA52=4,0.7*W52+0.3*U52,IF(Polymers_Data!BA52=5,0.5*W52+0.5*U52,"ERR")))))</f>
        <v>39.385973615119447</v>
      </c>
      <c r="Z52" s="24">
        <v>0</v>
      </c>
      <c r="AA52" s="40">
        <f t="shared" si="100"/>
        <v>39.385973615119447</v>
      </c>
      <c r="AB52" s="40">
        <f t="shared" si="101"/>
        <v>40.385973615119447</v>
      </c>
      <c r="AC52" s="143">
        <f t="shared" si="19"/>
        <v>41.085973615119443</v>
      </c>
      <c r="AD52" s="97">
        <f t="shared" si="20"/>
        <v>42.885973615119447</v>
      </c>
      <c r="AE52" s="24">
        <f t="shared" si="21"/>
        <v>38.715973615119445</v>
      </c>
      <c r="AF52" s="24">
        <f t="shared" si="22"/>
        <v>54.385973615119447</v>
      </c>
      <c r="AG52" s="24">
        <f t="shared" si="23"/>
        <v>45.065973615119447</v>
      </c>
      <c r="AH52" s="12"/>
      <c r="AI52" s="37">
        <f t="shared" si="24"/>
        <v>45.585973615119443</v>
      </c>
      <c r="AJ52" s="34">
        <f t="shared" si="25"/>
        <v>48.385973615119447</v>
      </c>
      <c r="AK52" s="25">
        <f t="shared" si="26"/>
        <v>19.97533900667004</v>
      </c>
      <c r="AL52" s="12"/>
      <c r="AM52" s="24">
        <f t="shared" si="27"/>
        <v>32.775339006670038</v>
      </c>
      <c r="AN52" s="24">
        <f t="shared" si="28"/>
        <v>43.97533900667004</v>
      </c>
      <c r="AO52" s="24">
        <f t="shared" si="29"/>
        <v>37.875339006670039</v>
      </c>
      <c r="AP52" s="116">
        <f>IF(Polymers_Data!AE52=1,0.5*AO52+0.5*AN52,IF(Polymers_Data!AE52=2,0.7*AO52+0.3*AN52,IF(Polymers_Data!AE52=3,MAXA(MINA(AN52,AO52),AM52),IF(Polymers_Data!AE52=4,0.7*AO52+0.3*AM52,IF(Polymers_Data!AE52=5,0.5*AO52+0.5*AM52,"ERR")))))</f>
        <v>37.875339006670039</v>
      </c>
      <c r="AQ52" s="116">
        <f>IF(Polymers_Data!AE52=1,0.5*AO52+0.5*AN52,IF(Polymers_Data!AE52=2,0.7*AO52+0.3*AN52,IF(Polymers_Data!AE52=3,MAXA(MINA(AN52,AO52),AM52),IF(Polymers_Data!AE52=4,0.7*AO52+0.3*AM52,IF(Polymers_Data!AE52=5,0.5*AO52+0.5*AM52,"ERR")))))</f>
        <v>37.875339006670039</v>
      </c>
      <c r="AR52" s="24">
        <f t="shared" si="30"/>
        <v>29.97533900667004</v>
      </c>
      <c r="AS52" s="24">
        <f t="shared" si="31"/>
        <v>43.72533900667004</v>
      </c>
      <c r="AT52" s="24">
        <f t="shared" si="32"/>
        <v>35.365339006670041</v>
      </c>
      <c r="AU52" s="24">
        <f>IF(Polymers_Data!BP52=1,0.5*AT52+0.5*AS52,IF(Polymers_Data!BP52=2,0.7*AT52+0.3*AS52,IF(Polymers_Data!BP52=3,MAXA(MINA(AS52,AT52),AR52),IF(Polymers_Data!BP52=4,0.7*AT52+0.3*AR52,IF(Polymers_Data!BP52=5,0.3*AT52+0.7*AR52,"ERR")))))</f>
        <v>35.365339006670041</v>
      </c>
      <c r="AV52" s="24">
        <v>4</v>
      </c>
      <c r="AW52" s="24">
        <f t="shared" si="105"/>
        <v>39.365339006670041</v>
      </c>
      <c r="AX52" s="14"/>
      <c r="AY52" s="52">
        <f t="shared" si="33"/>
        <v>27.385973615119447</v>
      </c>
      <c r="AZ52" s="12"/>
      <c r="BA52" s="24">
        <f t="shared" si="34"/>
        <v>44.885973615119447</v>
      </c>
      <c r="BB52" s="24">
        <f t="shared" si="35"/>
        <v>87.38597361511944</v>
      </c>
      <c r="BC52" s="24">
        <f t="shared" si="36"/>
        <v>66.88597361511944</v>
      </c>
      <c r="BD52" s="116">
        <f>IF(Polymers_Data!BZ52=1,0.5*BC52+0.5*BB52,IF(Polymers_Data!BZ52=2,0.7*BC52+0.3*BB52,IF(Polymers_Data!BZ52=3,MAXA(MINA(BB52,BC52),BA52),IF(Polymers_Data!BZ52=4,0.7*BC52+0.3*BA52,IF(Polymers_Data!BZ52=5,0.5*BC52+0.5*BA52,"ERR")))))</f>
        <v>66.88597361511944</v>
      </c>
      <c r="BE52" s="40">
        <f>IF(Polymers_Data!BZ52=1,0.5*BC52+0.5*BB52,IF(Polymers_Data!BZ52=2,0.7*BC52+0.3*BB52,IF(Polymers_Data!BZ52=3,MAXA(MINA(BB52,BC52),BA52),IF(Polymers_Data!BZ52=4,0.7*BC52+0.3*BA52,IF(Polymers_Data!BZ52=5,0.5*BC52+0.5*BA52,"ERR")))))</f>
        <v>66.88597361511944</v>
      </c>
      <c r="BF52" s="12"/>
      <c r="BG52" s="12"/>
      <c r="BH52" s="12"/>
      <c r="BI52" s="53">
        <f t="shared" si="37"/>
        <v>66.88597361511944</v>
      </c>
      <c r="BJ52" s="12"/>
      <c r="BK52" s="25">
        <f t="shared" si="38"/>
        <v>38.385973615119447</v>
      </c>
      <c r="BL52" s="12"/>
      <c r="BM52" s="24">
        <f t="shared" si="39"/>
        <v>45.635973615119447</v>
      </c>
      <c r="BN52" s="24">
        <f t="shared" si="40"/>
        <v>60.385973615119447</v>
      </c>
      <c r="BO52" s="24">
        <f t="shared" si="41"/>
        <v>53.585973615119443</v>
      </c>
      <c r="BP52" s="94">
        <f>IF(Polymers_Data!AJ52=1,0.5*BO52+0.5*BN52,IF(Polymers_Data!AJ52=2,0.7*BO52+0.3*BN52,IF(Polymers_Data!AJ52=3,MAXA(MINA(BN52,BO52),BM52),IF(Polymers_Data!AJ52=4,0.7*BO52+0.3*BM52,IF(Polymers_Data!AJ52=5,0.5*BO52+0.5*BM52,"ERR")))))</f>
        <v>53.585973615119443</v>
      </c>
      <c r="BQ52" s="94">
        <v>0</v>
      </c>
      <c r="BR52" s="94">
        <f t="shared" si="104"/>
        <v>53.585973615119443</v>
      </c>
      <c r="BS52" s="24">
        <f t="shared" si="42"/>
        <v>51.085973615119443</v>
      </c>
      <c r="BT52" s="6"/>
      <c r="BU52" s="31">
        <f>VLOOKUP(A52,'[2]Price Curves'!$C$8:$IV$367,'[2]Price Curves'!$AW$1)</f>
        <v>39.756341636904764</v>
      </c>
      <c r="BV52" s="24">
        <f t="shared" si="43"/>
        <v>13.385973615119449</v>
      </c>
      <c r="BW52" s="24">
        <f t="shared" si="44"/>
        <v>20.385973615119447</v>
      </c>
      <c r="BX52" s="24">
        <f t="shared" si="45"/>
        <v>37.246973615119451</v>
      </c>
      <c r="BY52" s="24">
        <f t="shared" si="46"/>
        <v>27.385973615119447</v>
      </c>
      <c r="BZ52" s="24">
        <f>IF(Monomers_Data!F52=1,0.5*BY52+0.5*BX52,IF(Monomers_Data!F52=2,0.7*BY52+0.3*BX52,IF(Monomers_Data!F52=3,MAXA(MINA(BX52,BY52),BW52),IF(Monomers_Data!F52=4,0.7*BY52+0.3*BW52,IF(Monomers_Data!F52=5,0.5*BY52+0.5*BW52,"ERR")))))</f>
        <v>27.385973615119447</v>
      </c>
      <c r="CA52" s="24"/>
      <c r="CB52" s="40">
        <f t="shared" si="99"/>
        <v>27.385973615119447</v>
      </c>
      <c r="CC52" s="24">
        <f t="shared" si="47"/>
        <v>29.785973615119449</v>
      </c>
      <c r="CD52" s="24">
        <f t="shared" si="48"/>
        <v>29.385973615119447</v>
      </c>
      <c r="CE52" s="26">
        <f t="shared" si="49"/>
        <v>27.635973615119447</v>
      </c>
      <c r="CF52" s="6"/>
      <c r="CG52" s="5">
        <f>VLOOKUP(A52,'[2]Price Curves'!$C$8:$BH$367,'[2]Price Curves'!$AY$1)</f>
        <v>48.540683998214284</v>
      </c>
      <c r="CH52" s="6">
        <f t="shared" si="50"/>
        <v>11.475339006670042</v>
      </c>
      <c r="CI52" s="6">
        <f t="shared" si="51"/>
        <v>19.385973615119447</v>
      </c>
      <c r="CJ52" s="6">
        <f t="shared" si="51"/>
        <v>25.385973615119447</v>
      </c>
      <c r="CK52" s="6">
        <f t="shared" si="51"/>
        <v>21.385973615119447</v>
      </c>
      <c r="CL52" s="47">
        <f>IF(Monomers_Data!P52=1,0.5*CK52+0.5*CJ52,IF(Monomers_Data!P52=2,0.7*CK52+0.3*CJ52,IF(Monomers_Data!P52=3,MAXA(MINA(CJ52,CK52),CI52),IF(Monomers_Data!P52=4,0.7*CK52+0.3*CI52,IF(Monomers_Data!P52=5,0.5*CK52+0.5*CI52,"ERR")))))</f>
        <v>22.585973615119443</v>
      </c>
      <c r="CM52" s="47">
        <f t="shared" si="53"/>
        <v>18.47533900667004</v>
      </c>
      <c r="CN52" s="47"/>
      <c r="CO52" s="34">
        <f t="shared" si="96"/>
        <v>18.47533900667004</v>
      </c>
      <c r="CP52" s="47">
        <v>1.5</v>
      </c>
      <c r="CQ52" s="87">
        <f t="shared" si="54"/>
        <v>19.97533900667004</v>
      </c>
      <c r="CR52" s="6">
        <f t="shared" si="55"/>
        <v>15.96615395062285</v>
      </c>
      <c r="CS52" s="60">
        <f t="shared" si="56"/>
        <v>15.96615395062285</v>
      </c>
      <c r="CT52" s="63">
        <f t="shared" si="57"/>
        <v>27.385973615119447</v>
      </c>
      <c r="CU52" s="6">
        <f t="shared" si="58"/>
        <v>29.885973615119447</v>
      </c>
      <c r="CV52" s="6">
        <f t="shared" si="59"/>
        <v>44.385973615119447</v>
      </c>
      <c r="CW52" s="6">
        <f t="shared" si="60"/>
        <v>37.385973615119447</v>
      </c>
      <c r="CX52" s="24">
        <f>IF(Polymers_Data!BU52=1,0.5*CW52+0.5*CV52,IF(Polymers_Data!BU52=2,0.7*CW52+0.3*CV52,IF(Polymers_Data!BU52=3,MAXA(MINA(CV52,CW52),CU52),IF(Polymers_Data!BU52=4,0.7*CW52+0.3*CU52,IF(Polymers_Data!BU52=5,0.5*CW52+0.5*CU52,"ERR")))))</f>
        <v>39.485973615119448</v>
      </c>
      <c r="CY52" s="177">
        <f t="shared" si="61"/>
        <v>39.485973615119448</v>
      </c>
      <c r="CZ52" s="5">
        <v>0.2068351278138528</v>
      </c>
      <c r="DA52" s="6">
        <f t="shared" si="62"/>
        <v>6.4240895931848137</v>
      </c>
      <c r="DB52" s="26"/>
      <c r="DC52" s="6">
        <f t="shared" si="97"/>
        <v>24.785973615119449</v>
      </c>
      <c r="DD52" s="6">
        <f t="shared" si="102"/>
        <v>107.78660714285714</v>
      </c>
      <c r="DE52" s="6">
        <f t="shared" si="64"/>
        <v>23.744665520626931</v>
      </c>
      <c r="DF52" s="6">
        <f t="shared" si="65"/>
        <v>19.485973615119448</v>
      </c>
      <c r="DG52" s="6">
        <f t="shared" si="66"/>
        <v>49.785973615119445</v>
      </c>
      <c r="DH52" s="24">
        <f t="shared" si="67"/>
        <v>30.785973615119449</v>
      </c>
      <c r="DI52" s="6">
        <f>IF(Monomers_Data!AE52=1,0.5*DH52+0.5*DG52,IF(Monomers_Data!AE52=2,0.7*DH52+0.3*DG52,IF(Monomers_Data!AE52=3,MAXA(MINA(DG52,DH52),DF52),IF(Monomers_Data!AE52=4,0.7*DH52+0.3*DF52,IF(Monomers_Data!AE52=5,0.5*DH52+0.5*DF52,"ERR")))))</f>
        <v>30.785973615119449</v>
      </c>
      <c r="DJ52" s="47">
        <f t="shared" si="68"/>
        <v>30.785973615119449</v>
      </c>
      <c r="DK52" s="26">
        <f t="shared" si="69"/>
        <v>678.52285847723272</v>
      </c>
      <c r="DL52" s="6">
        <f t="shared" si="70"/>
        <v>27.385973615119447</v>
      </c>
      <c r="DM52" s="6">
        <f t="shared" si="71"/>
        <v>29.885973615119447</v>
      </c>
      <c r="DN52" s="6">
        <f t="shared" si="72"/>
        <v>50.385973615119447</v>
      </c>
      <c r="DO52" s="24">
        <f t="shared" si="73"/>
        <v>38.385973615119447</v>
      </c>
      <c r="DP52" s="6">
        <f>IF(Monomers_Data!AE52=1,0.5*DO52+0.5*DN52,IF(Monomers_Data!AE52=2,0.7*DO52+0.3*DN52,IF(Monomers_Data!AE52=3,MAXA(MINA(DN52,DO52),DM52),IF(Monomers_Data!AE52=4,0.7*DO52+0.3*DM52,IF(Monomers_Data!AE52=5,0.5*DO52+0.5*DM52,"ERR")))))</f>
        <v>38.385973615119447</v>
      </c>
      <c r="DQ52" s="47">
        <f t="shared" si="74"/>
        <v>38.385973615119447</v>
      </c>
      <c r="DR52" s="26">
        <f t="shared" si="75"/>
        <v>846.02685847723262</v>
      </c>
      <c r="DS52" s="24">
        <f>VLOOKUP(A52,'[2]Price Curves'!$C$8:$BH$367,'[2]Price Curves'!$BC$1)</f>
        <v>23.114999999999998</v>
      </c>
      <c r="DT52" s="6">
        <f t="shared" si="76"/>
        <v>55.035714285714278</v>
      </c>
      <c r="DU52" s="6">
        <f>VLOOKUP(A52,'[2]Price Curves'!$C$8:$BH$367,'[2]Price Curves'!$BG$1)</f>
        <v>68.319047619047623</v>
      </c>
      <c r="DV52" s="5">
        <f t="shared" si="77"/>
        <v>80.552380952380958</v>
      </c>
      <c r="DW52" s="58">
        <f t="shared" si="78"/>
        <v>164.95238095238096</v>
      </c>
      <c r="DX52" s="58">
        <f t="shared" si="79"/>
        <v>107.78660714285714</v>
      </c>
      <c r="DY52" s="24">
        <f t="shared" si="80"/>
        <v>109.95238095238095</v>
      </c>
      <c r="DZ52" s="24"/>
      <c r="EA52" s="186">
        <f t="shared" si="81"/>
        <v>107.78660714285714</v>
      </c>
      <c r="EB52" s="186">
        <f t="shared" si="103"/>
        <v>107.78660714285714</v>
      </c>
      <c r="EC52" s="153"/>
      <c r="ED52" s="73">
        <f>'[2]Price Curves'!AM51</f>
        <v>1.21</v>
      </c>
      <c r="EH52" s="67">
        <f>MAX(EXP(-0.015*((A58-'Export File'!$A$6+30)/365))*$EH$8,0.1)</f>
        <v>0.10333472913494109</v>
      </c>
      <c r="EJ52" s="112">
        <f t="shared" si="83"/>
        <v>13.385973615119449</v>
      </c>
      <c r="EK52" s="112">
        <f t="shared" si="84"/>
        <v>18.605973615119449</v>
      </c>
      <c r="EL52" s="112">
        <f t="shared" si="85"/>
        <v>31.58597361511945</v>
      </c>
      <c r="EM52" s="112">
        <f t="shared" si="86"/>
        <v>24.785973615119449</v>
      </c>
      <c r="EN52" s="174">
        <f>IF(Monomers_Data!K52=1,0.5*EM52+0.5*EL52,IF(Monomers_Data!K52=2,0.7*EM52+0.3*EL52,IF(Monomers_Data!K52=3,MAXA(MINA(EL52,EM52),EK52),IF(Monomers_Data!K52=4,0.7*EM52+0.3*EK52,IF(Monomers_Data!K52=5,0.5*EM52+0.5*EK52,"ERR")))))</f>
        <v>24.785973615119449</v>
      </c>
      <c r="EO52" s="112">
        <v>5</v>
      </c>
      <c r="EP52" s="175">
        <f t="shared" si="106"/>
        <v>29.785973615119449</v>
      </c>
      <c r="EQ52" s="112">
        <f>VLOOKUP(A52,'[2]Price Curves'!$C$8:$BH$367,'[2]Price Curves'!$BH$1)</f>
        <v>60.790476190476191</v>
      </c>
      <c r="ER52" s="112">
        <f>VLOOKUP(A52,'[2]Price Curves'!$C$8:$BH$367,'[2]Price Curves'!$BA$1)</f>
        <v>48.232898839285717</v>
      </c>
      <c r="ES52" s="161">
        <f t="shared" si="87"/>
        <v>13.16338170367807</v>
      </c>
      <c r="ET52" s="112">
        <f t="shared" si="88"/>
        <v>17.47533900667004</v>
      </c>
      <c r="EU52" s="192">
        <f t="shared" si="89"/>
        <v>15.319360355174055</v>
      </c>
      <c r="EV52" s="112">
        <f t="shared" si="90"/>
        <v>17.676410079415181</v>
      </c>
      <c r="EW52" s="112">
        <f>IF(Monomers_Data!U52=1,0.5*EU52+0.5*ET52,IF(Monomers_Data!U52=2,0.7*EU52+0.3*ET52,IF(Monomers_Data!U52=3,MAXA(MINA(ET52,EU52),ES52),IF(Monomers_Data!U52=4,0.7*EU52+0.3*ES52,IF(Monomers_Data!U52=5,0.5*EU52+0.5*ES52,"ERR")))))</f>
        <v>15.96615395062285</v>
      </c>
      <c r="EX52" s="24">
        <f t="shared" si="98"/>
        <v>15.96615395062285</v>
      </c>
      <c r="EY52" s="211">
        <f>VLOOKUP(A52,'[2]Price Curves'!$C$8:$BH$367,'[2]Price Curves'!$BE$1)</f>
        <v>4.407</v>
      </c>
      <c r="EZ52" s="112">
        <f t="shared" si="91"/>
        <v>67.171300000000002</v>
      </c>
      <c r="FA52">
        <f t="shared" si="92"/>
        <v>66.273500000000013</v>
      </c>
    </row>
    <row r="53" spans="1:157" x14ac:dyDescent="0.3">
      <c r="A53" s="113">
        <f t="shared" si="94"/>
        <v>38322</v>
      </c>
      <c r="C53" s="52">
        <f t="shared" si="3"/>
        <v>27.389212888024453</v>
      </c>
      <c r="D53" s="12"/>
      <c r="E53" s="24">
        <f t="shared" si="4"/>
        <v>36.389212888024453</v>
      </c>
      <c r="F53" s="24">
        <f t="shared" si="5"/>
        <v>49.389212888024453</v>
      </c>
      <c r="G53" s="24">
        <f t="shared" si="6"/>
        <v>42.589212888024448</v>
      </c>
      <c r="H53" s="40">
        <f>IF(Polymers_Data!F53=1,0.5*G53+0.5*F53,IF(Polymers_Data!F53=2,0.7*G53+0.3*F53,IF(Polymers_Data!F53=3,MAXA(MINA(F53,G53),E53),IF(Polymers_Data!F53=4,0.7*G53+0.3*E53,IF(Polymers_Data!F53=5,0.5*G53+0.5*E53,"ERR")))))</f>
        <v>42.589212888024448</v>
      </c>
      <c r="I53" s="116">
        <v>0</v>
      </c>
      <c r="J53" s="116">
        <f t="shared" si="7"/>
        <v>42.589212888024448</v>
      </c>
      <c r="K53" s="65">
        <f t="shared" si="95"/>
        <v>44.589212888024448</v>
      </c>
      <c r="L53" s="91">
        <f t="shared" si="8"/>
        <v>44.889212888024453</v>
      </c>
      <c r="M53" s="92">
        <f t="shared" si="9"/>
        <v>45.889212888024453</v>
      </c>
      <c r="N53" s="93">
        <f t="shared" si="10"/>
        <v>43.889212888024453</v>
      </c>
      <c r="O53" s="25">
        <f t="shared" si="11"/>
        <v>29.889212888024453</v>
      </c>
      <c r="P53" s="24">
        <f t="shared" si="12"/>
        <v>47.889212888024453</v>
      </c>
      <c r="Q53" s="24">
        <f t="shared" si="13"/>
        <v>39.639212888024453</v>
      </c>
      <c r="R53" s="12"/>
      <c r="S53" s="37">
        <f t="shared" si="14"/>
        <v>39.089212888024448</v>
      </c>
      <c r="T53" s="40"/>
      <c r="U53" s="25">
        <f t="shared" si="15"/>
        <v>32.389212888024453</v>
      </c>
      <c r="V53" s="24">
        <f t="shared" si="16"/>
        <v>46.889212888024453</v>
      </c>
      <c r="W53" s="24">
        <f t="shared" si="17"/>
        <v>39.389212888024453</v>
      </c>
      <c r="X53" s="40"/>
      <c r="Y53" s="40">
        <f>IF(Polymers_Data!BA53=1,0.5*W53+0.5*V53,IF(Polymers_Data!BA53=2,0.7*W53+0.3*V53,IF(Polymers_Data!BA53=3,MAXA(MINA(V53,W53),U53),IF(Polymers_Data!BA53=4,0.7*W53+0.3*U53,IF(Polymers_Data!BA53=5,0.5*W53+0.5*U53,"ERR")))))</f>
        <v>39.389212888024453</v>
      </c>
      <c r="Z53" s="24">
        <v>0</v>
      </c>
      <c r="AA53" s="40">
        <f t="shared" si="100"/>
        <v>39.389212888024453</v>
      </c>
      <c r="AB53" s="40">
        <f t="shared" si="101"/>
        <v>40.389212888024453</v>
      </c>
      <c r="AC53" s="143">
        <f t="shared" si="19"/>
        <v>41.089212888024448</v>
      </c>
      <c r="AD53" s="97">
        <f t="shared" si="20"/>
        <v>42.889212888024453</v>
      </c>
      <c r="AE53" s="24">
        <f t="shared" si="21"/>
        <v>38.719212888024451</v>
      </c>
      <c r="AF53" s="24">
        <f t="shared" si="22"/>
        <v>54.389212888024453</v>
      </c>
      <c r="AG53" s="24">
        <f t="shared" si="23"/>
        <v>45.069212888024452</v>
      </c>
      <c r="AH53" s="12"/>
      <c r="AI53" s="37">
        <f t="shared" si="24"/>
        <v>45.589212888024448</v>
      </c>
      <c r="AJ53" s="34">
        <f t="shared" si="25"/>
        <v>48.389212888024453</v>
      </c>
      <c r="AK53" s="25">
        <f t="shared" si="26"/>
        <v>19.975835115046323</v>
      </c>
      <c r="AL53" s="12"/>
      <c r="AM53" s="24">
        <f t="shared" si="27"/>
        <v>32.77583511504632</v>
      </c>
      <c r="AN53" s="24">
        <f t="shared" si="28"/>
        <v>43.975835115046323</v>
      </c>
      <c r="AO53" s="24">
        <f t="shared" si="29"/>
        <v>37.875835115046321</v>
      </c>
      <c r="AP53" s="116">
        <f>IF(Polymers_Data!AE53=1,0.5*AO53+0.5*AN53,IF(Polymers_Data!AE53=2,0.7*AO53+0.3*AN53,IF(Polymers_Data!AE53=3,MAXA(MINA(AN53,AO53),AM53),IF(Polymers_Data!AE53=4,0.7*AO53+0.3*AM53,IF(Polymers_Data!AE53=5,0.5*AO53+0.5*AM53,"ERR")))))</f>
        <v>37.875835115046321</v>
      </c>
      <c r="AQ53" s="116">
        <f>IF(Polymers_Data!AE53=1,0.5*AO53+0.5*AN53,IF(Polymers_Data!AE53=2,0.7*AO53+0.3*AN53,IF(Polymers_Data!AE53=3,MAXA(MINA(AN53,AO53),AM53),IF(Polymers_Data!AE53=4,0.7*AO53+0.3*AM53,IF(Polymers_Data!AE53=5,0.5*AO53+0.5*AM53,"ERR")))))</f>
        <v>37.875835115046321</v>
      </c>
      <c r="AR53" s="24">
        <f t="shared" si="30"/>
        <v>29.975835115046323</v>
      </c>
      <c r="AS53" s="24">
        <f t="shared" si="31"/>
        <v>43.725835115046323</v>
      </c>
      <c r="AT53" s="24">
        <f t="shared" si="32"/>
        <v>35.365835115046323</v>
      </c>
      <c r="AU53" s="24">
        <f>IF(Polymers_Data!BP53=1,0.5*AT53+0.5*AS53,IF(Polymers_Data!BP53=2,0.7*AT53+0.3*AS53,IF(Polymers_Data!BP53=3,MAXA(MINA(AS53,AT53),AR53),IF(Polymers_Data!BP53=4,0.7*AT53+0.3*AR53,IF(Polymers_Data!BP53=5,0.3*AT53+0.7*AR53,"ERR")))))</f>
        <v>35.365835115046323</v>
      </c>
      <c r="AV53" s="24">
        <v>4</v>
      </c>
      <c r="AW53" s="24">
        <f t="shared" si="105"/>
        <v>39.365835115046323</v>
      </c>
      <c r="AX53" s="14"/>
      <c r="AY53" s="52">
        <f t="shared" si="33"/>
        <v>27.389212888024453</v>
      </c>
      <c r="AZ53" s="12"/>
      <c r="BA53" s="24">
        <f t="shared" si="34"/>
        <v>44.889212888024453</v>
      </c>
      <c r="BB53" s="24">
        <f t="shared" si="35"/>
        <v>87.389212888024446</v>
      </c>
      <c r="BC53" s="24">
        <f t="shared" si="36"/>
        <v>66.889212888024446</v>
      </c>
      <c r="BD53" s="116">
        <f>IF(Polymers_Data!BZ53=1,0.5*BC53+0.5*BB53,IF(Polymers_Data!BZ53=2,0.7*BC53+0.3*BB53,IF(Polymers_Data!BZ53=3,MAXA(MINA(BB53,BC53),BA53),IF(Polymers_Data!BZ53=4,0.7*BC53+0.3*BA53,IF(Polymers_Data!BZ53=5,0.5*BC53+0.5*BA53,"ERR")))))</f>
        <v>66.889212888024446</v>
      </c>
      <c r="BE53" s="40">
        <f>IF(Polymers_Data!BZ53=1,0.5*BC53+0.5*BB53,IF(Polymers_Data!BZ53=2,0.7*BC53+0.3*BB53,IF(Polymers_Data!BZ53=3,MAXA(MINA(BB53,BC53),BA53),IF(Polymers_Data!BZ53=4,0.7*BC53+0.3*BA53,IF(Polymers_Data!BZ53=5,0.5*BC53+0.5*BA53,"ERR")))))</f>
        <v>66.889212888024446</v>
      </c>
      <c r="BF53" s="12"/>
      <c r="BG53" s="12"/>
      <c r="BH53" s="12"/>
      <c r="BI53" s="53">
        <f t="shared" si="37"/>
        <v>66.889212888024446</v>
      </c>
      <c r="BJ53" s="12"/>
      <c r="BK53" s="25">
        <f t="shared" si="38"/>
        <v>38.389212888024453</v>
      </c>
      <c r="BL53" s="12"/>
      <c r="BM53" s="24">
        <f t="shared" si="39"/>
        <v>45.639212888024453</v>
      </c>
      <c r="BN53" s="24">
        <f t="shared" si="40"/>
        <v>60.389212888024453</v>
      </c>
      <c r="BO53" s="24">
        <f t="shared" si="41"/>
        <v>53.589212888024448</v>
      </c>
      <c r="BP53" s="94">
        <f>IF(Polymers_Data!AJ53=1,0.5*BO53+0.5*BN53,IF(Polymers_Data!AJ53=2,0.7*BO53+0.3*BN53,IF(Polymers_Data!AJ53=3,MAXA(MINA(BN53,BO53),BM53),IF(Polymers_Data!AJ53=4,0.7*BO53+0.3*BM53,IF(Polymers_Data!AJ53=5,0.5*BO53+0.5*BM53,"ERR")))))</f>
        <v>53.589212888024448</v>
      </c>
      <c r="BQ53" s="94">
        <v>0</v>
      </c>
      <c r="BR53" s="94">
        <f t="shared" si="104"/>
        <v>53.589212888024448</v>
      </c>
      <c r="BS53" s="24">
        <f t="shared" si="42"/>
        <v>51.089212888024448</v>
      </c>
      <c r="BT53" s="6"/>
      <c r="BU53" s="31">
        <f>VLOOKUP(A53,'[2]Price Curves'!$C$8:$IV$367,'[2]Price Curves'!$AW$1)</f>
        <v>39.765962277432621</v>
      </c>
      <c r="BV53" s="24">
        <f t="shared" si="43"/>
        <v>13.389212888024451</v>
      </c>
      <c r="BW53" s="24">
        <f t="shared" si="44"/>
        <v>20.389212888024453</v>
      </c>
      <c r="BX53" s="24">
        <f t="shared" si="45"/>
        <v>37.25021288802445</v>
      </c>
      <c r="BY53" s="24">
        <f t="shared" si="46"/>
        <v>27.389212888024453</v>
      </c>
      <c r="BZ53" s="24">
        <f>IF(Monomers_Data!F53=1,0.5*BY53+0.5*BX53,IF(Monomers_Data!F53=2,0.7*BY53+0.3*BX53,IF(Monomers_Data!F53=3,MAXA(MINA(BX53,BY53),BW53),IF(Monomers_Data!F53=4,0.7*BY53+0.3*BW53,IF(Monomers_Data!F53=5,0.5*BY53+0.5*BW53,"ERR")))))</f>
        <v>27.389212888024453</v>
      </c>
      <c r="CA53" s="24"/>
      <c r="CB53" s="40">
        <f t="shared" si="99"/>
        <v>27.389212888024453</v>
      </c>
      <c r="CC53" s="24">
        <f t="shared" si="47"/>
        <v>29.789212888024451</v>
      </c>
      <c r="CD53" s="24">
        <f t="shared" si="48"/>
        <v>29.389212888024453</v>
      </c>
      <c r="CE53" s="26">
        <f t="shared" si="49"/>
        <v>27.639212888024453</v>
      </c>
      <c r="CF53" s="6"/>
      <c r="CG53" s="5">
        <f>VLOOKUP(A53,'[2]Price Curves'!$C$8:$BH$367,'[2]Price Curves'!$AY$1)</f>
        <v>48.542782536645959</v>
      </c>
      <c r="CH53" s="6">
        <f t="shared" si="50"/>
        <v>11.475835115046324</v>
      </c>
      <c r="CI53" s="6">
        <f t="shared" si="51"/>
        <v>19.389212888024453</v>
      </c>
      <c r="CJ53" s="6">
        <f t="shared" si="51"/>
        <v>25.389212888024453</v>
      </c>
      <c r="CK53" s="6">
        <f t="shared" si="51"/>
        <v>21.389212888024453</v>
      </c>
      <c r="CL53" s="47">
        <f>IF(Monomers_Data!P53=1,0.5*CK53+0.5*CJ53,IF(Monomers_Data!P53=2,0.7*CK53+0.3*CJ53,IF(Monomers_Data!P53=3,MAXA(MINA(CJ53,CK53),CI53),IF(Monomers_Data!P53=4,0.7*CK53+0.3*CI53,IF(Monomers_Data!P53=5,0.5*CK53+0.5*CI53,"ERR")))))</f>
        <v>22.589212888024452</v>
      </c>
      <c r="CM53" s="47">
        <f t="shared" si="53"/>
        <v>18.475835115046323</v>
      </c>
      <c r="CN53" s="47"/>
      <c r="CO53" s="34">
        <f t="shared" si="96"/>
        <v>18.475835115046323</v>
      </c>
      <c r="CP53" s="47">
        <v>1.5</v>
      </c>
      <c r="CQ53" s="87">
        <f t="shared" si="54"/>
        <v>19.975835115046323</v>
      </c>
      <c r="CR53" s="6">
        <f t="shared" si="55"/>
        <v>15.869554140889029</v>
      </c>
      <c r="CS53" s="60">
        <f t="shared" si="56"/>
        <v>15.869554140889029</v>
      </c>
      <c r="CT53" s="63">
        <f t="shared" si="57"/>
        <v>27.389212888024453</v>
      </c>
      <c r="CU53" s="6">
        <f t="shared" si="58"/>
        <v>29.889212888024453</v>
      </c>
      <c r="CV53" s="6">
        <f t="shared" si="59"/>
        <v>44.389212888024453</v>
      </c>
      <c r="CW53" s="6">
        <f t="shared" si="60"/>
        <v>37.389212888024453</v>
      </c>
      <c r="CX53" s="24">
        <f>IF(Polymers_Data!BU53=1,0.5*CW53+0.5*CV53,IF(Polymers_Data!BU53=2,0.7*CW53+0.3*CV53,IF(Polymers_Data!BU53=3,MAXA(MINA(CV53,CW53),CU53),IF(Polymers_Data!BU53=4,0.7*CW53+0.3*CU53,IF(Polymers_Data!BU53=5,0.5*CW53+0.5*CU53,"ERR")))))</f>
        <v>39.489212888024454</v>
      </c>
      <c r="CY53" s="177">
        <f t="shared" si="61"/>
        <v>39.489212888024454</v>
      </c>
      <c r="CZ53" s="5">
        <v>0.21034457981859409</v>
      </c>
      <c r="DA53" s="6">
        <f t="shared" si="62"/>
        <v>6.5330896181792628</v>
      </c>
      <c r="DB53" s="26"/>
      <c r="DC53" s="6">
        <f t="shared" si="97"/>
        <v>24.789212888024451</v>
      </c>
      <c r="DD53" s="6">
        <f t="shared" si="102"/>
        <v>107.68952380952381</v>
      </c>
      <c r="DE53" s="6">
        <f t="shared" si="64"/>
        <v>23.735248086991472</v>
      </c>
      <c r="DF53" s="6">
        <f t="shared" si="65"/>
        <v>19.489212888024451</v>
      </c>
      <c r="DG53" s="6">
        <f t="shared" si="66"/>
        <v>49.789212888024451</v>
      </c>
      <c r="DH53" s="24">
        <f t="shared" si="67"/>
        <v>30.789212888024451</v>
      </c>
      <c r="DI53" s="6">
        <f>IF(Monomers_Data!AE53=1,0.5*DH53+0.5*DG53,IF(Monomers_Data!AE53=2,0.7*DH53+0.3*DG53,IF(Monomers_Data!AE53=3,MAXA(MINA(DG53,DH53),DF53),IF(Monomers_Data!AE53=4,0.7*DH53+0.3*DF53,IF(Monomers_Data!AE53=5,0.5*DH53+0.5*DF53,"ERR")))))</f>
        <v>30.789212888024451</v>
      </c>
      <c r="DJ53" s="47">
        <f t="shared" si="68"/>
        <v>30.789212888024451</v>
      </c>
      <c r="DK53" s="26">
        <f t="shared" si="69"/>
        <v>678.59425205205889</v>
      </c>
      <c r="DL53" s="6">
        <f t="shared" si="70"/>
        <v>27.389212888024453</v>
      </c>
      <c r="DM53" s="6">
        <f t="shared" si="71"/>
        <v>29.889212888024453</v>
      </c>
      <c r="DN53" s="6">
        <f t="shared" si="72"/>
        <v>50.389212888024453</v>
      </c>
      <c r="DO53" s="24">
        <f t="shared" si="73"/>
        <v>38.389212888024453</v>
      </c>
      <c r="DP53" s="6">
        <f>IF(Monomers_Data!AE53=1,0.5*DO53+0.5*DN53,IF(Monomers_Data!AE53=2,0.7*DO53+0.3*DN53,IF(Monomers_Data!AE53=3,MAXA(MINA(DN53,DO53),DM53),IF(Monomers_Data!AE53=4,0.7*DO53+0.3*DM53,IF(Monomers_Data!AE53=5,0.5*DO53+0.5*DM53,"ERR")))))</f>
        <v>38.389212888024453</v>
      </c>
      <c r="DQ53" s="47">
        <f t="shared" si="74"/>
        <v>38.389212888024453</v>
      </c>
      <c r="DR53" s="26">
        <f t="shared" si="75"/>
        <v>846.09825205205902</v>
      </c>
      <c r="DS53" s="24">
        <f>VLOOKUP(A53,'[2]Price Curves'!$C$8:$BH$367,'[2]Price Curves'!$BC$1)</f>
        <v>23.08</v>
      </c>
      <c r="DT53" s="6">
        <f t="shared" si="76"/>
        <v>54.952380952380949</v>
      </c>
      <c r="DU53" s="6">
        <f>VLOOKUP(A53,'[2]Price Curves'!$C$8:$BH$367,'[2]Price Curves'!$BG$1)</f>
        <v>67.280952380952385</v>
      </c>
      <c r="DV53" s="5">
        <f t="shared" si="77"/>
        <v>80.486904761904754</v>
      </c>
      <c r="DW53" s="58">
        <f t="shared" si="78"/>
        <v>164.88690476190476</v>
      </c>
      <c r="DX53" s="58">
        <f t="shared" si="79"/>
        <v>107.68952380952381</v>
      </c>
      <c r="DY53" s="24">
        <f t="shared" si="80"/>
        <v>109.88690476190476</v>
      </c>
      <c r="DZ53" s="24"/>
      <c r="EA53" s="186">
        <f t="shared" si="81"/>
        <v>107.68952380952381</v>
      </c>
      <c r="EB53" s="186">
        <f t="shared" si="103"/>
        <v>107.68952380952381</v>
      </c>
      <c r="EC53" s="153"/>
      <c r="ED53" s="73">
        <f>'[2]Price Curves'!AM52</f>
        <v>1.21</v>
      </c>
      <c r="EH53" s="67">
        <f>MAX(EXP(-0.015*((A59-'Export File'!$A$6+30)/365))*$EH$8,0.1)</f>
        <v>0.10320316734196536</v>
      </c>
      <c r="EJ53" s="112">
        <f t="shared" si="83"/>
        <v>13.389212888024451</v>
      </c>
      <c r="EK53" s="112">
        <f t="shared" si="84"/>
        <v>18.609212888024452</v>
      </c>
      <c r="EL53" s="112">
        <f t="shared" si="85"/>
        <v>31.589212888024448</v>
      </c>
      <c r="EM53" s="112">
        <f t="shared" si="86"/>
        <v>24.789212888024451</v>
      </c>
      <c r="EN53" s="174">
        <f>IF(Monomers_Data!K53=1,0.5*EM53+0.5*EL53,IF(Monomers_Data!K53=2,0.7*EM53+0.3*EL53,IF(Monomers_Data!K53=3,MAXA(MINA(EL53,EM53),EK53),IF(Monomers_Data!K53=4,0.7*EM53+0.3*EK53,IF(Monomers_Data!K53=5,0.5*EM53+0.5*EK53,"ERR")))))</f>
        <v>24.789212888024451</v>
      </c>
      <c r="EO53" s="112">
        <v>5</v>
      </c>
      <c r="EP53" s="175">
        <f t="shared" si="106"/>
        <v>29.789212888024451</v>
      </c>
      <c r="EQ53" s="112">
        <f>VLOOKUP(A53,'[2]Price Curves'!$C$8:$BH$367,'[2]Price Curves'!$BH$1)</f>
        <v>60.11904761904762</v>
      </c>
      <c r="ER53" s="112">
        <f>VLOOKUP(A53,'[2]Price Curves'!$C$8:$BH$367,'[2]Price Curves'!$BA$1)</f>
        <v>48.200167080745231</v>
      </c>
      <c r="ES53" s="161">
        <f t="shared" si="87"/>
        <v>12.88646090316835</v>
      </c>
      <c r="ET53" s="112">
        <f t="shared" si="88"/>
        <v>17.475835115046323</v>
      </c>
      <c r="EU53" s="192">
        <f t="shared" si="89"/>
        <v>15.181148009107336</v>
      </c>
      <c r="EV53" s="112">
        <f t="shared" si="90"/>
        <v>17.678855730458462</v>
      </c>
      <c r="EW53" s="112">
        <f>IF(Monomers_Data!U53=1,0.5*EU53+0.5*ET53,IF(Monomers_Data!U53=2,0.7*EU53+0.3*ET53,IF(Monomers_Data!U53=3,MAXA(MINA(ET53,EU53),ES53),IF(Monomers_Data!U53=4,0.7*EU53+0.3*ES53,IF(Monomers_Data!U53=5,0.5*EU53+0.5*ES53,"ERR")))))</f>
        <v>15.869554140889029</v>
      </c>
      <c r="EX53" s="24">
        <f t="shared" si="98"/>
        <v>15.869554140889029</v>
      </c>
      <c r="EY53" s="211">
        <f>VLOOKUP(A53,'[2]Price Curves'!$C$8:$BH$367,'[2]Price Curves'!$BE$1)</f>
        <v>4.5270000000000001</v>
      </c>
      <c r="EZ53" s="112">
        <f t="shared" si="91"/>
        <v>69.079300000000003</v>
      </c>
      <c r="FA53">
        <f t="shared" si="92"/>
        <v>67.533500000000004</v>
      </c>
    </row>
    <row r="54" spans="1:157" x14ac:dyDescent="0.3">
      <c r="A54" s="113">
        <f t="shared" si="94"/>
        <v>38353</v>
      </c>
      <c r="C54" s="52">
        <f t="shared" si="3"/>
        <v>26.818554680401874</v>
      </c>
      <c r="D54" s="12"/>
      <c r="E54" s="24">
        <f t="shared" si="4"/>
        <v>35.818554680401874</v>
      </c>
      <c r="F54" s="24">
        <f t="shared" si="5"/>
        <v>48.818554680401874</v>
      </c>
      <c r="G54" s="24">
        <f t="shared" si="6"/>
        <v>42.018554680401877</v>
      </c>
      <c r="H54" s="40">
        <f>IF(Polymers_Data!F54=1,0.5*G54+0.5*F54,IF(Polymers_Data!F54=2,0.7*G54+0.3*F54,IF(Polymers_Data!F54=3,MAXA(MINA(F54,G54),E54),IF(Polymers_Data!F54=4,0.7*G54+0.3*E54,IF(Polymers_Data!F54=5,0.5*G54+0.5*E54,"ERR")))))</f>
        <v>42.018554680401877</v>
      </c>
      <c r="I54" s="116">
        <v>0</v>
      </c>
      <c r="J54" s="116">
        <f t="shared" si="7"/>
        <v>42.018554680401877</v>
      </c>
      <c r="K54" s="65">
        <f t="shared" si="95"/>
        <v>44.018554680401877</v>
      </c>
      <c r="L54" s="91">
        <f t="shared" si="8"/>
        <v>44.318554680401874</v>
      </c>
      <c r="M54" s="92">
        <f t="shared" si="9"/>
        <v>45.318554680401874</v>
      </c>
      <c r="N54" s="93">
        <f t="shared" si="10"/>
        <v>43.318554680401874</v>
      </c>
      <c r="O54" s="25">
        <f t="shared" si="11"/>
        <v>29.318554680401874</v>
      </c>
      <c r="P54" s="24">
        <f t="shared" si="12"/>
        <v>47.318554680401874</v>
      </c>
      <c r="Q54" s="24">
        <f t="shared" si="13"/>
        <v>39.068554680401874</v>
      </c>
      <c r="R54" s="12"/>
      <c r="S54" s="37">
        <f t="shared" si="14"/>
        <v>38.518554680401877</v>
      </c>
      <c r="T54" s="40"/>
      <c r="U54" s="25">
        <f t="shared" si="15"/>
        <v>31.818554680401874</v>
      </c>
      <c r="V54" s="24">
        <f t="shared" si="16"/>
        <v>46.318554680401874</v>
      </c>
      <c r="W54" s="24">
        <f t="shared" si="17"/>
        <v>38.818554680401874</v>
      </c>
      <c r="X54" s="40"/>
      <c r="Y54" s="40">
        <f>IF(Polymers_Data!BA54=1,0.5*W54+0.5*V54,IF(Polymers_Data!BA54=2,0.7*W54+0.3*V54,IF(Polymers_Data!BA54=3,MAXA(MINA(V54,W54),U54),IF(Polymers_Data!BA54=4,0.7*W54+0.3*U54,IF(Polymers_Data!BA54=5,0.5*W54+0.5*U54,"ERR")))))</f>
        <v>38.818554680401874</v>
      </c>
      <c r="Z54" s="24">
        <v>0</v>
      </c>
      <c r="AA54" s="40">
        <f t="shared" si="100"/>
        <v>38.818554680401874</v>
      </c>
      <c r="AB54" s="40">
        <f t="shared" si="101"/>
        <v>39.818554680401874</v>
      </c>
      <c r="AC54" s="143">
        <f t="shared" si="19"/>
        <v>40.518554680401877</v>
      </c>
      <c r="AD54" s="97">
        <f t="shared" si="20"/>
        <v>42.318554680401874</v>
      </c>
      <c r="AE54" s="24">
        <f t="shared" si="21"/>
        <v>38.148554680401872</v>
      </c>
      <c r="AF54" s="24">
        <f t="shared" si="22"/>
        <v>53.818554680401874</v>
      </c>
      <c r="AG54" s="24">
        <f t="shared" si="23"/>
        <v>44.498554680401874</v>
      </c>
      <c r="AH54" s="12"/>
      <c r="AI54" s="37">
        <f t="shared" si="24"/>
        <v>45.018554680401877</v>
      </c>
      <c r="AJ54" s="34">
        <f t="shared" si="25"/>
        <v>47.818554680401874</v>
      </c>
      <c r="AK54" s="25">
        <f t="shared" si="26"/>
        <v>19.934777491697623</v>
      </c>
      <c r="AL54" s="12"/>
      <c r="AM54" s="24">
        <f t="shared" si="27"/>
        <v>32.734777491697628</v>
      </c>
      <c r="AN54" s="24">
        <f t="shared" si="28"/>
        <v>43.934777491697623</v>
      </c>
      <c r="AO54" s="24">
        <f t="shared" si="29"/>
        <v>37.834777491697622</v>
      </c>
      <c r="AP54" s="116">
        <f>IF(Polymers_Data!AE54=1,0.5*AO54+0.5*AN54,IF(Polymers_Data!AE54=2,0.7*AO54+0.3*AN54,IF(Polymers_Data!AE54=3,MAXA(MINA(AN54,AO54),AM54),IF(Polymers_Data!AE54=4,0.7*AO54+0.3*AM54,IF(Polymers_Data!AE54=5,0.5*AO54+0.5*AM54,"ERR")))))</f>
        <v>37.834777491697622</v>
      </c>
      <c r="AQ54" s="116">
        <f>IF(Polymers_Data!AE54=1,0.5*AO54+0.5*AN54,IF(Polymers_Data!AE54=2,0.7*AO54+0.3*AN54,IF(Polymers_Data!AE54=3,MAXA(MINA(AN54,AO54),AM54),IF(Polymers_Data!AE54=4,0.7*AO54+0.3*AM54,IF(Polymers_Data!AE54=5,0.5*AO54+0.5*AM54,"ERR")))))</f>
        <v>37.834777491697622</v>
      </c>
      <c r="AR54" s="24">
        <f t="shared" si="30"/>
        <v>29.934777491697623</v>
      </c>
      <c r="AS54" s="24">
        <f t="shared" si="31"/>
        <v>43.684777491697623</v>
      </c>
      <c r="AT54" s="24">
        <f t="shared" si="32"/>
        <v>35.324777491697624</v>
      </c>
      <c r="AU54" s="24">
        <f>IF(Polymers_Data!BP54=1,0.5*AT54+0.5*AS54,IF(Polymers_Data!BP54=2,0.7*AT54+0.3*AS54,IF(Polymers_Data!BP54=3,MAXA(MINA(AS54,AT54),AR54),IF(Polymers_Data!BP54=4,0.7*AT54+0.3*AR54,IF(Polymers_Data!BP54=5,0.3*AT54+0.7*AR54,"ERR")))))</f>
        <v>35.324777491697624</v>
      </c>
      <c r="AV54" s="24">
        <v>4</v>
      </c>
      <c r="AW54" s="24">
        <f t="shared" si="105"/>
        <v>39.324777491697624</v>
      </c>
      <c r="AX54" s="14"/>
      <c r="AY54" s="52">
        <f t="shared" si="33"/>
        <v>26.818554680401874</v>
      </c>
      <c r="AZ54" s="12"/>
      <c r="BA54" s="24">
        <f t="shared" si="34"/>
        <v>44.318554680401874</v>
      </c>
      <c r="BB54" s="24">
        <f t="shared" si="35"/>
        <v>86.818554680401874</v>
      </c>
      <c r="BC54" s="24">
        <f t="shared" si="36"/>
        <v>66.318554680401874</v>
      </c>
      <c r="BD54" s="116">
        <f>IF(Polymers_Data!BZ54=1,0.5*BC54+0.5*BB54,IF(Polymers_Data!BZ54=2,0.7*BC54+0.3*BB54,IF(Polymers_Data!BZ54=3,MAXA(MINA(BB54,BC54),BA54),IF(Polymers_Data!BZ54=4,0.7*BC54+0.3*BA54,IF(Polymers_Data!BZ54=5,0.5*BC54+0.5*BA54,"ERR")))))</f>
        <v>66.318554680401874</v>
      </c>
      <c r="BE54" s="40">
        <f>IF(Polymers_Data!BZ54=1,0.5*BC54+0.5*BB54,IF(Polymers_Data!BZ54=2,0.7*BC54+0.3*BB54,IF(Polymers_Data!BZ54=3,MAXA(MINA(BB54,BC54),BA54),IF(Polymers_Data!BZ54=4,0.7*BC54+0.3*BA54,IF(Polymers_Data!BZ54=5,0.5*BC54+0.5*BA54,"ERR")))))</f>
        <v>66.318554680401874</v>
      </c>
      <c r="BF54" s="12"/>
      <c r="BG54" s="12"/>
      <c r="BH54" s="12"/>
      <c r="BI54" s="53">
        <f t="shared" si="37"/>
        <v>66.318554680401874</v>
      </c>
      <c r="BJ54" s="12"/>
      <c r="BK54" s="25">
        <f t="shared" si="38"/>
        <v>37.818554680401874</v>
      </c>
      <c r="BL54" s="12"/>
      <c r="BM54" s="24">
        <f t="shared" si="39"/>
        <v>45.068554680401874</v>
      </c>
      <c r="BN54" s="24">
        <f t="shared" si="40"/>
        <v>59.818554680401874</v>
      </c>
      <c r="BO54" s="24">
        <f t="shared" si="41"/>
        <v>53.018554680401877</v>
      </c>
      <c r="BP54" s="94">
        <f>IF(Polymers_Data!AJ54=1,0.5*BO54+0.5*BN54,IF(Polymers_Data!AJ54=2,0.7*BO54+0.3*BN54,IF(Polymers_Data!AJ54=3,MAXA(MINA(BN54,BO54),BM54),IF(Polymers_Data!AJ54=4,0.7*BO54+0.3*BM54,IF(Polymers_Data!AJ54=5,0.5*BO54+0.5*BM54,"ERR")))))</f>
        <v>53.018554680401877</v>
      </c>
      <c r="BQ54" s="94">
        <v>0</v>
      </c>
      <c r="BR54" s="94">
        <f t="shared" si="104"/>
        <v>53.018554680401877</v>
      </c>
      <c r="BS54" s="24">
        <f t="shared" si="42"/>
        <v>50.518554680401877</v>
      </c>
      <c r="BT54" s="6"/>
      <c r="BU54" s="31">
        <f>VLOOKUP(A54,'[2]Price Curves'!$C$8:$IV$367,'[2]Price Curves'!$AW$1)</f>
        <v>38.071107400793572</v>
      </c>
      <c r="BV54" s="24">
        <f t="shared" si="43"/>
        <v>12.818554680401876</v>
      </c>
      <c r="BW54" s="24">
        <f t="shared" si="44"/>
        <v>19.818554680401874</v>
      </c>
      <c r="BX54" s="24">
        <f t="shared" si="45"/>
        <v>36.679554680401878</v>
      </c>
      <c r="BY54" s="24">
        <f t="shared" si="46"/>
        <v>26.818554680401874</v>
      </c>
      <c r="BZ54" s="24">
        <f>IF(Monomers_Data!F54=1,0.5*BY54+0.5*BX54,IF(Monomers_Data!F54=2,0.7*BY54+0.3*BX54,IF(Monomers_Data!F54=3,MAXA(MINA(BX54,BY54),BW54),IF(Monomers_Data!F54=4,0.7*BY54+0.3*BW54,IF(Monomers_Data!F54=5,0.5*BY54+0.5*BW54,"ERR")))))</f>
        <v>26.818554680401874</v>
      </c>
      <c r="CA54" s="24"/>
      <c r="CB54" s="40">
        <f t="shared" si="99"/>
        <v>26.818554680401874</v>
      </c>
      <c r="CC54" s="24">
        <f t="shared" si="47"/>
        <v>29.218554680401876</v>
      </c>
      <c r="CD54" s="24">
        <f t="shared" si="48"/>
        <v>28.818554680401874</v>
      </c>
      <c r="CE54" s="26">
        <f t="shared" si="49"/>
        <v>27.068554680401874</v>
      </c>
      <c r="CF54" s="6"/>
      <c r="CG54" s="5">
        <f>VLOOKUP(A54,'[2]Price Curves'!$C$8:$BH$367,'[2]Price Curves'!$AY$1)</f>
        <v>48.369108789880954</v>
      </c>
      <c r="CH54" s="6">
        <f t="shared" si="50"/>
        <v>11.434777491697623</v>
      </c>
      <c r="CI54" s="6">
        <f t="shared" si="51"/>
        <v>18.818554680401874</v>
      </c>
      <c r="CJ54" s="6">
        <f t="shared" si="51"/>
        <v>24.818554680401874</v>
      </c>
      <c r="CK54" s="6">
        <f t="shared" si="51"/>
        <v>20.818554680401874</v>
      </c>
      <c r="CL54" s="47">
        <f>IF(Monomers_Data!P54=1,0.5*CK54+0.5*CJ54,IF(Monomers_Data!P54=2,0.7*CK54+0.3*CJ54,IF(Monomers_Data!P54=3,MAXA(MINA(CJ54,CK54),CI54),IF(Monomers_Data!P54=4,0.7*CK54+0.3*CI54,IF(Monomers_Data!P54=5,0.5*CK54+0.5*CI54,"ERR")))))</f>
        <v>22.018554680401873</v>
      </c>
      <c r="CM54" s="47">
        <f t="shared" si="53"/>
        <v>18.434777491697623</v>
      </c>
      <c r="CN54" s="47"/>
      <c r="CO54" s="34">
        <f t="shared" si="96"/>
        <v>18.434777491697623</v>
      </c>
      <c r="CP54" s="47">
        <v>1.5</v>
      </c>
      <c r="CQ54" s="87">
        <f t="shared" si="54"/>
        <v>19.934777491697623</v>
      </c>
      <c r="CR54" s="6">
        <f t="shared" si="55"/>
        <v>15.644178601596639</v>
      </c>
      <c r="CS54" s="60">
        <f t="shared" si="56"/>
        <v>15.644178601596639</v>
      </c>
      <c r="CT54" s="63">
        <f t="shared" si="57"/>
        <v>26.818554680401874</v>
      </c>
      <c r="CU54" s="6">
        <f t="shared" si="58"/>
        <v>29.318554680401874</v>
      </c>
      <c r="CV54" s="6">
        <f t="shared" si="59"/>
        <v>43.818554680401874</v>
      </c>
      <c r="CW54" s="6">
        <f t="shared" si="60"/>
        <v>36.818554680401874</v>
      </c>
      <c r="CX54" s="24">
        <f>IF(Polymers_Data!BU54=1,0.5*CW54+0.5*CV54,IF(Polymers_Data!BU54=2,0.7*CW54+0.3*CV54,IF(Polymers_Data!BU54=3,MAXA(MINA(CV54,CW54),CU54),IF(Polymers_Data!BU54=4,0.7*CW54+0.3*CU54,IF(Polymers_Data!BU54=5,0.5*CW54+0.5*CU54,"ERR")))))</f>
        <v>38.918554680401868</v>
      </c>
      <c r="CY54" s="177">
        <f t="shared" si="61"/>
        <v>38.918554680401868</v>
      </c>
      <c r="CZ54" s="5">
        <v>0.21077735779220777</v>
      </c>
      <c r="DA54" s="6">
        <f t="shared" si="62"/>
        <v>6.5465312637345257</v>
      </c>
      <c r="DB54" s="26"/>
      <c r="DC54" s="6">
        <f t="shared" si="97"/>
        <v>24.218554680401876</v>
      </c>
      <c r="DD54" s="6">
        <f t="shared" si="102"/>
        <v>107.61324404761905</v>
      </c>
      <c r="DE54" s="6">
        <f t="shared" si="64"/>
        <v>23.564485719922803</v>
      </c>
      <c r="DF54" s="6">
        <f t="shared" si="65"/>
        <v>18.918554680401876</v>
      </c>
      <c r="DG54" s="6">
        <f t="shared" si="66"/>
        <v>49.21855468040188</v>
      </c>
      <c r="DH54" s="24">
        <f t="shared" si="67"/>
        <v>30.218554680401876</v>
      </c>
      <c r="DI54" s="6">
        <f>IF(Monomers_Data!AE54=1,0.5*DH54+0.5*DG54,IF(Monomers_Data!AE54=2,0.7*DH54+0.3*DG54,IF(Monomers_Data!AE54=3,MAXA(MINA(DG54,DH54),DF54),IF(Monomers_Data!AE54=4,0.7*DH54+0.3*DF54,IF(Monomers_Data!AE54=5,0.5*DH54+0.5*DF54,"ERR")))))</f>
        <v>30.218554680401876</v>
      </c>
      <c r="DJ54" s="47">
        <f t="shared" si="68"/>
        <v>30.218554680401876</v>
      </c>
      <c r="DK54" s="26">
        <f t="shared" si="69"/>
        <v>666.01694515605732</v>
      </c>
      <c r="DL54" s="6">
        <f t="shared" si="70"/>
        <v>26.818554680401874</v>
      </c>
      <c r="DM54" s="6">
        <f t="shared" si="71"/>
        <v>29.318554680401874</v>
      </c>
      <c r="DN54" s="6">
        <f t="shared" si="72"/>
        <v>49.818554680401874</v>
      </c>
      <c r="DO54" s="24">
        <f t="shared" si="73"/>
        <v>37.818554680401874</v>
      </c>
      <c r="DP54" s="6">
        <f>IF(Monomers_Data!AE54=1,0.5*DO54+0.5*DN54,IF(Monomers_Data!AE54=2,0.7*DO54+0.3*DN54,IF(Monomers_Data!AE54=3,MAXA(MINA(DN54,DO54),DM54),IF(Monomers_Data!AE54=4,0.7*DO54+0.3*DM54,IF(Monomers_Data!AE54=5,0.5*DO54+0.5*DM54,"ERR")))))</f>
        <v>37.818554680401874</v>
      </c>
      <c r="DQ54" s="47">
        <f t="shared" si="74"/>
        <v>37.818554680401874</v>
      </c>
      <c r="DR54" s="26">
        <f t="shared" si="75"/>
        <v>833.52094515605722</v>
      </c>
      <c r="DS54" s="24">
        <f>VLOOKUP(A54,'[2]Price Curves'!$C$8:$BH$367,'[2]Price Curves'!$BC$1)</f>
        <v>23.052499999999998</v>
      </c>
      <c r="DT54" s="6">
        <f t="shared" si="76"/>
        <v>54.886904761904752</v>
      </c>
      <c r="DU54" s="6">
        <f>VLOOKUP(A54,'[2]Price Curves'!$C$8:$BH$367,'[2]Price Curves'!$BG$1)</f>
        <v>67.13095238095238</v>
      </c>
      <c r="DV54" s="5">
        <f t="shared" si="77"/>
        <v>80.421428571428564</v>
      </c>
      <c r="DW54" s="58">
        <f t="shared" si="78"/>
        <v>164.82142857142856</v>
      </c>
      <c r="DX54" s="58">
        <f t="shared" si="79"/>
        <v>107.61324404761905</v>
      </c>
      <c r="DY54" s="24">
        <f t="shared" si="80"/>
        <v>109.82142857142856</v>
      </c>
      <c r="DZ54" s="24"/>
      <c r="EA54" s="186">
        <f t="shared" si="81"/>
        <v>107.61324404761905</v>
      </c>
      <c r="EB54" s="186">
        <f t="shared" si="103"/>
        <v>107.61324404761905</v>
      </c>
      <c r="EC54" s="153"/>
      <c r="ED54" s="73">
        <f>'[2]Price Curves'!AM53</f>
        <v>1.21</v>
      </c>
      <c r="EH54" s="67">
        <f>MAX(EXP(-0.015*((A60-'Export File'!$A$6+30)/365))*$EH$8,0.1)</f>
        <v>0.10307600896172034</v>
      </c>
      <c r="EJ54" s="112">
        <f t="shared" si="83"/>
        <v>12.818554680401876</v>
      </c>
      <c r="EK54" s="112">
        <f t="shared" si="84"/>
        <v>18.038554680401877</v>
      </c>
      <c r="EL54" s="112">
        <f t="shared" si="85"/>
        <v>31.018554680401877</v>
      </c>
      <c r="EM54" s="112">
        <f t="shared" si="86"/>
        <v>24.218554680401876</v>
      </c>
      <c r="EN54" s="174">
        <f>IF(Monomers_Data!K54=1,0.5*EM54+0.5*EL54,IF(Monomers_Data!K54=2,0.7*EM54+0.3*EL54,IF(Monomers_Data!K54=3,MAXA(MINA(EL54,EM54),EK54),IF(Monomers_Data!K54=4,0.7*EM54+0.3*EK54,IF(Monomers_Data!K54=5,0.5*EM54+0.5*EK54,"ERR")))))</f>
        <v>24.218554680401876</v>
      </c>
      <c r="EO54" s="112">
        <v>5</v>
      </c>
      <c r="EP54" s="175">
        <f t="shared" si="106"/>
        <v>29.218554680401876</v>
      </c>
      <c r="EQ54" s="112">
        <f>VLOOKUP(A54,'[2]Price Curves'!$C$8:$BH$367,'[2]Price Curves'!$BH$1)</f>
        <v>62.919047619047625</v>
      </c>
      <c r="ER54" s="112">
        <f>VLOOKUP(A54,'[2]Price Curves'!$C$8:$BH$367,'[2]Price Curves'!$BA$1)</f>
        <v>48.952501964285709</v>
      </c>
      <c r="ES54" s="161">
        <f t="shared" si="87"/>
        <v>13.853579711495655</v>
      </c>
      <c r="ET54" s="112">
        <f t="shared" si="88"/>
        <v>17.434777491697623</v>
      </c>
      <c r="EU54" s="192">
        <f t="shared" si="89"/>
        <v>15.644178601596639</v>
      </c>
      <c r="EV54" s="112">
        <f t="shared" si="90"/>
        <v>17.248008783703416</v>
      </c>
      <c r="EW54" s="112">
        <f>IF(Monomers_Data!U54=1,0.5*EU54+0.5*ET54,IF(Monomers_Data!U54=2,0.7*EU54+0.3*ET54,IF(Monomers_Data!U54=3,MAXA(MINA(ET54,EU54),ES54),IF(Monomers_Data!U54=4,0.7*EU54+0.3*ES54,IF(Monomers_Data!U54=5,0.5*EU54+0.5*ES54,"ERR")))))</f>
        <v>15.644178601596639</v>
      </c>
      <c r="EX54" s="24">
        <f t="shared" si="98"/>
        <v>15.644178601596639</v>
      </c>
      <c r="EY54" s="211">
        <f>VLOOKUP(A54,'[2]Price Curves'!$C$8:$BH$367,'[2]Price Curves'!$BE$1)</f>
        <v>4.5170000000000003</v>
      </c>
      <c r="EZ54" s="112">
        <f t="shared" si="91"/>
        <v>68.920299999999997</v>
      </c>
      <c r="FA54">
        <f t="shared" si="92"/>
        <v>67.4285</v>
      </c>
    </row>
    <row r="55" spans="1:157" x14ac:dyDescent="0.3">
      <c r="A55" s="113">
        <f t="shared" si="94"/>
        <v>38384</v>
      </c>
      <c r="C55" s="52">
        <f t="shared" si="3"/>
        <v>26.822637315616483</v>
      </c>
      <c r="D55" s="12"/>
      <c r="E55" s="24">
        <f t="shared" si="4"/>
        <v>35.822637315616483</v>
      </c>
      <c r="F55" s="24">
        <f t="shared" si="5"/>
        <v>48.822637315616483</v>
      </c>
      <c r="G55" s="24">
        <f t="shared" si="6"/>
        <v>42.022637315616478</v>
      </c>
      <c r="H55" s="40">
        <f>IF(Polymers_Data!F55=1,0.5*G55+0.5*F55,IF(Polymers_Data!F55=2,0.7*G55+0.3*F55,IF(Polymers_Data!F55=3,MAXA(MINA(F55,G55),E55),IF(Polymers_Data!F55=4,0.7*G55+0.3*E55,IF(Polymers_Data!F55=5,0.5*G55+0.5*E55,"ERR")))))</f>
        <v>42.022637315616478</v>
      </c>
      <c r="I55" s="116">
        <v>0</v>
      </c>
      <c r="J55" s="116">
        <f t="shared" si="7"/>
        <v>42.022637315616478</v>
      </c>
      <c r="K55" s="65">
        <f t="shared" si="95"/>
        <v>44.022637315616478</v>
      </c>
      <c r="L55" s="91">
        <f t="shared" si="8"/>
        <v>44.322637315616483</v>
      </c>
      <c r="M55" s="92">
        <f t="shared" si="9"/>
        <v>45.322637315616483</v>
      </c>
      <c r="N55" s="93">
        <f t="shared" si="10"/>
        <v>43.322637315616483</v>
      </c>
      <c r="O55" s="25">
        <f t="shared" si="11"/>
        <v>29.322637315616483</v>
      </c>
      <c r="P55" s="24">
        <f t="shared" si="12"/>
        <v>47.322637315616483</v>
      </c>
      <c r="Q55" s="24">
        <f t="shared" si="13"/>
        <v>39.072637315616483</v>
      </c>
      <c r="R55" s="12"/>
      <c r="S55" s="37">
        <f t="shared" si="14"/>
        <v>38.522637315616478</v>
      </c>
      <c r="T55" s="40"/>
      <c r="U55" s="25">
        <f t="shared" si="15"/>
        <v>31.822637315616483</v>
      </c>
      <c r="V55" s="24">
        <f t="shared" si="16"/>
        <v>46.322637315616483</v>
      </c>
      <c r="W55" s="24">
        <f t="shared" si="17"/>
        <v>38.822637315616483</v>
      </c>
      <c r="X55" s="40"/>
      <c r="Y55" s="40">
        <f>IF(Polymers_Data!BA55=1,0.5*W55+0.5*V55,IF(Polymers_Data!BA55=2,0.7*W55+0.3*V55,IF(Polymers_Data!BA55=3,MAXA(MINA(V55,W55),U55),IF(Polymers_Data!BA55=4,0.7*W55+0.3*U55,IF(Polymers_Data!BA55=5,0.5*W55+0.5*U55,"ERR")))))</f>
        <v>38.822637315616483</v>
      </c>
      <c r="Z55" s="24">
        <v>0</v>
      </c>
      <c r="AA55" s="40">
        <f t="shared" si="100"/>
        <v>38.822637315616483</v>
      </c>
      <c r="AB55" s="40">
        <f t="shared" si="101"/>
        <v>39.822637315616483</v>
      </c>
      <c r="AC55" s="143">
        <f t="shared" si="19"/>
        <v>40.522637315616478</v>
      </c>
      <c r="AD55" s="97">
        <f t="shared" si="20"/>
        <v>42.322637315616483</v>
      </c>
      <c r="AE55" s="24">
        <f t="shared" si="21"/>
        <v>38.152637315616481</v>
      </c>
      <c r="AF55" s="24">
        <f t="shared" si="22"/>
        <v>53.822637315616483</v>
      </c>
      <c r="AG55" s="24">
        <f t="shared" si="23"/>
        <v>44.502637315616482</v>
      </c>
      <c r="AH55" s="12"/>
      <c r="AI55" s="37">
        <f t="shared" si="24"/>
        <v>45.022637315616478</v>
      </c>
      <c r="AJ55" s="34">
        <f t="shared" si="25"/>
        <v>47.822637315616483</v>
      </c>
      <c r="AK55" s="25">
        <f t="shared" si="26"/>
        <v>19.936131296014857</v>
      </c>
      <c r="AL55" s="12"/>
      <c r="AM55" s="24">
        <f t="shared" si="27"/>
        <v>32.736131296014861</v>
      </c>
      <c r="AN55" s="24">
        <f t="shared" si="28"/>
        <v>43.936131296014857</v>
      </c>
      <c r="AO55" s="24">
        <f t="shared" si="29"/>
        <v>37.836131296014855</v>
      </c>
      <c r="AP55" s="116">
        <f>IF(Polymers_Data!AE55=1,0.5*AO55+0.5*AN55,IF(Polymers_Data!AE55=2,0.7*AO55+0.3*AN55,IF(Polymers_Data!AE55=3,MAXA(MINA(AN55,AO55),AM55),IF(Polymers_Data!AE55=4,0.7*AO55+0.3*AM55,IF(Polymers_Data!AE55=5,0.5*AO55+0.5*AM55,"ERR")))))</f>
        <v>37.836131296014855</v>
      </c>
      <c r="AQ55" s="116">
        <f>IF(Polymers_Data!AE55=1,0.5*AO55+0.5*AN55,IF(Polymers_Data!AE55=2,0.7*AO55+0.3*AN55,IF(Polymers_Data!AE55=3,MAXA(MINA(AN55,AO55),AM55),IF(Polymers_Data!AE55=4,0.7*AO55+0.3*AM55,IF(Polymers_Data!AE55=5,0.5*AO55+0.5*AM55,"ERR")))))</f>
        <v>37.836131296014855</v>
      </c>
      <c r="AR55" s="24">
        <f t="shared" si="30"/>
        <v>29.936131296014857</v>
      </c>
      <c r="AS55" s="24">
        <f t="shared" si="31"/>
        <v>43.686131296014857</v>
      </c>
      <c r="AT55" s="24">
        <f t="shared" si="32"/>
        <v>35.326131296014857</v>
      </c>
      <c r="AU55" s="24">
        <f>IF(Polymers_Data!BP55=1,0.5*AT55+0.5*AS55,IF(Polymers_Data!BP55=2,0.7*AT55+0.3*AS55,IF(Polymers_Data!BP55=3,MAXA(MINA(AS55,AT55),AR55),IF(Polymers_Data!BP55=4,0.7*AT55+0.3*AR55,IF(Polymers_Data!BP55=5,0.3*AT55+0.7*AR55,"ERR")))))</f>
        <v>35.326131296014857</v>
      </c>
      <c r="AV55" s="24">
        <v>2</v>
      </c>
      <c r="AW55" s="24">
        <f t="shared" si="105"/>
        <v>37.326131296014857</v>
      </c>
      <c r="AX55" s="14"/>
      <c r="AY55" s="52">
        <f t="shared" si="33"/>
        <v>26.822637315616483</v>
      </c>
      <c r="AZ55" s="12"/>
      <c r="BA55" s="24">
        <f t="shared" si="34"/>
        <v>44.322637315616483</v>
      </c>
      <c r="BB55" s="24">
        <f t="shared" si="35"/>
        <v>86.822637315616475</v>
      </c>
      <c r="BC55" s="24">
        <f t="shared" si="36"/>
        <v>66.322637315616475</v>
      </c>
      <c r="BD55" s="116">
        <f>IF(Polymers_Data!BZ55=1,0.5*BC55+0.5*BB55,IF(Polymers_Data!BZ55=2,0.7*BC55+0.3*BB55,IF(Polymers_Data!BZ55=3,MAXA(MINA(BB55,BC55),BA55),IF(Polymers_Data!BZ55=4,0.7*BC55+0.3*BA55,IF(Polymers_Data!BZ55=5,0.5*BC55+0.5*BA55,"ERR")))))</f>
        <v>66.322637315616475</v>
      </c>
      <c r="BE55" s="40">
        <f>IF(Polymers_Data!BZ55=1,0.5*BC55+0.5*BB55,IF(Polymers_Data!BZ55=2,0.7*BC55+0.3*BB55,IF(Polymers_Data!BZ55=3,MAXA(MINA(BB55,BC55),BA55),IF(Polymers_Data!BZ55=4,0.7*BC55+0.3*BA55,IF(Polymers_Data!BZ55=5,0.5*BC55+0.5*BA55,"ERR")))))</f>
        <v>66.322637315616475</v>
      </c>
      <c r="BF55" s="12"/>
      <c r="BG55" s="12"/>
      <c r="BH55" s="12"/>
      <c r="BI55" s="53">
        <f t="shared" si="37"/>
        <v>66.322637315616475</v>
      </c>
      <c r="BJ55" s="12"/>
      <c r="BK55" s="25">
        <f t="shared" si="38"/>
        <v>37.822637315616483</v>
      </c>
      <c r="BL55" s="12"/>
      <c r="BM55" s="24">
        <f t="shared" si="39"/>
        <v>45.072637315616483</v>
      </c>
      <c r="BN55" s="24">
        <f t="shared" si="40"/>
        <v>59.822637315616483</v>
      </c>
      <c r="BO55" s="24">
        <f t="shared" si="41"/>
        <v>53.022637315616478</v>
      </c>
      <c r="BP55" s="94">
        <f>IF(Polymers_Data!AJ55=1,0.5*BO55+0.5*BN55,IF(Polymers_Data!AJ55=2,0.7*BO55+0.3*BN55,IF(Polymers_Data!AJ55=3,MAXA(MINA(BN55,BO55),BM55),IF(Polymers_Data!AJ55=4,0.7*BO55+0.3*BM55,IF(Polymers_Data!AJ55=5,0.5*BO55+0.5*BM55,"ERR")))))</f>
        <v>53.022637315616478</v>
      </c>
      <c r="BQ55" s="94">
        <v>0</v>
      </c>
      <c r="BR55" s="94">
        <f t="shared" si="104"/>
        <v>53.022637315616478</v>
      </c>
      <c r="BS55" s="24">
        <f t="shared" si="42"/>
        <v>50.522637315616478</v>
      </c>
      <c r="BT55" s="6"/>
      <c r="BU55" s="31">
        <f>VLOOKUP(A55,'[2]Price Curves'!$C$8:$IV$367,'[2]Price Curves'!$AW$1)</f>
        <v>38.083232827380954</v>
      </c>
      <c r="BV55" s="24">
        <f t="shared" si="43"/>
        <v>12.822637315616483</v>
      </c>
      <c r="BW55" s="24">
        <f t="shared" si="44"/>
        <v>19.822637315616483</v>
      </c>
      <c r="BX55" s="24">
        <f t="shared" si="45"/>
        <v>36.68363731561648</v>
      </c>
      <c r="BY55" s="24">
        <f t="shared" si="46"/>
        <v>26.822637315616483</v>
      </c>
      <c r="BZ55" s="24">
        <f>IF(Monomers_Data!F55=1,0.5*BY55+0.5*BX55,IF(Monomers_Data!F55=2,0.7*BY55+0.3*BX55,IF(Monomers_Data!F55=3,MAXA(MINA(BX55,BY55),BW55),IF(Monomers_Data!F55=4,0.7*BY55+0.3*BW55,IF(Monomers_Data!F55=5,0.5*BY55+0.5*BW55,"ERR")))))</f>
        <v>26.822637315616483</v>
      </c>
      <c r="CA55" s="24"/>
      <c r="CB55" s="40">
        <f t="shared" si="99"/>
        <v>26.822637315616483</v>
      </c>
      <c r="CC55" s="24">
        <f t="shared" si="47"/>
        <v>29.222637315616481</v>
      </c>
      <c r="CD55" s="24">
        <f t="shared" si="48"/>
        <v>28.822637315616483</v>
      </c>
      <c r="CE55" s="26">
        <f t="shared" si="49"/>
        <v>27.072637315616483</v>
      </c>
      <c r="CF55" s="6"/>
      <c r="CG55" s="5">
        <f>VLOOKUP(A55,'[2]Price Curves'!$C$8:$BH$367,'[2]Price Curves'!$AY$1)</f>
        <v>48.374835382142855</v>
      </c>
      <c r="CH55" s="6">
        <f t="shared" si="50"/>
        <v>11.436131296014858</v>
      </c>
      <c r="CI55" s="6">
        <f t="shared" si="51"/>
        <v>18.822637315616483</v>
      </c>
      <c r="CJ55" s="6">
        <f t="shared" si="51"/>
        <v>24.822637315616483</v>
      </c>
      <c r="CK55" s="6">
        <f t="shared" si="51"/>
        <v>20.822637315616483</v>
      </c>
      <c r="CL55" s="47">
        <f>IF(Monomers_Data!P55=1,0.5*CK55+0.5*CJ55,IF(Monomers_Data!P55=2,0.7*CK55+0.3*CJ55,IF(Monomers_Data!P55=3,MAXA(MINA(CJ55,CK55),CI55),IF(Monomers_Data!P55=4,0.7*CK55+0.3*CI55,IF(Monomers_Data!P55=5,0.5*CK55+0.5*CI55,"ERR")))))</f>
        <v>22.022637315616482</v>
      </c>
      <c r="CM55" s="47">
        <f t="shared" si="53"/>
        <v>18.436131296014857</v>
      </c>
      <c r="CN55" s="47"/>
      <c r="CO55" s="34">
        <f t="shared" si="96"/>
        <v>18.436131296014857</v>
      </c>
      <c r="CP55" s="47">
        <v>1.5</v>
      </c>
      <c r="CQ55" s="87">
        <f t="shared" si="54"/>
        <v>19.936131296014857</v>
      </c>
      <c r="CR55" s="6">
        <f t="shared" si="55"/>
        <v>15.636328773146577</v>
      </c>
      <c r="CS55" s="60">
        <f t="shared" si="56"/>
        <v>15.636328773146577</v>
      </c>
      <c r="CT55" s="63">
        <f t="shared" si="57"/>
        <v>26.822637315616483</v>
      </c>
      <c r="CU55" s="6">
        <f t="shared" si="58"/>
        <v>29.322637315616483</v>
      </c>
      <c r="CV55" s="6">
        <f t="shared" si="59"/>
        <v>43.822637315616483</v>
      </c>
      <c r="CW55" s="6">
        <f t="shared" si="60"/>
        <v>36.822637315616483</v>
      </c>
      <c r="CX55" s="24">
        <f>IF(Polymers_Data!BU55=1,0.5*CW55+0.5*CV55,IF(Polymers_Data!BU55=2,0.7*CW55+0.3*CV55,IF(Polymers_Data!BU55=3,MAXA(MINA(CV55,CW55),CU55),IF(Polymers_Data!BU55=4,0.7*CW55+0.3*CU55,IF(Polymers_Data!BU55=5,0.5*CW55+0.5*CU55,"ERR")))))</f>
        <v>38.922637315616484</v>
      </c>
      <c r="CY55" s="177">
        <f t="shared" si="61"/>
        <v>38.922637315616484</v>
      </c>
      <c r="CZ55" s="5">
        <v>0.21121770455486544</v>
      </c>
      <c r="DA55" s="6">
        <f t="shared" si="62"/>
        <v>6.5602079882120412</v>
      </c>
      <c r="DB55" s="26"/>
      <c r="DC55" s="6">
        <f t="shared" si="97"/>
        <v>24.222637315616481</v>
      </c>
      <c r="DD55" s="6">
        <f t="shared" si="102"/>
        <v>107.53696428571428</v>
      </c>
      <c r="DE55" s="6">
        <f t="shared" si="64"/>
        <v>23.557524493062733</v>
      </c>
      <c r="DF55" s="6">
        <f t="shared" si="65"/>
        <v>18.92263731561648</v>
      </c>
      <c r="DG55" s="6">
        <f t="shared" si="66"/>
        <v>49.222637315616481</v>
      </c>
      <c r="DH55" s="24">
        <f t="shared" si="67"/>
        <v>30.222637315616481</v>
      </c>
      <c r="DI55" s="6">
        <f>IF(Monomers_Data!AE55=1,0.5*DH55+0.5*DG55,IF(Monomers_Data!AE55=2,0.7*DH55+0.3*DG55,IF(Monomers_Data!AE55=3,MAXA(MINA(DG55,DH55),DF55),IF(Monomers_Data!AE55=4,0.7*DH55+0.3*DF55,IF(Monomers_Data!AE55=5,0.5*DH55+0.5*DF55,"ERR")))))</f>
        <v>30.222637315616481</v>
      </c>
      <c r="DJ55" s="47">
        <f t="shared" si="68"/>
        <v>30.222637315616481</v>
      </c>
      <c r="DK55" s="26">
        <f t="shared" si="69"/>
        <v>666.10692643618722</v>
      </c>
      <c r="DL55" s="6">
        <f t="shared" si="70"/>
        <v>26.822637315616483</v>
      </c>
      <c r="DM55" s="6">
        <f t="shared" si="71"/>
        <v>29.322637315616483</v>
      </c>
      <c r="DN55" s="6">
        <f t="shared" si="72"/>
        <v>49.822637315616483</v>
      </c>
      <c r="DO55" s="24">
        <f t="shared" si="73"/>
        <v>37.822637315616483</v>
      </c>
      <c r="DP55" s="6">
        <f>IF(Monomers_Data!AE55=1,0.5*DO55+0.5*DN55,IF(Monomers_Data!AE55=2,0.7*DO55+0.3*DN55,IF(Monomers_Data!AE55=3,MAXA(MINA(DN55,DO55),DM55),IF(Monomers_Data!AE55=4,0.7*DO55+0.3*DM55,IF(Monomers_Data!AE55=5,0.5*DO55+0.5*DM55,"ERR")))))</f>
        <v>37.822637315616483</v>
      </c>
      <c r="DQ55" s="47">
        <f t="shared" si="74"/>
        <v>37.822637315616483</v>
      </c>
      <c r="DR55" s="26">
        <f t="shared" si="75"/>
        <v>833.61092643618724</v>
      </c>
      <c r="DS55" s="24">
        <f>VLOOKUP(A55,'[2]Price Curves'!$C$8:$BH$367,'[2]Price Curves'!$BC$1)</f>
        <v>23.024999999999999</v>
      </c>
      <c r="DT55" s="6">
        <f t="shared" si="76"/>
        <v>54.821428571428562</v>
      </c>
      <c r="DU55" s="6">
        <f>VLOOKUP(A55,'[2]Price Curves'!$C$8:$BH$367,'[2]Price Curves'!$BG$1)</f>
        <v>67.680952380952391</v>
      </c>
      <c r="DV55" s="5">
        <f t="shared" si="77"/>
        <v>80.355952380952374</v>
      </c>
      <c r="DW55" s="58">
        <f t="shared" si="78"/>
        <v>164.75595238095238</v>
      </c>
      <c r="DX55" s="58">
        <f t="shared" si="79"/>
        <v>107.53696428571428</v>
      </c>
      <c r="DY55" s="24">
        <f t="shared" si="80"/>
        <v>109.75595238095238</v>
      </c>
      <c r="DZ55" s="24"/>
      <c r="EA55" s="186">
        <f t="shared" si="81"/>
        <v>107.53696428571428</v>
      </c>
      <c r="EB55" s="186">
        <f t="shared" si="103"/>
        <v>107.53696428571428</v>
      </c>
      <c r="EC55" s="153"/>
      <c r="ED55" s="73">
        <f>'[2]Price Curves'!AM54</f>
        <v>1.21</v>
      </c>
      <c r="EH55" s="67">
        <f>MAX(EXP(-0.015*((A61-'Export File'!$A$6+30)/365))*$EH$8,0.1)</f>
        <v>0.10294477656129397</v>
      </c>
      <c r="EJ55" s="112">
        <f t="shared" si="83"/>
        <v>12.822637315616483</v>
      </c>
      <c r="EK55" s="112">
        <f t="shared" si="84"/>
        <v>18.042637315616481</v>
      </c>
      <c r="EL55" s="112">
        <f t="shared" si="85"/>
        <v>31.022637315616482</v>
      </c>
      <c r="EM55" s="112">
        <f t="shared" si="86"/>
        <v>24.222637315616481</v>
      </c>
      <c r="EN55" s="174">
        <f>IF(Monomers_Data!K55=1,0.5*EM55+0.5*EL55,IF(Monomers_Data!K55=2,0.7*EM55+0.3*EL55,IF(Monomers_Data!K55=3,MAXA(MINA(EL55,EM55),EK55),IF(Monomers_Data!K55=4,0.7*EM55+0.3*EK55,IF(Monomers_Data!K55=5,0.5*EM55+0.5*EK55,"ERR")))))</f>
        <v>24.222637315616481</v>
      </c>
      <c r="EO55" s="112">
        <v>5</v>
      </c>
      <c r="EP55" s="175">
        <f t="shared" si="106"/>
        <v>29.222637315616481</v>
      </c>
      <c r="EQ55" s="112">
        <f>VLOOKUP(A55,'[2]Price Curves'!$C$8:$BH$367,'[2]Price Curves'!$BH$1)</f>
        <v>62.859523809523807</v>
      </c>
      <c r="ER55" s="112">
        <f>VLOOKUP(A55,'[2]Price Curves'!$C$8:$BH$367,'[2]Price Curves'!$BA$1)</f>
        <v>48.925005267857145</v>
      </c>
      <c r="ES55" s="161">
        <f t="shared" si="87"/>
        <v>13.836526250278295</v>
      </c>
      <c r="ET55" s="112">
        <f t="shared" si="88"/>
        <v>17.436131296014857</v>
      </c>
      <c r="EU55" s="192">
        <f t="shared" si="89"/>
        <v>15.636328773146577</v>
      </c>
      <c r="EV55" s="112">
        <f t="shared" si="90"/>
        <v>17.251091173290444</v>
      </c>
      <c r="EW55" s="112">
        <f>IF(Monomers_Data!U55=1,0.5*EU55+0.5*ET55,IF(Monomers_Data!U55=2,0.7*EU55+0.3*ET55,IF(Monomers_Data!U55=3,MAXA(MINA(ET55,EU55),ES55),IF(Monomers_Data!U55=4,0.7*EU55+0.3*ES55,IF(Monomers_Data!U55=5,0.5*EU55+0.5*ES55,"ERR")))))</f>
        <v>15.636328773146577</v>
      </c>
      <c r="EX55" s="24">
        <f t="shared" si="98"/>
        <v>15.636328773146577</v>
      </c>
      <c r="EY55" s="211">
        <f>VLOOKUP(A55,'[2]Price Curves'!$C$8:$BH$367,'[2]Price Curves'!$BE$1)</f>
        <v>4.3970000000000002</v>
      </c>
      <c r="EZ55" s="112">
        <f t="shared" si="91"/>
        <v>67.012299999999996</v>
      </c>
      <c r="FA55">
        <f t="shared" si="92"/>
        <v>66.168500000000009</v>
      </c>
    </row>
    <row r="56" spans="1:157" x14ac:dyDescent="0.3">
      <c r="A56" s="113">
        <f t="shared" si="94"/>
        <v>38412</v>
      </c>
      <c r="C56" s="52">
        <f t="shared" si="3"/>
        <v>26.825732548919113</v>
      </c>
      <c r="D56" s="12"/>
      <c r="E56" s="24">
        <f t="shared" si="4"/>
        <v>35.825732548919113</v>
      </c>
      <c r="F56" s="24">
        <f t="shared" si="5"/>
        <v>48.825732548919113</v>
      </c>
      <c r="G56" s="24">
        <f t="shared" si="6"/>
        <v>42.025732548919109</v>
      </c>
      <c r="H56" s="40">
        <f>IF(Polymers_Data!F56=1,0.5*G56+0.5*F56,IF(Polymers_Data!F56=2,0.7*G56+0.3*F56,IF(Polymers_Data!F56=3,MAXA(MINA(F56,G56),E56),IF(Polymers_Data!F56=4,0.7*G56+0.3*E56,IF(Polymers_Data!F56=5,0.5*G56+0.5*E56,"ERR")))))</f>
        <v>42.025732548919109</v>
      </c>
      <c r="I56" s="116">
        <v>0</v>
      </c>
      <c r="J56" s="116">
        <f t="shared" si="7"/>
        <v>42.025732548919109</v>
      </c>
      <c r="K56" s="65">
        <f t="shared" si="95"/>
        <v>44.025732548919109</v>
      </c>
      <c r="L56" s="91">
        <f t="shared" si="8"/>
        <v>44.325732548919113</v>
      </c>
      <c r="M56" s="92">
        <f t="shared" si="9"/>
        <v>45.325732548919113</v>
      </c>
      <c r="N56" s="93">
        <f t="shared" si="10"/>
        <v>43.325732548919113</v>
      </c>
      <c r="O56" s="25">
        <f t="shared" si="11"/>
        <v>29.325732548919113</v>
      </c>
      <c r="P56" s="24">
        <f t="shared" si="12"/>
        <v>47.325732548919113</v>
      </c>
      <c r="Q56" s="24">
        <f t="shared" si="13"/>
        <v>39.075732548919113</v>
      </c>
      <c r="R56" s="12"/>
      <c r="S56" s="37">
        <f t="shared" si="14"/>
        <v>38.525732548919109</v>
      </c>
      <c r="T56" s="40"/>
      <c r="U56" s="25">
        <f t="shared" si="15"/>
        <v>31.825732548919113</v>
      </c>
      <c r="V56" s="24">
        <f t="shared" si="16"/>
        <v>46.325732548919113</v>
      </c>
      <c r="W56" s="24">
        <f t="shared" si="17"/>
        <v>38.825732548919113</v>
      </c>
      <c r="X56" s="40"/>
      <c r="Y56" s="40">
        <f>IF(Polymers_Data!BA56=1,0.5*W56+0.5*V56,IF(Polymers_Data!BA56=2,0.7*W56+0.3*V56,IF(Polymers_Data!BA56=3,MAXA(MINA(V56,W56),U56),IF(Polymers_Data!BA56=4,0.7*W56+0.3*U56,IF(Polymers_Data!BA56=5,0.5*W56+0.5*U56,"ERR")))))</f>
        <v>38.825732548919113</v>
      </c>
      <c r="Z56" s="24">
        <v>0</v>
      </c>
      <c r="AA56" s="40">
        <f t="shared" si="100"/>
        <v>38.825732548919113</v>
      </c>
      <c r="AB56" s="40">
        <f t="shared" si="101"/>
        <v>39.825732548919113</v>
      </c>
      <c r="AC56" s="143">
        <f t="shared" si="19"/>
        <v>40.525732548919109</v>
      </c>
      <c r="AD56" s="97">
        <f t="shared" si="20"/>
        <v>42.325732548919113</v>
      </c>
      <c r="AE56" s="24">
        <f t="shared" si="21"/>
        <v>38.155732548919111</v>
      </c>
      <c r="AF56" s="24">
        <f t="shared" si="22"/>
        <v>53.825732548919113</v>
      </c>
      <c r="AG56" s="24">
        <f t="shared" si="23"/>
        <v>44.505732548919113</v>
      </c>
      <c r="AH56" s="12"/>
      <c r="AI56" s="37">
        <f t="shared" si="24"/>
        <v>45.025732548919109</v>
      </c>
      <c r="AJ56" s="34">
        <f t="shared" si="25"/>
        <v>47.825732548919113</v>
      </c>
      <c r="AK56" s="25">
        <f t="shared" si="26"/>
        <v>19.936480916718054</v>
      </c>
      <c r="AL56" s="12"/>
      <c r="AM56" s="24">
        <f t="shared" si="27"/>
        <v>32.736480916718051</v>
      </c>
      <c r="AN56" s="24">
        <f t="shared" si="28"/>
        <v>43.936480916718054</v>
      </c>
      <c r="AO56" s="24">
        <f t="shared" si="29"/>
        <v>37.836480916718052</v>
      </c>
      <c r="AP56" s="116">
        <f>IF(Polymers_Data!AE56=1,0.5*AO56+0.5*AN56,IF(Polymers_Data!AE56=2,0.7*AO56+0.3*AN56,IF(Polymers_Data!AE56=3,MAXA(MINA(AN56,AO56),AM56),IF(Polymers_Data!AE56=4,0.7*AO56+0.3*AM56,IF(Polymers_Data!AE56=5,0.5*AO56+0.5*AM56,"ERR")))))</f>
        <v>37.836480916718052</v>
      </c>
      <c r="AQ56" s="116">
        <f>IF(Polymers_Data!AE56=1,0.5*AO56+0.5*AN56,IF(Polymers_Data!AE56=2,0.7*AO56+0.3*AN56,IF(Polymers_Data!AE56=3,MAXA(MINA(AN56,AO56),AM56),IF(Polymers_Data!AE56=4,0.7*AO56+0.3*AM56,IF(Polymers_Data!AE56=5,0.5*AO56+0.5*AM56,"ERR")))))</f>
        <v>37.836480916718052</v>
      </c>
      <c r="AR56" s="24">
        <f t="shared" si="30"/>
        <v>29.936480916718054</v>
      </c>
      <c r="AS56" s="24">
        <f t="shared" si="31"/>
        <v>43.686480916718054</v>
      </c>
      <c r="AT56" s="24">
        <f t="shared" si="32"/>
        <v>35.326480916718054</v>
      </c>
      <c r="AU56" s="24">
        <f>IF(Polymers_Data!BP56=1,0.5*AT56+0.5*AS56,IF(Polymers_Data!BP56=2,0.7*AT56+0.3*AS56,IF(Polymers_Data!BP56=3,MAXA(MINA(AS56,AT56),AR56),IF(Polymers_Data!BP56=4,0.7*AT56+0.3*AR56,IF(Polymers_Data!BP56=5,0.3*AT56+0.7*AR56,"ERR")))))</f>
        <v>35.326480916718054</v>
      </c>
      <c r="AV56" s="24">
        <v>2</v>
      </c>
      <c r="AW56" s="24">
        <f t="shared" si="105"/>
        <v>37.326480916718054</v>
      </c>
      <c r="AX56" s="14"/>
      <c r="AY56" s="52">
        <f t="shared" si="33"/>
        <v>26.825732548919113</v>
      </c>
      <c r="AZ56" s="12"/>
      <c r="BA56" s="24">
        <f t="shared" si="34"/>
        <v>44.325732548919113</v>
      </c>
      <c r="BB56" s="24">
        <f t="shared" si="35"/>
        <v>86.82573254891912</v>
      </c>
      <c r="BC56" s="24">
        <f t="shared" si="36"/>
        <v>66.32573254891912</v>
      </c>
      <c r="BD56" s="116">
        <f>IF(Polymers_Data!BZ56=1,0.5*BC56+0.5*BB56,IF(Polymers_Data!BZ56=2,0.7*BC56+0.3*BB56,IF(Polymers_Data!BZ56=3,MAXA(MINA(BB56,BC56),BA56),IF(Polymers_Data!BZ56=4,0.7*BC56+0.3*BA56,IF(Polymers_Data!BZ56=5,0.5*BC56+0.5*BA56,"ERR")))))</f>
        <v>66.32573254891912</v>
      </c>
      <c r="BE56" s="40">
        <f>IF(Polymers_Data!BZ56=1,0.5*BC56+0.5*BB56,IF(Polymers_Data!BZ56=2,0.7*BC56+0.3*BB56,IF(Polymers_Data!BZ56=3,MAXA(MINA(BB56,BC56),BA56),IF(Polymers_Data!BZ56=4,0.7*BC56+0.3*BA56,IF(Polymers_Data!BZ56=5,0.5*BC56+0.5*BA56,"ERR")))))</f>
        <v>66.32573254891912</v>
      </c>
      <c r="BF56" s="12"/>
      <c r="BG56" s="12"/>
      <c r="BH56" s="12"/>
      <c r="BI56" s="53">
        <f t="shared" si="37"/>
        <v>66.32573254891912</v>
      </c>
      <c r="BJ56" s="12"/>
      <c r="BK56" s="25">
        <f t="shared" si="38"/>
        <v>37.825732548919113</v>
      </c>
      <c r="BL56" s="12"/>
      <c r="BM56" s="24">
        <f t="shared" si="39"/>
        <v>45.075732548919113</v>
      </c>
      <c r="BN56" s="24">
        <f t="shared" si="40"/>
        <v>59.825732548919113</v>
      </c>
      <c r="BO56" s="24">
        <f t="shared" si="41"/>
        <v>53.025732548919109</v>
      </c>
      <c r="BP56" s="94">
        <f>IF(Polymers_Data!AJ56=1,0.5*BO56+0.5*BN56,IF(Polymers_Data!AJ56=2,0.7*BO56+0.3*BN56,IF(Polymers_Data!AJ56=3,MAXA(MINA(BN56,BO56),BM56),IF(Polymers_Data!AJ56=4,0.7*BO56+0.3*BM56,IF(Polymers_Data!AJ56=5,0.5*BO56+0.5*BM56,"ERR")))))</f>
        <v>53.025732548919109</v>
      </c>
      <c r="BQ56" s="94">
        <v>0</v>
      </c>
      <c r="BR56" s="94">
        <f t="shared" si="104"/>
        <v>53.025732548919109</v>
      </c>
      <c r="BS56" s="24">
        <f t="shared" si="42"/>
        <v>50.525732548919109</v>
      </c>
      <c r="BT56" s="6"/>
      <c r="BU56" s="31">
        <f>VLOOKUP(A56,'[2]Price Curves'!$C$8:$IV$367,'[2]Price Curves'!$AW$1)</f>
        <v>38.092425670289764</v>
      </c>
      <c r="BV56" s="24">
        <f t="shared" si="43"/>
        <v>12.825732548919111</v>
      </c>
      <c r="BW56" s="24">
        <f t="shared" si="44"/>
        <v>19.825732548919113</v>
      </c>
      <c r="BX56" s="24">
        <f t="shared" si="45"/>
        <v>36.68673254891911</v>
      </c>
      <c r="BY56" s="24">
        <f t="shared" si="46"/>
        <v>26.825732548919113</v>
      </c>
      <c r="BZ56" s="24">
        <f>IF(Monomers_Data!F56=1,0.5*BY56+0.5*BX56,IF(Monomers_Data!F56=2,0.7*BY56+0.3*BX56,IF(Monomers_Data!F56=3,MAXA(MINA(BX56,BY56),BW56),IF(Monomers_Data!F56=4,0.7*BY56+0.3*BW56,IF(Monomers_Data!F56=5,0.5*BY56+0.5*BW56,"ERR")))))</f>
        <v>26.825732548919113</v>
      </c>
      <c r="CA56" s="24"/>
      <c r="CB56" s="40">
        <f t="shared" si="99"/>
        <v>26.825732548919113</v>
      </c>
      <c r="CC56" s="24">
        <f t="shared" si="47"/>
        <v>29.225732548919112</v>
      </c>
      <c r="CD56" s="24">
        <f t="shared" si="48"/>
        <v>28.825732548919113</v>
      </c>
      <c r="CE56" s="26">
        <f t="shared" si="49"/>
        <v>27.075732548919113</v>
      </c>
      <c r="CF56" s="6"/>
      <c r="CG56" s="5">
        <f>VLOOKUP(A56,'[2]Price Curves'!$C$8:$BH$367,'[2]Price Curves'!$AY$1)</f>
        <v>48.376314277717384</v>
      </c>
      <c r="CH56" s="6">
        <f t="shared" si="50"/>
        <v>11.436480916718056</v>
      </c>
      <c r="CI56" s="6">
        <f t="shared" si="51"/>
        <v>18.825732548919113</v>
      </c>
      <c r="CJ56" s="6">
        <f t="shared" si="51"/>
        <v>24.825732548919113</v>
      </c>
      <c r="CK56" s="6">
        <f t="shared" si="51"/>
        <v>20.825732548919113</v>
      </c>
      <c r="CL56" s="47">
        <f>IF(Monomers_Data!P56=1,0.5*CK56+0.5*CJ56,IF(Monomers_Data!P56=2,0.7*CK56+0.3*CJ56,IF(Monomers_Data!P56=3,MAXA(MINA(CJ56,CK56),CI56),IF(Monomers_Data!P56=4,0.7*CK56+0.3*CI56,IF(Monomers_Data!P56=5,0.5*CK56+0.5*CI56,"ERR")))))</f>
        <v>22.025732548919112</v>
      </c>
      <c r="CM56" s="47">
        <f t="shared" si="53"/>
        <v>18.436480916718054</v>
      </c>
      <c r="CN56" s="47"/>
      <c r="CO56" s="34">
        <f t="shared" si="96"/>
        <v>18.436480916718054</v>
      </c>
      <c r="CP56" s="47">
        <v>1.5</v>
      </c>
      <c r="CQ56" s="87">
        <f t="shared" si="54"/>
        <v>19.936480916718054</v>
      </c>
      <c r="CR56" s="6">
        <f t="shared" si="55"/>
        <v>15.624841441013434</v>
      </c>
      <c r="CS56" s="60">
        <f t="shared" si="56"/>
        <v>15.624841441013434</v>
      </c>
      <c r="CT56" s="63">
        <f t="shared" si="57"/>
        <v>26.825732548919113</v>
      </c>
      <c r="CU56" s="6">
        <f t="shared" si="58"/>
        <v>29.325732548919113</v>
      </c>
      <c r="CV56" s="6">
        <f t="shared" si="59"/>
        <v>43.825732548919113</v>
      </c>
      <c r="CW56" s="6">
        <f t="shared" si="60"/>
        <v>36.825732548919113</v>
      </c>
      <c r="CX56" s="24">
        <f>IF(Polymers_Data!BU56=1,0.5*CW56+0.5*CV56,IF(Polymers_Data!BU56=2,0.7*CW56+0.3*CV56,IF(Polymers_Data!BU56=3,MAXA(MINA(CV56,CW56),CU56),IF(Polymers_Data!BU56=4,0.7*CW56+0.3*CU56,IF(Polymers_Data!BU56=5,0.5*CW56+0.5*CU56,"ERR")))))</f>
        <v>38.925732548919108</v>
      </c>
      <c r="CY56" s="177">
        <f t="shared" si="61"/>
        <v>38.925732548919108</v>
      </c>
      <c r="CZ56" s="5">
        <v>0.20832583265306126</v>
      </c>
      <c r="DA56" s="6">
        <f t="shared" si="62"/>
        <v>6.4703893757473185</v>
      </c>
      <c r="DB56" s="26"/>
      <c r="DC56" s="6">
        <f t="shared" si="97"/>
        <v>24.225732548919112</v>
      </c>
      <c r="DD56" s="6">
        <f t="shared" si="102"/>
        <v>107.46068452380953</v>
      </c>
      <c r="DE56" s="6">
        <f t="shared" si="64"/>
        <v>23.550281856657751</v>
      </c>
      <c r="DF56" s="6">
        <f t="shared" si="65"/>
        <v>18.925732548919111</v>
      </c>
      <c r="DG56" s="6">
        <f t="shared" si="66"/>
        <v>49.225732548919112</v>
      </c>
      <c r="DH56" s="24">
        <f t="shared" si="67"/>
        <v>30.225732548919112</v>
      </c>
      <c r="DI56" s="6">
        <f>IF(Monomers_Data!AE56=1,0.5*DH56+0.5*DG56,IF(Monomers_Data!AE56=2,0.7*DH56+0.3*DG56,IF(Monomers_Data!AE56=3,MAXA(MINA(DG56,DH56),DF56),IF(Monomers_Data!AE56=4,0.7*DH56+0.3*DF56,IF(Monomers_Data!AE56=5,0.5*DH56+0.5*DF56,"ERR")))))</f>
        <v>30.225732548919112</v>
      </c>
      <c r="DJ56" s="47">
        <f t="shared" si="68"/>
        <v>30.225732548919112</v>
      </c>
      <c r="DK56" s="26">
        <f t="shared" si="69"/>
        <v>666.17514537817715</v>
      </c>
      <c r="DL56" s="6">
        <f t="shared" si="70"/>
        <v>26.825732548919113</v>
      </c>
      <c r="DM56" s="6">
        <f t="shared" si="71"/>
        <v>29.325732548919113</v>
      </c>
      <c r="DN56" s="6">
        <f t="shared" si="72"/>
        <v>49.825732548919113</v>
      </c>
      <c r="DO56" s="24">
        <f t="shared" si="73"/>
        <v>37.825732548919113</v>
      </c>
      <c r="DP56" s="6">
        <f>IF(Monomers_Data!AE56=1,0.5*DO56+0.5*DN56,IF(Monomers_Data!AE56=2,0.7*DO56+0.3*DN56,IF(Monomers_Data!AE56=3,MAXA(MINA(DN56,DO56),DM56),IF(Monomers_Data!AE56=4,0.7*DO56+0.3*DM56,IF(Monomers_Data!AE56=5,0.5*DO56+0.5*DM56,"ERR")))))</f>
        <v>37.825732548919113</v>
      </c>
      <c r="DQ56" s="47">
        <f t="shared" si="74"/>
        <v>37.825732548919113</v>
      </c>
      <c r="DR56" s="26">
        <f t="shared" si="75"/>
        <v>833.67914537817717</v>
      </c>
      <c r="DS56" s="24">
        <f>VLOOKUP(A56,'[2]Price Curves'!$C$8:$BH$367,'[2]Price Curves'!$BC$1)</f>
        <v>22.997499999999999</v>
      </c>
      <c r="DT56" s="6">
        <f t="shared" si="76"/>
        <v>54.75595238095238</v>
      </c>
      <c r="DU56" s="6">
        <f>VLOOKUP(A56,'[2]Price Curves'!$C$8:$BH$367,'[2]Price Curves'!$BG$1)</f>
        <v>68.599999999999994</v>
      </c>
      <c r="DV56" s="5">
        <f t="shared" si="77"/>
        <v>80.290476190476198</v>
      </c>
      <c r="DW56" s="58">
        <f t="shared" si="78"/>
        <v>164.6904761904762</v>
      </c>
      <c r="DX56" s="58">
        <f t="shared" si="79"/>
        <v>107.46068452380953</v>
      </c>
      <c r="DY56" s="24">
        <f t="shared" si="80"/>
        <v>109.69047619047619</v>
      </c>
      <c r="DZ56" s="24"/>
      <c r="EA56" s="186">
        <f t="shared" si="81"/>
        <v>107.46068452380953</v>
      </c>
      <c r="EB56" s="186">
        <f t="shared" si="103"/>
        <v>107.46068452380953</v>
      </c>
      <c r="EC56" s="153"/>
      <c r="ED56" s="73">
        <f>'[2]Price Curves'!AM55</f>
        <v>1.21</v>
      </c>
      <c r="EH56" s="67">
        <f>MAX(EXP(-0.015*((A62-'Export File'!$A$6+30)/365))*$EH$8,0.1)</f>
        <v>0.10281371124090004</v>
      </c>
      <c r="EJ56" s="112">
        <f t="shared" si="83"/>
        <v>12.825732548919111</v>
      </c>
      <c r="EK56" s="112">
        <f t="shared" si="84"/>
        <v>18.045732548919112</v>
      </c>
      <c r="EL56" s="112">
        <f t="shared" si="85"/>
        <v>31.025732548919109</v>
      </c>
      <c r="EM56" s="112">
        <f t="shared" si="86"/>
        <v>24.225732548919112</v>
      </c>
      <c r="EN56" s="174">
        <f>IF(Monomers_Data!K56=1,0.5*EM56+0.5*EL56,IF(Monomers_Data!K56=2,0.7*EM56+0.3*EL56,IF(Monomers_Data!K56=3,MAXA(MINA(EL56,EM56),EK56),IF(Monomers_Data!K56=4,0.7*EM56+0.3*EK56,IF(Monomers_Data!K56=5,0.5*EM56+0.5*EK56,"ERR")))))</f>
        <v>24.225732548919112</v>
      </c>
      <c r="EO56" s="112">
        <v>5</v>
      </c>
      <c r="EP56" s="175">
        <f t="shared" si="106"/>
        <v>29.225732548919112</v>
      </c>
      <c r="EQ56" s="112">
        <f>VLOOKUP(A56,'[2]Price Curves'!$C$8:$BH$367,'[2]Price Curves'!$BH$1)</f>
        <v>62.780952380952385</v>
      </c>
      <c r="ER56" s="112">
        <f>VLOOKUP(A56,'[2]Price Curves'!$C$8:$BH$367,'[2]Price Curves'!$BA$1)</f>
        <v>48.891379402173818</v>
      </c>
      <c r="ES56" s="161">
        <f t="shared" si="87"/>
        <v>13.813201965308814</v>
      </c>
      <c r="ET56" s="112">
        <f t="shared" si="88"/>
        <v>17.436480916718054</v>
      </c>
      <c r="EU56" s="192">
        <f t="shared" si="89"/>
        <v>15.624841441013434</v>
      </c>
      <c r="EV56" s="112">
        <f t="shared" si="90"/>
        <v>17.253428074433931</v>
      </c>
      <c r="EW56" s="112">
        <f>IF(Monomers_Data!U56=1,0.5*EU56+0.5*ET56,IF(Monomers_Data!U56=2,0.7*EU56+0.3*ET56,IF(Monomers_Data!U56=3,MAXA(MINA(ET56,EU56),ES56),IF(Monomers_Data!U56=4,0.7*EU56+0.3*ES56,IF(Monomers_Data!U56=5,0.5*EU56+0.5*ES56,"ERR")))))</f>
        <v>15.624841441013434</v>
      </c>
      <c r="EX56" s="24">
        <f t="shared" si="98"/>
        <v>15.624841441013434</v>
      </c>
      <c r="EY56" s="211">
        <f>VLOOKUP(A56,'[2]Price Curves'!$C$8:$BH$367,'[2]Price Curves'!$BE$1)</f>
        <v>4.2570000000000006</v>
      </c>
      <c r="EZ56" s="112">
        <f t="shared" si="91"/>
        <v>64.786300000000011</v>
      </c>
      <c r="FA56">
        <f t="shared" si="92"/>
        <v>64.69850000000001</v>
      </c>
    </row>
    <row r="57" spans="1:157" x14ac:dyDescent="0.3">
      <c r="A57" s="113">
        <f t="shared" si="94"/>
        <v>38443</v>
      </c>
      <c r="C57" s="52">
        <f t="shared" si="3"/>
        <v>26.642333600555794</v>
      </c>
      <c r="D57" s="12"/>
      <c r="E57" s="24">
        <f t="shared" si="4"/>
        <v>35.642333600555794</v>
      </c>
      <c r="F57" s="24">
        <f t="shared" si="5"/>
        <v>48.642333600555794</v>
      </c>
      <c r="G57" s="24">
        <f t="shared" si="6"/>
        <v>41.84233360055579</v>
      </c>
      <c r="H57" s="40">
        <f>IF(Polymers_Data!F57=1,0.5*G57+0.5*F57,IF(Polymers_Data!F57=2,0.7*G57+0.3*F57,IF(Polymers_Data!F57=3,MAXA(MINA(F57,G57),E57),IF(Polymers_Data!F57=4,0.7*G57+0.3*E57,IF(Polymers_Data!F57=5,0.5*G57+0.5*E57,"ERR")))))</f>
        <v>41.84233360055579</v>
      </c>
      <c r="I57" s="116">
        <v>0</v>
      </c>
      <c r="J57" s="116">
        <f t="shared" si="7"/>
        <v>41.84233360055579</v>
      </c>
      <c r="K57" s="65">
        <f t="shared" si="95"/>
        <v>43.84233360055579</v>
      </c>
      <c r="L57" s="91">
        <f t="shared" si="8"/>
        <v>44.142333600555794</v>
      </c>
      <c r="M57" s="92">
        <f t="shared" si="9"/>
        <v>45.142333600555794</v>
      </c>
      <c r="N57" s="93">
        <f t="shared" si="10"/>
        <v>43.142333600555794</v>
      </c>
      <c r="O57" s="25">
        <f t="shared" si="11"/>
        <v>29.142333600555794</v>
      </c>
      <c r="P57" s="24">
        <f t="shared" si="12"/>
        <v>47.142333600555794</v>
      </c>
      <c r="Q57" s="24">
        <f t="shared" si="13"/>
        <v>38.892333600555794</v>
      </c>
      <c r="R57" s="12"/>
      <c r="S57" s="37">
        <f t="shared" si="14"/>
        <v>38.34233360055579</v>
      </c>
      <c r="T57" s="40"/>
      <c r="U57" s="25">
        <f t="shared" si="15"/>
        <v>31.642333600555794</v>
      </c>
      <c r="V57" s="24">
        <f t="shared" si="16"/>
        <v>46.142333600555794</v>
      </c>
      <c r="W57" s="24">
        <f t="shared" si="17"/>
        <v>38.642333600555794</v>
      </c>
      <c r="X57" s="40"/>
      <c r="Y57" s="40">
        <f>IF(Polymers_Data!BA57=1,0.5*W57+0.5*V57,IF(Polymers_Data!BA57=2,0.7*W57+0.3*V57,IF(Polymers_Data!BA57=3,MAXA(MINA(V57,W57),U57),IF(Polymers_Data!BA57=4,0.7*W57+0.3*U57,IF(Polymers_Data!BA57=5,0.5*W57+0.5*U57,"ERR")))))</f>
        <v>38.642333600555794</v>
      </c>
      <c r="Z57" s="24">
        <v>0</v>
      </c>
      <c r="AA57" s="40">
        <f t="shared" si="100"/>
        <v>38.642333600555794</v>
      </c>
      <c r="AB57" s="40">
        <f t="shared" si="101"/>
        <v>39.642333600555794</v>
      </c>
      <c r="AC57" s="143">
        <f t="shared" si="19"/>
        <v>40.34233360055579</v>
      </c>
      <c r="AD57" s="97">
        <f t="shared" si="20"/>
        <v>42.142333600555794</v>
      </c>
      <c r="AE57" s="24">
        <f t="shared" si="21"/>
        <v>37.972333600555793</v>
      </c>
      <c r="AF57" s="24">
        <f t="shared" si="22"/>
        <v>53.642333600555794</v>
      </c>
      <c r="AG57" s="24">
        <f t="shared" si="23"/>
        <v>44.322333600555794</v>
      </c>
      <c r="AH57" s="12"/>
      <c r="AI57" s="37">
        <f t="shared" si="24"/>
        <v>44.84233360055579</v>
      </c>
      <c r="AJ57" s="34">
        <f t="shared" si="25"/>
        <v>47.642333600555794</v>
      </c>
      <c r="AK57" s="25">
        <f t="shared" si="26"/>
        <v>19.591662064054933</v>
      </c>
      <c r="AL57" s="12"/>
      <c r="AM57" s="24">
        <f t="shared" si="27"/>
        <v>32.391662064054934</v>
      </c>
      <c r="AN57" s="24">
        <f t="shared" si="28"/>
        <v>43.59166206405493</v>
      </c>
      <c r="AO57" s="24">
        <f t="shared" si="29"/>
        <v>37.491662064054935</v>
      </c>
      <c r="AP57" s="116">
        <f>IF(Polymers_Data!AE57=1,0.5*AO57+0.5*AN57,IF(Polymers_Data!AE57=2,0.7*AO57+0.3*AN57,IF(Polymers_Data!AE57=3,MAXA(MINA(AN57,AO57),AM57),IF(Polymers_Data!AE57=4,0.7*AO57+0.3*AM57,IF(Polymers_Data!AE57=5,0.5*AO57+0.5*AM57,"ERR")))))</f>
        <v>37.491662064054935</v>
      </c>
      <c r="AQ57" s="116">
        <f>IF(Polymers_Data!AE57=1,0.5*AO57+0.5*AN57,IF(Polymers_Data!AE57=2,0.7*AO57+0.3*AN57,IF(Polymers_Data!AE57=3,MAXA(MINA(AN57,AO57),AM57),IF(Polymers_Data!AE57=4,0.7*AO57+0.3*AM57,IF(Polymers_Data!AE57=5,0.5*AO57+0.5*AM57,"ERR")))))</f>
        <v>37.491662064054935</v>
      </c>
      <c r="AR57" s="24">
        <f t="shared" si="30"/>
        <v>29.591662064054933</v>
      </c>
      <c r="AS57" s="24">
        <f t="shared" si="31"/>
        <v>43.34166206405493</v>
      </c>
      <c r="AT57" s="24">
        <f t="shared" si="32"/>
        <v>34.98166206405493</v>
      </c>
      <c r="AU57" s="24">
        <f>IF(Polymers_Data!BP57=1,0.5*AT57+0.5*AS57,IF(Polymers_Data!BP57=2,0.7*AT57+0.3*AS57,IF(Polymers_Data!BP57=3,MAXA(MINA(AS57,AT57),AR57),IF(Polymers_Data!BP57=4,0.7*AT57+0.3*AR57,IF(Polymers_Data!BP57=5,0.3*AT57+0.7*AR57,"ERR")))))</f>
        <v>34.98166206405493</v>
      </c>
      <c r="AV57" s="24">
        <v>2</v>
      </c>
      <c r="AW57" s="24">
        <f t="shared" si="105"/>
        <v>36.98166206405493</v>
      </c>
      <c r="AX57" s="14"/>
      <c r="AY57" s="52">
        <f t="shared" si="33"/>
        <v>26.642333600555794</v>
      </c>
      <c r="AZ57" s="12"/>
      <c r="BA57" s="24">
        <f t="shared" si="34"/>
        <v>44.142333600555794</v>
      </c>
      <c r="BB57" s="24">
        <f t="shared" si="35"/>
        <v>86.642333600555787</v>
      </c>
      <c r="BC57" s="24">
        <f t="shared" si="36"/>
        <v>66.142333600555787</v>
      </c>
      <c r="BD57" s="116">
        <f>IF(Polymers_Data!BZ57=1,0.5*BC57+0.5*BB57,IF(Polymers_Data!BZ57=2,0.7*BC57+0.3*BB57,IF(Polymers_Data!BZ57=3,MAXA(MINA(BB57,BC57),BA57),IF(Polymers_Data!BZ57=4,0.7*BC57+0.3*BA57,IF(Polymers_Data!BZ57=5,0.5*BC57+0.5*BA57,"ERR")))))</f>
        <v>66.142333600555787</v>
      </c>
      <c r="BE57" s="40">
        <f>IF(Polymers_Data!BZ57=1,0.5*BC57+0.5*BB57,IF(Polymers_Data!BZ57=2,0.7*BC57+0.3*BB57,IF(Polymers_Data!BZ57=3,MAXA(MINA(BB57,BC57),BA57),IF(Polymers_Data!BZ57=4,0.7*BC57+0.3*BA57,IF(Polymers_Data!BZ57=5,0.5*BC57+0.5*BA57,"ERR")))))</f>
        <v>66.142333600555787</v>
      </c>
      <c r="BF57" s="12"/>
      <c r="BG57" s="12"/>
      <c r="BH57" s="12"/>
      <c r="BI57" s="53">
        <f t="shared" si="37"/>
        <v>66.142333600555787</v>
      </c>
      <c r="BJ57" s="12"/>
      <c r="BK57" s="25">
        <f t="shared" si="38"/>
        <v>37.642333600555794</v>
      </c>
      <c r="BL57" s="12"/>
      <c r="BM57" s="24">
        <f t="shared" si="39"/>
        <v>44.892333600555794</v>
      </c>
      <c r="BN57" s="24">
        <f t="shared" si="40"/>
        <v>59.642333600555794</v>
      </c>
      <c r="BO57" s="24">
        <f t="shared" si="41"/>
        <v>52.84233360055579</v>
      </c>
      <c r="BP57" s="94">
        <f>IF(Polymers_Data!AJ57=1,0.5*BO57+0.5*BN57,IF(Polymers_Data!AJ57=2,0.7*BO57+0.3*BN57,IF(Polymers_Data!AJ57=3,MAXA(MINA(BN57,BO57),BM57),IF(Polymers_Data!AJ57=4,0.7*BO57+0.3*BM57,IF(Polymers_Data!AJ57=5,0.5*BO57+0.5*BM57,"ERR")))))</f>
        <v>52.84233360055579</v>
      </c>
      <c r="BQ57" s="94">
        <v>0</v>
      </c>
      <c r="BR57" s="94">
        <f t="shared" si="104"/>
        <v>52.84233360055579</v>
      </c>
      <c r="BS57" s="24">
        <f t="shared" si="42"/>
        <v>50.34233360055579</v>
      </c>
      <c r="BT57" s="6"/>
      <c r="BU57" s="31">
        <f>VLOOKUP(A57,'[2]Price Curves'!$C$8:$IV$367,'[2]Price Curves'!$AW$1)</f>
        <v>37.547730793650715</v>
      </c>
      <c r="BV57" s="24">
        <f t="shared" si="43"/>
        <v>12.642333600555796</v>
      </c>
      <c r="BW57" s="24">
        <f t="shared" si="44"/>
        <v>19.642333600555794</v>
      </c>
      <c r="BX57" s="24">
        <f t="shared" si="45"/>
        <v>36.503333600555798</v>
      </c>
      <c r="BY57" s="24">
        <f t="shared" si="46"/>
        <v>26.642333600555794</v>
      </c>
      <c r="BZ57" s="24">
        <f>IF(Monomers_Data!F57=1,0.5*BY57+0.5*BX57,IF(Monomers_Data!F57=2,0.7*BY57+0.3*BX57,IF(Monomers_Data!F57=3,MAXA(MINA(BX57,BY57),BW57),IF(Monomers_Data!F57=4,0.7*BY57+0.3*BW57,IF(Monomers_Data!F57=5,0.5*BY57+0.5*BW57,"ERR")))))</f>
        <v>26.642333600555794</v>
      </c>
      <c r="CA57" s="24"/>
      <c r="CB57" s="40">
        <f t="shared" si="99"/>
        <v>26.642333600555794</v>
      </c>
      <c r="CC57" s="24">
        <f t="shared" si="47"/>
        <v>29.042333600555796</v>
      </c>
      <c r="CD57" s="24">
        <f t="shared" si="48"/>
        <v>28.642333600555794</v>
      </c>
      <c r="CE57" s="26">
        <f t="shared" si="49"/>
        <v>26.892333600555794</v>
      </c>
      <c r="CF57" s="6"/>
      <c r="CG57" s="5">
        <f>VLOOKUP(A57,'[2]Price Curves'!$C$8:$BH$367,'[2]Price Curves'!$AY$1)</f>
        <v>46.917730530952376</v>
      </c>
      <c r="CH57" s="6">
        <f t="shared" si="50"/>
        <v>11.091662064054933</v>
      </c>
      <c r="CI57" s="6">
        <f t="shared" si="51"/>
        <v>18.642333600555794</v>
      </c>
      <c r="CJ57" s="6">
        <f t="shared" si="51"/>
        <v>24.642333600555794</v>
      </c>
      <c r="CK57" s="6">
        <f t="shared" si="51"/>
        <v>20.642333600555794</v>
      </c>
      <c r="CL57" s="47">
        <f>IF(Monomers_Data!P57=1,0.5*CK57+0.5*CJ57,IF(Monomers_Data!P57=2,0.7*CK57+0.3*CJ57,IF(Monomers_Data!P57=3,MAXA(MINA(CJ57,CK57),CI57),IF(Monomers_Data!P57=4,0.7*CK57+0.3*CI57,IF(Monomers_Data!P57=5,0.5*CK57+0.5*CI57,"ERR")))))</f>
        <v>21.842333600555794</v>
      </c>
      <c r="CM57" s="47">
        <f t="shared" si="53"/>
        <v>18.091662064054933</v>
      </c>
      <c r="CN57" s="47"/>
      <c r="CO57" s="34">
        <f t="shared" si="96"/>
        <v>18.091662064054933</v>
      </c>
      <c r="CP57" s="47">
        <v>1.5</v>
      </c>
      <c r="CQ57" s="87">
        <f t="shared" si="54"/>
        <v>19.591662064054933</v>
      </c>
      <c r="CR57" s="6">
        <f t="shared" si="55"/>
        <v>17.442430210429251</v>
      </c>
      <c r="CS57" s="60">
        <f t="shared" si="56"/>
        <v>17.442430210429251</v>
      </c>
      <c r="CT57" s="63">
        <f t="shared" si="57"/>
        <v>26.642333600555794</v>
      </c>
      <c r="CU57" s="6">
        <f t="shared" si="58"/>
        <v>29.142333600555794</v>
      </c>
      <c r="CV57" s="6">
        <f t="shared" si="59"/>
        <v>43.642333600555794</v>
      </c>
      <c r="CW57" s="6">
        <f t="shared" si="60"/>
        <v>36.642333600555794</v>
      </c>
      <c r="CX57" s="24">
        <f>IF(Polymers_Data!BU57=1,0.5*CW57+0.5*CV57,IF(Polymers_Data!BU57=2,0.7*CW57+0.3*CV57,IF(Polymers_Data!BU57=3,MAXA(MINA(CV57,CW57),CU57),IF(Polymers_Data!BU57=4,0.7*CW57+0.3*CU57,IF(Polymers_Data!BU57=5,0.5*CW57+0.5*CU57,"ERR")))))</f>
        <v>38.742333600555796</v>
      </c>
      <c r="CY57" s="177">
        <f t="shared" si="61"/>
        <v>38.742333600555796</v>
      </c>
      <c r="CZ57" s="5">
        <v>0.20874909166666675</v>
      </c>
      <c r="DA57" s="6">
        <f t="shared" si="62"/>
        <v>6.4835353720452584</v>
      </c>
      <c r="DB57" s="26"/>
      <c r="DC57" s="6">
        <f t="shared" si="97"/>
        <v>24.042333600555796</v>
      </c>
      <c r="DD57" s="6">
        <f t="shared" si="102"/>
        <v>107.38440476190476</v>
      </c>
      <c r="DE57" s="6">
        <f t="shared" si="64"/>
        <v>23.489888378477971</v>
      </c>
      <c r="DF57" s="6">
        <f t="shared" si="65"/>
        <v>18.742333600555796</v>
      </c>
      <c r="DG57" s="6">
        <f t="shared" si="66"/>
        <v>49.042333600555793</v>
      </c>
      <c r="DH57" s="24">
        <f t="shared" si="67"/>
        <v>30.042333600555796</v>
      </c>
      <c r="DI57" s="6">
        <f>IF(Monomers_Data!AE57=1,0.5*DH57+0.5*DG57,IF(Monomers_Data!AE57=2,0.7*DH57+0.3*DG57,IF(Monomers_Data!AE57=3,MAXA(MINA(DG57,DH57),DF57),IF(Monomers_Data!AE57=4,0.7*DH57+0.3*DF57,IF(Monomers_Data!AE57=5,0.5*DH57+0.5*DF57,"ERR")))))</f>
        <v>30.042333600555796</v>
      </c>
      <c r="DJ57" s="47">
        <f t="shared" si="68"/>
        <v>30.042333600555796</v>
      </c>
      <c r="DK57" s="26">
        <f t="shared" si="69"/>
        <v>662.13303255624976</v>
      </c>
      <c r="DL57" s="6">
        <f t="shared" si="70"/>
        <v>26.642333600555794</v>
      </c>
      <c r="DM57" s="6">
        <f t="shared" si="71"/>
        <v>29.142333600555794</v>
      </c>
      <c r="DN57" s="6">
        <f t="shared" si="72"/>
        <v>49.642333600555794</v>
      </c>
      <c r="DO57" s="24">
        <f t="shared" si="73"/>
        <v>37.642333600555794</v>
      </c>
      <c r="DP57" s="6">
        <f>IF(Monomers_Data!AE57=1,0.5*DO57+0.5*DN57,IF(Monomers_Data!AE57=2,0.7*DO57+0.3*DN57,IF(Monomers_Data!AE57=3,MAXA(MINA(DN57,DO57),DM57),IF(Monomers_Data!AE57=4,0.7*DO57+0.3*DM57,IF(Monomers_Data!AE57=5,0.5*DO57+0.5*DM57,"ERR")))))</f>
        <v>37.642333600555794</v>
      </c>
      <c r="DQ57" s="47">
        <f t="shared" si="74"/>
        <v>37.642333600555794</v>
      </c>
      <c r="DR57" s="26">
        <f t="shared" si="75"/>
        <v>829.63703255624966</v>
      </c>
      <c r="DS57" s="24">
        <f>VLOOKUP(A57,'[2]Price Curves'!$C$8:$BH$367,'[2]Price Curves'!$BC$1)</f>
        <v>22.97</v>
      </c>
      <c r="DT57" s="6">
        <f t="shared" si="76"/>
        <v>54.69047619047619</v>
      </c>
      <c r="DU57" s="6">
        <f>VLOOKUP(A57,'[2]Price Curves'!$C$8:$BH$367,'[2]Price Curves'!$BG$1)</f>
        <v>75.140476190476193</v>
      </c>
      <c r="DV57" s="5">
        <f t="shared" si="77"/>
        <v>80.224999999999994</v>
      </c>
      <c r="DW57" s="58">
        <f t="shared" si="78"/>
        <v>164.625</v>
      </c>
      <c r="DX57" s="58">
        <f t="shared" si="79"/>
        <v>107.38440476190476</v>
      </c>
      <c r="DY57" s="24">
        <f t="shared" si="80"/>
        <v>109.625</v>
      </c>
      <c r="DZ57" s="24"/>
      <c r="EA57" s="186">
        <f t="shared" si="81"/>
        <v>107.38440476190476</v>
      </c>
      <c r="EB57" s="186">
        <f t="shared" si="103"/>
        <v>107.38440476190476</v>
      </c>
      <c r="EC57" s="153"/>
      <c r="ED57" s="73">
        <f>'[2]Price Curves'!AM56</f>
        <v>1.21</v>
      </c>
      <c r="EH57" s="67">
        <f>MAX(EXP(-0.015*((A63-'Export File'!$A$6+30)/365))*$EH$8,0.1)</f>
        <v>0.10268703271615039</v>
      </c>
      <c r="EJ57" s="112">
        <f t="shared" si="83"/>
        <v>12.642333600555796</v>
      </c>
      <c r="EK57" s="112">
        <f t="shared" si="84"/>
        <v>17.862333600555797</v>
      </c>
      <c r="EL57" s="112">
        <f t="shared" si="85"/>
        <v>30.842333600555797</v>
      </c>
      <c r="EM57" s="112">
        <f t="shared" si="86"/>
        <v>24.042333600555796</v>
      </c>
      <c r="EN57" s="174">
        <f>IF(Monomers_Data!K57=1,0.5*EM57+0.5*EL57,IF(Monomers_Data!K57=2,0.7*EM57+0.3*EL57,IF(Monomers_Data!K57=3,MAXA(MINA(EL57,EM57),EK57),IF(Monomers_Data!K57=4,0.7*EM57+0.3*EK57,IF(Monomers_Data!K57=5,0.5*EM57+0.5*EK57,"ERR")))))</f>
        <v>24.042333600555796</v>
      </c>
      <c r="EO57" s="112">
        <v>5</v>
      </c>
      <c r="EP57" s="175">
        <f t="shared" si="106"/>
        <v>29.042333600555796</v>
      </c>
      <c r="EQ57" s="112">
        <f>VLOOKUP(A57,'[2]Price Curves'!$C$8:$BH$367,'[2]Price Curves'!$BH$1)</f>
        <v>69.390476190476193</v>
      </c>
      <c r="ER57" s="112">
        <f>VLOOKUP(A57,'[2]Price Curves'!$C$8:$BH$367,'[2]Price Curves'!$BA$1)</f>
        <v>45.099274285714287</v>
      </c>
      <c r="ES57" s="161">
        <f t="shared" si="87"/>
        <v>17.091662064054933</v>
      </c>
      <c r="ET57" s="112">
        <f t="shared" si="88"/>
        <v>17.793198356803572</v>
      </c>
      <c r="EU57" s="192">
        <f t="shared" si="89"/>
        <v>17.442430210429251</v>
      </c>
      <c r="EV57" s="112">
        <f t="shared" si="90"/>
        <v>17.114961868419623</v>
      </c>
      <c r="EW57" s="112">
        <f>IF(Monomers_Data!U57=1,0.5*EU57+0.5*ET57,IF(Monomers_Data!U57=2,0.7*EU57+0.3*ET57,IF(Monomers_Data!U57=3,MAXA(MINA(ET57,EU57),ES57),IF(Monomers_Data!U57=4,0.7*EU57+0.3*ES57,IF(Monomers_Data!U57=5,0.5*EU57+0.5*ES57,"ERR")))))</f>
        <v>17.442430210429251</v>
      </c>
      <c r="EX57" s="24">
        <f t="shared" si="98"/>
        <v>17.442430210429251</v>
      </c>
      <c r="EY57" s="211">
        <f>VLOOKUP(A57,'[2]Price Curves'!$C$8:$BH$367,'[2]Price Curves'!$BE$1)</f>
        <v>4.1150000000000002</v>
      </c>
      <c r="EZ57" s="112">
        <f t="shared" si="91"/>
        <v>62.528500000000001</v>
      </c>
      <c r="FA57">
        <f t="shared" si="92"/>
        <v>63.207499999999996</v>
      </c>
    </row>
    <row r="58" spans="1:157" x14ac:dyDescent="0.3">
      <c r="A58" s="113">
        <f t="shared" si="94"/>
        <v>38473</v>
      </c>
      <c r="C58" s="52">
        <f t="shared" si="3"/>
        <v>26.646272196168027</v>
      </c>
      <c r="D58" s="12"/>
      <c r="E58" s="24">
        <f t="shared" si="4"/>
        <v>35.646272196168027</v>
      </c>
      <c r="F58" s="24">
        <f t="shared" si="5"/>
        <v>48.646272196168027</v>
      </c>
      <c r="G58" s="24">
        <f t="shared" si="6"/>
        <v>41.84627219616803</v>
      </c>
      <c r="H58" s="40">
        <f>IF(Polymers_Data!F58=1,0.5*G58+0.5*F58,IF(Polymers_Data!F58=2,0.7*G58+0.3*F58,IF(Polymers_Data!F58=3,MAXA(MINA(F58,G58),E58),IF(Polymers_Data!F58=4,0.7*G58+0.3*E58,IF(Polymers_Data!F58=5,0.5*G58+0.5*E58,"ERR")))))</f>
        <v>41.84627219616803</v>
      </c>
      <c r="I58" s="116">
        <v>0</v>
      </c>
      <c r="J58" s="116">
        <f t="shared" si="7"/>
        <v>41.84627219616803</v>
      </c>
      <c r="K58" s="65">
        <f t="shared" si="95"/>
        <v>43.84627219616803</v>
      </c>
      <c r="L58" s="91">
        <f t="shared" si="8"/>
        <v>44.146272196168027</v>
      </c>
      <c r="M58" s="92">
        <f t="shared" si="9"/>
        <v>45.146272196168027</v>
      </c>
      <c r="N58" s="93">
        <f t="shared" si="10"/>
        <v>43.146272196168027</v>
      </c>
      <c r="O58" s="25">
        <f t="shared" si="11"/>
        <v>29.146272196168027</v>
      </c>
      <c r="P58" s="24">
        <f t="shared" si="12"/>
        <v>47.146272196168027</v>
      </c>
      <c r="Q58" s="24">
        <f t="shared" si="13"/>
        <v>38.896272196168027</v>
      </c>
      <c r="R58" s="12"/>
      <c r="S58" s="37">
        <f t="shared" si="14"/>
        <v>38.34627219616803</v>
      </c>
      <c r="T58" s="40"/>
      <c r="U58" s="25">
        <f t="shared" si="15"/>
        <v>31.646272196168027</v>
      </c>
      <c r="V58" s="24">
        <f t="shared" si="16"/>
        <v>46.146272196168027</v>
      </c>
      <c r="W58" s="24">
        <f t="shared" si="17"/>
        <v>38.646272196168027</v>
      </c>
      <c r="X58" s="40"/>
      <c r="Y58" s="40">
        <f>IF(Polymers_Data!BA58=1,0.5*W58+0.5*V58,IF(Polymers_Data!BA58=2,0.7*W58+0.3*V58,IF(Polymers_Data!BA58=3,MAXA(MINA(V58,W58),U58),IF(Polymers_Data!BA58=4,0.7*W58+0.3*U58,IF(Polymers_Data!BA58=5,0.5*W58+0.5*U58,"ERR")))))</f>
        <v>38.646272196168027</v>
      </c>
      <c r="Z58" s="24">
        <v>0</v>
      </c>
      <c r="AA58" s="40">
        <f t="shared" si="100"/>
        <v>38.646272196168027</v>
      </c>
      <c r="AB58" s="40">
        <f t="shared" si="101"/>
        <v>39.646272196168027</v>
      </c>
      <c r="AC58" s="143">
        <f t="shared" si="19"/>
        <v>40.34627219616803</v>
      </c>
      <c r="AD58" s="97">
        <f t="shared" si="20"/>
        <v>42.146272196168027</v>
      </c>
      <c r="AE58" s="24">
        <f t="shared" si="21"/>
        <v>37.976272196168026</v>
      </c>
      <c r="AF58" s="24">
        <f t="shared" si="22"/>
        <v>53.646272196168027</v>
      </c>
      <c r="AG58" s="24">
        <f t="shared" si="23"/>
        <v>44.326272196168027</v>
      </c>
      <c r="AH58" s="12"/>
      <c r="AI58" s="37">
        <f t="shared" si="24"/>
        <v>44.84627219616803</v>
      </c>
      <c r="AJ58" s="34">
        <f t="shared" si="25"/>
        <v>47.646272196168027</v>
      </c>
      <c r="AK58" s="25">
        <f t="shared" si="26"/>
        <v>19.592869380699085</v>
      </c>
      <c r="AL58" s="12"/>
      <c r="AM58" s="24">
        <f t="shared" si="27"/>
        <v>32.392869380699082</v>
      </c>
      <c r="AN58" s="24">
        <f t="shared" si="28"/>
        <v>43.592869380699085</v>
      </c>
      <c r="AO58" s="24">
        <f t="shared" si="29"/>
        <v>37.492869380699084</v>
      </c>
      <c r="AP58" s="116">
        <f>IF(Polymers_Data!AE58=1,0.5*AO58+0.5*AN58,IF(Polymers_Data!AE58=2,0.7*AO58+0.3*AN58,IF(Polymers_Data!AE58=3,MAXA(MINA(AN58,AO58),AM58),IF(Polymers_Data!AE58=4,0.7*AO58+0.3*AM58,IF(Polymers_Data!AE58=5,0.5*AO58+0.5*AM58,"ERR")))))</f>
        <v>37.492869380699084</v>
      </c>
      <c r="AQ58" s="116">
        <f>IF(Polymers_Data!AE58=1,0.5*AO58+0.5*AN58,IF(Polymers_Data!AE58=2,0.7*AO58+0.3*AN58,IF(Polymers_Data!AE58=3,MAXA(MINA(AN58,AO58),AM58),IF(Polymers_Data!AE58=4,0.7*AO58+0.3*AM58,IF(Polymers_Data!AE58=5,0.5*AO58+0.5*AM58,"ERR")))))</f>
        <v>37.492869380699084</v>
      </c>
      <c r="AR58" s="24">
        <f t="shared" si="30"/>
        <v>29.592869380699085</v>
      </c>
      <c r="AS58" s="24">
        <f t="shared" si="31"/>
        <v>43.342869380699085</v>
      </c>
      <c r="AT58" s="24">
        <f t="shared" si="32"/>
        <v>34.982869380699086</v>
      </c>
      <c r="AU58" s="24">
        <f>IF(Polymers_Data!BP58=1,0.5*AT58+0.5*AS58,IF(Polymers_Data!BP58=2,0.7*AT58+0.3*AS58,IF(Polymers_Data!BP58=3,MAXA(MINA(AS58,AT58),AR58),IF(Polymers_Data!BP58=4,0.7*AT58+0.3*AR58,IF(Polymers_Data!BP58=5,0.3*AT58+0.7*AR58,"ERR")))))</f>
        <v>34.982869380699086</v>
      </c>
      <c r="AV58" s="24">
        <v>2</v>
      </c>
      <c r="AW58" s="24">
        <f t="shared" si="105"/>
        <v>36.982869380699086</v>
      </c>
      <c r="AX58" s="14"/>
      <c r="AY58" s="52">
        <f t="shared" si="33"/>
        <v>26.646272196168027</v>
      </c>
      <c r="AZ58" s="12"/>
      <c r="BA58" s="24">
        <f t="shared" si="34"/>
        <v>44.146272196168027</v>
      </c>
      <c r="BB58" s="24">
        <f t="shared" si="35"/>
        <v>86.646272196168027</v>
      </c>
      <c r="BC58" s="24">
        <f t="shared" si="36"/>
        <v>66.146272196168027</v>
      </c>
      <c r="BD58" s="116">
        <f>IF(Polymers_Data!BZ58=1,0.5*BC58+0.5*BB58,IF(Polymers_Data!BZ58=2,0.7*BC58+0.3*BB58,IF(Polymers_Data!BZ58=3,MAXA(MINA(BB58,BC58),BA58),IF(Polymers_Data!BZ58=4,0.7*BC58+0.3*BA58,IF(Polymers_Data!BZ58=5,0.5*BC58+0.5*BA58,"ERR")))))</f>
        <v>66.146272196168027</v>
      </c>
      <c r="BE58" s="40">
        <f>IF(Polymers_Data!BZ58=1,0.5*BC58+0.5*BB58,IF(Polymers_Data!BZ58=2,0.7*BC58+0.3*BB58,IF(Polymers_Data!BZ58=3,MAXA(MINA(BB58,BC58),BA58),IF(Polymers_Data!BZ58=4,0.7*BC58+0.3*BA58,IF(Polymers_Data!BZ58=5,0.5*BC58+0.5*BA58,"ERR")))))</f>
        <v>66.146272196168027</v>
      </c>
      <c r="BF58" s="12"/>
      <c r="BG58" s="12"/>
      <c r="BH58" s="12"/>
      <c r="BI58" s="53">
        <f t="shared" si="37"/>
        <v>66.146272196168027</v>
      </c>
      <c r="BJ58" s="12"/>
      <c r="BK58" s="25">
        <f t="shared" si="38"/>
        <v>37.646272196168027</v>
      </c>
      <c r="BL58" s="12"/>
      <c r="BM58" s="24">
        <f t="shared" si="39"/>
        <v>44.896272196168027</v>
      </c>
      <c r="BN58" s="24">
        <f t="shared" si="40"/>
        <v>59.646272196168027</v>
      </c>
      <c r="BO58" s="24">
        <f t="shared" si="41"/>
        <v>52.84627219616803</v>
      </c>
      <c r="BP58" s="94">
        <f>IF(Polymers_Data!AJ58=1,0.5*BO58+0.5*BN58,IF(Polymers_Data!AJ58=2,0.7*BO58+0.3*BN58,IF(Polymers_Data!AJ58=3,MAXA(MINA(BN58,BO58),BM58),IF(Polymers_Data!AJ58=4,0.7*BO58+0.3*BM58,IF(Polymers_Data!AJ58=5,0.5*BO58+0.5*BM58,"ERR")))))</f>
        <v>52.84627219616803</v>
      </c>
      <c r="BQ58" s="94">
        <v>0</v>
      </c>
      <c r="BR58" s="94">
        <f t="shared" si="104"/>
        <v>52.84627219616803</v>
      </c>
      <c r="BS58" s="24">
        <f t="shared" si="42"/>
        <v>50.34627219616803</v>
      </c>
      <c r="BT58" s="6"/>
      <c r="BU58" s="31">
        <f>VLOOKUP(A58,'[2]Price Curves'!$C$8:$IV$367,'[2]Price Curves'!$AW$1)</f>
        <v>37.55942842261905</v>
      </c>
      <c r="BV58" s="24">
        <f t="shared" si="43"/>
        <v>12.646272196168029</v>
      </c>
      <c r="BW58" s="24">
        <f t="shared" si="44"/>
        <v>19.646272196168027</v>
      </c>
      <c r="BX58" s="24">
        <f t="shared" si="45"/>
        <v>36.507272196168032</v>
      </c>
      <c r="BY58" s="24">
        <f t="shared" si="46"/>
        <v>26.646272196168027</v>
      </c>
      <c r="BZ58" s="24">
        <f>IF(Monomers_Data!F58=1,0.5*BY58+0.5*BX58,IF(Monomers_Data!F58=2,0.7*BY58+0.3*BX58,IF(Monomers_Data!F58=3,MAXA(MINA(BX58,BY58),BW58),IF(Monomers_Data!F58=4,0.7*BY58+0.3*BW58,IF(Monomers_Data!F58=5,0.5*BY58+0.5*BW58,"ERR")))))</f>
        <v>26.646272196168027</v>
      </c>
      <c r="CA58" s="24"/>
      <c r="CB58" s="40">
        <f t="shared" si="99"/>
        <v>26.646272196168027</v>
      </c>
      <c r="CC58" s="24">
        <f t="shared" si="47"/>
        <v>29.046272196168029</v>
      </c>
      <c r="CD58" s="24">
        <f t="shared" si="48"/>
        <v>28.646272196168027</v>
      </c>
      <c r="CE58" s="26">
        <f t="shared" si="49"/>
        <v>26.896272196168027</v>
      </c>
      <c r="CF58" s="6"/>
      <c r="CG58" s="5">
        <f>VLOOKUP(A58,'[2]Price Curves'!$C$8:$BH$367,'[2]Price Curves'!$AY$1)</f>
        <v>46.922837480357146</v>
      </c>
      <c r="CH58" s="6">
        <f t="shared" si="50"/>
        <v>11.092869380699087</v>
      </c>
      <c r="CI58" s="6">
        <f t="shared" si="51"/>
        <v>18.646272196168027</v>
      </c>
      <c r="CJ58" s="6">
        <f t="shared" si="51"/>
        <v>24.646272196168027</v>
      </c>
      <c r="CK58" s="6">
        <f t="shared" si="51"/>
        <v>20.646272196168027</v>
      </c>
      <c r="CL58" s="47">
        <f>IF(Monomers_Data!P58=1,0.5*CK58+0.5*CJ58,IF(Monomers_Data!P58=2,0.7*CK58+0.3*CJ58,IF(Monomers_Data!P58=3,MAXA(MINA(CJ58,CK58),CI58),IF(Monomers_Data!P58=4,0.7*CK58+0.3*CI58,IF(Monomers_Data!P58=5,0.5*CK58+0.5*CI58,"ERR")))))</f>
        <v>21.846272196168023</v>
      </c>
      <c r="CM58" s="47">
        <f t="shared" si="53"/>
        <v>18.092869380699085</v>
      </c>
      <c r="CN58" s="47"/>
      <c r="CO58" s="34">
        <f t="shared" si="96"/>
        <v>18.092869380699085</v>
      </c>
      <c r="CP58" s="47">
        <v>1.5</v>
      </c>
      <c r="CQ58" s="87">
        <f t="shared" si="54"/>
        <v>19.592869380699085</v>
      </c>
      <c r="CR58" s="6">
        <f t="shared" si="55"/>
        <v>17.432099981233719</v>
      </c>
      <c r="CS58" s="60">
        <f t="shared" si="56"/>
        <v>17.432099981233719</v>
      </c>
      <c r="CT58" s="63">
        <f t="shared" si="57"/>
        <v>26.646272196168027</v>
      </c>
      <c r="CU58" s="6">
        <f t="shared" si="58"/>
        <v>29.146272196168027</v>
      </c>
      <c r="CV58" s="6">
        <f t="shared" si="59"/>
        <v>43.646272196168027</v>
      </c>
      <c r="CW58" s="6">
        <f t="shared" si="60"/>
        <v>36.646272196168027</v>
      </c>
      <c r="CX58" s="24">
        <f>IF(Polymers_Data!BU58=1,0.5*CW58+0.5*CV58,IF(Polymers_Data!BU58=2,0.7*CW58+0.3*CV58,IF(Polymers_Data!BU58=3,MAXA(MINA(CV58,CW58),CU58),IF(Polymers_Data!BU58=4,0.7*CW58+0.3*CU58,IF(Polymers_Data!BU58=5,0.5*CW58+0.5*CU58,"ERR")))))</f>
        <v>38.746272196168029</v>
      </c>
      <c r="CY58" s="177">
        <f t="shared" si="61"/>
        <v>38.746272196168029</v>
      </c>
      <c r="CZ58" s="5">
        <v>0.20919116314699795</v>
      </c>
      <c r="DA58" s="6">
        <f t="shared" si="62"/>
        <v>6.4972656645069682</v>
      </c>
      <c r="DB58" s="26"/>
      <c r="DC58" s="6">
        <f t="shared" si="97"/>
        <v>24.046272196168029</v>
      </c>
      <c r="DD58" s="6">
        <f t="shared" si="102"/>
        <v>107.308125</v>
      </c>
      <c r="DE58" s="6">
        <f t="shared" si="64"/>
        <v>23.482886100331225</v>
      </c>
      <c r="DF58" s="6">
        <f t="shared" si="65"/>
        <v>18.746272196168029</v>
      </c>
      <c r="DG58" s="6">
        <f t="shared" si="66"/>
        <v>49.046272196168033</v>
      </c>
      <c r="DH58" s="24">
        <f t="shared" si="67"/>
        <v>30.046272196168029</v>
      </c>
      <c r="DI58" s="6">
        <f>IF(Monomers_Data!AE58=1,0.5*DH58+0.5*DG58,IF(Monomers_Data!AE58=2,0.7*DH58+0.3*DG58,IF(Monomers_Data!AE58=3,MAXA(MINA(DG58,DH58),DF58),IF(Monomers_Data!AE58=4,0.7*DH58+0.3*DF58,IF(Monomers_Data!AE58=5,0.5*DH58+0.5*DF58,"ERR")))))</f>
        <v>30.046272196168029</v>
      </c>
      <c r="DJ58" s="47">
        <f t="shared" si="68"/>
        <v>30.046272196168029</v>
      </c>
      <c r="DK58" s="26">
        <f t="shared" si="69"/>
        <v>662.2198392035433</v>
      </c>
      <c r="DL58" s="6">
        <f t="shared" si="70"/>
        <v>26.646272196168027</v>
      </c>
      <c r="DM58" s="6">
        <f t="shared" si="71"/>
        <v>29.146272196168027</v>
      </c>
      <c r="DN58" s="6">
        <f t="shared" si="72"/>
        <v>49.646272196168027</v>
      </c>
      <c r="DO58" s="24">
        <f t="shared" si="73"/>
        <v>37.646272196168027</v>
      </c>
      <c r="DP58" s="6">
        <f>IF(Monomers_Data!AE58=1,0.5*DO58+0.5*DN58,IF(Monomers_Data!AE58=2,0.7*DO58+0.3*DN58,IF(Monomers_Data!AE58=3,MAXA(MINA(DN58,DO58),DM58),IF(Monomers_Data!AE58=4,0.7*DO58+0.3*DM58,IF(Monomers_Data!AE58=5,0.5*DO58+0.5*DM58,"ERR")))))</f>
        <v>37.646272196168027</v>
      </c>
      <c r="DQ58" s="47">
        <f t="shared" si="74"/>
        <v>37.646272196168027</v>
      </c>
      <c r="DR58" s="26">
        <f t="shared" si="75"/>
        <v>829.72383920354332</v>
      </c>
      <c r="DS58" s="24">
        <f>VLOOKUP(A58,'[2]Price Curves'!$C$8:$BH$367,'[2]Price Curves'!$BC$1)</f>
        <v>22.942499999999999</v>
      </c>
      <c r="DT58" s="6">
        <f t="shared" si="76"/>
        <v>54.625</v>
      </c>
      <c r="DU58" s="6">
        <f>VLOOKUP(A58,'[2]Price Curves'!$C$8:$BH$367,'[2]Price Curves'!$BG$1)</f>
        <v>91.7</v>
      </c>
      <c r="DV58" s="5">
        <f t="shared" si="77"/>
        <v>80.159523809523805</v>
      </c>
      <c r="DW58" s="58">
        <f t="shared" si="78"/>
        <v>164.5595238095238</v>
      </c>
      <c r="DX58" s="58">
        <f t="shared" si="79"/>
        <v>107.308125</v>
      </c>
      <c r="DY58" s="24">
        <f t="shared" si="80"/>
        <v>109.5595238095238</v>
      </c>
      <c r="DZ58" s="24"/>
      <c r="EA58" s="186">
        <f t="shared" si="81"/>
        <v>107.308125</v>
      </c>
      <c r="EB58" s="186">
        <f t="shared" si="103"/>
        <v>107.308125</v>
      </c>
      <c r="EC58" s="153"/>
      <c r="ED58" s="73">
        <f>'[2]Price Curves'!AM57</f>
        <v>1.21</v>
      </c>
      <c r="EH58" s="67">
        <f>MAX(EXP(-0.015*((A64-'Export File'!$A$6+30)/365))*$EH$8,0.1)</f>
        <v>0.10255629554528257</v>
      </c>
      <c r="EJ58" s="112">
        <f t="shared" si="83"/>
        <v>12.646272196168029</v>
      </c>
      <c r="EK58" s="112">
        <f t="shared" si="84"/>
        <v>17.86627219616803</v>
      </c>
      <c r="EL58" s="112">
        <f t="shared" si="85"/>
        <v>30.84627219616803</v>
      </c>
      <c r="EM58" s="112">
        <f t="shared" si="86"/>
        <v>24.046272196168029</v>
      </c>
      <c r="EN58" s="174">
        <f>IF(Monomers_Data!K58=1,0.5*EM58+0.5*EL58,IF(Monomers_Data!K58=2,0.7*EM58+0.3*EL58,IF(Monomers_Data!K58=3,MAXA(MINA(EL58,EM58),EK58),IF(Monomers_Data!K58=4,0.7*EM58+0.3*EK58,IF(Monomers_Data!K58=5,0.5*EM58+0.5*EK58,"ERR")))))</f>
        <v>24.046272196168029</v>
      </c>
      <c r="EO58" s="112">
        <v>5</v>
      </c>
      <c r="EP58" s="175">
        <f t="shared" si="106"/>
        <v>29.046272196168029</v>
      </c>
      <c r="EQ58" s="112">
        <f>VLOOKUP(A58,'[2]Price Curves'!$C$8:$BH$367,'[2]Price Curves'!$BH$1)</f>
        <v>69.319047619047623</v>
      </c>
      <c r="ER58" s="112">
        <f>VLOOKUP(A58,'[2]Price Curves'!$C$8:$BH$367,'[2]Price Curves'!$BA$1)</f>
        <v>45.070883482142861</v>
      </c>
      <c r="ES58" s="161">
        <f t="shared" si="87"/>
        <v>17.092869380699085</v>
      </c>
      <c r="ET58" s="112">
        <f t="shared" si="88"/>
        <v>17.77133058176835</v>
      </c>
      <c r="EU58" s="192">
        <f t="shared" si="89"/>
        <v>17.432099981233719</v>
      </c>
      <c r="EV58" s="112">
        <f t="shared" si="90"/>
        <v>17.117935508106861</v>
      </c>
      <c r="EW58" s="112">
        <f>IF(Monomers_Data!U58=1,0.5*EU58+0.5*ET58,IF(Monomers_Data!U58=2,0.7*EU58+0.3*ET58,IF(Monomers_Data!U58=3,MAXA(MINA(ET58,EU58),ES58),IF(Monomers_Data!U58=4,0.7*EU58+0.3*ES58,IF(Monomers_Data!U58=5,0.5*EU58+0.5*ES58,"ERR")))))</f>
        <v>17.432099981233719</v>
      </c>
      <c r="EX58" s="24">
        <f t="shared" si="98"/>
        <v>17.432099981233719</v>
      </c>
      <c r="EY58" s="211">
        <f>VLOOKUP(A58,'[2]Price Curves'!$C$8:$BH$367,'[2]Price Curves'!$BE$1)</f>
        <v>4.149</v>
      </c>
      <c r="EZ58" s="112">
        <f t="shared" si="91"/>
        <v>63.069099999999999</v>
      </c>
      <c r="FA58">
        <f t="shared" si="92"/>
        <v>63.564500000000002</v>
      </c>
    </row>
    <row r="59" spans="1:157" x14ac:dyDescent="0.3">
      <c r="A59" s="113">
        <f t="shared" si="94"/>
        <v>38504</v>
      </c>
      <c r="C59" s="52">
        <f t="shared" si="3"/>
        <v>26.649730659772324</v>
      </c>
      <c r="D59" s="12"/>
      <c r="E59" s="24">
        <f t="shared" si="4"/>
        <v>35.649730659772324</v>
      </c>
      <c r="F59" s="24">
        <f t="shared" si="5"/>
        <v>48.649730659772324</v>
      </c>
      <c r="G59" s="24">
        <f t="shared" si="6"/>
        <v>41.84973065977232</v>
      </c>
      <c r="H59" s="40">
        <f>IF(Polymers_Data!F59=1,0.5*G59+0.5*F59,IF(Polymers_Data!F59=2,0.7*G59+0.3*F59,IF(Polymers_Data!F59=3,MAXA(MINA(F59,G59),E59),IF(Polymers_Data!F59=4,0.7*G59+0.3*E59,IF(Polymers_Data!F59=5,0.5*G59+0.5*E59,"ERR")))))</f>
        <v>41.84973065977232</v>
      </c>
      <c r="I59" s="116">
        <v>0</v>
      </c>
      <c r="J59" s="116">
        <f t="shared" si="7"/>
        <v>41.84973065977232</v>
      </c>
      <c r="K59" s="65">
        <f t="shared" si="95"/>
        <v>43.84973065977232</v>
      </c>
      <c r="L59" s="91">
        <f t="shared" si="8"/>
        <v>44.149730659772324</v>
      </c>
      <c r="M59" s="92">
        <f t="shared" si="9"/>
        <v>45.149730659772324</v>
      </c>
      <c r="N59" s="93">
        <f t="shared" si="10"/>
        <v>43.149730659772324</v>
      </c>
      <c r="O59" s="25">
        <f t="shared" si="11"/>
        <v>29.149730659772324</v>
      </c>
      <c r="P59" s="24">
        <f t="shared" si="12"/>
        <v>47.149730659772324</v>
      </c>
      <c r="Q59" s="24">
        <f t="shared" si="13"/>
        <v>38.899730659772324</v>
      </c>
      <c r="R59" s="12"/>
      <c r="S59" s="37">
        <f t="shared" si="14"/>
        <v>38.34973065977232</v>
      </c>
      <c r="T59" s="40"/>
      <c r="U59" s="25">
        <f t="shared" si="15"/>
        <v>31.649730659772324</v>
      </c>
      <c r="V59" s="24">
        <f t="shared" si="16"/>
        <v>46.149730659772324</v>
      </c>
      <c r="W59" s="24">
        <f t="shared" si="17"/>
        <v>38.649730659772324</v>
      </c>
      <c r="X59" s="40"/>
      <c r="Y59" s="40">
        <f>IF(Polymers_Data!BA59=1,0.5*W59+0.5*V59,IF(Polymers_Data!BA59=2,0.7*W59+0.3*V59,IF(Polymers_Data!BA59=3,MAXA(MINA(V59,W59),U59),IF(Polymers_Data!BA59=4,0.7*W59+0.3*U59,IF(Polymers_Data!BA59=5,0.5*W59+0.5*U59,"ERR")))))</f>
        <v>38.649730659772324</v>
      </c>
      <c r="Z59" s="24">
        <v>0</v>
      </c>
      <c r="AA59" s="40">
        <f t="shared" si="100"/>
        <v>38.649730659772324</v>
      </c>
      <c r="AB59" s="40">
        <f t="shared" si="101"/>
        <v>39.649730659772324</v>
      </c>
      <c r="AC59" s="143">
        <f t="shared" si="19"/>
        <v>40.34973065977232</v>
      </c>
      <c r="AD59" s="97">
        <f t="shared" si="20"/>
        <v>42.149730659772324</v>
      </c>
      <c r="AE59" s="24">
        <f t="shared" si="21"/>
        <v>37.979730659772322</v>
      </c>
      <c r="AF59" s="24">
        <f t="shared" si="22"/>
        <v>53.649730659772324</v>
      </c>
      <c r="AG59" s="24">
        <f t="shared" si="23"/>
        <v>44.329730659772324</v>
      </c>
      <c r="AH59" s="12"/>
      <c r="AI59" s="37">
        <f t="shared" si="24"/>
        <v>44.84973065977232</v>
      </c>
      <c r="AJ59" s="34">
        <f t="shared" si="25"/>
        <v>47.649730659772324</v>
      </c>
      <c r="AK59" s="25">
        <f t="shared" si="26"/>
        <v>19.593588405099627</v>
      </c>
      <c r="AL59" s="12"/>
      <c r="AM59" s="24">
        <f t="shared" si="27"/>
        <v>32.393588405099628</v>
      </c>
      <c r="AN59" s="24">
        <f t="shared" si="28"/>
        <v>43.593588405099624</v>
      </c>
      <c r="AO59" s="24">
        <f t="shared" si="29"/>
        <v>37.493588405099629</v>
      </c>
      <c r="AP59" s="116">
        <f>IF(Polymers_Data!AE59=1,0.5*AO59+0.5*AN59,IF(Polymers_Data!AE59=2,0.7*AO59+0.3*AN59,IF(Polymers_Data!AE59=3,MAXA(MINA(AN59,AO59),AM59),IF(Polymers_Data!AE59=4,0.7*AO59+0.3*AM59,IF(Polymers_Data!AE59=5,0.5*AO59+0.5*AM59,"ERR")))))</f>
        <v>37.493588405099629</v>
      </c>
      <c r="AQ59" s="116">
        <f>IF(Polymers_Data!AE59=1,0.5*AO59+0.5*AN59,IF(Polymers_Data!AE59=2,0.7*AO59+0.3*AN59,IF(Polymers_Data!AE59=3,MAXA(MINA(AN59,AO59),AM59),IF(Polymers_Data!AE59=4,0.7*AO59+0.3*AM59,IF(Polymers_Data!AE59=5,0.5*AO59+0.5*AM59,"ERR")))))</f>
        <v>37.493588405099629</v>
      </c>
      <c r="AR59" s="24">
        <f t="shared" si="30"/>
        <v>29.593588405099627</v>
      </c>
      <c r="AS59" s="24">
        <f t="shared" si="31"/>
        <v>43.343588405099624</v>
      </c>
      <c r="AT59" s="24">
        <f t="shared" si="32"/>
        <v>34.983588405099624</v>
      </c>
      <c r="AU59" s="24">
        <f>IF(Polymers_Data!BP59=1,0.5*AT59+0.5*AS59,IF(Polymers_Data!BP59=2,0.7*AT59+0.3*AS59,IF(Polymers_Data!BP59=3,MAXA(MINA(AS59,AT59),AR59),IF(Polymers_Data!BP59=4,0.7*AT59+0.3*AR59,IF(Polymers_Data!BP59=5,0.3*AT59+0.7*AR59,"ERR")))))</f>
        <v>34.983588405099624</v>
      </c>
      <c r="AV59" s="24">
        <v>2</v>
      </c>
      <c r="AW59" s="24">
        <f t="shared" si="105"/>
        <v>36.983588405099624</v>
      </c>
      <c r="AX59" s="14"/>
      <c r="AY59" s="52">
        <f t="shared" si="33"/>
        <v>26.649730659772324</v>
      </c>
      <c r="AZ59" s="12"/>
      <c r="BA59" s="24">
        <f t="shared" si="34"/>
        <v>44.149730659772324</v>
      </c>
      <c r="BB59" s="24">
        <f t="shared" si="35"/>
        <v>86.649730659772331</v>
      </c>
      <c r="BC59" s="24">
        <f t="shared" si="36"/>
        <v>66.149730659772331</v>
      </c>
      <c r="BD59" s="116">
        <f>IF(Polymers_Data!BZ59=1,0.5*BC59+0.5*BB59,IF(Polymers_Data!BZ59=2,0.7*BC59+0.3*BB59,IF(Polymers_Data!BZ59=3,MAXA(MINA(BB59,BC59),BA59),IF(Polymers_Data!BZ59=4,0.7*BC59+0.3*BA59,IF(Polymers_Data!BZ59=5,0.5*BC59+0.5*BA59,"ERR")))))</f>
        <v>66.149730659772331</v>
      </c>
      <c r="BE59" s="40">
        <f>IF(Polymers_Data!BZ59=1,0.5*BC59+0.5*BB59,IF(Polymers_Data!BZ59=2,0.7*BC59+0.3*BB59,IF(Polymers_Data!BZ59=3,MAXA(MINA(BB59,BC59),BA59),IF(Polymers_Data!BZ59=4,0.7*BC59+0.3*BA59,IF(Polymers_Data!BZ59=5,0.5*BC59+0.5*BA59,"ERR")))))</f>
        <v>66.149730659772331</v>
      </c>
      <c r="BF59" s="12"/>
      <c r="BG59" s="12"/>
      <c r="BH59" s="12"/>
      <c r="BI59" s="53">
        <f t="shared" si="37"/>
        <v>66.149730659772331</v>
      </c>
      <c r="BJ59" s="12"/>
      <c r="BK59" s="25">
        <f t="shared" si="38"/>
        <v>37.649730659772324</v>
      </c>
      <c r="BL59" s="12"/>
      <c r="BM59" s="24">
        <f t="shared" si="39"/>
        <v>44.899730659772324</v>
      </c>
      <c r="BN59" s="24">
        <f t="shared" si="40"/>
        <v>59.649730659772324</v>
      </c>
      <c r="BO59" s="24">
        <f t="shared" si="41"/>
        <v>52.84973065977232</v>
      </c>
      <c r="BP59" s="94">
        <f>IF(Polymers_Data!AJ59=1,0.5*BO59+0.5*BN59,IF(Polymers_Data!AJ59=2,0.7*BO59+0.3*BN59,IF(Polymers_Data!AJ59=3,MAXA(MINA(BN59,BO59),BM59),IF(Polymers_Data!AJ59=4,0.7*BO59+0.3*BM59,IF(Polymers_Data!AJ59=5,0.5*BO59+0.5*BM59,"ERR")))))</f>
        <v>52.84973065977232</v>
      </c>
      <c r="BQ59" s="94">
        <v>0</v>
      </c>
      <c r="BR59" s="94">
        <f t="shared" si="104"/>
        <v>52.84973065977232</v>
      </c>
      <c r="BS59" s="24">
        <f t="shared" si="42"/>
        <v>50.34973065977232</v>
      </c>
      <c r="BT59" s="6"/>
      <c r="BU59" s="31">
        <f>VLOOKUP(A59,'[2]Price Curves'!$C$8:$IV$367,'[2]Price Curves'!$AW$1)</f>
        <v>37.569700059523811</v>
      </c>
      <c r="BV59" s="24">
        <f t="shared" si="43"/>
        <v>12.649730659772326</v>
      </c>
      <c r="BW59" s="24">
        <f t="shared" si="44"/>
        <v>19.649730659772324</v>
      </c>
      <c r="BX59" s="24">
        <f t="shared" si="45"/>
        <v>36.510730659772328</v>
      </c>
      <c r="BY59" s="24">
        <f t="shared" si="46"/>
        <v>26.649730659772324</v>
      </c>
      <c r="BZ59" s="24">
        <f>IF(Monomers_Data!F59=1,0.5*BY59+0.5*BX59,IF(Monomers_Data!F59=2,0.7*BY59+0.3*BX59,IF(Monomers_Data!F59=3,MAXA(MINA(BX59,BY59),BW59),IF(Monomers_Data!F59=4,0.7*BY59+0.3*BW59,IF(Monomers_Data!F59=5,0.5*BY59+0.5*BW59,"ERR")))))</f>
        <v>26.649730659772324</v>
      </c>
      <c r="CA59" s="24"/>
      <c r="CB59" s="40">
        <f t="shared" si="99"/>
        <v>26.649730659772324</v>
      </c>
      <c r="CC59" s="24">
        <f t="shared" si="47"/>
        <v>29.049730659772326</v>
      </c>
      <c r="CD59" s="24">
        <f t="shared" si="48"/>
        <v>28.649730659772324</v>
      </c>
      <c r="CE59" s="26">
        <f t="shared" si="49"/>
        <v>26.899730659772324</v>
      </c>
      <c r="CF59" s="6"/>
      <c r="CG59" s="5">
        <f>VLOOKUP(A59,'[2]Price Curves'!$C$8:$BH$367,'[2]Price Curves'!$AY$1)</f>
        <v>46.925878953571427</v>
      </c>
      <c r="CH59" s="6">
        <f t="shared" si="50"/>
        <v>11.093588405099627</v>
      </c>
      <c r="CI59" s="6">
        <f t="shared" si="51"/>
        <v>18.649730659772324</v>
      </c>
      <c r="CJ59" s="6">
        <f t="shared" si="51"/>
        <v>24.649730659772324</v>
      </c>
      <c r="CK59" s="6">
        <f t="shared" si="51"/>
        <v>20.649730659772324</v>
      </c>
      <c r="CL59" s="47">
        <f>IF(Monomers_Data!P59=1,0.5*CK59+0.5*CJ59,IF(Monomers_Data!P59=2,0.7*CK59+0.3*CJ59,IF(Monomers_Data!P59=3,MAXA(MINA(CJ59,CK59),CI59),IF(Monomers_Data!P59=4,0.7*CK59+0.3*CI59,IF(Monomers_Data!P59=5,0.5*CK59+0.5*CI59,"ERR")))))</f>
        <v>21.849730659772323</v>
      </c>
      <c r="CM59" s="47">
        <f t="shared" si="53"/>
        <v>18.093588405099627</v>
      </c>
      <c r="CN59" s="47"/>
      <c r="CO59" s="34">
        <f t="shared" si="96"/>
        <v>18.093588405099627</v>
      </c>
      <c r="CP59" s="47">
        <v>1.5</v>
      </c>
      <c r="CQ59" s="87">
        <f t="shared" si="54"/>
        <v>19.593588405099627</v>
      </c>
      <c r="CR59" s="6">
        <f t="shared" si="55"/>
        <v>17.424523208810658</v>
      </c>
      <c r="CS59" s="60">
        <f t="shared" si="56"/>
        <v>17.424523208810658</v>
      </c>
      <c r="CT59" s="63">
        <f t="shared" si="57"/>
        <v>26.649730659772324</v>
      </c>
      <c r="CU59" s="6">
        <f t="shared" si="58"/>
        <v>29.149730659772324</v>
      </c>
      <c r="CV59" s="6">
        <f t="shared" si="59"/>
        <v>43.649730659772324</v>
      </c>
      <c r="CW59" s="6">
        <f t="shared" si="60"/>
        <v>36.649730659772324</v>
      </c>
      <c r="CX59" s="24">
        <f>IF(Polymers_Data!BU59=1,0.5*CW59+0.5*CV59,IF(Polymers_Data!BU59=2,0.7*CW59+0.3*CV59,IF(Polymers_Data!BU59=3,MAXA(MINA(CV59,CW59),CU59),IF(Polymers_Data!BU59=4,0.7*CW59+0.3*CU59,IF(Polymers_Data!BU59=5,0.5*CW59+0.5*CU59,"ERR")))))</f>
        <v>38.749730659772325</v>
      </c>
      <c r="CY59" s="177">
        <f t="shared" si="61"/>
        <v>38.749730659772325</v>
      </c>
      <c r="CZ59" s="5">
        <v>0.20405053696145128</v>
      </c>
      <c r="DA59" s="6">
        <f t="shared" si="62"/>
        <v>6.3376030214633534</v>
      </c>
      <c r="DB59" s="26"/>
      <c r="DC59" s="6">
        <f t="shared" si="97"/>
        <v>24.049730659772326</v>
      </c>
      <c r="DD59" s="6">
        <f t="shared" si="102"/>
        <v>107.23184523809523</v>
      </c>
      <c r="DE59" s="6">
        <f t="shared" si="64"/>
        <v>23.475746984562214</v>
      </c>
      <c r="DF59" s="6">
        <f t="shared" si="65"/>
        <v>18.749730659772325</v>
      </c>
      <c r="DG59" s="6">
        <f t="shared" si="66"/>
        <v>49.049730659772322</v>
      </c>
      <c r="DH59" s="24">
        <f t="shared" si="67"/>
        <v>30.049730659772326</v>
      </c>
      <c r="DI59" s="6">
        <f>IF(Monomers_Data!AE59=1,0.5*DH59+0.5*DG59,IF(Monomers_Data!AE59=2,0.7*DH59+0.3*DG59,IF(Monomers_Data!AE59=3,MAXA(MINA(DG59,DH59),DF59),IF(Monomers_Data!AE59=4,0.7*DH59+0.3*DF59,IF(Monomers_Data!AE59=5,0.5*DH59+0.5*DF59,"ERR")))))</f>
        <v>30.049730659772326</v>
      </c>
      <c r="DJ59" s="47">
        <f t="shared" si="68"/>
        <v>30.049730659772326</v>
      </c>
      <c r="DK59" s="26">
        <f t="shared" si="69"/>
        <v>662.29606374138211</v>
      </c>
      <c r="DL59" s="6">
        <f t="shared" si="70"/>
        <v>26.649730659772324</v>
      </c>
      <c r="DM59" s="6">
        <f t="shared" si="71"/>
        <v>29.149730659772324</v>
      </c>
      <c r="DN59" s="6">
        <f t="shared" si="72"/>
        <v>49.649730659772324</v>
      </c>
      <c r="DO59" s="24">
        <f t="shared" si="73"/>
        <v>37.649730659772324</v>
      </c>
      <c r="DP59" s="6">
        <f>IF(Monomers_Data!AE59=1,0.5*DO59+0.5*DN59,IF(Monomers_Data!AE59=2,0.7*DO59+0.3*DN59,IF(Monomers_Data!AE59=3,MAXA(MINA(DN59,DO59),DM59),IF(Monomers_Data!AE59=4,0.7*DO59+0.3*DM59,IF(Monomers_Data!AE59=5,0.5*DO59+0.5*DM59,"ERR")))))</f>
        <v>37.649730659772324</v>
      </c>
      <c r="DQ59" s="47">
        <f t="shared" si="74"/>
        <v>37.649730659772324</v>
      </c>
      <c r="DR59" s="26">
        <f t="shared" si="75"/>
        <v>829.80006374138202</v>
      </c>
      <c r="DS59" s="24">
        <f>VLOOKUP(A59,'[2]Price Curves'!$C$8:$BH$367,'[2]Price Curves'!$BC$1)</f>
        <v>22.914999999999999</v>
      </c>
      <c r="DT59" s="6">
        <f t="shared" si="76"/>
        <v>54.559523809523803</v>
      </c>
      <c r="DU59" s="6">
        <f>VLOOKUP(A59,'[2]Price Curves'!$C$8:$BH$367,'[2]Price Curves'!$BG$1)</f>
        <v>85.630952380952394</v>
      </c>
      <c r="DV59" s="5">
        <f t="shared" si="77"/>
        <v>80.094047619047615</v>
      </c>
      <c r="DW59" s="58">
        <f t="shared" si="78"/>
        <v>164.49404761904762</v>
      </c>
      <c r="DX59" s="58">
        <f t="shared" si="79"/>
        <v>107.23184523809523</v>
      </c>
      <c r="DY59" s="24">
        <f t="shared" si="80"/>
        <v>109.49404761904762</v>
      </c>
      <c r="DZ59" s="24"/>
      <c r="EA59" s="186">
        <f t="shared" si="81"/>
        <v>107.23184523809523</v>
      </c>
      <c r="EB59" s="186">
        <f t="shared" si="103"/>
        <v>107.23184523809523</v>
      </c>
      <c r="EC59" s="153"/>
      <c r="ED59" s="73">
        <f>'[2]Price Curves'!AM58</f>
        <v>1.21</v>
      </c>
      <c r="EH59" s="67">
        <f>MAX(EXP(-0.015*((A65-'Export File'!$A$6+30)/365))*$EH$8,0.1)</f>
        <v>0.1024299341867958</v>
      </c>
      <c r="EJ59" s="112">
        <f t="shared" si="83"/>
        <v>12.649730659772326</v>
      </c>
      <c r="EK59" s="112">
        <f t="shared" si="84"/>
        <v>17.869730659772326</v>
      </c>
      <c r="EL59" s="112">
        <f t="shared" si="85"/>
        <v>30.849730659772327</v>
      </c>
      <c r="EM59" s="112">
        <f t="shared" si="86"/>
        <v>24.049730659772326</v>
      </c>
      <c r="EN59" s="174">
        <f>IF(Monomers_Data!K59=1,0.5*EM59+0.5*EL59,IF(Monomers_Data!K59=2,0.7*EM59+0.3*EL59,IF(Monomers_Data!K59=3,MAXA(MINA(EL59,EM59),EK59),IF(Monomers_Data!K59=4,0.7*EM59+0.3*EK59,IF(Monomers_Data!K59=5,0.5*EM59+0.5*EK59,"ERR")))))</f>
        <v>24.049730659772326</v>
      </c>
      <c r="EO59" s="112">
        <v>5</v>
      </c>
      <c r="EP59" s="175">
        <f t="shared" si="106"/>
        <v>29.049730659772326</v>
      </c>
      <c r="EQ59" s="112">
        <f>VLOOKUP(A59,'[2]Price Curves'!$C$8:$BH$367,'[2]Price Curves'!$BH$1)</f>
        <v>69.259523809523813</v>
      </c>
      <c r="ER59" s="112">
        <f>VLOOKUP(A59,'[2]Price Curves'!$C$8:$BH$367,'[2]Price Curves'!$BA$1)</f>
        <v>45.039512321428575</v>
      </c>
      <c r="ES59" s="161">
        <f t="shared" si="87"/>
        <v>17.093588405099627</v>
      </c>
      <c r="ET59" s="112">
        <f t="shared" si="88"/>
        <v>17.755458012521689</v>
      </c>
      <c r="EU59" s="192">
        <f t="shared" si="89"/>
        <v>17.424523208810658</v>
      </c>
      <c r="EV59" s="112">
        <f t="shared" si="90"/>
        <v>17.120546648128105</v>
      </c>
      <c r="EW59" s="112">
        <f>IF(Monomers_Data!U59=1,0.5*EU59+0.5*ET59,IF(Monomers_Data!U59=2,0.7*EU59+0.3*ET59,IF(Monomers_Data!U59=3,MAXA(MINA(ET59,EU59),ES59),IF(Monomers_Data!U59=4,0.7*EU59+0.3*ES59,IF(Monomers_Data!U59=5,0.5*EU59+0.5*ES59,"ERR")))))</f>
        <v>17.424523208810658</v>
      </c>
      <c r="EX59" s="24">
        <f t="shared" si="98"/>
        <v>17.424523208810658</v>
      </c>
      <c r="EY59" s="211">
        <f>VLOOKUP(A59,'[2]Price Curves'!$C$8:$BH$367,'[2]Price Curves'!$BE$1)</f>
        <v>4.1820000000000004</v>
      </c>
      <c r="EZ59" s="112">
        <f t="shared" si="91"/>
        <v>63.593800000000009</v>
      </c>
      <c r="FA59">
        <f t="shared" si="92"/>
        <v>63.911000000000008</v>
      </c>
    </row>
    <row r="60" spans="1:157" x14ac:dyDescent="0.3">
      <c r="A60" s="113">
        <f t="shared" si="94"/>
        <v>38534</v>
      </c>
      <c r="C60" s="52">
        <f t="shared" si="3"/>
        <v>26.849684188111272</v>
      </c>
      <c r="D60" s="12"/>
      <c r="E60" s="24">
        <f t="shared" si="4"/>
        <v>35.849684188111269</v>
      </c>
      <c r="F60" s="24">
        <f t="shared" si="5"/>
        <v>48.849684188111269</v>
      </c>
      <c r="G60" s="24">
        <f t="shared" si="6"/>
        <v>42.049684188111272</v>
      </c>
      <c r="H60" s="40">
        <f>IF(Polymers_Data!F60=1,0.5*G60+0.5*F60,IF(Polymers_Data!F60=2,0.7*G60+0.3*F60,IF(Polymers_Data!F60=3,MAXA(MINA(F60,G60),E60),IF(Polymers_Data!F60=4,0.7*G60+0.3*E60,IF(Polymers_Data!F60=5,0.5*G60+0.5*E60,"ERR")))))</f>
        <v>42.049684188111272</v>
      </c>
      <c r="I60" s="116">
        <v>0</v>
      </c>
      <c r="J60" s="116">
        <f t="shared" si="7"/>
        <v>42.049684188111272</v>
      </c>
      <c r="K60" s="65">
        <f t="shared" si="95"/>
        <v>44.049684188111272</v>
      </c>
      <c r="L60" s="91">
        <f t="shared" si="8"/>
        <v>44.349684188111269</v>
      </c>
      <c r="M60" s="92">
        <f t="shared" si="9"/>
        <v>45.349684188111269</v>
      </c>
      <c r="N60" s="93">
        <f t="shared" si="10"/>
        <v>43.349684188111269</v>
      </c>
      <c r="O60" s="25">
        <f t="shared" si="11"/>
        <v>29.349684188111272</v>
      </c>
      <c r="P60" s="24">
        <f t="shared" si="12"/>
        <v>47.349684188111269</v>
      </c>
      <c r="Q60" s="24">
        <f t="shared" si="13"/>
        <v>39.099684188111269</v>
      </c>
      <c r="R60" s="12"/>
      <c r="S60" s="37">
        <f t="shared" si="14"/>
        <v>38.549684188111272</v>
      </c>
      <c r="T60" s="40"/>
      <c r="U60" s="25">
        <f t="shared" si="15"/>
        <v>31.849684188111272</v>
      </c>
      <c r="V60" s="24">
        <f t="shared" si="16"/>
        <v>46.349684188111269</v>
      </c>
      <c r="W60" s="24">
        <f t="shared" si="17"/>
        <v>38.849684188111269</v>
      </c>
      <c r="X60" s="40"/>
      <c r="Y60" s="40">
        <f>IF(Polymers_Data!BA60=1,0.5*W60+0.5*V60,IF(Polymers_Data!BA60=2,0.7*W60+0.3*V60,IF(Polymers_Data!BA60=3,MAXA(MINA(V60,W60),U60),IF(Polymers_Data!BA60=4,0.7*W60+0.3*U60,IF(Polymers_Data!BA60=5,0.5*W60+0.5*U60,"ERR")))))</f>
        <v>38.849684188111269</v>
      </c>
      <c r="Z60" s="24">
        <v>0</v>
      </c>
      <c r="AA60" s="40">
        <f t="shared" si="100"/>
        <v>38.849684188111269</v>
      </c>
      <c r="AB60" s="40">
        <f t="shared" si="101"/>
        <v>39.849684188111269</v>
      </c>
      <c r="AC60" s="143">
        <f t="shared" si="19"/>
        <v>40.549684188111272</v>
      </c>
      <c r="AD60" s="97">
        <f t="shared" si="20"/>
        <v>42.349684188111269</v>
      </c>
      <c r="AE60" s="24">
        <f t="shared" si="21"/>
        <v>38.179684188111274</v>
      </c>
      <c r="AF60" s="24">
        <f t="shared" si="22"/>
        <v>53.849684188111269</v>
      </c>
      <c r="AG60" s="24">
        <f t="shared" si="23"/>
        <v>44.529684188111275</v>
      </c>
      <c r="AH60" s="12"/>
      <c r="AI60" s="37">
        <f t="shared" si="24"/>
        <v>45.049684188111272</v>
      </c>
      <c r="AJ60" s="34">
        <f t="shared" si="25"/>
        <v>47.849684188111269</v>
      </c>
      <c r="AK60" s="25">
        <f t="shared" si="26"/>
        <v>19.708424176376223</v>
      </c>
      <c r="AL60" s="12"/>
      <c r="AM60" s="24">
        <f t="shared" si="27"/>
        <v>32.508424176376224</v>
      </c>
      <c r="AN60" s="24">
        <f t="shared" si="28"/>
        <v>43.708424176376226</v>
      </c>
      <c r="AO60" s="24">
        <f t="shared" si="29"/>
        <v>37.608424176376218</v>
      </c>
      <c r="AP60" s="116">
        <f>IF(Polymers_Data!AE60=1,0.5*AO60+0.5*AN60,IF(Polymers_Data!AE60=2,0.7*AO60+0.3*AN60,IF(Polymers_Data!AE60=3,MAXA(MINA(AN60,AO60),AM60),IF(Polymers_Data!AE60=4,0.7*AO60+0.3*AM60,IF(Polymers_Data!AE60=5,0.5*AO60+0.5*AM60,"ERR")))))</f>
        <v>37.608424176376218</v>
      </c>
      <c r="AQ60" s="116">
        <f>IF(Polymers_Data!AE60=1,0.5*AO60+0.5*AN60,IF(Polymers_Data!AE60=2,0.7*AO60+0.3*AN60,IF(Polymers_Data!AE60=3,MAXA(MINA(AN60,AO60),AM60),IF(Polymers_Data!AE60=4,0.7*AO60+0.3*AM60,IF(Polymers_Data!AE60=5,0.5*AO60+0.5*AM60,"ERR")))))</f>
        <v>37.608424176376218</v>
      </c>
      <c r="AR60" s="24">
        <f t="shared" ref="AR60:AR123" si="107">$AK60+10</f>
        <v>29.708424176376223</v>
      </c>
      <c r="AS60" s="24">
        <f t="shared" ref="AS60:AS123" si="108">$AK60+23.75</f>
        <v>43.458424176376226</v>
      </c>
      <c r="AT60" s="24">
        <f t="shared" si="32"/>
        <v>35.098424176376227</v>
      </c>
      <c r="AU60" s="24">
        <f>IF(Polymers_Data!BP60=1,0.5*AT60+0.5*AS60,IF(Polymers_Data!BP60=2,0.7*AT60+0.3*AS60,IF(Polymers_Data!BP60=3,MAXA(MINA(AS60,AT60),AR60),IF(Polymers_Data!BP60=4,0.7*AT60+0.3*AR60,IF(Polymers_Data!BP60=5,0.3*AT60+0.7*AR60,"ERR")))))</f>
        <v>35.098424176376227</v>
      </c>
      <c r="AV60" s="24">
        <v>2</v>
      </c>
      <c r="AW60" s="24">
        <f t="shared" si="105"/>
        <v>37.098424176376227</v>
      </c>
      <c r="AX60" s="14"/>
      <c r="AY60" s="52">
        <f t="shared" si="33"/>
        <v>26.849684188111272</v>
      </c>
      <c r="AZ60" s="12"/>
      <c r="BA60" s="24">
        <f t="shared" si="34"/>
        <v>44.349684188111269</v>
      </c>
      <c r="BB60" s="24">
        <f t="shared" si="35"/>
        <v>86.849684188111269</v>
      </c>
      <c r="BC60" s="24">
        <f t="shared" si="36"/>
        <v>66.349684188111269</v>
      </c>
      <c r="BD60" s="116">
        <f>IF(Polymers_Data!BZ60=1,0.5*BC60+0.5*BB60,IF(Polymers_Data!BZ60=2,0.7*BC60+0.3*BB60,IF(Polymers_Data!BZ60=3,MAXA(MINA(BB60,BC60),BA60),IF(Polymers_Data!BZ60=4,0.7*BC60+0.3*BA60,IF(Polymers_Data!BZ60=5,0.5*BC60+0.5*BA60,"ERR")))))</f>
        <v>66.349684188111269</v>
      </c>
      <c r="BE60" s="40">
        <f>IF(Polymers_Data!BZ60=1,0.5*BC60+0.5*BB60,IF(Polymers_Data!BZ60=2,0.7*BC60+0.3*BB60,IF(Polymers_Data!BZ60=3,MAXA(MINA(BB60,BC60),BA60),IF(Polymers_Data!BZ60=4,0.7*BC60+0.3*BA60,IF(Polymers_Data!BZ60=5,0.5*BC60+0.5*BA60,"ERR")))))</f>
        <v>66.349684188111269</v>
      </c>
      <c r="BF60" s="12"/>
      <c r="BG60" s="12"/>
      <c r="BH60" s="12"/>
      <c r="BI60" s="53">
        <f t="shared" si="37"/>
        <v>66.349684188111269</v>
      </c>
      <c r="BJ60" s="12"/>
      <c r="BK60" s="25">
        <f t="shared" si="38"/>
        <v>37.849684188111269</v>
      </c>
      <c r="BL60" s="12"/>
      <c r="BM60" s="24">
        <f t="shared" si="39"/>
        <v>45.099684188111269</v>
      </c>
      <c r="BN60" s="24">
        <f t="shared" si="40"/>
        <v>59.849684188111269</v>
      </c>
      <c r="BO60" s="24">
        <f t="shared" si="41"/>
        <v>53.049684188111272</v>
      </c>
      <c r="BP60" s="94">
        <f>IF(Polymers_Data!AJ60=1,0.5*BO60+0.5*BN60,IF(Polymers_Data!AJ60=2,0.7*BO60+0.3*BN60,IF(Polymers_Data!AJ60=3,MAXA(MINA(BN60,BO60),BM60),IF(Polymers_Data!AJ60=4,0.7*BO60+0.3*BM60,IF(Polymers_Data!AJ60=5,0.5*BO60+0.5*BM60,"ERR")))))</f>
        <v>53.049684188111272</v>
      </c>
      <c r="BQ60" s="94">
        <v>0</v>
      </c>
      <c r="BR60" s="94">
        <f t="shared" si="104"/>
        <v>53.049684188111272</v>
      </c>
      <c r="BS60" s="24">
        <f t="shared" ref="BS60:BS123" si="109">BR60-2.5</f>
        <v>50.549684188111272</v>
      </c>
      <c r="BT60" s="6"/>
      <c r="BU60" s="31">
        <f>VLOOKUP(A60,'[2]Price Curves'!$C$8:$IV$367,'[2]Price Curves'!$AW$1)</f>
        <v>38.163562038690479</v>
      </c>
      <c r="BV60" s="24">
        <f t="shared" si="43"/>
        <v>12.849684188111272</v>
      </c>
      <c r="BW60" s="24">
        <f t="shared" ref="BW60:BW123" si="110">BV60+7</f>
        <v>19.849684188111272</v>
      </c>
      <c r="BX60" s="24">
        <f t="shared" si="45"/>
        <v>36.710684188111273</v>
      </c>
      <c r="BY60" s="24">
        <f t="shared" si="46"/>
        <v>26.849684188111272</v>
      </c>
      <c r="BZ60" s="24">
        <f>IF(Monomers_Data!F60=1,0.5*BY60+0.5*BX60,IF(Monomers_Data!F60=2,0.7*BY60+0.3*BX60,IF(Monomers_Data!F60=3,MAXA(MINA(BX60,BY60),BW60),IF(Monomers_Data!F60=4,0.7*BY60+0.3*BW60,IF(Monomers_Data!F60=5,0.5*BY60+0.5*BW60,"ERR")))))</f>
        <v>26.849684188111272</v>
      </c>
      <c r="CA60" s="24"/>
      <c r="CB60" s="40">
        <f t="shared" si="99"/>
        <v>26.849684188111272</v>
      </c>
      <c r="CC60" s="24">
        <f t="shared" si="47"/>
        <v>29.249684188111274</v>
      </c>
      <c r="CD60" s="24">
        <f t="shared" si="48"/>
        <v>28.849684188111272</v>
      </c>
      <c r="CE60" s="26">
        <f t="shared" si="49"/>
        <v>27.099684188111272</v>
      </c>
      <c r="CF60" s="6"/>
      <c r="CG60" s="5">
        <f>VLOOKUP(A60,'[2]Price Curves'!$C$8:$BH$367,'[2]Price Curves'!$AY$1)</f>
        <v>47.411634266071431</v>
      </c>
      <c r="CH60" s="6">
        <f t="shared" si="50"/>
        <v>11.208424176376223</v>
      </c>
      <c r="CI60" s="6">
        <f t="shared" si="51"/>
        <v>18.849684188111272</v>
      </c>
      <c r="CJ60" s="6">
        <f t="shared" si="51"/>
        <v>24.849684188111272</v>
      </c>
      <c r="CK60" s="6">
        <f t="shared" si="51"/>
        <v>20.849684188111272</v>
      </c>
      <c r="CL60" s="47">
        <f>IF(Monomers_Data!P60=1,0.5*CK60+0.5*CJ60,IF(Monomers_Data!P60=2,0.7*CK60+0.3*CJ60,IF(Monomers_Data!P60=3,MAXA(MINA(CJ60,CK60),CI60),IF(Monomers_Data!P60=4,0.7*CK60+0.3*CI60,IF(Monomers_Data!P60=5,0.5*CK60+0.5*CI60,"ERR")))))</f>
        <v>22.049684188111272</v>
      </c>
      <c r="CM60" s="47">
        <f t="shared" si="53"/>
        <v>18.208424176376223</v>
      </c>
      <c r="CN60" s="47"/>
      <c r="CO60" s="34">
        <f t="shared" si="96"/>
        <v>18.208424176376223</v>
      </c>
      <c r="CP60" s="47">
        <v>1.5</v>
      </c>
      <c r="CQ60" s="87">
        <f t="shared" si="54"/>
        <v>19.708424176376223</v>
      </c>
      <c r="CR60" s="6">
        <f t="shared" si="55"/>
        <v>16.535689008952744</v>
      </c>
      <c r="CS60" s="60">
        <f t="shared" si="56"/>
        <v>16.535689008952744</v>
      </c>
      <c r="CT60" s="63">
        <f t="shared" si="57"/>
        <v>26.849684188111272</v>
      </c>
      <c r="CU60" s="6">
        <f t="shared" si="58"/>
        <v>29.349684188111272</v>
      </c>
      <c r="CV60" s="6">
        <f t="shared" si="59"/>
        <v>43.849684188111269</v>
      </c>
      <c r="CW60" s="6">
        <f t="shared" si="60"/>
        <v>36.849684188111269</v>
      </c>
      <c r="CX60" s="24">
        <f>IF(Polymers_Data!BU60=1,0.5*CW60+0.5*CV60,IF(Polymers_Data!BU60=2,0.7*CW60+0.3*CV60,IF(Polymers_Data!BU60=3,MAXA(MINA(CV60,CW60),CU60),IF(Polymers_Data!BU60=4,0.7*CW60+0.3*CU60,IF(Polymers_Data!BU60=5,0.5*CW60+0.5*CU60,"ERR")))))</f>
        <v>38.949684188111263</v>
      </c>
      <c r="CY60" s="177">
        <f t="shared" si="61"/>
        <v>38.949684188111263</v>
      </c>
      <c r="CZ60" s="5">
        <v>0.20447942586580095</v>
      </c>
      <c r="DA60" s="6">
        <f t="shared" ref="DA60:DA123" si="111">CZ60*100/(0.2*4.22+0.8*2.9696)</f>
        <v>6.3509238764660134</v>
      </c>
      <c r="DB60" s="26"/>
      <c r="DC60" s="6">
        <f t="shared" si="97"/>
        <v>24.249684188111274</v>
      </c>
      <c r="DD60" s="6">
        <f t="shared" si="102"/>
        <v>107.15556547619047</v>
      </c>
      <c r="DE60" s="6">
        <f t="shared" si="64"/>
        <v>23.524608962242585</v>
      </c>
      <c r="DF60" s="6">
        <f t="shared" si="65"/>
        <v>18.949684188111274</v>
      </c>
      <c r="DG60" s="6">
        <f t="shared" si="66"/>
        <v>49.249684188111274</v>
      </c>
      <c r="DH60" s="24">
        <f t="shared" si="67"/>
        <v>30.249684188111274</v>
      </c>
      <c r="DI60" s="6">
        <f>IF(Monomers_Data!AE60=1,0.5*DH60+0.5*DG60,IF(Monomers_Data!AE60=2,0.7*DH60+0.3*DG60,IF(Monomers_Data!AE60=3,MAXA(MINA(DG60,DH60),DF60),IF(Monomers_Data!AE60=4,0.7*DH60+0.3*DF60,IF(Monomers_Data!AE60=5,0.5*DH60+0.5*DF60,"ERR")))))</f>
        <v>30.249684188111274</v>
      </c>
      <c r="DJ60" s="47">
        <f t="shared" si="68"/>
        <v>30.249684188111274</v>
      </c>
      <c r="DK60" s="26">
        <f t="shared" si="69"/>
        <v>666.70303950597247</v>
      </c>
      <c r="DL60" s="6">
        <f t="shared" si="70"/>
        <v>26.849684188111272</v>
      </c>
      <c r="DM60" s="6">
        <f t="shared" si="71"/>
        <v>29.349684188111272</v>
      </c>
      <c r="DN60" s="6">
        <f t="shared" si="72"/>
        <v>49.849684188111269</v>
      </c>
      <c r="DO60" s="24">
        <f t="shared" si="73"/>
        <v>37.849684188111269</v>
      </c>
      <c r="DP60" s="6">
        <f>IF(Monomers_Data!AE60=1,0.5*DO60+0.5*DN60,IF(Monomers_Data!AE60=2,0.7*DO60+0.3*DN60,IF(Monomers_Data!AE60=3,MAXA(MINA(DN60,DO60),DM60),IF(Monomers_Data!AE60=4,0.7*DO60+0.3*DM60,IF(Monomers_Data!AE60=5,0.5*DO60+0.5*DM60,"ERR")))))</f>
        <v>37.849684188111269</v>
      </c>
      <c r="DQ60" s="47">
        <f t="shared" si="74"/>
        <v>37.849684188111269</v>
      </c>
      <c r="DR60" s="26">
        <f t="shared" si="75"/>
        <v>834.20703950597238</v>
      </c>
      <c r="DS60" s="24">
        <f>VLOOKUP(A60,'[2]Price Curves'!$C$8:$BH$367,'[2]Price Curves'!$BC$1)</f>
        <v>22.887499999999999</v>
      </c>
      <c r="DT60" s="6">
        <f t="shared" si="76"/>
        <v>54.494047619047613</v>
      </c>
      <c r="DU60" s="6">
        <f>VLOOKUP(A60,'[2]Price Curves'!$C$8:$BH$367,'[2]Price Curves'!$BG$1)</f>
        <v>81.590476190476195</v>
      </c>
      <c r="DV60" s="5">
        <f t="shared" si="77"/>
        <v>80.028571428571425</v>
      </c>
      <c r="DW60" s="58">
        <f t="shared" si="78"/>
        <v>164.42857142857142</v>
      </c>
      <c r="DX60" s="58">
        <f t="shared" si="79"/>
        <v>107.15556547619047</v>
      </c>
      <c r="DY60" s="24">
        <f t="shared" si="80"/>
        <v>109.42857142857142</v>
      </c>
      <c r="DZ60" s="24"/>
      <c r="EA60" s="186">
        <f t="shared" si="81"/>
        <v>107.15556547619047</v>
      </c>
      <c r="EB60" s="186">
        <f t="shared" si="103"/>
        <v>107.15556547619047</v>
      </c>
      <c r="EC60" s="153"/>
      <c r="ED60" s="73">
        <f>'[2]Price Curves'!AM59</f>
        <v>1.21</v>
      </c>
      <c r="EH60" s="67">
        <f>MAX(EXP(-0.015*((A66-'Export File'!$A$6+30)/365))*$EH$8,0.1)</f>
        <v>0.1022995243438629</v>
      </c>
      <c r="EJ60" s="112">
        <f t="shared" si="83"/>
        <v>12.849684188111272</v>
      </c>
      <c r="EK60" s="112">
        <f t="shared" si="84"/>
        <v>18.069684188111271</v>
      </c>
      <c r="EL60" s="112">
        <f t="shared" si="85"/>
        <v>31.049684188111272</v>
      </c>
      <c r="EM60" s="112">
        <f t="shared" si="86"/>
        <v>24.249684188111274</v>
      </c>
      <c r="EN60" s="174">
        <f>IF(Monomers_Data!K60=1,0.5*EM60+0.5*EL60,IF(Monomers_Data!K60=2,0.7*EM60+0.3*EL60,IF(Monomers_Data!K60=3,MAXA(MINA(EL60,EM60),EK60),IF(Monomers_Data!K60=4,0.7*EM60+0.3*EK60,IF(Monomers_Data!K60=5,0.5*EM60+0.5*EK60,"ERR")))))</f>
        <v>24.249684188111274</v>
      </c>
      <c r="EO60" s="112">
        <v>5</v>
      </c>
      <c r="EP60" s="175">
        <f t="shared" si="106"/>
        <v>29.249684188111274</v>
      </c>
      <c r="EQ60" s="112">
        <f>VLOOKUP(A60,'[2]Price Curves'!$C$8:$BH$367,'[2]Price Curves'!$BH$1)</f>
        <v>65.38095238095238</v>
      </c>
      <c r="ER60" s="112">
        <f>VLOOKUP(A60,'[2]Price Curves'!$C$8:$BH$367,'[2]Price Curves'!$BA$1)</f>
        <v>45.811247008928568</v>
      </c>
      <c r="ES60" s="161">
        <f t="shared" si="87"/>
        <v>15.862953841529267</v>
      </c>
      <c r="ET60" s="112">
        <f t="shared" si="88"/>
        <v>17.208424176376223</v>
      </c>
      <c r="EU60" s="192">
        <f t="shared" si="89"/>
        <v>16.535689008952744</v>
      </c>
      <c r="EV60" s="112">
        <f t="shared" si="90"/>
        <v>17.27151156202401</v>
      </c>
      <c r="EW60" s="112">
        <f>IF(Monomers_Data!U60=1,0.5*EU60+0.5*ET60,IF(Monomers_Data!U60=2,0.7*EU60+0.3*ET60,IF(Monomers_Data!U60=3,MAXA(MINA(ET60,EU60),ES60),IF(Monomers_Data!U60=4,0.7*EU60+0.3*ES60,IF(Monomers_Data!U60=5,0.5*EU60+0.5*ES60,"ERR")))))</f>
        <v>16.535689008952744</v>
      </c>
      <c r="EX60" s="24">
        <f t="shared" si="98"/>
        <v>16.535689008952744</v>
      </c>
      <c r="EY60" s="211">
        <f>VLOOKUP(A60,'[2]Price Curves'!$C$8:$BH$367,'[2]Price Curves'!$BE$1)</f>
        <v>4.2270000000000003</v>
      </c>
      <c r="EZ60" s="112">
        <f t="shared" si="91"/>
        <v>64.309300000000007</v>
      </c>
      <c r="FA60">
        <f t="shared" si="92"/>
        <v>64.383499999999998</v>
      </c>
    </row>
    <row r="61" spans="1:157" x14ac:dyDescent="0.3">
      <c r="A61" s="113">
        <f t="shared" si="94"/>
        <v>38565</v>
      </c>
      <c r="C61" s="52">
        <f t="shared" si="3"/>
        <v>26.853519972847842</v>
      </c>
      <c r="D61" s="12"/>
      <c r="E61" s="24">
        <f t="shared" si="4"/>
        <v>35.853519972847842</v>
      </c>
      <c r="F61" s="24">
        <f t="shared" si="5"/>
        <v>48.853519972847842</v>
      </c>
      <c r="G61" s="24">
        <f t="shared" si="6"/>
        <v>42.053519972847837</v>
      </c>
      <c r="H61" s="40">
        <f>IF(Polymers_Data!F61=1,0.5*G61+0.5*F61,IF(Polymers_Data!F61=2,0.7*G61+0.3*F61,IF(Polymers_Data!F61=3,MAXA(MINA(F61,G61),E61),IF(Polymers_Data!F61=4,0.7*G61+0.3*E61,IF(Polymers_Data!F61=5,0.5*G61+0.5*E61,"ERR")))))</f>
        <v>42.053519972847837</v>
      </c>
      <c r="I61" s="116">
        <v>0</v>
      </c>
      <c r="J61" s="116">
        <f t="shared" si="7"/>
        <v>42.053519972847837</v>
      </c>
      <c r="K61" s="65">
        <f t="shared" si="95"/>
        <v>44.053519972847837</v>
      </c>
      <c r="L61" s="91">
        <f t="shared" si="8"/>
        <v>44.353519972847842</v>
      </c>
      <c r="M61" s="92">
        <f t="shared" si="9"/>
        <v>45.353519972847842</v>
      </c>
      <c r="N61" s="93">
        <f t="shared" si="10"/>
        <v>43.353519972847842</v>
      </c>
      <c r="O61" s="25">
        <f t="shared" si="11"/>
        <v>29.353519972847842</v>
      </c>
      <c r="P61" s="24">
        <f t="shared" si="12"/>
        <v>47.353519972847842</v>
      </c>
      <c r="Q61" s="24">
        <f t="shared" si="13"/>
        <v>39.103519972847842</v>
      </c>
      <c r="R61" s="12"/>
      <c r="S61" s="37">
        <f t="shared" si="14"/>
        <v>38.553519972847837</v>
      </c>
      <c r="T61" s="40"/>
      <c r="U61" s="25">
        <f t="shared" si="15"/>
        <v>31.853519972847842</v>
      </c>
      <c r="V61" s="24">
        <f t="shared" si="16"/>
        <v>46.353519972847842</v>
      </c>
      <c r="W61" s="24">
        <f t="shared" si="17"/>
        <v>38.853519972847842</v>
      </c>
      <c r="X61" s="40"/>
      <c r="Y61" s="40">
        <f>IF(Polymers_Data!BA61=1,0.5*W61+0.5*V61,IF(Polymers_Data!BA61=2,0.7*W61+0.3*V61,IF(Polymers_Data!BA61=3,MAXA(MINA(V61,W61),U61),IF(Polymers_Data!BA61=4,0.7*W61+0.3*U61,IF(Polymers_Data!BA61=5,0.5*W61+0.5*U61,"ERR")))))</f>
        <v>38.853519972847842</v>
      </c>
      <c r="Z61" s="24">
        <v>0</v>
      </c>
      <c r="AA61" s="40">
        <f t="shared" si="100"/>
        <v>38.853519972847842</v>
      </c>
      <c r="AB61" s="40">
        <f t="shared" si="101"/>
        <v>39.853519972847842</v>
      </c>
      <c r="AC61" s="143">
        <f t="shared" si="19"/>
        <v>40.553519972847837</v>
      </c>
      <c r="AD61" s="97">
        <f t="shared" si="20"/>
        <v>42.353519972847842</v>
      </c>
      <c r="AE61" s="24">
        <f t="shared" si="21"/>
        <v>38.18351997284784</v>
      </c>
      <c r="AF61" s="24">
        <f t="shared" si="22"/>
        <v>53.853519972847842</v>
      </c>
      <c r="AG61" s="24">
        <f t="shared" si="23"/>
        <v>44.533519972847841</v>
      </c>
      <c r="AH61" s="12"/>
      <c r="AI61" s="37">
        <f t="shared" si="24"/>
        <v>45.053519972847837</v>
      </c>
      <c r="AJ61" s="34">
        <f t="shared" si="25"/>
        <v>47.853519972847842</v>
      </c>
      <c r="AK61" s="25">
        <f t="shared" si="26"/>
        <v>19.709526934789935</v>
      </c>
      <c r="AL61" s="12"/>
      <c r="AM61" s="24">
        <f t="shared" si="27"/>
        <v>32.509526934789932</v>
      </c>
      <c r="AN61" s="24">
        <f t="shared" si="28"/>
        <v>43.709526934789935</v>
      </c>
      <c r="AO61" s="24">
        <f t="shared" si="29"/>
        <v>37.609526934789933</v>
      </c>
      <c r="AP61" s="116">
        <f>IF(Polymers_Data!AE61=1,0.5*AO61+0.5*AN61,IF(Polymers_Data!AE61=2,0.7*AO61+0.3*AN61,IF(Polymers_Data!AE61=3,MAXA(MINA(AN61,AO61),AM61),IF(Polymers_Data!AE61=4,0.7*AO61+0.3*AM61,IF(Polymers_Data!AE61=5,0.5*AO61+0.5*AM61,"ERR")))))</f>
        <v>37.609526934789933</v>
      </c>
      <c r="AQ61" s="116">
        <f>IF(Polymers_Data!AE61=1,0.5*AO61+0.5*AN61,IF(Polymers_Data!AE61=2,0.7*AO61+0.3*AN61,IF(Polymers_Data!AE61=3,MAXA(MINA(AN61,AO61),AM61),IF(Polymers_Data!AE61=4,0.7*AO61+0.3*AM61,IF(Polymers_Data!AE61=5,0.5*AO61+0.5*AM61,"ERR")))))</f>
        <v>37.609526934789933</v>
      </c>
      <c r="AR61" s="24">
        <f t="shared" si="107"/>
        <v>29.709526934789935</v>
      </c>
      <c r="AS61" s="24">
        <f t="shared" si="108"/>
        <v>43.459526934789935</v>
      </c>
      <c r="AT61" s="24">
        <f t="shared" si="32"/>
        <v>35.099526934789935</v>
      </c>
      <c r="AU61" s="24">
        <f>IF(Polymers_Data!BP61=1,0.5*AT61+0.5*AS61,IF(Polymers_Data!BP61=2,0.7*AT61+0.3*AS61,IF(Polymers_Data!BP61=3,MAXA(MINA(AS61,AT61),AR61),IF(Polymers_Data!BP61=4,0.7*AT61+0.3*AR61,IF(Polymers_Data!BP61=5,0.3*AT61+0.7*AR61,"ERR")))))</f>
        <v>35.099526934789935</v>
      </c>
      <c r="AV61" s="24">
        <v>2</v>
      </c>
      <c r="AW61" s="24">
        <f t="shared" si="105"/>
        <v>37.099526934789935</v>
      </c>
      <c r="AX61" s="14"/>
      <c r="AY61" s="52">
        <f t="shared" si="33"/>
        <v>26.853519972847842</v>
      </c>
      <c r="AZ61" s="12"/>
      <c r="BA61" s="24">
        <f t="shared" si="34"/>
        <v>44.353519972847842</v>
      </c>
      <c r="BB61" s="24">
        <f t="shared" si="35"/>
        <v>86.853519972847835</v>
      </c>
      <c r="BC61" s="24">
        <f t="shared" si="36"/>
        <v>66.353519972847835</v>
      </c>
      <c r="BD61" s="116">
        <f>IF(Polymers_Data!BZ61=1,0.5*BC61+0.5*BB61,IF(Polymers_Data!BZ61=2,0.7*BC61+0.3*BB61,IF(Polymers_Data!BZ61=3,MAXA(MINA(BB61,BC61),BA61),IF(Polymers_Data!BZ61=4,0.7*BC61+0.3*BA61,IF(Polymers_Data!BZ61=5,0.5*BC61+0.5*BA61,"ERR")))))</f>
        <v>66.353519972847835</v>
      </c>
      <c r="BE61" s="40">
        <f>IF(Polymers_Data!BZ61=1,0.5*BC61+0.5*BB61,IF(Polymers_Data!BZ61=2,0.7*BC61+0.3*BB61,IF(Polymers_Data!BZ61=3,MAXA(MINA(BB61,BC61),BA61),IF(Polymers_Data!BZ61=4,0.7*BC61+0.3*BA61,IF(Polymers_Data!BZ61=5,0.5*BC61+0.5*BA61,"ERR")))))</f>
        <v>66.353519972847835</v>
      </c>
      <c r="BF61" s="12"/>
      <c r="BG61" s="12"/>
      <c r="BH61" s="12"/>
      <c r="BI61" s="53">
        <f t="shared" si="37"/>
        <v>66.353519972847835</v>
      </c>
      <c r="BJ61" s="12"/>
      <c r="BK61" s="25">
        <f t="shared" si="38"/>
        <v>37.853519972847842</v>
      </c>
      <c r="BL61" s="12"/>
      <c r="BM61" s="24">
        <f t="shared" si="39"/>
        <v>45.103519972847842</v>
      </c>
      <c r="BN61" s="24">
        <f t="shared" si="40"/>
        <v>59.853519972847842</v>
      </c>
      <c r="BO61" s="24">
        <f t="shared" si="41"/>
        <v>53.053519972847837</v>
      </c>
      <c r="BP61" s="94">
        <f>IF(Polymers_Data!AJ61=1,0.5*BO61+0.5*BN61,IF(Polymers_Data!AJ61=2,0.7*BO61+0.3*BN61,IF(Polymers_Data!AJ61=3,MAXA(MINA(BN61,BO61),BM61),IF(Polymers_Data!AJ61=4,0.7*BO61+0.3*BM61,IF(Polymers_Data!AJ61=5,0.5*BO61+0.5*BM61,"ERR")))))</f>
        <v>53.053519972847837</v>
      </c>
      <c r="BQ61" s="94">
        <v>0</v>
      </c>
      <c r="BR61" s="94">
        <f t="shared" si="104"/>
        <v>53.053519972847837</v>
      </c>
      <c r="BS61" s="24">
        <f t="shared" si="109"/>
        <v>50.553519972847837</v>
      </c>
      <c r="BT61" s="6"/>
      <c r="BU61" s="31">
        <f>VLOOKUP(A61,'[2]Price Curves'!$C$8:$IV$367,'[2]Price Curves'!$AW$1)</f>
        <v>38.174954319358093</v>
      </c>
      <c r="BV61" s="24">
        <f t="shared" ref="BV61:BV124" si="112">BU61/2.97</f>
        <v>12.853519972847842</v>
      </c>
      <c r="BW61" s="24">
        <f t="shared" si="110"/>
        <v>19.853519972847842</v>
      </c>
      <c r="BX61" s="24">
        <f t="shared" si="45"/>
        <v>36.714519972847839</v>
      </c>
      <c r="BY61" s="24">
        <f t="shared" si="46"/>
        <v>26.853519972847842</v>
      </c>
      <c r="BZ61" s="24">
        <f>IF(Monomers_Data!F61=1,0.5*BY61+0.5*BX61,IF(Monomers_Data!F61=2,0.7*BY61+0.3*BX61,IF(Monomers_Data!F61=3,MAXA(MINA(BX61,BY61),BW61),IF(Monomers_Data!F61=4,0.7*BY61+0.3*BW61,IF(Monomers_Data!F61=5,0.5*BY61+0.5*BW61,"ERR")))))</f>
        <v>26.853519972847842</v>
      </c>
      <c r="CA61" s="24"/>
      <c r="CB61" s="40">
        <f t="shared" si="99"/>
        <v>26.853519972847842</v>
      </c>
      <c r="CC61" s="24">
        <f t="shared" si="47"/>
        <v>29.25351997284784</v>
      </c>
      <c r="CD61" s="24">
        <f t="shared" si="48"/>
        <v>28.853519972847842</v>
      </c>
      <c r="CE61" s="26">
        <f t="shared" si="49"/>
        <v>27.103519972847842</v>
      </c>
      <c r="CF61" s="6"/>
      <c r="CG61" s="5">
        <f>VLOOKUP(A61,'[2]Price Curves'!$C$8:$BH$367,'[2]Price Curves'!$AY$1)</f>
        <v>47.416298934161425</v>
      </c>
      <c r="CH61" s="6">
        <f t="shared" si="50"/>
        <v>11.209526934789935</v>
      </c>
      <c r="CI61" s="6">
        <f t="shared" si="51"/>
        <v>18.853519972847842</v>
      </c>
      <c r="CJ61" s="6">
        <f t="shared" si="51"/>
        <v>24.853519972847842</v>
      </c>
      <c r="CK61" s="6">
        <f t="shared" si="51"/>
        <v>20.853519972847842</v>
      </c>
      <c r="CL61" s="47">
        <f>IF(Monomers_Data!P61=1,0.5*CK61+0.5*CJ61,IF(Monomers_Data!P61=2,0.7*CK61+0.3*CJ61,IF(Monomers_Data!P61=3,MAXA(MINA(CJ61,CK61),CI61),IF(Monomers_Data!P61=4,0.7*CK61+0.3*CI61,IF(Monomers_Data!P61=5,0.5*CK61+0.5*CI61,"ERR")))))</f>
        <v>22.053519972847841</v>
      </c>
      <c r="CM61" s="47">
        <f t="shared" si="53"/>
        <v>18.209526934789935</v>
      </c>
      <c r="CN61" s="47"/>
      <c r="CO61" s="34">
        <f t="shared" si="96"/>
        <v>18.209526934789935</v>
      </c>
      <c r="CP61" s="47">
        <v>1.5</v>
      </c>
      <c r="CQ61" s="87">
        <f t="shared" si="54"/>
        <v>19.709526934789935</v>
      </c>
      <c r="CR61" s="6">
        <f t="shared" si="55"/>
        <v>16.527438487316847</v>
      </c>
      <c r="CS61" s="60">
        <f t="shared" si="56"/>
        <v>16.527438487316847</v>
      </c>
      <c r="CT61" s="63">
        <f t="shared" si="57"/>
        <v>26.853519972847842</v>
      </c>
      <c r="CU61" s="6">
        <f t="shared" si="58"/>
        <v>29.353519972847842</v>
      </c>
      <c r="CV61" s="6">
        <f t="shared" si="59"/>
        <v>43.853519972847842</v>
      </c>
      <c r="CW61" s="6">
        <f t="shared" si="60"/>
        <v>36.853519972847842</v>
      </c>
      <c r="CX61" s="24">
        <f>IF(Polymers_Data!BU61=1,0.5*CW61+0.5*CV61,IF(Polymers_Data!BU61=2,0.7*CW61+0.3*CV61,IF(Polymers_Data!BU61=3,MAXA(MINA(CV61,CW61),CU61),IF(Polymers_Data!BU61=4,0.7*CW61+0.3*CU61,IF(Polymers_Data!BU61=5,0.5*CW61+0.5*CU61,"ERR")))))</f>
        <v>38.953519972847843</v>
      </c>
      <c r="CY61" s="177">
        <f t="shared" si="61"/>
        <v>38.953519972847843</v>
      </c>
      <c r="CZ61" s="5">
        <v>0.20492146352813864</v>
      </c>
      <c r="DA61" s="6">
        <f t="shared" si="111"/>
        <v>6.3646531185750961</v>
      </c>
      <c r="DB61" s="26"/>
      <c r="DC61" s="6">
        <f t="shared" si="97"/>
        <v>24.25351997284784</v>
      </c>
      <c r="DD61" s="6">
        <f t="shared" si="102"/>
        <v>107.0792857142857</v>
      </c>
      <c r="DE61" s="6">
        <f t="shared" si="64"/>
        <v>23.517577382996269</v>
      </c>
      <c r="DF61" s="6">
        <f t="shared" si="65"/>
        <v>18.95351997284784</v>
      </c>
      <c r="DG61" s="6">
        <f t="shared" si="66"/>
        <v>49.25351997284784</v>
      </c>
      <c r="DH61" s="24">
        <f t="shared" si="67"/>
        <v>30.25351997284784</v>
      </c>
      <c r="DI61" s="6">
        <f>IF(Monomers_Data!AE61=1,0.5*DH61+0.5*DG61,IF(Monomers_Data!AE61=2,0.7*DH61+0.3*DG61,IF(Monomers_Data!AE61=3,MAXA(MINA(DG61,DH61),DF61),IF(Monomers_Data!AE61=4,0.7*DH61+0.3*DF61,IF(Monomers_Data!AE61=5,0.5*DH61+0.5*DF61,"ERR")))))</f>
        <v>30.25351997284784</v>
      </c>
      <c r="DJ61" s="47">
        <f t="shared" si="68"/>
        <v>30.25351997284784</v>
      </c>
      <c r="DK61" s="26">
        <f t="shared" si="69"/>
        <v>666.78758020156647</v>
      </c>
      <c r="DL61" s="6">
        <f t="shared" si="70"/>
        <v>26.853519972847842</v>
      </c>
      <c r="DM61" s="6">
        <f t="shared" si="71"/>
        <v>29.353519972847842</v>
      </c>
      <c r="DN61" s="6">
        <f t="shared" si="72"/>
        <v>49.853519972847842</v>
      </c>
      <c r="DO61" s="24">
        <f t="shared" si="73"/>
        <v>37.853519972847842</v>
      </c>
      <c r="DP61" s="6">
        <f>IF(Monomers_Data!AE61=1,0.5*DO61+0.5*DN61,IF(Monomers_Data!AE61=2,0.7*DO61+0.3*DN61,IF(Monomers_Data!AE61=3,MAXA(MINA(DN61,DO61),DM61),IF(Monomers_Data!AE61=4,0.7*DO61+0.3*DM61,IF(Monomers_Data!AE61=5,0.5*DO61+0.5*DM61,"ERR")))))</f>
        <v>37.853519972847842</v>
      </c>
      <c r="DQ61" s="47">
        <f t="shared" si="74"/>
        <v>37.853519972847842</v>
      </c>
      <c r="DR61" s="26">
        <f t="shared" si="75"/>
        <v>834.29158020156649</v>
      </c>
      <c r="DS61" s="24">
        <f>VLOOKUP(A61,'[2]Price Curves'!$C$8:$BH$367,'[2]Price Curves'!$BC$1)</f>
        <v>22.86</v>
      </c>
      <c r="DT61" s="6">
        <f t="shared" si="76"/>
        <v>54.428571428571423</v>
      </c>
      <c r="DU61" s="6">
        <f>VLOOKUP(A61,'[2]Price Curves'!$C$8:$BH$367,'[2]Price Curves'!$BG$1)</f>
        <v>78.169047619047632</v>
      </c>
      <c r="DV61" s="5">
        <f t="shared" si="77"/>
        <v>79.963095238095235</v>
      </c>
      <c r="DW61" s="58">
        <f t="shared" si="78"/>
        <v>164.36309523809524</v>
      </c>
      <c r="DX61" s="58">
        <f t="shared" si="79"/>
        <v>107.0792857142857</v>
      </c>
      <c r="DY61" s="24">
        <f t="shared" si="80"/>
        <v>109.36309523809524</v>
      </c>
      <c r="DZ61" s="24"/>
      <c r="EA61" s="186">
        <f t="shared" si="81"/>
        <v>107.0792857142857</v>
      </c>
      <c r="EB61" s="186">
        <f t="shared" si="103"/>
        <v>107.0792857142857</v>
      </c>
      <c r="EC61" s="153"/>
      <c r="ED61" s="73">
        <f>'[2]Price Curves'!AM60</f>
        <v>1.21</v>
      </c>
      <c r="EH61" s="67">
        <f>MAX(EXP(-0.015*((A67-'Export File'!$A$6+30)/365))*$EH$8,0.1)</f>
        <v>0.10216928053371396</v>
      </c>
      <c r="EJ61" s="112">
        <f t="shared" si="83"/>
        <v>12.853519972847842</v>
      </c>
      <c r="EK61" s="112">
        <f t="shared" si="84"/>
        <v>18.073519972847841</v>
      </c>
      <c r="EL61" s="112">
        <f t="shared" si="85"/>
        <v>31.053519972847841</v>
      </c>
      <c r="EM61" s="112">
        <f t="shared" si="86"/>
        <v>24.25351997284784</v>
      </c>
      <c r="EN61" s="174">
        <f>IF(Monomers_Data!K61=1,0.5*EM61+0.5*EL61,IF(Monomers_Data!K61=2,0.7*EM61+0.3*EL61,IF(Monomers_Data!K61=3,MAXA(MINA(EL61,EM61),EK61),IF(Monomers_Data!K61=4,0.7*EM61+0.3*EK61,IF(Monomers_Data!K61=5,0.5*EM61+0.5*EK61,"ERR")))))</f>
        <v>24.25351997284784</v>
      </c>
      <c r="EO61" s="112">
        <v>5</v>
      </c>
      <c r="EP61" s="175">
        <f t="shared" si="106"/>
        <v>29.25351997284784</v>
      </c>
      <c r="EQ61" s="112">
        <f>VLOOKUP(A61,'[2]Price Curves'!$C$8:$BH$367,'[2]Price Curves'!$BH$1)</f>
        <v>65.319047619047623</v>
      </c>
      <c r="ER61" s="112">
        <f>VLOOKUP(A61,'[2]Price Curves'!$C$8:$BH$367,'[2]Price Curves'!$BA$1)</f>
        <v>45.782218020186427</v>
      </c>
      <c r="ES61" s="161">
        <f t="shared" si="87"/>
        <v>15.84535003984376</v>
      </c>
      <c r="ET61" s="112">
        <f t="shared" si="88"/>
        <v>17.209526934789935</v>
      </c>
      <c r="EU61" s="192">
        <f t="shared" si="89"/>
        <v>16.527438487316847</v>
      </c>
      <c r="EV61" s="112">
        <f t="shared" si="90"/>
        <v>17.274407579500121</v>
      </c>
      <c r="EW61" s="112">
        <f>IF(Monomers_Data!U61=1,0.5*EU61+0.5*ET61,IF(Monomers_Data!U61=2,0.7*EU61+0.3*ET61,IF(Monomers_Data!U61=3,MAXA(MINA(ET61,EU61),ES61),IF(Monomers_Data!U61=4,0.7*EU61+0.3*ES61,IF(Monomers_Data!U61=5,0.5*EU61+0.5*ES61,"ERR")))))</f>
        <v>16.527438487316847</v>
      </c>
      <c r="EX61" s="24">
        <f t="shared" si="98"/>
        <v>16.527438487316847</v>
      </c>
      <c r="EY61" s="211">
        <f>VLOOKUP(A61,'[2]Price Curves'!$C$8:$BH$367,'[2]Price Curves'!$BE$1)</f>
        <v>4.2620000000000005</v>
      </c>
      <c r="EZ61" s="112">
        <f t="shared" si="91"/>
        <v>64.865800000000007</v>
      </c>
      <c r="FA61">
        <f t="shared" si="92"/>
        <v>64.751000000000005</v>
      </c>
    </row>
    <row r="62" spans="1:157" x14ac:dyDescent="0.3">
      <c r="A62" s="113">
        <f t="shared" si="94"/>
        <v>38596</v>
      </c>
      <c r="C62" s="52">
        <f t="shared" si="3"/>
        <v>26.85721328362995</v>
      </c>
      <c r="D62" s="12"/>
      <c r="E62" s="24">
        <f t="shared" si="4"/>
        <v>35.857213283629946</v>
      </c>
      <c r="F62" s="24">
        <f t="shared" si="5"/>
        <v>48.857213283629946</v>
      </c>
      <c r="G62" s="24">
        <f t="shared" si="6"/>
        <v>42.057213283629949</v>
      </c>
      <c r="H62" s="40">
        <f>IF(Polymers_Data!F62=1,0.5*G62+0.5*F62,IF(Polymers_Data!F62=2,0.7*G62+0.3*F62,IF(Polymers_Data!F62=3,MAXA(MINA(F62,G62),E62),IF(Polymers_Data!F62=4,0.7*G62+0.3*E62,IF(Polymers_Data!F62=5,0.5*G62+0.5*E62,"ERR")))))</f>
        <v>42.057213283629949</v>
      </c>
      <c r="I62" s="116">
        <v>0</v>
      </c>
      <c r="J62" s="116">
        <f t="shared" si="7"/>
        <v>42.057213283629949</v>
      </c>
      <c r="K62" s="65">
        <f t="shared" ref="K62:K125" si="113">J62+2</f>
        <v>44.057213283629949</v>
      </c>
      <c r="L62" s="91">
        <f t="shared" si="8"/>
        <v>44.357213283629946</v>
      </c>
      <c r="M62" s="92">
        <f t="shared" si="9"/>
        <v>45.357213283629946</v>
      </c>
      <c r="N62" s="93">
        <f t="shared" si="10"/>
        <v>43.357213283629946</v>
      </c>
      <c r="O62" s="25">
        <f t="shared" si="11"/>
        <v>29.35721328362995</v>
      </c>
      <c r="P62" s="24">
        <f t="shared" si="12"/>
        <v>47.357213283629946</v>
      </c>
      <c r="Q62" s="24">
        <f t="shared" si="13"/>
        <v>39.107213283629946</v>
      </c>
      <c r="R62" s="12"/>
      <c r="S62" s="37">
        <f t="shared" si="14"/>
        <v>38.557213283629949</v>
      </c>
      <c r="T62" s="40"/>
      <c r="U62" s="25">
        <f t="shared" si="15"/>
        <v>31.85721328362995</v>
      </c>
      <c r="V62" s="24">
        <f t="shared" si="16"/>
        <v>46.357213283629946</v>
      </c>
      <c r="W62" s="24">
        <f t="shared" si="17"/>
        <v>38.857213283629946</v>
      </c>
      <c r="X62" s="40"/>
      <c r="Y62" s="40">
        <f>IF(Polymers_Data!BA62=1,0.5*W62+0.5*V62,IF(Polymers_Data!BA62=2,0.7*W62+0.3*V62,IF(Polymers_Data!BA62=3,MAXA(MINA(V62,W62),U62),IF(Polymers_Data!BA62=4,0.7*W62+0.3*U62,IF(Polymers_Data!BA62=5,0.5*W62+0.5*U62,"ERR")))))</f>
        <v>38.857213283629946</v>
      </c>
      <c r="Z62" s="24">
        <v>0</v>
      </c>
      <c r="AA62" s="40">
        <f t="shared" si="100"/>
        <v>38.857213283629946</v>
      </c>
      <c r="AB62" s="40">
        <f t="shared" si="101"/>
        <v>39.857213283629946</v>
      </c>
      <c r="AC62" s="143">
        <f t="shared" si="19"/>
        <v>40.557213283629949</v>
      </c>
      <c r="AD62" s="97">
        <f t="shared" si="20"/>
        <v>42.357213283629946</v>
      </c>
      <c r="AE62" s="24">
        <f t="shared" si="21"/>
        <v>38.187213283629951</v>
      </c>
      <c r="AF62" s="24">
        <f t="shared" si="22"/>
        <v>53.857213283629946</v>
      </c>
      <c r="AG62" s="24">
        <f t="shared" si="23"/>
        <v>44.537213283629953</v>
      </c>
      <c r="AH62" s="12"/>
      <c r="AI62" s="37">
        <f t="shared" si="24"/>
        <v>45.057213283629949</v>
      </c>
      <c r="AJ62" s="34">
        <f t="shared" si="25"/>
        <v>47.857213283629946</v>
      </c>
      <c r="AK62" s="25">
        <f t="shared" si="26"/>
        <v>19.710484797787906</v>
      </c>
      <c r="AL62" s="12"/>
      <c r="AM62" s="24">
        <f t="shared" si="27"/>
        <v>32.51048479778791</v>
      </c>
      <c r="AN62" s="24">
        <f t="shared" si="28"/>
        <v>43.710484797787906</v>
      </c>
      <c r="AO62" s="24">
        <f t="shared" si="29"/>
        <v>37.610484797787905</v>
      </c>
      <c r="AP62" s="116">
        <f>IF(Polymers_Data!AE62=1,0.5*AO62+0.5*AN62,IF(Polymers_Data!AE62=2,0.7*AO62+0.3*AN62,IF(Polymers_Data!AE62=3,MAXA(MINA(AN62,AO62),AM62),IF(Polymers_Data!AE62=4,0.7*AO62+0.3*AM62,IF(Polymers_Data!AE62=5,0.5*AO62+0.5*AM62,"ERR")))))</f>
        <v>37.610484797787905</v>
      </c>
      <c r="AQ62" s="116">
        <f>IF(Polymers_Data!AE62=1,0.5*AO62+0.5*AN62,IF(Polymers_Data!AE62=2,0.7*AO62+0.3*AN62,IF(Polymers_Data!AE62=3,MAXA(MINA(AN62,AO62),AM62),IF(Polymers_Data!AE62=4,0.7*AO62+0.3*AM62,IF(Polymers_Data!AE62=5,0.5*AO62+0.5*AM62,"ERR")))))</f>
        <v>37.610484797787905</v>
      </c>
      <c r="AR62" s="24">
        <f t="shared" si="107"/>
        <v>29.710484797787906</v>
      </c>
      <c r="AS62" s="24">
        <f t="shared" si="108"/>
        <v>43.460484797787906</v>
      </c>
      <c r="AT62" s="24">
        <f t="shared" si="32"/>
        <v>35.100484797787907</v>
      </c>
      <c r="AU62" s="24">
        <f>IF(Polymers_Data!BP62=1,0.5*AT62+0.5*AS62,IF(Polymers_Data!BP62=2,0.7*AT62+0.3*AS62,IF(Polymers_Data!BP62=3,MAXA(MINA(AS62,AT62),AR62),IF(Polymers_Data!BP62=4,0.7*AT62+0.3*AR62,IF(Polymers_Data!BP62=5,0.3*AT62+0.7*AR62,"ERR")))))</f>
        <v>35.100484797787907</v>
      </c>
      <c r="AV62" s="24">
        <v>2</v>
      </c>
      <c r="AW62" s="24">
        <f t="shared" si="105"/>
        <v>37.100484797787907</v>
      </c>
      <c r="AX62" s="14"/>
      <c r="AY62" s="52">
        <f t="shared" si="33"/>
        <v>26.85721328362995</v>
      </c>
      <c r="AZ62" s="12"/>
      <c r="BA62" s="24">
        <f t="shared" si="34"/>
        <v>44.357213283629946</v>
      </c>
      <c r="BB62" s="24">
        <f t="shared" si="35"/>
        <v>86.857213283629946</v>
      </c>
      <c r="BC62" s="24">
        <f t="shared" si="36"/>
        <v>66.357213283629946</v>
      </c>
      <c r="BD62" s="116">
        <f>IF(Polymers_Data!BZ62=1,0.5*BC62+0.5*BB62,IF(Polymers_Data!BZ62=2,0.7*BC62+0.3*BB62,IF(Polymers_Data!BZ62=3,MAXA(MINA(BB62,BC62),BA62),IF(Polymers_Data!BZ62=4,0.7*BC62+0.3*BA62,IF(Polymers_Data!BZ62=5,0.5*BC62+0.5*BA62,"ERR")))))</f>
        <v>66.357213283629946</v>
      </c>
      <c r="BE62" s="40">
        <f>IF(Polymers_Data!BZ62=1,0.5*BC62+0.5*BB62,IF(Polymers_Data!BZ62=2,0.7*BC62+0.3*BB62,IF(Polymers_Data!BZ62=3,MAXA(MINA(BB62,BC62),BA62),IF(Polymers_Data!BZ62=4,0.7*BC62+0.3*BA62,IF(Polymers_Data!BZ62=5,0.5*BC62+0.5*BA62,"ERR")))))</f>
        <v>66.357213283629946</v>
      </c>
      <c r="BF62" s="12"/>
      <c r="BG62" s="12"/>
      <c r="BH62" s="12"/>
      <c r="BI62" s="53">
        <f t="shared" si="37"/>
        <v>66.357213283629946</v>
      </c>
      <c r="BJ62" s="12"/>
      <c r="BK62" s="25">
        <f t="shared" si="38"/>
        <v>37.857213283629946</v>
      </c>
      <c r="BL62" s="12"/>
      <c r="BM62" s="24">
        <f t="shared" si="39"/>
        <v>45.107213283629946</v>
      </c>
      <c r="BN62" s="24">
        <f t="shared" si="40"/>
        <v>59.857213283629946</v>
      </c>
      <c r="BO62" s="24">
        <f t="shared" si="41"/>
        <v>53.057213283629949</v>
      </c>
      <c r="BP62" s="94">
        <f>IF(Polymers_Data!AJ62=1,0.5*BO62+0.5*BN62,IF(Polymers_Data!AJ62=2,0.7*BO62+0.3*BN62,IF(Polymers_Data!AJ62=3,MAXA(MINA(BN62,BO62),BM62),IF(Polymers_Data!AJ62=4,0.7*BO62+0.3*BM62,IF(Polymers_Data!AJ62=5,0.5*BO62+0.5*BM62,"ERR")))))</f>
        <v>53.057213283629949</v>
      </c>
      <c r="BQ62" s="94">
        <v>0</v>
      </c>
      <c r="BR62" s="94">
        <f t="shared" si="104"/>
        <v>53.057213283629949</v>
      </c>
      <c r="BS62" s="24">
        <f t="shared" si="109"/>
        <v>50.557213283629949</v>
      </c>
      <c r="BT62" s="6"/>
      <c r="BU62" s="31">
        <f>VLOOKUP(A62,'[2]Price Curves'!$C$8:$IV$367,'[2]Price Curves'!$AW$1)</f>
        <v>38.185923452380955</v>
      </c>
      <c r="BV62" s="24">
        <f t="shared" si="112"/>
        <v>12.85721328362995</v>
      </c>
      <c r="BW62" s="24">
        <f t="shared" si="110"/>
        <v>19.85721328362995</v>
      </c>
      <c r="BX62" s="24">
        <f t="shared" si="45"/>
        <v>36.71821328362995</v>
      </c>
      <c r="BY62" s="24">
        <f t="shared" si="46"/>
        <v>26.85721328362995</v>
      </c>
      <c r="BZ62" s="24">
        <f>IF(Monomers_Data!F62=1,0.5*BY62+0.5*BX62,IF(Monomers_Data!F62=2,0.7*BY62+0.3*BX62,IF(Monomers_Data!F62=3,MAXA(MINA(BX62,BY62),BW62),IF(Monomers_Data!F62=4,0.7*BY62+0.3*BW62,IF(Monomers_Data!F62=5,0.5*BY62+0.5*BW62,"ERR")))))</f>
        <v>26.85721328362995</v>
      </c>
      <c r="CA62" s="24"/>
      <c r="CB62" s="40">
        <f t="shared" si="99"/>
        <v>26.85721328362995</v>
      </c>
      <c r="CC62" s="24">
        <f t="shared" si="47"/>
        <v>29.257213283629952</v>
      </c>
      <c r="CD62" s="24">
        <f t="shared" si="48"/>
        <v>28.85721328362995</v>
      </c>
      <c r="CE62" s="26">
        <f t="shared" si="49"/>
        <v>27.10721328362995</v>
      </c>
      <c r="CF62" s="6"/>
      <c r="CG62" s="5">
        <f>VLOOKUP(A62,'[2]Price Curves'!$C$8:$BH$367,'[2]Price Curves'!$AY$1)</f>
        <v>47.420350694642856</v>
      </c>
      <c r="CH62" s="6">
        <f t="shared" si="50"/>
        <v>11.210484797787908</v>
      </c>
      <c r="CI62" s="6">
        <f t="shared" si="51"/>
        <v>18.85721328362995</v>
      </c>
      <c r="CJ62" s="6">
        <f t="shared" si="51"/>
        <v>24.85721328362995</v>
      </c>
      <c r="CK62" s="6">
        <f t="shared" si="51"/>
        <v>20.85721328362995</v>
      </c>
      <c r="CL62" s="47">
        <f>IF(Monomers_Data!P62=1,0.5*CK62+0.5*CJ62,IF(Monomers_Data!P62=2,0.7*CK62+0.3*CJ62,IF(Monomers_Data!P62=3,MAXA(MINA(CJ62,CK62),CI62),IF(Monomers_Data!P62=4,0.7*CK62+0.3*CI62,IF(Monomers_Data!P62=5,0.5*CK62+0.5*CI62,"ERR")))))</f>
        <v>22.057213283629949</v>
      </c>
      <c r="CM62" s="47">
        <f t="shared" si="53"/>
        <v>18.210484797787906</v>
      </c>
      <c r="CN62" s="47"/>
      <c r="CO62" s="34">
        <f t="shared" si="96"/>
        <v>18.210484797787906</v>
      </c>
      <c r="CP62" s="47">
        <v>1.5</v>
      </c>
      <c r="CQ62" s="87">
        <f t="shared" si="54"/>
        <v>19.710484797787906</v>
      </c>
      <c r="CR62" s="6">
        <f t="shared" si="55"/>
        <v>16.517724245482285</v>
      </c>
      <c r="CS62" s="60">
        <f t="shared" si="56"/>
        <v>16.517724245482285</v>
      </c>
      <c r="CT62" s="63">
        <f t="shared" si="57"/>
        <v>26.85721328362995</v>
      </c>
      <c r="CU62" s="6">
        <f t="shared" si="58"/>
        <v>29.35721328362995</v>
      </c>
      <c r="CV62" s="6">
        <f t="shared" si="59"/>
        <v>43.857213283629946</v>
      </c>
      <c r="CW62" s="6">
        <f t="shared" si="60"/>
        <v>36.857213283629946</v>
      </c>
      <c r="CX62" s="24">
        <f>IF(Polymers_Data!BU62=1,0.5*CW62+0.5*CV62,IF(Polymers_Data!BU62=2,0.7*CW62+0.3*CV62,IF(Polymers_Data!BU62=3,MAXA(MINA(CV62,CW62),CU62),IF(Polymers_Data!BU62=4,0.7*CW62+0.3*CU62,IF(Polymers_Data!BU62=5,0.5*CW62+0.5*CU62,"ERR")))))</f>
        <v>38.957213283629947</v>
      </c>
      <c r="CY62" s="177">
        <f t="shared" si="61"/>
        <v>38.957213283629947</v>
      </c>
      <c r="CZ62" s="5">
        <v>0.21117124126984138</v>
      </c>
      <c r="DA62" s="6">
        <f t="shared" si="111"/>
        <v>6.5587648856358829</v>
      </c>
      <c r="DB62" s="26"/>
      <c r="DC62" s="6">
        <f t="shared" si="97"/>
        <v>24.257213283629952</v>
      </c>
      <c r="DD62" s="6">
        <f t="shared" si="102"/>
        <v>107.00300595238096</v>
      </c>
      <c r="DE62" s="6">
        <f t="shared" si="64"/>
        <v>23.510505198672941</v>
      </c>
      <c r="DF62" s="6">
        <f t="shared" si="65"/>
        <v>18.957213283629951</v>
      </c>
      <c r="DG62" s="6">
        <f t="shared" si="66"/>
        <v>49.257213283629952</v>
      </c>
      <c r="DH62" s="24">
        <f t="shared" si="67"/>
        <v>30.257213283629952</v>
      </c>
      <c r="DI62" s="6">
        <f>IF(Monomers_Data!AE62=1,0.5*DH62+0.5*DG62,IF(Monomers_Data!AE62=2,0.7*DH62+0.3*DG62,IF(Monomers_Data!AE62=3,MAXA(MINA(DG62,DH62),DF62),IF(Monomers_Data!AE62=4,0.7*DH62+0.3*DF62,IF(Monomers_Data!AE62=5,0.5*DH62+0.5*DF62,"ERR")))))</f>
        <v>30.257213283629952</v>
      </c>
      <c r="DJ62" s="47">
        <f t="shared" si="68"/>
        <v>30.257213283629952</v>
      </c>
      <c r="DK62" s="26">
        <f t="shared" ref="DK62:DK125" si="114">DJ62/100*2204</f>
        <v>666.86898077120418</v>
      </c>
      <c r="DL62" s="6">
        <f t="shared" si="70"/>
        <v>26.85721328362995</v>
      </c>
      <c r="DM62" s="6">
        <f t="shared" si="71"/>
        <v>29.35721328362995</v>
      </c>
      <c r="DN62" s="6">
        <f t="shared" si="72"/>
        <v>49.857213283629946</v>
      </c>
      <c r="DO62" s="24">
        <f t="shared" si="73"/>
        <v>37.857213283629946</v>
      </c>
      <c r="DP62" s="6">
        <f>IF(Monomers_Data!AE62=1,0.5*DO62+0.5*DN62,IF(Monomers_Data!AE62=2,0.7*DO62+0.3*DN62,IF(Monomers_Data!AE62=3,MAXA(MINA(DN62,DO62),DM62),IF(Monomers_Data!AE62=4,0.7*DO62+0.3*DM62,IF(Monomers_Data!AE62=5,0.5*DO62+0.5*DM62,"ERR")))))</f>
        <v>37.857213283629946</v>
      </c>
      <c r="DQ62" s="47">
        <f t="shared" si="74"/>
        <v>37.857213283629946</v>
      </c>
      <c r="DR62" s="26">
        <f t="shared" ref="DR62:DR125" si="115">DQ62/100*2204</f>
        <v>834.37298077120408</v>
      </c>
      <c r="DS62" s="24">
        <f>VLOOKUP(A62,'[2]Price Curves'!$C$8:$BH$367,'[2]Price Curves'!$BC$1)</f>
        <v>22.8325</v>
      </c>
      <c r="DT62" s="6">
        <f t="shared" ref="DT62:DT125" si="116">DS62/42*100</f>
        <v>54.363095238095241</v>
      </c>
      <c r="DU62" s="6">
        <f>VLOOKUP(A62,'[2]Price Curves'!$C$8:$BH$367,'[2]Price Curves'!$BG$1)</f>
        <v>74.090476190476195</v>
      </c>
      <c r="DV62" s="5">
        <f t="shared" si="77"/>
        <v>79.89761904761906</v>
      </c>
      <c r="DW62" s="58">
        <f t="shared" si="78"/>
        <v>164.29761904761904</v>
      </c>
      <c r="DX62" s="58">
        <f t="shared" si="79"/>
        <v>107.00300595238096</v>
      </c>
      <c r="DY62" s="24">
        <f t="shared" si="80"/>
        <v>109.29761904761905</v>
      </c>
      <c r="DZ62" s="24"/>
      <c r="EA62" s="186">
        <f t="shared" si="81"/>
        <v>107.00300595238096</v>
      </c>
      <c r="EB62" s="186">
        <f t="shared" si="103"/>
        <v>107.00300595238096</v>
      </c>
      <c r="EC62" s="153"/>
      <c r="ED62" s="73">
        <f>'[2]Price Curves'!AM61</f>
        <v>1.21</v>
      </c>
      <c r="EH62" s="67">
        <f>MAX(EXP(-0.015*((A68-'Export File'!$A$6+30)/365))*$EH$8,0.1)</f>
        <v>0.10205178349614082</v>
      </c>
      <c r="EJ62" s="112">
        <f t="shared" si="83"/>
        <v>12.85721328362995</v>
      </c>
      <c r="EK62" s="112">
        <f t="shared" si="84"/>
        <v>18.077213283629948</v>
      </c>
      <c r="EL62" s="112">
        <f t="shared" si="85"/>
        <v>31.057213283629949</v>
      </c>
      <c r="EM62" s="112">
        <f t="shared" si="86"/>
        <v>24.257213283629952</v>
      </c>
      <c r="EN62" s="174">
        <f>IF(Monomers_Data!K62=1,0.5*EM62+0.5*EL62,IF(Monomers_Data!K62=2,0.7*EM62+0.3*EL62,IF(Monomers_Data!K62=3,MAXA(MINA(EL62,EM62),EK62),IF(Monomers_Data!K62=4,0.7*EM62+0.3*EK62,IF(Monomers_Data!K62=5,0.5*EM62+0.5*EK62,"ERR")))))</f>
        <v>24.257213283629952</v>
      </c>
      <c r="EO62" s="112">
        <v>5</v>
      </c>
      <c r="EP62" s="175">
        <f t="shared" si="106"/>
        <v>29.257213283629952</v>
      </c>
      <c r="EQ62" s="112">
        <f>VLOOKUP(A62,'[2]Price Curves'!$C$8:$BH$367,'[2]Price Curves'!$BH$1)</f>
        <v>65.25</v>
      </c>
      <c r="ER62" s="112">
        <f>VLOOKUP(A62,'[2]Price Curves'!$C$8:$BH$367,'[2]Price Curves'!$BA$1)</f>
        <v>45.75230464285714</v>
      </c>
      <c r="ES62" s="161">
        <f t="shared" si="87"/>
        <v>15.824963693176667</v>
      </c>
      <c r="ET62" s="112">
        <f t="shared" si="88"/>
        <v>17.210484797787906</v>
      </c>
      <c r="EU62" s="192">
        <f t="shared" si="89"/>
        <v>16.517724245482285</v>
      </c>
      <c r="EV62" s="112">
        <f t="shared" si="90"/>
        <v>17.277196029140612</v>
      </c>
      <c r="EW62" s="112">
        <f>IF(Monomers_Data!U62=1,0.5*EU62+0.5*ET62,IF(Monomers_Data!U62=2,0.7*EU62+0.3*ET62,IF(Monomers_Data!U62=3,MAXA(MINA(ET62,EU62),ES62),IF(Monomers_Data!U62=4,0.7*EU62+0.3*ES62,IF(Monomers_Data!U62=5,0.5*EU62+0.5*ES62,"ERR")))))</f>
        <v>16.517724245482285</v>
      </c>
      <c r="EX62" s="24">
        <f t="shared" si="98"/>
        <v>16.517724245482285</v>
      </c>
      <c r="EY62" s="211">
        <f>VLOOKUP(A62,'[2]Price Curves'!$C$8:$BH$367,'[2]Price Curves'!$BE$1)</f>
        <v>4.2670000000000003</v>
      </c>
      <c r="EZ62" s="112">
        <f t="shared" si="91"/>
        <v>64.945300000000003</v>
      </c>
      <c r="FA62">
        <f t="shared" si="92"/>
        <v>64.8035</v>
      </c>
    </row>
    <row r="63" spans="1:157" x14ac:dyDescent="0.3">
      <c r="A63" s="113">
        <f t="shared" si="94"/>
        <v>38626</v>
      </c>
      <c r="C63" s="52">
        <f t="shared" si="3"/>
        <v>27.427857770829966</v>
      </c>
      <c r="D63" s="12"/>
      <c r="E63" s="24">
        <f t="shared" si="4"/>
        <v>36.427857770829966</v>
      </c>
      <c r="F63" s="24">
        <f t="shared" si="5"/>
        <v>49.427857770829966</v>
      </c>
      <c r="G63" s="24">
        <f t="shared" si="6"/>
        <v>42.627857770829962</v>
      </c>
      <c r="H63" s="40">
        <f>IF(Polymers_Data!F63=1,0.5*G63+0.5*F63,IF(Polymers_Data!F63=2,0.7*G63+0.3*F63,IF(Polymers_Data!F63=3,MAXA(MINA(F63,G63),E63),IF(Polymers_Data!F63=4,0.7*G63+0.3*E63,IF(Polymers_Data!F63=5,0.5*G63+0.5*E63,"ERR")))))</f>
        <v>42.627857770829962</v>
      </c>
      <c r="I63" s="116">
        <v>0</v>
      </c>
      <c r="J63" s="116">
        <f t="shared" si="7"/>
        <v>42.627857770829962</v>
      </c>
      <c r="K63" s="65">
        <f t="shared" si="113"/>
        <v>44.627857770829962</v>
      </c>
      <c r="L63" s="91">
        <f t="shared" si="8"/>
        <v>44.927857770829966</v>
      </c>
      <c r="M63" s="92">
        <f t="shared" si="9"/>
        <v>45.927857770829966</v>
      </c>
      <c r="N63" s="93">
        <f t="shared" si="10"/>
        <v>43.927857770829966</v>
      </c>
      <c r="O63" s="25">
        <f t="shared" si="11"/>
        <v>29.927857770829966</v>
      </c>
      <c r="P63" s="24">
        <f t="shared" si="12"/>
        <v>47.927857770829966</v>
      </c>
      <c r="Q63" s="24">
        <f t="shared" si="13"/>
        <v>39.677857770829966</v>
      </c>
      <c r="R63" s="12"/>
      <c r="S63" s="37">
        <f t="shared" si="14"/>
        <v>39.127857770829962</v>
      </c>
      <c r="T63" s="40"/>
      <c r="U63" s="25">
        <f t="shared" ref="U63:U126" si="117">$C63+$U$3</f>
        <v>32.427857770829966</v>
      </c>
      <c r="V63" s="24">
        <f t="shared" ref="V63:V126" si="118">$C63+$V$3</f>
        <v>46.927857770829966</v>
      </c>
      <c r="W63" s="24">
        <f t="shared" ref="W63:W126" si="119">$C63+$W$3</f>
        <v>39.427857770829966</v>
      </c>
      <c r="X63" s="40"/>
      <c r="Y63" s="40">
        <f>IF(Polymers_Data!BA63=1,0.5*W63+0.5*V63,IF(Polymers_Data!BA63=2,0.7*W63+0.3*V63,IF(Polymers_Data!BA63=3,MAXA(MINA(V63,W63),U63),IF(Polymers_Data!BA63=4,0.7*W63+0.3*U63,IF(Polymers_Data!BA63=5,0.5*W63+0.5*U63,"ERR")))))</f>
        <v>39.427857770829966</v>
      </c>
      <c r="Z63" s="24">
        <v>0</v>
      </c>
      <c r="AA63" s="40">
        <f t="shared" si="100"/>
        <v>39.427857770829966</v>
      </c>
      <c r="AB63" s="40">
        <f t="shared" si="101"/>
        <v>40.427857770829966</v>
      </c>
      <c r="AC63" s="143">
        <f t="shared" si="19"/>
        <v>41.127857770829962</v>
      </c>
      <c r="AD63" s="97">
        <f t="shared" si="20"/>
        <v>42.927857770829966</v>
      </c>
      <c r="AE63" s="24">
        <f t="shared" si="21"/>
        <v>38.757857770829965</v>
      </c>
      <c r="AF63" s="24">
        <f t="shared" si="22"/>
        <v>54.427857770829966</v>
      </c>
      <c r="AG63" s="24">
        <f t="shared" si="23"/>
        <v>45.107857770829966</v>
      </c>
      <c r="AH63" s="12"/>
      <c r="AI63" s="37">
        <f t="shared" si="24"/>
        <v>45.627857770829962</v>
      </c>
      <c r="AJ63" s="34">
        <f t="shared" si="25"/>
        <v>48.427857770829966</v>
      </c>
      <c r="AK63" s="25">
        <f t="shared" si="26"/>
        <v>19.809849648485869</v>
      </c>
      <c r="AL63" s="12"/>
      <c r="AM63" s="24">
        <f t="shared" si="27"/>
        <v>32.60984964848587</v>
      </c>
      <c r="AN63" s="24">
        <f t="shared" si="28"/>
        <v>43.809849648485866</v>
      </c>
      <c r="AO63" s="24">
        <f t="shared" si="29"/>
        <v>37.709849648485871</v>
      </c>
      <c r="AP63" s="116">
        <f>IF(Polymers_Data!AE63=1,0.5*AO63+0.5*AN63,IF(Polymers_Data!AE63=2,0.7*AO63+0.3*AN63,IF(Polymers_Data!AE63=3,MAXA(MINA(AN63,AO63),AM63),IF(Polymers_Data!AE63=4,0.7*AO63+0.3*AM63,IF(Polymers_Data!AE63=5,0.5*AO63+0.5*AM63,"ERR")))))</f>
        <v>37.709849648485871</v>
      </c>
      <c r="AQ63" s="116">
        <f>IF(Polymers_Data!AE63=1,0.5*AO63+0.5*AN63,IF(Polymers_Data!AE63=2,0.7*AO63+0.3*AN63,IF(Polymers_Data!AE63=3,MAXA(MINA(AN63,AO63),AM63),IF(Polymers_Data!AE63=4,0.7*AO63+0.3*AM63,IF(Polymers_Data!AE63=5,0.5*AO63+0.5*AM63,"ERR")))))</f>
        <v>37.709849648485871</v>
      </c>
      <c r="AR63" s="24">
        <f t="shared" si="107"/>
        <v>29.809849648485869</v>
      </c>
      <c r="AS63" s="24">
        <f t="shared" si="108"/>
        <v>43.559849648485866</v>
      </c>
      <c r="AT63" s="24">
        <f t="shared" ref="AT63:AT126" si="120">$AK63+$AT$3</f>
        <v>35.199849648485866</v>
      </c>
      <c r="AU63" s="24">
        <f>IF(Polymers_Data!BP63=1,0.5*AT63+0.5*AS63,IF(Polymers_Data!BP63=2,0.7*AT63+0.3*AS63,IF(Polymers_Data!BP63=3,MAXA(MINA(AS63,AT63),AR63),IF(Polymers_Data!BP63=4,0.7*AT63+0.3*AR63,IF(Polymers_Data!BP63=5,0.3*AT63+0.7*AR63,"ERR")))))</f>
        <v>35.199849648485866</v>
      </c>
      <c r="AV63" s="24">
        <v>2</v>
      </c>
      <c r="AW63" s="24">
        <f t="shared" si="105"/>
        <v>37.199849648485866</v>
      </c>
      <c r="AX63" s="14"/>
      <c r="AY63" s="52">
        <f t="shared" si="33"/>
        <v>27.427857770829966</v>
      </c>
      <c r="AZ63" s="12"/>
      <c r="BA63" s="24">
        <f t="shared" si="34"/>
        <v>44.927857770829966</v>
      </c>
      <c r="BB63" s="24">
        <f t="shared" si="35"/>
        <v>87.427857770829974</v>
      </c>
      <c r="BC63" s="24">
        <f t="shared" si="36"/>
        <v>66.927857770829974</v>
      </c>
      <c r="BD63" s="116">
        <f>IF(Polymers_Data!BZ63=1,0.5*BC63+0.5*BB63,IF(Polymers_Data!BZ63=2,0.7*BC63+0.3*BB63,IF(Polymers_Data!BZ63=3,MAXA(MINA(BB63,BC63),BA63),IF(Polymers_Data!BZ63=4,0.7*BC63+0.3*BA63,IF(Polymers_Data!BZ63=5,0.5*BC63+0.5*BA63,"ERR")))))</f>
        <v>66.927857770829974</v>
      </c>
      <c r="BE63" s="40">
        <f>IF(Polymers_Data!BZ63=1,0.5*BC63+0.5*BB63,IF(Polymers_Data!BZ63=2,0.7*BC63+0.3*BB63,IF(Polymers_Data!BZ63=3,MAXA(MINA(BB63,BC63),BA63),IF(Polymers_Data!BZ63=4,0.7*BC63+0.3*BA63,IF(Polymers_Data!BZ63=5,0.5*BC63+0.5*BA63,"ERR")))))</f>
        <v>66.927857770829974</v>
      </c>
      <c r="BF63" s="12"/>
      <c r="BG63" s="12"/>
      <c r="BH63" s="12"/>
      <c r="BI63" s="53">
        <f t="shared" si="37"/>
        <v>66.927857770829974</v>
      </c>
      <c r="BJ63" s="12"/>
      <c r="BK63" s="25">
        <f t="shared" si="38"/>
        <v>38.427857770829966</v>
      </c>
      <c r="BL63" s="12"/>
      <c r="BM63" s="24">
        <f t="shared" si="39"/>
        <v>45.677857770829966</v>
      </c>
      <c r="BN63" s="24">
        <f t="shared" si="40"/>
        <v>60.427857770829966</v>
      </c>
      <c r="BO63" s="24">
        <f t="shared" si="41"/>
        <v>53.627857770829962</v>
      </c>
      <c r="BP63" s="94">
        <f>IF(Polymers_Data!AJ63=1,0.5*BO63+0.5*BN63,IF(Polymers_Data!AJ63=2,0.7*BO63+0.3*BN63,IF(Polymers_Data!AJ63=3,MAXA(MINA(BN63,BO63),BM63),IF(Polymers_Data!AJ63=4,0.7*BO63+0.3*BM63,IF(Polymers_Data!AJ63=5,0.5*BO63+0.5*BM63,"ERR")))))</f>
        <v>53.627857770829962</v>
      </c>
      <c r="BQ63" s="94">
        <v>0</v>
      </c>
      <c r="BR63" s="94">
        <f t="shared" si="104"/>
        <v>53.627857770829962</v>
      </c>
      <c r="BS63" s="24">
        <f t="shared" si="109"/>
        <v>51.127857770829962</v>
      </c>
      <c r="BT63" s="6"/>
      <c r="BU63" s="31">
        <f>VLOOKUP(A63,'[2]Price Curves'!$C$8:$IV$367,'[2]Price Curves'!$AW$1)</f>
        <v>39.880737579364997</v>
      </c>
      <c r="BV63" s="24">
        <f t="shared" si="112"/>
        <v>13.427857770829965</v>
      </c>
      <c r="BW63" s="24">
        <f t="shared" si="110"/>
        <v>20.427857770829966</v>
      </c>
      <c r="BX63" s="24">
        <f t="shared" si="45"/>
        <v>37.288857770829964</v>
      </c>
      <c r="BY63" s="24">
        <f t="shared" si="46"/>
        <v>27.427857770829966</v>
      </c>
      <c r="BZ63" s="24">
        <f>IF(Monomers_Data!F63=1,0.5*BY63+0.5*BX63,IF(Monomers_Data!F63=2,0.7*BY63+0.3*BX63,IF(Monomers_Data!F63=3,MAXA(MINA(BX63,BY63),BW63),IF(Monomers_Data!F63=4,0.7*BY63+0.3*BW63,IF(Monomers_Data!F63=5,0.5*BY63+0.5*BW63,"ERR")))))</f>
        <v>27.427857770829966</v>
      </c>
      <c r="CA63" s="24"/>
      <c r="CB63" s="40">
        <f t="shared" si="99"/>
        <v>27.427857770829966</v>
      </c>
      <c r="CC63" s="24">
        <f t="shared" si="47"/>
        <v>29.827857770829965</v>
      </c>
      <c r="CD63" s="24">
        <f t="shared" si="48"/>
        <v>29.427857770829966</v>
      </c>
      <c r="CE63" s="26">
        <f t="shared" si="49"/>
        <v>27.677857770829966</v>
      </c>
      <c r="CF63" s="6"/>
      <c r="CG63" s="5">
        <f>VLOOKUP(A63,'[2]Price Curves'!$C$8:$BH$367,'[2]Price Curves'!$AY$1)</f>
        <v>47.840664013095235</v>
      </c>
      <c r="CH63" s="6">
        <f t="shared" si="50"/>
        <v>11.309849648485869</v>
      </c>
      <c r="CI63" s="6">
        <f t="shared" si="51"/>
        <v>19.427857770829966</v>
      </c>
      <c r="CJ63" s="6">
        <f t="shared" si="51"/>
        <v>25.427857770829966</v>
      </c>
      <c r="CK63" s="6">
        <f t="shared" si="51"/>
        <v>21.427857770829966</v>
      </c>
      <c r="CL63" s="47">
        <f>IF(Monomers_Data!P63=1,0.5*CK63+0.5*CJ63,IF(Monomers_Data!P63=2,0.7*CK63+0.3*CJ63,IF(Monomers_Data!P63=3,MAXA(MINA(CJ63,CK63),CI63),IF(Monomers_Data!P63=4,0.7*CK63+0.3*CI63,IF(Monomers_Data!P63=5,0.5*CK63+0.5*CI63,"ERR")))))</f>
        <v>22.627857770829966</v>
      </c>
      <c r="CM63" s="47">
        <f t="shared" si="53"/>
        <v>18.309849648485869</v>
      </c>
      <c r="CN63" s="47"/>
      <c r="CO63" s="34">
        <f t="shared" si="96"/>
        <v>18.309849648485869</v>
      </c>
      <c r="CP63" s="47">
        <v>1.5</v>
      </c>
      <c r="CQ63" s="87">
        <f t="shared" si="54"/>
        <v>19.809849648485869</v>
      </c>
      <c r="CR63" s="6">
        <f t="shared" si="55"/>
        <v>15.257593233159882</v>
      </c>
      <c r="CS63" s="60">
        <f t="shared" si="56"/>
        <v>15.257593233159882</v>
      </c>
      <c r="CT63" s="63">
        <f t="shared" si="57"/>
        <v>27.427857770829966</v>
      </c>
      <c r="CU63" s="6">
        <f t="shared" ref="CU63:CU126" si="121">(+CT63+$CU$3)</f>
        <v>29.927857770829966</v>
      </c>
      <c r="CV63" s="6">
        <f t="shared" si="59"/>
        <v>44.427857770829966</v>
      </c>
      <c r="CW63" s="6">
        <f t="shared" si="60"/>
        <v>37.427857770829966</v>
      </c>
      <c r="CX63" s="24">
        <f>IF(Polymers_Data!BU63=1,0.5*CW63+0.5*CV63,IF(Polymers_Data!BU63=2,0.7*CW63+0.3*CV63,IF(Polymers_Data!BU63=3,MAXA(MINA(CV63,CW63),CU63),IF(Polymers_Data!BU63=4,0.7*CW63+0.3*CU63,IF(Polymers_Data!BU63=5,0.5*CW63+0.5*CU63,"ERR")))))</f>
        <v>39.527857770829968</v>
      </c>
      <c r="CY63" s="177">
        <f t="shared" si="61"/>
        <v>39.527857770829968</v>
      </c>
      <c r="CZ63" s="5">
        <v>0.21160674078674957</v>
      </c>
      <c r="DA63" s="6">
        <f t="shared" si="111"/>
        <v>6.5722910595695723</v>
      </c>
      <c r="DB63" s="26"/>
      <c r="DC63" s="6">
        <f t="shared" si="97"/>
        <v>24.827857770829965</v>
      </c>
      <c r="DD63" s="6">
        <f t="shared" si="102"/>
        <v>106.92672619047619</v>
      </c>
      <c r="DE63" s="6">
        <f t="shared" si="64"/>
        <v>23.66501409962871</v>
      </c>
      <c r="DF63" s="6">
        <f t="shared" si="65"/>
        <v>19.527857770829964</v>
      </c>
      <c r="DG63" s="6">
        <f t="shared" si="66"/>
        <v>49.827857770829965</v>
      </c>
      <c r="DH63" s="24">
        <f t="shared" si="67"/>
        <v>30.827857770829965</v>
      </c>
      <c r="DI63" s="6">
        <f>IF(Monomers_Data!AE63=1,0.5*DH63+0.5*DG63,IF(Monomers_Data!AE63=2,0.7*DH63+0.3*DG63,IF(Monomers_Data!AE63=3,MAXA(MINA(DG63,DH63),DF63),IF(Monomers_Data!AE63=4,0.7*DH63+0.3*DF63,IF(Monomers_Data!AE63=5,0.5*DH63+0.5*DF63,"ERR")))))</f>
        <v>30.827857770829965</v>
      </c>
      <c r="DJ63" s="47">
        <f t="shared" si="68"/>
        <v>30.827857770829965</v>
      </c>
      <c r="DK63" s="26">
        <f t="shared" si="114"/>
        <v>679.44598526909238</v>
      </c>
      <c r="DL63" s="6">
        <f t="shared" si="70"/>
        <v>27.427857770829966</v>
      </c>
      <c r="DM63" s="6">
        <f t="shared" ref="DM63:DM126" si="122">DL63+$DM$3</f>
        <v>29.927857770829966</v>
      </c>
      <c r="DN63" s="6">
        <f t="shared" si="72"/>
        <v>50.427857770829966</v>
      </c>
      <c r="DO63" s="24">
        <f t="shared" si="73"/>
        <v>38.427857770829966</v>
      </c>
      <c r="DP63" s="6">
        <f>IF(Monomers_Data!AE63=1,0.5*DO63+0.5*DN63,IF(Monomers_Data!AE63=2,0.7*DO63+0.3*DN63,IF(Monomers_Data!AE63=3,MAXA(MINA(DN63,DO63),DM63),IF(Monomers_Data!AE63=4,0.7*DO63+0.3*DM63,IF(Monomers_Data!AE63=5,0.5*DO63+0.5*DM63,"ERR")))))</f>
        <v>38.427857770829966</v>
      </c>
      <c r="DQ63" s="47">
        <f t="shared" si="74"/>
        <v>38.427857770829966</v>
      </c>
      <c r="DR63" s="26">
        <f t="shared" si="115"/>
        <v>846.94998526909239</v>
      </c>
      <c r="DS63" s="24">
        <f>VLOOKUP(A63,'[2]Price Curves'!$C$8:$BH$367,'[2]Price Curves'!$BC$1)</f>
        <v>22.805</v>
      </c>
      <c r="DT63" s="6">
        <f t="shared" si="116"/>
        <v>54.297619047619051</v>
      </c>
      <c r="DU63" s="6">
        <f>VLOOKUP(A63,'[2]Price Curves'!$C$8:$BH$367,'[2]Price Curves'!$BG$1)</f>
        <v>70.040476190476198</v>
      </c>
      <c r="DV63" s="5">
        <f t="shared" si="77"/>
        <v>79.832142857142856</v>
      </c>
      <c r="DW63" s="58">
        <f t="shared" si="78"/>
        <v>164.23214285714286</v>
      </c>
      <c r="DX63" s="58">
        <f t="shared" si="79"/>
        <v>106.92672619047619</v>
      </c>
      <c r="DY63" s="24">
        <f t="shared" si="80"/>
        <v>109.23214285714286</v>
      </c>
      <c r="DZ63" s="24"/>
      <c r="EA63" s="186">
        <f t="shared" si="81"/>
        <v>106.92672619047619</v>
      </c>
      <c r="EB63" s="186">
        <f t="shared" si="103"/>
        <v>106.92672619047619</v>
      </c>
      <c r="EC63" s="153"/>
      <c r="ED63" s="73">
        <f>'[2]Price Curves'!AM62</f>
        <v>1.21</v>
      </c>
      <c r="EH63" s="67">
        <f>MAX(EXP(-0.015*((A69-'Export File'!$A$6+30)/365))*$EH$8,0.1)</f>
        <v>0.10192185510008733</v>
      </c>
      <c r="EJ63" s="112">
        <f t="shared" si="83"/>
        <v>13.427857770829965</v>
      </c>
      <c r="EK63" s="112">
        <f t="shared" si="84"/>
        <v>18.647857770829965</v>
      </c>
      <c r="EL63" s="112">
        <f t="shared" si="85"/>
        <v>31.627857770829962</v>
      </c>
      <c r="EM63" s="112">
        <f t="shared" si="86"/>
        <v>24.827857770829965</v>
      </c>
      <c r="EN63" s="174">
        <f>IF(Monomers_Data!K63=1,0.5*EM63+0.5*EL63,IF(Monomers_Data!K63=2,0.7*EM63+0.3*EL63,IF(Monomers_Data!K63=3,MAXA(MINA(EL63,EM63),EK63),IF(Monomers_Data!K63=4,0.7*EM63+0.3*EK63,IF(Monomers_Data!K63=5,0.5*EM63+0.5*EK63,"ERR")))))</f>
        <v>24.827857770829965</v>
      </c>
      <c r="EO63" s="112">
        <v>5</v>
      </c>
      <c r="EP63" s="175">
        <f t="shared" si="106"/>
        <v>29.827857770829965</v>
      </c>
      <c r="EQ63" s="112">
        <f>VLOOKUP(A63,'[2]Price Curves'!$C$8:$BH$367,'[2]Price Curves'!$BH$1)</f>
        <v>60.659523809523812</v>
      </c>
      <c r="ER63" s="112">
        <f>VLOOKUP(A63,'[2]Price Curves'!$C$8:$BH$367,'[2]Price Curves'!$BA$1)</f>
        <v>47.911658928571427</v>
      </c>
      <c r="ES63" s="161">
        <f t="shared" si="87"/>
        <v>13.205336817833896</v>
      </c>
      <c r="ET63" s="112">
        <f t="shared" si="88"/>
        <v>17.309849648485869</v>
      </c>
      <c r="EU63" s="192">
        <f t="shared" si="89"/>
        <v>15.257593233159882</v>
      </c>
      <c r="EV63" s="112">
        <f t="shared" si="90"/>
        <v>17.708032616976624</v>
      </c>
      <c r="EW63" s="112">
        <f>IF(Monomers_Data!U63=1,0.5*EU63+0.5*ET63,IF(Monomers_Data!U63=2,0.7*EU63+0.3*ET63,IF(Monomers_Data!U63=3,MAXA(MINA(ET63,EU63),ES63),IF(Monomers_Data!U63=4,0.7*EU63+0.3*ES63,IF(Monomers_Data!U63=5,0.5*EU63+0.5*ES63,"ERR")))))</f>
        <v>15.257593233159882</v>
      </c>
      <c r="EX63" s="24">
        <f t="shared" si="98"/>
        <v>15.257593233159882</v>
      </c>
      <c r="EY63" s="211">
        <f>VLOOKUP(A63,'[2]Price Curves'!$C$8:$BH$367,'[2]Price Curves'!$BE$1)</f>
        <v>4.2919999999999998</v>
      </c>
      <c r="EZ63" s="112">
        <f t="shared" si="91"/>
        <v>65.342799999999997</v>
      </c>
      <c r="FA63">
        <f t="shared" si="92"/>
        <v>65.066000000000003</v>
      </c>
    </row>
    <row r="64" spans="1:157" x14ac:dyDescent="0.3">
      <c r="A64" s="113">
        <f t="shared" si="94"/>
        <v>38657</v>
      </c>
      <c r="C64" s="52">
        <f t="shared" si="3"/>
        <v>27.431698157622414</v>
      </c>
      <c r="D64" s="12"/>
      <c r="E64" s="24">
        <f t="shared" si="4"/>
        <v>36.431698157622414</v>
      </c>
      <c r="F64" s="24">
        <f t="shared" si="5"/>
        <v>49.431698157622414</v>
      </c>
      <c r="G64" s="24">
        <f t="shared" si="6"/>
        <v>42.631698157622409</v>
      </c>
      <c r="H64" s="40">
        <f>IF(Polymers_Data!F64=1,0.5*G64+0.5*F64,IF(Polymers_Data!F64=2,0.7*G64+0.3*F64,IF(Polymers_Data!F64=3,MAXA(MINA(F64,G64),E64),IF(Polymers_Data!F64=4,0.7*G64+0.3*E64,IF(Polymers_Data!F64=5,0.5*G64+0.5*E64,"ERR")))))</f>
        <v>42.631698157622409</v>
      </c>
      <c r="I64" s="116">
        <v>0</v>
      </c>
      <c r="J64" s="116">
        <f t="shared" si="7"/>
        <v>42.631698157622409</v>
      </c>
      <c r="K64" s="65">
        <f t="shared" si="113"/>
        <v>44.631698157622409</v>
      </c>
      <c r="L64" s="91">
        <f t="shared" si="8"/>
        <v>44.931698157622414</v>
      </c>
      <c r="M64" s="92">
        <f t="shared" si="9"/>
        <v>45.931698157622414</v>
      </c>
      <c r="N64" s="93">
        <f t="shared" si="10"/>
        <v>43.931698157622414</v>
      </c>
      <c r="O64" s="25">
        <f t="shared" si="11"/>
        <v>29.931698157622414</v>
      </c>
      <c r="P64" s="24">
        <f t="shared" si="12"/>
        <v>47.931698157622414</v>
      </c>
      <c r="Q64" s="24">
        <f t="shared" si="13"/>
        <v>39.681698157622414</v>
      </c>
      <c r="R64" s="12"/>
      <c r="S64" s="37">
        <f t="shared" si="14"/>
        <v>39.131698157622409</v>
      </c>
      <c r="T64" s="40"/>
      <c r="U64" s="25">
        <f t="shared" si="117"/>
        <v>32.431698157622414</v>
      </c>
      <c r="V64" s="24">
        <f t="shared" si="118"/>
        <v>46.931698157622414</v>
      </c>
      <c r="W64" s="24">
        <f t="shared" si="119"/>
        <v>39.431698157622414</v>
      </c>
      <c r="X64" s="40"/>
      <c r="Y64" s="40">
        <f>IF(Polymers_Data!BA64=1,0.5*W64+0.5*V64,IF(Polymers_Data!BA64=2,0.7*W64+0.3*V64,IF(Polymers_Data!BA64=3,MAXA(MINA(V64,W64),U64),IF(Polymers_Data!BA64=4,0.7*W64+0.3*U64,IF(Polymers_Data!BA64=5,0.5*W64+0.5*U64,"ERR")))))</f>
        <v>39.431698157622414</v>
      </c>
      <c r="Z64" s="24">
        <v>0</v>
      </c>
      <c r="AA64" s="40">
        <f t="shared" si="100"/>
        <v>39.431698157622414</v>
      </c>
      <c r="AB64" s="40">
        <f t="shared" si="101"/>
        <v>40.431698157622414</v>
      </c>
      <c r="AC64" s="143">
        <f t="shared" si="19"/>
        <v>41.131698157622409</v>
      </c>
      <c r="AD64" s="97">
        <f t="shared" si="20"/>
        <v>42.931698157622414</v>
      </c>
      <c r="AE64" s="24">
        <f t="shared" si="21"/>
        <v>38.761698157622412</v>
      </c>
      <c r="AF64" s="24">
        <f t="shared" si="22"/>
        <v>54.431698157622414</v>
      </c>
      <c r="AG64" s="24">
        <f t="shared" si="23"/>
        <v>45.111698157622413</v>
      </c>
      <c r="AH64" s="12"/>
      <c r="AI64" s="37">
        <f t="shared" si="24"/>
        <v>45.631698157622409</v>
      </c>
      <c r="AJ64" s="34">
        <f t="shared" si="25"/>
        <v>48.431698157622414</v>
      </c>
      <c r="AK64" s="25">
        <f t="shared" si="26"/>
        <v>19.810957087171111</v>
      </c>
      <c r="AL64" s="12"/>
      <c r="AM64" s="24">
        <f t="shared" si="27"/>
        <v>32.610957087171116</v>
      </c>
      <c r="AN64" s="24">
        <f t="shared" si="28"/>
        <v>43.810957087171111</v>
      </c>
      <c r="AO64" s="24">
        <f t="shared" si="29"/>
        <v>37.71095708717111</v>
      </c>
      <c r="AP64" s="116">
        <f>IF(Polymers_Data!AE64=1,0.5*AO64+0.5*AN64,IF(Polymers_Data!AE64=2,0.7*AO64+0.3*AN64,IF(Polymers_Data!AE64=3,MAXA(MINA(AN64,AO64),AM64),IF(Polymers_Data!AE64=4,0.7*AO64+0.3*AM64,IF(Polymers_Data!AE64=5,0.5*AO64+0.5*AM64,"ERR")))))</f>
        <v>37.71095708717111</v>
      </c>
      <c r="AQ64" s="116">
        <f>IF(Polymers_Data!AE64=1,0.5*AO64+0.5*AN64,IF(Polymers_Data!AE64=2,0.7*AO64+0.3*AN64,IF(Polymers_Data!AE64=3,MAXA(MINA(AN64,AO64),AM64),IF(Polymers_Data!AE64=4,0.7*AO64+0.3*AM64,IF(Polymers_Data!AE64=5,0.5*AO64+0.5*AM64,"ERR")))))</f>
        <v>37.71095708717111</v>
      </c>
      <c r="AR64" s="24">
        <f t="shared" si="107"/>
        <v>29.810957087171111</v>
      </c>
      <c r="AS64" s="24">
        <f t="shared" si="108"/>
        <v>43.560957087171111</v>
      </c>
      <c r="AT64" s="24">
        <f t="shared" si="120"/>
        <v>35.200957087171112</v>
      </c>
      <c r="AU64" s="24">
        <f>IF(Polymers_Data!BP64=1,0.5*AT64+0.5*AS64,IF(Polymers_Data!BP64=2,0.7*AT64+0.3*AS64,IF(Polymers_Data!BP64=3,MAXA(MINA(AS64,AT64),AR64),IF(Polymers_Data!BP64=4,0.7*AT64+0.3*AR64,IF(Polymers_Data!BP64=5,0.3*AT64+0.7*AR64,"ERR")))))</f>
        <v>35.200957087171112</v>
      </c>
      <c r="AV64" s="24">
        <v>2</v>
      </c>
      <c r="AW64" s="24">
        <f t="shared" si="105"/>
        <v>37.200957087171112</v>
      </c>
      <c r="AX64" s="14"/>
      <c r="AY64" s="52">
        <f t="shared" si="33"/>
        <v>27.431698157622414</v>
      </c>
      <c r="AZ64" s="12"/>
      <c r="BA64" s="24">
        <f t="shared" si="34"/>
        <v>44.931698157622414</v>
      </c>
      <c r="BB64" s="24">
        <f t="shared" si="35"/>
        <v>87.431698157622407</v>
      </c>
      <c r="BC64" s="24">
        <f t="shared" si="36"/>
        <v>66.931698157622407</v>
      </c>
      <c r="BD64" s="116">
        <f>IF(Polymers_Data!BZ64=1,0.5*BC64+0.5*BB64,IF(Polymers_Data!BZ64=2,0.7*BC64+0.3*BB64,IF(Polymers_Data!BZ64=3,MAXA(MINA(BB64,BC64),BA64),IF(Polymers_Data!BZ64=4,0.7*BC64+0.3*BA64,IF(Polymers_Data!BZ64=5,0.5*BC64+0.5*BA64,"ERR")))))</f>
        <v>66.931698157622407</v>
      </c>
      <c r="BE64" s="40">
        <f>IF(Polymers_Data!BZ64=1,0.5*BC64+0.5*BB64,IF(Polymers_Data!BZ64=2,0.7*BC64+0.3*BB64,IF(Polymers_Data!BZ64=3,MAXA(MINA(BB64,BC64),BA64),IF(Polymers_Data!BZ64=4,0.7*BC64+0.3*BA64,IF(Polymers_Data!BZ64=5,0.5*BC64+0.5*BA64,"ERR")))))</f>
        <v>66.931698157622407</v>
      </c>
      <c r="BF64" s="12"/>
      <c r="BG64" s="12"/>
      <c r="BH64" s="12"/>
      <c r="BI64" s="53">
        <f t="shared" si="37"/>
        <v>66.931698157622407</v>
      </c>
      <c r="BJ64" s="12"/>
      <c r="BK64" s="25">
        <f t="shared" si="38"/>
        <v>38.431698157622414</v>
      </c>
      <c r="BL64" s="12"/>
      <c r="BM64" s="24">
        <f t="shared" si="39"/>
        <v>45.681698157622414</v>
      </c>
      <c r="BN64" s="24">
        <f t="shared" si="40"/>
        <v>60.431698157622414</v>
      </c>
      <c r="BO64" s="24">
        <f t="shared" si="41"/>
        <v>53.631698157622409</v>
      </c>
      <c r="BP64" s="94">
        <f>IF(Polymers_Data!AJ64=1,0.5*BO64+0.5*BN64,IF(Polymers_Data!AJ64=2,0.7*BO64+0.3*BN64,IF(Polymers_Data!AJ64=3,MAXA(MINA(BN64,BO64),BM64),IF(Polymers_Data!AJ64=4,0.7*BO64+0.3*BM64,IF(Polymers_Data!AJ64=5,0.5*BO64+0.5*BM64,"ERR")))))</f>
        <v>53.631698157622409</v>
      </c>
      <c r="BQ64" s="94">
        <v>0</v>
      </c>
      <c r="BR64" s="94">
        <f t="shared" si="104"/>
        <v>53.631698157622409</v>
      </c>
      <c r="BS64" s="24">
        <f t="shared" si="109"/>
        <v>51.131698157622409</v>
      </c>
      <c r="BT64" s="6"/>
      <c r="BU64" s="31">
        <f>VLOOKUP(A64,'[2]Price Curves'!$C$8:$IV$367,'[2]Price Curves'!$AW$1)</f>
        <v>39.892143528138568</v>
      </c>
      <c r="BV64" s="24">
        <f t="shared" si="112"/>
        <v>13.431698157622412</v>
      </c>
      <c r="BW64" s="24">
        <f t="shared" si="110"/>
        <v>20.431698157622414</v>
      </c>
      <c r="BX64" s="24">
        <f t="shared" si="45"/>
        <v>37.292698157622411</v>
      </c>
      <c r="BY64" s="24">
        <f t="shared" si="46"/>
        <v>27.431698157622414</v>
      </c>
      <c r="BZ64" s="24">
        <f>IF(Monomers_Data!F64=1,0.5*BY64+0.5*BX64,IF(Monomers_Data!F64=2,0.7*BY64+0.3*BX64,IF(Monomers_Data!F64=3,MAXA(MINA(BX64,BY64),BW64),IF(Monomers_Data!F64=4,0.7*BY64+0.3*BW64,IF(Monomers_Data!F64=5,0.5*BY64+0.5*BW64,"ERR")))))</f>
        <v>27.431698157622414</v>
      </c>
      <c r="CA64" s="24"/>
      <c r="CB64" s="40">
        <f t="shared" si="99"/>
        <v>27.431698157622414</v>
      </c>
      <c r="CC64" s="24">
        <f t="shared" si="47"/>
        <v>29.831698157622412</v>
      </c>
      <c r="CD64" s="24">
        <f t="shared" si="48"/>
        <v>29.431698157622414</v>
      </c>
      <c r="CE64" s="26">
        <f t="shared" si="49"/>
        <v>27.681698157622414</v>
      </c>
      <c r="CF64" s="6"/>
      <c r="CG64" s="5">
        <f>VLOOKUP(A64,'[2]Price Curves'!$C$8:$BH$367,'[2]Price Curves'!$AY$1)</f>
        <v>47.845348478733804</v>
      </c>
      <c r="CH64" s="6">
        <f t="shared" si="50"/>
        <v>11.310957087171111</v>
      </c>
      <c r="CI64" s="6">
        <f t="shared" si="51"/>
        <v>19.431698157622414</v>
      </c>
      <c r="CJ64" s="6">
        <f t="shared" si="51"/>
        <v>25.431698157622414</v>
      </c>
      <c r="CK64" s="6">
        <f t="shared" si="51"/>
        <v>21.431698157622414</v>
      </c>
      <c r="CL64" s="47">
        <f>IF(Monomers_Data!P64=1,0.5*CK64+0.5*CJ64,IF(Monomers_Data!P64=2,0.7*CK64+0.3*CJ64,IF(Monomers_Data!P64=3,MAXA(MINA(CJ64,CK64),CI64),IF(Monomers_Data!P64=4,0.7*CK64+0.3*CI64,IF(Monomers_Data!P64=5,0.5*CK64+0.5*CI64,"ERR")))))</f>
        <v>22.631698157622413</v>
      </c>
      <c r="CM64" s="47">
        <f t="shared" si="53"/>
        <v>18.310957087171111</v>
      </c>
      <c r="CN64" s="47"/>
      <c r="CO64" s="34">
        <f t="shared" si="96"/>
        <v>18.310957087171111</v>
      </c>
      <c r="CP64" s="47">
        <v>1.5</v>
      </c>
      <c r="CQ64" s="87">
        <f t="shared" si="54"/>
        <v>19.810957087171111</v>
      </c>
      <c r="CR64" s="6">
        <f t="shared" si="55"/>
        <v>15.121661331790879</v>
      </c>
      <c r="CS64" s="60">
        <f t="shared" si="56"/>
        <v>15.121661331790879</v>
      </c>
      <c r="CT64" s="63">
        <f t="shared" si="57"/>
        <v>27.431698157622414</v>
      </c>
      <c r="CU64" s="6">
        <f t="shared" si="121"/>
        <v>29.931698157622414</v>
      </c>
      <c r="CV64" s="6">
        <f t="shared" si="59"/>
        <v>44.431698157622414</v>
      </c>
      <c r="CW64" s="6">
        <f t="shared" si="60"/>
        <v>37.431698157622414</v>
      </c>
      <c r="CX64" s="24">
        <f>IF(Polymers_Data!BU64=1,0.5*CW64+0.5*CV64,IF(Polymers_Data!BU64=2,0.7*CW64+0.3*CV64,IF(Polymers_Data!BU64=3,MAXA(MINA(CV64,CW64),CU64),IF(Polymers_Data!BU64=4,0.7*CW64+0.3*CU64,IF(Polymers_Data!BU64=5,0.5*CW64+0.5*CU64,"ERR")))))</f>
        <v>39.531698157622408</v>
      </c>
      <c r="CY64" s="177">
        <f t="shared" si="61"/>
        <v>39.531698157622408</v>
      </c>
      <c r="CZ64" s="5">
        <v>0.21204624209956724</v>
      </c>
      <c r="DA64" s="6">
        <f t="shared" si="111"/>
        <v>6.5859415252313038</v>
      </c>
      <c r="DB64" s="26"/>
      <c r="DC64" s="6">
        <f t="shared" si="97"/>
        <v>24.831698157622412</v>
      </c>
      <c r="DD64" s="6">
        <f t="shared" si="102"/>
        <v>106.85044642857144</v>
      </c>
      <c r="DE64" s="6">
        <f t="shared" si="64"/>
        <v>23.657983831968327</v>
      </c>
      <c r="DF64" s="6">
        <f t="shared" si="65"/>
        <v>19.531698157622412</v>
      </c>
      <c r="DG64" s="6">
        <f t="shared" si="66"/>
        <v>49.831698157622412</v>
      </c>
      <c r="DH64" s="24">
        <f t="shared" si="67"/>
        <v>30.831698157622412</v>
      </c>
      <c r="DI64" s="6">
        <f>IF(Monomers_Data!AE64=1,0.5*DH64+0.5*DG64,IF(Monomers_Data!AE64=2,0.7*DH64+0.3*DG64,IF(Monomers_Data!AE64=3,MAXA(MINA(DG64,DH64),DF64),IF(Monomers_Data!AE64=4,0.7*DH64+0.3*DF64,IF(Monomers_Data!AE64=5,0.5*DH64+0.5*DF64,"ERR")))))</f>
        <v>30.831698157622412</v>
      </c>
      <c r="DJ64" s="47">
        <f t="shared" si="68"/>
        <v>30.831698157622412</v>
      </c>
      <c r="DK64" s="26">
        <f t="shared" si="114"/>
        <v>679.53062739399797</v>
      </c>
      <c r="DL64" s="6">
        <f t="shared" si="70"/>
        <v>27.431698157622414</v>
      </c>
      <c r="DM64" s="6">
        <f t="shared" si="122"/>
        <v>29.931698157622414</v>
      </c>
      <c r="DN64" s="6">
        <f t="shared" si="72"/>
        <v>50.431698157622414</v>
      </c>
      <c r="DO64" s="24">
        <f t="shared" si="73"/>
        <v>38.431698157622414</v>
      </c>
      <c r="DP64" s="6">
        <f>IF(Monomers_Data!AE64=1,0.5*DO64+0.5*DN64,IF(Monomers_Data!AE64=2,0.7*DO64+0.3*DN64,IF(Monomers_Data!AE64=3,MAXA(MINA(DN64,DO64),DM64),IF(Monomers_Data!AE64=4,0.7*DO64+0.3*DM64,IF(Monomers_Data!AE64=5,0.5*DO64+0.5*DM64,"ERR")))))</f>
        <v>38.431698157622414</v>
      </c>
      <c r="DQ64" s="47">
        <f t="shared" si="74"/>
        <v>38.431698157622414</v>
      </c>
      <c r="DR64" s="26">
        <f t="shared" si="115"/>
        <v>847.03462739399799</v>
      </c>
      <c r="DS64" s="24">
        <f>VLOOKUP(A64,'[2]Price Curves'!$C$8:$BH$367,'[2]Price Curves'!$BC$1)</f>
        <v>22.7775</v>
      </c>
      <c r="DT64" s="6">
        <f t="shared" si="116"/>
        <v>54.232142857142861</v>
      </c>
      <c r="DU64" s="6">
        <f>VLOOKUP(A64,'[2]Price Curves'!$C$8:$BH$367,'[2]Price Curves'!$BG$1)</f>
        <v>67.519047619047626</v>
      </c>
      <c r="DV64" s="5">
        <f t="shared" si="77"/>
        <v>79.766666666666666</v>
      </c>
      <c r="DW64" s="58">
        <f t="shared" si="78"/>
        <v>164.16666666666666</v>
      </c>
      <c r="DX64" s="58">
        <f t="shared" si="79"/>
        <v>106.85044642857144</v>
      </c>
      <c r="DY64" s="24">
        <f t="shared" si="80"/>
        <v>109.16666666666666</v>
      </c>
      <c r="DZ64" s="24"/>
      <c r="EA64" s="186">
        <f t="shared" si="81"/>
        <v>106.85044642857144</v>
      </c>
      <c r="EB64" s="186">
        <f t="shared" si="103"/>
        <v>106.85044642857144</v>
      </c>
      <c r="EC64" s="153"/>
      <c r="ED64" s="73">
        <f>'[2]Price Curves'!AM63</f>
        <v>1.21</v>
      </c>
      <c r="EH64" s="67">
        <f>MAX(EXP(-0.015*((A70-'Export File'!$A$6+30)/365))*$EH$8,0.1)</f>
        <v>0.10179627544647893</v>
      </c>
      <c r="EJ64" s="112">
        <f t="shared" si="83"/>
        <v>13.431698157622412</v>
      </c>
      <c r="EK64" s="112">
        <f t="shared" ref="EK64:EK127" si="123">EJ64+5.22</f>
        <v>18.651698157622413</v>
      </c>
      <c r="EL64" s="112">
        <f t="shared" si="85"/>
        <v>31.631698157622409</v>
      </c>
      <c r="EM64" s="112">
        <f t="shared" si="86"/>
        <v>24.831698157622412</v>
      </c>
      <c r="EN64" s="174">
        <f>IF(Monomers_Data!K64=1,0.5*EM64+0.5*EL64,IF(Monomers_Data!K64=2,0.7*EM64+0.3*EL64,IF(Monomers_Data!K64=3,MAXA(MINA(EL64,EM64),EK64),IF(Monomers_Data!K64=4,0.7*EM64+0.3*EK64,IF(Monomers_Data!K64=5,0.5*EM64+0.5*EK64,"ERR")))))</f>
        <v>24.831698157622412</v>
      </c>
      <c r="EO64" s="112">
        <v>5</v>
      </c>
      <c r="EP64" s="175">
        <f t="shared" si="106"/>
        <v>29.831698157622412</v>
      </c>
      <c r="EQ64" s="112">
        <f>VLOOKUP(A64,'[2]Price Curves'!$C$8:$BH$367,'[2]Price Curves'!$BH$1)</f>
        <v>60</v>
      </c>
      <c r="ER64" s="112">
        <f>VLOOKUP(A64,'[2]Price Curves'!$C$8:$BH$367,'[2]Price Curves'!$BA$1)</f>
        <v>47.88265850649357</v>
      </c>
      <c r="ES64" s="161">
        <f t="shared" si="87"/>
        <v>12.932365576410644</v>
      </c>
      <c r="ET64" s="112">
        <f t="shared" si="88"/>
        <v>17.310957087171111</v>
      </c>
      <c r="EU64" s="192">
        <f t="shared" si="89"/>
        <v>15.121661331790879</v>
      </c>
      <c r="EV64" s="112">
        <f t="shared" si="90"/>
        <v>17.710932109004922</v>
      </c>
      <c r="EW64" s="112">
        <f>IF(Monomers_Data!U64=1,0.5*EU64+0.5*ET64,IF(Monomers_Data!U64=2,0.7*EU64+0.3*ET64,IF(Monomers_Data!U64=3,MAXA(MINA(ET64,EU64),ES64),IF(Monomers_Data!U64=4,0.7*EU64+0.3*ES64,IF(Monomers_Data!U64=5,0.5*EU64+0.5*ES64,"ERR")))))</f>
        <v>15.121661331790879</v>
      </c>
      <c r="EX64" s="24">
        <f t="shared" si="98"/>
        <v>15.121661331790879</v>
      </c>
      <c r="EY64" s="211">
        <f>VLOOKUP(A64,'[2]Price Curves'!$C$8:$BH$367,'[2]Price Curves'!$BE$1)</f>
        <v>4.4020000000000001</v>
      </c>
      <c r="EZ64" s="112">
        <f t="shared" si="91"/>
        <v>67.091799999999992</v>
      </c>
      <c r="FA64">
        <f t="shared" si="92"/>
        <v>66.221000000000004</v>
      </c>
    </row>
    <row r="65" spans="1:157" x14ac:dyDescent="0.3">
      <c r="A65" s="113">
        <f t="shared" si="94"/>
        <v>38687</v>
      </c>
      <c r="C65" s="52">
        <f t="shared" si="3"/>
        <v>27.436236918244507</v>
      </c>
      <c r="D65" s="12"/>
      <c r="E65" s="24">
        <f t="shared" si="4"/>
        <v>36.436236918244504</v>
      </c>
      <c r="F65" s="24">
        <f t="shared" si="5"/>
        <v>49.436236918244504</v>
      </c>
      <c r="G65" s="24">
        <f t="shared" si="6"/>
        <v>42.636236918244506</v>
      </c>
      <c r="H65" s="40">
        <f>IF(Polymers_Data!F65=1,0.5*G65+0.5*F65,IF(Polymers_Data!F65=2,0.7*G65+0.3*F65,IF(Polymers_Data!F65=3,MAXA(MINA(F65,G65),E65),IF(Polymers_Data!F65=4,0.7*G65+0.3*E65,IF(Polymers_Data!F65=5,0.5*G65+0.5*E65,"ERR")))))</f>
        <v>42.636236918244506</v>
      </c>
      <c r="I65" s="116">
        <v>0</v>
      </c>
      <c r="J65" s="116">
        <f t="shared" si="7"/>
        <v>42.636236918244506</v>
      </c>
      <c r="K65" s="65">
        <f t="shared" si="113"/>
        <v>44.636236918244506</v>
      </c>
      <c r="L65" s="91">
        <f t="shared" si="8"/>
        <v>44.936236918244504</v>
      </c>
      <c r="M65" s="92">
        <f t="shared" si="9"/>
        <v>45.936236918244504</v>
      </c>
      <c r="N65" s="93">
        <f t="shared" si="10"/>
        <v>43.936236918244504</v>
      </c>
      <c r="O65" s="25">
        <f t="shared" si="11"/>
        <v>29.936236918244507</v>
      </c>
      <c r="P65" s="24">
        <f t="shared" si="12"/>
        <v>47.936236918244504</v>
      </c>
      <c r="Q65" s="24">
        <f t="shared" si="13"/>
        <v>39.686236918244504</v>
      </c>
      <c r="R65" s="12"/>
      <c r="S65" s="37">
        <f t="shared" si="14"/>
        <v>39.136236918244506</v>
      </c>
      <c r="T65" s="40"/>
      <c r="U65" s="25">
        <f t="shared" si="117"/>
        <v>32.436236918244504</v>
      </c>
      <c r="V65" s="24">
        <f t="shared" si="118"/>
        <v>46.936236918244504</v>
      </c>
      <c r="W65" s="24">
        <f t="shared" si="119"/>
        <v>39.436236918244504</v>
      </c>
      <c r="X65" s="40"/>
      <c r="Y65" s="40">
        <f>IF(Polymers_Data!BA65=1,0.5*W65+0.5*V65,IF(Polymers_Data!BA65=2,0.7*W65+0.3*V65,IF(Polymers_Data!BA65=3,MAXA(MINA(V65,W65),U65),IF(Polymers_Data!BA65=4,0.7*W65+0.3*U65,IF(Polymers_Data!BA65=5,0.5*W65+0.5*U65,"ERR")))))</f>
        <v>39.436236918244504</v>
      </c>
      <c r="Z65" s="24">
        <v>0</v>
      </c>
      <c r="AA65" s="40">
        <f t="shared" si="100"/>
        <v>39.436236918244504</v>
      </c>
      <c r="AB65" s="40">
        <f t="shared" si="101"/>
        <v>40.436236918244504</v>
      </c>
      <c r="AC65" s="143">
        <f t="shared" si="19"/>
        <v>41.136236918244506</v>
      </c>
      <c r="AD65" s="97">
        <f t="shared" si="20"/>
        <v>42.936236918244504</v>
      </c>
      <c r="AE65" s="24">
        <f t="shared" si="21"/>
        <v>38.766236918244509</v>
      </c>
      <c r="AF65" s="24">
        <f t="shared" si="22"/>
        <v>54.436236918244504</v>
      </c>
      <c r="AG65" s="24">
        <f t="shared" si="23"/>
        <v>45.11623691824451</v>
      </c>
      <c r="AH65" s="12"/>
      <c r="AI65" s="37">
        <f t="shared" si="24"/>
        <v>45.636236918244506</v>
      </c>
      <c r="AJ65" s="34">
        <f t="shared" si="25"/>
        <v>48.436236918244504</v>
      </c>
      <c r="AK65" s="25">
        <f t="shared" si="26"/>
        <v>19.930978078812451</v>
      </c>
      <c r="AL65" s="12"/>
      <c r="AM65" s="24">
        <f t="shared" si="27"/>
        <v>32.730978078812456</v>
      </c>
      <c r="AN65" s="24">
        <f t="shared" si="28"/>
        <v>43.930978078812451</v>
      </c>
      <c r="AO65" s="24">
        <f t="shared" si="29"/>
        <v>37.83097807881245</v>
      </c>
      <c r="AP65" s="116">
        <f>IF(Polymers_Data!AE65=1,0.5*AO65+0.5*AN65,IF(Polymers_Data!AE65=2,0.7*AO65+0.3*AN65,IF(Polymers_Data!AE65=3,MAXA(MINA(AN65,AO65),AM65),IF(Polymers_Data!AE65=4,0.7*AO65+0.3*AM65,IF(Polymers_Data!AE65=5,0.5*AO65+0.5*AM65,"ERR")))))</f>
        <v>37.83097807881245</v>
      </c>
      <c r="AQ65" s="116">
        <f>IF(Polymers_Data!AE65=1,0.5*AO65+0.5*AN65,IF(Polymers_Data!AE65=2,0.7*AO65+0.3*AN65,IF(Polymers_Data!AE65=3,MAXA(MINA(AN65,AO65),AM65),IF(Polymers_Data!AE65=4,0.7*AO65+0.3*AM65,IF(Polymers_Data!AE65=5,0.5*AO65+0.5*AM65,"ERR")))))</f>
        <v>37.83097807881245</v>
      </c>
      <c r="AR65" s="24">
        <f t="shared" si="107"/>
        <v>29.930978078812451</v>
      </c>
      <c r="AS65" s="24">
        <f t="shared" si="108"/>
        <v>43.680978078812451</v>
      </c>
      <c r="AT65" s="24">
        <f t="shared" si="120"/>
        <v>35.320978078812452</v>
      </c>
      <c r="AU65" s="24">
        <f>IF(Polymers_Data!BP65=1,0.5*AT65+0.5*AS65,IF(Polymers_Data!BP65=2,0.7*AT65+0.3*AS65,IF(Polymers_Data!BP65=3,MAXA(MINA(AS65,AT65),AR65),IF(Polymers_Data!BP65=4,0.7*AT65+0.3*AR65,IF(Polymers_Data!BP65=5,0.3*AT65+0.7*AR65,"ERR")))))</f>
        <v>35.320978078812452</v>
      </c>
      <c r="AV65" s="24">
        <v>2</v>
      </c>
      <c r="AW65" s="24">
        <f t="shared" si="105"/>
        <v>37.320978078812452</v>
      </c>
      <c r="AX65" s="14"/>
      <c r="AY65" s="52">
        <f t="shared" si="33"/>
        <v>27.436236918244507</v>
      </c>
      <c r="AZ65" s="12"/>
      <c r="BA65" s="24">
        <f t="shared" si="34"/>
        <v>44.936236918244504</v>
      </c>
      <c r="BB65" s="24">
        <f t="shared" si="35"/>
        <v>87.436236918244504</v>
      </c>
      <c r="BC65" s="24">
        <f t="shared" si="36"/>
        <v>66.936236918244504</v>
      </c>
      <c r="BD65" s="116">
        <f>IF(Polymers_Data!BZ65=1,0.5*BC65+0.5*BB65,IF(Polymers_Data!BZ65=2,0.7*BC65+0.3*BB65,IF(Polymers_Data!BZ65=3,MAXA(MINA(BB65,BC65),BA65),IF(Polymers_Data!BZ65=4,0.7*BC65+0.3*BA65,IF(Polymers_Data!BZ65=5,0.5*BC65+0.5*BA65,"ERR")))))</f>
        <v>66.936236918244504</v>
      </c>
      <c r="BE65" s="40">
        <f>IF(Polymers_Data!BZ65=1,0.5*BC65+0.5*BB65,IF(Polymers_Data!BZ65=2,0.7*BC65+0.3*BB65,IF(Polymers_Data!BZ65=3,MAXA(MINA(BB65,BC65),BA65),IF(Polymers_Data!BZ65=4,0.7*BC65+0.3*BA65,IF(Polymers_Data!BZ65=5,0.5*BC65+0.5*BA65,"ERR")))))</f>
        <v>66.936236918244504</v>
      </c>
      <c r="BF65" s="12"/>
      <c r="BG65" s="12"/>
      <c r="BH65" s="12"/>
      <c r="BI65" s="53">
        <f t="shared" si="37"/>
        <v>66.936236918244504</v>
      </c>
      <c r="BJ65" s="12"/>
      <c r="BK65" s="25">
        <f t="shared" si="38"/>
        <v>38.436236918244504</v>
      </c>
      <c r="BL65" s="12"/>
      <c r="BM65" s="24">
        <f t="shared" si="39"/>
        <v>45.686236918244504</v>
      </c>
      <c r="BN65" s="24">
        <f t="shared" si="40"/>
        <v>60.436236918244504</v>
      </c>
      <c r="BO65" s="24">
        <f t="shared" si="41"/>
        <v>53.636236918244506</v>
      </c>
      <c r="BP65" s="94">
        <f>IF(Polymers_Data!AJ65=1,0.5*BO65+0.5*BN65,IF(Polymers_Data!AJ65=2,0.7*BO65+0.3*BN65,IF(Polymers_Data!AJ65=3,MAXA(MINA(BN65,BO65),BM65),IF(Polymers_Data!AJ65=4,0.7*BO65+0.3*BM65,IF(Polymers_Data!AJ65=5,0.5*BO65+0.5*BM65,"ERR")))))</f>
        <v>53.636236918244506</v>
      </c>
      <c r="BQ65" s="94">
        <v>0</v>
      </c>
      <c r="BR65" s="94">
        <f t="shared" si="104"/>
        <v>53.636236918244506</v>
      </c>
      <c r="BS65" s="24">
        <f t="shared" si="109"/>
        <v>51.136236918244506</v>
      </c>
      <c r="BT65" s="6"/>
      <c r="BU65" s="31">
        <f>VLOOKUP(A65,'[2]Price Curves'!$C$8:$IV$367,'[2]Price Curves'!$AW$1)</f>
        <v>39.905623647186189</v>
      </c>
      <c r="BV65" s="24">
        <f t="shared" si="112"/>
        <v>13.436236918244507</v>
      </c>
      <c r="BW65" s="24">
        <f t="shared" si="110"/>
        <v>20.436236918244507</v>
      </c>
      <c r="BX65" s="24">
        <f t="shared" si="45"/>
        <v>37.297236918244508</v>
      </c>
      <c r="BY65" s="24">
        <f t="shared" si="46"/>
        <v>27.436236918244507</v>
      </c>
      <c r="BZ65" s="24">
        <f>IF(Monomers_Data!F65=1,0.5*BY65+0.5*BX65,IF(Monomers_Data!F65=2,0.7*BY65+0.3*BX65,IF(Monomers_Data!F65=3,MAXA(MINA(BX65,BY65),BW65),IF(Monomers_Data!F65=4,0.7*BY65+0.3*BW65,IF(Monomers_Data!F65=5,0.5*BY65+0.5*BW65,"ERR")))))</f>
        <v>27.436236918244507</v>
      </c>
      <c r="CA65" s="24"/>
      <c r="CB65" s="40">
        <f t="shared" si="99"/>
        <v>27.436236918244507</v>
      </c>
      <c r="CC65" s="24">
        <f t="shared" si="47"/>
        <v>29.836236918244509</v>
      </c>
      <c r="CD65" s="24">
        <f t="shared" si="48"/>
        <v>29.436236918244507</v>
      </c>
      <c r="CE65" s="26">
        <f t="shared" si="49"/>
        <v>27.686236918244507</v>
      </c>
      <c r="CF65" s="6"/>
      <c r="CG65" s="5">
        <f>VLOOKUP(A65,'[2]Price Curves'!$C$8:$BH$367,'[2]Price Curves'!$AY$1)</f>
        <v>48.353037273376664</v>
      </c>
      <c r="CH65" s="6">
        <f t="shared" ref="CH65:CH128" si="124">CG65/4.23</f>
        <v>11.43097807881245</v>
      </c>
      <c r="CI65" s="6">
        <f t="shared" ref="CI65:CK128" si="125">$CB65+CI$3</f>
        <v>19.436236918244507</v>
      </c>
      <c r="CJ65" s="6">
        <f t="shared" si="125"/>
        <v>25.436236918244507</v>
      </c>
      <c r="CK65" s="6">
        <f t="shared" si="125"/>
        <v>21.436236918244507</v>
      </c>
      <c r="CL65" s="47">
        <f>IF(Monomers_Data!P65=1,0.5*CK65+0.5*CJ65,IF(Monomers_Data!P65=2,0.7*CK65+0.3*CJ65,IF(Monomers_Data!P65=3,MAXA(MINA(CJ65,CK65),CI65),IF(Monomers_Data!P65=4,0.7*CK65+0.3*CI65,IF(Monomers_Data!P65=5,0.5*CK65+0.5*CI65,"ERR")))))</f>
        <v>22.636236918244506</v>
      </c>
      <c r="CM65" s="47">
        <f t="shared" si="53"/>
        <v>18.430978078812451</v>
      </c>
      <c r="CN65" s="47"/>
      <c r="CO65" s="34">
        <f t="shared" si="96"/>
        <v>18.430978078812451</v>
      </c>
      <c r="CP65" s="47">
        <v>1.5</v>
      </c>
      <c r="CQ65" s="87">
        <f t="shared" si="54"/>
        <v>19.930978078812451</v>
      </c>
      <c r="CR65" s="6">
        <f t="shared" si="55"/>
        <v>15.04656029897504</v>
      </c>
      <c r="CS65" s="60">
        <f t="shared" si="56"/>
        <v>15.04656029897504</v>
      </c>
      <c r="CT65" s="63">
        <f t="shared" si="57"/>
        <v>27.436236918244507</v>
      </c>
      <c r="CU65" s="6">
        <f t="shared" si="121"/>
        <v>29.936236918244507</v>
      </c>
      <c r="CV65" s="6">
        <f t="shared" si="59"/>
        <v>44.436236918244504</v>
      </c>
      <c r="CW65" s="6">
        <f t="shared" si="60"/>
        <v>37.436236918244504</v>
      </c>
      <c r="CX65" s="24">
        <f>IF(Polymers_Data!BU65=1,0.5*CW65+0.5*CV65,IF(Polymers_Data!BU65=2,0.7*CW65+0.3*CV65,IF(Polymers_Data!BU65=3,MAXA(MINA(CV65,CW65),CU65),IF(Polymers_Data!BU65=4,0.7*CW65+0.3*CU65,IF(Polymers_Data!BU65=5,0.5*CW65+0.5*CU65,"ERR")))))</f>
        <v>39.536236918244498</v>
      </c>
      <c r="CY65" s="177">
        <f t="shared" si="61"/>
        <v>39.536236918244498</v>
      </c>
      <c r="CZ65" s="5">
        <v>0.21555569410430853</v>
      </c>
      <c r="DA65" s="6">
        <f t="shared" si="111"/>
        <v>6.694941550225753</v>
      </c>
      <c r="DB65" s="26"/>
      <c r="DC65" s="6">
        <f t="shared" si="97"/>
        <v>24.836236918244509</v>
      </c>
      <c r="DD65" s="6">
        <f t="shared" si="102"/>
        <v>106.77416666666667</v>
      </c>
      <c r="DE65" s="6">
        <f t="shared" si="64"/>
        <v>23.65115260084939</v>
      </c>
      <c r="DF65" s="6">
        <f t="shared" si="65"/>
        <v>19.536236918244509</v>
      </c>
      <c r="DG65" s="6">
        <f t="shared" si="66"/>
        <v>49.836236918244509</v>
      </c>
      <c r="DH65" s="24">
        <f t="shared" si="67"/>
        <v>30.836236918244509</v>
      </c>
      <c r="DI65" s="6">
        <f>IF(Monomers_Data!AE65=1,0.5*DH65+0.5*DG65,IF(Monomers_Data!AE65=2,0.7*DH65+0.3*DG65,IF(Monomers_Data!AE65=3,MAXA(MINA(DG65,DH65),DF65),IF(Monomers_Data!AE65=4,0.7*DH65+0.3*DF65,IF(Monomers_Data!AE65=5,0.5*DH65+0.5*DF65,"ERR")))))</f>
        <v>30.836236918244509</v>
      </c>
      <c r="DJ65" s="47">
        <f t="shared" si="68"/>
        <v>30.836236918244509</v>
      </c>
      <c r="DK65" s="26">
        <f t="shared" si="114"/>
        <v>679.63066167810894</v>
      </c>
      <c r="DL65" s="6">
        <f t="shared" si="70"/>
        <v>27.436236918244507</v>
      </c>
      <c r="DM65" s="6">
        <f t="shared" si="122"/>
        <v>29.936236918244507</v>
      </c>
      <c r="DN65" s="6">
        <f t="shared" si="72"/>
        <v>50.436236918244504</v>
      </c>
      <c r="DO65" s="24">
        <f t="shared" si="73"/>
        <v>38.436236918244504</v>
      </c>
      <c r="DP65" s="6">
        <f>IF(Monomers_Data!AE65=1,0.5*DO65+0.5*DN65,IF(Monomers_Data!AE65=2,0.7*DO65+0.3*DN65,IF(Monomers_Data!AE65=3,MAXA(MINA(DN65,DO65),DM65),IF(Monomers_Data!AE65=4,0.7*DO65+0.3*DM65,IF(Monomers_Data!AE65=5,0.5*DO65+0.5*DM65,"ERR")))))</f>
        <v>38.436236918244504</v>
      </c>
      <c r="DQ65" s="47">
        <f t="shared" ref="DQ65:DQ128" si="126">DP65</f>
        <v>38.436236918244504</v>
      </c>
      <c r="DR65" s="26">
        <f t="shared" si="115"/>
        <v>847.13466167810884</v>
      </c>
      <c r="DS65" s="24">
        <f>VLOOKUP(A65,'[2]Price Curves'!$C$8:$BH$367,'[2]Price Curves'!$BC$1)</f>
        <v>22.75</v>
      </c>
      <c r="DT65" s="6">
        <f t="shared" si="116"/>
        <v>54.166666666666664</v>
      </c>
      <c r="DU65" s="6">
        <f>VLOOKUP(A65,'[2]Price Curves'!$C$8:$BH$367,'[2]Price Curves'!$BG$1)</f>
        <v>66.490476190476201</v>
      </c>
      <c r="DV65" s="5">
        <f t="shared" si="77"/>
        <v>79.707142857142856</v>
      </c>
      <c r="DW65" s="58">
        <f t="shared" si="78"/>
        <v>164.10714285714286</v>
      </c>
      <c r="DX65" s="58">
        <f t="shared" si="79"/>
        <v>106.77416666666667</v>
      </c>
      <c r="DY65" s="24">
        <f t="shared" si="80"/>
        <v>109.10714285714286</v>
      </c>
      <c r="DZ65" s="24"/>
      <c r="EA65" s="186">
        <f t="shared" si="81"/>
        <v>106.77416666666667</v>
      </c>
      <c r="EB65" s="186">
        <f t="shared" si="103"/>
        <v>106.77416666666667</v>
      </c>
      <c r="EC65" s="153"/>
      <c r="ED65" s="73">
        <f>'[2]Price Curves'!AM64</f>
        <v>1.21</v>
      </c>
      <c r="EH65" s="67">
        <f>MAX(EXP(-0.015*((A71-'Export File'!$A$6+30)/365))*$EH$8,0.1)</f>
        <v>0.10166667235342294</v>
      </c>
      <c r="EJ65" s="112">
        <f t="shared" si="83"/>
        <v>13.436236918244507</v>
      </c>
      <c r="EK65" s="112">
        <f t="shared" si="123"/>
        <v>18.656236918244506</v>
      </c>
      <c r="EL65" s="112">
        <f t="shared" si="85"/>
        <v>31.636236918244506</v>
      </c>
      <c r="EM65" s="112">
        <f t="shared" si="86"/>
        <v>24.836236918244509</v>
      </c>
      <c r="EN65" s="174">
        <f>IF(Monomers_Data!K65=1,0.5*EM65+0.5*EL65,IF(Monomers_Data!K65=2,0.7*EM65+0.3*EL65,IF(Monomers_Data!K65=3,MAXA(MINA(EL65,EM65),EK65),IF(Monomers_Data!K65=4,0.7*EM65+0.3*EK65,IF(Monomers_Data!K65=5,0.5*EM65+0.5*EK65,"ERR")))))</f>
        <v>24.836236918244509</v>
      </c>
      <c r="EO65" s="112">
        <v>5</v>
      </c>
      <c r="EP65" s="175">
        <f t="shared" si="106"/>
        <v>29.836236918244509</v>
      </c>
      <c r="EQ65" s="112">
        <f>VLOOKUP(A65,'[2]Price Curves'!$C$8:$BH$367,'[2]Price Curves'!$BH$1)</f>
        <v>59.35</v>
      </c>
      <c r="ER65" s="112">
        <f>VLOOKUP(A65,'[2]Price Curves'!$C$8:$BH$367,'[2]Price Curves'!$BA$1)</f>
        <v>47.857993149350712</v>
      </c>
      <c r="ES65" s="161">
        <f t="shared" si="87"/>
        <v>12.662142519137628</v>
      </c>
      <c r="ET65" s="112">
        <f t="shared" si="88"/>
        <v>17.430978078812451</v>
      </c>
      <c r="EU65" s="192">
        <f t="shared" si="89"/>
        <v>15.04656029897504</v>
      </c>
      <c r="EV65" s="112">
        <f t="shared" si="90"/>
        <v>17.714358873274602</v>
      </c>
      <c r="EW65" s="112">
        <f>IF(Monomers_Data!U65=1,0.5*EU65+0.5*ET65,IF(Monomers_Data!U65=2,0.7*EU65+0.3*ET65,IF(Monomers_Data!U65=3,MAXA(MINA(ET65,EU65),ES65),IF(Monomers_Data!U65=4,0.7*EU65+0.3*ES65,IF(Monomers_Data!U65=5,0.5*EU65+0.5*ES65,"ERR")))))</f>
        <v>15.04656029897504</v>
      </c>
      <c r="EX65" s="24">
        <f t="shared" si="98"/>
        <v>15.04656029897504</v>
      </c>
      <c r="EY65" s="211">
        <f>VLOOKUP(A65,'[2]Price Curves'!$C$8:$BH$367,'[2]Price Curves'!$BE$1)</f>
        <v>4.5220000000000002</v>
      </c>
      <c r="EZ65" s="112">
        <f t="shared" si="91"/>
        <v>68.999799999999993</v>
      </c>
      <c r="FA65">
        <f t="shared" si="92"/>
        <v>67.481000000000009</v>
      </c>
    </row>
    <row r="66" spans="1:157" x14ac:dyDescent="0.3">
      <c r="A66" s="113">
        <f t="shared" si="94"/>
        <v>38718</v>
      </c>
      <c r="C66" s="52">
        <f t="shared" si="3"/>
        <v>26.866167014663219</v>
      </c>
      <c r="D66" s="12"/>
      <c r="E66" s="24">
        <f t="shared" si="4"/>
        <v>35.866167014663219</v>
      </c>
      <c r="F66" s="24">
        <f t="shared" si="5"/>
        <v>48.866167014663219</v>
      </c>
      <c r="G66" s="24">
        <f t="shared" si="6"/>
        <v>42.066167014663222</v>
      </c>
      <c r="H66" s="40">
        <f>IF(Polymers_Data!F66=1,0.5*G66+0.5*F66,IF(Polymers_Data!F66=2,0.7*G66+0.3*F66,IF(Polymers_Data!F66=3,MAXA(MINA(F66,G66),E66),IF(Polymers_Data!F66=4,0.7*G66+0.3*E66,IF(Polymers_Data!F66=5,0.5*G66+0.5*E66,"ERR")))))</f>
        <v>42.066167014663222</v>
      </c>
      <c r="I66" s="116">
        <v>0</v>
      </c>
      <c r="J66" s="116">
        <f t="shared" si="7"/>
        <v>42.066167014663222</v>
      </c>
      <c r="K66" s="65">
        <f t="shared" si="113"/>
        <v>44.066167014663222</v>
      </c>
      <c r="L66" s="91">
        <f t="shared" si="8"/>
        <v>44.366167014663219</v>
      </c>
      <c r="M66" s="92">
        <f t="shared" si="9"/>
        <v>45.366167014663219</v>
      </c>
      <c r="N66" s="93">
        <f t="shared" si="10"/>
        <v>43.366167014663219</v>
      </c>
      <c r="O66" s="25">
        <f t="shared" si="11"/>
        <v>29.366167014663219</v>
      </c>
      <c r="P66" s="24">
        <f t="shared" si="12"/>
        <v>47.366167014663219</v>
      </c>
      <c r="Q66" s="24">
        <f t="shared" si="13"/>
        <v>39.116167014663219</v>
      </c>
      <c r="R66" s="12"/>
      <c r="S66" s="37">
        <f t="shared" si="14"/>
        <v>38.566167014663222</v>
      </c>
      <c r="T66" s="40"/>
      <c r="U66" s="25">
        <f t="shared" si="117"/>
        <v>31.866167014663219</v>
      </c>
      <c r="V66" s="24">
        <f t="shared" si="118"/>
        <v>46.366167014663219</v>
      </c>
      <c r="W66" s="24">
        <f t="shared" si="119"/>
        <v>38.866167014663219</v>
      </c>
      <c r="X66" s="40"/>
      <c r="Y66" s="40">
        <f>IF(Polymers_Data!BA66=1,0.5*W66+0.5*V66,IF(Polymers_Data!BA66=2,0.7*W66+0.3*V66,IF(Polymers_Data!BA66=3,MAXA(MINA(V66,W66),U66),IF(Polymers_Data!BA66=4,0.7*W66+0.3*U66,IF(Polymers_Data!BA66=5,0.5*W66+0.5*U66,"ERR")))))</f>
        <v>38.866167014663219</v>
      </c>
      <c r="Z66" s="24">
        <v>0</v>
      </c>
      <c r="AA66" s="40">
        <f t="shared" si="100"/>
        <v>38.866167014663219</v>
      </c>
      <c r="AB66" s="40">
        <f t="shared" si="101"/>
        <v>39.866167014663219</v>
      </c>
      <c r="AC66" s="143">
        <f t="shared" si="19"/>
        <v>40.566167014663222</v>
      </c>
      <c r="AD66" s="97">
        <f t="shared" si="20"/>
        <v>42.366167014663219</v>
      </c>
      <c r="AE66" s="24">
        <f t="shared" si="21"/>
        <v>38.196167014663217</v>
      </c>
      <c r="AF66" s="24">
        <f t="shared" si="22"/>
        <v>53.866167014663219</v>
      </c>
      <c r="AG66" s="24">
        <f t="shared" si="23"/>
        <v>44.546167014663219</v>
      </c>
      <c r="AH66" s="12"/>
      <c r="AI66" s="37">
        <f t="shared" si="24"/>
        <v>45.066167014663222</v>
      </c>
      <c r="AJ66" s="34">
        <f t="shared" si="25"/>
        <v>47.866167014663219</v>
      </c>
      <c r="AK66" s="25">
        <f t="shared" si="26"/>
        <v>22.366167014663219</v>
      </c>
      <c r="AL66" s="12"/>
      <c r="AM66" s="24">
        <f t="shared" si="27"/>
        <v>35.166167014663216</v>
      </c>
      <c r="AN66" s="24">
        <f t="shared" si="28"/>
        <v>46.366167014663219</v>
      </c>
      <c r="AO66" s="24">
        <f t="shared" si="29"/>
        <v>40.266167014663218</v>
      </c>
      <c r="AP66" s="116">
        <f>IF(Polymers_Data!AE66=1,0.5*AO66+0.5*AN66,IF(Polymers_Data!AE66=2,0.7*AO66+0.3*AN66,IF(Polymers_Data!AE66=3,MAXA(MINA(AN66,AO66),AM66),IF(Polymers_Data!AE66=4,0.7*AO66+0.3*AM66,IF(Polymers_Data!AE66=5,0.5*AO66+0.5*AM66,"ERR")))))</f>
        <v>40.266167014663218</v>
      </c>
      <c r="AQ66" s="116">
        <f>IF(Polymers_Data!AE66=1,0.5*AO66+0.5*AN66,IF(Polymers_Data!AE66=2,0.7*AO66+0.3*AN66,IF(Polymers_Data!AE66=3,MAXA(MINA(AN66,AO66),AM66),IF(Polymers_Data!AE66=4,0.7*AO66+0.3*AM66,IF(Polymers_Data!AE66=5,0.5*AO66+0.5*AM66,"ERR")))))</f>
        <v>40.266167014663218</v>
      </c>
      <c r="AR66" s="24">
        <f t="shared" si="107"/>
        <v>32.366167014663219</v>
      </c>
      <c r="AS66" s="24">
        <f t="shared" si="108"/>
        <v>46.116167014663219</v>
      </c>
      <c r="AT66" s="24">
        <f t="shared" si="120"/>
        <v>37.75616701466322</v>
      </c>
      <c r="AU66" s="24">
        <f>IF(Polymers_Data!BP66=1,0.5*AT66+0.5*AS66,IF(Polymers_Data!BP66=2,0.7*AT66+0.3*AS66,IF(Polymers_Data!BP66=3,MAXA(MINA(AS66,AT66),AR66),IF(Polymers_Data!BP66=4,0.7*AT66+0.3*AR66,IF(Polymers_Data!BP66=5,0.3*AT66+0.7*AR66,"ERR")))))</f>
        <v>37.75616701466322</v>
      </c>
      <c r="AV66" s="24">
        <v>2</v>
      </c>
      <c r="AW66" s="24">
        <f t="shared" si="105"/>
        <v>39.75616701466322</v>
      </c>
      <c r="AX66" s="14"/>
      <c r="AY66" s="52">
        <f t="shared" si="33"/>
        <v>26.866167014663219</v>
      </c>
      <c r="AZ66" s="12"/>
      <c r="BA66" s="24">
        <f t="shared" si="34"/>
        <v>44.366167014663219</v>
      </c>
      <c r="BB66" s="24">
        <f t="shared" si="35"/>
        <v>86.866167014663219</v>
      </c>
      <c r="BC66" s="24">
        <f t="shared" si="36"/>
        <v>66.366167014663219</v>
      </c>
      <c r="BD66" s="116">
        <f>IF(Polymers_Data!BZ66=1,0.5*BC66+0.5*BB66,IF(Polymers_Data!BZ66=2,0.7*BC66+0.3*BB66,IF(Polymers_Data!BZ66=3,MAXA(MINA(BB66,BC66),BA66),IF(Polymers_Data!BZ66=4,0.7*BC66+0.3*BA66,IF(Polymers_Data!BZ66=5,0.5*BC66+0.5*BA66,"ERR")))))</f>
        <v>66.366167014663219</v>
      </c>
      <c r="BE66" s="40">
        <f>IF(Polymers_Data!BZ66=1,0.5*BC66+0.5*BB66,IF(Polymers_Data!BZ66=2,0.7*BC66+0.3*BB66,IF(Polymers_Data!BZ66=3,MAXA(MINA(BB66,BC66),BA66),IF(Polymers_Data!BZ66=4,0.7*BC66+0.3*BA66,IF(Polymers_Data!BZ66=5,0.5*BC66+0.5*BA66,"ERR")))))</f>
        <v>66.366167014663219</v>
      </c>
      <c r="BF66" s="12"/>
      <c r="BG66" s="12"/>
      <c r="BH66" s="12"/>
      <c r="BI66" s="53">
        <f t="shared" si="37"/>
        <v>66.366167014663219</v>
      </c>
      <c r="BJ66" s="12"/>
      <c r="BK66" s="25">
        <f t="shared" si="38"/>
        <v>37.866167014663219</v>
      </c>
      <c r="BL66" s="12"/>
      <c r="BM66" s="24">
        <f t="shared" si="39"/>
        <v>45.116167014663219</v>
      </c>
      <c r="BN66" s="24">
        <f t="shared" si="40"/>
        <v>59.866167014663219</v>
      </c>
      <c r="BO66" s="24">
        <f t="shared" si="41"/>
        <v>53.066167014663222</v>
      </c>
      <c r="BP66" s="94">
        <f>IF(Polymers_Data!AJ66=1,0.5*BO66+0.5*BN66,IF(Polymers_Data!AJ66=2,0.7*BO66+0.3*BN66,IF(Polymers_Data!AJ66=3,MAXA(MINA(BN66,BO66),BM66),IF(Polymers_Data!AJ66=4,0.7*BO66+0.3*BM66,IF(Polymers_Data!AJ66=5,0.5*BO66+0.5*BM66,"ERR")))))</f>
        <v>53.066167014663222</v>
      </c>
      <c r="BQ66" s="94">
        <v>0</v>
      </c>
      <c r="BR66" s="94">
        <f t="shared" si="104"/>
        <v>53.066167014663222</v>
      </c>
      <c r="BS66" s="24">
        <f t="shared" si="109"/>
        <v>50.566167014663222</v>
      </c>
      <c r="BT66" s="6"/>
      <c r="BU66" s="31">
        <f>VLOOKUP(A66,'[2]Price Curves'!$C$8:$IV$367,'[2]Price Curves'!$AW$1)</f>
        <v>38.212516033549761</v>
      </c>
      <c r="BV66" s="24">
        <f t="shared" si="112"/>
        <v>12.866167014663219</v>
      </c>
      <c r="BW66" s="24">
        <f t="shared" si="110"/>
        <v>19.866167014663219</v>
      </c>
      <c r="BX66" s="24">
        <f t="shared" si="45"/>
        <v>36.727167014663223</v>
      </c>
      <c r="BY66" s="24">
        <f t="shared" si="46"/>
        <v>26.866167014663219</v>
      </c>
      <c r="BZ66" s="24">
        <f>IF(Monomers_Data!F66=1,0.5*BY66+0.5*BX66,IF(Monomers_Data!F66=2,0.7*BY66+0.3*BX66,IF(Monomers_Data!F66=3,MAXA(MINA(BX66,BY66),BW66),IF(Monomers_Data!F66=4,0.7*BY66+0.3*BW66,IF(Monomers_Data!F66=5,0.5*BY66+0.5*BW66,"ERR")))))</f>
        <v>26.866167014663219</v>
      </c>
      <c r="CA66" s="24"/>
      <c r="CB66" s="40">
        <f t="shared" si="99"/>
        <v>26.866167014663219</v>
      </c>
      <c r="CC66" s="24">
        <f t="shared" si="47"/>
        <v>29.266167014663218</v>
      </c>
      <c r="CD66" s="24">
        <f t="shared" si="48"/>
        <v>28.866167014663219</v>
      </c>
      <c r="CE66" s="26">
        <f t="shared" si="49"/>
        <v>27.116167014663219</v>
      </c>
      <c r="CF66" s="6"/>
      <c r="CG66" s="5">
        <f>VLOOKUP(A66,'[2]Price Curves'!$C$8:$BH$367,'[2]Price Curves'!$AY$1)</f>
        <v>48.431894347240238</v>
      </c>
      <c r="CH66" s="6">
        <f t="shared" si="124"/>
        <v>11.449620413059156</v>
      </c>
      <c r="CI66" s="6">
        <f t="shared" si="125"/>
        <v>18.866167014663219</v>
      </c>
      <c r="CJ66" s="6">
        <f t="shared" si="125"/>
        <v>24.866167014663219</v>
      </c>
      <c r="CK66" s="6">
        <f t="shared" si="125"/>
        <v>20.866167014663219</v>
      </c>
      <c r="CL66" s="47">
        <f>IF(Monomers_Data!P66=1,0.5*CK66+0.5*CJ66,IF(Monomers_Data!P66=2,0.7*CK66+0.3*CJ66,IF(Monomers_Data!P66=3,MAXA(MINA(CJ66,CK66),CI66),IF(Monomers_Data!P66=4,0.7*CK66+0.3*CI66,IF(Monomers_Data!P66=5,0.5*CK66+0.5*CI66,"ERR")))))</f>
        <v>20.866167014663219</v>
      </c>
      <c r="CM66" s="47">
        <f t="shared" si="53"/>
        <v>18.449620413059158</v>
      </c>
      <c r="CN66" s="47"/>
      <c r="CO66" s="34">
        <f t="shared" ref="CO66:CO129" si="127">CK66+CN66</f>
        <v>20.866167014663219</v>
      </c>
      <c r="CP66" s="47">
        <v>1.5</v>
      </c>
      <c r="CQ66" s="87">
        <f t="shared" si="54"/>
        <v>22.366167014663219</v>
      </c>
      <c r="CR66" s="6">
        <f t="shared" si="55"/>
        <v>17.700664358362847</v>
      </c>
      <c r="CS66" s="60">
        <f t="shared" si="56"/>
        <v>17.700664358362847</v>
      </c>
      <c r="CT66" s="63">
        <f t="shared" si="57"/>
        <v>26.866167014663219</v>
      </c>
      <c r="CU66" s="6">
        <f t="shared" si="121"/>
        <v>29.366167014663219</v>
      </c>
      <c r="CV66" s="6">
        <f t="shared" si="59"/>
        <v>43.866167014663219</v>
      </c>
      <c r="CW66" s="6">
        <f t="shared" si="60"/>
        <v>36.866167014663219</v>
      </c>
      <c r="CX66" s="24">
        <f>IF(Polymers_Data!BU66=1,0.5*CW66+0.5*CV66,IF(Polymers_Data!BU66=2,0.7*CW66+0.3*CV66,IF(Polymers_Data!BU66=3,MAXA(MINA(CV66,CW66),CU66),IF(Polymers_Data!BU66=4,0.7*CW66+0.3*CU66,IF(Polymers_Data!BU66=5,0.5*CW66+0.5*CU66,"ERR")))))</f>
        <v>38.966167014663213</v>
      </c>
      <c r="CY66" s="177">
        <f t="shared" si="61"/>
        <v>38.966167014663213</v>
      </c>
      <c r="CZ66" s="5">
        <v>0.21599106479076494</v>
      </c>
      <c r="DA66" s="6">
        <f t="shared" si="111"/>
        <v>6.7084637228160853</v>
      </c>
      <c r="DB66" s="26"/>
      <c r="DC66" s="6">
        <f t="shared" si="97"/>
        <v>24.266167014663218</v>
      </c>
      <c r="DD66" s="6">
        <f t="shared" si="102"/>
        <v>106.70482142857144</v>
      </c>
      <c r="DE66" s="6">
        <f t="shared" si="64"/>
        <v>23.481296516604875</v>
      </c>
      <c r="DF66" s="6">
        <f t="shared" si="65"/>
        <v>18.966167014663217</v>
      </c>
      <c r="DG66" s="6">
        <f t="shared" si="66"/>
        <v>49.266167014663218</v>
      </c>
      <c r="DH66" s="24">
        <f t="shared" si="67"/>
        <v>30.266167014663218</v>
      </c>
      <c r="DI66" s="6">
        <f>IF(Monomers_Data!AE66=1,0.5*DH66+0.5*DG66,IF(Monomers_Data!AE66=2,0.7*DH66+0.3*DG66,IF(Monomers_Data!AE66=3,MAXA(MINA(DG66,DH66),DF66),IF(Monomers_Data!AE66=4,0.7*DH66+0.3*DF66,IF(Monomers_Data!AE66=5,0.5*DH66+0.5*DF66,"ERR")))))</f>
        <v>30.266167014663218</v>
      </c>
      <c r="DJ66" s="47">
        <f t="shared" si="68"/>
        <v>30.266167014663218</v>
      </c>
      <c r="DK66" s="26">
        <f t="shared" si="114"/>
        <v>667.06632100317734</v>
      </c>
      <c r="DL66" s="6">
        <f t="shared" si="70"/>
        <v>26.866167014663219</v>
      </c>
      <c r="DM66" s="6">
        <f t="shared" si="122"/>
        <v>29.366167014663219</v>
      </c>
      <c r="DN66" s="6">
        <f t="shared" si="72"/>
        <v>49.866167014663219</v>
      </c>
      <c r="DO66" s="24">
        <f t="shared" si="73"/>
        <v>37.866167014663219</v>
      </c>
      <c r="DP66" s="6">
        <f>IF(Monomers_Data!AE66=1,0.5*DO66+0.5*DN66,IF(Monomers_Data!AE66=2,0.7*DO66+0.3*DN66,IF(Monomers_Data!AE66=3,MAXA(MINA(DN66,DO66),DM66),IF(Monomers_Data!AE66=4,0.7*DO66+0.3*DM66,IF(Monomers_Data!AE66=5,0.5*DO66+0.5*DM66,"ERR")))))</f>
        <v>37.866167014663219</v>
      </c>
      <c r="DQ66" s="47">
        <f t="shared" si="126"/>
        <v>37.866167014663219</v>
      </c>
      <c r="DR66" s="26">
        <f t="shared" si="115"/>
        <v>834.57032100317736</v>
      </c>
      <c r="DS66" s="24">
        <f>VLOOKUP(A66,'[2]Price Curves'!$C$8:$BH$367,'[2]Price Curves'!$BC$1)</f>
        <v>22.725000000000001</v>
      </c>
      <c r="DT66" s="6">
        <f t="shared" si="116"/>
        <v>54.107142857142861</v>
      </c>
      <c r="DU66" s="6">
        <f>VLOOKUP(A66,'[2]Price Curves'!$C$8:$BH$367,'[2]Price Curves'!$BG$1)</f>
        <v>66.359523809523807</v>
      </c>
      <c r="DV66" s="5">
        <f t="shared" si="77"/>
        <v>79.647619047619045</v>
      </c>
      <c r="DW66" s="58">
        <f t="shared" si="78"/>
        <v>164.04761904761904</v>
      </c>
      <c r="DX66" s="58">
        <f t="shared" si="79"/>
        <v>106.70482142857144</v>
      </c>
      <c r="DY66" s="24">
        <f t="shared" si="80"/>
        <v>109.04761904761904</v>
      </c>
      <c r="DZ66" s="24"/>
      <c r="EA66" s="186">
        <f t="shared" si="81"/>
        <v>106.70482142857144</v>
      </c>
      <c r="EB66" s="186">
        <f t="shared" si="103"/>
        <v>106.70482142857144</v>
      </c>
      <c r="EC66" s="153"/>
      <c r="ED66" s="73">
        <f>'[2]Price Curves'!AM65</f>
        <v>0</v>
      </c>
      <c r="EH66" s="67">
        <f>MAX(EXP(-0.015*((A72-'Export File'!$A$6+30)/365))*$EH$8,0.1)</f>
        <v>0.10154140711482298</v>
      </c>
      <c r="EJ66" s="112">
        <f t="shared" si="83"/>
        <v>12.866167014663219</v>
      </c>
      <c r="EK66" s="112">
        <f t="shared" si="123"/>
        <v>18.086167014663218</v>
      </c>
      <c r="EL66" s="112">
        <f t="shared" si="85"/>
        <v>31.066167014663218</v>
      </c>
      <c r="EM66" s="112">
        <f t="shared" si="86"/>
        <v>24.266167014663218</v>
      </c>
      <c r="EN66" s="174">
        <f>IF(Monomers_Data!K66=1,0.5*EM66+0.5*EL66,IF(Monomers_Data!K66=2,0.7*EM66+0.3*EL66,IF(Monomers_Data!K66=3,MAXA(MINA(EL66,EM66),EK66),IF(Monomers_Data!K66=4,0.7*EM66+0.3*EK66,IF(Monomers_Data!K66=5,0.5*EM66+0.5*EK66,"ERR")))))</f>
        <v>24.266167014663218</v>
      </c>
      <c r="EO66" s="112">
        <v>5</v>
      </c>
      <c r="EP66" s="175">
        <f t="shared" si="106"/>
        <v>29.266167014663218</v>
      </c>
      <c r="EQ66" s="112">
        <f>VLOOKUP(A66,'[2]Price Curves'!$C$8:$BH$367,'[2]Price Curves'!$BH$1)</f>
        <v>62.269047619047626</v>
      </c>
      <c r="ER66" s="112">
        <f>VLOOKUP(A66,'[2]Price Curves'!$C$8:$BH$367,'[2]Price Curves'!$BA$1)</f>
        <v>48.613979853896183</v>
      </c>
      <c r="ES66" s="161">
        <f t="shared" si="87"/>
        <v>13.679016568090733</v>
      </c>
      <c r="ET66" s="112">
        <f t="shared" si="88"/>
        <v>19.866167014663219</v>
      </c>
      <c r="EU66" s="192">
        <f t="shared" si="89"/>
        <v>16.772591791376975</v>
      </c>
      <c r="EV66" s="112">
        <f t="shared" si="90"/>
        <v>17.283956096070732</v>
      </c>
      <c r="EW66" s="112">
        <f>IF(Monomers_Data!U66=1,0.5*EU66+0.5*ET66,IF(Monomers_Data!U66=2,0.7*EU66+0.3*ET66,IF(Monomers_Data!U66=3,MAXA(MINA(ET66,EU66),ES66),IF(Monomers_Data!U66=4,0.7*EU66+0.3*ES66,IF(Monomers_Data!U66=5,0.5*EU66+0.5*ES66,"ERR")))))</f>
        <v>17.700664358362847</v>
      </c>
      <c r="EX66" s="24">
        <f t="shared" si="98"/>
        <v>17.700664358362847</v>
      </c>
      <c r="EY66" s="211">
        <f>VLOOKUP(A66,'[2]Price Curves'!$C$8:$BH$367,'[2]Price Curves'!$BE$1)</f>
        <v>4.5369999999999999</v>
      </c>
      <c r="EZ66" s="112">
        <f t="shared" si="91"/>
        <v>69.238299999999995</v>
      </c>
      <c r="FA66">
        <f t="shared" si="92"/>
        <v>67.638500000000008</v>
      </c>
    </row>
    <row r="67" spans="1:157" x14ac:dyDescent="0.3">
      <c r="A67" s="113">
        <f t="shared" si="94"/>
        <v>38749</v>
      </c>
      <c r="C67" s="52">
        <f t="shared" si="3"/>
        <v>26.870836720378385</v>
      </c>
      <c r="D67" s="12"/>
      <c r="E67" s="24">
        <f t="shared" si="4"/>
        <v>35.870836720378385</v>
      </c>
      <c r="F67" s="24">
        <f t="shared" si="5"/>
        <v>48.870836720378385</v>
      </c>
      <c r="G67" s="24">
        <f t="shared" si="6"/>
        <v>42.070836720378381</v>
      </c>
      <c r="H67" s="40">
        <f>IF(Polymers_Data!F67=1,0.5*G67+0.5*F67,IF(Polymers_Data!F67=2,0.7*G67+0.3*F67,IF(Polymers_Data!F67=3,MAXA(MINA(F67,G67),E67),IF(Polymers_Data!F67=4,0.7*G67+0.3*E67,IF(Polymers_Data!F67=5,0.5*G67+0.5*E67,"ERR")))))</f>
        <v>42.070836720378381</v>
      </c>
      <c r="I67" s="116">
        <v>0</v>
      </c>
      <c r="J67" s="116">
        <f t="shared" si="7"/>
        <v>42.070836720378381</v>
      </c>
      <c r="K67" s="65">
        <f t="shared" si="113"/>
        <v>44.070836720378381</v>
      </c>
      <c r="L67" s="91">
        <f t="shared" si="8"/>
        <v>44.370836720378385</v>
      </c>
      <c r="M67" s="92">
        <f t="shared" si="9"/>
        <v>45.370836720378385</v>
      </c>
      <c r="N67" s="93">
        <f t="shared" si="10"/>
        <v>43.370836720378385</v>
      </c>
      <c r="O67" s="25">
        <f t="shared" si="11"/>
        <v>29.370836720378385</v>
      </c>
      <c r="P67" s="24">
        <f t="shared" si="12"/>
        <v>47.370836720378385</v>
      </c>
      <c r="Q67" s="24">
        <f t="shared" si="13"/>
        <v>39.120836720378385</v>
      </c>
      <c r="R67" s="12"/>
      <c r="S67" s="37">
        <f t="shared" si="14"/>
        <v>38.570836720378381</v>
      </c>
      <c r="T67" s="40"/>
      <c r="U67" s="25">
        <f t="shared" si="117"/>
        <v>31.870836720378385</v>
      </c>
      <c r="V67" s="24">
        <f t="shared" si="118"/>
        <v>46.370836720378385</v>
      </c>
      <c r="W67" s="24">
        <f t="shared" si="119"/>
        <v>38.870836720378385</v>
      </c>
      <c r="X67" s="40"/>
      <c r="Y67" s="40">
        <f>IF(Polymers_Data!BA67=1,0.5*W67+0.5*V67,IF(Polymers_Data!BA67=2,0.7*W67+0.3*V67,IF(Polymers_Data!BA67=3,MAXA(MINA(V67,W67),U67),IF(Polymers_Data!BA67=4,0.7*W67+0.3*U67,IF(Polymers_Data!BA67=5,0.5*W67+0.5*U67,"ERR")))))</f>
        <v>38.870836720378385</v>
      </c>
      <c r="Z67" s="24">
        <v>0</v>
      </c>
      <c r="AA67" s="40">
        <f t="shared" si="100"/>
        <v>38.870836720378385</v>
      </c>
      <c r="AB67" s="40">
        <f t="shared" si="101"/>
        <v>39.870836720378385</v>
      </c>
      <c r="AC67" s="143">
        <f t="shared" si="19"/>
        <v>40.570836720378381</v>
      </c>
      <c r="AD67" s="97">
        <f t="shared" si="20"/>
        <v>42.370836720378385</v>
      </c>
      <c r="AE67" s="24">
        <f t="shared" si="21"/>
        <v>38.200836720378383</v>
      </c>
      <c r="AF67" s="24">
        <f t="shared" si="22"/>
        <v>53.870836720378385</v>
      </c>
      <c r="AG67" s="24">
        <f t="shared" si="23"/>
        <v>44.550836720378385</v>
      </c>
      <c r="AH67" s="12"/>
      <c r="AI67" s="37">
        <f t="shared" si="24"/>
        <v>45.070836720378381</v>
      </c>
      <c r="AJ67" s="34">
        <f t="shared" si="25"/>
        <v>47.870836720378385</v>
      </c>
      <c r="AK67" s="25">
        <f t="shared" si="26"/>
        <v>22.370836720378385</v>
      </c>
      <c r="AL67" s="12"/>
      <c r="AM67" s="24">
        <f t="shared" si="27"/>
        <v>35.170836720378389</v>
      </c>
      <c r="AN67" s="24">
        <f t="shared" si="28"/>
        <v>46.370836720378385</v>
      </c>
      <c r="AO67" s="24">
        <f t="shared" si="29"/>
        <v>40.270836720378384</v>
      </c>
      <c r="AP67" s="116">
        <f>IF(Polymers_Data!AE67=1,0.5*AO67+0.5*AN67,IF(Polymers_Data!AE67=2,0.7*AO67+0.3*AN67,IF(Polymers_Data!AE67=3,MAXA(MINA(AN67,AO67),AM67),IF(Polymers_Data!AE67=4,0.7*AO67+0.3*AM67,IF(Polymers_Data!AE67=5,0.5*AO67+0.5*AM67,"ERR")))))</f>
        <v>40.270836720378384</v>
      </c>
      <c r="AQ67" s="116">
        <f>IF(Polymers_Data!AE67=1,0.5*AO67+0.5*AN67,IF(Polymers_Data!AE67=2,0.7*AO67+0.3*AN67,IF(Polymers_Data!AE67=3,MAXA(MINA(AN67,AO67),AM67),IF(Polymers_Data!AE67=4,0.7*AO67+0.3*AM67,IF(Polymers_Data!AE67=5,0.5*AO67+0.5*AM67,"ERR")))))</f>
        <v>40.270836720378384</v>
      </c>
      <c r="AR67" s="24">
        <f t="shared" si="107"/>
        <v>32.370836720378385</v>
      </c>
      <c r="AS67" s="24">
        <f t="shared" si="108"/>
        <v>46.120836720378385</v>
      </c>
      <c r="AT67" s="24">
        <f t="shared" si="120"/>
        <v>37.760836720378386</v>
      </c>
      <c r="AU67" s="24">
        <f>IF(Polymers_Data!BP67=1,0.5*AT67+0.5*AS67,IF(Polymers_Data!BP67=2,0.7*AT67+0.3*AS67,IF(Polymers_Data!BP67=3,MAXA(MINA(AS67,AT67),AR67),IF(Polymers_Data!BP67=4,0.7*AT67+0.3*AR67,IF(Polymers_Data!BP67=5,0.3*AT67+0.7*AR67,"ERR")))))</f>
        <v>37.760836720378386</v>
      </c>
      <c r="AV67" s="24"/>
      <c r="AW67" s="24">
        <f t="shared" si="105"/>
        <v>37.760836720378386</v>
      </c>
      <c r="AX67" s="14"/>
      <c r="AY67" s="52">
        <f t="shared" si="33"/>
        <v>26.870836720378385</v>
      </c>
      <c r="AZ67" s="12"/>
      <c r="BA67" s="24">
        <f t="shared" si="34"/>
        <v>44.370836720378385</v>
      </c>
      <c r="BB67" s="24">
        <f t="shared" si="35"/>
        <v>86.870836720378378</v>
      </c>
      <c r="BC67" s="24">
        <f t="shared" si="36"/>
        <v>66.370836720378378</v>
      </c>
      <c r="BD67" s="116">
        <f>IF(Polymers_Data!BZ67=1,0.5*BC67+0.5*BB67,IF(Polymers_Data!BZ67=2,0.7*BC67+0.3*BB67,IF(Polymers_Data!BZ67=3,MAXA(MINA(BB67,BC67),BA67),IF(Polymers_Data!BZ67=4,0.7*BC67+0.3*BA67,IF(Polymers_Data!BZ67=5,0.5*BC67+0.5*BA67,"ERR")))))</f>
        <v>66.370836720378378</v>
      </c>
      <c r="BE67" s="40">
        <f>IF(Polymers_Data!BZ67=1,0.5*BC67+0.5*BB67,IF(Polymers_Data!BZ67=2,0.7*BC67+0.3*BB67,IF(Polymers_Data!BZ67=3,MAXA(MINA(BB67,BC67),BA67),IF(Polymers_Data!BZ67=4,0.7*BC67+0.3*BA67,IF(Polymers_Data!BZ67=5,0.5*BC67+0.5*BA67,"ERR")))))</f>
        <v>66.370836720378378</v>
      </c>
      <c r="BF67" s="12"/>
      <c r="BG67" s="12"/>
      <c r="BH67" s="12"/>
      <c r="BI67" s="53">
        <f t="shared" si="37"/>
        <v>66.370836720378378</v>
      </c>
      <c r="BJ67" s="12"/>
      <c r="BK67" s="25">
        <f t="shared" si="38"/>
        <v>37.870836720378385</v>
      </c>
      <c r="BL67" s="12"/>
      <c r="BM67" s="24">
        <f t="shared" si="39"/>
        <v>45.120836720378385</v>
      </c>
      <c r="BN67" s="24">
        <f t="shared" si="40"/>
        <v>59.870836720378385</v>
      </c>
      <c r="BO67" s="24">
        <f t="shared" si="41"/>
        <v>53.070836720378381</v>
      </c>
      <c r="BP67" s="94">
        <f>IF(Polymers_Data!AJ67=1,0.5*BO67+0.5*BN67,IF(Polymers_Data!AJ67=2,0.7*BO67+0.3*BN67,IF(Polymers_Data!AJ67=3,MAXA(MINA(BN67,BO67),BM67),IF(Polymers_Data!AJ67=4,0.7*BO67+0.3*BM67,IF(Polymers_Data!AJ67=5,0.5*BO67+0.5*BM67,"ERR")))))</f>
        <v>53.070836720378381</v>
      </c>
      <c r="BQ67" s="94">
        <v>0</v>
      </c>
      <c r="BR67" s="94">
        <f t="shared" si="104"/>
        <v>53.070836720378381</v>
      </c>
      <c r="BS67" s="24">
        <f t="shared" si="109"/>
        <v>50.570836720378381</v>
      </c>
      <c r="BT67" s="6"/>
      <c r="BU67" s="31">
        <f>VLOOKUP(A67,'[2]Price Curves'!$C$8:$IV$367,'[2]Price Curves'!$AW$1)</f>
        <v>38.226385059523814</v>
      </c>
      <c r="BV67" s="24">
        <f t="shared" si="112"/>
        <v>12.870836720378387</v>
      </c>
      <c r="BW67" s="24">
        <f t="shared" si="110"/>
        <v>19.870836720378385</v>
      </c>
      <c r="BX67" s="24">
        <f t="shared" si="45"/>
        <v>36.731836720378389</v>
      </c>
      <c r="BY67" s="24">
        <f t="shared" si="46"/>
        <v>26.870836720378385</v>
      </c>
      <c r="BZ67" s="24">
        <f>IF(Monomers_Data!F67=1,0.5*BY67+0.5*BX67,IF(Monomers_Data!F67=2,0.7*BY67+0.3*BX67,IF(Monomers_Data!F67=3,MAXA(MINA(BX67,BY67),BW67),IF(Monomers_Data!F67=4,0.7*BY67+0.3*BW67,IF(Monomers_Data!F67=5,0.5*BY67+0.5*BW67,"ERR")))))</f>
        <v>26.870836720378385</v>
      </c>
      <c r="CA67" s="24"/>
      <c r="CB67" s="40">
        <f t="shared" si="99"/>
        <v>26.870836720378385</v>
      </c>
      <c r="CC67" s="24">
        <f t="shared" si="47"/>
        <v>24.270836720378387</v>
      </c>
      <c r="CD67" s="24">
        <f t="shared" si="48"/>
        <v>28.870836720378385</v>
      </c>
      <c r="CE67" s="26">
        <f t="shared" si="49"/>
        <v>27.120836720378385</v>
      </c>
      <c r="CF67" s="6"/>
      <c r="CG67" s="5">
        <f>VLOOKUP(A67,'[2]Price Curves'!$C$8:$BH$367,'[2]Price Curves'!$AY$1)</f>
        <v>48.44014645357143</v>
      </c>
      <c r="CH67" s="6">
        <f t="shared" si="124"/>
        <v>11.451571265619723</v>
      </c>
      <c r="CI67" s="6">
        <f t="shared" si="125"/>
        <v>18.870836720378385</v>
      </c>
      <c r="CJ67" s="6">
        <f t="shared" si="125"/>
        <v>24.870836720378385</v>
      </c>
      <c r="CK67" s="6">
        <f t="shared" si="125"/>
        <v>20.870836720378385</v>
      </c>
      <c r="CL67" s="47">
        <f>IF(Monomers_Data!P67=1,0.5*CK67+0.5*CJ67,IF(Monomers_Data!P67=2,0.7*CK67+0.3*CJ67,IF(Monomers_Data!P67=3,MAXA(MINA(CJ67,CK67),CI67),IF(Monomers_Data!P67=4,0.7*CK67+0.3*CI67,IF(Monomers_Data!P67=5,0.5*CK67+0.5*CI67,"ERR")))))</f>
        <v>20.870836720378385</v>
      </c>
      <c r="CM67" s="47">
        <f t="shared" si="53"/>
        <v>18.451571265619723</v>
      </c>
      <c r="CN67" s="47"/>
      <c r="CO67" s="34">
        <f t="shared" si="127"/>
        <v>20.870836720378385</v>
      </c>
      <c r="CP67" s="47">
        <v>1.5</v>
      </c>
      <c r="CQ67" s="87">
        <f t="shared" si="54"/>
        <v>22.370836720378385</v>
      </c>
      <c r="CR67" s="6">
        <f t="shared" si="55"/>
        <v>17.697342210969676</v>
      </c>
      <c r="CS67" s="60">
        <f t="shared" si="56"/>
        <v>17.697342210969676</v>
      </c>
      <c r="CT67" s="63">
        <f t="shared" si="57"/>
        <v>26.870836720378385</v>
      </c>
      <c r="CU67" s="6">
        <f t="shared" si="121"/>
        <v>29.370836720378385</v>
      </c>
      <c r="CV67" s="6">
        <f t="shared" si="59"/>
        <v>43.870836720378385</v>
      </c>
      <c r="CW67" s="6">
        <f t="shared" si="60"/>
        <v>36.870836720378385</v>
      </c>
      <c r="CX67" s="24">
        <f>IF(Polymers_Data!BU67=1,0.5*CW67+0.5*CV67,IF(Polymers_Data!BU67=2,0.7*CW67+0.3*CV67,IF(Polymers_Data!BU67=3,MAXA(MINA(CV67,CW67),CU67),IF(Polymers_Data!BU67=4,0.7*CW67+0.3*CU67,IF(Polymers_Data!BU67=5,0.5*CW67+0.5*CU67,"ERR")))))</f>
        <v>38.970836720378387</v>
      </c>
      <c r="CY67" s="177">
        <f t="shared" ref="CY67:CY130" si="128">CX67</f>
        <v>38.970836720378387</v>
      </c>
      <c r="CZ67" s="5">
        <v>0.21643666743326131</v>
      </c>
      <c r="DA67" s="6">
        <f t="shared" si="111"/>
        <v>6.7223036895983865</v>
      </c>
      <c r="DB67" s="26"/>
      <c r="DC67" s="6">
        <f t="shared" si="97"/>
        <v>24.270836720378387</v>
      </c>
      <c r="DD67" s="6">
        <f t="shared" si="102"/>
        <v>106.6354761904762</v>
      </c>
      <c r="DE67" s="6">
        <f t="shared" si="64"/>
        <v>23.475241221009849</v>
      </c>
      <c r="DF67" s="6">
        <f t="shared" si="65"/>
        <v>18.970836720378387</v>
      </c>
      <c r="DG67" s="6">
        <f t="shared" si="66"/>
        <v>49.270836720378384</v>
      </c>
      <c r="DH67" s="24">
        <f t="shared" si="67"/>
        <v>30.270836720378387</v>
      </c>
      <c r="DI67" s="6">
        <f>IF(Monomers_Data!AE67=1,0.5*DH67+0.5*DG67,IF(Monomers_Data!AE67=2,0.7*DH67+0.3*DG67,IF(Monomers_Data!AE67=3,MAXA(MINA(DG67,DH67),DF67),IF(Monomers_Data!AE67=4,0.7*DH67+0.3*DF67,IF(Monomers_Data!AE67=5,0.5*DH67+0.5*DF67,"ERR")))))</f>
        <v>30.270836720378387</v>
      </c>
      <c r="DJ67" s="47">
        <f t="shared" si="68"/>
        <v>30.270836720378387</v>
      </c>
      <c r="DK67" s="26">
        <f t="shared" si="114"/>
        <v>667.16924131713961</v>
      </c>
      <c r="DL67" s="6">
        <f t="shared" si="70"/>
        <v>26.870836720378385</v>
      </c>
      <c r="DM67" s="6">
        <f t="shared" si="122"/>
        <v>29.370836720378385</v>
      </c>
      <c r="DN67" s="6">
        <f t="shared" si="72"/>
        <v>49.870836720378385</v>
      </c>
      <c r="DO67" s="24">
        <f t="shared" si="73"/>
        <v>37.870836720378385</v>
      </c>
      <c r="DP67" s="6">
        <f>IF(Monomers_Data!AE67=1,0.5*DO67+0.5*DN67,IF(Monomers_Data!AE67=2,0.7*DO67+0.3*DN67,IF(Monomers_Data!AE67=3,MAXA(MINA(DN67,DO67),DM67),IF(Monomers_Data!AE67=4,0.7*DO67+0.3*DM67,IF(Monomers_Data!AE67=5,0.5*DO67+0.5*DM67,"ERR")))))</f>
        <v>37.870836720378385</v>
      </c>
      <c r="DQ67" s="47">
        <f t="shared" si="126"/>
        <v>37.870836720378385</v>
      </c>
      <c r="DR67" s="26">
        <f t="shared" si="115"/>
        <v>834.67324131713963</v>
      </c>
      <c r="DS67" s="24">
        <f>VLOOKUP(A67,'[2]Price Curves'!$C$8:$BH$367,'[2]Price Curves'!$BC$1)</f>
        <v>22.7</v>
      </c>
      <c r="DT67" s="6">
        <f t="shared" si="116"/>
        <v>54.047619047619044</v>
      </c>
      <c r="DU67" s="6">
        <f>VLOOKUP(A67,'[2]Price Curves'!$C$8:$BH$367,'[2]Price Curves'!$BG$1)</f>
        <v>66.909523809523805</v>
      </c>
      <c r="DV67" s="5">
        <f t="shared" si="77"/>
        <v>79.588095238095235</v>
      </c>
      <c r="DW67" s="58">
        <f t="shared" si="78"/>
        <v>163.98809523809524</v>
      </c>
      <c r="DX67" s="58">
        <f t="shared" si="79"/>
        <v>106.6354761904762</v>
      </c>
      <c r="DY67" s="24">
        <f t="shared" si="80"/>
        <v>108.98809523809524</v>
      </c>
      <c r="DZ67" s="24"/>
      <c r="EA67" s="186">
        <f t="shared" si="81"/>
        <v>106.6354761904762</v>
      </c>
      <c r="EB67" s="186">
        <f t="shared" si="103"/>
        <v>106.6354761904762</v>
      </c>
      <c r="EC67" s="153"/>
      <c r="ED67" s="73">
        <f>'[2]Price Curves'!AM66</f>
        <v>0</v>
      </c>
      <c r="EH67" s="67">
        <f>MAX(EXP(-0.015*((A73-'Export File'!$A$6+30)/365))*$EH$8,0.1)</f>
        <v>0.1014121285103002</v>
      </c>
      <c r="EJ67" s="112">
        <f t="shared" si="83"/>
        <v>12.870836720378387</v>
      </c>
      <c r="EK67" s="112">
        <f t="shared" si="123"/>
        <v>18.090836720378388</v>
      </c>
      <c r="EL67" s="112">
        <f t="shared" si="85"/>
        <v>31.070836720378388</v>
      </c>
      <c r="EM67" s="112">
        <f t="shared" si="86"/>
        <v>24.270836720378387</v>
      </c>
      <c r="EN67" s="174">
        <f>IF(Monomers_Data!K67=1,0.5*EM67+0.5*EL67,IF(Monomers_Data!K67=2,0.7*EM67+0.3*EL67,IF(Monomers_Data!K67=3,MAXA(MINA(EL67,EM67),EK67),IF(Monomers_Data!K67=4,0.7*EM67+0.3*EK67,IF(Monomers_Data!K67=5,0.5*EM67+0.5*EK67,"ERR")))))</f>
        <v>24.270836720378387</v>
      </c>
      <c r="EP67" s="175">
        <f t="shared" si="106"/>
        <v>24.270836720378387</v>
      </c>
      <c r="EQ67" s="112">
        <f>VLOOKUP(A67,'[2]Price Curves'!$C$8:$BH$367,'[2]Price Curves'!$BH$1)</f>
        <v>62.209523809523809</v>
      </c>
      <c r="ER67" s="112">
        <f>VLOOKUP(A67,'[2]Price Curves'!$C$8:$BH$367,'[2]Price Curves'!$BA$1)</f>
        <v>48.590127321428575</v>
      </c>
      <c r="ES67" s="161">
        <f t="shared" si="87"/>
        <v>13.660852407782084</v>
      </c>
      <c r="ET67" s="112">
        <f t="shared" si="88"/>
        <v>19.870836720378385</v>
      </c>
      <c r="EU67" s="192">
        <f t="shared" si="89"/>
        <v>16.765844564080233</v>
      </c>
      <c r="EV67" s="112">
        <f t="shared" si="90"/>
        <v>17.28748172388568</v>
      </c>
      <c r="EW67" s="112">
        <f>IF(Monomers_Data!U67=1,0.5*EU67+0.5*ET67,IF(Monomers_Data!U67=2,0.7*EU67+0.3*ET67,IF(Monomers_Data!U67=3,MAXA(MINA(ET67,EU67),ES67),IF(Monomers_Data!U67=4,0.7*EU67+0.3*ES67,IF(Monomers_Data!U67=5,0.5*EU67+0.5*ES67,"ERR")))))</f>
        <v>17.697342210969676</v>
      </c>
      <c r="EX67" s="24">
        <f t="shared" si="98"/>
        <v>17.697342210969676</v>
      </c>
      <c r="EY67" s="211">
        <f>VLOOKUP(A67,'[2]Price Curves'!$C$8:$BH$367,'[2]Price Curves'!$BE$1)</f>
        <v>4.4169999999999998</v>
      </c>
      <c r="EZ67" s="112">
        <f t="shared" ref="EZ67:EZ130" si="129">EY67*$EZ$2+$EZ$3</f>
        <v>67.330299999999994</v>
      </c>
      <c r="FA67">
        <f t="shared" si="92"/>
        <v>66.378500000000003</v>
      </c>
    </row>
    <row r="68" spans="1:157" x14ac:dyDescent="0.3">
      <c r="A68" s="113">
        <f t="shared" si="94"/>
        <v>38777</v>
      </c>
      <c r="C68" s="52">
        <f t="shared" si="3"/>
        <v>26.874717908902674</v>
      </c>
      <c r="D68" s="12"/>
      <c r="E68" s="24">
        <f t="shared" si="4"/>
        <v>35.874717908902674</v>
      </c>
      <c r="F68" s="24">
        <f t="shared" si="5"/>
        <v>48.874717908902674</v>
      </c>
      <c r="G68" s="24">
        <f t="shared" si="6"/>
        <v>42.07471790890267</v>
      </c>
      <c r="H68" s="40">
        <f>IF(Polymers_Data!F68=1,0.5*G68+0.5*F68,IF(Polymers_Data!F68=2,0.7*G68+0.3*F68,IF(Polymers_Data!F68=3,MAXA(MINA(F68,G68),E68),IF(Polymers_Data!F68=4,0.7*G68+0.3*E68,IF(Polymers_Data!F68=5,0.5*G68+0.5*E68,"ERR")))))</f>
        <v>42.07471790890267</v>
      </c>
      <c r="I68" s="116">
        <v>0</v>
      </c>
      <c r="J68" s="116">
        <f t="shared" si="7"/>
        <v>42.07471790890267</v>
      </c>
      <c r="K68" s="65">
        <f t="shared" si="113"/>
        <v>44.07471790890267</v>
      </c>
      <c r="L68" s="91">
        <f t="shared" si="8"/>
        <v>44.374717908902674</v>
      </c>
      <c r="M68" s="92">
        <f t="shared" si="9"/>
        <v>45.374717908902674</v>
      </c>
      <c r="N68" s="93">
        <f t="shared" si="10"/>
        <v>43.374717908902674</v>
      </c>
      <c r="O68" s="25">
        <f t="shared" si="11"/>
        <v>29.374717908902674</v>
      </c>
      <c r="P68" s="24">
        <f t="shared" si="12"/>
        <v>47.374717908902674</v>
      </c>
      <c r="Q68" s="24">
        <f t="shared" si="13"/>
        <v>39.124717908902674</v>
      </c>
      <c r="R68" s="12"/>
      <c r="S68" s="37">
        <f t="shared" si="14"/>
        <v>38.57471790890267</v>
      </c>
      <c r="T68" s="40"/>
      <c r="U68" s="25">
        <f t="shared" si="117"/>
        <v>31.874717908902674</v>
      </c>
      <c r="V68" s="24">
        <f t="shared" si="118"/>
        <v>46.374717908902674</v>
      </c>
      <c r="W68" s="24">
        <f t="shared" si="119"/>
        <v>38.874717908902674</v>
      </c>
      <c r="X68" s="40"/>
      <c r="Y68" s="40">
        <f>IF(Polymers_Data!BA68=1,0.5*W68+0.5*V68,IF(Polymers_Data!BA68=2,0.7*W68+0.3*V68,IF(Polymers_Data!BA68=3,MAXA(MINA(V68,W68),U68),IF(Polymers_Data!BA68=4,0.7*W68+0.3*U68,IF(Polymers_Data!BA68=5,0.5*W68+0.5*U68,"ERR")))))</f>
        <v>38.874717908902674</v>
      </c>
      <c r="Z68" s="24">
        <v>0</v>
      </c>
      <c r="AA68" s="40">
        <f t="shared" si="100"/>
        <v>38.874717908902674</v>
      </c>
      <c r="AB68" s="40">
        <f t="shared" si="101"/>
        <v>39.874717908902674</v>
      </c>
      <c r="AC68" s="143">
        <f t="shared" si="19"/>
        <v>40.57471790890267</v>
      </c>
      <c r="AD68" s="97">
        <f t="shared" si="20"/>
        <v>42.374717908902674</v>
      </c>
      <c r="AE68" s="24">
        <f t="shared" si="21"/>
        <v>38.204717908902673</v>
      </c>
      <c r="AF68" s="24">
        <f t="shared" si="22"/>
        <v>53.874717908902674</v>
      </c>
      <c r="AG68" s="24">
        <f t="shared" si="23"/>
        <v>44.554717908902674</v>
      </c>
      <c r="AH68" s="12"/>
      <c r="AI68" s="37">
        <f t="shared" si="24"/>
        <v>45.07471790890267</v>
      </c>
      <c r="AJ68" s="34">
        <f t="shared" si="25"/>
        <v>47.874717908902674</v>
      </c>
      <c r="AK68" s="25">
        <f t="shared" si="26"/>
        <v>22.374717908902674</v>
      </c>
      <c r="AL68" s="12"/>
      <c r="AM68" s="24">
        <f t="shared" si="27"/>
        <v>35.174717908902679</v>
      </c>
      <c r="AN68" s="24">
        <f t="shared" si="28"/>
        <v>46.374717908902674</v>
      </c>
      <c r="AO68" s="24">
        <f t="shared" si="29"/>
        <v>40.274717908902673</v>
      </c>
      <c r="AP68" s="116">
        <f>IF(Polymers_Data!AE68=1,0.5*AO68+0.5*AN68,IF(Polymers_Data!AE68=2,0.7*AO68+0.3*AN68,IF(Polymers_Data!AE68=3,MAXA(MINA(AN68,AO68),AM68),IF(Polymers_Data!AE68=4,0.7*AO68+0.3*AM68,IF(Polymers_Data!AE68=5,0.5*AO68+0.5*AM68,"ERR")))))</f>
        <v>40.274717908902673</v>
      </c>
      <c r="AQ68" s="116">
        <f>IF(Polymers_Data!AE68=1,0.5*AO68+0.5*AN68,IF(Polymers_Data!AE68=2,0.7*AO68+0.3*AN68,IF(Polymers_Data!AE68=3,MAXA(MINA(AN68,AO68),AM68),IF(Polymers_Data!AE68=4,0.7*AO68+0.3*AM68,IF(Polymers_Data!AE68=5,0.5*AO68+0.5*AM68,"ERR")))))</f>
        <v>40.274717908902673</v>
      </c>
      <c r="AR68" s="24">
        <f t="shared" si="107"/>
        <v>32.374717908902674</v>
      </c>
      <c r="AS68" s="24">
        <f t="shared" si="108"/>
        <v>46.124717908902674</v>
      </c>
      <c r="AT68" s="24">
        <f t="shared" si="120"/>
        <v>37.764717908902675</v>
      </c>
      <c r="AU68" s="24">
        <f>IF(Polymers_Data!BP68=1,0.5*AT68+0.5*AS68,IF(Polymers_Data!BP68=2,0.7*AT68+0.3*AS68,IF(Polymers_Data!BP68=3,MAXA(MINA(AS68,AT68),AR68),IF(Polymers_Data!BP68=4,0.7*AT68+0.3*AR68,IF(Polymers_Data!BP68=5,0.3*AT68+0.7*AR68,"ERR")))))</f>
        <v>37.764717908902675</v>
      </c>
      <c r="AV68" s="24"/>
      <c r="AW68" s="24">
        <f t="shared" si="105"/>
        <v>37.764717908902675</v>
      </c>
      <c r="AX68" s="14"/>
      <c r="AY68" s="52">
        <f t="shared" si="33"/>
        <v>26.874717908902674</v>
      </c>
      <c r="AZ68" s="12"/>
      <c r="BA68" s="24">
        <f t="shared" si="34"/>
        <v>44.374717908902674</v>
      </c>
      <c r="BB68" s="24">
        <f t="shared" si="35"/>
        <v>86.874717908902682</v>
      </c>
      <c r="BC68" s="24">
        <f t="shared" si="36"/>
        <v>66.374717908902682</v>
      </c>
      <c r="BD68" s="116">
        <f>IF(Polymers_Data!BZ68=1,0.5*BC68+0.5*BB68,IF(Polymers_Data!BZ68=2,0.7*BC68+0.3*BB68,IF(Polymers_Data!BZ68=3,MAXA(MINA(BB68,BC68),BA68),IF(Polymers_Data!BZ68=4,0.7*BC68+0.3*BA68,IF(Polymers_Data!BZ68=5,0.5*BC68+0.5*BA68,"ERR")))))</f>
        <v>66.374717908902682</v>
      </c>
      <c r="BE68" s="40">
        <f>IF(Polymers_Data!BZ68=1,0.5*BC68+0.5*BB68,IF(Polymers_Data!BZ68=2,0.7*BC68+0.3*BB68,IF(Polymers_Data!BZ68=3,MAXA(MINA(BB68,BC68),BA68),IF(Polymers_Data!BZ68=4,0.7*BC68+0.3*BA68,IF(Polymers_Data!BZ68=5,0.5*BC68+0.5*BA68,"ERR")))))</f>
        <v>66.374717908902682</v>
      </c>
      <c r="BF68" s="12"/>
      <c r="BG68" s="12"/>
      <c r="BH68" s="12"/>
      <c r="BI68" s="53">
        <f t="shared" si="37"/>
        <v>66.374717908902682</v>
      </c>
      <c r="BJ68" s="12"/>
      <c r="BK68" s="25">
        <f t="shared" si="38"/>
        <v>37.874717908902674</v>
      </c>
      <c r="BL68" s="12"/>
      <c r="BM68" s="24">
        <f t="shared" si="39"/>
        <v>45.124717908902674</v>
      </c>
      <c r="BN68" s="24">
        <f t="shared" si="40"/>
        <v>59.874717908902674</v>
      </c>
      <c r="BO68" s="24">
        <f t="shared" si="41"/>
        <v>53.07471790890267</v>
      </c>
      <c r="BP68" s="94">
        <f>IF(Polymers_Data!AJ68=1,0.5*BO68+0.5*BN68,IF(Polymers_Data!AJ68=2,0.7*BO68+0.3*BN68,IF(Polymers_Data!AJ68=3,MAXA(MINA(BN68,BO68),BM68),IF(Polymers_Data!AJ68=4,0.7*BO68+0.3*BM68,IF(Polymers_Data!AJ68=5,0.5*BO68+0.5*BM68,"ERR")))))</f>
        <v>53.07471790890267</v>
      </c>
      <c r="BQ68" s="94">
        <v>0</v>
      </c>
      <c r="BR68" s="94">
        <f t="shared" si="104"/>
        <v>53.07471790890267</v>
      </c>
      <c r="BS68" s="24">
        <f t="shared" si="109"/>
        <v>50.57471790890267</v>
      </c>
      <c r="BT68" s="6"/>
      <c r="BU68" s="31">
        <f>VLOOKUP(A68,'[2]Price Curves'!$C$8:$IV$367,'[2]Price Curves'!$AW$1)</f>
        <v>38.237912189440948</v>
      </c>
      <c r="BV68" s="24">
        <f t="shared" si="112"/>
        <v>12.874717908902674</v>
      </c>
      <c r="BW68" s="24">
        <f t="shared" si="110"/>
        <v>19.874717908902674</v>
      </c>
      <c r="BX68" s="24">
        <f t="shared" si="45"/>
        <v>36.735717908902672</v>
      </c>
      <c r="BY68" s="24">
        <f t="shared" si="46"/>
        <v>26.874717908902674</v>
      </c>
      <c r="BZ68" s="24">
        <f>IF(Monomers_Data!F68=1,0.5*BY68+0.5*BX68,IF(Monomers_Data!F68=2,0.7*BY68+0.3*BX68,IF(Monomers_Data!F68=3,MAXA(MINA(BX68,BY68),BW68),IF(Monomers_Data!F68=4,0.7*BY68+0.3*BW68,IF(Monomers_Data!F68=5,0.5*BY68+0.5*BW68,"ERR")))))</f>
        <v>26.874717908902674</v>
      </c>
      <c r="CA68" s="24"/>
      <c r="CB68" s="40">
        <f t="shared" si="99"/>
        <v>26.874717908902674</v>
      </c>
      <c r="CC68" s="24">
        <f t="shared" si="47"/>
        <v>24.274717908902673</v>
      </c>
      <c r="CD68" s="24">
        <f t="shared" si="48"/>
        <v>28.874717908902674</v>
      </c>
      <c r="CE68" s="26">
        <f t="shared" si="49"/>
        <v>27.124717908902674</v>
      </c>
      <c r="CF68" s="6"/>
      <c r="CG68" s="5">
        <f>VLOOKUP(A68,'[2]Price Curves'!$C$8:$BH$367,'[2]Price Curves'!$AY$1)</f>
        <v>48.445006443866433</v>
      </c>
      <c r="CH68" s="6">
        <f t="shared" si="124"/>
        <v>11.452720199495609</v>
      </c>
      <c r="CI68" s="6">
        <f t="shared" si="125"/>
        <v>18.874717908902674</v>
      </c>
      <c r="CJ68" s="6">
        <f t="shared" si="125"/>
        <v>24.874717908902674</v>
      </c>
      <c r="CK68" s="6">
        <f t="shared" si="125"/>
        <v>20.874717908902674</v>
      </c>
      <c r="CL68" s="47">
        <f>IF(Monomers_Data!P68=1,0.5*CK68+0.5*CJ68,IF(Monomers_Data!P68=2,0.7*CK68+0.3*CJ68,IF(Monomers_Data!P68=3,MAXA(MINA(CJ68,CK68),CI68),IF(Monomers_Data!P68=4,0.7*CK68+0.3*CI68,IF(Monomers_Data!P68=5,0.5*CK68+0.5*CI68,"ERR")))))</f>
        <v>20.874717908902674</v>
      </c>
      <c r="CM68" s="47">
        <f t="shared" si="53"/>
        <v>18.452720199495609</v>
      </c>
      <c r="CN68" s="47"/>
      <c r="CO68" s="34">
        <f t="shared" si="127"/>
        <v>20.874717908902674</v>
      </c>
      <c r="CP68" s="47">
        <v>1.5</v>
      </c>
      <c r="CQ68" s="87">
        <f t="shared" si="54"/>
        <v>22.374717908902674</v>
      </c>
      <c r="CR68" s="6">
        <f t="shared" si="55"/>
        <v>17.692605353825556</v>
      </c>
      <c r="CS68" s="60">
        <f t="shared" si="56"/>
        <v>17.692605353825556</v>
      </c>
      <c r="CT68" s="63">
        <f t="shared" si="57"/>
        <v>26.874717908902674</v>
      </c>
      <c r="CU68" s="6">
        <f t="shared" si="121"/>
        <v>29.374717908902674</v>
      </c>
      <c r="CV68" s="6">
        <f t="shared" si="59"/>
        <v>43.874717908902674</v>
      </c>
      <c r="CW68" s="6">
        <f t="shared" si="60"/>
        <v>36.874717908902674</v>
      </c>
      <c r="CX68" s="24">
        <f>IF(Polymers_Data!BU68=1,0.5*CW68+0.5*CV68,IF(Polymers_Data!BU68=2,0.7*CW68+0.3*CV68,IF(Polymers_Data!BU68=3,MAXA(MINA(CV68,CW68),CU68),IF(Polymers_Data!BU68=4,0.7*CW68+0.3*CU68,IF(Polymers_Data!BU68=5,0.5*CW68+0.5*CU68,"ERR")))))</f>
        <v>38.974717908902676</v>
      </c>
      <c r="CY68" s="177">
        <f t="shared" si="128"/>
        <v>38.974717908902676</v>
      </c>
      <c r="CZ68" s="5">
        <v>0</v>
      </c>
      <c r="DA68" s="6">
        <f t="shared" si="111"/>
        <v>0</v>
      </c>
      <c r="DB68" s="26"/>
      <c r="DC68" s="6">
        <f t="shared" si="97"/>
        <v>24.274717908902673</v>
      </c>
      <c r="DD68" s="6">
        <f t="shared" si="102"/>
        <v>106.56613095238095</v>
      </c>
      <c r="DE68" s="6">
        <f t="shared" si="64"/>
        <v>23.468961198015421</v>
      </c>
      <c r="DF68" s="6">
        <f t="shared" si="65"/>
        <v>18.974717908902672</v>
      </c>
      <c r="DG68" s="6">
        <f t="shared" si="66"/>
        <v>49.274717908902673</v>
      </c>
      <c r="DH68" s="24">
        <f t="shared" si="67"/>
        <v>30.274717908902673</v>
      </c>
      <c r="DI68" s="6">
        <f>IF(Monomers_Data!AE68=1,0.5*DH68+0.5*DG68,IF(Monomers_Data!AE68=2,0.7*DH68+0.3*DG68,IF(Monomers_Data!AE68=3,MAXA(MINA(DG68,DH68),DF68),IF(Monomers_Data!AE68=4,0.7*DH68+0.3*DF68,IF(Monomers_Data!AE68=5,0.5*DH68+0.5*DF68,"ERR")))))</f>
        <v>30.274717908902673</v>
      </c>
      <c r="DJ68" s="47">
        <f t="shared" si="68"/>
        <v>30.274717908902673</v>
      </c>
      <c r="DK68" s="26">
        <f t="shared" si="114"/>
        <v>667.25478271221482</v>
      </c>
      <c r="DL68" s="6">
        <f t="shared" si="70"/>
        <v>26.874717908902674</v>
      </c>
      <c r="DM68" s="6">
        <f t="shared" si="122"/>
        <v>29.374717908902674</v>
      </c>
      <c r="DN68" s="6">
        <f t="shared" si="72"/>
        <v>49.874717908902674</v>
      </c>
      <c r="DO68" s="24">
        <f t="shared" si="73"/>
        <v>37.874717908902674</v>
      </c>
      <c r="DP68" s="6">
        <f>IF(Monomers_Data!AE68=1,0.5*DO68+0.5*DN68,IF(Monomers_Data!AE68=2,0.7*DO68+0.3*DN68,IF(Monomers_Data!AE68=3,MAXA(MINA(DN68,DO68),DM68),IF(Monomers_Data!AE68=4,0.7*DO68+0.3*DM68,IF(Monomers_Data!AE68=5,0.5*DO68+0.5*DM68,"ERR")))))</f>
        <v>37.874717908902674</v>
      </c>
      <c r="DQ68" s="47">
        <f t="shared" si="126"/>
        <v>37.874717908902674</v>
      </c>
      <c r="DR68" s="26">
        <f t="shared" si="115"/>
        <v>834.75878271221484</v>
      </c>
      <c r="DS68" s="24">
        <f>VLOOKUP(A68,'[2]Price Curves'!$C$8:$BH$367,'[2]Price Curves'!$BC$1)</f>
        <v>22.675000000000001</v>
      </c>
      <c r="DT68" s="6">
        <f t="shared" si="116"/>
        <v>53.988095238095234</v>
      </c>
      <c r="DU68" s="6">
        <f>VLOOKUP(A68,'[2]Price Curves'!$C$8:$BH$367,'[2]Price Curves'!$BG$1)</f>
        <v>67.830952380952382</v>
      </c>
      <c r="DV68" s="5">
        <f t="shared" si="77"/>
        <v>79.528571428571425</v>
      </c>
      <c r="DW68" s="58">
        <f t="shared" si="78"/>
        <v>163.92857142857142</v>
      </c>
      <c r="DX68" s="58">
        <f t="shared" si="79"/>
        <v>106.56613095238095</v>
      </c>
      <c r="DY68" s="24">
        <f t="shared" si="80"/>
        <v>108.92857142857142</v>
      </c>
      <c r="DZ68" s="24"/>
      <c r="EA68" s="186">
        <f t="shared" si="81"/>
        <v>106.56613095238095</v>
      </c>
      <c r="EB68" s="186">
        <f t="shared" si="103"/>
        <v>106.56613095238095</v>
      </c>
      <c r="EC68" s="153"/>
      <c r="ED68" s="73">
        <f>'[2]Price Curves'!AM67</f>
        <v>0</v>
      </c>
      <c r="EH68" s="67">
        <f>MAX(EXP(-0.015*((A74-'Export File'!$A$6+30)/365))*$EH$8,0.1)</f>
        <v>0.10128301449831226</v>
      </c>
      <c r="EJ68" s="112">
        <f t="shared" si="83"/>
        <v>12.874717908902674</v>
      </c>
      <c r="EK68" s="112">
        <f t="shared" si="123"/>
        <v>18.094717908902673</v>
      </c>
      <c r="EL68" s="112">
        <f t="shared" si="85"/>
        <v>31.074717908902674</v>
      </c>
      <c r="EM68" s="112">
        <f t="shared" si="86"/>
        <v>24.274717908902673</v>
      </c>
      <c r="EN68" s="174">
        <f>IF(Monomers_Data!K68=1,0.5*EM68+0.5*EL68,IF(Monomers_Data!K68=2,0.7*EM68+0.3*EL68,IF(Monomers_Data!K68=3,MAXA(MINA(EL68,EM68),EK68),IF(Monomers_Data!K68=4,0.7*EM68+0.3*EK68,IF(Monomers_Data!K68=5,0.5*EM68+0.5*EK68,"ERR")))))</f>
        <v>24.274717908902673</v>
      </c>
      <c r="EP68" s="175">
        <f t="shared" si="106"/>
        <v>24.274717908902673</v>
      </c>
      <c r="EQ68" s="112">
        <f>VLOOKUP(A68,'[2]Price Curves'!$C$8:$BH$367,'[2]Price Curves'!$BH$1)</f>
        <v>62.140476190476193</v>
      </c>
      <c r="ER68" s="112">
        <f>VLOOKUP(A68,'[2]Price Curves'!$C$8:$BH$367,'[2]Price Curves'!$BA$1)</f>
        <v>48.561380170807375</v>
      </c>
      <c r="ES68" s="161">
        <f t="shared" si="87"/>
        <v>13.640110608682336</v>
      </c>
      <c r="ET68" s="112">
        <f t="shared" si="88"/>
        <v>19.874717908902674</v>
      </c>
      <c r="EU68" s="192">
        <f t="shared" si="89"/>
        <v>16.757414258792505</v>
      </c>
      <c r="EV68" s="112">
        <f t="shared" si="90"/>
        <v>17.29041202122152</v>
      </c>
      <c r="EW68" s="112">
        <f>IF(Monomers_Data!U68=1,0.5*EU68+0.5*ET68,IF(Monomers_Data!U68=2,0.7*EU68+0.3*ET68,IF(Monomers_Data!U68=3,MAXA(MINA(ET68,EU68),ES68),IF(Monomers_Data!U68=4,0.7*EU68+0.3*ES68,IF(Monomers_Data!U68=5,0.5*EU68+0.5*ES68,"ERR")))))</f>
        <v>17.692605353825556</v>
      </c>
      <c r="EX68" s="24">
        <f t="shared" si="98"/>
        <v>17.692605353825556</v>
      </c>
      <c r="EY68" s="211">
        <f>VLOOKUP(A68,'[2]Price Curves'!$C$8:$BH$367,'[2]Price Curves'!$BE$1)</f>
        <v>4.2770000000000001</v>
      </c>
      <c r="EZ68" s="112">
        <f t="shared" si="129"/>
        <v>65.104299999999995</v>
      </c>
      <c r="FA68">
        <f t="shared" si="92"/>
        <v>64.908500000000004</v>
      </c>
    </row>
    <row r="69" spans="1:157" x14ac:dyDescent="0.3">
      <c r="A69" s="113">
        <f t="shared" si="94"/>
        <v>38808</v>
      </c>
      <c r="C69" s="52">
        <f t="shared" si="3"/>
        <v>26.692237473945806</v>
      </c>
      <c r="D69" s="12"/>
      <c r="E69" s="24">
        <f t="shared" si="4"/>
        <v>35.692237473945809</v>
      </c>
      <c r="F69" s="24">
        <f t="shared" si="5"/>
        <v>48.692237473945809</v>
      </c>
      <c r="G69" s="24">
        <f t="shared" si="6"/>
        <v>41.892237473945805</v>
      </c>
      <c r="H69" s="40">
        <f>IF(Polymers_Data!F69=1,0.5*G69+0.5*F69,IF(Polymers_Data!F69=2,0.7*G69+0.3*F69,IF(Polymers_Data!F69=3,MAXA(MINA(F69,G69),E69),IF(Polymers_Data!F69=4,0.7*G69+0.3*E69,IF(Polymers_Data!F69=5,0.5*G69+0.5*E69,"ERR")))))</f>
        <v>41.892237473945805</v>
      </c>
      <c r="I69" s="116">
        <v>0</v>
      </c>
      <c r="J69" s="116">
        <f t="shared" si="7"/>
        <v>41.892237473945805</v>
      </c>
      <c r="K69" s="65">
        <f t="shared" si="113"/>
        <v>43.892237473945805</v>
      </c>
      <c r="L69" s="91">
        <f t="shared" si="8"/>
        <v>44.192237473945809</v>
      </c>
      <c r="M69" s="92">
        <f t="shared" ref="M69:M132" si="130">L69+$M$3</f>
        <v>45.192237473945809</v>
      </c>
      <c r="N69" s="93">
        <f t="shared" si="10"/>
        <v>43.192237473945809</v>
      </c>
      <c r="O69" s="25">
        <f t="shared" si="11"/>
        <v>29.192237473945806</v>
      </c>
      <c r="P69" s="24">
        <f t="shared" si="12"/>
        <v>47.192237473945809</v>
      </c>
      <c r="Q69" s="24">
        <f t="shared" si="13"/>
        <v>38.942237473945809</v>
      </c>
      <c r="R69" s="12"/>
      <c r="S69" s="37">
        <f t="shared" si="14"/>
        <v>38.392237473945805</v>
      </c>
      <c r="T69" s="40"/>
      <c r="U69" s="25">
        <f t="shared" si="117"/>
        <v>31.692237473945806</v>
      </c>
      <c r="V69" s="24">
        <f t="shared" si="118"/>
        <v>46.192237473945809</v>
      </c>
      <c r="W69" s="24">
        <f t="shared" si="119"/>
        <v>38.692237473945809</v>
      </c>
      <c r="X69" s="40"/>
      <c r="Y69" s="40">
        <f>IF(Polymers_Data!BA69=1,0.5*W69+0.5*V69,IF(Polymers_Data!BA69=2,0.7*W69+0.3*V69,IF(Polymers_Data!BA69=3,MAXA(MINA(V69,W69),U69),IF(Polymers_Data!BA69=4,0.7*W69+0.3*U69,IF(Polymers_Data!BA69=5,0.5*W69+0.5*U69,"ERR")))))</f>
        <v>38.692237473945809</v>
      </c>
      <c r="Z69" s="24">
        <v>0</v>
      </c>
      <c r="AA69" s="40">
        <f t="shared" si="100"/>
        <v>38.692237473945809</v>
      </c>
      <c r="AB69" s="40">
        <f t="shared" si="101"/>
        <v>39.692237473945809</v>
      </c>
      <c r="AC69" s="143">
        <f t="shared" si="19"/>
        <v>40.392237473945805</v>
      </c>
      <c r="AD69" s="97">
        <f t="shared" si="20"/>
        <v>42.192237473945809</v>
      </c>
      <c r="AE69" s="24">
        <f t="shared" si="21"/>
        <v>38.022237473945808</v>
      </c>
      <c r="AF69" s="24">
        <f t="shared" si="22"/>
        <v>53.692237473945809</v>
      </c>
      <c r="AG69" s="24">
        <f t="shared" si="23"/>
        <v>44.372237473945802</v>
      </c>
      <c r="AH69" s="12"/>
      <c r="AI69" s="37">
        <f t="shared" si="24"/>
        <v>44.892237473945805</v>
      </c>
      <c r="AJ69" s="34">
        <f t="shared" si="25"/>
        <v>47.692237473945809</v>
      </c>
      <c r="AK69" s="25">
        <f t="shared" si="26"/>
        <v>22.192237473945806</v>
      </c>
      <c r="AL69" s="12"/>
      <c r="AM69" s="24">
        <f t="shared" si="27"/>
        <v>34.992237473945806</v>
      </c>
      <c r="AN69" s="24">
        <f t="shared" si="28"/>
        <v>46.192237473945809</v>
      </c>
      <c r="AO69" s="24">
        <f t="shared" si="29"/>
        <v>40.092237473945801</v>
      </c>
      <c r="AP69" s="116">
        <f>IF(Polymers_Data!AE69=1,0.5*AO69+0.5*AN69,IF(Polymers_Data!AE69=2,0.7*AO69+0.3*AN69,IF(Polymers_Data!AE69=3,MAXA(MINA(AN69,AO69),AM69),IF(Polymers_Data!AE69=4,0.7*AO69+0.3*AM69,IF(Polymers_Data!AE69=5,0.5*AO69+0.5*AM69,"ERR")))))</f>
        <v>40.092237473945801</v>
      </c>
      <c r="AQ69" s="116">
        <f>IF(Polymers_Data!AE69=1,0.5*AO69+0.5*AN69,IF(Polymers_Data!AE69=2,0.7*AO69+0.3*AN69,IF(Polymers_Data!AE69=3,MAXA(MINA(AN69,AO69),AM69),IF(Polymers_Data!AE69=4,0.7*AO69+0.3*AM69,IF(Polymers_Data!AE69=5,0.5*AO69+0.5*AM69,"ERR")))))</f>
        <v>40.092237473945801</v>
      </c>
      <c r="AR69" s="24">
        <f t="shared" si="107"/>
        <v>32.192237473945809</v>
      </c>
      <c r="AS69" s="24">
        <f t="shared" si="108"/>
        <v>45.942237473945809</v>
      </c>
      <c r="AT69" s="24">
        <f t="shared" si="120"/>
        <v>37.58223747394581</v>
      </c>
      <c r="AU69" s="24">
        <f>IF(Polymers_Data!BP69=1,0.5*AT69+0.5*AS69,IF(Polymers_Data!BP69=2,0.7*AT69+0.3*AS69,IF(Polymers_Data!BP69=3,MAXA(MINA(AS69,AT69),AR69),IF(Polymers_Data!BP69=4,0.7*AT69+0.3*AR69,IF(Polymers_Data!BP69=5,0.3*AT69+0.7*AR69,"ERR")))))</f>
        <v>37.58223747394581</v>
      </c>
      <c r="AV69" s="24"/>
      <c r="AW69" s="24">
        <f t="shared" si="105"/>
        <v>37.58223747394581</v>
      </c>
      <c r="AX69" s="14"/>
      <c r="AY69" s="52">
        <f t="shared" si="33"/>
        <v>26.692237473945806</v>
      </c>
      <c r="AZ69" s="12"/>
      <c r="BA69" s="24">
        <f t="shared" si="34"/>
        <v>44.192237473945809</v>
      </c>
      <c r="BB69" s="24">
        <f t="shared" si="35"/>
        <v>86.692237473945809</v>
      </c>
      <c r="BC69" s="24">
        <f t="shared" si="36"/>
        <v>66.192237473945809</v>
      </c>
      <c r="BD69" s="116">
        <f>IF(Polymers_Data!BZ69=1,0.5*BC69+0.5*BB69,IF(Polymers_Data!BZ69=2,0.7*BC69+0.3*BB69,IF(Polymers_Data!BZ69=3,MAXA(MINA(BB69,BC69),BA69),IF(Polymers_Data!BZ69=4,0.7*BC69+0.3*BA69,IF(Polymers_Data!BZ69=5,0.5*BC69+0.5*BA69,"ERR")))))</f>
        <v>66.192237473945809</v>
      </c>
      <c r="BE69" s="40">
        <f>IF(Polymers_Data!BZ69=1,0.5*BC69+0.5*BB69,IF(Polymers_Data!BZ69=2,0.7*BC69+0.3*BB69,IF(Polymers_Data!BZ69=3,MAXA(MINA(BB69,BC69),BA69),IF(Polymers_Data!BZ69=4,0.7*BC69+0.3*BA69,IF(Polymers_Data!BZ69=5,0.5*BC69+0.5*BA69,"ERR")))))</f>
        <v>66.192237473945809</v>
      </c>
      <c r="BF69" s="12"/>
      <c r="BG69" s="12"/>
      <c r="BH69" s="12"/>
      <c r="BI69" s="53">
        <f t="shared" si="37"/>
        <v>66.192237473945809</v>
      </c>
      <c r="BJ69" s="12"/>
      <c r="BK69" s="25">
        <f t="shared" si="38"/>
        <v>37.692237473945809</v>
      </c>
      <c r="BL69" s="12"/>
      <c r="BM69" s="24">
        <f t="shared" si="39"/>
        <v>44.942237473945809</v>
      </c>
      <c r="BN69" s="24">
        <f t="shared" si="40"/>
        <v>59.692237473945809</v>
      </c>
      <c r="BO69" s="24">
        <f t="shared" si="41"/>
        <v>52.892237473945812</v>
      </c>
      <c r="BP69" s="94">
        <f>IF(Polymers_Data!AJ69=1,0.5*BO69+0.5*BN69,IF(Polymers_Data!AJ69=2,0.7*BO69+0.3*BN69,IF(Polymers_Data!AJ69=3,MAXA(MINA(BN69,BO69),BM69),IF(Polymers_Data!AJ69=4,0.7*BO69+0.3*BM69,IF(Polymers_Data!AJ69=5,0.5*BO69+0.5*BM69,"ERR")))))</f>
        <v>52.892237473945812</v>
      </c>
      <c r="BQ69" s="94">
        <v>0</v>
      </c>
      <c r="BR69" s="94">
        <f t="shared" si="104"/>
        <v>52.892237473945812</v>
      </c>
      <c r="BS69" s="24">
        <f t="shared" si="109"/>
        <v>50.392237473945812</v>
      </c>
      <c r="BT69" s="6"/>
      <c r="BU69" s="31">
        <f>VLOOKUP(A69,'[2]Price Curves'!$C$8:$IV$367,'[2]Price Curves'!$AW$1)</f>
        <v>37.695945297619048</v>
      </c>
      <c r="BV69" s="24">
        <f t="shared" si="112"/>
        <v>12.692237473945806</v>
      </c>
      <c r="BW69" s="24">
        <f t="shared" si="110"/>
        <v>19.692237473945806</v>
      </c>
      <c r="BX69" s="24">
        <f t="shared" si="45"/>
        <v>36.553237473945806</v>
      </c>
      <c r="BY69" s="24">
        <f t="shared" si="46"/>
        <v>26.692237473945806</v>
      </c>
      <c r="BZ69" s="24">
        <f>IF(Monomers_Data!F69=1,0.5*BY69+0.5*BX69,IF(Monomers_Data!F69=2,0.7*BY69+0.3*BX69,IF(Monomers_Data!F69=3,MAXA(MINA(BX69,BY69),BW69),IF(Monomers_Data!F69=4,0.7*BY69+0.3*BW69,IF(Monomers_Data!F69=5,0.5*BY69+0.5*BW69,"ERR")))))</f>
        <v>26.692237473945806</v>
      </c>
      <c r="CA69" s="24"/>
      <c r="CB69" s="40">
        <f t="shared" si="99"/>
        <v>26.692237473945806</v>
      </c>
      <c r="CC69" s="24">
        <f t="shared" si="47"/>
        <v>24.092237473945808</v>
      </c>
      <c r="CD69" s="24">
        <f t="shared" si="48"/>
        <v>28.692237473945806</v>
      </c>
      <c r="CE69" s="26">
        <f t="shared" si="49"/>
        <v>26.942237473945806</v>
      </c>
      <c r="CF69" s="6"/>
      <c r="CG69" s="5">
        <f>VLOOKUP(A69,'[2]Price Curves'!$C$8:$BH$367,'[2]Price Curves'!$AY$1)</f>
        <v>46.990374042857141</v>
      </c>
      <c r="CH69" s="6">
        <f t="shared" si="124"/>
        <v>11.108835471124619</v>
      </c>
      <c r="CI69" s="6">
        <f t="shared" si="125"/>
        <v>18.692237473945806</v>
      </c>
      <c r="CJ69" s="6">
        <f t="shared" si="125"/>
        <v>24.692237473945806</v>
      </c>
      <c r="CK69" s="6">
        <f t="shared" si="125"/>
        <v>20.692237473945806</v>
      </c>
      <c r="CL69" s="47">
        <f>IF(Monomers_Data!P69=1,0.5*CK69+0.5*CJ69,IF(Monomers_Data!P69=2,0.7*CK69+0.3*CJ69,IF(Monomers_Data!P69=3,MAXA(MINA(CJ69,CK69),CI69),IF(Monomers_Data!P69=4,0.7*CK69+0.3*CI69,IF(Monomers_Data!P69=5,0.5*CK69+0.5*CI69,"ERR")))))</f>
        <v>20.692237473945806</v>
      </c>
      <c r="CM69" s="47">
        <f t="shared" si="53"/>
        <v>18.108835471124621</v>
      </c>
      <c r="CN69" s="47"/>
      <c r="CO69" s="34">
        <f t="shared" si="127"/>
        <v>20.692237473945806</v>
      </c>
      <c r="CP69" s="47">
        <v>1.5</v>
      </c>
      <c r="CQ69" s="87">
        <f t="shared" si="54"/>
        <v>22.192237473945806</v>
      </c>
      <c r="CR69" s="6">
        <f t="shared" si="55"/>
        <v>18.967807901177657</v>
      </c>
      <c r="CS69" s="60">
        <f t="shared" si="56"/>
        <v>18.967807901177657</v>
      </c>
      <c r="CT69" s="63">
        <f t="shared" si="57"/>
        <v>26.692237473945806</v>
      </c>
      <c r="CU69" s="6">
        <f t="shared" si="121"/>
        <v>29.192237473945806</v>
      </c>
      <c r="CV69" s="6">
        <f t="shared" si="59"/>
        <v>43.692237473945809</v>
      </c>
      <c r="CW69" s="6">
        <f t="shared" si="60"/>
        <v>36.692237473945809</v>
      </c>
      <c r="CX69" s="24">
        <f>IF(Polymers_Data!BU69=1,0.5*CW69+0.5*CV69,IF(Polymers_Data!BU69=2,0.7*CW69+0.3*CV69,IF(Polymers_Data!BU69=3,MAXA(MINA(CV69,CW69),CU69),IF(Polymers_Data!BU69=4,0.7*CW69+0.3*CU69,IF(Polymers_Data!BU69=5,0.5*CW69+0.5*CU69,"ERR")))))</f>
        <v>38.792237473945811</v>
      </c>
      <c r="CY69" s="177">
        <f t="shared" si="128"/>
        <v>38.792237473945811</v>
      </c>
      <c r="CZ69" s="5">
        <v>0</v>
      </c>
      <c r="DA69" s="6">
        <f t="shared" si="111"/>
        <v>0</v>
      </c>
      <c r="DB69" s="26"/>
      <c r="DC69" s="6">
        <f t="shared" si="97"/>
        <v>24.092237473945808</v>
      </c>
      <c r="DD69" s="6">
        <f t="shared" si="102"/>
        <v>106.49678571428572</v>
      </c>
      <c r="DE69" s="6">
        <f t="shared" si="64"/>
        <v>23.409568112328866</v>
      </c>
      <c r="DF69" s="6">
        <f t="shared" si="65"/>
        <v>18.792237473945807</v>
      </c>
      <c r="DG69" s="6">
        <f t="shared" si="66"/>
        <v>49.092237473945808</v>
      </c>
      <c r="DH69" s="24">
        <f t="shared" si="67"/>
        <v>30.092237473945808</v>
      </c>
      <c r="DI69" s="6">
        <f>IF(Monomers_Data!AE69=1,0.5*DH69+0.5*DG69,IF(Monomers_Data!AE69=2,0.7*DH69+0.3*DG69,IF(Monomers_Data!AE69=3,MAXA(MINA(DG69,DH69),DF69),IF(Monomers_Data!AE69=4,0.7*DH69+0.3*DF69,IF(Monomers_Data!AE69=5,0.5*DH69+0.5*DF69,"ERR")))))</f>
        <v>30.092237473945808</v>
      </c>
      <c r="DJ69" s="47">
        <f t="shared" si="68"/>
        <v>30.092237473945808</v>
      </c>
      <c r="DK69" s="26">
        <f t="shared" si="114"/>
        <v>663.23291392576562</v>
      </c>
      <c r="DL69" s="6">
        <f t="shared" si="70"/>
        <v>26.692237473945806</v>
      </c>
      <c r="DM69" s="6">
        <f t="shared" si="122"/>
        <v>29.192237473945806</v>
      </c>
      <c r="DN69" s="6">
        <f t="shared" si="72"/>
        <v>49.692237473945809</v>
      </c>
      <c r="DO69" s="24">
        <f t="shared" si="73"/>
        <v>37.692237473945809</v>
      </c>
      <c r="DP69" s="6">
        <f>IF(Monomers_Data!AE69=1,0.5*DO69+0.5*DN69,IF(Monomers_Data!AE69=2,0.7*DO69+0.3*DN69,IF(Monomers_Data!AE69=3,MAXA(MINA(DN69,DO69),DM69),IF(Monomers_Data!AE69=4,0.7*DO69+0.3*DM69,IF(Monomers_Data!AE69=5,0.5*DO69+0.5*DM69,"ERR")))))</f>
        <v>37.692237473945809</v>
      </c>
      <c r="DQ69" s="47">
        <f t="shared" si="126"/>
        <v>37.692237473945809</v>
      </c>
      <c r="DR69" s="26">
        <f t="shared" si="115"/>
        <v>830.73691392576563</v>
      </c>
      <c r="DS69" s="24">
        <f>VLOOKUP(A69,'[2]Price Curves'!$C$8:$BH$367,'[2]Price Curves'!$BC$1)</f>
        <v>22.65</v>
      </c>
      <c r="DT69" s="6">
        <f t="shared" si="116"/>
        <v>53.928571428571423</v>
      </c>
      <c r="DU69" s="6">
        <f>VLOOKUP(A69,'[2]Price Curves'!$C$8:$BH$367,'[2]Price Curves'!$BG$1)</f>
        <v>74.38095238095238</v>
      </c>
      <c r="DV69" s="5">
        <f t="shared" si="77"/>
        <v>79.469047619047615</v>
      </c>
      <c r="DW69" s="58">
        <f t="shared" si="78"/>
        <v>163.86904761904762</v>
      </c>
      <c r="DX69" s="58">
        <f t="shared" si="79"/>
        <v>106.49678571428572</v>
      </c>
      <c r="DY69" s="24">
        <f t="shared" si="80"/>
        <v>108.86904761904762</v>
      </c>
      <c r="DZ69" s="24"/>
      <c r="EA69" s="186">
        <f t="shared" si="81"/>
        <v>106.49678571428572</v>
      </c>
      <c r="EB69" s="186">
        <f t="shared" si="103"/>
        <v>106.49678571428572</v>
      </c>
      <c r="EC69" s="153"/>
      <c r="ED69" s="73">
        <f>'[2]Price Curves'!AM68</f>
        <v>0</v>
      </c>
      <c r="EH69" s="67">
        <f>MAX(EXP(-0.015*((A75-'Export File'!$A$6+30)/365))*$EH$8,0.1)</f>
        <v>0.10115822197109006</v>
      </c>
      <c r="EJ69" s="112">
        <f t="shared" si="83"/>
        <v>12.692237473945806</v>
      </c>
      <c r="EK69" s="112">
        <f t="shared" si="123"/>
        <v>17.912237473945805</v>
      </c>
      <c r="EL69" s="112">
        <f t="shared" si="85"/>
        <v>30.892237473945805</v>
      </c>
      <c r="EM69" s="112">
        <f t="shared" si="86"/>
        <v>24.092237473945808</v>
      </c>
      <c r="EN69" s="174">
        <f>IF(Monomers_Data!K69=1,0.5*EM69+0.5*EL69,IF(Monomers_Data!K69=2,0.7*EM69+0.3*EL69,IF(Monomers_Data!K69=3,MAXA(MINA(EL69,EM69),EK69),IF(Monomers_Data!K69=4,0.7*EM69+0.3*EK69,IF(Monomers_Data!K69=5,0.5*EM69+0.5*EK69,"ERR")))))</f>
        <v>24.092237473945808</v>
      </c>
      <c r="EP69" s="175">
        <f t="shared" si="106"/>
        <v>24.092237473945808</v>
      </c>
      <c r="EQ69" s="112">
        <f>VLOOKUP(A69,'[2]Price Curves'!$C$8:$BH$367,'[2]Price Curves'!$BH$1)</f>
        <v>68.759523809523813</v>
      </c>
      <c r="ER69" s="112">
        <f>VLOOKUP(A69,'[2]Price Curves'!$C$8:$BH$367,'[2]Price Curves'!$BA$1)</f>
        <v>44.774976607142854</v>
      </c>
      <c r="ES69" s="161">
        <f t="shared" si="87"/>
        <v>17.622438694608245</v>
      </c>
      <c r="ET69" s="112">
        <f t="shared" si="88"/>
        <v>19.692237473945806</v>
      </c>
      <c r="EU69" s="192">
        <f t="shared" si="89"/>
        <v>18.657338084277026</v>
      </c>
      <c r="EV69" s="112">
        <f t="shared" si="90"/>
        <v>17.152639292829083</v>
      </c>
      <c r="EW69" s="112">
        <f>IF(Monomers_Data!U69=1,0.5*EU69+0.5*ET69,IF(Monomers_Data!U69=2,0.7*EU69+0.3*ET69,IF(Monomers_Data!U69=3,MAXA(MINA(ET69,EU69),ES69),IF(Monomers_Data!U69=4,0.7*EU69+0.3*ES69,IF(Monomers_Data!U69=5,0.5*EU69+0.5*ES69,"ERR")))))</f>
        <v>18.967807901177657</v>
      </c>
      <c r="EX69" s="24">
        <f t="shared" si="98"/>
        <v>18.967807901177657</v>
      </c>
      <c r="EY69" s="211">
        <f>VLOOKUP(A69,'[2]Price Curves'!$C$8:$BH$367,'[2]Price Curves'!$BE$1)</f>
        <v>4.1349999999999998</v>
      </c>
      <c r="EZ69" s="112">
        <f t="shared" si="129"/>
        <v>62.846499999999999</v>
      </c>
      <c r="FA69">
        <f t="shared" si="92"/>
        <v>63.41749999999999</v>
      </c>
    </row>
    <row r="70" spans="1:157" x14ac:dyDescent="0.3">
      <c r="A70" s="113">
        <f t="shared" si="94"/>
        <v>38838</v>
      </c>
      <c r="C70" s="52">
        <f t="shared" si="3"/>
        <v>26.696431792040485</v>
      </c>
      <c r="D70" s="12"/>
      <c r="E70" s="24">
        <f t="shared" si="4"/>
        <v>35.696431792040485</v>
      </c>
      <c r="F70" s="24">
        <f t="shared" si="5"/>
        <v>48.696431792040485</v>
      </c>
      <c r="G70" s="24">
        <f t="shared" si="6"/>
        <v>41.896431792040488</v>
      </c>
      <c r="H70" s="40">
        <f>IF(Polymers_Data!F70=1,0.5*G70+0.5*F70,IF(Polymers_Data!F70=2,0.7*G70+0.3*F70,IF(Polymers_Data!F70=3,MAXA(MINA(F70,G70),E70),IF(Polymers_Data!F70=4,0.7*G70+0.3*E70,IF(Polymers_Data!F70=5,0.5*G70+0.5*E70,"ERR")))))</f>
        <v>41.896431792040488</v>
      </c>
      <c r="I70" s="116">
        <v>0</v>
      </c>
      <c r="J70" s="116">
        <f t="shared" si="7"/>
        <v>41.896431792040488</v>
      </c>
      <c r="K70" s="65">
        <f t="shared" si="113"/>
        <v>43.896431792040488</v>
      </c>
      <c r="L70" s="91">
        <f t="shared" si="8"/>
        <v>44.196431792040485</v>
      </c>
      <c r="M70" s="92">
        <f t="shared" si="130"/>
        <v>45.196431792040485</v>
      </c>
      <c r="N70" s="93">
        <f t="shared" si="10"/>
        <v>43.196431792040485</v>
      </c>
      <c r="O70" s="25">
        <f t="shared" si="11"/>
        <v>29.196431792040485</v>
      </c>
      <c r="P70" s="24">
        <f t="shared" si="12"/>
        <v>47.196431792040485</v>
      </c>
      <c r="Q70" s="24">
        <f t="shared" si="13"/>
        <v>38.946431792040485</v>
      </c>
      <c r="R70" s="12"/>
      <c r="S70" s="37">
        <f t="shared" si="14"/>
        <v>38.396431792040488</v>
      </c>
      <c r="T70" s="40"/>
      <c r="U70" s="25">
        <f t="shared" si="117"/>
        <v>31.696431792040485</v>
      </c>
      <c r="V70" s="24">
        <f t="shared" si="118"/>
        <v>46.196431792040485</v>
      </c>
      <c r="W70" s="24">
        <f t="shared" si="119"/>
        <v>38.696431792040485</v>
      </c>
      <c r="X70" s="40"/>
      <c r="Y70" s="40">
        <f>IF(Polymers_Data!BA70=1,0.5*W70+0.5*V70,IF(Polymers_Data!BA70=2,0.7*W70+0.3*V70,IF(Polymers_Data!BA70=3,MAXA(MINA(V70,W70),U70),IF(Polymers_Data!BA70=4,0.7*W70+0.3*U70,IF(Polymers_Data!BA70=5,0.5*W70+0.5*U70,"ERR")))))</f>
        <v>38.696431792040485</v>
      </c>
      <c r="Z70" s="24">
        <v>0</v>
      </c>
      <c r="AA70" s="40">
        <f t="shared" si="100"/>
        <v>38.696431792040485</v>
      </c>
      <c r="AB70" s="40">
        <f t="shared" si="101"/>
        <v>39.696431792040485</v>
      </c>
      <c r="AC70" s="143">
        <f t="shared" si="19"/>
        <v>40.396431792040488</v>
      </c>
      <c r="AD70" s="97">
        <f t="shared" si="20"/>
        <v>42.196431792040485</v>
      </c>
      <c r="AE70" s="24">
        <f t="shared" si="21"/>
        <v>38.026431792040484</v>
      </c>
      <c r="AF70" s="24">
        <f t="shared" si="22"/>
        <v>53.696431792040485</v>
      </c>
      <c r="AG70" s="24">
        <f t="shared" si="23"/>
        <v>44.376431792040485</v>
      </c>
      <c r="AH70" s="12"/>
      <c r="AI70" s="37">
        <f t="shared" si="24"/>
        <v>44.896431792040488</v>
      </c>
      <c r="AJ70" s="34">
        <f t="shared" si="25"/>
        <v>47.696431792040485</v>
      </c>
      <c r="AK70" s="25">
        <f t="shared" si="26"/>
        <v>22.196431792040485</v>
      </c>
      <c r="AL70" s="12"/>
      <c r="AM70" s="24">
        <f t="shared" si="27"/>
        <v>34.996431792040482</v>
      </c>
      <c r="AN70" s="24">
        <f t="shared" si="28"/>
        <v>46.196431792040485</v>
      </c>
      <c r="AO70" s="24">
        <f t="shared" si="29"/>
        <v>40.096431792040484</v>
      </c>
      <c r="AP70" s="116">
        <f>IF(Polymers_Data!AE70=1,0.5*AO70+0.5*AN70,IF(Polymers_Data!AE70=2,0.7*AO70+0.3*AN70,IF(Polymers_Data!AE70=3,MAXA(MINA(AN70,AO70),AM70),IF(Polymers_Data!AE70=4,0.7*AO70+0.3*AM70,IF(Polymers_Data!AE70=5,0.5*AO70+0.5*AM70,"ERR")))))</f>
        <v>40.096431792040484</v>
      </c>
      <c r="AQ70" s="116">
        <f>IF(Polymers_Data!AE70=1,0.5*AO70+0.5*AN70,IF(Polymers_Data!AE70=2,0.7*AO70+0.3*AN70,IF(Polymers_Data!AE70=3,MAXA(MINA(AN70,AO70),AM70),IF(Polymers_Data!AE70=4,0.7*AO70+0.3*AM70,IF(Polymers_Data!AE70=5,0.5*AO70+0.5*AM70,"ERR")))))</f>
        <v>40.096431792040484</v>
      </c>
      <c r="AR70" s="24">
        <f t="shared" si="107"/>
        <v>32.196431792040485</v>
      </c>
      <c r="AS70" s="24">
        <f t="shared" si="108"/>
        <v>45.946431792040485</v>
      </c>
      <c r="AT70" s="24">
        <f t="shared" si="120"/>
        <v>37.586431792040486</v>
      </c>
      <c r="AU70" s="24">
        <f>IF(Polymers_Data!BP70=1,0.5*AT70+0.5*AS70,IF(Polymers_Data!BP70=2,0.7*AT70+0.3*AS70,IF(Polymers_Data!BP70=3,MAXA(MINA(AS70,AT70),AR70),IF(Polymers_Data!BP70=4,0.7*AT70+0.3*AR70,IF(Polymers_Data!BP70=5,0.3*AT70+0.7*AR70,"ERR")))))</f>
        <v>37.586431792040486</v>
      </c>
      <c r="AV70" s="24"/>
      <c r="AW70" s="24">
        <f t="shared" si="105"/>
        <v>37.586431792040486</v>
      </c>
      <c r="AX70" s="14"/>
      <c r="AY70" s="52">
        <f t="shared" si="33"/>
        <v>26.696431792040485</v>
      </c>
      <c r="AZ70" s="12"/>
      <c r="BA70" s="24">
        <f t="shared" si="34"/>
        <v>44.196431792040485</v>
      </c>
      <c r="BB70" s="24">
        <f t="shared" si="35"/>
        <v>86.696431792040485</v>
      </c>
      <c r="BC70" s="24">
        <f t="shared" si="36"/>
        <v>66.196431792040485</v>
      </c>
      <c r="BD70" s="116">
        <f>IF(Polymers_Data!BZ70=1,0.5*BC70+0.5*BB70,IF(Polymers_Data!BZ70=2,0.7*BC70+0.3*BB70,IF(Polymers_Data!BZ70=3,MAXA(MINA(BB70,BC70),BA70),IF(Polymers_Data!BZ70=4,0.7*BC70+0.3*BA70,IF(Polymers_Data!BZ70=5,0.5*BC70+0.5*BA70,"ERR")))))</f>
        <v>66.196431792040485</v>
      </c>
      <c r="BE70" s="40">
        <f>IF(Polymers_Data!BZ70=1,0.5*BC70+0.5*BB70,IF(Polymers_Data!BZ70=2,0.7*BC70+0.3*BB70,IF(Polymers_Data!BZ70=3,MAXA(MINA(BB70,BC70),BA70),IF(Polymers_Data!BZ70=4,0.7*BC70+0.3*BA70,IF(Polymers_Data!BZ70=5,0.5*BC70+0.5*BA70,"ERR")))))</f>
        <v>66.196431792040485</v>
      </c>
      <c r="BF70" s="12"/>
      <c r="BG70" s="12"/>
      <c r="BH70" s="12"/>
      <c r="BI70" s="53">
        <f t="shared" si="37"/>
        <v>66.196431792040485</v>
      </c>
      <c r="BJ70" s="12"/>
      <c r="BK70" s="25">
        <f t="shared" si="38"/>
        <v>37.696431792040485</v>
      </c>
      <c r="BL70" s="12"/>
      <c r="BM70" s="24">
        <f t="shared" si="39"/>
        <v>44.946431792040485</v>
      </c>
      <c r="BN70" s="24">
        <f t="shared" si="40"/>
        <v>59.696431792040485</v>
      </c>
      <c r="BO70" s="24">
        <f t="shared" si="41"/>
        <v>52.896431792040488</v>
      </c>
      <c r="BP70" s="94">
        <f>IF(Polymers_Data!AJ70=1,0.5*BO70+0.5*BN70,IF(Polymers_Data!AJ70=2,0.7*BO70+0.3*BN70,IF(Polymers_Data!AJ70=3,MAXA(MINA(BN70,BO70),BM70),IF(Polymers_Data!AJ70=4,0.7*BO70+0.3*BM70,IF(Polymers_Data!AJ70=5,0.5*BO70+0.5*BM70,"ERR")))))</f>
        <v>52.896431792040488</v>
      </c>
      <c r="BQ70" s="94">
        <v>0</v>
      </c>
      <c r="BR70" s="94">
        <f t="shared" si="104"/>
        <v>52.896431792040488</v>
      </c>
      <c r="BS70" s="24">
        <f t="shared" si="109"/>
        <v>50.396431792040488</v>
      </c>
      <c r="BT70" s="6"/>
      <c r="BU70" s="31">
        <f>VLOOKUP(A70,'[2]Price Curves'!$C$8:$IV$367,'[2]Price Curves'!$AW$1)</f>
        <v>37.708402422360237</v>
      </c>
      <c r="BV70" s="24">
        <f t="shared" si="112"/>
        <v>12.696431792040483</v>
      </c>
      <c r="BW70" s="24">
        <f t="shared" si="110"/>
        <v>19.696431792040485</v>
      </c>
      <c r="BX70" s="24">
        <f t="shared" si="45"/>
        <v>36.557431792040482</v>
      </c>
      <c r="BY70" s="24">
        <f t="shared" si="46"/>
        <v>26.696431792040485</v>
      </c>
      <c r="BZ70" s="24">
        <f>IF(Monomers_Data!F70=1,0.5*BY70+0.5*BX70,IF(Monomers_Data!F70=2,0.7*BY70+0.3*BX70,IF(Monomers_Data!F70=3,MAXA(MINA(BX70,BY70),BW70),IF(Monomers_Data!F70=4,0.7*BY70+0.3*BW70,IF(Monomers_Data!F70=5,0.5*BY70+0.5*BW70,"ERR")))))</f>
        <v>26.696431792040485</v>
      </c>
      <c r="CA70" s="24"/>
      <c r="CB70" s="40">
        <f t="shared" si="99"/>
        <v>26.696431792040485</v>
      </c>
      <c r="CC70" s="24">
        <f t="shared" si="47"/>
        <v>24.096431792040484</v>
      </c>
      <c r="CD70" s="24">
        <f t="shared" si="48"/>
        <v>28.696431792040485</v>
      </c>
      <c r="CE70" s="26">
        <f t="shared" si="49"/>
        <v>26.946431792040485</v>
      </c>
      <c r="CF70" s="6"/>
      <c r="CG70" s="5">
        <f>VLOOKUP(A70,'[2]Price Curves'!$C$8:$BH$367,'[2]Price Curves'!$AY$1)</f>
        <v>46.996581082841665</v>
      </c>
      <c r="CH70" s="6">
        <f t="shared" si="124"/>
        <v>11.110302856463749</v>
      </c>
      <c r="CI70" s="6">
        <f t="shared" si="125"/>
        <v>18.696431792040485</v>
      </c>
      <c r="CJ70" s="6">
        <f t="shared" si="125"/>
        <v>24.696431792040485</v>
      </c>
      <c r="CK70" s="6">
        <f t="shared" si="125"/>
        <v>20.696431792040485</v>
      </c>
      <c r="CL70" s="47">
        <f>IF(Monomers_Data!P70=1,0.5*CK70+0.5*CJ70,IF(Monomers_Data!P70=2,0.7*CK70+0.3*CJ70,IF(Monomers_Data!P70=3,MAXA(MINA(CJ70,CK70),CI70),IF(Monomers_Data!P70=4,0.7*CK70+0.3*CI70,IF(Monomers_Data!P70=5,0.5*CK70+0.5*CI70,"ERR")))))</f>
        <v>20.696431792040485</v>
      </c>
      <c r="CM70" s="47">
        <f t="shared" si="53"/>
        <v>18.110302856463747</v>
      </c>
      <c r="CN70" s="47"/>
      <c r="CO70" s="34">
        <f t="shared" si="127"/>
        <v>20.696431792040485</v>
      </c>
      <c r="CP70" s="47">
        <v>1.5</v>
      </c>
      <c r="CQ70" s="87">
        <f t="shared" si="54"/>
        <v>22.196431792040485</v>
      </c>
      <c r="CR70" s="6">
        <f t="shared" si="55"/>
        <v>18.957013906455913</v>
      </c>
      <c r="CS70" s="60">
        <f t="shared" si="56"/>
        <v>18.957013906455913</v>
      </c>
      <c r="CT70" s="63">
        <f t="shared" si="57"/>
        <v>26.696431792040485</v>
      </c>
      <c r="CU70" s="6">
        <f t="shared" si="121"/>
        <v>29.196431792040485</v>
      </c>
      <c r="CV70" s="6">
        <f t="shared" si="59"/>
        <v>43.696431792040485</v>
      </c>
      <c r="CW70" s="6">
        <f t="shared" si="60"/>
        <v>36.696431792040485</v>
      </c>
      <c r="CX70" s="24">
        <f>IF(Polymers_Data!BU70=1,0.5*CW70+0.5*CV70,IF(Polymers_Data!BU70=2,0.7*CW70+0.3*CV70,IF(Polymers_Data!BU70=3,MAXA(MINA(CV70,CW70),CU70),IF(Polymers_Data!BU70=4,0.7*CW70+0.3*CU70,IF(Polymers_Data!BU70=5,0.5*CW70+0.5*CU70,"ERR")))))</f>
        <v>38.79643179204048</v>
      </c>
      <c r="CY70" s="177">
        <f t="shared" si="128"/>
        <v>38.79643179204048</v>
      </c>
      <c r="CZ70" s="5">
        <v>0</v>
      </c>
      <c r="DA70" s="6">
        <f t="shared" si="111"/>
        <v>0</v>
      </c>
      <c r="DB70" s="26"/>
      <c r="DC70" s="6">
        <f t="shared" si="97"/>
        <v>24.096431792040484</v>
      </c>
      <c r="DD70" s="6">
        <f t="shared" si="102"/>
        <v>106.42744047619047</v>
      </c>
      <c r="DE70" s="6">
        <f t="shared" si="64"/>
        <v>23.403377331262</v>
      </c>
      <c r="DF70" s="6">
        <f t="shared" si="65"/>
        <v>18.796431792040483</v>
      </c>
      <c r="DG70" s="6">
        <f t="shared" si="66"/>
        <v>49.096431792040484</v>
      </c>
      <c r="DH70" s="24">
        <f t="shared" si="67"/>
        <v>30.096431792040484</v>
      </c>
      <c r="DI70" s="6">
        <f>IF(Monomers_Data!AE70=1,0.5*DH70+0.5*DG70,IF(Monomers_Data!AE70=2,0.7*DH70+0.3*DG70,IF(Monomers_Data!AE70=3,MAXA(MINA(DG70,DH70),DF70),IF(Monomers_Data!AE70=4,0.7*DH70+0.3*DF70,IF(Monomers_Data!AE70=5,0.5*DH70+0.5*DF70,"ERR")))))</f>
        <v>30.096431792040484</v>
      </c>
      <c r="DJ70" s="47">
        <f t="shared" ref="DJ70:DJ133" si="131">DI70</f>
        <v>30.096431792040484</v>
      </c>
      <c r="DK70" s="26">
        <f t="shared" si="114"/>
        <v>663.32535669657227</v>
      </c>
      <c r="DL70" s="6">
        <f t="shared" si="70"/>
        <v>26.696431792040485</v>
      </c>
      <c r="DM70" s="6">
        <f t="shared" si="122"/>
        <v>29.196431792040485</v>
      </c>
      <c r="DN70" s="6">
        <f t="shared" si="72"/>
        <v>49.696431792040485</v>
      </c>
      <c r="DO70" s="24">
        <f t="shared" si="73"/>
        <v>37.696431792040485</v>
      </c>
      <c r="DP70" s="6">
        <f>IF(Monomers_Data!AE70=1,0.5*DO70+0.5*DN70,IF(Monomers_Data!AE70=2,0.7*DO70+0.3*DN70,IF(Monomers_Data!AE70=3,MAXA(MINA(DN70,DO70),DM70),IF(Monomers_Data!AE70=4,0.7*DO70+0.3*DM70,IF(Monomers_Data!AE70=5,0.5*DO70+0.5*DM70,"ERR")))))</f>
        <v>37.696431792040485</v>
      </c>
      <c r="DQ70" s="47">
        <f t="shared" si="126"/>
        <v>37.696431792040485</v>
      </c>
      <c r="DR70" s="26">
        <f t="shared" si="115"/>
        <v>830.82935669657229</v>
      </c>
      <c r="DS70" s="24">
        <f>VLOOKUP(A70,'[2]Price Curves'!$C$8:$BH$367,'[2]Price Curves'!$BC$1)</f>
        <v>22.625</v>
      </c>
      <c r="DT70" s="6">
        <f t="shared" si="116"/>
        <v>53.869047619047613</v>
      </c>
      <c r="DU70" s="6">
        <f>VLOOKUP(A70,'[2]Price Curves'!$C$8:$BH$367,'[2]Price Curves'!$BG$1)</f>
        <v>90.95</v>
      </c>
      <c r="DV70" s="5">
        <f t="shared" si="77"/>
        <v>79.409523809523819</v>
      </c>
      <c r="DW70" s="58">
        <f t="shared" si="78"/>
        <v>163.80952380952382</v>
      </c>
      <c r="DX70" s="58">
        <f t="shared" si="79"/>
        <v>106.42744047619047</v>
      </c>
      <c r="DY70" s="24">
        <f t="shared" si="80"/>
        <v>108.80952380952382</v>
      </c>
      <c r="DZ70" s="24"/>
      <c r="EA70" s="186">
        <f t="shared" si="81"/>
        <v>106.42744047619047</v>
      </c>
      <c r="EB70" s="186">
        <f t="shared" si="103"/>
        <v>106.42744047619047</v>
      </c>
      <c r="EC70" s="153"/>
      <c r="ED70" s="73">
        <f>'[2]Price Curves'!AM69</f>
        <v>0</v>
      </c>
      <c r="EH70" s="67">
        <f>MAX(EXP(-0.015*((A76-'Export File'!$A$6+30)/365))*$EH$8,0.1)</f>
        <v>0.10102943122311825</v>
      </c>
      <c r="EJ70" s="112">
        <f t="shared" si="83"/>
        <v>12.696431792040483</v>
      </c>
      <c r="EK70" s="112">
        <f t="shared" si="123"/>
        <v>17.916431792040484</v>
      </c>
      <c r="EL70" s="112">
        <f t="shared" si="85"/>
        <v>30.896431792040481</v>
      </c>
      <c r="EM70" s="112">
        <f t="shared" si="86"/>
        <v>24.096431792040484</v>
      </c>
      <c r="EN70" s="174">
        <f>IF(Monomers_Data!K70=1,0.5*EM70+0.5*EL70,IF(Monomers_Data!K70=2,0.7*EM70+0.3*EL70,IF(Monomers_Data!K70=3,MAXA(MINA(EL70,EM70),EK70),IF(Monomers_Data!K70=4,0.7*EM70+0.3*EK70,IF(Monomers_Data!K70=5,0.5*EM70+0.5*EK70,"ERR")))))</f>
        <v>24.096431792040484</v>
      </c>
      <c r="EP70" s="175">
        <f t="shared" si="106"/>
        <v>24.096431792040484</v>
      </c>
      <c r="EQ70" s="112">
        <f>VLOOKUP(A70,'[2]Price Curves'!$C$8:$BH$367,'[2]Price Curves'!$BH$1)</f>
        <v>68.650000000000006</v>
      </c>
      <c r="ER70" s="112">
        <f>VLOOKUP(A70,'[2]Price Curves'!$C$8:$BH$367,'[2]Price Curves'!$BA$1)</f>
        <v>44.748173167701893</v>
      </c>
      <c r="ES70" s="161">
        <f t="shared" si="87"/>
        <v>17.583809261798844</v>
      </c>
      <c r="ET70" s="112">
        <f t="shared" si="88"/>
        <v>19.696431792040485</v>
      </c>
      <c r="EU70" s="192">
        <f t="shared" si="89"/>
        <v>18.640120526919667</v>
      </c>
      <c r="EV70" s="112">
        <f t="shared" si="90"/>
        <v>17.155806002990566</v>
      </c>
      <c r="EW70" s="112">
        <f>IF(Monomers_Data!U70=1,0.5*EU70+0.5*ET70,IF(Monomers_Data!U70=2,0.7*EU70+0.3*ET70,IF(Monomers_Data!U70=3,MAXA(MINA(ET70,EU70),ES70),IF(Monomers_Data!U70=4,0.7*EU70+0.3*ES70,IF(Monomers_Data!U70=5,0.5*EU70+0.5*ES70,"ERR")))))</f>
        <v>18.957013906455913</v>
      </c>
      <c r="EX70" s="24">
        <f t="shared" si="98"/>
        <v>18.957013906455913</v>
      </c>
      <c r="EY70" s="211">
        <f>VLOOKUP(A70,'[2]Price Curves'!$C$8:$BH$367,'[2]Price Curves'!$BE$1)</f>
        <v>4.1690000000000005</v>
      </c>
      <c r="EZ70" s="112">
        <f t="shared" si="129"/>
        <v>63.387100000000011</v>
      </c>
      <c r="FA70">
        <f t="shared" si="92"/>
        <v>63.774500000000003</v>
      </c>
    </row>
    <row r="71" spans="1:157" x14ac:dyDescent="0.3">
      <c r="A71" s="113">
        <f t="shared" si="94"/>
        <v>38869</v>
      </c>
      <c r="C71" s="52">
        <f t="shared" si="3"/>
        <v>26.700856687364276</v>
      </c>
      <c r="D71" s="12"/>
      <c r="E71" s="24">
        <f t="shared" si="4"/>
        <v>35.700856687364279</v>
      </c>
      <c r="F71" s="24">
        <f t="shared" si="5"/>
        <v>48.700856687364279</v>
      </c>
      <c r="G71" s="24">
        <f t="shared" si="6"/>
        <v>41.900856687364275</v>
      </c>
      <c r="H71" s="40">
        <f>IF(Polymers_Data!F71=1,0.5*G71+0.5*F71,IF(Polymers_Data!F71=2,0.7*G71+0.3*F71,IF(Polymers_Data!F71=3,MAXA(MINA(F71,G71),E71),IF(Polymers_Data!F71=4,0.7*G71+0.3*E71,IF(Polymers_Data!F71=5,0.5*G71+0.5*E71,"ERR")))))</f>
        <v>41.900856687364275</v>
      </c>
      <c r="I71" s="116">
        <v>0</v>
      </c>
      <c r="J71" s="116">
        <f t="shared" si="7"/>
        <v>41.900856687364275</v>
      </c>
      <c r="K71" s="65">
        <f t="shared" si="113"/>
        <v>43.900856687364275</v>
      </c>
      <c r="L71" s="91">
        <f t="shared" si="8"/>
        <v>44.200856687364279</v>
      </c>
      <c r="M71" s="92">
        <f t="shared" si="130"/>
        <v>45.200856687364279</v>
      </c>
      <c r="N71" s="93">
        <f t="shared" si="10"/>
        <v>43.200856687364279</v>
      </c>
      <c r="O71" s="25">
        <f t="shared" si="11"/>
        <v>29.200856687364276</v>
      </c>
      <c r="P71" s="24">
        <f t="shared" si="12"/>
        <v>47.200856687364279</v>
      </c>
      <c r="Q71" s="24">
        <f t="shared" si="13"/>
        <v>38.950856687364279</v>
      </c>
      <c r="R71" s="12"/>
      <c r="S71" s="37">
        <f t="shared" si="14"/>
        <v>38.400856687364275</v>
      </c>
      <c r="T71" s="40"/>
      <c r="U71" s="25">
        <f t="shared" si="117"/>
        <v>31.700856687364276</v>
      </c>
      <c r="V71" s="24">
        <f t="shared" si="118"/>
        <v>46.200856687364279</v>
      </c>
      <c r="W71" s="24">
        <f t="shared" si="119"/>
        <v>38.700856687364279</v>
      </c>
      <c r="X71" s="40"/>
      <c r="Y71" s="40">
        <f>IF(Polymers_Data!BA71=1,0.5*W71+0.5*V71,IF(Polymers_Data!BA71=2,0.7*W71+0.3*V71,IF(Polymers_Data!BA71=3,MAXA(MINA(V71,W71),U71),IF(Polymers_Data!BA71=4,0.7*W71+0.3*U71,IF(Polymers_Data!BA71=5,0.5*W71+0.5*U71,"ERR")))))</f>
        <v>38.700856687364279</v>
      </c>
      <c r="Z71" s="24">
        <v>0</v>
      </c>
      <c r="AA71" s="40">
        <f t="shared" si="100"/>
        <v>38.700856687364279</v>
      </c>
      <c r="AB71" s="40">
        <f t="shared" si="101"/>
        <v>39.700856687364279</v>
      </c>
      <c r="AC71" s="143">
        <f t="shared" si="19"/>
        <v>40.400856687364275</v>
      </c>
      <c r="AD71" s="97">
        <f t="shared" si="20"/>
        <v>42.200856687364279</v>
      </c>
      <c r="AE71" s="24">
        <f t="shared" si="21"/>
        <v>38.030856687364277</v>
      </c>
      <c r="AF71" s="24">
        <f t="shared" si="22"/>
        <v>53.700856687364279</v>
      </c>
      <c r="AG71" s="24">
        <f t="shared" si="23"/>
        <v>44.380856687364272</v>
      </c>
      <c r="AH71" s="12"/>
      <c r="AI71" s="37">
        <f t="shared" si="24"/>
        <v>44.900856687364275</v>
      </c>
      <c r="AJ71" s="34">
        <f t="shared" si="25"/>
        <v>47.700856687364279</v>
      </c>
      <c r="AK71" s="25">
        <f t="shared" si="26"/>
        <v>22.200856687364276</v>
      </c>
      <c r="AL71" s="12"/>
      <c r="AM71" s="24">
        <f t="shared" si="27"/>
        <v>35.000856687364276</v>
      </c>
      <c r="AN71" s="24">
        <f t="shared" si="28"/>
        <v>46.200856687364279</v>
      </c>
      <c r="AO71" s="24">
        <f t="shared" si="29"/>
        <v>40.100856687364271</v>
      </c>
      <c r="AP71" s="116">
        <f>IF(Polymers_Data!AE71=1,0.5*AO71+0.5*AN71,IF(Polymers_Data!AE71=2,0.7*AO71+0.3*AN71,IF(Polymers_Data!AE71=3,MAXA(MINA(AN71,AO71),AM71),IF(Polymers_Data!AE71=4,0.7*AO71+0.3*AM71,IF(Polymers_Data!AE71=5,0.5*AO71+0.5*AM71,"ERR")))))</f>
        <v>40.100856687364271</v>
      </c>
      <c r="AQ71" s="116">
        <f>IF(Polymers_Data!AE71=1,0.5*AO71+0.5*AN71,IF(Polymers_Data!AE71=2,0.7*AO71+0.3*AN71,IF(Polymers_Data!AE71=3,MAXA(MINA(AN71,AO71),AM71),IF(Polymers_Data!AE71=4,0.7*AO71+0.3*AM71,IF(Polymers_Data!AE71=5,0.5*AO71+0.5*AM71,"ERR")))))</f>
        <v>40.100856687364271</v>
      </c>
      <c r="AR71" s="24">
        <f t="shared" si="107"/>
        <v>32.200856687364279</v>
      </c>
      <c r="AS71" s="24">
        <f t="shared" si="108"/>
        <v>45.950856687364279</v>
      </c>
      <c r="AT71" s="24">
        <f t="shared" si="120"/>
        <v>37.59085668736428</v>
      </c>
      <c r="AU71" s="24">
        <f>IF(Polymers_Data!BP71=1,0.5*AT71+0.5*AS71,IF(Polymers_Data!BP71=2,0.7*AT71+0.3*AS71,IF(Polymers_Data!BP71=3,MAXA(MINA(AS71,AT71),AR71),IF(Polymers_Data!BP71=4,0.7*AT71+0.3*AR71,IF(Polymers_Data!BP71=5,0.3*AT71+0.7*AR71,"ERR")))))</f>
        <v>37.59085668736428</v>
      </c>
      <c r="AV71" s="24"/>
      <c r="AW71" s="24">
        <f t="shared" si="105"/>
        <v>37.59085668736428</v>
      </c>
      <c r="AX71" s="14"/>
      <c r="AY71" s="52">
        <f t="shared" si="33"/>
        <v>26.700856687364276</v>
      </c>
      <c r="AZ71" s="12"/>
      <c r="BA71" s="24">
        <f t="shared" si="34"/>
        <v>44.200856687364279</v>
      </c>
      <c r="BB71" s="24">
        <f t="shared" si="35"/>
        <v>86.700856687364279</v>
      </c>
      <c r="BC71" s="24">
        <f t="shared" si="36"/>
        <v>66.200856687364279</v>
      </c>
      <c r="BD71" s="116">
        <f>IF(Polymers_Data!BZ71=1,0.5*BC71+0.5*BB71,IF(Polymers_Data!BZ71=2,0.7*BC71+0.3*BB71,IF(Polymers_Data!BZ71=3,MAXA(MINA(BB71,BC71),BA71),IF(Polymers_Data!BZ71=4,0.7*BC71+0.3*BA71,IF(Polymers_Data!BZ71=5,0.5*BC71+0.5*BA71,"ERR")))))</f>
        <v>66.200856687364279</v>
      </c>
      <c r="BE71" s="40">
        <f>IF(Polymers_Data!BZ71=1,0.5*BC71+0.5*BB71,IF(Polymers_Data!BZ71=2,0.7*BC71+0.3*BB71,IF(Polymers_Data!BZ71=3,MAXA(MINA(BB71,BC71),BA71),IF(Polymers_Data!BZ71=4,0.7*BC71+0.3*BA71,IF(Polymers_Data!BZ71=5,0.5*BC71+0.5*BA71,"ERR")))))</f>
        <v>66.200856687364279</v>
      </c>
      <c r="BF71" s="12"/>
      <c r="BG71" s="12"/>
      <c r="BH71" s="12"/>
      <c r="BI71" s="53">
        <f t="shared" si="37"/>
        <v>66.200856687364279</v>
      </c>
      <c r="BJ71" s="12"/>
      <c r="BK71" s="25">
        <f t="shared" si="38"/>
        <v>37.700856687364279</v>
      </c>
      <c r="BL71" s="12"/>
      <c r="BM71" s="24">
        <f t="shared" si="39"/>
        <v>44.950856687364279</v>
      </c>
      <c r="BN71" s="24">
        <f t="shared" si="40"/>
        <v>59.700856687364279</v>
      </c>
      <c r="BO71" s="24">
        <f t="shared" si="41"/>
        <v>52.900856687364282</v>
      </c>
      <c r="BP71" s="94">
        <f>IF(Polymers_Data!AJ71=1,0.5*BO71+0.5*BN71,IF(Polymers_Data!AJ71=2,0.7*BO71+0.3*BN71,IF(Polymers_Data!AJ71=3,MAXA(MINA(BN71,BO71),BM71),IF(Polymers_Data!AJ71=4,0.7*BO71+0.3*BM71,IF(Polymers_Data!AJ71=5,0.5*BO71+0.5*BM71,"ERR")))))</f>
        <v>52.900856687364282</v>
      </c>
      <c r="BQ71" s="94">
        <v>0</v>
      </c>
      <c r="BR71" s="94">
        <f t="shared" si="104"/>
        <v>52.900856687364282</v>
      </c>
      <c r="BS71" s="24">
        <f t="shared" si="109"/>
        <v>50.400856687364282</v>
      </c>
      <c r="BT71" s="6"/>
      <c r="BU71" s="31">
        <f>VLOOKUP(A71,'[2]Price Curves'!$C$8:$IV$367,'[2]Price Curves'!$AW$1)</f>
        <v>37.721544361471899</v>
      </c>
      <c r="BV71" s="24">
        <f t="shared" si="112"/>
        <v>12.700856687364276</v>
      </c>
      <c r="BW71" s="24">
        <f t="shared" si="110"/>
        <v>19.700856687364276</v>
      </c>
      <c r="BX71" s="24">
        <f t="shared" si="45"/>
        <v>36.561856687364276</v>
      </c>
      <c r="BY71" s="24">
        <f t="shared" si="46"/>
        <v>26.700856687364276</v>
      </c>
      <c r="BZ71" s="24">
        <f>IF(Monomers_Data!F71=1,0.5*BY71+0.5*BX71,IF(Monomers_Data!F71=2,0.7*BY71+0.3*BX71,IF(Monomers_Data!F71=3,MAXA(MINA(BX71,BY71),BW71),IF(Monomers_Data!F71=4,0.7*BY71+0.3*BW71,IF(Monomers_Data!F71=5,0.5*BY71+0.5*BW71,"ERR")))))</f>
        <v>26.700856687364276</v>
      </c>
      <c r="CA71" s="24"/>
      <c r="CB71" s="40">
        <f t="shared" si="99"/>
        <v>26.700856687364276</v>
      </c>
      <c r="CC71" s="24">
        <f t="shared" si="47"/>
        <v>24.100856687364278</v>
      </c>
      <c r="CD71" s="24">
        <f t="shared" si="48"/>
        <v>28.700856687364276</v>
      </c>
      <c r="CE71" s="26">
        <f t="shared" si="49"/>
        <v>26.950856687364276</v>
      </c>
      <c r="CF71" s="6"/>
      <c r="CG71" s="5">
        <f>VLOOKUP(A71,'[2]Price Curves'!$C$8:$BH$367,'[2]Price Curves'!$AY$1)</f>
        <v>47.00378004123381</v>
      </c>
      <c r="CH71" s="6">
        <f t="shared" si="124"/>
        <v>11.112004737880332</v>
      </c>
      <c r="CI71" s="6">
        <f t="shared" si="125"/>
        <v>18.700856687364276</v>
      </c>
      <c r="CJ71" s="6">
        <f t="shared" si="125"/>
        <v>24.700856687364276</v>
      </c>
      <c r="CK71" s="6">
        <f t="shared" si="125"/>
        <v>20.700856687364276</v>
      </c>
      <c r="CL71" s="47">
        <f>IF(Monomers_Data!P71=1,0.5*CK71+0.5*CJ71,IF(Monomers_Data!P71=2,0.7*CK71+0.3*CJ71,IF(Monomers_Data!P71=3,MAXA(MINA(CJ71,CK71),CI71),IF(Monomers_Data!P71=4,0.7*CK71+0.3*CI71,IF(Monomers_Data!P71=5,0.5*CK71+0.5*CI71,"ERR")))))</f>
        <v>20.700856687364276</v>
      </c>
      <c r="CM71" s="47">
        <f t="shared" si="53"/>
        <v>18.112004737880333</v>
      </c>
      <c r="CN71" s="47"/>
      <c r="CO71" s="34">
        <f t="shared" si="127"/>
        <v>20.700856687364276</v>
      </c>
      <c r="CP71" s="47">
        <v>1.5</v>
      </c>
      <c r="CQ71" s="87">
        <f t="shared" si="54"/>
        <v>22.200856687364276</v>
      </c>
      <c r="CR71" s="6">
        <f t="shared" si="55"/>
        <v>18.953694740160199</v>
      </c>
      <c r="CS71" s="60">
        <f t="shared" si="56"/>
        <v>18.953694740160199</v>
      </c>
      <c r="CT71" s="63">
        <f t="shared" si="57"/>
        <v>26.700856687364276</v>
      </c>
      <c r="CU71" s="6">
        <f t="shared" si="121"/>
        <v>29.200856687364276</v>
      </c>
      <c r="CV71" s="6">
        <f t="shared" si="59"/>
        <v>43.700856687364279</v>
      </c>
      <c r="CW71" s="6">
        <f t="shared" si="60"/>
        <v>36.700856687364279</v>
      </c>
      <c r="CX71" s="24">
        <f>IF(Polymers_Data!BU71=1,0.5*CW71+0.5*CV71,IF(Polymers_Data!BU71=2,0.7*CW71+0.3*CV71,IF(Polymers_Data!BU71=3,MAXA(MINA(CV71,CW71),CU71),IF(Polymers_Data!BU71=4,0.7*CW71+0.3*CU71,IF(Polymers_Data!BU71=5,0.5*CW71+0.5*CU71,"ERR")))))</f>
        <v>38.800856687364274</v>
      </c>
      <c r="CY71" s="177">
        <f t="shared" si="128"/>
        <v>38.800856687364274</v>
      </c>
      <c r="CZ71" s="5">
        <v>0</v>
      </c>
      <c r="DA71" s="6">
        <f t="shared" si="111"/>
        <v>0</v>
      </c>
      <c r="DB71" s="26"/>
      <c r="DC71" s="6">
        <f t="shared" si="97"/>
        <v>24.100856687364278</v>
      </c>
      <c r="DD71" s="6">
        <f t="shared" si="102"/>
        <v>106.35809523809525</v>
      </c>
      <c r="DE71" s="6">
        <f t="shared" si="64"/>
        <v>23.397252264705433</v>
      </c>
      <c r="DF71" s="6">
        <f t="shared" si="65"/>
        <v>18.800856687364277</v>
      </c>
      <c r="DG71" s="6">
        <f t="shared" si="66"/>
        <v>49.100856687364278</v>
      </c>
      <c r="DH71" s="24">
        <f t="shared" si="67"/>
        <v>30.100856687364278</v>
      </c>
      <c r="DI71" s="6">
        <f>IF(Monomers_Data!AE71=1,0.5*DH71+0.5*DG71,IF(Monomers_Data!AE71=2,0.7*DH71+0.3*DG71,IF(Monomers_Data!AE71=3,MAXA(MINA(DG71,DH71),DF71),IF(Monomers_Data!AE71=4,0.7*DH71+0.3*DF71,IF(Monomers_Data!AE71=5,0.5*DH71+0.5*DF71,"ERR")))))</f>
        <v>30.100856687364278</v>
      </c>
      <c r="DJ71" s="47">
        <f t="shared" si="131"/>
        <v>30.100856687364278</v>
      </c>
      <c r="DK71" s="26">
        <f t="shared" si="114"/>
        <v>663.42288138950869</v>
      </c>
      <c r="DL71" s="6">
        <f t="shared" si="70"/>
        <v>26.700856687364276</v>
      </c>
      <c r="DM71" s="6">
        <f t="shared" si="122"/>
        <v>29.200856687364276</v>
      </c>
      <c r="DN71" s="6">
        <f t="shared" si="72"/>
        <v>49.700856687364279</v>
      </c>
      <c r="DO71" s="24">
        <f t="shared" si="73"/>
        <v>37.700856687364279</v>
      </c>
      <c r="DP71" s="6">
        <f>IF(Monomers_Data!AE71=1,0.5*DO71+0.5*DN71,IF(Monomers_Data!AE71=2,0.7*DO71+0.3*DN71,IF(Monomers_Data!AE71=3,MAXA(MINA(DN71,DO71),DM71),IF(Monomers_Data!AE71=4,0.7*DO71+0.3*DM71,IF(Monomers_Data!AE71=5,0.5*DO71+0.5*DM71,"ERR")))))</f>
        <v>37.700856687364279</v>
      </c>
      <c r="DQ71" s="47">
        <f t="shared" si="126"/>
        <v>37.700856687364279</v>
      </c>
      <c r="DR71" s="26">
        <f t="shared" si="115"/>
        <v>830.92688138950871</v>
      </c>
      <c r="DS71" s="24">
        <f>VLOOKUP(A71,'[2]Price Curves'!$C$8:$BH$367,'[2]Price Curves'!$BC$1)</f>
        <v>22.6</v>
      </c>
      <c r="DT71" s="6">
        <f t="shared" si="116"/>
        <v>53.809523809523817</v>
      </c>
      <c r="DU71" s="6">
        <f>VLOOKUP(A71,'[2]Price Curves'!$C$8:$BH$367,'[2]Price Curves'!$BG$1)</f>
        <v>84.88095238095238</v>
      </c>
      <c r="DV71" s="5">
        <f t="shared" si="77"/>
        <v>79.349999999999994</v>
      </c>
      <c r="DW71" s="58">
        <f t="shared" si="78"/>
        <v>163.75</v>
      </c>
      <c r="DX71" s="58">
        <f t="shared" si="79"/>
        <v>106.35809523809525</v>
      </c>
      <c r="DY71" s="24">
        <f t="shared" si="80"/>
        <v>108.75</v>
      </c>
      <c r="DZ71" s="24"/>
      <c r="EA71" s="186">
        <f t="shared" si="81"/>
        <v>106.35809523809525</v>
      </c>
      <c r="EB71" s="186">
        <f t="shared" si="103"/>
        <v>106.35809523809525</v>
      </c>
      <c r="EC71" s="153"/>
      <c r="ED71" s="73">
        <f>'[2]Price Curves'!AM70</f>
        <v>0</v>
      </c>
      <c r="EH71" s="67">
        <f>MAX(EXP(-0.015*((A77-'Export File'!$A$6+30)/365))*$EH$8,0.1)</f>
        <v>0.10090495114016847</v>
      </c>
      <c r="EJ71" s="112">
        <f t="shared" si="83"/>
        <v>12.700856687364276</v>
      </c>
      <c r="EK71" s="112">
        <f t="shared" si="123"/>
        <v>17.920856687364275</v>
      </c>
      <c r="EL71" s="112">
        <f t="shared" si="85"/>
        <v>30.900856687364275</v>
      </c>
      <c r="EM71" s="112">
        <f t="shared" si="86"/>
        <v>24.100856687364278</v>
      </c>
      <c r="EN71" s="174">
        <f>IF(Monomers_Data!K71=1,0.5*EM71+0.5*EL71,IF(Monomers_Data!K71=2,0.7*EM71+0.3*EL71,IF(Monomers_Data!K71=3,MAXA(MINA(EL71,EM71),EK71),IF(Monomers_Data!K71=4,0.7*EM71+0.3*EK71,IF(Monomers_Data!K71=5,0.5*EM71+0.5*EK71,"ERR")))))</f>
        <v>24.100856687364278</v>
      </c>
      <c r="EP71" s="175">
        <f t="shared" si="106"/>
        <v>24.100856687364278</v>
      </c>
      <c r="EQ71" s="112">
        <f>VLOOKUP(A71,'[2]Price Curves'!$C$8:$BH$367,'[2]Price Curves'!$BH$1)</f>
        <v>68.590476190476195</v>
      </c>
      <c r="ER71" s="112">
        <f>VLOOKUP(A71,'[2]Price Curves'!$C$8:$BH$367,'[2]Price Curves'!$BA$1)</f>
        <v>44.722801006493569</v>
      </c>
      <c r="ES71" s="161">
        <f t="shared" si="87"/>
        <v>17.566108266781196</v>
      </c>
      <c r="ET71" s="112">
        <f t="shared" si="88"/>
        <v>19.700856687364276</v>
      </c>
      <c r="EU71" s="192">
        <f t="shared" si="89"/>
        <v>18.633482477072736</v>
      </c>
      <c r="EV71" s="112">
        <f t="shared" si="90"/>
        <v>17.159146798960027</v>
      </c>
      <c r="EW71" s="112">
        <f>IF(Monomers_Data!U71=1,0.5*EU71+0.5*ET71,IF(Monomers_Data!U71=2,0.7*EU71+0.3*ET71,IF(Monomers_Data!U71=3,MAXA(MINA(ET71,EU71),ES71),IF(Monomers_Data!U71=4,0.7*EU71+0.3*ES71,IF(Monomers_Data!U71=5,0.5*EU71+0.5*ES71,"ERR")))))</f>
        <v>18.953694740160199</v>
      </c>
      <c r="EX71" s="24">
        <f t="shared" si="98"/>
        <v>18.953694740160199</v>
      </c>
      <c r="EY71" s="211">
        <f>VLOOKUP(A71,'[2]Price Curves'!$C$8:$BH$367,'[2]Price Curves'!$BE$1)</f>
        <v>4.202</v>
      </c>
      <c r="EZ71" s="112">
        <f t="shared" si="129"/>
        <v>63.911800000000007</v>
      </c>
      <c r="FA71">
        <f t="shared" si="92"/>
        <v>64.121000000000009</v>
      </c>
    </row>
    <row r="72" spans="1:157" x14ac:dyDescent="0.3">
      <c r="A72" s="113">
        <f t="shared" si="94"/>
        <v>38899</v>
      </c>
      <c r="C72" s="52">
        <f t="shared" si="3"/>
        <v>26.901520592833091</v>
      </c>
      <c r="D72" s="12"/>
      <c r="E72" s="24">
        <f t="shared" si="4"/>
        <v>35.901520592833094</v>
      </c>
      <c r="F72" s="24">
        <f t="shared" si="5"/>
        <v>48.901520592833094</v>
      </c>
      <c r="G72" s="24">
        <f t="shared" si="6"/>
        <v>42.10152059283309</v>
      </c>
      <c r="H72" s="40">
        <f>IF(Polymers_Data!F72=1,0.5*G72+0.5*F72,IF(Polymers_Data!F72=2,0.7*G72+0.3*F72,IF(Polymers_Data!F72=3,MAXA(MINA(F72,G72),E72),IF(Polymers_Data!F72=4,0.7*G72+0.3*E72,IF(Polymers_Data!F72=5,0.5*G72+0.5*E72,"ERR")))))</f>
        <v>42.10152059283309</v>
      </c>
      <c r="I72" s="116">
        <v>0</v>
      </c>
      <c r="J72" s="116">
        <f t="shared" si="7"/>
        <v>42.10152059283309</v>
      </c>
      <c r="K72" s="65">
        <f t="shared" si="113"/>
        <v>44.10152059283309</v>
      </c>
      <c r="L72" s="91">
        <f t="shared" si="8"/>
        <v>44.401520592833094</v>
      </c>
      <c r="M72" s="92">
        <f t="shared" si="130"/>
        <v>45.401520592833094</v>
      </c>
      <c r="N72" s="93">
        <f t="shared" si="10"/>
        <v>43.401520592833094</v>
      </c>
      <c r="O72" s="25">
        <f t="shared" si="11"/>
        <v>29.401520592833091</v>
      </c>
      <c r="P72" s="24">
        <f t="shared" si="12"/>
        <v>47.401520592833094</v>
      </c>
      <c r="Q72" s="24">
        <f t="shared" si="13"/>
        <v>39.151520592833094</v>
      </c>
      <c r="R72" s="12"/>
      <c r="S72" s="37">
        <f t="shared" si="14"/>
        <v>38.60152059283309</v>
      </c>
      <c r="T72" s="40"/>
      <c r="U72" s="25">
        <f t="shared" si="117"/>
        <v>31.901520592833091</v>
      </c>
      <c r="V72" s="24">
        <f t="shared" si="118"/>
        <v>46.401520592833094</v>
      </c>
      <c r="W72" s="24">
        <f t="shared" si="119"/>
        <v>38.901520592833094</v>
      </c>
      <c r="X72" s="40"/>
      <c r="Y72" s="40">
        <f>IF(Polymers_Data!BA72=1,0.5*W72+0.5*V72,IF(Polymers_Data!BA72=2,0.7*W72+0.3*V72,IF(Polymers_Data!BA72=3,MAXA(MINA(V72,W72),U72),IF(Polymers_Data!BA72=4,0.7*W72+0.3*U72,IF(Polymers_Data!BA72=5,0.5*W72+0.5*U72,"ERR")))))</f>
        <v>38.901520592833094</v>
      </c>
      <c r="Z72" s="24">
        <v>0</v>
      </c>
      <c r="AA72" s="40">
        <f t="shared" si="100"/>
        <v>38.901520592833094</v>
      </c>
      <c r="AB72" s="40">
        <f t="shared" si="101"/>
        <v>39.901520592833094</v>
      </c>
      <c r="AC72" s="143">
        <f t="shared" si="19"/>
        <v>40.60152059283309</v>
      </c>
      <c r="AD72" s="97">
        <f t="shared" si="20"/>
        <v>42.401520592833094</v>
      </c>
      <c r="AE72" s="24">
        <f t="shared" si="21"/>
        <v>38.231520592833093</v>
      </c>
      <c r="AF72" s="24">
        <f t="shared" si="22"/>
        <v>53.901520592833094</v>
      </c>
      <c r="AG72" s="24">
        <f t="shared" si="23"/>
        <v>44.581520592833087</v>
      </c>
      <c r="AH72" s="12"/>
      <c r="AI72" s="37">
        <f t="shared" si="24"/>
        <v>45.10152059283309</v>
      </c>
      <c r="AJ72" s="34">
        <f t="shared" si="25"/>
        <v>47.901520592833094</v>
      </c>
      <c r="AK72" s="25">
        <f t="shared" si="26"/>
        <v>22.401520592833091</v>
      </c>
      <c r="AL72" s="12"/>
      <c r="AM72" s="24">
        <f t="shared" si="27"/>
        <v>35.201520592833091</v>
      </c>
      <c r="AN72" s="24">
        <f t="shared" si="28"/>
        <v>46.401520592833094</v>
      </c>
      <c r="AO72" s="24">
        <f t="shared" si="29"/>
        <v>40.301520592833086</v>
      </c>
      <c r="AP72" s="116">
        <f>IF(Polymers_Data!AE72=1,0.5*AO72+0.5*AN72,IF(Polymers_Data!AE72=2,0.7*AO72+0.3*AN72,IF(Polymers_Data!AE72=3,MAXA(MINA(AN72,AO72),AM72),IF(Polymers_Data!AE72=4,0.7*AO72+0.3*AM72,IF(Polymers_Data!AE72=5,0.5*AO72+0.5*AM72,"ERR")))))</f>
        <v>40.301520592833086</v>
      </c>
      <c r="AQ72" s="116">
        <f>IF(Polymers_Data!AE72=1,0.5*AO72+0.5*AN72,IF(Polymers_Data!AE72=2,0.7*AO72+0.3*AN72,IF(Polymers_Data!AE72=3,MAXA(MINA(AN72,AO72),AM72),IF(Polymers_Data!AE72=4,0.7*AO72+0.3*AM72,IF(Polymers_Data!AE72=5,0.5*AO72+0.5*AM72,"ERR")))))</f>
        <v>40.301520592833086</v>
      </c>
      <c r="AR72" s="24">
        <f t="shared" si="107"/>
        <v>32.401520592833094</v>
      </c>
      <c r="AS72" s="24">
        <f t="shared" si="108"/>
        <v>46.151520592833094</v>
      </c>
      <c r="AT72" s="24">
        <f t="shared" si="120"/>
        <v>37.791520592833095</v>
      </c>
      <c r="AU72" s="24">
        <f>IF(Polymers_Data!BP72=1,0.5*AT72+0.5*AS72,IF(Polymers_Data!BP72=2,0.7*AT72+0.3*AS72,IF(Polymers_Data!BP72=3,MAXA(MINA(AS72,AT72),AR72),IF(Polymers_Data!BP72=4,0.7*AT72+0.3*AR72,IF(Polymers_Data!BP72=5,0.3*AT72+0.7*AR72,"ERR")))))</f>
        <v>37.791520592833095</v>
      </c>
      <c r="AV72" s="24"/>
      <c r="AW72" s="24">
        <f t="shared" si="105"/>
        <v>37.791520592833095</v>
      </c>
      <c r="AX72" s="14"/>
      <c r="AY72" s="52">
        <f t="shared" si="33"/>
        <v>26.901520592833091</v>
      </c>
      <c r="AZ72" s="12"/>
      <c r="BA72" s="24">
        <f t="shared" si="34"/>
        <v>44.401520592833094</v>
      </c>
      <c r="BB72" s="24">
        <f t="shared" si="35"/>
        <v>86.901520592833094</v>
      </c>
      <c r="BC72" s="24">
        <f t="shared" si="36"/>
        <v>66.401520592833094</v>
      </c>
      <c r="BD72" s="116">
        <f>IF(Polymers_Data!BZ72=1,0.5*BC72+0.5*BB72,IF(Polymers_Data!BZ72=2,0.7*BC72+0.3*BB72,IF(Polymers_Data!BZ72=3,MAXA(MINA(BB72,BC72),BA72),IF(Polymers_Data!BZ72=4,0.7*BC72+0.3*BA72,IF(Polymers_Data!BZ72=5,0.5*BC72+0.5*BA72,"ERR")))))</f>
        <v>66.401520592833094</v>
      </c>
      <c r="BE72" s="40">
        <f>IF(Polymers_Data!BZ72=1,0.5*BC72+0.5*BB72,IF(Polymers_Data!BZ72=2,0.7*BC72+0.3*BB72,IF(Polymers_Data!BZ72=3,MAXA(MINA(BB72,BC72),BA72),IF(Polymers_Data!BZ72=4,0.7*BC72+0.3*BA72,IF(Polymers_Data!BZ72=5,0.5*BC72+0.5*BA72,"ERR")))))</f>
        <v>66.401520592833094</v>
      </c>
      <c r="BF72" s="12"/>
      <c r="BG72" s="12"/>
      <c r="BH72" s="12"/>
      <c r="BI72" s="53">
        <f t="shared" si="37"/>
        <v>66.401520592833094</v>
      </c>
      <c r="BJ72" s="12"/>
      <c r="BK72" s="25">
        <f t="shared" si="38"/>
        <v>37.901520592833094</v>
      </c>
      <c r="BL72" s="12"/>
      <c r="BM72" s="24">
        <f t="shared" si="39"/>
        <v>45.151520592833094</v>
      </c>
      <c r="BN72" s="24">
        <f t="shared" si="40"/>
        <v>59.901520592833094</v>
      </c>
      <c r="BO72" s="24">
        <f t="shared" si="41"/>
        <v>53.101520592833097</v>
      </c>
      <c r="BP72" s="94">
        <f>IF(Polymers_Data!AJ72=1,0.5*BO72+0.5*BN72,IF(Polymers_Data!AJ72=2,0.7*BO72+0.3*BN72,IF(Polymers_Data!AJ72=3,MAXA(MINA(BN72,BO72),BM72),IF(Polymers_Data!AJ72=4,0.7*BO72+0.3*BM72,IF(Polymers_Data!AJ72=5,0.5*BO72+0.5*BM72,"ERR")))))</f>
        <v>53.101520592833097</v>
      </c>
      <c r="BQ72" s="94">
        <v>0</v>
      </c>
      <c r="BR72" s="94">
        <f t="shared" si="104"/>
        <v>53.101520592833097</v>
      </c>
      <c r="BS72" s="24">
        <f t="shared" si="109"/>
        <v>50.601520592833097</v>
      </c>
      <c r="BT72" s="6"/>
      <c r="BU72" s="31">
        <f>VLOOKUP(A72,'[2]Price Curves'!$C$8:$IV$367,'[2]Price Curves'!$AW$1)</f>
        <v>38.317516160714284</v>
      </c>
      <c r="BV72" s="24">
        <f t="shared" si="112"/>
        <v>12.901520592833091</v>
      </c>
      <c r="BW72" s="24">
        <f t="shared" si="110"/>
        <v>19.901520592833091</v>
      </c>
      <c r="BX72" s="24">
        <f t="shared" si="45"/>
        <v>36.762520592833091</v>
      </c>
      <c r="BY72" s="24">
        <f t="shared" si="46"/>
        <v>26.901520592833091</v>
      </c>
      <c r="BZ72" s="24">
        <f>IF(Monomers_Data!F72=1,0.5*BY72+0.5*BX72,IF(Monomers_Data!F72=2,0.7*BY72+0.3*BX72,IF(Monomers_Data!F72=3,MAXA(MINA(BX72,BY72),BW72),IF(Monomers_Data!F72=4,0.7*BY72+0.3*BW72,IF(Monomers_Data!F72=5,0.5*BY72+0.5*BW72,"ERR")))))</f>
        <v>26.901520592833091</v>
      </c>
      <c r="CA72" s="24"/>
      <c r="CB72" s="40">
        <f t="shared" si="99"/>
        <v>26.901520592833091</v>
      </c>
      <c r="CC72" s="24">
        <f t="shared" si="47"/>
        <v>24.301520592833093</v>
      </c>
      <c r="CD72" s="24">
        <f t="shared" si="48"/>
        <v>28.901520592833091</v>
      </c>
      <c r="CE72" s="26">
        <f t="shared" si="49"/>
        <v>27.151520592833091</v>
      </c>
      <c r="CF72" s="6"/>
      <c r="CG72" s="5">
        <f>VLOOKUP(A72,'[2]Price Curves'!$C$8:$BH$367,'[2]Price Curves'!$AY$1)</f>
        <v>47.492591319642855</v>
      </c>
      <c r="CH72" s="6">
        <f t="shared" si="124"/>
        <v>11.227562959726443</v>
      </c>
      <c r="CI72" s="6">
        <f t="shared" si="125"/>
        <v>18.901520592833091</v>
      </c>
      <c r="CJ72" s="6">
        <f t="shared" si="125"/>
        <v>24.901520592833091</v>
      </c>
      <c r="CK72" s="6">
        <f t="shared" si="125"/>
        <v>20.901520592833091</v>
      </c>
      <c r="CL72" s="47">
        <f>IF(Monomers_Data!P72=1,0.5*CK72+0.5*CJ72,IF(Monomers_Data!P72=2,0.7*CK72+0.3*CJ72,IF(Monomers_Data!P72=3,MAXA(MINA(CJ72,CK72),CI72),IF(Monomers_Data!P72=4,0.7*CK72+0.3*CI72,IF(Monomers_Data!P72=5,0.5*CK72+0.5*CI72,"ERR")))))</f>
        <v>20.901520592833091</v>
      </c>
      <c r="CM72" s="47">
        <f t="shared" si="53"/>
        <v>18.227562959726441</v>
      </c>
      <c r="CN72" s="47"/>
      <c r="CO72" s="34">
        <f t="shared" si="127"/>
        <v>20.901520592833091</v>
      </c>
      <c r="CP72" s="47">
        <v>1.5</v>
      </c>
      <c r="CQ72" s="87">
        <f t="shared" si="54"/>
        <v>22.401520592833091</v>
      </c>
      <c r="CR72" s="6">
        <f t="shared" si="55"/>
        <v>18.428400981640333</v>
      </c>
      <c r="CS72" s="60">
        <f t="shared" si="56"/>
        <v>18.428400981640333</v>
      </c>
      <c r="CT72" s="63">
        <f t="shared" si="57"/>
        <v>26.901520592833091</v>
      </c>
      <c r="CU72" s="6">
        <f t="shared" si="121"/>
        <v>29.401520592833091</v>
      </c>
      <c r="CV72" s="6">
        <f t="shared" si="59"/>
        <v>43.901520592833094</v>
      </c>
      <c r="CW72" s="6">
        <f t="shared" si="60"/>
        <v>36.901520592833094</v>
      </c>
      <c r="CX72" s="24">
        <f>IF(Polymers_Data!BU72=1,0.5*CW72+0.5*CV72,IF(Polymers_Data!BU72=2,0.7*CW72+0.3*CV72,IF(Polymers_Data!BU72=3,MAXA(MINA(CV72,CW72),CU72),IF(Polymers_Data!BU72=4,0.7*CW72+0.3*CU72,IF(Polymers_Data!BU72=5,0.5*CW72+0.5*CU72,"ERR")))))</f>
        <v>39.001520592833089</v>
      </c>
      <c r="CY72" s="177">
        <f t="shared" si="128"/>
        <v>39.001520592833089</v>
      </c>
      <c r="CZ72" s="5">
        <v>0</v>
      </c>
      <c r="DA72" s="6">
        <f t="shared" si="111"/>
        <v>0</v>
      </c>
      <c r="DB72" s="26"/>
      <c r="DC72" s="6">
        <f t="shared" si="97"/>
        <v>24.301520592833093</v>
      </c>
      <c r="DD72" s="6">
        <f t="shared" si="102"/>
        <v>106.28874999999999</v>
      </c>
      <c r="DE72" s="6">
        <f t="shared" si="64"/>
        <v>23.447055316040196</v>
      </c>
      <c r="DF72" s="6">
        <f t="shared" si="65"/>
        <v>19.001520592833092</v>
      </c>
      <c r="DG72" s="6">
        <f t="shared" si="66"/>
        <v>49.301520592833093</v>
      </c>
      <c r="DH72" s="24">
        <f t="shared" si="67"/>
        <v>30.301520592833093</v>
      </c>
      <c r="DI72" s="6">
        <f>IF(Monomers_Data!AE72=1,0.5*DH72+0.5*DG72,IF(Monomers_Data!AE72=2,0.7*DH72+0.3*DG72,IF(Monomers_Data!AE72=3,MAXA(MINA(DG72,DH72),DF72),IF(Monomers_Data!AE72=4,0.7*DH72+0.3*DF72,IF(Monomers_Data!AE72=5,0.5*DH72+0.5*DF72,"ERR")))))</f>
        <v>30.301520592833093</v>
      </c>
      <c r="DJ72" s="47">
        <f t="shared" si="131"/>
        <v>30.301520592833093</v>
      </c>
      <c r="DK72" s="26">
        <f t="shared" si="114"/>
        <v>667.8455138660413</v>
      </c>
      <c r="DL72" s="6">
        <f t="shared" si="70"/>
        <v>26.901520592833091</v>
      </c>
      <c r="DM72" s="6">
        <f t="shared" si="122"/>
        <v>29.401520592833091</v>
      </c>
      <c r="DN72" s="6">
        <f t="shared" si="72"/>
        <v>49.901520592833094</v>
      </c>
      <c r="DO72" s="24">
        <f t="shared" si="73"/>
        <v>37.901520592833094</v>
      </c>
      <c r="DP72" s="6">
        <f>IF(Monomers_Data!AE72=1,0.5*DO72+0.5*DN72,IF(Monomers_Data!AE72=2,0.7*DO72+0.3*DN72,IF(Monomers_Data!AE72=3,MAXA(MINA(DN72,DO72),DM72),IF(Monomers_Data!AE72=4,0.7*DO72+0.3*DM72,IF(Monomers_Data!AE72=5,0.5*DO72+0.5*DM72,"ERR")))))</f>
        <v>37.901520592833094</v>
      </c>
      <c r="DQ72" s="47">
        <f t="shared" si="126"/>
        <v>37.901520592833094</v>
      </c>
      <c r="DR72" s="26">
        <f t="shared" si="115"/>
        <v>835.34951386604143</v>
      </c>
      <c r="DS72" s="24">
        <f>VLOOKUP(A72,'[2]Price Curves'!$C$8:$BH$367,'[2]Price Curves'!$BC$1)</f>
        <v>22.574999999999999</v>
      </c>
      <c r="DT72" s="6">
        <f t="shared" si="116"/>
        <v>53.75</v>
      </c>
      <c r="DU72" s="6">
        <f>VLOOKUP(A72,'[2]Price Curves'!$C$8:$BH$367,'[2]Price Curves'!$BG$1)</f>
        <v>80.849999999999994</v>
      </c>
      <c r="DV72" s="5">
        <f t="shared" si="77"/>
        <v>79.290476190476198</v>
      </c>
      <c r="DW72" s="58">
        <f t="shared" si="78"/>
        <v>163.6904761904762</v>
      </c>
      <c r="DX72" s="58">
        <f t="shared" si="79"/>
        <v>106.28874999999999</v>
      </c>
      <c r="DY72" s="24">
        <f t="shared" si="80"/>
        <v>108.69047619047619</v>
      </c>
      <c r="DZ72" s="24"/>
      <c r="EA72" s="186">
        <f t="shared" si="81"/>
        <v>106.28874999999999</v>
      </c>
      <c r="EB72" s="186">
        <f t="shared" si="103"/>
        <v>106.28874999999999</v>
      </c>
      <c r="EC72" s="153"/>
      <c r="ED72" s="73">
        <f>'[2]Price Curves'!AM71</f>
        <v>0</v>
      </c>
      <c r="EH72" s="67">
        <f>MAX(EXP(-0.015*((A78-'Export File'!$A$6+30)/365))*$EH$8,0.1)</f>
        <v>0.1007764828468535</v>
      </c>
      <c r="EJ72" s="112">
        <f t="shared" si="83"/>
        <v>12.901520592833091</v>
      </c>
      <c r="EK72" s="112">
        <f t="shared" si="123"/>
        <v>18.12152059283309</v>
      </c>
      <c r="EL72" s="112">
        <f t="shared" si="85"/>
        <v>31.10152059283309</v>
      </c>
      <c r="EM72" s="112">
        <f t="shared" si="86"/>
        <v>24.301520592833093</v>
      </c>
      <c r="EN72" s="174">
        <f>IF(Monomers_Data!K72=1,0.5*EM72+0.5*EL72,IF(Monomers_Data!K72=2,0.7*EM72+0.3*EL72,IF(Monomers_Data!K72=3,MAXA(MINA(EL72,EM72),EK72),IF(Monomers_Data!K72=4,0.7*EM72+0.3*EK72,IF(Monomers_Data!K72=5,0.5*EM72+0.5*EK72,"ERR")))))</f>
        <v>24.301520592833093</v>
      </c>
      <c r="EP72" s="175">
        <f t="shared" si="106"/>
        <v>24.301520592833093</v>
      </c>
      <c r="EQ72" s="112">
        <f>VLOOKUP(A72,'[2]Price Curves'!$C$8:$BH$367,'[2]Price Curves'!$BH$1)</f>
        <v>64.759523809523813</v>
      </c>
      <c r="ER72" s="112">
        <f>VLOOKUP(A72,'[2]Price Curves'!$C$8:$BH$367,'[2]Price Curves'!$BA$1)</f>
        <v>45.498945267857145</v>
      </c>
      <c r="ES72" s="161">
        <f t="shared" si="87"/>
        <v>15.692607417996646</v>
      </c>
      <c r="ET72" s="112">
        <f t="shared" si="88"/>
        <v>19.901520592833091</v>
      </c>
      <c r="EU72" s="192">
        <f t="shared" si="89"/>
        <v>17.797064005414867</v>
      </c>
      <c r="EV72" s="112">
        <f t="shared" si="90"/>
        <v>17.310648047588984</v>
      </c>
      <c r="EW72" s="112">
        <f>IF(Monomers_Data!U72=1,0.5*EU72+0.5*ET72,IF(Monomers_Data!U72=2,0.7*EU72+0.3*ET72,IF(Monomers_Data!U72=3,MAXA(MINA(ET72,EU72),ES72),IF(Monomers_Data!U72=4,0.7*EU72+0.3*ES72,IF(Monomers_Data!U72=5,0.5*EU72+0.5*ES72,"ERR")))))</f>
        <v>18.428400981640333</v>
      </c>
      <c r="EX72" s="24">
        <f t="shared" si="98"/>
        <v>18.428400981640333</v>
      </c>
      <c r="EY72" s="211">
        <f>VLOOKUP(A72,'[2]Price Curves'!$C$8:$BH$367,'[2]Price Curves'!$BE$1)</f>
        <v>4.2469999999999999</v>
      </c>
      <c r="EZ72" s="112">
        <f t="shared" si="129"/>
        <v>64.627299999999991</v>
      </c>
      <c r="FA72">
        <f t="shared" si="92"/>
        <v>64.593499999999992</v>
      </c>
    </row>
    <row r="73" spans="1:157" x14ac:dyDescent="0.3">
      <c r="A73" s="113">
        <f t="shared" si="94"/>
        <v>38930</v>
      </c>
      <c r="C73" s="52">
        <f t="shared" ref="C73:C136" si="132">CB73</f>
        <v>26.905761880363315</v>
      </c>
      <c r="D73" s="12"/>
      <c r="E73" s="24">
        <f t="shared" ref="E73:E136" si="133">C73+$E$3</f>
        <v>35.905761880363315</v>
      </c>
      <c r="F73" s="24">
        <f t="shared" ref="F73:F136" si="134">C73+$F$3</f>
        <v>48.905761880363315</v>
      </c>
      <c r="G73" s="24">
        <f t="shared" ref="G73:G136" si="135">C73+$G$3</f>
        <v>42.105761880363318</v>
      </c>
      <c r="H73" s="40">
        <f>IF(Polymers_Data!F73=1,0.5*G73+0.5*F73,IF(Polymers_Data!F73=2,0.7*G73+0.3*F73,IF(Polymers_Data!F73=3,MAXA(MINA(F73,G73),E73),IF(Polymers_Data!F73=4,0.7*G73+0.3*E73,IF(Polymers_Data!F73=5,0.5*G73+0.5*E73,"ERR")))))</f>
        <v>42.105761880363318</v>
      </c>
      <c r="I73" s="116">
        <v>0</v>
      </c>
      <c r="J73" s="116">
        <f t="shared" ref="J73:J136" si="136">G73+I73</f>
        <v>42.105761880363318</v>
      </c>
      <c r="K73" s="65">
        <f t="shared" si="113"/>
        <v>44.105761880363318</v>
      </c>
      <c r="L73" s="91">
        <f t="shared" ref="L73:L136" si="137">AB73+$L$3</f>
        <v>44.405761880363315</v>
      </c>
      <c r="M73" s="92">
        <f t="shared" si="130"/>
        <v>45.405761880363315</v>
      </c>
      <c r="N73" s="93">
        <f t="shared" ref="N73:N136" si="138">L73+$N$3</f>
        <v>43.405761880363315</v>
      </c>
      <c r="O73" s="25">
        <f t="shared" ref="O73:O136" si="139">C73+$O$3</f>
        <v>29.405761880363315</v>
      </c>
      <c r="P73" s="24">
        <f t="shared" ref="P73:P136" si="140">C73+$P$3</f>
        <v>47.405761880363315</v>
      </c>
      <c r="Q73" s="24">
        <f t="shared" ref="Q73:Q136" si="141">C73+$Q$3</f>
        <v>39.155761880363315</v>
      </c>
      <c r="R73" s="12"/>
      <c r="S73" s="37">
        <f t="shared" ref="S73:S136" si="142">J73-3.5</f>
        <v>38.605761880363318</v>
      </c>
      <c r="T73" s="40"/>
      <c r="U73" s="25">
        <f t="shared" si="117"/>
        <v>31.905761880363315</v>
      </c>
      <c r="V73" s="24">
        <f t="shared" si="118"/>
        <v>46.405761880363315</v>
      </c>
      <c r="W73" s="24">
        <f t="shared" si="119"/>
        <v>38.905761880363315</v>
      </c>
      <c r="X73" s="40"/>
      <c r="Y73" s="40">
        <f>IF(Polymers_Data!BA73=1,0.5*W73+0.5*V73,IF(Polymers_Data!BA73=2,0.7*W73+0.3*V73,IF(Polymers_Data!BA73=3,MAXA(MINA(V73,W73),U73),IF(Polymers_Data!BA73=4,0.7*W73+0.3*U73,IF(Polymers_Data!BA73=5,0.5*W73+0.5*U73,"ERR")))))</f>
        <v>38.905761880363315</v>
      </c>
      <c r="Z73" s="24">
        <v>0</v>
      </c>
      <c r="AA73" s="40">
        <f t="shared" si="100"/>
        <v>38.905761880363315</v>
      </c>
      <c r="AB73" s="40">
        <f t="shared" ref="AB73:AB147" si="143">AA73+1</f>
        <v>39.905761880363315</v>
      </c>
      <c r="AC73" s="143">
        <f t="shared" ref="AC73:AC136" si="144">S73+2</f>
        <v>40.605761880363318</v>
      </c>
      <c r="AD73" s="97">
        <f t="shared" ref="AD73:AD136" si="145">AB73+2.5</f>
        <v>42.405761880363315</v>
      </c>
      <c r="AE73" s="24">
        <f t="shared" ref="AE73:AE136" si="146">C73+11.33</f>
        <v>38.235761880363313</v>
      </c>
      <c r="AF73" s="24">
        <f t="shared" ref="AF73:AF136" si="147">C73+27</f>
        <v>53.905761880363315</v>
      </c>
      <c r="AG73" s="24">
        <f t="shared" ref="AG73:AG136" si="148">C73+17.68</f>
        <v>44.585761880363314</v>
      </c>
      <c r="AH73" s="12"/>
      <c r="AI73" s="37">
        <f t="shared" ref="AI73:AI136" si="149">AC73+4.5</f>
        <v>45.105761880363318</v>
      </c>
      <c r="AJ73" s="34">
        <f t="shared" ref="AJ73:AJ136" si="150">AB73+8</f>
        <v>47.905761880363315</v>
      </c>
      <c r="AK73" s="25">
        <f t="shared" ref="AK73:AK135" si="151">CO73+1.5</f>
        <v>22.405761880363315</v>
      </c>
      <c r="AL73" s="12"/>
      <c r="AM73" s="24">
        <f t="shared" ref="AM73:AM136" si="152">AK73+$AM$3</f>
        <v>35.205761880363312</v>
      </c>
      <c r="AN73" s="24">
        <f t="shared" ref="AN73:AN136" si="153">AK73+$AN$3</f>
        <v>46.405761880363315</v>
      </c>
      <c r="AO73" s="24">
        <f t="shared" ref="AO73:AO136" si="154">AK73+$AO$3</f>
        <v>40.305761880363313</v>
      </c>
      <c r="AP73" s="116">
        <f>IF(Polymers_Data!AE73=1,0.5*AO73+0.5*AN73,IF(Polymers_Data!AE73=2,0.7*AO73+0.3*AN73,IF(Polymers_Data!AE73=3,MAXA(MINA(AN73,AO73),AM73),IF(Polymers_Data!AE73=4,0.7*AO73+0.3*AM73,IF(Polymers_Data!AE73=5,0.5*AO73+0.5*AM73,"ERR")))))</f>
        <v>40.305761880363313</v>
      </c>
      <c r="AQ73" s="116">
        <f>IF(Polymers_Data!AE73=1,0.5*AO73+0.5*AN73,IF(Polymers_Data!AE73=2,0.7*AO73+0.3*AN73,IF(Polymers_Data!AE73=3,MAXA(MINA(AN73,AO73),AM73),IF(Polymers_Data!AE73=4,0.7*AO73+0.3*AM73,IF(Polymers_Data!AE73=5,0.5*AO73+0.5*AM73,"ERR")))))</f>
        <v>40.305761880363313</v>
      </c>
      <c r="AR73" s="24">
        <f t="shared" si="107"/>
        <v>32.405761880363315</v>
      </c>
      <c r="AS73" s="24">
        <f t="shared" si="108"/>
        <v>46.155761880363315</v>
      </c>
      <c r="AT73" s="24">
        <f t="shared" si="120"/>
        <v>37.795761880363315</v>
      </c>
      <c r="AU73" s="24">
        <f>IF(Polymers_Data!BP73=1,0.5*AT73+0.5*AS73,IF(Polymers_Data!BP73=2,0.7*AT73+0.3*AS73,IF(Polymers_Data!BP73=3,MAXA(MINA(AS73,AT73),AR73),IF(Polymers_Data!BP73=4,0.7*AT73+0.3*AR73,IF(Polymers_Data!BP73=5,0.3*AT73+0.7*AR73,"ERR")))))</f>
        <v>37.795761880363315</v>
      </c>
      <c r="AV73" s="24"/>
      <c r="AW73" s="24">
        <f t="shared" si="105"/>
        <v>37.795761880363315</v>
      </c>
      <c r="AX73" s="14"/>
      <c r="AY73" s="52">
        <f t="shared" ref="AY73:AY136" si="155">C73</f>
        <v>26.905761880363315</v>
      </c>
      <c r="AZ73" s="12"/>
      <c r="BA73" s="24">
        <f t="shared" ref="BA73:BA136" si="156">AY73+$BA$3</f>
        <v>44.405761880363315</v>
      </c>
      <c r="BB73" s="24">
        <f t="shared" ref="BB73:BB136" si="157">AY73+$BB$3</f>
        <v>86.905761880363315</v>
      </c>
      <c r="BC73" s="24">
        <f t="shared" ref="BC73:BC136" si="158">AY73+$BC$3</f>
        <v>66.405761880363315</v>
      </c>
      <c r="BD73" s="116">
        <f>IF(Polymers_Data!BZ73=1,0.5*BC73+0.5*BB73,IF(Polymers_Data!BZ73=2,0.7*BC73+0.3*BB73,IF(Polymers_Data!BZ73=3,MAXA(MINA(BB73,BC73),BA73),IF(Polymers_Data!BZ73=4,0.7*BC73+0.3*BA73,IF(Polymers_Data!BZ73=5,0.5*BC73+0.5*BA73,"ERR")))))</f>
        <v>66.405761880363315</v>
      </c>
      <c r="BE73" s="40">
        <f>IF(Polymers_Data!BZ73=1,0.5*BC73+0.5*BB73,IF(Polymers_Data!BZ73=2,0.7*BC73+0.3*BB73,IF(Polymers_Data!BZ73=3,MAXA(MINA(BB73,BC73),BA73),IF(Polymers_Data!BZ73=4,0.7*BC73+0.3*BA73,IF(Polymers_Data!BZ73=5,0.5*BC73+0.5*BA73,"ERR")))))</f>
        <v>66.405761880363315</v>
      </c>
      <c r="BF73" s="12"/>
      <c r="BG73" s="12"/>
      <c r="BH73" s="12"/>
      <c r="BI73" s="53">
        <f t="shared" ref="BI73:BI136" si="159">BC73+BH73</f>
        <v>66.405761880363315</v>
      </c>
      <c r="BJ73" s="12"/>
      <c r="BK73" s="25">
        <f t="shared" ref="BK73:BK136" si="160">DQ73</f>
        <v>37.905761880363315</v>
      </c>
      <c r="BL73" s="12"/>
      <c r="BM73" s="24">
        <f t="shared" ref="BM73:BM136" si="161">BK73+$BM$3</f>
        <v>45.155761880363315</v>
      </c>
      <c r="BN73" s="24">
        <f t="shared" ref="BN73:BN136" si="162">BK73+22</f>
        <v>59.905761880363315</v>
      </c>
      <c r="BO73" s="24">
        <f t="shared" ref="BO73:BO136" si="163">BK73+$BO$3</f>
        <v>53.105761880363318</v>
      </c>
      <c r="BP73" s="94">
        <f>IF(Polymers_Data!AJ73=1,0.5*BO73+0.5*BN73,IF(Polymers_Data!AJ73=2,0.7*BO73+0.3*BN73,IF(Polymers_Data!AJ73=3,MAXA(MINA(BN73,BO73),BM73),IF(Polymers_Data!AJ73=4,0.7*BO73+0.3*BM73,IF(Polymers_Data!AJ73=5,0.5*BO73+0.5*BM73,"ERR")))))</f>
        <v>53.105761880363318</v>
      </c>
      <c r="BQ73" s="94">
        <v>0</v>
      </c>
      <c r="BR73" s="94">
        <f t="shared" si="104"/>
        <v>53.105761880363318</v>
      </c>
      <c r="BS73" s="24">
        <f t="shared" si="109"/>
        <v>50.605761880363318</v>
      </c>
      <c r="BT73" s="6"/>
      <c r="BU73" s="31">
        <f>VLOOKUP(A73,'[2]Price Curves'!$C$8:$IV$367,'[2]Price Curves'!$AW$1)</f>
        <v>38.330112784679045</v>
      </c>
      <c r="BV73" s="24">
        <f t="shared" si="112"/>
        <v>12.905761880363315</v>
      </c>
      <c r="BW73" s="24">
        <f t="shared" si="110"/>
        <v>19.905761880363315</v>
      </c>
      <c r="BX73" s="24">
        <f t="shared" ref="BX73:BX136" si="164">BV73+23.861</f>
        <v>36.766761880363319</v>
      </c>
      <c r="BY73" s="24">
        <f t="shared" ref="BY73:BY136" si="165">BV73+$BY$3</f>
        <v>26.905761880363315</v>
      </c>
      <c r="BZ73" s="24">
        <f>IF(Monomers_Data!F73=1,0.5*BY73+0.5*BX73,IF(Monomers_Data!F73=2,0.7*BY73+0.3*BX73,IF(Monomers_Data!F73=3,MAXA(MINA(BX73,BY73),BW73),IF(Monomers_Data!F73=4,0.7*BY73+0.3*BW73,IF(Monomers_Data!F73=5,0.5*BY73+0.5*BW73,"ERR")))))</f>
        <v>26.905761880363315</v>
      </c>
      <c r="CA73" s="24"/>
      <c r="CB73" s="40">
        <f t="shared" si="99"/>
        <v>26.905761880363315</v>
      </c>
      <c r="CC73" s="24">
        <f t="shared" ref="CC73:CC136" si="166">EP73</f>
        <v>24.305761880363313</v>
      </c>
      <c r="CD73" s="24">
        <f t="shared" ref="CD73:CD136" si="167">CB73+2</f>
        <v>28.905761880363315</v>
      </c>
      <c r="CE73" s="26">
        <f t="shared" ref="CE73:CE136" si="168">CB73+0.25</f>
        <v>27.155761880363315</v>
      </c>
      <c r="CF73" s="6"/>
      <c r="CG73" s="5">
        <f>VLOOKUP(A73,'[2]Price Curves'!$C$8:$BH$367,'[2]Price Curves'!$AY$1)</f>
        <v>47.499000417080701</v>
      </c>
      <c r="CH73" s="6">
        <f t="shared" si="124"/>
        <v>11.229078112785034</v>
      </c>
      <c r="CI73" s="6">
        <f t="shared" si="125"/>
        <v>18.905761880363315</v>
      </c>
      <c r="CJ73" s="6">
        <f t="shared" si="125"/>
        <v>24.905761880363315</v>
      </c>
      <c r="CK73" s="6">
        <f t="shared" si="125"/>
        <v>20.905761880363315</v>
      </c>
      <c r="CL73" s="47">
        <f>IF(Monomers_Data!P73=1,0.5*CK73+0.5*CJ73,IF(Monomers_Data!P73=2,0.7*CK73+0.3*CJ73,IF(Monomers_Data!P73=3,MAXA(MINA(CJ73,CK73),CI73),IF(Monomers_Data!P73=4,0.7*CK73+0.3*CI73,IF(Monomers_Data!P73=5,0.5*CK73+0.5*CI73,"ERR")))))</f>
        <v>20.905761880363315</v>
      </c>
      <c r="CM73" s="47">
        <f t="shared" ref="CM73:CM136" si="169">CH73+$CM$3</f>
        <v>18.229078112785032</v>
      </c>
      <c r="CN73" s="47"/>
      <c r="CO73" s="34">
        <f t="shared" si="127"/>
        <v>20.905761880363315</v>
      </c>
      <c r="CP73" s="47">
        <v>1.5</v>
      </c>
      <c r="CQ73" s="87">
        <f t="shared" ref="CQ73:CQ136" si="170">CO73+CP73</f>
        <v>22.405761880363315</v>
      </c>
      <c r="CR73" s="6">
        <f t="shared" ref="CR73:CR136" si="171">EX73</f>
        <v>18.425084051167708</v>
      </c>
      <c r="CS73" s="60">
        <f t="shared" ref="CS73:CS136" si="172">EX73</f>
        <v>18.425084051167708</v>
      </c>
      <c r="CT73" s="63">
        <f t="shared" ref="CT73:CT136" si="173">CB73</f>
        <v>26.905761880363315</v>
      </c>
      <c r="CU73" s="6">
        <f t="shared" si="121"/>
        <v>29.405761880363315</v>
      </c>
      <c r="CV73" s="6">
        <f t="shared" ref="CV73:CV136" si="174">CT73+$CV$3</f>
        <v>43.905761880363315</v>
      </c>
      <c r="CW73" s="6">
        <f t="shared" ref="CW73:CW136" si="175">CT73+$CW$3</f>
        <v>36.905761880363315</v>
      </c>
      <c r="CX73" s="24">
        <f>IF(Polymers_Data!BU73=1,0.5*CW73+0.5*CV73,IF(Polymers_Data!BU73=2,0.7*CW73+0.3*CV73,IF(Polymers_Data!BU73=3,MAXA(MINA(CV73,CW73),CU73),IF(Polymers_Data!BU73=4,0.7*CW73+0.3*CU73,IF(Polymers_Data!BU73=5,0.5*CW73+0.5*CU73,"ERR")))))</f>
        <v>39.005761880363316</v>
      </c>
      <c r="CY73" s="177">
        <f t="shared" si="128"/>
        <v>39.005761880363316</v>
      </c>
      <c r="CZ73" s="5">
        <v>0</v>
      </c>
      <c r="DA73" s="6">
        <f t="shared" si="111"/>
        <v>0</v>
      </c>
      <c r="DB73" s="26"/>
      <c r="DC73" s="6">
        <f t="shared" si="97"/>
        <v>24.305761880363313</v>
      </c>
      <c r="DD73" s="6">
        <f t="shared" si="102"/>
        <v>106.21940476190477</v>
      </c>
      <c r="DE73" s="6">
        <f t="shared" ref="DE73:DE136" si="176">DC73*0.285+DD73/7.37*0.785+5.2</f>
        <v>23.440877921262462</v>
      </c>
      <c r="DF73" s="6">
        <f t="shared" ref="DF73:DF136" si="177">DC73+$DF$3</f>
        <v>19.005761880363313</v>
      </c>
      <c r="DG73" s="6">
        <f t="shared" ref="DG73:DG135" si="178">DC73+$DG$3</f>
        <v>49.305761880363313</v>
      </c>
      <c r="DH73" s="24">
        <f t="shared" ref="DH73:DH136" si="179">DC73+6</f>
        <v>30.305761880363313</v>
      </c>
      <c r="DI73" s="6">
        <f>IF(Monomers_Data!AE73=1,0.5*DH73+0.5*DG73,IF(Monomers_Data!AE73=2,0.7*DH73+0.3*DG73,IF(Monomers_Data!AE73=3,MAXA(MINA(DG73,DH73),DF73),IF(Monomers_Data!AE73=4,0.7*DH73+0.3*DF73,IF(Monomers_Data!AE73=5,0.5*DH73+0.5*DF73,"ERR")))))</f>
        <v>30.305761880363313</v>
      </c>
      <c r="DJ73" s="47">
        <f t="shared" si="131"/>
        <v>30.305761880363313</v>
      </c>
      <c r="DK73" s="26">
        <f t="shared" si="114"/>
        <v>667.93899184320742</v>
      </c>
      <c r="DL73" s="6">
        <f t="shared" ref="DL73:DL136" si="180">CB73</f>
        <v>26.905761880363315</v>
      </c>
      <c r="DM73" s="6">
        <f t="shared" si="122"/>
        <v>29.405761880363315</v>
      </c>
      <c r="DN73" s="6">
        <f t="shared" ref="DN73:DN136" si="181">DL73+$DN$3</f>
        <v>49.905761880363315</v>
      </c>
      <c r="DO73" s="24">
        <f t="shared" ref="DO73:DO136" si="182">DL73+$DO$3</f>
        <v>37.905761880363315</v>
      </c>
      <c r="DP73" s="6">
        <f>IF(Monomers_Data!AE73=1,0.5*DO73+0.5*DN73,IF(Monomers_Data!AE73=2,0.7*DO73+0.3*DN73,IF(Monomers_Data!AE73=3,MAXA(MINA(DN73,DO73),DM73),IF(Monomers_Data!AE73=4,0.7*DO73+0.3*DM73,IF(Monomers_Data!AE73=5,0.5*DO73+0.5*DM73,"ERR")))))</f>
        <v>37.905761880363315</v>
      </c>
      <c r="DQ73" s="47">
        <f t="shared" si="126"/>
        <v>37.905761880363315</v>
      </c>
      <c r="DR73" s="26">
        <f t="shared" si="115"/>
        <v>835.44299184320744</v>
      </c>
      <c r="DS73" s="24">
        <f>VLOOKUP(A73,'[2]Price Curves'!$C$8:$BH$367,'[2]Price Curves'!$BC$1)</f>
        <v>22.55</v>
      </c>
      <c r="DT73" s="6">
        <f t="shared" si="116"/>
        <v>53.69047619047619</v>
      </c>
      <c r="DU73" s="6">
        <f>VLOOKUP(A73,'[2]Price Curves'!$C$8:$BH$367,'[2]Price Curves'!$BG$1)</f>
        <v>77.430952380952377</v>
      </c>
      <c r="DV73" s="5">
        <f t="shared" ref="DV73:DV136" si="183">DT74+$DT$3</f>
        <v>79.230952380952374</v>
      </c>
      <c r="DW73" s="58">
        <f t="shared" ref="DW73:DW136" si="184">DT74+$DU$3</f>
        <v>163.63095238095238</v>
      </c>
      <c r="DX73" s="58">
        <f t="shared" ref="DX73:DX136" si="185">DT73*$DV$3+DU73*$DW$3+$DX$3</f>
        <v>106.21940476190477</v>
      </c>
      <c r="DY73" s="24">
        <f t="shared" ref="DY73:DY136" si="186">DT74+$DY$3</f>
        <v>108.63095238095238</v>
      </c>
      <c r="DZ73" s="24"/>
      <c r="EA73" s="186">
        <f t="shared" ref="EA73:EA136" si="187">DX73+DZ73</f>
        <v>106.21940476190477</v>
      </c>
      <c r="EB73" s="186">
        <f t="shared" si="103"/>
        <v>106.21940476190477</v>
      </c>
      <c r="EC73" s="153"/>
      <c r="ED73" s="73">
        <f>'[2]Price Curves'!AM72</f>
        <v>0</v>
      </c>
      <c r="EH73" s="67">
        <f>MAX(EXP(-0.015*((A79-'Export File'!$A$6+30)/365))*$EH$8,0.1)</f>
        <v>0.1006481781144164</v>
      </c>
      <c r="EJ73" s="112">
        <f t="shared" ref="EJ73:EJ136" si="188">BV73</f>
        <v>12.905761880363315</v>
      </c>
      <c r="EK73" s="112">
        <f t="shared" si="123"/>
        <v>18.125761880363314</v>
      </c>
      <c r="EL73" s="112">
        <f t="shared" ref="EL73:EL136" si="189">EJ73+18.2</f>
        <v>31.105761880363314</v>
      </c>
      <c r="EM73" s="112">
        <f t="shared" ref="EM73:EM136" si="190">EJ73+$EM$3</f>
        <v>24.305761880363313</v>
      </c>
      <c r="EN73" s="174">
        <f>IF(Monomers_Data!K73=1,0.5*EM73+0.5*EL73,IF(Monomers_Data!K73=2,0.7*EM73+0.3*EL73,IF(Monomers_Data!K73=3,MAXA(MINA(EL73,EM73),EK73),IF(Monomers_Data!K73=4,0.7*EM73+0.3*EK73,IF(Monomers_Data!K73=5,0.5*EM73+0.5*EK73,"ERR")))))</f>
        <v>24.305761880363313</v>
      </c>
      <c r="EP73" s="175">
        <f t="shared" si="106"/>
        <v>24.305761880363313</v>
      </c>
      <c r="EQ73" s="112">
        <f>VLOOKUP(A73,'[2]Price Curves'!$C$8:$BH$367,'[2]Price Curves'!$BH$1)</f>
        <v>64.7</v>
      </c>
      <c r="ER73" s="112">
        <f>VLOOKUP(A73,'[2]Price Curves'!$C$8:$BH$367,'[2]Price Curves'!$BA$1)</f>
        <v>45.472433385093098</v>
      </c>
      <c r="ES73" s="161">
        <f t="shared" ref="ES73:ES136" si="191">MIN(((EQ73+$ET$1-ER73*0.7133-$ET$3)/5.69*2.4313)+1.5,CQ73-$ET$2)</f>
        <v>15.675253796947304</v>
      </c>
      <c r="ET73" s="112">
        <f t="shared" ref="ET73:ET136" si="192">MAX(($EQ73+$ET$1-$ER73*0.7133-$ET$3)/5.69*2.4313+1.5,$CQ73-$ET$2)</f>
        <v>19.905761880363315</v>
      </c>
      <c r="EU73" s="192">
        <f t="shared" ref="EU73:EU136" si="193">AVERAGE(ET73,ES73)</f>
        <v>17.790507838655309</v>
      </c>
      <c r="EV73" s="112">
        <f t="shared" ref="EV73:EV136" si="194">CB73*$EV$2+$EV$3</f>
        <v>17.313850219674304</v>
      </c>
      <c r="EW73" s="112">
        <f>IF(Monomers_Data!U73=1,0.5*EU73+0.5*ET73,IF(Monomers_Data!U73=2,0.7*EU73+0.3*ET73,IF(Monomers_Data!U73=3,MAXA(MINA(ET73,EU73),ES73),IF(Monomers_Data!U73=4,0.7*EU73+0.3*ES73,IF(Monomers_Data!U73=5,0.5*EU73+0.5*ES73,"ERR")))))</f>
        <v>18.425084051167708</v>
      </c>
      <c r="EX73" s="24">
        <f t="shared" si="98"/>
        <v>18.425084051167708</v>
      </c>
      <c r="EY73" s="211">
        <f>VLOOKUP(A73,'[2]Price Curves'!$C$8:$BH$367,'[2]Price Curves'!$BE$1)</f>
        <v>4.282</v>
      </c>
      <c r="EZ73" s="112">
        <f t="shared" si="129"/>
        <v>65.183799999999991</v>
      </c>
      <c r="FA73">
        <f t="shared" ref="FA73:FA136" si="195">((EY73*$FA$2)+$FA$3)*100</f>
        <v>64.960999999999999</v>
      </c>
    </row>
    <row r="74" spans="1:157" x14ac:dyDescent="0.3">
      <c r="A74" s="113">
        <f t="shared" ref="A74:A137" si="196">EOMONTH(A73,0)+1</f>
        <v>38961</v>
      </c>
      <c r="C74" s="52">
        <f t="shared" si="132"/>
        <v>26.910718147079283</v>
      </c>
      <c r="D74" s="12"/>
      <c r="E74" s="24">
        <f t="shared" si="133"/>
        <v>35.91071814707928</v>
      </c>
      <c r="F74" s="24">
        <f t="shared" si="134"/>
        <v>48.91071814707928</v>
      </c>
      <c r="G74" s="24">
        <f t="shared" si="135"/>
        <v>42.110718147079282</v>
      </c>
      <c r="H74" s="40">
        <f>IF(Polymers_Data!F74=1,0.5*G74+0.5*F74,IF(Polymers_Data!F74=2,0.7*G74+0.3*F74,IF(Polymers_Data!F74=3,MAXA(MINA(F74,G74),E74),IF(Polymers_Data!F74=4,0.7*G74+0.3*E74,IF(Polymers_Data!F74=5,0.5*G74+0.5*E74,"ERR")))))</f>
        <v>42.110718147079282</v>
      </c>
      <c r="I74" s="116">
        <v>0</v>
      </c>
      <c r="J74" s="116">
        <f t="shared" si="136"/>
        <v>42.110718147079282</v>
      </c>
      <c r="K74" s="65">
        <f t="shared" si="113"/>
        <v>44.110718147079282</v>
      </c>
      <c r="L74" s="91">
        <f t="shared" si="137"/>
        <v>44.41071814707928</v>
      </c>
      <c r="M74" s="92">
        <f t="shared" si="130"/>
        <v>45.41071814707928</v>
      </c>
      <c r="N74" s="93">
        <f t="shared" si="138"/>
        <v>43.41071814707928</v>
      </c>
      <c r="O74" s="25">
        <f t="shared" si="139"/>
        <v>29.410718147079283</v>
      </c>
      <c r="P74" s="24">
        <f t="shared" si="140"/>
        <v>47.41071814707928</v>
      </c>
      <c r="Q74" s="24">
        <f t="shared" si="141"/>
        <v>39.16071814707928</v>
      </c>
      <c r="R74" s="12"/>
      <c r="S74" s="37">
        <f t="shared" si="142"/>
        <v>38.610718147079282</v>
      </c>
      <c r="T74" s="40"/>
      <c r="U74" s="25">
        <f t="shared" si="117"/>
        <v>31.910718147079283</v>
      </c>
      <c r="V74" s="24">
        <f t="shared" si="118"/>
        <v>46.41071814707928</v>
      </c>
      <c r="W74" s="24">
        <f t="shared" si="119"/>
        <v>38.91071814707928</v>
      </c>
      <c r="X74" s="40"/>
      <c r="Y74" s="40">
        <f>IF(Polymers_Data!BA74=1,0.5*W74+0.5*V74,IF(Polymers_Data!BA74=2,0.7*W74+0.3*V74,IF(Polymers_Data!BA74=3,MAXA(MINA(V74,W74),U74),IF(Polymers_Data!BA74=4,0.7*W74+0.3*U74,IF(Polymers_Data!BA74=5,0.5*W74+0.5*U74,"ERR")))))</f>
        <v>38.91071814707928</v>
      </c>
      <c r="Z74" s="24">
        <v>0</v>
      </c>
      <c r="AA74" s="40">
        <f t="shared" si="100"/>
        <v>38.91071814707928</v>
      </c>
      <c r="AB74" s="40">
        <f t="shared" si="143"/>
        <v>39.91071814707928</v>
      </c>
      <c r="AC74" s="143">
        <f t="shared" si="144"/>
        <v>40.610718147079282</v>
      </c>
      <c r="AD74" s="97">
        <f t="shared" si="145"/>
        <v>42.41071814707928</v>
      </c>
      <c r="AE74" s="24">
        <f t="shared" si="146"/>
        <v>38.240718147079285</v>
      </c>
      <c r="AF74" s="24">
        <f t="shared" si="147"/>
        <v>53.91071814707928</v>
      </c>
      <c r="AG74" s="24">
        <f t="shared" si="148"/>
        <v>44.590718147079286</v>
      </c>
      <c r="AH74" s="12"/>
      <c r="AI74" s="37">
        <f t="shared" si="149"/>
        <v>45.110718147079282</v>
      </c>
      <c r="AJ74" s="34">
        <f t="shared" si="150"/>
        <v>47.91071814707928</v>
      </c>
      <c r="AK74" s="25">
        <f t="shared" si="151"/>
        <v>22.410718147079283</v>
      </c>
      <c r="AL74" s="12"/>
      <c r="AM74" s="24">
        <f t="shared" si="152"/>
        <v>35.210718147079284</v>
      </c>
      <c r="AN74" s="24">
        <f t="shared" si="153"/>
        <v>46.41071814707928</v>
      </c>
      <c r="AO74" s="24">
        <f t="shared" si="154"/>
        <v>40.310718147079285</v>
      </c>
      <c r="AP74" s="116">
        <f>IF(Polymers_Data!AE74=1,0.5*AO74+0.5*AN74,IF(Polymers_Data!AE74=2,0.7*AO74+0.3*AN74,IF(Polymers_Data!AE74=3,MAXA(MINA(AN74,AO74),AM74),IF(Polymers_Data!AE74=4,0.7*AO74+0.3*AM74,IF(Polymers_Data!AE74=5,0.5*AO74+0.5*AM74,"ERR")))))</f>
        <v>40.310718147079285</v>
      </c>
      <c r="AQ74" s="116">
        <f>IF(Polymers_Data!AE74=1,0.5*AO74+0.5*AN74,IF(Polymers_Data!AE74=2,0.7*AO74+0.3*AN74,IF(Polymers_Data!AE74=3,MAXA(MINA(AN74,AO74),AM74),IF(Polymers_Data!AE74=4,0.7*AO74+0.3*AM74,IF(Polymers_Data!AE74=5,0.5*AO74+0.5*AM74,"ERR")))))</f>
        <v>40.310718147079285</v>
      </c>
      <c r="AR74" s="24">
        <f t="shared" si="107"/>
        <v>32.41071814707928</v>
      </c>
      <c r="AS74" s="24">
        <f t="shared" si="108"/>
        <v>46.16071814707928</v>
      </c>
      <c r="AT74" s="24">
        <f t="shared" si="120"/>
        <v>37.80071814707928</v>
      </c>
      <c r="AU74" s="24">
        <f>IF(Polymers_Data!BP74=1,0.5*AT74+0.5*AS74,IF(Polymers_Data!BP74=2,0.7*AT74+0.3*AS74,IF(Polymers_Data!BP74=3,MAXA(MINA(AS74,AT74),AR74),IF(Polymers_Data!BP74=4,0.7*AT74+0.3*AR74,IF(Polymers_Data!BP74=5,0.3*AT74+0.7*AR74,"ERR")))))</f>
        <v>37.80071814707928</v>
      </c>
      <c r="AV74" s="24"/>
      <c r="AW74" s="24">
        <f t="shared" si="105"/>
        <v>37.80071814707928</v>
      </c>
      <c r="AX74" s="14"/>
      <c r="AY74" s="52">
        <f t="shared" si="155"/>
        <v>26.910718147079283</v>
      </c>
      <c r="AZ74" s="12"/>
      <c r="BA74" s="24">
        <f t="shared" si="156"/>
        <v>44.41071814707928</v>
      </c>
      <c r="BB74" s="24">
        <f t="shared" si="157"/>
        <v>86.91071814707928</v>
      </c>
      <c r="BC74" s="24">
        <f t="shared" si="158"/>
        <v>66.41071814707928</v>
      </c>
      <c r="BD74" s="116">
        <f>IF(Polymers_Data!BZ74=1,0.5*BC74+0.5*BB74,IF(Polymers_Data!BZ74=2,0.7*BC74+0.3*BB74,IF(Polymers_Data!BZ74=3,MAXA(MINA(BB74,BC74),BA74),IF(Polymers_Data!BZ74=4,0.7*BC74+0.3*BA74,IF(Polymers_Data!BZ74=5,0.5*BC74+0.5*BA74,"ERR")))))</f>
        <v>66.41071814707928</v>
      </c>
      <c r="BE74" s="40">
        <f>IF(Polymers_Data!BZ74=1,0.5*BC74+0.5*BB74,IF(Polymers_Data!BZ74=2,0.7*BC74+0.3*BB74,IF(Polymers_Data!BZ74=3,MAXA(MINA(BB74,BC74),BA74),IF(Polymers_Data!BZ74=4,0.7*BC74+0.3*BA74,IF(Polymers_Data!BZ74=5,0.5*BC74+0.5*BA74,"ERR")))))</f>
        <v>66.41071814707928</v>
      </c>
      <c r="BF74" s="12"/>
      <c r="BG74" s="12"/>
      <c r="BH74" s="12"/>
      <c r="BI74" s="53">
        <f t="shared" si="159"/>
        <v>66.41071814707928</v>
      </c>
      <c r="BJ74" s="12"/>
      <c r="BK74" s="25">
        <f t="shared" si="160"/>
        <v>37.91071814707928</v>
      </c>
      <c r="BL74" s="12"/>
      <c r="BM74" s="24">
        <f t="shared" si="161"/>
        <v>45.16071814707928</v>
      </c>
      <c r="BN74" s="24">
        <f t="shared" si="162"/>
        <v>59.91071814707928</v>
      </c>
      <c r="BO74" s="24">
        <f t="shared" si="163"/>
        <v>53.110718147079282</v>
      </c>
      <c r="BP74" s="94">
        <f>IF(Polymers_Data!AJ74=1,0.5*BO74+0.5*BN74,IF(Polymers_Data!AJ74=2,0.7*BO74+0.3*BN74,IF(Polymers_Data!AJ74=3,MAXA(MINA(BN74,BO74),BM74),IF(Polymers_Data!AJ74=4,0.7*BO74+0.3*BM74,IF(Polymers_Data!AJ74=5,0.5*BO74+0.5*BM74,"ERR")))))</f>
        <v>53.110718147079282</v>
      </c>
      <c r="BQ74" s="94">
        <v>0</v>
      </c>
      <c r="BR74" s="94">
        <f t="shared" si="104"/>
        <v>53.110718147079282</v>
      </c>
      <c r="BS74" s="24">
        <f t="shared" si="109"/>
        <v>50.610718147079282</v>
      </c>
      <c r="BT74" s="6"/>
      <c r="BU74" s="31">
        <f>VLOOKUP(A74,'[2]Price Curves'!$C$8:$IV$367,'[2]Price Curves'!$AW$1)</f>
        <v>38.344832896825473</v>
      </c>
      <c r="BV74" s="24">
        <f t="shared" si="112"/>
        <v>12.910718147079283</v>
      </c>
      <c r="BW74" s="24">
        <f t="shared" si="110"/>
        <v>19.910718147079283</v>
      </c>
      <c r="BX74" s="24">
        <f t="shared" si="164"/>
        <v>36.771718147079284</v>
      </c>
      <c r="BY74" s="24">
        <f t="shared" si="165"/>
        <v>26.910718147079283</v>
      </c>
      <c r="BZ74" s="24">
        <f>IF(Monomers_Data!F74=1,0.5*BY74+0.5*BX74,IF(Monomers_Data!F74=2,0.7*BY74+0.3*BX74,IF(Monomers_Data!F74=3,MAXA(MINA(BX74,BY74),BW74),IF(Monomers_Data!F74=4,0.7*BY74+0.3*BW74,IF(Monomers_Data!F74=5,0.5*BY74+0.5*BW74,"ERR")))))</f>
        <v>26.910718147079283</v>
      </c>
      <c r="CA74" s="24"/>
      <c r="CB74" s="40">
        <f t="shared" si="99"/>
        <v>26.910718147079283</v>
      </c>
      <c r="CC74" s="24">
        <f t="shared" si="166"/>
        <v>24.310718147079285</v>
      </c>
      <c r="CD74" s="24">
        <f t="shared" si="167"/>
        <v>28.910718147079283</v>
      </c>
      <c r="CE74" s="26">
        <f t="shared" si="168"/>
        <v>27.160718147079283</v>
      </c>
      <c r="CF74" s="6"/>
      <c r="CG74" s="5">
        <f>VLOOKUP(A74,'[2]Price Curves'!$C$8:$BH$367,'[2]Price Curves'!$AY$1)</f>
        <v>47.508485277976192</v>
      </c>
      <c r="CH74" s="6">
        <f t="shared" si="124"/>
        <v>11.231320396684678</v>
      </c>
      <c r="CI74" s="6">
        <f t="shared" si="125"/>
        <v>18.910718147079283</v>
      </c>
      <c r="CJ74" s="6">
        <f t="shared" si="125"/>
        <v>24.910718147079283</v>
      </c>
      <c r="CK74" s="6">
        <f t="shared" si="125"/>
        <v>20.910718147079283</v>
      </c>
      <c r="CL74" s="47">
        <f>IF(Monomers_Data!P74=1,0.5*CK74+0.5*CJ74,IF(Monomers_Data!P74=2,0.7*CK74+0.3*CJ74,IF(Monomers_Data!P74=3,MAXA(MINA(CJ74,CK74),CI74),IF(Monomers_Data!P74=4,0.7*CK74+0.3*CI74,IF(Monomers_Data!P74=5,0.5*CK74+0.5*CI74,"ERR")))))</f>
        <v>20.910718147079283</v>
      </c>
      <c r="CM74" s="47">
        <f t="shared" si="169"/>
        <v>18.23132039668468</v>
      </c>
      <c r="CN74" s="47"/>
      <c r="CO74" s="34">
        <f t="shared" si="127"/>
        <v>20.910718147079283</v>
      </c>
      <c r="CP74" s="47">
        <v>1.5</v>
      </c>
      <c r="CQ74" s="87">
        <f t="shared" si="170"/>
        <v>22.410718147079283</v>
      </c>
      <c r="CR74" s="6">
        <f t="shared" si="171"/>
        <v>18.423182725930751</v>
      </c>
      <c r="CS74" s="60">
        <f t="shared" si="172"/>
        <v>18.423182725930751</v>
      </c>
      <c r="CT74" s="63">
        <f t="shared" si="173"/>
        <v>26.910718147079283</v>
      </c>
      <c r="CU74" s="6">
        <f t="shared" si="121"/>
        <v>29.410718147079283</v>
      </c>
      <c r="CV74" s="6">
        <f t="shared" si="174"/>
        <v>43.91071814707928</v>
      </c>
      <c r="CW74" s="6">
        <f t="shared" si="175"/>
        <v>36.91071814707928</v>
      </c>
      <c r="CX74" s="24">
        <f>IF(Polymers_Data!BU74=1,0.5*CW74+0.5*CV74,IF(Polymers_Data!BU74=2,0.7*CW74+0.3*CV74,IF(Polymers_Data!BU74=3,MAXA(MINA(CV74,CW74),CU74),IF(Polymers_Data!BU74=4,0.7*CW74+0.3*CU74,IF(Polymers_Data!BU74=5,0.5*CW74+0.5*CU74,"ERR")))))</f>
        <v>39.010718147079274</v>
      </c>
      <c r="CY74" s="177">
        <f t="shared" si="128"/>
        <v>39.010718147079274</v>
      </c>
      <c r="CZ74" s="5">
        <v>0</v>
      </c>
      <c r="DA74" s="6">
        <f t="shared" si="111"/>
        <v>0</v>
      </c>
      <c r="DB74" s="26"/>
      <c r="DC74" s="6">
        <f t="shared" si="97"/>
        <v>24.310718147079285</v>
      </c>
      <c r="DD74" s="6">
        <f t="shared" si="102"/>
        <v>106.15005952380952</v>
      </c>
      <c r="DE74" s="6">
        <f t="shared" si="176"/>
        <v>23.434904295552666</v>
      </c>
      <c r="DF74" s="6">
        <f t="shared" si="177"/>
        <v>19.010718147079285</v>
      </c>
      <c r="DG74" s="6">
        <f t="shared" si="178"/>
        <v>49.310718147079285</v>
      </c>
      <c r="DH74" s="24">
        <f t="shared" si="179"/>
        <v>30.310718147079285</v>
      </c>
      <c r="DI74" s="6">
        <f>IF(Monomers_Data!AE74=1,0.5*DH74+0.5*DG74,IF(Monomers_Data!AE74=2,0.7*DH74+0.3*DG74,IF(Monomers_Data!AE74=3,MAXA(MINA(DG74,DH74),DF74),IF(Monomers_Data!AE74=4,0.7*DH74+0.3*DF74,IF(Monomers_Data!AE74=5,0.5*DH74+0.5*DF74,"ERR")))))</f>
        <v>30.310718147079285</v>
      </c>
      <c r="DJ74" s="47">
        <f t="shared" si="131"/>
        <v>30.310718147079285</v>
      </c>
      <c r="DK74" s="26">
        <f t="shared" si="114"/>
        <v>668.04822796162739</v>
      </c>
      <c r="DL74" s="6">
        <f t="shared" si="180"/>
        <v>26.910718147079283</v>
      </c>
      <c r="DM74" s="6">
        <f t="shared" si="122"/>
        <v>29.410718147079283</v>
      </c>
      <c r="DN74" s="6">
        <f t="shared" si="181"/>
        <v>49.91071814707928</v>
      </c>
      <c r="DO74" s="24">
        <f t="shared" si="182"/>
        <v>37.91071814707928</v>
      </c>
      <c r="DP74" s="6">
        <f>IF(Monomers_Data!AE74=1,0.5*DO74+0.5*DN74,IF(Monomers_Data!AE74=2,0.7*DO74+0.3*DN74,IF(Monomers_Data!AE74=3,MAXA(MINA(DN74,DO74),DM74),IF(Monomers_Data!AE74=4,0.7*DO74+0.3*DM74,IF(Monomers_Data!AE74=5,0.5*DO74+0.5*DM74,"ERR")))))</f>
        <v>37.91071814707928</v>
      </c>
      <c r="DQ74" s="47">
        <f t="shared" si="126"/>
        <v>37.91071814707928</v>
      </c>
      <c r="DR74" s="26">
        <f t="shared" si="115"/>
        <v>835.5522279616273</v>
      </c>
      <c r="DS74" s="24">
        <f>VLOOKUP(A74,'[2]Price Curves'!$C$8:$BH$367,'[2]Price Curves'!$BC$1)</f>
        <v>22.524999999999999</v>
      </c>
      <c r="DT74" s="6">
        <f t="shared" si="116"/>
        <v>53.63095238095238</v>
      </c>
      <c r="DU74" s="6">
        <f>VLOOKUP(A74,'[2]Price Curves'!$C$8:$BH$367,'[2]Price Curves'!$BG$1)</f>
        <v>73.359523809523807</v>
      </c>
      <c r="DV74" s="5">
        <f t="shared" si="183"/>
        <v>79.171428571428578</v>
      </c>
      <c r="DW74" s="58">
        <f t="shared" si="184"/>
        <v>163.57142857142856</v>
      </c>
      <c r="DX74" s="58">
        <f t="shared" si="185"/>
        <v>106.15005952380952</v>
      </c>
      <c r="DY74" s="24">
        <f t="shared" si="186"/>
        <v>108.57142857142857</v>
      </c>
      <c r="DZ74" s="24"/>
      <c r="EA74" s="186">
        <f t="shared" si="187"/>
        <v>106.15005952380952</v>
      </c>
      <c r="EB74" s="186">
        <f t="shared" si="103"/>
        <v>106.15005952380952</v>
      </c>
      <c r="EC74" s="153"/>
      <c r="ED74" s="73">
        <f>'[2]Price Curves'!AM73</f>
        <v>0</v>
      </c>
      <c r="EH74" s="67">
        <f>MAX(EXP(-0.015*((A80-'Export File'!$A$6+30)/365))*$EH$8,0.1)</f>
        <v>0.1005324303798351</v>
      </c>
      <c r="EJ74" s="112">
        <f t="shared" si="188"/>
        <v>12.910718147079283</v>
      </c>
      <c r="EK74" s="112">
        <f t="shared" si="123"/>
        <v>18.130718147079282</v>
      </c>
      <c r="EL74" s="112">
        <f t="shared" si="189"/>
        <v>31.110718147079282</v>
      </c>
      <c r="EM74" s="112">
        <f t="shared" si="190"/>
        <v>24.310718147079285</v>
      </c>
      <c r="EN74" s="174">
        <f>IF(Monomers_Data!K74=1,0.5*EM74+0.5*EL74,IF(Monomers_Data!K74=2,0.7*EM74+0.3*EL74,IF(Monomers_Data!K74=3,MAXA(MINA(EL74,EM74),EK74),IF(Monomers_Data!K74=4,0.7*EM74+0.3*EK74,IF(Monomers_Data!K74=5,0.5*EM74+0.5*EK74,"ERR")))))</f>
        <v>24.310718147079285</v>
      </c>
      <c r="EP74" s="175">
        <f t="shared" si="106"/>
        <v>24.310718147079285</v>
      </c>
      <c r="EQ74" s="112">
        <f>VLOOKUP(A74,'[2]Price Curves'!$C$8:$BH$367,'[2]Price Curves'!$BH$1)</f>
        <v>64.650000000000006</v>
      </c>
      <c r="ER74" s="112">
        <f>VLOOKUP(A74,'[2]Price Curves'!$C$8:$BH$367,'[2]Price Curves'!$BA$1)</f>
        <v>45.450359642857144</v>
      </c>
      <c r="ES74" s="161">
        <f t="shared" si="191"/>
        <v>15.660616943797759</v>
      </c>
      <c r="ET74" s="112">
        <f t="shared" si="192"/>
        <v>19.910718147079283</v>
      </c>
      <c r="EU74" s="192">
        <f t="shared" si="193"/>
        <v>17.785667545438521</v>
      </c>
      <c r="EV74" s="112">
        <f t="shared" si="194"/>
        <v>17.31759220104486</v>
      </c>
      <c r="EW74" s="112">
        <f>IF(Monomers_Data!U74=1,0.5*EU74+0.5*ET74,IF(Monomers_Data!U74=2,0.7*EU74+0.3*ET74,IF(Monomers_Data!U74=3,MAXA(MINA(ET74,EU74),ES74),IF(Monomers_Data!U74=4,0.7*EU74+0.3*ES74,IF(Monomers_Data!U74=5,0.5*EU74+0.5*ES74,"ERR")))))</f>
        <v>18.423182725930751</v>
      </c>
      <c r="EX74" s="24">
        <f t="shared" si="98"/>
        <v>18.423182725930751</v>
      </c>
      <c r="EY74" s="211">
        <f>VLOOKUP(A74,'[2]Price Curves'!$C$8:$BH$367,'[2]Price Curves'!$BE$1)</f>
        <v>4.2869999999999999</v>
      </c>
      <c r="EZ74" s="112">
        <f t="shared" si="129"/>
        <v>65.263300000000001</v>
      </c>
      <c r="FA74">
        <f t="shared" si="195"/>
        <v>65.013499999999993</v>
      </c>
    </row>
    <row r="75" spans="1:157" x14ac:dyDescent="0.3">
      <c r="A75" s="113">
        <f t="shared" si="196"/>
        <v>38991</v>
      </c>
      <c r="C75" s="52">
        <f t="shared" si="132"/>
        <v>27.48195188719809</v>
      </c>
      <c r="D75" s="12"/>
      <c r="E75" s="24">
        <f t="shared" si="133"/>
        <v>36.481951887198093</v>
      </c>
      <c r="F75" s="24">
        <f t="shared" si="134"/>
        <v>49.481951887198093</v>
      </c>
      <c r="G75" s="24">
        <f t="shared" si="135"/>
        <v>42.681951887198089</v>
      </c>
      <c r="H75" s="40">
        <f>IF(Polymers_Data!F75=1,0.5*G75+0.5*F75,IF(Polymers_Data!F75=2,0.7*G75+0.3*F75,IF(Polymers_Data!F75=3,MAXA(MINA(F75,G75),E75),IF(Polymers_Data!F75=4,0.7*G75+0.3*E75,IF(Polymers_Data!F75=5,0.5*G75+0.5*E75,"ERR")))))</f>
        <v>42.681951887198089</v>
      </c>
      <c r="I75" s="116">
        <v>0</v>
      </c>
      <c r="J75" s="116">
        <f t="shared" si="136"/>
        <v>42.681951887198089</v>
      </c>
      <c r="K75" s="65">
        <f t="shared" si="113"/>
        <v>44.681951887198089</v>
      </c>
      <c r="L75" s="91">
        <f t="shared" si="137"/>
        <v>44.981951887198093</v>
      </c>
      <c r="M75" s="92">
        <f t="shared" si="130"/>
        <v>45.981951887198093</v>
      </c>
      <c r="N75" s="93">
        <f t="shared" si="138"/>
        <v>43.981951887198093</v>
      </c>
      <c r="O75" s="25">
        <f t="shared" si="139"/>
        <v>29.98195188719809</v>
      </c>
      <c r="P75" s="24">
        <f t="shared" si="140"/>
        <v>47.981951887198093</v>
      </c>
      <c r="Q75" s="24">
        <f t="shared" si="141"/>
        <v>39.731951887198093</v>
      </c>
      <c r="R75" s="12"/>
      <c r="S75" s="37">
        <f t="shared" si="142"/>
        <v>39.181951887198089</v>
      </c>
      <c r="T75" s="40"/>
      <c r="U75" s="25">
        <f t="shared" si="117"/>
        <v>32.481951887198093</v>
      </c>
      <c r="V75" s="24">
        <f t="shared" si="118"/>
        <v>46.981951887198093</v>
      </c>
      <c r="W75" s="24">
        <f t="shared" si="119"/>
        <v>39.481951887198093</v>
      </c>
      <c r="X75" s="40"/>
      <c r="Y75" s="40">
        <f>IF(Polymers_Data!BA75=1,0.5*W75+0.5*V75,IF(Polymers_Data!BA75=2,0.7*W75+0.3*V75,IF(Polymers_Data!BA75=3,MAXA(MINA(V75,W75),U75),IF(Polymers_Data!BA75=4,0.7*W75+0.3*U75,IF(Polymers_Data!BA75=5,0.5*W75+0.5*U75,"ERR")))))</f>
        <v>39.481951887198093</v>
      </c>
      <c r="Z75" s="24">
        <v>0</v>
      </c>
      <c r="AA75" s="40">
        <f t="shared" si="100"/>
        <v>39.481951887198093</v>
      </c>
      <c r="AB75" s="40">
        <f t="shared" si="143"/>
        <v>40.481951887198093</v>
      </c>
      <c r="AC75" s="143">
        <f t="shared" si="144"/>
        <v>41.181951887198089</v>
      </c>
      <c r="AD75" s="97">
        <f t="shared" si="145"/>
        <v>42.981951887198093</v>
      </c>
      <c r="AE75" s="24">
        <f t="shared" si="146"/>
        <v>38.811951887198092</v>
      </c>
      <c r="AF75" s="24">
        <f t="shared" si="147"/>
        <v>54.481951887198093</v>
      </c>
      <c r="AG75" s="24">
        <f t="shared" si="148"/>
        <v>45.161951887198086</v>
      </c>
      <c r="AH75" s="12"/>
      <c r="AI75" s="37">
        <f t="shared" si="149"/>
        <v>45.681951887198089</v>
      </c>
      <c r="AJ75" s="34">
        <f t="shared" si="150"/>
        <v>48.481951887198093</v>
      </c>
      <c r="AK75" s="25">
        <f t="shared" si="151"/>
        <v>22.98195188719809</v>
      </c>
      <c r="AL75" s="12"/>
      <c r="AM75" s="24">
        <f t="shared" si="152"/>
        <v>35.78195188719809</v>
      </c>
      <c r="AN75" s="24">
        <f t="shared" si="153"/>
        <v>46.981951887198093</v>
      </c>
      <c r="AO75" s="24">
        <f t="shared" si="154"/>
        <v>40.881951887198085</v>
      </c>
      <c r="AP75" s="116">
        <f>IF(Polymers_Data!AE75=1,0.5*AO75+0.5*AN75,IF(Polymers_Data!AE75=2,0.7*AO75+0.3*AN75,IF(Polymers_Data!AE75=3,MAXA(MINA(AN75,AO75),AM75),IF(Polymers_Data!AE75=4,0.7*AO75+0.3*AM75,IF(Polymers_Data!AE75=5,0.5*AO75+0.5*AM75,"ERR")))))</f>
        <v>40.881951887198085</v>
      </c>
      <c r="AQ75" s="116">
        <f>IF(Polymers_Data!AE75=1,0.5*AO75+0.5*AN75,IF(Polymers_Data!AE75=2,0.7*AO75+0.3*AN75,IF(Polymers_Data!AE75=3,MAXA(MINA(AN75,AO75),AM75),IF(Polymers_Data!AE75=4,0.7*AO75+0.3*AM75,IF(Polymers_Data!AE75=5,0.5*AO75+0.5*AM75,"ERR")))))</f>
        <v>40.881951887198085</v>
      </c>
      <c r="AR75" s="24">
        <f t="shared" si="107"/>
        <v>32.981951887198093</v>
      </c>
      <c r="AS75" s="24">
        <f t="shared" si="108"/>
        <v>46.731951887198093</v>
      </c>
      <c r="AT75" s="24">
        <f t="shared" si="120"/>
        <v>38.371951887198094</v>
      </c>
      <c r="AU75" s="24">
        <f>IF(Polymers_Data!BP75=1,0.5*AT75+0.5*AS75,IF(Polymers_Data!BP75=2,0.7*AT75+0.3*AS75,IF(Polymers_Data!BP75=3,MAXA(MINA(AS75,AT75),AR75),IF(Polymers_Data!BP75=4,0.7*AT75+0.3*AR75,IF(Polymers_Data!BP75=5,0.3*AT75+0.7*AR75,"ERR")))))</f>
        <v>38.371951887198094</v>
      </c>
      <c r="AV75" s="24"/>
      <c r="AW75" s="24">
        <f t="shared" si="105"/>
        <v>38.371951887198094</v>
      </c>
      <c r="AX75" s="14"/>
      <c r="AY75" s="52">
        <f t="shared" si="155"/>
        <v>27.48195188719809</v>
      </c>
      <c r="AZ75" s="12"/>
      <c r="BA75" s="24">
        <f t="shared" si="156"/>
        <v>44.981951887198093</v>
      </c>
      <c r="BB75" s="24">
        <f t="shared" si="157"/>
        <v>87.481951887198093</v>
      </c>
      <c r="BC75" s="24">
        <f t="shared" si="158"/>
        <v>66.981951887198093</v>
      </c>
      <c r="BD75" s="116">
        <f>IF(Polymers_Data!BZ75=1,0.5*BC75+0.5*BB75,IF(Polymers_Data!BZ75=2,0.7*BC75+0.3*BB75,IF(Polymers_Data!BZ75=3,MAXA(MINA(BB75,BC75),BA75),IF(Polymers_Data!BZ75=4,0.7*BC75+0.3*BA75,IF(Polymers_Data!BZ75=5,0.5*BC75+0.5*BA75,"ERR")))))</f>
        <v>66.981951887198093</v>
      </c>
      <c r="BE75" s="40">
        <f>IF(Polymers_Data!BZ75=1,0.5*BC75+0.5*BB75,IF(Polymers_Data!BZ75=2,0.7*BC75+0.3*BB75,IF(Polymers_Data!BZ75=3,MAXA(MINA(BB75,BC75),BA75),IF(Polymers_Data!BZ75=4,0.7*BC75+0.3*BA75,IF(Polymers_Data!BZ75=5,0.5*BC75+0.5*BA75,"ERR")))))</f>
        <v>66.981951887198093</v>
      </c>
      <c r="BF75" s="12"/>
      <c r="BG75" s="12"/>
      <c r="BH75" s="12"/>
      <c r="BI75" s="53">
        <f t="shared" si="159"/>
        <v>66.981951887198093</v>
      </c>
      <c r="BJ75" s="12"/>
      <c r="BK75" s="25">
        <f t="shared" si="160"/>
        <v>38.481951887198093</v>
      </c>
      <c r="BL75" s="12"/>
      <c r="BM75" s="24">
        <f t="shared" si="161"/>
        <v>45.731951887198093</v>
      </c>
      <c r="BN75" s="24">
        <f t="shared" si="162"/>
        <v>60.481951887198093</v>
      </c>
      <c r="BO75" s="24">
        <f t="shared" si="163"/>
        <v>53.681951887198096</v>
      </c>
      <c r="BP75" s="94">
        <f>IF(Polymers_Data!AJ75=1,0.5*BO75+0.5*BN75,IF(Polymers_Data!AJ75=2,0.7*BO75+0.3*BN75,IF(Polymers_Data!AJ75=3,MAXA(MINA(BN75,BO75),BM75),IF(Polymers_Data!AJ75=4,0.7*BO75+0.3*BM75,IF(Polymers_Data!AJ75=5,0.5*BO75+0.5*BM75,"ERR")))))</f>
        <v>53.681951887198096</v>
      </c>
      <c r="BQ75" s="94">
        <v>0</v>
      </c>
      <c r="BR75" s="94">
        <f t="shared" si="104"/>
        <v>53.681951887198096</v>
      </c>
      <c r="BS75" s="24">
        <f t="shared" si="109"/>
        <v>51.181951887198096</v>
      </c>
      <c r="BT75" s="6"/>
      <c r="BU75" s="31">
        <f>VLOOKUP(A75,'[2]Price Curves'!$C$8:$IV$367,'[2]Price Curves'!$AW$1)</f>
        <v>40.04139710497833</v>
      </c>
      <c r="BV75" s="24">
        <f t="shared" si="112"/>
        <v>13.48195188719809</v>
      </c>
      <c r="BW75" s="24">
        <f t="shared" si="110"/>
        <v>20.48195188719809</v>
      </c>
      <c r="BX75" s="24">
        <f t="shared" si="164"/>
        <v>37.34295188719809</v>
      </c>
      <c r="BY75" s="24">
        <f t="shared" si="165"/>
        <v>27.48195188719809</v>
      </c>
      <c r="BZ75" s="24">
        <f>IF(Monomers_Data!F75=1,0.5*BY75+0.5*BX75,IF(Monomers_Data!F75=2,0.7*BY75+0.3*BX75,IF(Monomers_Data!F75=3,MAXA(MINA(BX75,BY75),BW75),IF(Monomers_Data!F75=4,0.7*BY75+0.3*BW75,IF(Monomers_Data!F75=5,0.5*BY75+0.5*BW75,"ERR")))))</f>
        <v>27.48195188719809</v>
      </c>
      <c r="CA75" s="24"/>
      <c r="CB75" s="40">
        <f t="shared" si="99"/>
        <v>27.48195188719809</v>
      </c>
      <c r="CC75" s="24">
        <f t="shared" si="166"/>
        <v>24.881951887198092</v>
      </c>
      <c r="CD75" s="24">
        <f t="shared" si="167"/>
        <v>29.48195188719809</v>
      </c>
      <c r="CE75" s="26">
        <f t="shared" si="168"/>
        <v>27.73195188719809</v>
      </c>
      <c r="CF75" s="6"/>
      <c r="CG75" s="5">
        <f>VLOOKUP(A75,'[2]Price Curves'!$C$8:$BH$367,'[2]Price Curves'!$AY$1)</f>
        <v>48.681333499025953</v>
      </c>
      <c r="CH75" s="6">
        <f t="shared" si="124"/>
        <v>11.508589479675166</v>
      </c>
      <c r="CI75" s="6">
        <f t="shared" si="125"/>
        <v>19.48195188719809</v>
      </c>
      <c r="CJ75" s="6">
        <f t="shared" si="125"/>
        <v>25.48195188719809</v>
      </c>
      <c r="CK75" s="6">
        <f t="shared" si="125"/>
        <v>21.48195188719809</v>
      </c>
      <c r="CL75" s="47">
        <f>IF(Monomers_Data!P75=1,0.5*CK75+0.5*CJ75,IF(Monomers_Data!P75=2,0.7*CK75+0.3*CJ75,IF(Monomers_Data!P75=3,MAXA(MINA(CJ75,CK75),CI75),IF(Monomers_Data!P75=4,0.7*CK75+0.3*CI75,IF(Monomers_Data!P75=5,0.5*CK75+0.5*CI75,"ERR")))))</f>
        <v>21.48195188719809</v>
      </c>
      <c r="CM75" s="47">
        <f t="shared" si="169"/>
        <v>18.508589479675166</v>
      </c>
      <c r="CN75" s="47"/>
      <c r="CO75" s="34">
        <f t="shared" si="127"/>
        <v>21.48195188719809</v>
      </c>
      <c r="CP75" s="47">
        <v>1.5</v>
      </c>
      <c r="CQ75" s="87">
        <f t="shared" si="170"/>
        <v>22.98195188719809</v>
      </c>
      <c r="CR75" s="6">
        <f t="shared" si="171"/>
        <v>17.877225060808517</v>
      </c>
      <c r="CS75" s="60">
        <f t="shared" si="172"/>
        <v>17.877225060808517</v>
      </c>
      <c r="CT75" s="63">
        <f t="shared" si="173"/>
        <v>27.48195188719809</v>
      </c>
      <c r="CU75" s="6">
        <f t="shared" si="121"/>
        <v>29.98195188719809</v>
      </c>
      <c r="CV75" s="6">
        <f t="shared" si="174"/>
        <v>44.481951887198093</v>
      </c>
      <c r="CW75" s="6">
        <f t="shared" si="175"/>
        <v>37.481951887198093</v>
      </c>
      <c r="CX75" s="24">
        <f>IF(Polymers_Data!BU75=1,0.5*CW75+0.5*CV75,IF(Polymers_Data!BU75=2,0.7*CW75+0.3*CV75,IF(Polymers_Data!BU75=3,MAXA(MINA(CV75,CW75),CU75),IF(Polymers_Data!BU75=4,0.7*CW75+0.3*CU75,IF(Polymers_Data!BU75=5,0.5*CW75+0.5*CU75,"ERR")))))</f>
        <v>39.581951887198088</v>
      </c>
      <c r="CY75" s="177">
        <f t="shared" si="128"/>
        <v>39.581951887198088</v>
      </c>
      <c r="CZ75" s="5">
        <v>0</v>
      </c>
      <c r="DA75" s="6">
        <f t="shared" si="111"/>
        <v>0</v>
      </c>
      <c r="DB75" s="26"/>
      <c r="DC75" s="6">
        <f t="shared" si="97"/>
        <v>24.881951887198092</v>
      </c>
      <c r="DD75" s="6">
        <f t="shared" si="102"/>
        <v>106.08071428571429</v>
      </c>
      <c r="DE75" s="6">
        <f t="shared" si="176"/>
        <v>23.590319749762681</v>
      </c>
      <c r="DF75" s="6">
        <f t="shared" si="177"/>
        <v>19.581951887198091</v>
      </c>
      <c r="DG75" s="6">
        <f t="shared" si="178"/>
        <v>49.881951887198092</v>
      </c>
      <c r="DH75" s="24">
        <f t="shared" si="179"/>
        <v>30.881951887198092</v>
      </c>
      <c r="DI75" s="6">
        <f>IF(Monomers_Data!AE75=1,0.5*DH75+0.5*DG75,IF(Monomers_Data!AE75=2,0.7*DH75+0.3*DG75,IF(Monomers_Data!AE75=3,MAXA(MINA(DG75,DH75),DF75),IF(Monomers_Data!AE75=4,0.7*DH75+0.3*DF75,IF(Monomers_Data!AE75=5,0.5*DH75+0.5*DF75,"ERR")))))</f>
        <v>30.881951887198092</v>
      </c>
      <c r="DJ75" s="47">
        <f t="shared" si="131"/>
        <v>30.881951887198092</v>
      </c>
      <c r="DK75" s="26">
        <f t="shared" si="114"/>
        <v>680.63821959384586</v>
      </c>
      <c r="DL75" s="6">
        <f t="shared" si="180"/>
        <v>27.48195188719809</v>
      </c>
      <c r="DM75" s="6">
        <f t="shared" si="122"/>
        <v>29.98195188719809</v>
      </c>
      <c r="DN75" s="6">
        <f t="shared" si="181"/>
        <v>50.481951887198093</v>
      </c>
      <c r="DO75" s="24">
        <f t="shared" si="182"/>
        <v>38.481951887198093</v>
      </c>
      <c r="DP75" s="6">
        <f>IF(Monomers_Data!AE75=1,0.5*DO75+0.5*DN75,IF(Monomers_Data!AE75=2,0.7*DO75+0.3*DN75,IF(Monomers_Data!AE75=3,MAXA(MINA(DN75,DO75),DM75),IF(Monomers_Data!AE75=4,0.7*DO75+0.3*DM75,IF(Monomers_Data!AE75=5,0.5*DO75+0.5*DM75,"ERR")))))</f>
        <v>38.481951887198093</v>
      </c>
      <c r="DQ75" s="47">
        <f t="shared" si="126"/>
        <v>38.481951887198093</v>
      </c>
      <c r="DR75" s="26">
        <f t="shared" si="115"/>
        <v>848.14221959384599</v>
      </c>
      <c r="DS75" s="24">
        <f>VLOOKUP(A75,'[2]Price Curves'!$C$8:$BH$367,'[2]Price Curves'!$BC$1)</f>
        <v>22.5</v>
      </c>
      <c r="DT75" s="6">
        <f t="shared" si="116"/>
        <v>53.571428571428569</v>
      </c>
      <c r="DU75" s="6">
        <f>VLOOKUP(A75,'[2]Price Curves'!$C$8:$BH$367,'[2]Price Curves'!$BG$1)</f>
        <v>69.30952380952381</v>
      </c>
      <c r="DV75" s="5">
        <f t="shared" si="183"/>
        <v>79.111904761904754</v>
      </c>
      <c r="DW75" s="58">
        <f t="shared" si="184"/>
        <v>163.51190476190476</v>
      </c>
      <c r="DX75" s="58">
        <f t="shared" si="185"/>
        <v>106.08071428571429</v>
      </c>
      <c r="DY75" s="24">
        <f t="shared" si="186"/>
        <v>108.51190476190476</v>
      </c>
      <c r="DZ75" s="24"/>
      <c r="EA75" s="186">
        <f t="shared" si="187"/>
        <v>106.08071428571429</v>
      </c>
      <c r="EB75" s="186">
        <f t="shared" si="103"/>
        <v>106.08071428571429</v>
      </c>
      <c r="EC75" s="153"/>
      <c r="ED75" s="73">
        <f>'[2]Price Curves'!AM74</f>
        <v>0</v>
      </c>
      <c r="EH75" s="67">
        <f>MAX(EXP(-0.015*((A81-'Export File'!$A$6+30)/365))*$EH$8,0.1)</f>
        <v>0.10040443636558934</v>
      </c>
      <c r="EJ75" s="112">
        <f t="shared" si="188"/>
        <v>13.48195188719809</v>
      </c>
      <c r="EK75" s="112">
        <f t="shared" si="123"/>
        <v>18.701951887198089</v>
      </c>
      <c r="EL75" s="112">
        <f t="shared" si="189"/>
        <v>31.681951887198089</v>
      </c>
      <c r="EM75" s="112">
        <f t="shared" si="190"/>
        <v>24.881951887198092</v>
      </c>
      <c r="EN75" s="174">
        <f>IF(Monomers_Data!K75=1,0.5*EM75+0.5*EL75,IF(Monomers_Data!K75=2,0.7*EM75+0.3*EL75,IF(Monomers_Data!K75=3,MAXA(MINA(EL75,EM75),EK75),IF(Monomers_Data!K75=4,0.7*EM75+0.3*EK75,IF(Monomers_Data!K75=5,0.5*EM75+0.5*EK75,"ERR")))))</f>
        <v>24.881951887198092</v>
      </c>
      <c r="EP75" s="175">
        <f t="shared" si="106"/>
        <v>24.881951887198092</v>
      </c>
      <c r="EQ75" s="112">
        <f>VLOOKUP(A75,'[2]Price Curves'!$C$8:$BH$367,'[2]Price Curves'!$BH$1)</f>
        <v>60.05952380952381</v>
      </c>
      <c r="ER75" s="112">
        <f>VLOOKUP(A75,'[2]Price Curves'!$C$8:$BH$367,'[2]Price Curves'!$BA$1)</f>
        <v>47.613371639610477</v>
      </c>
      <c r="ES75" s="161">
        <f t="shared" si="191"/>
        <v>13.039875240370746</v>
      </c>
      <c r="ET75" s="112">
        <f t="shared" si="192"/>
        <v>20.48195188719809</v>
      </c>
      <c r="EU75" s="192">
        <f t="shared" si="193"/>
        <v>16.760913563784417</v>
      </c>
      <c r="EV75" s="112">
        <f t="shared" si="194"/>
        <v>17.748873674834559</v>
      </c>
      <c r="EW75" s="112">
        <f>IF(Monomers_Data!U75=1,0.5*EU75+0.5*ET75,IF(Monomers_Data!U75=2,0.7*EU75+0.3*ET75,IF(Monomers_Data!U75=3,MAXA(MINA(ET75,EU75),ES75),IF(Monomers_Data!U75=4,0.7*EU75+0.3*ES75,IF(Monomers_Data!U75=5,0.5*EU75+0.5*ES75,"ERR")))))</f>
        <v>17.877225060808517</v>
      </c>
      <c r="EX75" s="24">
        <f t="shared" ref="EX75:EX138" si="197">EW75</f>
        <v>17.877225060808517</v>
      </c>
      <c r="EY75" s="211">
        <f>VLOOKUP(A75,'[2]Price Curves'!$C$8:$BH$367,'[2]Price Curves'!$BE$1)</f>
        <v>4.3120000000000003</v>
      </c>
      <c r="EZ75" s="112">
        <f t="shared" si="129"/>
        <v>65.660799999999995</v>
      </c>
      <c r="FA75">
        <f t="shared" si="195"/>
        <v>65.275999999999996</v>
      </c>
    </row>
    <row r="76" spans="1:157" x14ac:dyDescent="0.3">
      <c r="A76" s="113">
        <f t="shared" si="196"/>
        <v>39022</v>
      </c>
      <c r="C76" s="52">
        <f t="shared" si="132"/>
        <v>27.488782186948853</v>
      </c>
      <c r="D76" s="12"/>
      <c r="E76" s="24">
        <f t="shared" si="133"/>
        <v>36.488782186948853</v>
      </c>
      <c r="F76" s="24">
        <f t="shared" si="134"/>
        <v>49.488782186948853</v>
      </c>
      <c r="G76" s="24">
        <f t="shared" si="135"/>
        <v>42.688782186948856</v>
      </c>
      <c r="H76" s="40">
        <f>IF(Polymers_Data!F76=1,0.5*G76+0.5*F76,IF(Polymers_Data!F76=2,0.7*G76+0.3*F76,IF(Polymers_Data!F76=3,MAXA(MINA(F76,G76),E76),IF(Polymers_Data!F76=4,0.7*G76+0.3*E76,IF(Polymers_Data!F76=5,0.5*G76+0.5*E76,"ERR")))))</f>
        <v>42.688782186948856</v>
      </c>
      <c r="I76" s="116">
        <v>0</v>
      </c>
      <c r="J76" s="116">
        <f t="shared" si="136"/>
        <v>42.688782186948856</v>
      </c>
      <c r="K76" s="65">
        <f t="shared" si="113"/>
        <v>44.688782186948856</v>
      </c>
      <c r="L76" s="91">
        <f t="shared" si="137"/>
        <v>44.988782186948853</v>
      </c>
      <c r="M76" s="92">
        <f t="shared" si="130"/>
        <v>45.988782186948853</v>
      </c>
      <c r="N76" s="93">
        <f t="shared" si="138"/>
        <v>43.988782186948853</v>
      </c>
      <c r="O76" s="25">
        <f t="shared" si="139"/>
        <v>29.988782186948853</v>
      </c>
      <c r="P76" s="24">
        <f t="shared" si="140"/>
        <v>47.988782186948853</v>
      </c>
      <c r="Q76" s="24">
        <f t="shared" si="141"/>
        <v>39.738782186948853</v>
      </c>
      <c r="R76" s="12"/>
      <c r="S76" s="37">
        <f t="shared" si="142"/>
        <v>39.188782186948856</v>
      </c>
      <c r="T76" s="40"/>
      <c r="U76" s="25">
        <f t="shared" si="117"/>
        <v>32.488782186948853</v>
      </c>
      <c r="V76" s="24">
        <f t="shared" si="118"/>
        <v>46.988782186948853</v>
      </c>
      <c r="W76" s="24">
        <f t="shared" si="119"/>
        <v>39.488782186948853</v>
      </c>
      <c r="X76" s="40"/>
      <c r="Y76" s="40">
        <f>IF(Polymers_Data!BA76=1,0.5*W76+0.5*V76,IF(Polymers_Data!BA76=2,0.7*W76+0.3*V76,IF(Polymers_Data!BA76=3,MAXA(MINA(V76,W76),U76),IF(Polymers_Data!BA76=4,0.7*W76+0.3*U76,IF(Polymers_Data!BA76=5,0.5*W76+0.5*U76,"ERR")))))</f>
        <v>39.488782186948853</v>
      </c>
      <c r="Z76" s="24">
        <v>0</v>
      </c>
      <c r="AA76" s="40">
        <f t="shared" si="100"/>
        <v>39.488782186948853</v>
      </c>
      <c r="AB76" s="40">
        <f t="shared" si="143"/>
        <v>40.488782186948853</v>
      </c>
      <c r="AC76" s="143">
        <f t="shared" si="144"/>
        <v>41.188782186948856</v>
      </c>
      <c r="AD76" s="97">
        <f t="shared" si="145"/>
        <v>42.988782186948853</v>
      </c>
      <c r="AE76" s="24">
        <f t="shared" si="146"/>
        <v>38.818782186948852</v>
      </c>
      <c r="AF76" s="24">
        <f t="shared" si="147"/>
        <v>54.488782186948853</v>
      </c>
      <c r="AG76" s="24">
        <f t="shared" si="148"/>
        <v>45.168782186948853</v>
      </c>
      <c r="AH76" s="12"/>
      <c r="AI76" s="37">
        <f t="shared" si="149"/>
        <v>45.688782186948856</v>
      </c>
      <c r="AJ76" s="34">
        <f t="shared" si="150"/>
        <v>48.488782186948853</v>
      </c>
      <c r="AK76" s="25">
        <f t="shared" si="151"/>
        <v>22.988782186948853</v>
      </c>
      <c r="AL76" s="12"/>
      <c r="AM76" s="24">
        <f t="shared" si="152"/>
        <v>35.78878218694885</v>
      </c>
      <c r="AN76" s="24">
        <f t="shared" si="153"/>
        <v>46.988782186948853</v>
      </c>
      <c r="AO76" s="24">
        <f t="shared" si="154"/>
        <v>40.888782186948852</v>
      </c>
      <c r="AP76" s="116">
        <f>IF(Polymers_Data!AE76=1,0.5*AO76+0.5*AN76,IF(Polymers_Data!AE76=2,0.7*AO76+0.3*AN76,IF(Polymers_Data!AE76=3,MAXA(MINA(AN76,AO76),AM76),IF(Polymers_Data!AE76=4,0.7*AO76+0.3*AM76,IF(Polymers_Data!AE76=5,0.5*AO76+0.5*AM76,"ERR")))))</f>
        <v>40.888782186948852</v>
      </c>
      <c r="AQ76" s="116">
        <f>IF(Polymers_Data!AE76=1,0.5*AO76+0.5*AN76,IF(Polymers_Data!AE76=2,0.7*AO76+0.3*AN76,IF(Polymers_Data!AE76=3,MAXA(MINA(AN76,AO76),AM76),IF(Polymers_Data!AE76=4,0.7*AO76+0.3*AM76,IF(Polymers_Data!AE76=5,0.5*AO76+0.5*AM76,"ERR")))))</f>
        <v>40.888782186948852</v>
      </c>
      <c r="AR76" s="24">
        <f t="shared" si="107"/>
        <v>32.988782186948853</v>
      </c>
      <c r="AS76" s="24">
        <f t="shared" si="108"/>
        <v>46.738782186948853</v>
      </c>
      <c r="AT76" s="24">
        <f t="shared" si="120"/>
        <v>38.378782186948854</v>
      </c>
      <c r="AU76" s="24">
        <f>IF(Polymers_Data!BP76=1,0.5*AT76+0.5*AS76,IF(Polymers_Data!BP76=2,0.7*AT76+0.3*AS76,IF(Polymers_Data!BP76=3,MAXA(MINA(AS76,AT76),AR76),IF(Polymers_Data!BP76=4,0.7*AT76+0.3*AR76,IF(Polymers_Data!BP76=5,0.3*AT76+0.7*AR76,"ERR")))))</f>
        <v>38.378782186948854</v>
      </c>
      <c r="AV76" s="24"/>
      <c r="AW76" s="24">
        <f t="shared" si="105"/>
        <v>38.378782186948854</v>
      </c>
      <c r="AX76" s="14"/>
      <c r="AY76" s="52">
        <f t="shared" si="155"/>
        <v>27.488782186948853</v>
      </c>
      <c r="AZ76" s="12"/>
      <c r="BA76" s="24">
        <f t="shared" si="156"/>
        <v>44.988782186948853</v>
      </c>
      <c r="BB76" s="24">
        <f t="shared" si="157"/>
        <v>87.488782186948853</v>
      </c>
      <c r="BC76" s="24">
        <f t="shared" si="158"/>
        <v>66.988782186948853</v>
      </c>
      <c r="BD76" s="116">
        <f>IF(Polymers_Data!BZ76=1,0.5*BC76+0.5*BB76,IF(Polymers_Data!BZ76=2,0.7*BC76+0.3*BB76,IF(Polymers_Data!BZ76=3,MAXA(MINA(BB76,BC76),BA76),IF(Polymers_Data!BZ76=4,0.7*BC76+0.3*BA76,IF(Polymers_Data!BZ76=5,0.5*BC76+0.5*BA76,"ERR")))))</f>
        <v>66.988782186948853</v>
      </c>
      <c r="BE76" s="40">
        <f>IF(Polymers_Data!BZ76=1,0.5*BC76+0.5*BB76,IF(Polymers_Data!BZ76=2,0.7*BC76+0.3*BB76,IF(Polymers_Data!BZ76=3,MAXA(MINA(BB76,BC76),BA76),IF(Polymers_Data!BZ76=4,0.7*BC76+0.3*BA76,IF(Polymers_Data!BZ76=5,0.5*BC76+0.5*BA76,"ERR")))))</f>
        <v>66.988782186948853</v>
      </c>
      <c r="BF76" s="12"/>
      <c r="BG76" s="12"/>
      <c r="BH76" s="12"/>
      <c r="BI76" s="53">
        <f t="shared" si="159"/>
        <v>66.988782186948853</v>
      </c>
      <c r="BJ76" s="12"/>
      <c r="BK76" s="25">
        <f t="shared" si="160"/>
        <v>38.488782186948853</v>
      </c>
      <c r="BL76" s="12"/>
      <c r="BM76" s="24">
        <f t="shared" si="161"/>
        <v>45.738782186948853</v>
      </c>
      <c r="BN76" s="24">
        <f t="shared" si="162"/>
        <v>60.488782186948853</v>
      </c>
      <c r="BO76" s="24">
        <f t="shared" si="163"/>
        <v>53.688782186948856</v>
      </c>
      <c r="BP76" s="94">
        <f>IF(Polymers_Data!AJ76=1,0.5*BO76+0.5*BN76,IF(Polymers_Data!AJ76=2,0.7*BO76+0.3*BN76,IF(Polymers_Data!AJ76=3,MAXA(MINA(BN76,BO76),BM76),IF(Polymers_Data!AJ76=4,0.7*BO76+0.3*BM76,IF(Polymers_Data!AJ76=5,0.5*BO76+0.5*BM76,"ERR")))))</f>
        <v>53.688782186948856</v>
      </c>
      <c r="BQ76" s="94">
        <v>0</v>
      </c>
      <c r="BR76" s="94">
        <f t="shared" si="104"/>
        <v>53.688782186948856</v>
      </c>
      <c r="BS76" s="24">
        <f t="shared" si="109"/>
        <v>51.188782186948856</v>
      </c>
      <c r="BT76" s="6"/>
      <c r="BU76" s="31">
        <f>VLOOKUP(A76,'[2]Price Curves'!$C$8:$IV$367,'[2]Price Curves'!$AW$1)</f>
        <v>40.061683095238095</v>
      </c>
      <c r="BV76" s="24">
        <f t="shared" si="112"/>
        <v>13.488782186948853</v>
      </c>
      <c r="BW76" s="24">
        <f t="shared" si="110"/>
        <v>20.488782186948853</v>
      </c>
      <c r="BX76" s="24">
        <f t="shared" si="164"/>
        <v>37.349782186948858</v>
      </c>
      <c r="BY76" s="24">
        <f t="shared" si="165"/>
        <v>27.488782186948853</v>
      </c>
      <c r="BZ76" s="24">
        <f>IF(Monomers_Data!F76=1,0.5*BY76+0.5*BX76,IF(Monomers_Data!F76=2,0.7*BY76+0.3*BX76,IF(Monomers_Data!F76=3,MAXA(MINA(BX76,BY76),BW76),IF(Monomers_Data!F76=4,0.7*BY76+0.3*BW76,IF(Monomers_Data!F76=5,0.5*BY76+0.5*BW76,"ERR")))))</f>
        <v>27.488782186948853</v>
      </c>
      <c r="CA76" s="24"/>
      <c r="CB76" s="40">
        <f t="shared" si="99"/>
        <v>27.488782186948853</v>
      </c>
      <c r="CC76" s="24">
        <f t="shared" si="166"/>
        <v>24.888782186948852</v>
      </c>
      <c r="CD76" s="24">
        <f t="shared" si="167"/>
        <v>29.488782186948853</v>
      </c>
      <c r="CE76" s="26">
        <f t="shared" si="168"/>
        <v>27.738782186948853</v>
      </c>
      <c r="CF76" s="6"/>
      <c r="CG76" s="5">
        <f>VLOOKUP(A76,'[2]Price Curves'!$C$8:$BH$367,'[2]Price Curves'!$AY$1)</f>
        <v>48.698880248214287</v>
      </c>
      <c r="CH76" s="6">
        <f t="shared" si="124"/>
        <v>11.512737647331981</v>
      </c>
      <c r="CI76" s="6">
        <f t="shared" si="125"/>
        <v>19.488782186948853</v>
      </c>
      <c r="CJ76" s="6">
        <f t="shared" si="125"/>
        <v>25.488782186948853</v>
      </c>
      <c r="CK76" s="6">
        <f t="shared" si="125"/>
        <v>21.488782186948853</v>
      </c>
      <c r="CL76" s="47">
        <f>IF(Monomers_Data!P76=1,0.5*CK76+0.5*CJ76,IF(Monomers_Data!P76=2,0.7*CK76+0.3*CJ76,IF(Monomers_Data!P76=3,MAXA(MINA(CJ76,CK76),CI76),IF(Monomers_Data!P76=4,0.7*CK76+0.3*CI76,IF(Monomers_Data!P76=5,0.5*CK76+0.5*CI76,"ERR")))))</f>
        <v>21.488782186948853</v>
      </c>
      <c r="CM76" s="47">
        <f t="shared" si="169"/>
        <v>18.512737647331981</v>
      </c>
      <c r="CN76" s="47"/>
      <c r="CO76" s="34">
        <f t="shared" si="127"/>
        <v>21.488782186948853</v>
      </c>
      <c r="CP76" s="47">
        <v>1.5</v>
      </c>
      <c r="CQ76" s="87">
        <f t="shared" si="170"/>
        <v>22.988782186948853</v>
      </c>
      <c r="CR76" s="6">
        <f t="shared" si="171"/>
        <v>17.788773981938789</v>
      </c>
      <c r="CS76" s="60">
        <f t="shared" si="172"/>
        <v>17.788773981938789</v>
      </c>
      <c r="CT76" s="63">
        <f t="shared" si="173"/>
        <v>27.488782186948853</v>
      </c>
      <c r="CU76" s="6">
        <f t="shared" si="121"/>
        <v>29.988782186948853</v>
      </c>
      <c r="CV76" s="6">
        <f t="shared" si="174"/>
        <v>44.488782186948853</v>
      </c>
      <c r="CW76" s="6">
        <f t="shared" si="175"/>
        <v>37.488782186948853</v>
      </c>
      <c r="CX76" s="24">
        <f>IF(Polymers_Data!BU76=1,0.5*CW76+0.5*CV76,IF(Polymers_Data!BU76=2,0.7*CW76+0.3*CV76,IF(Polymers_Data!BU76=3,MAXA(MINA(CV76,CW76),CU76),IF(Polymers_Data!BU76=4,0.7*CW76+0.3*CU76,IF(Polymers_Data!BU76=5,0.5*CW76+0.5*CU76,"ERR")))))</f>
        <v>39.588782186948848</v>
      </c>
      <c r="CY76" s="177">
        <f t="shared" si="128"/>
        <v>39.588782186948848</v>
      </c>
      <c r="CZ76" s="5">
        <v>0</v>
      </c>
      <c r="DA76" s="6">
        <f t="shared" si="111"/>
        <v>0</v>
      </c>
      <c r="DB76" s="26"/>
      <c r="DC76" s="6">
        <f t="shared" si="97"/>
        <v>24.888782186948852</v>
      </c>
      <c r="DD76" s="6">
        <f t="shared" si="102"/>
        <v>106.01136904761904</v>
      </c>
      <c r="DE76" s="6">
        <f t="shared" si="176"/>
        <v>23.584880223467795</v>
      </c>
      <c r="DF76" s="6">
        <f t="shared" si="177"/>
        <v>19.588782186948851</v>
      </c>
      <c r="DG76" s="6">
        <f t="shared" si="178"/>
        <v>49.888782186948852</v>
      </c>
      <c r="DH76" s="24">
        <f t="shared" si="179"/>
        <v>30.888782186948852</v>
      </c>
      <c r="DI76" s="6">
        <f>IF(Monomers_Data!AE76=1,0.5*DH76+0.5*DG76,IF(Monomers_Data!AE76=2,0.7*DH76+0.3*DG76,IF(Monomers_Data!AE76=3,MAXA(MINA(DG76,DH76),DF76),IF(Monomers_Data!AE76=4,0.7*DH76+0.3*DF76,IF(Monomers_Data!AE76=5,0.5*DH76+0.5*DF76,"ERR")))))</f>
        <v>30.888782186948852</v>
      </c>
      <c r="DJ76" s="47">
        <f t="shared" si="131"/>
        <v>30.888782186948852</v>
      </c>
      <c r="DK76" s="26">
        <f t="shared" si="114"/>
        <v>680.78875940035277</v>
      </c>
      <c r="DL76" s="6">
        <f t="shared" si="180"/>
        <v>27.488782186948853</v>
      </c>
      <c r="DM76" s="6">
        <f t="shared" si="122"/>
        <v>29.988782186948853</v>
      </c>
      <c r="DN76" s="6">
        <f t="shared" si="181"/>
        <v>50.488782186948853</v>
      </c>
      <c r="DO76" s="24">
        <f t="shared" si="182"/>
        <v>38.488782186948853</v>
      </c>
      <c r="DP76" s="6">
        <f>IF(Monomers_Data!AE76=1,0.5*DO76+0.5*DN76,IF(Monomers_Data!AE76=2,0.7*DO76+0.3*DN76,IF(Monomers_Data!AE76=3,MAXA(MINA(DN76,DO76),DM76),IF(Monomers_Data!AE76=4,0.7*DO76+0.3*DM76,IF(Monomers_Data!AE76=5,0.5*DO76+0.5*DM76,"ERR")))))</f>
        <v>38.488782186948853</v>
      </c>
      <c r="DQ76" s="47">
        <f t="shared" si="126"/>
        <v>38.488782186948853</v>
      </c>
      <c r="DR76" s="26">
        <f t="shared" si="115"/>
        <v>848.29275940035279</v>
      </c>
      <c r="DS76" s="24">
        <f>VLOOKUP(A76,'[2]Price Curves'!$C$8:$BH$367,'[2]Price Curves'!$BC$1)</f>
        <v>22.475000000000001</v>
      </c>
      <c r="DT76" s="6">
        <f t="shared" si="116"/>
        <v>53.511904761904759</v>
      </c>
      <c r="DU76" s="6">
        <f>VLOOKUP(A76,'[2]Price Curves'!$C$8:$BH$367,'[2]Price Curves'!$BG$1)</f>
        <v>66.80952380952381</v>
      </c>
      <c r="DV76" s="5">
        <f t="shared" si="183"/>
        <v>79.052380952380958</v>
      </c>
      <c r="DW76" s="58">
        <f t="shared" si="184"/>
        <v>163.45238095238096</v>
      </c>
      <c r="DX76" s="58">
        <f t="shared" si="185"/>
        <v>106.01136904761904</v>
      </c>
      <c r="DY76" s="24">
        <f t="shared" si="186"/>
        <v>108.45238095238095</v>
      </c>
      <c r="DZ76" s="24"/>
      <c r="EA76" s="186">
        <f t="shared" si="187"/>
        <v>106.01136904761904</v>
      </c>
      <c r="EB76" s="186">
        <f t="shared" si="103"/>
        <v>106.01136904761904</v>
      </c>
      <c r="EC76" s="153"/>
      <c r="ED76" s="73">
        <f>'[2]Price Curves'!AM75</f>
        <v>0</v>
      </c>
      <c r="EH76" s="67">
        <f>MAX(EXP(-0.015*((A82-'Export File'!$A$6+30)/365))*$EH$8,0.1)</f>
        <v>0.10028072634944848</v>
      </c>
      <c r="EJ76" s="112">
        <f t="shared" si="188"/>
        <v>13.488782186948853</v>
      </c>
      <c r="EK76" s="112">
        <f t="shared" si="123"/>
        <v>18.708782186948852</v>
      </c>
      <c r="EL76" s="112">
        <f t="shared" si="189"/>
        <v>31.688782186948853</v>
      </c>
      <c r="EM76" s="112">
        <f t="shared" si="190"/>
        <v>24.888782186948852</v>
      </c>
      <c r="EN76" s="174">
        <f>IF(Monomers_Data!K76=1,0.5*EM76+0.5*EL76,IF(Monomers_Data!K76=2,0.7*EM76+0.3*EL76,IF(Monomers_Data!K76=3,MAXA(MINA(EL76,EM76),EK76),IF(Monomers_Data!K76=4,0.7*EM76+0.3*EK76,IF(Monomers_Data!K76=5,0.5*EM76+0.5*EK76,"ERR")))))</f>
        <v>24.888782186948852</v>
      </c>
      <c r="EP76" s="175">
        <f t="shared" si="106"/>
        <v>24.888782186948852</v>
      </c>
      <c r="EQ76" s="112">
        <f>VLOOKUP(A76,'[2]Price Curves'!$C$8:$BH$367,'[2]Price Curves'!$BH$1)</f>
        <v>59.430952380952384</v>
      </c>
      <c r="ER76" s="112">
        <f>VLOOKUP(A76,'[2]Price Curves'!$C$8:$BH$367,'[2]Price Curves'!$BA$1)</f>
        <v>47.602930714285712</v>
      </c>
      <c r="ES76" s="161">
        <f t="shared" si="191"/>
        <v>12.774473029777237</v>
      </c>
      <c r="ET76" s="112">
        <f t="shared" si="192"/>
        <v>20.488782186948853</v>
      </c>
      <c r="EU76" s="192">
        <f t="shared" si="193"/>
        <v>16.631627608363047</v>
      </c>
      <c r="EV76" s="112">
        <f t="shared" si="194"/>
        <v>17.754030551146386</v>
      </c>
      <c r="EW76" s="112">
        <f>IF(Monomers_Data!U76=1,0.5*EU76+0.5*ET76,IF(Monomers_Data!U76=2,0.7*EU76+0.3*ET76,IF(Monomers_Data!U76=3,MAXA(MINA(ET76,EU76),ES76),IF(Monomers_Data!U76=4,0.7*EU76+0.3*ES76,IF(Monomers_Data!U76=5,0.5*EU76+0.5*ES76,"ERR")))))</f>
        <v>17.788773981938789</v>
      </c>
      <c r="EX76" s="24">
        <f t="shared" si="197"/>
        <v>17.788773981938789</v>
      </c>
      <c r="EY76" s="211">
        <f>VLOOKUP(A76,'[2]Price Curves'!$C$8:$BH$367,'[2]Price Curves'!$BE$1)</f>
        <v>4.4220000000000006</v>
      </c>
      <c r="EZ76" s="112">
        <f t="shared" si="129"/>
        <v>67.409800000000004</v>
      </c>
      <c r="FA76">
        <f t="shared" si="195"/>
        <v>66.431000000000012</v>
      </c>
    </row>
    <row r="77" spans="1:157" x14ac:dyDescent="0.3">
      <c r="A77" s="113">
        <f t="shared" si="196"/>
        <v>39052</v>
      </c>
      <c r="C77" s="52">
        <f t="shared" si="132"/>
        <v>27.500522927689595</v>
      </c>
      <c r="D77" s="12"/>
      <c r="E77" s="24">
        <f t="shared" si="133"/>
        <v>36.500522927689595</v>
      </c>
      <c r="F77" s="24">
        <f t="shared" si="134"/>
        <v>49.500522927689595</v>
      </c>
      <c r="G77" s="24">
        <f t="shared" si="135"/>
        <v>42.70052292768959</v>
      </c>
      <c r="H77" s="40">
        <f>IF(Polymers_Data!F77=1,0.5*G77+0.5*F77,IF(Polymers_Data!F77=2,0.7*G77+0.3*F77,IF(Polymers_Data!F77=3,MAXA(MINA(F77,G77),E77),IF(Polymers_Data!F77=4,0.7*G77+0.3*E77,IF(Polymers_Data!F77=5,0.5*G77+0.5*E77,"ERR")))))</f>
        <v>42.70052292768959</v>
      </c>
      <c r="I77" s="116">
        <v>0</v>
      </c>
      <c r="J77" s="116">
        <f t="shared" si="136"/>
        <v>42.70052292768959</v>
      </c>
      <c r="K77" s="65">
        <f t="shared" si="113"/>
        <v>44.70052292768959</v>
      </c>
      <c r="L77" s="91">
        <f t="shared" si="137"/>
        <v>45.000522927689595</v>
      </c>
      <c r="M77" s="92">
        <f t="shared" si="130"/>
        <v>46.000522927689595</v>
      </c>
      <c r="N77" s="93">
        <f t="shared" si="138"/>
        <v>44.000522927689595</v>
      </c>
      <c r="O77" s="25">
        <f t="shared" si="139"/>
        <v>30.000522927689595</v>
      </c>
      <c r="P77" s="24">
        <f t="shared" si="140"/>
        <v>48.000522927689595</v>
      </c>
      <c r="Q77" s="24">
        <f t="shared" si="141"/>
        <v>39.750522927689595</v>
      </c>
      <c r="R77" s="12"/>
      <c r="S77" s="37">
        <f t="shared" si="142"/>
        <v>39.20052292768959</v>
      </c>
      <c r="T77" s="40"/>
      <c r="U77" s="25">
        <f t="shared" si="117"/>
        <v>32.500522927689595</v>
      </c>
      <c r="V77" s="24">
        <f t="shared" si="118"/>
        <v>47.000522927689595</v>
      </c>
      <c r="W77" s="24">
        <f t="shared" si="119"/>
        <v>39.500522927689595</v>
      </c>
      <c r="X77" s="40"/>
      <c r="Y77" s="40">
        <f>IF(Polymers_Data!BA77=1,0.5*W77+0.5*V77,IF(Polymers_Data!BA77=2,0.7*W77+0.3*V77,IF(Polymers_Data!BA77=3,MAXA(MINA(V77,W77),U77),IF(Polymers_Data!BA77=4,0.7*W77+0.3*U77,IF(Polymers_Data!BA77=5,0.5*W77+0.5*U77,"ERR")))))</f>
        <v>39.500522927689595</v>
      </c>
      <c r="Z77" s="24">
        <v>0</v>
      </c>
      <c r="AA77" s="40">
        <f t="shared" si="100"/>
        <v>39.500522927689595</v>
      </c>
      <c r="AB77" s="40">
        <f t="shared" si="143"/>
        <v>40.500522927689595</v>
      </c>
      <c r="AC77" s="143">
        <f t="shared" si="144"/>
        <v>41.20052292768959</v>
      </c>
      <c r="AD77" s="97">
        <f t="shared" si="145"/>
        <v>43.000522927689595</v>
      </c>
      <c r="AE77" s="24">
        <f t="shared" si="146"/>
        <v>38.830522927689593</v>
      </c>
      <c r="AF77" s="24">
        <f t="shared" si="147"/>
        <v>54.500522927689595</v>
      </c>
      <c r="AG77" s="24">
        <f t="shared" si="148"/>
        <v>45.180522927689594</v>
      </c>
      <c r="AH77" s="12"/>
      <c r="AI77" s="37">
        <f t="shared" si="149"/>
        <v>45.70052292768959</v>
      </c>
      <c r="AJ77" s="34">
        <f t="shared" si="150"/>
        <v>48.500522927689595</v>
      </c>
      <c r="AK77" s="25">
        <f t="shared" si="151"/>
        <v>23.000522927689595</v>
      </c>
      <c r="AL77" s="12"/>
      <c r="AM77" s="24">
        <f t="shared" si="152"/>
        <v>35.800522927689599</v>
      </c>
      <c r="AN77" s="24">
        <f t="shared" si="153"/>
        <v>47.000522927689595</v>
      </c>
      <c r="AO77" s="24">
        <f t="shared" si="154"/>
        <v>40.900522927689593</v>
      </c>
      <c r="AP77" s="116">
        <f>IF(Polymers_Data!AE77=1,0.5*AO77+0.5*AN77,IF(Polymers_Data!AE77=2,0.7*AO77+0.3*AN77,IF(Polymers_Data!AE77=3,MAXA(MINA(AN77,AO77),AM77),IF(Polymers_Data!AE77=4,0.7*AO77+0.3*AM77,IF(Polymers_Data!AE77=5,0.5*AO77+0.5*AM77,"ERR")))))</f>
        <v>40.900522927689593</v>
      </c>
      <c r="AQ77" s="116">
        <f>IF(Polymers_Data!AE77=1,0.5*AO77+0.5*AN77,IF(Polymers_Data!AE77=2,0.7*AO77+0.3*AN77,IF(Polymers_Data!AE77=3,MAXA(MINA(AN77,AO77),AM77),IF(Polymers_Data!AE77=4,0.7*AO77+0.3*AM77,IF(Polymers_Data!AE77=5,0.5*AO77+0.5*AM77,"ERR")))))</f>
        <v>40.900522927689593</v>
      </c>
      <c r="AR77" s="24">
        <f t="shared" si="107"/>
        <v>33.000522927689595</v>
      </c>
      <c r="AS77" s="24">
        <f t="shared" si="108"/>
        <v>46.750522927689595</v>
      </c>
      <c r="AT77" s="24">
        <f t="shared" si="120"/>
        <v>38.390522927689595</v>
      </c>
      <c r="AU77" s="24">
        <f>IF(Polymers_Data!BP77=1,0.5*AT77+0.5*AS77,IF(Polymers_Data!BP77=2,0.7*AT77+0.3*AS77,IF(Polymers_Data!BP77=3,MAXA(MINA(AS77,AT77),AR77),IF(Polymers_Data!BP77=4,0.7*AT77+0.3*AR77,IF(Polymers_Data!BP77=5,0.3*AT77+0.7*AR77,"ERR")))))</f>
        <v>38.390522927689595</v>
      </c>
      <c r="AV77" s="24"/>
      <c r="AW77" s="24">
        <f t="shared" si="105"/>
        <v>38.390522927689595</v>
      </c>
      <c r="AX77" s="14"/>
      <c r="AY77" s="52">
        <f t="shared" si="155"/>
        <v>27.500522927689595</v>
      </c>
      <c r="AZ77" s="12"/>
      <c r="BA77" s="24">
        <f t="shared" si="156"/>
        <v>45.000522927689595</v>
      </c>
      <c r="BB77" s="24">
        <f t="shared" si="157"/>
        <v>87.500522927689588</v>
      </c>
      <c r="BC77" s="24">
        <f t="shared" si="158"/>
        <v>67.000522927689588</v>
      </c>
      <c r="BD77" s="116">
        <f>IF(Polymers_Data!BZ77=1,0.5*BC77+0.5*BB77,IF(Polymers_Data!BZ77=2,0.7*BC77+0.3*BB77,IF(Polymers_Data!BZ77=3,MAXA(MINA(BB77,BC77),BA77),IF(Polymers_Data!BZ77=4,0.7*BC77+0.3*BA77,IF(Polymers_Data!BZ77=5,0.5*BC77+0.5*BA77,"ERR")))))</f>
        <v>67.000522927689588</v>
      </c>
      <c r="BE77" s="40">
        <f>IF(Polymers_Data!BZ77=1,0.5*BC77+0.5*BB77,IF(Polymers_Data!BZ77=2,0.7*BC77+0.3*BB77,IF(Polymers_Data!BZ77=3,MAXA(MINA(BB77,BC77),BA77),IF(Polymers_Data!BZ77=4,0.7*BC77+0.3*BA77,IF(Polymers_Data!BZ77=5,0.5*BC77+0.5*BA77,"ERR")))))</f>
        <v>67.000522927689588</v>
      </c>
      <c r="BF77" s="12"/>
      <c r="BG77" s="12"/>
      <c r="BH77" s="12"/>
      <c r="BI77" s="53">
        <f t="shared" si="159"/>
        <v>67.000522927689588</v>
      </c>
      <c r="BJ77" s="12"/>
      <c r="BK77" s="25">
        <f t="shared" si="160"/>
        <v>38.500522927689595</v>
      </c>
      <c r="BL77" s="12"/>
      <c r="BM77" s="24">
        <f t="shared" si="161"/>
        <v>45.750522927689595</v>
      </c>
      <c r="BN77" s="24">
        <f t="shared" si="162"/>
        <v>60.500522927689595</v>
      </c>
      <c r="BO77" s="24">
        <f t="shared" si="163"/>
        <v>53.70052292768959</v>
      </c>
      <c r="BP77" s="94">
        <f>IF(Polymers_Data!AJ77=1,0.5*BO77+0.5*BN77,IF(Polymers_Data!AJ77=2,0.7*BO77+0.3*BN77,IF(Polymers_Data!AJ77=3,MAXA(MINA(BN77,BO77),BM77),IF(Polymers_Data!AJ77=4,0.7*BO77+0.3*BM77,IF(Polymers_Data!AJ77=5,0.5*BO77+0.5*BM77,"ERR")))))</f>
        <v>53.70052292768959</v>
      </c>
      <c r="BQ77" s="94">
        <v>0</v>
      </c>
      <c r="BR77" s="94">
        <f t="shared" si="104"/>
        <v>53.70052292768959</v>
      </c>
      <c r="BS77" s="24">
        <f t="shared" si="109"/>
        <v>51.20052292768959</v>
      </c>
      <c r="BT77" s="6"/>
      <c r="BU77" s="31">
        <f>VLOOKUP(A77,'[2]Price Curves'!$C$8:$IV$367,'[2]Price Curves'!$AW$1)</f>
        <v>40.096553095238093</v>
      </c>
      <c r="BV77" s="24">
        <f t="shared" si="112"/>
        <v>13.500522927689593</v>
      </c>
      <c r="BW77" s="24">
        <f t="shared" si="110"/>
        <v>20.500522927689595</v>
      </c>
      <c r="BX77" s="24">
        <f t="shared" si="164"/>
        <v>37.361522927689592</v>
      </c>
      <c r="BY77" s="24">
        <f t="shared" si="165"/>
        <v>27.500522927689595</v>
      </c>
      <c r="BZ77" s="24">
        <f>IF(Monomers_Data!F77=1,0.5*BY77+0.5*BX77,IF(Monomers_Data!F77=2,0.7*BY77+0.3*BX77,IF(Monomers_Data!F77=3,MAXA(MINA(BX77,BY77),BW77),IF(Monomers_Data!F77=4,0.7*BY77+0.3*BW77,IF(Monomers_Data!F77=5,0.5*BY77+0.5*BW77,"ERR")))))</f>
        <v>27.500522927689595</v>
      </c>
      <c r="CA77" s="24"/>
      <c r="CB77" s="40">
        <f t="shared" si="99"/>
        <v>27.500522927689595</v>
      </c>
      <c r="CC77" s="24">
        <f t="shared" si="166"/>
        <v>24.900522927689593</v>
      </c>
      <c r="CD77" s="24">
        <f t="shared" si="167"/>
        <v>29.500522927689595</v>
      </c>
      <c r="CE77" s="26">
        <f t="shared" si="168"/>
        <v>27.750522927689595</v>
      </c>
      <c r="CF77" s="6"/>
      <c r="CG77" s="5">
        <f>VLOOKUP(A77,'[2]Price Curves'!$C$8:$BH$367,'[2]Price Curves'!$AY$1)</f>
        <v>48.737551185714288</v>
      </c>
      <c r="CH77" s="6">
        <f t="shared" si="124"/>
        <v>11.521879712934819</v>
      </c>
      <c r="CI77" s="6">
        <f t="shared" si="125"/>
        <v>19.500522927689595</v>
      </c>
      <c r="CJ77" s="6">
        <f t="shared" si="125"/>
        <v>25.500522927689595</v>
      </c>
      <c r="CK77" s="6">
        <f t="shared" si="125"/>
        <v>21.500522927689595</v>
      </c>
      <c r="CL77" s="47">
        <f>IF(Monomers_Data!P77=1,0.5*CK77+0.5*CJ77,IF(Monomers_Data!P77=2,0.7*CK77+0.3*CJ77,IF(Monomers_Data!P77=3,MAXA(MINA(CJ77,CK77),CI77),IF(Monomers_Data!P77=4,0.7*CK77+0.3*CI77,IF(Monomers_Data!P77=5,0.5*CK77+0.5*CI77,"ERR")))))</f>
        <v>21.500522927689595</v>
      </c>
      <c r="CM77" s="47">
        <f t="shared" si="169"/>
        <v>18.521879712934819</v>
      </c>
      <c r="CN77" s="47"/>
      <c r="CO77" s="34">
        <f t="shared" si="127"/>
        <v>21.500522927689595</v>
      </c>
      <c r="CP77" s="47">
        <v>1.5</v>
      </c>
      <c r="CQ77" s="87">
        <f t="shared" si="170"/>
        <v>23.000522927689595</v>
      </c>
      <c r="CR77" s="6">
        <f t="shared" si="171"/>
        <v>17.70453604277386</v>
      </c>
      <c r="CS77" s="60">
        <f t="shared" si="172"/>
        <v>17.70453604277386</v>
      </c>
      <c r="CT77" s="63">
        <f t="shared" si="173"/>
        <v>27.500522927689595</v>
      </c>
      <c r="CU77" s="6">
        <f t="shared" si="121"/>
        <v>30.000522927689595</v>
      </c>
      <c r="CV77" s="6">
        <f t="shared" si="174"/>
        <v>44.500522927689595</v>
      </c>
      <c r="CW77" s="6">
        <f t="shared" si="175"/>
        <v>37.500522927689595</v>
      </c>
      <c r="CX77" s="24">
        <f>IF(Polymers_Data!BU77=1,0.5*CW77+0.5*CV77,IF(Polymers_Data!BU77=2,0.7*CW77+0.3*CV77,IF(Polymers_Data!BU77=3,MAXA(MINA(CV77,CW77),CU77),IF(Polymers_Data!BU77=4,0.7*CW77+0.3*CU77,IF(Polymers_Data!BU77=5,0.5*CW77+0.5*CU77,"ERR")))))</f>
        <v>39.600522927689596</v>
      </c>
      <c r="CY77" s="177">
        <f t="shared" si="128"/>
        <v>39.600522927689596</v>
      </c>
      <c r="CZ77" s="5">
        <v>0</v>
      </c>
      <c r="DA77" s="6">
        <f t="shared" si="111"/>
        <v>0</v>
      </c>
      <c r="DB77" s="26"/>
      <c r="DC77" s="6">
        <f t="shared" si="97"/>
        <v>24.900522927689593</v>
      </c>
      <c r="DD77" s="6">
        <f t="shared" si="102"/>
        <v>105.94202380952382</v>
      </c>
      <c r="DE77" s="6">
        <f t="shared" si="176"/>
        <v>23.580840172855059</v>
      </c>
      <c r="DF77" s="6">
        <f t="shared" si="177"/>
        <v>19.600522927689592</v>
      </c>
      <c r="DG77" s="6">
        <f t="shared" si="178"/>
        <v>49.900522927689593</v>
      </c>
      <c r="DH77" s="24">
        <f t="shared" si="179"/>
        <v>30.900522927689593</v>
      </c>
      <c r="DI77" s="6">
        <f>IF(Monomers_Data!AE77=1,0.5*DH77+0.5*DG77,IF(Monomers_Data!AE77=2,0.7*DH77+0.3*DG77,IF(Monomers_Data!AE77=3,MAXA(MINA(DG77,DH77),DF77),IF(Monomers_Data!AE77=4,0.7*DH77+0.3*DF77,IF(Monomers_Data!AE77=5,0.5*DH77+0.5*DF77,"ERR")))))</f>
        <v>30.900522927689593</v>
      </c>
      <c r="DJ77" s="47">
        <f t="shared" si="131"/>
        <v>30.900522927689593</v>
      </c>
      <c r="DK77" s="26">
        <f t="shared" si="114"/>
        <v>681.04752532627867</v>
      </c>
      <c r="DL77" s="6">
        <f t="shared" si="180"/>
        <v>27.500522927689595</v>
      </c>
      <c r="DM77" s="6">
        <f t="shared" si="122"/>
        <v>30.000522927689595</v>
      </c>
      <c r="DN77" s="6">
        <f t="shared" si="181"/>
        <v>50.500522927689595</v>
      </c>
      <c r="DO77" s="24">
        <f t="shared" si="182"/>
        <v>38.500522927689595</v>
      </c>
      <c r="DP77" s="6">
        <f>IF(Monomers_Data!AE77=1,0.5*DO77+0.5*DN77,IF(Monomers_Data!AE77=2,0.7*DO77+0.3*DN77,IF(Monomers_Data!AE77=3,MAXA(MINA(DN77,DO77),DM77),IF(Monomers_Data!AE77=4,0.7*DO77+0.3*DM77,IF(Monomers_Data!AE77=5,0.5*DO77+0.5*DM77,"ERR")))))</f>
        <v>38.500522927689595</v>
      </c>
      <c r="DQ77" s="47">
        <f t="shared" si="126"/>
        <v>38.500522927689595</v>
      </c>
      <c r="DR77" s="26">
        <f t="shared" si="115"/>
        <v>848.55152532627869</v>
      </c>
      <c r="DS77" s="24">
        <f>VLOOKUP(A77,'[2]Price Curves'!$C$8:$BH$367,'[2]Price Curves'!$BC$1)</f>
        <v>22.45</v>
      </c>
      <c r="DT77" s="6">
        <f t="shared" si="116"/>
        <v>53.452380952380949</v>
      </c>
      <c r="DU77" s="6">
        <f>VLOOKUP(A77,'[2]Price Curves'!$C$8:$BH$367,'[2]Price Curves'!$BG$1)</f>
        <v>65.8</v>
      </c>
      <c r="DV77" s="5">
        <f t="shared" si="183"/>
        <v>79.052380952380958</v>
      </c>
      <c r="DW77" s="58">
        <f t="shared" si="184"/>
        <v>163.45238095238096</v>
      </c>
      <c r="DX77" s="58">
        <f t="shared" si="185"/>
        <v>105.94202380952382</v>
      </c>
      <c r="DY77" s="24">
        <f t="shared" si="186"/>
        <v>108.45238095238095</v>
      </c>
      <c r="DZ77" s="24"/>
      <c r="EA77" s="186">
        <f t="shared" si="187"/>
        <v>105.94202380952382</v>
      </c>
      <c r="EB77" s="186">
        <f t="shared" si="103"/>
        <v>105.94202380952382</v>
      </c>
      <c r="EC77" s="153"/>
      <c r="ED77" s="73">
        <f>'[2]Price Curves'!AM76</f>
        <v>0</v>
      </c>
      <c r="EH77" s="67">
        <f>MAX(EXP(-0.015*((A83-'Export File'!$A$6+30)/365))*$EH$8,0.1)</f>
        <v>0.10015305279506954</v>
      </c>
      <c r="EJ77" s="112">
        <f t="shared" si="188"/>
        <v>13.500522927689593</v>
      </c>
      <c r="EK77" s="112">
        <f t="shared" si="123"/>
        <v>18.720522927689593</v>
      </c>
      <c r="EL77" s="112">
        <f t="shared" si="189"/>
        <v>31.70052292768959</v>
      </c>
      <c r="EM77" s="112">
        <f t="shared" si="190"/>
        <v>24.900522927689593</v>
      </c>
      <c r="EN77" s="174">
        <f>IF(Monomers_Data!K77=1,0.5*EM77+0.5*EL77,IF(Monomers_Data!K77=2,0.7*EM77+0.3*EL77,IF(Monomers_Data!K77=3,MAXA(MINA(EL77,EM77),EK77),IF(Monomers_Data!K77=4,0.7*EM77+0.3*EK77,IF(Monomers_Data!K77=5,0.5*EM77+0.5*EK77,"ERR")))))</f>
        <v>24.900522927689593</v>
      </c>
      <c r="EP77" s="175">
        <f t="shared" si="106"/>
        <v>24.900522927689593</v>
      </c>
      <c r="EQ77" s="112">
        <f>VLOOKUP(A77,'[2]Price Curves'!$C$8:$BH$367,'[2]Price Curves'!$BH$1)</f>
        <v>58.830952380952382</v>
      </c>
      <c r="ER77" s="112">
        <f>VLOOKUP(A77,'[2]Price Curves'!$C$8:$BH$367,'[2]Price Curves'!$BA$1)</f>
        <v>47.622970714285714</v>
      </c>
      <c r="ES77" s="161">
        <f t="shared" si="191"/>
        <v>12.511988970787499</v>
      </c>
      <c r="ET77" s="112">
        <f t="shared" si="192"/>
        <v>20.500522927689595</v>
      </c>
      <c r="EU77" s="192">
        <f t="shared" si="193"/>
        <v>16.506255949238547</v>
      </c>
      <c r="EV77" s="112">
        <f t="shared" si="194"/>
        <v>17.762894810405644</v>
      </c>
      <c r="EW77" s="112">
        <f>IF(Monomers_Data!U77=1,0.5*EU77+0.5*ET77,IF(Monomers_Data!U77=2,0.7*EU77+0.3*ET77,IF(Monomers_Data!U77=3,MAXA(MINA(ET77,EU77),ES77),IF(Monomers_Data!U77=4,0.7*EU77+0.3*ES77,IF(Monomers_Data!U77=5,0.5*EU77+0.5*ES77,"ERR")))))</f>
        <v>17.70453604277386</v>
      </c>
      <c r="EX77" s="24">
        <f t="shared" si="197"/>
        <v>17.70453604277386</v>
      </c>
      <c r="EY77" s="211">
        <f>VLOOKUP(A77,'[2]Price Curves'!$C$8:$BH$367,'[2]Price Curves'!$BE$1)</f>
        <v>4.5419999999999998</v>
      </c>
      <c r="EZ77" s="112">
        <f t="shared" si="129"/>
        <v>69.317799999999991</v>
      </c>
      <c r="FA77">
        <f t="shared" si="195"/>
        <v>67.690999999999988</v>
      </c>
    </row>
    <row r="78" spans="1:157" x14ac:dyDescent="0.3">
      <c r="A78" s="113">
        <f t="shared" si="196"/>
        <v>39083</v>
      </c>
      <c r="C78" s="52">
        <f t="shared" si="132"/>
        <v>26.937327641494306</v>
      </c>
      <c r="D78" s="12"/>
      <c r="E78" s="24">
        <f t="shared" si="133"/>
        <v>35.937327641494306</v>
      </c>
      <c r="F78" s="24">
        <f t="shared" si="134"/>
        <v>48.937327641494306</v>
      </c>
      <c r="G78" s="24">
        <f t="shared" si="135"/>
        <v>42.137327641494309</v>
      </c>
      <c r="H78" s="40">
        <f>IF(Polymers_Data!F78=1,0.5*G78+0.5*F78,IF(Polymers_Data!F78=2,0.7*G78+0.3*F78,IF(Polymers_Data!F78=3,MAXA(MINA(F78,G78),E78),IF(Polymers_Data!F78=4,0.7*G78+0.3*E78,IF(Polymers_Data!F78=5,0.5*G78+0.5*E78,"ERR")))))</f>
        <v>42.137327641494309</v>
      </c>
      <c r="I78" s="116">
        <v>0</v>
      </c>
      <c r="J78" s="116">
        <f t="shared" si="136"/>
        <v>42.137327641494309</v>
      </c>
      <c r="K78" s="65">
        <f t="shared" si="113"/>
        <v>44.137327641494309</v>
      </c>
      <c r="L78" s="91">
        <f t="shared" si="137"/>
        <v>44.437327641494306</v>
      </c>
      <c r="M78" s="92">
        <f t="shared" si="130"/>
        <v>45.437327641494306</v>
      </c>
      <c r="N78" s="93">
        <f t="shared" si="138"/>
        <v>43.437327641494306</v>
      </c>
      <c r="O78" s="25">
        <f t="shared" si="139"/>
        <v>29.437327641494306</v>
      </c>
      <c r="P78" s="24">
        <f t="shared" si="140"/>
        <v>47.437327641494306</v>
      </c>
      <c r="Q78" s="24">
        <f t="shared" si="141"/>
        <v>39.187327641494306</v>
      </c>
      <c r="R78" s="12"/>
      <c r="S78" s="37">
        <f t="shared" si="142"/>
        <v>38.637327641494309</v>
      </c>
      <c r="T78" s="40"/>
      <c r="U78" s="25">
        <f t="shared" si="117"/>
        <v>31.937327641494306</v>
      </c>
      <c r="V78" s="24">
        <f t="shared" si="118"/>
        <v>46.437327641494306</v>
      </c>
      <c r="W78" s="24">
        <f t="shared" si="119"/>
        <v>38.937327641494306</v>
      </c>
      <c r="X78" s="40"/>
      <c r="Y78" s="40">
        <f>IF(Polymers_Data!BA78=1,0.5*W78+0.5*V78,IF(Polymers_Data!BA78=2,0.7*W78+0.3*V78,IF(Polymers_Data!BA78=3,MAXA(MINA(V78,W78),U78),IF(Polymers_Data!BA78=4,0.7*W78+0.3*U78,IF(Polymers_Data!BA78=5,0.5*W78+0.5*U78,"ERR")))))</f>
        <v>38.937327641494306</v>
      </c>
      <c r="Z78" s="24">
        <v>0</v>
      </c>
      <c r="AA78" s="40">
        <f t="shared" si="100"/>
        <v>38.937327641494306</v>
      </c>
      <c r="AB78" s="40">
        <f t="shared" si="143"/>
        <v>39.937327641494306</v>
      </c>
      <c r="AC78" s="143">
        <f t="shared" si="144"/>
        <v>40.637327641494309</v>
      </c>
      <c r="AD78" s="97">
        <f t="shared" si="145"/>
        <v>42.437327641494306</v>
      </c>
      <c r="AE78" s="24">
        <f t="shared" si="146"/>
        <v>38.267327641494305</v>
      </c>
      <c r="AF78" s="24">
        <f t="shared" si="147"/>
        <v>53.937327641494306</v>
      </c>
      <c r="AG78" s="24">
        <f t="shared" si="148"/>
        <v>44.617327641494306</v>
      </c>
      <c r="AH78" s="12"/>
      <c r="AI78" s="37">
        <f t="shared" si="149"/>
        <v>45.137327641494309</v>
      </c>
      <c r="AJ78" s="34">
        <f t="shared" si="150"/>
        <v>47.937327641494306</v>
      </c>
      <c r="AK78" s="25">
        <f t="shared" si="151"/>
        <v>22.437327641494306</v>
      </c>
      <c r="AL78" s="12"/>
      <c r="AM78" s="24">
        <f t="shared" si="152"/>
        <v>35.237327641494304</v>
      </c>
      <c r="AN78" s="24">
        <f t="shared" si="153"/>
        <v>46.437327641494306</v>
      </c>
      <c r="AO78" s="24">
        <f t="shared" si="154"/>
        <v>40.337327641494305</v>
      </c>
      <c r="AP78" s="116">
        <f>IF(Polymers_Data!AE78=1,0.5*AO78+0.5*AN78,IF(Polymers_Data!AE78=2,0.7*AO78+0.3*AN78,IF(Polymers_Data!AE78=3,MAXA(MINA(AN78,AO78),AM78),IF(Polymers_Data!AE78=4,0.7*AO78+0.3*AM78,IF(Polymers_Data!AE78=5,0.5*AO78+0.5*AM78,"ERR")))))</f>
        <v>40.337327641494305</v>
      </c>
      <c r="AQ78" s="116">
        <f>IF(Polymers_Data!AE78=1,0.5*AO78+0.5*AN78,IF(Polymers_Data!AE78=2,0.7*AO78+0.3*AN78,IF(Polymers_Data!AE78=3,MAXA(MINA(AN78,AO78),AM78),IF(Polymers_Data!AE78=4,0.7*AO78+0.3*AM78,IF(Polymers_Data!AE78=5,0.5*AO78+0.5*AM78,"ERR")))))</f>
        <v>40.337327641494305</v>
      </c>
      <c r="AR78" s="24">
        <f t="shared" si="107"/>
        <v>32.437327641494306</v>
      </c>
      <c r="AS78" s="24">
        <f t="shared" si="108"/>
        <v>46.187327641494306</v>
      </c>
      <c r="AT78" s="24">
        <f t="shared" si="120"/>
        <v>37.827327641494307</v>
      </c>
      <c r="AU78" s="24">
        <f>IF(Polymers_Data!BP78=1,0.5*AT78+0.5*AS78,IF(Polymers_Data!BP78=2,0.7*AT78+0.3*AS78,IF(Polymers_Data!BP78=3,MAXA(MINA(AS78,AT78),AR78),IF(Polymers_Data!BP78=4,0.7*AT78+0.3*AR78,IF(Polymers_Data!BP78=5,0.3*AT78+0.7*AR78,"ERR")))))</f>
        <v>37.827327641494307</v>
      </c>
      <c r="AV78" s="24"/>
      <c r="AW78" s="24">
        <f t="shared" si="105"/>
        <v>37.827327641494307</v>
      </c>
      <c r="AX78" s="14"/>
      <c r="AY78" s="52">
        <f t="shared" si="155"/>
        <v>26.937327641494306</v>
      </c>
      <c r="AZ78" s="12"/>
      <c r="BA78" s="24">
        <f t="shared" si="156"/>
        <v>44.437327641494306</v>
      </c>
      <c r="BB78" s="24">
        <f t="shared" si="157"/>
        <v>86.937327641494306</v>
      </c>
      <c r="BC78" s="24">
        <f t="shared" si="158"/>
        <v>66.437327641494306</v>
      </c>
      <c r="BD78" s="116">
        <f>IF(Polymers_Data!BZ78=1,0.5*BC78+0.5*BB78,IF(Polymers_Data!BZ78=2,0.7*BC78+0.3*BB78,IF(Polymers_Data!BZ78=3,MAXA(MINA(BB78,BC78),BA78),IF(Polymers_Data!BZ78=4,0.7*BC78+0.3*BA78,IF(Polymers_Data!BZ78=5,0.5*BC78+0.5*BA78,"ERR")))))</f>
        <v>66.437327641494306</v>
      </c>
      <c r="BE78" s="40">
        <f>IF(Polymers_Data!BZ78=1,0.5*BC78+0.5*BB78,IF(Polymers_Data!BZ78=2,0.7*BC78+0.3*BB78,IF(Polymers_Data!BZ78=3,MAXA(MINA(BB78,BC78),BA78),IF(Polymers_Data!BZ78=4,0.7*BC78+0.3*BA78,IF(Polymers_Data!BZ78=5,0.5*BC78+0.5*BA78,"ERR")))))</f>
        <v>66.437327641494306</v>
      </c>
      <c r="BF78" s="12"/>
      <c r="BG78" s="12"/>
      <c r="BH78" s="12"/>
      <c r="BI78" s="53">
        <f t="shared" si="159"/>
        <v>66.437327641494306</v>
      </c>
      <c r="BJ78" s="12"/>
      <c r="BK78" s="25">
        <f t="shared" si="160"/>
        <v>37.937327641494306</v>
      </c>
      <c r="BL78" s="12"/>
      <c r="BM78" s="24">
        <f t="shared" si="161"/>
        <v>45.187327641494306</v>
      </c>
      <c r="BN78" s="24">
        <f t="shared" si="162"/>
        <v>59.937327641494306</v>
      </c>
      <c r="BO78" s="24">
        <f t="shared" si="163"/>
        <v>53.137327641494309</v>
      </c>
      <c r="BP78" s="94">
        <f>IF(Polymers_Data!AJ78=1,0.5*BO78+0.5*BN78,IF(Polymers_Data!AJ78=2,0.7*BO78+0.3*BN78,IF(Polymers_Data!AJ78=3,MAXA(MINA(BN78,BO78),BM78),IF(Polymers_Data!AJ78=4,0.7*BO78+0.3*BM78,IF(Polymers_Data!AJ78=5,0.5*BO78+0.5*BM78,"ERR")))))</f>
        <v>53.137327641494309</v>
      </c>
      <c r="BQ78" s="94">
        <v>0</v>
      </c>
      <c r="BR78" s="94">
        <f t="shared" si="104"/>
        <v>53.137327641494309</v>
      </c>
      <c r="BS78" s="24">
        <f t="shared" si="109"/>
        <v>50.637327641494309</v>
      </c>
      <c r="BT78" s="6"/>
      <c r="BU78" s="31">
        <f>VLOOKUP(A78,'[2]Price Curves'!$C$8:$IV$367,'[2]Price Curves'!$AW$1)</f>
        <v>38.423863095238097</v>
      </c>
      <c r="BV78" s="24">
        <f t="shared" si="112"/>
        <v>12.937327641494308</v>
      </c>
      <c r="BW78" s="24">
        <f t="shared" si="110"/>
        <v>19.937327641494306</v>
      </c>
      <c r="BX78" s="24">
        <f t="shared" si="164"/>
        <v>36.798327641494311</v>
      </c>
      <c r="BY78" s="24">
        <f t="shared" si="165"/>
        <v>26.937327641494306</v>
      </c>
      <c r="BZ78" s="24">
        <f>IF(Monomers_Data!F78=1,0.5*BY78+0.5*BX78,IF(Monomers_Data!F78=2,0.7*BY78+0.3*BX78,IF(Monomers_Data!F78=3,MAXA(MINA(BX78,BY78),BW78),IF(Monomers_Data!F78=4,0.7*BY78+0.3*BW78,IF(Monomers_Data!F78=5,0.5*BY78+0.5*BW78,"ERR")))))</f>
        <v>26.937327641494306</v>
      </c>
      <c r="CA78" s="24"/>
      <c r="CB78" s="40">
        <f t="shared" si="99"/>
        <v>26.937327641494306</v>
      </c>
      <c r="CC78" s="24">
        <f t="shared" si="166"/>
        <v>24.337327641494308</v>
      </c>
      <c r="CD78" s="24">
        <f t="shared" si="167"/>
        <v>28.937327641494306</v>
      </c>
      <c r="CE78" s="26">
        <f t="shared" si="168"/>
        <v>27.187327641494306</v>
      </c>
      <c r="CF78" s="6"/>
      <c r="CG78" s="5">
        <f>VLOOKUP(A78,'[2]Price Curves'!$C$8:$BH$367,'[2]Price Curves'!$AY$1)</f>
        <v>48.595982123214284</v>
      </c>
      <c r="CH78" s="6">
        <f t="shared" si="124"/>
        <v>11.48841184945964</v>
      </c>
      <c r="CI78" s="6">
        <f t="shared" si="125"/>
        <v>18.937327641494306</v>
      </c>
      <c r="CJ78" s="6">
        <f t="shared" si="125"/>
        <v>24.937327641494306</v>
      </c>
      <c r="CK78" s="6">
        <f t="shared" si="125"/>
        <v>20.937327641494306</v>
      </c>
      <c r="CL78" s="47">
        <f>IF(Monomers_Data!P78=1,0.5*CK78+0.5*CJ78,IF(Monomers_Data!P78=2,0.7*CK78+0.3*CJ78,IF(Monomers_Data!P78=3,MAXA(MINA(CJ78,CK78),CI78),IF(Monomers_Data!P78=4,0.7*CK78+0.3*CI78,IF(Monomers_Data!P78=5,0.5*CK78+0.5*CI78,"ERR")))))</f>
        <v>20.937327641494306</v>
      </c>
      <c r="CM78" s="47">
        <f t="shared" si="169"/>
        <v>18.488411849459638</v>
      </c>
      <c r="CN78" s="47"/>
      <c r="CO78" s="34">
        <f t="shared" si="127"/>
        <v>20.937327641494306</v>
      </c>
      <c r="CP78" s="47">
        <v>1.5</v>
      </c>
      <c r="CQ78" s="87">
        <f t="shared" si="170"/>
        <v>22.437327641494306</v>
      </c>
      <c r="CR78" s="6">
        <f t="shared" si="171"/>
        <v>17.680910861341534</v>
      </c>
      <c r="CS78" s="60">
        <f t="shared" si="172"/>
        <v>17.680910861341534</v>
      </c>
      <c r="CT78" s="63">
        <f t="shared" si="173"/>
        <v>26.937327641494306</v>
      </c>
      <c r="CU78" s="6">
        <f t="shared" si="121"/>
        <v>29.437327641494306</v>
      </c>
      <c r="CV78" s="6">
        <f t="shared" si="174"/>
        <v>43.937327641494306</v>
      </c>
      <c r="CW78" s="6">
        <f t="shared" si="175"/>
        <v>36.937327641494306</v>
      </c>
      <c r="CX78" s="24">
        <f>IF(Polymers_Data!BU78=1,0.5*CW78+0.5*CV78,IF(Polymers_Data!BU78=2,0.7*CW78+0.3*CV78,IF(Polymers_Data!BU78=3,MAXA(MINA(CV78,CW78),CU78),IF(Polymers_Data!BU78=4,0.7*CW78+0.3*CU78,IF(Polymers_Data!BU78=5,0.5*CW78+0.5*CU78,"ERR")))))</f>
        <v>39.037327641494308</v>
      </c>
      <c r="CY78" s="177">
        <f t="shared" si="128"/>
        <v>39.037327641494308</v>
      </c>
      <c r="CZ78" s="5">
        <v>0</v>
      </c>
      <c r="DA78" s="6">
        <f t="shared" si="111"/>
        <v>0</v>
      </c>
      <c r="DB78" s="26"/>
      <c r="DC78" s="6">
        <f t="shared" si="97"/>
        <v>24.337327641494308</v>
      </c>
      <c r="DD78" s="6">
        <f t="shared" si="102"/>
        <v>105.94202380952382</v>
      </c>
      <c r="DE78" s="6">
        <f t="shared" si="176"/>
        <v>23.420329516289403</v>
      </c>
      <c r="DF78" s="6">
        <f t="shared" si="177"/>
        <v>19.037327641494308</v>
      </c>
      <c r="DG78" s="6">
        <f t="shared" si="178"/>
        <v>49.337327641494312</v>
      </c>
      <c r="DH78" s="24">
        <f t="shared" si="179"/>
        <v>30.337327641494308</v>
      </c>
      <c r="DI78" s="6">
        <f>IF(Monomers_Data!AE78=1,0.5*DH78+0.5*DG78,IF(Monomers_Data!AE78=2,0.7*DH78+0.3*DG78,IF(Monomers_Data!AE78=3,MAXA(MINA(DG78,DH78),DF78),IF(Monomers_Data!AE78=4,0.7*DH78+0.3*DF78,IF(Monomers_Data!AE78=5,0.5*DH78+0.5*DF78,"ERR")))))</f>
        <v>30.337327641494308</v>
      </c>
      <c r="DJ78" s="47">
        <f t="shared" si="131"/>
        <v>30.337327641494308</v>
      </c>
      <c r="DK78" s="26">
        <f t="shared" si="114"/>
        <v>668.63470121853459</v>
      </c>
      <c r="DL78" s="6">
        <f t="shared" si="180"/>
        <v>26.937327641494306</v>
      </c>
      <c r="DM78" s="6">
        <f t="shared" si="122"/>
        <v>29.437327641494306</v>
      </c>
      <c r="DN78" s="6">
        <f t="shared" si="181"/>
        <v>49.937327641494306</v>
      </c>
      <c r="DO78" s="24">
        <f t="shared" si="182"/>
        <v>37.937327641494306</v>
      </c>
      <c r="DP78" s="6">
        <f>IF(Monomers_Data!AE78=1,0.5*DO78+0.5*DN78,IF(Monomers_Data!AE78=2,0.7*DO78+0.3*DN78,IF(Monomers_Data!AE78=3,MAXA(MINA(DN78,DO78),DM78),IF(Monomers_Data!AE78=4,0.7*DO78+0.3*DM78,IF(Monomers_Data!AE78=5,0.5*DO78+0.5*DM78,"ERR")))))</f>
        <v>37.937327641494306</v>
      </c>
      <c r="DQ78" s="47">
        <f t="shared" si="126"/>
        <v>37.937327641494306</v>
      </c>
      <c r="DR78" s="26">
        <f t="shared" si="115"/>
        <v>836.13870121853449</v>
      </c>
      <c r="DS78" s="24">
        <f>VLOOKUP(A78,'[2]Price Curves'!$C$8:$BH$367,'[2]Price Curves'!$BC$1)</f>
        <v>22.45</v>
      </c>
      <c r="DT78" s="6">
        <f t="shared" si="116"/>
        <v>53.452380952380949</v>
      </c>
      <c r="DU78" s="6">
        <f>VLOOKUP(A78,'[2]Price Curves'!$C$8:$BH$367,'[2]Price Curves'!$BG$1)</f>
        <v>65.719047619047615</v>
      </c>
      <c r="DV78" s="5">
        <f t="shared" si="183"/>
        <v>79.052380952380958</v>
      </c>
      <c r="DW78" s="58">
        <f t="shared" si="184"/>
        <v>163.45238095238096</v>
      </c>
      <c r="DX78" s="58">
        <f t="shared" si="185"/>
        <v>105.94202380952382</v>
      </c>
      <c r="DY78" s="24">
        <f t="shared" si="186"/>
        <v>108.45238095238095</v>
      </c>
      <c r="DZ78" s="24"/>
      <c r="EA78" s="186">
        <f t="shared" si="187"/>
        <v>105.94202380952382</v>
      </c>
      <c r="EB78" s="186">
        <f t="shared" si="103"/>
        <v>105.94202380952382</v>
      </c>
      <c r="EC78" s="153"/>
      <c r="ED78" s="73">
        <f>'[2]Price Curves'!AM77</f>
        <v>0</v>
      </c>
      <c r="EH78" s="67">
        <f>MAX(EXP(-0.015*((A84-'Export File'!$A$6+30)/365))*$EH$8,0.1)</f>
        <v>0.1000296525129075</v>
      </c>
      <c r="EJ78" s="112">
        <f t="shared" si="188"/>
        <v>12.937327641494308</v>
      </c>
      <c r="EK78" s="112">
        <f t="shared" si="123"/>
        <v>18.157327641494309</v>
      </c>
      <c r="EL78" s="112">
        <f t="shared" si="189"/>
        <v>31.137327641494309</v>
      </c>
      <c r="EM78" s="112">
        <f t="shared" si="190"/>
        <v>24.337327641494308</v>
      </c>
      <c r="EN78" s="174">
        <f>IF(Monomers_Data!K78=1,0.5*EM78+0.5*EL78,IF(Monomers_Data!K78=2,0.7*EM78+0.3*EL78,IF(Monomers_Data!K78=3,MAXA(MINA(EL78,EM78),EK78),IF(Monomers_Data!K78=4,0.7*EM78+0.3*EK78,IF(Monomers_Data!K78=5,0.5*EM78+0.5*EK78,"ERR")))))</f>
        <v>24.337327641494308</v>
      </c>
      <c r="EP78" s="175">
        <f t="shared" si="106"/>
        <v>24.337327641494308</v>
      </c>
      <c r="EQ78" s="112">
        <f>VLOOKUP(A78,'[2]Price Curves'!$C$8:$BH$367,'[2]Price Curves'!$BH$1)</f>
        <v>61.69047619047619</v>
      </c>
      <c r="ER78" s="112">
        <f>VLOOKUP(A78,'[2]Price Curves'!$C$8:$BH$367,'[2]Price Curves'!$BA$1)</f>
        <v>48.421630714285719</v>
      </c>
      <c r="ES78" s="161">
        <f t="shared" si="191"/>
        <v>13.49042255534353</v>
      </c>
      <c r="ET78" s="112">
        <f t="shared" si="192"/>
        <v>19.937327641494306</v>
      </c>
      <c r="EU78" s="192">
        <f t="shared" si="193"/>
        <v>16.713875098418917</v>
      </c>
      <c r="EV78" s="112">
        <f t="shared" si="194"/>
        <v>17.337682369328203</v>
      </c>
      <c r="EW78" s="112">
        <f>IF(Monomers_Data!U78=1,0.5*EU78+0.5*ET78,IF(Monomers_Data!U78=2,0.7*EU78+0.3*ET78,IF(Monomers_Data!U78=3,MAXA(MINA(ET78,EU78),ES78),IF(Monomers_Data!U78=4,0.7*EU78+0.3*ES78,IF(Monomers_Data!U78=5,0.5*EU78+0.5*ES78,"ERR")))))</f>
        <v>17.680910861341534</v>
      </c>
      <c r="EX78" s="24">
        <f t="shared" si="197"/>
        <v>17.680910861341534</v>
      </c>
      <c r="EY78" s="211">
        <f>VLOOKUP(A78,'[2]Price Curves'!$C$8:$BH$367,'[2]Price Curves'!$BE$1)</f>
        <v>4.5720000000000001</v>
      </c>
      <c r="EZ78" s="112">
        <f t="shared" si="129"/>
        <v>69.794799999999995</v>
      </c>
      <c r="FA78">
        <f t="shared" si="195"/>
        <v>68.006</v>
      </c>
    </row>
    <row r="79" spans="1:157" x14ac:dyDescent="0.3">
      <c r="A79" s="113">
        <f t="shared" si="196"/>
        <v>39114</v>
      </c>
      <c r="C79" s="52">
        <f t="shared" si="132"/>
        <v>26.949068382235048</v>
      </c>
      <c r="D79" s="12"/>
      <c r="E79" s="24">
        <f t="shared" si="133"/>
        <v>35.949068382235048</v>
      </c>
      <c r="F79" s="24">
        <f t="shared" si="134"/>
        <v>48.949068382235048</v>
      </c>
      <c r="G79" s="24">
        <f t="shared" si="135"/>
        <v>42.149068382235043</v>
      </c>
      <c r="H79" s="40">
        <f>IF(Polymers_Data!F79=1,0.5*G79+0.5*F79,IF(Polymers_Data!F79=2,0.7*G79+0.3*F79,IF(Polymers_Data!F79=3,MAXA(MINA(F79,G79),E79),IF(Polymers_Data!F79=4,0.7*G79+0.3*E79,IF(Polymers_Data!F79=5,0.5*G79+0.5*E79,"ERR")))))</f>
        <v>42.149068382235043</v>
      </c>
      <c r="I79" s="116">
        <v>0</v>
      </c>
      <c r="J79" s="116">
        <f t="shared" si="136"/>
        <v>42.149068382235043</v>
      </c>
      <c r="K79" s="65">
        <f t="shared" si="113"/>
        <v>44.149068382235043</v>
      </c>
      <c r="L79" s="91">
        <f t="shared" si="137"/>
        <v>44.449068382235048</v>
      </c>
      <c r="M79" s="92">
        <f t="shared" si="130"/>
        <v>45.449068382235048</v>
      </c>
      <c r="N79" s="93">
        <f t="shared" si="138"/>
        <v>43.449068382235048</v>
      </c>
      <c r="O79" s="25">
        <f t="shared" si="139"/>
        <v>29.449068382235048</v>
      </c>
      <c r="P79" s="24">
        <f t="shared" si="140"/>
        <v>47.449068382235048</v>
      </c>
      <c r="Q79" s="24">
        <f t="shared" si="141"/>
        <v>39.199068382235048</v>
      </c>
      <c r="R79" s="12"/>
      <c r="S79" s="37">
        <f t="shared" si="142"/>
        <v>38.649068382235043</v>
      </c>
      <c r="T79" s="40"/>
      <c r="U79" s="25">
        <f t="shared" si="117"/>
        <v>31.949068382235048</v>
      </c>
      <c r="V79" s="24">
        <f t="shared" si="118"/>
        <v>46.449068382235048</v>
      </c>
      <c r="W79" s="24">
        <f t="shared" si="119"/>
        <v>38.949068382235048</v>
      </c>
      <c r="X79" s="40"/>
      <c r="Y79" s="40">
        <f>IF(Polymers_Data!BA79=1,0.5*W79+0.5*V79,IF(Polymers_Data!BA79=2,0.7*W79+0.3*V79,IF(Polymers_Data!BA79=3,MAXA(MINA(V79,W79),U79),IF(Polymers_Data!BA79=4,0.7*W79+0.3*U79,IF(Polymers_Data!BA79=5,0.5*W79+0.5*U79,"ERR")))))</f>
        <v>38.949068382235048</v>
      </c>
      <c r="Z79" s="24">
        <v>0</v>
      </c>
      <c r="AA79" s="40">
        <f t="shared" si="100"/>
        <v>38.949068382235048</v>
      </c>
      <c r="AB79" s="40">
        <f t="shared" si="143"/>
        <v>39.949068382235048</v>
      </c>
      <c r="AC79" s="143">
        <f t="shared" si="144"/>
        <v>40.649068382235043</v>
      </c>
      <c r="AD79" s="97">
        <f t="shared" si="145"/>
        <v>42.449068382235048</v>
      </c>
      <c r="AE79" s="24">
        <f t="shared" si="146"/>
        <v>38.279068382235046</v>
      </c>
      <c r="AF79" s="24">
        <f t="shared" si="147"/>
        <v>53.949068382235048</v>
      </c>
      <c r="AG79" s="24">
        <f t="shared" si="148"/>
        <v>44.629068382235047</v>
      </c>
      <c r="AH79" s="12"/>
      <c r="AI79" s="37">
        <f t="shared" si="149"/>
        <v>45.149068382235043</v>
      </c>
      <c r="AJ79" s="34">
        <f t="shared" si="150"/>
        <v>47.949068382235048</v>
      </c>
      <c r="AK79" s="25">
        <f t="shared" si="151"/>
        <v>22.449068382235048</v>
      </c>
      <c r="AL79" s="12"/>
      <c r="AM79" s="24">
        <f t="shared" si="152"/>
        <v>35.249068382235052</v>
      </c>
      <c r="AN79" s="24">
        <f t="shared" si="153"/>
        <v>46.449068382235048</v>
      </c>
      <c r="AO79" s="24">
        <f t="shared" si="154"/>
        <v>40.349068382235046</v>
      </c>
      <c r="AP79" s="116">
        <f>IF(Polymers_Data!AE79=1,0.5*AO79+0.5*AN79,IF(Polymers_Data!AE79=2,0.7*AO79+0.3*AN79,IF(Polymers_Data!AE79=3,MAXA(MINA(AN79,AO79),AM79),IF(Polymers_Data!AE79=4,0.7*AO79+0.3*AM79,IF(Polymers_Data!AE79=5,0.5*AO79+0.5*AM79,"ERR")))))</f>
        <v>40.349068382235046</v>
      </c>
      <c r="AQ79" s="116">
        <f>IF(Polymers_Data!AE79=1,0.5*AO79+0.5*AN79,IF(Polymers_Data!AE79=2,0.7*AO79+0.3*AN79,IF(Polymers_Data!AE79=3,MAXA(MINA(AN79,AO79),AM79),IF(Polymers_Data!AE79=4,0.7*AO79+0.3*AM79,IF(Polymers_Data!AE79=5,0.5*AO79+0.5*AM79,"ERR")))))</f>
        <v>40.349068382235046</v>
      </c>
      <c r="AR79" s="24">
        <f t="shared" si="107"/>
        <v>32.449068382235048</v>
      </c>
      <c r="AS79" s="24">
        <f t="shared" si="108"/>
        <v>46.199068382235048</v>
      </c>
      <c r="AT79" s="24">
        <f t="shared" si="120"/>
        <v>37.839068382235048</v>
      </c>
      <c r="AU79" s="24">
        <f>IF(Polymers_Data!BP79=1,0.5*AT79+0.5*AS79,IF(Polymers_Data!BP79=2,0.7*AT79+0.3*AS79,IF(Polymers_Data!BP79=3,MAXA(MINA(AS79,AT79),AR79),IF(Polymers_Data!BP79=4,0.7*AT79+0.3*AR79,IF(Polymers_Data!BP79=5,0.3*AT79+0.7*AR79,"ERR")))))</f>
        <v>37.839068382235048</v>
      </c>
      <c r="AV79" s="24"/>
      <c r="AW79" s="24">
        <f t="shared" si="105"/>
        <v>37.839068382235048</v>
      </c>
      <c r="AX79" s="14"/>
      <c r="AY79" s="52">
        <f t="shared" si="155"/>
        <v>26.949068382235048</v>
      </c>
      <c r="AZ79" s="12"/>
      <c r="BA79" s="24">
        <f t="shared" si="156"/>
        <v>44.449068382235048</v>
      </c>
      <c r="BB79" s="24">
        <f t="shared" si="157"/>
        <v>86.949068382235055</v>
      </c>
      <c r="BC79" s="24">
        <f t="shared" si="158"/>
        <v>66.449068382235055</v>
      </c>
      <c r="BD79" s="116">
        <f>IF(Polymers_Data!BZ79=1,0.5*BC79+0.5*BB79,IF(Polymers_Data!BZ79=2,0.7*BC79+0.3*BB79,IF(Polymers_Data!BZ79=3,MAXA(MINA(BB79,BC79),BA79),IF(Polymers_Data!BZ79=4,0.7*BC79+0.3*BA79,IF(Polymers_Data!BZ79=5,0.5*BC79+0.5*BA79,"ERR")))))</f>
        <v>66.449068382235055</v>
      </c>
      <c r="BE79" s="40">
        <f>IF(Polymers_Data!BZ79=1,0.5*BC79+0.5*BB79,IF(Polymers_Data!BZ79=2,0.7*BC79+0.3*BB79,IF(Polymers_Data!BZ79=3,MAXA(MINA(BB79,BC79),BA79),IF(Polymers_Data!BZ79=4,0.7*BC79+0.3*BA79,IF(Polymers_Data!BZ79=5,0.5*BC79+0.5*BA79,"ERR")))))</f>
        <v>66.449068382235055</v>
      </c>
      <c r="BF79" s="12"/>
      <c r="BG79" s="12"/>
      <c r="BH79" s="12"/>
      <c r="BI79" s="53">
        <f t="shared" si="159"/>
        <v>66.449068382235055</v>
      </c>
      <c r="BJ79" s="12"/>
      <c r="BK79" s="25">
        <f t="shared" si="160"/>
        <v>37.949068382235048</v>
      </c>
      <c r="BL79" s="12"/>
      <c r="BM79" s="24">
        <f t="shared" si="161"/>
        <v>45.199068382235048</v>
      </c>
      <c r="BN79" s="24">
        <f t="shared" si="162"/>
        <v>59.949068382235048</v>
      </c>
      <c r="BO79" s="24">
        <f t="shared" si="163"/>
        <v>53.149068382235043</v>
      </c>
      <c r="BP79" s="94">
        <f>IF(Polymers_Data!AJ79=1,0.5*BO79+0.5*BN79,IF(Polymers_Data!AJ79=2,0.7*BO79+0.3*BN79,IF(Polymers_Data!AJ79=3,MAXA(MINA(BN79,BO79),BM79),IF(Polymers_Data!AJ79=4,0.7*BO79+0.3*BM79,IF(Polymers_Data!AJ79=5,0.5*BO79+0.5*BM79,"ERR")))))</f>
        <v>53.149068382235043</v>
      </c>
      <c r="BQ79" s="94">
        <v>0</v>
      </c>
      <c r="BR79" s="94">
        <f t="shared" si="104"/>
        <v>53.149068382235043</v>
      </c>
      <c r="BS79" s="24">
        <f t="shared" si="109"/>
        <v>50.649068382235043</v>
      </c>
      <c r="BT79" s="6"/>
      <c r="BU79" s="31">
        <f>VLOOKUP(A79,'[2]Price Curves'!$C$8:$IV$367,'[2]Price Curves'!$AW$1)</f>
        <v>38.458733095238095</v>
      </c>
      <c r="BV79" s="24">
        <f t="shared" si="112"/>
        <v>12.949068382235048</v>
      </c>
      <c r="BW79" s="24">
        <f t="shared" si="110"/>
        <v>19.949068382235048</v>
      </c>
      <c r="BX79" s="24">
        <f t="shared" si="164"/>
        <v>36.810068382235045</v>
      </c>
      <c r="BY79" s="24">
        <f t="shared" si="165"/>
        <v>26.949068382235048</v>
      </c>
      <c r="BZ79" s="24">
        <f>IF(Monomers_Data!F79=1,0.5*BY79+0.5*BX79,IF(Monomers_Data!F79=2,0.7*BY79+0.3*BX79,IF(Monomers_Data!F79=3,MAXA(MINA(BX79,BY79),BW79),IF(Monomers_Data!F79=4,0.7*BY79+0.3*BW79,IF(Monomers_Data!F79=5,0.5*BY79+0.5*BW79,"ERR")))))</f>
        <v>26.949068382235048</v>
      </c>
      <c r="CA79" s="24"/>
      <c r="CB79" s="40">
        <f t="shared" si="99"/>
        <v>26.949068382235048</v>
      </c>
      <c r="CC79" s="24">
        <f t="shared" si="166"/>
        <v>24.349068382235046</v>
      </c>
      <c r="CD79" s="24">
        <f t="shared" si="167"/>
        <v>28.949068382235048</v>
      </c>
      <c r="CE79" s="26">
        <f t="shared" si="168"/>
        <v>27.199068382235048</v>
      </c>
      <c r="CF79" s="6"/>
      <c r="CG79" s="5">
        <f>VLOOKUP(A79,'[2]Price Curves'!$C$8:$BH$367,'[2]Price Curves'!$AY$1)</f>
        <v>48.634653060714285</v>
      </c>
      <c r="CH79" s="6">
        <f t="shared" si="124"/>
        <v>11.497553915062477</v>
      </c>
      <c r="CI79" s="6">
        <f t="shared" si="125"/>
        <v>18.949068382235048</v>
      </c>
      <c r="CJ79" s="6">
        <f t="shared" si="125"/>
        <v>24.949068382235048</v>
      </c>
      <c r="CK79" s="6">
        <f t="shared" si="125"/>
        <v>20.949068382235048</v>
      </c>
      <c r="CL79" s="47">
        <f>IF(Monomers_Data!P79=1,0.5*CK79+0.5*CJ79,IF(Monomers_Data!P79=2,0.7*CK79+0.3*CJ79,IF(Monomers_Data!P79=3,MAXA(MINA(CJ79,CK79),CI79),IF(Monomers_Data!P79=4,0.7*CK79+0.3*CI79,IF(Monomers_Data!P79=5,0.5*CK79+0.5*CI79,"ERR")))))</f>
        <v>20.949068382235048</v>
      </c>
      <c r="CM79" s="47">
        <f t="shared" si="169"/>
        <v>18.497553915062475</v>
      </c>
      <c r="CN79" s="47"/>
      <c r="CO79" s="34">
        <f t="shared" si="127"/>
        <v>20.949068382235048</v>
      </c>
      <c r="CP79" s="47">
        <v>1.5</v>
      </c>
      <c r="CQ79" s="87">
        <f t="shared" si="170"/>
        <v>22.449068382235048</v>
      </c>
      <c r="CR79" s="6">
        <f t="shared" si="171"/>
        <v>17.686404556623007</v>
      </c>
      <c r="CS79" s="60">
        <f t="shared" si="172"/>
        <v>17.686404556623007</v>
      </c>
      <c r="CT79" s="63">
        <f t="shared" si="173"/>
        <v>26.949068382235048</v>
      </c>
      <c r="CU79" s="6">
        <f t="shared" si="121"/>
        <v>29.449068382235048</v>
      </c>
      <c r="CV79" s="6">
        <f t="shared" si="174"/>
        <v>43.949068382235048</v>
      </c>
      <c r="CW79" s="6">
        <f t="shared" si="175"/>
        <v>36.949068382235048</v>
      </c>
      <c r="CX79" s="24">
        <f>IF(Polymers_Data!BU79=1,0.5*CW79+0.5*CV79,IF(Polymers_Data!BU79=2,0.7*CW79+0.3*CV79,IF(Polymers_Data!BU79=3,MAXA(MINA(CV79,CW79),CU79),IF(Polymers_Data!BU79=4,0.7*CW79+0.3*CU79,IF(Polymers_Data!BU79=5,0.5*CW79+0.5*CU79,"ERR")))))</f>
        <v>39.049068382235049</v>
      </c>
      <c r="CY79" s="177">
        <f t="shared" si="128"/>
        <v>39.049068382235049</v>
      </c>
      <c r="CZ79" s="5">
        <v>0</v>
      </c>
      <c r="DA79" s="6">
        <f t="shared" si="111"/>
        <v>0</v>
      </c>
      <c r="DB79" s="26"/>
      <c r="DC79" s="6">
        <f t="shared" ref="DC79:DC142" si="198">EN79</f>
        <v>24.349068382235046</v>
      </c>
      <c r="DD79" s="6">
        <f t="shared" si="102"/>
        <v>105.94202380952382</v>
      </c>
      <c r="DE79" s="6">
        <f t="shared" si="176"/>
        <v>23.423675627400513</v>
      </c>
      <c r="DF79" s="6">
        <f t="shared" si="177"/>
        <v>19.049068382235046</v>
      </c>
      <c r="DG79" s="6">
        <f t="shared" si="178"/>
        <v>49.349068382235046</v>
      </c>
      <c r="DH79" s="24">
        <f t="shared" si="179"/>
        <v>30.349068382235046</v>
      </c>
      <c r="DI79" s="6">
        <f>IF(Monomers_Data!AE79=1,0.5*DH79+0.5*DG79,IF(Monomers_Data!AE79=2,0.7*DH79+0.3*DG79,IF(Monomers_Data!AE79=3,MAXA(MINA(DG79,DH79),DF79),IF(Monomers_Data!AE79=4,0.7*DH79+0.3*DF79,IF(Monomers_Data!AE79=5,0.5*DH79+0.5*DF79,"ERR")))))</f>
        <v>30.349068382235046</v>
      </c>
      <c r="DJ79" s="47">
        <f t="shared" si="131"/>
        <v>30.349068382235046</v>
      </c>
      <c r="DK79" s="26">
        <f t="shared" si="114"/>
        <v>668.89346714446037</v>
      </c>
      <c r="DL79" s="6">
        <f t="shared" si="180"/>
        <v>26.949068382235048</v>
      </c>
      <c r="DM79" s="6">
        <f t="shared" si="122"/>
        <v>29.449068382235048</v>
      </c>
      <c r="DN79" s="6">
        <f t="shared" si="181"/>
        <v>49.949068382235048</v>
      </c>
      <c r="DO79" s="24">
        <f t="shared" si="182"/>
        <v>37.949068382235048</v>
      </c>
      <c r="DP79" s="6">
        <f>IF(Monomers_Data!AE79=1,0.5*DO79+0.5*DN79,IF(Monomers_Data!AE79=2,0.7*DO79+0.3*DN79,IF(Monomers_Data!AE79=3,MAXA(MINA(DN79,DO79),DM79),IF(Monomers_Data!AE79=4,0.7*DO79+0.3*DM79,IF(Monomers_Data!AE79=5,0.5*DO79+0.5*DM79,"ERR")))))</f>
        <v>37.949068382235048</v>
      </c>
      <c r="DQ79" s="47">
        <f t="shared" si="126"/>
        <v>37.949068382235048</v>
      </c>
      <c r="DR79" s="26">
        <f t="shared" si="115"/>
        <v>836.39746714446039</v>
      </c>
      <c r="DS79" s="24">
        <f>VLOOKUP(A79,'[2]Price Curves'!$C$8:$BH$367,'[2]Price Curves'!$BC$1)</f>
        <v>22.45</v>
      </c>
      <c r="DT79" s="6">
        <f t="shared" si="116"/>
        <v>53.452380952380949</v>
      </c>
      <c r="DU79" s="6">
        <f>VLOOKUP(A79,'[2]Price Curves'!$C$8:$BH$367,'[2]Price Curves'!$BG$1)</f>
        <v>66.330952380952382</v>
      </c>
      <c r="DV79" s="5">
        <f t="shared" si="183"/>
        <v>79.052380952380958</v>
      </c>
      <c r="DW79" s="58">
        <f t="shared" si="184"/>
        <v>163.45238095238096</v>
      </c>
      <c r="DX79" s="58">
        <f t="shared" si="185"/>
        <v>105.94202380952382</v>
      </c>
      <c r="DY79" s="24">
        <f t="shared" si="186"/>
        <v>108.45238095238095</v>
      </c>
      <c r="DZ79" s="24"/>
      <c r="EA79" s="186">
        <f t="shared" si="187"/>
        <v>105.94202380952382</v>
      </c>
      <c r="EB79" s="186">
        <f t="shared" si="103"/>
        <v>105.94202380952382</v>
      </c>
      <c r="EC79" s="153"/>
      <c r="ED79" s="73">
        <f>'[2]Price Curves'!AM78</f>
        <v>0</v>
      </c>
      <c r="EH79" s="67">
        <f>MAX(EXP(-0.015*((A85-'Export File'!$A$6+30)/365))*$EH$8,0.1)</f>
        <v>0.1</v>
      </c>
      <c r="EJ79" s="112">
        <f t="shared" si="188"/>
        <v>12.949068382235048</v>
      </c>
      <c r="EK79" s="112">
        <f t="shared" si="123"/>
        <v>18.169068382235046</v>
      </c>
      <c r="EL79" s="112">
        <f t="shared" si="189"/>
        <v>31.149068382235047</v>
      </c>
      <c r="EM79" s="112">
        <f t="shared" si="190"/>
        <v>24.349068382235046</v>
      </c>
      <c r="EN79" s="174">
        <f>IF(Monomers_Data!K79=1,0.5*EM79+0.5*EL79,IF(Monomers_Data!K79=2,0.7*EM79+0.3*EL79,IF(Monomers_Data!K79=3,MAXA(MINA(EL79,EM79),EK79),IF(Monomers_Data!K79=4,0.7*EM79+0.3*EK79,IF(Monomers_Data!K79=5,0.5*EM79+0.5*EK79,"ERR")))))</f>
        <v>24.349068382235046</v>
      </c>
      <c r="EP79" s="175">
        <f t="shared" si="106"/>
        <v>24.349068382235046</v>
      </c>
      <c r="EQ79" s="112">
        <f>VLOOKUP(A79,'[2]Price Curves'!$C$8:$BH$367,'[2]Price Curves'!$BH$1)</f>
        <v>61.69047619047619</v>
      </c>
      <c r="ER79" s="112">
        <f>VLOOKUP(A79,'[2]Price Curves'!$C$8:$BH$367,'[2]Price Curves'!$BA$1)</f>
        <v>48.441670714285713</v>
      </c>
      <c r="ES79" s="161">
        <f t="shared" si="191"/>
        <v>13.484314594772075</v>
      </c>
      <c r="ET79" s="112">
        <f t="shared" si="192"/>
        <v>19.949068382235048</v>
      </c>
      <c r="EU79" s="192">
        <f t="shared" si="193"/>
        <v>16.71669148850356</v>
      </c>
      <c r="EV79" s="112">
        <f t="shared" si="194"/>
        <v>17.346546628587461</v>
      </c>
      <c r="EW79" s="112">
        <f>IF(Monomers_Data!U79=1,0.5*EU79+0.5*ET79,IF(Monomers_Data!U79=2,0.7*EU79+0.3*ET79,IF(Monomers_Data!U79=3,MAXA(MINA(ET79,EU79),ES79),IF(Monomers_Data!U79=4,0.7*EU79+0.3*ES79,IF(Monomers_Data!U79=5,0.5*EU79+0.5*ES79,"ERR")))))</f>
        <v>17.686404556623007</v>
      </c>
      <c r="EX79" s="24">
        <f t="shared" si="197"/>
        <v>17.686404556623007</v>
      </c>
      <c r="EY79" s="211">
        <f>VLOOKUP(A79,'[2]Price Curves'!$C$8:$BH$367,'[2]Price Curves'!$BE$1)</f>
        <v>4.452</v>
      </c>
      <c r="EZ79" s="112">
        <f t="shared" si="129"/>
        <v>67.886799999999994</v>
      </c>
      <c r="FA79">
        <f t="shared" si="195"/>
        <v>66.745999999999995</v>
      </c>
    </row>
    <row r="80" spans="1:157" x14ac:dyDescent="0.3">
      <c r="A80" s="113">
        <f t="shared" si="196"/>
        <v>39142</v>
      </c>
      <c r="C80" s="52">
        <f t="shared" si="132"/>
        <v>26.960809122975789</v>
      </c>
      <c r="D80" s="12"/>
      <c r="E80" s="24">
        <f t="shared" si="133"/>
        <v>35.960809122975789</v>
      </c>
      <c r="F80" s="24">
        <f t="shared" si="134"/>
        <v>48.960809122975789</v>
      </c>
      <c r="G80" s="24">
        <f t="shared" si="135"/>
        <v>42.160809122975792</v>
      </c>
      <c r="H80" s="40">
        <f>IF(Polymers_Data!F80=1,0.5*G80+0.5*F80,IF(Polymers_Data!F80=2,0.7*G80+0.3*F80,IF(Polymers_Data!F80=3,MAXA(MINA(F80,G80),E80),IF(Polymers_Data!F80=4,0.7*G80+0.3*E80,IF(Polymers_Data!F80=5,0.5*G80+0.5*E80,"ERR")))))</f>
        <v>42.160809122975792</v>
      </c>
      <c r="I80" s="116">
        <v>0</v>
      </c>
      <c r="J80" s="116">
        <f t="shared" si="136"/>
        <v>42.160809122975792</v>
      </c>
      <c r="K80" s="65">
        <f t="shared" si="113"/>
        <v>44.160809122975792</v>
      </c>
      <c r="L80" s="91">
        <f t="shared" si="137"/>
        <v>44.460809122975789</v>
      </c>
      <c r="M80" s="92">
        <f t="shared" si="130"/>
        <v>45.460809122975789</v>
      </c>
      <c r="N80" s="93">
        <f t="shared" si="138"/>
        <v>43.460809122975789</v>
      </c>
      <c r="O80" s="25">
        <f t="shared" si="139"/>
        <v>29.460809122975789</v>
      </c>
      <c r="P80" s="24">
        <f t="shared" si="140"/>
        <v>47.460809122975789</v>
      </c>
      <c r="Q80" s="24">
        <f t="shared" si="141"/>
        <v>39.210809122975789</v>
      </c>
      <c r="R80" s="12"/>
      <c r="S80" s="37">
        <f t="shared" si="142"/>
        <v>38.660809122975792</v>
      </c>
      <c r="T80" s="40"/>
      <c r="U80" s="25">
        <f t="shared" si="117"/>
        <v>31.960809122975789</v>
      </c>
      <c r="V80" s="24">
        <f t="shared" si="118"/>
        <v>46.460809122975789</v>
      </c>
      <c r="W80" s="24">
        <f t="shared" si="119"/>
        <v>38.960809122975789</v>
      </c>
      <c r="X80" s="40"/>
      <c r="Y80" s="40">
        <f>IF(Polymers_Data!BA80=1,0.5*W80+0.5*V80,IF(Polymers_Data!BA80=2,0.7*W80+0.3*V80,IF(Polymers_Data!BA80=3,MAXA(MINA(V80,W80),U80),IF(Polymers_Data!BA80=4,0.7*W80+0.3*U80,IF(Polymers_Data!BA80=5,0.5*W80+0.5*U80,"ERR")))))</f>
        <v>38.960809122975789</v>
      </c>
      <c r="Z80" s="24">
        <v>0</v>
      </c>
      <c r="AA80" s="40">
        <f t="shared" si="100"/>
        <v>38.960809122975789</v>
      </c>
      <c r="AB80" s="40">
        <f t="shared" si="143"/>
        <v>39.960809122975789</v>
      </c>
      <c r="AC80" s="143">
        <f t="shared" si="144"/>
        <v>40.660809122975792</v>
      </c>
      <c r="AD80" s="97">
        <f t="shared" si="145"/>
        <v>42.460809122975789</v>
      </c>
      <c r="AE80" s="24">
        <f t="shared" si="146"/>
        <v>38.290809122975787</v>
      </c>
      <c r="AF80" s="24">
        <f t="shared" si="147"/>
        <v>53.960809122975789</v>
      </c>
      <c r="AG80" s="24">
        <f t="shared" si="148"/>
        <v>44.640809122975789</v>
      </c>
      <c r="AH80" s="12"/>
      <c r="AI80" s="37">
        <f t="shared" si="149"/>
        <v>45.160809122975792</v>
      </c>
      <c r="AJ80" s="34">
        <f t="shared" si="150"/>
        <v>47.960809122975789</v>
      </c>
      <c r="AK80" s="25">
        <f t="shared" si="151"/>
        <v>22.460809122975789</v>
      </c>
      <c r="AL80" s="12"/>
      <c r="AM80" s="24">
        <f t="shared" si="152"/>
        <v>35.260809122975786</v>
      </c>
      <c r="AN80" s="24">
        <f t="shared" si="153"/>
        <v>46.460809122975789</v>
      </c>
      <c r="AO80" s="24">
        <f t="shared" si="154"/>
        <v>40.360809122975787</v>
      </c>
      <c r="AP80" s="116">
        <f>IF(Polymers_Data!AE80=1,0.5*AO80+0.5*AN80,IF(Polymers_Data!AE80=2,0.7*AO80+0.3*AN80,IF(Polymers_Data!AE80=3,MAXA(MINA(AN80,AO80),AM80),IF(Polymers_Data!AE80=4,0.7*AO80+0.3*AM80,IF(Polymers_Data!AE80=5,0.5*AO80+0.5*AM80,"ERR")))))</f>
        <v>40.360809122975787</v>
      </c>
      <c r="AQ80" s="116">
        <f>IF(Polymers_Data!AE80=1,0.5*AO80+0.5*AN80,IF(Polymers_Data!AE80=2,0.7*AO80+0.3*AN80,IF(Polymers_Data!AE80=3,MAXA(MINA(AN80,AO80),AM80),IF(Polymers_Data!AE80=4,0.7*AO80+0.3*AM80,IF(Polymers_Data!AE80=5,0.5*AO80+0.5*AM80,"ERR")))))</f>
        <v>40.360809122975787</v>
      </c>
      <c r="AR80" s="24">
        <f t="shared" si="107"/>
        <v>32.460809122975789</v>
      </c>
      <c r="AS80" s="24">
        <f t="shared" si="108"/>
        <v>46.210809122975789</v>
      </c>
      <c r="AT80" s="24">
        <f t="shared" si="120"/>
        <v>37.850809122975789</v>
      </c>
      <c r="AU80" s="24">
        <f>IF(Polymers_Data!BP80=1,0.5*AT80+0.5*AS80,IF(Polymers_Data!BP80=2,0.7*AT80+0.3*AS80,IF(Polymers_Data!BP80=3,MAXA(MINA(AS80,AT80),AR80),IF(Polymers_Data!BP80=4,0.7*AT80+0.3*AR80,IF(Polymers_Data!BP80=5,0.3*AT80+0.7*AR80,"ERR")))))</f>
        <v>37.850809122975789</v>
      </c>
      <c r="AV80" s="24"/>
      <c r="AW80" s="24">
        <f t="shared" si="105"/>
        <v>37.850809122975789</v>
      </c>
      <c r="AX80" s="14"/>
      <c r="AY80" s="52">
        <f t="shared" si="155"/>
        <v>26.960809122975789</v>
      </c>
      <c r="AZ80" s="12"/>
      <c r="BA80" s="24">
        <f t="shared" si="156"/>
        <v>44.460809122975789</v>
      </c>
      <c r="BB80" s="24">
        <f t="shared" si="157"/>
        <v>86.960809122975789</v>
      </c>
      <c r="BC80" s="24">
        <f t="shared" si="158"/>
        <v>66.460809122975789</v>
      </c>
      <c r="BD80" s="116">
        <f>IF(Polymers_Data!BZ80=1,0.5*BC80+0.5*BB80,IF(Polymers_Data!BZ80=2,0.7*BC80+0.3*BB80,IF(Polymers_Data!BZ80=3,MAXA(MINA(BB80,BC80),BA80),IF(Polymers_Data!BZ80=4,0.7*BC80+0.3*BA80,IF(Polymers_Data!BZ80=5,0.5*BC80+0.5*BA80,"ERR")))))</f>
        <v>66.460809122975789</v>
      </c>
      <c r="BE80" s="40">
        <f>IF(Polymers_Data!BZ80=1,0.5*BC80+0.5*BB80,IF(Polymers_Data!BZ80=2,0.7*BC80+0.3*BB80,IF(Polymers_Data!BZ80=3,MAXA(MINA(BB80,BC80),BA80),IF(Polymers_Data!BZ80=4,0.7*BC80+0.3*BA80,IF(Polymers_Data!BZ80=5,0.5*BC80+0.5*BA80,"ERR")))))</f>
        <v>66.460809122975789</v>
      </c>
      <c r="BF80" s="12"/>
      <c r="BG80" s="12"/>
      <c r="BH80" s="12"/>
      <c r="BI80" s="53">
        <f t="shared" si="159"/>
        <v>66.460809122975789</v>
      </c>
      <c r="BJ80" s="12"/>
      <c r="BK80" s="25">
        <f t="shared" si="160"/>
        <v>37.960809122975789</v>
      </c>
      <c r="BL80" s="12"/>
      <c r="BM80" s="24">
        <f t="shared" si="161"/>
        <v>45.210809122975789</v>
      </c>
      <c r="BN80" s="24">
        <f t="shared" si="162"/>
        <v>59.960809122975789</v>
      </c>
      <c r="BO80" s="24">
        <f t="shared" si="163"/>
        <v>53.160809122975792</v>
      </c>
      <c r="BP80" s="94">
        <f>IF(Polymers_Data!AJ80=1,0.5*BO80+0.5*BN80,IF(Polymers_Data!AJ80=2,0.7*BO80+0.3*BN80,IF(Polymers_Data!AJ80=3,MAXA(MINA(BN80,BO80),BM80),IF(Polymers_Data!AJ80=4,0.7*BO80+0.3*BM80,IF(Polymers_Data!AJ80=5,0.5*BO80+0.5*BM80,"ERR")))))</f>
        <v>53.160809122975792</v>
      </c>
      <c r="BQ80" s="94">
        <v>0</v>
      </c>
      <c r="BR80" s="94">
        <f t="shared" si="104"/>
        <v>53.160809122975792</v>
      </c>
      <c r="BS80" s="24">
        <f t="shared" si="109"/>
        <v>50.660809122975792</v>
      </c>
      <c r="BT80" s="6"/>
      <c r="BU80" s="31">
        <f>VLOOKUP(A80,'[2]Price Curves'!$C$8:$IV$367,'[2]Price Curves'!$AW$1)</f>
        <v>38.493603095238093</v>
      </c>
      <c r="BV80" s="24">
        <f t="shared" si="112"/>
        <v>12.960809122975789</v>
      </c>
      <c r="BW80" s="24">
        <f t="shared" si="110"/>
        <v>19.960809122975789</v>
      </c>
      <c r="BX80" s="24">
        <f t="shared" si="164"/>
        <v>36.821809122975793</v>
      </c>
      <c r="BY80" s="24">
        <f t="shared" si="165"/>
        <v>26.960809122975789</v>
      </c>
      <c r="BZ80" s="24">
        <f>IF(Monomers_Data!F80=1,0.5*BY80+0.5*BX80,IF(Monomers_Data!F80=2,0.7*BY80+0.3*BX80,IF(Monomers_Data!F80=3,MAXA(MINA(BX80,BY80),BW80),IF(Monomers_Data!F80=4,0.7*BY80+0.3*BW80,IF(Monomers_Data!F80=5,0.5*BY80+0.5*BW80,"ERR")))))</f>
        <v>26.960809122975789</v>
      </c>
      <c r="CA80" s="24"/>
      <c r="CB80" s="40">
        <f t="shared" si="99"/>
        <v>26.960809122975789</v>
      </c>
      <c r="CC80" s="24">
        <f t="shared" si="166"/>
        <v>24.360809122975787</v>
      </c>
      <c r="CD80" s="24">
        <f t="shared" si="167"/>
        <v>28.960809122975789</v>
      </c>
      <c r="CE80" s="26">
        <f t="shared" si="168"/>
        <v>27.210809122975789</v>
      </c>
      <c r="CF80" s="6"/>
      <c r="CG80" s="5">
        <f>VLOOKUP(A80,'[2]Price Curves'!$C$8:$BH$367,'[2]Price Curves'!$AY$1)</f>
        <v>48.673323998214286</v>
      </c>
      <c r="CH80" s="6">
        <f t="shared" si="124"/>
        <v>11.506695980665315</v>
      </c>
      <c r="CI80" s="6">
        <f t="shared" si="125"/>
        <v>18.960809122975789</v>
      </c>
      <c r="CJ80" s="6">
        <f t="shared" si="125"/>
        <v>24.960809122975789</v>
      </c>
      <c r="CK80" s="6">
        <f t="shared" si="125"/>
        <v>20.960809122975789</v>
      </c>
      <c r="CL80" s="47">
        <f>IF(Monomers_Data!P80=1,0.5*CK80+0.5*CJ80,IF(Monomers_Data!P80=2,0.7*CK80+0.3*CJ80,IF(Monomers_Data!P80=3,MAXA(MINA(CJ80,CK80),CI80),IF(Monomers_Data!P80=4,0.7*CK80+0.3*CI80,IF(Monomers_Data!P80=5,0.5*CK80+0.5*CI80,"ERR")))))</f>
        <v>20.960809122975789</v>
      </c>
      <c r="CM80" s="47">
        <f t="shared" si="169"/>
        <v>18.506695980665313</v>
      </c>
      <c r="CN80" s="47"/>
      <c r="CO80" s="34">
        <f t="shared" si="127"/>
        <v>20.960809122975789</v>
      </c>
      <c r="CP80" s="47">
        <v>1.5</v>
      </c>
      <c r="CQ80" s="87">
        <f t="shared" si="170"/>
        <v>22.460809122975789</v>
      </c>
      <c r="CR80" s="6">
        <f t="shared" si="171"/>
        <v>17.691898251904476</v>
      </c>
      <c r="CS80" s="60">
        <f t="shared" si="172"/>
        <v>17.691898251904476</v>
      </c>
      <c r="CT80" s="63">
        <f t="shared" si="173"/>
        <v>26.960809122975789</v>
      </c>
      <c r="CU80" s="6">
        <f t="shared" si="121"/>
        <v>29.460809122975789</v>
      </c>
      <c r="CV80" s="6">
        <f t="shared" si="174"/>
        <v>43.960809122975789</v>
      </c>
      <c r="CW80" s="6">
        <f t="shared" si="175"/>
        <v>36.960809122975789</v>
      </c>
      <c r="CX80" s="24">
        <f>IF(Polymers_Data!BU80=1,0.5*CW80+0.5*CV80,IF(Polymers_Data!BU80=2,0.7*CW80+0.3*CV80,IF(Polymers_Data!BU80=3,MAXA(MINA(CV80,CW80),CU80),IF(Polymers_Data!BU80=4,0.7*CW80+0.3*CU80,IF(Polymers_Data!BU80=5,0.5*CW80+0.5*CU80,"ERR")))))</f>
        <v>39.060809122975783</v>
      </c>
      <c r="CY80" s="177">
        <f t="shared" si="128"/>
        <v>39.060809122975783</v>
      </c>
      <c r="CZ80" s="5">
        <v>0</v>
      </c>
      <c r="DA80" s="6">
        <f t="shared" si="111"/>
        <v>0</v>
      </c>
      <c r="DB80" s="26"/>
      <c r="DC80" s="6">
        <f t="shared" si="198"/>
        <v>24.360809122975787</v>
      </c>
      <c r="DD80" s="6">
        <f t="shared" si="102"/>
        <v>105.94202380952382</v>
      </c>
      <c r="DE80" s="6">
        <f t="shared" si="176"/>
        <v>23.427021738511623</v>
      </c>
      <c r="DF80" s="6">
        <f t="shared" si="177"/>
        <v>19.060809122975787</v>
      </c>
      <c r="DG80" s="6">
        <f t="shared" si="178"/>
        <v>49.360809122975787</v>
      </c>
      <c r="DH80" s="24">
        <f t="shared" si="179"/>
        <v>30.360809122975787</v>
      </c>
      <c r="DI80" s="6">
        <f>IF(Monomers_Data!AE80=1,0.5*DH80+0.5*DG80,IF(Monomers_Data!AE80=2,0.7*DH80+0.3*DG80,IF(Monomers_Data!AE80=3,MAXA(MINA(DG80,DH80),DF80),IF(Monomers_Data!AE80=4,0.7*DH80+0.3*DF80,IF(Monomers_Data!AE80=5,0.5*DH80+0.5*DF80,"ERR")))))</f>
        <v>30.360809122975787</v>
      </c>
      <c r="DJ80" s="47">
        <f t="shared" si="131"/>
        <v>30.360809122975787</v>
      </c>
      <c r="DK80" s="26">
        <f t="shared" si="114"/>
        <v>669.15223307038627</v>
      </c>
      <c r="DL80" s="6">
        <f t="shared" si="180"/>
        <v>26.960809122975789</v>
      </c>
      <c r="DM80" s="6">
        <f t="shared" si="122"/>
        <v>29.460809122975789</v>
      </c>
      <c r="DN80" s="6">
        <f t="shared" si="181"/>
        <v>49.960809122975789</v>
      </c>
      <c r="DO80" s="24">
        <f t="shared" si="182"/>
        <v>37.960809122975789</v>
      </c>
      <c r="DP80" s="6">
        <f>IF(Monomers_Data!AE80=1,0.5*DO80+0.5*DN80,IF(Monomers_Data!AE80=2,0.7*DO80+0.3*DN80,IF(Monomers_Data!AE80=3,MAXA(MINA(DN80,DO80),DM80),IF(Monomers_Data!AE80=4,0.7*DO80+0.3*DM80,IF(Monomers_Data!AE80=5,0.5*DO80+0.5*DM80,"ERR")))))</f>
        <v>37.960809122975789</v>
      </c>
      <c r="DQ80" s="47">
        <f t="shared" si="126"/>
        <v>37.960809122975789</v>
      </c>
      <c r="DR80" s="26">
        <f t="shared" si="115"/>
        <v>836.65623307038641</v>
      </c>
      <c r="DS80" s="24">
        <f>VLOOKUP(A80,'[2]Price Curves'!$C$8:$BH$367,'[2]Price Curves'!$BC$1)</f>
        <v>22.45</v>
      </c>
      <c r="DT80" s="6">
        <f t="shared" si="116"/>
        <v>53.452380952380949</v>
      </c>
      <c r="DU80" s="6">
        <f>VLOOKUP(A80,'[2]Price Curves'!$C$8:$BH$367,'[2]Price Curves'!$BG$1)</f>
        <v>67.319047619047623</v>
      </c>
      <c r="DV80" s="5">
        <f t="shared" si="183"/>
        <v>79.052380952380958</v>
      </c>
      <c r="DW80" s="58">
        <f t="shared" si="184"/>
        <v>163.45238095238096</v>
      </c>
      <c r="DX80" s="58">
        <f t="shared" si="185"/>
        <v>105.94202380952382</v>
      </c>
      <c r="DY80" s="24">
        <f t="shared" si="186"/>
        <v>108.45238095238095</v>
      </c>
      <c r="DZ80" s="24"/>
      <c r="EA80" s="186">
        <f t="shared" si="187"/>
        <v>105.94202380952382</v>
      </c>
      <c r="EB80" s="186">
        <f t="shared" si="103"/>
        <v>105.94202380952382</v>
      </c>
      <c r="EC80" s="153"/>
      <c r="ED80" s="73">
        <f>'[2]Price Curves'!AM79</f>
        <v>0</v>
      </c>
      <c r="EH80" s="67">
        <f>MAX(EXP(-0.015*((A86-'Export File'!$A$6+30)/365))*$EH$8,0.1)</f>
        <v>0.1</v>
      </c>
      <c r="EJ80" s="112">
        <f t="shared" si="188"/>
        <v>12.960809122975789</v>
      </c>
      <c r="EK80" s="112">
        <f t="shared" si="123"/>
        <v>18.180809122975788</v>
      </c>
      <c r="EL80" s="112">
        <f t="shared" si="189"/>
        <v>31.160809122975788</v>
      </c>
      <c r="EM80" s="112">
        <f t="shared" si="190"/>
        <v>24.360809122975787</v>
      </c>
      <c r="EN80" s="174">
        <f>IF(Monomers_Data!K80=1,0.5*EM80+0.5*EL80,IF(Monomers_Data!K80=2,0.7*EM80+0.3*EL80,IF(Monomers_Data!K80=3,MAXA(MINA(EL80,EM80),EK80),IF(Monomers_Data!K80=4,0.7*EM80+0.3*EK80,IF(Monomers_Data!K80=5,0.5*EM80+0.5*EK80,"ERR")))))</f>
        <v>24.360809122975787</v>
      </c>
      <c r="EP80" s="175">
        <f t="shared" si="106"/>
        <v>24.360809122975787</v>
      </c>
      <c r="EQ80" s="112">
        <f>VLOOKUP(A80,'[2]Price Curves'!$C$8:$BH$367,'[2]Price Curves'!$BH$1)</f>
        <v>61.69047619047619</v>
      </c>
      <c r="ER80" s="112">
        <f>VLOOKUP(A80,'[2]Price Curves'!$C$8:$BH$367,'[2]Price Curves'!$BA$1)</f>
        <v>48.461710714285708</v>
      </c>
      <c r="ES80" s="161">
        <f t="shared" si="191"/>
        <v>13.478206634200614</v>
      </c>
      <c r="ET80" s="112">
        <f t="shared" si="192"/>
        <v>19.960809122975789</v>
      </c>
      <c r="EU80" s="192">
        <f t="shared" si="193"/>
        <v>16.719507878588203</v>
      </c>
      <c r="EV80" s="112">
        <f t="shared" si="194"/>
        <v>17.35541088784672</v>
      </c>
      <c r="EW80" s="112">
        <f>IF(Monomers_Data!U80=1,0.5*EU80+0.5*ET80,IF(Monomers_Data!U80=2,0.7*EU80+0.3*ET80,IF(Monomers_Data!U80=3,MAXA(MINA(ET80,EU80),ES80),IF(Monomers_Data!U80=4,0.7*EU80+0.3*ES80,IF(Monomers_Data!U80=5,0.5*EU80+0.5*ES80,"ERR")))))</f>
        <v>17.691898251904476</v>
      </c>
      <c r="EX80" s="24">
        <f t="shared" si="197"/>
        <v>17.691898251904476</v>
      </c>
      <c r="EY80" s="211">
        <f>VLOOKUP(A80,'[2]Price Curves'!$C$8:$BH$367,'[2]Price Curves'!$BE$1)</f>
        <v>4.3120000000000003</v>
      </c>
      <c r="EZ80" s="112">
        <f t="shared" si="129"/>
        <v>65.660799999999995</v>
      </c>
      <c r="FA80">
        <f t="shared" si="195"/>
        <v>65.275999999999996</v>
      </c>
    </row>
    <row r="81" spans="1:157" x14ac:dyDescent="0.3">
      <c r="A81" s="113">
        <f t="shared" si="196"/>
        <v>39173</v>
      </c>
      <c r="C81" s="52">
        <f t="shared" si="132"/>
        <v>26.78487309603976</v>
      </c>
      <c r="D81" s="12"/>
      <c r="E81" s="24">
        <f t="shared" si="133"/>
        <v>35.78487309603976</v>
      </c>
      <c r="F81" s="24">
        <f t="shared" si="134"/>
        <v>48.78487309603976</v>
      </c>
      <c r="G81" s="24">
        <f t="shared" si="135"/>
        <v>41.984873096039763</v>
      </c>
      <c r="H81" s="40">
        <f>IF(Polymers_Data!F81=1,0.5*G81+0.5*F81,IF(Polymers_Data!F81=2,0.7*G81+0.3*F81,IF(Polymers_Data!F81=3,MAXA(MINA(F81,G81),E81),IF(Polymers_Data!F81=4,0.7*G81+0.3*E81,IF(Polymers_Data!F81=5,0.5*G81+0.5*E81,"ERR")))))</f>
        <v>41.984873096039763</v>
      </c>
      <c r="I81" s="116">
        <v>0</v>
      </c>
      <c r="J81" s="116">
        <f t="shared" si="136"/>
        <v>41.984873096039763</v>
      </c>
      <c r="K81" s="65">
        <f t="shared" si="113"/>
        <v>43.984873096039763</v>
      </c>
      <c r="L81" s="91">
        <f t="shared" si="137"/>
        <v>44.28487309603976</v>
      </c>
      <c r="M81" s="92">
        <f t="shared" si="130"/>
        <v>45.28487309603976</v>
      </c>
      <c r="N81" s="93">
        <f t="shared" si="138"/>
        <v>43.28487309603976</v>
      </c>
      <c r="O81" s="25">
        <f t="shared" si="139"/>
        <v>29.28487309603976</v>
      </c>
      <c r="P81" s="24">
        <f t="shared" si="140"/>
        <v>47.28487309603976</v>
      </c>
      <c r="Q81" s="24">
        <f t="shared" si="141"/>
        <v>39.03487309603976</v>
      </c>
      <c r="R81" s="12"/>
      <c r="S81" s="37">
        <f t="shared" si="142"/>
        <v>38.484873096039763</v>
      </c>
      <c r="T81" s="40"/>
      <c r="U81" s="25">
        <f t="shared" si="117"/>
        <v>31.78487309603976</v>
      </c>
      <c r="V81" s="24">
        <f t="shared" si="118"/>
        <v>46.28487309603976</v>
      </c>
      <c r="W81" s="24">
        <f t="shared" si="119"/>
        <v>38.78487309603976</v>
      </c>
      <c r="X81" s="40"/>
      <c r="Y81" s="40">
        <f>IF(Polymers_Data!BA81=1,0.5*W81+0.5*V81,IF(Polymers_Data!BA81=2,0.7*W81+0.3*V81,IF(Polymers_Data!BA81=3,MAXA(MINA(V81,W81),U81),IF(Polymers_Data!BA81=4,0.7*W81+0.3*U81,IF(Polymers_Data!BA81=5,0.5*W81+0.5*U81,"ERR")))))</f>
        <v>38.78487309603976</v>
      </c>
      <c r="Z81" s="24">
        <v>0</v>
      </c>
      <c r="AA81" s="40">
        <f t="shared" si="100"/>
        <v>38.78487309603976</v>
      </c>
      <c r="AB81" s="40">
        <f t="shared" si="143"/>
        <v>39.78487309603976</v>
      </c>
      <c r="AC81" s="143">
        <f t="shared" si="144"/>
        <v>40.484873096039763</v>
      </c>
      <c r="AD81" s="97">
        <f t="shared" si="145"/>
        <v>42.28487309603976</v>
      </c>
      <c r="AE81" s="24">
        <f t="shared" si="146"/>
        <v>38.114873096039759</v>
      </c>
      <c r="AF81" s="24">
        <f t="shared" si="147"/>
        <v>53.78487309603976</v>
      </c>
      <c r="AG81" s="24">
        <f t="shared" si="148"/>
        <v>44.46487309603976</v>
      </c>
      <c r="AH81" s="12"/>
      <c r="AI81" s="37">
        <f t="shared" si="149"/>
        <v>44.984873096039763</v>
      </c>
      <c r="AJ81" s="34">
        <f t="shared" si="150"/>
        <v>47.78487309603976</v>
      </c>
      <c r="AK81" s="25">
        <f t="shared" si="151"/>
        <v>22.28487309603976</v>
      </c>
      <c r="AL81" s="12"/>
      <c r="AM81" s="24">
        <f t="shared" si="152"/>
        <v>35.084873096039757</v>
      </c>
      <c r="AN81" s="24">
        <f t="shared" si="153"/>
        <v>46.28487309603976</v>
      </c>
      <c r="AO81" s="24">
        <f t="shared" si="154"/>
        <v>40.184873096039759</v>
      </c>
      <c r="AP81" s="116">
        <f>IF(Polymers_Data!AE81=1,0.5*AO81+0.5*AN81,IF(Polymers_Data!AE81=2,0.7*AO81+0.3*AN81,IF(Polymers_Data!AE81=3,MAXA(MINA(AN81,AO81),AM81),IF(Polymers_Data!AE81=4,0.7*AO81+0.3*AM81,IF(Polymers_Data!AE81=5,0.5*AO81+0.5*AM81,"ERR")))))</f>
        <v>40.184873096039759</v>
      </c>
      <c r="AQ81" s="116">
        <f>IF(Polymers_Data!AE81=1,0.5*AO81+0.5*AN81,IF(Polymers_Data!AE81=2,0.7*AO81+0.3*AN81,IF(Polymers_Data!AE81=3,MAXA(MINA(AN81,AO81),AM81),IF(Polymers_Data!AE81=4,0.7*AO81+0.3*AM81,IF(Polymers_Data!AE81=5,0.5*AO81+0.5*AM81,"ERR")))))</f>
        <v>40.184873096039759</v>
      </c>
      <c r="AR81" s="24">
        <f t="shared" si="107"/>
        <v>32.28487309603976</v>
      </c>
      <c r="AS81" s="24">
        <f t="shared" si="108"/>
        <v>46.03487309603976</v>
      </c>
      <c r="AT81" s="24">
        <f t="shared" si="120"/>
        <v>37.674873096039761</v>
      </c>
      <c r="AU81" s="24">
        <f>IF(Polymers_Data!BP81=1,0.5*AT81+0.5*AS81,IF(Polymers_Data!BP81=2,0.7*AT81+0.3*AS81,IF(Polymers_Data!BP81=3,MAXA(MINA(AS81,AT81),AR81),IF(Polymers_Data!BP81=4,0.7*AT81+0.3*AR81,IF(Polymers_Data!BP81=5,0.3*AT81+0.7*AR81,"ERR")))))</f>
        <v>37.674873096039761</v>
      </c>
      <c r="AV81" s="24"/>
      <c r="AW81" s="24">
        <f t="shared" si="105"/>
        <v>37.674873096039761</v>
      </c>
      <c r="AX81" s="14"/>
      <c r="AY81" s="52">
        <f t="shared" si="155"/>
        <v>26.78487309603976</v>
      </c>
      <c r="AZ81" s="12"/>
      <c r="BA81" s="24">
        <f t="shared" si="156"/>
        <v>44.28487309603976</v>
      </c>
      <c r="BB81" s="24">
        <f t="shared" si="157"/>
        <v>86.78487309603976</v>
      </c>
      <c r="BC81" s="24">
        <f t="shared" si="158"/>
        <v>66.28487309603976</v>
      </c>
      <c r="BD81" s="116">
        <f>IF(Polymers_Data!BZ81=1,0.5*BC81+0.5*BB81,IF(Polymers_Data!BZ81=2,0.7*BC81+0.3*BB81,IF(Polymers_Data!BZ81=3,MAXA(MINA(BB81,BC81),BA81),IF(Polymers_Data!BZ81=4,0.7*BC81+0.3*BA81,IF(Polymers_Data!BZ81=5,0.5*BC81+0.5*BA81,"ERR")))))</f>
        <v>66.28487309603976</v>
      </c>
      <c r="BE81" s="40">
        <f>IF(Polymers_Data!BZ81=1,0.5*BC81+0.5*BB81,IF(Polymers_Data!BZ81=2,0.7*BC81+0.3*BB81,IF(Polymers_Data!BZ81=3,MAXA(MINA(BB81,BC81),BA81),IF(Polymers_Data!BZ81=4,0.7*BC81+0.3*BA81,IF(Polymers_Data!BZ81=5,0.5*BC81+0.5*BA81,"ERR")))))</f>
        <v>66.28487309603976</v>
      </c>
      <c r="BF81" s="12"/>
      <c r="BG81" s="12"/>
      <c r="BH81" s="12"/>
      <c r="BI81" s="53">
        <f t="shared" si="159"/>
        <v>66.28487309603976</v>
      </c>
      <c r="BJ81" s="12"/>
      <c r="BK81" s="25">
        <f t="shared" si="160"/>
        <v>37.78487309603976</v>
      </c>
      <c r="BL81" s="12"/>
      <c r="BM81" s="24">
        <f t="shared" si="161"/>
        <v>45.03487309603976</v>
      </c>
      <c r="BN81" s="24">
        <f t="shared" si="162"/>
        <v>59.78487309603976</v>
      </c>
      <c r="BO81" s="24">
        <f t="shared" si="163"/>
        <v>52.984873096039763</v>
      </c>
      <c r="BP81" s="94">
        <f>IF(Polymers_Data!AJ81=1,0.5*BO81+0.5*BN81,IF(Polymers_Data!AJ81=2,0.7*BO81+0.3*BN81,IF(Polymers_Data!AJ81=3,MAXA(MINA(BN81,BO81),BM81),IF(Polymers_Data!AJ81=4,0.7*BO81+0.3*BM81,IF(Polymers_Data!AJ81=5,0.5*BO81+0.5*BM81,"ERR")))))</f>
        <v>52.984873096039763</v>
      </c>
      <c r="BQ81" s="94">
        <v>0</v>
      </c>
      <c r="BR81" s="94">
        <f t="shared" si="104"/>
        <v>52.984873096039763</v>
      </c>
      <c r="BS81" s="24">
        <f t="shared" si="109"/>
        <v>50.484873096039763</v>
      </c>
      <c r="BT81" s="6"/>
      <c r="BU81" s="31">
        <f>VLOOKUP(A81,'[2]Price Curves'!$C$8:$IV$367,'[2]Price Curves'!$AW$1)</f>
        <v>37.971073095238097</v>
      </c>
      <c r="BV81" s="24">
        <f t="shared" si="112"/>
        <v>12.784873096039762</v>
      </c>
      <c r="BW81" s="24">
        <f t="shared" si="110"/>
        <v>19.78487309603976</v>
      </c>
      <c r="BX81" s="24">
        <f t="shared" si="164"/>
        <v>36.645873096039765</v>
      </c>
      <c r="BY81" s="24">
        <f t="shared" si="165"/>
        <v>26.78487309603976</v>
      </c>
      <c r="BZ81" s="24">
        <f>IF(Monomers_Data!F81=1,0.5*BY81+0.5*BX81,IF(Monomers_Data!F81=2,0.7*BY81+0.3*BX81,IF(Monomers_Data!F81=3,MAXA(MINA(BX81,BY81),BW81),IF(Monomers_Data!F81=4,0.7*BY81+0.3*BW81,IF(Monomers_Data!F81=5,0.5*BY81+0.5*BW81,"ERR")))))</f>
        <v>26.78487309603976</v>
      </c>
      <c r="CA81" s="24"/>
      <c r="CB81" s="40">
        <f t="shared" si="99"/>
        <v>26.78487309603976</v>
      </c>
      <c r="CC81" s="24">
        <f t="shared" si="166"/>
        <v>24.184873096039762</v>
      </c>
      <c r="CD81" s="24">
        <f t="shared" si="167"/>
        <v>28.78487309603976</v>
      </c>
      <c r="CE81" s="26">
        <f t="shared" si="168"/>
        <v>27.03487309603976</v>
      </c>
      <c r="CF81" s="6"/>
      <c r="CG81" s="5">
        <f>VLOOKUP(A81,'[2]Price Curves'!$C$8:$BH$367,'[2]Price Curves'!$AY$1)</f>
        <v>47.246844935714286</v>
      </c>
      <c r="CH81" s="6">
        <f t="shared" si="124"/>
        <v>11.169466887875716</v>
      </c>
      <c r="CI81" s="6">
        <f t="shared" si="125"/>
        <v>18.78487309603976</v>
      </c>
      <c r="CJ81" s="6">
        <f t="shared" si="125"/>
        <v>24.78487309603976</v>
      </c>
      <c r="CK81" s="6">
        <f t="shared" si="125"/>
        <v>20.78487309603976</v>
      </c>
      <c r="CL81" s="47">
        <f>IF(Monomers_Data!P81=1,0.5*CK81+0.5*CJ81,IF(Monomers_Data!P81=2,0.7*CK81+0.3*CJ81,IF(Monomers_Data!P81=3,MAXA(MINA(CJ81,CK81),CI81),IF(Monomers_Data!P81=4,0.7*CK81+0.3*CI81,IF(Monomers_Data!P81=5,0.5*CK81+0.5*CI81,"ERR")))))</f>
        <v>20.78487309603976</v>
      </c>
      <c r="CM81" s="47">
        <f t="shared" si="169"/>
        <v>18.169466887875714</v>
      </c>
      <c r="CN81" s="47"/>
      <c r="CO81" s="34">
        <f t="shared" si="127"/>
        <v>20.78487309603976</v>
      </c>
      <c r="CP81" s="47">
        <v>1.5</v>
      </c>
      <c r="CQ81" s="87">
        <f t="shared" si="170"/>
        <v>22.28487309603976</v>
      </c>
      <c r="CR81" s="6">
        <f t="shared" si="171"/>
        <v>18.974498743099279</v>
      </c>
      <c r="CS81" s="60">
        <f t="shared" si="172"/>
        <v>18.974498743099279</v>
      </c>
      <c r="CT81" s="63">
        <f t="shared" si="173"/>
        <v>26.78487309603976</v>
      </c>
      <c r="CU81" s="6">
        <f t="shared" si="121"/>
        <v>29.28487309603976</v>
      </c>
      <c r="CV81" s="6">
        <f t="shared" si="174"/>
        <v>43.78487309603976</v>
      </c>
      <c r="CW81" s="6">
        <f t="shared" si="175"/>
        <v>36.78487309603976</v>
      </c>
      <c r="CX81" s="24">
        <f>IF(Polymers_Data!BU81=1,0.5*CW81+0.5*CV81,IF(Polymers_Data!BU81=2,0.7*CW81+0.3*CV81,IF(Polymers_Data!BU81=3,MAXA(MINA(CV81,CW81),CU81),IF(Polymers_Data!BU81=4,0.7*CW81+0.3*CU81,IF(Polymers_Data!BU81=5,0.5*CW81+0.5*CU81,"ERR")))))</f>
        <v>38.884873096039755</v>
      </c>
      <c r="CY81" s="177">
        <f t="shared" si="128"/>
        <v>38.884873096039755</v>
      </c>
      <c r="CZ81" s="5">
        <v>0</v>
      </c>
      <c r="DA81" s="6">
        <f t="shared" si="111"/>
        <v>0</v>
      </c>
      <c r="DB81" s="26"/>
      <c r="DC81" s="6">
        <f t="shared" si="198"/>
        <v>24.184873096039762</v>
      </c>
      <c r="DD81" s="6">
        <f t="shared" si="102"/>
        <v>105.94202380952382</v>
      </c>
      <c r="DE81" s="6">
        <f t="shared" si="176"/>
        <v>23.376879970834857</v>
      </c>
      <c r="DF81" s="6">
        <f t="shared" si="177"/>
        <v>18.884873096039762</v>
      </c>
      <c r="DG81" s="6">
        <f t="shared" si="178"/>
        <v>49.184873096039766</v>
      </c>
      <c r="DH81" s="24">
        <f t="shared" si="179"/>
        <v>30.184873096039762</v>
      </c>
      <c r="DI81" s="6">
        <f>IF(Monomers_Data!AE81=1,0.5*DH81+0.5*DG81,IF(Monomers_Data!AE81=2,0.7*DH81+0.3*DG81,IF(Monomers_Data!AE81=3,MAXA(MINA(DG81,DH81),DF81),IF(Monomers_Data!AE81=4,0.7*DH81+0.3*DF81,IF(Monomers_Data!AE81=5,0.5*DH81+0.5*DF81,"ERR")))))</f>
        <v>30.184873096039762</v>
      </c>
      <c r="DJ81" s="47">
        <f t="shared" si="131"/>
        <v>30.184873096039762</v>
      </c>
      <c r="DK81" s="26">
        <f t="shared" si="114"/>
        <v>665.27460303671637</v>
      </c>
      <c r="DL81" s="6">
        <f t="shared" si="180"/>
        <v>26.78487309603976</v>
      </c>
      <c r="DM81" s="6">
        <f t="shared" si="122"/>
        <v>29.28487309603976</v>
      </c>
      <c r="DN81" s="6">
        <f t="shared" si="181"/>
        <v>49.78487309603976</v>
      </c>
      <c r="DO81" s="24">
        <f t="shared" si="182"/>
        <v>37.78487309603976</v>
      </c>
      <c r="DP81" s="6">
        <f>IF(Monomers_Data!AE81=1,0.5*DO81+0.5*DN81,IF(Monomers_Data!AE81=2,0.7*DO81+0.3*DN81,IF(Monomers_Data!AE81=3,MAXA(MINA(DN81,DO81),DM81),IF(Monomers_Data!AE81=4,0.7*DO81+0.3*DM81,IF(Monomers_Data!AE81=5,0.5*DO81+0.5*DM81,"ERR")))))</f>
        <v>37.78487309603976</v>
      </c>
      <c r="DQ81" s="47">
        <f t="shared" si="126"/>
        <v>37.78487309603976</v>
      </c>
      <c r="DR81" s="26">
        <f t="shared" si="115"/>
        <v>832.77860303671639</v>
      </c>
      <c r="DS81" s="24">
        <f>VLOOKUP(A81,'[2]Price Curves'!$C$8:$BH$367,'[2]Price Curves'!$BC$1)</f>
        <v>22.45</v>
      </c>
      <c r="DT81" s="6">
        <f t="shared" si="116"/>
        <v>53.452380952380949</v>
      </c>
      <c r="DU81" s="6">
        <f>VLOOKUP(A81,'[2]Price Curves'!$C$8:$BH$367,'[2]Price Curves'!$BG$1)</f>
        <v>73.930952380952391</v>
      </c>
      <c r="DV81" s="5">
        <f t="shared" si="183"/>
        <v>79.052380952380958</v>
      </c>
      <c r="DW81" s="58">
        <f t="shared" si="184"/>
        <v>163.45238095238096</v>
      </c>
      <c r="DX81" s="58">
        <f t="shared" si="185"/>
        <v>105.94202380952382</v>
      </c>
      <c r="DY81" s="24">
        <f t="shared" si="186"/>
        <v>108.45238095238095</v>
      </c>
      <c r="DZ81" s="24"/>
      <c r="EA81" s="186">
        <f t="shared" si="187"/>
        <v>105.94202380952382</v>
      </c>
      <c r="EB81" s="186">
        <f t="shared" si="103"/>
        <v>105.94202380952382</v>
      </c>
      <c r="EC81" s="153"/>
      <c r="ED81" s="73">
        <f>'[2]Price Curves'!AM80</f>
        <v>0</v>
      </c>
      <c r="EH81" s="67">
        <f>MAX(EXP(-0.015*((A87-'Export File'!$A$6+30)/365))*$EH$8,0.1)</f>
        <v>0.1</v>
      </c>
      <c r="EJ81" s="112">
        <f t="shared" si="188"/>
        <v>12.784873096039762</v>
      </c>
      <c r="EK81" s="112">
        <f t="shared" si="123"/>
        <v>18.004873096039763</v>
      </c>
      <c r="EL81" s="112">
        <f t="shared" si="189"/>
        <v>30.984873096039763</v>
      </c>
      <c r="EM81" s="112">
        <f t="shared" si="190"/>
        <v>24.184873096039762</v>
      </c>
      <c r="EN81" s="174">
        <f>IF(Monomers_Data!K81=1,0.5*EM81+0.5*EL81,IF(Monomers_Data!K81=2,0.7*EM81+0.3*EL81,IF(Monomers_Data!K81=3,MAXA(MINA(EL81,EM81),EK81),IF(Monomers_Data!K81=4,0.7*EM81+0.3*EK81,IF(Monomers_Data!K81=5,0.5*EM81+0.5*EK81,"ERR")))))</f>
        <v>24.184873096039762</v>
      </c>
      <c r="EP81" s="175">
        <f t="shared" si="106"/>
        <v>24.184873096039762</v>
      </c>
      <c r="EQ81" s="112">
        <f>VLOOKUP(A81,'[2]Price Curves'!$C$8:$BH$367,'[2]Price Curves'!$BH$1)</f>
        <v>68.359523809523807</v>
      </c>
      <c r="ER81" s="112">
        <f>VLOOKUP(A81,'[2]Price Curves'!$C$8:$BH$367,'[2]Price Curves'!$BA$1)</f>
        <v>44.715930714285712</v>
      </c>
      <c r="ES81" s="161">
        <f t="shared" si="191"/>
        <v>17.469517801924106</v>
      </c>
      <c r="ET81" s="112">
        <f t="shared" si="192"/>
        <v>19.78487309603976</v>
      </c>
      <c r="EU81" s="192">
        <f t="shared" si="193"/>
        <v>18.627195448981933</v>
      </c>
      <c r="EV81" s="112">
        <f t="shared" si="194"/>
        <v>17.222579187510018</v>
      </c>
      <c r="EW81" s="112">
        <f>IF(Monomers_Data!U81=1,0.5*EU81+0.5*ET81,IF(Monomers_Data!U81=2,0.7*EU81+0.3*ET81,IF(Monomers_Data!U81=3,MAXA(MINA(ET81,EU81),ES81),IF(Monomers_Data!U81=4,0.7*EU81+0.3*ES81,IF(Monomers_Data!U81=5,0.5*EU81+0.5*ES81,"ERR")))))</f>
        <v>18.974498743099279</v>
      </c>
      <c r="EX81" s="24">
        <f t="shared" si="197"/>
        <v>18.974498743099279</v>
      </c>
      <c r="EY81" s="211">
        <f>VLOOKUP(A81,'[2]Price Curves'!$C$8:$BH$367,'[2]Price Curves'!$BE$1)</f>
        <v>4.17</v>
      </c>
      <c r="EZ81" s="112">
        <f t="shared" si="129"/>
        <v>63.402999999999999</v>
      </c>
      <c r="FA81">
        <f t="shared" si="195"/>
        <v>63.785000000000004</v>
      </c>
    </row>
    <row r="82" spans="1:157" x14ac:dyDescent="0.3">
      <c r="A82" s="113">
        <f t="shared" si="196"/>
        <v>39203</v>
      </c>
      <c r="C82" s="52">
        <f t="shared" si="132"/>
        <v>26.796613836780502</v>
      </c>
      <c r="D82" s="12"/>
      <c r="E82" s="24">
        <f t="shared" si="133"/>
        <v>35.796613836780502</v>
      </c>
      <c r="F82" s="24">
        <f t="shared" si="134"/>
        <v>48.796613836780502</v>
      </c>
      <c r="G82" s="24">
        <f t="shared" si="135"/>
        <v>41.996613836780497</v>
      </c>
      <c r="H82" s="40">
        <f>IF(Polymers_Data!F82=1,0.5*G82+0.5*F82,IF(Polymers_Data!F82=2,0.7*G82+0.3*F82,IF(Polymers_Data!F82=3,MAXA(MINA(F82,G82),E82),IF(Polymers_Data!F82=4,0.7*G82+0.3*E82,IF(Polymers_Data!F82=5,0.5*G82+0.5*E82,"ERR")))))</f>
        <v>41.996613836780497</v>
      </c>
      <c r="I82" s="116">
        <v>0</v>
      </c>
      <c r="J82" s="116">
        <f t="shared" si="136"/>
        <v>41.996613836780497</v>
      </c>
      <c r="K82" s="65">
        <f t="shared" si="113"/>
        <v>43.996613836780497</v>
      </c>
      <c r="L82" s="91">
        <f t="shared" si="137"/>
        <v>44.296613836780502</v>
      </c>
      <c r="M82" s="92">
        <f t="shared" si="130"/>
        <v>45.296613836780502</v>
      </c>
      <c r="N82" s="93">
        <f t="shared" si="138"/>
        <v>43.296613836780502</v>
      </c>
      <c r="O82" s="25">
        <f t="shared" si="139"/>
        <v>29.296613836780502</v>
      </c>
      <c r="P82" s="24">
        <f t="shared" si="140"/>
        <v>47.296613836780502</v>
      </c>
      <c r="Q82" s="24">
        <f t="shared" si="141"/>
        <v>39.046613836780502</v>
      </c>
      <c r="R82" s="12"/>
      <c r="S82" s="37">
        <f t="shared" si="142"/>
        <v>38.496613836780497</v>
      </c>
      <c r="T82" s="40"/>
      <c r="U82" s="25">
        <f t="shared" si="117"/>
        <v>31.796613836780502</v>
      </c>
      <c r="V82" s="24">
        <f t="shared" si="118"/>
        <v>46.296613836780502</v>
      </c>
      <c r="W82" s="24">
        <f t="shared" si="119"/>
        <v>38.796613836780502</v>
      </c>
      <c r="X82" s="40"/>
      <c r="Y82" s="40">
        <f>IF(Polymers_Data!BA82=1,0.5*W82+0.5*V82,IF(Polymers_Data!BA82=2,0.7*W82+0.3*V82,IF(Polymers_Data!BA82=3,MAXA(MINA(V82,W82),U82),IF(Polymers_Data!BA82=4,0.7*W82+0.3*U82,IF(Polymers_Data!BA82=5,0.5*W82+0.5*U82,"ERR")))))</f>
        <v>38.796613836780502</v>
      </c>
      <c r="Z82" s="24">
        <v>0</v>
      </c>
      <c r="AA82" s="40">
        <f t="shared" si="100"/>
        <v>38.796613836780502</v>
      </c>
      <c r="AB82" s="40">
        <f t="shared" si="143"/>
        <v>39.796613836780502</v>
      </c>
      <c r="AC82" s="143">
        <f t="shared" si="144"/>
        <v>40.496613836780497</v>
      </c>
      <c r="AD82" s="97">
        <f t="shared" si="145"/>
        <v>42.296613836780502</v>
      </c>
      <c r="AE82" s="24">
        <f t="shared" si="146"/>
        <v>38.1266138367805</v>
      </c>
      <c r="AF82" s="24">
        <f t="shared" si="147"/>
        <v>53.796613836780502</v>
      </c>
      <c r="AG82" s="24">
        <f t="shared" si="148"/>
        <v>44.476613836780501</v>
      </c>
      <c r="AH82" s="12"/>
      <c r="AI82" s="37">
        <f t="shared" si="149"/>
        <v>44.996613836780497</v>
      </c>
      <c r="AJ82" s="34">
        <f t="shared" si="150"/>
        <v>47.796613836780502</v>
      </c>
      <c r="AK82" s="25">
        <f t="shared" si="151"/>
        <v>22.296613836780502</v>
      </c>
      <c r="AL82" s="12"/>
      <c r="AM82" s="24">
        <f t="shared" si="152"/>
        <v>35.096613836780506</v>
      </c>
      <c r="AN82" s="24">
        <f t="shared" si="153"/>
        <v>46.296613836780502</v>
      </c>
      <c r="AO82" s="24">
        <f t="shared" si="154"/>
        <v>40.1966138367805</v>
      </c>
      <c r="AP82" s="116">
        <f>IF(Polymers_Data!AE82=1,0.5*AO82+0.5*AN82,IF(Polymers_Data!AE82=2,0.7*AO82+0.3*AN82,IF(Polymers_Data!AE82=3,MAXA(MINA(AN82,AO82),AM82),IF(Polymers_Data!AE82=4,0.7*AO82+0.3*AM82,IF(Polymers_Data!AE82=5,0.5*AO82+0.5*AM82,"ERR")))))</f>
        <v>40.1966138367805</v>
      </c>
      <c r="AQ82" s="116">
        <f>IF(Polymers_Data!AE82=1,0.5*AO82+0.5*AN82,IF(Polymers_Data!AE82=2,0.7*AO82+0.3*AN82,IF(Polymers_Data!AE82=3,MAXA(MINA(AN82,AO82),AM82),IF(Polymers_Data!AE82=4,0.7*AO82+0.3*AM82,IF(Polymers_Data!AE82=5,0.5*AO82+0.5*AM82,"ERR")))))</f>
        <v>40.1966138367805</v>
      </c>
      <c r="AR82" s="24">
        <f t="shared" si="107"/>
        <v>32.296613836780502</v>
      </c>
      <c r="AS82" s="24">
        <f t="shared" si="108"/>
        <v>46.046613836780502</v>
      </c>
      <c r="AT82" s="24">
        <f t="shared" si="120"/>
        <v>37.686613836780502</v>
      </c>
      <c r="AU82" s="24">
        <f>IF(Polymers_Data!BP82=1,0.5*AT82+0.5*AS82,IF(Polymers_Data!BP82=2,0.7*AT82+0.3*AS82,IF(Polymers_Data!BP82=3,MAXA(MINA(AS82,AT82),AR82),IF(Polymers_Data!BP82=4,0.7*AT82+0.3*AR82,IF(Polymers_Data!BP82=5,0.3*AT82+0.7*AR82,"ERR")))))</f>
        <v>37.686613836780502</v>
      </c>
      <c r="AV82" s="24"/>
      <c r="AW82" s="24">
        <f t="shared" si="105"/>
        <v>37.686613836780502</v>
      </c>
      <c r="AX82" s="14"/>
      <c r="AY82" s="52">
        <f t="shared" si="155"/>
        <v>26.796613836780502</v>
      </c>
      <c r="AZ82" s="12"/>
      <c r="BA82" s="24">
        <f t="shared" si="156"/>
        <v>44.296613836780502</v>
      </c>
      <c r="BB82" s="24">
        <f t="shared" si="157"/>
        <v>86.796613836780494</v>
      </c>
      <c r="BC82" s="24">
        <f t="shared" si="158"/>
        <v>66.296613836780494</v>
      </c>
      <c r="BD82" s="116">
        <f>IF(Polymers_Data!BZ82=1,0.5*BC82+0.5*BB82,IF(Polymers_Data!BZ82=2,0.7*BC82+0.3*BB82,IF(Polymers_Data!BZ82=3,MAXA(MINA(BB82,BC82),BA82),IF(Polymers_Data!BZ82=4,0.7*BC82+0.3*BA82,IF(Polymers_Data!BZ82=5,0.5*BC82+0.5*BA82,"ERR")))))</f>
        <v>66.296613836780494</v>
      </c>
      <c r="BE82" s="40">
        <f>IF(Polymers_Data!BZ82=1,0.5*BC82+0.5*BB82,IF(Polymers_Data!BZ82=2,0.7*BC82+0.3*BB82,IF(Polymers_Data!BZ82=3,MAXA(MINA(BB82,BC82),BA82),IF(Polymers_Data!BZ82=4,0.7*BC82+0.3*BA82,IF(Polymers_Data!BZ82=5,0.5*BC82+0.5*BA82,"ERR")))))</f>
        <v>66.296613836780494</v>
      </c>
      <c r="BF82" s="12"/>
      <c r="BG82" s="12"/>
      <c r="BH82" s="12"/>
      <c r="BI82" s="53">
        <f t="shared" si="159"/>
        <v>66.296613836780494</v>
      </c>
      <c r="BJ82" s="12"/>
      <c r="BK82" s="25">
        <f t="shared" si="160"/>
        <v>37.796613836780502</v>
      </c>
      <c r="BL82" s="12"/>
      <c r="BM82" s="24">
        <f t="shared" si="161"/>
        <v>45.046613836780502</v>
      </c>
      <c r="BN82" s="24">
        <f t="shared" si="162"/>
        <v>59.796613836780502</v>
      </c>
      <c r="BO82" s="24">
        <f t="shared" si="163"/>
        <v>52.996613836780497</v>
      </c>
      <c r="BP82" s="94">
        <f>IF(Polymers_Data!AJ82=1,0.5*BO82+0.5*BN82,IF(Polymers_Data!AJ82=2,0.7*BO82+0.3*BN82,IF(Polymers_Data!AJ82=3,MAXA(MINA(BN82,BO82),BM82),IF(Polymers_Data!AJ82=4,0.7*BO82+0.3*BM82,IF(Polymers_Data!AJ82=5,0.5*BO82+0.5*BM82,"ERR")))))</f>
        <v>52.996613836780497</v>
      </c>
      <c r="BQ82" s="94">
        <v>0</v>
      </c>
      <c r="BR82" s="94">
        <f t="shared" si="104"/>
        <v>52.996613836780497</v>
      </c>
      <c r="BS82" s="24">
        <f t="shared" si="109"/>
        <v>50.496613836780497</v>
      </c>
      <c r="BT82" s="6"/>
      <c r="BU82" s="31">
        <f>VLOOKUP(A82,'[2]Price Curves'!$C$8:$IV$367,'[2]Price Curves'!$AW$1)</f>
        <v>38.005943095238095</v>
      </c>
      <c r="BV82" s="24">
        <f t="shared" si="112"/>
        <v>12.796613836780503</v>
      </c>
      <c r="BW82" s="24">
        <f t="shared" si="110"/>
        <v>19.796613836780502</v>
      </c>
      <c r="BX82" s="24">
        <f t="shared" si="164"/>
        <v>36.657613836780506</v>
      </c>
      <c r="BY82" s="24">
        <f t="shared" si="165"/>
        <v>26.796613836780502</v>
      </c>
      <c r="BZ82" s="24">
        <f>IF(Monomers_Data!F82=1,0.5*BY82+0.5*BX82,IF(Monomers_Data!F82=2,0.7*BY82+0.3*BX82,IF(Monomers_Data!F82=3,MAXA(MINA(BX82,BY82),BW82),IF(Monomers_Data!F82=4,0.7*BY82+0.3*BW82,IF(Monomers_Data!F82=5,0.5*BY82+0.5*BW82,"ERR")))))</f>
        <v>26.796613836780502</v>
      </c>
      <c r="CA82" s="24"/>
      <c r="CB82" s="40">
        <f t="shared" ref="CB82:CB142" si="199">BY82+CA82</f>
        <v>26.796613836780502</v>
      </c>
      <c r="CC82" s="24">
        <f t="shared" si="166"/>
        <v>24.196613836780504</v>
      </c>
      <c r="CD82" s="24">
        <f t="shared" si="167"/>
        <v>28.796613836780502</v>
      </c>
      <c r="CE82" s="26">
        <f t="shared" si="168"/>
        <v>27.046613836780502</v>
      </c>
      <c r="CF82" s="6"/>
      <c r="CG82" s="5">
        <f>VLOOKUP(A82,'[2]Price Curves'!$C$8:$BH$367,'[2]Price Curves'!$AY$1)</f>
        <v>47.285515873214287</v>
      </c>
      <c r="CH82" s="6">
        <f t="shared" si="124"/>
        <v>11.178608953478554</v>
      </c>
      <c r="CI82" s="6">
        <f t="shared" si="125"/>
        <v>18.796613836780502</v>
      </c>
      <c r="CJ82" s="6">
        <f t="shared" si="125"/>
        <v>24.796613836780502</v>
      </c>
      <c r="CK82" s="6">
        <f t="shared" si="125"/>
        <v>20.796613836780502</v>
      </c>
      <c r="CL82" s="47">
        <f>IF(Monomers_Data!P82=1,0.5*CK82+0.5*CJ82,IF(Monomers_Data!P82=2,0.7*CK82+0.3*CJ82,IF(Monomers_Data!P82=3,MAXA(MINA(CJ82,CK82),CI82),IF(Monomers_Data!P82=4,0.7*CK82+0.3*CI82,IF(Monomers_Data!P82=5,0.5*CK82+0.5*CI82,"ERR")))))</f>
        <v>20.796613836780502</v>
      </c>
      <c r="CM82" s="47">
        <f t="shared" si="169"/>
        <v>18.178608953478552</v>
      </c>
      <c r="CN82" s="47"/>
      <c r="CO82" s="34">
        <f t="shared" si="127"/>
        <v>20.796613836780502</v>
      </c>
      <c r="CP82" s="47">
        <v>1.5</v>
      </c>
      <c r="CQ82" s="87">
        <f t="shared" si="170"/>
        <v>22.296613836780502</v>
      </c>
      <c r="CR82" s="6">
        <f t="shared" si="171"/>
        <v>18.972514802176889</v>
      </c>
      <c r="CS82" s="60">
        <f t="shared" si="172"/>
        <v>18.972514802176889</v>
      </c>
      <c r="CT82" s="63">
        <f t="shared" si="173"/>
        <v>26.796613836780502</v>
      </c>
      <c r="CU82" s="6">
        <f t="shared" si="121"/>
        <v>29.296613836780502</v>
      </c>
      <c r="CV82" s="6">
        <f t="shared" si="174"/>
        <v>43.796613836780502</v>
      </c>
      <c r="CW82" s="6">
        <f t="shared" si="175"/>
        <v>36.796613836780502</v>
      </c>
      <c r="CX82" s="24">
        <f>IF(Polymers_Data!BU82=1,0.5*CW82+0.5*CV82,IF(Polymers_Data!BU82=2,0.7*CW82+0.3*CV82,IF(Polymers_Data!BU82=3,MAXA(MINA(CV82,CW82),CU82),IF(Polymers_Data!BU82=4,0.7*CW82+0.3*CU82,IF(Polymers_Data!BU82=5,0.5*CW82+0.5*CU82,"ERR")))))</f>
        <v>38.896613836780496</v>
      </c>
      <c r="CY82" s="177">
        <f t="shared" si="128"/>
        <v>38.896613836780496</v>
      </c>
      <c r="CZ82" s="5">
        <v>0</v>
      </c>
      <c r="DA82" s="6">
        <f t="shared" si="111"/>
        <v>0</v>
      </c>
      <c r="DB82" s="26"/>
      <c r="DC82" s="6">
        <f t="shared" si="198"/>
        <v>24.196613836780504</v>
      </c>
      <c r="DD82" s="6">
        <f t="shared" si="102"/>
        <v>105.94202380952382</v>
      </c>
      <c r="DE82" s="6">
        <f t="shared" si="176"/>
        <v>23.380226081945967</v>
      </c>
      <c r="DF82" s="6">
        <f t="shared" si="177"/>
        <v>18.896613836780503</v>
      </c>
      <c r="DG82" s="6">
        <f t="shared" si="178"/>
        <v>49.1966138367805</v>
      </c>
      <c r="DH82" s="24">
        <f t="shared" si="179"/>
        <v>30.196613836780504</v>
      </c>
      <c r="DI82" s="6">
        <f>IF(Monomers_Data!AE82=1,0.5*DH82+0.5*DG82,IF(Monomers_Data!AE82=2,0.7*DH82+0.3*DG82,IF(Monomers_Data!AE82=3,MAXA(MINA(DG82,DH82),DF82),IF(Monomers_Data!AE82=4,0.7*DH82+0.3*DF82,IF(Monomers_Data!AE82=5,0.5*DH82+0.5*DF82,"ERR")))))</f>
        <v>30.196613836780504</v>
      </c>
      <c r="DJ82" s="47">
        <f t="shared" si="131"/>
        <v>30.196613836780504</v>
      </c>
      <c r="DK82" s="26">
        <f t="shared" si="114"/>
        <v>665.53336896264238</v>
      </c>
      <c r="DL82" s="6">
        <f t="shared" si="180"/>
        <v>26.796613836780502</v>
      </c>
      <c r="DM82" s="6">
        <f t="shared" si="122"/>
        <v>29.296613836780502</v>
      </c>
      <c r="DN82" s="6">
        <f t="shared" si="181"/>
        <v>49.796613836780502</v>
      </c>
      <c r="DO82" s="24">
        <f t="shared" si="182"/>
        <v>37.796613836780502</v>
      </c>
      <c r="DP82" s="6">
        <f>IF(Monomers_Data!AE82=1,0.5*DO82+0.5*DN82,IF(Monomers_Data!AE82=2,0.7*DO82+0.3*DN82,IF(Monomers_Data!AE82=3,MAXA(MINA(DN82,DO82),DM82),IF(Monomers_Data!AE82=4,0.7*DO82+0.3*DM82,IF(Monomers_Data!AE82=5,0.5*DO82+0.5*DM82,"ERR")))))</f>
        <v>37.796613836780502</v>
      </c>
      <c r="DQ82" s="47">
        <f t="shared" si="126"/>
        <v>37.796613836780502</v>
      </c>
      <c r="DR82" s="26">
        <f t="shared" si="115"/>
        <v>833.03736896264229</v>
      </c>
      <c r="DS82" s="24">
        <f>VLOOKUP(A82,'[2]Price Curves'!$C$8:$BH$367,'[2]Price Curves'!$BC$1)</f>
        <v>22.45</v>
      </c>
      <c r="DT82" s="6">
        <f t="shared" si="116"/>
        <v>53.452380952380949</v>
      </c>
      <c r="DU82" s="6">
        <f>VLOOKUP(A82,'[2]Price Curves'!$C$8:$BH$367,'[2]Price Curves'!$BG$1)</f>
        <v>90.55</v>
      </c>
      <c r="DV82" s="5">
        <f t="shared" si="183"/>
        <v>79.052380952380958</v>
      </c>
      <c r="DW82" s="58">
        <f t="shared" si="184"/>
        <v>163.45238095238096</v>
      </c>
      <c r="DX82" s="58">
        <f t="shared" si="185"/>
        <v>105.94202380952382</v>
      </c>
      <c r="DY82" s="24">
        <f t="shared" si="186"/>
        <v>108.45238095238095</v>
      </c>
      <c r="DZ82" s="24"/>
      <c r="EA82" s="186">
        <f t="shared" si="187"/>
        <v>105.94202380952382</v>
      </c>
      <c r="EB82" s="186">
        <f t="shared" si="103"/>
        <v>105.94202380952382</v>
      </c>
      <c r="EC82" s="153"/>
      <c r="ED82" s="73">
        <f>'[2]Price Curves'!AM81</f>
        <v>0</v>
      </c>
      <c r="EH82" s="67">
        <f>MAX(EXP(-0.015*((A88-'Export File'!$A$6+30)/365))*$EH$8,0.1)</f>
        <v>0.1</v>
      </c>
      <c r="EJ82" s="112">
        <f t="shared" si="188"/>
        <v>12.796613836780503</v>
      </c>
      <c r="EK82" s="112">
        <f t="shared" si="123"/>
        <v>18.016613836780504</v>
      </c>
      <c r="EL82" s="112">
        <f t="shared" si="189"/>
        <v>30.996613836780504</v>
      </c>
      <c r="EM82" s="112">
        <f t="shared" si="190"/>
        <v>24.196613836780504</v>
      </c>
      <c r="EN82" s="174">
        <f>IF(Monomers_Data!K82=1,0.5*EM82+0.5*EL82,IF(Monomers_Data!K82=2,0.7*EM82+0.3*EL82,IF(Monomers_Data!K82=3,MAXA(MINA(EL82,EM82),EK82),IF(Monomers_Data!K82=4,0.7*EM82+0.3*EK82,IF(Monomers_Data!K82=5,0.5*EM82+0.5*EK82,"ERR")))))</f>
        <v>24.196613836780504</v>
      </c>
      <c r="EP82" s="175">
        <f t="shared" si="106"/>
        <v>24.196613836780504</v>
      </c>
      <c r="EQ82" s="112">
        <f>VLOOKUP(A82,'[2]Price Curves'!$C$8:$BH$367,'[2]Price Curves'!$BH$1)</f>
        <v>68.30952380952381</v>
      </c>
      <c r="ER82" s="112">
        <f>VLOOKUP(A82,'[2]Price Curves'!$C$8:$BH$367,'[2]Price Curves'!$BA$1)</f>
        <v>44.735970714285713</v>
      </c>
      <c r="ES82" s="161">
        <f t="shared" si="191"/>
        <v>17.442045166484462</v>
      </c>
      <c r="ET82" s="112">
        <f t="shared" si="192"/>
        <v>19.796613836780502</v>
      </c>
      <c r="EU82" s="192">
        <f t="shared" si="193"/>
        <v>18.619329501632482</v>
      </c>
      <c r="EV82" s="112">
        <f t="shared" si="194"/>
        <v>17.23144344676928</v>
      </c>
      <c r="EW82" s="112">
        <f>IF(Monomers_Data!U82=1,0.5*EU82+0.5*ET82,IF(Monomers_Data!U82=2,0.7*EU82+0.3*ET82,IF(Monomers_Data!U82=3,MAXA(MINA(ET82,EU82),ES82),IF(Monomers_Data!U82=4,0.7*EU82+0.3*ES82,IF(Monomers_Data!U82=5,0.5*EU82+0.5*ES82,"ERR")))))</f>
        <v>18.972514802176889</v>
      </c>
      <c r="EX82" s="24">
        <f t="shared" si="197"/>
        <v>18.972514802176889</v>
      </c>
      <c r="EY82" s="211">
        <f>VLOOKUP(A82,'[2]Price Curves'!$C$8:$BH$367,'[2]Price Curves'!$BE$1)</f>
        <v>4.2040000000000006</v>
      </c>
      <c r="EZ82" s="112">
        <f t="shared" si="129"/>
        <v>63.943600000000011</v>
      </c>
      <c r="FA82">
        <f t="shared" si="195"/>
        <v>64.14200000000001</v>
      </c>
    </row>
    <row r="83" spans="1:157" x14ac:dyDescent="0.3">
      <c r="A83" s="113">
        <f t="shared" si="196"/>
        <v>39234</v>
      </c>
      <c r="C83" s="52">
        <f t="shared" si="132"/>
        <v>26.808354577521243</v>
      </c>
      <c r="D83" s="12"/>
      <c r="E83" s="24">
        <f t="shared" si="133"/>
        <v>35.808354577521243</v>
      </c>
      <c r="F83" s="24">
        <f t="shared" si="134"/>
        <v>48.808354577521243</v>
      </c>
      <c r="G83" s="24">
        <f t="shared" si="135"/>
        <v>42.008354577521246</v>
      </c>
      <c r="H83" s="40">
        <f>IF(Polymers_Data!F83=1,0.5*G83+0.5*F83,IF(Polymers_Data!F83=2,0.7*G83+0.3*F83,IF(Polymers_Data!F83=3,MAXA(MINA(F83,G83),E83),IF(Polymers_Data!F83=4,0.7*G83+0.3*E83,IF(Polymers_Data!F83=5,0.5*G83+0.5*E83,"ERR")))))</f>
        <v>42.008354577521246</v>
      </c>
      <c r="I83" s="116">
        <v>0</v>
      </c>
      <c r="J83" s="116">
        <f t="shared" si="136"/>
        <v>42.008354577521246</v>
      </c>
      <c r="K83" s="65">
        <f t="shared" si="113"/>
        <v>44.008354577521246</v>
      </c>
      <c r="L83" s="91">
        <f t="shared" si="137"/>
        <v>44.308354577521243</v>
      </c>
      <c r="M83" s="92">
        <f t="shared" si="130"/>
        <v>45.308354577521243</v>
      </c>
      <c r="N83" s="93">
        <f t="shared" si="138"/>
        <v>43.308354577521243</v>
      </c>
      <c r="O83" s="25">
        <f t="shared" si="139"/>
        <v>29.308354577521243</v>
      </c>
      <c r="P83" s="24">
        <f t="shared" si="140"/>
        <v>47.308354577521243</v>
      </c>
      <c r="Q83" s="24">
        <f t="shared" si="141"/>
        <v>39.058354577521243</v>
      </c>
      <c r="R83" s="12"/>
      <c r="S83" s="37">
        <f t="shared" si="142"/>
        <v>38.508354577521246</v>
      </c>
      <c r="T83" s="40"/>
      <c r="U83" s="25">
        <f t="shared" si="117"/>
        <v>31.808354577521243</v>
      </c>
      <c r="V83" s="24">
        <f t="shared" si="118"/>
        <v>46.308354577521243</v>
      </c>
      <c r="W83" s="24">
        <f t="shared" si="119"/>
        <v>38.808354577521243</v>
      </c>
      <c r="X83" s="40"/>
      <c r="Y83" s="40">
        <f>IF(Polymers_Data!BA83=1,0.5*W83+0.5*V83,IF(Polymers_Data!BA83=2,0.7*W83+0.3*V83,IF(Polymers_Data!BA83=3,MAXA(MINA(V83,W83),U83),IF(Polymers_Data!BA83=4,0.7*W83+0.3*U83,IF(Polymers_Data!BA83=5,0.5*W83+0.5*U83,"ERR")))))</f>
        <v>38.808354577521243</v>
      </c>
      <c r="Z83" s="24">
        <v>0</v>
      </c>
      <c r="AA83" s="40">
        <f t="shared" si="100"/>
        <v>38.808354577521243</v>
      </c>
      <c r="AB83" s="40">
        <f t="shared" si="143"/>
        <v>39.808354577521243</v>
      </c>
      <c r="AC83" s="143">
        <f t="shared" si="144"/>
        <v>40.508354577521246</v>
      </c>
      <c r="AD83" s="97">
        <f t="shared" si="145"/>
        <v>42.308354577521243</v>
      </c>
      <c r="AE83" s="24">
        <f t="shared" si="146"/>
        <v>38.138354577521241</v>
      </c>
      <c r="AF83" s="24">
        <f t="shared" si="147"/>
        <v>53.808354577521243</v>
      </c>
      <c r="AG83" s="24">
        <f t="shared" si="148"/>
        <v>44.488354577521243</v>
      </c>
      <c r="AH83" s="12"/>
      <c r="AI83" s="37">
        <f t="shared" si="149"/>
        <v>45.008354577521246</v>
      </c>
      <c r="AJ83" s="34">
        <f t="shared" si="150"/>
        <v>47.808354577521243</v>
      </c>
      <c r="AK83" s="25">
        <f t="shared" si="151"/>
        <v>22.308354577521243</v>
      </c>
      <c r="AL83" s="12"/>
      <c r="AM83" s="24">
        <f t="shared" si="152"/>
        <v>35.10835457752124</v>
      </c>
      <c r="AN83" s="24">
        <f t="shared" si="153"/>
        <v>46.308354577521243</v>
      </c>
      <c r="AO83" s="24">
        <f t="shared" si="154"/>
        <v>40.208354577521241</v>
      </c>
      <c r="AP83" s="116">
        <f>IF(Polymers_Data!AE83=1,0.5*AO83+0.5*AN83,IF(Polymers_Data!AE83=2,0.7*AO83+0.3*AN83,IF(Polymers_Data!AE83=3,MAXA(MINA(AN83,AO83),AM83),IF(Polymers_Data!AE83=4,0.7*AO83+0.3*AM83,IF(Polymers_Data!AE83=5,0.5*AO83+0.5*AM83,"ERR")))))</f>
        <v>40.208354577521241</v>
      </c>
      <c r="AQ83" s="116">
        <f>IF(Polymers_Data!AE83=1,0.5*AO83+0.5*AN83,IF(Polymers_Data!AE83=2,0.7*AO83+0.3*AN83,IF(Polymers_Data!AE83=3,MAXA(MINA(AN83,AO83),AM83),IF(Polymers_Data!AE83=4,0.7*AO83+0.3*AM83,IF(Polymers_Data!AE83=5,0.5*AO83+0.5*AM83,"ERR")))))</f>
        <v>40.208354577521241</v>
      </c>
      <c r="AR83" s="24">
        <f t="shared" si="107"/>
        <v>32.308354577521243</v>
      </c>
      <c r="AS83" s="24">
        <f t="shared" si="108"/>
        <v>46.058354577521243</v>
      </c>
      <c r="AT83" s="24">
        <f t="shared" si="120"/>
        <v>37.698354577521243</v>
      </c>
      <c r="AU83" s="24">
        <f>IF(Polymers_Data!BP83=1,0.5*AT83+0.5*AS83,IF(Polymers_Data!BP83=2,0.7*AT83+0.3*AS83,IF(Polymers_Data!BP83=3,MAXA(MINA(AS83,AT83),AR83),IF(Polymers_Data!BP83=4,0.7*AT83+0.3*AR83,IF(Polymers_Data!BP83=5,0.3*AT83+0.7*AR83,"ERR")))))</f>
        <v>37.698354577521243</v>
      </c>
      <c r="AV83" s="24"/>
      <c r="AW83" s="24">
        <f t="shared" si="105"/>
        <v>37.698354577521243</v>
      </c>
      <c r="AX83" s="14"/>
      <c r="AY83" s="52">
        <f t="shared" si="155"/>
        <v>26.808354577521243</v>
      </c>
      <c r="AZ83" s="12"/>
      <c r="BA83" s="24">
        <f t="shared" si="156"/>
        <v>44.308354577521243</v>
      </c>
      <c r="BB83" s="24">
        <f t="shared" si="157"/>
        <v>86.808354577521243</v>
      </c>
      <c r="BC83" s="24">
        <f t="shared" si="158"/>
        <v>66.308354577521243</v>
      </c>
      <c r="BD83" s="116">
        <f>IF(Polymers_Data!BZ83=1,0.5*BC83+0.5*BB83,IF(Polymers_Data!BZ83=2,0.7*BC83+0.3*BB83,IF(Polymers_Data!BZ83=3,MAXA(MINA(BB83,BC83),BA83),IF(Polymers_Data!BZ83=4,0.7*BC83+0.3*BA83,IF(Polymers_Data!BZ83=5,0.5*BC83+0.5*BA83,"ERR")))))</f>
        <v>66.308354577521243</v>
      </c>
      <c r="BE83" s="40">
        <f>IF(Polymers_Data!BZ83=1,0.5*BC83+0.5*BB83,IF(Polymers_Data!BZ83=2,0.7*BC83+0.3*BB83,IF(Polymers_Data!BZ83=3,MAXA(MINA(BB83,BC83),BA83),IF(Polymers_Data!BZ83=4,0.7*BC83+0.3*BA83,IF(Polymers_Data!BZ83=5,0.5*BC83+0.5*BA83,"ERR")))))</f>
        <v>66.308354577521243</v>
      </c>
      <c r="BF83" s="12"/>
      <c r="BG83" s="12"/>
      <c r="BH83" s="12"/>
      <c r="BI83" s="53">
        <f t="shared" si="159"/>
        <v>66.308354577521243</v>
      </c>
      <c r="BJ83" s="12"/>
      <c r="BK83" s="25">
        <f t="shared" si="160"/>
        <v>37.808354577521243</v>
      </c>
      <c r="BL83" s="12"/>
      <c r="BM83" s="24">
        <f t="shared" si="161"/>
        <v>45.058354577521243</v>
      </c>
      <c r="BN83" s="24">
        <f t="shared" si="162"/>
        <v>59.808354577521243</v>
      </c>
      <c r="BO83" s="24">
        <f t="shared" si="163"/>
        <v>53.008354577521246</v>
      </c>
      <c r="BP83" s="94">
        <f>IF(Polymers_Data!AJ83=1,0.5*BO83+0.5*BN83,IF(Polymers_Data!AJ83=2,0.7*BO83+0.3*BN83,IF(Polymers_Data!AJ83=3,MAXA(MINA(BN83,BO83),BM83),IF(Polymers_Data!AJ83=4,0.7*BO83+0.3*BM83,IF(Polymers_Data!AJ83=5,0.5*BO83+0.5*BM83,"ERR")))))</f>
        <v>53.008354577521246</v>
      </c>
      <c r="BQ83" s="94">
        <v>0</v>
      </c>
      <c r="BR83" s="94">
        <f t="shared" si="104"/>
        <v>53.008354577521246</v>
      </c>
      <c r="BS83" s="24">
        <f t="shared" si="109"/>
        <v>50.508354577521246</v>
      </c>
      <c r="BT83" s="6"/>
      <c r="BU83" s="31">
        <f>VLOOKUP(A83,'[2]Price Curves'!$C$8:$IV$367,'[2]Price Curves'!$AW$1)</f>
        <v>38.040813095238093</v>
      </c>
      <c r="BV83" s="24">
        <f t="shared" si="112"/>
        <v>12.808354577521243</v>
      </c>
      <c r="BW83" s="24">
        <f t="shared" si="110"/>
        <v>19.808354577521243</v>
      </c>
      <c r="BX83" s="24">
        <f t="shared" si="164"/>
        <v>36.669354577521247</v>
      </c>
      <c r="BY83" s="24">
        <f t="shared" si="165"/>
        <v>26.808354577521243</v>
      </c>
      <c r="BZ83" s="24">
        <f>IF(Monomers_Data!F83=1,0.5*BY83+0.5*BX83,IF(Monomers_Data!F83=2,0.7*BY83+0.3*BX83,IF(Monomers_Data!F83=3,MAXA(MINA(BX83,BY83),BW83),IF(Monomers_Data!F83=4,0.7*BY83+0.3*BW83,IF(Monomers_Data!F83=5,0.5*BY83+0.5*BW83,"ERR")))))</f>
        <v>26.808354577521243</v>
      </c>
      <c r="CA83" s="24"/>
      <c r="CB83" s="40">
        <f t="shared" si="199"/>
        <v>26.808354577521243</v>
      </c>
      <c r="CC83" s="24">
        <f t="shared" si="166"/>
        <v>24.208354577521241</v>
      </c>
      <c r="CD83" s="24">
        <f t="shared" si="167"/>
        <v>28.808354577521243</v>
      </c>
      <c r="CE83" s="26">
        <f t="shared" si="168"/>
        <v>27.058354577521243</v>
      </c>
      <c r="CF83" s="6"/>
      <c r="CG83" s="5">
        <f>VLOOKUP(A83,'[2]Price Curves'!$C$8:$BH$367,'[2]Price Curves'!$AY$1)</f>
        <v>47.324186810714288</v>
      </c>
      <c r="CH83" s="6">
        <f t="shared" si="124"/>
        <v>11.187751019081391</v>
      </c>
      <c r="CI83" s="6">
        <f t="shared" si="125"/>
        <v>18.808354577521243</v>
      </c>
      <c r="CJ83" s="6">
        <f t="shared" si="125"/>
        <v>24.808354577521243</v>
      </c>
      <c r="CK83" s="6">
        <f t="shared" si="125"/>
        <v>20.808354577521243</v>
      </c>
      <c r="CL83" s="47">
        <f>IF(Monomers_Data!P83=1,0.5*CK83+0.5*CJ83,IF(Monomers_Data!P83=2,0.7*CK83+0.3*CJ83,IF(Monomers_Data!P83=3,MAXA(MINA(CJ83,CK83),CI83),IF(Monomers_Data!P83=4,0.7*CK83+0.3*CI83,IF(Monomers_Data!P83=5,0.5*CK83+0.5*CI83,"ERR")))))</f>
        <v>20.808354577521243</v>
      </c>
      <c r="CM83" s="47">
        <f t="shared" si="169"/>
        <v>18.187751019081389</v>
      </c>
      <c r="CN83" s="47"/>
      <c r="CO83" s="34">
        <f t="shared" si="127"/>
        <v>20.808354577521243</v>
      </c>
      <c r="CP83" s="47">
        <v>1.5</v>
      </c>
      <c r="CQ83" s="87">
        <f t="shared" si="170"/>
        <v>22.308354577521243</v>
      </c>
      <c r="CR83" s="6">
        <f t="shared" si="171"/>
        <v>18.978008497458358</v>
      </c>
      <c r="CS83" s="60">
        <f t="shared" si="172"/>
        <v>18.978008497458358</v>
      </c>
      <c r="CT83" s="63">
        <f t="shared" si="173"/>
        <v>26.808354577521243</v>
      </c>
      <c r="CU83" s="6">
        <f t="shared" si="121"/>
        <v>29.308354577521243</v>
      </c>
      <c r="CV83" s="6">
        <f t="shared" si="174"/>
        <v>43.808354577521243</v>
      </c>
      <c r="CW83" s="6">
        <f t="shared" si="175"/>
        <v>36.808354577521243</v>
      </c>
      <c r="CX83" s="24">
        <f>IF(Polymers_Data!BU83=1,0.5*CW83+0.5*CV83,IF(Polymers_Data!BU83=2,0.7*CW83+0.3*CV83,IF(Polymers_Data!BU83=3,MAXA(MINA(CV83,CW83),CU83),IF(Polymers_Data!BU83=4,0.7*CW83+0.3*CU83,IF(Polymers_Data!BU83=5,0.5*CW83+0.5*CU83,"ERR")))))</f>
        <v>38.908354577521244</v>
      </c>
      <c r="CY83" s="177">
        <f t="shared" si="128"/>
        <v>38.908354577521244</v>
      </c>
      <c r="CZ83" s="5">
        <v>0</v>
      </c>
      <c r="DA83" s="6">
        <f t="shared" si="111"/>
        <v>0</v>
      </c>
      <c r="DB83" s="26"/>
      <c r="DC83" s="6">
        <f t="shared" si="198"/>
        <v>24.208354577521241</v>
      </c>
      <c r="DD83" s="6">
        <f t="shared" si="102"/>
        <v>105.94202380952382</v>
      </c>
      <c r="DE83" s="6">
        <f t="shared" si="176"/>
        <v>23.383572193057081</v>
      </c>
      <c r="DF83" s="6">
        <f t="shared" si="177"/>
        <v>18.908354577521241</v>
      </c>
      <c r="DG83" s="6">
        <f t="shared" si="178"/>
        <v>49.208354577521241</v>
      </c>
      <c r="DH83" s="24">
        <f t="shared" si="179"/>
        <v>30.208354577521241</v>
      </c>
      <c r="DI83" s="6">
        <f>IF(Monomers_Data!AE83=1,0.5*DH83+0.5*DG83,IF(Monomers_Data!AE83=2,0.7*DH83+0.3*DG83,IF(Monomers_Data!AE83=3,MAXA(MINA(DG83,DH83),DF83),IF(Monomers_Data!AE83=4,0.7*DH83+0.3*DF83,IF(Monomers_Data!AE83=5,0.5*DH83+0.5*DF83,"ERR")))))</f>
        <v>30.208354577521241</v>
      </c>
      <c r="DJ83" s="47">
        <f t="shared" si="131"/>
        <v>30.208354577521241</v>
      </c>
      <c r="DK83" s="26">
        <f t="shared" si="114"/>
        <v>665.79213488856817</v>
      </c>
      <c r="DL83" s="6">
        <f t="shared" si="180"/>
        <v>26.808354577521243</v>
      </c>
      <c r="DM83" s="6">
        <f t="shared" si="122"/>
        <v>29.308354577521243</v>
      </c>
      <c r="DN83" s="6">
        <f t="shared" si="181"/>
        <v>49.808354577521243</v>
      </c>
      <c r="DO83" s="24">
        <f t="shared" si="182"/>
        <v>37.808354577521243</v>
      </c>
      <c r="DP83" s="6">
        <f>IF(Monomers_Data!AE83=1,0.5*DO83+0.5*DN83,IF(Monomers_Data!AE83=2,0.7*DO83+0.3*DN83,IF(Monomers_Data!AE83=3,MAXA(MINA(DN83,DO83),DM83),IF(Monomers_Data!AE83=4,0.7*DO83+0.3*DM83,IF(Monomers_Data!AE83=5,0.5*DO83+0.5*DM83,"ERR")))))</f>
        <v>37.808354577521243</v>
      </c>
      <c r="DQ83" s="47">
        <f t="shared" si="126"/>
        <v>37.808354577521243</v>
      </c>
      <c r="DR83" s="26">
        <f t="shared" si="115"/>
        <v>833.29613488856819</v>
      </c>
      <c r="DS83" s="24">
        <f>VLOOKUP(A83,'[2]Price Curves'!$C$8:$BH$367,'[2]Price Curves'!$BC$1)</f>
        <v>22.45</v>
      </c>
      <c r="DT83" s="6">
        <f t="shared" si="116"/>
        <v>53.452380952380949</v>
      </c>
      <c r="DU83" s="6">
        <f>VLOOKUP(A83,'[2]Price Curves'!$C$8:$BH$367,'[2]Price Curves'!$BG$1)</f>
        <v>84.55</v>
      </c>
      <c r="DV83" s="5">
        <f t="shared" si="183"/>
        <v>79.052380952380958</v>
      </c>
      <c r="DW83" s="58">
        <f t="shared" si="184"/>
        <v>163.45238095238096</v>
      </c>
      <c r="DX83" s="58">
        <f t="shared" si="185"/>
        <v>105.94202380952382</v>
      </c>
      <c r="DY83" s="24">
        <f t="shared" si="186"/>
        <v>108.45238095238095</v>
      </c>
      <c r="DZ83" s="24"/>
      <c r="EA83" s="186">
        <f t="shared" si="187"/>
        <v>105.94202380952382</v>
      </c>
      <c r="EB83" s="186">
        <f t="shared" si="103"/>
        <v>105.94202380952382</v>
      </c>
      <c r="EC83" s="153"/>
      <c r="ED83" s="73">
        <f>'[2]Price Curves'!AM82</f>
        <v>0</v>
      </c>
      <c r="EH83" s="67">
        <f>MAX(EXP(-0.015*((A89-'Export File'!$A$6+30)/365))*$EH$8,0.1)</f>
        <v>0.1</v>
      </c>
      <c r="EJ83" s="112">
        <f t="shared" si="188"/>
        <v>12.808354577521243</v>
      </c>
      <c r="EK83" s="112">
        <f t="shared" si="123"/>
        <v>18.028354577521242</v>
      </c>
      <c r="EL83" s="112">
        <f t="shared" si="189"/>
        <v>31.008354577521242</v>
      </c>
      <c r="EM83" s="112">
        <f t="shared" si="190"/>
        <v>24.208354577521241</v>
      </c>
      <c r="EN83" s="174">
        <f>IF(Monomers_Data!K83=1,0.5*EM83+0.5*EL83,IF(Monomers_Data!K83=2,0.7*EM83+0.3*EL83,IF(Monomers_Data!K83=3,MAXA(MINA(EL83,EM83),EK83),IF(Monomers_Data!K83=4,0.7*EM83+0.3*EK83,IF(Monomers_Data!K83=5,0.5*EM83+0.5*EK83,"ERR")))))</f>
        <v>24.208354577521241</v>
      </c>
      <c r="EP83" s="175">
        <f t="shared" si="106"/>
        <v>24.208354577521241</v>
      </c>
      <c r="EQ83" s="112">
        <f>VLOOKUP(A83,'[2]Price Curves'!$C$8:$BH$367,'[2]Price Curves'!$BH$1)</f>
        <v>68.30952380952381</v>
      </c>
      <c r="ER83" s="112">
        <f>VLOOKUP(A83,'[2]Price Curves'!$C$8:$BH$367,'[2]Price Curves'!$BA$1)</f>
        <v>44.756010714285715</v>
      </c>
      <c r="ES83" s="161">
        <f t="shared" si="191"/>
        <v>17.435937205913</v>
      </c>
      <c r="ET83" s="112">
        <f t="shared" si="192"/>
        <v>19.808354577521243</v>
      </c>
      <c r="EU83" s="192">
        <f t="shared" si="193"/>
        <v>18.622145891717121</v>
      </c>
      <c r="EV83" s="112">
        <f t="shared" si="194"/>
        <v>17.240307706028538</v>
      </c>
      <c r="EW83" s="112">
        <f>IF(Monomers_Data!U83=1,0.5*EU83+0.5*ET83,IF(Monomers_Data!U83=2,0.7*EU83+0.3*ET83,IF(Monomers_Data!U83=3,MAXA(MINA(ET83,EU83),ES83),IF(Monomers_Data!U83=4,0.7*EU83+0.3*ES83,IF(Monomers_Data!U83=5,0.5*EU83+0.5*ES83,"ERR")))))</f>
        <v>18.978008497458358</v>
      </c>
      <c r="EX83" s="24">
        <f t="shared" si="197"/>
        <v>18.978008497458358</v>
      </c>
      <c r="EY83" s="211">
        <f>VLOOKUP(A83,'[2]Price Curves'!$C$8:$BH$367,'[2]Price Curves'!$BE$1)</f>
        <v>4.2370000000000001</v>
      </c>
      <c r="EZ83" s="112">
        <f t="shared" si="129"/>
        <v>64.468299999999999</v>
      </c>
      <c r="FA83">
        <f t="shared" si="195"/>
        <v>64.488499999999988</v>
      </c>
    </row>
    <row r="84" spans="1:157" x14ac:dyDescent="0.3">
      <c r="A84" s="113">
        <f t="shared" si="196"/>
        <v>39264</v>
      </c>
      <c r="C84" s="52">
        <f t="shared" si="132"/>
        <v>27.016122254288916</v>
      </c>
      <c r="D84" s="12"/>
      <c r="E84" s="24">
        <f t="shared" si="133"/>
        <v>36.016122254288916</v>
      </c>
      <c r="F84" s="24">
        <f t="shared" si="134"/>
        <v>49.016122254288916</v>
      </c>
      <c r="G84" s="24">
        <f t="shared" si="135"/>
        <v>42.216122254288919</v>
      </c>
      <c r="H84" s="40">
        <f>IF(Polymers_Data!F84=1,0.5*G84+0.5*F84,IF(Polymers_Data!F84=2,0.7*G84+0.3*F84,IF(Polymers_Data!F84=3,MAXA(MINA(F84,G84),E84),IF(Polymers_Data!F84=4,0.7*G84+0.3*E84,IF(Polymers_Data!F84=5,0.5*G84+0.5*E84,"ERR")))))</f>
        <v>42.216122254288919</v>
      </c>
      <c r="I84" s="116">
        <v>0</v>
      </c>
      <c r="J84" s="116">
        <f t="shared" si="136"/>
        <v>42.216122254288919</v>
      </c>
      <c r="K84" s="65">
        <f t="shared" si="113"/>
        <v>44.216122254288919</v>
      </c>
      <c r="L84" s="91">
        <f t="shared" si="137"/>
        <v>44.516122254288916</v>
      </c>
      <c r="M84" s="92">
        <f t="shared" si="130"/>
        <v>45.516122254288916</v>
      </c>
      <c r="N84" s="93">
        <f t="shared" si="138"/>
        <v>43.516122254288916</v>
      </c>
      <c r="O84" s="25">
        <f t="shared" si="139"/>
        <v>29.516122254288916</v>
      </c>
      <c r="P84" s="24">
        <f t="shared" si="140"/>
        <v>47.516122254288916</v>
      </c>
      <c r="Q84" s="24">
        <f t="shared" si="141"/>
        <v>39.266122254288916</v>
      </c>
      <c r="R84" s="12"/>
      <c r="S84" s="37">
        <f t="shared" si="142"/>
        <v>38.716122254288919</v>
      </c>
      <c r="T84" s="40"/>
      <c r="U84" s="25">
        <f t="shared" si="117"/>
        <v>32.016122254288916</v>
      </c>
      <c r="V84" s="24">
        <f t="shared" si="118"/>
        <v>46.516122254288916</v>
      </c>
      <c r="W84" s="24">
        <f t="shared" si="119"/>
        <v>39.016122254288916</v>
      </c>
      <c r="X84" s="40"/>
      <c r="Y84" s="40">
        <f>IF(Polymers_Data!BA84=1,0.5*W84+0.5*V84,IF(Polymers_Data!BA84=2,0.7*W84+0.3*V84,IF(Polymers_Data!BA84=3,MAXA(MINA(V84,W84),U84),IF(Polymers_Data!BA84=4,0.7*W84+0.3*U84,IF(Polymers_Data!BA84=5,0.5*W84+0.5*U84,"ERR")))))</f>
        <v>39.016122254288916</v>
      </c>
      <c r="Z84" s="24">
        <v>0</v>
      </c>
      <c r="AA84" s="40">
        <f t="shared" si="100"/>
        <v>39.016122254288916</v>
      </c>
      <c r="AB84" s="40">
        <f t="shared" si="143"/>
        <v>40.016122254288916</v>
      </c>
      <c r="AC84" s="143">
        <f t="shared" si="144"/>
        <v>40.716122254288919</v>
      </c>
      <c r="AD84" s="97">
        <f t="shared" si="145"/>
        <v>42.516122254288916</v>
      </c>
      <c r="AE84" s="24">
        <f t="shared" si="146"/>
        <v>38.346122254288915</v>
      </c>
      <c r="AF84" s="24">
        <f t="shared" si="147"/>
        <v>54.016122254288916</v>
      </c>
      <c r="AG84" s="24">
        <f t="shared" si="148"/>
        <v>44.696122254288916</v>
      </c>
      <c r="AH84" s="12"/>
      <c r="AI84" s="37">
        <f t="shared" si="149"/>
        <v>45.216122254288919</v>
      </c>
      <c r="AJ84" s="34">
        <f t="shared" si="150"/>
        <v>48.016122254288916</v>
      </c>
      <c r="AK84" s="25">
        <f t="shared" si="151"/>
        <v>22.516122254288916</v>
      </c>
      <c r="AL84" s="12"/>
      <c r="AM84" s="24">
        <f t="shared" si="152"/>
        <v>35.316122254288913</v>
      </c>
      <c r="AN84" s="24">
        <f t="shared" si="153"/>
        <v>46.516122254288916</v>
      </c>
      <c r="AO84" s="24">
        <f t="shared" si="154"/>
        <v>40.416122254288915</v>
      </c>
      <c r="AP84" s="116">
        <f>IF(Polymers_Data!AE84=1,0.5*AO84+0.5*AN84,IF(Polymers_Data!AE84=2,0.7*AO84+0.3*AN84,IF(Polymers_Data!AE84=3,MAXA(MINA(AN84,AO84),AM84),IF(Polymers_Data!AE84=4,0.7*AO84+0.3*AM84,IF(Polymers_Data!AE84=5,0.5*AO84+0.5*AM84,"ERR")))))</f>
        <v>40.416122254288915</v>
      </c>
      <c r="AQ84" s="116">
        <f>IF(Polymers_Data!AE84=1,0.5*AO84+0.5*AN84,IF(Polymers_Data!AE84=2,0.7*AO84+0.3*AN84,IF(Polymers_Data!AE84=3,MAXA(MINA(AN84,AO84),AM84),IF(Polymers_Data!AE84=4,0.7*AO84+0.3*AM84,IF(Polymers_Data!AE84=5,0.5*AO84+0.5*AM84,"ERR")))))</f>
        <v>40.416122254288915</v>
      </c>
      <c r="AR84" s="24">
        <f t="shared" si="107"/>
        <v>32.516122254288916</v>
      </c>
      <c r="AS84" s="24">
        <f t="shared" si="108"/>
        <v>46.266122254288916</v>
      </c>
      <c r="AT84" s="24">
        <f t="shared" si="120"/>
        <v>37.906122254288917</v>
      </c>
      <c r="AU84" s="24">
        <f>IF(Polymers_Data!BP84=1,0.5*AT84+0.5*AS84,IF(Polymers_Data!BP84=2,0.7*AT84+0.3*AS84,IF(Polymers_Data!BP84=3,MAXA(MINA(AS84,AT84),AR84),IF(Polymers_Data!BP84=4,0.7*AT84+0.3*AR84,IF(Polymers_Data!BP84=5,0.3*AT84+0.7*AR84,"ERR")))))</f>
        <v>37.906122254288917</v>
      </c>
      <c r="AV84" s="24"/>
      <c r="AW84" s="24">
        <f t="shared" si="105"/>
        <v>37.906122254288917</v>
      </c>
      <c r="AX84" s="14"/>
      <c r="AY84" s="52">
        <f t="shared" si="155"/>
        <v>27.016122254288916</v>
      </c>
      <c r="AZ84" s="12"/>
      <c r="BA84" s="24">
        <f t="shared" si="156"/>
        <v>44.516122254288916</v>
      </c>
      <c r="BB84" s="24">
        <f t="shared" si="157"/>
        <v>87.016122254288916</v>
      </c>
      <c r="BC84" s="24">
        <f t="shared" si="158"/>
        <v>66.516122254288916</v>
      </c>
      <c r="BD84" s="116">
        <f>IF(Polymers_Data!BZ84=1,0.5*BC84+0.5*BB84,IF(Polymers_Data!BZ84=2,0.7*BC84+0.3*BB84,IF(Polymers_Data!BZ84=3,MAXA(MINA(BB84,BC84),BA84),IF(Polymers_Data!BZ84=4,0.7*BC84+0.3*BA84,IF(Polymers_Data!BZ84=5,0.5*BC84+0.5*BA84,"ERR")))))</f>
        <v>66.516122254288916</v>
      </c>
      <c r="BE84" s="40">
        <f>IF(Polymers_Data!BZ84=1,0.5*BC84+0.5*BB84,IF(Polymers_Data!BZ84=2,0.7*BC84+0.3*BB84,IF(Polymers_Data!BZ84=3,MAXA(MINA(BB84,BC84),BA84),IF(Polymers_Data!BZ84=4,0.7*BC84+0.3*BA84,IF(Polymers_Data!BZ84=5,0.5*BC84+0.5*BA84,"ERR")))))</f>
        <v>66.516122254288916</v>
      </c>
      <c r="BF84" s="12"/>
      <c r="BG84" s="12"/>
      <c r="BH84" s="12"/>
      <c r="BI84" s="53">
        <f t="shared" si="159"/>
        <v>66.516122254288916</v>
      </c>
      <c r="BJ84" s="12"/>
      <c r="BK84" s="25">
        <f t="shared" si="160"/>
        <v>38.016122254288916</v>
      </c>
      <c r="BL84" s="12"/>
      <c r="BM84" s="24">
        <f t="shared" si="161"/>
        <v>45.266122254288916</v>
      </c>
      <c r="BN84" s="24">
        <f t="shared" si="162"/>
        <v>60.016122254288916</v>
      </c>
      <c r="BO84" s="24">
        <f t="shared" si="163"/>
        <v>53.216122254288919</v>
      </c>
      <c r="BP84" s="94">
        <f>IF(Polymers_Data!AJ84=1,0.5*BO84+0.5*BN84,IF(Polymers_Data!AJ84=2,0.7*BO84+0.3*BN84,IF(Polymers_Data!AJ84=3,MAXA(MINA(BN84,BO84),BM84),IF(Polymers_Data!AJ84=4,0.7*BO84+0.3*BM84,IF(Polymers_Data!AJ84=5,0.5*BO84+0.5*BM84,"ERR")))))</f>
        <v>53.216122254288919</v>
      </c>
      <c r="BQ84" s="94">
        <v>0</v>
      </c>
      <c r="BR84" s="94">
        <f t="shared" si="104"/>
        <v>53.216122254288919</v>
      </c>
      <c r="BS84" s="24">
        <f t="shared" si="109"/>
        <v>50.716122254288919</v>
      </c>
      <c r="BT84" s="6"/>
      <c r="BU84" s="31">
        <f>VLOOKUP(A84,'[2]Price Curves'!$C$8:$IV$367,'[2]Price Curves'!$AW$1)</f>
        <v>38.657883095238091</v>
      </c>
      <c r="BV84" s="24">
        <f t="shared" si="112"/>
        <v>13.016122254288918</v>
      </c>
      <c r="BW84" s="24">
        <f t="shared" si="110"/>
        <v>20.016122254288916</v>
      </c>
      <c r="BX84" s="24">
        <f t="shared" si="164"/>
        <v>36.877122254288921</v>
      </c>
      <c r="BY84" s="24">
        <f t="shared" si="165"/>
        <v>27.016122254288916</v>
      </c>
      <c r="BZ84" s="24">
        <f>IF(Monomers_Data!F84=1,0.5*BY84+0.5*BX84,IF(Monomers_Data!F84=2,0.7*BY84+0.3*BX84,IF(Monomers_Data!F84=3,MAXA(MINA(BX84,BY84),BW84),IF(Monomers_Data!F84=4,0.7*BY84+0.3*BW84,IF(Monomers_Data!F84=5,0.5*BY84+0.5*BW84,"ERR")))))</f>
        <v>27.016122254288916</v>
      </c>
      <c r="CA84" s="24"/>
      <c r="CB84" s="40">
        <f t="shared" si="199"/>
        <v>27.016122254288916</v>
      </c>
      <c r="CC84" s="24">
        <f t="shared" si="166"/>
        <v>24.416122254288918</v>
      </c>
      <c r="CD84" s="24">
        <f t="shared" si="167"/>
        <v>29.016122254288916</v>
      </c>
      <c r="CE84" s="26">
        <f t="shared" si="168"/>
        <v>27.266122254288916</v>
      </c>
      <c r="CF84" s="6"/>
      <c r="CG84" s="5">
        <f>VLOOKUP(A84,'[2]Price Curves'!$C$8:$BH$367,'[2]Price Curves'!$AY$1)</f>
        <v>47.843557748214288</v>
      </c>
      <c r="CH84" s="6">
        <f t="shared" si="124"/>
        <v>11.310533746622761</v>
      </c>
      <c r="CI84" s="6">
        <f t="shared" si="125"/>
        <v>19.016122254288916</v>
      </c>
      <c r="CJ84" s="6">
        <f t="shared" si="125"/>
        <v>25.016122254288916</v>
      </c>
      <c r="CK84" s="6">
        <f t="shared" si="125"/>
        <v>21.016122254288916</v>
      </c>
      <c r="CL84" s="47">
        <f>IF(Monomers_Data!P84=1,0.5*CK84+0.5*CJ84,IF(Monomers_Data!P84=2,0.7*CK84+0.3*CJ84,IF(Monomers_Data!P84=3,MAXA(MINA(CJ84,CK84),CI84),IF(Monomers_Data!P84=4,0.7*CK84+0.3*CI84,IF(Monomers_Data!P84=5,0.5*CK84+0.5*CI84,"ERR")))))</f>
        <v>21.016122254288916</v>
      </c>
      <c r="CM84" s="47">
        <f t="shared" si="169"/>
        <v>18.31053374662276</v>
      </c>
      <c r="CN84" s="47"/>
      <c r="CO84" s="34">
        <f t="shared" si="127"/>
        <v>21.016122254288916</v>
      </c>
      <c r="CP84" s="47">
        <v>1.5</v>
      </c>
      <c r="CQ84" s="87">
        <f t="shared" si="170"/>
        <v>22.516122254288916</v>
      </c>
      <c r="CR84" s="6">
        <f t="shared" si="171"/>
        <v>18.463310572550366</v>
      </c>
      <c r="CS84" s="60">
        <f t="shared" si="172"/>
        <v>18.463310572550366</v>
      </c>
      <c r="CT84" s="63">
        <f t="shared" si="173"/>
        <v>27.016122254288916</v>
      </c>
      <c r="CU84" s="6">
        <f t="shared" si="121"/>
        <v>29.516122254288916</v>
      </c>
      <c r="CV84" s="6">
        <f t="shared" si="174"/>
        <v>44.016122254288916</v>
      </c>
      <c r="CW84" s="6">
        <f t="shared" si="175"/>
        <v>37.016122254288916</v>
      </c>
      <c r="CX84" s="24">
        <f>IF(Polymers_Data!BU84=1,0.5*CW84+0.5*CV84,IF(Polymers_Data!BU84=2,0.7*CW84+0.3*CV84,IF(Polymers_Data!BU84=3,MAXA(MINA(CV84,CW84),CU84),IF(Polymers_Data!BU84=4,0.7*CW84+0.3*CU84,IF(Polymers_Data!BU84=5,0.5*CW84+0.5*CU84,"ERR")))))</f>
        <v>39.116122254288911</v>
      </c>
      <c r="CY84" s="177">
        <f t="shared" si="128"/>
        <v>39.116122254288911</v>
      </c>
      <c r="CZ84" s="5">
        <v>0</v>
      </c>
      <c r="DA84" s="6">
        <f t="shared" si="111"/>
        <v>0</v>
      </c>
      <c r="DB84" s="26"/>
      <c r="DC84" s="6">
        <f t="shared" si="198"/>
        <v>24.416122254288918</v>
      </c>
      <c r="DD84" s="6">
        <f t="shared" si="102"/>
        <v>105.94202380952382</v>
      </c>
      <c r="DE84" s="6">
        <f t="shared" si="176"/>
        <v>23.442785980935867</v>
      </c>
      <c r="DF84" s="6">
        <f t="shared" si="177"/>
        <v>19.116122254288918</v>
      </c>
      <c r="DG84" s="6">
        <f t="shared" si="178"/>
        <v>49.416122254288922</v>
      </c>
      <c r="DH84" s="24">
        <f t="shared" si="179"/>
        <v>30.416122254288918</v>
      </c>
      <c r="DI84" s="6">
        <f>IF(Monomers_Data!AE84=1,0.5*DH84+0.5*DG84,IF(Monomers_Data!AE84=2,0.7*DH84+0.3*DG84,IF(Monomers_Data!AE84=3,MAXA(MINA(DG84,DH84),DF84),IF(Monomers_Data!AE84=4,0.7*DH84+0.3*DF84,IF(Monomers_Data!AE84=5,0.5*DH84+0.5*DF84,"ERR")))))</f>
        <v>30.416122254288918</v>
      </c>
      <c r="DJ84" s="47">
        <f t="shared" si="131"/>
        <v>30.416122254288918</v>
      </c>
      <c r="DK84" s="26">
        <f t="shared" si="114"/>
        <v>670.37133448452778</v>
      </c>
      <c r="DL84" s="6">
        <f t="shared" si="180"/>
        <v>27.016122254288916</v>
      </c>
      <c r="DM84" s="6">
        <f t="shared" si="122"/>
        <v>29.516122254288916</v>
      </c>
      <c r="DN84" s="6">
        <f t="shared" si="181"/>
        <v>50.016122254288916</v>
      </c>
      <c r="DO84" s="24">
        <f t="shared" si="182"/>
        <v>38.016122254288916</v>
      </c>
      <c r="DP84" s="6">
        <f>IF(Monomers_Data!AE84=1,0.5*DO84+0.5*DN84,IF(Monomers_Data!AE84=2,0.7*DO84+0.3*DN84,IF(Monomers_Data!AE84=3,MAXA(MINA(DN84,DO84),DM84),IF(Monomers_Data!AE84=4,0.7*DO84+0.3*DM84,IF(Monomers_Data!AE84=5,0.5*DO84+0.5*DM84,"ERR")))))</f>
        <v>38.016122254288916</v>
      </c>
      <c r="DQ84" s="47">
        <f t="shared" si="126"/>
        <v>38.016122254288916</v>
      </c>
      <c r="DR84" s="26">
        <f t="shared" si="115"/>
        <v>837.87533448452768</v>
      </c>
      <c r="DS84" s="24">
        <f>VLOOKUP(A84,'[2]Price Curves'!$C$8:$BH$367,'[2]Price Curves'!$BC$1)</f>
        <v>22.45</v>
      </c>
      <c r="DT84" s="6">
        <f t="shared" si="116"/>
        <v>53.452380952380949</v>
      </c>
      <c r="DU84" s="6">
        <f>VLOOKUP(A84,'[2]Price Curves'!$C$8:$BH$367,'[2]Price Curves'!$BG$1)</f>
        <v>80.569047619047609</v>
      </c>
      <c r="DV84" s="5">
        <f t="shared" si="183"/>
        <v>79.052380952380958</v>
      </c>
      <c r="DW84" s="58">
        <f t="shared" si="184"/>
        <v>163.45238095238096</v>
      </c>
      <c r="DX84" s="58">
        <f t="shared" si="185"/>
        <v>105.94202380952382</v>
      </c>
      <c r="DY84" s="24">
        <f t="shared" si="186"/>
        <v>108.45238095238095</v>
      </c>
      <c r="DZ84" s="24"/>
      <c r="EA84" s="186">
        <f t="shared" si="187"/>
        <v>105.94202380952382</v>
      </c>
      <c r="EB84" s="186">
        <f t="shared" si="103"/>
        <v>105.94202380952382</v>
      </c>
      <c r="EC84" s="153"/>
      <c r="ED84" s="73">
        <f>'[2]Price Curves'!AM83</f>
        <v>0</v>
      </c>
      <c r="EH84" s="67">
        <f>MAX(EXP(-0.015*((A90-'Export File'!$A$6+30)/365))*$EH$8,0.1)</f>
        <v>0.1</v>
      </c>
      <c r="EJ84" s="112">
        <f t="shared" si="188"/>
        <v>13.016122254288918</v>
      </c>
      <c r="EK84" s="112">
        <f t="shared" si="123"/>
        <v>18.236122254288919</v>
      </c>
      <c r="EL84" s="112">
        <f t="shared" si="189"/>
        <v>31.216122254288919</v>
      </c>
      <c r="EM84" s="112">
        <f t="shared" si="190"/>
        <v>24.416122254288918</v>
      </c>
      <c r="EN84" s="174">
        <f>IF(Monomers_Data!K84=1,0.5*EM84+0.5*EL84,IF(Monomers_Data!K84=2,0.7*EM84+0.3*EL84,IF(Monomers_Data!K84=3,MAXA(MINA(EL84,EM84),EK84),IF(Monomers_Data!K84=4,0.7*EM84+0.3*EK84,IF(Monomers_Data!K84=5,0.5*EM84+0.5*EK84,"ERR")))))</f>
        <v>24.416122254288918</v>
      </c>
      <c r="EP84" s="175">
        <f t="shared" si="106"/>
        <v>24.416122254288918</v>
      </c>
      <c r="EQ84" s="112">
        <f>VLOOKUP(A84,'[2]Price Curves'!$C$8:$BH$367,'[2]Price Curves'!$BH$1)</f>
        <v>64.55</v>
      </c>
      <c r="ER84" s="112">
        <f>VLOOKUP(A84,'[2]Price Curves'!$C$8:$BH$367,'[2]Price Curves'!$BA$1)</f>
        <v>45.576250714285713</v>
      </c>
      <c r="ES84" s="161">
        <f t="shared" si="191"/>
        <v>15.579517449321637</v>
      </c>
      <c r="ET84" s="112">
        <f t="shared" si="192"/>
        <v>20.016122254288916</v>
      </c>
      <c r="EU84" s="192">
        <f t="shared" si="193"/>
        <v>17.797819851805276</v>
      </c>
      <c r="EV84" s="112">
        <f t="shared" si="194"/>
        <v>17.397172301988132</v>
      </c>
      <c r="EW84" s="112">
        <f>IF(Monomers_Data!U84=1,0.5*EU84+0.5*ET84,IF(Monomers_Data!U84=2,0.7*EU84+0.3*ET84,IF(Monomers_Data!U84=3,MAXA(MINA(ET84,EU84),ES84),IF(Monomers_Data!U84=4,0.7*EU84+0.3*ES84,IF(Monomers_Data!U84=5,0.5*EU84+0.5*ES84,"ERR")))))</f>
        <v>18.463310572550366</v>
      </c>
      <c r="EX84" s="24">
        <f t="shared" si="197"/>
        <v>18.463310572550366</v>
      </c>
      <c r="EY84" s="211">
        <f>VLOOKUP(A84,'[2]Price Curves'!$C$8:$BH$367,'[2]Price Curves'!$BE$1)</f>
        <v>4.282</v>
      </c>
      <c r="EZ84" s="112">
        <f t="shared" si="129"/>
        <v>65.183799999999991</v>
      </c>
      <c r="FA84">
        <f t="shared" si="195"/>
        <v>64.960999999999999</v>
      </c>
    </row>
    <row r="85" spans="1:157" x14ac:dyDescent="0.3">
      <c r="A85" s="113">
        <f t="shared" si="196"/>
        <v>39295</v>
      </c>
      <c r="C85" s="52">
        <f t="shared" si="132"/>
        <v>27.027862995029658</v>
      </c>
      <c r="D85" s="12"/>
      <c r="E85" s="24">
        <f t="shared" si="133"/>
        <v>36.027862995029658</v>
      </c>
      <c r="F85" s="24">
        <f t="shared" si="134"/>
        <v>49.027862995029658</v>
      </c>
      <c r="G85" s="24">
        <f t="shared" si="135"/>
        <v>42.227862995029653</v>
      </c>
      <c r="H85" s="40">
        <f>IF(Polymers_Data!F85=1,0.5*G85+0.5*F85,IF(Polymers_Data!F85=2,0.7*G85+0.3*F85,IF(Polymers_Data!F85=3,MAXA(MINA(F85,G85),E85),IF(Polymers_Data!F85=4,0.7*G85+0.3*E85,IF(Polymers_Data!F85=5,0.5*G85+0.5*E85,"ERR")))))</f>
        <v>42.227862995029653</v>
      </c>
      <c r="I85" s="116">
        <v>0</v>
      </c>
      <c r="J85" s="116">
        <f t="shared" si="136"/>
        <v>42.227862995029653</v>
      </c>
      <c r="K85" s="65">
        <f t="shared" si="113"/>
        <v>44.227862995029653</v>
      </c>
      <c r="L85" s="91">
        <f t="shared" si="137"/>
        <v>44.527862995029658</v>
      </c>
      <c r="M85" s="92">
        <f t="shared" si="130"/>
        <v>45.527862995029658</v>
      </c>
      <c r="N85" s="93">
        <f t="shared" si="138"/>
        <v>43.527862995029658</v>
      </c>
      <c r="O85" s="25">
        <f t="shared" si="139"/>
        <v>29.527862995029658</v>
      </c>
      <c r="P85" s="24">
        <f t="shared" si="140"/>
        <v>47.527862995029658</v>
      </c>
      <c r="Q85" s="24">
        <f t="shared" si="141"/>
        <v>39.277862995029658</v>
      </c>
      <c r="R85" s="12"/>
      <c r="S85" s="37">
        <f t="shared" si="142"/>
        <v>38.727862995029653</v>
      </c>
      <c r="T85" s="40"/>
      <c r="U85" s="25">
        <f t="shared" si="117"/>
        <v>32.027862995029658</v>
      </c>
      <c r="V85" s="24">
        <f t="shared" si="118"/>
        <v>46.527862995029658</v>
      </c>
      <c r="W85" s="24">
        <f t="shared" si="119"/>
        <v>39.027862995029658</v>
      </c>
      <c r="X85" s="40"/>
      <c r="Y85" s="40">
        <f>IF(Polymers_Data!BA85=1,0.5*W85+0.5*V85,IF(Polymers_Data!BA85=2,0.7*W85+0.3*V85,IF(Polymers_Data!BA85=3,MAXA(MINA(V85,W85),U85),IF(Polymers_Data!BA85=4,0.7*W85+0.3*U85,IF(Polymers_Data!BA85=5,0.5*W85+0.5*U85,"ERR")))))</f>
        <v>39.027862995029658</v>
      </c>
      <c r="Z85" s="24">
        <v>0</v>
      </c>
      <c r="AA85" s="40">
        <f t="shared" ref="AA85:AA141" si="200">W85+Z85</f>
        <v>39.027862995029658</v>
      </c>
      <c r="AB85" s="40">
        <f t="shared" si="143"/>
        <v>40.027862995029658</v>
      </c>
      <c r="AC85" s="143">
        <f t="shared" si="144"/>
        <v>40.727862995029653</v>
      </c>
      <c r="AD85" s="97">
        <f t="shared" si="145"/>
        <v>42.527862995029658</v>
      </c>
      <c r="AE85" s="24">
        <f t="shared" si="146"/>
        <v>38.357862995029656</v>
      </c>
      <c r="AF85" s="24">
        <f t="shared" si="147"/>
        <v>54.027862995029658</v>
      </c>
      <c r="AG85" s="24">
        <f t="shared" si="148"/>
        <v>44.707862995029657</v>
      </c>
      <c r="AH85" s="12"/>
      <c r="AI85" s="37">
        <f t="shared" si="149"/>
        <v>45.227862995029653</v>
      </c>
      <c r="AJ85" s="34">
        <f t="shared" si="150"/>
        <v>48.027862995029658</v>
      </c>
      <c r="AK85" s="25">
        <f t="shared" si="151"/>
        <v>22.527862995029658</v>
      </c>
      <c r="AL85" s="12"/>
      <c r="AM85" s="24">
        <f t="shared" si="152"/>
        <v>35.327862995029662</v>
      </c>
      <c r="AN85" s="24">
        <f t="shared" si="153"/>
        <v>46.527862995029658</v>
      </c>
      <c r="AO85" s="24">
        <f t="shared" si="154"/>
        <v>40.427862995029656</v>
      </c>
      <c r="AP85" s="116">
        <f>IF(Polymers_Data!AE85=1,0.5*AO85+0.5*AN85,IF(Polymers_Data!AE85=2,0.7*AO85+0.3*AN85,IF(Polymers_Data!AE85=3,MAXA(MINA(AN85,AO85),AM85),IF(Polymers_Data!AE85=4,0.7*AO85+0.3*AM85,IF(Polymers_Data!AE85=5,0.5*AO85+0.5*AM85,"ERR")))))</f>
        <v>40.427862995029656</v>
      </c>
      <c r="AQ85" s="116">
        <f>IF(Polymers_Data!AE85=1,0.5*AO85+0.5*AN85,IF(Polymers_Data!AE85=2,0.7*AO85+0.3*AN85,IF(Polymers_Data!AE85=3,MAXA(MINA(AN85,AO85),AM85),IF(Polymers_Data!AE85=4,0.7*AO85+0.3*AM85,IF(Polymers_Data!AE85=5,0.5*AO85+0.5*AM85,"ERR")))))</f>
        <v>40.427862995029656</v>
      </c>
      <c r="AR85" s="24">
        <f t="shared" si="107"/>
        <v>32.527862995029658</v>
      </c>
      <c r="AS85" s="24">
        <f t="shared" si="108"/>
        <v>46.277862995029658</v>
      </c>
      <c r="AT85" s="24">
        <f t="shared" si="120"/>
        <v>37.917862995029658</v>
      </c>
      <c r="AU85" s="24">
        <f>IF(Polymers_Data!BP85=1,0.5*AT85+0.5*AS85,IF(Polymers_Data!BP85=2,0.7*AT85+0.3*AS85,IF(Polymers_Data!BP85=3,MAXA(MINA(AS85,AT85),AR85),IF(Polymers_Data!BP85=4,0.7*AT85+0.3*AR85,IF(Polymers_Data!BP85=5,0.3*AT85+0.7*AR85,"ERR")))))</f>
        <v>37.917862995029658</v>
      </c>
      <c r="AV85" s="24"/>
      <c r="AW85" s="24">
        <f t="shared" si="105"/>
        <v>37.917862995029658</v>
      </c>
      <c r="AX85" s="14"/>
      <c r="AY85" s="52">
        <f t="shared" si="155"/>
        <v>27.027862995029658</v>
      </c>
      <c r="AZ85" s="12"/>
      <c r="BA85" s="24">
        <f t="shared" si="156"/>
        <v>44.527862995029658</v>
      </c>
      <c r="BB85" s="24">
        <f t="shared" si="157"/>
        <v>87.027862995029665</v>
      </c>
      <c r="BC85" s="24">
        <f t="shared" si="158"/>
        <v>66.527862995029665</v>
      </c>
      <c r="BD85" s="116">
        <f>IF(Polymers_Data!BZ85=1,0.5*BC85+0.5*BB85,IF(Polymers_Data!BZ85=2,0.7*BC85+0.3*BB85,IF(Polymers_Data!BZ85=3,MAXA(MINA(BB85,BC85),BA85),IF(Polymers_Data!BZ85=4,0.7*BC85+0.3*BA85,IF(Polymers_Data!BZ85=5,0.5*BC85+0.5*BA85,"ERR")))))</f>
        <v>66.527862995029665</v>
      </c>
      <c r="BE85" s="40">
        <f>IF(Polymers_Data!BZ85=1,0.5*BC85+0.5*BB85,IF(Polymers_Data!BZ85=2,0.7*BC85+0.3*BB85,IF(Polymers_Data!BZ85=3,MAXA(MINA(BB85,BC85),BA85),IF(Polymers_Data!BZ85=4,0.7*BC85+0.3*BA85,IF(Polymers_Data!BZ85=5,0.5*BC85+0.5*BA85,"ERR")))))</f>
        <v>66.527862995029665</v>
      </c>
      <c r="BF85" s="12"/>
      <c r="BG85" s="12"/>
      <c r="BH85" s="12"/>
      <c r="BI85" s="53">
        <f t="shared" si="159"/>
        <v>66.527862995029665</v>
      </c>
      <c r="BJ85" s="12"/>
      <c r="BK85" s="25">
        <f t="shared" si="160"/>
        <v>38.027862995029658</v>
      </c>
      <c r="BL85" s="12"/>
      <c r="BM85" s="24">
        <f t="shared" si="161"/>
        <v>45.277862995029658</v>
      </c>
      <c r="BN85" s="24">
        <f t="shared" si="162"/>
        <v>60.027862995029658</v>
      </c>
      <c r="BO85" s="24">
        <f t="shared" si="163"/>
        <v>53.227862995029653</v>
      </c>
      <c r="BP85" s="94">
        <f>IF(Polymers_Data!AJ85=1,0.5*BO85+0.5*BN85,IF(Polymers_Data!AJ85=2,0.7*BO85+0.3*BN85,IF(Polymers_Data!AJ85=3,MAXA(MINA(BN85,BO85),BM85),IF(Polymers_Data!AJ85=4,0.7*BO85+0.3*BM85,IF(Polymers_Data!AJ85=5,0.5*BO85+0.5*BM85,"ERR")))))</f>
        <v>53.227862995029653</v>
      </c>
      <c r="BQ85" s="94">
        <v>0</v>
      </c>
      <c r="BR85" s="94">
        <f t="shared" si="104"/>
        <v>53.227862995029653</v>
      </c>
      <c r="BS85" s="24">
        <f t="shared" si="109"/>
        <v>50.727862995029653</v>
      </c>
      <c r="BT85" s="6"/>
      <c r="BU85" s="31">
        <f>VLOOKUP(A85,'[2]Price Curves'!$C$8:$IV$367,'[2]Price Curves'!$AW$1)</f>
        <v>38.692753095238089</v>
      </c>
      <c r="BV85" s="24">
        <f t="shared" si="112"/>
        <v>13.027862995029659</v>
      </c>
      <c r="BW85" s="24">
        <f t="shared" si="110"/>
        <v>20.027862995029658</v>
      </c>
      <c r="BX85" s="24">
        <f t="shared" si="164"/>
        <v>36.888862995029662</v>
      </c>
      <c r="BY85" s="24">
        <f t="shared" si="165"/>
        <v>27.027862995029658</v>
      </c>
      <c r="BZ85" s="24">
        <f>IF(Monomers_Data!F85=1,0.5*BY85+0.5*BX85,IF(Monomers_Data!F85=2,0.7*BY85+0.3*BX85,IF(Monomers_Data!F85=3,MAXA(MINA(BX85,BY85),BW85),IF(Monomers_Data!F85=4,0.7*BY85+0.3*BW85,IF(Monomers_Data!F85=5,0.5*BY85+0.5*BW85,"ERR")))))</f>
        <v>27.027862995029658</v>
      </c>
      <c r="CA85" s="24"/>
      <c r="CB85" s="40">
        <f t="shared" si="199"/>
        <v>27.027862995029658</v>
      </c>
      <c r="CC85" s="24">
        <f t="shared" si="166"/>
        <v>24.42786299502966</v>
      </c>
      <c r="CD85" s="24">
        <f t="shared" si="167"/>
        <v>29.027862995029658</v>
      </c>
      <c r="CE85" s="26">
        <f t="shared" si="168"/>
        <v>27.277862995029658</v>
      </c>
      <c r="CF85" s="6"/>
      <c r="CG85" s="5">
        <f>VLOOKUP(A85,'[2]Price Curves'!$C$8:$BH$367,'[2]Price Curves'!$AY$1)</f>
        <v>47.882228685714288</v>
      </c>
      <c r="CH85" s="6">
        <f t="shared" si="124"/>
        <v>11.319675812225599</v>
      </c>
      <c r="CI85" s="6">
        <f t="shared" si="125"/>
        <v>19.027862995029658</v>
      </c>
      <c r="CJ85" s="6">
        <f t="shared" si="125"/>
        <v>25.027862995029658</v>
      </c>
      <c r="CK85" s="6">
        <f t="shared" si="125"/>
        <v>21.027862995029658</v>
      </c>
      <c r="CL85" s="47">
        <f>IF(Monomers_Data!P85=1,0.5*CK85+0.5*CJ85,IF(Monomers_Data!P85=2,0.7*CK85+0.3*CJ85,IF(Monomers_Data!P85=3,MAXA(MINA(CJ85,CK85),CI85),IF(Monomers_Data!P85=4,0.7*CK85+0.3*CI85,IF(Monomers_Data!P85=5,0.5*CK85+0.5*CI85,"ERR")))))</f>
        <v>21.027862995029658</v>
      </c>
      <c r="CM85" s="47">
        <f t="shared" si="169"/>
        <v>18.319675812225597</v>
      </c>
      <c r="CN85" s="47"/>
      <c r="CO85" s="34">
        <f t="shared" si="127"/>
        <v>21.027862995029658</v>
      </c>
      <c r="CP85" s="47">
        <v>1.5</v>
      </c>
      <c r="CQ85" s="87">
        <f t="shared" si="170"/>
        <v>22.527862995029658</v>
      </c>
      <c r="CR85" s="6">
        <f t="shared" si="171"/>
        <v>18.468804267831839</v>
      </c>
      <c r="CS85" s="60">
        <f t="shared" si="172"/>
        <v>18.468804267831839</v>
      </c>
      <c r="CT85" s="63">
        <f t="shared" si="173"/>
        <v>27.027862995029658</v>
      </c>
      <c r="CU85" s="6">
        <f t="shared" si="121"/>
        <v>29.527862995029658</v>
      </c>
      <c r="CV85" s="6">
        <f t="shared" si="174"/>
        <v>44.027862995029658</v>
      </c>
      <c r="CW85" s="6">
        <f t="shared" si="175"/>
        <v>37.027862995029658</v>
      </c>
      <c r="CX85" s="24">
        <f>IF(Polymers_Data!BU85=1,0.5*CW85+0.5*CV85,IF(Polymers_Data!BU85=2,0.7*CW85+0.3*CV85,IF(Polymers_Data!BU85=3,MAXA(MINA(CV85,CW85),CU85),IF(Polymers_Data!BU85=4,0.7*CW85+0.3*CU85,IF(Polymers_Data!BU85=5,0.5*CW85+0.5*CU85,"ERR")))))</f>
        <v>39.127862995029652</v>
      </c>
      <c r="CY85" s="177">
        <f t="shared" si="128"/>
        <v>39.127862995029652</v>
      </c>
      <c r="CZ85" s="5">
        <v>0</v>
      </c>
      <c r="DA85" s="6">
        <f t="shared" si="111"/>
        <v>0</v>
      </c>
      <c r="DB85" s="26"/>
      <c r="DC85" s="6">
        <f t="shared" si="198"/>
        <v>24.42786299502966</v>
      </c>
      <c r="DD85" s="6">
        <f t="shared" ref="DD85:DD143" si="201">EB85</f>
        <v>105.94202380952382</v>
      </c>
      <c r="DE85" s="6">
        <f t="shared" si="176"/>
        <v>23.446132092046977</v>
      </c>
      <c r="DF85" s="6">
        <f t="shared" si="177"/>
        <v>19.127862995029659</v>
      </c>
      <c r="DG85" s="6">
        <f t="shared" si="178"/>
        <v>49.427862995029656</v>
      </c>
      <c r="DH85" s="24">
        <f t="shared" si="179"/>
        <v>30.42786299502966</v>
      </c>
      <c r="DI85" s="6">
        <f>IF(Monomers_Data!AE85=1,0.5*DH85+0.5*DG85,IF(Monomers_Data!AE85=2,0.7*DH85+0.3*DG85,IF(Monomers_Data!AE85=3,MAXA(MINA(DG85,DH85),DF85),IF(Monomers_Data!AE85=4,0.7*DH85+0.3*DF85,IF(Monomers_Data!AE85=5,0.5*DH85+0.5*DF85,"ERR")))))</f>
        <v>30.42786299502966</v>
      </c>
      <c r="DJ85" s="47">
        <f t="shared" si="131"/>
        <v>30.42786299502966</v>
      </c>
      <c r="DK85" s="26">
        <f t="shared" si="114"/>
        <v>670.63010041045368</v>
      </c>
      <c r="DL85" s="6">
        <f t="shared" si="180"/>
        <v>27.027862995029658</v>
      </c>
      <c r="DM85" s="6">
        <f t="shared" si="122"/>
        <v>29.527862995029658</v>
      </c>
      <c r="DN85" s="6">
        <f t="shared" si="181"/>
        <v>50.027862995029658</v>
      </c>
      <c r="DO85" s="24">
        <f t="shared" si="182"/>
        <v>38.027862995029658</v>
      </c>
      <c r="DP85" s="6">
        <f>IF(Monomers_Data!AE85=1,0.5*DO85+0.5*DN85,IF(Monomers_Data!AE85=2,0.7*DO85+0.3*DN85,IF(Monomers_Data!AE85=3,MAXA(MINA(DN85,DO85),DM85),IF(Monomers_Data!AE85=4,0.7*DO85+0.3*DM85,IF(Monomers_Data!AE85=5,0.5*DO85+0.5*DM85,"ERR")))))</f>
        <v>38.027862995029658</v>
      </c>
      <c r="DQ85" s="47">
        <f t="shared" si="126"/>
        <v>38.027862995029658</v>
      </c>
      <c r="DR85" s="26">
        <f t="shared" si="115"/>
        <v>838.1341004104537</v>
      </c>
      <c r="DS85" s="24">
        <f>VLOOKUP(A85,'[2]Price Curves'!$C$8:$BH$367,'[2]Price Curves'!$BC$1)</f>
        <v>22.45</v>
      </c>
      <c r="DT85" s="6">
        <f t="shared" si="116"/>
        <v>53.452380952380949</v>
      </c>
      <c r="DU85" s="6">
        <f>VLOOKUP(A85,'[2]Price Curves'!$C$8:$BH$367,'[2]Price Curves'!$BG$1)</f>
        <v>77.219047619047629</v>
      </c>
      <c r="DV85" s="5">
        <f t="shared" si="183"/>
        <v>79.052380952380958</v>
      </c>
      <c r="DW85" s="58">
        <f t="shared" si="184"/>
        <v>163.45238095238096</v>
      </c>
      <c r="DX85" s="58">
        <f t="shared" si="185"/>
        <v>105.94202380952382</v>
      </c>
      <c r="DY85" s="24">
        <f t="shared" si="186"/>
        <v>108.45238095238095</v>
      </c>
      <c r="DZ85" s="24"/>
      <c r="EA85" s="186">
        <f t="shared" si="187"/>
        <v>105.94202380952382</v>
      </c>
      <c r="EB85" s="186">
        <f t="shared" ref="EB85:EB141" si="202">DX85</f>
        <v>105.94202380952382</v>
      </c>
      <c r="EC85" s="153"/>
      <c r="ED85" s="73">
        <f>'[2]Price Curves'!AM84</f>
        <v>0</v>
      </c>
      <c r="EH85" s="67">
        <f>MAX(EXP(-0.015*((A91-'Export File'!$A$6+30)/365))*$EH$8,0.1)</f>
        <v>0.1</v>
      </c>
      <c r="EJ85" s="112">
        <f t="shared" si="188"/>
        <v>13.027862995029659</v>
      </c>
      <c r="EK85" s="112">
        <f t="shared" si="123"/>
        <v>18.24786299502966</v>
      </c>
      <c r="EL85" s="112">
        <f t="shared" si="189"/>
        <v>31.22786299502966</v>
      </c>
      <c r="EM85" s="112">
        <f t="shared" si="190"/>
        <v>24.42786299502966</v>
      </c>
      <c r="EN85" s="174">
        <f>IF(Monomers_Data!K85=1,0.5*EM85+0.5*EL85,IF(Monomers_Data!K85=2,0.7*EM85+0.3*EL85,IF(Monomers_Data!K85=3,MAXA(MINA(EL85,EM85),EK85),IF(Monomers_Data!K85=4,0.7*EM85+0.3*EK85,IF(Monomers_Data!K85=5,0.5*EM85+0.5*EK85,"ERR")))))</f>
        <v>24.42786299502966</v>
      </c>
      <c r="EP85" s="175">
        <f t="shared" si="106"/>
        <v>24.42786299502966</v>
      </c>
      <c r="EQ85" s="112">
        <f>VLOOKUP(A85,'[2]Price Curves'!$C$8:$BH$367,'[2]Price Curves'!$BH$1)</f>
        <v>64.55</v>
      </c>
      <c r="ER85" s="112">
        <f>VLOOKUP(A85,'[2]Price Curves'!$C$8:$BH$367,'[2]Price Curves'!$BA$1)</f>
        <v>45.596290714285715</v>
      </c>
      <c r="ES85" s="161">
        <f t="shared" si="191"/>
        <v>15.573409488750183</v>
      </c>
      <c r="ET85" s="112">
        <f t="shared" si="192"/>
        <v>20.027862995029658</v>
      </c>
      <c r="EU85" s="192">
        <f t="shared" si="193"/>
        <v>17.800636241889919</v>
      </c>
      <c r="EV85" s="112">
        <f t="shared" si="194"/>
        <v>17.40603656124739</v>
      </c>
      <c r="EW85" s="112">
        <f>IF(Monomers_Data!U85=1,0.5*EU85+0.5*ET85,IF(Monomers_Data!U85=2,0.7*EU85+0.3*ET85,IF(Monomers_Data!U85=3,MAXA(MINA(ET85,EU85),ES85),IF(Monomers_Data!U85=4,0.7*EU85+0.3*ES85,IF(Monomers_Data!U85=5,0.5*EU85+0.5*ES85,"ERR")))))</f>
        <v>18.468804267831839</v>
      </c>
      <c r="EX85" s="24">
        <f t="shared" si="197"/>
        <v>18.468804267831839</v>
      </c>
      <c r="EY85" s="211">
        <f>VLOOKUP(A85,'[2]Price Curves'!$C$8:$BH$367,'[2]Price Curves'!$BE$1)</f>
        <v>4.3170000000000002</v>
      </c>
      <c r="EZ85" s="112">
        <f t="shared" si="129"/>
        <v>65.740300000000005</v>
      </c>
      <c r="FA85">
        <f t="shared" si="195"/>
        <v>65.328500000000005</v>
      </c>
    </row>
    <row r="86" spans="1:157" x14ac:dyDescent="0.3">
      <c r="A86" s="113">
        <f t="shared" si="196"/>
        <v>39326</v>
      </c>
      <c r="C86" s="52">
        <f t="shared" si="132"/>
        <v>27.039603735770406</v>
      </c>
      <c r="D86" s="12"/>
      <c r="E86" s="24">
        <f t="shared" si="133"/>
        <v>36.039603735770406</v>
      </c>
      <c r="F86" s="24">
        <f t="shared" si="134"/>
        <v>49.039603735770406</v>
      </c>
      <c r="G86" s="24">
        <f t="shared" si="135"/>
        <v>42.239603735770402</v>
      </c>
      <c r="H86" s="40">
        <f>IF(Polymers_Data!F86=1,0.5*G86+0.5*F86,IF(Polymers_Data!F86=2,0.7*G86+0.3*F86,IF(Polymers_Data!F86=3,MAXA(MINA(F86,G86),E86),IF(Polymers_Data!F86=4,0.7*G86+0.3*E86,IF(Polymers_Data!F86=5,0.5*G86+0.5*E86,"ERR")))))</f>
        <v>42.239603735770402</v>
      </c>
      <c r="I86" s="116">
        <v>0</v>
      </c>
      <c r="J86" s="116">
        <f t="shared" si="136"/>
        <v>42.239603735770402</v>
      </c>
      <c r="K86" s="65">
        <f t="shared" si="113"/>
        <v>44.239603735770402</v>
      </c>
      <c r="L86" s="91">
        <f t="shared" si="137"/>
        <v>44.539603735770406</v>
      </c>
      <c r="M86" s="92">
        <f t="shared" si="130"/>
        <v>45.539603735770406</v>
      </c>
      <c r="N86" s="93">
        <f t="shared" si="138"/>
        <v>43.539603735770406</v>
      </c>
      <c r="O86" s="25">
        <f t="shared" si="139"/>
        <v>29.539603735770406</v>
      </c>
      <c r="P86" s="24">
        <f t="shared" si="140"/>
        <v>47.539603735770406</v>
      </c>
      <c r="Q86" s="24">
        <f t="shared" si="141"/>
        <v>39.289603735770406</v>
      </c>
      <c r="R86" s="12"/>
      <c r="S86" s="37">
        <f t="shared" si="142"/>
        <v>38.739603735770402</v>
      </c>
      <c r="T86" s="40"/>
      <c r="U86" s="25">
        <f t="shared" si="117"/>
        <v>32.039603735770406</v>
      </c>
      <c r="V86" s="24">
        <f t="shared" si="118"/>
        <v>46.539603735770406</v>
      </c>
      <c r="W86" s="24">
        <f t="shared" si="119"/>
        <v>39.039603735770406</v>
      </c>
      <c r="X86" s="40"/>
      <c r="Y86" s="40">
        <f>IF(Polymers_Data!BA86=1,0.5*W86+0.5*V86,IF(Polymers_Data!BA86=2,0.7*W86+0.3*V86,IF(Polymers_Data!BA86=3,MAXA(MINA(V86,W86),U86),IF(Polymers_Data!BA86=4,0.7*W86+0.3*U86,IF(Polymers_Data!BA86=5,0.5*W86+0.5*U86,"ERR")))))</f>
        <v>39.039603735770406</v>
      </c>
      <c r="Z86" s="24">
        <v>0</v>
      </c>
      <c r="AA86" s="40">
        <f t="shared" si="200"/>
        <v>39.039603735770406</v>
      </c>
      <c r="AB86" s="40">
        <f t="shared" si="143"/>
        <v>40.039603735770406</v>
      </c>
      <c r="AC86" s="143">
        <f t="shared" si="144"/>
        <v>40.739603735770402</v>
      </c>
      <c r="AD86" s="97">
        <f t="shared" si="145"/>
        <v>42.539603735770406</v>
      </c>
      <c r="AE86" s="24">
        <f t="shared" si="146"/>
        <v>38.369603735770404</v>
      </c>
      <c r="AF86" s="24">
        <f t="shared" si="147"/>
        <v>54.039603735770406</v>
      </c>
      <c r="AG86" s="24">
        <f t="shared" si="148"/>
        <v>44.719603735770406</v>
      </c>
      <c r="AH86" s="12"/>
      <c r="AI86" s="37">
        <f t="shared" si="149"/>
        <v>45.239603735770402</v>
      </c>
      <c r="AJ86" s="34">
        <f t="shared" si="150"/>
        <v>48.039603735770406</v>
      </c>
      <c r="AK86" s="25">
        <f t="shared" si="151"/>
        <v>22.539603735770406</v>
      </c>
      <c r="AL86" s="12"/>
      <c r="AM86" s="24">
        <f t="shared" si="152"/>
        <v>35.33960373577041</v>
      </c>
      <c r="AN86" s="24">
        <f t="shared" si="153"/>
        <v>46.539603735770406</v>
      </c>
      <c r="AO86" s="24">
        <f t="shared" si="154"/>
        <v>40.439603735770405</v>
      </c>
      <c r="AP86" s="116">
        <f>IF(Polymers_Data!AE86=1,0.5*AO86+0.5*AN86,IF(Polymers_Data!AE86=2,0.7*AO86+0.3*AN86,IF(Polymers_Data!AE86=3,MAXA(MINA(AN86,AO86),AM86),IF(Polymers_Data!AE86=4,0.7*AO86+0.3*AM86,IF(Polymers_Data!AE86=5,0.5*AO86+0.5*AM86,"ERR")))))</f>
        <v>40.439603735770405</v>
      </c>
      <c r="AQ86" s="116">
        <f>IF(Polymers_Data!AE86=1,0.5*AO86+0.5*AN86,IF(Polymers_Data!AE86=2,0.7*AO86+0.3*AN86,IF(Polymers_Data!AE86=3,MAXA(MINA(AN86,AO86),AM86),IF(Polymers_Data!AE86=4,0.7*AO86+0.3*AM86,IF(Polymers_Data!AE86=5,0.5*AO86+0.5*AM86,"ERR")))))</f>
        <v>40.439603735770405</v>
      </c>
      <c r="AR86" s="24">
        <f t="shared" si="107"/>
        <v>32.539603735770406</v>
      </c>
      <c r="AS86" s="24">
        <f t="shared" si="108"/>
        <v>46.289603735770406</v>
      </c>
      <c r="AT86" s="24">
        <f t="shared" si="120"/>
        <v>37.929603735770407</v>
      </c>
      <c r="AU86" s="24">
        <f>IF(Polymers_Data!BP86=1,0.5*AT86+0.5*AS86,IF(Polymers_Data!BP86=2,0.7*AT86+0.3*AS86,IF(Polymers_Data!BP86=3,MAXA(MINA(AS86,AT86),AR86),IF(Polymers_Data!BP86=4,0.7*AT86+0.3*AR86,IF(Polymers_Data!BP86=5,0.3*AT86+0.7*AR86,"ERR")))))</f>
        <v>37.929603735770407</v>
      </c>
      <c r="AV86" s="24"/>
      <c r="AW86" s="24">
        <f t="shared" si="105"/>
        <v>37.929603735770407</v>
      </c>
      <c r="AX86" s="14"/>
      <c r="AY86" s="52">
        <f t="shared" si="155"/>
        <v>27.039603735770406</v>
      </c>
      <c r="AZ86" s="12"/>
      <c r="BA86" s="24">
        <f t="shared" si="156"/>
        <v>44.539603735770406</v>
      </c>
      <c r="BB86" s="24">
        <f t="shared" si="157"/>
        <v>87.039603735770413</v>
      </c>
      <c r="BC86" s="24">
        <f t="shared" si="158"/>
        <v>66.539603735770413</v>
      </c>
      <c r="BD86" s="116">
        <f>IF(Polymers_Data!BZ86=1,0.5*BC86+0.5*BB86,IF(Polymers_Data!BZ86=2,0.7*BC86+0.3*BB86,IF(Polymers_Data!BZ86=3,MAXA(MINA(BB86,BC86),BA86),IF(Polymers_Data!BZ86=4,0.7*BC86+0.3*BA86,IF(Polymers_Data!BZ86=5,0.5*BC86+0.5*BA86,"ERR")))))</f>
        <v>66.539603735770413</v>
      </c>
      <c r="BE86" s="40">
        <f>IF(Polymers_Data!BZ86=1,0.5*BC86+0.5*BB86,IF(Polymers_Data!BZ86=2,0.7*BC86+0.3*BB86,IF(Polymers_Data!BZ86=3,MAXA(MINA(BB86,BC86),BA86),IF(Polymers_Data!BZ86=4,0.7*BC86+0.3*BA86,IF(Polymers_Data!BZ86=5,0.5*BC86+0.5*BA86,"ERR")))))</f>
        <v>66.539603735770413</v>
      </c>
      <c r="BF86" s="12"/>
      <c r="BG86" s="12"/>
      <c r="BH86" s="12"/>
      <c r="BI86" s="53">
        <f t="shared" si="159"/>
        <v>66.539603735770413</v>
      </c>
      <c r="BJ86" s="12"/>
      <c r="BK86" s="25">
        <f t="shared" si="160"/>
        <v>38.039603735770406</v>
      </c>
      <c r="BL86" s="12"/>
      <c r="BM86" s="24">
        <f t="shared" si="161"/>
        <v>45.289603735770406</v>
      </c>
      <c r="BN86" s="24">
        <f t="shared" si="162"/>
        <v>60.039603735770406</v>
      </c>
      <c r="BO86" s="24">
        <f t="shared" si="163"/>
        <v>53.239603735770402</v>
      </c>
      <c r="BP86" s="94">
        <f>IF(Polymers_Data!AJ86=1,0.5*BO86+0.5*BN86,IF(Polymers_Data!AJ86=2,0.7*BO86+0.3*BN86,IF(Polymers_Data!AJ86=3,MAXA(MINA(BN86,BO86),BM86),IF(Polymers_Data!AJ86=4,0.7*BO86+0.3*BM86,IF(Polymers_Data!AJ86=5,0.5*BO86+0.5*BM86,"ERR")))))</f>
        <v>53.239603735770402</v>
      </c>
      <c r="BQ86" s="94">
        <v>0</v>
      </c>
      <c r="BR86" s="94">
        <f t="shared" si="104"/>
        <v>53.239603735770402</v>
      </c>
      <c r="BS86" s="24">
        <f t="shared" si="109"/>
        <v>50.739603735770402</v>
      </c>
      <c r="BT86" s="6"/>
      <c r="BU86" s="31">
        <f>VLOOKUP(A86,'[2]Price Curves'!$C$8:$IV$367,'[2]Price Curves'!$AW$1)</f>
        <v>38.727623095238101</v>
      </c>
      <c r="BV86" s="24">
        <f t="shared" si="112"/>
        <v>13.039603735770404</v>
      </c>
      <c r="BW86" s="24">
        <f t="shared" si="110"/>
        <v>20.039603735770406</v>
      </c>
      <c r="BX86" s="24">
        <f t="shared" si="164"/>
        <v>36.900603735770403</v>
      </c>
      <c r="BY86" s="24">
        <f t="shared" si="165"/>
        <v>27.039603735770406</v>
      </c>
      <c r="BZ86" s="24">
        <f>IF(Monomers_Data!F86=1,0.5*BY86+0.5*BX86,IF(Monomers_Data!F86=2,0.7*BY86+0.3*BX86,IF(Monomers_Data!F86=3,MAXA(MINA(BX86,BY86),BW86),IF(Monomers_Data!F86=4,0.7*BY86+0.3*BW86,IF(Monomers_Data!F86=5,0.5*BY86+0.5*BW86,"ERR")))))</f>
        <v>27.039603735770406</v>
      </c>
      <c r="CA86" s="24"/>
      <c r="CB86" s="40">
        <f t="shared" si="199"/>
        <v>27.039603735770406</v>
      </c>
      <c r="CC86" s="24">
        <f t="shared" si="166"/>
        <v>24.439603735770405</v>
      </c>
      <c r="CD86" s="24">
        <f t="shared" si="167"/>
        <v>29.039603735770406</v>
      </c>
      <c r="CE86" s="26">
        <f t="shared" si="168"/>
        <v>27.289603735770406</v>
      </c>
      <c r="CF86" s="6"/>
      <c r="CG86" s="5">
        <f>VLOOKUP(A86,'[2]Price Curves'!$C$8:$BH$367,'[2]Price Curves'!$AY$1)</f>
        <v>47.920899623214282</v>
      </c>
      <c r="CH86" s="6">
        <f t="shared" si="124"/>
        <v>11.328817877828435</v>
      </c>
      <c r="CI86" s="6">
        <f t="shared" si="125"/>
        <v>19.039603735770406</v>
      </c>
      <c r="CJ86" s="6">
        <f t="shared" si="125"/>
        <v>25.039603735770406</v>
      </c>
      <c r="CK86" s="6">
        <f t="shared" si="125"/>
        <v>21.039603735770406</v>
      </c>
      <c r="CL86" s="47">
        <f>IF(Monomers_Data!P86=1,0.5*CK86+0.5*CJ86,IF(Monomers_Data!P86=2,0.7*CK86+0.3*CJ86,IF(Monomers_Data!P86=3,MAXA(MINA(CJ86,CK86),CI86),IF(Monomers_Data!P86=4,0.7*CK86+0.3*CI86,IF(Monomers_Data!P86=5,0.5*CK86+0.5*CI86,"ERR")))))</f>
        <v>21.039603735770406</v>
      </c>
      <c r="CM86" s="47">
        <f t="shared" si="169"/>
        <v>18.328817877828435</v>
      </c>
      <c r="CN86" s="47"/>
      <c r="CO86" s="34">
        <f t="shared" si="127"/>
        <v>21.039603735770406</v>
      </c>
      <c r="CP86" s="47">
        <v>1.5</v>
      </c>
      <c r="CQ86" s="87">
        <f t="shared" si="170"/>
        <v>22.539603735770406</v>
      </c>
      <c r="CR86" s="6">
        <f t="shared" si="171"/>
        <v>18.474297963113315</v>
      </c>
      <c r="CS86" s="60">
        <f t="shared" si="172"/>
        <v>18.474297963113315</v>
      </c>
      <c r="CT86" s="63">
        <f t="shared" si="173"/>
        <v>27.039603735770406</v>
      </c>
      <c r="CU86" s="6">
        <f t="shared" si="121"/>
        <v>29.539603735770406</v>
      </c>
      <c r="CV86" s="6">
        <f t="shared" si="174"/>
        <v>44.039603735770406</v>
      </c>
      <c r="CW86" s="6">
        <f t="shared" si="175"/>
        <v>37.039603735770406</v>
      </c>
      <c r="CX86" s="24">
        <f>IF(Polymers_Data!BU86=1,0.5*CW86+0.5*CV86,IF(Polymers_Data!BU86=2,0.7*CW86+0.3*CV86,IF(Polymers_Data!BU86=3,MAXA(MINA(CV86,CW86),CU86),IF(Polymers_Data!BU86=4,0.7*CW86+0.3*CU86,IF(Polymers_Data!BU86=5,0.5*CW86+0.5*CU86,"ERR")))))</f>
        <v>39.139603735770407</v>
      </c>
      <c r="CY86" s="177">
        <f t="shared" si="128"/>
        <v>39.139603735770407</v>
      </c>
      <c r="CZ86" s="5">
        <v>0</v>
      </c>
      <c r="DA86" s="6">
        <f t="shared" si="111"/>
        <v>0</v>
      </c>
      <c r="DB86" s="26"/>
      <c r="DC86" s="6">
        <f t="shared" si="198"/>
        <v>24.439603735770405</v>
      </c>
      <c r="DD86" s="6">
        <f t="shared" si="201"/>
        <v>105.94202380952382</v>
      </c>
      <c r="DE86" s="6">
        <f t="shared" si="176"/>
        <v>23.44947820315809</v>
      </c>
      <c r="DF86" s="6">
        <f t="shared" si="177"/>
        <v>19.139603735770404</v>
      </c>
      <c r="DG86" s="6">
        <f t="shared" si="178"/>
        <v>49.439603735770405</v>
      </c>
      <c r="DH86" s="24">
        <f t="shared" si="179"/>
        <v>30.439603735770405</v>
      </c>
      <c r="DI86" s="6">
        <f>IF(Monomers_Data!AE86=1,0.5*DH86+0.5*DG86,IF(Monomers_Data!AE86=2,0.7*DH86+0.3*DG86,IF(Monomers_Data!AE86=3,MAXA(MINA(DG86,DH86),DF86),IF(Monomers_Data!AE86=4,0.7*DH86+0.3*DF86,IF(Monomers_Data!AE86=5,0.5*DH86+0.5*DF86,"ERR")))))</f>
        <v>30.439603735770405</v>
      </c>
      <c r="DJ86" s="47">
        <f t="shared" si="131"/>
        <v>30.439603735770405</v>
      </c>
      <c r="DK86" s="26">
        <f t="shared" si="114"/>
        <v>670.88886633637969</v>
      </c>
      <c r="DL86" s="6">
        <f t="shared" si="180"/>
        <v>27.039603735770406</v>
      </c>
      <c r="DM86" s="6">
        <f t="shared" si="122"/>
        <v>29.539603735770406</v>
      </c>
      <c r="DN86" s="6">
        <f t="shared" si="181"/>
        <v>50.039603735770406</v>
      </c>
      <c r="DO86" s="24">
        <f t="shared" si="182"/>
        <v>38.039603735770406</v>
      </c>
      <c r="DP86" s="6">
        <f>IF(Monomers_Data!AE86=1,0.5*DO86+0.5*DN86,IF(Monomers_Data!AE86=2,0.7*DO86+0.3*DN86,IF(Monomers_Data!AE86=3,MAXA(MINA(DN86,DO86),DM86),IF(Monomers_Data!AE86=4,0.7*DO86+0.3*DM86,IF(Monomers_Data!AE86=5,0.5*DO86+0.5*DM86,"ERR")))))</f>
        <v>38.039603735770406</v>
      </c>
      <c r="DQ86" s="47">
        <f t="shared" si="126"/>
        <v>38.039603735770406</v>
      </c>
      <c r="DR86" s="26">
        <f t="shared" si="115"/>
        <v>838.39286633637971</v>
      </c>
      <c r="DS86" s="24">
        <f>VLOOKUP(A86,'[2]Price Curves'!$C$8:$BH$367,'[2]Price Curves'!$BC$1)</f>
        <v>22.45</v>
      </c>
      <c r="DT86" s="6">
        <f t="shared" si="116"/>
        <v>53.452380952380949</v>
      </c>
      <c r="DU86" s="6">
        <f>VLOOKUP(A86,'[2]Price Curves'!$C$8:$BH$367,'[2]Price Curves'!$BG$1)</f>
        <v>73.2</v>
      </c>
      <c r="DV86" s="5">
        <f t="shared" si="183"/>
        <v>79.052380952380958</v>
      </c>
      <c r="DW86" s="58">
        <f t="shared" si="184"/>
        <v>163.45238095238096</v>
      </c>
      <c r="DX86" s="58">
        <f t="shared" si="185"/>
        <v>105.94202380952382</v>
      </c>
      <c r="DY86" s="24">
        <f t="shared" si="186"/>
        <v>108.45238095238095</v>
      </c>
      <c r="DZ86" s="24"/>
      <c r="EA86" s="186">
        <f t="shared" si="187"/>
        <v>105.94202380952382</v>
      </c>
      <c r="EB86" s="186">
        <f t="shared" si="202"/>
        <v>105.94202380952382</v>
      </c>
      <c r="EC86" s="153"/>
      <c r="ED86" s="73">
        <f>'[2]Price Curves'!AM85</f>
        <v>0</v>
      </c>
      <c r="EH86" s="67">
        <f>MAX(EXP(-0.015*((A92-'Export File'!$A$6+30)/365))*$EH$8,0.1)</f>
        <v>0.1</v>
      </c>
      <c r="EJ86" s="112">
        <f t="shared" si="188"/>
        <v>13.039603735770404</v>
      </c>
      <c r="EK86" s="112">
        <f t="shared" si="123"/>
        <v>18.259603735770405</v>
      </c>
      <c r="EL86" s="112">
        <f t="shared" si="189"/>
        <v>31.239603735770402</v>
      </c>
      <c r="EM86" s="112">
        <f t="shared" si="190"/>
        <v>24.439603735770405</v>
      </c>
      <c r="EN86" s="174">
        <f>IF(Monomers_Data!K86=1,0.5*EM86+0.5*EL86,IF(Monomers_Data!K86=2,0.7*EM86+0.3*EL86,IF(Monomers_Data!K86=3,MAXA(MINA(EL86,EM86),EK86),IF(Monomers_Data!K86=4,0.7*EM86+0.3*EK86,IF(Monomers_Data!K86=5,0.5*EM86+0.5*EK86,"ERR")))))</f>
        <v>24.439603735770405</v>
      </c>
      <c r="EP86" s="175">
        <f t="shared" si="106"/>
        <v>24.439603735770405</v>
      </c>
      <c r="EQ86" s="112">
        <f>VLOOKUP(A86,'[2]Price Curves'!$C$8:$BH$367,'[2]Price Curves'!$BH$1)</f>
        <v>64.55</v>
      </c>
      <c r="ER86" s="112">
        <f>VLOOKUP(A86,'[2]Price Curves'!$C$8:$BH$367,'[2]Price Curves'!$BA$1)</f>
        <v>45.616330714285709</v>
      </c>
      <c r="ES86" s="161">
        <f t="shared" si="191"/>
        <v>15.567301528178726</v>
      </c>
      <c r="ET86" s="112">
        <f t="shared" si="192"/>
        <v>20.039603735770406</v>
      </c>
      <c r="EU86" s="192">
        <f t="shared" si="193"/>
        <v>17.803452631974565</v>
      </c>
      <c r="EV86" s="112">
        <f t="shared" si="194"/>
        <v>17.414900820506656</v>
      </c>
      <c r="EW86" s="112">
        <f>IF(Monomers_Data!U86=1,0.5*EU86+0.5*ET86,IF(Monomers_Data!U86=2,0.7*EU86+0.3*ET86,IF(Monomers_Data!U86=3,MAXA(MINA(ET86,EU86),ES86),IF(Monomers_Data!U86=4,0.7*EU86+0.3*ES86,IF(Monomers_Data!U86=5,0.5*EU86+0.5*ES86,"ERR")))))</f>
        <v>18.474297963113315</v>
      </c>
      <c r="EX86" s="24">
        <f t="shared" si="197"/>
        <v>18.474297963113315</v>
      </c>
      <c r="EY86" s="211">
        <f>VLOOKUP(A86,'[2]Price Curves'!$C$8:$BH$367,'[2]Price Curves'!$BE$1)</f>
        <v>4.3220000000000001</v>
      </c>
      <c r="EZ86" s="112">
        <f t="shared" si="129"/>
        <v>65.819800000000001</v>
      </c>
      <c r="FA86">
        <f t="shared" si="195"/>
        <v>65.381</v>
      </c>
    </row>
    <row r="87" spans="1:157" x14ac:dyDescent="0.3">
      <c r="A87" s="113">
        <f t="shared" si="196"/>
        <v>39356</v>
      </c>
      <c r="C87" s="52">
        <f t="shared" si="132"/>
        <v>27.617930335097</v>
      </c>
      <c r="D87" s="12"/>
      <c r="E87" s="24">
        <f t="shared" si="133"/>
        <v>36.617930335097</v>
      </c>
      <c r="F87" s="24">
        <f t="shared" si="134"/>
        <v>49.617930335097</v>
      </c>
      <c r="G87" s="24">
        <f t="shared" si="135"/>
        <v>42.817930335097003</v>
      </c>
      <c r="H87" s="40">
        <f>IF(Polymers_Data!F87=1,0.5*G87+0.5*F87,IF(Polymers_Data!F87=2,0.7*G87+0.3*F87,IF(Polymers_Data!F87=3,MAXA(MINA(F87,G87),E87),IF(Polymers_Data!F87=4,0.7*G87+0.3*E87,IF(Polymers_Data!F87=5,0.5*G87+0.5*E87,"ERR")))))</f>
        <v>42.817930335097003</v>
      </c>
      <c r="I87" s="116">
        <v>0</v>
      </c>
      <c r="J87" s="116">
        <f t="shared" si="136"/>
        <v>42.817930335097003</v>
      </c>
      <c r="K87" s="65">
        <f t="shared" si="113"/>
        <v>44.817930335097003</v>
      </c>
      <c r="L87" s="91">
        <f t="shared" si="137"/>
        <v>45.117930335097</v>
      </c>
      <c r="M87" s="92">
        <f t="shared" si="130"/>
        <v>46.117930335097</v>
      </c>
      <c r="N87" s="93">
        <f t="shared" si="138"/>
        <v>44.117930335097</v>
      </c>
      <c r="O87" s="25">
        <f t="shared" si="139"/>
        <v>30.117930335097</v>
      </c>
      <c r="P87" s="24">
        <f t="shared" si="140"/>
        <v>48.117930335097</v>
      </c>
      <c r="Q87" s="24">
        <f t="shared" si="141"/>
        <v>39.867930335097</v>
      </c>
      <c r="R87" s="12"/>
      <c r="S87" s="37">
        <f t="shared" si="142"/>
        <v>39.317930335097003</v>
      </c>
      <c r="T87" s="40"/>
      <c r="U87" s="25">
        <f t="shared" si="117"/>
        <v>32.617930335097</v>
      </c>
      <c r="V87" s="24">
        <f t="shared" si="118"/>
        <v>47.117930335097</v>
      </c>
      <c r="W87" s="24">
        <f t="shared" si="119"/>
        <v>39.617930335097</v>
      </c>
      <c r="X87" s="40"/>
      <c r="Y87" s="40">
        <f>IF(Polymers_Data!BA87=1,0.5*W87+0.5*V87,IF(Polymers_Data!BA87=2,0.7*W87+0.3*V87,IF(Polymers_Data!BA87=3,MAXA(MINA(V87,W87),U87),IF(Polymers_Data!BA87=4,0.7*W87+0.3*U87,IF(Polymers_Data!BA87=5,0.5*W87+0.5*U87,"ERR")))))</f>
        <v>39.617930335097</v>
      </c>
      <c r="Z87" s="24">
        <v>0</v>
      </c>
      <c r="AA87" s="40">
        <f t="shared" si="200"/>
        <v>39.617930335097</v>
      </c>
      <c r="AB87" s="40">
        <f t="shared" si="143"/>
        <v>40.617930335097</v>
      </c>
      <c r="AC87" s="143">
        <f t="shared" si="144"/>
        <v>41.317930335097003</v>
      </c>
      <c r="AD87" s="97">
        <f t="shared" si="145"/>
        <v>43.117930335097</v>
      </c>
      <c r="AE87" s="24">
        <f t="shared" si="146"/>
        <v>38.947930335096999</v>
      </c>
      <c r="AF87" s="24">
        <f t="shared" si="147"/>
        <v>54.617930335097</v>
      </c>
      <c r="AG87" s="24">
        <f t="shared" si="148"/>
        <v>45.297930335097</v>
      </c>
      <c r="AH87" s="12"/>
      <c r="AI87" s="37">
        <f t="shared" si="149"/>
        <v>45.817930335097003</v>
      </c>
      <c r="AJ87" s="34">
        <f t="shared" si="150"/>
        <v>48.617930335097</v>
      </c>
      <c r="AK87" s="25">
        <f t="shared" si="151"/>
        <v>23.117930335097</v>
      </c>
      <c r="AL87" s="12"/>
      <c r="AM87" s="24">
        <f t="shared" si="152"/>
        <v>35.917930335096997</v>
      </c>
      <c r="AN87" s="24">
        <f t="shared" si="153"/>
        <v>47.117930335097</v>
      </c>
      <c r="AO87" s="24">
        <f t="shared" si="154"/>
        <v>41.017930335096999</v>
      </c>
      <c r="AP87" s="116">
        <f>IF(Polymers_Data!AE87=1,0.5*AO87+0.5*AN87,IF(Polymers_Data!AE87=2,0.7*AO87+0.3*AN87,IF(Polymers_Data!AE87=3,MAXA(MINA(AN87,AO87),AM87),IF(Polymers_Data!AE87=4,0.7*AO87+0.3*AM87,IF(Polymers_Data!AE87=5,0.5*AO87+0.5*AM87,"ERR")))))</f>
        <v>41.017930335096999</v>
      </c>
      <c r="AQ87" s="116">
        <f>IF(Polymers_Data!AE87=1,0.5*AO87+0.5*AN87,IF(Polymers_Data!AE87=2,0.7*AO87+0.3*AN87,IF(Polymers_Data!AE87=3,MAXA(MINA(AN87,AO87),AM87),IF(Polymers_Data!AE87=4,0.7*AO87+0.3*AM87,IF(Polymers_Data!AE87=5,0.5*AO87+0.5*AM87,"ERR")))))</f>
        <v>41.017930335096999</v>
      </c>
      <c r="AR87" s="24">
        <f t="shared" si="107"/>
        <v>33.117930335097</v>
      </c>
      <c r="AS87" s="24">
        <f t="shared" si="108"/>
        <v>46.867930335097</v>
      </c>
      <c r="AT87" s="24">
        <f t="shared" si="120"/>
        <v>38.507930335097001</v>
      </c>
      <c r="AU87" s="24">
        <f>IF(Polymers_Data!BP87=1,0.5*AT87+0.5*AS87,IF(Polymers_Data!BP87=2,0.7*AT87+0.3*AS87,IF(Polymers_Data!BP87=3,MAXA(MINA(AS87,AT87),AR87),IF(Polymers_Data!BP87=4,0.7*AT87+0.3*AR87,IF(Polymers_Data!BP87=5,0.3*AT87+0.7*AR87,"ERR")))))</f>
        <v>38.507930335097001</v>
      </c>
      <c r="AV87" s="24"/>
      <c r="AW87" s="24">
        <f t="shared" si="105"/>
        <v>38.507930335097001</v>
      </c>
      <c r="AX87" s="14"/>
      <c r="AY87" s="52">
        <f t="shared" si="155"/>
        <v>27.617930335097</v>
      </c>
      <c r="AZ87" s="12"/>
      <c r="BA87" s="24">
        <f t="shared" si="156"/>
        <v>45.117930335097</v>
      </c>
      <c r="BB87" s="24">
        <f t="shared" si="157"/>
        <v>87.617930335097</v>
      </c>
      <c r="BC87" s="24">
        <f t="shared" si="158"/>
        <v>67.117930335097</v>
      </c>
      <c r="BD87" s="116">
        <f>IF(Polymers_Data!BZ87=1,0.5*BC87+0.5*BB87,IF(Polymers_Data!BZ87=2,0.7*BC87+0.3*BB87,IF(Polymers_Data!BZ87=3,MAXA(MINA(BB87,BC87),BA87),IF(Polymers_Data!BZ87=4,0.7*BC87+0.3*BA87,IF(Polymers_Data!BZ87=5,0.5*BC87+0.5*BA87,"ERR")))))</f>
        <v>67.117930335097</v>
      </c>
      <c r="BE87" s="40">
        <f>IF(Polymers_Data!BZ87=1,0.5*BC87+0.5*BB87,IF(Polymers_Data!BZ87=2,0.7*BC87+0.3*BB87,IF(Polymers_Data!BZ87=3,MAXA(MINA(BB87,BC87),BA87),IF(Polymers_Data!BZ87=4,0.7*BC87+0.3*BA87,IF(Polymers_Data!BZ87=5,0.5*BC87+0.5*BA87,"ERR")))))</f>
        <v>67.117930335097</v>
      </c>
      <c r="BF87" s="12"/>
      <c r="BG87" s="12"/>
      <c r="BH87" s="12"/>
      <c r="BI87" s="53">
        <f t="shared" si="159"/>
        <v>67.117930335097</v>
      </c>
      <c r="BJ87" s="12"/>
      <c r="BK87" s="25">
        <f t="shared" si="160"/>
        <v>38.617930335097</v>
      </c>
      <c r="BL87" s="12"/>
      <c r="BM87" s="24">
        <f t="shared" si="161"/>
        <v>45.867930335097</v>
      </c>
      <c r="BN87" s="24">
        <f t="shared" si="162"/>
        <v>60.617930335097</v>
      </c>
      <c r="BO87" s="24">
        <f t="shared" si="163"/>
        <v>53.817930335097003</v>
      </c>
      <c r="BP87" s="94">
        <f>IF(Polymers_Data!AJ87=1,0.5*BO87+0.5*BN87,IF(Polymers_Data!AJ87=2,0.7*BO87+0.3*BN87,IF(Polymers_Data!AJ87=3,MAXA(MINA(BN87,BO87),BM87),IF(Polymers_Data!AJ87=4,0.7*BO87+0.3*BM87,IF(Polymers_Data!AJ87=5,0.5*BO87+0.5*BM87,"ERR")))))</f>
        <v>53.817930335097003</v>
      </c>
      <c r="BQ87" s="94">
        <v>0</v>
      </c>
      <c r="BR87" s="94">
        <f t="shared" si="104"/>
        <v>53.817930335097003</v>
      </c>
      <c r="BS87" s="24">
        <f t="shared" si="109"/>
        <v>51.317930335097003</v>
      </c>
      <c r="BT87" s="6"/>
      <c r="BU87" s="31">
        <f>VLOOKUP(A87,'[2]Price Curves'!$C$8:$IV$367,'[2]Price Curves'!$AW$1)</f>
        <v>40.445253095238094</v>
      </c>
      <c r="BV87" s="24">
        <f t="shared" si="112"/>
        <v>13.617930335097</v>
      </c>
      <c r="BW87" s="24">
        <f t="shared" si="110"/>
        <v>20.617930335097</v>
      </c>
      <c r="BX87" s="24">
        <f t="shared" si="164"/>
        <v>37.478930335097004</v>
      </c>
      <c r="BY87" s="24">
        <f t="shared" si="165"/>
        <v>27.617930335097</v>
      </c>
      <c r="BZ87" s="24">
        <f>IF(Monomers_Data!F87=1,0.5*BY87+0.5*BX87,IF(Monomers_Data!F87=2,0.7*BY87+0.3*BX87,IF(Monomers_Data!F87=3,MAXA(MINA(BX87,BY87),BW87),IF(Monomers_Data!F87=4,0.7*BY87+0.3*BW87,IF(Monomers_Data!F87=5,0.5*BY87+0.5*BW87,"ERR")))))</f>
        <v>27.617930335097</v>
      </c>
      <c r="CA87" s="24"/>
      <c r="CB87" s="40">
        <f t="shared" si="199"/>
        <v>27.617930335097</v>
      </c>
      <c r="CC87" s="24">
        <f t="shared" si="166"/>
        <v>25.017930335096999</v>
      </c>
      <c r="CD87" s="24">
        <f t="shared" si="167"/>
        <v>29.617930335097</v>
      </c>
      <c r="CE87" s="26">
        <f t="shared" si="168"/>
        <v>27.867930335097</v>
      </c>
      <c r="CF87" s="6"/>
      <c r="CG87" s="5">
        <f>VLOOKUP(A87,'[2]Price Curves'!$C$8:$BH$367,'[2]Price Curves'!$AY$1)</f>
        <v>49.124260560714283</v>
      </c>
      <c r="CH87" s="6">
        <f t="shared" si="124"/>
        <v>11.613300368963186</v>
      </c>
      <c r="CI87" s="6">
        <f t="shared" si="125"/>
        <v>19.617930335097</v>
      </c>
      <c r="CJ87" s="6">
        <f t="shared" si="125"/>
        <v>25.617930335097</v>
      </c>
      <c r="CK87" s="6">
        <f t="shared" si="125"/>
        <v>21.617930335097</v>
      </c>
      <c r="CL87" s="47">
        <f>IF(Monomers_Data!P87=1,0.5*CK87+0.5*CJ87,IF(Monomers_Data!P87=2,0.7*CK87+0.3*CJ87,IF(Monomers_Data!P87=3,MAXA(MINA(CJ87,CK87),CI87),IF(Monomers_Data!P87=4,0.7*CK87+0.3*CI87,IF(Monomers_Data!P87=5,0.5*CK87+0.5*CI87,"ERR")))))</f>
        <v>21.617930335097</v>
      </c>
      <c r="CM87" s="47">
        <f t="shared" si="169"/>
        <v>18.613300368963188</v>
      </c>
      <c r="CN87" s="47"/>
      <c r="CO87" s="34">
        <f t="shared" si="127"/>
        <v>21.617930335097</v>
      </c>
      <c r="CP87" s="47">
        <v>1.5</v>
      </c>
      <c r="CQ87" s="87">
        <f t="shared" si="170"/>
        <v>23.117930335097</v>
      </c>
      <c r="CR87" s="6">
        <f t="shared" si="171"/>
        <v>17.937155874909013</v>
      </c>
      <c r="CS87" s="60">
        <f t="shared" si="172"/>
        <v>17.937155874909013</v>
      </c>
      <c r="CT87" s="63">
        <f t="shared" si="173"/>
        <v>27.617930335097</v>
      </c>
      <c r="CU87" s="6">
        <f t="shared" si="121"/>
        <v>30.117930335097</v>
      </c>
      <c r="CV87" s="6">
        <f t="shared" si="174"/>
        <v>44.617930335097</v>
      </c>
      <c r="CW87" s="6">
        <f t="shared" si="175"/>
        <v>37.617930335097</v>
      </c>
      <c r="CX87" s="24">
        <f>IF(Polymers_Data!BU87=1,0.5*CW87+0.5*CV87,IF(Polymers_Data!BU87=2,0.7*CW87+0.3*CV87,IF(Polymers_Data!BU87=3,MAXA(MINA(CV87,CW87),CU87),IF(Polymers_Data!BU87=4,0.7*CW87+0.3*CU87,IF(Polymers_Data!BU87=5,0.5*CW87+0.5*CU87,"ERR")))))</f>
        <v>39.717930335096995</v>
      </c>
      <c r="CY87" s="177">
        <f t="shared" si="128"/>
        <v>39.717930335096995</v>
      </c>
      <c r="CZ87" s="5">
        <v>0</v>
      </c>
      <c r="DA87" s="6">
        <f t="shared" si="111"/>
        <v>0</v>
      </c>
      <c r="DB87" s="26"/>
      <c r="DC87" s="6">
        <f t="shared" si="198"/>
        <v>25.017930335096999</v>
      </c>
      <c r="DD87" s="6">
        <f t="shared" si="201"/>
        <v>105.94202380952382</v>
      </c>
      <c r="DE87" s="6">
        <f t="shared" si="176"/>
        <v>23.614301283966171</v>
      </c>
      <c r="DF87" s="6">
        <f t="shared" si="177"/>
        <v>19.717930335096998</v>
      </c>
      <c r="DG87" s="6">
        <f t="shared" si="178"/>
        <v>50.017930335096999</v>
      </c>
      <c r="DH87" s="24">
        <f t="shared" si="179"/>
        <v>31.017930335096999</v>
      </c>
      <c r="DI87" s="6">
        <f>IF(Monomers_Data!AE87=1,0.5*DH87+0.5*DG87,IF(Monomers_Data!AE87=2,0.7*DH87+0.3*DG87,IF(Monomers_Data!AE87=3,MAXA(MINA(DG87,DH87),DF87),IF(Monomers_Data!AE87=4,0.7*DH87+0.3*DF87,IF(Monomers_Data!AE87=5,0.5*DH87+0.5*DF87,"ERR")))))</f>
        <v>31.017930335096999</v>
      </c>
      <c r="DJ87" s="47">
        <f t="shared" si="131"/>
        <v>31.017930335096999</v>
      </c>
      <c r="DK87" s="26">
        <f t="shared" si="114"/>
        <v>683.6351845855379</v>
      </c>
      <c r="DL87" s="6">
        <f t="shared" si="180"/>
        <v>27.617930335097</v>
      </c>
      <c r="DM87" s="6">
        <f t="shared" si="122"/>
        <v>30.117930335097</v>
      </c>
      <c r="DN87" s="6">
        <f t="shared" si="181"/>
        <v>50.617930335097</v>
      </c>
      <c r="DO87" s="24">
        <f t="shared" si="182"/>
        <v>38.617930335097</v>
      </c>
      <c r="DP87" s="6">
        <f>IF(Monomers_Data!AE87=1,0.5*DO87+0.5*DN87,IF(Monomers_Data!AE87=2,0.7*DO87+0.3*DN87,IF(Monomers_Data!AE87=3,MAXA(MINA(DN87,DO87),DM87),IF(Monomers_Data!AE87=4,0.7*DO87+0.3*DM87,IF(Monomers_Data!AE87=5,0.5*DO87+0.5*DM87,"ERR")))))</f>
        <v>38.617930335097</v>
      </c>
      <c r="DQ87" s="47">
        <f t="shared" si="126"/>
        <v>38.617930335097</v>
      </c>
      <c r="DR87" s="26">
        <f t="shared" si="115"/>
        <v>851.13918458553792</v>
      </c>
      <c r="DS87" s="24">
        <f>VLOOKUP(A87,'[2]Price Curves'!$C$8:$BH$367,'[2]Price Curves'!$BC$1)</f>
        <v>22.45</v>
      </c>
      <c r="DT87" s="6">
        <f t="shared" si="116"/>
        <v>53.452380952380949</v>
      </c>
      <c r="DU87" s="6">
        <f>VLOOKUP(A87,'[2]Price Curves'!$C$8:$BH$367,'[2]Price Curves'!$BG$1)</f>
        <v>69.209523809523816</v>
      </c>
      <c r="DV87" s="5">
        <f t="shared" si="183"/>
        <v>79.052380952380958</v>
      </c>
      <c r="DW87" s="58">
        <f t="shared" si="184"/>
        <v>163.45238095238096</v>
      </c>
      <c r="DX87" s="58">
        <f t="shared" si="185"/>
        <v>105.94202380952382</v>
      </c>
      <c r="DY87" s="24">
        <f t="shared" si="186"/>
        <v>108.45238095238095</v>
      </c>
      <c r="DZ87" s="24"/>
      <c r="EA87" s="186">
        <f t="shared" si="187"/>
        <v>105.94202380952382</v>
      </c>
      <c r="EB87" s="186">
        <f t="shared" si="202"/>
        <v>105.94202380952382</v>
      </c>
      <c r="EC87" s="153"/>
      <c r="ED87" s="73">
        <f>'[2]Price Curves'!AM86</f>
        <v>0</v>
      </c>
      <c r="EH87" s="67">
        <f>MAX(EXP(-0.015*((A93-'Export File'!$A$6+30)/365))*$EH$8,0.1)</f>
        <v>0.1</v>
      </c>
      <c r="EJ87" s="112">
        <f t="shared" si="188"/>
        <v>13.617930335097</v>
      </c>
      <c r="EK87" s="112">
        <f t="shared" si="123"/>
        <v>18.837930335096999</v>
      </c>
      <c r="EL87" s="112">
        <f t="shared" si="189"/>
        <v>31.817930335097</v>
      </c>
      <c r="EM87" s="112">
        <f t="shared" si="190"/>
        <v>25.017930335096999</v>
      </c>
      <c r="EN87" s="174">
        <f>IF(Monomers_Data!K87=1,0.5*EM87+0.5*EL87,IF(Monomers_Data!K87=2,0.7*EM87+0.3*EL87,IF(Monomers_Data!K87=3,MAXA(MINA(EL87,EM87),EK87),IF(Monomers_Data!K87=4,0.7*EM87+0.3*EK87,IF(Monomers_Data!K87=5,0.5*EM87+0.5*EK87,"ERR")))))</f>
        <v>25.017930335096999</v>
      </c>
      <c r="EP87" s="175">
        <f t="shared" si="106"/>
        <v>25.017930335096999</v>
      </c>
      <c r="EQ87" s="112">
        <f>VLOOKUP(A87,'[2]Price Curves'!$C$8:$BH$367,'[2]Price Curves'!$BH$1)</f>
        <v>60.019047619047626</v>
      </c>
      <c r="ER87" s="112">
        <f>VLOOKUP(A87,'[2]Price Curves'!$C$8:$BH$367,'[2]Price Curves'!$BA$1)</f>
        <v>47.823370714285716</v>
      </c>
      <c r="ES87" s="161">
        <f t="shared" si="191"/>
        <v>12.958574734559898</v>
      </c>
      <c r="ET87" s="112">
        <f t="shared" si="192"/>
        <v>20.617930335097</v>
      </c>
      <c r="EU87" s="192">
        <f t="shared" si="193"/>
        <v>16.788252534828448</v>
      </c>
      <c r="EV87" s="112">
        <f t="shared" si="194"/>
        <v>17.851537402998236</v>
      </c>
      <c r="EW87" s="112">
        <f>IF(Monomers_Data!U87=1,0.5*EU87+0.5*ET87,IF(Monomers_Data!U87=2,0.7*EU87+0.3*ET87,IF(Monomers_Data!U87=3,MAXA(MINA(ET87,EU87),ES87),IF(Monomers_Data!U87=4,0.7*EU87+0.3*ES87,IF(Monomers_Data!U87=5,0.5*EU87+0.5*ES87,"ERR")))))</f>
        <v>17.937155874909013</v>
      </c>
      <c r="EX87" s="24">
        <f t="shared" si="197"/>
        <v>17.937155874909013</v>
      </c>
      <c r="EY87" s="211">
        <f>VLOOKUP(A87,'[2]Price Curves'!$C$8:$BH$367,'[2]Price Curves'!$BE$1)</f>
        <v>4.3470000000000004</v>
      </c>
      <c r="EZ87" s="112">
        <f t="shared" si="129"/>
        <v>66.217300000000009</v>
      </c>
      <c r="FA87">
        <f t="shared" si="195"/>
        <v>65.643500000000017</v>
      </c>
    </row>
    <row r="88" spans="1:157" x14ac:dyDescent="0.3">
      <c r="A88" s="113">
        <f t="shared" si="196"/>
        <v>39387</v>
      </c>
      <c r="C88" s="52">
        <f t="shared" si="132"/>
        <v>27.63141701041198</v>
      </c>
      <c r="D88" s="12"/>
      <c r="E88" s="24">
        <f t="shared" si="133"/>
        <v>36.63141701041198</v>
      </c>
      <c r="F88" s="24">
        <f t="shared" si="134"/>
        <v>49.63141701041198</v>
      </c>
      <c r="G88" s="24">
        <f t="shared" si="135"/>
        <v>42.831417010411982</v>
      </c>
      <c r="H88" s="40">
        <f>IF(Polymers_Data!F88=1,0.5*G88+0.5*F88,IF(Polymers_Data!F88=2,0.7*G88+0.3*F88,IF(Polymers_Data!F88=3,MAXA(MINA(F88,G88),E88),IF(Polymers_Data!F88=4,0.7*G88+0.3*E88,IF(Polymers_Data!F88=5,0.5*G88+0.5*E88,"ERR")))))</f>
        <v>42.831417010411982</v>
      </c>
      <c r="I88" s="116">
        <v>0</v>
      </c>
      <c r="J88" s="116">
        <f t="shared" si="136"/>
        <v>42.831417010411982</v>
      </c>
      <c r="K88" s="65">
        <f t="shared" si="113"/>
        <v>44.831417010411982</v>
      </c>
      <c r="L88" s="91">
        <f t="shared" si="137"/>
        <v>45.13141701041198</v>
      </c>
      <c r="M88" s="92">
        <f t="shared" si="130"/>
        <v>46.13141701041198</v>
      </c>
      <c r="N88" s="93">
        <f t="shared" si="138"/>
        <v>44.13141701041198</v>
      </c>
      <c r="O88" s="25">
        <f t="shared" si="139"/>
        <v>30.13141701041198</v>
      </c>
      <c r="P88" s="24">
        <f t="shared" si="140"/>
        <v>48.13141701041198</v>
      </c>
      <c r="Q88" s="24">
        <f t="shared" si="141"/>
        <v>39.88141701041198</v>
      </c>
      <c r="R88" s="12"/>
      <c r="S88" s="37">
        <f t="shared" si="142"/>
        <v>39.331417010411982</v>
      </c>
      <c r="T88" s="40"/>
      <c r="U88" s="25">
        <f t="shared" si="117"/>
        <v>32.63141701041198</v>
      </c>
      <c r="V88" s="24">
        <f t="shared" si="118"/>
        <v>47.13141701041198</v>
      </c>
      <c r="W88" s="24">
        <f t="shared" si="119"/>
        <v>39.63141701041198</v>
      </c>
      <c r="X88" s="40"/>
      <c r="Y88" s="40">
        <f>IF(Polymers_Data!BA88=1,0.5*W88+0.5*V88,IF(Polymers_Data!BA88=2,0.7*W88+0.3*V88,IF(Polymers_Data!BA88=3,MAXA(MINA(V88,W88),U88),IF(Polymers_Data!BA88=4,0.7*W88+0.3*U88,IF(Polymers_Data!BA88=5,0.5*W88+0.5*U88,"ERR")))))</f>
        <v>39.63141701041198</v>
      </c>
      <c r="Z88" s="24">
        <v>0</v>
      </c>
      <c r="AA88" s="40">
        <f t="shared" si="200"/>
        <v>39.63141701041198</v>
      </c>
      <c r="AB88" s="40">
        <f t="shared" si="143"/>
        <v>40.63141701041198</v>
      </c>
      <c r="AC88" s="143">
        <f t="shared" si="144"/>
        <v>41.331417010411982</v>
      </c>
      <c r="AD88" s="97">
        <f t="shared" si="145"/>
        <v>43.13141701041198</v>
      </c>
      <c r="AE88" s="24">
        <f t="shared" si="146"/>
        <v>38.961417010411978</v>
      </c>
      <c r="AF88" s="24">
        <f t="shared" si="147"/>
        <v>54.63141701041198</v>
      </c>
      <c r="AG88" s="24">
        <f t="shared" si="148"/>
        <v>45.311417010411979</v>
      </c>
      <c r="AH88" s="12"/>
      <c r="AI88" s="37">
        <f t="shared" si="149"/>
        <v>45.831417010411982</v>
      </c>
      <c r="AJ88" s="34">
        <f t="shared" si="150"/>
        <v>48.63141701041198</v>
      </c>
      <c r="AK88" s="25">
        <f t="shared" si="151"/>
        <v>23.13141701041198</v>
      </c>
      <c r="AL88" s="12"/>
      <c r="AM88" s="24">
        <f t="shared" si="152"/>
        <v>35.931417010411977</v>
      </c>
      <c r="AN88" s="24">
        <f t="shared" si="153"/>
        <v>47.13141701041198</v>
      </c>
      <c r="AO88" s="24">
        <f t="shared" si="154"/>
        <v>41.031417010411978</v>
      </c>
      <c r="AP88" s="116">
        <f>IF(Polymers_Data!AE88=1,0.5*AO88+0.5*AN88,IF(Polymers_Data!AE88=2,0.7*AO88+0.3*AN88,IF(Polymers_Data!AE88=3,MAXA(MINA(AN88,AO88),AM88),IF(Polymers_Data!AE88=4,0.7*AO88+0.3*AM88,IF(Polymers_Data!AE88=5,0.5*AO88+0.5*AM88,"ERR")))))</f>
        <v>41.031417010411978</v>
      </c>
      <c r="AQ88" s="116">
        <f>IF(Polymers_Data!AE88=1,0.5*AO88+0.5*AN88,IF(Polymers_Data!AE88=2,0.7*AO88+0.3*AN88,IF(Polymers_Data!AE88=3,MAXA(MINA(AN88,AO88),AM88),IF(Polymers_Data!AE88=4,0.7*AO88+0.3*AM88,IF(Polymers_Data!AE88=5,0.5*AO88+0.5*AM88,"ERR")))))</f>
        <v>41.031417010411978</v>
      </c>
      <c r="AR88" s="24">
        <f t="shared" si="107"/>
        <v>33.13141701041198</v>
      </c>
      <c r="AS88" s="24">
        <f t="shared" si="108"/>
        <v>46.88141701041198</v>
      </c>
      <c r="AT88" s="24">
        <f t="shared" si="120"/>
        <v>38.52141701041198</v>
      </c>
      <c r="AU88" s="24">
        <f>IF(Polymers_Data!BP88=1,0.5*AT88+0.5*AS88,IF(Polymers_Data!BP88=2,0.7*AT88+0.3*AS88,IF(Polymers_Data!BP88=3,MAXA(MINA(AS88,AT88),AR88),IF(Polymers_Data!BP88=4,0.7*AT88+0.3*AR88,IF(Polymers_Data!BP88=5,0.3*AT88+0.7*AR88,"ERR")))))</f>
        <v>38.52141701041198</v>
      </c>
      <c r="AV88" s="24"/>
      <c r="AW88" s="24">
        <f t="shared" si="105"/>
        <v>38.52141701041198</v>
      </c>
      <c r="AX88" s="14"/>
      <c r="AY88" s="52">
        <f t="shared" si="155"/>
        <v>27.63141701041198</v>
      </c>
      <c r="AZ88" s="12"/>
      <c r="BA88" s="24">
        <f t="shared" si="156"/>
        <v>45.13141701041198</v>
      </c>
      <c r="BB88" s="24">
        <f t="shared" si="157"/>
        <v>87.63141701041198</v>
      </c>
      <c r="BC88" s="24">
        <f t="shared" si="158"/>
        <v>67.13141701041198</v>
      </c>
      <c r="BD88" s="116">
        <f>IF(Polymers_Data!BZ88=1,0.5*BC88+0.5*BB88,IF(Polymers_Data!BZ88=2,0.7*BC88+0.3*BB88,IF(Polymers_Data!BZ88=3,MAXA(MINA(BB88,BC88),BA88),IF(Polymers_Data!BZ88=4,0.7*BC88+0.3*BA88,IF(Polymers_Data!BZ88=5,0.5*BC88+0.5*BA88,"ERR")))))</f>
        <v>67.13141701041198</v>
      </c>
      <c r="BE88" s="40">
        <f>IF(Polymers_Data!BZ88=1,0.5*BC88+0.5*BB88,IF(Polymers_Data!BZ88=2,0.7*BC88+0.3*BB88,IF(Polymers_Data!BZ88=3,MAXA(MINA(BB88,BC88),BA88),IF(Polymers_Data!BZ88=4,0.7*BC88+0.3*BA88,IF(Polymers_Data!BZ88=5,0.5*BC88+0.5*BA88,"ERR")))))</f>
        <v>67.13141701041198</v>
      </c>
      <c r="BF88" s="12"/>
      <c r="BG88" s="12"/>
      <c r="BH88" s="12"/>
      <c r="BI88" s="53">
        <f t="shared" si="159"/>
        <v>67.13141701041198</v>
      </c>
      <c r="BJ88" s="12"/>
      <c r="BK88" s="25">
        <f t="shared" si="160"/>
        <v>38.63141701041198</v>
      </c>
      <c r="BL88" s="12"/>
      <c r="BM88" s="24">
        <f t="shared" si="161"/>
        <v>45.88141701041198</v>
      </c>
      <c r="BN88" s="24">
        <f t="shared" si="162"/>
        <v>60.63141701041198</v>
      </c>
      <c r="BO88" s="24">
        <f t="shared" si="163"/>
        <v>53.831417010411982</v>
      </c>
      <c r="BP88" s="94">
        <f>IF(Polymers_Data!AJ88=1,0.5*BO88+0.5*BN88,IF(Polymers_Data!AJ88=2,0.7*BO88+0.3*BN88,IF(Polymers_Data!AJ88=3,MAXA(MINA(BN88,BO88),BM88),IF(Polymers_Data!AJ88=4,0.7*BO88+0.3*BM88,IF(Polymers_Data!AJ88=5,0.5*BO88+0.5*BM88,"ERR")))))</f>
        <v>53.831417010411982</v>
      </c>
      <c r="BQ88" s="94">
        <v>0</v>
      </c>
      <c r="BR88" s="94">
        <f t="shared" si="104"/>
        <v>53.831417010411982</v>
      </c>
      <c r="BS88" s="24">
        <f t="shared" si="109"/>
        <v>51.331417010411982</v>
      </c>
      <c r="BT88" s="6"/>
      <c r="BU88" s="31">
        <f>VLOOKUP(A88,'[2]Price Curves'!$C$8:$IV$367,'[2]Price Curves'!$AW$1)</f>
        <v>40.485308520923574</v>
      </c>
      <c r="BV88" s="24">
        <f t="shared" si="112"/>
        <v>13.631417010411978</v>
      </c>
      <c r="BW88" s="24">
        <f t="shared" si="110"/>
        <v>20.63141701041198</v>
      </c>
      <c r="BX88" s="24">
        <f t="shared" si="164"/>
        <v>37.492417010411977</v>
      </c>
      <c r="BY88" s="24">
        <f t="shared" si="165"/>
        <v>27.63141701041198</v>
      </c>
      <c r="BZ88" s="24">
        <f>IF(Monomers_Data!F88=1,0.5*BY88+0.5*BX88,IF(Monomers_Data!F88=2,0.7*BY88+0.3*BX88,IF(Monomers_Data!F88=3,MAXA(MINA(BX88,BY88),BW88),IF(Monomers_Data!F88=4,0.7*BY88+0.3*BW88,IF(Monomers_Data!F88=5,0.5*BY88+0.5*BW88,"ERR")))))</f>
        <v>27.63141701041198</v>
      </c>
      <c r="CA88" s="24"/>
      <c r="CB88" s="40">
        <f t="shared" si="199"/>
        <v>27.63141701041198</v>
      </c>
      <c r="CC88" s="24">
        <f t="shared" si="166"/>
        <v>25.031417010411978</v>
      </c>
      <c r="CD88" s="24">
        <f t="shared" si="167"/>
        <v>29.63141701041198</v>
      </c>
      <c r="CE88" s="26">
        <f t="shared" si="168"/>
        <v>27.88141701041198</v>
      </c>
      <c r="CF88" s="6"/>
      <c r="CG88" s="5">
        <f>VLOOKUP(A88,'[2]Price Curves'!$C$8:$BH$367,'[2]Price Curves'!$AY$1)</f>
        <v>49.170442320725002</v>
      </c>
      <c r="CH88" s="6">
        <f t="shared" si="124"/>
        <v>11.624218042724586</v>
      </c>
      <c r="CI88" s="6">
        <f t="shared" si="125"/>
        <v>19.63141701041198</v>
      </c>
      <c r="CJ88" s="6">
        <f t="shared" si="125"/>
        <v>25.63141701041198</v>
      </c>
      <c r="CK88" s="6">
        <f t="shared" si="125"/>
        <v>21.63141701041198</v>
      </c>
      <c r="CL88" s="47">
        <f>IF(Monomers_Data!P88=1,0.5*CK88+0.5*CJ88,IF(Monomers_Data!P88=2,0.7*CK88+0.3*CJ88,IF(Monomers_Data!P88=3,MAXA(MINA(CJ88,CK88),CI88),IF(Monomers_Data!P88=4,0.7*CK88+0.3*CI88,IF(Monomers_Data!P88=5,0.5*CK88+0.5*CI88,"ERR")))))</f>
        <v>21.63141701041198</v>
      </c>
      <c r="CM88" s="47">
        <f t="shared" si="169"/>
        <v>18.624218042724586</v>
      </c>
      <c r="CN88" s="47"/>
      <c r="CO88" s="34">
        <f t="shared" si="127"/>
        <v>21.63141701041198</v>
      </c>
      <c r="CP88" s="47">
        <v>1.5</v>
      </c>
      <c r="CQ88" s="87">
        <f t="shared" si="170"/>
        <v>23.13141701041198</v>
      </c>
      <c r="CR88" s="6">
        <f t="shared" si="171"/>
        <v>17.85610137643431</v>
      </c>
      <c r="CS88" s="60">
        <f t="shared" si="172"/>
        <v>17.85610137643431</v>
      </c>
      <c r="CT88" s="63">
        <f t="shared" si="173"/>
        <v>27.63141701041198</v>
      </c>
      <c r="CU88" s="6">
        <f t="shared" si="121"/>
        <v>30.13141701041198</v>
      </c>
      <c r="CV88" s="6">
        <f t="shared" si="174"/>
        <v>44.63141701041198</v>
      </c>
      <c r="CW88" s="6">
        <f t="shared" si="175"/>
        <v>37.63141701041198</v>
      </c>
      <c r="CX88" s="24">
        <f>IF(Polymers_Data!BU88=1,0.5*CW88+0.5*CV88,IF(Polymers_Data!BU88=2,0.7*CW88+0.3*CV88,IF(Polymers_Data!BU88=3,MAXA(MINA(CV88,CW88),CU88),IF(Polymers_Data!BU88=4,0.7*CW88+0.3*CU88,IF(Polymers_Data!BU88=5,0.5*CW88+0.5*CU88,"ERR")))))</f>
        <v>39.731417010411981</v>
      </c>
      <c r="CY88" s="177">
        <f t="shared" si="128"/>
        <v>39.731417010411981</v>
      </c>
      <c r="CZ88" s="5">
        <v>0</v>
      </c>
      <c r="DA88" s="6">
        <f t="shared" si="111"/>
        <v>0</v>
      </c>
      <c r="DB88" s="26"/>
      <c r="DC88" s="6">
        <f t="shared" si="198"/>
        <v>25.031417010411978</v>
      </c>
      <c r="DD88" s="6">
        <f t="shared" si="201"/>
        <v>105.94202380952382</v>
      </c>
      <c r="DE88" s="6">
        <f t="shared" si="176"/>
        <v>23.618144986430938</v>
      </c>
      <c r="DF88" s="6">
        <f t="shared" si="177"/>
        <v>19.731417010411977</v>
      </c>
      <c r="DG88" s="6">
        <f t="shared" si="178"/>
        <v>50.031417010411978</v>
      </c>
      <c r="DH88" s="24">
        <f t="shared" si="179"/>
        <v>31.031417010411978</v>
      </c>
      <c r="DI88" s="6">
        <f>IF(Monomers_Data!AE88=1,0.5*DH88+0.5*DG88,IF(Monomers_Data!AE88=2,0.7*DH88+0.3*DG88,IF(Monomers_Data!AE88=3,MAXA(MINA(DG88,DH88),DF88),IF(Monomers_Data!AE88=4,0.7*DH88+0.3*DF88,IF(Monomers_Data!AE88=5,0.5*DH88+0.5*DF88,"ERR")))))</f>
        <v>31.031417010411978</v>
      </c>
      <c r="DJ88" s="47">
        <f t="shared" si="131"/>
        <v>31.031417010411978</v>
      </c>
      <c r="DK88" s="26">
        <f t="shared" si="114"/>
        <v>683.93243090947999</v>
      </c>
      <c r="DL88" s="6">
        <f t="shared" si="180"/>
        <v>27.63141701041198</v>
      </c>
      <c r="DM88" s="6">
        <f t="shared" si="122"/>
        <v>30.13141701041198</v>
      </c>
      <c r="DN88" s="6">
        <f t="shared" si="181"/>
        <v>50.63141701041198</v>
      </c>
      <c r="DO88" s="24">
        <f t="shared" si="182"/>
        <v>38.63141701041198</v>
      </c>
      <c r="DP88" s="6">
        <f>IF(Monomers_Data!AE88=1,0.5*DO88+0.5*DN88,IF(Monomers_Data!AE88=2,0.7*DO88+0.3*DN88,IF(Monomers_Data!AE88=3,MAXA(MINA(DN88,DO88),DM88),IF(Monomers_Data!AE88=4,0.7*DO88+0.3*DM88,IF(Monomers_Data!AE88=5,0.5*DO88+0.5*DM88,"ERR")))))</f>
        <v>38.63141701041198</v>
      </c>
      <c r="DQ88" s="47">
        <f t="shared" si="126"/>
        <v>38.63141701041198</v>
      </c>
      <c r="DR88" s="26">
        <f t="shared" si="115"/>
        <v>851.43643090948001</v>
      </c>
      <c r="DS88" s="24">
        <f>VLOOKUP(A88,'[2]Price Curves'!$C$8:$BH$367,'[2]Price Curves'!$BC$1)</f>
        <v>22.45</v>
      </c>
      <c r="DT88" s="6">
        <f t="shared" si="116"/>
        <v>53.452380952380949</v>
      </c>
      <c r="DU88" s="6">
        <f>VLOOKUP(A88,'[2]Price Curves'!$C$8:$BH$367,'[2]Price Curves'!$BG$1)</f>
        <v>66.769047619047626</v>
      </c>
      <c r="DV88" s="5">
        <f t="shared" si="183"/>
        <v>79.052380952380958</v>
      </c>
      <c r="DW88" s="58">
        <f t="shared" si="184"/>
        <v>163.45238095238096</v>
      </c>
      <c r="DX88" s="58">
        <f t="shared" si="185"/>
        <v>105.94202380952382</v>
      </c>
      <c r="DY88" s="24">
        <f t="shared" si="186"/>
        <v>108.45238095238095</v>
      </c>
      <c r="DZ88" s="24"/>
      <c r="EA88" s="186">
        <f t="shared" si="187"/>
        <v>105.94202380952382</v>
      </c>
      <c r="EB88" s="186">
        <f t="shared" si="202"/>
        <v>105.94202380952382</v>
      </c>
      <c r="EC88" s="153"/>
      <c r="ED88" s="73">
        <f>'[2]Price Curves'!AM87</f>
        <v>0</v>
      </c>
      <c r="EH88" s="67">
        <f>MAX(EXP(-0.015*((A94-'Export File'!$A$6+30)/365))*$EH$8,0.1)</f>
        <v>0.1</v>
      </c>
      <c r="EJ88" s="112">
        <f t="shared" si="188"/>
        <v>13.631417010411978</v>
      </c>
      <c r="EK88" s="112">
        <f t="shared" si="123"/>
        <v>18.851417010411978</v>
      </c>
      <c r="EL88" s="112">
        <f t="shared" si="189"/>
        <v>31.831417010411975</v>
      </c>
      <c r="EM88" s="112">
        <f t="shared" si="190"/>
        <v>25.031417010411978</v>
      </c>
      <c r="EN88" s="174">
        <f>IF(Monomers_Data!K88=1,0.5*EM88+0.5*EL88,IF(Monomers_Data!K88=2,0.7*EM88+0.3*EL88,IF(Monomers_Data!K88=3,MAXA(MINA(EL88,EM88),EK88),IF(Monomers_Data!K88=4,0.7*EM88+0.3*EK88,IF(Monomers_Data!K88=5,0.5*EM88+0.5*EK88,"ERR")))))</f>
        <v>25.031417010411978</v>
      </c>
      <c r="EP88" s="175">
        <f t="shared" si="106"/>
        <v>25.031417010411978</v>
      </c>
      <c r="EQ88" s="112">
        <f>VLOOKUP(A88,'[2]Price Curves'!$C$8:$BH$367,'[2]Price Curves'!$BH$1)</f>
        <v>59.44047619047619</v>
      </c>
      <c r="ER88" s="112">
        <f>VLOOKUP(A88,'[2]Price Curves'!$C$8:$BH$367,'[2]Price Curves'!$BA$1)</f>
        <v>47.854248376623332</v>
      </c>
      <c r="ES88" s="161">
        <f t="shared" si="191"/>
        <v>12.701943770475783</v>
      </c>
      <c r="ET88" s="112">
        <f t="shared" si="192"/>
        <v>20.63141701041198</v>
      </c>
      <c r="EU88" s="192">
        <f t="shared" si="193"/>
        <v>16.666680390443879</v>
      </c>
      <c r="EV88" s="112">
        <f t="shared" si="194"/>
        <v>17.861719842861046</v>
      </c>
      <c r="EW88" s="112">
        <f>IF(Monomers_Data!U88=1,0.5*EU88+0.5*ET88,IF(Monomers_Data!U88=2,0.7*EU88+0.3*ET88,IF(Monomers_Data!U88=3,MAXA(MINA(ET88,EU88),ES88),IF(Monomers_Data!U88=4,0.7*EU88+0.3*ES88,IF(Monomers_Data!U88=5,0.5*EU88+0.5*ES88,"ERR")))))</f>
        <v>17.85610137643431</v>
      </c>
      <c r="EX88" s="24">
        <f t="shared" si="197"/>
        <v>17.85610137643431</v>
      </c>
      <c r="EY88" s="211">
        <f>VLOOKUP(A88,'[2]Price Curves'!$C$8:$BH$367,'[2]Price Curves'!$BE$1)</f>
        <v>4.4569999999999999</v>
      </c>
      <c r="EZ88" s="112">
        <f t="shared" si="129"/>
        <v>67.96629999999999</v>
      </c>
      <c r="FA88">
        <f t="shared" si="195"/>
        <v>66.798500000000004</v>
      </c>
    </row>
    <row r="89" spans="1:157" x14ac:dyDescent="0.3">
      <c r="A89" s="113">
        <f t="shared" si="196"/>
        <v>39417</v>
      </c>
      <c r="C89" s="52">
        <f t="shared" si="132"/>
        <v>27.647653532681339</v>
      </c>
      <c r="D89" s="12"/>
      <c r="E89" s="24">
        <f t="shared" si="133"/>
        <v>36.647653532681339</v>
      </c>
      <c r="F89" s="24">
        <f t="shared" si="134"/>
        <v>49.647653532681339</v>
      </c>
      <c r="G89" s="24">
        <f t="shared" si="135"/>
        <v>42.847653532681335</v>
      </c>
      <c r="H89" s="40">
        <f>IF(Polymers_Data!F89=1,0.5*G89+0.5*F89,IF(Polymers_Data!F89=2,0.7*G89+0.3*F89,IF(Polymers_Data!F89=3,MAXA(MINA(F89,G89),E89),IF(Polymers_Data!F89=4,0.7*G89+0.3*E89,IF(Polymers_Data!F89=5,0.5*G89+0.5*E89,"ERR")))))</f>
        <v>42.847653532681335</v>
      </c>
      <c r="I89" s="116">
        <v>0</v>
      </c>
      <c r="J89" s="116">
        <f t="shared" si="136"/>
        <v>42.847653532681335</v>
      </c>
      <c r="K89" s="65">
        <f t="shared" si="113"/>
        <v>44.847653532681335</v>
      </c>
      <c r="L89" s="91">
        <f t="shared" si="137"/>
        <v>45.147653532681339</v>
      </c>
      <c r="M89" s="92">
        <f t="shared" si="130"/>
        <v>46.147653532681339</v>
      </c>
      <c r="N89" s="93">
        <f t="shared" si="138"/>
        <v>44.147653532681339</v>
      </c>
      <c r="O89" s="25">
        <f t="shared" si="139"/>
        <v>30.147653532681339</v>
      </c>
      <c r="P89" s="24">
        <f t="shared" si="140"/>
        <v>48.147653532681339</v>
      </c>
      <c r="Q89" s="24">
        <f t="shared" si="141"/>
        <v>39.897653532681339</v>
      </c>
      <c r="R89" s="12"/>
      <c r="S89" s="37">
        <f t="shared" si="142"/>
        <v>39.347653532681335</v>
      </c>
      <c r="T89" s="40"/>
      <c r="U89" s="25">
        <f t="shared" si="117"/>
        <v>32.647653532681339</v>
      </c>
      <c r="V89" s="24">
        <f t="shared" si="118"/>
        <v>47.147653532681339</v>
      </c>
      <c r="W89" s="24">
        <f t="shared" si="119"/>
        <v>39.647653532681339</v>
      </c>
      <c r="X89" s="40"/>
      <c r="Y89" s="40">
        <f>IF(Polymers_Data!BA89=1,0.5*W89+0.5*V89,IF(Polymers_Data!BA89=2,0.7*W89+0.3*V89,IF(Polymers_Data!BA89=3,MAXA(MINA(V89,W89),U89),IF(Polymers_Data!BA89=4,0.7*W89+0.3*U89,IF(Polymers_Data!BA89=5,0.5*W89+0.5*U89,"ERR")))))</f>
        <v>39.647653532681339</v>
      </c>
      <c r="Z89" s="24">
        <v>0</v>
      </c>
      <c r="AA89" s="40">
        <f t="shared" si="200"/>
        <v>39.647653532681339</v>
      </c>
      <c r="AB89" s="40">
        <f t="shared" si="143"/>
        <v>40.647653532681339</v>
      </c>
      <c r="AC89" s="143">
        <f t="shared" si="144"/>
        <v>41.347653532681335</v>
      </c>
      <c r="AD89" s="97">
        <f t="shared" si="145"/>
        <v>43.147653532681339</v>
      </c>
      <c r="AE89" s="24">
        <f t="shared" si="146"/>
        <v>38.977653532681337</v>
      </c>
      <c r="AF89" s="24">
        <f t="shared" si="147"/>
        <v>54.647653532681339</v>
      </c>
      <c r="AG89" s="24">
        <f t="shared" si="148"/>
        <v>45.327653532681339</v>
      </c>
      <c r="AH89" s="12"/>
      <c r="AI89" s="37">
        <f t="shared" si="149"/>
        <v>45.847653532681335</v>
      </c>
      <c r="AJ89" s="34">
        <f t="shared" si="150"/>
        <v>48.647653532681339</v>
      </c>
      <c r="AK89" s="25">
        <f t="shared" si="151"/>
        <v>23.147653532681339</v>
      </c>
      <c r="AL89" s="12"/>
      <c r="AM89" s="24">
        <f t="shared" si="152"/>
        <v>35.947653532681343</v>
      </c>
      <c r="AN89" s="24">
        <f t="shared" si="153"/>
        <v>47.147653532681339</v>
      </c>
      <c r="AO89" s="24">
        <f t="shared" si="154"/>
        <v>41.047653532681338</v>
      </c>
      <c r="AP89" s="116">
        <f>IF(Polymers_Data!AE89=1,0.5*AO89+0.5*AN89,IF(Polymers_Data!AE89=2,0.7*AO89+0.3*AN89,IF(Polymers_Data!AE89=3,MAXA(MINA(AN89,AO89),AM89),IF(Polymers_Data!AE89=4,0.7*AO89+0.3*AM89,IF(Polymers_Data!AE89=5,0.5*AO89+0.5*AM89,"ERR")))))</f>
        <v>41.047653532681338</v>
      </c>
      <c r="AQ89" s="116">
        <f>IF(Polymers_Data!AE89=1,0.5*AO89+0.5*AN89,IF(Polymers_Data!AE89=2,0.7*AO89+0.3*AN89,IF(Polymers_Data!AE89=3,MAXA(MINA(AN89,AO89),AM89),IF(Polymers_Data!AE89=4,0.7*AO89+0.3*AM89,IF(Polymers_Data!AE89=5,0.5*AO89+0.5*AM89,"ERR")))))</f>
        <v>41.047653532681338</v>
      </c>
      <c r="AR89" s="24">
        <f t="shared" si="107"/>
        <v>33.147653532681339</v>
      </c>
      <c r="AS89" s="24">
        <f t="shared" si="108"/>
        <v>46.897653532681339</v>
      </c>
      <c r="AT89" s="24">
        <f t="shared" si="120"/>
        <v>38.53765353268134</v>
      </c>
      <c r="AU89" s="24">
        <f>IF(Polymers_Data!BP89=1,0.5*AT89+0.5*AS89,IF(Polymers_Data!BP89=2,0.7*AT89+0.3*AS89,IF(Polymers_Data!BP89=3,MAXA(MINA(AS89,AT89),AR89),IF(Polymers_Data!BP89=4,0.7*AT89+0.3*AR89,IF(Polymers_Data!BP89=5,0.3*AT89+0.7*AR89,"ERR")))))</f>
        <v>38.53765353268134</v>
      </c>
      <c r="AV89" s="24"/>
      <c r="AW89" s="24">
        <f t="shared" si="105"/>
        <v>38.53765353268134</v>
      </c>
      <c r="AX89" s="14"/>
      <c r="AY89" s="52">
        <f t="shared" si="155"/>
        <v>27.647653532681339</v>
      </c>
      <c r="AZ89" s="12"/>
      <c r="BA89" s="24">
        <f t="shared" si="156"/>
        <v>45.147653532681339</v>
      </c>
      <c r="BB89" s="24">
        <f t="shared" si="157"/>
        <v>87.647653532681346</v>
      </c>
      <c r="BC89" s="24">
        <f t="shared" si="158"/>
        <v>67.147653532681346</v>
      </c>
      <c r="BD89" s="116">
        <f>IF(Polymers_Data!BZ89=1,0.5*BC89+0.5*BB89,IF(Polymers_Data!BZ89=2,0.7*BC89+0.3*BB89,IF(Polymers_Data!BZ89=3,MAXA(MINA(BB89,BC89),BA89),IF(Polymers_Data!BZ89=4,0.7*BC89+0.3*BA89,IF(Polymers_Data!BZ89=5,0.5*BC89+0.5*BA89,"ERR")))))</f>
        <v>67.147653532681346</v>
      </c>
      <c r="BE89" s="40">
        <f>IF(Polymers_Data!BZ89=1,0.5*BC89+0.5*BB89,IF(Polymers_Data!BZ89=2,0.7*BC89+0.3*BB89,IF(Polymers_Data!BZ89=3,MAXA(MINA(BB89,BC89),BA89),IF(Polymers_Data!BZ89=4,0.7*BC89+0.3*BA89,IF(Polymers_Data!BZ89=5,0.5*BC89+0.5*BA89,"ERR")))))</f>
        <v>67.147653532681346</v>
      </c>
      <c r="BF89" s="12"/>
      <c r="BG89" s="12"/>
      <c r="BH89" s="12"/>
      <c r="BI89" s="53">
        <f t="shared" si="159"/>
        <v>67.147653532681346</v>
      </c>
      <c r="BJ89" s="12"/>
      <c r="BK89" s="25">
        <f t="shared" si="160"/>
        <v>38.647653532681339</v>
      </c>
      <c r="BL89" s="12"/>
      <c r="BM89" s="24">
        <f t="shared" si="161"/>
        <v>45.897653532681339</v>
      </c>
      <c r="BN89" s="24">
        <f t="shared" si="162"/>
        <v>60.647653532681339</v>
      </c>
      <c r="BO89" s="24">
        <f t="shared" si="163"/>
        <v>53.847653532681335</v>
      </c>
      <c r="BP89" s="94">
        <f>IF(Polymers_Data!AJ89=1,0.5*BO89+0.5*BN89,IF(Polymers_Data!AJ89=2,0.7*BO89+0.3*BN89,IF(Polymers_Data!AJ89=3,MAXA(MINA(BN89,BO89),BM89),IF(Polymers_Data!AJ89=4,0.7*BO89+0.3*BM89,IF(Polymers_Data!AJ89=5,0.5*BO89+0.5*BM89,"ERR")))))</f>
        <v>53.847653532681335</v>
      </c>
      <c r="BQ89" s="94">
        <v>0</v>
      </c>
      <c r="BR89" s="94">
        <f t="shared" si="104"/>
        <v>53.847653532681335</v>
      </c>
      <c r="BS89" s="24">
        <f t="shared" si="109"/>
        <v>51.347653532681335</v>
      </c>
      <c r="BT89" s="6"/>
      <c r="BU89" s="31">
        <f>VLOOKUP(A89,'[2]Price Curves'!$C$8:$IV$367,'[2]Price Curves'!$AW$1)</f>
        <v>40.533530992063575</v>
      </c>
      <c r="BV89" s="24">
        <f t="shared" si="112"/>
        <v>13.647653532681337</v>
      </c>
      <c r="BW89" s="24">
        <f t="shared" si="110"/>
        <v>20.647653532681339</v>
      </c>
      <c r="BX89" s="24">
        <f t="shared" si="164"/>
        <v>37.508653532681336</v>
      </c>
      <c r="BY89" s="24">
        <f t="shared" si="165"/>
        <v>27.647653532681339</v>
      </c>
      <c r="BZ89" s="24">
        <f>IF(Monomers_Data!F89=1,0.5*BY89+0.5*BX89,IF(Monomers_Data!F89=2,0.7*BY89+0.3*BX89,IF(Monomers_Data!F89=3,MAXA(MINA(BX89,BY89),BW89),IF(Monomers_Data!F89=4,0.7*BY89+0.3*BW89,IF(Monomers_Data!F89=5,0.5*BY89+0.5*BW89,"ERR")))))</f>
        <v>27.647653532681339</v>
      </c>
      <c r="CA89" s="24"/>
      <c r="CB89" s="40">
        <f t="shared" si="199"/>
        <v>27.647653532681339</v>
      </c>
      <c r="CC89" s="24">
        <f t="shared" si="166"/>
        <v>25.047653532681338</v>
      </c>
      <c r="CD89" s="24">
        <f t="shared" si="167"/>
        <v>29.647653532681339</v>
      </c>
      <c r="CE89" s="26">
        <f t="shared" si="168"/>
        <v>27.897653532681339</v>
      </c>
      <c r="CF89" s="6"/>
      <c r="CG89" s="5">
        <f>VLOOKUP(A89,'[2]Price Curves'!$C$8:$BH$367,'[2]Price Curves'!$AY$1)</f>
        <v>49.228453626190479</v>
      </c>
      <c r="CH89" s="6">
        <f t="shared" si="124"/>
        <v>11.637932299335809</v>
      </c>
      <c r="CI89" s="6">
        <f t="shared" si="125"/>
        <v>19.647653532681339</v>
      </c>
      <c r="CJ89" s="6">
        <f t="shared" si="125"/>
        <v>25.647653532681339</v>
      </c>
      <c r="CK89" s="6">
        <f t="shared" si="125"/>
        <v>21.647653532681339</v>
      </c>
      <c r="CL89" s="47">
        <f>IF(Monomers_Data!P89=1,0.5*CK89+0.5*CJ89,IF(Monomers_Data!P89=2,0.7*CK89+0.3*CJ89,IF(Monomers_Data!P89=3,MAXA(MINA(CJ89,CK89),CI89),IF(Monomers_Data!P89=4,0.7*CK89+0.3*CI89,IF(Monomers_Data!P89=5,0.5*CK89+0.5*CI89,"ERR")))))</f>
        <v>21.647653532681339</v>
      </c>
      <c r="CM89" s="47">
        <f t="shared" si="169"/>
        <v>18.637932299335809</v>
      </c>
      <c r="CN89" s="47"/>
      <c r="CO89" s="34">
        <f t="shared" si="127"/>
        <v>21.647653532681339</v>
      </c>
      <c r="CP89" s="47">
        <v>1.5</v>
      </c>
      <c r="CQ89" s="87">
        <f t="shared" si="170"/>
        <v>23.147653532681339</v>
      </c>
      <c r="CR89" s="6">
        <f t="shared" si="171"/>
        <v>17.777862015924814</v>
      </c>
      <c r="CS89" s="60">
        <f t="shared" si="172"/>
        <v>17.777862015924814</v>
      </c>
      <c r="CT89" s="63">
        <f t="shared" si="173"/>
        <v>27.647653532681339</v>
      </c>
      <c r="CU89" s="6">
        <f t="shared" si="121"/>
        <v>30.147653532681339</v>
      </c>
      <c r="CV89" s="6">
        <f t="shared" si="174"/>
        <v>44.647653532681339</v>
      </c>
      <c r="CW89" s="6">
        <f t="shared" si="175"/>
        <v>37.647653532681339</v>
      </c>
      <c r="CX89" s="24">
        <f>IF(Polymers_Data!BU89=1,0.5*CW89+0.5*CV89,IF(Polymers_Data!BU89=2,0.7*CW89+0.3*CV89,IF(Polymers_Data!BU89=3,MAXA(MINA(CV89,CW89),CU89),IF(Polymers_Data!BU89=4,0.7*CW89+0.3*CU89,IF(Polymers_Data!BU89=5,0.5*CW89+0.5*CU89,"ERR")))))</f>
        <v>39.74765353268134</v>
      </c>
      <c r="CY89" s="177">
        <f t="shared" si="128"/>
        <v>39.74765353268134</v>
      </c>
      <c r="CZ89" s="5">
        <v>0</v>
      </c>
      <c r="DA89" s="6">
        <f t="shared" si="111"/>
        <v>0</v>
      </c>
      <c r="DB89" s="26"/>
      <c r="DC89" s="6">
        <f t="shared" si="198"/>
        <v>25.047653532681338</v>
      </c>
      <c r="DD89" s="6">
        <f t="shared" si="201"/>
        <v>105.94202380952382</v>
      </c>
      <c r="DE89" s="6">
        <f t="shared" si="176"/>
        <v>23.622772395277707</v>
      </c>
      <c r="DF89" s="6">
        <f t="shared" si="177"/>
        <v>19.747653532681337</v>
      </c>
      <c r="DG89" s="6">
        <f t="shared" si="178"/>
        <v>50.047653532681338</v>
      </c>
      <c r="DH89" s="24">
        <f t="shared" si="179"/>
        <v>31.047653532681338</v>
      </c>
      <c r="DI89" s="6">
        <f>IF(Monomers_Data!AE89=1,0.5*DH89+0.5*DG89,IF(Monomers_Data!AE89=2,0.7*DH89+0.3*DG89,IF(Monomers_Data!AE89=3,MAXA(MINA(DG89,DH89),DF89),IF(Monomers_Data!AE89=4,0.7*DH89+0.3*DF89,IF(Monomers_Data!AE89=5,0.5*DH89+0.5*DF89,"ERR")))))</f>
        <v>31.047653532681338</v>
      </c>
      <c r="DJ89" s="47">
        <f t="shared" si="131"/>
        <v>31.047653532681338</v>
      </c>
      <c r="DK89" s="26">
        <f t="shared" si="114"/>
        <v>684.29028386029665</v>
      </c>
      <c r="DL89" s="6">
        <f t="shared" si="180"/>
        <v>27.647653532681339</v>
      </c>
      <c r="DM89" s="6">
        <f t="shared" si="122"/>
        <v>30.147653532681339</v>
      </c>
      <c r="DN89" s="6">
        <f t="shared" si="181"/>
        <v>50.647653532681339</v>
      </c>
      <c r="DO89" s="24">
        <f t="shared" si="182"/>
        <v>38.647653532681339</v>
      </c>
      <c r="DP89" s="6">
        <f>IF(Monomers_Data!AE89=1,0.5*DO89+0.5*DN89,IF(Monomers_Data!AE89=2,0.7*DO89+0.3*DN89,IF(Monomers_Data!AE89=3,MAXA(MINA(DN89,DO89),DM89),IF(Monomers_Data!AE89=4,0.7*DO89+0.3*DM89,IF(Monomers_Data!AE89=5,0.5*DO89+0.5*DM89,"ERR")))))</f>
        <v>38.647653532681339</v>
      </c>
      <c r="DQ89" s="47">
        <f t="shared" si="126"/>
        <v>38.647653532681339</v>
      </c>
      <c r="DR89" s="26">
        <f t="shared" si="115"/>
        <v>851.79428386029667</v>
      </c>
      <c r="DS89" s="24">
        <f>VLOOKUP(A89,'[2]Price Curves'!$C$8:$BH$367,'[2]Price Curves'!$BC$1)</f>
        <v>22.45</v>
      </c>
      <c r="DT89" s="6">
        <f t="shared" si="116"/>
        <v>53.452380952380949</v>
      </c>
      <c r="DU89" s="6">
        <f>VLOOKUP(A89,'[2]Price Curves'!$C$8:$BH$367,'[2]Price Curves'!$BG$1)</f>
        <v>65.80952380952381</v>
      </c>
      <c r="DV89" s="5">
        <f t="shared" si="183"/>
        <v>79.092063492063573</v>
      </c>
      <c r="DW89" s="58">
        <f t="shared" si="184"/>
        <v>163.49206349206355</v>
      </c>
      <c r="DX89" s="58">
        <f t="shared" si="185"/>
        <v>105.94202380952382</v>
      </c>
      <c r="DY89" s="24">
        <f t="shared" si="186"/>
        <v>108.49206349206356</v>
      </c>
      <c r="DZ89" s="24"/>
      <c r="EA89" s="186">
        <f t="shared" si="187"/>
        <v>105.94202380952382</v>
      </c>
      <c r="EB89" s="186">
        <f t="shared" si="202"/>
        <v>105.94202380952382</v>
      </c>
      <c r="EC89" s="153"/>
      <c r="ED89" s="73">
        <f>'[2]Price Curves'!AM88</f>
        <v>0</v>
      </c>
      <c r="EH89" s="67">
        <f>MAX(EXP(-0.015*((A95-'Export File'!$A$6+30)/365))*$EH$8,0.1)</f>
        <v>0.1</v>
      </c>
      <c r="EJ89" s="112">
        <f t="shared" si="188"/>
        <v>13.647653532681337</v>
      </c>
      <c r="EK89" s="112">
        <f t="shared" si="123"/>
        <v>18.867653532681338</v>
      </c>
      <c r="EL89" s="112">
        <f t="shared" si="189"/>
        <v>31.847653532681335</v>
      </c>
      <c r="EM89" s="112">
        <f t="shared" si="190"/>
        <v>25.047653532681338</v>
      </c>
      <c r="EN89" s="174">
        <f>IF(Monomers_Data!K89=1,0.5*EM89+0.5*EL89,IF(Monomers_Data!K89=2,0.7*EM89+0.3*EL89,IF(Monomers_Data!K89=3,MAXA(MINA(EL89,EM89),EK89),IF(Monomers_Data!K89=4,0.7*EM89+0.3*EK89,IF(Monomers_Data!K89=5,0.5*EM89+0.5*EK89,"ERR")))))</f>
        <v>25.047653532681338</v>
      </c>
      <c r="EP89" s="175">
        <f t="shared" si="106"/>
        <v>25.047653532681338</v>
      </c>
      <c r="EQ89" s="112">
        <f>VLOOKUP(A89,'[2]Price Curves'!$C$8:$BH$367,'[2]Price Curves'!$BH$1)</f>
        <v>58.88095238095238</v>
      </c>
      <c r="ER89" s="112">
        <f>VLOOKUP(A89,'[2]Price Curves'!$C$8:$BH$367,'[2]Price Curves'!$BA$1)</f>
        <v>47.902195357142851</v>
      </c>
      <c r="ES89" s="161">
        <f t="shared" si="191"/>
        <v>12.448249199091263</v>
      </c>
      <c r="ET89" s="112">
        <f t="shared" si="192"/>
        <v>20.647653532681339</v>
      </c>
      <c r="EU89" s="192">
        <f t="shared" si="193"/>
        <v>16.547951365886302</v>
      </c>
      <c r="EV89" s="112">
        <f t="shared" si="194"/>
        <v>17.87397841717441</v>
      </c>
      <c r="EW89" s="112">
        <f>IF(Monomers_Data!U89=1,0.5*EU89+0.5*ET89,IF(Monomers_Data!U89=2,0.7*EU89+0.3*ET89,IF(Monomers_Data!U89=3,MAXA(MINA(ET89,EU89),ES89),IF(Monomers_Data!U89=4,0.7*EU89+0.3*ES89,IF(Monomers_Data!U89=5,0.5*EU89+0.5*ES89,"ERR")))))</f>
        <v>17.777862015924814</v>
      </c>
      <c r="EX89" s="24">
        <f t="shared" si="197"/>
        <v>17.777862015924814</v>
      </c>
      <c r="EY89" s="211">
        <f>VLOOKUP(A89,'[2]Price Curves'!$C$8:$BH$367,'[2]Price Curves'!$BE$1)</f>
        <v>4.577</v>
      </c>
      <c r="EZ89" s="112">
        <f t="shared" si="129"/>
        <v>69.874299999999991</v>
      </c>
      <c r="FA89">
        <f t="shared" si="195"/>
        <v>68.058499999999995</v>
      </c>
    </row>
    <row r="90" spans="1:157" x14ac:dyDescent="0.3">
      <c r="A90" s="113">
        <f t="shared" si="196"/>
        <v>39448</v>
      </c>
      <c r="C90" s="52">
        <f t="shared" si="132"/>
        <v>27.089783346937388</v>
      </c>
      <c r="D90" s="12"/>
      <c r="E90" s="24">
        <f t="shared" si="133"/>
        <v>36.089783346937388</v>
      </c>
      <c r="F90" s="24">
        <f t="shared" si="134"/>
        <v>49.089783346937388</v>
      </c>
      <c r="G90" s="24">
        <f t="shared" si="135"/>
        <v>42.289783346937384</v>
      </c>
      <c r="H90" s="40">
        <f>IF(Polymers_Data!F90=1,0.5*G90+0.5*F90,IF(Polymers_Data!F90=2,0.7*G90+0.3*F90,IF(Polymers_Data!F90=3,MAXA(MINA(F90,G90),E90),IF(Polymers_Data!F90=4,0.7*G90+0.3*E90,IF(Polymers_Data!F90=5,0.5*G90+0.5*E90,"ERR")))))</f>
        <v>42.289783346937384</v>
      </c>
      <c r="I90" s="116">
        <v>0</v>
      </c>
      <c r="J90" s="116">
        <f t="shared" si="136"/>
        <v>42.289783346937384</v>
      </c>
      <c r="K90" s="65">
        <f t="shared" si="113"/>
        <v>44.289783346937384</v>
      </c>
      <c r="L90" s="91">
        <f t="shared" si="137"/>
        <v>44.589783346937388</v>
      </c>
      <c r="M90" s="92">
        <f t="shared" si="130"/>
        <v>45.589783346937388</v>
      </c>
      <c r="N90" s="93">
        <f t="shared" si="138"/>
        <v>43.589783346937388</v>
      </c>
      <c r="O90" s="25">
        <f t="shared" si="139"/>
        <v>29.589783346937388</v>
      </c>
      <c r="P90" s="24">
        <f t="shared" si="140"/>
        <v>47.589783346937388</v>
      </c>
      <c r="Q90" s="24">
        <f t="shared" si="141"/>
        <v>39.339783346937388</v>
      </c>
      <c r="R90" s="12"/>
      <c r="S90" s="37">
        <f t="shared" si="142"/>
        <v>38.789783346937384</v>
      </c>
      <c r="T90" s="40"/>
      <c r="U90" s="25">
        <f t="shared" si="117"/>
        <v>32.089783346937388</v>
      </c>
      <c r="V90" s="24">
        <f t="shared" si="118"/>
        <v>46.589783346937388</v>
      </c>
      <c r="W90" s="24">
        <f t="shared" si="119"/>
        <v>39.089783346937388</v>
      </c>
      <c r="X90" s="40"/>
      <c r="Y90" s="40">
        <f>IF(Polymers_Data!BA90=1,0.5*W90+0.5*V90,IF(Polymers_Data!BA90=2,0.7*W90+0.3*V90,IF(Polymers_Data!BA90=3,MAXA(MINA(V90,W90),U90),IF(Polymers_Data!BA90=4,0.7*W90+0.3*U90,IF(Polymers_Data!BA90=5,0.5*W90+0.5*U90,"ERR")))))</f>
        <v>39.089783346937388</v>
      </c>
      <c r="Z90" s="24">
        <v>0</v>
      </c>
      <c r="AA90" s="40">
        <f t="shared" si="200"/>
        <v>39.089783346937388</v>
      </c>
      <c r="AB90" s="40">
        <f t="shared" si="143"/>
        <v>40.089783346937388</v>
      </c>
      <c r="AC90" s="143">
        <f t="shared" si="144"/>
        <v>40.789783346937384</v>
      </c>
      <c r="AD90" s="97">
        <f t="shared" si="145"/>
        <v>42.589783346937388</v>
      </c>
      <c r="AE90" s="24">
        <f t="shared" si="146"/>
        <v>38.419783346937386</v>
      </c>
      <c r="AF90" s="24">
        <f t="shared" si="147"/>
        <v>54.089783346937388</v>
      </c>
      <c r="AG90" s="24">
        <f t="shared" si="148"/>
        <v>44.769783346937388</v>
      </c>
      <c r="AH90" s="12"/>
      <c r="AI90" s="37">
        <f t="shared" si="149"/>
        <v>45.289783346937384</v>
      </c>
      <c r="AJ90" s="34">
        <f t="shared" si="150"/>
        <v>48.089783346937388</v>
      </c>
      <c r="AK90" s="25">
        <f t="shared" si="151"/>
        <v>22.589783346937388</v>
      </c>
      <c r="AL90" s="12"/>
      <c r="AM90" s="24">
        <f t="shared" si="152"/>
        <v>35.389783346937392</v>
      </c>
      <c r="AN90" s="24">
        <f t="shared" si="153"/>
        <v>46.589783346937388</v>
      </c>
      <c r="AO90" s="24">
        <f t="shared" si="154"/>
        <v>40.489783346937386</v>
      </c>
      <c r="AP90" s="116">
        <f>IF(Polymers_Data!AE90=1,0.5*AO90+0.5*AN90,IF(Polymers_Data!AE90=2,0.7*AO90+0.3*AN90,IF(Polymers_Data!AE90=3,MAXA(MINA(AN90,AO90),AM90),IF(Polymers_Data!AE90=4,0.7*AO90+0.3*AM90,IF(Polymers_Data!AE90=5,0.5*AO90+0.5*AM90,"ERR")))))</f>
        <v>40.489783346937386</v>
      </c>
      <c r="AQ90" s="116">
        <f>IF(Polymers_Data!AE90=1,0.5*AO90+0.5*AN90,IF(Polymers_Data!AE90=2,0.7*AO90+0.3*AN90,IF(Polymers_Data!AE90=3,MAXA(MINA(AN90,AO90),AM90),IF(Polymers_Data!AE90=4,0.7*AO90+0.3*AM90,IF(Polymers_Data!AE90=5,0.5*AO90+0.5*AM90,"ERR")))))</f>
        <v>40.489783346937386</v>
      </c>
      <c r="AR90" s="24">
        <f t="shared" si="107"/>
        <v>32.589783346937388</v>
      </c>
      <c r="AS90" s="24">
        <f t="shared" si="108"/>
        <v>46.339783346937388</v>
      </c>
      <c r="AT90" s="24">
        <f t="shared" si="120"/>
        <v>37.979783346937388</v>
      </c>
      <c r="AU90" s="24">
        <f>IF(Polymers_Data!BP90=1,0.5*AT90+0.5*AS90,IF(Polymers_Data!BP90=2,0.7*AT90+0.3*AS90,IF(Polymers_Data!BP90=3,MAXA(MINA(AS90,AT90),AR90),IF(Polymers_Data!BP90=4,0.7*AT90+0.3*AR90,IF(Polymers_Data!BP90=5,0.3*AT90+0.7*AR90,"ERR")))))</f>
        <v>37.979783346937388</v>
      </c>
      <c r="AV90" s="24"/>
      <c r="AW90" s="24">
        <f t="shared" si="105"/>
        <v>37.979783346937388</v>
      </c>
      <c r="AX90" s="14"/>
      <c r="AY90" s="52">
        <f t="shared" si="155"/>
        <v>27.089783346937388</v>
      </c>
      <c r="AZ90" s="12"/>
      <c r="BA90" s="24">
        <f t="shared" si="156"/>
        <v>44.589783346937388</v>
      </c>
      <c r="BB90" s="24">
        <f t="shared" si="157"/>
        <v>87.089783346937395</v>
      </c>
      <c r="BC90" s="24">
        <f t="shared" si="158"/>
        <v>66.589783346937395</v>
      </c>
      <c r="BD90" s="116">
        <f>IF(Polymers_Data!BZ90=1,0.5*BC90+0.5*BB90,IF(Polymers_Data!BZ90=2,0.7*BC90+0.3*BB90,IF(Polymers_Data!BZ90=3,MAXA(MINA(BB90,BC90),BA90),IF(Polymers_Data!BZ90=4,0.7*BC90+0.3*BA90,IF(Polymers_Data!BZ90=5,0.5*BC90+0.5*BA90,"ERR")))))</f>
        <v>66.589783346937395</v>
      </c>
      <c r="BE90" s="40">
        <f>IF(Polymers_Data!BZ90=1,0.5*BC90+0.5*BB90,IF(Polymers_Data!BZ90=2,0.7*BC90+0.3*BB90,IF(Polymers_Data!BZ90=3,MAXA(MINA(BB90,BC90),BA90),IF(Polymers_Data!BZ90=4,0.7*BC90+0.3*BA90,IF(Polymers_Data!BZ90=5,0.5*BC90+0.5*BA90,"ERR")))))</f>
        <v>66.589783346937395</v>
      </c>
      <c r="BF90" s="12"/>
      <c r="BG90" s="12"/>
      <c r="BH90" s="12"/>
      <c r="BI90" s="53">
        <f t="shared" si="159"/>
        <v>66.589783346937395</v>
      </c>
      <c r="BJ90" s="12"/>
      <c r="BK90" s="25">
        <f t="shared" si="160"/>
        <v>38.089783346937388</v>
      </c>
      <c r="BL90" s="12"/>
      <c r="BM90" s="24">
        <f t="shared" si="161"/>
        <v>45.339783346937388</v>
      </c>
      <c r="BN90" s="24">
        <f t="shared" si="162"/>
        <v>60.089783346937388</v>
      </c>
      <c r="BO90" s="24">
        <f t="shared" si="163"/>
        <v>53.289783346937384</v>
      </c>
      <c r="BP90" s="94">
        <f>IF(Polymers_Data!AJ90=1,0.5*BO90+0.5*BN90,IF(Polymers_Data!AJ90=2,0.7*BO90+0.3*BN90,IF(Polymers_Data!AJ90=3,MAXA(MINA(BN90,BO90),BM90),IF(Polymers_Data!AJ90=4,0.7*BO90+0.3*BM90,IF(Polymers_Data!AJ90=5,0.5*BO90+0.5*BM90,"ERR")))))</f>
        <v>53.289783346937384</v>
      </c>
      <c r="BQ90" s="94">
        <v>0</v>
      </c>
      <c r="BR90" s="94">
        <f t="shared" si="104"/>
        <v>53.289783346937384</v>
      </c>
      <c r="BS90" s="24">
        <f t="shared" si="109"/>
        <v>50.789783346937384</v>
      </c>
      <c r="BT90" s="6"/>
      <c r="BU90" s="31">
        <f>VLOOKUP(A90,'[2]Price Curves'!$C$8:$IV$367,'[2]Price Curves'!$AW$1)</f>
        <v>38.876656540404049</v>
      </c>
      <c r="BV90" s="24">
        <f t="shared" si="112"/>
        <v>13.08978334693739</v>
      </c>
      <c r="BW90" s="24">
        <f t="shared" si="110"/>
        <v>20.089783346937388</v>
      </c>
      <c r="BX90" s="24">
        <f t="shared" si="164"/>
        <v>36.950783346937392</v>
      </c>
      <c r="BY90" s="24">
        <f t="shared" si="165"/>
        <v>27.089783346937388</v>
      </c>
      <c r="BZ90" s="24">
        <f>IF(Monomers_Data!F90=1,0.5*BY90+0.5*BX90,IF(Monomers_Data!F90=2,0.7*BY90+0.3*BX90,IF(Monomers_Data!F90=3,MAXA(MINA(BX90,BY90),BW90),IF(Monomers_Data!F90=4,0.7*BY90+0.3*BW90,IF(Monomers_Data!F90=5,0.5*BY90+0.5*BW90,"ERR")))))</f>
        <v>27.089783346937388</v>
      </c>
      <c r="CA90" s="24"/>
      <c r="CB90" s="40">
        <f t="shared" si="199"/>
        <v>27.089783346937388</v>
      </c>
      <c r="CC90" s="24">
        <f t="shared" si="166"/>
        <v>24.48978334693739</v>
      </c>
      <c r="CD90" s="24">
        <f t="shared" si="167"/>
        <v>29.089783346937388</v>
      </c>
      <c r="CE90" s="26">
        <f t="shared" si="168"/>
        <v>27.339783346937388</v>
      </c>
      <c r="CF90" s="6"/>
      <c r="CG90" s="5">
        <f>VLOOKUP(A90,'[2]Price Curves'!$C$8:$BH$367,'[2]Price Curves'!$AY$1)</f>
        <v>49.109792572348567</v>
      </c>
      <c r="CH90" s="6">
        <f t="shared" si="124"/>
        <v>11.609880040744342</v>
      </c>
      <c r="CI90" s="6">
        <f t="shared" si="125"/>
        <v>19.089783346937388</v>
      </c>
      <c r="CJ90" s="6">
        <f t="shared" si="125"/>
        <v>25.089783346937388</v>
      </c>
      <c r="CK90" s="6">
        <f t="shared" si="125"/>
        <v>21.089783346937388</v>
      </c>
      <c r="CL90" s="47">
        <f>IF(Monomers_Data!P90=1,0.5*CK90+0.5*CJ90,IF(Monomers_Data!P90=2,0.7*CK90+0.3*CJ90,IF(Monomers_Data!P90=3,MAXA(MINA(CJ90,CK90),CI90),IF(Monomers_Data!P90=4,0.7*CK90+0.3*CI90,IF(Monomers_Data!P90=5,0.5*CK90+0.5*CI90,"ERR")))))</f>
        <v>21.089783346937388</v>
      </c>
      <c r="CM90" s="47">
        <f t="shared" si="169"/>
        <v>18.609880040744343</v>
      </c>
      <c r="CN90" s="47"/>
      <c r="CO90" s="34">
        <f t="shared" si="127"/>
        <v>21.089783346937388</v>
      </c>
      <c r="CP90" s="47">
        <v>1.5</v>
      </c>
      <c r="CQ90" s="87">
        <f t="shared" si="170"/>
        <v>22.589783346937388</v>
      </c>
      <c r="CR90" s="6">
        <f t="shared" si="171"/>
        <v>17.761649626049277</v>
      </c>
      <c r="CS90" s="60">
        <f t="shared" si="172"/>
        <v>17.761649626049277</v>
      </c>
      <c r="CT90" s="63">
        <f t="shared" si="173"/>
        <v>27.089783346937388</v>
      </c>
      <c r="CU90" s="6">
        <f t="shared" si="121"/>
        <v>29.589783346937388</v>
      </c>
      <c r="CV90" s="6">
        <f t="shared" si="174"/>
        <v>44.089783346937388</v>
      </c>
      <c r="CW90" s="6">
        <f t="shared" si="175"/>
        <v>37.089783346937388</v>
      </c>
      <c r="CX90" s="24">
        <f>IF(Polymers_Data!BU90=1,0.5*CW90+0.5*CV90,IF(Polymers_Data!BU90=2,0.7*CW90+0.3*CV90,IF(Polymers_Data!BU90=3,MAXA(MINA(CV90,CW90),CU90),IF(Polymers_Data!BU90=4,0.7*CW90+0.3*CU90,IF(Polymers_Data!BU90=5,0.5*CW90+0.5*CU90,"ERR")))))</f>
        <v>39.189783346937389</v>
      </c>
      <c r="CY90" s="177">
        <f t="shared" si="128"/>
        <v>39.189783346937389</v>
      </c>
      <c r="CZ90" s="5">
        <v>0</v>
      </c>
      <c r="DA90" s="6">
        <f t="shared" si="111"/>
        <v>0</v>
      </c>
      <c r="DB90" s="26"/>
      <c r="DC90" s="6">
        <f t="shared" si="198"/>
        <v>24.48978334693739</v>
      </c>
      <c r="DD90" s="6">
        <f t="shared" si="201"/>
        <v>105.98825396825406</v>
      </c>
      <c r="DE90" s="6">
        <f t="shared" si="176"/>
        <v>23.46870350015659</v>
      </c>
      <c r="DF90" s="6">
        <f t="shared" si="177"/>
        <v>19.189783346937389</v>
      </c>
      <c r="DG90" s="6">
        <f t="shared" si="178"/>
        <v>49.489783346937386</v>
      </c>
      <c r="DH90" s="24">
        <f t="shared" si="179"/>
        <v>30.48978334693739</v>
      </c>
      <c r="DI90" s="6">
        <f>IF(Monomers_Data!AE90=1,0.5*DH90+0.5*DG90,IF(Monomers_Data!AE90=2,0.7*DH90+0.3*DG90,IF(Monomers_Data!AE90=3,MAXA(MINA(DG90,DH90),DF90),IF(Monomers_Data!AE90=4,0.7*DH90+0.3*DF90,IF(Monomers_Data!AE90=5,0.5*DH90+0.5*DF90,"ERR")))))</f>
        <v>30.48978334693739</v>
      </c>
      <c r="DJ90" s="47">
        <f t="shared" si="131"/>
        <v>30.48978334693739</v>
      </c>
      <c r="DK90" s="26">
        <f t="shared" si="114"/>
        <v>671.9948249665</v>
      </c>
      <c r="DL90" s="6">
        <f t="shared" si="180"/>
        <v>27.089783346937388</v>
      </c>
      <c r="DM90" s="6">
        <f t="shared" si="122"/>
        <v>29.589783346937388</v>
      </c>
      <c r="DN90" s="6">
        <f t="shared" si="181"/>
        <v>50.089783346937388</v>
      </c>
      <c r="DO90" s="24">
        <f t="shared" si="182"/>
        <v>38.089783346937388</v>
      </c>
      <c r="DP90" s="6">
        <f>IF(Monomers_Data!AE90=1,0.5*DO90+0.5*DN90,IF(Monomers_Data!AE90=2,0.7*DO90+0.3*DN90,IF(Monomers_Data!AE90=3,MAXA(MINA(DN90,DO90),DM90),IF(Monomers_Data!AE90=4,0.7*DO90+0.3*DM90,IF(Monomers_Data!AE90=5,0.5*DO90+0.5*DM90,"ERR")))))</f>
        <v>38.089783346937388</v>
      </c>
      <c r="DQ90" s="47">
        <f t="shared" si="126"/>
        <v>38.089783346937388</v>
      </c>
      <c r="DR90" s="26">
        <f t="shared" si="115"/>
        <v>839.49882496650002</v>
      </c>
      <c r="DS90" s="24">
        <f>VLOOKUP(A90,'[2]Price Curves'!$C$8:$BH$367,'[2]Price Curves'!$BC$1)</f>
        <v>22.466666666666701</v>
      </c>
      <c r="DT90" s="6">
        <f t="shared" si="116"/>
        <v>53.492063492063565</v>
      </c>
      <c r="DU90" s="6">
        <f>VLOOKUP(A90,'[2]Price Curves'!$C$8:$BH$367,'[2]Price Curves'!$BG$1)</f>
        <v>65.769047619047626</v>
      </c>
      <c r="DV90" s="5">
        <f t="shared" si="183"/>
        <v>79.131746031745962</v>
      </c>
      <c r="DW90" s="58">
        <f t="shared" si="184"/>
        <v>163.53174603174597</v>
      </c>
      <c r="DX90" s="58">
        <f t="shared" si="185"/>
        <v>105.98825396825406</v>
      </c>
      <c r="DY90" s="24">
        <f t="shared" si="186"/>
        <v>108.53174603174595</v>
      </c>
      <c r="DZ90" s="24"/>
      <c r="EA90" s="186">
        <f t="shared" si="187"/>
        <v>105.98825396825406</v>
      </c>
      <c r="EB90" s="186">
        <f t="shared" si="202"/>
        <v>105.98825396825406</v>
      </c>
      <c r="EC90" s="153"/>
      <c r="ED90" s="73">
        <f>'[2]Price Curves'!AM89</f>
        <v>0</v>
      </c>
      <c r="EH90" s="67">
        <f>MAX(EXP(-0.015*((A96-'Export File'!$A$6+30)/365))*$EH$8,0.1)</f>
        <v>0.1</v>
      </c>
      <c r="EJ90" s="112">
        <f t="shared" si="188"/>
        <v>13.08978334693739</v>
      </c>
      <c r="EK90" s="112">
        <f t="shared" si="123"/>
        <v>18.30978334693739</v>
      </c>
      <c r="EL90" s="112">
        <f t="shared" si="189"/>
        <v>31.289783346937391</v>
      </c>
      <c r="EM90" s="112">
        <f t="shared" si="190"/>
        <v>24.48978334693739</v>
      </c>
      <c r="EN90" s="174">
        <f>IF(Monomers_Data!K90=1,0.5*EM90+0.5*EL90,IF(Monomers_Data!K90=2,0.7*EM90+0.3*EL90,IF(Monomers_Data!K90=3,MAXA(MINA(EL90,EM90),EK90),IF(Monomers_Data!K90=4,0.7*EM90+0.3*EK90,IF(Monomers_Data!K90=5,0.5*EM90+0.5*EK90,"ERR")))))</f>
        <v>24.48978334693739</v>
      </c>
      <c r="EP90" s="175">
        <f t="shared" si="106"/>
        <v>24.48978334693739</v>
      </c>
      <c r="EQ90" s="112">
        <f>VLOOKUP(A90,'[2]Price Curves'!$C$8:$BH$367,'[2]Price Curves'!$BH$1)</f>
        <v>61.790476190476191</v>
      </c>
      <c r="ER90" s="112">
        <f>VLOOKUP(A90,'[2]Price Curves'!$C$8:$BH$367,'[2]Price Curves'!$BA$1)</f>
        <v>48.733910227272624</v>
      </c>
      <c r="ES90" s="161">
        <f t="shared" si="191"/>
        <v>13.437972715828499</v>
      </c>
      <c r="ET90" s="112">
        <f t="shared" si="192"/>
        <v>20.089783346937388</v>
      </c>
      <c r="EU90" s="192">
        <f t="shared" si="193"/>
        <v>16.763878031382944</v>
      </c>
      <c r="EV90" s="112">
        <f t="shared" si="194"/>
        <v>17.452786426937728</v>
      </c>
      <c r="EW90" s="112">
        <f>IF(Monomers_Data!U90=1,0.5*EU90+0.5*ET90,IF(Monomers_Data!U90=2,0.7*EU90+0.3*ET90,IF(Monomers_Data!U90=3,MAXA(MINA(ET90,EU90),ES90),IF(Monomers_Data!U90=4,0.7*EU90+0.3*ES90,IF(Monomers_Data!U90=5,0.5*EU90+0.5*ES90,"ERR")))))</f>
        <v>17.761649626049277</v>
      </c>
      <c r="EX90" s="24">
        <f t="shared" si="197"/>
        <v>17.761649626049277</v>
      </c>
      <c r="EY90" s="211">
        <f>VLOOKUP(A90,'[2]Price Curves'!$C$8:$BH$367,'[2]Price Curves'!$BE$1)</f>
        <v>4.6219999999999999</v>
      </c>
      <c r="EZ90" s="112">
        <f t="shared" si="129"/>
        <v>70.589799999999997</v>
      </c>
      <c r="FA90">
        <f t="shared" si="195"/>
        <v>68.530999999999992</v>
      </c>
    </row>
    <row r="91" spans="1:157" x14ac:dyDescent="0.3">
      <c r="A91" s="113">
        <f t="shared" si="196"/>
        <v>39479</v>
      </c>
      <c r="C91" s="52">
        <f t="shared" si="132"/>
        <v>27.105961671387604</v>
      </c>
      <c r="D91" s="12"/>
      <c r="E91" s="24">
        <f t="shared" si="133"/>
        <v>36.105961671387604</v>
      </c>
      <c r="F91" s="24">
        <f t="shared" si="134"/>
        <v>49.105961671387604</v>
      </c>
      <c r="G91" s="24">
        <f t="shared" si="135"/>
        <v>42.305961671387607</v>
      </c>
      <c r="H91" s="40">
        <f>IF(Polymers_Data!F91=1,0.5*G91+0.5*F91,IF(Polymers_Data!F91=2,0.7*G91+0.3*F91,IF(Polymers_Data!F91=3,MAXA(MINA(F91,G91),E91),IF(Polymers_Data!F91=4,0.7*G91+0.3*E91,IF(Polymers_Data!F91=5,0.5*G91+0.5*E91,"ERR")))))</f>
        <v>42.305961671387607</v>
      </c>
      <c r="I91" s="116">
        <v>0</v>
      </c>
      <c r="J91" s="116">
        <f t="shared" si="136"/>
        <v>42.305961671387607</v>
      </c>
      <c r="K91" s="65">
        <f t="shared" si="113"/>
        <v>44.305961671387607</v>
      </c>
      <c r="L91" s="91">
        <f t="shared" si="137"/>
        <v>44.605961671387604</v>
      </c>
      <c r="M91" s="92">
        <f t="shared" si="130"/>
        <v>45.605961671387604</v>
      </c>
      <c r="N91" s="93">
        <f t="shared" si="138"/>
        <v>43.605961671387604</v>
      </c>
      <c r="O91" s="25">
        <f t="shared" si="139"/>
        <v>29.605961671387604</v>
      </c>
      <c r="P91" s="24">
        <f t="shared" si="140"/>
        <v>47.605961671387604</v>
      </c>
      <c r="Q91" s="24">
        <f t="shared" si="141"/>
        <v>39.355961671387604</v>
      </c>
      <c r="R91" s="12"/>
      <c r="S91" s="37">
        <f t="shared" si="142"/>
        <v>38.805961671387607</v>
      </c>
      <c r="T91" s="40"/>
      <c r="U91" s="25">
        <f t="shared" si="117"/>
        <v>32.105961671387604</v>
      </c>
      <c r="V91" s="24">
        <f t="shared" si="118"/>
        <v>46.605961671387604</v>
      </c>
      <c r="W91" s="24">
        <f t="shared" si="119"/>
        <v>39.105961671387604</v>
      </c>
      <c r="X91" s="40"/>
      <c r="Y91" s="40">
        <f>IF(Polymers_Data!BA91=1,0.5*W91+0.5*V91,IF(Polymers_Data!BA91=2,0.7*W91+0.3*V91,IF(Polymers_Data!BA91=3,MAXA(MINA(V91,W91),U91),IF(Polymers_Data!BA91=4,0.7*W91+0.3*U91,IF(Polymers_Data!BA91=5,0.5*W91+0.5*U91,"ERR")))))</f>
        <v>39.105961671387604</v>
      </c>
      <c r="Z91" s="24">
        <v>0</v>
      </c>
      <c r="AA91" s="40">
        <f t="shared" si="200"/>
        <v>39.105961671387604</v>
      </c>
      <c r="AB91" s="40">
        <f t="shared" si="143"/>
        <v>40.105961671387604</v>
      </c>
      <c r="AC91" s="143">
        <f t="shared" si="144"/>
        <v>40.805961671387607</v>
      </c>
      <c r="AD91" s="97">
        <f t="shared" si="145"/>
        <v>42.605961671387604</v>
      </c>
      <c r="AE91" s="24">
        <f t="shared" si="146"/>
        <v>38.435961671387602</v>
      </c>
      <c r="AF91" s="24">
        <f t="shared" si="147"/>
        <v>54.105961671387604</v>
      </c>
      <c r="AG91" s="24">
        <f t="shared" si="148"/>
        <v>44.785961671387604</v>
      </c>
      <c r="AH91" s="12"/>
      <c r="AI91" s="37">
        <f t="shared" si="149"/>
        <v>45.305961671387607</v>
      </c>
      <c r="AJ91" s="34">
        <f t="shared" si="150"/>
        <v>48.105961671387604</v>
      </c>
      <c r="AK91" s="25">
        <f t="shared" si="151"/>
        <v>22.605961671387604</v>
      </c>
      <c r="AL91" s="12"/>
      <c r="AM91" s="24">
        <f t="shared" si="152"/>
        <v>35.405961671387601</v>
      </c>
      <c r="AN91" s="24">
        <f t="shared" si="153"/>
        <v>46.605961671387604</v>
      </c>
      <c r="AO91" s="24">
        <f t="shared" si="154"/>
        <v>40.505961671387603</v>
      </c>
      <c r="AP91" s="116">
        <f>IF(Polymers_Data!AE91=1,0.5*AO91+0.5*AN91,IF(Polymers_Data!AE91=2,0.7*AO91+0.3*AN91,IF(Polymers_Data!AE91=3,MAXA(MINA(AN91,AO91),AM91),IF(Polymers_Data!AE91=4,0.7*AO91+0.3*AM91,IF(Polymers_Data!AE91=5,0.5*AO91+0.5*AM91,"ERR")))))</f>
        <v>40.505961671387603</v>
      </c>
      <c r="AQ91" s="116">
        <f>IF(Polymers_Data!AE91=1,0.5*AO91+0.5*AN91,IF(Polymers_Data!AE91=2,0.7*AO91+0.3*AN91,IF(Polymers_Data!AE91=3,MAXA(MINA(AN91,AO91),AM91),IF(Polymers_Data!AE91=4,0.7*AO91+0.3*AM91,IF(Polymers_Data!AE91=5,0.5*AO91+0.5*AM91,"ERR")))))</f>
        <v>40.505961671387603</v>
      </c>
      <c r="AR91" s="24">
        <f t="shared" si="107"/>
        <v>32.605961671387604</v>
      </c>
      <c r="AS91" s="24">
        <f t="shared" si="108"/>
        <v>46.355961671387604</v>
      </c>
      <c r="AT91" s="24">
        <f t="shared" si="120"/>
        <v>37.995961671387604</v>
      </c>
      <c r="AU91" s="24">
        <f>IF(Polymers_Data!BP91=1,0.5*AT91+0.5*AS91,IF(Polymers_Data!BP91=2,0.7*AT91+0.3*AS91,IF(Polymers_Data!BP91=3,MAXA(MINA(AS91,AT91),AR91),IF(Polymers_Data!BP91=4,0.7*AT91+0.3*AR91,IF(Polymers_Data!BP91=5,0.3*AT91+0.7*AR91,"ERR")))))</f>
        <v>37.995961671387604</v>
      </c>
      <c r="AV91" s="24"/>
      <c r="AW91" s="24">
        <f t="shared" si="105"/>
        <v>37.995961671387604</v>
      </c>
      <c r="AX91" s="14"/>
      <c r="AY91" s="52">
        <f t="shared" si="155"/>
        <v>27.105961671387604</v>
      </c>
      <c r="AZ91" s="12"/>
      <c r="BA91" s="24">
        <f t="shared" si="156"/>
        <v>44.605961671387604</v>
      </c>
      <c r="BB91" s="24">
        <f t="shared" si="157"/>
        <v>87.105961671387604</v>
      </c>
      <c r="BC91" s="24">
        <f t="shared" si="158"/>
        <v>66.605961671387604</v>
      </c>
      <c r="BD91" s="116">
        <f>IF(Polymers_Data!BZ91=1,0.5*BC91+0.5*BB91,IF(Polymers_Data!BZ91=2,0.7*BC91+0.3*BB91,IF(Polymers_Data!BZ91=3,MAXA(MINA(BB91,BC91),BA91),IF(Polymers_Data!BZ91=4,0.7*BC91+0.3*BA91,IF(Polymers_Data!BZ91=5,0.5*BC91+0.5*BA91,"ERR")))))</f>
        <v>66.605961671387604</v>
      </c>
      <c r="BE91" s="40">
        <f>IF(Polymers_Data!BZ91=1,0.5*BC91+0.5*BB91,IF(Polymers_Data!BZ91=2,0.7*BC91+0.3*BB91,IF(Polymers_Data!BZ91=3,MAXA(MINA(BB91,BC91),BA91),IF(Polymers_Data!BZ91=4,0.7*BC91+0.3*BA91,IF(Polymers_Data!BZ91=5,0.5*BC91+0.5*BA91,"ERR")))))</f>
        <v>66.605961671387604</v>
      </c>
      <c r="BF91" s="12"/>
      <c r="BG91" s="12"/>
      <c r="BH91" s="12"/>
      <c r="BI91" s="53">
        <f t="shared" si="159"/>
        <v>66.605961671387604</v>
      </c>
      <c r="BJ91" s="12"/>
      <c r="BK91" s="25">
        <f t="shared" si="160"/>
        <v>38.105961671387604</v>
      </c>
      <c r="BL91" s="12"/>
      <c r="BM91" s="24">
        <f t="shared" si="161"/>
        <v>45.355961671387604</v>
      </c>
      <c r="BN91" s="24">
        <f t="shared" si="162"/>
        <v>60.105961671387604</v>
      </c>
      <c r="BO91" s="24">
        <f t="shared" si="163"/>
        <v>53.305961671387607</v>
      </c>
      <c r="BP91" s="94">
        <f>IF(Polymers_Data!AJ91=1,0.5*BO91+0.5*BN91,IF(Polymers_Data!AJ91=2,0.7*BO91+0.3*BN91,IF(Polymers_Data!AJ91=3,MAXA(MINA(BN91,BO91),BM91),IF(Polymers_Data!AJ91=4,0.7*BO91+0.3*BM91,IF(Polymers_Data!AJ91=5,0.5*BO91+0.5*BM91,"ERR")))))</f>
        <v>53.305961671387607</v>
      </c>
      <c r="BQ91" s="94">
        <v>0</v>
      </c>
      <c r="BR91" s="94">
        <f t="shared" si="104"/>
        <v>53.305961671387607</v>
      </c>
      <c r="BS91" s="24">
        <f t="shared" si="109"/>
        <v>50.805961671387607</v>
      </c>
      <c r="BT91" s="6"/>
      <c r="BU91" s="31">
        <f>VLOOKUP(A91,'[2]Price Curves'!$C$8:$IV$367,'[2]Price Curves'!$AW$1)</f>
        <v>38.924706164021181</v>
      </c>
      <c r="BV91" s="24">
        <f t="shared" si="112"/>
        <v>13.105961671387602</v>
      </c>
      <c r="BW91" s="24">
        <f t="shared" si="110"/>
        <v>20.105961671387604</v>
      </c>
      <c r="BX91" s="24">
        <f t="shared" si="164"/>
        <v>36.966961671387601</v>
      </c>
      <c r="BY91" s="24">
        <f t="shared" si="165"/>
        <v>27.105961671387604</v>
      </c>
      <c r="BZ91" s="24">
        <f>IF(Monomers_Data!F91=1,0.5*BY91+0.5*BX91,IF(Monomers_Data!F91=2,0.7*BY91+0.3*BX91,IF(Monomers_Data!F91=3,MAXA(MINA(BX91,BY91),BW91),IF(Monomers_Data!F91=4,0.7*BY91+0.3*BW91,IF(Monomers_Data!F91=5,0.5*BY91+0.5*BW91,"ERR")))))</f>
        <v>27.105961671387604</v>
      </c>
      <c r="CA91" s="24"/>
      <c r="CB91" s="40">
        <f t="shared" si="199"/>
        <v>27.105961671387604</v>
      </c>
      <c r="CC91" s="24">
        <f t="shared" si="166"/>
        <v>24.505961671387603</v>
      </c>
      <c r="CD91" s="24">
        <f t="shared" si="167"/>
        <v>29.105961671387604</v>
      </c>
      <c r="CE91" s="26">
        <f t="shared" si="168"/>
        <v>27.355961671387604</v>
      </c>
      <c r="CF91" s="6"/>
      <c r="CG91" s="5">
        <f>VLOOKUP(A91,'[2]Price Curves'!$C$8:$BH$367,'[2]Price Curves'!$AY$1)</f>
        <v>47.167553517063567</v>
      </c>
      <c r="CH91" s="6">
        <f t="shared" si="124"/>
        <v>11.150721871646232</v>
      </c>
      <c r="CI91" s="6">
        <f t="shared" si="125"/>
        <v>19.105961671387604</v>
      </c>
      <c r="CJ91" s="6">
        <f t="shared" si="125"/>
        <v>25.105961671387604</v>
      </c>
      <c r="CK91" s="6">
        <f t="shared" si="125"/>
        <v>21.105961671387604</v>
      </c>
      <c r="CL91" s="47">
        <f>IF(Monomers_Data!P91=1,0.5*CK91+0.5*CJ91,IF(Monomers_Data!P91=2,0.7*CK91+0.3*CJ91,IF(Monomers_Data!P91=3,MAXA(MINA(CJ91,CK91),CI91),IF(Monomers_Data!P91=4,0.7*CK91+0.3*CI91,IF(Monomers_Data!P91=5,0.5*CK91+0.5*CI91,"ERR")))))</f>
        <v>21.105961671387604</v>
      </c>
      <c r="CM91" s="47">
        <f t="shared" si="169"/>
        <v>18.150721871646233</v>
      </c>
      <c r="CN91" s="47"/>
      <c r="CO91" s="34">
        <f t="shared" si="127"/>
        <v>21.105961671387604</v>
      </c>
      <c r="CP91" s="47">
        <v>1.5</v>
      </c>
      <c r="CQ91" s="87">
        <f t="shared" si="170"/>
        <v>22.605961671387604</v>
      </c>
      <c r="CR91" s="6">
        <f t="shared" si="171"/>
        <v>17.771362219098485</v>
      </c>
      <c r="CS91" s="60">
        <f t="shared" si="172"/>
        <v>17.771362219098485</v>
      </c>
      <c r="CT91" s="63">
        <f t="shared" si="173"/>
        <v>27.105961671387604</v>
      </c>
      <c r="CU91" s="6">
        <f t="shared" si="121"/>
        <v>29.605961671387604</v>
      </c>
      <c r="CV91" s="6">
        <f t="shared" si="174"/>
        <v>44.105961671387604</v>
      </c>
      <c r="CW91" s="6">
        <f t="shared" si="175"/>
        <v>37.105961671387604</v>
      </c>
      <c r="CX91" s="24">
        <f>IF(Polymers_Data!BU91=1,0.5*CW91+0.5*CV91,IF(Polymers_Data!BU91=2,0.7*CW91+0.3*CV91,IF(Polymers_Data!BU91=3,MAXA(MINA(CV91,CW91),CU91),IF(Polymers_Data!BU91=4,0.7*CW91+0.3*CU91,IF(Polymers_Data!BU91=5,0.5*CW91+0.5*CU91,"ERR")))))</f>
        <v>39.205961671387605</v>
      </c>
      <c r="CY91" s="177">
        <f t="shared" si="128"/>
        <v>39.205961671387605</v>
      </c>
      <c r="CZ91" s="5">
        <v>0</v>
      </c>
      <c r="DA91" s="6">
        <f t="shared" si="111"/>
        <v>0</v>
      </c>
      <c r="DB91" s="26"/>
      <c r="DC91" s="6">
        <f t="shared" si="198"/>
        <v>24.505961671387603</v>
      </c>
      <c r="DD91" s="6">
        <f t="shared" si="201"/>
        <v>106.03448412698404</v>
      </c>
      <c r="DE91" s="6">
        <f t="shared" si="176"/>
        <v>23.478238430440779</v>
      </c>
      <c r="DF91" s="6">
        <f t="shared" si="177"/>
        <v>19.205961671387602</v>
      </c>
      <c r="DG91" s="6">
        <f t="shared" si="178"/>
        <v>49.505961671387603</v>
      </c>
      <c r="DH91" s="24">
        <f t="shared" si="179"/>
        <v>30.505961671387603</v>
      </c>
      <c r="DI91" s="6">
        <f>IF(Monomers_Data!AE91=1,0.5*DH91+0.5*DG91,IF(Monomers_Data!AE91=2,0.7*DH91+0.3*DG91,IF(Monomers_Data!AE91=3,MAXA(MINA(DG91,DH91),DF91),IF(Monomers_Data!AE91=4,0.7*DH91+0.3*DF91,IF(Monomers_Data!AE91=5,0.5*DH91+0.5*DF91,"ERR")))))</f>
        <v>30.505961671387603</v>
      </c>
      <c r="DJ91" s="47">
        <f t="shared" si="131"/>
        <v>30.505961671387603</v>
      </c>
      <c r="DK91" s="26">
        <f t="shared" si="114"/>
        <v>672.3513952373828</v>
      </c>
      <c r="DL91" s="6">
        <f t="shared" si="180"/>
        <v>27.105961671387604</v>
      </c>
      <c r="DM91" s="6">
        <f t="shared" si="122"/>
        <v>29.605961671387604</v>
      </c>
      <c r="DN91" s="6">
        <f t="shared" si="181"/>
        <v>50.105961671387604</v>
      </c>
      <c r="DO91" s="24">
        <f t="shared" si="182"/>
        <v>38.105961671387604</v>
      </c>
      <c r="DP91" s="6">
        <f>IF(Monomers_Data!AE91=1,0.5*DO91+0.5*DN91,IF(Monomers_Data!AE91=2,0.7*DO91+0.3*DN91,IF(Monomers_Data!AE91=3,MAXA(MINA(DN91,DO91),DM91),IF(Monomers_Data!AE91=4,0.7*DO91+0.3*DM91,IF(Monomers_Data!AE91=5,0.5*DO91+0.5*DM91,"ERR")))))</f>
        <v>38.105961671387604</v>
      </c>
      <c r="DQ91" s="47">
        <f t="shared" si="126"/>
        <v>38.105961671387604</v>
      </c>
      <c r="DR91" s="26">
        <f t="shared" si="115"/>
        <v>839.85539523738282</v>
      </c>
      <c r="DS91" s="24">
        <f>VLOOKUP(A91,'[2]Price Curves'!$C$8:$BH$367,'[2]Price Curves'!$BC$1)</f>
        <v>22.483333333333299</v>
      </c>
      <c r="DT91" s="6">
        <f t="shared" si="116"/>
        <v>53.531746031745953</v>
      </c>
      <c r="DU91" s="6">
        <f>VLOOKUP(A91,'[2]Price Curves'!$C$8:$BH$367,'[2]Price Curves'!$BG$1)</f>
        <v>66.430952380952377</v>
      </c>
      <c r="DV91" s="5">
        <f t="shared" si="183"/>
        <v>79.171428571428578</v>
      </c>
      <c r="DW91" s="58">
        <f t="shared" si="184"/>
        <v>163.57142857142856</v>
      </c>
      <c r="DX91" s="58">
        <f t="shared" si="185"/>
        <v>106.03448412698404</v>
      </c>
      <c r="DY91" s="24">
        <f t="shared" si="186"/>
        <v>108.57142857142857</v>
      </c>
      <c r="DZ91" s="24"/>
      <c r="EA91" s="186">
        <f t="shared" si="187"/>
        <v>106.03448412698404</v>
      </c>
      <c r="EB91" s="186">
        <f t="shared" si="202"/>
        <v>106.03448412698404</v>
      </c>
      <c r="EC91" s="153"/>
      <c r="ED91" s="73">
        <f>'[2]Price Curves'!AM90</f>
        <v>0</v>
      </c>
      <c r="EH91" s="67">
        <f>MAX(EXP(-0.015*((A97-'Export File'!$A$6+30)/365))*$EH$8,0.1)</f>
        <v>0.1</v>
      </c>
      <c r="EJ91" s="112">
        <f t="shared" si="188"/>
        <v>13.105961671387602</v>
      </c>
      <c r="EK91" s="112">
        <f t="shared" si="123"/>
        <v>18.325961671387603</v>
      </c>
      <c r="EL91" s="112">
        <f t="shared" si="189"/>
        <v>31.3059616713876</v>
      </c>
      <c r="EM91" s="112">
        <f t="shared" si="190"/>
        <v>24.505961671387603</v>
      </c>
      <c r="EN91" s="174">
        <f>IF(Monomers_Data!K91=1,0.5*EM91+0.5*EL91,IF(Monomers_Data!K91=2,0.7*EM91+0.3*EL91,IF(Monomers_Data!K91=3,MAXA(MINA(EL91,EM91),EK91),IF(Monomers_Data!K91=4,0.7*EM91+0.3*EK91,IF(Monomers_Data!K91=5,0.5*EM91+0.5*EK91,"ERR")))))</f>
        <v>24.505961671387603</v>
      </c>
      <c r="EP91" s="175">
        <f t="shared" si="106"/>
        <v>24.505961671387603</v>
      </c>
      <c r="EQ91" s="112">
        <f>VLOOKUP(A91,'[2]Price Curves'!$C$8:$BH$367,'[2]Price Curves'!$BH$1)</f>
        <v>61.819047619047623</v>
      </c>
      <c r="ER91" s="112">
        <f>VLOOKUP(A91,'[2]Price Curves'!$C$8:$BH$367,'[2]Price Curves'!$BA$1)</f>
        <v>48.781495952380951</v>
      </c>
      <c r="ES91" s="161">
        <f t="shared" si="191"/>
        <v>13.435677521990122</v>
      </c>
      <c r="ET91" s="112">
        <f t="shared" si="192"/>
        <v>20.105961671387604</v>
      </c>
      <c r="EU91" s="192">
        <f t="shared" si="193"/>
        <v>16.770819596688863</v>
      </c>
      <c r="EV91" s="112">
        <f t="shared" si="194"/>
        <v>17.465001061897642</v>
      </c>
      <c r="EW91" s="112">
        <f>IF(Monomers_Data!U91=1,0.5*EU91+0.5*ET91,IF(Monomers_Data!U91=2,0.7*EU91+0.3*ET91,IF(Monomers_Data!U91=3,MAXA(MINA(ET91,EU91),ES91),IF(Monomers_Data!U91=4,0.7*EU91+0.3*ES91,IF(Monomers_Data!U91=5,0.5*EU91+0.5*ES91,"ERR")))))</f>
        <v>17.771362219098485</v>
      </c>
      <c r="EX91" s="24">
        <f t="shared" si="197"/>
        <v>17.771362219098485</v>
      </c>
      <c r="EY91" s="211">
        <f>VLOOKUP(A91,'[2]Price Curves'!$C$8:$BH$367,'[2]Price Curves'!$BE$1)</f>
        <v>4.5019999999999998</v>
      </c>
      <c r="EZ91" s="112">
        <f t="shared" si="129"/>
        <v>68.681799999999996</v>
      </c>
      <c r="FA91">
        <f t="shared" si="195"/>
        <v>67.270999999999987</v>
      </c>
    </row>
    <row r="92" spans="1:157" x14ac:dyDescent="0.3">
      <c r="A92" s="113">
        <f t="shared" si="196"/>
        <v>39508</v>
      </c>
      <c r="C92" s="52">
        <f t="shared" si="132"/>
        <v>27.12250373220747</v>
      </c>
      <c r="D92" s="12"/>
      <c r="E92" s="24">
        <f t="shared" si="133"/>
        <v>36.12250373220747</v>
      </c>
      <c r="F92" s="24">
        <f t="shared" si="134"/>
        <v>49.12250373220747</v>
      </c>
      <c r="G92" s="24">
        <f t="shared" si="135"/>
        <v>42.322503732207466</v>
      </c>
      <c r="H92" s="40">
        <f>IF(Polymers_Data!F92=1,0.5*G92+0.5*F92,IF(Polymers_Data!F92=2,0.7*G92+0.3*F92,IF(Polymers_Data!F92=3,MAXA(MINA(F92,G92),E92),IF(Polymers_Data!F92=4,0.7*G92+0.3*E92,IF(Polymers_Data!F92=5,0.5*G92+0.5*E92,"ERR")))))</f>
        <v>42.322503732207466</v>
      </c>
      <c r="I92" s="116">
        <v>0</v>
      </c>
      <c r="J92" s="116">
        <f t="shared" si="136"/>
        <v>42.322503732207466</v>
      </c>
      <c r="K92" s="65">
        <f t="shared" si="113"/>
        <v>44.322503732207466</v>
      </c>
      <c r="L92" s="91">
        <f t="shared" si="137"/>
        <v>44.62250373220747</v>
      </c>
      <c r="M92" s="92">
        <f t="shared" si="130"/>
        <v>45.62250373220747</v>
      </c>
      <c r="N92" s="93">
        <f t="shared" si="138"/>
        <v>43.62250373220747</v>
      </c>
      <c r="O92" s="25">
        <f t="shared" si="139"/>
        <v>29.62250373220747</v>
      </c>
      <c r="P92" s="24">
        <f t="shared" si="140"/>
        <v>47.62250373220747</v>
      </c>
      <c r="Q92" s="24">
        <f t="shared" si="141"/>
        <v>39.37250373220747</v>
      </c>
      <c r="R92" s="12"/>
      <c r="S92" s="37">
        <f t="shared" si="142"/>
        <v>38.822503732207466</v>
      </c>
      <c r="T92" s="40"/>
      <c r="U92" s="25">
        <f t="shared" si="117"/>
        <v>32.12250373220747</v>
      </c>
      <c r="V92" s="24">
        <f t="shared" si="118"/>
        <v>46.62250373220747</v>
      </c>
      <c r="W92" s="24">
        <f t="shared" si="119"/>
        <v>39.12250373220747</v>
      </c>
      <c r="X92" s="40"/>
      <c r="Y92" s="40">
        <f>IF(Polymers_Data!BA92=1,0.5*W92+0.5*V92,IF(Polymers_Data!BA92=2,0.7*W92+0.3*V92,IF(Polymers_Data!BA92=3,MAXA(MINA(V92,W92),U92),IF(Polymers_Data!BA92=4,0.7*W92+0.3*U92,IF(Polymers_Data!BA92=5,0.5*W92+0.5*U92,"ERR")))))</f>
        <v>39.12250373220747</v>
      </c>
      <c r="Z92" s="24">
        <v>0</v>
      </c>
      <c r="AA92" s="40">
        <f t="shared" si="200"/>
        <v>39.12250373220747</v>
      </c>
      <c r="AB92" s="40">
        <f t="shared" si="143"/>
        <v>40.12250373220747</v>
      </c>
      <c r="AC92" s="143">
        <f t="shared" si="144"/>
        <v>40.822503732207466</v>
      </c>
      <c r="AD92" s="97">
        <f t="shared" si="145"/>
        <v>42.62250373220747</v>
      </c>
      <c r="AE92" s="24">
        <f t="shared" si="146"/>
        <v>38.452503732207468</v>
      </c>
      <c r="AF92" s="24">
        <f t="shared" si="147"/>
        <v>54.12250373220747</v>
      </c>
      <c r="AG92" s="24">
        <f t="shared" si="148"/>
        <v>44.80250373220747</v>
      </c>
      <c r="AH92" s="12"/>
      <c r="AI92" s="37">
        <f t="shared" si="149"/>
        <v>45.322503732207466</v>
      </c>
      <c r="AJ92" s="34">
        <f t="shared" si="150"/>
        <v>48.12250373220747</v>
      </c>
      <c r="AK92" s="25">
        <f t="shared" si="151"/>
        <v>22.62250373220747</v>
      </c>
      <c r="AL92" s="12"/>
      <c r="AM92" s="24">
        <f t="shared" si="152"/>
        <v>35.422503732207474</v>
      </c>
      <c r="AN92" s="24">
        <f t="shared" si="153"/>
        <v>46.62250373220747</v>
      </c>
      <c r="AO92" s="24">
        <f t="shared" si="154"/>
        <v>40.522503732207468</v>
      </c>
      <c r="AP92" s="116">
        <f>IF(Polymers_Data!AE92=1,0.5*AO92+0.5*AN92,IF(Polymers_Data!AE92=2,0.7*AO92+0.3*AN92,IF(Polymers_Data!AE92=3,MAXA(MINA(AN92,AO92),AM92),IF(Polymers_Data!AE92=4,0.7*AO92+0.3*AM92,IF(Polymers_Data!AE92=5,0.5*AO92+0.5*AM92,"ERR")))))</f>
        <v>40.522503732207468</v>
      </c>
      <c r="AQ92" s="116">
        <f>IF(Polymers_Data!AE92=1,0.5*AO92+0.5*AN92,IF(Polymers_Data!AE92=2,0.7*AO92+0.3*AN92,IF(Polymers_Data!AE92=3,MAXA(MINA(AN92,AO92),AM92),IF(Polymers_Data!AE92=4,0.7*AO92+0.3*AM92,IF(Polymers_Data!AE92=5,0.5*AO92+0.5*AM92,"ERR")))))</f>
        <v>40.522503732207468</v>
      </c>
      <c r="AR92" s="24">
        <f t="shared" si="107"/>
        <v>32.62250373220747</v>
      </c>
      <c r="AS92" s="24">
        <f t="shared" si="108"/>
        <v>46.37250373220747</v>
      </c>
      <c r="AT92" s="24">
        <f t="shared" si="120"/>
        <v>38.01250373220747</v>
      </c>
      <c r="AU92" s="24">
        <f>IF(Polymers_Data!BP92=1,0.5*AT92+0.5*AS92,IF(Polymers_Data!BP92=2,0.7*AT92+0.3*AS92,IF(Polymers_Data!BP92=3,MAXA(MINA(AS92,AT92),AR92),IF(Polymers_Data!BP92=4,0.7*AT92+0.3*AR92,IF(Polymers_Data!BP92=5,0.3*AT92+0.7*AR92,"ERR")))))</f>
        <v>38.01250373220747</v>
      </c>
      <c r="AV92" s="24"/>
      <c r="AW92" s="24">
        <f t="shared" si="105"/>
        <v>38.01250373220747</v>
      </c>
      <c r="AX92" s="14"/>
      <c r="AY92" s="52">
        <f t="shared" si="155"/>
        <v>27.12250373220747</v>
      </c>
      <c r="AZ92" s="12"/>
      <c r="BA92" s="24">
        <f t="shared" si="156"/>
        <v>44.62250373220747</v>
      </c>
      <c r="BB92" s="24">
        <f t="shared" si="157"/>
        <v>87.122503732207463</v>
      </c>
      <c r="BC92" s="24">
        <f t="shared" si="158"/>
        <v>66.622503732207463</v>
      </c>
      <c r="BD92" s="116">
        <f>IF(Polymers_Data!BZ92=1,0.5*BC92+0.5*BB92,IF(Polymers_Data!BZ92=2,0.7*BC92+0.3*BB92,IF(Polymers_Data!BZ92=3,MAXA(MINA(BB92,BC92),BA92),IF(Polymers_Data!BZ92=4,0.7*BC92+0.3*BA92,IF(Polymers_Data!BZ92=5,0.5*BC92+0.5*BA92,"ERR")))))</f>
        <v>66.622503732207463</v>
      </c>
      <c r="BE92" s="40">
        <f>IF(Polymers_Data!BZ92=1,0.5*BC92+0.5*BB92,IF(Polymers_Data!BZ92=2,0.7*BC92+0.3*BB92,IF(Polymers_Data!BZ92=3,MAXA(MINA(BB92,BC92),BA92),IF(Polymers_Data!BZ92=4,0.7*BC92+0.3*BA92,IF(Polymers_Data!BZ92=5,0.5*BC92+0.5*BA92,"ERR")))))</f>
        <v>66.622503732207463</v>
      </c>
      <c r="BF92" s="12"/>
      <c r="BG92" s="12"/>
      <c r="BH92" s="12"/>
      <c r="BI92" s="53">
        <f t="shared" si="159"/>
        <v>66.622503732207463</v>
      </c>
      <c r="BJ92" s="12"/>
      <c r="BK92" s="25">
        <f t="shared" si="160"/>
        <v>38.12250373220747</v>
      </c>
      <c r="BL92" s="12"/>
      <c r="BM92" s="24">
        <f t="shared" si="161"/>
        <v>45.37250373220747</v>
      </c>
      <c r="BN92" s="24">
        <f t="shared" si="162"/>
        <v>60.12250373220747</v>
      </c>
      <c r="BO92" s="24">
        <f t="shared" si="163"/>
        <v>53.322503732207466</v>
      </c>
      <c r="BP92" s="94">
        <f>IF(Polymers_Data!AJ92=1,0.5*BO92+0.5*BN92,IF(Polymers_Data!AJ92=2,0.7*BO92+0.3*BN92,IF(Polymers_Data!AJ92=3,MAXA(MINA(BN92,BO92),BM92),IF(Polymers_Data!AJ92=4,0.7*BO92+0.3*BM92,IF(Polymers_Data!AJ92=5,0.5*BO92+0.5*BM92,"ERR")))))</f>
        <v>53.322503732207466</v>
      </c>
      <c r="BQ92" s="94">
        <v>0</v>
      </c>
      <c r="BR92" s="94">
        <f t="shared" si="104"/>
        <v>53.322503732207466</v>
      </c>
      <c r="BS92" s="24">
        <f t="shared" si="109"/>
        <v>50.822503732207466</v>
      </c>
      <c r="BT92" s="6"/>
      <c r="BU92" s="31">
        <f>VLOOKUP(A92,'[2]Price Curves'!$C$8:$IV$367,'[2]Price Curves'!$AW$1)</f>
        <v>38.973836084656192</v>
      </c>
      <c r="BV92" s="24">
        <f t="shared" si="112"/>
        <v>13.122503732207472</v>
      </c>
      <c r="BW92" s="24">
        <f t="shared" si="110"/>
        <v>20.12250373220747</v>
      </c>
      <c r="BX92" s="24">
        <f t="shared" si="164"/>
        <v>36.983503732207474</v>
      </c>
      <c r="BY92" s="24">
        <f t="shared" si="165"/>
        <v>27.12250373220747</v>
      </c>
      <c r="BZ92" s="24">
        <f>IF(Monomers_Data!F92=1,0.5*BY92+0.5*BX92,IF(Monomers_Data!F92=2,0.7*BY92+0.3*BX92,IF(Monomers_Data!F92=3,MAXA(MINA(BX92,BY92),BW92),IF(Monomers_Data!F92=4,0.7*BY92+0.3*BW92,IF(Monomers_Data!F92=5,0.5*BY92+0.5*BW92,"ERR")))))</f>
        <v>27.12250373220747</v>
      </c>
      <c r="CA92" s="24"/>
      <c r="CB92" s="40">
        <f t="shared" si="199"/>
        <v>27.12250373220747</v>
      </c>
      <c r="CC92" s="24">
        <f t="shared" si="166"/>
        <v>24.522503732207472</v>
      </c>
      <c r="CD92" s="24">
        <f t="shared" si="167"/>
        <v>29.12250373220747</v>
      </c>
      <c r="CE92" s="26">
        <f t="shared" si="168"/>
        <v>27.37250373220747</v>
      </c>
      <c r="CF92" s="6"/>
      <c r="CG92" s="5">
        <f>VLOOKUP(A92,'[2]Price Curves'!$C$8:$BH$367,'[2]Price Curves'!$AY$1)</f>
        <v>47.226879216468333</v>
      </c>
      <c r="CH92" s="6">
        <f t="shared" si="124"/>
        <v>11.164746859685184</v>
      </c>
      <c r="CI92" s="6">
        <f t="shared" si="125"/>
        <v>19.12250373220747</v>
      </c>
      <c r="CJ92" s="6">
        <f t="shared" si="125"/>
        <v>25.12250373220747</v>
      </c>
      <c r="CK92" s="6">
        <f t="shared" si="125"/>
        <v>21.12250373220747</v>
      </c>
      <c r="CL92" s="47">
        <f>IF(Monomers_Data!P92=1,0.5*CK92+0.5*CJ92,IF(Monomers_Data!P92=2,0.7*CK92+0.3*CJ92,IF(Monomers_Data!P92=3,MAXA(MINA(CJ92,CK92),CI92),IF(Monomers_Data!P92=4,0.7*CK92+0.3*CI92,IF(Monomers_Data!P92=5,0.5*CK92+0.5*CI92,"ERR")))))</f>
        <v>21.12250373220747</v>
      </c>
      <c r="CM92" s="47">
        <f t="shared" si="169"/>
        <v>18.164746859685184</v>
      </c>
      <c r="CN92" s="47"/>
      <c r="CO92" s="34">
        <f t="shared" si="127"/>
        <v>21.12250373220747</v>
      </c>
      <c r="CP92" s="47">
        <v>1.5</v>
      </c>
      <c r="CQ92" s="87">
        <f t="shared" si="170"/>
        <v>22.62250373220747</v>
      </c>
      <c r="CR92" s="6">
        <f t="shared" si="171"/>
        <v>17.782850772440892</v>
      </c>
      <c r="CS92" s="60">
        <f t="shared" si="172"/>
        <v>17.782850772440892</v>
      </c>
      <c r="CT92" s="63">
        <f t="shared" si="173"/>
        <v>27.12250373220747</v>
      </c>
      <c r="CU92" s="6">
        <f t="shared" si="121"/>
        <v>29.62250373220747</v>
      </c>
      <c r="CV92" s="6">
        <f t="shared" si="174"/>
        <v>44.12250373220747</v>
      </c>
      <c r="CW92" s="6">
        <f t="shared" si="175"/>
        <v>37.12250373220747</v>
      </c>
      <c r="CX92" s="24">
        <f>IF(Polymers_Data!BU92=1,0.5*CW92+0.5*CV92,IF(Polymers_Data!BU92=2,0.7*CW92+0.3*CV92,IF(Polymers_Data!BU92=3,MAXA(MINA(CV92,CW92),CU92),IF(Polymers_Data!BU92=4,0.7*CW92+0.3*CU92,IF(Polymers_Data!BU92=5,0.5*CW92+0.5*CU92,"ERR")))))</f>
        <v>39.222503732207471</v>
      </c>
      <c r="CY92" s="177">
        <f t="shared" si="128"/>
        <v>39.222503732207471</v>
      </c>
      <c r="CZ92" s="5">
        <v>0</v>
      </c>
      <c r="DA92" s="6">
        <f t="shared" si="111"/>
        <v>0</v>
      </c>
      <c r="DB92" s="26"/>
      <c r="DC92" s="6">
        <f t="shared" si="198"/>
        <v>24.522503732207472</v>
      </c>
      <c r="DD92" s="6">
        <f t="shared" si="201"/>
        <v>106.08071428571429</v>
      </c>
      <c r="DE92" s="6">
        <f t="shared" si="176"/>
        <v>23.487877025590354</v>
      </c>
      <c r="DF92" s="6">
        <f t="shared" si="177"/>
        <v>19.222503732207471</v>
      </c>
      <c r="DG92" s="6">
        <f t="shared" si="178"/>
        <v>49.522503732207468</v>
      </c>
      <c r="DH92" s="24">
        <f t="shared" si="179"/>
        <v>30.522503732207472</v>
      </c>
      <c r="DI92" s="6">
        <f>IF(Monomers_Data!AE92=1,0.5*DH92+0.5*DG92,IF(Monomers_Data!AE92=2,0.7*DH92+0.3*DG92,IF(Monomers_Data!AE92=3,MAXA(MINA(DG92,DH92),DF92),IF(Monomers_Data!AE92=4,0.7*DH92+0.3*DF92,IF(Monomers_Data!AE92=5,0.5*DH92+0.5*DF92,"ERR")))))</f>
        <v>30.522503732207472</v>
      </c>
      <c r="DJ92" s="47">
        <f t="shared" si="131"/>
        <v>30.522503732207472</v>
      </c>
      <c r="DK92" s="26">
        <f t="shared" si="114"/>
        <v>672.71598225785272</v>
      </c>
      <c r="DL92" s="6">
        <f t="shared" si="180"/>
        <v>27.12250373220747</v>
      </c>
      <c r="DM92" s="6">
        <f t="shared" si="122"/>
        <v>29.62250373220747</v>
      </c>
      <c r="DN92" s="6">
        <f t="shared" si="181"/>
        <v>50.12250373220747</v>
      </c>
      <c r="DO92" s="24">
        <f t="shared" si="182"/>
        <v>38.12250373220747</v>
      </c>
      <c r="DP92" s="6">
        <f>IF(Monomers_Data!AE92=1,0.5*DO92+0.5*DN92,IF(Monomers_Data!AE92=2,0.7*DO92+0.3*DN92,IF(Monomers_Data!AE92=3,MAXA(MINA(DN92,DO92),DM92),IF(Monomers_Data!AE92=4,0.7*DO92+0.3*DM92,IF(Monomers_Data!AE92=5,0.5*DO92+0.5*DM92,"ERR")))))</f>
        <v>38.12250373220747</v>
      </c>
      <c r="DQ92" s="47">
        <f t="shared" si="126"/>
        <v>38.12250373220747</v>
      </c>
      <c r="DR92" s="26">
        <f t="shared" si="115"/>
        <v>840.21998225785262</v>
      </c>
      <c r="DS92" s="24">
        <f>VLOOKUP(A92,'[2]Price Curves'!$C$8:$BH$367,'[2]Price Curves'!$BC$1)</f>
        <v>22.5</v>
      </c>
      <c r="DT92" s="6">
        <f t="shared" si="116"/>
        <v>53.571428571428569</v>
      </c>
      <c r="DU92" s="6">
        <f>VLOOKUP(A92,'[2]Price Curves'!$C$8:$BH$367,'[2]Price Curves'!$BG$1)</f>
        <v>67.45</v>
      </c>
      <c r="DV92" s="5">
        <f t="shared" si="183"/>
        <v>79.211111111111194</v>
      </c>
      <c r="DW92" s="58">
        <f t="shared" si="184"/>
        <v>163.6111111111112</v>
      </c>
      <c r="DX92" s="58">
        <f t="shared" si="185"/>
        <v>106.08071428571429</v>
      </c>
      <c r="DY92" s="24">
        <f t="shared" si="186"/>
        <v>108.6111111111112</v>
      </c>
      <c r="DZ92" s="24"/>
      <c r="EA92" s="186">
        <f t="shared" si="187"/>
        <v>106.08071428571429</v>
      </c>
      <c r="EB92" s="186">
        <f t="shared" si="202"/>
        <v>106.08071428571429</v>
      </c>
      <c r="EC92" s="153"/>
      <c r="ED92" s="73">
        <f>'[2]Price Curves'!AM91</f>
        <v>0</v>
      </c>
      <c r="EH92" s="67">
        <f>MAX(EXP(-0.015*((A98-'Export File'!$A$6+30)/365))*$EH$8,0.1)</f>
        <v>0.1</v>
      </c>
      <c r="EJ92" s="112">
        <f t="shared" si="188"/>
        <v>13.122503732207472</v>
      </c>
      <c r="EK92" s="112">
        <f t="shared" si="123"/>
        <v>18.342503732207472</v>
      </c>
      <c r="EL92" s="112">
        <f t="shared" si="189"/>
        <v>31.322503732207473</v>
      </c>
      <c r="EM92" s="112">
        <f t="shared" si="190"/>
        <v>24.522503732207472</v>
      </c>
      <c r="EN92" s="174">
        <f>IF(Monomers_Data!K92=1,0.5*EM92+0.5*EL92,IF(Monomers_Data!K92=2,0.7*EM92+0.3*EL92,IF(Monomers_Data!K92=3,MAXA(MINA(EL92,EM92),EK92),IF(Monomers_Data!K92=4,0.7*EM92+0.3*EK92,IF(Monomers_Data!K92=5,0.5*EM92+0.5*EK92,"ERR")))))</f>
        <v>24.522503732207472</v>
      </c>
      <c r="EP92" s="175">
        <f t="shared" si="106"/>
        <v>24.522503732207472</v>
      </c>
      <c r="EQ92" s="112">
        <f>VLOOKUP(A92,'[2]Price Curves'!$C$8:$BH$367,'[2]Price Curves'!$BH$1)</f>
        <v>61.859523809523814</v>
      </c>
      <c r="ER92" s="112">
        <f>VLOOKUP(A92,'[2]Price Curves'!$C$8:$BH$367,'[2]Price Curves'!$BA$1)</f>
        <v>48.831339523809525</v>
      </c>
      <c r="ES92" s="161">
        <f t="shared" si="191"/>
        <v>13.437780990017254</v>
      </c>
      <c r="ET92" s="112">
        <f t="shared" si="192"/>
        <v>20.12250373220747</v>
      </c>
      <c r="EU92" s="192">
        <f t="shared" si="193"/>
        <v>16.780142361112361</v>
      </c>
      <c r="EV92" s="112">
        <f t="shared" si="194"/>
        <v>17.477490317816638</v>
      </c>
      <c r="EW92" s="112">
        <f>IF(Monomers_Data!U92=1,0.5*EU92+0.5*ET92,IF(Monomers_Data!U92=2,0.7*EU92+0.3*ET92,IF(Monomers_Data!U92=3,MAXA(MINA(ET92,EU92),ES92),IF(Monomers_Data!U92=4,0.7*EU92+0.3*ES92,IF(Monomers_Data!U92=5,0.5*EU92+0.5*ES92,"ERR")))))</f>
        <v>17.782850772440892</v>
      </c>
      <c r="EX92" s="24">
        <f t="shared" si="197"/>
        <v>17.782850772440892</v>
      </c>
      <c r="EY92" s="211">
        <f>VLOOKUP(A92,'[2]Price Curves'!$C$8:$BH$367,'[2]Price Curves'!$BE$1)</f>
        <v>4.3620000000000001</v>
      </c>
      <c r="EZ92" s="112">
        <f t="shared" si="129"/>
        <v>66.455799999999996</v>
      </c>
      <c r="FA92">
        <f t="shared" si="195"/>
        <v>65.801000000000002</v>
      </c>
    </row>
    <row r="93" spans="1:157" x14ac:dyDescent="0.3">
      <c r="A93" s="113">
        <f t="shared" si="196"/>
        <v>39539</v>
      </c>
      <c r="C93" s="52">
        <f t="shared" si="132"/>
        <v>26.951514519898346</v>
      </c>
      <c r="D93" s="12"/>
      <c r="E93" s="24">
        <f t="shared" si="133"/>
        <v>35.951514519898346</v>
      </c>
      <c r="F93" s="24">
        <f t="shared" si="134"/>
        <v>48.951514519898346</v>
      </c>
      <c r="G93" s="24">
        <f t="shared" si="135"/>
        <v>42.151514519898342</v>
      </c>
      <c r="H93" s="40">
        <f>IF(Polymers_Data!F93=1,0.5*G93+0.5*F93,IF(Polymers_Data!F93=2,0.7*G93+0.3*F93,IF(Polymers_Data!F93=3,MAXA(MINA(F93,G93),E93),IF(Polymers_Data!F93=4,0.7*G93+0.3*E93,IF(Polymers_Data!F93=5,0.5*G93+0.5*E93,"ERR")))))</f>
        <v>42.151514519898342</v>
      </c>
      <c r="I93" s="116">
        <v>0</v>
      </c>
      <c r="J93" s="116">
        <f t="shared" si="136"/>
        <v>42.151514519898342</v>
      </c>
      <c r="K93" s="65">
        <f t="shared" si="113"/>
        <v>44.151514519898342</v>
      </c>
      <c r="L93" s="91">
        <f t="shared" si="137"/>
        <v>44.451514519898346</v>
      </c>
      <c r="M93" s="92">
        <f t="shared" si="130"/>
        <v>45.451514519898346</v>
      </c>
      <c r="N93" s="93">
        <f t="shared" si="138"/>
        <v>43.451514519898346</v>
      </c>
      <c r="O93" s="25">
        <f t="shared" si="139"/>
        <v>29.451514519898346</v>
      </c>
      <c r="P93" s="24">
        <f t="shared" si="140"/>
        <v>47.451514519898346</v>
      </c>
      <c r="Q93" s="24">
        <f t="shared" si="141"/>
        <v>39.201514519898346</v>
      </c>
      <c r="R93" s="12"/>
      <c r="S93" s="37">
        <f t="shared" si="142"/>
        <v>38.651514519898342</v>
      </c>
      <c r="T93" s="40"/>
      <c r="U93" s="25">
        <f t="shared" si="117"/>
        <v>31.951514519898346</v>
      </c>
      <c r="V93" s="24">
        <f t="shared" si="118"/>
        <v>46.451514519898346</v>
      </c>
      <c r="W93" s="24">
        <f t="shared" si="119"/>
        <v>38.951514519898346</v>
      </c>
      <c r="X93" s="40"/>
      <c r="Y93" s="40">
        <f>IF(Polymers_Data!BA93=1,0.5*W93+0.5*V93,IF(Polymers_Data!BA93=2,0.7*W93+0.3*V93,IF(Polymers_Data!BA93=3,MAXA(MINA(V93,W93),U93),IF(Polymers_Data!BA93=4,0.7*W93+0.3*U93,IF(Polymers_Data!BA93=5,0.5*W93+0.5*U93,"ERR")))))</f>
        <v>38.951514519898346</v>
      </c>
      <c r="Z93" s="24">
        <v>0</v>
      </c>
      <c r="AA93" s="40">
        <f t="shared" si="200"/>
        <v>38.951514519898346</v>
      </c>
      <c r="AB93" s="40">
        <f t="shared" si="143"/>
        <v>39.951514519898346</v>
      </c>
      <c r="AC93" s="143">
        <f t="shared" si="144"/>
        <v>40.651514519898342</v>
      </c>
      <c r="AD93" s="97">
        <f t="shared" si="145"/>
        <v>42.451514519898346</v>
      </c>
      <c r="AE93" s="24">
        <f t="shared" si="146"/>
        <v>38.281514519898344</v>
      </c>
      <c r="AF93" s="24">
        <f t="shared" si="147"/>
        <v>53.951514519898346</v>
      </c>
      <c r="AG93" s="24">
        <f t="shared" si="148"/>
        <v>44.631514519898346</v>
      </c>
      <c r="AH93" s="12"/>
      <c r="AI93" s="37">
        <f t="shared" si="149"/>
        <v>45.151514519898342</v>
      </c>
      <c r="AJ93" s="34">
        <f t="shared" si="150"/>
        <v>47.951514519898346</v>
      </c>
      <c r="AK93" s="25">
        <f t="shared" si="151"/>
        <v>22.451514519898346</v>
      </c>
      <c r="AL93" s="12"/>
      <c r="AM93" s="24">
        <f t="shared" si="152"/>
        <v>35.25151451989835</v>
      </c>
      <c r="AN93" s="24">
        <f t="shared" si="153"/>
        <v>46.451514519898346</v>
      </c>
      <c r="AO93" s="24">
        <f t="shared" si="154"/>
        <v>40.351514519898345</v>
      </c>
      <c r="AP93" s="116">
        <f>IF(Polymers_Data!AE93=1,0.5*AO93+0.5*AN93,IF(Polymers_Data!AE93=2,0.7*AO93+0.3*AN93,IF(Polymers_Data!AE93=3,MAXA(MINA(AN93,AO93),AM93),IF(Polymers_Data!AE93=4,0.7*AO93+0.3*AM93,IF(Polymers_Data!AE93=5,0.5*AO93+0.5*AM93,"ERR")))))</f>
        <v>40.351514519898345</v>
      </c>
      <c r="AQ93" s="116">
        <f>IF(Polymers_Data!AE93=1,0.5*AO93+0.5*AN93,IF(Polymers_Data!AE93=2,0.7*AO93+0.3*AN93,IF(Polymers_Data!AE93=3,MAXA(MINA(AN93,AO93),AM93),IF(Polymers_Data!AE93=4,0.7*AO93+0.3*AM93,IF(Polymers_Data!AE93=5,0.5*AO93+0.5*AM93,"ERR")))))</f>
        <v>40.351514519898345</v>
      </c>
      <c r="AR93" s="24">
        <f t="shared" si="107"/>
        <v>32.451514519898346</v>
      </c>
      <c r="AS93" s="24">
        <f t="shared" si="108"/>
        <v>46.201514519898346</v>
      </c>
      <c r="AT93" s="24">
        <f t="shared" si="120"/>
        <v>37.841514519898347</v>
      </c>
      <c r="AU93" s="24">
        <f>IF(Polymers_Data!BP93=1,0.5*AT93+0.5*AS93,IF(Polymers_Data!BP93=2,0.7*AT93+0.3*AS93,IF(Polymers_Data!BP93=3,MAXA(MINA(AS93,AT93),AR93),IF(Polymers_Data!BP93=4,0.7*AT93+0.3*AR93,IF(Polymers_Data!BP93=5,0.3*AT93+0.7*AR93,"ERR")))))</f>
        <v>37.841514519898347</v>
      </c>
      <c r="AV93" s="24"/>
      <c r="AW93" s="24">
        <f t="shared" si="105"/>
        <v>37.841514519898347</v>
      </c>
      <c r="AX93" s="14"/>
      <c r="AY93" s="52">
        <f t="shared" si="155"/>
        <v>26.951514519898346</v>
      </c>
      <c r="AZ93" s="12"/>
      <c r="BA93" s="24">
        <f t="shared" si="156"/>
        <v>44.451514519898346</v>
      </c>
      <c r="BB93" s="24">
        <f t="shared" si="157"/>
        <v>86.951514519898353</v>
      </c>
      <c r="BC93" s="24">
        <f t="shared" si="158"/>
        <v>66.451514519898353</v>
      </c>
      <c r="BD93" s="116">
        <f>IF(Polymers_Data!BZ93=1,0.5*BC93+0.5*BB93,IF(Polymers_Data!BZ93=2,0.7*BC93+0.3*BB93,IF(Polymers_Data!BZ93=3,MAXA(MINA(BB93,BC93),BA93),IF(Polymers_Data!BZ93=4,0.7*BC93+0.3*BA93,IF(Polymers_Data!BZ93=5,0.5*BC93+0.5*BA93,"ERR")))))</f>
        <v>66.451514519898353</v>
      </c>
      <c r="BE93" s="40">
        <f>IF(Polymers_Data!BZ93=1,0.5*BC93+0.5*BB93,IF(Polymers_Data!BZ93=2,0.7*BC93+0.3*BB93,IF(Polymers_Data!BZ93=3,MAXA(MINA(BB93,BC93),BA93),IF(Polymers_Data!BZ93=4,0.7*BC93+0.3*BA93,IF(Polymers_Data!BZ93=5,0.5*BC93+0.5*BA93,"ERR")))))</f>
        <v>66.451514519898353</v>
      </c>
      <c r="BF93" s="12"/>
      <c r="BG93" s="12"/>
      <c r="BH93" s="12"/>
      <c r="BI93" s="53">
        <f t="shared" si="159"/>
        <v>66.451514519898353</v>
      </c>
      <c r="BJ93" s="12"/>
      <c r="BK93" s="25">
        <f t="shared" si="160"/>
        <v>37.951514519898346</v>
      </c>
      <c r="BL93" s="12"/>
      <c r="BM93" s="24">
        <f t="shared" si="161"/>
        <v>45.201514519898346</v>
      </c>
      <c r="BN93" s="24">
        <f t="shared" si="162"/>
        <v>59.951514519898346</v>
      </c>
      <c r="BO93" s="24">
        <f t="shared" si="163"/>
        <v>53.151514519898342</v>
      </c>
      <c r="BP93" s="94">
        <f>IF(Polymers_Data!AJ93=1,0.5*BO93+0.5*BN93,IF(Polymers_Data!AJ93=2,0.7*BO93+0.3*BN93,IF(Polymers_Data!AJ93=3,MAXA(MINA(BN93,BO93),BM93),IF(Polymers_Data!AJ93=4,0.7*BO93+0.3*BM93,IF(Polymers_Data!AJ93=5,0.5*BO93+0.5*BM93,"ERR")))))</f>
        <v>53.151514519898342</v>
      </c>
      <c r="BQ93" s="94">
        <v>0</v>
      </c>
      <c r="BR93" s="94">
        <f t="shared" si="104"/>
        <v>53.151514519898342</v>
      </c>
      <c r="BS93" s="24">
        <f t="shared" si="109"/>
        <v>50.651514519898342</v>
      </c>
      <c r="BT93" s="6"/>
      <c r="BU93" s="31">
        <f>VLOOKUP(A93,'[2]Price Curves'!$C$8:$IV$367,'[2]Price Curves'!$AW$1)</f>
        <v>38.465998124098093</v>
      </c>
      <c r="BV93" s="24">
        <f t="shared" si="112"/>
        <v>12.951514519898346</v>
      </c>
      <c r="BW93" s="24">
        <f t="shared" si="110"/>
        <v>19.951514519898346</v>
      </c>
      <c r="BX93" s="24">
        <f t="shared" si="164"/>
        <v>36.812514519898343</v>
      </c>
      <c r="BY93" s="24">
        <f t="shared" si="165"/>
        <v>26.951514519898346</v>
      </c>
      <c r="BZ93" s="24">
        <f>IF(Monomers_Data!F93=1,0.5*BY93+0.5*BX93,IF(Monomers_Data!F93=2,0.7*BY93+0.3*BX93,IF(Monomers_Data!F93=3,MAXA(MINA(BX93,BY93),BW93),IF(Monomers_Data!F93=4,0.7*BY93+0.3*BW93,IF(Monomers_Data!F93=5,0.5*BY93+0.5*BW93,"ERR")))))</f>
        <v>26.951514519898346</v>
      </c>
      <c r="CA93" s="24"/>
      <c r="CB93" s="40">
        <f t="shared" si="199"/>
        <v>26.951514519898346</v>
      </c>
      <c r="CC93" s="24">
        <f t="shared" si="166"/>
        <v>24.351514519898345</v>
      </c>
      <c r="CD93" s="24">
        <f t="shared" si="167"/>
        <v>28.951514519898346</v>
      </c>
      <c r="CE93" s="26">
        <f t="shared" si="168"/>
        <v>27.201514519898346</v>
      </c>
      <c r="CF93" s="6"/>
      <c r="CG93" s="5">
        <f>VLOOKUP(A93,'[2]Price Curves'!$C$8:$BH$367,'[2]Price Curves'!$AY$1)</f>
        <v>45.821680817748806</v>
      </c>
      <c r="CH93" s="6">
        <f t="shared" si="124"/>
        <v>10.832548656678204</v>
      </c>
      <c r="CI93" s="6">
        <f t="shared" si="125"/>
        <v>18.951514519898346</v>
      </c>
      <c r="CJ93" s="6">
        <f t="shared" si="125"/>
        <v>24.951514519898346</v>
      </c>
      <c r="CK93" s="6">
        <f t="shared" si="125"/>
        <v>20.951514519898346</v>
      </c>
      <c r="CL93" s="47">
        <f>IF(Monomers_Data!P93=1,0.5*CK93+0.5*CJ93,IF(Monomers_Data!P93=2,0.7*CK93+0.3*CJ93,IF(Monomers_Data!P93=3,MAXA(MINA(CJ93,CK93),CI93),IF(Monomers_Data!P93=4,0.7*CK93+0.3*CI93,IF(Monomers_Data!P93=5,0.5*CK93+0.5*CI93,"ERR")))))</f>
        <v>20.951514519898346</v>
      </c>
      <c r="CM93" s="47">
        <f t="shared" si="169"/>
        <v>17.832548656678206</v>
      </c>
      <c r="CN93" s="47"/>
      <c r="CO93" s="34">
        <f t="shared" si="127"/>
        <v>20.951514519898346</v>
      </c>
      <c r="CP93" s="47">
        <v>1.5</v>
      </c>
      <c r="CQ93" s="87">
        <f t="shared" si="170"/>
        <v>22.451514519898346</v>
      </c>
      <c r="CR93" s="6">
        <f t="shared" si="171"/>
        <v>19.07144434998493</v>
      </c>
      <c r="CS93" s="60">
        <f t="shared" si="172"/>
        <v>19.07144434998493</v>
      </c>
      <c r="CT93" s="63">
        <f t="shared" si="173"/>
        <v>26.951514519898346</v>
      </c>
      <c r="CU93" s="6">
        <f t="shared" si="121"/>
        <v>29.451514519898346</v>
      </c>
      <c r="CV93" s="6">
        <f t="shared" si="174"/>
        <v>43.951514519898346</v>
      </c>
      <c r="CW93" s="6">
        <f t="shared" si="175"/>
        <v>36.951514519898346</v>
      </c>
      <c r="CX93" s="24">
        <f>IF(Polymers_Data!BU93=1,0.5*CW93+0.5*CV93,IF(Polymers_Data!BU93=2,0.7*CW93+0.3*CV93,IF(Polymers_Data!BU93=3,MAXA(MINA(CV93,CW93),CU93),IF(Polymers_Data!BU93=4,0.7*CW93+0.3*CU93,IF(Polymers_Data!BU93=5,0.5*CW93+0.5*CU93,"ERR")))))</f>
        <v>39.05151451989834</v>
      </c>
      <c r="CY93" s="177">
        <f t="shared" si="128"/>
        <v>39.05151451989834</v>
      </c>
      <c r="CZ93" s="5">
        <v>0</v>
      </c>
      <c r="DA93" s="6">
        <f t="shared" si="111"/>
        <v>0</v>
      </c>
      <c r="DB93" s="26"/>
      <c r="DC93" s="6">
        <f t="shared" si="198"/>
        <v>24.351514519898345</v>
      </c>
      <c r="DD93" s="6">
        <f t="shared" si="201"/>
        <v>106.12694444444455</v>
      </c>
      <c r="DE93" s="6">
        <f t="shared" si="176"/>
        <v>23.44406920789816</v>
      </c>
      <c r="DF93" s="6">
        <f t="shared" si="177"/>
        <v>19.051514519898344</v>
      </c>
      <c r="DG93" s="6">
        <f t="shared" si="178"/>
        <v>49.351514519898345</v>
      </c>
      <c r="DH93" s="24">
        <f t="shared" si="179"/>
        <v>30.351514519898345</v>
      </c>
      <c r="DI93" s="6">
        <f>IF(Monomers_Data!AE93=1,0.5*DH93+0.5*DG93,IF(Monomers_Data!AE93=2,0.7*DH93+0.3*DG93,IF(Monomers_Data!AE93=3,MAXA(MINA(DG93,DH93),DF93),IF(Monomers_Data!AE93=4,0.7*DH93+0.3*DF93,IF(Monomers_Data!AE93=5,0.5*DH93+0.5*DF93,"ERR")))))</f>
        <v>30.351514519898345</v>
      </c>
      <c r="DJ93" s="47">
        <f t="shared" si="131"/>
        <v>30.351514519898345</v>
      </c>
      <c r="DK93" s="26">
        <f t="shared" si="114"/>
        <v>668.94738001855944</v>
      </c>
      <c r="DL93" s="6">
        <f t="shared" si="180"/>
        <v>26.951514519898346</v>
      </c>
      <c r="DM93" s="6">
        <f t="shared" si="122"/>
        <v>29.451514519898346</v>
      </c>
      <c r="DN93" s="6">
        <f t="shared" si="181"/>
        <v>49.951514519898346</v>
      </c>
      <c r="DO93" s="24">
        <f t="shared" si="182"/>
        <v>37.951514519898346</v>
      </c>
      <c r="DP93" s="6">
        <f>IF(Monomers_Data!AE93=1,0.5*DO93+0.5*DN93,IF(Monomers_Data!AE93=2,0.7*DO93+0.3*DN93,IF(Monomers_Data!AE93=3,MAXA(MINA(DN93,DO93),DM93),IF(Monomers_Data!AE93=4,0.7*DO93+0.3*DM93,IF(Monomers_Data!AE93=5,0.5*DO93+0.5*DM93,"ERR")))))</f>
        <v>37.951514519898346</v>
      </c>
      <c r="DQ93" s="47">
        <f t="shared" si="126"/>
        <v>37.951514519898346</v>
      </c>
      <c r="DR93" s="26">
        <f t="shared" si="115"/>
        <v>836.45138001855946</v>
      </c>
      <c r="DS93" s="24">
        <f>VLOOKUP(A93,'[2]Price Curves'!$C$8:$BH$367,'[2]Price Curves'!$BC$1)</f>
        <v>22.516666666666701</v>
      </c>
      <c r="DT93" s="6">
        <f t="shared" si="116"/>
        <v>53.6111111111112</v>
      </c>
      <c r="DU93" s="6">
        <f>VLOOKUP(A93,'[2]Price Curves'!$C$8:$BH$367,'[2]Price Curves'!$BG$1)</f>
        <v>74.099999999999994</v>
      </c>
      <c r="DV93" s="5">
        <f t="shared" si="183"/>
        <v>79.250793650793582</v>
      </c>
      <c r="DW93" s="58">
        <f t="shared" si="184"/>
        <v>163.65079365079356</v>
      </c>
      <c r="DX93" s="58">
        <f t="shared" si="185"/>
        <v>106.12694444444455</v>
      </c>
      <c r="DY93" s="24">
        <f t="shared" si="186"/>
        <v>108.65079365079357</v>
      </c>
      <c r="DZ93" s="24"/>
      <c r="EA93" s="186">
        <f t="shared" si="187"/>
        <v>106.12694444444455</v>
      </c>
      <c r="EB93" s="186">
        <f t="shared" si="202"/>
        <v>106.12694444444455</v>
      </c>
      <c r="EC93" s="153"/>
      <c r="ED93" s="73">
        <f>'[2]Price Curves'!AM92</f>
        <v>0</v>
      </c>
      <c r="EH93" s="67">
        <f>MAX(EXP(-0.015*((A99-'Export File'!$A$6+30)/365))*$EH$8,0.1)</f>
        <v>0.1</v>
      </c>
      <c r="EJ93" s="112">
        <f t="shared" si="188"/>
        <v>12.951514519898346</v>
      </c>
      <c r="EK93" s="112">
        <f t="shared" si="123"/>
        <v>18.171514519898345</v>
      </c>
      <c r="EL93" s="112">
        <f t="shared" si="189"/>
        <v>31.151514519898345</v>
      </c>
      <c r="EM93" s="112">
        <f t="shared" si="190"/>
        <v>24.351514519898345</v>
      </c>
      <c r="EN93" s="174">
        <f>IF(Monomers_Data!K93=1,0.5*EM93+0.5*EL93,IF(Monomers_Data!K93=2,0.7*EM93+0.3*EL93,IF(Monomers_Data!K93=3,MAXA(MINA(EL93,EM93),EK93),IF(Monomers_Data!K93=4,0.7*EM93+0.3*EK93,IF(Monomers_Data!K93=5,0.5*EM93+0.5*EK93,"ERR")))))</f>
        <v>24.351514519898345</v>
      </c>
      <c r="EP93" s="175">
        <f t="shared" si="106"/>
        <v>24.351514519898345</v>
      </c>
      <c r="EQ93" s="112">
        <f>VLOOKUP(A93,'[2]Price Curves'!$C$8:$BH$367,'[2]Price Curves'!$BH$1)</f>
        <v>68.569047619047623</v>
      </c>
      <c r="ER93" s="112">
        <f>VLOOKUP(A93,'[2]Price Curves'!$C$8:$BH$367,'[2]Price Curves'!$BA$1)</f>
        <v>45.116266233766183</v>
      </c>
      <c r="ES93" s="161">
        <f t="shared" si="191"/>
        <v>17.437028320145728</v>
      </c>
      <c r="ET93" s="112">
        <f t="shared" si="192"/>
        <v>19.951514519898346</v>
      </c>
      <c r="EU93" s="192">
        <f t="shared" si="193"/>
        <v>18.694271420022037</v>
      </c>
      <c r="EV93" s="112">
        <f t="shared" si="194"/>
        <v>17.348393462523251</v>
      </c>
      <c r="EW93" s="112">
        <f>IF(Monomers_Data!U93=1,0.5*EU93+0.5*ET93,IF(Monomers_Data!U93=2,0.7*EU93+0.3*ET93,IF(Monomers_Data!U93=3,MAXA(MINA(ET93,EU93),ES93),IF(Monomers_Data!U93=4,0.7*EU93+0.3*ES93,IF(Monomers_Data!U93=5,0.5*EU93+0.5*ES93,"ERR")))))</f>
        <v>19.07144434998493</v>
      </c>
      <c r="EX93" s="24">
        <f t="shared" si="197"/>
        <v>19.07144434998493</v>
      </c>
      <c r="EY93" s="211">
        <f>VLOOKUP(A93,'[2]Price Curves'!$C$8:$BH$367,'[2]Price Curves'!$BE$1)</f>
        <v>4.22</v>
      </c>
      <c r="EZ93" s="112">
        <f t="shared" si="129"/>
        <v>64.197999999999993</v>
      </c>
      <c r="FA93">
        <f t="shared" si="195"/>
        <v>64.31</v>
      </c>
    </row>
    <row r="94" spans="1:157" x14ac:dyDescent="0.3">
      <c r="A94" s="113">
        <f t="shared" si="196"/>
        <v>39569</v>
      </c>
      <c r="C94" s="52">
        <f t="shared" si="132"/>
        <v>26.968056580718212</v>
      </c>
      <c r="D94" s="12"/>
      <c r="E94" s="24">
        <f t="shared" si="133"/>
        <v>35.968056580718212</v>
      </c>
      <c r="F94" s="24">
        <f t="shared" si="134"/>
        <v>48.968056580718212</v>
      </c>
      <c r="G94" s="24">
        <f t="shared" si="135"/>
        <v>42.168056580718215</v>
      </c>
      <c r="H94" s="40">
        <f>IF(Polymers_Data!F94=1,0.5*G94+0.5*F94,IF(Polymers_Data!F94=2,0.7*G94+0.3*F94,IF(Polymers_Data!F94=3,MAXA(MINA(F94,G94),E94),IF(Polymers_Data!F94=4,0.7*G94+0.3*E94,IF(Polymers_Data!F94=5,0.5*G94+0.5*E94,"ERR")))))</f>
        <v>42.168056580718215</v>
      </c>
      <c r="I94" s="116">
        <v>0</v>
      </c>
      <c r="J94" s="116">
        <f t="shared" si="136"/>
        <v>42.168056580718215</v>
      </c>
      <c r="K94" s="65">
        <f t="shared" si="113"/>
        <v>44.168056580718215</v>
      </c>
      <c r="L94" s="91">
        <f t="shared" si="137"/>
        <v>44.468056580718212</v>
      </c>
      <c r="M94" s="92">
        <f t="shared" si="130"/>
        <v>45.468056580718212</v>
      </c>
      <c r="N94" s="93">
        <f t="shared" si="138"/>
        <v>43.468056580718212</v>
      </c>
      <c r="O94" s="25">
        <f t="shared" si="139"/>
        <v>29.468056580718212</v>
      </c>
      <c r="P94" s="24">
        <f t="shared" si="140"/>
        <v>47.468056580718212</v>
      </c>
      <c r="Q94" s="24">
        <f t="shared" si="141"/>
        <v>39.218056580718212</v>
      </c>
      <c r="R94" s="12"/>
      <c r="S94" s="37">
        <f t="shared" si="142"/>
        <v>38.668056580718215</v>
      </c>
      <c r="T94" s="40"/>
      <c r="U94" s="25">
        <f t="shared" si="117"/>
        <v>31.968056580718212</v>
      </c>
      <c r="V94" s="24">
        <f t="shared" si="118"/>
        <v>46.468056580718212</v>
      </c>
      <c r="W94" s="24">
        <f t="shared" si="119"/>
        <v>38.968056580718212</v>
      </c>
      <c r="X94" s="40"/>
      <c r="Y94" s="40">
        <f>IF(Polymers_Data!BA94=1,0.5*W94+0.5*V94,IF(Polymers_Data!BA94=2,0.7*W94+0.3*V94,IF(Polymers_Data!BA94=3,MAXA(MINA(V94,W94),U94),IF(Polymers_Data!BA94=4,0.7*W94+0.3*U94,IF(Polymers_Data!BA94=5,0.5*W94+0.5*U94,"ERR")))))</f>
        <v>38.968056580718212</v>
      </c>
      <c r="Z94" s="24">
        <v>0</v>
      </c>
      <c r="AA94" s="40">
        <f t="shared" si="200"/>
        <v>38.968056580718212</v>
      </c>
      <c r="AB94" s="40">
        <f t="shared" si="143"/>
        <v>39.968056580718212</v>
      </c>
      <c r="AC94" s="143">
        <f t="shared" si="144"/>
        <v>40.668056580718215</v>
      </c>
      <c r="AD94" s="97">
        <f t="shared" si="145"/>
        <v>42.468056580718212</v>
      </c>
      <c r="AE94" s="24">
        <f t="shared" si="146"/>
        <v>38.29805658071821</v>
      </c>
      <c r="AF94" s="24">
        <f t="shared" si="147"/>
        <v>53.968056580718212</v>
      </c>
      <c r="AG94" s="24">
        <f t="shared" si="148"/>
        <v>44.648056580718212</v>
      </c>
      <c r="AH94" s="12"/>
      <c r="AI94" s="37">
        <f t="shared" si="149"/>
        <v>45.168056580718215</v>
      </c>
      <c r="AJ94" s="34">
        <f t="shared" si="150"/>
        <v>47.968056580718212</v>
      </c>
      <c r="AK94" s="25">
        <f t="shared" si="151"/>
        <v>22.468056580718212</v>
      </c>
      <c r="AL94" s="12"/>
      <c r="AM94" s="24">
        <f t="shared" si="152"/>
        <v>35.268056580718209</v>
      </c>
      <c r="AN94" s="24">
        <f t="shared" si="153"/>
        <v>46.468056580718212</v>
      </c>
      <c r="AO94" s="24">
        <f t="shared" si="154"/>
        <v>40.368056580718211</v>
      </c>
      <c r="AP94" s="116">
        <f>IF(Polymers_Data!AE94=1,0.5*AO94+0.5*AN94,IF(Polymers_Data!AE94=2,0.7*AO94+0.3*AN94,IF(Polymers_Data!AE94=3,MAXA(MINA(AN94,AO94),AM94),IF(Polymers_Data!AE94=4,0.7*AO94+0.3*AM94,IF(Polymers_Data!AE94=5,0.5*AO94+0.5*AM94,"ERR")))))</f>
        <v>40.368056580718211</v>
      </c>
      <c r="AQ94" s="116">
        <f>IF(Polymers_Data!AE94=1,0.5*AO94+0.5*AN94,IF(Polymers_Data!AE94=2,0.7*AO94+0.3*AN94,IF(Polymers_Data!AE94=3,MAXA(MINA(AN94,AO94),AM94),IF(Polymers_Data!AE94=4,0.7*AO94+0.3*AM94,IF(Polymers_Data!AE94=5,0.5*AO94+0.5*AM94,"ERR")))))</f>
        <v>40.368056580718211</v>
      </c>
      <c r="AR94" s="24">
        <f t="shared" si="107"/>
        <v>32.468056580718212</v>
      </c>
      <c r="AS94" s="24">
        <f t="shared" si="108"/>
        <v>46.218056580718212</v>
      </c>
      <c r="AT94" s="24">
        <f t="shared" si="120"/>
        <v>37.858056580718213</v>
      </c>
      <c r="AU94" s="24">
        <f>IF(Polymers_Data!BP94=1,0.5*AT94+0.5*AS94,IF(Polymers_Data!BP94=2,0.7*AT94+0.3*AS94,IF(Polymers_Data!BP94=3,MAXA(MINA(AS94,AT94),AR94),IF(Polymers_Data!BP94=4,0.7*AT94+0.3*AR94,IF(Polymers_Data!BP94=5,0.3*AT94+0.7*AR94,"ERR")))))</f>
        <v>37.858056580718213</v>
      </c>
      <c r="AV94" s="24"/>
      <c r="AW94" s="24">
        <f t="shared" si="105"/>
        <v>37.858056580718213</v>
      </c>
      <c r="AX94" s="14"/>
      <c r="AY94" s="52">
        <f t="shared" si="155"/>
        <v>26.968056580718212</v>
      </c>
      <c r="AZ94" s="12"/>
      <c r="BA94" s="24">
        <f t="shared" si="156"/>
        <v>44.468056580718212</v>
      </c>
      <c r="BB94" s="24">
        <f t="shared" si="157"/>
        <v>86.968056580718212</v>
      </c>
      <c r="BC94" s="24">
        <f t="shared" si="158"/>
        <v>66.468056580718212</v>
      </c>
      <c r="BD94" s="116">
        <f>IF(Polymers_Data!BZ94=1,0.5*BC94+0.5*BB94,IF(Polymers_Data!BZ94=2,0.7*BC94+0.3*BB94,IF(Polymers_Data!BZ94=3,MAXA(MINA(BB94,BC94),BA94),IF(Polymers_Data!BZ94=4,0.7*BC94+0.3*BA94,IF(Polymers_Data!BZ94=5,0.5*BC94+0.5*BA94,"ERR")))))</f>
        <v>66.468056580718212</v>
      </c>
      <c r="BE94" s="40">
        <f>IF(Polymers_Data!BZ94=1,0.5*BC94+0.5*BB94,IF(Polymers_Data!BZ94=2,0.7*BC94+0.3*BB94,IF(Polymers_Data!BZ94=3,MAXA(MINA(BB94,BC94),BA94),IF(Polymers_Data!BZ94=4,0.7*BC94+0.3*BA94,IF(Polymers_Data!BZ94=5,0.5*BC94+0.5*BA94,"ERR")))))</f>
        <v>66.468056580718212</v>
      </c>
      <c r="BF94" s="12"/>
      <c r="BG94" s="12"/>
      <c r="BH94" s="12"/>
      <c r="BI94" s="53">
        <f t="shared" si="159"/>
        <v>66.468056580718212</v>
      </c>
      <c r="BJ94" s="12"/>
      <c r="BK94" s="25">
        <f t="shared" si="160"/>
        <v>37.968056580718212</v>
      </c>
      <c r="BL94" s="12"/>
      <c r="BM94" s="24">
        <f t="shared" si="161"/>
        <v>45.218056580718212</v>
      </c>
      <c r="BN94" s="24">
        <f t="shared" si="162"/>
        <v>59.968056580718212</v>
      </c>
      <c r="BO94" s="24">
        <f t="shared" si="163"/>
        <v>53.168056580718215</v>
      </c>
      <c r="BP94" s="94">
        <f>IF(Polymers_Data!AJ94=1,0.5*BO94+0.5*BN94,IF(Polymers_Data!AJ94=2,0.7*BO94+0.3*BN94,IF(Polymers_Data!AJ94=3,MAXA(MINA(BN94,BO94),BM94),IF(Polymers_Data!AJ94=4,0.7*BO94+0.3*BM94,IF(Polymers_Data!AJ94=5,0.5*BO94+0.5*BM94,"ERR")))))</f>
        <v>53.168056580718215</v>
      </c>
      <c r="BQ94" s="94">
        <v>0</v>
      </c>
      <c r="BR94" s="94">
        <f t="shared" si="104"/>
        <v>53.168056580718215</v>
      </c>
      <c r="BS94" s="24">
        <f t="shared" si="109"/>
        <v>50.668056580718215</v>
      </c>
      <c r="BT94" s="6"/>
      <c r="BU94" s="31">
        <f>VLOOKUP(A94,'[2]Price Curves'!$C$8:$IV$367,'[2]Price Curves'!$AW$1)</f>
        <v>38.515128044733089</v>
      </c>
      <c r="BV94" s="24">
        <f t="shared" si="112"/>
        <v>12.96805658071821</v>
      </c>
      <c r="BW94" s="24">
        <f t="shared" si="110"/>
        <v>19.968056580718212</v>
      </c>
      <c r="BX94" s="24">
        <f t="shared" si="164"/>
        <v>36.829056580718209</v>
      </c>
      <c r="BY94" s="24">
        <f t="shared" si="165"/>
        <v>26.968056580718212</v>
      </c>
      <c r="BZ94" s="24">
        <f>IF(Monomers_Data!F94=1,0.5*BY94+0.5*BX94,IF(Monomers_Data!F94=2,0.7*BY94+0.3*BX94,IF(Monomers_Data!F94=3,MAXA(MINA(BX94,BY94),BW94),IF(Monomers_Data!F94=4,0.7*BY94+0.3*BW94,IF(Monomers_Data!F94=5,0.5*BY94+0.5*BW94,"ERR")))))</f>
        <v>26.968056580718212</v>
      </c>
      <c r="CA94" s="24"/>
      <c r="CB94" s="40">
        <f t="shared" si="199"/>
        <v>26.968056580718212</v>
      </c>
      <c r="CC94" s="24">
        <f t="shared" si="166"/>
        <v>24.368056580718211</v>
      </c>
      <c r="CD94" s="24">
        <f t="shared" si="167"/>
        <v>28.968056580718212</v>
      </c>
      <c r="CE94" s="26">
        <f t="shared" si="168"/>
        <v>27.218056580718212</v>
      </c>
      <c r="CF94" s="6"/>
      <c r="CG94" s="5">
        <f>VLOOKUP(A94,'[2]Price Curves'!$C$8:$BH$367,'[2]Price Curves'!$AY$1)</f>
        <v>45.881006517153573</v>
      </c>
      <c r="CH94" s="6">
        <f t="shared" si="124"/>
        <v>10.846573644717155</v>
      </c>
      <c r="CI94" s="6">
        <f t="shared" si="125"/>
        <v>18.968056580718212</v>
      </c>
      <c r="CJ94" s="6">
        <f t="shared" si="125"/>
        <v>24.968056580718212</v>
      </c>
      <c r="CK94" s="6">
        <f t="shared" si="125"/>
        <v>20.968056580718212</v>
      </c>
      <c r="CL94" s="47">
        <f>IF(Monomers_Data!P94=1,0.5*CK94+0.5*CJ94,IF(Monomers_Data!P94=2,0.7*CK94+0.3*CJ94,IF(Monomers_Data!P94=3,MAXA(MINA(CJ94,CK94),CI94),IF(Monomers_Data!P94=4,0.7*CK94+0.3*CI94,IF(Monomers_Data!P94=5,0.5*CK94+0.5*CI94,"ERR")))))</f>
        <v>20.968056580718212</v>
      </c>
      <c r="CM94" s="47">
        <f t="shared" si="169"/>
        <v>17.846573644717154</v>
      </c>
      <c r="CN94" s="47"/>
      <c r="CO94" s="34">
        <f t="shared" si="127"/>
        <v>20.968056580718212</v>
      </c>
      <c r="CP94" s="47">
        <v>1.5</v>
      </c>
      <c r="CQ94" s="87">
        <f t="shared" si="170"/>
        <v>22.468056580718212</v>
      </c>
      <c r="CR94" s="6">
        <f t="shared" si="171"/>
        <v>19.075455267123473</v>
      </c>
      <c r="CS94" s="60">
        <f t="shared" si="172"/>
        <v>19.075455267123473</v>
      </c>
      <c r="CT94" s="63">
        <f t="shared" si="173"/>
        <v>26.968056580718212</v>
      </c>
      <c r="CU94" s="6">
        <f t="shared" si="121"/>
        <v>29.468056580718212</v>
      </c>
      <c r="CV94" s="6">
        <f t="shared" si="174"/>
        <v>43.968056580718212</v>
      </c>
      <c r="CW94" s="6">
        <f t="shared" si="175"/>
        <v>36.968056580718212</v>
      </c>
      <c r="CX94" s="24">
        <f>IF(Polymers_Data!BU94=1,0.5*CW94+0.5*CV94,IF(Polymers_Data!BU94=2,0.7*CW94+0.3*CV94,IF(Polymers_Data!BU94=3,MAXA(MINA(CV94,CW94),CU94),IF(Polymers_Data!BU94=4,0.7*CW94+0.3*CU94,IF(Polymers_Data!BU94=5,0.5*CW94+0.5*CU94,"ERR")))))</f>
        <v>39.068056580718206</v>
      </c>
      <c r="CY94" s="177">
        <f t="shared" si="128"/>
        <v>39.068056580718206</v>
      </c>
      <c r="CZ94" s="5">
        <v>0</v>
      </c>
      <c r="DA94" s="6">
        <f t="shared" si="111"/>
        <v>0</v>
      </c>
      <c r="DB94" s="26"/>
      <c r="DC94" s="6">
        <f t="shared" si="198"/>
        <v>24.368056580718211</v>
      </c>
      <c r="DD94" s="6">
        <f t="shared" si="201"/>
        <v>106.17317460317452</v>
      </c>
      <c r="DE94" s="6">
        <f t="shared" si="176"/>
        <v>23.453707803047703</v>
      </c>
      <c r="DF94" s="6">
        <f t="shared" si="177"/>
        <v>19.06805658071821</v>
      </c>
      <c r="DG94" s="6">
        <f t="shared" si="178"/>
        <v>49.368056580718211</v>
      </c>
      <c r="DH94" s="24">
        <f t="shared" si="179"/>
        <v>30.368056580718211</v>
      </c>
      <c r="DI94" s="6">
        <f>IF(Monomers_Data!AE94=1,0.5*DH94+0.5*DG94,IF(Monomers_Data!AE94=2,0.7*DH94+0.3*DG94,IF(Monomers_Data!AE94=3,MAXA(MINA(DG94,DH94),DF94),IF(Monomers_Data!AE94=4,0.7*DH94+0.3*DF94,IF(Monomers_Data!AE94=5,0.5*DH94+0.5*DF94,"ERR")))))</f>
        <v>30.368056580718211</v>
      </c>
      <c r="DJ94" s="47">
        <f t="shared" si="131"/>
        <v>30.368056580718211</v>
      </c>
      <c r="DK94" s="26">
        <f t="shared" si="114"/>
        <v>669.31196703902935</v>
      </c>
      <c r="DL94" s="6">
        <f t="shared" si="180"/>
        <v>26.968056580718212</v>
      </c>
      <c r="DM94" s="6">
        <f t="shared" si="122"/>
        <v>29.468056580718212</v>
      </c>
      <c r="DN94" s="6">
        <f t="shared" si="181"/>
        <v>49.968056580718212</v>
      </c>
      <c r="DO94" s="24">
        <f t="shared" si="182"/>
        <v>37.968056580718212</v>
      </c>
      <c r="DP94" s="6">
        <f>IF(Monomers_Data!AE94=1,0.5*DO94+0.5*DN94,IF(Monomers_Data!AE94=2,0.7*DO94+0.3*DN94,IF(Monomers_Data!AE94=3,MAXA(MINA(DN94,DO94),DM94),IF(Monomers_Data!AE94=4,0.7*DO94+0.3*DM94,IF(Monomers_Data!AE94=5,0.5*DO94+0.5*DM94,"ERR")))))</f>
        <v>37.968056580718212</v>
      </c>
      <c r="DQ94" s="47">
        <f t="shared" si="126"/>
        <v>37.968056580718212</v>
      </c>
      <c r="DR94" s="26">
        <f t="shared" si="115"/>
        <v>836.81596703902937</v>
      </c>
      <c r="DS94" s="24">
        <f>VLOOKUP(A94,'[2]Price Curves'!$C$8:$BH$367,'[2]Price Curves'!$BC$1)</f>
        <v>22.533333333333299</v>
      </c>
      <c r="DT94" s="6">
        <f t="shared" si="116"/>
        <v>53.650793650793574</v>
      </c>
      <c r="DU94" s="6">
        <f>VLOOKUP(A94,'[2]Price Curves'!$C$8:$BH$367,'[2]Price Curves'!$BG$1)</f>
        <v>90.759523809523813</v>
      </c>
      <c r="DV94" s="5">
        <f t="shared" si="183"/>
        <v>79.290476190476198</v>
      </c>
      <c r="DW94" s="58">
        <f t="shared" si="184"/>
        <v>163.6904761904762</v>
      </c>
      <c r="DX94" s="58">
        <f t="shared" si="185"/>
        <v>106.17317460317452</v>
      </c>
      <c r="DY94" s="24">
        <f t="shared" si="186"/>
        <v>108.69047619047619</v>
      </c>
      <c r="DZ94" s="24"/>
      <c r="EA94" s="186">
        <f t="shared" si="187"/>
        <v>106.17317460317452</v>
      </c>
      <c r="EB94" s="186">
        <f t="shared" si="202"/>
        <v>106.17317460317452</v>
      </c>
      <c r="EC94" s="153"/>
      <c r="ED94" s="73">
        <f>'[2]Price Curves'!AM93</f>
        <v>0</v>
      </c>
      <c r="EH94" s="67">
        <f>MAX(EXP(-0.015*((A100-'Export File'!$A$6+30)/365))*$EH$8,0.1)</f>
        <v>0.1</v>
      </c>
      <c r="EJ94" s="112">
        <f t="shared" si="188"/>
        <v>12.96805658071821</v>
      </c>
      <c r="EK94" s="112">
        <f t="shared" si="123"/>
        <v>18.188056580718211</v>
      </c>
      <c r="EL94" s="112">
        <f t="shared" si="189"/>
        <v>31.168056580718208</v>
      </c>
      <c r="EM94" s="112">
        <f t="shared" si="190"/>
        <v>24.368056580718211</v>
      </c>
      <c r="EN94" s="174">
        <f>IF(Monomers_Data!K94=1,0.5*EM94+0.5*EL94,IF(Monomers_Data!K94=2,0.7*EM94+0.3*EL94,IF(Monomers_Data!K94=3,MAXA(MINA(EL94,EM94),EK94),IF(Monomers_Data!K94=4,0.7*EM94+0.3*EK94,IF(Monomers_Data!K94=5,0.5*EM94+0.5*EK94,"ERR")))))</f>
        <v>24.368056580718211</v>
      </c>
      <c r="EP94" s="175">
        <f t="shared" si="106"/>
        <v>24.368056580718211</v>
      </c>
      <c r="EQ94" s="112">
        <f>VLOOKUP(A94,'[2]Price Curves'!$C$8:$BH$367,'[2]Price Curves'!$BH$1)</f>
        <v>68.55952380952381</v>
      </c>
      <c r="ER94" s="112">
        <f>VLOOKUP(A94,'[2]Price Curves'!$C$8:$BH$367,'[2]Price Curves'!$BA$1)</f>
        <v>45.166109805194758</v>
      </c>
      <c r="ES94" s="161">
        <f t="shared" si="191"/>
        <v>17.41776711330467</v>
      </c>
      <c r="ET94" s="112">
        <f t="shared" si="192"/>
        <v>19.968056580718212</v>
      </c>
      <c r="EU94" s="192">
        <f t="shared" si="193"/>
        <v>18.692911847011441</v>
      </c>
      <c r="EV94" s="112">
        <f t="shared" si="194"/>
        <v>17.360882718442252</v>
      </c>
      <c r="EW94" s="112">
        <f>IF(Monomers_Data!U94=1,0.5*EU94+0.5*ET94,IF(Monomers_Data!U94=2,0.7*EU94+0.3*ET94,IF(Monomers_Data!U94=3,MAXA(MINA(ET94,EU94),ES94),IF(Monomers_Data!U94=4,0.7*EU94+0.3*ES94,IF(Monomers_Data!U94=5,0.5*EU94+0.5*ES94,"ERR")))))</f>
        <v>19.075455267123473</v>
      </c>
      <c r="EX94" s="24">
        <f t="shared" si="197"/>
        <v>19.075455267123473</v>
      </c>
      <c r="EY94" s="211">
        <f>VLOOKUP(A94,'[2]Price Curves'!$C$8:$BH$367,'[2]Price Curves'!$BE$1)</f>
        <v>4.2540000000000004</v>
      </c>
      <c r="EZ94" s="112">
        <f t="shared" si="129"/>
        <v>64.738600000000005</v>
      </c>
      <c r="FA94">
        <f t="shared" si="195"/>
        <v>64.667000000000002</v>
      </c>
    </row>
    <row r="95" spans="1:157" x14ac:dyDescent="0.3">
      <c r="A95" s="113">
        <f t="shared" si="196"/>
        <v>39600</v>
      </c>
      <c r="C95" s="52">
        <f t="shared" si="132"/>
        <v>26.984224512700735</v>
      </c>
      <c r="D95" s="12"/>
      <c r="E95" s="24">
        <f t="shared" si="133"/>
        <v>35.984224512700735</v>
      </c>
      <c r="F95" s="24">
        <f t="shared" si="134"/>
        <v>48.984224512700735</v>
      </c>
      <c r="G95" s="24">
        <f t="shared" si="135"/>
        <v>42.184224512700737</v>
      </c>
      <c r="H95" s="40">
        <f>IF(Polymers_Data!F95=1,0.5*G95+0.5*F95,IF(Polymers_Data!F95=2,0.7*G95+0.3*F95,IF(Polymers_Data!F95=3,MAXA(MINA(F95,G95),E95),IF(Polymers_Data!F95=4,0.7*G95+0.3*E95,IF(Polymers_Data!F95=5,0.5*G95+0.5*E95,"ERR")))))</f>
        <v>42.184224512700737</v>
      </c>
      <c r="I95" s="116">
        <v>0</v>
      </c>
      <c r="J95" s="116">
        <f t="shared" si="136"/>
        <v>42.184224512700737</v>
      </c>
      <c r="K95" s="65">
        <f t="shared" si="113"/>
        <v>44.184224512700737</v>
      </c>
      <c r="L95" s="91">
        <f t="shared" si="137"/>
        <v>44.484224512700735</v>
      </c>
      <c r="M95" s="92">
        <f t="shared" si="130"/>
        <v>45.484224512700735</v>
      </c>
      <c r="N95" s="93">
        <f t="shared" si="138"/>
        <v>43.484224512700735</v>
      </c>
      <c r="O95" s="25">
        <f t="shared" si="139"/>
        <v>29.484224512700735</v>
      </c>
      <c r="P95" s="24">
        <f t="shared" si="140"/>
        <v>47.484224512700735</v>
      </c>
      <c r="Q95" s="24">
        <f t="shared" si="141"/>
        <v>39.234224512700735</v>
      </c>
      <c r="R95" s="12"/>
      <c r="S95" s="37">
        <f t="shared" si="142"/>
        <v>38.684224512700737</v>
      </c>
      <c r="T95" s="40"/>
      <c r="U95" s="25">
        <f t="shared" si="117"/>
        <v>31.984224512700735</v>
      </c>
      <c r="V95" s="24">
        <f t="shared" si="118"/>
        <v>46.484224512700735</v>
      </c>
      <c r="W95" s="24">
        <f t="shared" si="119"/>
        <v>38.984224512700735</v>
      </c>
      <c r="X95" s="40"/>
      <c r="Y95" s="40">
        <f>IF(Polymers_Data!BA95=1,0.5*W95+0.5*V95,IF(Polymers_Data!BA95=2,0.7*W95+0.3*V95,IF(Polymers_Data!BA95=3,MAXA(MINA(V95,W95),U95),IF(Polymers_Data!BA95=4,0.7*W95+0.3*U95,IF(Polymers_Data!BA95=5,0.5*W95+0.5*U95,"ERR")))))</f>
        <v>38.984224512700735</v>
      </c>
      <c r="Z95" s="24">
        <v>0</v>
      </c>
      <c r="AA95" s="40">
        <f t="shared" si="200"/>
        <v>38.984224512700735</v>
      </c>
      <c r="AB95" s="40">
        <f t="shared" si="143"/>
        <v>39.984224512700735</v>
      </c>
      <c r="AC95" s="143">
        <f t="shared" si="144"/>
        <v>40.684224512700737</v>
      </c>
      <c r="AD95" s="97">
        <f t="shared" si="145"/>
        <v>42.484224512700735</v>
      </c>
      <c r="AE95" s="24">
        <f t="shared" si="146"/>
        <v>38.314224512700733</v>
      </c>
      <c r="AF95" s="24">
        <f t="shared" si="147"/>
        <v>53.984224512700735</v>
      </c>
      <c r="AG95" s="24">
        <f t="shared" si="148"/>
        <v>44.664224512700734</v>
      </c>
      <c r="AH95" s="12"/>
      <c r="AI95" s="37">
        <f t="shared" si="149"/>
        <v>45.184224512700737</v>
      </c>
      <c r="AJ95" s="34">
        <f t="shared" si="150"/>
        <v>47.984224512700735</v>
      </c>
      <c r="AK95" s="25">
        <f t="shared" si="151"/>
        <v>22.484224512700735</v>
      </c>
      <c r="AL95" s="12"/>
      <c r="AM95" s="24">
        <f t="shared" si="152"/>
        <v>35.284224512700732</v>
      </c>
      <c r="AN95" s="24">
        <f t="shared" si="153"/>
        <v>46.484224512700735</v>
      </c>
      <c r="AO95" s="24">
        <f t="shared" si="154"/>
        <v>40.384224512700733</v>
      </c>
      <c r="AP95" s="116">
        <f>IF(Polymers_Data!AE95=1,0.5*AO95+0.5*AN95,IF(Polymers_Data!AE95=2,0.7*AO95+0.3*AN95,IF(Polymers_Data!AE95=3,MAXA(MINA(AN95,AO95),AM95),IF(Polymers_Data!AE95=4,0.7*AO95+0.3*AM95,IF(Polymers_Data!AE95=5,0.5*AO95+0.5*AM95,"ERR")))))</f>
        <v>40.384224512700733</v>
      </c>
      <c r="AQ95" s="116">
        <f>IF(Polymers_Data!AE95=1,0.5*AO95+0.5*AN95,IF(Polymers_Data!AE95=2,0.7*AO95+0.3*AN95,IF(Polymers_Data!AE95=3,MAXA(MINA(AN95,AO95),AM95),IF(Polymers_Data!AE95=4,0.7*AO95+0.3*AM95,IF(Polymers_Data!AE95=5,0.5*AO95+0.5*AM95,"ERR")))))</f>
        <v>40.384224512700733</v>
      </c>
      <c r="AR95" s="24">
        <f t="shared" si="107"/>
        <v>32.484224512700735</v>
      </c>
      <c r="AS95" s="24">
        <f t="shared" si="108"/>
        <v>46.234224512700735</v>
      </c>
      <c r="AT95" s="24">
        <f t="shared" si="120"/>
        <v>37.874224512700735</v>
      </c>
      <c r="AU95" s="24">
        <f>IF(Polymers_Data!BP95=1,0.5*AT95+0.5*AS95,IF(Polymers_Data!BP95=2,0.7*AT95+0.3*AS95,IF(Polymers_Data!BP95=3,MAXA(MINA(AS95,AT95),AR95),IF(Polymers_Data!BP95=4,0.7*AT95+0.3*AR95,IF(Polymers_Data!BP95=5,0.3*AT95+0.7*AR95,"ERR")))))</f>
        <v>37.874224512700735</v>
      </c>
      <c r="AV95" s="24"/>
      <c r="AW95" s="24">
        <f t="shared" si="105"/>
        <v>37.874224512700735</v>
      </c>
      <c r="AX95" s="14"/>
      <c r="AY95" s="52">
        <f t="shared" si="155"/>
        <v>26.984224512700735</v>
      </c>
      <c r="AZ95" s="12"/>
      <c r="BA95" s="24">
        <f t="shared" si="156"/>
        <v>44.484224512700735</v>
      </c>
      <c r="BB95" s="24">
        <f t="shared" si="157"/>
        <v>86.984224512700735</v>
      </c>
      <c r="BC95" s="24">
        <f t="shared" si="158"/>
        <v>66.484224512700735</v>
      </c>
      <c r="BD95" s="116">
        <f>IF(Polymers_Data!BZ95=1,0.5*BC95+0.5*BB95,IF(Polymers_Data!BZ95=2,0.7*BC95+0.3*BB95,IF(Polymers_Data!BZ95=3,MAXA(MINA(BB95,BC95),BA95),IF(Polymers_Data!BZ95=4,0.7*BC95+0.3*BA95,IF(Polymers_Data!BZ95=5,0.5*BC95+0.5*BA95,"ERR")))))</f>
        <v>66.484224512700735</v>
      </c>
      <c r="BE95" s="40">
        <f>IF(Polymers_Data!BZ95=1,0.5*BC95+0.5*BB95,IF(Polymers_Data!BZ95=2,0.7*BC95+0.3*BB95,IF(Polymers_Data!BZ95=3,MAXA(MINA(BB95,BC95),BA95),IF(Polymers_Data!BZ95=4,0.7*BC95+0.3*BA95,IF(Polymers_Data!BZ95=5,0.5*BC95+0.5*BA95,"ERR")))))</f>
        <v>66.484224512700735</v>
      </c>
      <c r="BF95" s="12"/>
      <c r="BG95" s="12"/>
      <c r="BH95" s="12"/>
      <c r="BI95" s="53">
        <f t="shared" si="159"/>
        <v>66.484224512700735</v>
      </c>
      <c r="BJ95" s="12"/>
      <c r="BK95" s="25">
        <f t="shared" si="160"/>
        <v>37.984224512700735</v>
      </c>
      <c r="BL95" s="12"/>
      <c r="BM95" s="24">
        <f t="shared" si="161"/>
        <v>45.234224512700735</v>
      </c>
      <c r="BN95" s="24">
        <f t="shared" si="162"/>
        <v>59.984224512700735</v>
      </c>
      <c r="BO95" s="24">
        <f t="shared" si="163"/>
        <v>53.184224512700737</v>
      </c>
      <c r="BP95" s="94">
        <f>IF(Polymers_Data!AJ95=1,0.5*BO95+0.5*BN95,IF(Polymers_Data!AJ95=2,0.7*BO95+0.3*BN95,IF(Polymers_Data!AJ95=3,MAXA(MINA(BN95,BO95),BM95),IF(Polymers_Data!AJ95=4,0.7*BO95+0.3*BM95,IF(Polymers_Data!AJ95=5,0.5*BO95+0.5*BM95,"ERR")))))</f>
        <v>53.184224512700737</v>
      </c>
      <c r="BQ95" s="94">
        <v>0</v>
      </c>
      <c r="BR95" s="94">
        <f t="shared" si="104"/>
        <v>53.184224512700737</v>
      </c>
      <c r="BS95" s="24">
        <f t="shared" si="109"/>
        <v>50.684224512700737</v>
      </c>
      <c r="BT95" s="6"/>
      <c r="BU95" s="31">
        <f>VLOOKUP(A95,'[2]Price Curves'!$C$8:$IV$367,'[2]Price Curves'!$AW$1)</f>
        <v>38.563146802721185</v>
      </c>
      <c r="BV95" s="24">
        <f t="shared" si="112"/>
        <v>12.984224512700735</v>
      </c>
      <c r="BW95" s="24">
        <f t="shared" si="110"/>
        <v>19.984224512700735</v>
      </c>
      <c r="BX95" s="24">
        <f t="shared" si="164"/>
        <v>36.845224512700739</v>
      </c>
      <c r="BY95" s="24">
        <f t="shared" si="165"/>
        <v>26.984224512700735</v>
      </c>
      <c r="BZ95" s="24">
        <f>IF(Monomers_Data!F95=1,0.5*BY95+0.5*BX95,IF(Monomers_Data!F95=2,0.7*BY95+0.3*BX95,IF(Monomers_Data!F95=3,MAXA(MINA(BX95,BY95),BW95),IF(Monomers_Data!F95=4,0.7*BY95+0.3*BW95,IF(Monomers_Data!F95=5,0.5*BY95+0.5*BW95,"ERR")))))</f>
        <v>26.984224512700735</v>
      </c>
      <c r="CA95" s="24"/>
      <c r="CB95" s="40">
        <f t="shared" si="199"/>
        <v>26.984224512700735</v>
      </c>
      <c r="CC95" s="24">
        <f t="shared" si="166"/>
        <v>24.384224512700733</v>
      </c>
      <c r="CD95" s="24">
        <f t="shared" si="167"/>
        <v>28.984224512700735</v>
      </c>
      <c r="CE95" s="26">
        <f t="shared" si="168"/>
        <v>27.234224512700735</v>
      </c>
      <c r="CF95" s="6"/>
      <c r="CG95" s="5">
        <f>VLOOKUP(A95,'[2]Price Curves'!$C$8:$BH$367,'[2]Price Curves'!$AY$1)</f>
        <v>45.938722754591907</v>
      </c>
      <c r="CH95" s="6">
        <f t="shared" si="124"/>
        <v>10.860218145293594</v>
      </c>
      <c r="CI95" s="6">
        <f t="shared" si="125"/>
        <v>18.984224512700735</v>
      </c>
      <c r="CJ95" s="6">
        <f t="shared" si="125"/>
        <v>24.984224512700735</v>
      </c>
      <c r="CK95" s="6">
        <f t="shared" si="125"/>
        <v>20.984224512700735</v>
      </c>
      <c r="CL95" s="47">
        <f>IF(Monomers_Data!P95=1,0.5*CK95+0.5*CJ95,IF(Monomers_Data!P95=2,0.7*CK95+0.3*CJ95,IF(Monomers_Data!P95=3,MAXA(MINA(CJ95,CK95),CI95),IF(Monomers_Data!P95=4,0.7*CK95+0.3*CI95,IF(Monomers_Data!P95=5,0.5*CK95+0.5*CI95,"ERR")))))</f>
        <v>20.984224512700735</v>
      </c>
      <c r="CM95" s="47">
        <f t="shared" si="169"/>
        <v>17.860218145293594</v>
      </c>
      <c r="CN95" s="47"/>
      <c r="CO95" s="34">
        <f t="shared" si="127"/>
        <v>20.984224512700735</v>
      </c>
      <c r="CP95" s="47">
        <v>1.5</v>
      </c>
      <c r="CQ95" s="87">
        <f t="shared" si="170"/>
        <v>22.484224512700735</v>
      </c>
      <c r="CR95" s="6">
        <f t="shared" si="171"/>
        <v>19.086948376295886</v>
      </c>
      <c r="CS95" s="60">
        <f t="shared" si="172"/>
        <v>19.086948376295886</v>
      </c>
      <c r="CT95" s="63">
        <f t="shared" si="173"/>
        <v>26.984224512700735</v>
      </c>
      <c r="CU95" s="6">
        <f t="shared" si="121"/>
        <v>29.484224512700735</v>
      </c>
      <c r="CV95" s="6">
        <f t="shared" si="174"/>
        <v>43.984224512700735</v>
      </c>
      <c r="CW95" s="6">
        <f t="shared" si="175"/>
        <v>36.984224512700735</v>
      </c>
      <c r="CX95" s="24">
        <f>IF(Polymers_Data!BU95=1,0.5*CW95+0.5*CV95,IF(Polymers_Data!BU95=2,0.7*CW95+0.3*CV95,IF(Polymers_Data!BU95=3,MAXA(MINA(CV95,CW95),CU95),IF(Polymers_Data!BU95=4,0.7*CW95+0.3*CU95,IF(Polymers_Data!BU95=5,0.5*CW95+0.5*CU95,"ERR")))))</f>
        <v>39.084224512700729</v>
      </c>
      <c r="CY95" s="177">
        <f t="shared" si="128"/>
        <v>39.084224512700729</v>
      </c>
      <c r="CZ95" s="5">
        <v>0</v>
      </c>
      <c r="DA95" s="6">
        <f t="shared" si="111"/>
        <v>0</v>
      </c>
      <c r="DB95" s="26"/>
      <c r="DC95" s="6">
        <f t="shared" si="198"/>
        <v>24.384224512700733</v>
      </c>
      <c r="DD95" s="6">
        <f t="shared" si="201"/>
        <v>106.21940476190477</v>
      </c>
      <c r="DE95" s="6">
        <f t="shared" si="176"/>
        <v>23.46323977147863</v>
      </c>
      <c r="DF95" s="6">
        <f t="shared" si="177"/>
        <v>19.084224512700732</v>
      </c>
      <c r="DG95" s="6">
        <f t="shared" si="178"/>
        <v>49.384224512700733</v>
      </c>
      <c r="DH95" s="24">
        <f t="shared" si="179"/>
        <v>30.384224512700733</v>
      </c>
      <c r="DI95" s="6">
        <f>IF(Monomers_Data!AE95=1,0.5*DH95+0.5*DG95,IF(Monomers_Data!AE95=2,0.7*DH95+0.3*DG95,IF(Monomers_Data!AE95=3,MAXA(MINA(DG95,DH95),DF95),IF(Monomers_Data!AE95=4,0.7*DH95+0.3*DF95,IF(Monomers_Data!AE95=5,0.5*DH95+0.5*DF95,"ERR")))))</f>
        <v>30.384224512700733</v>
      </c>
      <c r="DJ95" s="47">
        <f t="shared" si="131"/>
        <v>30.384224512700733</v>
      </c>
      <c r="DK95" s="26">
        <f t="shared" si="114"/>
        <v>669.66830825992406</v>
      </c>
      <c r="DL95" s="6">
        <f t="shared" si="180"/>
        <v>26.984224512700735</v>
      </c>
      <c r="DM95" s="6">
        <f t="shared" si="122"/>
        <v>29.484224512700735</v>
      </c>
      <c r="DN95" s="6">
        <f t="shared" si="181"/>
        <v>49.984224512700735</v>
      </c>
      <c r="DO95" s="24">
        <f t="shared" si="182"/>
        <v>37.984224512700735</v>
      </c>
      <c r="DP95" s="6">
        <f>IF(Monomers_Data!AE95=1,0.5*DO95+0.5*DN95,IF(Monomers_Data!AE95=2,0.7*DO95+0.3*DN95,IF(Monomers_Data!AE95=3,MAXA(MINA(DN95,DO95),DM95),IF(Monomers_Data!AE95=4,0.7*DO95+0.3*DM95,IF(Monomers_Data!AE95=5,0.5*DO95+0.5*DM95,"ERR")))))</f>
        <v>37.984224512700735</v>
      </c>
      <c r="DQ95" s="47">
        <f t="shared" si="126"/>
        <v>37.984224512700735</v>
      </c>
      <c r="DR95" s="26">
        <f t="shared" si="115"/>
        <v>837.17230825992419</v>
      </c>
      <c r="DS95" s="24">
        <f>VLOOKUP(A95,'[2]Price Curves'!$C$8:$BH$367,'[2]Price Curves'!$BC$1)</f>
        <v>22.55</v>
      </c>
      <c r="DT95" s="6">
        <f t="shared" si="116"/>
        <v>53.69047619047619</v>
      </c>
      <c r="DU95" s="6">
        <f>VLOOKUP(A95,'[2]Price Curves'!$C$8:$BH$367,'[2]Price Curves'!$BG$1)</f>
        <v>84.8</v>
      </c>
      <c r="DV95" s="5">
        <f t="shared" si="183"/>
        <v>79.330158730158814</v>
      </c>
      <c r="DW95" s="58">
        <f t="shared" si="184"/>
        <v>163.73015873015879</v>
      </c>
      <c r="DX95" s="58">
        <f t="shared" si="185"/>
        <v>106.21940476190477</v>
      </c>
      <c r="DY95" s="24">
        <f t="shared" si="186"/>
        <v>108.73015873015881</v>
      </c>
      <c r="DZ95" s="24"/>
      <c r="EA95" s="186">
        <f t="shared" si="187"/>
        <v>106.21940476190477</v>
      </c>
      <c r="EB95" s="186">
        <f t="shared" si="202"/>
        <v>106.21940476190477</v>
      </c>
      <c r="EC95" s="153"/>
      <c r="ED95" s="73">
        <f>'[2]Price Curves'!AM94</f>
        <v>0</v>
      </c>
      <c r="EH95" s="67">
        <f>MAX(EXP(-0.015*((A101-'Export File'!$A$6+30)/365))*$EH$8,0.1)</f>
        <v>0.1</v>
      </c>
      <c r="EJ95" s="112">
        <f t="shared" si="188"/>
        <v>12.984224512700735</v>
      </c>
      <c r="EK95" s="112">
        <f t="shared" si="123"/>
        <v>18.204224512700733</v>
      </c>
      <c r="EL95" s="112">
        <f t="shared" si="189"/>
        <v>31.184224512700734</v>
      </c>
      <c r="EM95" s="112">
        <f t="shared" si="190"/>
        <v>24.384224512700733</v>
      </c>
      <c r="EN95" s="174">
        <f>IF(Monomers_Data!K95=1,0.5*EM95+0.5*EL95,IF(Monomers_Data!K95=2,0.7*EM95+0.3*EL95,IF(Monomers_Data!K95=3,MAXA(MINA(EL95,EM95),EK95),IF(Monomers_Data!K95=4,0.7*EM95+0.3*EK95,IF(Monomers_Data!K95=5,0.5*EM95+0.5*EK95,"ERR")))))</f>
        <v>24.384224512700733</v>
      </c>
      <c r="EP95" s="175">
        <f t="shared" si="106"/>
        <v>24.384224512700733</v>
      </c>
      <c r="EQ95" s="112">
        <f>VLOOKUP(A95,'[2]Price Curves'!$C$8:$BH$367,'[2]Price Curves'!$BH$1)</f>
        <v>68.599999999999994</v>
      </c>
      <c r="ER95" s="112">
        <f>VLOOKUP(A95,'[2]Price Curves'!$C$8:$BH$367,'[2]Price Curves'!$BA$1)</f>
        <v>45.213631020408094</v>
      </c>
      <c r="ES95" s="161">
        <f t="shared" si="191"/>
        <v>17.420578408686875</v>
      </c>
      <c r="ET95" s="112">
        <f t="shared" si="192"/>
        <v>19.984224512700735</v>
      </c>
      <c r="EU95" s="192">
        <f t="shared" si="193"/>
        <v>18.702401460693807</v>
      </c>
      <c r="EV95" s="112">
        <f t="shared" si="194"/>
        <v>17.373089507089055</v>
      </c>
      <c r="EW95" s="112">
        <f>IF(Monomers_Data!U95=1,0.5*EU95+0.5*ET95,IF(Monomers_Data!U95=2,0.7*EU95+0.3*ET95,IF(Monomers_Data!U95=3,MAXA(MINA(ET95,EU95),ES95),IF(Monomers_Data!U95=4,0.7*EU95+0.3*ES95,IF(Monomers_Data!U95=5,0.5*EU95+0.5*ES95,"ERR")))))</f>
        <v>19.086948376295886</v>
      </c>
      <c r="EX95" s="24">
        <f t="shared" si="197"/>
        <v>19.086948376295886</v>
      </c>
      <c r="EY95" s="211">
        <f>VLOOKUP(A95,'[2]Price Curves'!$C$8:$BH$367,'[2]Price Curves'!$BE$1)</f>
        <v>4.2869999999999999</v>
      </c>
      <c r="EZ95" s="112">
        <f t="shared" si="129"/>
        <v>65.263300000000001</v>
      </c>
      <c r="FA95">
        <f t="shared" si="195"/>
        <v>65.013499999999993</v>
      </c>
    </row>
    <row r="96" spans="1:157" x14ac:dyDescent="0.3">
      <c r="A96" s="113">
        <f t="shared" si="196"/>
        <v>39630</v>
      </c>
      <c r="C96" s="52">
        <f t="shared" si="132"/>
        <v>27.197385880206589</v>
      </c>
      <c r="D96" s="12"/>
      <c r="E96" s="24">
        <f t="shared" si="133"/>
        <v>36.197385880206589</v>
      </c>
      <c r="F96" s="24">
        <f t="shared" si="134"/>
        <v>49.197385880206589</v>
      </c>
      <c r="G96" s="24">
        <f t="shared" si="135"/>
        <v>42.397385880206585</v>
      </c>
      <c r="H96" s="40">
        <f>IF(Polymers_Data!F96=1,0.5*G96+0.5*F96,IF(Polymers_Data!F96=2,0.7*G96+0.3*F96,IF(Polymers_Data!F96=3,MAXA(MINA(F96,G96),E96),IF(Polymers_Data!F96=4,0.7*G96+0.3*E96,IF(Polymers_Data!F96=5,0.5*G96+0.5*E96,"ERR")))))</f>
        <v>42.397385880206585</v>
      </c>
      <c r="I96" s="116">
        <v>0</v>
      </c>
      <c r="J96" s="116">
        <f t="shared" si="136"/>
        <v>42.397385880206585</v>
      </c>
      <c r="K96" s="65">
        <f t="shared" si="113"/>
        <v>44.397385880206585</v>
      </c>
      <c r="L96" s="91">
        <f t="shared" si="137"/>
        <v>44.697385880206589</v>
      </c>
      <c r="M96" s="92">
        <f t="shared" si="130"/>
        <v>45.697385880206589</v>
      </c>
      <c r="N96" s="93">
        <f t="shared" si="138"/>
        <v>43.697385880206589</v>
      </c>
      <c r="O96" s="25">
        <f t="shared" si="139"/>
        <v>29.697385880206589</v>
      </c>
      <c r="P96" s="24">
        <f t="shared" si="140"/>
        <v>47.697385880206589</v>
      </c>
      <c r="Q96" s="24">
        <f t="shared" si="141"/>
        <v>39.447385880206589</v>
      </c>
      <c r="R96" s="12"/>
      <c r="S96" s="37">
        <f t="shared" si="142"/>
        <v>38.897385880206585</v>
      </c>
      <c r="T96" s="40"/>
      <c r="U96" s="25">
        <f t="shared" si="117"/>
        <v>32.197385880206589</v>
      </c>
      <c r="V96" s="24">
        <f t="shared" si="118"/>
        <v>46.697385880206589</v>
      </c>
      <c r="W96" s="24">
        <f t="shared" si="119"/>
        <v>39.197385880206589</v>
      </c>
      <c r="X96" s="40"/>
      <c r="Y96" s="40">
        <f>IF(Polymers_Data!BA96=1,0.5*W96+0.5*V96,IF(Polymers_Data!BA96=2,0.7*W96+0.3*V96,IF(Polymers_Data!BA96=3,MAXA(MINA(V96,W96),U96),IF(Polymers_Data!BA96=4,0.7*W96+0.3*U96,IF(Polymers_Data!BA96=5,0.5*W96+0.5*U96,"ERR")))))</f>
        <v>39.197385880206589</v>
      </c>
      <c r="Z96" s="24">
        <v>0</v>
      </c>
      <c r="AA96" s="40">
        <f t="shared" si="200"/>
        <v>39.197385880206589</v>
      </c>
      <c r="AB96" s="40">
        <f t="shared" si="143"/>
        <v>40.197385880206589</v>
      </c>
      <c r="AC96" s="143">
        <f t="shared" si="144"/>
        <v>40.897385880206585</v>
      </c>
      <c r="AD96" s="97">
        <f t="shared" si="145"/>
        <v>42.697385880206589</v>
      </c>
      <c r="AE96" s="24">
        <f t="shared" si="146"/>
        <v>38.527385880206587</v>
      </c>
      <c r="AF96" s="24">
        <f t="shared" si="147"/>
        <v>54.197385880206589</v>
      </c>
      <c r="AG96" s="24">
        <f t="shared" si="148"/>
        <v>44.877385880206589</v>
      </c>
      <c r="AH96" s="12"/>
      <c r="AI96" s="37">
        <f t="shared" si="149"/>
        <v>45.397385880206585</v>
      </c>
      <c r="AJ96" s="34">
        <f t="shared" si="150"/>
        <v>48.197385880206589</v>
      </c>
      <c r="AK96" s="25">
        <f t="shared" si="151"/>
        <v>22.697385880206589</v>
      </c>
      <c r="AL96" s="12"/>
      <c r="AM96" s="24">
        <f t="shared" si="152"/>
        <v>35.497385880206593</v>
      </c>
      <c r="AN96" s="24">
        <f t="shared" si="153"/>
        <v>46.697385880206589</v>
      </c>
      <c r="AO96" s="24">
        <f t="shared" si="154"/>
        <v>40.597385880206588</v>
      </c>
      <c r="AP96" s="116">
        <f>IF(Polymers_Data!AE96=1,0.5*AO96+0.5*AN96,IF(Polymers_Data!AE96=2,0.7*AO96+0.3*AN96,IF(Polymers_Data!AE96=3,MAXA(MINA(AN96,AO96),AM96),IF(Polymers_Data!AE96=4,0.7*AO96+0.3*AM96,IF(Polymers_Data!AE96=5,0.5*AO96+0.5*AM96,"ERR")))))</f>
        <v>40.597385880206588</v>
      </c>
      <c r="AQ96" s="116">
        <f>IF(Polymers_Data!AE96=1,0.5*AO96+0.5*AN96,IF(Polymers_Data!AE96=2,0.7*AO96+0.3*AN96,IF(Polymers_Data!AE96=3,MAXA(MINA(AN96,AO96),AM96),IF(Polymers_Data!AE96=4,0.7*AO96+0.3*AM96,IF(Polymers_Data!AE96=5,0.5*AO96+0.5*AM96,"ERR")))))</f>
        <v>40.597385880206588</v>
      </c>
      <c r="AR96" s="24">
        <f t="shared" si="107"/>
        <v>32.697385880206589</v>
      </c>
      <c r="AS96" s="24">
        <f t="shared" si="108"/>
        <v>46.447385880206589</v>
      </c>
      <c r="AT96" s="24">
        <f t="shared" si="120"/>
        <v>38.08738588020659</v>
      </c>
      <c r="AU96" s="24">
        <f>IF(Polymers_Data!BP96=1,0.5*AT96+0.5*AS96,IF(Polymers_Data!BP96=2,0.7*AT96+0.3*AS96,IF(Polymers_Data!BP96=3,MAXA(MINA(AS96,AT96),AR96),IF(Polymers_Data!BP96=4,0.7*AT96+0.3*AR96,IF(Polymers_Data!BP96=5,0.3*AT96+0.7*AR96,"ERR")))))</f>
        <v>38.08738588020659</v>
      </c>
      <c r="AV96" s="24"/>
      <c r="AW96" s="24">
        <f t="shared" si="105"/>
        <v>38.08738588020659</v>
      </c>
      <c r="AX96" s="14"/>
      <c r="AY96" s="52">
        <f t="shared" si="155"/>
        <v>27.197385880206589</v>
      </c>
      <c r="AZ96" s="12"/>
      <c r="BA96" s="24">
        <f t="shared" si="156"/>
        <v>44.697385880206589</v>
      </c>
      <c r="BB96" s="24">
        <f t="shared" si="157"/>
        <v>87.197385880206582</v>
      </c>
      <c r="BC96" s="24">
        <f t="shared" si="158"/>
        <v>66.697385880206582</v>
      </c>
      <c r="BD96" s="116">
        <f>IF(Polymers_Data!BZ96=1,0.5*BC96+0.5*BB96,IF(Polymers_Data!BZ96=2,0.7*BC96+0.3*BB96,IF(Polymers_Data!BZ96=3,MAXA(MINA(BB96,BC96),BA96),IF(Polymers_Data!BZ96=4,0.7*BC96+0.3*BA96,IF(Polymers_Data!BZ96=5,0.5*BC96+0.5*BA96,"ERR")))))</f>
        <v>66.697385880206582</v>
      </c>
      <c r="BE96" s="40">
        <f>IF(Polymers_Data!BZ96=1,0.5*BC96+0.5*BB96,IF(Polymers_Data!BZ96=2,0.7*BC96+0.3*BB96,IF(Polymers_Data!BZ96=3,MAXA(MINA(BB96,BC96),BA96),IF(Polymers_Data!BZ96=4,0.7*BC96+0.3*BA96,IF(Polymers_Data!BZ96=5,0.5*BC96+0.5*BA96,"ERR")))))</f>
        <v>66.697385880206582</v>
      </c>
      <c r="BF96" s="12"/>
      <c r="BG96" s="12"/>
      <c r="BH96" s="12"/>
      <c r="BI96" s="53">
        <f t="shared" si="159"/>
        <v>66.697385880206582</v>
      </c>
      <c r="BJ96" s="12"/>
      <c r="BK96" s="25">
        <f t="shared" si="160"/>
        <v>38.197385880206589</v>
      </c>
      <c r="BL96" s="12"/>
      <c r="BM96" s="24">
        <f t="shared" si="161"/>
        <v>45.447385880206589</v>
      </c>
      <c r="BN96" s="24">
        <f t="shared" si="162"/>
        <v>60.197385880206589</v>
      </c>
      <c r="BO96" s="24">
        <f t="shared" si="163"/>
        <v>53.397385880206585</v>
      </c>
      <c r="BP96" s="94">
        <f>IF(Polymers_Data!AJ96=1,0.5*BO96+0.5*BN96,IF(Polymers_Data!AJ96=2,0.7*BO96+0.3*BN96,IF(Polymers_Data!AJ96=3,MAXA(MINA(BN96,BO96),BM96),IF(Polymers_Data!AJ96=4,0.7*BO96+0.3*BM96,IF(Polymers_Data!AJ96=5,0.5*BO96+0.5*BM96,"ERR")))))</f>
        <v>53.397385880206585</v>
      </c>
      <c r="BQ96" s="94">
        <v>0</v>
      </c>
      <c r="BR96" s="94">
        <f t="shared" ref="BR96:BR142" si="203">BO96+BQ96</f>
        <v>53.397385880206585</v>
      </c>
      <c r="BS96" s="24">
        <f t="shared" si="109"/>
        <v>50.897385880206585</v>
      </c>
      <c r="BT96" s="6"/>
      <c r="BU96" s="31">
        <f>VLOOKUP(A96,'[2]Price Curves'!$C$8:$IV$367,'[2]Price Curves'!$AW$1)</f>
        <v>39.196236064213572</v>
      </c>
      <c r="BV96" s="24">
        <f t="shared" si="112"/>
        <v>13.197385880206589</v>
      </c>
      <c r="BW96" s="24">
        <f t="shared" si="110"/>
        <v>20.197385880206589</v>
      </c>
      <c r="BX96" s="24">
        <f t="shared" si="164"/>
        <v>37.058385880206586</v>
      </c>
      <c r="BY96" s="24">
        <f t="shared" si="165"/>
        <v>27.197385880206589</v>
      </c>
      <c r="BZ96" s="24">
        <f>IF(Monomers_Data!F96=1,0.5*BY96+0.5*BX96,IF(Monomers_Data!F96=2,0.7*BY96+0.3*BX96,IF(Monomers_Data!F96=3,MAXA(MINA(BX96,BY96),BW96),IF(Monomers_Data!F96=4,0.7*BY96+0.3*BW96,IF(Monomers_Data!F96=5,0.5*BY96+0.5*BW96,"ERR")))))</f>
        <v>27.197385880206589</v>
      </c>
      <c r="CA96" s="24"/>
      <c r="CB96" s="40">
        <f t="shared" si="199"/>
        <v>27.197385880206589</v>
      </c>
      <c r="CC96" s="24">
        <f t="shared" si="166"/>
        <v>24.597385880206588</v>
      </c>
      <c r="CD96" s="24">
        <f t="shared" si="167"/>
        <v>29.197385880206589</v>
      </c>
      <c r="CE96" s="26">
        <f t="shared" si="168"/>
        <v>27.447385880206589</v>
      </c>
      <c r="CF96" s="6"/>
      <c r="CG96" s="5">
        <f>VLOOKUP(A96,'[2]Price Curves'!$C$8:$BH$367,'[2]Price Curves'!$AY$1)</f>
        <v>46.481296768777142</v>
      </c>
      <c r="CH96" s="6">
        <f t="shared" si="124"/>
        <v>10.988486233753461</v>
      </c>
      <c r="CI96" s="6">
        <f t="shared" si="125"/>
        <v>19.197385880206589</v>
      </c>
      <c r="CJ96" s="6">
        <f t="shared" si="125"/>
        <v>25.197385880206589</v>
      </c>
      <c r="CK96" s="6">
        <f t="shared" si="125"/>
        <v>21.197385880206589</v>
      </c>
      <c r="CL96" s="47">
        <f>IF(Monomers_Data!P96=1,0.5*CK96+0.5*CJ96,IF(Monomers_Data!P96=2,0.7*CK96+0.3*CJ96,IF(Monomers_Data!P96=3,MAXA(MINA(CJ96,CK96),CI96),IF(Monomers_Data!P96=4,0.7*CK96+0.3*CI96,IF(Monomers_Data!P96=5,0.5*CK96+0.5*CI96,"ERR")))))</f>
        <v>21.197385880206589</v>
      </c>
      <c r="CM96" s="47">
        <f t="shared" si="169"/>
        <v>17.988486233753463</v>
      </c>
      <c r="CN96" s="47"/>
      <c r="CO96" s="34">
        <f t="shared" si="127"/>
        <v>21.197385880206589</v>
      </c>
      <c r="CP96" s="47">
        <v>1.5</v>
      </c>
      <c r="CQ96" s="87">
        <f t="shared" si="170"/>
        <v>22.697385880206589</v>
      </c>
      <c r="CR96" s="6">
        <f t="shared" si="171"/>
        <v>18.578238096051294</v>
      </c>
      <c r="CS96" s="60">
        <f t="shared" si="172"/>
        <v>18.578238096051294</v>
      </c>
      <c r="CT96" s="63">
        <f t="shared" si="173"/>
        <v>27.197385880206589</v>
      </c>
      <c r="CU96" s="6">
        <f t="shared" si="121"/>
        <v>29.697385880206589</v>
      </c>
      <c r="CV96" s="6">
        <f t="shared" si="174"/>
        <v>44.197385880206589</v>
      </c>
      <c r="CW96" s="6">
        <f t="shared" si="175"/>
        <v>37.197385880206589</v>
      </c>
      <c r="CX96" s="24">
        <f>IF(Polymers_Data!BU96=1,0.5*CW96+0.5*CV96,IF(Polymers_Data!BU96=2,0.7*CW96+0.3*CV96,IF(Polymers_Data!BU96=3,MAXA(MINA(CV96,CW96),CU96),IF(Polymers_Data!BU96=4,0.7*CW96+0.3*CU96,IF(Polymers_Data!BU96=5,0.5*CW96+0.5*CU96,"ERR")))))</f>
        <v>39.297385880206583</v>
      </c>
      <c r="CY96" s="177">
        <f t="shared" si="128"/>
        <v>39.297385880206583</v>
      </c>
      <c r="CZ96" s="5">
        <v>0</v>
      </c>
      <c r="DA96" s="6">
        <f t="shared" si="111"/>
        <v>0</v>
      </c>
      <c r="DB96" s="26"/>
      <c r="DC96" s="6">
        <f t="shared" si="198"/>
        <v>24.597385880206588</v>
      </c>
      <c r="DD96" s="6">
        <f t="shared" si="201"/>
        <v>106.26563492063502</v>
      </c>
      <c r="DE96" s="6">
        <f t="shared" si="176"/>
        <v>23.528914869033706</v>
      </c>
      <c r="DF96" s="6">
        <f t="shared" si="177"/>
        <v>19.297385880206587</v>
      </c>
      <c r="DG96" s="6">
        <f t="shared" si="178"/>
        <v>49.597385880206588</v>
      </c>
      <c r="DH96" s="24">
        <f t="shared" si="179"/>
        <v>30.597385880206588</v>
      </c>
      <c r="DI96" s="6">
        <f>IF(Monomers_Data!AE96=1,0.5*DH96+0.5*DG96,IF(Monomers_Data!AE96=2,0.7*DH96+0.3*DG96,IF(Monomers_Data!AE96=3,MAXA(MINA(DG96,DH96),DF96),IF(Monomers_Data!AE96=4,0.7*DH96+0.3*DF96,IF(Monomers_Data!AE96=5,0.5*DH96+0.5*DF96,"ERR")))))</f>
        <v>30.597385880206588</v>
      </c>
      <c r="DJ96" s="47">
        <f t="shared" si="131"/>
        <v>30.597385880206588</v>
      </c>
      <c r="DK96" s="26">
        <f t="shared" si="114"/>
        <v>674.36638479975329</v>
      </c>
      <c r="DL96" s="6">
        <f t="shared" si="180"/>
        <v>27.197385880206589</v>
      </c>
      <c r="DM96" s="6">
        <f t="shared" si="122"/>
        <v>29.697385880206589</v>
      </c>
      <c r="DN96" s="6">
        <f t="shared" si="181"/>
        <v>50.197385880206589</v>
      </c>
      <c r="DO96" s="24">
        <f t="shared" si="182"/>
        <v>38.197385880206589</v>
      </c>
      <c r="DP96" s="6">
        <f>IF(Monomers_Data!AE96=1,0.5*DO96+0.5*DN96,IF(Monomers_Data!AE96=2,0.7*DO96+0.3*DN96,IF(Monomers_Data!AE96=3,MAXA(MINA(DN96,DO96),DM96),IF(Monomers_Data!AE96=4,0.7*DO96+0.3*DM96,IF(Monomers_Data!AE96=5,0.5*DO96+0.5*DM96,"ERR")))))</f>
        <v>38.197385880206589</v>
      </c>
      <c r="DQ96" s="47">
        <f t="shared" si="126"/>
        <v>38.197385880206589</v>
      </c>
      <c r="DR96" s="26">
        <f t="shared" si="115"/>
        <v>841.87038479975331</v>
      </c>
      <c r="DS96" s="24">
        <f>VLOOKUP(A96,'[2]Price Curves'!$C$8:$BH$367,'[2]Price Curves'!$BC$1)</f>
        <v>22.566666666666698</v>
      </c>
      <c r="DT96" s="6">
        <f t="shared" si="116"/>
        <v>53.730158730158806</v>
      </c>
      <c r="DU96" s="6">
        <f>VLOOKUP(A96,'[2]Price Curves'!$C$8:$BH$367,'[2]Price Curves'!$BG$1)</f>
        <v>80.859523809523807</v>
      </c>
      <c r="DV96" s="5">
        <f t="shared" si="183"/>
        <v>79.369841269841189</v>
      </c>
      <c r="DW96" s="58">
        <f t="shared" si="184"/>
        <v>163.76984126984118</v>
      </c>
      <c r="DX96" s="58">
        <f t="shared" si="185"/>
        <v>106.26563492063502</v>
      </c>
      <c r="DY96" s="24">
        <f t="shared" si="186"/>
        <v>108.76984126984118</v>
      </c>
      <c r="DZ96" s="24"/>
      <c r="EA96" s="186">
        <f t="shared" si="187"/>
        <v>106.26563492063502</v>
      </c>
      <c r="EB96" s="186">
        <f t="shared" si="202"/>
        <v>106.26563492063502</v>
      </c>
      <c r="EC96" s="153"/>
      <c r="ED96" s="73">
        <f>'[2]Price Curves'!AM95</f>
        <v>0</v>
      </c>
      <c r="EH96" s="67">
        <f>MAX(EXP(-0.015*((A102-'Export File'!$A$6+30)/365))*$EH$8,0.1)</f>
        <v>0.1</v>
      </c>
      <c r="EJ96" s="112">
        <f t="shared" si="188"/>
        <v>13.197385880206589</v>
      </c>
      <c r="EK96" s="112">
        <f t="shared" si="123"/>
        <v>18.417385880206588</v>
      </c>
      <c r="EL96" s="112">
        <f t="shared" si="189"/>
        <v>31.397385880206588</v>
      </c>
      <c r="EM96" s="112">
        <f t="shared" si="190"/>
        <v>24.597385880206588</v>
      </c>
      <c r="EN96" s="174">
        <f>IF(Monomers_Data!K96=1,0.5*EM96+0.5*EL96,IF(Monomers_Data!K96=2,0.7*EM96+0.3*EL96,IF(Monomers_Data!K96=3,MAXA(MINA(EL96,EM96),EK96),IF(Monomers_Data!K96=4,0.7*EM96+0.3*EK96,IF(Monomers_Data!K96=5,0.5*EM96+0.5*EK96,"ERR")))))</f>
        <v>24.597385880206588</v>
      </c>
      <c r="EP96" s="175">
        <f t="shared" si="106"/>
        <v>24.597385880206588</v>
      </c>
      <c r="EQ96" s="112">
        <f>VLOOKUP(A96,'[2]Price Curves'!$C$8:$BH$367,'[2]Price Curves'!$BH$1)</f>
        <v>64.88095238095238</v>
      </c>
      <c r="ER96" s="112">
        <f>VLOOKUP(A96,'[2]Price Curves'!$C$8:$BH$367,'[2]Price Curves'!$BA$1)</f>
        <v>46.067351655844043</v>
      </c>
      <c r="ES96" s="161">
        <f t="shared" si="191"/>
        <v>15.571249354048613</v>
      </c>
      <c r="ET96" s="112">
        <f t="shared" si="192"/>
        <v>20.197385880206589</v>
      </c>
      <c r="EU96" s="192">
        <f t="shared" si="193"/>
        <v>17.8843176171276</v>
      </c>
      <c r="EV96" s="112">
        <f t="shared" si="194"/>
        <v>17.534026339555975</v>
      </c>
      <c r="EW96" s="112">
        <f>IF(Monomers_Data!U96=1,0.5*EU96+0.5*ET96,IF(Monomers_Data!U96=2,0.7*EU96+0.3*ET96,IF(Monomers_Data!U96=3,MAXA(MINA(ET96,EU96),ES96),IF(Monomers_Data!U96=4,0.7*EU96+0.3*ES96,IF(Monomers_Data!U96=5,0.5*EU96+0.5*ES96,"ERR")))))</f>
        <v>18.578238096051294</v>
      </c>
      <c r="EX96" s="24">
        <f t="shared" si="197"/>
        <v>18.578238096051294</v>
      </c>
      <c r="EY96" s="211">
        <f>VLOOKUP(A96,'[2]Price Curves'!$C$8:$BH$367,'[2]Price Curves'!$BE$1)</f>
        <v>4.3319999999999999</v>
      </c>
      <c r="EZ96" s="112">
        <f t="shared" si="129"/>
        <v>65.978799999999993</v>
      </c>
      <c r="FA96">
        <f t="shared" si="195"/>
        <v>65.486000000000004</v>
      </c>
    </row>
    <row r="97" spans="1:157" x14ac:dyDescent="0.3">
      <c r="A97" s="113">
        <f t="shared" si="196"/>
        <v>39661</v>
      </c>
      <c r="C97" s="52">
        <f t="shared" si="132"/>
        <v>27.213564204656805</v>
      </c>
      <c r="D97" s="12"/>
      <c r="E97" s="24">
        <f t="shared" si="133"/>
        <v>36.213564204656805</v>
      </c>
      <c r="F97" s="24">
        <f t="shared" si="134"/>
        <v>49.213564204656805</v>
      </c>
      <c r="G97" s="24">
        <f t="shared" si="135"/>
        <v>42.413564204656808</v>
      </c>
      <c r="H97" s="40">
        <f>IF(Polymers_Data!F97=1,0.5*G97+0.5*F97,IF(Polymers_Data!F97=2,0.7*G97+0.3*F97,IF(Polymers_Data!F97=3,MAXA(MINA(F97,G97),E97),IF(Polymers_Data!F97=4,0.7*G97+0.3*E97,IF(Polymers_Data!F97=5,0.5*G97+0.5*E97,"ERR")))))</f>
        <v>42.413564204656808</v>
      </c>
      <c r="I97" s="116">
        <v>0</v>
      </c>
      <c r="J97" s="116">
        <f t="shared" si="136"/>
        <v>42.413564204656808</v>
      </c>
      <c r="K97" s="65">
        <f t="shared" si="113"/>
        <v>44.413564204656808</v>
      </c>
      <c r="L97" s="91">
        <f t="shared" si="137"/>
        <v>44.713564204656805</v>
      </c>
      <c r="M97" s="92">
        <f t="shared" si="130"/>
        <v>45.713564204656805</v>
      </c>
      <c r="N97" s="93">
        <f t="shared" si="138"/>
        <v>43.713564204656805</v>
      </c>
      <c r="O97" s="25">
        <f t="shared" si="139"/>
        <v>29.713564204656805</v>
      </c>
      <c r="P97" s="24">
        <f t="shared" si="140"/>
        <v>47.713564204656805</v>
      </c>
      <c r="Q97" s="24">
        <f t="shared" si="141"/>
        <v>39.463564204656805</v>
      </c>
      <c r="R97" s="12"/>
      <c r="S97" s="37">
        <f t="shared" si="142"/>
        <v>38.913564204656808</v>
      </c>
      <c r="T97" s="40"/>
      <c r="U97" s="25">
        <f t="shared" si="117"/>
        <v>32.213564204656805</v>
      </c>
      <c r="V97" s="24">
        <f t="shared" si="118"/>
        <v>46.713564204656805</v>
      </c>
      <c r="W97" s="24">
        <f t="shared" si="119"/>
        <v>39.213564204656805</v>
      </c>
      <c r="X97" s="40"/>
      <c r="Y97" s="40">
        <f>IF(Polymers_Data!BA97=1,0.5*W97+0.5*V97,IF(Polymers_Data!BA97=2,0.7*W97+0.3*V97,IF(Polymers_Data!BA97=3,MAXA(MINA(V97,W97),U97),IF(Polymers_Data!BA97=4,0.7*W97+0.3*U97,IF(Polymers_Data!BA97=5,0.5*W97+0.5*U97,"ERR")))))</f>
        <v>39.213564204656805</v>
      </c>
      <c r="Z97" s="24">
        <v>0</v>
      </c>
      <c r="AA97" s="40">
        <f t="shared" si="200"/>
        <v>39.213564204656805</v>
      </c>
      <c r="AB97" s="40">
        <f t="shared" si="143"/>
        <v>40.213564204656805</v>
      </c>
      <c r="AC97" s="143">
        <f t="shared" si="144"/>
        <v>40.913564204656808</v>
      </c>
      <c r="AD97" s="97">
        <f t="shared" si="145"/>
        <v>42.713564204656805</v>
      </c>
      <c r="AE97" s="24">
        <f t="shared" si="146"/>
        <v>38.543564204656803</v>
      </c>
      <c r="AF97" s="24">
        <f t="shared" si="147"/>
        <v>54.213564204656805</v>
      </c>
      <c r="AG97" s="24">
        <f t="shared" si="148"/>
        <v>44.893564204656805</v>
      </c>
      <c r="AH97" s="12"/>
      <c r="AI97" s="37">
        <f t="shared" si="149"/>
        <v>45.413564204656808</v>
      </c>
      <c r="AJ97" s="34">
        <f t="shared" si="150"/>
        <v>48.213564204656805</v>
      </c>
      <c r="AK97" s="25">
        <f t="shared" si="151"/>
        <v>22.713564204656805</v>
      </c>
      <c r="AL97" s="12"/>
      <c r="AM97" s="24">
        <f t="shared" si="152"/>
        <v>35.513564204656802</v>
      </c>
      <c r="AN97" s="24">
        <f t="shared" si="153"/>
        <v>46.713564204656805</v>
      </c>
      <c r="AO97" s="24">
        <f t="shared" si="154"/>
        <v>40.613564204656804</v>
      </c>
      <c r="AP97" s="116">
        <f>IF(Polymers_Data!AE97=1,0.5*AO97+0.5*AN97,IF(Polymers_Data!AE97=2,0.7*AO97+0.3*AN97,IF(Polymers_Data!AE97=3,MAXA(MINA(AN97,AO97),AM97),IF(Polymers_Data!AE97=4,0.7*AO97+0.3*AM97,IF(Polymers_Data!AE97=5,0.5*AO97+0.5*AM97,"ERR")))))</f>
        <v>40.613564204656804</v>
      </c>
      <c r="AQ97" s="116">
        <f>IF(Polymers_Data!AE97=1,0.5*AO97+0.5*AN97,IF(Polymers_Data!AE97=2,0.7*AO97+0.3*AN97,IF(Polymers_Data!AE97=3,MAXA(MINA(AN97,AO97),AM97),IF(Polymers_Data!AE97=4,0.7*AO97+0.3*AM97,IF(Polymers_Data!AE97=5,0.5*AO97+0.5*AM97,"ERR")))))</f>
        <v>40.613564204656804</v>
      </c>
      <c r="AR97" s="24">
        <f t="shared" si="107"/>
        <v>32.713564204656805</v>
      </c>
      <c r="AS97" s="24">
        <f t="shared" si="108"/>
        <v>46.463564204656805</v>
      </c>
      <c r="AT97" s="24">
        <f t="shared" si="120"/>
        <v>38.103564204656806</v>
      </c>
      <c r="AU97" s="24">
        <f>IF(Polymers_Data!BP97=1,0.5*AT97+0.5*AS97,IF(Polymers_Data!BP97=2,0.7*AT97+0.3*AS97,IF(Polymers_Data!BP97=3,MAXA(MINA(AS97,AT97),AR97),IF(Polymers_Data!BP97=4,0.7*AT97+0.3*AR97,IF(Polymers_Data!BP97=5,0.3*AT97+0.7*AR97,"ERR")))))</f>
        <v>38.103564204656806</v>
      </c>
      <c r="AV97" s="24"/>
      <c r="AW97" s="24">
        <f t="shared" si="105"/>
        <v>38.103564204656806</v>
      </c>
      <c r="AX97" s="14"/>
      <c r="AY97" s="52">
        <f t="shared" si="155"/>
        <v>27.213564204656805</v>
      </c>
      <c r="AZ97" s="12"/>
      <c r="BA97" s="24">
        <f t="shared" si="156"/>
        <v>44.713564204656805</v>
      </c>
      <c r="BB97" s="24">
        <f t="shared" si="157"/>
        <v>87.213564204656805</v>
      </c>
      <c r="BC97" s="24">
        <f t="shared" si="158"/>
        <v>66.713564204656805</v>
      </c>
      <c r="BD97" s="116">
        <f>IF(Polymers_Data!BZ97=1,0.5*BC97+0.5*BB97,IF(Polymers_Data!BZ97=2,0.7*BC97+0.3*BB97,IF(Polymers_Data!BZ97=3,MAXA(MINA(BB97,BC97),BA97),IF(Polymers_Data!BZ97=4,0.7*BC97+0.3*BA97,IF(Polymers_Data!BZ97=5,0.5*BC97+0.5*BA97,"ERR")))))</f>
        <v>66.713564204656805</v>
      </c>
      <c r="BE97" s="40">
        <f>IF(Polymers_Data!BZ97=1,0.5*BC97+0.5*BB97,IF(Polymers_Data!BZ97=2,0.7*BC97+0.3*BB97,IF(Polymers_Data!BZ97=3,MAXA(MINA(BB97,BC97),BA97),IF(Polymers_Data!BZ97=4,0.7*BC97+0.3*BA97,IF(Polymers_Data!BZ97=5,0.5*BC97+0.5*BA97,"ERR")))))</f>
        <v>66.713564204656805</v>
      </c>
      <c r="BF97" s="12"/>
      <c r="BG97" s="12"/>
      <c r="BH97" s="12"/>
      <c r="BI97" s="53">
        <f t="shared" si="159"/>
        <v>66.713564204656805</v>
      </c>
      <c r="BJ97" s="12"/>
      <c r="BK97" s="25">
        <f t="shared" si="160"/>
        <v>38.213564204656805</v>
      </c>
      <c r="BL97" s="12"/>
      <c r="BM97" s="24">
        <f t="shared" si="161"/>
        <v>45.463564204656805</v>
      </c>
      <c r="BN97" s="24">
        <f t="shared" si="162"/>
        <v>60.213564204656805</v>
      </c>
      <c r="BO97" s="24">
        <f t="shared" si="163"/>
        <v>53.413564204656808</v>
      </c>
      <c r="BP97" s="94">
        <f>IF(Polymers_Data!AJ97=1,0.5*BO97+0.5*BN97,IF(Polymers_Data!AJ97=2,0.7*BO97+0.3*BN97,IF(Polymers_Data!AJ97=3,MAXA(MINA(BN97,BO97),BM97),IF(Polymers_Data!AJ97=4,0.7*BO97+0.3*BM97,IF(Polymers_Data!AJ97=5,0.5*BO97+0.5*BM97,"ERR")))))</f>
        <v>53.413564204656808</v>
      </c>
      <c r="BQ97" s="94">
        <v>0</v>
      </c>
      <c r="BR97" s="94">
        <f t="shared" si="203"/>
        <v>53.413564204656808</v>
      </c>
      <c r="BS97" s="24">
        <f t="shared" si="109"/>
        <v>50.913564204656808</v>
      </c>
      <c r="BT97" s="6"/>
      <c r="BU97" s="31">
        <f>VLOOKUP(A97,'[2]Price Curves'!$C$8:$IV$367,'[2]Price Curves'!$AW$1)</f>
        <v>39.244285687830711</v>
      </c>
      <c r="BV97" s="24">
        <f t="shared" si="112"/>
        <v>13.213564204656803</v>
      </c>
      <c r="BW97" s="24">
        <f t="shared" si="110"/>
        <v>20.213564204656805</v>
      </c>
      <c r="BX97" s="24">
        <f t="shared" si="164"/>
        <v>37.074564204656802</v>
      </c>
      <c r="BY97" s="24">
        <f t="shared" si="165"/>
        <v>27.213564204656805</v>
      </c>
      <c r="BZ97" s="24">
        <f>IF(Monomers_Data!F97=1,0.5*BY97+0.5*BX97,IF(Monomers_Data!F97=2,0.7*BY97+0.3*BX97,IF(Monomers_Data!F97=3,MAXA(MINA(BX97,BY97),BW97),IF(Monomers_Data!F97=4,0.7*BY97+0.3*BW97,IF(Monomers_Data!F97=5,0.5*BY97+0.5*BW97,"ERR")))))</f>
        <v>27.213564204656805</v>
      </c>
      <c r="CA97" s="24"/>
      <c r="CB97" s="40">
        <f t="shared" si="199"/>
        <v>27.213564204656805</v>
      </c>
      <c r="CC97" s="24">
        <f t="shared" si="166"/>
        <v>24.613564204656804</v>
      </c>
      <c r="CD97" s="24">
        <f t="shared" si="167"/>
        <v>29.213564204656805</v>
      </c>
      <c r="CE97" s="26">
        <f t="shared" si="168"/>
        <v>27.463564204656805</v>
      </c>
      <c r="CF97" s="6"/>
      <c r="CG97" s="5">
        <f>VLOOKUP(A97,'[2]Price Curves'!$C$8:$BH$367,'[2]Price Curves'!$AY$1)</f>
        <v>46.539057713492141</v>
      </c>
      <c r="CH97" s="6">
        <f t="shared" si="124"/>
        <v>11.002141303426036</v>
      </c>
      <c r="CI97" s="6">
        <f t="shared" si="125"/>
        <v>19.213564204656805</v>
      </c>
      <c r="CJ97" s="6">
        <f t="shared" si="125"/>
        <v>25.213564204656805</v>
      </c>
      <c r="CK97" s="6">
        <f t="shared" si="125"/>
        <v>21.213564204656805</v>
      </c>
      <c r="CL97" s="47">
        <f>IF(Monomers_Data!P97=1,0.5*CK97+0.5*CJ97,IF(Monomers_Data!P97=2,0.7*CK97+0.3*CJ97,IF(Monomers_Data!P97=3,MAXA(MINA(CJ97,CK97),CI97),IF(Monomers_Data!P97=4,0.7*CK97+0.3*CI97,IF(Monomers_Data!P97=5,0.5*CK97+0.5*CI97,"ERR")))))</f>
        <v>21.213564204656805</v>
      </c>
      <c r="CM97" s="47">
        <f t="shared" si="169"/>
        <v>18.002141303426036</v>
      </c>
      <c r="CN97" s="47"/>
      <c r="CO97" s="34">
        <f t="shared" si="127"/>
        <v>21.213564204656805</v>
      </c>
      <c r="CP97" s="47">
        <v>1.5</v>
      </c>
      <c r="CQ97" s="87">
        <f t="shared" si="170"/>
        <v>22.713564204656805</v>
      </c>
      <c r="CR97" s="6">
        <f t="shared" si="171"/>
        <v>18.589375000758384</v>
      </c>
      <c r="CS97" s="60">
        <f t="shared" si="172"/>
        <v>18.589375000758384</v>
      </c>
      <c r="CT97" s="63">
        <f t="shared" si="173"/>
        <v>27.213564204656805</v>
      </c>
      <c r="CU97" s="6">
        <f t="shared" si="121"/>
        <v>29.713564204656805</v>
      </c>
      <c r="CV97" s="6">
        <f t="shared" si="174"/>
        <v>44.213564204656805</v>
      </c>
      <c r="CW97" s="6">
        <f t="shared" si="175"/>
        <v>37.213564204656805</v>
      </c>
      <c r="CX97" s="24">
        <f>IF(Polymers_Data!BU97=1,0.5*CW97+0.5*CV97,IF(Polymers_Data!BU97=2,0.7*CW97+0.3*CV97,IF(Polymers_Data!BU97=3,MAXA(MINA(CV97,CW97),CU97),IF(Polymers_Data!BU97=4,0.7*CW97+0.3*CU97,IF(Polymers_Data!BU97=5,0.5*CW97+0.5*CU97,"ERR")))))</f>
        <v>39.313564204656807</v>
      </c>
      <c r="CY97" s="177">
        <f t="shared" si="128"/>
        <v>39.313564204656807</v>
      </c>
      <c r="CZ97" s="5">
        <v>0</v>
      </c>
      <c r="DA97" s="6">
        <f t="shared" si="111"/>
        <v>0</v>
      </c>
      <c r="DB97" s="26"/>
      <c r="DC97" s="6">
        <f t="shared" si="198"/>
        <v>24.613564204656804</v>
      </c>
      <c r="DD97" s="6">
        <f t="shared" si="201"/>
        <v>106.31186507936499</v>
      </c>
      <c r="DE97" s="6">
        <f t="shared" si="176"/>
        <v>23.538449799317895</v>
      </c>
      <c r="DF97" s="6">
        <f t="shared" si="177"/>
        <v>19.313564204656803</v>
      </c>
      <c r="DG97" s="6">
        <f t="shared" si="178"/>
        <v>49.613564204656804</v>
      </c>
      <c r="DH97" s="24">
        <f t="shared" si="179"/>
        <v>30.613564204656804</v>
      </c>
      <c r="DI97" s="6">
        <f>IF(Monomers_Data!AE97=1,0.5*DH97+0.5*DG97,IF(Monomers_Data!AE97=2,0.7*DH97+0.3*DG97,IF(Monomers_Data!AE97=3,MAXA(MINA(DG97,DH97),DF97),IF(Monomers_Data!AE97=4,0.7*DH97+0.3*DF97,IF(Monomers_Data!AE97=5,0.5*DH97+0.5*DF97,"ERR")))))</f>
        <v>30.613564204656804</v>
      </c>
      <c r="DJ97" s="47">
        <f t="shared" si="131"/>
        <v>30.613564204656804</v>
      </c>
      <c r="DK97" s="26">
        <f t="shared" si="114"/>
        <v>674.72295507063586</v>
      </c>
      <c r="DL97" s="6">
        <f t="shared" si="180"/>
        <v>27.213564204656805</v>
      </c>
      <c r="DM97" s="6">
        <f t="shared" si="122"/>
        <v>29.713564204656805</v>
      </c>
      <c r="DN97" s="6">
        <f t="shared" si="181"/>
        <v>50.213564204656805</v>
      </c>
      <c r="DO97" s="24">
        <f t="shared" si="182"/>
        <v>38.213564204656805</v>
      </c>
      <c r="DP97" s="6">
        <f>IF(Monomers_Data!AE97=1,0.5*DO97+0.5*DN97,IF(Monomers_Data!AE97=2,0.7*DO97+0.3*DN97,IF(Monomers_Data!AE97=3,MAXA(MINA(DN97,DO97),DM97),IF(Monomers_Data!AE97=4,0.7*DO97+0.3*DM97,IF(Monomers_Data!AE97=5,0.5*DO97+0.5*DM97,"ERR")))))</f>
        <v>38.213564204656805</v>
      </c>
      <c r="DQ97" s="47">
        <f t="shared" si="126"/>
        <v>38.213564204656805</v>
      </c>
      <c r="DR97" s="26">
        <f t="shared" si="115"/>
        <v>842.22695507063588</v>
      </c>
      <c r="DS97" s="24">
        <f>VLOOKUP(A97,'[2]Price Curves'!$C$8:$BH$367,'[2]Price Curves'!$BC$1)</f>
        <v>22.5833333333333</v>
      </c>
      <c r="DT97" s="6">
        <f t="shared" si="116"/>
        <v>53.769841269841187</v>
      </c>
      <c r="DU97" s="6">
        <f>VLOOKUP(A97,'[2]Price Curves'!$C$8:$BH$367,'[2]Price Curves'!$BG$1)</f>
        <v>77.55</v>
      </c>
      <c r="DV97" s="5">
        <f t="shared" si="183"/>
        <v>79.409523809523819</v>
      </c>
      <c r="DW97" s="58">
        <f t="shared" si="184"/>
        <v>163.80952380952382</v>
      </c>
      <c r="DX97" s="58">
        <f t="shared" si="185"/>
        <v>106.31186507936499</v>
      </c>
      <c r="DY97" s="24">
        <f t="shared" si="186"/>
        <v>108.80952380952382</v>
      </c>
      <c r="DZ97" s="24"/>
      <c r="EA97" s="186">
        <f t="shared" si="187"/>
        <v>106.31186507936499</v>
      </c>
      <c r="EB97" s="186">
        <f t="shared" si="202"/>
        <v>106.31186507936499</v>
      </c>
      <c r="EC97" s="153"/>
      <c r="ED97" s="73">
        <f>'[2]Price Curves'!AM96</f>
        <v>0</v>
      </c>
      <c r="EH97" s="67">
        <f>MAX(EXP(-0.015*((A103-'Export File'!$A$6+30)/365))*$EH$8,0.1)</f>
        <v>0.1</v>
      </c>
      <c r="EJ97" s="112">
        <f t="shared" si="188"/>
        <v>13.213564204656803</v>
      </c>
      <c r="EK97" s="112">
        <f t="shared" si="123"/>
        <v>18.433564204656804</v>
      </c>
      <c r="EL97" s="112">
        <f t="shared" si="189"/>
        <v>31.413564204656801</v>
      </c>
      <c r="EM97" s="112">
        <f t="shared" si="190"/>
        <v>24.613564204656804</v>
      </c>
      <c r="EN97" s="174">
        <f>IF(Monomers_Data!K97=1,0.5*EM97+0.5*EL97,IF(Monomers_Data!K97=2,0.7*EM97+0.3*EL97,IF(Monomers_Data!K97=3,MAXA(MINA(EL97,EM97),EK97),IF(Monomers_Data!K97=4,0.7*EM97+0.3*EK97,IF(Monomers_Data!K97=5,0.5*EM97+0.5*EK97,"ERR")))))</f>
        <v>24.613564204656804</v>
      </c>
      <c r="EP97" s="175">
        <f t="shared" si="106"/>
        <v>24.613564204656804</v>
      </c>
      <c r="EQ97" s="112">
        <f>VLOOKUP(A97,'[2]Price Curves'!$C$8:$BH$367,'[2]Price Curves'!$BH$1)</f>
        <v>64.919047619047618</v>
      </c>
      <c r="ER97" s="112">
        <f>VLOOKUP(A97,'[2]Price Curves'!$C$8:$BH$367,'[2]Price Curves'!$BA$1)</f>
        <v>46.114937380952377</v>
      </c>
      <c r="ES97" s="161">
        <f t="shared" si="191"/>
        <v>15.573023622089895</v>
      </c>
      <c r="ET97" s="112">
        <f t="shared" si="192"/>
        <v>20.213564204656805</v>
      </c>
      <c r="EU97" s="192">
        <f t="shared" si="193"/>
        <v>17.893293913373348</v>
      </c>
      <c r="EV97" s="112">
        <f t="shared" si="194"/>
        <v>17.546240974515889</v>
      </c>
      <c r="EW97" s="112">
        <f>IF(Monomers_Data!U97=1,0.5*EU97+0.5*ET97,IF(Monomers_Data!U97=2,0.7*EU97+0.3*ET97,IF(Monomers_Data!U97=3,MAXA(MINA(ET97,EU97),ES97),IF(Monomers_Data!U97=4,0.7*EU97+0.3*ES97,IF(Monomers_Data!U97=5,0.5*EU97+0.5*ES97,"ERR")))))</f>
        <v>18.589375000758384</v>
      </c>
      <c r="EX97" s="24">
        <f t="shared" si="197"/>
        <v>18.589375000758384</v>
      </c>
      <c r="EY97" s="211">
        <f>VLOOKUP(A97,'[2]Price Curves'!$C$8:$BH$367,'[2]Price Curves'!$BE$1)</f>
        <v>4.367</v>
      </c>
      <c r="EZ97" s="112">
        <f t="shared" si="129"/>
        <v>66.535299999999992</v>
      </c>
      <c r="FA97">
        <f t="shared" si="195"/>
        <v>65.853499999999997</v>
      </c>
    </row>
    <row r="98" spans="1:157" x14ac:dyDescent="0.3">
      <c r="A98" s="113">
        <f t="shared" si="196"/>
        <v>39692</v>
      </c>
      <c r="C98" s="52">
        <f t="shared" si="132"/>
        <v>27.230033518202738</v>
      </c>
      <c r="D98" s="12"/>
      <c r="E98" s="24">
        <f t="shared" si="133"/>
        <v>36.230033518202738</v>
      </c>
      <c r="F98" s="24">
        <f t="shared" si="134"/>
        <v>49.230033518202738</v>
      </c>
      <c r="G98" s="24">
        <f t="shared" si="135"/>
        <v>42.430033518202734</v>
      </c>
      <c r="H98" s="40">
        <f>IF(Polymers_Data!F98=1,0.5*G98+0.5*F98,IF(Polymers_Data!F98=2,0.7*G98+0.3*F98,IF(Polymers_Data!F98=3,MAXA(MINA(F98,G98),E98),IF(Polymers_Data!F98=4,0.7*G98+0.3*E98,IF(Polymers_Data!F98=5,0.5*G98+0.5*E98,"ERR")))))</f>
        <v>42.430033518202734</v>
      </c>
      <c r="I98" s="116">
        <v>0</v>
      </c>
      <c r="J98" s="116">
        <f t="shared" si="136"/>
        <v>42.430033518202734</v>
      </c>
      <c r="K98" s="65">
        <f t="shared" si="113"/>
        <v>44.430033518202734</v>
      </c>
      <c r="L98" s="91">
        <f t="shared" si="137"/>
        <v>44.730033518202738</v>
      </c>
      <c r="M98" s="92">
        <f t="shared" si="130"/>
        <v>45.730033518202738</v>
      </c>
      <c r="N98" s="93">
        <f t="shared" si="138"/>
        <v>43.730033518202738</v>
      </c>
      <c r="O98" s="25">
        <f t="shared" si="139"/>
        <v>29.730033518202738</v>
      </c>
      <c r="P98" s="24">
        <f t="shared" si="140"/>
        <v>47.730033518202738</v>
      </c>
      <c r="Q98" s="24">
        <f t="shared" si="141"/>
        <v>39.480033518202738</v>
      </c>
      <c r="R98" s="12"/>
      <c r="S98" s="37">
        <f t="shared" si="142"/>
        <v>38.930033518202734</v>
      </c>
      <c r="T98" s="40"/>
      <c r="U98" s="25">
        <f t="shared" si="117"/>
        <v>32.230033518202738</v>
      </c>
      <c r="V98" s="24">
        <f t="shared" si="118"/>
        <v>46.730033518202738</v>
      </c>
      <c r="W98" s="24">
        <f t="shared" si="119"/>
        <v>39.230033518202738</v>
      </c>
      <c r="X98" s="40"/>
      <c r="Y98" s="40">
        <f>IF(Polymers_Data!BA98=1,0.5*W98+0.5*V98,IF(Polymers_Data!BA98=2,0.7*W98+0.3*V98,IF(Polymers_Data!BA98=3,MAXA(MINA(V98,W98),U98),IF(Polymers_Data!BA98=4,0.7*W98+0.3*U98,IF(Polymers_Data!BA98=5,0.5*W98+0.5*U98,"ERR")))))</f>
        <v>39.230033518202738</v>
      </c>
      <c r="Z98" s="24">
        <v>0</v>
      </c>
      <c r="AA98" s="40">
        <f t="shared" si="200"/>
        <v>39.230033518202738</v>
      </c>
      <c r="AB98" s="40">
        <f t="shared" si="143"/>
        <v>40.230033518202738</v>
      </c>
      <c r="AC98" s="143">
        <f t="shared" si="144"/>
        <v>40.930033518202734</v>
      </c>
      <c r="AD98" s="97">
        <f t="shared" si="145"/>
        <v>42.730033518202738</v>
      </c>
      <c r="AE98" s="24">
        <f t="shared" si="146"/>
        <v>38.560033518202737</v>
      </c>
      <c r="AF98" s="24">
        <f t="shared" si="147"/>
        <v>54.230033518202738</v>
      </c>
      <c r="AG98" s="24">
        <f t="shared" si="148"/>
        <v>44.910033518202738</v>
      </c>
      <c r="AH98" s="12"/>
      <c r="AI98" s="37">
        <f t="shared" si="149"/>
        <v>45.430033518202734</v>
      </c>
      <c r="AJ98" s="34">
        <f t="shared" si="150"/>
        <v>48.230033518202738</v>
      </c>
      <c r="AK98" s="25">
        <f t="shared" si="151"/>
        <v>22.730033518202738</v>
      </c>
      <c r="AL98" s="12"/>
      <c r="AM98" s="24">
        <f t="shared" si="152"/>
        <v>35.530033518202742</v>
      </c>
      <c r="AN98" s="24">
        <f t="shared" si="153"/>
        <v>46.730033518202738</v>
      </c>
      <c r="AO98" s="24">
        <f t="shared" si="154"/>
        <v>40.630033518202737</v>
      </c>
      <c r="AP98" s="116">
        <f>IF(Polymers_Data!AE98=1,0.5*AO98+0.5*AN98,IF(Polymers_Data!AE98=2,0.7*AO98+0.3*AN98,IF(Polymers_Data!AE98=3,MAXA(MINA(AN98,AO98),AM98),IF(Polymers_Data!AE98=4,0.7*AO98+0.3*AM98,IF(Polymers_Data!AE98=5,0.5*AO98+0.5*AM98,"ERR")))))</f>
        <v>40.630033518202737</v>
      </c>
      <c r="AQ98" s="116">
        <f>IF(Polymers_Data!AE98=1,0.5*AO98+0.5*AN98,IF(Polymers_Data!AE98=2,0.7*AO98+0.3*AN98,IF(Polymers_Data!AE98=3,MAXA(MINA(AN98,AO98),AM98),IF(Polymers_Data!AE98=4,0.7*AO98+0.3*AM98,IF(Polymers_Data!AE98=5,0.5*AO98+0.5*AM98,"ERR")))))</f>
        <v>40.630033518202737</v>
      </c>
      <c r="AR98" s="24">
        <f t="shared" si="107"/>
        <v>32.730033518202738</v>
      </c>
      <c r="AS98" s="24">
        <f t="shared" si="108"/>
        <v>46.480033518202738</v>
      </c>
      <c r="AT98" s="24">
        <f t="shared" si="120"/>
        <v>38.120033518202739</v>
      </c>
      <c r="AU98" s="24">
        <f>IF(Polymers_Data!BP98=1,0.5*AT98+0.5*AS98,IF(Polymers_Data!BP98=2,0.7*AT98+0.3*AS98,IF(Polymers_Data!BP98=3,MAXA(MINA(AS98,AT98),AR98),IF(Polymers_Data!BP98=4,0.7*AT98+0.3*AR98,IF(Polymers_Data!BP98=5,0.3*AT98+0.7*AR98,"ERR")))))</f>
        <v>38.120033518202739</v>
      </c>
      <c r="AV98" s="24"/>
      <c r="AW98" s="24">
        <f t="shared" si="105"/>
        <v>38.120033518202739</v>
      </c>
      <c r="AX98" s="14"/>
      <c r="AY98" s="52">
        <f t="shared" si="155"/>
        <v>27.230033518202738</v>
      </c>
      <c r="AZ98" s="12"/>
      <c r="BA98" s="24">
        <f t="shared" si="156"/>
        <v>44.730033518202738</v>
      </c>
      <c r="BB98" s="24">
        <f t="shared" si="157"/>
        <v>87.230033518202731</v>
      </c>
      <c r="BC98" s="24">
        <f t="shared" si="158"/>
        <v>66.730033518202731</v>
      </c>
      <c r="BD98" s="116">
        <f>IF(Polymers_Data!BZ98=1,0.5*BC98+0.5*BB98,IF(Polymers_Data!BZ98=2,0.7*BC98+0.3*BB98,IF(Polymers_Data!BZ98=3,MAXA(MINA(BB98,BC98),BA98),IF(Polymers_Data!BZ98=4,0.7*BC98+0.3*BA98,IF(Polymers_Data!BZ98=5,0.5*BC98+0.5*BA98,"ERR")))))</f>
        <v>66.730033518202731</v>
      </c>
      <c r="BE98" s="40">
        <f>IF(Polymers_Data!BZ98=1,0.5*BC98+0.5*BB98,IF(Polymers_Data!BZ98=2,0.7*BC98+0.3*BB98,IF(Polymers_Data!BZ98=3,MAXA(MINA(BB98,BC98),BA98),IF(Polymers_Data!BZ98=4,0.7*BC98+0.3*BA98,IF(Polymers_Data!BZ98=5,0.5*BC98+0.5*BA98,"ERR")))))</f>
        <v>66.730033518202731</v>
      </c>
      <c r="BF98" s="12"/>
      <c r="BG98" s="12"/>
      <c r="BH98" s="12"/>
      <c r="BI98" s="53">
        <f t="shared" si="159"/>
        <v>66.730033518202731</v>
      </c>
      <c r="BJ98" s="12"/>
      <c r="BK98" s="25">
        <f t="shared" si="160"/>
        <v>38.230033518202738</v>
      </c>
      <c r="BL98" s="12"/>
      <c r="BM98" s="24">
        <f t="shared" si="161"/>
        <v>45.480033518202738</v>
      </c>
      <c r="BN98" s="24">
        <f t="shared" si="162"/>
        <v>60.230033518202738</v>
      </c>
      <c r="BO98" s="24">
        <f t="shared" si="163"/>
        <v>53.430033518202734</v>
      </c>
      <c r="BP98" s="94">
        <f>IF(Polymers_Data!AJ98=1,0.5*BO98+0.5*BN98,IF(Polymers_Data!AJ98=2,0.7*BO98+0.3*BN98,IF(Polymers_Data!AJ98=3,MAXA(MINA(BN98,BO98),BM98),IF(Polymers_Data!AJ98=4,0.7*BO98+0.3*BM98,IF(Polymers_Data!AJ98=5,0.5*BO98+0.5*BM98,"ERR")))))</f>
        <v>53.430033518202734</v>
      </c>
      <c r="BQ98" s="94">
        <v>0</v>
      </c>
      <c r="BR98" s="94">
        <f t="shared" si="203"/>
        <v>53.430033518202734</v>
      </c>
      <c r="BS98" s="24">
        <f t="shared" si="109"/>
        <v>50.930033518202734</v>
      </c>
      <c r="BT98" s="6"/>
      <c r="BU98" s="31">
        <f>VLOOKUP(A98,'[2]Price Curves'!$C$8:$IV$367,'[2]Price Curves'!$AW$1)</f>
        <v>39.293199549062138</v>
      </c>
      <c r="BV98" s="24">
        <f t="shared" si="112"/>
        <v>13.230033518202738</v>
      </c>
      <c r="BW98" s="24">
        <f t="shared" si="110"/>
        <v>20.230033518202738</v>
      </c>
      <c r="BX98" s="24">
        <f t="shared" si="164"/>
        <v>37.091033518202735</v>
      </c>
      <c r="BY98" s="24">
        <f t="shared" si="165"/>
        <v>27.230033518202738</v>
      </c>
      <c r="BZ98" s="24">
        <f>IF(Monomers_Data!F98=1,0.5*BY98+0.5*BX98,IF(Monomers_Data!F98=2,0.7*BY98+0.3*BX98,IF(Monomers_Data!F98=3,MAXA(MINA(BX98,BY98),BW98),IF(Monomers_Data!F98=4,0.7*BY98+0.3*BW98,IF(Monomers_Data!F98=5,0.5*BY98+0.5*BW98,"ERR")))))</f>
        <v>27.230033518202738</v>
      </c>
      <c r="CA98" s="24"/>
      <c r="CB98" s="40">
        <f t="shared" si="199"/>
        <v>27.230033518202738</v>
      </c>
      <c r="CC98" s="24">
        <f t="shared" si="166"/>
        <v>24.630033518202737</v>
      </c>
      <c r="CD98" s="24">
        <f t="shared" si="167"/>
        <v>29.230033518202738</v>
      </c>
      <c r="CE98" s="26">
        <f t="shared" si="168"/>
        <v>27.480033518202738</v>
      </c>
      <c r="CF98" s="6"/>
      <c r="CG98" s="5">
        <f>VLOOKUP(A98,'[2]Price Curves'!$C$8:$BH$367,'[2]Price Curves'!$AY$1)</f>
        <v>46.598070461958812</v>
      </c>
      <c r="CH98" s="6">
        <f t="shared" si="124"/>
        <v>11.016092307791681</v>
      </c>
      <c r="CI98" s="6">
        <f t="shared" si="125"/>
        <v>19.230033518202738</v>
      </c>
      <c r="CJ98" s="6">
        <f t="shared" si="125"/>
        <v>25.230033518202738</v>
      </c>
      <c r="CK98" s="6">
        <f t="shared" si="125"/>
        <v>21.230033518202738</v>
      </c>
      <c r="CL98" s="47">
        <f>IF(Monomers_Data!P98=1,0.5*CK98+0.5*CJ98,IF(Monomers_Data!P98=2,0.7*CK98+0.3*CJ98,IF(Monomers_Data!P98=3,MAXA(MINA(CJ98,CK98),CI98),IF(Monomers_Data!P98=4,0.7*CK98+0.3*CI98,IF(Monomers_Data!P98=5,0.5*CK98+0.5*CI98,"ERR")))))</f>
        <v>21.230033518202738</v>
      </c>
      <c r="CM98" s="47">
        <f t="shared" si="169"/>
        <v>18.016092307791681</v>
      </c>
      <c r="CN98" s="47"/>
      <c r="CO98" s="34">
        <f t="shared" si="127"/>
        <v>21.230033518202738</v>
      </c>
      <c r="CP98" s="47">
        <v>1.5</v>
      </c>
      <c r="CQ98" s="87">
        <f t="shared" si="170"/>
        <v>22.730033518202738</v>
      </c>
      <c r="CR98" s="6">
        <f t="shared" si="171"/>
        <v>18.600864439956624</v>
      </c>
      <c r="CS98" s="60">
        <f t="shared" si="172"/>
        <v>18.600864439956624</v>
      </c>
      <c r="CT98" s="63">
        <f t="shared" si="173"/>
        <v>27.230033518202738</v>
      </c>
      <c r="CU98" s="6">
        <f t="shared" si="121"/>
        <v>29.730033518202738</v>
      </c>
      <c r="CV98" s="6">
        <f t="shared" si="174"/>
        <v>44.230033518202738</v>
      </c>
      <c r="CW98" s="6">
        <f t="shared" si="175"/>
        <v>37.230033518202738</v>
      </c>
      <c r="CX98" s="24">
        <f>IF(Polymers_Data!BU98=1,0.5*CW98+0.5*CV98,IF(Polymers_Data!BU98=2,0.7*CW98+0.3*CV98,IF(Polymers_Data!BU98=3,MAXA(MINA(CV98,CW98),CU98),IF(Polymers_Data!BU98=4,0.7*CW98+0.3*CU98,IF(Polymers_Data!BU98=5,0.5*CW98+0.5*CU98,"ERR")))))</f>
        <v>39.33003351820274</v>
      </c>
      <c r="CY98" s="177">
        <f t="shared" si="128"/>
        <v>39.33003351820274</v>
      </c>
      <c r="CZ98" s="5">
        <v>0</v>
      </c>
      <c r="DA98" s="6">
        <f t="shared" si="111"/>
        <v>0</v>
      </c>
      <c r="DB98" s="26"/>
      <c r="DC98" s="6">
        <f t="shared" si="198"/>
        <v>24.630033518202737</v>
      </c>
      <c r="DD98" s="6">
        <f t="shared" si="201"/>
        <v>106.35809523809525</v>
      </c>
      <c r="DE98" s="6">
        <f t="shared" si="176"/>
        <v>23.548067661494397</v>
      </c>
      <c r="DF98" s="6">
        <f t="shared" si="177"/>
        <v>19.330033518202736</v>
      </c>
      <c r="DG98" s="6">
        <f t="shared" si="178"/>
        <v>49.630033518202737</v>
      </c>
      <c r="DH98" s="24">
        <f t="shared" si="179"/>
        <v>30.630033518202737</v>
      </c>
      <c r="DI98" s="6">
        <f>IF(Monomers_Data!AE98=1,0.5*DH98+0.5*DG98,IF(Monomers_Data!AE98=2,0.7*DH98+0.3*DG98,IF(Monomers_Data!AE98=3,MAXA(MINA(DG98,DH98),DF98),IF(Monomers_Data!AE98=4,0.7*DH98+0.3*DF98,IF(Monomers_Data!AE98=5,0.5*DH98+0.5*DF98,"ERR")))))</f>
        <v>30.630033518202737</v>
      </c>
      <c r="DJ98" s="47">
        <f t="shared" si="131"/>
        <v>30.630033518202737</v>
      </c>
      <c r="DK98" s="26">
        <f t="shared" si="114"/>
        <v>675.08593874118833</v>
      </c>
      <c r="DL98" s="6">
        <f t="shared" si="180"/>
        <v>27.230033518202738</v>
      </c>
      <c r="DM98" s="6">
        <f t="shared" si="122"/>
        <v>29.730033518202738</v>
      </c>
      <c r="DN98" s="6">
        <f t="shared" si="181"/>
        <v>50.230033518202738</v>
      </c>
      <c r="DO98" s="24">
        <f t="shared" si="182"/>
        <v>38.230033518202738</v>
      </c>
      <c r="DP98" s="6">
        <f>IF(Monomers_Data!AE98=1,0.5*DO98+0.5*DN98,IF(Monomers_Data!AE98=2,0.7*DO98+0.3*DN98,IF(Monomers_Data!AE98=3,MAXA(MINA(DN98,DO98),DM98),IF(Monomers_Data!AE98=4,0.7*DO98+0.3*DM98,IF(Monomers_Data!AE98=5,0.5*DO98+0.5*DM98,"ERR")))))</f>
        <v>38.230033518202738</v>
      </c>
      <c r="DQ98" s="47">
        <f t="shared" si="126"/>
        <v>38.230033518202738</v>
      </c>
      <c r="DR98" s="26">
        <f t="shared" si="115"/>
        <v>842.58993874118835</v>
      </c>
      <c r="DS98" s="24">
        <f>VLOOKUP(A98,'[2]Price Curves'!$C$8:$BH$367,'[2]Price Curves'!$BC$1)</f>
        <v>22.6</v>
      </c>
      <c r="DT98" s="6">
        <f t="shared" si="116"/>
        <v>53.809523809523817</v>
      </c>
      <c r="DU98" s="6">
        <f>VLOOKUP(A98,'[2]Price Curves'!$C$8:$BH$367,'[2]Price Curves'!$BG$1)</f>
        <v>73.569047619047623</v>
      </c>
      <c r="DV98" s="5">
        <f t="shared" si="183"/>
        <v>79.449206349206435</v>
      </c>
      <c r="DW98" s="58">
        <f t="shared" si="184"/>
        <v>163.84920634920644</v>
      </c>
      <c r="DX98" s="58">
        <f t="shared" si="185"/>
        <v>106.35809523809525</v>
      </c>
      <c r="DY98" s="24">
        <f t="shared" si="186"/>
        <v>108.84920634920643</v>
      </c>
      <c r="DZ98" s="24"/>
      <c r="EA98" s="186">
        <f t="shared" si="187"/>
        <v>106.35809523809525</v>
      </c>
      <c r="EB98" s="186">
        <f t="shared" si="202"/>
        <v>106.35809523809525</v>
      </c>
      <c r="EC98" s="153"/>
      <c r="ED98" s="73">
        <f>'[2]Price Curves'!AM97</f>
        <v>0</v>
      </c>
      <c r="EH98" s="67">
        <f>MAX(EXP(-0.015*((A104-'Export File'!$A$6+30)/365))*$EH$8,0.1)</f>
        <v>0.1</v>
      </c>
      <c r="EJ98" s="112">
        <f t="shared" si="188"/>
        <v>13.230033518202738</v>
      </c>
      <c r="EK98" s="112">
        <f t="shared" si="123"/>
        <v>18.450033518202737</v>
      </c>
      <c r="EL98" s="112">
        <f t="shared" si="189"/>
        <v>31.430033518202737</v>
      </c>
      <c r="EM98" s="112">
        <f t="shared" si="190"/>
        <v>24.630033518202737</v>
      </c>
      <c r="EN98" s="174">
        <f>IF(Monomers_Data!K98=1,0.5*EM98+0.5*EL98,IF(Monomers_Data!K98=2,0.7*EM98+0.3*EL98,IF(Monomers_Data!K98=3,MAXA(MINA(EL98,EM98),EK98),IF(Monomers_Data!K98=4,0.7*EM98+0.3*EK98,IF(Monomers_Data!K98=5,0.5*EM98+0.5*EK98,"ERR")))))</f>
        <v>24.630033518202737</v>
      </c>
      <c r="EP98" s="175">
        <f t="shared" si="106"/>
        <v>24.630033518202737</v>
      </c>
      <c r="EQ98" s="112">
        <f>VLOOKUP(A98,'[2]Price Curves'!$C$8:$BH$367,'[2]Price Curves'!$BH$1)</f>
        <v>64.959523809523816</v>
      </c>
      <c r="ER98" s="112">
        <f>VLOOKUP(A98,'[2]Price Curves'!$C$8:$BH$367,'[2]Price Curves'!$BA$1)</f>
        <v>46.164329383116907</v>
      </c>
      <c r="ES98" s="161">
        <f t="shared" si="191"/>
        <v>15.575264723213843</v>
      </c>
      <c r="ET98" s="112">
        <f t="shared" si="192"/>
        <v>20.230033518202738</v>
      </c>
      <c r="EU98" s="192">
        <f t="shared" si="193"/>
        <v>17.90264912070829</v>
      </c>
      <c r="EV98" s="112">
        <f t="shared" si="194"/>
        <v>17.558675306243067</v>
      </c>
      <c r="EW98" s="112">
        <f>IF(Monomers_Data!U98=1,0.5*EU98+0.5*ET98,IF(Monomers_Data!U98=2,0.7*EU98+0.3*ET98,IF(Monomers_Data!U98=3,MAXA(MINA(ET98,EU98),ES98),IF(Monomers_Data!U98=4,0.7*EU98+0.3*ES98,IF(Monomers_Data!U98=5,0.5*EU98+0.5*ES98,"ERR")))))</f>
        <v>18.600864439956624</v>
      </c>
      <c r="EX98" s="24">
        <f t="shared" si="197"/>
        <v>18.600864439956624</v>
      </c>
      <c r="EY98" s="211">
        <f>VLOOKUP(A98,'[2]Price Curves'!$C$8:$BH$367,'[2]Price Curves'!$BE$1)</f>
        <v>4.3719999999999999</v>
      </c>
      <c r="EZ98" s="112">
        <f t="shared" si="129"/>
        <v>66.614799999999988</v>
      </c>
      <c r="FA98">
        <f t="shared" si="195"/>
        <v>65.905999999999992</v>
      </c>
    </row>
    <row r="99" spans="1:157" x14ac:dyDescent="0.3">
      <c r="A99" s="113">
        <f t="shared" si="196"/>
        <v>39722</v>
      </c>
      <c r="C99" s="52">
        <f t="shared" si="132"/>
        <v>27.813512522278177</v>
      </c>
      <c r="D99" s="12"/>
      <c r="E99" s="24">
        <f t="shared" si="133"/>
        <v>36.813512522278174</v>
      </c>
      <c r="F99" s="24">
        <f t="shared" si="134"/>
        <v>49.813512522278174</v>
      </c>
      <c r="G99" s="24">
        <f t="shared" si="135"/>
        <v>43.013512522278177</v>
      </c>
      <c r="H99" s="40">
        <f>IF(Polymers_Data!F99=1,0.5*G99+0.5*F99,IF(Polymers_Data!F99=2,0.7*G99+0.3*F99,IF(Polymers_Data!F99=3,MAXA(MINA(F99,G99),E99),IF(Polymers_Data!F99=4,0.7*G99+0.3*E99,IF(Polymers_Data!F99=5,0.5*G99+0.5*E99,"ERR")))))</f>
        <v>43.013512522278177</v>
      </c>
      <c r="I99" s="116">
        <v>0</v>
      </c>
      <c r="J99" s="116">
        <f t="shared" si="136"/>
        <v>43.013512522278177</v>
      </c>
      <c r="K99" s="65">
        <f t="shared" si="113"/>
        <v>45.013512522278177</v>
      </c>
      <c r="L99" s="91">
        <f t="shared" si="137"/>
        <v>45.313512522278174</v>
      </c>
      <c r="M99" s="92">
        <f t="shared" si="130"/>
        <v>46.313512522278174</v>
      </c>
      <c r="N99" s="93">
        <f t="shared" si="138"/>
        <v>44.313512522278174</v>
      </c>
      <c r="O99" s="25">
        <f t="shared" si="139"/>
        <v>30.313512522278177</v>
      </c>
      <c r="P99" s="24">
        <f t="shared" si="140"/>
        <v>48.313512522278174</v>
      </c>
      <c r="Q99" s="24">
        <f t="shared" si="141"/>
        <v>40.063512522278174</v>
      </c>
      <c r="R99" s="12"/>
      <c r="S99" s="37">
        <f t="shared" si="142"/>
        <v>39.513512522278177</v>
      </c>
      <c r="T99" s="40"/>
      <c r="U99" s="25">
        <f t="shared" si="117"/>
        <v>32.813512522278174</v>
      </c>
      <c r="V99" s="24">
        <f t="shared" si="118"/>
        <v>47.313512522278174</v>
      </c>
      <c r="W99" s="24">
        <f t="shared" si="119"/>
        <v>39.813512522278174</v>
      </c>
      <c r="X99" s="40"/>
      <c r="Y99" s="40">
        <f>IF(Polymers_Data!BA99=1,0.5*W99+0.5*V99,IF(Polymers_Data!BA99=2,0.7*W99+0.3*V99,IF(Polymers_Data!BA99=3,MAXA(MINA(V99,W99),U99),IF(Polymers_Data!BA99=4,0.7*W99+0.3*U99,IF(Polymers_Data!BA99=5,0.5*W99+0.5*U99,"ERR")))))</f>
        <v>39.813512522278174</v>
      </c>
      <c r="Z99" s="24">
        <v>0</v>
      </c>
      <c r="AA99" s="40">
        <f t="shared" si="200"/>
        <v>39.813512522278174</v>
      </c>
      <c r="AB99" s="40">
        <f t="shared" si="143"/>
        <v>40.813512522278174</v>
      </c>
      <c r="AC99" s="143">
        <f t="shared" si="144"/>
        <v>41.513512522278177</v>
      </c>
      <c r="AD99" s="97">
        <f t="shared" si="145"/>
        <v>43.313512522278174</v>
      </c>
      <c r="AE99" s="24">
        <f t="shared" si="146"/>
        <v>39.143512522278179</v>
      </c>
      <c r="AF99" s="24">
        <f t="shared" si="147"/>
        <v>54.813512522278174</v>
      </c>
      <c r="AG99" s="24">
        <f t="shared" si="148"/>
        <v>45.493512522278181</v>
      </c>
      <c r="AH99" s="12"/>
      <c r="AI99" s="37">
        <f t="shared" si="149"/>
        <v>46.013512522278177</v>
      </c>
      <c r="AJ99" s="34">
        <f t="shared" si="150"/>
        <v>48.813512522278174</v>
      </c>
      <c r="AK99" s="25">
        <f t="shared" si="151"/>
        <v>23.313512522278177</v>
      </c>
      <c r="AL99" s="12"/>
      <c r="AM99" s="24">
        <f t="shared" si="152"/>
        <v>36.113512522278178</v>
      </c>
      <c r="AN99" s="24">
        <f t="shared" si="153"/>
        <v>47.313512522278174</v>
      </c>
      <c r="AO99" s="24">
        <f t="shared" si="154"/>
        <v>41.21351252227818</v>
      </c>
      <c r="AP99" s="116">
        <f>IF(Polymers_Data!AE99=1,0.5*AO99+0.5*AN99,IF(Polymers_Data!AE99=2,0.7*AO99+0.3*AN99,IF(Polymers_Data!AE99=3,MAXA(MINA(AN99,AO99),AM99),IF(Polymers_Data!AE99=4,0.7*AO99+0.3*AM99,IF(Polymers_Data!AE99=5,0.5*AO99+0.5*AM99,"ERR")))))</f>
        <v>41.21351252227818</v>
      </c>
      <c r="AQ99" s="116">
        <f>IF(Polymers_Data!AE99=1,0.5*AO99+0.5*AN99,IF(Polymers_Data!AE99=2,0.7*AO99+0.3*AN99,IF(Polymers_Data!AE99=3,MAXA(MINA(AN99,AO99),AM99),IF(Polymers_Data!AE99=4,0.7*AO99+0.3*AM99,IF(Polymers_Data!AE99=5,0.5*AO99+0.5*AM99,"ERR")))))</f>
        <v>41.21351252227818</v>
      </c>
      <c r="AR99" s="24">
        <f t="shared" si="107"/>
        <v>33.313512522278174</v>
      </c>
      <c r="AS99" s="24">
        <f t="shared" si="108"/>
        <v>47.063512522278174</v>
      </c>
      <c r="AT99" s="24">
        <f t="shared" si="120"/>
        <v>38.703512522278174</v>
      </c>
      <c r="AU99" s="24">
        <f>IF(Polymers_Data!BP99=1,0.5*AT99+0.5*AS99,IF(Polymers_Data!BP99=2,0.7*AT99+0.3*AS99,IF(Polymers_Data!BP99=3,MAXA(MINA(AS99,AT99),AR99),IF(Polymers_Data!BP99=4,0.7*AT99+0.3*AR99,IF(Polymers_Data!BP99=5,0.3*AT99+0.7*AR99,"ERR")))))</f>
        <v>38.703512522278174</v>
      </c>
      <c r="AV99" s="24"/>
      <c r="AW99" s="24">
        <f t="shared" si="105"/>
        <v>38.703512522278174</v>
      </c>
      <c r="AX99" s="14"/>
      <c r="AY99" s="52">
        <f t="shared" si="155"/>
        <v>27.813512522278177</v>
      </c>
      <c r="AZ99" s="12"/>
      <c r="BA99" s="24">
        <f t="shared" si="156"/>
        <v>45.313512522278174</v>
      </c>
      <c r="BB99" s="24">
        <f t="shared" si="157"/>
        <v>87.813512522278174</v>
      </c>
      <c r="BC99" s="24">
        <f t="shared" si="158"/>
        <v>67.313512522278174</v>
      </c>
      <c r="BD99" s="116">
        <f>IF(Polymers_Data!BZ99=1,0.5*BC99+0.5*BB99,IF(Polymers_Data!BZ99=2,0.7*BC99+0.3*BB99,IF(Polymers_Data!BZ99=3,MAXA(MINA(BB99,BC99),BA99),IF(Polymers_Data!BZ99=4,0.7*BC99+0.3*BA99,IF(Polymers_Data!BZ99=5,0.5*BC99+0.5*BA99,"ERR")))))</f>
        <v>67.313512522278174</v>
      </c>
      <c r="BE99" s="40">
        <f>IF(Polymers_Data!BZ99=1,0.5*BC99+0.5*BB99,IF(Polymers_Data!BZ99=2,0.7*BC99+0.3*BB99,IF(Polymers_Data!BZ99=3,MAXA(MINA(BB99,BC99),BA99),IF(Polymers_Data!BZ99=4,0.7*BC99+0.3*BA99,IF(Polymers_Data!BZ99=5,0.5*BC99+0.5*BA99,"ERR")))))</f>
        <v>67.313512522278174</v>
      </c>
      <c r="BF99" s="12"/>
      <c r="BG99" s="12"/>
      <c r="BH99" s="12"/>
      <c r="BI99" s="53">
        <f t="shared" si="159"/>
        <v>67.313512522278174</v>
      </c>
      <c r="BJ99" s="12"/>
      <c r="BK99" s="25">
        <f t="shared" si="160"/>
        <v>38.813512522278174</v>
      </c>
      <c r="BL99" s="12"/>
      <c r="BM99" s="24">
        <f t="shared" si="161"/>
        <v>46.063512522278174</v>
      </c>
      <c r="BN99" s="24">
        <f t="shared" si="162"/>
        <v>60.813512522278174</v>
      </c>
      <c r="BO99" s="24">
        <f t="shared" si="163"/>
        <v>54.013512522278177</v>
      </c>
      <c r="BP99" s="94">
        <f>IF(Polymers_Data!AJ99=1,0.5*BO99+0.5*BN99,IF(Polymers_Data!AJ99=2,0.7*BO99+0.3*BN99,IF(Polymers_Data!AJ99=3,MAXA(MINA(BN99,BO99),BM99),IF(Polymers_Data!AJ99=4,0.7*BO99+0.3*BM99,IF(Polymers_Data!AJ99=5,0.5*BO99+0.5*BM99,"ERR")))))</f>
        <v>54.013512522278177</v>
      </c>
      <c r="BQ99" s="94">
        <v>0</v>
      </c>
      <c r="BR99" s="94">
        <f t="shared" si="203"/>
        <v>54.013512522278177</v>
      </c>
      <c r="BS99" s="24">
        <f t="shared" si="109"/>
        <v>51.513512522278177</v>
      </c>
      <c r="BT99" s="6"/>
      <c r="BU99" s="31">
        <f>VLOOKUP(A99,'[2]Price Curves'!$C$8:$IV$367,'[2]Price Curves'!$AW$1)</f>
        <v>41.026132191166191</v>
      </c>
      <c r="BV99" s="24">
        <f t="shared" si="112"/>
        <v>13.813512522278177</v>
      </c>
      <c r="BW99" s="24">
        <f t="shared" si="110"/>
        <v>20.813512522278177</v>
      </c>
      <c r="BX99" s="24">
        <f t="shared" si="164"/>
        <v>37.674512522278178</v>
      </c>
      <c r="BY99" s="24">
        <f t="shared" si="165"/>
        <v>27.813512522278177</v>
      </c>
      <c r="BZ99" s="24">
        <f>IF(Monomers_Data!F99=1,0.5*BY99+0.5*BX99,IF(Monomers_Data!F99=2,0.7*BY99+0.3*BX99,IF(Monomers_Data!F99=3,MAXA(MINA(BX99,BY99),BW99),IF(Monomers_Data!F99=4,0.7*BY99+0.3*BW99,IF(Monomers_Data!F99=5,0.5*BY99+0.5*BW99,"ERR")))))</f>
        <v>27.813512522278177</v>
      </c>
      <c r="CA99" s="24"/>
      <c r="CB99" s="40">
        <f t="shared" si="199"/>
        <v>27.813512522278177</v>
      </c>
      <c r="CC99" s="24">
        <f t="shared" si="166"/>
        <v>25.21351252227818</v>
      </c>
      <c r="CD99" s="24">
        <f t="shared" si="167"/>
        <v>29.813512522278177</v>
      </c>
      <c r="CE99" s="26">
        <f t="shared" si="168"/>
        <v>28.063512522278177</v>
      </c>
      <c r="CF99" s="6"/>
      <c r="CG99" s="5">
        <f>VLOOKUP(A99,'[2]Price Curves'!$C$8:$BH$367,'[2]Price Curves'!$AY$1)</f>
        <v>47.823596489803329</v>
      </c>
      <c r="CH99" s="6">
        <f t="shared" si="124"/>
        <v>11.305814773003149</v>
      </c>
      <c r="CI99" s="6">
        <f t="shared" si="125"/>
        <v>19.813512522278177</v>
      </c>
      <c r="CJ99" s="6">
        <f t="shared" si="125"/>
        <v>25.813512522278177</v>
      </c>
      <c r="CK99" s="6">
        <f t="shared" si="125"/>
        <v>21.813512522278177</v>
      </c>
      <c r="CL99" s="47">
        <f>IF(Monomers_Data!P99=1,0.5*CK99+0.5*CJ99,IF(Monomers_Data!P99=2,0.7*CK99+0.3*CJ99,IF(Monomers_Data!P99=3,MAXA(MINA(CJ99,CK99),CI99),IF(Monomers_Data!P99=4,0.7*CK99+0.3*CI99,IF(Monomers_Data!P99=5,0.5*CK99+0.5*CI99,"ERR")))))</f>
        <v>21.813512522278177</v>
      </c>
      <c r="CM99" s="47">
        <f t="shared" si="169"/>
        <v>18.305814773003149</v>
      </c>
      <c r="CN99" s="47"/>
      <c r="CO99" s="34">
        <f t="shared" si="127"/>
        <v>21.813512522278177</v>
      </c>
      <c r="CP99" s="47">
        <v>1.5</v>
      </c>
      <c r="CQ99" s="87">
        <f t="shared" si="170"/>
        <v>23.313512522278177</v>
      </c>
      <c r="CR99" s="6">
        <f t="shared" si="171"/>
        <v>18.071493324168262</v>
      </c>
      <c r="CS99" s="60">
        <f t="shared" si="172"/>
        <v>18.071493324168262</v>
      </c>
      <c r="CT99" s="63">
        <f t="shared" si="173"/>
        <v>27.813512522278177</v>
      </c>
      <c r="CU99" s="6">
        <f t="shared" si="121"/>
        <v>30.313512522278177</v>
      </c>
      <c r="CV99" s="6">
        <f t="shared" si="174"/>
        <v>44.813512522278174</v>
      </c>
      <c r="CW99" s="6">
        <f t="shared" si="175"/>
        <v>37.813512522278174</v>
      </c>
      <c r="CX99" s="24">
        <f>IF(Polymers_Data!BU99=1,0.5*CW99+0.5*CV99,IF(Polymers_Data!BU99=2,0.7*CW99+0.3*CV99,IF(Polymers_Data!BU99=3,MAXA(MINA(CV99,CW99),CU99),IF(Polymers_Data!BU99=4,0.7*CW99+0.3*CU99,IF(Polymers_Data!BU99=5,0.5*CW99+0.5*CU99,"ERR")))))</f>
        <v>39.913512522278168</v>
      </c>
      <c r="CY99" s="177">
        <f t="shared" si="128"/>
        <v>39.913512522278168</v>
      </c>
      <c r="CZ99" s="5">
        <v>0</v>
      </c>
      <c r="DA99" s="6">
        <f t="shared" si="111"/>
        <v>0</v>
      </c>
      <c r="DB99" s="26"/>
      <c r="DC99" s="6">
        <f t="shared" si="198"/>
        <v>25.21351252227818</v>
      </c>
      <c r="DD99" s="6">
        <f t="shared" si="201"/>
        <v>106.4043253968255</v>
      </c>
      <c r="DE99" s="6">
        <f t="shared" si="176"/>
        <v>23.719283285471807</v>
      </c>
      <c r="DF99" s="6">
        <f t="shared" si="177"/>
        <v>19.913512522278179</v>
      </c>
      <c r="DG99" s="6">
        <f t="shared" si="178"/>
        <v>50.21351252227818</v>
      </c>
      <c r="DH99" s="24">
        <f t="shared" si="179"/>
        <v>31.21351252227818</v>
      </c>
      <c r="DI99" s="6">
        <f>IF(Monomers_Data!AE99=1,0.5*DH99+0.5*DG99,IF(Monomers_Data!AE99=2,0.7*DH99+0.3*DG99,IF(Monomers_Data!AE99=3,MAXA(MINA(DG99,DH99),DF99),IF(Monomers_Data!AE99=4,0.7*DH99+0.3*DF99,IF(Monomers_Data!AE99=5,0.5*DH99+0.5*DF99,"ERR")))))</f>
        <v>31.21351252227818</v>
      </c>
      <c r="DJ99" s="47">
        <f t="shared" si="131"/>
        <v>31.21351252227818</v>
      </c>
      <c r="DK99" s="26">
        <f t="shared" si="114"/>
        <v>687.94581599101105</v>
      </c>
      <c r="DL99" s="6">
        <f t="shared" si="180"/>
        <v>27.813512522278177</v>
      </c>
      <c r="DM99" s="6">
        <f t="shared" si="122"/>
        <v>30.313512522278177</v>
      </c>
      <c r="DN99" s="6">
        <f t="shared" si="181"/>
        <v>50.813512522278174</v>
      </c>
      <c r="DO99" s="24">
        <f t="shared" si="182"/>
        <v>38.813512522278174</v>
      </c>
      <c r="DP99" s="6">
        <f>IF(Monomers_Data!AE99=1,0.5*DO99+0.5*DN99,IF(Monomers_Data!AE99=2,0.7*DO99+0.3*DN99,IF(Monomers_Data!AE99=3,MAXA(MINA(DN99,DO99),DM99),IF(Monomers_Data!AE99=4,0.7*DO99+0.3*DM99,IF(Monomers_Data!AE99=5,0.5*DO99+0.5*DM99,"ERR")))))</f>
        <v>38.813512522278174</v>
      </c>
      <c r="DQ99" s="47">
        <f t="shared" si="126"/>
        <v>38.813512522278174</v>
      </c>
      <c r="DR99" s="26">
        <f t="shared" si="115"/>
        <v>855.44981599101095</v>
      </c>
      <c r="DS99" s="24">
        <f>VLOOKUP(A99,'[2]Price Curves'!$C$8:$BH$367,'[2]Price Curves'!$BC$1)</f>
        <v>22.616666666666699</v>
      </c>
      <c r="DT99" s="6">
        <f t="shared" si="116"/>
        <v>53.849206349206426</v>
      </c>
      <c r="DU99" s="6">
        <f>VLOOKUP(A99,'[2]Price Curves'!$C$8:$BH$367,'[2]Price Curves'!$BG$1)</f>
        <v>69.61904761904762</v>
      </c>
      <c r="DV99" s="5">
        <f t="shared" si="183"/>
        <v>79.488888888888809</v>
      </c>
      <c r="DW99" s="58">
        <f t="shared" si="184"/>
        <v>163.8888888888888</v>
      </c>
      <c r="DX99" s="58">
        <f t="shared" si="185"/>
        <v>106.4043253968255</v>
      </c>
      <c r="DY99" s="24">
        <f t="shared" si="186"/>
        <v>108.8888888888888</v>
      </c>
      <c r="DZ99" s="24"/>
      <c r="EA99" s="186">
        <f t="shared" si="187"/>
        <v>106.4043253968255</v>
      </c>
      <c r="EB99" s="186">
        <f t="shared" si="202"/>
        <v>106.4043253968255</v>
      </c>
      <c r="EC99" s="153"/>
      <c r="ED99" s="73">
        <f>'[2]Price Curves'!AM98</f>
        <v>0</v>
      </c>
      <c r="EH99" s="67">
        <f>MAX(EXP(-0.015*((A105-'Export File'!$A$6+30)/365))*$EH$8,0.1)</f>
        <v>0.1</v>
      </c>
      <c r="EJ99" s="112">
        <f t="shared" si="188"/>
        <v>13.813512522278177</v>
      </c>
      <c r="EK99" s="112">
        <f t="shared" si="123"/>
        <v>19.033512522278176</v>
      </c>
      <c r="EL99" s="112">
        <f t="shared" si="189"/>
        <v>32.013512522278177</v>
      </c>
      <c r="EM99" s="112">
        <f t="shared" si="190"/>
        <v>25.21351252227818</v>
      </c>
      <c r="EN99" s="174">
        <f>IF(Monomers_Data!K99=1,0.5*EM99+0.5*EL99,IF(Monomers_Data!K99=2,0.7*EM99+0.3*EL99,IF(Monomers_Data!K99=3,MAXA(MINA(EL99,EM99),EK99),IF(Monomers_Data!K99=4,0.7*EM99+0.3*EK99,IF(Monomers_Data!K99=5,0.5*EM99+0.5*EK99,"ERR")))))</f>
        <v>25.21351252227818</v>
      </c>
      <c r="EP99" s="175">
        <f t="shared" si="106"/>
        <v>25.21351252227818</v>
      </c>
      <c r="EQ99" s="112">
        <f>VLOOKUP(A99,'[2]Price Curves'!$C$8:$BH$367,'[2]Price Curves'!$BH$1)</f>
        <v>60.480952380952381</v>
      </c>
      <c r="ER99" s="112">
        <f>VLOOKUP(A99,'[2]Price Curves'!$C$8:$BH$367,'[2]Price Curves'!$BA$1)</f>
        <v>48.403352267080713</v>
      </c>
      <c r="ES99" s="161">
        <f t="shared" si="191"/>
        <v>12.979171956249855</v>
      </c>
      <c r="ET99" s="112">
        <f t="shared" si="192"/>
        <v>20.813512522278177</v>
      </c>
      <c r="EU99" s="192">
        <f t="shared" si="193"/>
        <v>16.896342239264015</v>
      </c>
      <c r="EV99" s="112">
        <f t="shared" si="194"/>
        <v>17.999201954320025</v>
      </c>
      <c r="EW99" s="112">
        <f>IF(Monomers_Data!U99=1,0.5*EU99+0.5*ET99,IF(Monomers_Data!U99=2,0.7*EU99+0.3*ET99,IF(Monomers_Data!U99=3,MAXA(MINA(ET99,EU99),ES99),IF(Monomers_Data!U99=4,0.7*EU99+0.3*ES99,IF(Monomers_Data!U99=5,0.5*EU99+0.5*ES99,"ERR")))))</f>
        <v>18.071493324168262</v>
      </c>
      <c r="EX99" s="24">
        <f t="shared" si="197"/>
        <v>18.071493324168262</v>
      </c>
      <c r="EY99" s="211">
        <f>VLOOKUP(A99,'[2]Price Curves'!$C$8:$BH$367,'[2]Price Curves'!$BE$1)</f>
        <v>4.3970000000000002</v>
      </c>
      <c r="EZ99" s="112">
        <f t="shared" si="129"/>
        <v>67.012299999999996</v>
      </c>
      <c r="FA99">
        <f t="shared" si="195"/>
        <v>66.168500000000009</v>
      </c>
    </row>
    <row r="100" spans="1:157" x14ac:dyDescent="0.3">
      <c r="A100" s="113">
        <f t="shared" si="196"/>
        <v>39753</v>
      </c>
      <c r="C100" s="52">
        <f t="shared" si="132"/>
        <v>27.829616201699537</v>
      </c>
      <c r="D100" s="12"/>
      <c r="E100" s="24">
        <f t="shared" si="133"/>
        <v>36.829616201699537</v>
      </c>
      <c r="F100" s="24">
        <f t="shared" si="134"/>
        <v>49.829616201699537</v>
      </c>
      <c r="G100" s="24">
        <f t="shared" si="135"/>
        <v>43.02961620169954</v>
      </c>
      <c r="H100" s="40">
        <f>IF(Polymers_Data!F100=1,0.5*G100+0.5*F100,IF(Polymers_Data!F100=2,0.7*G100+0.3*F100,IF(Polymers_Data!F100=3,MAXA(MINA(F100,G100),E100),IF(Polymers_Data!F100=4,0.7*G100+0.3*E100,IF(Polymers_Data!F100=5,0.5*G100+0.5*E100,"ERR")))))</f>
        <v>43.02961620169954</v>
      </c>
      <c r="I100" s="116">
        <v>0</v>
      </c>
      <c r="J100" s="116">
        <f t="shared" si="136"/>
        <v>43.02961620169954</v>
      </c>
      <c r="K100" s="65">
        <f t="shared" si="113"/>
        <v>45.02961620169954</v>
      </c>
      <c r="L100" s="91">
        <f t="shared" si="137"/>
        <v>45.329616201699537</v>
      </c>
      <c r="M100" s="92">
        <f t="shared" si="130"/>
        <v>46.329616201699537</v>
      </c>
      <c r="N100" s="93">
        <f t="shared" si="138"/>
        <v>44.329616201699537</v>
      </c>
      <c r="O100" s="25">
        <f t="shared" si="139"/>
        <v>30.329616201699537</v>
      </c>
      <c r="P100" s="24">
        <f t="shared" si="140"/>
        <v>48.329616201699537</v>
      </c>
      <c r="Q100" s="24">
        <f t="shared" si="141"/>
        <v>40.079616201699537</v>
      </c>
      <c r="R100" s="12"/>
      <c r="S100" s="37">
        <f t="shared" si="142"/>
        <v>39.52961620169954</v>
      </c>
      <c r="T100" s="40"/>
      <c r="U100" s="25">
        <f t="shared" si="117"/>
        <v>32.829616201699537</v>
      </c>
      <c r="V100" s="24">
        <f t="shared" si="118"/>
        <v>47.329616201699537</v>
      </c>
      <c r="W100" s="24">
        <f t="shared" si="119"/>
        <v>39.829616201699537</v>
      </c>
      <c r="X100" s="40"/>
      <c r="Y100" s="40">
        <f>IF(Polymers_Data!BA100=1,0.5*W100+0.5*V100,IF(Polymers_Data!BA100=2,0.7*W100+0.3*V100,IF(Polymers_Data!BA100=3,MAXA(MINA(V100,W100),U100),IF(Polymers_Data!BA100=4,0.7*W100+0.3*U100,IF(Polymers_Data!BA100=5,0.5*W100+0.5*U100,"ERR")))))</f>
        <v>39.829616201699537</v>
      </c>
      <c r="Z100" s="24">
        <v>0</v>
      </c>
      <c r="AA100" s="40">
        <f t="shared" si="200"/>
        <v>39.829616201699537</v>
      </c>
      <c r="AB100" s="40">
        <f t="shared" si="143"/>
        <v>40.829616201699537</v>
      </c>
      <c r="AC100" s="143">
        <f t="shared" si="144"/>
        <v>41.52961620169954</v>
      </c>
      <c r="AD100" s="97">
        <f t="shared" si="145"/>
        <v>43.329616201699537</v>
      </c>
      <c r="AE100" s="24">
        <f t="shared" si="146"/>
        <v>39.159616201699535</v>
      </c>
      <c r="AF100" s="24">
        <f t="shared" si="147"/>
        <v>54.829616201699537</v>
      </c>
      <c r="AG100" s="24">
        <f t="shared" si="148"/>
        <v>45.509616201699536</v>
      </c>
      <c r="AH100" s="12"/>
      <c r="AI100" s="37">
        <f t="shared" si="149"/>
        <v>46.02961620169954</v>
      </c>
      <c r="AJ100" s="34">
        <f t="shared" si="150"/>
        <v>48.829616201699537</v>
      </c>
      <c r="AK100" s="25">
        <f t="shared" si="151"/>
        <v>23.329616201699537</v>
      </c>
      <c r="AL100" s="12"/>
      <c r="AM100" s="24">
        <f t="shared" si="152"/>
        <v>36.129616201699534</v>
      </c>
      <c r="AN100" s="24">
        <f t="shared" si="153"/>
        <v>47.329616201699537</v>
      </c>
      <c r="AO100" s="24">
        <f t="shared" si="154"/>
        <v>41.229616201699535</v>
      </c>
      <c r="AP100" s="116">
        <f>IF(Polymers_Data!AE100=1,0.5*AO100+0.5*AN100,IF(Polymers_Data!AE100=2,0.7*AO100+0.3*AN100,IF(Polymers_Data!AE100=3,MAXA(MINA(AN100,AO100),AM100),IF(Polymers_Data!AE100=4,0.7*AO100+0.3*AM100,IF(Polymers_Data!AE100=5,0.5*AO100+0.5*AM100,"ERR")))))</f>
        <v>41.229616201699535</v>
      </c>
      <c r="AQ100" s="116">
        <f>IF(Polymers_Data!AE100=1,0.5*AO100+0.5*AN100,IF(Polymers_Data!AE100=2,0.7*AO100+0.3*AN100,IF(Polymers_Data!AE100=3,MAXA(MINA(AN100,AO100),AM100),IF(Polymers_Data!AE100=4,0.7*AO100+0.3*AM100,IF(Polymers_Data!AE100=5,0.5*AO100+0.5*AM100,"ERR")))))</f>
        <v>41.229616201699535</v>
      </c>
      <c r="AR100" s="24">
        <f t="shared" si="107"/>
        <v>33.329616201699537</v>
      </c>
      <c r="AS100" s="24">
        <f t="shared" si="108"/>
        <v>47.079616201699537</v>
      </c>
      <c r="AT100" s="24">
        <f t="shared" si="120"/>
        <v>38.719616201699537</v>
      </c>
      <c r="AU100" s="24">
        <f>IF(Polymers_Data!BP100=1,0.5*AT100+0.5*AS100,IF(Polymers_Data!BP100=2,0.7*AT100+0.3*AS100,IF(Polymers_Data!BP100=3,MAXA(MINA(AS100,AT100),AR100),IF(Polymers_Data!BP100=4,0.7*AT100+0.3*AR100,IF(Polymers_Data!BP100=5,0.3*AT100+0.7*AR100,"ERR")))))</f>
        <v>38.719616201699537</v>
      </c>
      <c r="AV100" s="24"/>
      <c r="AW100" s="24">
        <f t="shared" si="105"/>
        <v>38.719616201699537</v>
      </c>
      <c r="AX100" s="14"/>
      <c r="AY100" s="52">
        <f t="shared" si="155"/>
        <v>27.829616201699537</v>
      </c>
      <c r="AZ100" s="12"/>
      <c r="BA100" s="24">
        <f t="shared" si="156"/>
        <v>45.329616201699537</v>
      </c>
      <c r="BB100" s="24">
        <f t="shared" si="157"/>
        <v>87.829616201699537</v>
      </c>
      <c r="BC100" s="24">
        <f t="shared" si="158"/>
        <v>67.329616201699537</v>
      </c>
      <c r="BD100" s="116">
        <f>IF(Polymers_Data!BZ100=1,0.5*BC100+0.5*BB100,IF(Polymers_Data!BZ100=2,0.7*BC100+0.3*BB100,IF(Polymers_Data!BZ100=3,MAXA(MINA(BB100,BC100),BA100),IF(Polymers_Data!BZ100=4,0.7*BC100+0.3*BA100,IF(Polymers_Data!BZ100=5,0.5*BC100+0.5*BA100,"ERR")))))</f>
        <v>67.329616201699537</v>
      </c>
      <c r="BE100" s="40">
        <f>IF(Polymers_Data!BZ100=1,0.5*BC100+0.5*BB100,IF(Polymers_Data!BZ100=2,0.7*BC100+0.3*BB100,IF(Polymers_Data!BZ100=3,MAXA(MINA(BB100,BC100),BA100),IF(Polymers_Data!BZ100=4,0.7*BC100+0.3*BA100,IF(Polymers_Data!BZ100=5,0.5*BC100+0.5*BA100,"ERR")))))</f>
        <v>67.329616201699537</v>
      </c>
      <c r="BF100" s="12"/>
      <c r="BG100" s="12"/>
      <c r="BH100" s="12"/>
      <c r="BI100" s="53">
        <f t="shared" si="159"/>
        <v>67.329616201699537</v>
      </c>
      <c r="BJ100" s="12"/>
      <c r="BK100" s="25">
        <f t="shared" si="160"/>
        <v>38.829616201699537</v>
      </c>
      <c r="BL100" s="12"/>
      <c r="BM100" s="24">
        <f t="shared" si="161"/>
        <v>46.079616201699537</v>
      </c>
      <c r="BN100" s="24">
        <f t="shared" si="162"/>
        <v>60.829616201699537</v>
      </c>
      <c r="BO100" s="24">
        <f t="shared" si="163"/>
        <v>54.02961620169954</v>
      </c>
      <c r="BP100" s="94">
        <f>IF(Polymers_Data!AJ100=1,0.5*BO100+0.5*BN100,IF(Polymers_Data!AJ100=2,0.7*BO100+0.3*BN100,IF(Polymers_Data!AJ100=3,MAXA(MINA(BN100,BO100),BM100),IF(Polymers_Data!AJ100=4,0.7*BO100+0.3*BM100,IF(Polymers_Data!AJ100=5,0.5*BO100+0.5*BM100,"ERR")))))</f>
        <v>54.02961620169954</v>
      </c>
      <c r="BQ100" s="94">
        <v>0</v>
      </c>
      <c r="BR100" s="94">
        <f t="shared" si="203"/>
        <v>54.02961620169954</v>
      </c>
      <c r="BS100" s="24">
        <f t="shared" si="109"/>
        <v>51.52961620169954</v>
      </c>
      <c r="BT100" s="6"/>
      <c r="BU100" s="31">
        <f>VLOOKUP(A100,'[2]Price Curves'!$C$8:$IV$367,'[2]Price Curves'!$AW$1)</f>
        <v>41.073960119047619</v>
      </c>
      <c r="BV100" s="24">
        <f t="shared" si="112"/>
        <v>13.829616201699535</v>
      </c>
      <c r="BW100" s="24">
        <f t="shared" si="110"/>
        <v>20.829616201699537</v>
      </c>
      <c r="BX100" s="24">
        <f t="shared" si="164"/>
        <v>37.690616201699534</v>
      </c>
      <c r="BY100" s="24">
        <f t="shared" si="165"/>
        <v>27.829616201699537</v>
      </c>
      <c r="BZ100" s="24">
        <f>IF(Monomers_Data!F100=1,0.5*BY100+0.5*BX100,IF(Monomers_Data!F100=2,0.7*BY100+0.3*BX100,IF(Monomers_Data!F100=3,MAXA(MINA(BX100,BY100),BW100),IF(Monomers_Data!F100=4,0.7*BY100+0.3*BW100,IF(Monomers_Data!F100=5,0.5*BY100+0.5*BW100,"ERR")))))</f>
        <v>27.829616201699537</v>
      </c>
      <c r="CA100" s="24"/>
      <c r="CB100" s="40">
        <f t="shared" si="199"/>
        <v>27.829616201699537</v>
      </c>
      <c r="CC100" s="24">
        <f t="shared" si="166"/>
        <v>25.229616201699535</v>
      </c>
      <c r="CD100" s="24">
        <f t="shared" si="167"/>
        <v>29.829616201699537</v>
      </c>
      <c r="CE100" s="26">
        <f t="shared" si="168"/>
        <v>28.079616201699537</v>
      </c>
      <c r="CF100" s="6"/>
      <c r="CG100" s="5">
        <f>VLOOKUP(A100,'[2]Price Curves'!$C$8:$BH$367,'[2]Price Curves'!$AY$1)</f>
        <v>47.88103631964286</v>
      </c>
      <c r="CH100" s="6">
        <f t="shared" si="124"/>
        <v>11.319393928993582</v>
      </c>
      <c r="CI100" s="6">
        <f t="shared" si="125"/>
        <v>19.829616201699537</v>
      </c>
      <c r="CJ100" s="6">
        <f t="shared" si="125"/>
        <v>25.829616201699537</v>
      </c>
      <c r="CK100" s="6">
        <f t="shared" si="125"/>
        <v>21.829616201699537</v>
      </c>
      <c r="CL100" s="47">
        <f>IF(Monomers_Data!P100=1,0.5*CK100+0.5*CJ100,IF(Monomers_Data!P100=2,0.7*CK100+0.3*CJ100,IF(Monomers_Data!P100=3,MAXA(MINA(CJ100,CK100),CI100),IF(Monomers_Data!P100=4,0.7*CK100+0.3*CI100,IF(Monomers_Data!P100=5,0.5*CK100+0.5*CI100,"ERR")))))</f>
        <v>21.829616201699537</v>
      </c>
      <c r="CM100" s="47">
        <f t="shared" si="169"/>
        <v>18.319393928993584</v>
      </c>
      <c r="CN100" s="47"/>
      <c r="CO100" s="34">
        <f t="shared" si="127"/>
        <v>21.829616201699537</v>
      </c>
      <c r="CP100" s="47">
        <v>1.5</v>
      </c>
      <c r="CQ100" s="87">
        <f t="shared" si="170"/>
        <v>23.329616201699537</v>
      </c>
      <c r="CR100" s="6">
        <f t="shared" si="171"/>
        <v>17.992899503394106</v>
      </c>
      <c r="CS100" s="60">
        <f t="shared" si="172"/>
        <v>17.992899503394106</v>
      </c>
      <c r="CT100" s="63">
        <f t="shared" si="173"/>
        <v>27.829616201699537</v>
      </c>
      <c r="CU100" s="6">
        <f t="shared" si="121"/>
        <v>30.329616201699537</v>
      </c>
      <c r="CV100" s="6">
        <f t="shared" si="174"/>
        <v>44.829616201699537</v>
      </c>
      <c r="CW100" s="6">
        <f t="shared" si="175"/>
        <v>37.829616201699537</v>
      </c>
      <c r="CX100" s="24">
        <f>IF(Polymers_Data!BU100=1,0.5*CW100+0.5*CV100,IF(Polymers_Data!BU100=2,0.7*CW100+0.3*CV100,IF(Polymers_Data!BU100=3,MAXA(MINA(CV100,CW100),CU100),IF(Polymers_Data!BU100=4,0.7*CW100+0.3*CU100,IF(Polymers_Data!BU100=5,0.5*CW100+0.5*CU100,"ERR")))))</f>
        <v>39.929616201699531</v>
      </c>
      <c r="CY100" s="177">
        <f t="shared" si="128"/>
        <v>39.929616201699531</v>
      </c>
      <c r="CZ100" s="5">
        <v>0</v>
      </c>
      <c r="DA100" s="6">
        <f t="shared" si="111"/>
        <v>0</v>
      </c>
      <c r="DB100" s="26"/>
      <c r="DC100" s="6">
        <f t="shared" si="198"/>
        <v>25.229616201699535</v>
      </c>
      <c r="DD100" s="6">
        <f t="shared" si="201"/>
        <v>106.45055555555547</v>
      </c>
      <c r="DE100" s="6">
        <f t="shared" si="176"/>
        <v>23.72879694192277</v>
      </c>
      <c r="DF100" s="6">
        <f t="shared" si="177"/>
        <v>19.929616201699535</v>
      </c>
      <c r="DG100" s="6">
        <f t="shared" si="178"/>
        <v>50.229616201699535</v>
      </c>
      <c r="DH100" s="24">
        <f t="shared" si="179"/>
        <v>31.229616201699535</v>
      </c>
      <c r="DI100" s="6">
        <f>IF(Monomers_Data!AE100=1,0.5*DH100+0.5*DG100,IF(Monomers_Data!AE100=2,0.7*DH100+0.3*DG100,IF(Monomers_Data!AE100=3,MAXA(MINA(DG100,DH100),DF100),IF(Monomers_Data!AE100=4,0.7*DH100+0.3*DF100,IF(Monomers_Data!AE100=5,0.5*DH100+0.5*DF100,"ERR")))))</f>
        <v>31.229616201699535</v>
      </c>
      <c r="DJ100" s="47">
        <f t="shared" si="131"/>
        <v>31.229616201699535</v>
      </c>
      <c r="DK100" s="26">
        <f t="shared" si="114"/>
        <v>688.30074108545773</v>
      </c>
      <c r="DL100" s="6">
        <f t="shared" si="180"/>
        <v>27.829616201699537</v>
      </c>
      <c r="DM100" s="6">
        <f t="shared" si="122"/>
        <v>30.329616201699537</v>
      </c>
      <c r="DN100" s="6">
        <f t="shared" si="181"/>
        <v>50.829616201699537</v>
      </c>
      <c r="DO100" s="24">
        <f t="shared" si="182"/>
        <v>38.829616201699537</v>
      </c>
      <c r="DP100" s="6">
        <f>IF(Monomers_Data!AE100=1,0.5*DO100+0.5*DN100,IF(Monomers_Data!AE100=2,0.7*DO100+0.3*DN100,IF(Monomers_Data!AE100=3,MAXA(MINA(DN100,DO100),DM100),IF(Monomers_Data!AE100=4,0.7*DO100+0.3*DM100,IF(Monomers_Data!AE100=5,0.5*DO100+0.5*DM100,"ERR")))))</f>
        <v>38.829616201699537</v>
      </c>
      <c r="DQ100" s="47">
        <f t="shared" si="126"/>
        <v>38.829616201699537</v>
      </c>
      <c r="DR100" s="26">
        <f t="shared" si="115"/>
        <v>855.80474108545775</v>
      </c>
      <c r="DS100" s="24">
        <f>VLOOKUP(A100,'[2]Price Curves'!$C$8:$BH$367,'[2]Price Curves'!$BC$1)</f>
        <v>22.633333333333301</v>
      </c>
      <c r="DT100" s="6">
        <f t="shared" si="116"/>
        <v>53.888888888888808</v>
      </c>
      <c r="DU100" s="6">
        <f>VLOOKUP(A100,'[2]Price Curves'!$C$8:$BH$367,'[2]Price Curves'!$BG$1)</f>
        <v>67.219047619047629</v>
      </c>
      <c r="DV100" s="5">
        <f t="shared" si="183"/>
        <v>79.528571428571425</v>
      </c>
      <c r="DW100" s="58">
        <f t="shared" si="184"/>
        <v>163.92857142857142</v>
      </c>
      <c r="DX100" s="58">
        <f t="shared" si="185"/>
        <v>106.45055555555547</v>
      </c>
      <c r="DY100" s="24">
        <f t="shared" si="186"/>
        <v>108.92857142857142</v>
      </c>
      <c r="DZ100" s="24"/>
      <c r="EA100" s="186">
        <f t="shared" si="187"/>
        <v>106.45055555555547</v>
      </c>
      <c r="EB100" s="186">
        <f t="shared" si="202"/>
        <v>106.45055555555547</v>
      </c>
      <c r="EC100" s="153"/>
      <c r="ED100" s="73">
        <f>'[2]Price Curves'!AM99</f>
        <v>0</v>
      </c>
      <c r="EH100" s="67">
        <f>MAX(EXP(-0.015*((A106-'Export File'!$A$6+30)/365))*$EH$8,0.1)</f>
        <v>0.1</v>
      </c>
      <c r="EJ100" s="112">
        <f t="shared" si="188"/>
        <v>13.829616201699535</v>
      </c>
      <c r="EK100" s="112">
        <f t="shared" si="123"/>
        <v>19.049616201699536</v>
      </c>
      <c r="EL100" s="112">
        <f t="shared" si="189"/>
        <v>32.029616201699532</v>
      </c>
      <c r="EM100" s="112">
        <f t="shared" si="190"/>
        <v>25.229616201699535</v>
      </c>
      <c r="EN100" s="174">
        <f>IF(Monomers_Data!K100=1,0.5*EM100+0.5*EL100,IF(Monomers_Data!K100=2,0.7*EM100+0.3*EL100,IF(Monomers_Data!K100=3,MAXA(MINA(EL100,EM100),EK100),IF(Monomers_Data!K100=4,0.7*EM100+0.3*EK100,IF(Monomers_Data!K100=5,0.5*EM100+0.5*EK100,"ERR")))))</f>
        <v>25.229616201699535</v>
      </c>
      <c r="EP100" s="175">
        <f t="shared" si="106"/>
        <v>25.229616201699535</v>
      </c>
      <c r="EQ100" s="112">
        <f>VLOOKUP(A100,'[2]Price Curves'!$C$8:$BH$367,'[2]Price Curves'!$BH$1)</f>
        <v>59.919047619047618</v>
      </c>
      <c r="ER100" s="112">
        <f>VLOOKUP(A100,'[2]Price Curves'!$C$8:$BH$367,'[2]Price Curves'!$BA$1)</f>
        <v>48.450474642857138</v>
      </c>
      <c r="ES100" s="161">
        <f t="shared" si="191"/>
        <v>12.72471134939831</v>
      </c>
      <c r="ET100" s="112">
        <f t="shared" si="192"/>
        <v>20.829616201699537</v>
      </c>
      <c r="EU100" s="192">
        <f t="shared" si="193"/>
        <v>16.777163775548924</v>
      </c>
      <c r="EV100" s="112">
        <f t="shared" si="194"/>
        <v>18.011360232283149</v>
      </c>
      <c r="EW100" s="112">
        <f>IF(Monomers_Data!U100=1,0.5*EU100+0.5*ET100,IF(Monomers_Data!U100=2,0.7*EU100+0.3*ET100,IF(Monomers_Data!U100=3,MAXA(MINA(ET100,EU100),ES100),IF(Monomers_Data!U100=4,0.7*EU100+0.3*ES100,IF(Monomers_Data!U100=5,0.5*EU100+0.5*ES100,"ERR")))))</f>
        <v>17.992899503394106</v>
      </c>
      <c r="EX100" s="24">
        <f t="shared" si="197"/>
        <v>17.992899503394106</v>
      </c>
      <c r="EY100" s="211">
        <f>VLOOKUP(A100,'[2]Price Curves'!$C$8:$BH$367,'[2]Price Curves'!$BE$1)</f>
        <v>4.5070000000000006</v>
      </c>
      <c r="EZ100" s="112">
        <f t="shared" si="129"/>
        <v>68.761300000000006</v>
      </c>
      <c r="FA100">
        <f t="shared" si="195"/>
        <v>67.323499999999996</v>
      </c>
    </row>
    <row r="101" spans="1:157" x14ac:dyDescent="0.3">
      <c r="A101" s="113">
        <f t="shared" si="196"/>
        <v>39783</v>
      </c>
      <c r="C101" s="52">
        <f t="shared" si="132"/>
        <v>27.846245559248111</v>
      </c>
      <c r="D101" s="12"/>
      <c r="E101" s="24">
        <f t="shared" si="133"/>
        <v>36.846245559248111</v>
      </c>
      <c r="F101" s="24">
        <f t="shared" si="134"/>
        <v>49.846245559248111</v>
      </c>
      <c r="G101" s="24">
        <f t="shared" si="135"/>
        <v>43.046245559248106</v>
      </c>
      <c r="H101" s="40">
        <f>IF(Polymers_Data!F101=1,0.5*G101+0.5*F101,IF(Polymers_Data!F101=2,0.7*G101+0.3*F101,IF(Polymers_Data!F101=3,MAXA(MINA(F101,G101),E101),IF(Polymers_Data!F101=4,0.7*G101+0.3*E101,IF(Polymers_Data!F101=5,0.5*G101+0.5*E101,"ERR")))))</f>
        <v>43.046245559248106</v>
      </c>
      <c r="I101" s="116">
        <v>0</v>
      </c>
      <c r="J101" s="116">
        <f t="shared" si="136"/>
        <v>43.046245559248106</v>
      </c>
      <c r="K101" s="65">
        <f t="shared" si="113"/>
        <v>45.046245559248106</v>
      </c>
      <c r="L101" s="91">
        <f t="shared" si="137"/>
        <v>45.346245559248111</v>
      </c>
      <c r="M101" s="92">
        <f t="shared" si="130"/>
        <v>46.346245559248111</v>
      </c>
      <c r="N101" s="93">
        <f t="shared" si="138"/>
        <v>44.346245559248111</v>
      </c>
      <c r="O101" s="25">
        <f t="shared" si="139"/>
        <v>30.346245559248111</v>
      </c>
      <c r="P101" s="24">
        <f t="shared" si="140"/>
        <v>48.346245559248111</v>
      </c>
      <c r="Q101" s="24">
        <f t="shared" si="141"/>
        <v>40.096245559248111</v>
      </c>
      <c r="R101" s="12"/>
      <c r="S101" s="37">
        <f t="shared" si="142"/>
        <v>39.546245559248106</v>
      </c>
      <c r="T101" s="40"/>
      <c r="U101" s="25">
        <f t="shared" si="117"/>
        <v>32.846245559248111</v>
      </c>
      <c r="V101" s="24">
        <f t="shared" si="118"/>
        <v>47.346245559248111</v>
      </c>
      <c r="W101" s="24">
        <f t="shared" si="119"/>
        <v>39.846245559248111</v>
      </c>
      <c r="X101" s="40"/>
      <c r="Y101" s="40">
        <f>IF(Polymers_Data!BA101=1,0.5*W101+0.5*V101,IF(Polymers_Data!BA101=2,0.7*W101+0.3*V101,IF(Polymers_Data!BA101=3,MAXA(MINA(V101,W101),U101),IF(Polymers_Data!BA101=4,0.7*W101+0.3*U101,IF(Polymers_Data!BA101=5,0.5*W101+0.5*U101,"ERR")))))</f>
        <v>39.846245559248111</v>
      </c>
      <c r="Z101" s="24">
        <v>0</v>
      </c>
      <c r="AA101" s="40">
        <f t="shared" si="200"/>
        <v>39.846245559248111</v>
      </c>
      <c r="AB101" s="40">
        <f t="shared" si="143"/>
        <v>40.846245559248111</v>
      </c>
      <c r="AC101" s="143">
        <f t="shared" si="144"/>
        <v>41.546245559248106</v>
      </c>
      <c r="AD101" s="97">
        <f t="shared" si="145"/>
        <v>43.346245559248111</v>
      </c>
      <c r="AE101" s="24">
        <f t="shared" si="146"/>
        <v>39.176245559248109</v>
      </c>
      <c r="AF101" s="24">
        <f t="shared" si="147"/>
        <v>54.846245559248111</v>
      </c>
      <c r="AG101" s="24">
        <f t="shared" si="148"/>
        <v>45.52624555924811</v>
      </c>
      <c r="AH101" s="12"/>
      <c r="AI101" s="37">
        <f t="shared" si="149"/>
        <v>46.046245559248106</v>
      </c>
      <c r="AJ101" s="34">
        <f t="shared" si="150"/>
        <v>48.846245559248111</v>
      </c>
      <c r="AK101" s="25">
        <f t="shared" si="151"/>
        <v>23.346245559248111</v>
      </c>
      <c r="AL101" s="12"/>
      <c r="AM101" s="24">
        <f t="shared" si="152"/>
        <v>36.146245559248115</v>
      </c>
      <c r="AN101" s="24">
        <f t="shared" si="153"/>
        <v>47.346245559248111</v>
      </c>
      <c r="AO101" s="24">
        <f t="shared" si="154"/>
        <v>41.246245559248109</v>
      </c>
      <c r="AP101" s="116">
        <f>IF(Polymers_Data!AE101=1,0.5*AO101+0.5*AN101,IF(Polymers_Data!AE101=2,0.7*AO101+0.3*AN101,IF(Polymers_Data!AE101=3,MAXA(MINA(AN101,AO101),AM101),IF(Polymers_Data!AE101=4,0.7*AO101+0.3*AM101,IF(Polymers_Data!AE101=5,0.5*AO101+0.5*AM101,"ERR")))))</f>
        <v>41.246245559248109</v>
      </c>
      <c r="AQ101" s="116">
        <f>IF(Polymers_Data!AE101=1,0.5*AO101+0.5*AN101,IF(Polymers_Data!AE101=2,0.7*AO101+0.3*AN101,IF(Polymers_Data!AE101=3,MAXA(MINA(AN101,AO101),AM101),IF(Polymers_Data!AE101=4,0.7*AO101+0.3*AM101,IF(Polymers_Data!AE101=5,0.5*AO101+0.5*AM101,"ERR")))))</f>
        <v>41.246245559248109</v>
      </c>
      <c r="AR101" s="24">
        <f t="shared" si="107"/>
        <v>33.346245559248111</v>
      </c>
      <c r="AS101" s="24">
        <f t="shared" si="108"/>
        <v>47.096245559248111</v>
      </c>
      <c r="AT101" s="24">
        <f t="shared" si="120"/>
        <v>38.736245559248111</v>
      </c>
      <c r="AU101" s="24">
        <f>IF(Polymers_Data!BP101=1,0.5*AT101+0.5*AS101,IF(Polymers_Data!BP101=2,0.7*AT101+0.3*AS101,IF(Polymers_Data!BP101=3,MAXA(MINA(AS101,AT101),AR101),IF(Polymers_Data!BP101=4,0.7*AT101+0.3*AR101,IF(Polymers_Data!BP101=5,0.3*AT101+0.7*AR101,"ERR")))))</f>
        <v>38.736245559248111</v>
      </c>
      <c r="AV101" s="24"/>
      <c r="AW101" s="24">
        <f t="shared" si="105"/>
        <v>38.736245559248111</v>
      </c>
      <c r="AX101" s="14"/>
      <c r="AY101" s="52">
        <f t="shared" si="155"/>
        <v>27.846245559248111</v>
      </c>
      <c r="AZ101" s="12"/>
      <c r="BA101" s="24">
        <f t="shared" si="156"/>
        <v>45.346245559248111</v>
      </c>
      <c r="BB101" s="24">
        <f t="shared" si="157"/>
        <v>87.846245559248104</v>
      </c>
      <c r="BC101" s="24">
        <f t="shared" si="158"/>
        <v>67.346245559248104</v>
      </c>
      <c r="BD101" s="116">
        <f>IF(Polymers_Data!BZ101=1,0.5*BC101+0.5*BB101,IF(Polymers_Data!BZ101=2,0.7*BC101+0.3*BB101,IF(Polymers_Data!BZ101=3,MAXA(MINA(BB101,BC101),BA101),IF(Polymers_Data!BZ101=4,0.7*BC101+0.3*BA101,IF(Polymers_Data!BZ101=5,0.5*BC101+0.5*BA101,"ERR")))))</f>
        <v>67.346245559248104</v>
      </c>
      <c r="BE101" s="40">
        <f>IF(Polymers_Data!BZ101=1,0.5*BC101+0.5*BB101,IF(Polymers_Data!BZ101=2,0.7*BC101+0.3*BB101,IF(Polymers_Data!BZ101=3,MAXA(MINA(BB101,BC101),BA101),IF(Polymers_Data!BZ101=4,0.7*BC101+0.3*BA101,IF(Polymers_Data!BZ101=5,0.5*BC101+0.5*BA101,"ERR")))))</f>
        <v>67.346245559248104</v>
      </c>
      <c r="BF101" s="12"/>
      <c r="BG101" s="12"/>
      <c r="BH101" s="12"/>
      <c r="BI101" s="53">
        <f t="shared" si="159"/>
        <v>67.346245559248104</v>
      </c>
      <c r="BJ101" s="12"/>
      <c r="BK101" s="25">
        <f t="shared" si="160"/>
        <v>38.846245559248111</v>
      </c>
      <c r="BL101" s="12"/>
      <c r="BM101" s="24">
        <f t="shared" si="161"/>
        <v>46.096245559248111</v>
      </c>
      <c r="BN101" s="24">
        <f t="shared" si="162"/>
        <v>60.846245559248111</v>
      </c>
      <c r="BO101" s="24">
        <f t="shared" si="163"/>
        <v>54.046245559248106</v>
      </c>
      <c r="BP101" s="94">
        <f>IF(Polymers_Data!AJ101=1,0.5*BO101+0.5*BN101,IF(Polymers_Data!AJ101=2,0.7*BO101+0.3*BN101,IF(Polymers_Data!AJ101=3,MAXA(MINA(BN101,BO101),BM101),IF(Polymers_Data!AJ101=4,0.7*BO101+0.3*BM101,IF(Polymers_Data!AJ101=5,0.5*BO101+0.5*BM101,"ERR")))))</f>
        <v>54.046245559248106</v>
      </c>
      <c r="BQ101" s="94">
        <v>0</v>
      </c>
      <c r="BR101" s="94">
        <f t="shared" si="203"/>
        <v>54.046245559248106</v>
      </c>
      <c r="BS101" s="24">
        <f t="shared" si="109"/>
        <v>51.546245559248106</v>
      </c>
      <c r="BT101" s="6"/>
      <c r="BU101" s="31">
        <f>VLOOKUP(A101,'[2]Price Curves'!$C$8:$IV$367,'[2]Price Curves'!$AW$1)</f>
        <v>41.123349310966894</v>
      </c>
      <c r="BV101" s="24">
        <f t="shared" si="112"/>
        <v>13.846245559248112</v>
      </c>
      <c r="BW101" s="24">
        <f t="shared" si="110"/>
        <v>20.846245559248111</v>
      </c>
      <c r="BX101" s="24">
        <f t="shared" si="164"/>
        <v>37.707245559248115</v>
      </c>
      <c r="BY101" s="24">
        <f t="shared" si="165"/>
        <v>27.846245559248111</v>
      </c>
      <c r="BZ101" s="24">
        <f>IF(Monomers_Data!F101=1,0.5*BY101+0.5*BX101,IF(Monomers_Data!F101=2,0.7*BY101+0.3*BX101,IF(Monomers_Data!F101=3,MAXA(MINA(BX101,BY101),BW101),IF(Monomers_Data!F101=4,0.7*BY101+0.3*BW101,IF(Monomers_Data!F101=5,0.5*BY101+0.5*BW101,"ERR")))))</f>
        <v>27.846245559248111</v>
      </c>
      <c r="CA101" s="24"/>
      <c r="CB101" s="40">
        <f t="shared" si="199"/>
        <v>27.846245559248111</v>
      </c>
      <c r="CC101" s="24">
        <f t="shared" si="166"/>
        <v>25.246245559248113</v>
      </c>
      <c r="CD101" s="24">
        <f t="shared" si="167"/>
        <v>29.846245559248111</v>
      </c>
      <c r="CE101" s="26">
        <f t="shared" si="168"/>
        <v>28.096245559248111</v>
      </c>
      <c r="CF101" s="6"/>
      <c r="CG101" s="5">
        <f>VLOOKUP(A101,'[2]Price Curves'!$C$8:$BH$367,'[2]Price Curves'!$AY$1)</f>
        <v>47.940737560173091</v>
      </c>
      <c r="CH101" s="6">
        <f t="shared" si="124"/>
        <v>11.333507697440446</v>
      </c>
      <c r="CI101" s="6">
        <f t="shared" si="125"/>
        <v>19.846245559248111</v>
      </c>
      <c r="CJ101" s="6">
        <f t="shared" si="125"/>
        <v>25.846245559248111</v>
      </c>
      <c r="CK101" s="6">
        <f t="shared" si="125"/>
        <v>21.846245559248111</v>
      </c>
      <c r="CL101" s="47">
        <f>IF(Monomers_Data!P101=1,0.5*CK101+0.5*CJ101,IF(Monomers_Data!P101=2,0.7*CK101+0.3*CJ101,IF(Monomers_Data!P101=3,MAXA(MINA(CJ101,CK101),CI101),IF(Monomers_Data!P101=4,0.7*CK101+0.3*CI101,IF(Monomers_Data!P101=5,0.5*CK101+0.5*CI101,"ERR")))))</f>
        <v>21.846245559248111</v>
      </c>
      <c r="CM101" s="47">
        <f t="shared" si="169"/>
        <v>18.333507697440446</v>
      </c>
      <c r="CN101" s="47"/>
      <c r="CO101" s="34">
        <f t="shared" si="127"/>
        <v>21.846245559248111</v>
      </c>
      <c r="CP101" s="47">
        <v>1.5</v>
      </c>
      <c r="CQ101" s="87">
        <f t="shared" si="170"/>
        <v>23.346245559248111</v>
      </c>
      <c r="CR101" s="6">
        <f t="shared" si="171"/>
        <v>17.914655359263115</v>
      </c>
      <c r="CS101" s="60">
        <f t="shared" si="172"/>
        <v>17.914655359263115</v>
      </c>
      <c r="CT101" s="63">
        <f t="shared" si="173"/>
        <v>27.846245559248111</v>
      </c>
      <c r="CU101" s="6">
        <f t="shared" si="121"/>
        <v>30.346245559248111</v>
      </c>
      <c r="CV101" s="6">
        <f t="shared" si="174"/>
        <v>44.846245559248111</v>
      </c>
      <c r="CW101" s="6">
        <f t="shared" si="175"/>
        <v>37.846245559248111</v>
      </c>
      <c r="CX101" s="24">
        <f>IF(Polymers_Data!BU101=1,0.5*CW101+0.5*CV101,IF(Polymers_Data!BU101=2,0.7*CW101+0.3*CV101,IF(Polymers_Data!BU101=3,MAXA(MINA(CV101,CW101),CU101),IF(Polymers_Data!BU101=4,0.7*CW101+0.3*CU101,IF(Polymers_Data!BU101=5,0.5*CW101+0.5*CU101,"ERR")))))</f>
        <v>39.946245559248112</v>
      </c>
      <c r="CY101" s="177">
        <f t="shared" si="128"/>
        <v>39.946245559248112</v>
      </c>
      <c r="CZ101" s="5">
        <v>0</v>
      </c>
      <c r="DA101" s="6">
        <f t="shared" si="111"/>
        <v>0</v>
      </c>
      <c r="DB101" s="26"/>
      <c r="DC101" s="6">
        <f t="shared" si="198"/>
        <v>25.246245559248113</v>
      </c>
      <c r="DD101" s="6">
        <f t="shared" si="201"/>
        <v>106.49678571428572</v>
      </c>
      <c r="DE101" s="6">
        <f t="shared" si="176"/>
        <v>23.738460416640024</v>
      </c>
      <c r="DF101" s="6">
        <f t="shared" si="177"/>
        <v>19.946245559248112</v>
      </c>
      <c r="DG101" s="6">
        <f t="shared" si="178"/>
        <v>50.246245559248109</v>
      </c>
      <c r="DH101" s="24">
        <f t="shared" si="179"/>
        <v>31.246245559248113</v>
      </c>
      <c r="DI101" s="6">
        <f>IF(Monomers_Data!AE101=1,0.5*DH101+0.5*DG101,IF(Monomers_Data!AE101=2,0.7*DH101+0.3*DG101,IF(Monomers_Data!AE101=3,MAXA(MINA(DG101,DH101),DF101),IF(Monomers_Data!AE101=4,0.7*DH101+0.3*DF101,IF(Monomers_Data!AE101=5,0.5*DH101+0.5*DF101,"ERR")))))</f>
        <v>31.246245559248113</v>
      </c>
      <c r="DJ101" s="47">
        <f t="shared" si="131"/>
        <v>31.246245559248113</v>
      </c>
      <c r="DK101" s="26">
        <f t="shared" si="114"/>
        <v>688.66725212582844</v>
      </c>
      <c r="DL101" s="6">
        <f t="shared" si="180"/>
        <v>27.846245559248111</v>
      </c>
      <c r="DM101" s="6">
        <f t="shared" si="122"/>
        <v>30.346245559248111</v>
      </c>
      <c r="DN101" s="6">
        <f t="shared" si="181"/>
        <v>50.846245559248111</v>
      </c>
      <c r="DO101" s="24">
        <f t="shared" si="182"/>
        <v>38.846245559248111</v>
      </c>
      <c r="DP101" s="6">
        <f>IF(Monomers_Data!AE101=1,0.5*DO101+0.5*DN101,IF(Monomers_Data!AE101=2,0.7*DO101+0.3*DN101,IF(Monomers_Data!AE101=3,MAXA(MINA(DN101,DO101),DM101),IF(Monomers_Data!AE101=4,0.7*DO101+0.3*DM101,IF(Monomers_Data!AE101=5,0.5*DO101+0.5*DM101,"ERR")))))</f>
        <v>38.846245559248111</v>
      </c>
      <c r="DQ101" s="47">
        <f t="shared" si="126"/>
        <v>38.846245559248111</v>
      </c>
      <c r="DR101" s="26">
        <f t="shared" si="115"/>
        <v>856.17125212582835</v>
      </c>
      <c r="DS101" s="24">
        <f>VLOOKUP(A101,'[2]Price Curves'!$C$8:$BH$367,'[2]Price Curves'!$BC$1)</f>
        <v>22.65</v>
      </c>
      <c r="DT101" s="6">
        <f t="shared" si="116"/>
        <v>53.928571428571423</v>
      </c>
      <c r="DU101" s="6">
        <f>VLOOKUP(A101,'[2]Price Curves'!$C$8:$BH$367,'[2]Price Curves'!$BG$1)</f>
        <v>66.290476190476198</v>
      </c>
      <c r="DV101" s="5">
        <f t="shared" si="183"/>
        <v>79.568253968254055</v>
      </c>
      <c r="DW101" s="58">
        <f t="shared" si="184"/>
        <v>163.96825396825403</v>
      </c>
      <c r="DX101" s="58">
        <f t="shared" si="185"/>
        <v>106.49678571428572</v>
      </c>
      <c r="DY101" s="24">
        <f t="shared" si="186"/>
        <v>108.96825396825405</v>
      </c>
      <c r="DZ101" s="24"/>
      <c r="EA101" s="186">
        <f t="shared" si="187"/>
        <v>106.49678571428572</v>
      </c>
      <c r="EB101" s="186">
        <f t="shared" si="202"/>
        <v>106.49678571428572</v>
      </c>
      <c r="EC101" s="153"/>
      <c r="ED101" s="73">
        <f>'[2]Price Curves'!AM100</f>
        <v>0</v>
      </c>
      <c r="EH101" s="67">
        <f>MAX(EXP(-0.015*((A107-'Export File'!$A$6+30)/365))*$EH$8,0.1)</f>
        <v>0.1</v>
      </c>
      <c r="EJ101" s="112">
        <f t="shared" si="188"/>
        <v>13.846245559248112</v>
      </c>
      <c r="EK101" s="112">
        <f t="shared" si="123"/>
        <v>19.066245559248113</v>
      </c>
      <c r="EL101" s="112">
        <f t="shared" si="189"/>
        <v>32.046245559248113</v>
      </c>
      <c r="EM101" s="112">
        <f t="shared" si="190"/>
        <v>25.246245559248113</v>
      </c>
      <c r="EN101" s="174">
        <f>IF(Monomers_Data!K101=1,0.5*EM101+0.5*EL101,IF(Monomers_Data!K101=2,0.7*EM101+0.3*EL101,IF(Monomers_Data!K101=3,MAXA(MINA(EL101,EM101),EK101),IF(Monomers_Data!K101=4,0.7*EM101+0.3*EK101,IF(Monomers_Data!K101=5,0.5*EM101+0.5*EK101,"ERR")))))</f>
        <v>25.246245559248113</v>
      </c>
      <c r="EP101" s="175">
        <f t="shared" si="106"/>
        <v>25.246245559248113</v>
      </c>
      <c r="EQ101" s="112">
        <f>VLOOKUP(A101,'[2]Price Curves'!$C$8:$BH$367,'[2]Price Curves'!$BH$1)</f>
        <v>59.359523809523814</v>
      </c>
      <c r="ER101" s="112">
        <f>VLOOKUP(A101,'[2]Price Curves'!$C$8:$BH$367,'[2]Price Curves'!$BA$1)</f>
        <v>48.500860097402615</v>
      </c>
      <c r="ES101" s="161">
        <f t="shared" si="191"/>
        <v>12.470273559290984</v>
      </c>
      <c r="ET101" s="112">
        <f t="shared" si="192"/>
        <v>20.846245559248111</v>
      </c>
      <c r="EU101" s="192">
        <f t="shared" si="193"/>
        <v>16.658259559269545</v>
      </c>
      <c r="EV101" s="112">
        <f t="shared" si="194"/>
        <v>18.023915397232322</v>
      </c>
      <c r="EW101" s="112">
        <f>IF(Monomers_Data!U101=1,0.5*EU101+0.5*ET101,IF(Monomers_Data!U101=2,0.7*EU101+0.3*ET101,IF(Monomers_Data!U101=3,MAXA(MINA(ET101,EU101),ES101),IF(Monomers_Data!U101=4,0.7*EU101+0.3*ES101,IF(Monomers_Data!U101=5,0.5*EU101+0.5*ES101,"ERR")))))</f>
        <v>17.914655359263115</v>
      </c>
      <c r="EX101" s="24">
        <f t="shared" si="197"/>
        <v>17.914655359263115</v>
      </c>
      <c r="EY101" s="211">
        <f>VLOOKUP(A101,'[2]Price Curves'!$C$8:$BH$367,'[2]Price Curves'!$BE$1)</f>
        <v>4.6269999999999998</v>
      </c>
      <c r="EZ101" s="112">
        <f t="shared" si="129"/>
        <v>70.669299999999993</v>
      </c>
      <c r="FA101">
        <f t="shared" si="195"/>
        <v>68.583500000000001</v>
      </c>
    </row>
    <row r="102" spans="1:157" x14ac:dyDescent="0.3">
      <c r="A102" s="113">
        <f t="shared" si="196"/>
        <v>39814</v>
      </c>
      <c r="C102" s="52">
        <f t="shared" si="132"/>
        <v>27.288152974695283</v>
      </c>
      <c r="D102" s="12"/>
      <c r="E102" s="24">
        <f t="shared" si="133"/>
        <v>36.288152974695279</v>
      </c>
      <c r="F102" s="24">
        <f t="shared" si="134"/>
        <v>49.288152974695279</v>
      </c>
      <c r="G102" s="24">
        <f t="shared" si="135"/>
        <v>42.488152974695282</v>
      </c>
      <c r="H102" s="40">
        <f>IF(Polymers_Data!F102=1,0.5*G102+0.5*F102,IF(Polymers_Data!F102=2,0.7*G102+0.3*F102,IF(Polymers_Data!F102=3,MAXA(MINA(F102,G102),E102),IF(Polymers_Data!F102=4,0.7*G102+0.3*E102,IF(Polymers_Data!F102=5,0.5*G102+0.5*E102,"ERR")))))</f>
        <v>42.488152974695282</v>
      </c>
      <c r="I102" s="116">
        <v>0</v>
      </c>
      <c r="J102" s="116">
        <f t="shared" si="136"/>
        <v>42.488152974695282</v>
      </c>
      <c r="K102" s="65">
        <f t="shared" si="113"/>
        <v>44.488152974695282</v>
      </c>
      <c r="L102" s="91">
        <f t="shared" si="137"/>
        <v>44.788152974695279</v>
      </c>
      <c r="M102" s="92">
        <f t="shared" si="130"/>
        <v>45.788152974695279</v>
      </c>
      <c r="N102" s="93">
        <f t="shared" si="138"/>
        <v>43.788152974695279</v>
      </c>
      <c r="O102" s="25">
        <f t="shared" si="139"/>
        <v>29.788152974695283</v>
      </c>
      <c r="P102" s="24">
        <f t="shared" si="140"/>
        <v>47.788152974695279</v>
      </c>
      <c r="Q102" s="24">
        <f t="shared" si="141"/>
        <v>39.538152974695279</v>
      </c>
      <c r="R102" s="12"/>
      <c r="S102" s="37">
        <f t="shared" si="142"/>
        <v>38.988152974695282</v>
      </c>
      <c r="T102" s="40"/>
      <c r="U102" s="25">
        <f t="shared" si="117"/>
        <v>32.288152974695279</v>
      </c>
      <c r="V102" s="24">
        <f t="shared" si="118"/>
        <v>46.788152974695279</v>
      </c>
      <c r="W102" s="24">
        <f t="shared" si="119"/>
        <v>39.288152974695279</v>
      </c>
      <c r="X102" s="40"/>
      <c r="Y102" s="40">
        <f>IF(Polymers_Data!BA102=1,0.5*W102+0.5*V102,IF(Polymers_Data!BA102=2,0.7*W102+0.3*V102,IF(Polymers_Data!BA102=3,MAXA(MINA(V102,W102),U102),IF(Polymers_Data!BA102=4,0.7*W102+0.3*U102,IF(Polymers_Data!BA102=5,0.5*W102+0.5*U102,"ERR")))))</f>
        <v>39.288152974695279</v>
      </c>
      <c r="Z102" s="24">
        <v>0</v>
      </c>
      <c r="AA102" s="40">
        <f t="shared" si="200"/>
        <v>39.288152974695279</v>
      </c>
      <c r="AB102" s="40">
        <f t="shared" si="143"/>
        <v>40.288152974695279</v>
      </c>
      <c r="AC102" s="143">
        <f t="shared" si="144"/>
        <v>40.988152974695282</v>
      </c>
      <c r="AD102" s="97">
        <f t="shared" si="145"/>
        <v>42.788152974695279</v>
      </c>
      <c r="AE102" s="24">
        <f t="shared" si="146"/>
        <v>38.618152974695285</v>
      </c>
      <c r="AF102" s="24">
        <f t="shared" si="147"/>
        <v>54.288152974695279</v>
      </c>
      <c r="AG102" s="24">
        <f t="shared" si="148"/>
        <v>44.968152974695286</v>
      </c>
      <c r="AH102" s="12"/>
      <c r="AI102" s="37">
        <f t="shared" si="149"/>
        <v>45.488152974695282</v>
      </c>
      <c r="AJ102" s="34">
        <f t="shared" si="150"/>
        <v>48.288152974695279</v>
      </c>
      <c r="AK102" s="25">
        <f t="shared" si="151"/>
        <v>22.788152974695283</v>
      </c>
      <c r="AL102" s="12"/>
      <c r="AM102" s="24">
        <f t="shared" si="152"/>
        <v>35.588152974695284</v>
      </c>
      <c r="AN102" s="24">
        <f t="shared" si="153"/>
        <v>46.788152974695279</v>
      </c>
      <c r="AO102" s="24">
        <f t="shared" si="154"/>
        <v>40.688152974695285</v>
      </c>
      <c r="AP102" s="116">
        <f>IF(Polymers_Data!AE102=1,0.5*AO102+0.5*AN102,IF(Polymers_Data!AE102=2,0.7*AO102+0.3*AN102,IF(Polymers_Data!AE102=3,MAXA(MINA(AN102,AO102),AM102),IF(Polymers_Data!AE102=4,0.7*AO102+0.3*AM102,IF(Polymers_Data!AE102=5,0.5*AO102+0.5*AM102,"ERR")))))</f>
        <v>40.688152974695285</v>
      </c>
      <c r="AQ102" s="116">
        <f>IF(Polymers_Data!AE102=1,0.5*AO102+0.5*AN102,IF(Polymers_Data!AE102=2,0.7*AO102+0.3*AN102,IF(Polymers_Data!AE102=3,MAXA(MINA(AN102,AO102),AM102),IF(Polymers_Data!AE102=4,0.7*AO102+0.3*AM102,IF(Polymers_Data!AE102=5,0.5*AO102+0.5*AM102,"ERR")))))</f>
        <v>40.688152974695285</v>
      </c>
      <c r="AR102" s="24">
        <f t="shared" si="107"/>
        <v>32.788152974695279</v>
      </c>
      <c r="AS102" s="24">
        <f t="shared" si="108"/>
        <v>46.538152974695279</v>
      </c>
      <c r="AT102" s="24">
        <f t="shared" si="120"/>
        <v>38.17815297469528</v>
      </c>
      <c r="AU102" s="24">
        <f>IF(Polymers_Data!BP102=1,0.5*AT102+0.5*AS102,IF(Polymers_Data!BP102=2,0.7*AT102+0.3*AS102,IF(Polymers_Data!BP102=3,MAXA(MINA(AS102,AT102),AR102),IF(Polymers_Data!BP102=4,0.7*AT102+0.3*AR102,IF(Polymers_Data!BP102=5,0.3*AT102+0.7*AR102,"ERR")))))</f>
        <v>38.17815297469528</v>
      </c>
      <c r="AV102" s="24"/>
      <c r="AW102" s="24">
        <f t="shared" si="105"/>
        <v>38.17815297469528</v>
      </c>
      <c r="AX102" s="14"/>
      <c r="AY102" s="52">
        <f t="shared" si="155"/>
        <v>27.288152974695283</v>
      </c>
      <c r="AZ102" s="12"/>
      <c r="BA102" s="24">
        <f t="shared" si="156"/>
        <v>44.788152974695279</v>
      </c>
      <c r="BB102" s="24">
        <f t="shared" si="157"/>
        <v>87.288152974695279</v>
      </c>
      <c r="BC102" s="24">
        <f t="shared" si="158"/>
        <v>66.788152974695279</v>
      </c>
      <c r="BD102" s="116">
        <f>IF(Polymers_Data!BZ102=1,0.5*BC102+0.5*BB102,IF(Polymers_Data!BZ102=2,0.7*BC102+0.3*BB102,IF(Polymers_Data!BZ102=3,MAXA(MINA(BB102,BC102),BA102),IF(Polymers_Data!BZ102=4,0.7*BC102+0.3*BA102,IF(Polymers_Data!BZ102=5,0.5*BC102+0.5*BA102,"ERR")))))</f>
        <v>66.788152974695279</v>
      </c>
      <c r="BE102" s="40">
        <f>IF(Polymers_Data!BZ102=1,0.5*BC102+0.5*BB102,IF(Polymers_Data!BZ102=2,0.7*BC102+0.3*BB102,IF(Polymers_Data!BZ102=3,MAXA(MINA(BB102,BC102),BA102),IF(Polymers_Data!BZ102=4,0.7*BC102+0.3*BA102,IF(Polymers_Data!BZ102=5,0.5*BC102+0.5*BA102,"ERR")))))</f>
        <v>66.788152974695279</v>
      </c>
      <c r="BF102" s="12"/>
      <c r="BG102" s="12"/>
      <c r="BH102" s="12"/>
      <c r="BI102" s="53">
        <f t="shared" si="159"/>
        <v>66.788152974695279</v>
      </c>
      <c r="BJ102" s="12"/>
      <c r="BK102" s="25">
        <f t="shared" si="160"/>
        <v>38.288152974695279</v>
      </c>
      <c r="BL102" s="12"/>
      <c r="BM102" s="24">
        <f t="shared" si="161"/>
        <v>45.538152974695279</v>
      </c>
      <c r="BN102" s="24">
        <f t="shared" si="162"/>
        <v>60.288152974695279</v>
      </c>
      <c r="BO102" s="24">
        <f t="shared" si="163"/>
        <v>53.488152974695282</v>
      </c>
      <c r="BP102" s="94">
        <f>IF(Polymers_Data!AJ102=1,0.5*BO102+0.5*BN102,IF(Polymers_Data!AJ102=2,0.7*BO102+0.3*BN102,IF(Polymers_Data!AJ102=3,MAXA(MINA(BN102,BO102),BM102),IF(Polymers_Data!AJ102=4,0.7*BO102+0.3*BM102,IF(Polymers_Data!AJ102=5,0.5*BO102+0.5*BM102,"ERR")))))</f>
        <v>53.488152974695282</v>
      </c>
      <c r="BQ102" s="94">
        <v>0</v>
      </c>
      <c r="BR102" s="94">
        <f t="shared" si="203"/>
        <v>53.488152974695282</v>
      </c>
      <c r="BS102" s="24">
        <f t="shared" si="109"/>
        <v>50.988152974695282</v>
      </c>
      <c r="BT102" s="6"/>
      <c r="BU102" s="31">
        <f>VLOOKUP(A102,'[2]Price Curves'!$C$8:$IV$367,'[2]Price Curves'!$AW$1)</f>
        <v>39.465814334844993</v>
      </c>
      <c r="BV102" s="24">
        <f t="shared" si="112"/>
        <v>13.288152974695283</v>
      </c>
      <c r="BW102" s="24">
        <f t="shared" si="110"/>
        <v>20.288152974695283</v>
      </c>
      <c r="BX102" s="24">
        <f t="shared" si="164"/>
        <v>37.149152974695284</v>
      </c>
      <c r="BY102" s="24">
        <f t="shared" si="165"/>
        <v>27.288152974695283</v>
      </c>
      <c r="BZ102" s="24">
        <f>IF(Monomers_Data!F102=1,0.5*BY102+0.5*BX102,IF(Monomers_Data!F102=2,0.7*BY102+0.3*BX102,IF(Monomers_Data!F102=3,MAXA(MINA(BX102,BY102),BW102),IF(Monomers_Data!F102=4,0.7*BY102+0.3*BW102,IF(Monomers_Data!F102=5,0.5*BY102+0.5*BW102,"ERR")))))</f>
        <v>27.288152974695283</v>
      </c>
      <c r="CA102" s="24"/>
      <c r="CB102" s="40">
        <f t="shared" si="199"/>
        <v>27.288152974695283</v>
      </c>
      <c r="CC102" s="24">
        <f t="shared" si="166"/>
        <v>24.688152974695285</v>
      </c>
      <c r="CD102" s="24">
        <f t="shared" si="167"/>
        <v>29.288152974695283</v>
      </c>
      <c r="CE102" s="26">
        <f t="shared" si="168"/>
        <v>27.538152974695283</v>
      </c>
      <c r="CF102" s="6"/>
      <c r="CG102" s="5">
        <f>VLOOKUP(A102,'[2]Price Curves'!$C$8:$BH$367,'[2]Price Curves'!$AY$1)</f>
        <v>47.821119770606664</v>
      </c>
      <c r="CH102" s="6">
        <f t="shared" si="124"/>
        <v>11.3052292601907</v>
      </c>
      <c r="CI102" s="6">
        <f t="shared" si="125"/>
        <v>19.288152974695283</v>
      </c>
      <c r="CJ102" s="6">
        <f t="shared" si="125"/>
        <v>25.288152974695283</v>
      </c>
      <c r="CK102" s="6">
        <f t="shared" si="125"/>
        <v>21.288152974695283</v>
      </c>
      <c r="CL102" s="47">
        <f>IF(Monomers_Data!P102=1,0.5*CK102+0.5*CJ102,IF(Monomers_Data!P102=2,0.7*CK102+0.3*CJ102,IF(Monomers_Data!P102=3,MAXA(MINA(CJ102,CK102),CI102),IF(Monomers_Data!P102=4,0.7*CK102+0.3*CI102,IF(Monomers_Data!P102=5,0.5*CK102+0.5*CI102,"ERR")))))</f>
        <v>21.288152974695283</v>
      </c>
      <c r="CM102" s="47">
        <f t="shared" si="169"/>
        <v>18.3052292601907</v>
      </c>
      <c r="CN102" s="47"/>
      <c r="CO102" s="34">
        <f t="shared" si="127"/>
        <v>21.288152974695283</v>
      </c>
      <c r="CP102" s="47">
        <v>1.5</v>
      </c>
      <c r="CQ102" s="87">
        <f t="shared" si="170"/>
        <v>22.788152974695283</v>
      </c>
      <c r="CR102" s="6">
        <f t="shared" si="171"/>
        <v>17.89702136591751</v>
      </c>
      <c r="CS102" s="60">
        <f t="shared" si="172"/>
        <v>17.89702136591751</v>
      </c>
      <c r="CT102" s="63">
        <f t="shared" si="173"/>
        <v>27.288152974695283</v>
      </c>
      <c r="CU102" s="6">
        <f t="shared" si="121"/>
        <v>29.788152974695283</v>
      </c>
      <c r="CV102" s="6">
        <f t="shared" si="174"/>
        <v>44.288152974695279</v>
      </c>
      <c r="CW102" s="6">
        <f t="shared" si="175"/>
        <v>37.288152974695279</v>
      </c>
      <c r="CX102" s="24">
        <f>IF(Polymers_Data!BU102=1,0.5*CW102+0.5*CV102,IF(Polymers_Data!BU102=2,0.7*CW102+0.3*CV102,IF(Polymers_Data!BU102=3,MAXA(MINA(CV102,CW102),CU102),IF(Polymers_Data!BU102=4,0.7*CW102+0.3*CU102,IF(Polymers_Data!BU102=5,0.5*CW102+0.5*CU102,"ERR")))))</f>
        <v>39.388152974695274</v>
      </c>
      <c r="CY102" s="177">
        <f t="shared" si="128"/>
        <v>39.388152974695274</v>
      </c>
      <c r="CZ102" s="5">
        <v>0</v>
      </c>
      <c r="DA102" s="6">
        <f t="shared" si="111"/>
        <v>0</v>
      </c>
      <c r="DB102" s="26"/>
      <c r="DC102" s="6">
        <f t="shared" si="198"/>
        <v>24.688152974695285</v>
      </c>
      <c r="DD102" s="6">
        <f t="shared" si="201"/>
        <v>106.54301587301597</v>
      </c>
      <c r="DE102" s="6">
        <f t="shared" si="176"/>
        <v>23.584328137858378</v>
      </c>
      <c r="DF102" s="6">
        <f t="shared" si="177"/>
        <v>19.388152974695284</v>
      </c>
      <c r="DG102" s="6">
        <f t="shared" si="178"/>
        <v>49.688152974695285</v>
      </c>
      <c r="DH102" s="24">
        <f t="shared" si="179"/>
        <v>30.688152974695285</v>
      </c>
      <c r="DI102" s="6">
        <f>IF(Monomers_Data!AE102=1,0.5*DH102+0.5*DG102,IF(Monomers_Data!AE102=2,0.7*DH102+0.3*DG102,IF(Monomers_Data!AE102=3,MAXA(MINA(DG102,DH102),DF102),IF(Monomers_Data!AE102=4,0.7*DH102+0.3*DF102,IF(Monomers_Data!AE102=5,0.5*DH102+0.5*DF102,"ERR")))))</f>
        <v>30.688152974695285</v>
      </c>
      <c r="DJ102" s="47">
        <f t="shared" si="131"/>
        <v>30.688152974695285</v>
      </c>
      <c r="DK102" s="26">
        <f t="shared" si="114"/>
        <v>676.36689156228408</v>
      </c>
      <c r="DL102" s="6">
        <f t="shared" si="180"/>
        <v>27.288152974695283</v>
      </c>
      <c r="DM102" s="6">
        <f t="shared" si="122"/>
        <v>29.788152974695283</v>
      </c>
      <c r="DN102" s="6">
        <f t="shared" si="181"/>
        <v>50.288152974695279</v>
      </c>
      <c r="DO102" s="24">
        <f t="shared" si="182"/>
        <v>38.288152974695279</v>
      </c>
      <c r="DP102" s="6">
        <f>IF(Monomers_Data!AE102=1,0.5*DO102+0.5*DN102,IF(Monomers_Data!AE102=2,0.7*DO102+0.3*DN102,IF(Monomers_Data!AE102=3,MAXA(MINA(DN102,DO102),DM102),IF(Monomers_Data!AE102=4,0.7*DO102+0.3*DM102,IF(Monomers_Data!AE102=5,0.5*DO102+0.5*DM102,"ERR")))))</f>
        <v>38.288152974695279</v>
      </c>
      <c r="DQ102" s="47">
        <f t="shared" si="126"/>
        <v>38.288152974695279</v>
      </c>
      <c r="DR102" s="26">
        <f t="shared" si="115"/>
        <v>843.87089156228387</v>
      </c>
      <c r="DS102" s="24">
        <f>VLOOKUP(A102,'[2]Price Curves'!$C$8:$BH$367,'[2]Price Curves'!$BC$1)</f>
        <v>22.6666666666667</v>
      </c>
      <c r="DT102" s="6">
        <f t="shared" si="116"/>
        <v>53.968253968254047</v>
      </c>
      <c r="DU102" s="6">
        <f>VLOOKUP(A102,'[2]Price Curves'!$C$8:$BH$367,'[2]Price Curves'!$BG$1)</f>
        <v>66.25</v>
      </c>
      <c r="DV102" s="5">
        <f t="shared" si="183"/>
        <v>79.607936507936429</v>
      </c>
      <c r="DW102" s="58">
        <f t="shared" si="184"/>
        <v>164.00793650793642</v>
      </c>
      <c r="DX102" s="58">
        <f t="shared" si="185"/>
        <v>106.54301587301597</v>
      </c>
      <c r="DY102" s="24">
        <f t="shared" si="186"/>
        <v>109.00793650793642</v>
      </c>
      <c r="DZ102" s="24"/>
      <c r="EA102" s="186">
        <f t="shared" si="187"/>
        <v>106.54301587301597</v>
      </c>
      <c r="EB102" s="186">
        <f t="shared" si="202"/>
        <v>106.54301587301597</v>
      </c>
      <c r="EC102" s="153"/>
      <c r="ED102" s="73">
        <f>'[2]Price Curves'!AM101</f>
        <v>0</v>
      </c>
      <c r="EH102" s="67">
        <f>MAX(EXP(-0.015*((A108-'Export File'!$A$6+30)/365))*$EH$8,0.1)</f>
        <v>0.1</v>
      </c>
      <c r="EJ102" s="112">
        <f t="shared" si="188"/>
        <v>13.288152974695283</v>
      </c>
      <c r="EK102" s="112">
        <f t="shared" si="123"/>
        <v>18.508152974695282</v>
      </c>
      <c r="EL102" s="112">
        <f t="shared" si="189"/>
        <v>31.488152974695282</v>
      </c>
      <c r="EM102" s="112">
        <f t="shared" si="190"/>
        <v>24.688152974695285</v>
      </c>
      <c r="EN102" s="174">
        <f>IF(Monomers_Data!K102=1,0.5*EM102+0.5*EL102,IF(Monomers_Data!K102=2,0.7*EM102+0.3*EL102,IF(Monomers_Data!K102=3,MAXA(MINA(EL102,EM102),EK102),IF(Monomers_Data!K102=4,0.7*EM102+0.3*EK102,IF(Monomers_Data!K102=5,0.5*EM102+0.5*EK102,"ERR")))))</f>
        <v>24.688152974695285</v>
      </c>
      <c r="EP102" s="175">
        <f t="shared" si="106"/>
        <v>24.688152974695285</v>
      </c>
      <c r="EQ102" s="112">
        <f>VLOOKUP(A102,'[2]Price Curves'!$C$8:$BH$367,'[2]Price Curves'!$BH$1)</f>
        <v>62.259523809523813</v>
      </c>
      <c r="ER102" s="112">
        <f>VLOOKUP(A102,'[2]Price Curves'!$C$8:$BH$367,'[2]Price Curves'!$BA$1)</f>
        <v>49.331194455782381</v>
      </c>
      <c r="ES102" s="161">
        <f t="shared" si="191"/>
        <v>13.456348378187359</v>
      </c>
      <c r="ET102" s="112">
        <f t="shared" si="192"/>
        <v>20.288152974695283</v>
      </c>
      <c r="EU102" s="192">
        <f t="shared" si="193"/>
        <v>16.872250676441322</v>
      </c>
      <c r="EV102" s="112">
        <f t="shared" si="194"/>
        <v>17.60255549589494</v>
      </c>
      <c r="EW102" s="112">
        <f>IF(Monomers_Data!U102=1,0.5*EU102+0.5*ET102,IF(Monomers_Data!U102=2,0.7*EU102+0.3*ET102,IF(Monomers_Data!U102=3,MAXA(MINA(ET102,EU102),ES102),IF(Monomers_Data!U102=4,0.7*EU102+0.3*ES102,IF(Monomers_Data!U102=5,0.5*EU102+0.5*ES102,"ERR")))))</f>
        <v>17.89702136591751</v>
      </c>
      <c r="EX102" s="24">
        <f t="shared" si="197"/>
        <v>17.89702136591751</v>
      </c>
      <c r="EY102" s="211">
        <f>VLOOKUP(A102,'[2]Price Curves'!$C$8:$BH$367,'[2]Price Curves'!$BE$1)</f>
        <v>4.6820000000000004</v>
      </c>
      <c r="EZ102" s="112">
        <f t="shared" si="129"/>
        <v>71.543800000000005</v>
      </c>
      <c r="FA102">
        <f t="shared" si="195"/>
        <v>69.161000000000001</v>
      </c>
    </row>
    <row r="103" spans="1:157" x14ac:dyDescent="0.3">
      <c r="A103" s="113">
        <f t="shared" si="196"/>
        <v>39845</v>
      </c>
      <c r="C103" s="52">
        <f t="shared" si="132"/>
        <v>27.304066291219094</v>
      </c>
      <c r="D103" s="12"/>
      <c r="E103" s="24">
        <f t="shared" si="133"/>
        <v>36.304066291219094</v>
      </c>
      <c r="F103" s="24">
        <f t="shared" si="134"/>
        <v>49.304066291219094</v>
      </c>
      <c r="G103" s="24">
        <f t="shared" si="135"/>
        <v>42.50406629121909</v>
      </c>
      <c r="H103" s="40">
        <f>IF(Polymers_Data!F103=1,0.5*G103+0.5*F103,IF(Polymers_Data!F103=2,0.7*G103+0.3*F103,IF(Polymers_Data!F103=3,MAXA(MINA(F103,G103),E103),IF(Polymers_Data!F103=4,0.7*G103+0.3*E103,IF(Polymers_Data!F103=5,0.5*G103+0.5*E103,"ERR")))))</f>
        <v>42.50406629121909</v>
      </c>
      <c r="I103" s="116">
        <v>0</v>
      </c>
      <c r="J103" s="116">
        <f t="shared" si="136"/>
        <v>42.50406629121909</v>
      </c>
      <c r="K103" s="65">
        <f t="shared" si="113"/>
        <v>44.50406629121909</v>
      </c>
      <c r="L103" s="91">
        <f t="shared" si="137"/>
        <v>44.804066291219094</v>
      </c>
      <c r="M103" s="92">
        <f t="shared" si="130"/>
        <v>45.804066291219094</v>
      </c>
      <c r="N103" s="93">
        <f t="shared" si="138"/>
        <v>43.804066291219094</v>
      </c>
      <c r="O103" s="25">
        <f t="shared" si="139"/>
        <v>29.804066291219094</v>
      </c>
      <c r="P103" s="24">
        <f t="shared" si="140"/>
        <v>47.804066291219094</v>
      </c>
      <c r="Q103" s="24">
        <f t="shared" si="141"/>
        <v>39.554066291219094</v>
      </c>
      <c r="R103" s="12"/>
      <c r="S103" s="37">
        <f t="shared" si="142"/>
        <v>39.00406629121909</v>
      </c>
      <c r="T103" s="40"/>
      <c r="U103" s="25">
        <f t="shared" si="117"/>
        <v>32.304066291219094</v>
      </c>
      <c r="V103" s="24">
        <f t="shared" si="118"/>
        <v>46.804066291219094</v>
      </c>
      <c r="W103" s="24">
        <f t="shared" si="119"/>
        <v>39.304066291219094</v>
      </c>
      <c r="X103" s="40"/>
      <c r="Y103" s="40">
        <f>IF(Polymers_Data!BA103=1,0.5*W103+0.5*V103,IF(Polymers_Data!BA103=2,0.7*W103+0.3*V103,IF(Polymers_Data!BA103=3,MAXA(MINA(V103,W103),U103),IF(Polymers_Data!BA103=4,0.7*W103+0.3*U103,IF(Polymers_Data!BA103=5,0.5*W103+0.5*U103,"ERR")))))</f>
        <v>39.304066291219094</v>
      </c>
      <c r="Z103" s="24">
        <v>0</v>
      </c>
      <c r="AA103" s="40">
        <f t="shared" si="200"/>
        <v>39.304066291219094</v>
      </c>
      <c r="AB103" s="40">
        <f t="shared" si="143"/>
        <v>40.304066291219094</v>
      </c>
      <c r="AC103" s="143">
        <f t="shared" si="144"/>
        <v>41.00406629121909</v>
      </c>
      <c r="AD103" s="97">
        <f t="shared" si="145"/>
        <v>42.804066291219094</v>
      </c>
      <c r="AE103" s="24">
        <f t="shared" si="146"/>
        <v>38.634066291219092</v>
      </c>
      <c r="AF103" s="24">
        <f t="shared" si="147"/>
        <v>54.304066291219094</v>
      </c>
      <c r="AG103" s="24">
        <f t="shared" si="148"/>
        <v>44.984066291219094</v>
      </c>
      <c r="AH103" s="12"/>
      <c r="AI103" s="37">
        <f t="shared" si="149"/>
        <v>45.50406629121909</v>
      </c>
      <c r="AJ103" s="34">
        <f t="shared" si="150"/>
        <v>48.304066291219094</v>
      </c>
      <c r="AK103" s="25">
        <f t="shared" si="151"/>
        <v>22.804066291219094</v>
      </c>
      <c r="AL103" s="12"/>
      <c r="AM103" s="24">
        <f t="shared" si="152"/>
        <v>35.604066291219098</v>
      </c>
      <c r="AN103" s="24">
        <f t="shared" si="153"/>
        <v>46.804066291219094</v>
      </c>
      <c r="AO103" s="24">
        <f t="shared" si="154"/>
        <v>40.704066291219092</v>
      </c>
      <c r="AP103" s="116">
        <f>IF(Polymers_Data!AE103=1,0.5*AO103+0.5*AN103,IF(Polymers_Data!AE103=2,0.7*AO103+0.3*AN103,IF(Polymers_Data!AE103=3,MAXA(MINA(AN103,AO103),AM103),IF(Polymers_Data!AE103=4,0.7*AO103+0.3*AM103,IF(Polymers_Data!AE103=5,0.5*AO103+0.5*AM103,"ERR")))))</f>
        <v>40.704066291219092</v>
      </c>
      <c r="AQ103" s="116">
        <f>IF(Polymers_Data!AE103=1,0.5*AO103+0.5*AN103,IF(Polymers_Data!AE103=2,0.7*AO103+0.3*AN103,IF(Polymers_Data!AE103=3,MAXA(MINA(AN103,AO103),AM103),IF(Polymers_Data!AE103=4,0.7*AO103+0.3*AM103,IF(Polymers_Data!AE103=5,0.5*AO103+0.5*AM103,"ERR")))))</f>
        <v>40.704066291219092</v>
      </c>
      <c r="AR103" s="24">
        <f t="shared" si="107"/>
        <v>32.804066291219094</v>
      </c>
      <c r="AS103" s="24">
        <f t="shared" si="108"/>
        <v>46.554066291219094</v>
      </c>
      <c r="AT103" s="24">
        <f t="shared" si="120"/>
        <v>38.194066291219094</v>
      </c>
      <c r="AU103" s="24">
        <f>IF(Polymers_Data!BP103=1,0.5*AT103+0.5*AS103,IF(Polymers_Data!BP103=2,0.7*AT103+0.3*AS103,IF(Polymers_Data!BP103=3,MAXA(MINA(AS103,AT103),AR103),IF(Polymers_Data!BP103=4,0.7*AT103+0.3*AR103,IF(Polymers_Data!BP103=5,0.3*AT103+0.7*AR103,"ERR")))))</f>
        <v>38.194066291219094</v>
      </c>
      <c r="AV103" s="24"/>
      <c r="AW103" s="24">
        <f t="shared" si="105"/>
        <v>38.194066291219094</v>
      </c>
      <c r="AX103" s="14"/>
      <c r="AY103" s="52">
        <f t="shared" si="155"/>
        <v>27.304066291219094</v>
      </c>
      <c r="AZ103" s="12"/>
      <c r="BA103" s="24">
        <f t="shared" si="156"/>
        <v>44.804066291219094</v>
      </c>
      <c r="BB103" s="24">
        <f t="shared" si="157"/>
        <v>87.304066291219101</v>
      </c>
      <c r="BC103" s="24">
        <f t="shared" si="158"/>
        <v>66.804066291219101</v>
      </c>
      <c r="BD103" s="116">
        <f>IF(Polymers_Data!BZ103=1,0.5*BC103+0.5*BB103,IF(Polymers_Data!BZ103=2,0.7*BC103+0.3*BB103,IF(Polymers_Data!BZ103=3,MAXA(MINA(BB103,BC103),BA103),IF(Polymers_Data!BZ103=4,0.7*BC103+0.3*BA103,IF(Polymers_Data!BZ103=5,0.5*BC103+0.5*BA103,"ERR")))))</f>
        <v>66.804066291219101</v>
      </c>
      <c r="BE103" s="40">
        <f>IF(Polymers_Data!BZ103=1,0.5*BC103+0.5*BB103,IF(Polymers_Data!BZ103=2,0.7*BC103+0.3*BB103,IF(Polymers_Data!BZ103=3,MAXA(MINA(BB103,BC103),BA103),IF(Polymers_Data!BZ103=4,0.7*BC103+0.3*BA103,IF(Polymers_Data!BZ103=5,0.5*BC103+0.5*BA103,"ERR")))))</f>
        <v>66.804066291219101</v>
      </c>
      <c r="BF103" s="12"/>
      <c r="BG103" s="12"/>
      <c r="BH103" s="12"/>
      <c r="BI103" s="53">
        <f t="shared" si="159"/>
        <v>66.804066291219101</v>
      </c>
      <c r="BJ103" s="12"/>
      <c r="BK103" s="25">
        <f t="shared" si="160"/>
        <v>38.304066291219094</v>
      </c>
      <c r="BL103" s="12"/>
      <c r="BM103" s="24">
        <f t="shared" si="161"/>
        <v>45.554066291219094</v>
      </c>
      <c r="BN103" s="24">
        <f t="shared" si="162"/>
        <v>60.304066291219094</v>
      </c>
      <c r="BO103" s="24">
        <f t="shared" si="163"/>
        <v>53.50406629121909</v>
      </c>
      <c r="BP103" s="94">
        <f>IF(Polymers_Data!AJ103=1,0.5*BO103+0.5*BN103,IF(Polymers_Data!AJ103=2,0.7*BO103+0.3*BN103,IF(Polymers_Data!AJ103=3,MAXA(MINA(BN103,BO103),BM103),IF(Polymers_Data!AJ103=4,0.7*BO103+0.3*BM103,IF(Polymers_Data!AJ103=5,0.5*BO103+0.5*BM103,"ERR")))))</f>
        <v>53.50406629121909</v>
      </c>
      <c r="BQ103" s="94">
        <v>0</v>
      </c>
      <c r="BR103" s="94">
        <f t="shared" si="203"/>
        <v>53.50406629121909</v>
      </c>
      <c r="BS103" s="24">
        <f t="shared" si="109"/>
        <v>51.00406629121909</v>
      </c>
      <c r="BT103" s="6"/>
      <c r="BU103" s="31">
        <f>VLOOKUP(A103,'[2]Price Curves'!$C$8:$IV$367,'[2]Price Curves'!$AW$1)</f>
        <v>39.513076884920714</v>
      </c>
      <c r="BV103" s="24">
        <f t="shared" si="112"/>
        <v>13.304066291219096</v>
      </c>
      <c r="BW103" s="24">
        <f t="shared" si="110"/>
        <v>20.304066291219094</v>
      </c>
      <c r="BX103" s="24">
        <f t="shared" si="164"/>
        <v>37.165066291219098</v>
      </c>
      <c r="BY103" s="24">
        <f t="shared" si="165"/>
        <v>27.304066291219094</v>
      </c>
      <c r="BZ103" s="24">
        <f>IF(Monomers_Data!F103=1,0.5*BY103+0.5*BX103,IF(Monomers_Data!F103=2,0.7*BY103+0.3*BX103,IF(Monomers_Data!F103=3,MAXA(MINA(BX103,BY103),BW103),IF(Monomers_Data!F103=4,0.7*BY103+0.3*BW103,IF(Monomers_Data!F103=5,0.5*BY103+0.5*BW103,"ERR")))))</f>
        <v>27.304066291219094</v>
      </c>
      <c r="CA103" s="24"/>
      <c r="CB103" s="40">
        <f t="shared" si="199"/>
        <v>27.304066291219094</v>
      </c>
      <c r="CC103" s="24">
        <f t="shared" si="166"/>
        <v>24.704066291219096</v>
      </c>
      <c r="CD103" s="24">
        <f t="shared" si="167"/>
        <v>29.304066291219094</v>
      </c>
      <c r="CE103" s="26">
        <f t="shared" si="168"/>
        <v>27.554066291219094</v>
      </c>
      <c r="CF103" s="6"/>
      <c r="CG103" s="5">
        <f>VLOOKUP(A103,'[2]Price Curves'!$C$8:$BH$367,'[2]Price Curves'!$AY$1)</f>
        <v>47.877740679761907</v>
      </c>
      <c r="CH103" s="6">
        <f t="shared" si="124"/>
        <v>11.318614817910616</v>
      </c>
      <c r="CI103" s="6">
        <f t="shared" si="125"/>
        <v>19.304066291219094</v>
      </c>
      <c r="CJ103" s="6">
        <f t="shared" si="125"/>
        <v>25.304066291219094</v>
      </c>
      <c r="CK103" s="6">
        <f t="shared" si="125"/>
        <v>21.304066291219094</v>
      </c>
      <c r="CL103" s="47">
        <f>IF(Monomers_Data!P103=1,0.5*CK103+0.5*CJ103,IF(Monomers_Data!P103=2,0.7*CK103+0.3*CJ103,IF(Monomers_Data!P103=3,MAXA(MINA(CJ103,CK103),CI103),IF(Monomers_Data!P103=4,0.7*CK103+0.3*CI103,IF(Monomers_Data!P103=5,0.5*CK103+0.5*CI103,"ERR")))))</f>
        <v>21.304066291219094</v>
      </c>
      <c r="CM103" s="47">
        <f t="shared" si="169"/>
        <v>18.318614817910614</v>
      </c>
      <c r="CN103" s="47"/>
      <c r="CO103" s="34">
        <f t="shared" si="127"/>
        <v>21.304066291219094</v>
      </c>
      <c r="CP103" s="47">
        <v>1.5</v>
      </c>
      <c r="CQ103" s="87">
        <f t="shared" si="170"/>
        <v>22.804066291219094</v>
      </c>
      <c r="CR103" s="6">
        <f t="shared" si="171"/>
        <v>17.908517575585364</v>
      </c>
      <c r="CS103" s="60">
        <f t="shared" si="172"/>
        <v>17.908517575585364</v>
      </c>
      <c r="CT103" s="63">
        <f t="shared" si="173"/>
        <v>27.304066291219094</v>
      </c>
      <c r="CU103" s="6">
        <f t="shared" si="121"/>
        <v>29.804066291219094</v>
      </c>
      <c r="CV103" s="6">
        <f t="shared" si="174"/>
        <v>44.304066291219094</v>
      </c>
      <c r="CW103" s="6">
        <f t="shared" si="175"/>
        <v>37.304066291219094</v>
      </c>
      <c r="CX103" s="24">
        <f>IF(Polymers_Data!BU103=1,0.5*CW103+0.5*CV103,IF(Polymers_Data!BU103=2,0.7*CW103+0.3*CV103,IF(Polymers_Data!BU103=3,MAXA(MINA(CV103,CW103),CU103),IF(Polymers_Data!BU103=4,0.7*CW103+0.3*CU103,IF(Polymers_Data!BU103=5,0.5*CW103+0.5*CU103,"ERR")))))</f>
        <v>39.404066291219095</v>
      </c>
      <c r="CY103" s="177">
        <f t="shared" si="128"/>
        <v>39.404066291219095</v>
      </c>
      <c r="CZ103" s="5">
        <v>0</v>
      </c>
      <c r="DA103" s="6">
        <f t="shared" si="111"/>
        <v>0</v>
      </c>
      <c r="DB103" s="26"/>
      <c r="DC103" s="6">
        <f t="shared" si="198"/>
        <v>24.704066291219096</v>
      </c>
      <c r="DD103" s="6">
        <f t="shared" si="201"/>
        <v>106.58924603174594</v>
      </c>
      <c r="DE103" s="6">
        <f t="shared" si="176"/>
        <v>23.593787540883543</v>
      </c>
      <c r="DF103" s="6">
        <f t="shared" si="177"/>
        <v>19.404066291219095</v>
      </c>
      <c r="DG103" s="6">
        <f t="shared" si="178"/>
        <v>49.704066291219092</v>
      </c>
      <c r="DH103" s="24">
        <f t="shared" si="179"/>
        <v>30.704066291219096</v>
      </c>
      <c r="DI103" s="6">
        <f>IF(Monomers_Data!AE103=1,0.5*DH103+0.5*DG103,IF(Monomers_Data!AE103=2,0.7*DH103+0.3*DG103,IF(Monomers_Data!AE103=3,MAXA(MINA(DG103,DH103),DF103),IF(Monomers_Data!AE103=4,0.7*DH103+0.3*DF103,IF(Monomers_Data!AE103=5,0.5*DH103+0.5*DF103,"ERR")))))</f>
        <v>30.704066291219096</v>
      </c>
      <c r="DJ103" s="47">
        <f t="shared" si="131"/>
        <v>30.704066291219096</v>
      </c>
      <c r="DK103" s="26">
        <f t="shared" si="114"/>
        <v>676.71762105846881</v>
      </c>
      <c r="DL103" s="6">
        <f t="shared" si="180"/>
        <v>27.304066291219094</v>
      </c>
      <c r="DM103" s="6">
        <f t="shared" si="122"/>
        <v>29.804066291219094</v>
      </c>
      <c r="DN103" s="6">
        <f t="shared" si="181"/>
        <v>50.304066291219094</v>
      </c>
      <c r="DO103" s="24">
        <f t="shared" si="182"/>
        <v>38.304066291219094</v>
      </c>
      <c r="DP103" s="6">
        <f>IF(Monomers_Data!AE103=1,0.5*DO103+0.5*DN103,IF(Monomers_Data!AE103=2,0.7*DO103+0.3*DN103,IF(Monomers_Data!AE103=3,MAXA(MINA(DN103,DO103),DM103),IF(Monomers_Data!AE103=4,0.7*DO103+0.3*DM103,IF(Monomers_Data!AE103=5,0.5*DO103+0.5*DM103,"ERR")))))</f>
        <v>38.304066291219094</v>
      </c>
      <c r="DQ103" s="47">
        <f t="shared" si="126"/>
        <v>38.304066291219094</v>
      </c>
      <c r="DR103" s="26">
        <f t="shared" si="115"/>
        <v>844.22162105846894</v>
      </c>
      <c r="DS103" s="24">
        <f>VLOOKUP(A103,'[2]Price Curves'!$C$8:$BH$367,'[2]Price Curves'!$BC$1)</f>
        <v>22.683333333333298</v>
      </c>
      <c r="DT103" s="6">
        <f t="shared" si="116"/>
        <v>54.007936507936428</v>
      </c>
      <c r="DU103" s="6">
        <f>VLOOKUP(A103,'[2]Price Curves'!$C$8:$BH$367,'[2]Price Curves'!$BG$1)</f>
        <v>66.900000000000006</v>
      </c>
      <c r="DV103" s="5">
        <f t="shared" si="183"/>
        <v>79.647619047619045</v>
      </c>
      <c r="DW103" s="58">
        <f t="shared" si="184"/>
        <v>164.04761904761904</v>
      </c>
      <c r="DX103" s="58">
        <f t="shared" si="185"/>
        <v>106.58924603174594</v>
      </c>
      <c r="DY103" s="24">
        <f t="shared" si="186"/>
        <v>109.04761904761904</v>
      </c>
      <c r="DZ103" s="24"/>
      <c r="EA103" s="186">
        <f t="shared" si="187"/>
        <v>106.58924603174594</v>
      </c>
      <c r="EB103" s="186">
        <f t="shared" si="202"/>
        <v>106.58924603174594</v>
      </c>
      <c r="EC103" s="153"/>
      <c r="ED103" s="73">
        <f>'[2]Price Curves'!AM102</f>
        <v>0</v>
      </c>
      <c r="EH103" s="67">
        <f>MAX(EXP(-0.015*((A109-'Export File'!$A$6+30)/365))*$EH$8,0.1)</f>
        <v>0.1</v>
      </c>
      <c r="EJ103" s="112">
        <f t="shared" si="188"/>
        <v>13.304066291219096</v>
      </c>
      <c r="EK103" s="112">
        <f t="shared" si="123"/>
        <v>18.524066291219096</v>
      </c>
      <c r="EL103" s="112">
        <f t="shared" si="189"/>
        <v>31.504066291219097</v>
      </c>
      <c r="EM103" s="112">
        <f t="shared" si="190"/>
        <v>24.704066291219096</v>
      </c>
      <c r="EN103" s="174">
        <f>IF(Monomers_Data!K103=1,0.5*EM103+0.5*EL103,IF(Monomers_Data!K103=2,0.7*EM103+0.3*EL103,IF(Monomers_Data!K103=3,MAXA(MINA(EL103,EM103),EK103),IF(Monomers_Data!K103=4,0.7*EM103+0.3*EK103,IF(Monomers_Data!K103=5,0.5*EM103+0.5*EK103,"ERR")))))</f>
        <v>24.704066291219096</v>
      </c>
      <c r="EP103" s="175">
        <f t="shared" si="106"/>
        <v>24.704066291219096</v>
      </c>
      <c r="EQ103" s="112">
        <f>VLOOKUP(A103,'[2]Price Curves'!$C$8:$BH$367,'[2]Price Curves'!$BH$1)</f>
        <v>62.3</v>
      </c>
      <c r="ER103" s="112">
        <f>VLOOKUP(A103,'[2]Price Curves'!$C$8:$BH$367,'[2]Price Curves'!$BA$1)</f>
        <v>49.377135178571436</v>
      </c>
      <c r="ES103" s="161">
        <f t="shared" si="191"/>
        <v>13.45964138940843</v>
      </c>
      <c r="ET103" s="112">
        <f t="shared" si="192"/>
        <v>20.304066291219094</v>
      </c>
      <c r="EU103" s="192">
        <f t="shared" si="193"/>
        <v>16.881853840313763</v>
      </c>
      <c r="EV103" s="112">
        <f t="shared" si="194"/>
        <v>17.614570049870416</v>
      </c>
      <c r="EW103" s="112">
        <f>IF(Monomers_Data!U103=1,0.5*EU103+0.5*ET103,IF(Monomers_Data!U103=2,0.7*EU103+0.3*ET103,IF(Monomers_Data!U103=3,MAXA(MINA(ET103,EU103),ES103),IF(Monomers_Data!U103=4,0.7*EU103+0.3*ES103,IF(Monomers_Data!U103=5,0.5*EU103+0.5*ES103,"ERR")))))</f>
        <v>17.908517575585364</v>
      </c>
      <c r="EX103" s="24">
        <f t="shared" si="197"/>
        <v>17.908517575585364</v>
      </c>
      <c r="EY103" s="211">
        <f>VLOOKUP(A103,'[2]Price Curves'!$C$8:$BH$367,'[2]Price Curves'!$BE$1)</f>
        <v>4.5620000000000003</v>
      </c>
      <c r="EZ103" s="112">
        <f t="shared" si="129"/>
        <v>69.635800000000003</v>
      </c>
      <c r="FA103">
        <f t="shared" si="195"/>
        <v>67.900999999999996</v>
      </c>
    </row>
    <row r="104" spans="1:157" x14ac:dyDescent="0.3">
      <c r="A104" s="113">
        <f t="shared" si="196"/>
        <v>39873</v>
      </c>
      <c r="C104" s="52">
        <f t="shared" si="132"/>
        <v>27.320935714771601</v>
      </c>
      <c r="D104" s="12"/>
      <c r="E104" s="24">
        <f t="shared" si="133"/>
        <v>36.320935714771601</v>
      </c>
      <c r="F104" s="24">
        <f t="shared" si="134"/>
        <v>49.320935714771601</v>
      </c>
      <c r="G104" s="24">
        <f t="shared" si="135"/>
        <v>42.520935714771596</v>
      </c>
      <c r="H104" s="40">
        <f>IF(Polymers_Data!F104=1,0.5*G104+0.5*F104,IF(Polymers_Data!F104=2,0.7*G104+0.3*F104,IF(Polymers_Data!F104=3,MAXA(MINA(F104,G104),E104),IF(Polymers_Data!F104=4,0.7*G104+0.3*E104,IF(Polymers_Data!F104=5,0.5*G104+0.5*E104,"ERR")))))</f>
        <v>42.520935714771596</v>
      </c>
      <c r="I104" s="116">
        <v>0</v>
      </c>
      <c r="J104" s="116">
        <f t="shared" si="136"/>
        <v>42.520935714771596</v>
      </c>
      <c r="K104" s="65">
        <f t="shared" si="113"/>
        <v>44.520935714771596</v>
      </c>
      <c r="L104" s="91">
        <f t="shared" si="137"/>
        <v>44.820935714771601</v>
      </c>
      <c r="M104" s="92">
        <f t="shared" si="130"/>
        <v>45.820935714771601</v>
      </c>
      <c r="N104" s="93">
        <f t="shared" si="138"/>
        <v>43.820935714771601</v>
      </c>
      <c r="O104" s="25">
        <f t="shared" si="139"/>
        <v>29.820935714771601</v>
      </c>
      <c r="P104" s="24">
        <f t="shared" si="140"/>
        <v>47.820935714771601</v>
      </c>
      <c r="Q104" s="24">
        <f t="shared" si="141"/>
        <v>39.570935714771601</v>
      </c>
      <c r="R104" s="12"/>
      <c r="S104" s="37">
        <f t="shared" si="142"/>
        <v>39.020935714771596</v>
      </c>
      <c r="T104" s="40"/>
      <c r="U104" s="25">
        <f t="shared" si="117"/>
        <v>32.320935714771601</v>
      </c>
      <c r="V104" s="24">
        <f t="shared" si="118"/>
        <v>46.820935714771601</v>
      </c>
      <c r="W104" s="24">
        <f t="shared" si="119"/>
        <v>39.320935714771601</v>
      </c>
      <c r="X104" s="40"/>
      <c r="Y104" s="40">
        <f>IF(Polymers_Data!BA104=1,0.5*W104+0.5*V104,IF(Polymers_Data!BA104=2,0.7*W104+0.3*V104,IF(Polymers_Data!BA104=3,MAXA(MINA(V104,W104),U104),IF(Polymers_Data!BA104=4,0.7*W104+0.3*U104,IF(Polymers_Data!BA104=5,0.5*W104+0.5*U104,"ERR")))))</f>
        <v>39.320935714771601</v>
      </c>
      <c r="Z104" s="24">
        <v>0</v>
      </c>
      <c r="AA104" s="40">
        <f t="shared" si="200"/>
        <v>39.320935714771601</v>
      </c>
      <c r="AB104" s="40">
        <f t="shared" si="143"/>
        <v>40.320935714771601</v>
      </c>
      <c r="AC104" s="143">
        <f t="shared" si="144"/>
        <v>41.020935714771596</v>
      </c>
      <c r="AD104" s="97">
        <f t="shared" si="145"/>
        <v>42.820935714771601</v>
      </c>
      <c r="AE104" s="24">
        <f t="shared" si="146"/>
        <v>38.650935714771599</v>
      </c>
      <c r="AF104" s="24">
        <f t="shared" si="147"/>
        <v>54.320935714771601</v>
      </c>
      <c r="AG104" s="24">
        <f t="shared" si="148"/>
        <v>45.0009357147716</v>
      </c>
      <c r="AH104" s="12"/>
      <c r="AI104" s="37">
        <f t="shared" si="149"/>
        <v>45.520935714771596</v>
      </c>
      <c r="AJ104" s="34">
        <f t="shared" si="150"/>
        <v>48.320935714771601</v>
      </c>
      <c r="AK104" s="25">
        <f t="shared" si="151"/>
        <v>22.820935714771601</v>
      </c>
      <c r="AL104" s="12"/>
      <c r="AM104" s="24">
        <f t="shared" si="152"/>
        <v>35.620935714771605</v>
      </c>
      <c r="AN104" s="24">
        <f t="shared" si="153"/>
        <v>46.820935714771601</v>
      </c>
      <c r="AO104" s="24">
        <f t="shared" si="154"/>
        <v>40.720935714771599</v>
      </c>
      <c r="AP104" s="116">
        <f>IF(Polymers_Data!AE104=1,0.5*AO104+0.5*AN104,IF(Polymers_Data!AE104=2,0.7*AO104+0.3*AN104,IF(Polymers_Data!AE104=3,MAXA(MINA(AN104,AO104),AM104),IF(Polymers_Data!AE104=4,0.7*AO104+0.3*AM104,IF(Polymers_Data!AE104=5,0.5*AO104+0.5*AM104,"ERR")))))</f>
        <v>40.720935714771599</v>
      </c>
      <c r="AQ104" s="116">
        <f>IF(Polymers_Data!AE104=1,0.5*AO104+0.5*AN104,IF(Polymers_Data!AE104=2,0.7*AO104+0.3*AN104,IF(Polymers_Data!AE104=3,MAXA(MINA(AN104,AO104),AM104),IF(Polymers_Data!AE104=4,0.7*AO104+0.3*AM104,IF(Polymers_Data!AE104=5,0.5*AO104+0.5*AM104,"ERR")))))</f>
        <v>40.720935714771599</v>
      </c>
      <c r="AR104" s="24">
        <f t="shared" si="107"/>
        <v>32.820935714771601</v>
      </c>
      <c r="AS104" s="24">
        <f t="shared" si="108"/>
        <v>46.570935714771601</v>
      </c>
      <c r="AT104" s="24">
        <f t="shared" si="120"/>
        <v>38.210935714771601</v>
      </c>
      <c r="AU104" s="24">
        <f>IF(Polymers_Data!BP104=1,0.5*AT104+0.5*AS104,IF(Polymers_Data!BP104=2,0.7*AT104+0.3*AS104,IF(Polymers_Data!BP104=3,MAXA(MINA(AS104,AT104),AR104),IF(Polymers_Data!BP104=4,0.7*AT104+0.3*AR104,IF(Polymers_Data!BP104=5,0.3*AT104+0.7*AR104,"ERR")))))</f>
        <v>38.210935714771601</v>
      </c>
      <c r="AV104" s="24"/>
      <c r="AW104" s="24">
        <f t="shared" si="105"/>
        <v>38.210935714771601</v>
      </c>
      <c r="AX104" s="14"/>
      <c r="AY104" s="52">
        <f t="shared" si="155"/>
        <v>27.320935714771601</v>
      </c>
      <c r="AZ104" s="12"/>
      <c r="BA104" s="24">
        <f t="shared" si="156"/>
        <v>44.820935714771601</v>
      </c>
      <c r="BB104" s="24">
        <f t="shared" si="157"/>
        <v>87.320935714771593</v>
      </c>
      <c r="BC104" s="24">
        <f t="shared" si="158"/>
        <v>66.820935714771593</v>
      </c>
      <c r="BD104" s="116">
        <f>IF(Polymers_Data!BZ104=1,0.5*BC104+0.5*BB104,IF(Polymers_Data!BZ104=2,0.7*BC104+0.3*BB104,IF(Polymers_Data!BZ104=3,MAXA(MINA(BB104,BC104),BA104),IF(Polymers_Data!BZ104=4,0.7*BC104+0.3*BA104,IF(Polymers_Data!BZ104=5,0.5*BC104+0.5*BA104,"ERR")))))</f>
        <v>66.820935714771593</v>
      </c>
      <c r="BE104" s="40">
        <f>IF(Polymers_Data!BZ104=1,0.5*BC104+0.5*BB104,IF(Polymers_Data!BZ104=2,0.7*BC104+0.3*BB104,IF(Polymers_Data!BZ104=3,MAXA(MINA(BB104,BC104),BA104),IF(Polymers_Data!BZ104=4,0.7*BC104+0.3*BA104,IF(Polymers_Data!BZ104=5,0.5*BC104+0.5*BA104,"ERR")))))</f>
        <v>66.820935714771593</v>
      </c>
      <c r="BF104" s="12"/>
      <c r="BG104" s="12"/>
      <c r="BH104" s="12"/>
      <c r="BI104" s="53">
        <f t="shared" si="159"/>
        <v>66.820935714771593</v>
      </c>
      <c r="BJ104" s="12"/>
      <c r="BK104" s="25">
        <f t="shared" si="160"/>
        <v>38.320935714771601</v>
      </c>
      <c r="BL104" s="12"/>
      <c r="BM104" s="24">
        <f t="shared" si="161"/>
        <v>45.570935714771601</v>
      </c>
      <c r="BN104" s="24">
        <f t="shared" si="162"/>
        <v>60.320935714771601</v>
      </c>
      <c r="BO104" s="24">
        <f t="shared" si="163"/>
        <v>53.520935714771596</v>
      </c>
      <c r="BP104" s="94">
        <f>IF(Polymers_Data!AJ104=1,0.5*BO104+0.5*BN104,IF(Polymers_Data!AJ104=2,0.7*BO104+0.3*BN104,IF(Polymers_Data!AJ104=3,MAXA(MINA(BN104,BO104),BM104),IF(Polymers_Data!AJ104=4,0.7*BO104+0.3*BM104,IF(Polymers_Data!AJ104=5,0.5*BO104+0.5*BM104,"ERR")))))</f>
        <v>53.520935714771596</v>
      </c>
      <c r="BQ104" s="94">
        <v>0</v>
      </c>
      <c r="BR104" s="94">
        <f t="shared" si="203"/>
        <v>53.520935714771596</v>
      </c>
      <c r="BS104" s="24">
        <f t="shared" si="109"/>
        <v>51.020935714771596</v>
      </c>
      <c r="BT104" s="6"/>
      <c r="BU104" s="31">
        <f>VLOOKUP(A104,'[2]Price Curves'!$C$8:$IV$367,'[2]Price Curves'!$AW$1)</f>
        <v>39.563179072871662</v>
      </c>
      <c r="BV104" s="24">
        <f t="shared" si="112"/>
        <v>13.320935714771602</v>
      </c>
      <c r="BW104" s="24">
        <f t="shared" si="110"/>
        <v>20.320935714771601</v>
      </c>
      <c r="BX104" s="24">
        <f t="shared" si="164"/>
        <v>37.181935714771605</v>
      </c>
      <c r="BY104" s="24">
        <f t="shared" si="165"/>
        <v>27.320935714771601</v>
      </c>
      <c r="BZ104" s="24">
        <f>IF(Monomers_Data!F104=1,0.5*BY104+0.5*BX104,IF(Monomers_Data!F104=2,0.7*BY104+0.3*BX104,IF(Monomers_Data!F104=3,MAXA(MINA(BX104,BY104),BW104),IF(Monomers_Data!F104=4,0.7*BY104+0.3*BW104,IF(Monomers_Data!F104=5,0.5*BY104+0.5*BW104,"ERR")))))</f>
        <v>27.320935714771601</v>
      </c>
      <c r="CA104" s="24"/>
      <c r="CB104" s="40">
        <f t="shared" si="199"/>
        <v>27.320935714771601</v>
      </c>
      <c r="CC104" s="24">
        <f t="shared" si="166"/>
        <v>24.720935714771603</v>
      </c>
      <c r="CD104" s="24">
        <f t="shared" si="167"/>
        <v>29.320935714771601</v>
      </c>
      <c r="CE104" s="26">
        <f t="shared" si="168"/>
        <v>27.570935714771601</v>
      </c>
      <c r="CF104" s="6"/>
      <c r="CG104" s="5">
        <f>VLOOKUP(A104,'[2]Price Curves'!$C$8:$BH$367,'[2]Price Curves'!$AY$1)</f>
        <v>47.938474658387385</v>
      </c>
      <c r="CH104" s="6">
        <f t="shared" si="124"/>
        <v>11.332972732479286</v>
      </c>
      <c r="CI104" s="6">
        <f t="shared" si="125"/>
        <v>19.320935714771601</v>
      </c>
      <c r="CJ104" s="6">
        <f t="shared" si="125"/>
        <v>25.320935714771601</v>
      </c>
      <c r="CK104" s="6">
        <f t="shared" si="125"/>
        <v>21.320935714771601</v>
      </c>
      <c r="CL104" s="47">
        <f>IF(Monomers_Data!P104=1,0.5*CK104+0.5*CJ104,IF(Monomers_Data!P104=2,0.7*CK104+0.3*CJ104,IF(Monomers_Data!P104=3,MAXA(MINA(CJ104,CK104),CI104),IF(Monomers_Data!P104=4,0.7*CK104+0.3*CI104,IF(Monomers_Data!P104=5,0.5*CK104+0.5*CI104,"ERR")))))</f>
        <v>21.320935714771601</v>
      </c>
      <c r="CM104" s="47">
        <f t="shared" si="169"/>
        <v>18.332972732479284</v>
      </c>
      <c r="CN104" s="47"/>
      <c r="CO104" s="34">
        <f t="shared" si="127"/>
        <v>21.320935714771601</v>
      </c>
      <c r="CP104" s="47">
        <v>1.5</v>
      </c>
      <c r="CQ104" s="87">
        <f t="shared" si="170"/>
        <v>22.820935714771601</v>
      </c>
      <c r="CR104" s="6">
        <f t="shared" si="171"/>
        <v>17.9200021425765</v>
      </c>
      <c r="CS104" s="60">
        <f t="shared" si="172"/>
        <v>17.9200021425765</v>
      </c>
      <c r="CT104" s="63">
        <f t="shared" si="173"/>
        <v>27.320935714771601</v>
      </c>
      <c r="CU104" s="6">
        <f t="shared" si="121"/>
        <v>29.820935714771601</v>
      </c>
      <c r="CV104" s="6">
        <f t="shared" si="174"/>
        <v>44.320935714771601</v>
      </c>
      <c r="CW104" s="6">
        <f t="shared" si="175"/>
        <v>37.320935714771601</v>
      </c>
      <c r="CX104" s="24">
        <f>IF(Polymers_Data!BU104=1,0.5*CW104+0.5*CV104,IF(Polymers_Data!BU104=2,0.7*CW104+0.3*CV104,IF(Polymers_Data!BU104=3,MAXA(MINA(CV104,CW104),CU104),IF(Polymers_Data!BU104=4,0.7*CW104+0.3*CU104,IF(Polymers_Data!BU104=5,0.5*CW104+0.5*CU104,"ERR")))))</f>
        <v>39.420935714771602</v>
      </c>
      <c r="CY104" s="177">
        <f t="shared" si="128"/>
        <v>39.420935714771602</v>
      </c>
      <c r="CZ104" s="5">
        <v>0</v>
      </c>
      <c r="DA104" s="6">
        <f t="shared" si="111"/>
        <v>0</v>
      </c>
      <c r="DB104" s="26"/>
      <c r="DC104" s="6">
        <f t="shared" si="198"/>
        <v>24.720935714771603</v>
      </c>
      <c r="DD104" s="6">
        <f t="shared" si="201"/>
        <v>106.6354761904762</v>
      </c>
      <c r="DE104" s="6">
        <f t="shared" si="176"/>
        <v>23.603519434411915</v>
      </c>
      <c r="DF104" s="6">
        <f t="shared" si="177"/>
        <v>19.420935714771602</v>
      </c>
      <c r="DG104" s="6">
        <f t="shared" si="178"/>
        <v>49.720935714771599</v>
      </c>
      <c r="DH104" s="24">
        <f t="shared" si="179"/>
        <v>30.720935714771603</v>
      </c>
      <c r="DI104" s="6">
        <f>IF(Monomers_Data!AE104=1,0.5*DH104+0.5*DG104,IF(Monomers_Data!AE104=2,0.7*DH104+0.3*DG104,IF(Monomers_Data!AE104=3,MAXA(MINA(DG104,DH104),DF104),IF(Monomers_Data!AE104=4,0.7*DH104+0.3*DF104,IF(Monomers_Data!AE104=5,0.5*DH104+0.5*DF104,"ERR")))))</f>
        <v>30.720935714771603</v>
      </c>
      <c r="DJ104" s="47">
        <f t="shared" si="131"/>
        <v>30.720935714771603</v>
      </c>
      <c r="DK104" s="26">
        <f t="shared" si="114"/>
        <v>677.08942315356614</v>
      </c>
      <c r="DL104" s="6">
        <f t="shared" si="180"/>
        <v>27.320935714771601</v>
      </c>
      <c r="DM104" s="6">
        <f t="shared" si="122"/>
        <v>29.820935714771601</v>
      </c>
      <c r="DN104" s="6">
        <f t="shared" si="181"/>
        <v>50.320935714771601</v>
      </c>
      <c r="DO104" s="24">
        <f t="shared" si="182"/>
        <v>38.320935714771601</v>
      </c>
      <c r="DP104" s="6">
        <f>IF(Monomers_Data!AE104=1,0.5*DO104+0.5*DN104,IF(Monomers_Data!AE104=2,0.7*DO104+0.3*DN104,IF(Monomers_Data!AE104=3,MAXA(MINA(DN104,DO104),DM104),IF(Monomers_Data!AE104=4,0.7*DO104+0.3*DM104,IF(Monomers_Data!AE104=5,0.5*DO104+0.5*DM104,"ERR")))))</f>
        <v>38.320935714771601</v>
      </c>
      <c r="DQ104" s="47">
        <f t="shared" si="126"/>
        <v>38.320935714771601</v>
      </c>
      <c r="DR104" s="26">
        <f t="shared" si="115"/>
        <v>844.59342315356605</v>
      </c>
      <c r="DS104" s="24">
        <f>VLOOKUP(A104,'[2]Price Curves'!$C$8:$BH$367,'[2]Price Curves'!$BC$1)</f>
        <v>22.7</v>
      </c>
      <c r="DT104" s="6">
        <f t="shared" si="116"/>
        <v>54.047619047619044</v>
      </c>
      <c r="DU104" s="6">
        <f>VLOOKUP(A104,'[2]Price Curves'!$C$8:$BH$367,'[2]Price Curves'!$BG$1)</f>
        <v>67.919047619047618</v>
      </c>
      <c r="DV104" s="5">
        <f t="shared" si="183"/>
        <v>79.687301587301675</v>
      </c>
      <c r="DW104" s="58">
        <f t="shared" si="184"/>
        <v>164.08730158730168</v>
      </c>
      <c r="DX104" s="58">
        <f t="shared" si="185"/>
        <v>106.6354761904762</v>
      </c>
      <c r="DY104" s="24">
        <f t="shared" si="186"/>
        <v>109.08730158730168</v>
      </c>
      <c r="DZ104" s="24"/>
      <c r="EA104" s="186">
        <f t="shared" si="187"/>
        <v>106.6354761904762</v>
      </c>
      <c r="EB104" s="186">
        <f t="shared" si="202"/>
        <v>106.6354761904762</v>
      </c>
      <c r="EC104" s="153"/>
      <c r="ED104" s="73">
        <f>'[2]Price Curves'!AM103</f>
        <v>0</v>
      </c>
      <c r="EH104" s="67">
        <f>MAX(EXP(-0.015*((A110-'Export File'!$A$6+30)/365))*$EH$8,0.1)</f>
        <v>0.1</v>
      </c>
      <c r="EJ104" s="112">
        <f t="shared" si="188"/>
        <v>13.320935714771602</v>
      </c>
      <c r="EK104" s="112">
        <f t="shared" si="123"/>
        <v>18.540935714771603</v>
      </c>
      <c r="EL104" s="112">
        <f t="shared" si="189"/>
        <v>31.520935714771603</v>
      </c>
      <c r="EM104" s="112">
        <f t="shared" si="190"/>
        <v>24.720935714771603</v>
      </c>
      <c r="EN104" s="174">
        <f>IF(Monomers_Data!K104=1,0.5*EM104+0.5*EL104,IF(Monomers_Data!K104=2,0.7*EM104+0.3*EL104,IF(Monomers_Data!K104=3,MAXA(MINA(EL104,EM104),EK104),IF(Monomers_Data!K104=4,0.7*EM104+0.3*EK104,IF(Monomers_Data!K104=5,0.5*EM104+0.5*EK104,"ERR")))))</f>
        <v>24.720935714771603</v>
      </c>
      <c r="EP104" s="175">
        <f t="shared" si="106"/>
        <v>24.720935714771603</v>
      </c>
      <c r="EQ104" s="112">
        <f>VLOOKUP(A104,'[2]Price Curves'!$C$8:$BH$367,'[2]Price Curves'!$BH$1)</f>
        <v>62.340476190476188</v>
      </c>
      <c r="ER104" s="112">
        <f>VLOOKUP(A104,'[2]Price Curves'!$C$8:$BH$367,'[2]Price Curves'!$BA$1)</f>
        <v>49.429010811688329</v>
      </c>
      <c r="ES104" s="161">
        <f t="shared" si="191"/>
        <v>13.461125508499887</v>
      </c>
      <c r="ET104" s="112">
        <f t="shared" si="192"/>
        <v>20.320935714771601</v>
      </c>
      <c r="EU104" s="192">
        <f t="shared" si="193"/>
        <v>16.891030611635742</v>
      </c>
      <c r="EV104" s="112">
        <f t="shared" si="194"/>
        <v>17.627306464652559</v>
      </c>
      <c r="EW104" s="112">
        <f>IF(Monomers_Data!U104=1,0.5*EU104+0.5*ET104,IF(Monomers_Data!U104=2,0.7*EU104+0.3*ET104,IF(Monomers_Data!U104=3,MAXA(MINA(ET104,EU104),ES104),IF(Monomers_Data!U104=4,0.7*EU104+0.3*ES104,IF(Monomers_Data!U104=5,0.5*EU104+0.5*ES104,"ERR")))))</f>
        <v>17.9200021425765</v>
      </c>
      <c r="EX104" s="24">
        <f t="shared" si="197"/>
        <v>17.9200021425765</v>
      </c>
      <c r="EY104" s="211">
        <f>VLOOKUP(A104,'[2]Price Curves'!$C$8:$BH$367,'[2]Price Curves'!$BE$1)</f>
        <v>4.4220000000000006</v>
      </c>
      <c r="EZ104" s="112">
        <f t="shared" si="129"/>
        <v>67.409800000000004</v>
      </c>
      <c r="FA104">
        <f t="shared" si="195"/>
        <v>66.431000000000012</v>
      </c>
    </row>
    <row r="105" spans="1:157" x14ac:dyDescent="0.3">
      <c r="A105" s="113">
        <f t="shared" si="196"/>
        <v>39904</v>
      </c>
      <c r="C105" s="52">
        <f t="shared" si="132"/>
        <v>27.15001924973641</v>
      </c>
      <c r="D105" s="12"/>
      <c r="E105" s="24">
        <f t="shared" si="133"/>
        <v>36.15001924973641</v>
      </c>
      <c r="F105" s="24">
        <f t="shared" si="134"/>
        <v>49.15001924973641</v>
      </c>
      <c r="G105" s="24">
        <f t="shared" si="135"/>
        <v>42.350019249736405</v>
      </c>
      <c r="H105" s="40">
        <f>IF(Polymers_Data!F105=1,0.5*G105+0.5*F105,IF(Polymers_Data!F105=2,0.7*G105+0.3*F105,IF(Polymers_Data!F105=3,MAXA(MINA(F105,G105),E105),IF(Polymers_Data!F105=4,0.7*G105+0.3*E105,IF(Polymers_Data!F105=5,0.5*G105+0.5*E105,"ERR")))))</f>
        <v>42.350019249736405</v>
      </c>
      <c r="I105" s="116">
        <v>0</v>
      </c>
      <c r="J105" s="116">
        <f t="shared" si="136"/>
        <v>42.350019249736405</v>
      </c>
      <c r="K105" s="65">
        <f t="shared" si="113"/>
        <v>44.350019249736405</v>
      </c>
      <c r="L105" s="91">
        <f t="shared" si="137"/>
        <v>44.65001924973641</v>
      </c>
      <c r="M105" s="92">
        <f t="shared" si="130"/>
        <v>45.65001924973641</v>
      </c>
      <c r="N105" s="93">
        <f t="shared" si="138"/>
        <v>43.65001924973641</v>
      </c>
      <c r="O105" s="25">
        <f t="shared" si="139"/>
        <v>29.65001924973641</v>
      </c>
      <c r="P105" s="24">
        <f t="shared" si="140"/>
        <v>47.65001924973641</v>
      </c>
      <c r="Q105" s="24">
        <f t="shared" si="141"/>
        <v>39.40001924973641</v>
      </c>
      <c r="R105" s="12"/>
      <c r="S105" s="37">
        <f t="shared" si="142"/>
        <v>38.850019249736405</v>
      </c>
      <c r="T105" s="40"/>
      <c r="U105" s="25">
        <f t="shared" si="117"/>
        <v>32.15001924973641</v>
      </c>
      <c r="V105" s="24">
        <f t="shared" si="118"/>
        <v>46.65001924973641</v>
      </c>
      <c r="W105" s="24">
        <f t="shared" si="119"/>
        <v>39.15001924973641</v>
      </c>
      <c r="X105" s="40"/>
      <c r="Y105" s="40">
        <f>IF(Polymers_Data!BA105=1,0.5*W105+0.5*V105,IF(Polymers_Data!BA105=2,0.7*W105+0.3*V105,IF(Polymers_Data!BA105=3,MAXA(MINA(V105,W105),U105),IF(Polymers_Data!BA105=4,0.7*W105+0.3*U105,IF(Polymers_Data!BA105=5,0.5*W105+0.5*U105,"ERR")))))</f>
        <v>39.15001924973641</v>
      </c>
      <c r="Z105" s="24">
        <v>0</v>
      </c>
      <c r="AA105" s="40">
        <f t="shared" si="200"/>
        <v>39.15001924973641</v>
      </c>
      <c r="AB105" s="40">
        <f t="shared" si="143"/>
        <v>40.15001924973641</v>
      </c>
      <c r="AC105" s="143">
        <f t="shared" si="144"/>
        <v>40.850019249736405</v>
      </c>
      <c r="AD105" s="97">
        <f t="shared" si="145"/>
        <v>42.65001924973641</v>
      </c>
      <c r="AE105" s="24">
        <f t="shared" si="146"/>
        <v>38.480019249736408</v>
      </c>
      <c r="AF105" s="24">
        <f t="shared" si="147"/>
        <v>54.15001924973641</v>
      </c>
      <c r="AG105" s="24">
        <f t="shared" si="148"/>
        <v>44.830019249736409</v>
      </c>
      <c r="AH105" s="12"/>
      <c r="AI105" s="37">
        <f t="shared" si="149"/>
        <v>45.350019249736405</v>
      </c>
      <c r="AJ105" s="34">
        <f t="shared" si="150"/>
        <v>48.15001924973641</v>
      </c>
      <c r="AK105" s="25">
        <f t="shared" si="151"/>
        <v>22.65001924973641</v>
      </c>
      <c r="AL105" s="12"/>
      <c r="AM105" s="24">
        <f t="shared" si="152"/>
        <v>35.450019249736414</v>
      </c>
      <c r="AN105" s="24">
        <f t="shared" si="153"/>
        <v>46.65001924973641</v>
      </c>
      <c r="AO105" s="24">
        <f t="shared" si="154"/>
        <v>40.550019249736408</v>
      </c>
      <c r="AP105" s="116">
        <f>IF(Polymers_Data!AE105=1,0.5*AO105+0.5*AN105,IF(Polymers_Data!AE105=2,0.7*AO105+0.3*AN105,IF(Polymers_Data!AE105=3,MAXA(MINA(AN105,AO105),AM105),IF(Polymers_Data!AE105=4,0.7*AO105+0.3*AM105,IF(Polymers_Data!AE105=5,0.5*AO105+0.5*AM105,"ERR")))))</f>
        <v>40.550019249736408</v>
      </c>
      <c r="AQ105" s="116">
        <f>IF(Polymers_Data!AE105=1,0.5*AO105+0.5*AN105,IF(Polymers_Data!AE105=2,0.7*AO105+0.3*AN105,IF(Polymers_Data!AE105=3,MAXA(MINA(AN105,AO105),AM105),IF(Polymers_Data!AE105=4,0.7*AO105+0.3*AM105,IF(Polymers_Data!AE105=5,0.5*AO105+0.5*AM105,"ERR")))))</f>
        <v>40.550019249736408</v>
      </c>
      <c r="AR105" s="24">
        <f t="shared" si="107"/>
        <v>32.65001924973641</v>
      </c>
      <c r="AS105" s="24">
        <f t="shared" si="108"/>
        <v>46.40001924973641</v>
      </c>
      <c r="AT105" s="24">
        <f t="shared" si="120"/>
        <v>38.04001924973641</v>
      </c>
      <c r="AU105" s="24">
        <f>IF(Polymers_Data!BP105=1,0.5*AT105+0.5*AS105,IF(Polymers_Data!BP105=2,0.7*AT105+0.3*AS105,IF(Polymers_Data!BP105=3,MAXA(MINA(AS105,AT105),AR105),IF(Polymers_Data!BP105=4,0.7*AT105+0.3*AR105,IF(Polymers_Data!BP105=5,0.3*AT105+0.7*AR105,"ERR")))))</f>
        <v>38.04001924973641</v>
      </c>
      <c r="AV105" s="24"/>
      <c r="AW105" s="24">
        <f t="shared" si="105"/>
        <v>38.04001924973641</v>
      </c>
      <c r="AX105" s="14"/>
      <c r="AY105" s="52">
        <f t="shared" si="155"/>
        <v>27.15001924973641</v>
      </c>
      <c r="AZ105" s="12"/>
      <c r="BA105" s="24">
        <f t="shared" si="156"/>
        <v>44.65001924973641</v>
      </c>
      <c r="BB105" s="24">
        <f t="shared" si="157"/>
        <v>87.150019249736403</v>
      </c>
      <c r="BC105" s="24">
        <f t="shared" si="158"/>
        <v>66.650019249736403</v>
      </c>
      <c r="BD105" s="116">
        <f>IF(Polymers_Data!BZ105=1,0.5*BC105+0.5*BB105,IF(Polymers_Data!BZ105=2,0.7*BC105+0.3*BB105,IF(Polymers_Data!BZ105=3,MAXA(MINA(BB105,BC105),BA105),IF(Polymers_Data!BZ105=4,0.7*BC105+0.3*BA105,IF(Polymers_Data!BZ105=5,0.5*BC105+0.5*BA105,"ERR")))))</f>
        <v>66.650019249736403</v>
      </c>
      <c r="BE105" s="40">
        <f>IF(Polymers_Data!BZ105=1,0.5*BC105+0.5*BB105,IF(Polymers_Data!BZ105=2,0.7*BC105+0.3*BB105,IF(Polymers_Data!BZ105=3,MAXA(MINA(BB105,BC105),BA105),IF(Polymers_Data!BZ105=4,0.7*BC105+0.3*BA105,IF(Polymers_Data!BZ105=5,0.5*BC105+0.5*BA105,"ERR")))))</f>
        <v>66.650019249736403</v>
      </c>
      <c r="BF105" s="12"/>
      <c r="BG105" s="12"/>
      <c r="BH105" s="12"/>
      <c r="BI105" s="53">
        <f t="shared" si="159"/>
        <v>66.650019249736403</v>
      </c>
      <c r="BJ105" s="12"/>
      <c r="BK105" s="25">
        <f t="shared" si="160"/>
        <v>38.15001924973641</v>
      </c>
      <c r="BL105" s="12"/>
      <c r="BM105" s="24">
        <f t="shared" si="161"/>
        <v>45.40001924973641</v>
      </c>
      <c r="BN105" s="24">
        <f t="shared" si="162"/>
        <v>60.15001924973641</v>
      </c>
      <c r="BO105" s="24">
        <f t="shared" si="163"/>
        <v>53.350019249736405</v>
      </c>
      <c r="BP105" s="94">
        <f>IF(Polymers_Data!AJ105=1,0.5*BO105+0.5*BN105,IF(Polymers_Data!AJ105=2,0.7*BO105+0.3*BN105,IF(Polymers_Data!AJ105=3,MAXA(MINA(BN105,BO105),BM105),IF(Polymers_Data!AJ105=4,0.7*BO105+0.3*BM105,IF(Polymers_Data!AJ105=5,0.5*BO105+0.5*BM105,"ERR")))))</f>
        <v>53.350019249736405</v>
      </c>
      <c r="BQ105" s="94">
        <v>0</v>
      </c>
      <c r="BR105" s="94">
        <f t="shared" si="203"/>
        <v>53.350019249736405</v>
      </c>
      <c r="BS105" s="24">
        <f t="shared" si="109"/>
        <v>50.850019249736405</v>
      </c>
      <c r="BT105" s="6"/>
      <c r="BU105" s="31">
        <f>VLOOKUP(A105,'[2]Price Curves'!$C$8:$IV$367,'[2]Price Curves'!$AW$1)</f>
        <v>39.05555717171714</v>
      </c>
      <c r="BV105" s="24">
        <f t="shared" si="112"/>
        <v>13.15001924973641</v>
      </c>
      <c r="BW105" s="24">
        <f t="shared" si="110"/>
        <v>20.15001924973641</v>
      </c>
      <c r="BX105" s="24">
        <f t="shared" si="164"/>
        <v>37.011019249736407</v>
      </c>
      <c r="BY105" s="24">
        <f t="shared" si="165"/>
        <v>27.15001924973641</v>
      </c>
      <c r="BZ105" s="24">
        <f>IF(Monomers_Data!F105=1,0.5*BY105+0.5*BX105,IF(Monomers_Data!F105=2,0.7*BY105+0.3*BX105,IF(Monomers_Data!F105=3,MAXA(MINA(BX105,BY105),BW105),IF(Monomers_Data!F105=4,0.7*BY105+0.3*BW105,IF(Monomers_Data!F105=5,0.5*BY105+0.5*BW105,"ERR")))))</f>
        <v>27.15001924973641</v>
      </c>
      <c r="CA105" s="24"/>
      <c r="CB105" s="40">
        <f t="shared" si="199"/>
        <v>27.15001924973641</v>
      </c>
      <c r="CC105" s="24">
        <f t="shared" si="166"/>
        <v>24.550019249736408</v>
      </c>
      <c r="CD105" s="24">
        <f t="shared" si="167"/>
        <v>29.15001924973641</v>
      </c>
      <c r="CE105" s="26">
        <f t="shared" si="168"/>
        <v>27.40001924973641</v>
      </c>
      <c r="CF105" s="6"/>
      <c r="CG105" s="5">
        <f>VLOOKUP(A105,'[2]Price Curves'!$C$8:$BH$367,'[2]Price Curves'!$AY$1)</f>
        <v>46.533589210605946</v>
      </c>
      <c r="CH105" s="6">
        <f t="shared" si="124"/>
        <v>11.000848513145613</v>
      </c>
      <c r="CI105" s="6">
        <f t="shared" si="125"/>
        <v>19.15001924973641</v>
      </c>
      <c r="CJ105" s="6">
        <f t="shared" si="125"/>
        <v>25.15001924973641</v>
      </c>
      <c r="CK105" s="6">
        <f t="shared" si="125"/>
        <v>21.15001924973641</v>
      </c>
      <c r="CL105" s="47">
        <f>IF(Monomers_Data!P105=1,0.5*CK105+0.5*CJ105,IF(Monomers_Data!P105=2,0.7*CK105+0.3*CJ105,IF(Monomers_Data!P105=3,MAXA(MINA(CJ105,CK105),CI105),IF(Monomers_Data!P105=4,0.7*CK105+0.3*CI105,IF(Monomers_Data!P105=5,0.5*CK105+0.5*CI105,"ERR")))))</f>
        <v>21.15001924973641</v>
      </c>
      <c r="CM105" s="47">
        <f t="shared" si="169"/>
        <v>18.000848513145613</v>
      </c>
      <c r="CN105" s="47"/>
      <c r="CO105" s="34">
        <f t="shared" si="127"/>
        <v>21.15001924973641</v>
      </c>
      <c r="CP105" s="47">
        <v>1.5</v>
      </c>
      <c r="CQ105" s="87">
        <f t="shared" si="170"/>
        <v>22.65001924973641</v>
      </c>
      <c r="CR105" s="6">
        <f t="shared" si="171"/>
        <v>19.208594834264705</v>
      </c>
      <c r="CS105" s="60">
        <f t="shared" si="172"/>
        <v>19.208594834264705</v>
      </c>
      <c r="CT105" s="63">
        <f t="shared" si="173"/>
        <v>27.15001924973641</v>
      </c>
      <c r="CU105" s="6">
        <f t="shared" si="121"/>
        <v>29.65001924973641</v>
      </c>
      <c r="CV105" s="6">
        <f t="shared" si="174"/>
        <v>44.15001924973641</v>
      </c>
      <c r="CW105" s="6">
        <f t="shared" si="175"/>
        <v>37.15001924973641</v>
      </c>
      <c r="CX105" s="24">
        <f>IF(Polymers_Data!BU105=1,0.5*CW105+0.5*CV105,IF(Polymers_Data!BU105=2,0.7*CW105+0.3*CV105,IF(Polymers_Data!BU105=3,MAXA(MINA(CV105,CW105),CU105),IF(Polymers_Data!BU105=4,0.7*CW105+0.3*CU105,IF(Polymers_Data!BU105=5,0.5*CW105+0.5*CU105,"ERR")))))</f>
        <v>39.250019249736411</v>
      </c>
      <c r="CY105" s="177">
        <f t="shared" si="128"/>
        <v>39.250019249736411</v>
      </c>
      <c r="CZ105" s="5">
        <v>0</v>
      </c>
      <c r="DA105" s="6">
        <f t="shared" si="111"/>
        <v>0</v>
      </c>
      <c r="DB105" s="26"/>
      <c r="DC105" s="6">
        <f t="shared" si="198"/>
        <v>24.550019249736408</v>
      </c>
      <c r="DD105" s="6">
        <f t="shared" si="201"/>
        <v>106.68170634920645</v>
      </c>
      <c r="DE105" s="6">
        <f t="shared" si="176"/>
        <v>23.559732349692794</v>
      </c>
      <c r="DF105" s="6">
        <f t="shared" si="177"/>
        <v>19.250019249736408</v>
      </c>
      <c r="DG105" s="6">
        <f t="shared" si="178"/>
        <v>49.550019249736408</v>
      </c>
      <c r="DH105" s="24">
        <f t="shared" si="179"/>
        <v>30.550019249736408</v>
      </c>
      <c r="DI105" s="6">
        <f>IF(Monomers_Data!AE105=1,0.5*DH105+0.5*DG105,IF(Monomers_Data!AE105=2,0.7*DH105+0.3*DG105,IF(Monomers_Data!AE105=3,MAXA(MINA(DG105,DH105),DF105),IF(Monomers_Data!AE105=4,0.7*DH105+0.3*DF105,IF(Monomers_Data!AE105=5,0.5*DH105+0.5*DF105,"ERR")))))</f>
        <v>30.550019249736408</v>
      </c>
      <c r="DJ105" s="47">
        <f t="shared" si="131"/>
        <v>30.550019249736408</v>
      </c>
      <c r="DK105" s="26">
        <f t="shared" si="114"/>
        <v>673.32242426419043</v>
      </c>
      <c r="DL105" s="6">
        <f t="shared" si="180"/>
        <v>27.15001924973641</v>
      </c>
      <c r="DM105" s="6">
        <f t="shared" si="122"/>
        <v>29.65001924973641</v>
      </c>
      <c r="DN105" s="6">
        <f t="shared" si="181"/>
        <v>50.15001924973641</v>
      </c>
      <c r="DO105" s="24">
        <f t="shared" si="182"/>
        <v>38.15001924973641</v>
      </c>
      <c r="DP105" s="6">
        <f>IF(Monomers_Data!AE105=1,0.5*DO105+0.5*DN105,IF(Monomers_Data!AE105=2,0.7*DO105+0.3*DN105,IF(Monomers_Data!AE105=3,MAXA(MINA(DN105,DO105),DM105),IF(Monomers_Data!AE105=4,0.7*DO105+0.3*DM105,IF(Monomers_Data!AE105=5,0.5*DO105+0.5*DM105,"ERR")))))</f>
        <v>38.15001924973641</v>
      </c>
      <c r="DQ105" s="47">
        <f t="shared" si="126"/>
        <v>38.15001924973641</v>
      </c>
      <c r="DR105" s="26">
        <f t="shared" si="115"/>
        <v>840.82642426419045</v>
      </c>
      <c r="DS105" s="24">
        <f>VLOOKUP(A105,'[2]Price Curves'!$C$8:$BH$367,'[2]Price Curves'!$BC$1)</f>
        <v>22.716666666666701</v>
      </c>
      <c r="DT105" s="6">
        <f t="shared" si="116"/>
        <v>54.087301587301674</v>
      </c>
      <c r="DU105" s="6">
        <f>VLOOKUP(A105,'[2]Price Curves'!$C$8:$BH$367,'[2]Price Curves'!$BG$1)</f>
        <v>74.580952380952382</v>
      </c>
      <c r="DV105" s="5">
        <f t="shared" si="183"/>
        <v>79.72698412698405</v>
      </c>
      <c r="DW105" s="58">
        <f t="shared" si="184"/>
        <v>164.12698412698404</v>
      </c>
      <c r="DX105" s="58">
        <f t="shared" si="185"/>
        <v>106.68170634920645</v>
      </c>
      <c r="DY105" s="24">
        <f t="shared" si="186"/>
        <v>109.12698412698404</v>
      </c>
      <c r="DZ105" s="24"/>
      <c r="EA105" s="186">
        <f t="shared" si="187"/>
        <v>106.68170634920645</v>
      </c>
      <c r="EB105" s="186">
        <f t="shared" si="202"/>
        <v>106.68170634920645</v>
      </c>
      <c r="EC105" s="153"/>
      <c r="ED105" s="73">
        <f>'[2]Price Curves'!AM104</f>
        <v>0</v>
      </c>
      <c r="EH105" s="67">
        <f>MAX(EXP(-0.015*((A111-'Export File'!$A$6+30)/365))*$EH$8,0.1)</f>
        <v>0.1</v>
      </c>
      <c r="EJ105" s="112">
        <f t="shared" si="188"/>
        <v>13.15001924973641</v>
      </c>
      <c r="EK105" s="112">
        <f t="shared" si="123"/>
        <v>18.370019249736409</v>
      </c>
      <c r="EL105" s="112">
        <f t="shared" si="189"/>
        <v>31.350019249736409</v>
      </c>
      <c r="EM105" s="112">
        <f t="shared" si="190"/>
        <v>24.550019249736408</v>
      </c>
      <c r="EN105" s="174">
        <f>IF(Monomers_Data!K105=1,0.5*EM105+0.5*EL105,IF(Monomers_Data!K105=2,0.7*EM105+0.3*EL105,IF(Monomers_Data!K105=3,MAXA(MINA(EL105,EM105),EK105),IF(Monomers_Data!K105=4,0.7*EM105+0.3*EK105,IF(Monomers_Data!K105=5,0.5*EM105+0.5*EK105,"ERR")))))</f>
        <v>24.550019249736408</v>
      </c>
      <c r="EP105" s="175">
        <f t="shared" si="106"/>
        <v>24.550019249736408</v>
      </c>
      <c r="EQ105" s="112">
        <f>VLOOKUP(A105,'[2]Price Curves'!$C$8:$BH$367,'[2]Price Curves'!$BH$1)</f>
        <v>69.05</v>
      </c>
      <c r="ER105" s="112">
        <f>VLOOKUP(A105,'[2]Price Curves'!$C$8:$BH$367,'[2]Price Curves'!$BA$1)</f>
        <v>45.714389090909044</v>
      </c>
      <c r="ES105" s="161">
        <f t="shared" si="191"/>
        <v>17.460235205531546</v>
      </c>
      <c r="ET105" s="112">
        <f t="shared" si="192"/>
        <v>20.15001924973641</v>
      </c>
      <c r="EU105" s="192">
        <f t="shared" si="193"/>
        <v>18.805127227633978</v>
      </c>
      <c r="EV105" s="112">
        <f t="shared" si="194"/>
        <v>17.498264533550991</v>
      </c>
      <c r="EW105" s="112">
        <f>IF(Monomers_Data!U105=1,0.5*EU105+0.5*ET105,IF(Monomers_Data!U105=2,0.7*EU105+0.3*ET105,IF(Monomers_Data!U105=3,MAXA(MINA(ET105,EU105),ES105),IF(Monomers_Data!U105=4,0.7*EU105+0.3*ES105,IF(Monomers_Data!U105=5,0.5*EU105+0.5*ES105,"ERR")))))</f>
        <v>19.208594834264705</v>
      </c>
      <c r="EX105" s="24">
        <f t="shared" si="197"/>
        <v>19.208594834264705</v>
      </c>
      <c r="EY105" s="211">
        <f>VLOOKUP(A105,'[2]Price Curves'!$C$8:$BH$367,'[2]Price Curves'!$BE$1)</f>
        <v>4.28</v>
      </c>
      <c r="EZ105" s="112">
        <f t="shared" si="129"/>
        <v>65.152000000000001</v>
      </c>
      <c r="FA105">
        <f t="shared" si="195"/>
        <v>64.94</v>
      </c>
    </row>
    <row r="106" spans="1:157" x14ac:dyDescent="0.3">
      <c r="A106" s="113">
        <f t="shared" si="196"/>
        <v>39934</v>
      </c>
      <c r="C106" s="52">
        <f t="shared" si="132"/>
        <v>27.166415816008417</v>
      </c>
      <c r="D106" s="12"/>
      <c r="E106" s="24">
        <f t="shared" si="133"/>
        <v>36.166415816008417</v>
      </c>
      <c r="F106" s="24">
        <f t="shared" si="134"/>
        <v>49.166415816008417</v>
      </c>
      <c r="G106" s="24">
        <f t="shared" si="135"/>
        <v>42.366415816008413</v>
      </c>
      <c r="H106" s="40">
        <f>IF(Polymers_Data!F106=1,0.5*G106+0.5*F106,IF(Polymers_Data!F106=2,0.7*G106+0.3*F106,IF(Polymers_Data!F106=3,MAXA(MINA(F106,G106),E106),IF(Polymers_Data!F106=4,0.7*G106+0.3*E106,IF(Polymers_Data!F106=5,0.5*G106+0.5*E106,"ERR")))))</f>
        <v>42.366415816008413</v>
      </c>
      <c r="I106" s="116">
        <v>0</v>
      </c>
      <c r="J106" s="116">
        <f t="shared" si="136"/>
        <v>42.366415816008413</v>
      </c>
      <c r="K106" s="65">
        <f t="shared" si="113"/>
        <v>44.366415816008413</v>
      </c>
      <c r="L106" s="91">
        <f t="shared" si="137"/>
        <v>44.666415816008417</v>
      </c>
      <c r="M106" s="92">
        <f t="shared" si="130"/>
        <v>45.666415816008417</v>
      </c>
      <c r="N106" s="93">
        <f t="shared" si="138"/>
        <v>43.666415816008417</v>
      </c>
      <c r="O106" s="25">
        <f t="shared" si="139"/>
        <v>29.666415816008417</v>
      </c>
      <c r="P106" s="24">
        <f t="shared" si="140"/>
        <v>47.666415816008417</v>
      </c>
      <c r="Q106" s="24">
        <f t="shared" si="141"/>
        <v>39.416415816008417</v>
      </c>
      <c r="R106" s="12"/>
      <c r="S106" s="37">
        <f t="shared" si="142"/>
        <v>38.866415816008413</v>
      </c>
      <c r="T106" s="40"/>
      <c r="U106" s="25">
        <f t="shared" si="117"/>
        <v>32.166415816008417</v>
      </c>
      <c r="V106" s="24">
        <f t="shared" si="118"/>
        <v>46.666415816008417</v>
      </c>
      <c r="W106" s="24">
        <f t="shared" si="119"/>
        <v>39.166415816008417</v>
      </c>
      <c r="X106" s="40"/>
      <c r="Y106" s="40">
        <f>IF(Polymers_Data!BA106=1,0.5*W106+0.5*V106,IF(Polymers_Data!BA106=2,0.7*W106+0.3*V106,IF(Polymers_Data!BA106=3,MAXA(MINA(V106,W106),U106),IF(Polymers_Data!BA106=4,0.7*W106+0.3*U106,IF(Polymers_Data!BA106=5,0.5*W106+0.5*U106,"ERR")))))</f>
        <v>39.166415816008417</v>
      </c>
      <c r="Z106" s="24">
        <v>0</v>
      </c>
      <c r="AA106" s="40">
        <f t="shared" si="200"/>
        <v>39.166415816008417</v>
      </c>
      <c r="AB106" s="40">
        <f t="shared" si="143"/>
        <v>40.166415816008417</v>
      </c>
      <c r="AC106" s="143">
        <f t="shared" si="144"/>
        <v>40.866415816008413</v>
      </c>
      <c r="AD106" s="97">
        <f t="shared" si="145"/>
        <v>42.666415816008417</v>
      </c>
      <c r="AE106" s="24">
        <f t="shared" si="146"/>
        <v>38.496415816008415</v>
      </c>
      <c r="AF106" s="24">
        <f t="shared" si="147"/>
        <v>54.166415816008417</v>
      </c>
      <c r="AG106" s="24">
        <f t="shared" si="148"/>
        <v>44.846415816008417</v>
      </c>
      <c r="AH106" s="12"/>
      <c r="AI106" s="37">
        <f t="shared" si="149"/>
        <v>45.366415816008413</v>
      </c>
      <c r="AJ106" s="34">
        <f t="shared" si="150"/>
        <v>48.166415816008417</v>
      </c>
      <c r="AK106" s="25">
        <f t="shared" si="151"/>
        <v>22.666415816008417</v>
      </c>
      <c r="AL106" s="12"/>
      <c r="AM106" s="24">
        <f t="shared" si="152"/>
        <v>35.466415816008421</v>
      </c>
      <c r="AN106" s="24">
        <f t="shared" si="153"/>
        <v>46.666415816008417</v>
      </c>
      <c r="AO106" s="24">
        <f t="shared" si="154"/>
        <v>40.566415816008416</v>
      </c>
      <c r="AP106" s="116">
        <f>IF(Polymers_Data!AE106=1,0.5*AO106+0.5*AN106,IF(Polymers_Data!AE106=2,0.7*AO106+0.3*AN106,IF(Polymers_Data!AE106=3,MAXA(MINA(AN106,AO106),AM106),IF(Polymers_Data!AE106=4,0.7*AO106+0.3*AM106,IF(Polymers_Data!AE106=5,0.5*AO106+0.5*AM106,"ERR")))))</f>
        <v>40.566415816008416</v>
      </c>
      <c r="AQ106" s="116">
        <f>IF(Polymers_Data!AE106=1,0.5*AO106+0.5*AN106,IF(Polymers_Data!AE106=2,0.7*AO106+0.3*AN106,IF(Polymers_Data!AE106=3,MAXA(MINA(AN106,AO106),AM106),IF(Polymers_Data!AE106=4,0.7*AO106+0.3*AM106,IF(Polymers_Data!AE106=5,0.5*AO106+0.5*AM106,"ERR")))))</f>
        <v>40.566415816008416</v>
      </c>
      <c r="AR106" s="24">
        <f t="shared" si="107"/>
        <v>32.666415816008417</v>
      </c>
      <c r="AS106" s="24">
        <f t="shared" si="108"/>
        <v>46.416415816008417</v>
      </c>
      <c r="AT106" s="24">
        <f t="shared" si="120"/>
        <v>38.056415816008418</v>
      </c>
      <c r="AU106" s="24">
        <f>IF(Polymers_Data!BP106=1,0.5*AT106+0.5*AS106,IF(Polymers_Data!BP106=2,0.7*AT106+0.3*AS106,IF(Polymers_Data!BP106=3,MAXA(MINA(AS106,AT106),AR106),IF(Polymers_Data!BP106=4,0.7*AT106+0.3*AR106,IF(Polymers_Data!BP106=5,0.3*AT106+0.7*AR106,"ERR")))))</f>
        <v>38.056415816008418</v>
      </c>
      <c r="AV106" s="24"/>
      <c r="AW106" s="24">
        <f t="shared" si="105"/>
        <v>38.056415816008418</v>
      </c>
      <c r="AX106" s="14"/>
      <c r="AY106" s="52">
        <f t="shared" si="155"/>
        <v>27.166415816008417</v>
      </c>
      <c r="AZ106" s="12"/>
      <c r="BA106" s="24">
        <f t="shared" si="156"/>
        <v>44.666415816008417</v>
      </c>
      <c r="BB106" s="24">
        <f t="shared" si="157"/>
        <v>87.166415816008424</v>
      </c>
      <c r="BC106" s="24">
        <f t="shared" si="158"/>
        <v>66.666415816008424</v>
      </c>
      <c r="BD106" s="116">
        <f>IF(Polymers_Data!BZ106=1,0.5*BC106+0.5*BB106,IF(Polymers_Data!BZ106=2,0.7*BC106+0.3*BB106,IF(Polymers_Data!BZ106=3,MAXA(MINA(BB106,BC106),BA106),IF(Polymers_Data!BZ106=4,0.7*BC106+0.3*BA106,IF(Polymers_Data!BZ106=5,0.5*BC106+0.5*BA106,"ERR")))))</f>
        <v>66.666415816008424</v>
      </c>
      <c r="BE106" s="40">
        <f>IF(Polymers_Data!BZ106=1,0.5*BC106+0.5*BB106,IF(Polymers_Data!BZ106=2,0.7*BC106+0.3*BB106,IF(Polymers_Data!BZ106=3,MAXA(MINA(BB106,BC106),BA106),IF(Polymers_Data!BZ106=4,0.7*BC106+0.3*BA106,IF(Polymers_Data!BZ106=5,0.5*BC106+0.5*BA106,"ERR")))))</f>
        <v>66.666415816008424</v>
      </c>
      <c r="BF106" s="12"/>
      <c r="BG106" s="12"/>
      <c r="BH106" s="12"/>
      <c r="BI106" s="53">
        <f t="shared" si="159"/>
        <v>66.666415816008424</v>
      </c>
      <c r="BJ106" s="12"/>
      <c r="BK106" s="25">
        <f t="shared" si="160"/>
        <v>38.166415816008417</v>
      </c>
      <c r="BL106" s="12"/>
      <c r="BM106" s="24">
        <f t="shared" si="161"/>
        <v>45.416415816008417</v>
      </c>
      <c r="BN106" s="24">
        <f t="shared" si="162"/>
        <v>60.166415816008417</v>
      </c>
      <c r="BO106" s="24">
        <f t="shared" si="163"/>
        <v>53.366415816008413</v>
      </c>
      <c r="BP106" s="94">
        <f>IF(Polymers_Data!AJ106=1,0.5*BO106+0.5*BN106,IF(Polymers_Data!AJ106=2,0.7*BO106+0.3*BN106,IF(Polymers_Data!AJ106=3,MAXA(MINA(BN106,BO106),BM106),IF(Polymers_Data!AJ106=4,0.7*BO106+0.3*BM106,IF(Polymers_Data!AJ106=5,0.5*BO106+0.5*BM106,"ERR")))))</f>
        <v>53.366415816008413</v>
      </c>
      <c r="BQ106" s="94">
        <v>0</v>
      </c>
      <c r="BR106" s="94">
        <f t="shared" si="203"/>
        <v>53.366415816008413</v>
      </c>
      <c r="BS106" s="24">
        <f t="shared" si="109"/>
        <v>50.866415816008413</v>
      </c>
      <c r="BT106" s="6"/>
      <c r="BU106" s="31">
        <f>VLOOKUP(A106,'[2]Price Curves'!$C$8:$IV$367,'[2]Price Curves'!$AW$1)</f>
        <v>39.104254973545004</v>
      </c>
      <c r="BV106" s="24">
        <f t="shared" si="112"/>
        <v>13.166415816008417</v>
      </c>
      <c r="BW106" s="24">
        <f t="shared" si="110"/>
        <v>20.166415816008417</v>
      </c>
      <c r="BX106" s="24">
        <f t="shared" si="164"/>
        <v>37.027415816008414</v>
      </c>
      <c r="BY106" s="24">
        <f t="shared" si="165"/>
        <v>27.166415816008417</v>
      </c>
      <c r="BZ106" s="24">
        <f>IF(Monomers_Data!F106=1,0.5*BY106+0.5*BX106,IF(Monomers_Data!F106=2,0.7*BY106+0.3*BX106,IF(Monomers_Data!F106=3,MAXA(MINA(BX106,BY106),BW106),IF(Monomers_Data!F106=4,0.7*BY106+0.3*BW106,IF(Monomers_Data!F106=5,0.5*BY106+0.5*BW106,"ERR")))))</f>
        <v>27.166415816008417</v>
      </c>
      <c r="CA106" s="24"/>
      <c r="CB106" s="40">
        <f t="shared" si="199"/>
        <v>27.166415816008417</v>
      </c>
      <c r="CC106" s="24">
        <f t="shared" si="166"/>
        <v>24.566415816008416</v>
      </c>
      <c r="CD106" s="24">
        <f t="shared" si="167"/>
        <v>29.166415816008417</v>
      </c>
      <c r="CE106" s="26">
        <f t="shared" si="168"/>
        <v>27.416415816008417</v>
      </c>
      <c r="CF106" s="6"/>
      <c r="CG106" s="5">
        <f>VLOOKUP(A106,'[2]Price Curves'!$C$8:$BH$367,'[2]Price Curves'!$AY$1)</f>
        <v>46.592289008134998</v>
      </c>
      <c r="CH106" s="6">
        <f t="shared" si="124"/>
        <v>11.01472553383806</v>
      </c>
      <c r="CI106" s="6">
        <f t="shared" si="125"/>
        <v>19.166415816008417</v>
      </c>
      <c r="CJ106" s="6">
        <f t="shared" si="125"/>
        <v>25.166415816008417</v>
      </c>
      <c r="CK106" s="6">
        <f t="shared" si="125"/>
        <v>21.166415816008417</v>
      </c>
      <c r="CL106" s="47">
        <f>IF(Monomers_Data!P106=1,0.5*CK106+0.5*CJ106,IF(Monomers_Data!P106=2,0.7*CK106+0.3*CJ106,IF(Monomers_Data!P106=3,MAXA(MINA(CJ106,CK106),CI106),IF(Monomers_Data!P106=4,0.7*CK106+0.3*CI106,IF(Monomers_Data!P106=5,0.5*CK106+0.5*CI106,"ERR")))))</f>
        <v>21.166415816008417</v>
      </c>
      <c r="CM106" s="47">
        <f t="shared" si="169"/>
        <v>18.01472553383806</v>
      </c>
      <c r="CN106" s="47"/>
      <c r="CO106" s="34">
        <f t="shared" si="127"/>
        <v>21.166415816008417</v>
      </c>
      <c r="CP106" s="47">
        <v>1.5</v>
      </c>
      <c r="CQ106" s="87">
        <f t="shared" si="170"/>
        <v>22.666415816008417</v>
      </c>
      <c r="CR106" s="6">
        <f t="shared" si="171"/>
        <v>19.212607523114912</v>
      </c>
      <c r="CS106" s="60">
        <f t="shared" si="172"/>
        <v>19.212607523114912</v>
      </c>
      <c r="CT106" s="63">
        <f t="shared" si="173"/>
        <v>27.166415816008417</v>
      </c>
      <c r="CU106" s="6">
        <f t="shared" si="121"/>
        <v>29.666415816008417</v>
      </c>
      <c r="CV106" s="6">
        <f t="shared" si="174"/>
        <v>44.166415816008417</v>
      </c>
      <c r="CW106" s="6">
        <f t="shared" si="175"/>
        <v>37.166415816008417</v>
      </c>
      <c r="CX106" s="24">
        <f>IF(Polymers_Data!BU106=1,0.5*CW106+0.5*CV106,IF(Polymers_Data!BU106=2,0.7*CW106+0.3*CV106,IF(Polymers_Data!BU106=3,MAXA(MINA(CV106,CW106),CU106),IF(Polymers_Data!BU106=4,0.7*CW106+0.3*CU106,IF(Polymers_Data!BU106=5,0.5*CW106+0.5*CU106,"ERR")))))</f>
        <v>39.266415816008418</v>
      </c>
      <c r="CY106" s="177">
        <f t="shared" si="128"/>
        <v>39.266415816008418</v>
      </c>
      <c r="CZ106" s="5">
        <v>0</v>
      </c>
      <c r="DA106" s="6">
        <f t="shared" si="111"/>
        <v>0</v>
      </c>
      <c r="DB106" s="26"/>
      <c r="DC106" s="6">
        <f t="shared" si="198"/>
        <v>24.566415816008416</v>
      </c>
      <c r="DD106" s="6">
        <f t="shared" si="201"/>
        <v>106.72793650793642</v>
      </c>
      <c r="DE106" s="6">
        <f t="shared" si="176"/>
        <v>23.569329478896197</v>
      </c>
      <c r="DF106" s="6">
        <f t="shared" si="177"/>
        <v>19.266415816008415</v>
      </c>
      <c r="DG106" s="6">
        <f t="shared" si="178"/>
        <v>49.566415816008416</v>
      </c>
      <c r="DH106" s="24">
        <f t="shared" si="179"/>
        <v>30.566415816008416</v>
      </c>
      <c r="DI106" s="6">
        <f>IF(Monomers_Data!AE106=1,0.5*DH106+0.5*DG106,IF(Monomers_Data!AE106=2,0.7*DH106+0.3*DG106,IF(Monomers_Data!AE106=3,MAXA(MINA(DG106,DH106),DF106),IF(Monomers_Data!AE106=4,0.7*DH106+0.3*DF106,IF(Monomers_Data!AE106=5,0.5*DH106+0.5*DF106,"ERR")))))</f>
        <v>30.566415816008416</v>
      </c>
      <c r="DJ106" s="47">
        <f t="shared" si="131"/>
        <v>30.566415816008416</v>
      </c>
      <c r="DK106" s="26">
        <f t="shared" si="114"/>
        <v>673.68380458482545</v>
      </c>
      <c r="DL106" s="6">
        <f t="shared" si="180"/>
        <v>27.166415816008417</v>
      </c>
      <c r="DM106" s="6">
        <f t="shared" si="122"/>
        <v>29.666415816008417</v>
      </c>
      <c r="DN106" s="6">
        <f t="shared" si="181"/>
        <v>50.166415816008417</v>
      </c>
      <c r="DO106" s="24">
        <f t="shared" si="182"/>
        <v>38.166415816008417</v>
      </c>
      <c r="DP106" s="6">
        <f>IF(Monomers_Data!AE106=1,0.5*DO106+0.5*DN106,IF(Monomers_Data!AE106=2,0.7*DO106+0.3*DN106,IF(Monomers_Data!AE106=3,MAXA(MINA(DN106,DO106),DM106),IF(Monomers_Data!AE106=4,0.7*DO106+0.3*DM106,IF(Monomers_Data!AE106=5,0.5*DO106+0.5*DM106,"ERR")))))</f>
        <v>38.166415816008417</v>
      </c>
      <c r="DQ106" s="47">
        <f t="shared" si="126"/>
        <v>38.166415816008417</v>
      </c>
      <c r="DR106" s="26">
        <f t="shared" si="115"/>
        <v>841.18780458482547</v>
      </c>
      <c r="DS106" s="24">
        <f>VLOOKUP(A106,'[2]Price Curves'!$C$8:$BH$367,'[2]Price Curves'!$BC$1)</f>
        <v>22.733333333333299</v>
      </c>
      <c r="DT106" s="6">
        <f t="shared" si="116"/>
        <v>54.126984126984048</v>
      </c>
      <c r="DU106" s="6">
        <f>VLOOKUP(A106,'[2]Price Curves'!$C$8:$BH$367,'[2]Price Curves'!$BG$1)</f>
        <v>91.240476190476201</v>
      </c>
      <c r="DV106" s="5">
        <f t="shared" si="183"/>
        <v>79.766666666666666</v>
      </c>
      <c r="DW106" s="58">
        <f t="shared" si="184"/>
        <v>164.16666666666666</v>
      </c>
      <c r="DX106" s="58">
        <f t="shared" si="185"/>
        <v>106.72793650793642</v>
      </c>
      <c r="DY106" s="24">
        <f t="shared" si="186"/>
        <v>109.16666666666666</v>
      </c>
      <c r="DZ106" s="24"/>
      <c r="EA106" s="186">
        <f t="shared" si="187"/>
        <v>106.72793650793642</v>
      </c>
      <c r="EB106" s="186">
        <f t="shared" si="202"/>
        <v>106.72793650793642</v>
      </c>
      <c r="EC106" s="153"/>
      <c r="ED106" s="73">
        <f>'[2]Price Curves'!AM105</f>
        <v>0</v>
      </c>
      <c r="EH106" s="67">
        <f>MAX(EXP(-0.015*((A112-'Export File'!$A$6+30)/365))*$EH$8,0.1)</f>
        <v>0.1</v>
      </c>
      <c r="EJ106" s="112">
        <f t="shared" si="188"/>
        <v>13.166415816008417</v>
      </c>
      <c r="EK106" s="112">
        <f t="shared" si="123"/>
        <v>18.386415816008416</v>
      </c>
      <c r="EL106" s="112">
        <f t="shared" si="189"/>
        <v>31.366415816008416</v>
      </c>
      <c r="EM106" s="112">
        <f t="shared" si="190"/>
        <v>24.566415816008416</v>
      </c>
      <c r="EN106" s="174">
        <f>IF(Monomers_Data!K106=1,0.5*EM106+0.5*EL106,IF(Monomers_Data!K106=2,0.7*EM106+0.3*EL106,IF(Monomers_Data!K106=3,MAXA(MINA(EL106,EM106),EK106),IF(Monomers_Data!K106=4,0.7*EM106+0.3*EK106,IF(Monomers_Data!K106=5,0.5*EM106+0.5*EK106,"ERR")))))</f>
        <v>24.566415816008416</v>
      </c>
      <c r="EP106" s="175">
        <f t="shared" si="106"/>
        <v>24.566415816008416</v>
      </c>
      <c r="EQ106" s="112">
        <f>VLOOKUP(A106,'[2]Price Curves'!$C$8:$BH$367,'[2]Price Curves'!$BH$1)</f>
        <v>69.040476190476184</v>
      </c>
      <c r="ER106" s="112">
        <f>VLOOKUP(A106,'[2]Price Curves'!$C$8:$BH$367,'[2]Price Curves'!$BA$1)</f>
        <v>45.763329523809524</v>
      </c>
      <c r="ES106" s="161">
        <f t="shared" si="191"/>
        <v>17.441249264884114</v>
      </c>
      <c r="ET106" s="112">
        <f t="shared" si="192"/>
        <v>20.166415816008417</v>
      </c>
      <c r="EU106" s="192">
        <f t="shared" si="193"/>
        <v>18.803832540446265</v>
      </c>
      <c r="EV106" s="112">
        <f t="shared" si="194"/>
        <v>17.510643941086354</v>
      </c>
      <c r="EW106" s="112">
        <f>IF(Monomers_Data!U106=1,0.5*EU106+0.5*ET106,IF(Monomers_Data!U106=2,0.7*EU106+0.3*ET106,IF(Monomers_Data!U106=3,MAXA(MINA(ET106,EU106),ES106),IF(Monomers_Data!U106=4,0.7*EU106+0.3*ES106,IF(Monomers_Data!U106=5,0.5*EU106+0.5*ES106,"ERR")))))</f>
        <v>19.212607523114912</v>
      </c>
      <c r="EX106" s="24">
        <f t="shared" si="197"/>
        <v>19.212607523114912</v>
      </c>
      <c r="EY106" s="211">
        <f>VLOOKUP(A106,'[2]Price Curves'!$C$8:$BH$367,'[2]Price Curves'!$BE$1)</f>
        <v>4.3140000000000001</v>
      </c>
      <c r="EZ106" s="112">
        <f t="shared" si="129"/>
        <v>65.692599999999999</v>
      </c>
      <c r="FA106">
        <f t="shared" si="195"/>
        <v>65.297000000000011</v>
      </c>
    </row>
    <row r="107" spans="1:157" x14ac:dyDescent="0.3">
      <c r="A107" s="113">
        <f t="shared" si="196"/>
        <v>39965</v>
      </c>
      <c r="C107" s="52">
        <f t="shared" si="132"/>
        <v>27.18288512955435</v>
      </c>
      <c r="D107" s="12"/>
      <c r="E107" s="24">
        <f t="shared" si="133"/>
        <v>36.18288512955435</v>
      </c>
      <c r="F107" s="24">
        <f t="shared" si="134"/>
        <v>49.18288512955435</v>
      </c>
      <c r="G107" s="24">
        <f t="shared" si="135"/>
        <v>42.382885129554353</v>
      </c>
      <c r="H107" s="40">
        <f>IF(Polymers_Data!F107=1,0.5*G107+0.5*F107,IF(Polymers_Data!F107=2,0.7*G107+0.3*F107,IF(Polymers_Data!F107=3,MAXA(MINA(F107,G107),E107),IF(Polymers_Data!F107=4,0.7*G107+0.3*E107,IF(Polymers_Data!F107=5,0.5*G107+0.5*E107,"ERR")))))</f>
        <v>42.382885129554353</v>
      </c>
      <c r="I107" s="116">
        <v>0</v>
      </c>
      <c r="J107" s="116">
        <f t="shared" si="136"/>
        <v>42.382885129554353</v>
      </c>
      <c r="K107" s="65">
        <f t="shared" si="113"/>
        <v>44.382885129554353</v>
      </c>
      <c r="L107" s="91">
        <f t="shared" si="137"/>
        <v>44.68288512955435</v>
      </c>
      <c r="M107" s="92">
        <f t="shared" si="130"/>
        <v>45.68288512955435</v>
      </c>
      <c r="N107" s="93">
        <f t="shared" si="138"/>
        <v>43.68288512955435</v>
      </c>
      <c r="O107" s="25">
        <f t="shared" si="139"/>
        <v>29.68288512955435</v>
      </c>
      <c r="P107" s="24">
        <f t="shared" si="140"/>
        <v>47.68288512955435</v>
      </c>
      <c r="Q107" s="24">
        <f t="shared" si="141"/>
        <v>39.43288512955435</v>
      </c>
      <c r="R107" s="12"/>
      <c r="S107" s="37">
        <f t="shared" si="142"/>
        <v>38.882885129554353</v>
      </c>
      <c r="T107" s="40"/>
      <c r="U107" s="25">
        <f t="shared" si="117"/>
        <v>32.18288512955435</v>
      </c>
      <c r="V107" s="24">
        <f t="shared" si="118"/>
        <v>46.68288512955435</v>
      </c>
      <c r="W107" s="24">
        <f t="shared" si="119"/>
        <v>39.18288512955435</v>
      </c>
      <c r="X107" s="40"/>
      <c r="Y107" s="40">
        <f>IF(Polymers_Data!BA107=1,0.5*W107+0.5*V107,IF(Polymers_Data!BA107=2,0.7*W107+0.3*V107,IF(Polymers_Data!BA107=3,MAXA(MINA(V107,W107),U107),IF(Polymers_Data!BA107=4,0.7*W107+0.3*U107,IF(Polymers_Data!BA107=5,0.5*W107+0.5*U107,"ERR")))))</f>
        <v>39.18288512955435</v>
      </c>
      <c r="Z107" s="24">
        <v>0</v>
      </c>
      <c r="AA107" s="40">
        <f t="shared" si="200"/>
        <v>39.18288512955435</v>
      </c>
      <c r="AB107" s="40">
        <f t="shared" si="143"/>
        <v>40.18288512955435</v>
      </c>
      <c r="AC107" s="143">
        <f t="shared" si="144"/>
        <v>40.882885129554353</v>
      </c>
      <c r="AD107" s="97">
        <f t="shared" si="145"/>
        <v>42.68288512955435</v>
      </c>
      <c r="AE107" s="24">
        <f t="shared" si="146"/>
        <v>38.512885129554348</v>
      </c>
      <c r="AF107" s="24">
        <f t="shared" si="147"/>
        <v>54.18288512955435</v>
      </c>
      <c r="AG107" s="24">
        <f t="shared" si="148"/>
        <v>44.86288512955435</v>
      </c>
      <c r="AH107" s="12"/>
      <c r="AI107" s="37">
        <f t="shared" si="149"/>
        <v>45.382885129554353</v>
      </c>
      <c r="AJ107" s="34">
        <f t="shared" si="150"/>
        <v>48.18288512955435</v>
      </c>
      <c r="AK107" s="25">
        <f t="shared" si="151"/>
        <v>22.68288512955435</v>
      </c>
      <c r="AL107" s="12"/>
      <c r="AM107" s="24">
        <f t="shared" si="152"/>
        <v>35.482885129554347</v>
      </c>
      <c r="AN107" s="24">
        <f t="shared" si="153"/>
        <v>46.68288512955435</v>
      </c>
      <c r="AO107" s="24">
        <f t="shared" si="154"/>
        <v>40.582885129554349</v>
      </c>
      <c r="AP107" s="116">
        <f>IF(Polymers_Data!AE107=1,0.5*AO107+0.5*AN107,IF(Polymers_Data!AE107=2,0.7*AO107+0.3*AN107,IF(Polymers_Data!AE107=3,MAXA(MINA(AN107,AO107),AM107),IF(Polymers_Data!AE107=4,0.7*AO107+0.3*AM107,IF(Polymers_Data!AE107=5,0.5*AO107+0.5*AM107,"ERR")))))</f>
        <v>40.582885129554349</v>
      </c>
      <c r="AQ107" s="116">
        <f>IF(Polymers_Data!AE107=1,0.5*AO107+0.5*AN107,IF(Polymers_Data!AE107=2,0.7*AO107+0.3*AN107,IF(Polymers_Data!AE107=3,MAXA(MINA(AN107,AO107),AM107),IF(Polymers_Data!AE107=4,0.7*AO107+0.3*AM107,IF(Polymers_Data!AE107=5,0.5*AO107+0.5*AM107,"ERR")))))</f>
        <v>40.582885129554349</v>
      </c>
      <c r="AR107" s="24">
        <f t="shared" si="107"/>
        <v>32.68288512955435</v>
      </c>
      <c r="AS107" s="24">
        <f t="shared" si="108"/>
        <v>46.43288512955435</v>
      </c>
      <c r="AT107" s="24">
        <f t="shared" si="120"/>
        <v>38.072885129554351</v>
      </c>
      <c r="AU107" s="24">
        <f>IF(Polymers_Data!BP107=1,0.5*AT107+0.5*AS107,IF(Polymers_Data!BP107=2,0.7*AT107+0.3*AS107,IF(Polymers_Data!BP107=3,MAXA(MINA(AS107,AT107),AR107),IF(Polymers_Data!BP107=4,0.7*AT107+0.3*AR107,IF(Polymers_Data!BP107=5,0.3*AT107+0.7*AR107,"ERR")))))</f>
        <v>38.072885129554351</v>
      </c>
      <c r="AV107" s="24"/>
      <c r="AW107" s="24">
        <f t="shared" ref="AW107:AW142" si="204">AT107+AV107</f>
        <v>38.072885129554351</v>
      </c>
      <c r="AX107" s="14"/>
      <c r="AY107" s="52">
        <f t="shared" si="155"/>
        <v>27.18288512955435</v>
      </c>
      <c r="AZ107" s="12"/>
      <c r="BA107" s="24">
        <f t="shared" si="156"/>
        <v>44.68288512955435</v>
      </c>
      <c r="BB107" s="24">
        <f t="shared" si="157"/>
        <v>87.18288512955435</v>
      </c>
      <c r="BC107" s="24">
        <f t="shared" si="158"/>
        <v>66.68288512955435</v>
      </c>
      <c r="BD107" s="116">
        <f>IF(Polymers_Data!BZ107=1,0.5*BC107+0.5*BB107,IF(Polymers_Data!BZ107=2,0.7*BC107+0.3*BB107,IF(Polymers_Data!BZ107=3,MAXA(MINA(BB107,BC107),BA107),IF(Polymers_Data!BZ107=4,0.7*BC107+0.3*BA107,IF(Polymers_Data!BZ107=5,0.5*BC107+0.5*BA107,"ERR")))))</f>
        <v>66.68288512955435</v>
      </c>
      <c r="BE107" s="40">
        <f>IF(Polymers_Data!BZ107=1,0.5*BC107+0.5*BB107,IF(Polymers_Data!BZ107=2,0.7*BC107+0.3*BB107,IF(Polymers_Data!BZ107=3,MAXA(MINA(BB107,BC107),BA107),IF(Polymers_Data!BZ107=4,0.7*BC107+0.3*BA107,IF(Polymers_Data!BZ107=5,0.5*BC107+0.5*BA107,"ERR")))))</f>
        <v>66.68288512955435</v>
      </c>
      <c r="BF107" s="12"/>
      <c r="BG107" s="12"/>
      <c r="BH107" s="12"/>
      <c r="BI107" s="53">
        <f t="shared" si="159"/>
        <v>66.68288512955435</v>
      </c>
      <c r="BJ107" s="12"/>
      <c r="BK107" s="25">
        <f t="shared" si="160"/>
        <v>38.18288512955435</v>
      </c>
      <c r="BL107" s="12"/>
      <c r="BM107" s="24">
        <f t="shared" si="161"/>
        <v>45.43288512955435</v>
      </c>
      <c r="BN107" s="24">
        <f t="shared" si="162"/>
        <v>60.18288512955435</v>
      </c>
      <c r="BO107" s="24">
        <f t="shared" si="163"/>
        <v>53.382885129554353</v>
      </c>
      <c r="BP107" s="94">
        <f>IF(Polymers_Data!AJ107=1,0.5*BO107+0.5*BN107,IF(Polymers_Data!AJ107=2,0.7*BO107+0.3*BN107,IF(Polymers_Data!AJ107=3,MAXA(MINA(BN107,BO107),BM107),IF(Polymers_Data!AJ107=4,0.7*BO107+0.3*BM107,IF(Polymers_Data!AJ107=5,0.5*BO107+0.5*BM107,"ERR")))))</f>
        <v>53.382885129554353</v>
      </c>
      <c r="BQ107" s="94">
        <v>0</v>
      </c>
      <c r="BR107" s="94">
        <f t="shared" si="203"/>
        <v>53.382885129554353</v>
      </c>
      <c r="BS107" s="24">
        <f t="shared" si="109"/>
        <v>50.882885129554353</v>
      </c>
      <c r="BT107" s="6"/>
      <c r="BU107" s="31">
        <f>VLOOKUP(A107,'[2]Price Curves'!$C$8:$IV$367,'[2]Price Curves'!$AW$1)</f>
        <v>39.15316883477643</v>
      </c>
      <c r="BV107" s="24">
        <f t="shared" si="112"/>
        <v>13.182885129554352</v>
      </c>
      <c r="BW107" s="24">
        <f t="shared" si="110"/>
        <v>20.18288512955435</v>
      </c>
      <c r="BX107" s="24">
        <f t="shared" si="164"/>
        <v>37.043885129554354</v>
      </c>
      <c r="BY107" s="24">
        <f t="shared" si="165"/>
        <v>27.18288512955435</v>
      </c>
      <c r="BZ107" s="24">
        <f>IF(Monomers_Data!F107=1,0.5*BY107+0.5*BX107,IF(Monomers_Data!F107=2,0.7*BY107+0.3*BX107,IF(Monomers_Data!F107=3,MAXA(MINA(BX107,BY107),BW107),IF(Monomers_Data!F107=4,0.7*BY107+0.3*BW107,IF(Monomers_Data!F107=5,0.5*BY107+0.5*BW107,"ERR")))))</f>
        <v>27.18288512955435</v>
      </c>
      <c r="CA107" s="24"/>
      <c r="CB107" s="40">
        <f t="shared" si="199"/>
        <v>27.18288512955435</v>
      </c>
      <c r="CC107" s="24">
        <f t="shared" si="166"/>
        <v>24.582885129554352</v>
      </c>
      <c r="CD107" s="24">
        <f t="shared" si="167"/>
        <v>29.18288512955435</v>
      </c>
      <c r="CE107" s="26">
        <f t="shared" si="168"/>
        <v>27.43288512955435</v>
      </c>
      <c r="CF107" s="6"/>
      <c r="CG107" s="5">
        <f>VLOOKUP(A107,'[2]Price Curves'!$C$8:$BH$367,'[2]Price Curves'!$AY$1)</f>
        <v>46.651301756601669</v>
      </c>
      <c r="CH107" s="6">
        <f t="shared" si="124"/>
        <v>11.028676538203703</v>
      </c>
      <c r="CI107" s="6">
        <f t="shared" si="125"/>
        <v>19.18288512955435</v>
      </c>
      <c r="CJ107" s="6">
        <f t="shared" si="125"/>
        <v>25.18288512955435</v>
      </c>
      <c r="CK107" s="6">
        <f t="shared" si="125"/>
        <v>21.18288512955435</v>
      </c>
      <c r="CL107" s="47">
        <f>IF(Monomers_Data!P107=1,0.5*CK107+0.5*CJ107,IF(Monomers_Data!P107=2,0.7*CK107+0.3*CJ107,IF(Monomers_Data!P107=3,MAXA(MINA(CJ107,CK107),CI107),IF(Monomers_Data!P107=4,0.7*CK107+0.3*CI107,IF(Monomers_Data!P107=5,0.5*CK107+0.5*CI107,"ERR")))))</f>
        <v>21.18288512955435</v>
      </c>
      <c r="CM107" s="47">
        <f t="shared" si="169"/>
        <v>18.028676538203705</v>
      </c>
      <c r="CN107" s="47"/>
      <c r="CO107" s="34">
        <f t="shared" si="127"/>
        <v>21.18288512955435</v>
      </c>
      <c r="CP107" s="47">
        <v>1.5</v>
      </c>
      <c r="CQ107" s="87">
        <f t="shared" si="170"/>
        <v>22.68288512955435</v>
      </c>
      <c r="CR107" s="6">
        <f t="shared" si="171"/>
        <v>19.224096962313148</v>
      </c>
      <c r="CS107" s="60">
        <f t="shared" si="172"/>
        <v>19.224096962313148</v>
      </c>
      <c r="CT107" s="63">
        <f t="shared" si="173"/>
        <v>27.18288512955435</v>
      </c>
      <c r="CU107" s="6">
        <f t="shared" si="121"/>
        <v>29.68288512955435</v>
      </c>
      <c r="CV107" s="6">
        <f t="shared" si="174"/>
        <v>44.18288512955435</v>
      </c>
      <c r="CW107" s="6">
        <f t="shared" si="175"/>
        <v>37.18288512955435</v>
      </c>
      <c r="CX107" s="24">
        <f>IF(Polymers_Data!BU107=1,0.5*CW107+0.5*CV107,IF(Polymers_Data!BU107=2,0.7*CW107+0.3*CV107,IF(Polymers_Data!BU107=3,MAXA(MINA(CV107,CW107),CU107),IF(Polymers_Data!BU107=4,0.7*CW107+0.3*CU107,IF(Polymers_Data!BU107=5,0.5*CW107+0.5*CU107,"ERR")))))</f>
        <v>39.282885129554344</v>
      </c>
      <c r="CY107" s="177">
        <f t="shared" si="128"/>
        <v>39.282885129554344</v>
      </c>
      <c r="CZ107" s="5">
        <v>0</v>
      </c>
      <c r="DA107" s="6">
        <f t="shared" si="111"/>
        <v>0</v>
      </c>
      <c r="DB107" s="26"/>
      <c r="DC107" s="6">
        <f t="shared" si="198"/>
        <v>24.582885129554352</v>
      </c>
      <c r="DD107" s="6">
        <f t="shared" si="201"/>
        <v>106.77416666666667</v>
      </c>
      <c r="DE107" s="6">
        <f t="shared" si="176"/>
        <v>23.578947341072695</v>
      </c>
      <c r="DF107" s="6">
        <f t="shared" si="177"/>
        <v>19.282885129554352</v>
      </c>
      <c r="DG107" s="6">
        <f t="shared" si="178"/>
        <v>49.582885129554356</v>
      </c>
      <c r="DH107" s="24">
        <f t="shared" si="179"/>
        <v>30.582885129554352</v>
      </c>
      <c r="DI107" s="6">
        <f>IF(Monomers_Data!AE107=1,0.5*DH107+0.5*DG107,IF(Monomers_Data!AE107=2,0.7*DH107+0.3*DG107,IF(Monomers_Data!AE107=3,MAXA(MINA(DG107,DH107),DF107),IF(Monomers_Data!AE107=4,0.7*DH107+0.3*DF107,IF(Monomers_Data!AE107=5,0.5*DH107+0.5*DF107,"ERR")))))</f>
        <v>30.582885129554352</v>
      </c>
      <c r="DJ107" s="47">
        <f t="shared" si="131"/>
        <v>30.582885129554352</v>
      </c>
      <c r="DK107" s="26">
        <f t="shared" si="114"/>
        <v>674.04678825537803</v>
      </c>
      <c r="DL107" s="6">
        <f t="shared" si="180"/>
        <v>27.18288512955435</v>
      </c>
      <c r="DM107" s="6">
        <f t="shared" si="122"/>
        <v>29.68288512955435</v>
      </c>
      <c r="DN107" s="6">
        <f t="shared" si="181"/>
        <v>50.18288512955435</v>
      </c>
      <c r="DO107" s="24">
        <f t="shared" si="182"/>
        <v>38.18288512955435</v>
      </c>
      <c r="DP107" s="6">
        <f>IF(Monomers_Data!AE107=1,0.5*DO107+0.5*DN107,IF(Monomers_Data!AE107=2,0.7*DO107+0.3*DN107,IF(Monomers_Data!AE107=3,MAXA(MINA(DN107,DO107),DM107),IF(Monomers_Data!AE107=4,0.7*DO107+0.3*DM107,IF(Monomers_Data!AE107=5,0.5*DO107+0.5*DM107,"ERR")))))</f>
        <v>38.18288512955435</v>
      </c>
      <c r="DQ107" s="47">
        <f t="shared" si="126"/>
        <v>38.18288512955435</v>
      </c>
      <c r="DR107" s="26">
        <f t="shared" si="115"/>
        <v>841.55078825537782</v>
      </c>
      <c r="DS107" s="24">
        <f>VLOOKUP(A107,'[2]Price Curves'!$C$8:$BH$367,'[2]Price Curves'!$BC$1)</f>
        <v>22.75</v>
      </c>
      <c r="DT107" s="6">
        <f t="shared" si="116"/>
        <v>54.166666666666664</v>
      </c>
      <c r="DU107" s="6">
        <f>VLOOKUP(A107,'[2]Price Curves'!$C$8:$BH$367,'[2]Price Curves'!$BG$1)</f>
        <v>85.280952380952385</v>
      </c>
      <c r="DV107" s="5">
        <f t="shared" si="183"/>
        <v>79.80634920634904</v>
      </c>
      <c r="DW107" s="58">
        <f t="shared" si="184"/>
        <v>164.20634920634905</v>
      </c>
      <c r="DX107" s="58">
        <f t="shared" si="185"/>
        <v>106.77416666666667</v>
      </c>
      <c r="DY107" s="24">
        <f t="shared" si="186"/>
        <v>109.20634920634905</v>
      </c>
      <c r="DZ107" s="24"/>
      <c r="EA107" s="186">
        <f t="shared" si="187"/>
        <v>106.77416666666667</v>
      </c>
      <c r="EB107" s="186">
        <f t="shared" si="202"/>
        <v>106.77416666666667</v>
      </c>
      <c r="EC107" s="153"/>
      <c r="ED107" s="73">
        <f>'[2]Price Curves'!AM106</f>
        <v>0</v>
      </c>
      <c r="EH107" s="67">
        <f>MAX(EXP(-0.015*((A113-'Export File'!$A$6+30)/365))*$EH$8,0.1)</f>
        <v>0.1</v>
      </c>
      <c r="EJ107" s="112">
        <f t="shared" si="188"/>
        <v>13.182885129554352</v>
      </c>
      <c r="EK107" s="112">
        <f t="shared" si="123"/>
        <v>18.402885129554353</v>
      </c>
      <c r="EL107" s="112">
        <f t="shared" si="189"/>
        <v>31.382885129554353</v>
      </c>
      <c r="EM107" s="112">
        <f t="shared" si="190"/>
        <v>24.582885129554352</v>
      </c>
      <c r="EN107" s="174">
        <f>IF(Monomers_Data!K107=1,0.5*EM107+0.5*EL107,IF(Monomers_Data!K107=2,0.7*EM107+0.3*EL107,IF(Monomers_Data!K107=3,MAXA(MINA(EL107,EM107),EK107),IF(Monomers_Data!K107=4,0.7*EM107+0.3*EK107,IF(Monomers_Data!K107=5,0.5*EM107+0.5*EK107,"ERR")))))</f>
        <v>24.582885129554352</v>
      </c>
      <c r="EP107" s="175">
        <f t="shared" ref="EP107:EP145" si="205">EN107+EO107</f>
        <v>24.582885129554352</v>
      </c>
      <c r="EQ107" s="112">
        <f>VLOOKUP(A107,'[2]Price Curves'!$C$8:$BH$367,'[2]Price Curves'!$BH$1)</f>
        <v>69.080952380952382</v>
      </c>
      <c r="ER107" s="112">
        <f>VLOOKUP(A107,'[2]Price Curves'!$C$8:$BH$367,'[2]Price Curves'!$BA$1)</f>
        <v>45.812721525974048</v>
      </c>
      <c r="ES107" s="161">
        <f t="shared" si="191"/>
        <v>17.443490366008064</v>
      </c>
      <c r="ET107" s="112">
        <f t="shared" si="192"/>
        <v>20.18288512955435</v>
      </c>
      <c r="EU107" s="192">
        <f t="shared" si="193"/>
        <v>18.813187747781207</v>
      </c>
      <c r="EV107" s="112">
        <f t="shared" si="194"/>
        <v>17.523078272813535</v>
      </c>
      <c r="EW107" s="112">
        <f>IF(Monomers_Data!U107=1,0.5*EU107+0.5*ET107,IF(Monomers_Data!U107=2,0.7*EU107+0.3*ET107,IF(Monomers_Data!U107=3,MAXA(MINA(ET107,EU107),ES107),IF(Monomers_Data!U107=4,0.7*EU107+0.3*ES107,IF(Monomers_Data!U107=5,0.5*EU107+0.5*ES107,"ERR")))))</f>
        <v>19.224096962313148</v>
      </c>
      <c r="EX107" s="24">
        <f t="shared" si="197"/>
        <v>19.224096962313148</v>
      </c>
      <c r="EY107" s="211">
        <f>VLOOKUP(A107,'[2]Price Curves'!$C$8:$BH$367,'[2]Price Curves'!$BE$1)</f>
        <v>4.3470000000000004</v>
      </c>
      <c r="EZ107" s="112">
        <f t="shared" si="129"/>
        <v>66.217300000000009</v>
      </c>
      <c r="FA107">
        <f t="shared" si="195"/>
        <v>65.643500000000017</v>
      </c>
    </row>
    <row r="108" spans="1:157" x14ac:dyDescent="0.3">
      <c r="A108" s="113">
        <f t="shared" si="196"/>
        <v>39995</v>
      </c>
      <c r="C108" s="52">
        <f t="shared" si="132"/>
        <v>27.395805211070947</v>
      </c>
      <c r="D108" s="12"/>
      <c r="E108" s="24">
        <f t="shared" si="133"/>
        <v>36.39580521107095</v>
      </c>
      <c r="F108" s="24">
        <f t="shared" si="134"/>
        <v>49.39580521107095</v>
      </c>
      <c r="G108" s="24">
        <f t="shared" si="135"/>
        <v>42.595805211070946</v>
      </c>
      <c r="H108" s="40">
        <f>IF(Polymers_Data!F108=1,0.5*G108+0.5*F108,IF(Polymers_Data!F108=2,0.7*G108+0.3*F108,IF(Polymers_Data!F108=3,MAXA(MINA(F108,G108),E108),IF(Polymers_Data!F108=4,0.7*G108+0.3*E108,IF(Polymers_Data!F108=5,0.5*G108+0.5*E108,"ERR")))))</f>
        <v>42.595805211070946</v>
      </c>
      <c r="I108" s="116">
        <v>0</v>
      </c>
      <c r="J108" s="116">
        <f t="shared" si="136"/>
        <v>42.595805211070946</v>
      </c>
      <c r="K108" s="65">
        <f t="shared" si="113"/>
        <v>44.595805211070946</v>
      </c>
      <c r="L108" s="91">
        <f t="shared" si="137"/>
        <v>44.89580521107095</v>
      </c>
      <c r="M108" s="92">
        <f t="shared" si="130"/>
        <v>45.89580521107095</v>
      </c>
      <c r="N108" s="93">
        <f t="shared" si="138"/>
        <v>43.89580521107095</v>
      </c>
      <c r="O108" s="25">
        <f t="shared" si="139"/>
        <v>29.895805211070947</v>
      </c>
      <c r="P108" s="24">
        <f t="shared" si="140"/>
        <v>47.89580521107095</v>
      </c>
      <c r="Q108" s="24">
        <f t="shared" si="141"/>
        <v>39.64580521107095</v>
      </c>
      <c r="R108" s="12"/>
      <c r="S108" s="37">
        <f t="shared" si="142"/>
        <v>39.095805211070946</v>
      </c>
      <c r="T108" s="40"/>
      <c r="U108" s="25">
        <f t="shared" si="117"/>
        <v>32.39580521107095</v>
      </c>
      <c r="V108" s="24">
        <f t="shared" si="118"/>
        <v>46.89580521107095</v>
      </c>
      <c r="W108" s="24">
        <f t="shared" si="119"/>
        <v>39.39580521107095</v>
      </c>
      <c r="X108" s="40"/>
      <c r="Y108" s="40">
        <f>IF(Polymers_Data!BA108=1,0.5*W108+0.5*V108,IF(Polymers_Data!BA108=2,0.7*W108+0.3*V108,IF(Polymers_Data!BA108=3,MAXA(MINA(V108,W108),U108),IF(Polymers_Data!BA108=4,0.7*W108+0.3*U108,IF(Polymers_Data!BA108=5,0.5*W108+0.5*U108,"ERR")))))</f>
        <v>39.39580521107095</v>
      </c>
      <c r="Z108" s="24">
        <v>0</v>
      </c>
      <c r="AA108" s="40">
        <f t="shared" si="200"/>
        <v>39.39580521107095</v>
      </c>
      <c r="AB108" s="40">
        <f t="shared" si="143"/>
        <v>40.39580521107095</v>
      </c>
      <c r="AC108" s="143">
        <f t="shared" si="144"/>
        <v>41.095805211070946</v>
      </c>
      <c r="AD108" s="97">
        <f t="shared" si="145"/>
        <v>42.89580521107095</v>
      </c>
      <c r="AE108" s="24">
        <f t="shared" si="146"/>
        <v>38.725805211070949</v>
      </c>
      <c r="AF108" s="24">
        <f t="shared" si="147"/>
        <v>54.39580521107095</v>
      </c>
      <c r="AG108" s="24">
        <f t="shared" si="148"/>
        <v>45.075805211070943</v>
      </c>
      <c r="AH108" s="12"/>
      <c r="AI108" s="37">
        <f t="shared" si="149"/>
        <v>45.595805211070946</v>
      </c>
      <c r="AJ108" s="34">
        <f t="shared" si="150"/>
        <v>48.39580521107095</v>
      </c>
      <c r="AK108" s="25">
        <f t="shared" si="151"/>
        <v>22.895805211070947</v>
      </c>
      <c r="AL108" s="12"/>
      <c r="AM108" s="24">
        <f t="shared" si="152"/>
        <v>35.695805211070947</v>
      </c>
      <c r="AN108" s="24">
        <f t="shared" si="153"/>
        <v>46.89580521107095</v>
      </c>
      <c r="AO108" s="24">
        <f t="shared" si="154"/>
        <v>40.795805211070942</v>
      </c>
      <c r="AP108" s="116">
        <f>IF(Polymers_Data!AE108=1,0.5*AO108+0.5*AN108,IF(Polymers_Data!AE108=2,0.7*AO108+0.3*AN108,IF(Polymers_Data!AE108=3,MAXA(MINA(AN108,AO108),AM108),IF(Polymers_Data!AE108=4,0.7*AO108+0.3*AM108,IF(Polymers_Data!AE108=5,0.5*AO108+0.5*AM108,"ERR")))))</f>
        <v>40.795805211070942</v>
      </c>
      <c r="AQ108" s="116">
        <f>IF(Polymers_Data!AE108=1,0.5*AO108+0.5*AN108,IF(Polymers_Data!AE108=2,0.7*AO108+0.3*AN108,IF(Polymers_Data!AE108=3,MAXA(MINA(AN108,AO108),AM108),IF(Polymers_Data!AE108=4,0.7*AO108+0.3*AM108,IF(Polymers_Data!AE108=5,0.5*AO108+0.5*AM108,"ERR")))))</f>
        <v>40.795805211070942</v>
      </c>
      <c r="AR108" s="24">
        <f t="shared" si="107"/>
        <v>32.89580521107095</v>
      </c>
      <c r="AS108" s="24">
        <f t="shared" si="108"/>
        <v>46.64580521107095</v>
      </c>
      <c r="AT108" s="24">
        <f t="shared" si="120"/>
        <v>38.285805211070951</v>
      </c>
      <c r="AU108" s="24">
        <f>IF(Polymers_Data!BP108=1,0.5*AT108+0.5*AS108,IF(Polymers_Data!BP108=2,0.7*AT108+0.3*AS108,IF(Polymers_Data!BP108=3,MAXA(MINA(AS108,AT108),AR108),IF(Polymers_Data!BP108=4,0.7*AT108+0.3*AR108,IF(Polymers_Data!BP108=5,0.3*AT108+0.7*AR108,"ERR")))))</f>
        <v>38.285805211070951</v>
      </c>
      <c r="AV108" s="24"/>
      <c r="AW108" s="24">
        <f t="shared" si="204"/>
        <v>38.285805211070951</v>
      </c>
      <c r="AX108" s="14"/>
      <c r="AY108" s="52">
        <f t="shared" si="155"/>
        <v>27.395805211070947</v>
      </c>
      <c r="AZ108" s="12"/>
      <c r="BA108" s="24">
        <f t="shared" si="156"/>
        <v>44.89580521107095</v>
      </c>
      <c r="BB108" s="24">
        <f t="shared" si="157"/>
        <v>87.39580521107095</v>
      </c>
      <c r="BC108" s="24">
        <f t="shared" si="158"/>
        <v>66.89580521107095</v>
      </c>
      <c r="BD108" s="116">
        <f>IF(Polymers_Data!BZ108=1,0.5*BC108+0.5*BB108,IF(Polymers_Data!BZ108=2,0.7*BC108+0.3*BB108,IF(Polymers_Data!BZ108=3,MAXA(MINA(BB108,BC108),BA108),IF(Polymers_Data!BZ108=4,0.7*BC108+0.3*BA108,IF(Polymers_Data!BZ108=5,0.5*BC108+0.5*BA108,"ERR")))))</f>
        <v>66.89580521107095</v>
      </c>
      <c r="BE108" s="40">
        <f>IF(Polymers_Data!BZ108=1,0.5*BC108+0.5*BB108,IF(Polymers_Data!BZ108=2,0.7*BC108+0.3*BB108,IF(Polymers_Data!BZ108=3,MAXA(MINA(BB108,BC108),BA108),IF(Polymers_Data!BZ108=4,0.7*BC108+0.3*BA108,IF(Polymers_Data!BZ108=5,0.5*BC108+0.5*BA108,"ERR")))))</f>
        <v>66.89580521107095</v>
      </c>
      <c r="BF108" s="12"/>
      <c r="BG108" s="12"/>
      <c r="BH108" s="12"/>
      <c r="BI108" s="53">
        <f t="shared" si="159"/>
        <v>66.89580521107095</v>
      </c>
      <c r="BJ108" s="12"/>
      <c r="BK108" s="25">
        <f t="shared" si="160"/>
        <v>38.39580521107095</v>
      </c>
      <c r="BL108" s="12"/>
      <c r="BM108" s="24">
        <f t="shared" si="161"/>
        <v>45.64580521107095</v>
      </c>
      <c r="BN108" s="24">
        <f t="shared" si="162"/>
        <v>60.39580521107095</v>
      </c>
      <c r="BO108" s="24">
        <f t="shared" si="163"/>
        <v>53.595805211070953</v>
      </c>
      <c r="BP108" s="94">
        <f>IF(Polymers_Data!AJ108=1,0.5*BO108+0.5*BN108,IF(Polymers_Data!AJ108=2,0.7*BO108+0.3*BN108,IF(Polymers_Data!AJ108=3,MAXA(MINA(BN108,BO108),BM108),IF(Polymers_Data!AJ108=4,0.7*BO108+0.3*BM108,IF(Polymers_Data!AJ108=5,0.5*BO108+0.5*BM108,"ERR")))))</f>
        <v>53.595805211070953</v>
      </c>
      <c r="BQ108" s="94">
        <v>0</v>
      </c>
      <c r="BR108" s="94">
        <f t="shared" si="203"/>
        <v>53.595805211070953</v>
      </c>
      <c r="BS108" s="24">
        <f t="shared" si="109"/>
        <v>51.095805211070953</v>
      </c>
      <c r="BT108" s="6"/>
      <c r="BU108" s="31">
        <f>VLOOKUP(A108,'[2]Price Curves'!$C$8:$IV$367,'[2]Price Curves'!$AW$1)</f>
        <v>39.785541476880717</v>
      </c>
      <c r="BV108" s="24">
        <f t="shared" si="112"/>
        <v>13.395805211070947</v>
      </c>
      <c r="BW108" s="24">
        <f t="shared" si="110"/>
        <v>20.395805211070947</v>
      </c>
      <c r="BX108" s="24">
        <f t="shared" si="164"/>
        <v>37.256805211070947</v>
      </c>
      <c r="BY108" s="24">
        <f t="shared" si="165"/>
        <v>27.395805211070947</v>
      </c>
      <c r="BZ108" s="24">
        <f>IF(Monomers_Data!F108=1,0.5*BY108+0.5*BX108,IF(Monomers_Data!F108=2,0.7*BY108+0.3*BX108,IF(Monomers_Data!F108=3,MAXA(MINA(BX108,BY108),BW108),IF(Monomers_Data!F108=4,0.7*BY108+0.3*BW108,IF(Monomers_Data!F108=5,0.5*BY108+0.5*BW108,"ERR")))))</f>
        <v>27.395805211070947</v>
      </c>
      <c r="CA108" s="24"/>
      <c r="CB108" s="40">
        <f t="shared" si="199"/>
        <v>27.395805211070947</v>
      </c>
      <c r="CC108" s="24">
        <f t="shared" si="166"/>
        <v>24.795805211070949</v>
      </c>
      <c r="CD108" s="24">
        <f t="shared" si="167"/>
        <v>29.395805211070947</v>
      </c>
      <c r="CE108" s="26">
        <f t="shared" si="168"/>
        <v>27.645805211070947</v>
      </c>
      <c r="CF108" s="6"/>
      <c r="CG108" s="5">
        <f>VLOOKUP(A108,'[2]Price Curves'!$C$8:$BH$367,'[2]Price Curves'!$AY$1)</f>
        <v>47.192837784446191</v>
      </c>
      <c r="CH108" s="6">
        <f t="shared" si="124"/>
        <v>11.156699239821794</v>
      </c>
      <c r="CI108" s="6">
        <f t="shared" si="125"/>
        <v>19.395805211070947</v>
      </c>
      <c r="CJ108" s="6">
        <f t="shared" si="125"/>
        <v>25.395805211070947</v>
      </c>
      <c r="CK108" s="6">
        <f t="shared" si="125"/>
        <v>21.395805211070947</v>
      </c>
      <c r="CL108" s="47">
        <f>IF(Monomers_Data!P108=1,0.5*CK108+0.5*CJ108,IF(Monomers_Data!P108=2,0.7*CK108+0.3*CJ108,IF(Monomers_Data!P108=3,MAXA(MINA(CJ108,CK108),CI108),IF(Monomers_Data!P108=4,0.7*CK108+0.3*CI108,IF(Monomers_Data!P108=5,0.5*CK108+0.5*CI108,"ERR")))))</f>
        <v>21.395805211070947</v>
      </c>
      <c r="CM108" s="47">
        <f t="shared" si="169"/>
        <v>18.156699239821794</v>
      </c>
      <c r="CN108" s="47"/>
      <c r="CO108" s="34">
        <f t="shared" si="127"/>
        <v>21.395805211070947</v>
      </c>
      <c r="CP108" s="47">
        <v>1.5</v>
      </c>
      <c r="CQ108" s="87">
        <f t="shared" si="170"/>
        <v>22.895805211070947</v>
      </c>
      <c r="CR108" s="6">
        <f t="shared" si="171"/>
        <v>18.715033542334339</v>
      </c>
      <c r="CS108" s="60">
        <f t="shared" si="172"/>
        <v>18.715033542334339</v>
      </c>
      <c r="CT108" s="63">
        <f t="shared" si="173"/>
        <v>27.395805211070947</v>
      </c>
      <c r="CU108" s="6">
        <f t="shared" si="121"/>
        <v>29.895805211070947</v>
      </c>
      <c r="CV108" s="6">
        <f t="shared" si="174"/>
        <v>44.39580521107095</v>
      </c>
      <c r="CW108" s="6">
        <f t="shared" si="175"/>
        <v>37.39580521107095</v>
      </c>
      <c r="CX108" s="24">
        <f>IF(Polymers_Data!BU108=1,0.5*CW108+0.5*CV108,IF(Polymers_Data!BU108=2,0.7*CW108+0.3*CV108,IF(Polymers_Data!BU108=3,MAXA(MINA(CV108,CW108),CU108),IF(Polymers_Data!BU108=4,0.7*CW108+0.3*CU108,IF(Polymers_Data!BU108=5,0.5*CW108+0.5*CU108,"ERR")))))</f>
        <v>39.495805211070945</v>
      </c>
      <c r="CY108" s="177">
        <f t="shared" si="128"/>
        <v>39.495805211070945</v>
      </c>
      <c r="CZ108" s="5">
        <v>0</v>
      </c>
      <c r="DA108" s="6">
        <f t="shared" si="111"/>
        <v>0</v>
      </c>
      <c r="DB108" s="26"/>
      <c r="DC108" s="6">
        <f t="shared" si="198"/>
        <v>24.795805211070949</v>
      </c>
      <c r="DD108" s="6">
        <f t="shared" si="201"/>
        <v>106.82039682539664</v>
      </c>
      <c r="DE108" s="6">
        <f t="shared" si="176"/>
        <v>23.644553672120804</v>
      </c>
      <c r="DF108" s="6">
        <f t="shared" si="177"/>
        <v>19.495805211070948</v>
      </c>
      <c r="DG108" s="6">
        <f t="shared" si="178"/>
        <v>49.795805211070949</v>
      </c>
      <c r="DH108" s="24">
        <f t="shared" si="179"/>
        <v>30.795805211070949</v>
      </c>
      <c r="DI108" s="6">
        <f>IF(Monomers_Data!AE108=1,0.5*DH108+0.5*DG108,IF(Monomers_Data!AE108=2,0.7*DH108+0.3*DG108,IF(Monomers_Data!AE108=3,MAXA(MINA(DG108,DH108),DF108),IF(Monomers_Data!AE108=4,0.7*DH108+0.3*DF108,IF(Monomers_Data!AE108=5,0.5*DH108+0.5*DF108,"ERR")))))</f>
        <v>30.795805211070949</v>
      </c>
      <c r="DJ108" s="47">
        <f t="shared" si="131"/>
        <v>30.795805211070949</v>
      </c>
      <c r="DK108" s="26">
        <f t="shared" si="114"/>
        <v>678.73954685200374</v>
      </c>
      <c r="DL108" s="6">
        <f t="shared" si="180"/>
        <v>27.395805211070947</v>
      </c>
      <c r="DM108" s="6">
        <f t="shared" si="122"/>
        <v>29.895805211070947</v>
      </c>
      <c r="DN108" s="6">
        <f t="shared" si="181"/>
        <v>50.39580521107095</v>
      </c>
      <c r="DO108" s="24">
        <f t="shared" si="182"/>
        <v>38.39580521107095</v>
      </c>
      <c r="DP108" s="6">
        <f>IF(Monomers_Data!AE108=1,0.5*DO108+0.5*DN108,IF(Monomers_Data!AE108=2,0.7*DO108+0.3*DN108,IF(Monomers_Data!AE108=3,MAXA(MINA(DN108,DO108),DM108),IF(Monomers_Data!AE108=4,0.7*DO108+0.3*DM108,IF(Monomers_Data!AE108=5,0.5*DO108+0.5*DM108,"ERR")))))</f>
        <v>38.39580521107095</v>
      </c>
      <c r="DQ108" s="47">
        <f t="shared" si="126"/>
        <v>38.39580521107095</v>
      </c>
      <c r="DR108" s="26">
        <f t="shared" si="115"/>
        <v>846.24354685200376</v>
      </c>
      <c r="DS108" s="24">
        <f>VLOOKUP(A108,'[2]Price Curves'!$C$8:$BH$367,'[2]Price Curves'!$BC$1)</f>
        <v>22.766666666666602</v>
      </c>
      <c r="DT108" s="6">
        <f t="shared" si="116"/>
        <v>54.206349206349046</v>
      </c>
      <c r="DU108" s="6">
        <f>VLOOKUP(A108,'[2]Price Curves'!$C$8:$BH$367,'[2]Price Curves'!$BG$1)</f>
        <v>81.340476190476195</v>
      </c>
      <c r="DV108" s="5">
        <f t="shared" si="183"/>
        <v>79.846031746031656</v>
      </c>
      <c r="DW108" s="58">
        <f t="shared" si="184"/>
        <v>164.24603174603166</v>
      </c>
      <c r="DX108" s="58">
        <f t="shared" si="185"/>
        <v>106.82039682539664</v>
      </c>
      <c r="DY108" s="24">
        <f t="shared" si="186"/>
        <v>109.24603174603166</v>
      </c>
      <c r="DZ108" s="24"/>
      <c r="EA108" s="186">
        <f t="shared" si="187"/>
        <v>106.82039682539664</v>
      </c>
      <c r="EB108" s="186">
        <f t="shared" si="202"/>
        <v>106.82039682539664</v>
      </c>
      <c r="EC108" s="153"/>
      <c r="ED108" s="73">
        <f>'[2]Price Curves'!AM107</f>
        <v>0</v>
      </c>
      <c r="EH108" s="67">
        <f>MAX(EXP(-0.015*((A114-'Export File'!$A$6+30)/365))*$EH$8,0.1)</f>
        <v>0.1</v>
      </c>
      <c r="EJ108" s="112">
        <f t="shared" si="188"/>
        <v>13.395805211070947</v>
      </c>
      <c r="EK108" s="112">
        <f t="shared" si="123"/>
        <v>18.615805211070946</v>
      </c>
      <c r="EL108" s="112">
        <f t="shared" si="189"/>
        <v>31.595805211070946</v>
      </c>
      <c r="EM108" s="112">
        <f t="shared" si="190"/>
        <v>24.795805211070949</v>
      </c>
      <c r="EN108" s="174">
        <f>IF(Monomers_Data!K108=1,0.5*EM108+0.5*EL108,IF(Monomers_Data!K108=2,0.7*EM108+0.3*EL108,IF(Monomers_Data!K108=3,MAXA(MINA(EL108,EM108),EK108),IF(Monomers_Data!K108=4,0.7*EM108+0.3*EK108,IF(Monomers_Data!K108=5,0.5*EM108+0.5*EK108,"ERR")))))</f>
        <v>24.795805211070949</v>
      </c>
      <c r="EP108" s="175">
        <f t="shared" si="205"/>
        <v>24.795805211070949</v>
      </c>
      <c r="EQ108" s="112">
        <f>VLOOKUP(A108,'[2]Price Curves'!$C$8:$BH$367,'[2]Price Curves'!$BH$1)</f>
        <v>65.359523809523807</v>
      </c>
      <c r="ER108" s="112">
        <f>VLOOKUP(A108,'[2]Price Curves'!$C$8:$BH$367,'[2]Price Curves'!$BA$1)</f>
        <v>46.664944409937853</v>
      </c>
      <c r="ES108" s="161">
        <f t="shared" si="191"/>
        <v>15.593600443252067</v>
      </c>
      <c r="ET108" s="112">
        <f t="shared" si="192"/>
        <v>20.395805211070947</v>
      </c>
      <c r="EU108" s="192">
        <f t="shared" si="193"/>
        <v>17.994702827161507</v>
      </c>
      <c r="EV108" s="112">
        <f t="shared" si="194"/>
        <v>17.683832934358566</v>
      </c>
      <c r="EW108" s="112">
        <f>IF(Monomers_Data!U108=1,0.5*EU108+0.5*ET108,IF(Monomers_Data!U108=2,0.7*EU108+0.3*ET108,IF(Monomers_Data!U108=3,MAXA(MINA(ET108,EU108),ES108),IF(Monomers_Data!U108=4,0.7*EU108+0.3*ES108,IF(Monomers_Data!U108=5,0.5*EU108+0.5*ES108,"ERR")))))</f>
        <v>18.715033542334339</v>
      </c>
      <c r="EX108" s="24">
        <f t="shared" si="197"/>
        <v>18.715033542334339</v>
      </c>
      <c r="EY108" s="211">
        <f>VLOOKUP(A108,'[2]Price Curves'!$C$8:$BH$367,'[2]Price Curves'!$BE$1)</f>
        <v>4.3920000000000003</v>
      </c>
      <c r="EZ108" s="112">
        <f t="shared" si="129"/>
        <v>66.9328</v>
      </c>
      <c r="FA108">
        <f t="shared" si="195"/>
        <v>66.116</v>
      </c>
    </row>
    <row r="109" spans="1:157" x14ac:dyDescent="0.3">
      <c r="A109" s="113">
        <f t="shared" si="196"/>
        <v>40026</v>
      </c>
      <c r="C109" s="52">
        <f t="shared" si="132"/>
        <v>23.497927520353457</v>
      </c>
      <c r="D109" s="12"/>
      <c r="E109" s="24">
        <f t="shared" si="133"/>
        <v>32.497927520353457</v>
      </c>
      <c r="F109" s="24">
        <f t="shared" si="134"/>
        <v>45.497927520353457</v>
      </c>
      <c r="G109" s="24">
        <f t="shared" si="135"/>
        <v>38.69792752035346</v>
      </c>
      <c r="H109" s="40">
        <f>IF(Polymers_Data!F109=1,0.5*G109+0.5*F109,IF(Polymers_Data!F109=2,0.7*G109+0.3*F109,IF(Polymers_Data!F109=3,MAXA(MINA(F109,G109),E109),IF(Polymers_Data!F109=4,0.7*G109+0.3*E109,IF(Polymers_Data!F109=5,0.5*G109+0.5*E109,"ERR")))))</f>
        <v>38.69792752035346</v>
      </c>
      <c r="I109" s="116">
        <v>0</v>
      </c>
      <c r="J109" s="116">
        <f t="shared" si="136"/>
        <v>38.69792752035346</v>
      </c>
      <c r="K109" s="65">
        <f t="shared" si="113"/>
        <v>40.69792752035346</v>
      </c>
      <c r="L109" s="91">
        <f t="shared" si="137"/>
        <v>40.997927520353457</v>
      </c>
      <c r="M109" s="92">
        <f t="shared" si="130"/>
        <v>41.997927520353457</v>
      </c>
      <c r="N109" s="93">
        <f t="shared" si="138"/>
        <v>39.997927520353457</v>
      </c>
      <c r="O109" s="25">
        <f t="shared" si="139"/>
        <v>25.997927520353457</v>
      </c>
      <c r="P109" s="24">
        <f t="shared" si="140"/>
        <v>43.997927520353457</v>
      </c>
      <c r="Q109" s="24">
        <f t="shared" si="141"/>
        <v>35.747927520353457</v>
      </c>
      <c r="R109" s="12"/>
      <c r="S109" s="37">
        <f t="shared" si="142"/>
        <v>35.19792752035346</v>
      </c>
      <c r="T109" s="40"/>
      <c r="U109" s="25">
        <f t="shared" si="117"/>
        <v>28.497927520353457</v>
      </c>
      <c r="V109" s="24">
        <f t="shared" si="118"/>
        <v>42.997927520353457</v>
      </c>
      <c r="W109" s="24">
        <f t="shared" si="119"/>
        <v>35.497927520353457</v>
      </c>
      <c r="X109" s="40"/>
      <c r="Y109" s="40">
        <f>IF(Polymers_Data!BA109=1,0.5*W109+0.5*V109,IF(Polymers_Data!BA109=2,0.7*W109+0.3*V109,IF(Polymers_Data!BA109=3,MAXA(MINA(V109,W109),U109),IF(Polymers_Data!BA109=4,0.7*W109+0.3*U109,IF(Polymers_Data!BA109=5,0.5*W109+0.5*U109,"ERR")))))</f>
        <v>35.497927520353457</v>
      </c>
      <c r="Z109" s="24">
        <v>0</v>
      </c>
      <c r="AA109" s="40">
        <f t="shared" si="200"/>
        <v>35.497927520353457</v>
      </c>
      <c r="AB109" s="40">
        <f t="shared" si="143"/>
        <v>36.497927520353457</v>
      </c>
      <c r="AC109" s="143">
        <f t="shared" si="144"/>
        <v>37.19792752035346</v>
      </c>
      <c r="AD109" s="97">
        <f t="shared" si="145"/>
        <v>38.997927520353457</v>
      </c>
      <c r="AE109" s="24">
        <f t="shared" si="146"/>
        <v>34.827927520353455</v>
      </c>
      <c r="AF109" s="24">
        <f t="shared" si="147"/>
        <v>50.497927520353457</v>
      </c>
      <c r="AG109" s="24">
        <f t="shared" si="148"/>
        <v>41.177927520353457</v>
      </c>
      <c r="AH109" s="12"/>
      <c r="AI109" s="37">
        <f t="shared" si="149"/>
        <v>41.69792752035346</v>
      </c>
      <c r="AJ109" s="34">
        <f t="shared" si="150"/>
        <v>44.497927520353457</v>
      </c>
      <c r="AK109" s="25">
        <f t="shared" si="151"/>
        <v>18.997927520353457</v>
      </c>
      <c r="AL109" s="12"/>
      <c r="AM109" s="24">
        <f t="shared" si="152"/>
        <v>31.797927520353458</v>
      </c>
      <c r="AN109" s="24">
        <f t="shared" si="153"/>
        <v>42.997927520353457</v>
      </c>
      <c r="AO109" s="24">
        <f t="shared" si="154"/>
        <v>36.897927520353456</v>
      </c>
      <c r="AP109" s="116">
        <f>IF(Polymers_Data!AE109=1,0.5*AO109+0.5*AN109,IF(Polymers_Data!AE109=2,0.7*AO109+0.3*AN109,IF(Polymers_Data!AE109=3,MAXA(MINA(AN109,AO109),AM109),IF(Polymers_Data!AE109=4,0.7*AO109+0.3*AM109,IF(Polymers_Data!AE109=5,0.5*AO109+0.5*AM109,"ERR")))))</f>
        <v>36.897927520353456</v>
      </c>
      <c r="AQ109" s="116">
        <f>IF(Polymers_Data!AE109=1,0.5*AO109+0.5*AN109,IF(Polymers_Data!AE109=2,0.7*AO109+0.3*AN109,IF(Polymers_Data!AE109=3,MAXA(MINA(AN109,AO109),AM109),IF(Polymers_Data!AE109=4,0.7*AO109+0.3*AM109,IF(Polymers_Data!AE109=5,0.5*AO109+0.5*AM109,"ERR")))))</f>
        <v>36.897927520353456</v>
      </c>
      <c r="AR109" s="24">
        <f t="shared" si="107"/>
        <v>28.997927520353457</v>
      </c>
      <c r="AS109" s="24">
        <f t="shared" si="108"/>
        <v>42.747927520353457</v>
      </c>
      <c r="AT109" s="24">
        <f t="shared" si="120"/>
        <v>34.387927520353458</v>
      </c>
      <c r="AU109" s="24">
        <f>IF(Polymers_Data!BP109=1,0.5*AT109+0.5*AS109,IF(Polymers_Data!BP109=2,0.7*AT109+0.3*AS109,IF(Polymers_Data!BP109=3,MAXA(MINA(AS109,AT109),AR109),IF(Polymers_Data!BP109=4,0.7*AT109+0.3*AR109,IF(Polymers_Data!BP109=5,0.3*AT109+0.7*AR109,"ERR")))))</f>
        <v>34.387927520353458</v>
      </c>
      <c r="AV109" s="24"/>
      <c r="AW109" s="24">
        <f t="shared" si="204"/>
        <v>34.387927520353458</v>
      </c>
      <c r="AX109" s="14"/>
      <c r="AY109" s="52">
        <f t="shared" si="155"/>
        <v>23.497927520353457</v>
      </c>
      <c r="AZ109" s="12"/>
      <c r="BA109" s="24">
        <f t="shared" si="156"/>
        <v>40.997927520353457</v>
      </c>
      <c r="BB109" s="24">
        <f t="shared" si="157"/>
        <v>83.497927520353457</v>
      </c>
      <c r="BC109" s="24">
        <f t="shared" si="158"/>
        <v>62.997927520353457</v>
      </c>
      <c r="BD109" s="116">
        <f>IF(Polymers_Data!BZ109=1,0.5*BC109+0.5*BB109,IF(Polymers_Data!BZ109=2,0.7*BC109+0.3*BB109,IF(Polymers_Data!BZ109=3,MAXA(MINA(BB109,BC109),BA109),IF(Polymers_Data!BZ109=4,0.7*BC109+0.3*BA109,IF(Polymers_Data!BZ109=5,0.5*BC109+0.5*BA109,"ERR")))))</f>
        <v>62.997927520353457</v>
      </c>
      <c r="BE109" s="40">
        <f>IF(Polymers_Data!BZ109=1,0.5*BC109+0.5*BB109,IF(Polymers_Data!BZ109=2,0.7*BC109+0.3*BB109,IF(Polymers_Data!BZ109=3,MAXA(MINA(BB109,BC109),BA109),IF(Polymers_Data!BZ109=4,0.7*BC109+0.3*BA109,IF(Polymers_Data!BZ109=5,0.5*BC109+0.5*BA109,"ERR")))))</f>
        <v>62.997927520353457</v>
      </c>
      <c r="BF109" s="12"/>
      <c r="BG109" s="12"/>
      <c r="BH109" s="12"/>
      <c r="BI109" s="53">
        <f t="shared" si="159"/>
        <v>62.997927520353457</v>
      </c>
      <c r="BJ109" s="12"/>
      <c r="BK109" s="25">
        <f t="shared" si="160"/>
        <v>34.497927520353457</v>
      </c>
      <c r="BL109" s="12"/>
      <c r="BM109" s="24">
        <f t="shared" si="161"/>
        <v>41.747927520353457</v>
      </c>
      <c r="BN109" s="24">
        <f t="shared" si="162"/>
        <v>56.497927520353457</v>
      </c>
      <c r="BO109" s="24">
        <f t="shared" si="163"/>
        <v>49.69792752035346</v>
      </c>
      <c r="BP109" s="94">
        <f>IF(Polymers_Data!AJ109=1,0.5*BO109+0.5*BN109,IF(Polymers_Data!AJ109=2,0.7*BO109+0.3*BN109,IF(Polymers_Data!AJ109=3,MAXA(MINA(BN109,BO109),BM109),IF(Polymers_Data!AJ109=4,0.7*BO109+0.3*BM109,IF(Polymers_Data!AJ109=5,0.5*BO109+0.5*BM109,"ERR")))))</f>
        <v>49.69792752035346</v>
      </c>
      <c r="BQ109" s="94">
        <v>0</v>
      </c>
      <c r="BR109" s="94">
        <f t="shared" si="203"/>
        <v>49.69792752035346</v>
      </c>
      <c r="BS109" s="24">
        <f t="shared" si="109"/>
        <v>47.19792752035346</v>
      </c>
      <c r="BT109" s="6"/>
      <c r="BU109" s="31">
        <f>VLOOKUP(A109,'[2]Price Curves'!$C$8:$IV$367,'[2]Price Curves'!$AW$1)</f>
        <v>28.208844735449762</v>
      </c>
      <c r="BV109" s="24">
        <f t="shared" si="112"/>
        <v>9.4979275203534552</v>
      </c>
      <c r="BW109" s="24">
        <f t="shared" si="110"/>
        <v>16.497927520353457</v>
      </c>
      <c r="BX109" s="24">
        <f t="shared" si="164"/>
        <v>33.358927520353454</v>
      </c>
      <c r="BY109" s="24">
        <f t="shared" si="165"/>
        <v>23.497927520353457</v>
      </c>
      <c r="BZ109" s="24">
        <f>IF(Monomers_Data!F109=1,0.5*BY109+0.5*BX109,IF(Monomers_Data!F109=2,0.7*BY109+0.3*BX109,IF(Monomers_Data!F109=3,MAXA(MINA(BX109,BY109),BW109),IF(Monomers_Data!F109=4,0.7*BY109+0.3*BW109,IF(Monomers_Data!F109=5,0.5*BY109+0.5*BW109,"ERR")))))</f>
        <v>23.497927520353457</v>
      </c>
      <c r="CA109" s="24"/>
      <c r="CB109" s="40">
        <f t="shared" si="199"/>
        <v>23.497927520353457</v>
      </c>
      <c r="CC109" s="24">
        <f t="shared" si="166"/>
        <v>20.897927520353456</v>
      </c>
      <c r="CD109" s="24">
        <f t="shared" si="167"/>
        <v>25.497927520353457</v>
      </c>
      <c r="CE109" s="26">
        <f t="shared" si="168"/>
        <v>23.747927520353457</v>
      </c>
      <c r="CF109" s="6"/>
      <c r="CG109" s="5">
        <f>VLOOKUP(A109,'[2]Price Curves'!$C$8:$BH$367,'[2]Price Curves'!$AY$1)</f>
        <v>47.250966106349289</v>
      </c>
      <c r="CH109" s="6">
        <f t="shared" si="124"/>
        <v>11.170441159893448</v>
      </c>
      <c r="CI109" s="6">
        <f t="shared" si="125"/>
        <v>15.497927520353457</v>
      </c>
      <c r="CJ109" s="6">
        <f t="shared" si="125"/>
        <v>21.497927520353457</v>
      </c>
      <c r="CK109" s="6">
        <f t="shared" si="125"/>
        <v>17.497927520353457</v>
      </c>
      <c r="CL109" s="47">
        <f>IF(Monomers_Data!P109=1,0.5*CK109+0.5*CJ109,IF(Monomers_Data!P109=2,0.7*CK109+0.3*CJ109,IF(Monomers_Data!P109=3,MAXA(MINA(CJ109,CK109),CI109),IF(Monomers_Data!P109=4,0.7*CK109+0.3*CI109,IF(Monomers_Data!P109=5,0.5*CK109+0.5*CI109,"ERR")))))</f>
        <v>17.497927520353457</v>
      </c>
      <c r="CM109" s="47">
        <f t="shared" si="169"/>
        <v>18.17044115989345</v>
      </c>
      <c r="CN109" s="47"/>
      <c r="CO109" s="34">
        <f t="shared" si="127"/>
        <v>17.497927520353457</v>
      </c>
      <c r="CP109" s="47">
        <v>1.5</v>
      </c>
      <c r="CQ109" s="87">
        <f t="shared" si="170"/>
        <v>18.997927520353457</v>
      </c>
      <c r="CR109" s="6">
        <f t="shared" si="171"/>
        <v>16.180909254188364</v>
      </c>
      <c r="CS109" s="60">
        <f t="shared" si="172"/>
        <v>16.180909254188364</v>
      </c>
      <c r="CT109" s="63">
        <f t="shared" si="173"/>
        <v>23.497927520353457</v>
      </c>
      <c r="CU109" s="6">
        <f t="shared" si="121"/>
        <v>25.997927520353457</v>
      </c>
      <c r="CV109" s="6">
        <f t="shared" si="174"/>
        <v>40.497927520353457</v>
      </c>
      <c r="CW109" s="6">
        <f t="shared" si="175"/>
        <v>33.497927520353457</v>
      </c>
      <c r="CX109" s="24">
        <f>IF(Polymers_Data!BU109=1,0.5*CW109+0.5*CV109,IF(Polymers_Data!BU109=2,0.7*CW109+0.3*CV109,IF(Polymers_Data!BU109=3,MAXA(MINA(CV109,CW109),CU109),IF(Polymers_Data!BU109=4,0.7*CW109+0.3*CU109,IF(Polymers_Data!BU109=5,0.5*CW109+0.5*CU109,"ERR")))))</f>
        <v>35.597927520353451</v>
      </c>
      <c r="CY109" s="177">
        <f t="shared" si="128"/>
        <v>35.597927520353451</v>
      </c>
      <c r="CZ109" s="5">
        <v>0</v>
      </c>
      <c r="DA109" s="6">
        <f t="shared" si="111"/>
        <v>0</v>
      </c>
      <c r="DB109" s="26"/>
      <c r="DC109" s="6">
        <f t="shared" si="198"/>
        <v>20.897927520353456</v>
      </c>
      <c r="DD109" s="6">
        <f t="shared" si="201"/>
        <v>106.8666269841269</v>
      </c>
      <c r="DE109" s="6">
        <f t="shared" si="176"/>
        <v>22.538582638082229</v>
      </c>
      <c r="DF109" s="6">
        <f t="shared" si="177"/>
        <v>15.597927520353455</v>
      </c>
      <c r="DG109" s="6">
        <f t="shared" si="178"/>
        <v>45.897927520353456</v>
      </c>
      <c r="DH109" s="24">
        <f t="shared" si="179"/>
        <v>26.897927520353456</v>
      </c>
      <c r="DI109" s="6">
        <f>IF(Monomers_Data!AE109=1,0.5*DH109+0.5*DG109,IF(Monomers_Data!AE109=2,0.7*DH109+0.3*DG109,IF(Monomers_Data!AE109=3,MAXA(MINA(DG109,DH109),DF109),IF(Monomers_Data!AE109=4,0.7*DH109+0.3*DF109,IF(Monomers_Data!AE109=5,0.5*DH109+0.5*DF109,"ERR")))))</f>
        <v>26.897927520353456</v>
      </c>
      <c r="DJ109" s="47">
        <f t="shared" si="131"/>
        <v>26.897927520353456</v>
      </c>
      <c r="DK109" s="26">
        <f t="shared" si="114"/>
        <v>592.83032254859017</v>
      </c>
      <c r="DL109" s="6">
        <f t="shared" si="180"/>
        <v>23.497927520353457</v>
      </c>
      <c r="DM109" s="6">
        <f t="shared" si="122"/>
        <v>25.997927520353457</v>
      </c>
      <c r="DN109" s="6">
        <f t="shared" si="181"/>
        <v>46.497927520353457</v>
      </c>
      <c r="DO109" s="24">
        <f t="shared" si="182"/>
        <v>34.497927520353457</v>
      </c>
      <c r="DP109" s="6">
        <f>IF(Monomers_Data!AE109=1,0.5*DO109+0.5*DN109,IF(Monomers_Data!AE109=2,0.7*DO109+0.3*DN109,IF(Monomers_Data!AE109=3,MAXA(MINA(DN109,DO109),DM109),IF(Monomers_Data!AE109=4,0.7*DO109+0.3*DM109,IF(Monomers_Data!AE109=5,0.5*DO109+0.5*DM109,"ERR")))))</f>
        <v>34.497927520353457</v>
      </c>
      <c r="DQ109" s="47">
        <f t="shared" si="126"/>
        <v>34.497927520353457</v>
      </c>
      <c r="DR109" s="26">
        <f t="shared" si="115"/>
        <v>760.33432254859019</v>
      </c>
      <c r="DS109" s="24">
        <f>VLOOKUP(A109,'[2]Price Curves'!$C$8:$BH$367,'[2]Price Curves'!$BC$1)</f>
        <v>22.783333333333299</v>
      </c>
      <c r="DT109" s="6">
        <f t="shared" si="116"/>
        <v>54.246031746031662</v>
      </c>
      <c r="DU109" s="6">
        <f>VLOOKUP(A109,'[2]Price Curves'!$C$8:$BH$367,'[2]Price Curves'!$BG$1)</f>
        <v>78.030952380952385</v>
      </c>
      <c r="DV109" s="5">
        <f t="shared" si="183"/>
        <v>79.8857142857143</v>
      </c>
      <c r="DW109" s="58">
        <f t="shared" si="184"/>
        <v>164.28571428571428</v>
      </c>
      <c r="DX109" s="58">
        <f t="shared" si="185"/>
        <v>106.8666269841269</v>
      </c>
      <c r="DY109" s="24">
        <f t="shared" si="186"/>
        <v>109.28571428571429</v>
      </c>
      <c r="DZ109" s="24"/>
      <c r="EA109" s="186">
        <f t="shared" si="187"/>
        <v>106.8666269841269</v>
      </c>
      <c r="EB109" s="186">
        <f t="shared" si="202"/>
        <v>106.8666269841269</v>
      </c>
      <c r="EC109" s="153"/>
      <c r="ED109" s="73">
        <f>'[2]Price Curves'!AM108</f>
        <v>0</v>
      </c>
      <c r="EH109" s="67">
        <f>MAX(EXP(-0.015*((A115-'Export File'!$A$6+30)/365))*$EH$8,0.1)</f>
        <v>0.1</v>
      </c>
      <c r="EJ109" s="112">
        <f t="shared" si="188"/>
        <v>9.4979275203534552</v>
      </c>
      <c r="EK109" s="112">
        <f t="shared" si="123"/>
        <v>14.717927520353456</v>
      </c>
      <c r="EL109" s="112">
        <f t="shared" si="189"/>
        <v>27.697927520353453</v>
      </c>
      <c r="EM109" s="112">
        <f t="shared" si="190"/>
        <v>20.897927520353456</v>
      </c>
      <c r="EN109" s="174">
        <f>IF(Monomers_Data!K109=1,0.5*EM109+0.5*EL109,IF(Monomers_Data!K109=2,0.7*EM109+0.3*EL109,IF(Monomers_Data!K109=3,MAXA(MINA(EL109,EM109),EK109),IF(Monomers_Data!K109=4,0.7*EM109+0.3*EK109,IF(Monomers_Data!K109=5,0.5*EM109+0.5*EK109,"ERR")))))</f>
        <v>20.897927520353456</v>
      </c>
      <c r="EP109" s="175">
        <f t="shared" si="205"/>
        <v>20.897927520353456</v>
      </c>
      <c r="EQ109" s="112">
        <f>VLOOKUP(A109,'[2]Price Curves'!$C$8:$BH$367,'[2]Price Curves'!$BH$1)</f>
        <v>65.390476190476193</v>
      </c>
      <c r="ER109" s="112">
        <f>VLOOKUP(A109,'[2]Price Curves'!$C$8:$BH$367,'[2]Price Curves'!$BA$1)</f>
        <v>46.713060238095238</v>
      </c>
      <c r="ES109" s="161">
        <f t="shared" si="191"/>
        <v>15.592161045596056</v>
      </c>
      <c r="ET109" s="112">
        <f t="shared" si="192"/>
        <v>16.497927520353457</v>
      </c>
      <c r="EU109" s="192">
        <f t="shared" si="193"/>
        <v>16.045044282974757</v>
      </c>
      <c r="EV109" s="112">
        <f t="shared" si="194"/>
        <v>14.740935277866861</v>
      </c>
      <c r="EW109" s="112">
        <f>IF(Monomers_Data!U109=1,0.5*EU109+0.5*ET109,IF(Monomers_Data!U109=2,0.7*EU109+0.3*ET109,IF(Monomers_Data!U109=3,MAXA(MINA(ET109,EU109),ES109),IF(Monomers_Data!U109=4,0.7*EU109+0.3*ES109,IF(Monomers_Data!U109=5,0.5*EU109+0.5*ES109,"ERR")))))</f>
        <v>16.180909254188364</v>
      </c>
      <c r="EX109" s="24">
        <f t="shared" si="197"/>
        <v>16.180909254188364</v>
      </c>
      <c r="EY109" s="211">
        <f>VLOOKUP(A109,'[2]Price Curves'!$C$8:$BH$367,'[2]Price Curves'!$BE$1)</f>
        <v>4.4270000000000005</v>
      </c>
      <c r="EZ109" s="112">
        <f t="shared" si="129"/>
        <v>67.4893</v>
      </c>
      <c r="FA109">
        <f t="shared" si="195"/>
        <v>66.483500000000006</v>
      </c>
    </row>
    <row r="110" spans="1:157" x14ac:dyDescent="0.3">
      <c r="A110" s="113">
        <f t="shared" si="196"/>
        <v>40057</v>
      </c>
      <c r="C110" s="52">
        <f t="shared" si="132"/>
        <v>23.514615075721096</v>
      </c>
      <c r="D110" s="12"/>
      <c r="E110" s="24">
        <f t="shared" si="133"/>
        <v>32.514615075721096</v>
      </c>
      <c r="F110" s="24">
        <f t="shared" si="134"/>
        <v>45.514615075721096</v>
      </c>
      <c r="G110" s="24">
        <f t="shared" si="135"/>
        <v>38.714615075721099</v>
      </c>
      <c r="H110" s="40">
        <f>IF(Polymers_Data!F110=1,0.5*G110+0.5*F110,IF(Polymers_Data!F110=2,0.7*G110+0.3*F110,IF(Polymers_Data!F110=3,MAXA(MINA(F110,G110),E110),IF(Polymers_Data!F110=4,0.7*G110+0.3*E110,IF(Polymers_Data!F110=5,0.5*G110+0.5*E110,"ERR")))))</f>
        <v>38.714615075721099</v>
      </c>
      <c r="I110" s="116">
        <v>0</v>
      </c>
      <c r="J110" s="116">
        <f t="shared" si="136"/>
        <v>38.714615075721099</v>
      </c>
      <c r="K110" s="65">
        <f t="shared" si="113"/>
        <v>40.714615075721099</v>
      </c>
      <c r="L110" s="91">
        <f t="shared" si="137"/>
        <v>41.014615075721096</v>
      </c>
      <c r="M110" s="92">
        <f t="shared" si="130"/>
        <v>42.014615075721096</v>
      </c>
      <c r="N110" s="93">
        <f t="shared" si="138"/>
        <v>40.014615075721096</v>
      </c>
      <c r="O110" s="25">
        <f t="shared" si="139"/>
        <v>26.014615075721096</v>
      </c>
      <c r="P110" s="24">
        <f t="shared" si="140"/>
        <v>44.014615075721096</v>
      </c>
      <c r="Q110" s="24">
        <f t="shared" si="141"/>
        <v>35.764615075721096</v>
      </c>
      <c r="R110" s="12"/>
      <c r="S110" s="37">
        <f t="shared" si="142"/>
        <v>35.214615075721099</v>
      </c>
      <c r="T110" s="40"/>
      <c r="U110" s="25">
        <f t="shared" si="117"/>
        <v>28.514615075721096</v>
      </c>
      <c r="V110" s="24">
        <f t="shared" si="118"/>
        <v>43.014615075721096</v>
      </c>
      <c r="W110" s="24">
        <f t="shared" si="119"/>
        <v>35.514615075721096</v>
      </c>
      <c r="X110" s="40"/>
      <c r="Y110" s="40">
        <f>IF(Polymers_Data!BA110=1,0.5*W110+0.5*V110,IF(Polymers_Data!BA110=2,0.7*W110+0.3*V110,IF(Polymers_Data!BA110=3,MAXA(MINA(V110,W110),U110),IF(Polymers_Data!BA110=4,0.7*W110+0.3*U110,IF(Polymers_Data!BA110=5,0.5*W110+0.5*U110,"ERR")))))</f>
        <v>35.514615075721096</v>
      </c>
      <c r="Z110" s="24">
        <v>0</v>
      </c>
      <c r="AA110" s="40">
        <f t="shared" si="200"/>
        <v>35.514615075721096</v>
      </c>
      <c r="AB110" s="40">
        <f t="shared" si="143"/>
        <v>36.514615075721096</v>
      </c>
      <c r="AC110" s="143">
        <f t="shared" si="144"/>
        <v>37.214615075721099</v>
      </c>
      <c r="AD110" s="97">
        <f t="shared" si="145"/>
        <v>39.014615075721096</v>
      </c>
      <c r="AE110" s="24">
        <f t="shared" si="146"/>
        <v>34.844615075721094</v>
      </c>
      <c r="AF110" s="24">
        <f t="shared" si="147"/>
        <v>50.514615075721096</v>
      </c>
      <c r="AG110" s="24">
        <f t="shared" si="148"/>
        <v>41.194615075721096</v>
      </c>
      <c r="AH110" s="12"/>
      <c r="AI110" s="37">
        <f t="shared" si="149"/>
        <v>41.714615075721099</v>
      </c>
      <c r="AJ110" s="34">
        <f t="shared" si="150"/>
        <v>44.514615075721096</v>
      </c>
      <c r="AK110" s="25">
        <f t="shared" si="151"/>
        <v>19.014615075721096</v>
      </c>
      <c r="AL110" s="12"/>
      <c r="AM110" s="24">
        <f t="shared" si="152"/>
        <v>31.814615075721097</v>
      </c>
      <c r="AN110" s="24">
        <f t="shared" si="153"/>
        <v>43.014615075721096</v>
      </c>
      <c r="AO110" s="24">
        <f t="shared" si="154"/>
        <v>36.914615075721095</v>
      </c>
      <c r="AP110" s="116">
        <f>IF(Polymers_Data!AE110=1,0.5*AO110+0.5*AN110,IF(Polymers_Data!AE110=2,0.7*AO110+0.3*AN110,IF(Polymers_Data!AE110=3,MAXA(MINA(AN110,AO110),AM110),IF(Polymers_Data!AE110=4,0.7*AO110+0.3*AM110,IF(Polymers_Data!AE110=5,0.5*AO110+0.5*AM110,"ERR")))))</f>
        <v>36.914615075721095</v>
      </c>
      <c r="AQ110" s="116">
        <f>IF(Polymers_Data!AE110=1,0.5*AO110+0.5*AN110,IF(Polymers_Data!AE110=2,0.7*AO110+0.3*AN110,IF(Polymers_Data!AE110=3,MAXA(MINA(AN110,AO110),AM110),IF(Polymers_Data!AE110=4,0.7*AO110+0.3*AM110,IF(Polymers_Data!AE110=5,0.5*AO110+0.5*AM110,"ERR")))))</f>
        <v>36.914615075721095</v>
      </c>
      <c r="AR110" s="24">
        <f t="shared" si="107"/>
        <v>29.014615075721096</v>
      </c>
      <c r="AS110" s="24">
        <f t="shared" si="108"/>
        <v>42.764615075721096</v>
      </c>
      <c r="AT110" s="24">
        <f t="shared" si="120"/>
        <v>34.404615075721097</v>
      </c>
      <c r="AU110" s="24">
        <f>IF(Polymers_Data!BP110=1,0.5*AT110+0.5*AS110,IF(Polymers_Data!BP110=2,0.7*AT110+0.3*AS110,IF(Polymers_Data!BP110=3,MAXA(MINA(AS110,AT110),AR110),IF(Polymers_Data!BP110=4,0.7*AT110+0.3*AR110,IF(Polymers_Data!BP110=5,0.3*AT110+0.7*AR110,"ERR")))))</f>
        <v>34.404615075721097</v>
      </c>
      <c r="AV110" s="24"/>
      <c r="AW110" s="24">
        <f t="shared" si="204"/>
        <v>34.404615075721097</v>
      </c>
      <c r="AX110" s="14"/>
      <c r="AY110" s="52">
        <f t="shared" si="155"/>
        <v>23.514615075721096</v>
      </c>
      <c r="AZ110" s="12"/>
      <c r="BA110" s="24">
        <f t="shared" si="156"/>
        <v>41.014615075721096</v>
      </c>
      <c r="BB110" s="24">
        <f t="shared" si="157"/>
        <v>83.514615075721096</v>
      </c>
      <c r="BC110" s="24">
        <f t="shared" si="158"/>
        <v>63.014615075721096</v>
      </c>
      <c r="BD110" s="116">
        <f>IF(Polymers_Data!BZ110=1,0.5*BC110+0.5*BB110,IF(Polymers_Data!BZ110=2,0.7*BC110+0.3*BB110,IF(Polymers_Data!BZ110=3,MAXA(MINA(BB110,BC110),BA110),IF(Polymers_Data!BZ110=4,0.7*BC110+0.3*BA110,IF(Polymers_Data!BZ110=5,0.5*BC110+0.5*BA110,"ERR")))))</f>
        <v>63.014615075721096</v>
      </c>
      <c r="BE110" s="40">
        <f>IF(Polymers_Data!BZ110=1,0.5*BC110+0.5*BB110,IF(Polymers_Data!BZ110=2,0.7*BC110+0.3*BB110,IF(Polymers_Data!BZ110=3,MAXA(MINA(BB110,BC110),BA110),IF(Polymers_Data!BZ110=4,0.7*BC110+0.3*BA110,IF(Polymers_Data!BZ110=5,0.5*BC110+0.5*BA110,"ERR")))))</f>
        <v>63.014615075721096</v>
      </c>
      <c r="BF110" s="12"/>
      <c r="BG110" s="12"/>
      <c r="BH110" s="12"/>
      <c r="BI110" s="53">
        <f t="shared" si="159"/>
        <v>63.014615075721096</v>
      </c>
      <c r="BJ110" s="12"/>
      <c r="BK110" s="25">
        <f t="shared" si="160"/>
        <v>34.514615075721096</v>
      </c>
      <c r="BL110" s="12"/>
      <c r="BM110" s="24">
        <f t="shared" si="161"/>
        <v>41.764615075721096</v>
      </c>
      <c r="BN110" s="24">
        <f t="shared" si="162"/>
        <v>56.514615075721096</v>
      </c>
      <c r="BO110" s="24">
        <f t="shared" si="163"/>
        <v>49.714615075721099</v>
      </c>
      <c r="BP110" s="94">
        <f>IF(Polymers_Data!AJ110=1,0.5*BO110+0.5*BN110,IF(Polymers_Data!AJ110=2,0.7*BO110+0.3*BN110,IF(Polymers_Data!AJ110=3,MAXA(MINA(BN110,BO110),BM110),IF(Polymers_Data!AJ110=4,0.7*BO110+0.3*BM110,IF(Polymers_Data!AJ110=5,0.5*BO110+0.5*BM110,"ERR")))))</f>
        <v>49.714615075721099</v>
      </c>
      <c r="BQ110" s="94">
        <v>0</v>
      </c>
      <c r="BR110" s="94">
        <f t="shared" si="203"/>
        <v>49.714615075721099</v>
      </c>
      <c r="BS110" s="24">
        <f t="shared" si="109"/>
        <v>47.214615075721099</v>
      </c>
      <c r="BT110" s="6"/>
      <c r="BU110" s="31">
        <f>VLOOKUP(A110,'[2]Price Curves'!$C$8:$IV$367,'[2]Price Curves'!$AW$1)</f>
        <v>28.258406774891665</v>
      </c>
      <c r="BV110" s="24">
        <f t="shared" si="112"/>
        <v>9.5146150757210979</v>
      </c>
      <c r="BW110" s="24">
        <f t="shared" si="110"/>
        <v>16.514615075721096</v>
      </c>
      <c r="BX110" s="24">
        <f t="shared" si="164"/>
        <v>33.3756150757211</v>
      </c>
      <c r="BY110" s="24">
        <f t="shared" si="165"/>
        <v>23.514615075721096</v>
      </c>
      <c r="BZ110" s="24">
        <f>IF(Monomers_Data!F110=1,0.5*BY110+0.5*BX110,IF(Monomers_Data!F110=2,0.7*BY110+0.3*BX110,IF(Monomers_Data!F110=3,MAXA(MINA(BX110,BY110),BW110),IF(Monomers_Data!F110=4,0.7*BY110+0.3*BW110,IF(Monomers_Data!F110=5,0.5*BY110+0.5*BW110,"ERR")))))</f>
        <v>23.514615075721096</v>
      </c>
      <c r="CA110" s="24"/>
      <c r="CB110" s="40">
        <f t="shared" si="199"/>
        <v>23.514615075721096</v>
      </c>
      <c r="CC110" s="24">
        <f t="shared" si="166"/>
        <v>20.914615075721098</v>
      </c>
      <c r="CD110" s="24">
        <f t="shared" si="167"/>
        <v>25.514615075721096</v>
      </c>
      <c r="CE110" s="26">
        <f t="shared" si="168"/>
        <v>23.764615075721096</v>
      </c>
      <c r="CF110" s="6"/>
      <c r="CG110" s="5">
        <f>VLOOKUP(A110,'[2]Price Curves'!$C$8:$BH$367,'[2]Price Curves'!$AY$1)</f>
        <v>47.310917707629756</v>
      </c>
      <c r="CH110" s="6">
        <f t="shared" si="124"/>
        <v>11.184614115278901</v>
      </c>
      <c r="CI110" s="6">
        <f t="shared" si="125"/>
        <v>15.514615075721096</v>
      </c>
      <c r="CJ110" s="6">
        <f t="shared" si="125"/>
        <v>21.514615075721096</v>
      </c>
      <c r="CK110" s="6">
        <f t="shared" si="125"/>
        <v>17.514615075721096</v>
      </c>
      <c r="CL110" s="47">
        <f>IF(Monomers_Data!P110=1,0.5*CK110+0.5*CJ110,IF(Monomers_Data!P110=2,0.7*CK110+0.3*CJ110,IF(Monomers_Data!P110=3,MAXA(MINA(CJ110,CK110),CI110),IF(Monomers_Data!P110=4,0.7*CK110+0.3*CI110,IF(Monomers_Data!P110=5,0.5*CK110+0.5*CI110,"ERR")))))</f>
        <v>17.514615075721096</v>
      </c>
      <c r="CM110" s="47">
        <f t="shared" si="169"/>
        <v>18.184614115278901</v>
      </c>
      <c r="CN110" s="47"/>
      <c r="CO110" s="34">
        <f t="shared" si="127"/>
        <v>17.514615075721096</v>
      </c>
      <c r="CP110" s="47">
        <v>1.5</v>
      </c>
      <c r="CQ110" s="87">
        <f t="shared" si="170"/>
        <v>19.014615075721096</v>
      </c>
      <c r="CR110" s="6">
        <f t="shared" si="171"/>
        <v>16.19382034747694</v>
      </c>
      <c r="CS110" s="60">
        <f t="shared" si="172"/>
        <v>16.19382034747694</v>
      </c>
      <c r="CT110" s="63">
        <f t="shared" si="173"/>
        <v>23.514615075721096</v>
      </c>
      <c r="CU110" s="6">
        <f t="shared" si="121"/>
        <v>26.014615075721096</v>
      </c>
      <c r="CV110" s="6">
        <f t="shared" si="174"/>
        <v>40.514615075721096</v>
      </c>
      <c r="CW110" s="6">
        <f t="shared" si="175"/>
        <v>33.514615075721096</v>
      </c>
      <c r="CX110" s="24">
        <f>IF(Polymers_Data!BU110=1,0.5*CW110+0.5*CV110,IF(Polymers_Data!BU110=2,0.7*CW110+0.3*CV110,IF(Polymers_Data!BU110=3,MAXA(MINA(CV110,CW110),CU110),IF(Polymers_Data!BU110=4,0.7*CW110+0.3*CU110,IF(Polymers_Data!BU110=5,0.5*CW110+0.5*CU110,"ERR")))))</f>
        <v>35.614615075721098</v>
      </c>
      <c r="CY110" s="177">
        <f t="shared" si="128"/>
        <v>35.614615075721098</v>
      </c>
      <c r="CZ110" s="5">
        <v>0</v>
      </c>
      <c r="DA110" s="6">
        <f t="shared" si="111"/>
        <v>0</v>
      </c>
      <c r="DB110" s="26"/>
      <c r="DC110" s="6">
        <f t="shared" si="198"/>
        <v>20.914615075721098</v>
      </c>
      <c r="DD110" s="6">
        <f t="shared" si="201"/>
        <v>106.91285714285715</v>
      </c>
      <c r="DE110" s="6">
        <f t="shared" si="176"/>
        <v>22.548262699177915</v>
      </c>
      <c r="DF110" s="6">
        <f t="shared" si="177"/>
        <v>15.614615075721098</v>
      </c>
      <c r="DG110" s="6">
        <f t="shared" si="178"/>
        <v>45.914615075721102</v>
      </c>
      <c r="DH110" s="24">
        <f t="shared" si="179"/>
        <v>26.914615075721098</v>
      </c>
      <c r="DI110" s="6">
        <f>IF(Monomers_Data!AE110=1,0.5*DH110+0.5*DG110,IF(Monomers_Data!AE110=2,0.7*DH110+0.3*DG110,IF(Monomers_Data!AE110=3,MAXA(MINA(DG110,DH110),DF110),IF(Monomers_Data!AE110=4,0.7*DH110+0.3*DF110,IF(Monomers_Data!AE110=5,0.5*DH110+0.5*DF110,"ERR")))))</f>
        <v>26.914615075721098</v>
      </c>
      <c r="DJ110" s="47">
        <f t="shared" si="131"/>
        <v>26.914615075721098</v>
      </c>
      <c r="DK110" s="26">
        <f t="shared" si="114"/>
        <v>593.19811626889305</v>
      </c>
      <c r="DL110" s="6">
        <f t="shared" si="180"/>
        <v>23.514615075721096</v>
      </c>
      <c r="DM110" s="6">
        <f t="shared" si="122"/>
        <v>26.014615075721096</v>
      </c>
      <c r="DN110" s="6">
        <f t="shared" si="181"/>
        <v>46.514615075721096</v>
      </c>
      <c r="DO110" s="24">
        <f t="shared" si="182"/>
        <v>34.514615075721096</v>
      </c>
      <c r="DP110" s="6">
        <f>IF(Monomers_Data!AE110=1,0.5*DO110+0.5*DN110,IF(Monomers_Data!AE110=2,0.7*DO110+0.3*DN110,IF(Monomers_Data!AE110=3,MAXA(MINA(DN110,DO110),DM110),IF(Monomers_Data!AE110=4,0.7*DO110+0.3*DM110,IF(Monomers_Data!AE110=5,0.5*DO110+0.5*DM110,"ERR")))))</f>
        <v>34.514615075721096</v>
      </c>
      <c r="DQ110" s="47">
        <f t="shared" si="126"/>
        <v>34.514615075721096</v>
      </c>
      <c r="DR110" s="26">
        <f t="shared" si="115"/>
        <v>760.70211626889295</v>
      </c>
      <c r="DS110" s="24">
        <f>VLOOKUP(A110,'[2]Price Curves'!$C$8:$BH$367,'[2]Price Curves'!$BC$1)</f>
        <v>22.8</v>
      </c>
      <c r="DT110" s="6">
        <f t="shared" si="116"/>
        <v>54.285714285714292</v>
      </c>
      <c r="DU110" s="6">
        <f>VLOOKUP(A110,'[2]Price Curves'!$C$8:$BH$367,'[2]Price Curves'!$BG$1)</f>
        <v>74.05</v>
      </c>
      <c r="DV110" s="5">
        <f t="shared" si="183"/>
        <v>79.92539682539666</v>
      </c>
      <c r="DW110" s="58">
        <f t="shared" si="184"/>
        <v>164.32539682539667</v>
      </c>
      <c r="DX110" s="58">
        <f t="shared" si="185"/>
        <v>106.91285714285715</v>
      </c>
      <c r="DY110" s="24">
        <f t="shared" si="186"/>
        <v>109.32539682539667</v>
      </c>
      <c r="DZ110" s="24"/>
      <c r="EA110" s="186">
        <f t="shared" si="187"/>
        <v>106.91285714285715</v>
      </c>
      <c r="EB110" s="186">
        <f t="shared" si="202"/>
        <v>106.91285714285715</v>
      </c>
      <c r="EC110" s="153"/>
      <c r="ED110" s="73">
        <f>'[2]Price Curves'!AM109</f>
        <v>0</v>
      </c>
      <c r="EH110" s="67">
        <f>MAX(EXP(-0.015*((A116-'Export File'!$A$6+30)/365))*$EH$8,0.1)</f>
        <v>0.1</v>
      </c>
      <c r="EJ110" s="112">
        <f t="shared" si="188"/>
        <v>9.5146150757210979</v>
      </c>
      <c r="EK110" s="112">
        <f t="shared" si="123"/>
        <v>14.734615075721099</v>
      </c>
      <c r="EL110" s="112">
        <f t="shared" si="189"/>
        <v>27.714615075721099</v>
      </c>
      <c r="EM110" s="112">
        <f t="shared" si="190"/>
        <v>20.914615075721098</v>
      </c>
      <c r="EN110" s="174">
        <f>IF(Monomers_Data!K110=1,0.5*EM110+0.5*EL110,IF(Monomers_Data!K110=2,0.7*EM110+0.3*EL110,IF(Monomers_Data!K110=3,MAXA(MINA(EL110,EM110),EK110),IF(Monomers_Data!K110=4,0.7*EM110+0.3*EK110,IF(Monomers_Data!K110=5,0.5*EM110+0.5*EK110,"ERR")))))</f>
        <v>20.914615075721098</v>
      </c>
      <c r="EP110" s="175">
        <f t="shared" si="205"/>
        <v>20.914615075721098</v>
      </c>
      <c r="EQ110" s="112">
        <f>VLOOKUP(A110,'[2]Price Curves'!$C$8:$BH$367,'[2]Price Curves'!$BH$1)</f>
        <v>65.44047619047619</v>
      </c>
      <c r="ER110" s="112">
        <f>VLOOKUP(A110,'[2]Price Curves'!$C$8:$BH$367,'[2]Price Curves'!$BA$1)</f>
        <v>46.763806948051908</v>
      </c>
      <c r="ES110" s="161">
        <f t="shared" si="191"/>
        <v>15.598058709309225</v>
      </c>
      <c r="ET110" s="112">
        <f t="shared" si="192"/>
        <v>16.514615075721096</v>
      </c>
      <c r="EU110" s="192">
        <f t="shared" si="193"/>
        <v>16.056336892515162</v>
      </c>
      <c r="EV110" s="112">
        <f t="shared" si="194"/>
        <v>14.753534382169427</v>
      </c>
      <c r="EW110" s="112">
        <f>IF(Monomers_Data!U110=1,0.5*EU110+0.5*ET110,IF(Monomers_Data!U110=2,0.7*EU110+0.3*ET110,IF(Monomers_Data!U110=3,MAXA(MINA(ET110,EU110),ES110),IF(Monomers_Data!U110=4,0.7*EU110+0.3*ES110,IF(Monomers_Data!U110=5,0.5*EU110+0.5*ES110,"ERR")))))</f>
        <v>16.19382034747694</v>
      </c>
      <c r="EX110" s="24">
        <f t="shared" si="197"/>
        <v>16.19382034747694</v>
      </c>
      <c r="EY110" s="211">
        <f>VLOOKUP(A110,'[2]Price Curves'!$C$8:$BH$367,'[2]Price Curves'!$BE$1)</f>
        <v>4.4320000000000004</v>
      </c>
      <c r="EZ110" s="112">
        <f t="shared" si="129"/>
        <v>67.568799999999996</v>
      </c>
      <c r="FA110">
        <f t="shared" si="195"/>
        <v>66.536000000000001</v>
      </c>
    </row>
    <row r="111" spans="1:157" x14ac:dyDescent="0.3">
      <c r="A111" s="113">
        <f t="shared" si="196"/>
        <v>40087</v>
      </c>
      <c r="C111" s="52">
        <f t="shared" si="132"/>
        <v>24.097742995126822</v>
      </c>
      <c r="D111" s="12"/>
      <c r="E111" s="24">
        <f t="shared" si="133"/>
        <v>33.097742995126822</v>
      </c>
      <c r="F111" s="24">
        <f t="shared" si="134"/>
        <v>46.097742995126822</v>
      </c>
      <c r="G111" s="24">
        <f t="shared" si="135"/>
        <v>39.297742995126825</v>
      </c>
      <c r="H111" s="40">
        <f>IF(Polymers_Data!F111=1,0.5*G111+0.5*F111,IF(Polymers_Data!F111=2,0.7*G111+0.3*F111,IF(Polymers_Data!F111=3,MAXA(MINA(F111,G111),E111),IF(Polymers_Data!F111=4,0.7*G111+0.3*E111,IF(Polymers_Data!F111=5,0.5*G111+0.5*E111,"ERR")))))</f>
        <v>39.297742995126825</v>
      </c>
      <c r="I111" s="116">
        <v>0</v>
      </c>
      <c r="J111" s="116">
        <f t="shared" si="136"/>
        <v>39.297742995126825</v>
      </c>
      <c r="K111" s="65">
        <f t="shared" si="113"/>
        <v>41.297742995126825</v>
      </c>
      <c r="L111" s="91">
        <f t="shared" si="137"/>
        <v>41.597742995126822</v>
      </c>
      <c r="M111" s="92">
        <f t="shared" si="130"/>
        <v>42.597742995126822</v>
      </c>
      <c r="N111" s="93">
        <f t="shared" si="138"/>
        <v>40.597742995126822</v>
      </c>
      <c r="O111" s="25">
        <f t="shared" si="139"/>
        <v>26.597742995126822</v>
      </c>
      <c r="P111" s="24">
        <f t="shared" si="140"/>
        <v>44.597742995126822</v>
      </c>
      <c r="Q111" s="24">
        <f t="shared" si="141"/>
        <v>36.347742995126822</v>
      </c>
      <c r="R111" s="12"/>
      <c r="S111" s="37">
        <f t="shared" si="142"/>
        <v>35.797742995126825</v>
      </c>
      <c r="T111" s="40"/>
      <c r="U111" s="25">
        <f t="shared" si="117"/>
        <v>29.097742995126822</v>
      </c>
      <c r="V111" s="24">
        <f t="shared" si="118"/>
        <v>43.597742995126822</v>
      </c>
      <c r="W111" s="24">
        <f t="shared" si="119"/>
        <v>36.097742995126822</v>
      </c>
      <c r="X111" s="40"/>
      <c r="Y111" s="40">
        <f>IF(Polymers_Data!BA111=1,0.5*W111+0.5*V111,IF(Polymers_Data!BA111=2,0.7*W111+0.3*V111,IF(Polymers_Data!BA111=3,MAXA(MINA(V111,W111),U111),IF(Polymers_Data!BA111=4,0.7*W111+0.3*U111,IF(Polymers_Data!BA111=5,0.5*W111+0.5*U111,"ERR")))))</f>
        <v>36.097742995126822</v>
      </c>
      <c r="Z111" s="24">
        <v>0</v>
      </c>
      <c r="AA111" s="40">
        <f t="shared" si="200"/>
        <v>36.097742995126822</v>
      </c>
      <c r="AB111" s="40">
        <f t="shared" si="143"/>
        <v>37.097742995126822</v>
      </c>
      <c r="AC111" s="143">
        <f t="shared" si="144"/>
        <v>37.797742995126825</v>
      </c>
      <c r="AD111" s="97">
        <f t="shared" si="145"/>
        <v>39.597742995126822</v>
      </c>
      <c r="AE111" s="24">
        <f t="shared" si="146"/>
        <v>35.42774299512682</v>
      </c>
      <c r="AF111" s="24">
        <f t="shared" si="147"/>
        <v>51.097742995126822</v>
      </c>
      <c r="AG111" s="24">
        <f t="shared" si="148"/>
        <v>41.777742995126822</v>
      </c>
      <c r="AH111" s="12"/>
      <c r="AI111" s="37">
        <f t="shared" si="149"/>
        <v>42.297742995126825</v>
      </c>
      <c r="AJ111" s="34">
        <f t="shared" si="150"/>
        <v>45.097742995126822</v>
      </c>
      <c r="AK111" s="25">
        <f t="shared" si="151"/>
        <v>19.597742995126822</v>
      </c>
      <c r="AL111" s="12"/>
      <c r="AM111" s="24">
        <f t="shared" si="152"/>
        <v>32.397742995126819</v>
      </c>
      <c r="AN111" s="24">
        <f t="shared" si="153"/>
        <v>43.597742995126822</v>
      </c>
      <c r="AO111" s="24">
        <f t="shared" si="154"/>
        <v>37.497742995126821</v>
      </c>
      <c r="AP111" s="116">
        <f>IF(Polymers_Data!AE111=1,0.5*AO111+0.5*AN111,IF(Polymers_Data!AE111=2,0.7*AO111+0.3*AN111,IF(Polymers_Data!AE111=3,MAXA(MINA(AN111,AO111),AM111),IF(Polymers_Data!AE111=4,0.7*AO111+0.3*AM111,IF(Polymers_Data!AE111=5,0.5*AO111+0.5*AM111,"ERR")))))</f>
        <v>37.497742995126821</v>
      </c>
      <c r="AQ111" s="116">
        <f>IF(Polymers_Data!AE111=1,0.5*AO111+0.5*AN111,IF(Polymers_Data!AE111=2,0.7*AO111+0.3*AN111,IF(Polymers_Data!AE111=3,MAXA(MINA(AN111,AO111),AM111),IF(Polymers_Data!AE111=4,0.7*AO111+0.3*AM111,IF(Polymers_Data!AE111=5,0.5*AO111+0.5*AM111,"ERR")))))</f>
        <v>37.497742995126821</v>
      </c>
      <c r="AR111" s="24">
        <f t="shared" si="107"/>
        <v>29.597742995126822</v>
      </c>
      <c r="AS111" s="24">
        <f t="shared" si="108"/>
        <v>43.347742995126822</v>
      </c>
      <c r="AT111" s="24">
        <f t="shared" si="120"/>
        <v>34.987742995126823</v>
      </c>
      <c r="AU111" s="24">
        <f>IF(Polymers_Data!BP111=1,0.5*AT111+0.5*AS111,IF(Polymers_Data!BP111=2,0.7*AT111+0.3*AS111,IF(Polymers_Data!BP111=3,MAXA(MINA(AS111,AT111),AR111),IF(Polymers_Data!BP111=4,0.7*AT111+0.3*AR111,IF(Polymers_Data!BP111=5,0.3*AT111+0.7*AR111,"ERR")))))</f>
        <v>34.987742995126823</v>
      </c>
      <c r="AV111" s="24"/>
      <c r="AW111" s="24">
        <f t="shared" si="204"/>
        <v>34.987742995126823</v>
      </c>
      <c r="AX111" s="14"/>
      <c r="AY111" s="52">
        <f t="shared" si="155"/>
        <v>24.097742995126822</v>
      </c>
      <c r="AZ111" s="12"/>
      <c r="BA111" s="24">
        <f t="shared" si="156"/>
        <v>41.597742995126822</v>
      </c>
      <c r="BB111" s="24">
        <f t="shared" si="157"/>
        <v>84.097742995126822</v>
      </c>
      <c r="BC111" s="24">
        <f t="shared" si="158"/>
        <v>63.597742995126822</v>
      </c>
      <c r="BD111" s="116">
        <f>IF(Polymers_Data!BZ111=1,0.5*BC111+0.5*BB111,IF(Polymers_Data!BZ111=2,0.7*BC111+0.3*BB111,IF(Polymers_Data!BZ111=3,MAXA(MINA(BB111,BC111),BA111),IF(Polymers_Data!BZ111=4,0.7*BC111+0.3*BA111,IF(Polymers_Data!BZ111=5,0.5*BC111+0.5*BA111,"ERR")))))</f>
        <v>63.597742995126822</v>
      </c>
      <c r="BE111" s="40">
        <f>IF(Polymers_Data!BZ111=1,0.5*BC111+0.5*BB111,IF(Polymers_Data!BZ111=2,0.7*BC111+0.3*BB111,IF(Polymers_Data!BZ111=3,MAXA(MINA(BB111,BC111),BA111),IF(Polymers_Data!BZ111=4,0.7*BC111+0.3*BA111,IF(Polymers_Data!BZ111=5,0.5*BC111+0.5*BA111,"ERR")))))</f>
        <v>63.597742995126822</v>
      </c>
      <c r="BF111" s="12"/>
      <c r="BG111" s="12"/>
      <c r="BH111" s="12"/>
      <c r="BI111" s="53">
        <f t="shared" si="159"/>
        <v>63.597742995126822</v>
      </c>
      <c r="BJ111" s="12"/>
      <c r="BK111" s="25">
        <f t="shared" si="160"/>
        <v>35.097742995126822</v>
      </c>
      <c r="BL111" s="12"/>
      <c r="BM111" s="24">
        <f t="shared" si="161"/>
        <v>42.347742995126822</v>
      </c>
      <c r="BN111" s="24">
        <f t="shared" si="162"/>
        <v>57.097742995126822</v>
      </c>
      <c r="BO111" s="24">
        <f t="shared" si="163"/>
        <v>50.297742995126825</v>
      </c>
      <c r="BP111" s="94">
        <f>IF(Polymers_Data!AJ111=1,0.5*BO111+0.5*BN111,IF(Polymers_Data!AJ111=2,0.7*BO111+0.3*BN111,IF(Polymers_Data!AJ111=3,MAXA(MINA(BN111,BO111),BM111),IF(Polymers_Data!AJ111=4,0.7*BO111+0.3*BM111,IF(Polymers_Data!AJ111=5,0.5*BO111+0.5*BM111,"ERR")))))</f>
        <v>50.297742995126825</v>
      </c>
      <c r="BQ111" s="94">
        <v>0</v>
      </c>
      <c r="BR111" s="94">
        <f t="shared" si="203"/>
        <v>50.297742995126825</v>
      </c>
      <c r="BS111" s="24">
        <f t="shared" si="109"/>
        <v>47.797742995126825</v>
      </c>
      <c r="BT111" s="6"/>
      <c r="BU111" s="31">
        <f>VLOOKUP(A111,'[2]Price Curves'!$C$8:$IV$367,'[2]Price Curves'!$AW$1)</f>
        <v>29.990296695526666</v>
      </c>
      <c r="BV111" s="24">
        <f t="shared" si="112"/>
        <v>10.097742995126824</v>
      </c>
      <c r="BW111" s="24">
        <f t="shared" si="110"/>
        <v>17.097742995126822</v>
      </c>
      <c r="BX111" s="24">
        <f t="shared" si="164"/>
        <v>33.958742995126826</v>
      </c>
      <c r="BY111" s="24">
        <f t="shared" si="165"/>
        <v>24.097742995126822</v>
      </c>
      <c r="BZ111" s="24">
        <f>IF(Monomers_Data!F111=1,0.5*BY111+0.5*BX111,IF(Monomers_Data!F111=2,0.7*BY111+0.3*BX111,IF(Monomers_Data!F111=3,MAXA(MINA(BX111,BY111),BW111),IF(Monomers_Data!F111=4,0.7*BY111+0.3*BW111,IF(Monomers_Data!F111=5,0.5*BY111+0.5*BW111,"ERR")))))</f>
        <v>24.097742995126822</v>
      </c>
      <c r="CA111" s="24"/>
      <c r="CB111" s="40">
        <f t="shared" si="199"/>
        <v>24.097742995126822</v>
      </c>
      <c r="CC111" s="24">
        <f t="shared" si="166"/>
        <v>21.497742995126824</v>
      </c>
      <c r="CD111" s="24">
        <f t="shared" si="167"/>
        <v>26.097742995126822</v>
      </c>
      <c r="CE111" s="26">
        <f t="shared" si="168"/>
        <v>24.347742995126822</v>
      </c>
      <c r="CF111" s="6"/>
      <c r="CG111" s="5">
        <f>VLOOKUP(A111,'[2]Price Curves'!$C$8:$BH$367,'[2]Price Curves'!$AY$1)</f>
        <v>48.534933407034515</v>
      </c>
      <c r="CH111" s="6">
        <f t="shared" si="124"/>
        <v>11.473979528849766</v>
      </c>
      <c r="CI111" s="6">
        <f t="shared" si="125"/>
        <v>16.097742995126822</v>
      </c>
      <c r="CJ111" s="6">
        <f t="shared" si="125"/>
        <v>22.097742995126822</v>
      </c>
      <c r="CK111" s="6">
        <f t="shared" si="125"/>
        <v>18.097742995126822</v>
      </c>
      <c r="CL111" s="47">
        <f>IF(Monomers_Data!P111=1,0.5*CK111+0.5*CJ111,IF(Monomers_Data!P111=2,0.7*CK111+0.3*CJ111,IF(Monomers_Data!P111=3,MAXA(MINA(CJ111,CK111),CI111),IF(Monomers_Data!P111=4,0.7*CK111+0.3*CI111,IF(Monomers_Data!P111=5,0.5*CK111+0.5*CI111,"ERR")))))</f>
        <v>18.097742995126822</v>
      </c>
      <c r="CM111" s="47">
        <f t="shared" si="169"/>
        <v>18.473979528849767</v>
      </c>
      <c r="CN111" s="47"/>
      <c r="CO111" s="34">
        <f t="shared" si="127"/>
        <v>18.097742995126822</v>
      </c>
      <c r="CP111" s="47">
        <v>1.5</v>
      </c>
      <c r="CQ111" s="87">
        <f t="shared" si="170"/>
        <v>19.597742995126822</v>
      </c>
      <c r="CR111" s="6">
        <f t="shared" si="171"/>
        <v>15.662673117333583</v>
      </c>
      <c r="CS111" s="60">
        <f t="shared" si="172"/>
        <v>15.662673117333583</v>
      </c>
      <c r="CT111" s="63">
        <f t="shared" si="173"/>
        <v>24.097742995126822</v>
      </c>
      <c r="CU111" s="6">
        <f t="shared" si="121"/>
        <v>26.597742995126822</v>
      </c>
      <c r="CV111" s="6">
        <f t="shared" si="174"/>
        <v>41.097742995126822</v>
      </c>
      <c r="CW111" s="6">
        <f t="shared" si="175"/>
        <v>34.097742995126822</v>
      </c>
      <c r="CX111" s="24">
        <f>IF(Polymers_Data!BU111=1,0.5*CW111+0.5*CV111,IF(Polymers_Data!BU111=2,0.7*CW111+0.3*CV111,IF(Polymers_Data!BU111=3,MAXA(MINA(CV111,CW111),CU111),IF(Polymers_Data!BU111=4,0.7*CW111+0.3*CU111,IF(Polymers_Data!BU111=5,0.5*CW111+0.5*CU111,"ERR")))))</f>
        <v>36.197742995126823</v>
      </c>
      <c r="CY111" s="177">
        <f t="shared" si="128"/>
        <v>36.197742995126823</v>
      </c>
      <c r="CZ111" s="5">
        <v>0</v>
      </c>
      <c r="DA111" s="6">
        <f t="shared" si="111"/>
        <v>0</v>
      </c>
      <c r="DB111" s="26"/>
      <c r="DC111" s="6">
        <f t="shared" si="198"/>
        <v>21.497742995126824</v>
      </c>
      <c r="DD111" s="6">
        <f t="shared" si="201"/>
        <v>106.95908730158712</v>
      </c>
      <c r="DE111" s="6">
        <f t="shared" si="176"/>
        <v>22.719378264024424</v>
      </c>
      <c r="DF111" s="6">
        <f t="shared" si="177"/>
        <v>16.197742995126823</v>
      </c>
      <c r="DG111" s="6">
        <f t="shared" si="178"/>
        <v>46.497742995126828</v>
      </c>
      <c r="DH111" s="24">
        <f t="shared" si="179"/>
        <v>27.497742995126824</v>
      </c>
      <c r="DI111" s="6">
        <f>IF(Monomers_Data!AE111=1,0.5*DH111+0.5*DG111,IF(Monomers_Data!AE111=2,0.7*DH111+0.3*DG111,IF(Monomers_Data!AE111=3,MAXA(MINA(DG111,DH111),DF111),IF(Monomers_Data!AE111=4,0.7*DH111+0.3*DF111,IF(Monomers_Data!AE111=5,0.5*DH111+0.5*DF111,"ERR")))))</f>
        <v>27.497742995126824</v>
      </c>
      <c r="DJ111" s="47">
        <f t="shared" si="131"/>
        <v>27.497742995126824</v>
      </c>
      <c r="DK111" s="26">
        <f t="shared" si="114"/>
        <v>606.05025561259515</v>
      </c>
      <c r="DL111" s="6">
        <f t="shared" si="180"/>
        <v>24.097742995126822</v>
      </c>
      <c r="DM111" s="6">
        <f t="shared" si="122"/>
        <v>26.597742995126822</v>
      </c>
      <c r="DN111" s="6">
        <f t="shared" si="181"/>
        <v>47.097742995126822</v>
      </c>
      <c r="DO111" s="24">
        <f t="shared" si="182"/>
        <v>35.097742995126822</v>
      </c>
      <c r="DP111" s="6">
        <f>IF(Monomers_Data!AE111=1,0.5*DO111+0.5*DN111,IF(Monomers_Data!AE111=2,0.7*DO111+0.3*DN111,IF(Monomers_Data!AE111=3,MAXA(MINA(DN111,DO111),DM111),IF(Monomers_Data!AE111=4,0.7*DO111+0.3*DM111,IF(Monomers_Data!AE111=5,0.5*DO111+0.5*DM111,"ERR")))))</f>
        <v>35.097742995126822</v>
      </c>
      <c r="DQ111" s="47">
        <f t="shared" si="126"/>
        <v>35.097742995126822</v>
      </c>
      <c r="DR111" s="26">
        <f t="shared" si="115"/>
        <v>773.55425561259517</v>
      </c>
      <c r="DS111" s="24">
        <f>VLOOKUP(A111,'[2]Price Curves'!$C$8:$BH$367,'[2]Price Curves'!$BC$1)</f>
        <v>22.816666666666599</v>
      </c>
      <c r="DT111" s="6">
        <f t="shared" si="116"/>
        <v>54.325396825396666</v>
      </c>
      <c r="DU111" s="6">
        <f>VLOOKUP(A111,'[2]Price Curves'!$C$8:$BH$367,'[2]Price Curves'!$BG$1)</f>
        <v>70.099999999999994</v>
      </c>
      <c r="DV111" s="5">
        <f t="shared" si="183"/>
        <v>79.965079365079276</v>
      </c>
      <c r="DW111" s="58">
        <f t="shared" si="184"/>
        <v>164.36507936507928</v>
      </c>
      <c r="DX111" s="58">
        <f t="shared" si="185"/>
        <v>106.95908730158712</v>
      </c>
      <c r="DY111" s="24">
        <f t="shared" si="186"/>
        <v>109.36507936507928</v>
      </c>
      <c r="DZ111" s="24"/>
      <c r="EA111" s="186">
        <f t="shared" si="187"/>
        <v>106.95908730158712</v>
      </c>
      <c r="EB111" s="186">
        <f t="shared" si="202"/>
        <v>106.95908730158712</v>
      </c>
      <c r="EC111" s="153"/>
      <c r="ED111" s="73">
        <f>'[2]Price Curves'!AM110</f>
        <v>0</v>
      </c>
      <c r="EH111" s="67">
        <f>MAX(EXP(-0.015*((A117-'Export File'!$A$6+30)/365))*$EH$8,0.1)</f>
        <v>0.1</v>
      </c>
      <c r="EJ111" s="112">
        <f t="shared" si="188"/>
        <v>10.097742995126824</v>
      </c>
      <c r="EK111" s="112">
        <f t="shared" si="123"/>
        <v>15.317742995126824</v>
      </c>
      <c r="EL111" s="112">
        <f t="shared" si="189"/>
        <v>28.297742995126825</v>
      </c>
      <c r="EM111" s="112">
        <f t="shared" si="190"/>
        <v>21.497742995126824</v>
      </c>
      <c r="EN111" s="174">
        <f>IF(Monomers_Data!K111=1,0.5*EM111+0.5*EL111,IF(Monomers_Data!K111=2,0.7*EM111+0.3*EL111,IF(Monomers_Data!K111=3,MAXA(MINA(EL111,EM111),EK111),IF(Monomers_Data!K111=4,0.7*EM111+0.3*EK111,IF(Monomers_Data!K111=5,0.5*EM111+0.5*EK111,"ERR")))))</f>
        <v>21.497742995126824</v>
      </c>
      <c r="EP111" s="175">
        <f t="shared" si="205"/>
        <v>21.497742995126824</v>
      </c>
      <c r="EQ111" s="112">
        <f>VLOOKUP(A111,'[2]Price Curves'!$C$8:$BH$367,'[2]Price Curves'!$BH$1)</f>
        <v>60.95</v>
      </c>
      <c r="ER111" s="112">
        <f>VLOOKUP(A111,'[2]Price Curves'!$C$8:$BH$367,'[2]Price Curves'!$BA$1)</f>
        <v>49.000650519480473</v>
      </c>
      <c r="ES111" s="161">
        <f t="shared" si="191"/>
        <v>12.997543344289001</v>
      </c>
      <c r="ET111" s="112">
        <f t="shared" si="192"/>
        <v>17.097742995126822</v>
      </c>
      <c r="EU111" s="192">
        <f t="shared" si="193"/>
        <v>15.047643169707911</v>
      </c>
      <c r="EV111" s="112">
        <f t="shared" si="194"/>
        <v>15.193795961320752</v>
      </c>
      <c r="EW111" s="112">
        <f>IF(Monomers_Data!U111=1,0.5*EU111+0.5*ET111,IF(Monomers_Data!U111=2,0.7*EU111+0.3*ET111,IF(Monomers_Data!U111=3,MAXA(MINA(ET111,EU111),ES111),IF(Monomers_Data!U111=4,0.7*EU111+0.3*ES111,IF(Monomers_Data!U111=5,0.5*EU111+0.5*ES111,"ERR")))))</f>
        <v>15.662673117333583</v>
      </c>
      <c r="EX111" s="24">
        <f t="shared" si="197"/>
        <v>15.662673117333583</v>
      </c>
      <c r="EY111" s="211">
        <f>VLOOKUP(A111,'[2]Price Curves'!$C$8:$BH$367,'[2]Price Curves'!$BE$1)</f>
        <v>4.4569999999999999</v>
      </c>
      <c r="EZ111" s="112">
        <f t="shared" si="129"/>
        <v>67.96629999999999</v>
      </c>
      <c r="FA111">
        <f t="shared" si="195"/>
        <v>66.798500000000004</v>
      </c>
    </row>
    <row r="112" spans="1:157" x14ac:dyDescent="0.3">
      <c r="A112" s="113">
        <f t="shared" si="196"/>
        <v>40118</v>
      </c>
      <c r="C112" s="52">
        <f t="shared" si="132"/>
        <v>24.113910927109345</v>
      </c>
      <c r="D112" s="12"/>
      <c r="E112" s="24">
        <f t="shared" si="133"/>
        <v>33.113910927109345</v>
      </c>
      <c r="F112" s="24">
        <f t="shared" si="134"/>
        <v>46.113910927109345</v>
      </c>
      <c r="G112" s="24">
        <f t="shared" si="135"/>
        <v>39.313910927109347</v>
      </c>
      <c r="H112" s="40">
        <f>IF(Polymers_Data!F112=1,0.5*G112+0.5*F112,IF(Polymers_Data!F112=2,0.7*G112+0.3*F112,IF(Polymers_Data!F112=3,MAXA(MINA(F112,G112),E112),IF(Polymers_Data!F112=4,0.7*G112+0.3*E112,IF(Polymers_Data!F112=5,0.5*G112+0.5*E112,"ERR")))))</f>
        <v>39.313910927109347</v>
      </c>
      <c r="I112" s="116">
        <v>0</v>
      </c>
      <c r="J112" s="116">
        <f t="shared" si="136"/>
        <v>39.313910927109347</v>
      </c>
      <c r="K112" s="65">
        <f t="shared" si="113"/>
        <v>41.313910927109347</v>
      </c>
      <c r="L112" s="91">
        <f t="shared" si="137"/>
        <v>41.613910927109345</v>
      </c>
      <c r="M112" s="92">
        <f t="shared" si="130"/>
        <v>42.613910927109345</v>
      </c>
      <c r="N112" s="93">
        <f t="shared" si="138"/>
        <v>40.613910927109345</v>
      </c>
      <c r="O112" s="25">
        <f t="shared" si="139"/>
        <v>26.613910927109345</v>
      </c>
      <c r="P112" s="24">
        <f t="shared" si="140"/>
        <v>44.613910927109345</v>
      </c>
      <c r="Q112" s="24">
        <f t="shared" si="141"/>
        <v>36.363910927109345</v>
      </c>
      <c r="R112" s="12"/>
      <c r="S112" s="37">
        <f t="shared" si="142"/>
        <v>35.813910927109347</v>
      </c>
      <c r="T112" s="40"/>
      <c r="U112" s="25">
        <f t="shared" si="117"/>
        <v>29.113910927109345</v>
      </c>
      <c r="V112" s="24">
        <f t="shared" si="118"/>
        <v>43.613910927109345</v>
      </c>
      <c r="W112" s="24">
        <f t="shared" si="119"/>
        <v>36.113910927109345</v>
      </c>
      <c r="X112" s="40"/>
      <c r="Y112" s="40">
        <f>IF(Polymers_Data!BA112=1,0.5*W112+0.5*V112,IF(Polymers_Data!BA112=2,0.7*W112+0.3*V112,IF(Polymers_Data!BA112=3,MAXA(MINA(V112,W112),U112),IF(Polymers_Data!BA112=4,0.7*W112+0.3*U112,IF(Polymers_Data!BA112=5,0.5*W112+0.5*U112,"ERR")))))</f>
        <v>36.113910927109345</v>
      </c>
      <c r="Z112" s="24">
        <v>0</v>
      </c>
      <c r="AA112" s="40">
        <f t="shared" si="200"/>
        <v>36.113910927109345</v>
      </c>
      <c r="AB112" s="40">
        <f t="shared" si="143"/>
        <v>37.113910927109345</v>
      </c>
      <c r="AC112" s="143">
        <f t="shared" si="144"/>
        <v>37.813910927109347</v>
      </c>
      <c r="AD112" s="97">
        <f t="shared" si="145"/>
        <v>39.613910927109345</v>
      </c>
      <c r="AE112" s="24">
        <f t="shared" si="146"/>
        <v>35.443910927109343</v>
      </c>
      <c r="AF112" s="24">
        <f t="shared" si="147"/>
        <v>51.113910927109345</v>
      </c>
      <c r="AG112" s="24">
        <f t="shared" si="148"/>
        <v>41.793910927109344</v>
      </c>
      <c r="AH112" s="12"/>
      <c r="AI112" s="37">
        <f t="shared" si="149"/>
        <v>42.313910927109347</v>
      </c>
      <c r="AJ112" s="34">
        <f t="shared" si="150"/>
        <v>45.113910927109345</v>
      </c>
      <c r="AK112" s="25">
        <f t="shared" si="151"/>
        <v>19.613910927109345</v>
      </c>
      <c r="AL112" s="12"/>
      <c r="AM112" s="24">
        <f t="shared" si="152"/>
        <v>32.413910927109342</v>
      </c>
      <c r="AN112" s="24">
        <f t="shared" si="153"/>
        <v>43.613910927109345</v>
      </c>
      <c r="AO112" s="24">
        <f t="shared" si="154"/>
        <v>37.513910927109343</v>
      </c>
      <c r="AP112" s="116">
        <f>IF(Polymers_Data!AE112=1,0.5*AO112+0.5*AN112,IF(Polymers_Data!AE112=2,0.7*AO112+0.3*AN112,IF(Polymers_Data!AE112=3,MAXA(MINA(AN112,AO112),AM112),IF(Polymers_Data!AE112=4,0.7*AO112+0.3*AM112,IF(Polymers_Data!AE112=5,0.5*AO112+0.5*AM112,"ERR")))))</f>
        <v>37.513910927109343</v>
      </c>
      <c r="AQ112" s="116">
        <f>IF(Polymers_Data!AE112=1,0.5*AO112+0.5*AN112,IF(Polymers_Data!AE112=2,0.7*AO112+0.3*AN112,IF(Polymers_Data!AE112=3,MAXA(MINA(AN112,AO112),AM112),IF(Polymers_Data!AE112=4,0.7*AO112+0.3*AM112,IF(Polymers_Data!AE112=5,0.5*AO112+0.5*AM112,"ERR")))))</f>
        <v>37.513910927109343</v>
      </c>
      <c r="AR112" s="24">
        <f t="shared" si="107"/>
        <v>29.613910927109345</v>
      </c>
      <c r="AS112" s="24">
        <f t="shared" si="108"/>
        <v>43.363910927109345</v>
      </c>
      <c r="AT112" s="24">
        <f t="shared" si="120"/>
        <v>35.003910927109345</v>
      </c>
      <c r="AU112" s="24">
        <f>IF(Polymers_Data!BP112=1,0.5*AT112+0.5*AS112,IF(Polymers_Data!BP112=2,0.7*AT112+0.3*AS112,IF(Polymers_Data!BP112=3,MAXA(MINA(AS112,AT112),AR112),IF(Polymers_Data!BP112=4,0.7*AT112+0.3*AR112,IF(Polymers_Data!BP112=5,0.3*AT112+0.7*AR112,"ERR")))))</f>
        <v>35.003910927109345</v>
      </c>
      <c r="AV112" s="24"/>
      <c r="AW112" s="24">
        <f t="shared" si="204"/>
        <v>35.003910927109345</v>
      </c>
      <c r="AX112" s="14"/>
      <c r="AY112" s="52">
        <f t="shared" si="155"/>
        <v>24.113910927109345</v>
      </c>
      <c r="AZ112" s="12"/>
      <c r="BA112" s="24">
        <f t="shared" si="156"/>
        <v>41.613910927109345</v>
      </c>
      <c r="BB112" s="24">
        <f t="shared" si="157"/>
        <v>84.113910927109345</v>
      </c>
      <c r="BC112" s="24">
        <f t="shared" si="158"/>
        <v>63.613910927109345</v>
      </c>
      <c r="BD112" s="116">
        <f>IF(Polymers_Data!BZ112=1,0.5*BC112+0.5*BB112,IF(Polymers_Data!BZ112=2,0.7*BC112+0.3*BB112,IF(Polymers_Data!BZ112=3,MAXA(MINA(BB112,BC112),BA112),IF(Polymers_Data!BZ112=4,0.7*BC112+0.3*BA112,IF(Polymers_Data!BZ112=5,0.5*BC112+0.5*BA112,"ERR")))))</f>
        <v>63.613910927109345</v>
      </c>
      <c r="BE112" s="40">
        <f>IF(Polymers_Data!BZ112=1,0.5*BC112+0.5*BB112,IF(Polymers_Data!BZ112=2,0.7*BC112+0.3*BB112,IF(Polymers_Data!BZ112=3,MAXA(MINA(BB112,BC112),BA112),IF(Polymers_Data!BZ112=4,0.7*BC112+0.3*BA112,IF(Polymers_Data!BZ112=5,0.5*BC112+0.5*BA112,"ERR")))))</f>
        <v>63.613910927109345</v>
      </c>
      <c r="BF112" s="12"/>
      <c r="BG112" s="12"/>
      <c r="BH112" s="12"/>
      <c r="BI112" s="53">
        <f t="shared" si="159"/>
        <v>63.613910927109345</v>
      </c>
      <c r="BJ112" s="12"/>
      <c r="BK112" s="25">
        <f t="shared" si="160"/>
        <v>35.113910927109345</v>
      </c>
      <c r="BL112" s="12"/>
      <c r="BM112" s="24">
        <f t="shared" si="161"/>
        <v>42.363910927109345</v>
      </c>
      <c r="BN112" s="24">
        <f t="shared" si="162"/>
        <v>57.113910927109345</v>
      </c>
      <c r="BO112" s="24">
        <f t="shared" si="163"/>
        <v>50.313910927109347</v>
      </c>
      <c r="BP112" s="94">
        <f>IF(Polymers_Data!AJ112=1,0.5*BO112+0.5*BN112,IF(Polymers_Data!AJ112=2,0.7*BO112+0.3*BN112,IF(Polymers_Data!AJ112=3,MAXA(MINA(BN112,BO112),BM112),IF(Polymers_Data!AJ112=4,0.7*BO112+0.3*BM112,IF(Polymers_Data!AJ112=5,0.5*BO112+0.5*BM112,"ERR")))))</f>
        <v>50.313910927109347</v>
      </c>
      <c r="BQ112" s="94">
        <v>0</v>
      </c>
      <c r="BR112" s="94">
        <f t="shared" si="203"/>
        <v>50.313910927109347</v>
      </c>
      <c r="BS112" s="24">
        <f t="shared" si="109"/>
        <v>47.813910927109347</v>
      </c>
      <c r="BT112" s="6"/>
      <c r="BU112" s="31">
        <f>VLOOKUP(A112,'[2]Price Curves'!$C$8:$IV$367,'[2]Price Curves'!$AW$1)</f>
        <v>30.038315453514763</v>
      </c>
      <c r="BV112" s="24">
        <f t="shared" si="112"/>
        <v>10.113910927109346</v>
      </c>
      <c r="BW112" s="24">
        <f t="shared" si="110"/>
        <v>17.113910927109345</v>
      </c>
      <c r="BX112" s="24">
        <f t="shared" si="164"/>
        <v>33.974910927109349</v>
      </c>
      <c r="BY112" s="24">
        <f t="shared" si="165"/>
        <v>24.113910927109345</v>
      </c>
      <c r="BZ112" s="24">
        <f>IF(Monomers_Data!F112=1,0.5*BY112+0.5*BX112,IF(Monomers_Data!F112=2,0.7*BY112+0.3*BX112,IF(Monomers_Data!F112=3,MAXA(MINA(BX112,BY112),BW112),IF(Monomers_Data!F112=4,0.7*BY112+0.3*BW112,IF(Monomers_Data!F112=5,0.5*BY112+0.5*BW112,"ERR")))))</f>
        <v>24.113910927109345</v>
      </c>
      <c r="CA112" s="24"/>
      <c r="CB112" s="40">
        <f t="shared" si="199"/>
        <v>24.113910927109345</v>
      </c>
      <c r="CC112" s="24">
        <f t="shared" si="166"/>
        <v>21.513910927109347</v>
      </c>
      <c r="CD112" s="24">
        <f t="shared" si="167"/>
        <v>26.113910927109345</v>
      </c>
      <c r="CE112" s="26">
        <f t="shared" si="168"/>
        <v>24.363910927109345</v>
      </c>
      <c r="CF112" s="6"/>
      <c r="CG112" s="5">
        <f>VLOOKUP(A112,'[2]Price Curves'!$C$8:$BH$367,'[2]Price Curves'!$AY$1)</f>
        <v>48.592649644472857</v>
      </c>
      <c r="CH112" s="6">
        <f t="shared" si="124"/>
        <v>11.487624029426206</v>
      </c>
      <c r="CI112" s="6">
        <f t="shared" si="125"/>
        <v>16.113910927109345</v>
      </c>
      <c r="CJ112" s="6">
        <f t="shared" si="125"/>
        <v>22.113910927109345</v>
      </c>
      <c r="CK112" s="6">
        <f t="shared" si="125"/>
        <v>18.113910927109345</v>
      </c>
      <c r="CL112" s="47">
        <f>IF(Monomers_Data!P112=1,0.5*CK112+0.5*CJ112,IF(Monomers_Data!P112=2,0.7*CK112+0.3*CJ112,IF(Monomers_Data!P112=3,MAXA(MINA(CJ112,CK112),CI112),IF(Monomers_Data!P112=4,0.7*CK112+0.3*CI112,IF(Monomers_Data!P112=5,0.5*CK112+0.5*CI112,"ERR")))))</f>
        <v>18.113910927109345</v>
      </c>
      <c r="CM112" s="47">
        <f t="shared" si="169"/>
        <v>18.487624029426208</v>
      </c>
      <c r="CN112" s="47"/>
      <c r="CO112" s="34">
        <f t="shared" si="127"/>
        <v>18.113910927109345</v>
      </c>
      <c r="CP112" s="47">
        <v>1.5</v>
      </c>
      <c r="CQ112" s="87">
        <f t="shared" si="170"/>
        <v>19.613910927109345</v>
      </c>
      <c r="CR112" s="6">
        <f t="shared" si="171"/>
        <v>15.584434592059598</v>
      </c>
      <c r="CS112" s="60">
        <f t="shared" si="172"/>
        <v>15.584434592059598</v>
      </c>
      <c r="CT112" s="63">
        <f t="shared" si="173"/>
        <v>24.113910927109345</v>
      </c>
      <c r="CU112" s="6">
        <f t="shared" si="121"/>
        <v>26.613910927109345</v>
      </c>
      <c r="CV112" s="6">
        <f t="shared" si="174"/>
        <v>41.113910927109345</v>
      </c>
      <c r="CW112" s="6">
        <f t="shared" si="175"/>
        <v>34.113910927109345</v>
      </c>
      <c r="CX112" s="24">
        <f>IF(Polymers_Data!BU112=1,0.5*CW112+0.5*CV112,IF(Polymers_Data!BU112=2,0.7*CW112+0.3*CV112,IF(Polymers_Data!BU112=3,MAXA(MINA(CV112,CW112),CU112),IF(Polymers_Data!BU112=4,0.7*CW112+0.3*CU112,IF(Polymers_Data!BU112=5,0.5*CW112+0.5*CU112,"ERR")))))</f>
        <v>36.213910927109346</v>
      </c>
      <c r="CY112" s="177">
        <f t="shared" si="128"/>
        <v>36.213910927109346</v>
      </c>
      <c r="CZ112" s="5">
        <v>0</v>
      </c>
      <c r="DA112" s="6">
        <f t="shared" si="111"/>
        <v>0</v>
      </c>
      <c r="DB112" s="26"/>
      <c r="DC112" s="6">
        <f t="shared" si="198"/>
        <v>21.513910927109347</v>
      </c>
      <c r="DD112" s="6">
        <f t="shared" si="201"/>
        <v>107.00531746031737</v>
      </c>
      <c r="DE112" s="6">
        <f t="shared" si="176"/>
        <v>22.728910232455355</v>
      </c>
      <c r="DF112" s="6">
        <f t="shared" si="177"/>
        <v>16.213910927109346</v>
      </c>
      <c r="DG112" s="6">
        <f t="shared" si="178"/>
        <v>46.51391092710935</v>
      </c>
      <c r="DH112" s="24">
        <f t="shared" si="179"/>
        <v>27.513910927109347</v>
      </c>
      <c r="DI112" s="6">
        <f>IF(Monomers_Data!AE112=1,0.5*DH112+0.5*DG112,IF(Monomers_Data!AE112=2,0.7*DH112+0.3*DG112,IF(Monomers_Data!AE112=3,MAXA(MINA(DG112,DH112),DF112),IF(Monomers_Data!AE112=4,0.7*DH112+0.3*DF112,IF(Monomers_Data!AE112=5,0.5*DH112+0.5*DF112,"ERR")))))</f>
        <v>27.513910927109347</v>
      </c>
      <c r="DJ112" s="47">
        <f t="shared" si="131"/>
        <v>27.513910927109347</v>
      </c>
      <c r="DK112" s="26">
        <f t="shared" si="114"/>
        <v>606.40659683348997</v>
      </c>
      <c r="DL112" s="6">
        <f t="shared" si="180"/>
        <v>24.113910927109345</v>
      </c>
      <c r="DM112" s="6">
        <f t="shared" si="122"/>
        <v>26.613910927109345</v>
      </c>
      <c r="DN112" s="6">
        <f t="shared" si="181"/>
        <v>47.113910927109345</v>
      </c>
      <c r="DO112" s="24">
        <f t="shared" si="182"/>
        <v>35.113910927109345</v>
      </c>
      <c r="DP112" s="6">
        <f>IF(Monomers_Data!AE112=1,0.5*DO112+0.5*DN112,IF(Monomers_Data!AE112=2,0.7*DO112+0.3*DN112,IF(Monomers_Data!AE112=3,MAXA(MINA(DN112,DO112),DM112),IF(Monomers_Data!AE112=4,0.7*DO112+0.3*DM112,IF(Monomers_Data!AE112=5,0.5*DO112+0.5*DM112,"ERR")))))</f>
        <v>35.113910927109345</v>
      </c>
      <c r="DQ112" s="47">
        <f t="shared" si="126"/>
        <v>35.113910927109345</v>
      </c>
      <c r="DR112" s="26">
        <f t="shared" si="115"/>
        <v>773.91059683348988</v>
      </c>
      <c r="DS112" s="24">
        <f>VLOOKUP(A112,'[2]Price Curves'!$C$8:$BH$367,'[2]Price Curves'!$BC$1)</f>
        <v>22.8333333333333</v>
      </c>
      <c r="DT112" s="6">
        <f t="shared" si="116"/>
        <v>54.365079365079282</v>
      </c>
      <c r="DU112" s="6">
        <f>VLOOKUP(A112,'[2]Price Curves'!$C$8:$BH$367,'[2]Price Curves'!$BG$1)</f>
        <v>67.69047619047619</v>
      </c>
      <c r="DV112" s="5">
        <f t="shared" si="183"/>
        <v>80.004761904761921</v>
      </c>
      <c r="DW112" s="58">
        <f t="shared" si="184"/>
        <v>164.40476190476193</v>
      </c>
      <c r="DX112" s="58">
        <f t="shared" si="185"/>
        <v>107.00531746031737</v>
      </c>
      <c r="DY112" s="24">
        <f t="shared" si="186"/>
        <v>109.40476190476191</v>
      </c>
      <c r="DZ112" s="24"/>
      <c r="EA112" s="186">
        <f t="shared" si="187"/>
        <v>107.00531746031737</v>
      </c>
      <c r="EB112" s="186">
        <f t="shared" si="202"/>
        <v>107.00531746031737</v>
      </c>
      <c r="EC112" s="153"/>
      <c r="ED112" s="73">
        <f>'[2]Price Curves'!AM111</f>
        <v>0</v>
      </c>
      <c r="EH112" s="67">
        <f>MAX(EXP(-0.015*((A118-'Export File'!$A$6+30)/365))*$EH$8,0.1)</f>
        <v>0.1</v>
      </c>
      <c r="EJ112" s="112">
        <f t="shared" si="188"/>
        <v>10.113910927109346</v>
      </c>
      <c r="EK112" s="112">
        <f t="shared" si="123"/>
        <v>15.333910927109347</v>
      </c>
      <c r="EL112" s="112">
        <f t="shared" si="189"/>
        <v>28.313910927109347</v>
      </c>
      <c r="EM112" s="112">
        <f t="shared" si="190"/>
        <v>21.513910927109347</v>
      </c>
      <c r="EN112" s="174">
        <f>IF(Monomers_Data!K112=1,0.5*EM112+0.5*EL112,IF(Monomers_Data!K112=2,0.7*EM112+0.3*EL112,IF(Monomers_Data!K112=3,MAXA(MINA(EL112,EM112),EK112),IF(Monomers_Data!K112=4,0.7*EM112+0.3*EK112,IF(Monomers_Data!K112=5,0.5*EM112+0.5*EK112,"ERR")))))</f>
        <v>21.513910927109347</v>
      </c>
      <c r="EP112" s="175">
        <f t="shared" si="205"/>
        <v>21.513910927109347</v>
      </c>
      <c r="EQ112" s="112">
        <f>VLOOKUP(A112,'[2]Price Curves'!$C$8:$BH$367,'[2]Price Curves'!$BH$1)</f>
        <v>60.390476190476193</v>
      </c>
      <c r="ER112" s="112">
        <f>VLOOKUP(A112,'[2]Price Curves'!$C$8:$BH$367,'[2]Price Curves'!$BA$1)</f>
        <v>49.04817173469381</v>
      </c>
      <c r="ES112" s="161">
        <f t="shared" si="191"/>
        <v>12.743978541252925</v>
      </c>
      <c r="ET112" s="112">
        <f t="shared" si="192"/>
        <v>17.113910927109345</v>
      </c>
      <c r="EU112" s="192">
        <f t="shared" si="193"/>
        <v>14.928944734181135</v>
      </c>
      <c r="EV112" s="112">
        <f t="shared" si="194"/>
        <v>15.206002749967556</v>
      </c>
      <c r="EW112" s="112">
        <f>IF(Monomers_Data!U112=1,0.5*EU112+0.5*ET112,IF(Monomers_Data!U112=2,0.7*EU112+0.3*ET112,IF(Monomers_Data!U112=3,MAXA(MINA(ET112,EU112),ES112),IF(Monomers_Data!U112=4,0.7*EU112+0.3*ES112,IF(Monomers_Data!U112=5,0.5*EU112+0.5*ES112,"ERR")))))</f>
        <v>15.584434592059598</v>
      </c>
      <c r="EX112" s="24">
        <f t="shared" si="197"/>
        <v>15.584434592059598</v>
      </c>
      <c r="EY112" s="211">
        <f>VLOOKUP(A112,'[2]Price Curves'!$C$8:$BH$367,'[2]Price Curves'!$BE$1)</f>
        <v>4.5670000000000002</v>
      </c>
      <c r="EZ112" s="112">
        <f t="shared" si="129"/>
        <v>69.715299999999999</v>
      </c>
      <c r="FA112">
        <f t="shared" si="195"/>
        <v>67.953500000000005</v>
      </c>
    </row>
    <row r="113" spans="1:157" x14ac:dyDescent="0.3">
      <c r="A113" s="113">
        <f t="shared" si="196"/>
        <v>40148</v>
      </c>
      <c r="C113" s="52">
        <f t="shared" si="132"/>
        <v>24.130827116766476</v>
      </c>
      <c r="D113" s="12"/>
      <c r="E113" s="24">
        <f t="shared" si="133"/>
        <v>33.130827116766476</v>
      </c>
      <c r="F113" s="24">
        <f t="shared" si="134"/>
        <v>46.130827116766476</v>
      </c>
      <c r="G113" s="24">
        <f t="shared" si="135"/>
        <v>39.330827116766471</v>
      </c>
      <c r="H113" s="40">
        <f>IF(Polymers_Data!F113=1,0.5*G113+0.5*F113,IF(Polymers_Data!F113=2,0.7*G113+0.3*F113,IF(Polymers_Data!F113=3,MAXA(MINA(F113,G113),E113),IF(Polymers_Data!F113=4,0.7*G113+0.3*E113,IF(Polymers_Data!F113=5,0.5*G113+0.5*E113,"ERR")))))</f>
        <v>39.330827116766471</v>
      </c>
      <c r="I113" s="116">
        <v>0</v>
      </c>
      <c r="J113" s="116">
        <f t="shared" si="136"/>
        <v>39.330827116766471</v>
      </c>
      <c r="K113" s="65">
        <f t="shared" si="113"/>
        <v>41.330827116766471</v>
      </c>
      <c r="L113" s="91">
        <f t="shared" si="137"/>
        <v>41.630827116766476</v>
      </c>
      <c r="M113" s="92">
        <f t="shared" si="130"/>
        <v>42.630827116766476</v>
      </c>
      <c r="N113" s="93">
        <f t="shared" si="138"/>
        <v>40.630827116766476</v>
      </c>
      <c r="O113" s="25">
        <f t="shared" si="139"/>
        <v>26.630827116766476</v>
      </c>
      <c r="P113" s="24">
        <f t="shared" si="140"/>
        <v>44.630827116766476</v>
      </c>
      <c r="Q113" s="24">
        <f t="shared" si="141"/>
        <v>36.380827116766476</v>
      </c>
      <c r="R113" s="12"/>
      <c r="S113" s="37">
        <f t="shared" si="142"/>
        <v>35.830827116766471</v>
      </c>
      <c r="T113" s="40"/>
      <c r="U113" s="25">
        <f t="shared" si="117"/>
        <v>29.130827116766476</v>
      </c>
      <c r="V113" s="24">
        <f t="shared" si="118"/>
        <v>43.630827116766476</v>
      </c>
      <c r="W113" s="24">
        <f t="shared" si="119"/>
        <v>36.130827116766476</v>
      </c>
      <c r="X113" s="40"/>
      <c r="Y113" s="40">
        <f>IF(Polymers_Data!BA113=1,0.5*W113+0.5*V113,IF(Polymers_Data!BA113=2,0.7*W113+0.3*V113,IF(Polymers_Data!BA113=3,MAXA(MINA(V113,W113),U113),IF(Polymers_Data!BA113=4,0.7*W113+0.3*U113,IF(Polymers_Data!BA113=5,0.5*W113+0.5*U113,"ERR")))))</f>
        <v>36.130827116766476</v>
      </c>
      <c r="Z113" s="24">
        <v>0</v>
      </c>
      <c r="AA113" s="40">
        <f t="shared" si="200"/>
        <v>36.130827116766476</v>
      </c>
      <c r="AB113" s="40">
        <f t="shared" si="143"/>
        <v>37.130827116766476</v>
      </c>
      <c r="AC113" s="143">
        <f t="shared" si="144"/>
        <v>37.830827116766471</v>
      </c>
      <c r="AD113" s="97">
        <f t="shared" si="145"/>
        <v>39.630827116766476</v>
      </c>
      <c r="AE113" s="24">
        <f t="shared" si="146"/>
        <v>35.460827116766474</v>
      </c>
      <c r="AF113" s="24">
        <f t="shared" si="147"/>
        <v>51.130827116766476</v>
      </c>
      <c r="AG113" s="24">
        <f t="shared" si="148"/>
        <v>41.810827116766475</v>
      </c>
      <c r="AH113" s="12"/>
      <c r="AI113" s="37">
        <f t="shared" si="149"/>
        <v>42.330827116766471</v>
      </c>
      <c r="AJ113" s="34">
        <f t="shared" si="150"/>
        <v>45.130827116766476</v>
      </c>
      <c r="AK113" s="25">
        <f t="shared" si="151"/>
        <v>19.630827116766476</v>
      </c>
      <c r="AL113" s="12"/>
      <c r="AM113" s="24">
        <f t="shared" si="152"/>
        <v>32.43082711676648</v>
      </c>
      <c r="AN113" s="24">
        <f t="shared" si="153"/>
        <v>43.630827116766476</v>
      </c>
      <c r="AO113" s="24">
        <f t="shared" si="154"/>
        <v>37.530827116766474</v>
      </c>
      <c r="AP113" s="116">
        <f>IF(Polymers_Data!AE113=1,0.5*AO113+0.5*AN113,IF(Polymers_Data!AE113=2,0.7*AO113+0.3*AN113,IF(Polymers_Data!AE113=3,MAXA(MINA(AN113,AO113),AM113),IF(Polymers_Data!AE113=4,0.7*AO113+0.3*AM113,IF(Polymers_Data!AE113=5,0.5*AO113+0.5*AM113,"ERR")))))</f>
        <v>37.530827116766474</v>
      </c>
      <c r="AQ113" s="116">
        <f>IF(Polymers_Data!AE113=1,0.5*AO113+0.5*AN113,IF(Polymers_Data!AE113=2,0.7*AO113+0.3*AN113,IF(Polymers_Data!AE113=3,MAXA(MINA(AN113,AO113),AM113),IF(Polymers_Data!AE113=4,0.7*AO113+0.3*AM113,IF(Polymers_Data!AE113=5,0.5*AO113+0.5*AM113,"ERR")))))</f>
        <v>37.530827116766474</v>
      </c>
      <c r="AR113" s="24">
        <f t="shared" si="107"/>
        <v>29.630827116766476</v>
      </c>
      <c r="AS113" s="24">
        <f t="shared" si="108"/>
        <v>43.380827116766476</v>
      </c>
      <c r="AT113" s="24">
        <f t="shared" si="120"/>
        <v>35.020827116766476</v>
      </c>
      <c r="AU113" s="24">
        <f>IF(Polymers_Data!BP113=1,0.5*AT113+0.5*AS113,IF(Polymers_Data!BP113=2,0.7*AT113+0.3*AS113,IF(Polymers_Data!BP113=3,MAXA(MINA(AS113,AT113),AR113),IF(Polymers_Data!BP113=4,0.7*AT113+0.3*AR113,IF(Polymers_Data!BP113=5,0.3*AT113+0.7*AR113,"ERR")))))</f>
        <v>35.020827116766476</v>
      </c>
      <c r="AV113" s="24"/>
      <c r="AW113" s="24">
        <f t="shared" si="204"/>
        <v>35.020827116766476</v>
      </c>
      <c r="AX113" s="14"/>
      <c r="AY113" s="52">
        <f t="shared" si="155"/>
        <v>24.130827116766476</v>
      </c>
      <c r="AZ113" s="12"/>
      <c r="BA113" s="24">
        <f t="shared" si="156"/>
        <v>41.630827116766476</v>
      </c>
      <c r="BB113" s="24">
        <f t="shared" si="157"/>
        <v>84.130827116766483</v>
      </c>
      <c r="BC113" s="24">
        <f t="shared" si="158"/>
        <v>63.630827116766476</v>
      </c>
      <c r="BD113" s="116">
        <f>IF(Polymers_Data!BZ113=1,0.5*BC113+0.5*BB113,IF(Polymers_Data!BZ113=2,0.7*BC113+0.3*BB113,IF(Polymers_Data!BZ113=3,MAXA(MINA(BB113,BC113),BA113),IF(Polymers_Data!BZ113=4,0.7*BC113+0.3*BA113,IF(Polymers_Data!BZ113=5,0.5*BC113+0.5*BA113,"ERR")))))</f>
        <v>63.630827116766476</v>
      </c>
      <c r="BE113" s="40">
        <f>IF(Polymers_Data!BZ113=1,0.5*BC113+0.5*BB113,IF(Polymers_Data!BZ113=2,0.7*BC113+0.3*BB113,IF(Polymers_Data!BZ113=3,MAXA(MINA(BB113,BC113),BA113),IF(Polymers_Data!BZ113=4,0.7*BC113+0.3*BA113,IF(Polymers_Data!BZ113=5,0.5*BC113+0.5*BA113,"ERR")))))</f>
        <v>63.630827116766476</v>
      </c>
      <c r="BF113" s="12"/>
      <c r="BG113" s="12"/>
      <c r="BH113" s="12"/>
      <c r="BI113" s="53">
        <f t="shared" si="159"/>
        <v>63.630827116766476</v>
      </c>
      <c r="BJ113" s="12"/>
      <c r="BK113" s="25">
        <f t="shared" si="160"/>
        <v>35.130827116766476</v>
      </c>
      <c r="BL113" s="12"/>
      <c r="BM113" s="24">
        <f t="shared" si="161"/>
        <v>42.380827116766476</v>
      </c>
      <c r="BN113" s="24">
        <f t="shared" si="162"/>
        <v>57.130827116766476</v>
      </c>
      <c r="BO113" s="24">
        <f t="shared" si="163"/>
        <v>50.330827116766471</v>
      </c>
      <c r="BP113" s="94">
        <f>IF(Polymers_Data!AJ113=1,0.5*BO113+0.5*BN113,IF(Polymers_Data!AJ113=2,0.7*BO113+0.3*BN113,IF(Polymers_Data!AJ113=3,MAXA(MINA(BN113,BO113),BM113),IF(Polymers_Data!AJ113=4,0.7*BO113+0.3*BM113,IF(Polymers_Data!AJ113=5,0.5*BO113+0.5*BM113,"ERR")))))</f>
        <v>50.330827116766471</v>
      </c>
      <c r="BQ113" s="94">
        <v>0</v>
      </c>
      <c r="BR113" s="94">
        <f t="shared" si="203"/>
        <v>50.330827116766471</v>
      </c>
      <c r="BS113" s="24">
        <f t="shared" si="109"/>
        <v>47.830827116766471</v>
      </c>
      <c r="BT113" s="6"/>
      <c r="BU113" s="31">
        <f>VLOOKUP(A113,'[2]Price Curves'!$C$8:$IV$367,'[2]Price Curves'!$AW$1)</f>
        <v>30.088556536796428</v>
      </c>
      <c r="BV113" s="24">
        <f t="shared" si="112"/>
        <v>10.130827116766474</v>
      </c>
      <c r="BW113" s="24">
        <f t="shared" si="110"/>
        <v>17.130827116766476</v>
      </c>
      <c r="BX113" s="24">
        <f t="shared" si="164"/>
        <v>33.991827116766473</v>
      </c>
      <c r="BY113" s="24">
        <f t="shared" si="165"/>
        <v>24.130827116766476</v>
      </c>
      <c r="BZ113" s="24">
        <f>IF(Monomers_Data!F113=1,0.5*BY113+0.5*BX113,IF(Monomers_Data!F113=2,0.7*BY113+0.3*BX113,IF(Monomers_Data!F113=3,MAXA(MINA(BX113,BY113),BW113),IF(Monomers_Data!F113=4,0.7*BY113+0.3*BW113,IF(Monomers_Data!F113=5,0.5*BY113+0.5*BW113,"ERR")))))</f>
        <v>24.130827116766476</v>
      </c>
      <c r="CA113" s="24"/>
      <c r="CB113" s="40">
        <f t="shared" si="199"/>
        <v>24.130827116766476</v>
      </c>
      <c r="CC113" s="24">
        <f t="shared" si="166"/>
        <v>21.530827116766474</v>
      </c>
      <c r="CD113" s="24">
        <f t="shared" si="167"/>
        <v>26.130827116766476</v>
      </c>
      <c r="CE113" s="26">
        <f t="shared" si="168"/>
        <v>24.380827116766476</v>
      </c>
      <c r="CF113" s="6"/>
      <c r="CG113" s="5">
        <f>VLOOKUP(A113,'[2]Price Curves'!$C$8:$BH$367,'[2]Price Curves'!$AY$1)</f>
        <v>48.653584805844041</v>
      </c>
      <c r="CH113" s="6">
        <f t="shared" si="124"/>
        <v>11.502029504927668</v>
      </c>
      <c r="CI113" s="6">
        <f t="shared" si="125"/>
        <v>16.130827116766476</v>
      </c>
      <c r="CJ113" s="6">
        <f t="shared" si="125"/>
        <v>22.130827116766476</v>
      </c>
      <c r="CK113" s="6">
        <f t="shared" si="125"/>
        <v>18.130827116766476</v>
      </c>
      <c r="CL113" s="47">
        <f>IF(Monomers_Data!P113=1,0.5*CK113+0.5*CJ113,IF(Monomers_Data!P113=2,0.7*CK113+0.3*CJ113,IF(Monomers_Data!P113=3,MAXA(MINA(CJ113,CK113),CI113),IF(Monomers_Data!P113=4,0.7*CK113+0.3*CI113,IF(Monomers_Data!P113=5,0.5*CK113+0.5*CI113,"ERR")))))</f>
        <v>18.130827116766476</v>
      </c>
      <c r="CM113" s="47">
        <f t="shared" si="169"/>
        <v>18.50202950492767</v>
      </c>
      <c r="CN113" s="47"/>
      <c r="CO113" s="34">
        <f t="shared" si="127"/>
        <v>18.130827116766476</v>
      </c>
      <c r="CP113" s="47">
        <v>1.5</v>
      </c>
      <c r="CQ113" s="87">
        <f t="shared" si="170"/>
        <v>19.630827116766476</v>
      </c>
      <c r="CR113" s="6">
        <f t="shared" si="171"/>
        <v>15.507611266783439</v>
      </c>
      <c r="CS113" s="60">
        <f t="shared" si="172"/>
        <v>15.507611266783439</v>
      </c>
      <c r="CT113" s="63">
        <f t="shared" si="173"/>
        <v>24.130827116766476</v>
      </c>
      <c r="CU113" s="6">
        <f t="shared" si="121"/>
        <v>26.630827116766476</v>
      </c>
      <c r="CV113" s="6">
        <f t="shared" si="174"/>
        <v>41.130827116766476</v>
      </c>
      <c r="CW113" s="6">
        <f t="shared" si="175"/>
        <v>34.130827116766476</v>
      </c>
      <c r="CX113" s="24">
        <f>IF(Polymers_Data!BU113=1,0.5*CW113+0.5*CV113,IF(Polymers_Data!BU113=2,0.7*CW113+0.3*CV113,IF(Polymers_Data!BU113=3,MAXA(MINA(CV113,CW113),CU113),IF(Polymers_Data!BU113=4,0.7*CW113+0.3*CU113,IF(Polymers_Data!BU113=5,0.5*CW113+0.5*CU113,"ERR")))))</f>
        <v>36.230827116766477</v>
      </c>
      <c r="CY113" s="177">
        <f t="shared" si="128"/>
        <v>36.230827116766477</v>
      </c>
      <c r="CZ113" s="5">
        <v>0</v>
      </c>
      <c r="DA113" s="6">
        <f t="shared" si="111"/>
        <v>0</v>
      </c>
      <c r="DB113" s="26"/>
      <c r="DC113" s="6">
        <f t="shared" si="198"/>
        <v>21.530827116766474</v>
      </c>
      <c r="DD113" s="6">
        <f t="shared" si="201"/>
        <v>107.05154761904762</v>
      </c>
      <c r="DE113" s="6">
        <f t="shared" si="176"/>
        <v>22.738655454323546</v>
      </c>
      <c r="DF113" s="6">
        <f t="shared" si="177"/>
        <v>16.230827116766473</v>
      </c>
      <c r="DG113" s="6">
        <f t="shared" si="178"/>
        <v>46.530827116766474</v>
      </c>
      <c r="DH113" s="24">
        <f t="shared" si="179"/>
        <v>27.530827116766474</v>
      </c>
      <c r="DI113" s="6">
        <f>IF(Monomers_Data!AE113=1,0.5*DH113+0.5*DG113,IF(Monomers_Data!AE113=2,0.7*DH113+0.3*DG113,IF(Monomers_Data!AE113=3,MAXA(MINA(DG113,DH113),DF113),IF(Monomers_Data!AE113=4,0.7*DH113+0.3*DF113,IF(Monomers_Data!AE113=5,0.5*DH113+0.5*DF113,"ERR")))))</f>
        <v>27.530827116766474</v>
      </c>
      <c r="DJ113" s="47">
        <f t="shared" si="131"/>
        <v>27.530827116766474</v>
      </c>
      <c r="DK113" s="26">
        <f t="shared" si="114"/>
        <v>606.77942965353316</v>
      </c>
      <c r="DL113" s="6">
        <f t="shared" si="180"/>
        <v>24.130827116766476</v>
      </c>
      <c r="DM113" s="6">
        <f t="shared" si="122"/>
        <v>26.630827116766476</v>
      </c>
      <c r="DN113" s="6">
        <f t="shared" si="181"/>
        <v>47.130827116766476</v>
      </c>
      <c r="DO113" s="24">
        <f t="shared" si="182"/>
        <v>35.130827116766476</v>
      </c>
      <c r="DP113" s="6">
        <f>IF(Monomers_Data!AE113=1,0.5*DO113+0.5*DN113,IF(Monomers_Data!AE113=2,0.7*DO113+0.3*DN113,IF(Monomers_Data!AE113=3,MAXA(MINA(DN113,DO113),DM113),IF(Monomers_Data!AE113=4,0.7*DO113+0.3*DM113,IF(Monomers_Data!AE113=5,0.5*DO113+0.5*DM113,"ERR")))))</f>
        <v>35.130827116766476</v>
      </c>
      <c r="DQ113" s="47">
        <f t="shared" si="126"/>
        <v>35.130827116766476</v>
      </c>
      <c r="DR113" s="26">
        <f t="shared" si="115"/>
        <v>774.28342965353318</v>
      </c>
      <c r="DS113" s="24">
        <f>VLOOKUP(A113,'[2]Price Curves'!$C$8:$BH$367,'[2]Price Curves'!$BC$1)</f>
        <v>22.85</v>
      </c>
      <c r="DT113" s="6">
        <f t="shared" si="116"/>
        <v>54.404761904761912</v>
      </c>
      <c r="DU113" s="6">
        <f>VLOOKUP(A113,'[2]Price Curves'!$C$8:$BH$367,'[2]Price Curves'!$BG$1)</f>
        <v>66.759523809523813</v>
      </c>
      <c r="DV113" s="5">
        <f t="shared" si="183"/>
        <v>80.044444444444281</v>
      </c>
      <c r="DW113" s="58">
        <f t="shared" si="184"/>
        <v>164.44444444444429</v>
      </c>
      <c r="DX113" s="58">
        <f t="shared" si="185"/>
        <v>107.05154761904762</v>
      </c>
      <c r="DY113" s="24">
        <f t="shared" si="186"/>
        <v>109.44444444444429</v>
      </c>
      <c r="DZ113" s="24"/>
      <c r="EA113" s="186">
        <f t="shared" si="187"/>
        <v>107.05154761904762</v>
      </c>
      <c r="EB113" s="186">
        <f t="shared" si="202"/>
        <v>107.05154761904762</v>
      </c>
      <c r="EC113" s="153"/>
      <c r="ED113" s="73">
        <f>'[2]Price Curves'!AM112</f>
        <v>0</v>
      </c>
      <c r="EH113" s="67">
        <f>MAX(EXP(-0.015*((A119-'Export File'!$A$6+30)/365))*$EH$8,0.1)</f>
        <v>0.1</v>
      </c>
      <c r="EJ113" s="112">
        <f t="shared" si="188"/>
        <v>10.130827116766474</v>
      </c>
      <c r="EK113" s="112">
        <f t="shared" si="123"/>
        <v>15.350827116766474</v>
      </c>
      <c r="EL113" s="112">
        <f t="shared" si="189"/>
        <v>28.330827116766471</v>
      </c>
      <c r="EM113" s="112">
        <f t="shared" si="190"/>
        <v>21.530827116766474</v>
      </c>
      <c r="EN113" s="174">
        <f>IF(Monomers_Data!K113=1,0.5*EM113+0.5*EL113,IF(Monomers_Data!K113=2,0.7*EM113+0.3*EL113,IF(Monomers_Data!K113=3,MAXA(MINA(EL113,EM113),EK113),IF(Monomers_Data!K113=4,0.7*EM113+0.3*EK113,IF(Monomers_Data!K113=5,0.5*EM113+0.5*EK113,"ERR")))))</f>
        <v>21.530827116766474</v>
      </c>
      <c r="EP113" s="175">
        <f t="shared" si="205"/>
        <v>21.530827116766474</v>
      </c>
      <c r="EQ113" s="112">
        <f>VLOOKUP(A113,'[2]Price Curves'!$C$8:$BH$367,'[2]Price Curves'!$BH$1)</f>
        <v>59.840476190476195</v>
      </c>
      <c r="ER113" s="112">
        <f>VLOOKUP(A113,'[2]Price Curves'!$C$8:$BH$367,'[2]Price Curves'!$BA$1)</f>
        <v>49.100337662337616</v>
      </c>
      <c r="ES113" s="161">
        <f t="shared" si="191"/>
        <v>12.493067545386376</v>
      </c>
      <c r="ET113" s="112">
        <f t="shared" si="192"/>
        <v>17.130827116766476</v>
      </c>
      <c r="EU113" s="192">
        <f t="shared" si="193"/>
        <v>14.811947331076425</v>
      </c>
      <c r="EV113" s="112">
        <f t="shared" si="194"/>
        <v>15.218774473158689</v>
      </c>
      <c r="EW113" s="112">
        <f>IF(Monomers_Data!U113=1,0.5*EU113+0.5*ET113,IF(Monomers_Data!U113=2,0.7*EU113+0.3*ET113,IF(Monomers_Data!U113=3,MAXA(MINA(ET113,EU113),ES113),IF(Monomers_Data!U113=4,0.7*EU113+0.3*ES113,IF(Monomers_Data!U113=5,0.5*EU113+0.5*ES113,"ERR")))))</f>
        <v>15.507611266783439</v>
      </c>
      <c r="EX113" s="24">
        <f t="shared" si="197"/>
        <v>15.507611266783439</v>
      </c>
      <c r="EY113" s="211">
        <f>VLOOKUP(A113,'[2]Price Curves'!$C$8:$BH$367,'[2]Price Curves'!$BE$1)</f>
        <v>4.6870000000000003</v>
      </c>
      <c r="EZ113" s="112">
        <f t="shared" si="129"/>
        <v>71.6233</v>
      </c>
      <c r="FA113">
        <f t="shared" si="195"/>
        <v>69.213499999999996</v>
      </c>
    </row>
    <row r="114" spans="1:157" x14ac:dyDescent="0.3">
      <c r="A114" s="113">
        <f t="shared" si="196"/>
        <v>40179</v>
      </c>
      <c r="C114" s="52">
        <f t="shared" si="132"/>
        <v>23.572367678103817</v>
      </c>
      <c r="D114" s="12"/>
      <c r="E114" s="24">
        <f t="shared" si="133"/>
        <v>32.572367678103817</v>
      </c>
      <c r="F114" s="24">
        <f t="shared" si="134"/>
        <v>45.572367678103817</v>
      </c>
      <c r="G114" s="24">
        <f t="shared" si="135"/>
        <v>38.772367678103819</v>
      </c>
      <c r="H114" s="40">
        <f>IF(Polymers_Data!F114=1,0.5*G114+0.5*F114,IF(Polymers_Data!F114=2,0.7*G114+0.3*F114,IF(Polymers_Data!F114=3,MAXA(MINA(F114,G114),E114),IF(Polymers_Data!F114=4,0.7*G114+0.3*E114,IF(Polymers_Data!F114=5,0.5*G114+0.5*E114,"ERR")))))</f>
        <v>38.772367678103819</v>
      </c>
      <c r="I114" s="116">
        <v>0</v>
      </c>
      <c r="J114" s="116">
        <f t="shared" si="136"/>
        <v>38.772367678103819</v>
      </c>
      <c r="K114" s="65">
        <f t="shared" si="113"/>
        <v>40.772367678103819</v>
      </c>
      <c r="L114" s="91">
        <f t="shared" si="137"/>
        <v>41.072367678103817</v>
      </c>
      <c r="M114" s="92">
        <f t="shared" si="130"/>
        <v>42.072367678103817</v>
      </c>
      <c r="N114" s="93">
        <f t="shared" si="138"/>
        <v>40.072367678103817</v>
      </c>
      <c r="O114" s="25">
        <f t="shared" si="139"/>
        <v>26.072367678103817</v>
      </c>
      <c r="P114" s="24">
        <f t="shared" si="140"/>
        <v>44.072367678103817</v>
      </c>
      <c r="Q114" s="24">
        <f t="shared" si="141"/>
        <v>35.822367678103817</v>
      </c>
      <c r="R114" s="12"/>
      <c r="S114" s="37">
        <f t="shared" si="142"/>
        <v>35.272367678103819</v>
      </c>
      <c r="T114" s="40"/>
      <c r="U114" s="25">
        <f t="shared" si="117"/>
        <v>28.572367678103817</v>
      </c>
      <c r="V114" s="24">
        <f t="shared" si="118"/>
        <v>43.072367678103817</v>
      </c>
      <c r="W114" s="24">
        <f t="shared" si="119"/>
        <v>35.572367678103817</v>
      </c>
      <c r="X114" s="40"/>
      <c r="Y114" s="40">
        <f>IF(Polymers_Data!BA114=1,0.5*W114+0.5*V114,IF(Polymers_Data!BA114=2,0.7*W114+0.3*V114,IF(Polymers_Data!BA114=3,MAXA(MINA(V114,W114),U114),IF(Polymers_Data!BA114=4,0.7*W114+0.3*U114,IF(Polymers_Data!BA114=5,0.5*W114+0.5*U114,"ERR")))))</f>
        <v>35.572367678103817</v>
      </c>
      <c r="Z114" s="24">
        <v>0</v>
      </c>
      <c r="AA114" s="40">
        <f t="shared" si="200"/>
        <v>35.572367678103817</v>
      </c>
      <c r="AB114" s="40">
        <f t="shared" si="143"/>
        <v>36.572367678103817</v>
      </c>
      <c r="AC114" s="143">
        <f t="shared" si="144"/>
        <v>37.272367678103819</v>
      </c>
      <c r="AD114" s="97">
        <f t="shared" si="145"/>
        <v>39.072367678103817</v>
      </c>
      <c r="AE114" s="24">
        <f t="shared" si="146"/>
        <v>34.902367678103815</v>
      </c>
      <c r="AF114" s="24">
        <f t="shared" si="147"/>
        <v>50.572367678103817</v>
      </c>
      <c r="AG114" s="24">
        <f t="shared" si="148"/>
        <v>41.252367678103816</v>
      </c>
      <c r="AH114" s="12"/>
      <c r="AI114" s="37">
        <f t="shared" si="149"/>
        <v>41.772367678103819</v>
      </c>
      <c r="AJ114" s="34">
        <f t="shared" si="150"/>
        <v>44.572367678103817</v>
      </c>
      <c r="AK114" s="25">
        <f t="shared" si="151"/>
        <v>19.072367678103817</v>
      </c>
      <c r="AL114" s="12"/>
      <c r="AM114" s="24">
        <f t="shared" si="152"/>
        <v>31.872367678103817</v>
      </c>
      <c r="AN114" s="24">
        <f t="shared" si="153"/>
        <v>43.072367678103817</v>
      </c>
      <c r="AO114" s="24">
        <f t="shared" si="154"/>
        <v>36.972367678103815</v>
      </c>
      <c r="AP114" s="116">
        <f>IF(Polymers_Data!AE114=1,0.5*AO114+0.5*AN114,IF(Polymers_Data!AE114=2,0.7*AO114+0.3*AN114,IF(Polymers_Data!AE114=3,MAXA(MINA(AN114,AO114),AM114),IF(Polymers_Data!AE114=4,0.7*AO114+0.3*AM114,IF(Polymers_Data!AE114=5,0.5*AO114+0.5*AM114,"ERR")))))</f>
        <v>36.972367678103815</v>
      </c>
      <c r="AQ114" s="116">
        <f>IF(Polymers_Data!AE114=1,0.5*AO114+0.5*AN114,IF(Polymers_Data!AE114=2,0.7*AO114+0.3*AN114,IF(Polymers_Data!AE114=3,MAXA(MINA(AN114,AO114),AM114),IF(Polymers_Data!AE114=4,0.7*AO114+0.3*AM114,IF(Polymers_Data!AE114=5,0.5*AO114+0.5*AM114,"ERR")))))</f>
        <v>36.972367678103815</v>
      </c>
      <c r="AR114" s="24">
        <f t="shared" si="107"/>
        <v>29.072367678103817</v>
      </c>
      <c r="AS114" s="24">
        <f t="shared" si="108"/>
        <v>42.822367678103817</v>
      </c>
      <c r="AT114" s="24">
        <f t="shared" si="120"/>
        <v>34.462367678103817</v>
      </c>
      <c r="AU114" s="24">
        <f>IF(Polymers_Data!BP114=1,0.5*AT114+0.5*AS114,IF(Polymers_Data!BP114=2,0.7*AT114+0.3*AS114,IF(Polymers_Data!BP114=3,MAXA(MINA(AS114,AT114),AR114),IF(Polymers_Data!BP114=4,0.7*AT114+0.3*AR114,IF(Polymers_Data!BP114=5,0.3*AT114+0.7*AR114,"ERR")))))</f>
        <v>34.462367678103817</v>
      </c>
      <c r="AV114" s="24"/>
      <c r="AW114" s="24">
        <f t="shared" si="204"/>
        <v>34.462367678103817</v>
      </c>
      <c r="AX114" s="14"/>
      <c r="AY114" s="52">
        <f t="shared" si="155"/>
        <v>23.572367678103817</v>
      </c>
      <c r="AZ114" s="12"/>
      <c r="BA114" s="24">
        <f t="shared" si="156"/>
        <v>41.072367678103817</v>
      </c>
      <c r="BB114" s="24">
        <f t="shared" si="157"/>
        <v>83.572367678103817</v>
      </c>
      <c r="BC114" s="24">
        <f t="shared" si="158"/>
        <v>63.072367678103817</v>
      </c>
      <c r="BD114" s="116">
        <f>IF(Polymers_Data!BZ114=1,0.5*BC114+0.5*BB114,IF(Polymers_Data!BZ114=2,0.7*BC114+0.3*BB114,IF(Polymers_Data!BZ114=3,MAXA(MINA(BB114,BC114),BA114),IF(Polymers_Data!BZ114=4,0.7*BC114+0.3*BA114,IF(Polymers_Data!BZ114=5,0.5*BC114+0.5*BA114,"ERR")))))</f>
        <v>63.072367678103817</v>
      </c>
      <c r="BE114" s="40">
        <f>IF(Polymers_Data!BZ114=1,0.5*BC114+0.5*BB114,IF(Polymers_Data!BZ114=2,0.7*BC114+0.3*BB114,IF(Polymers_Data!BZ114=3,MAXA(MINA(BB114,BC114),BA114),IF(Polymers_Data!BZ114=4,0.7*BC114+0.3*BA114,IF(Polymers_Data!BZ114=5,0.5*BC114+0.5*BA114,"ERR")))))</f>
        <v>63.072367678103817</v>
      </c>
      <c r="BF114" s="12"/>
      <c r="BG114" s="12"/>
      <c r="BH114" s="12"/>
      <c r="BI114" s="53">
        <f t="shared" si="159"/>
        <v>63.072367678103817</v>
      </c>
      <c r="BJ114" s="12"/>
      <c r="BK114" s="25">
        <f t="shared" si="160"/>
        <v>34.572367678103817</v>
      </c>
      <c r="BL114" s="12"/>
      <c r="BM114" s="24">
        <f t="shared" si="161"/>
        <v>41.822367678103817</v>
      </c>
      <c r="BN114" s="24">
        <f t="shared" si="162"/>
        <v>56.572367678103817</v>
      </c>
      <c r="BO114" s="24">
        <f t="shared" si="163"/>
        <v>49.772367678103819</v>
      </c>
      <c r="BP114" s="94">
        <f>IF(Polymers_Data!AJ114=1,0.5*BO114+0.5*BN114,IF(Polymers_Data!AJ114=2,0.7*BO114+0.3*BN114,IF(Polymers_Data!AJ114=3,MAXA(MINA(BN114,BO114),BM114),IF(Polymers_Data!AJ114=4,0.7*BO114+0.3*BM114,IF(Polymers_Data!AJ114=5,0.5*BO114+0.5*BM114,"ERR")))))</f>
        <v>49.772367678103819</v>
      </c>
      <c r="BQ114" s="94">
        <v>0</v>
      </c>
      <c r="BR114" s="94">
        <f t="shared" si="203"/>
        <v>49.772367678103819</v>
      </c>
      <c r="BS114" s="24">
        <f t="shared" si="109"/>
        <v>47.272367678103819</v>
      </c>
      <c r="BT114" s="6"/>
      <c r="BU114" s="31">
        <f>VLOOKUP(A114,'[2]Price Curves'!$C$8:$IV$367,'[2]Price Curves'!$AW$1)</f>
        <v>28.429932003968332</v>
      </c>
      <c r="BV114" s="24">
        <f t="shared" si="112"/>
        <v>9.5723676781038147</v>
      </c>
      <c r="BW114" s="24">
        <f t="shared" si="110"/>
        <v>16.572367678103817</v>
      </c>
      <c r="BX114" s="24">
        <f t="shared" si="164"/>
        <v>33.433367678103814</v>
      </c>
      <c r="BY114" s="24">
        <f t="shared" si="165"/>
        <v>23.572367678103817</v>
      </c>
      <c r="BZ114" s="24">
        <f>IF(Monomers_Data!F114=1,0.5*BY114+0.5*BX114,IF(Monomers_Data!F114=2,0.7*BY114+0.3*BX114,IF(Monomers_Data!F114=3,MAXA(MINA(BX114,BY114),BW114),IF(Monomers_Data!F114=4,0.7*BY114+0.3*BW114,IF(Monomers_Data!F114=5,0.5*BY114+0.5*BW114,"ERR")))))</f>
        <v>23.572367678103817</v>
      </c>
      <c r="CA114" s="24"/>
      <c r="CB114" s="40">
        <f t="shared" si="199"/>
        <v>23.572367678103817</v>
      </c>
      <c r="CC114" s="24">
        <f t="shared" si="166"/>
        <v>20.972367678103815</v>
      </c>
      <c r="CD114" s="24">
        <f t="shared" si="167"/>
        <v>25.572367678103817</v>
      </c>
      <c r="CE114" s="26">
        <f t="shared" si="168"/>
        <v>23.822367678103817</v>
      </c>
      <c r="CF114" s="6"/>
      <c r="CG114" s="5">
        <f>VLOOKUP(A114,'[2]Price Curves'!$C$8:$BH$367,'[2]Price Curves'!$AY$1)</f>
        <v>48.532388849404768</v>
      </c>
      <c r="CH114" s="6">
        <f t="shared" si="124"/>
        <v>11.473377978582686</v>
      </c>
      <c r="CI114" s="6">
        <f t="shared" si="125"/>
        <v>15.572367678103817</v>
      </c>
      <c r="CJ114" s="6">
        <f t="shared" si="125"/>
        <v>21.572367678103817</v>
      </c>
      <c r="CK114" s="6">
        <f t="shared" si="125"/>
        <v>17.572367678103817</v>
      </c>
      <c r="CL114" s="47">
        <f>IF(Monomers_Data!P114=1,0.5*CK114+0.5*CJ114,IF(Monomers_Data!P114=2,0.7*CK114+0.3*CJ114,IF(Monomers_Data!P114=3,MAXA(MINA(CJ114,CK114),CI114),IF(Monomers_Data!P114=4,0.7*CK114+0.3*CI114,IF(Monomers_Data!P114=5,0.5*CK114+0.5*CI114,"ERR")))))</f>
        <v>17.572367678103817</v>
      </c>
      <c r="CM114" s="47">
        <f t="shared" si="169"/>
        <v>18.473377978582686</v>
      </c>
      <c r="CN114" s="47"/>
      <c r="CO114" s="34">
        <f t="shared" si="127"/>
        <v>17.572367678103817</v>
      </c>
      <c r="CP114" s="47">
        <v>1.5</v>
      </c>
      <c r="CQ114" s="87">
        <f t="shared" si="170"/>
        <v>19.072367678103817</v>
      </c>
      <c r="CR114" s="6">
        <f t="shared" si="171"/>
        <v>15.489981740682323</v>
      </c>
      <c r="CS114" s="60">
        <f t="shared" si="172"/>
        <v>15.489981740682323</v>
      </c>
      <c r="CT114" s="63">
        <f t="shared" si="173"/>
        <v>23.572367678103817</v>
      </c>
      <c r="CU114" s="6">
        <f t="shared" si="121"/>
        <v>26.072367678103817</v>
      </c>
      <c r="CV114" s="6">
        <f t="shared" si="174"/>
        <v>40.572367678103817</v>
      </c>
      <c r="CW114" s="6">
        <f t="shared" si="175"/>
        <v>33.572367678103817</v>
      </c>
      <c r="CX114" s="24">
        <f>IF(Polymers_Data!BU114=1,0.5*CW114+0.5*CV114,IF(Polymers_Data!BU114=2,0.7*CW114+0.3*CV114,IF(Polymers_Data!BU114=3,MAXA(MINA(CV114,CW114),CU114),IF(Polymers_Data!BU114=4,0.7*CW114+0.3*CU114,IF(Polymers_Data!BU114=5,0.5*CW114+0.5*CU114,"ERR")))))</f>
        <v>35.672367678103811</v>
      </c>
      <c r="CY114" s="177">
        <f t="shared" si="128"/>
        <v>35.672367678103811</v>
      </c>
      <c r="CZ114" s="5">
        <v>0</v>
      </c>
      <c r="DA114" s="6">
        <f t="shared" si="111"/>
        <v>0</v>
      </c>
      <c r="DB114" s="26"/>
      <c r="DC114" s="6">
        <f t="shared" si="198"/>
        <v>20.972367678103815</v>
      </c>
      <c r="DD114" s="6">
        <f t="shared" si="201"/>
        <v>107.09777777777759</v>
      </c>
      <c r="DE114" s="6">
        <f t="shared" si="176"/>
        <v>22.584418622120566</v>
      </c>
      <c r="DF114" s="6">
        <f t="shared" si="177"/>
        <v>15.672367678103814</v>
      </c>
      <c r="DG114" s="6">
        <f t="shared" si="178"/>
        <v>45.972367678103815</v>
      </c>
      <c r="DH114" s="24">
        <f t="shared" si="179"/>
        <v>26.972367678103815</v>
      </c>
      <c r="DI114" s="6">
        <f>IF(Monomers_Data!AE114=1,0.5*DH114+0.5*DG114,IF(Monomers_Data!AE114=2,0.7*DH114+0.3*DG114,IF(Monomers_Data!AE114=3,MAXA(MINA(DG114,DH114),DF114),IF(Monomers_Data!AE114=4,0.7*DH114+0.3*DF114,IF(Monomers_Data!AE114=5,0.5*DH114+0.5*DF114,"ERR")))))</f>
        <v>26.972367678103815</v>
      </c>
      <c r="DJ114" s="47">
        <f t="shared" si="131"/>
        <v>26.972367678103815</v>
      </c>
      <c r="DK114" s="26">
        <f t="shared" si="114"/>
        <v>594.47098362540805</v>
      </c>
      <c r="DL114" s="6">
        <f t="shared" si="180"/>
        <v>23.572367678103817</v>
      </c>
      <c r="DM114" s="6">
        <f t="shared" si="122"/>
        <v>26.072367678103817</v>
      </c>
      <c r="DN114" s="6">
        <f t="shared" si="181"/>
        <v>46.572367678103817</v>
      </c>
      <c r="DO114" s="24">
        <f t="shared" si="182"/>
        <v>34.572367678103817</v>
      </c>
      <c r="DP114" s="6">
        <f>IF(Monomers_Data!AE114=1,0.5*DO114+0.5*DN114,IF(Monomers_Data!AE114=2,0.7*DO114+0.3*DN114,IF(Monomers_Data!AE114=3,MAXA(MINA(DN114,DO114),DM114),IF(Monomers_Data!AE114=4,0.7*DO114+0.3*DM114,IF(Monomers_Data!AE114=5,0.5*DO114+0.5*DM114,"ERR")))))</f>
        <v>34.572367678103817</v>
      </c>
      <c r="DQ114" s="47">
        <f t="shared" si="126"/>
        <v>34.572367678103817</v>
      </c>
      <c r="DR114" s="26">
        <f t="shared" si="115"/>
        <v>761.97498362540807</v>
      </c>
      <c r="DS114" s="24">
        <f>VLOOKUP(A114,'[2]Price Curves'!$C$8:$BH$367,'[2]Price Curves'!$BC$1)</f>
        <v>22.8666666666666</v>
      </c>
      <c r="DT114" s="6">
        <f t="shared" si="116"/>
        <v>54.444444444444287</v>
      </c>
      <c r="DU114" s="6">
        <f>VLOOKUP(A114,'[2]Price Curves'!$C$8:$BH$367,'[2]Price Curves'!$BG$1)</f>
        <v>66.730952380952388</v>
      </c>
      <c r="DV114" s="5">
        <f t="shared" si="183"/>
        <v>80.084126984126897</v>
      </c>
      <c r="DW114" s="58">
        <f t="shared" si="184"/>
        <v>164.4841269841269</v>
      </c>
      <c r="DX114" s="58">
        <f t="shared" si="185"/>
        <v>107.09777777777759</v>
      </c>
      <c r="DY114" s="24">
        <f t="shared" si="186"/>
        <v>109.4841269841269</v>
      </c>
      <c r="DZ114" s="24"/>
      <c r="EA114" s="186">
        <f t="shared" si="187"/>
        <v>107.09777777777759</v>
      </c>
      <c r="EB114" s="186">
        <f t="shared" si="202"/>
        <v>107.09777777777759</v>
      </c>
      <c r="EC114" s="153"/>
      <c r="ED114" s="73">
        <f>'[2]Price Curves'!AM113</f>
        <v>0</v>
      </c>
      <c r="EH114" s="67">
        <f>MAX(EXP(-0.015*((A120-'Export File'!$A$6+30)/365))*$EH$8,0.1)</f>
        <v>0.1</v>
      </c>
      <c r="EJ114" s="112">
        <f t="shared" si="188"/>
        <v>9.5723676781038147</v>
      </c>
      <c r="EK114" s="112">
        <f t="shared" si="123"/>
        <v>14.792367678103815</v>
      </c>
      <c r="EL114" s="112">
        <f t="shared" si="189"/>
        <v>27.772367678103812</v>
      </c>
      <c r="EM114" s="112">
        <f t="shared" si="190"/>
        <v>20.972367678103815</v>
      </c>
      <c r="EN114" s="174">
        <f>IF(Monomers_Data!K114=1,0.5*EM114+0.5*EL114,IF(Monomers_Data!K114=2,0.7*EM114+0.3*EL114,IF(Monomers_Data!K114=3,MAXA(MINA(EL114,EM114),EK114),IF(Monomers_Data!K114=4,0.7*EM114+0.3*EK114,IF(Monomers_Data!K114=5,0.5*EM114+0.5*EK114,"ERR")))))</f>
        <v>20.972367678103815</v>
      </c>
      <c r="EP114" s="175">
        <f t="shared" si="205"/>
        <v>20.972367678103815</v>
      </c>
      <c r="EQ114" s="112">
        <f>VLOOKUP(A114,'[2]Price Curves'!$C$8:$BH$367,'[2]Price Curves'!$BH$1)</f>
        <v>62.740476190476194</v>
      </c>
      <c r="ER114" s="112">
        <f>VLOOKUP(A114,'[2]Price Curves'!$C$8:$BH$367,'[2]Price Curves'!$BA$1)</f>
        <v>49.928394821428576</v>
      </c>
      <c r="ES114" s="161">
        <f t="shared" si="191"/>
        <v>13.479836428328124</v>
      </c>
      <c r="ET114" s="112">
        <f t="shared" si="192"/>
        <v>16.572367678103817</v>
      </c>
      <c r="EU114" s="192">
        <f t="shared" si="193"/>
        <v>15.02610205321597</v>
      </c>
      <c r="EV114" s="112">
        <f t="shared" si="194"/>
        <v>14.79713759696838</v>
      </c>
      <c r="EW114" s="112">
        <f>IF(Monomers_Data!U114=1,0.5*EU114+0.5*ET114,IF(Monomers_Data!U114=2,0.7*EU114+0.3*ET114,IF(Monomers_Data!U114=3,MAXA(MINA(ET114,EU114),ES114),IF(Monomers_Data!U114=4,0.7*EU114+0.3*ES114,IF(Monomers_Data!U114=5,0.5*EU114+0.5*ES114,"ERR")))))</f>
        <v>15.489981740682323</v>
      </c>
      <c r="EX114" s="24">
        <f t="shared" si="197"/>
        <v>15.489981740682323</v>
      </c>
      <c r="EY114" s="211">
        <f>VLOOKUP(A114,'[2]Price Curves'!$C$8:$BH$367,'[2]Price Curves'!$BE$1)</f>
        <v>4.7520000000000007</v>
      </c>
      <c r="EZ114" s="112">
        <f t="shared" si="129"/>
        <v>72.656800000000004</v>
      </c>
      <c r="FA114">
        <f t="shared" si="195"/>
        <v>69.896000000000001</v>
      </c>
    </row>
    <row r="115" spans="1:157" x14ac:dyDescent="0.3">
      <c r="A115" s="113">
        <f t="shared" si="196"/>
        <v>40210</v>
      </c>
      <c r="C115" s="52">
        <f t="shared" si="132"/>
        <v>23.588429606915742</v>
      </c>
      <c r="D115" s="12"/>
      <c r="E115" s="24">
        <f t="shared" si="133"/>
        <v>32.588429606915739</v>
      </c>
      <c r="F115" s="24">
        <f t="shared" si="134"/>
        <v>45.588429606915739</v>
      </c>
      <c r="G115" s="24">
        <f t="shared" si="135"/>
        <v>38.788429606915741</v>
      </c>
      <c r="H115" s="40">
        <f>IF(Polymers_Data!F115=1,0.5*G115+0.5*F115,IF(Polymers_Data!F115=2,0.7*G115+0.3*F115,IF(Polymers_Data!F115=3,MAXA(MINA(F115,G115),E115),IF(Polymers_Data!F115=4,0.7*G115+0.3*E115,IF(Polymers_Data!F115=5,0.5*G115+0.5*E115,"ERR")))))</f>
        <v>38.788429606915741</v>
      </c>
      <c r="I115" s="116">
        <v>0</v>
      </c>
      <c r="J115" s="116">
        <f t="shared" si="136"/>
        <v>38.788429606915741</v>
      </c>
      <c r="K115" s="65">
        <f t="shared" si="113"/>
        <v>40.788429606915741</v>
      </c>
      <c r="L115" s="91">
        <f t="shared" si="137"/>
        <v>41.088429606915739</v>
      </c>
      <c r="M115" s="92">
        <f t="shared" si="130"/>
        <v>42.088429606915739</v>
      </c>
      <c r="N115" s="93">
        <f t="shared" si="138"/>
        <v>40.088429606915739</v>
      </c>
      <c r="O115" s="25">
        <f t="shared" si="139"/>
        <v>26.088429606915742</v>
      </c>
      <c r="P115" s="24">
        <f t="shared" si="140"/>
        <v>44.088429606915739</v>
      </c>
      <c r="Q115" s="24">
        <f t="shared" si="141"/>
        <v>35.838429606915739</v>
      </c>
      <c r="R115" s="12"/>
      <c r="S115" s="37">
        <f t="shared" si="142"/>
        <v>35.288429606915741</v>
      </c>
      <c r="T115" s="40"/>
      <c r="U115" s="25">
        <f t="shared" si="117"/>
        <v>28.588429606915742</v>
      </c>
      <c r="V115" s="24">
        <f t="shared" si="118"/>
        <v>43.088429606915739</v>
      </c>
      <c r="W115" s="24">
        <f t="shared" si="119"/>
        <v>35.588429606915739</v>
      </c>
      <c r="X115" s="40"/>
      <c r="Y115" s="40">
        <f>IF(Polymers_Data!BA115=1,0.5*W115+0.5*V115,IF(Polymers_Data!BA115=2,0.7*W115+0.3*V115,IF(Polymers_Data!BA115=3,MAXA(MINA(V115,W115),U115),IF(Polymers_Data!BA115=4,0.7*W115+0.3*U115,IF(Polymers_Data!BA115=5,0.5*W115+0.5*U115,"ERR")))))</f>
        <v>35.588429606915739</v>
      </c>
      <c r="Z115" s="24">
        <v>0</v>
      </c>
      <c r="AA115" s="40">
        <f t="shared" si="200"/>
        <v>35.588429606915739</v>
      </c>
      <c r="AB115" s="40">
        <f t="shared" si="143"/>
        <v>36.588429606915739</v>
      </c>
      <c r="AC115" s="143">
        <f t="shared" si="144"/>
        <v>37.288429606915741</v>
      </c>
      <c r="AD115" s="97">
        <f t="shared" si="145"/>
        <v>39.088429606915739</v>
      </c>
      <c r="AE115" s="24">
        <f t="shared" si="146"/>
        <v>34.918429606915744</v>
      </c>
      <c r="AF115" s="24">
        <f t="shared" si="147"/>
        <v>50.588429606915739</v>
      </c>
      <c r="AG115" s="24">
        <f t="shared" si="148"/>
        <v>41.268429606915745</v>
      </c>
      <c r="AH115" s="12"/>
      <c r="AI115" s="37">
        <f t="shared" si="149"/>
        <v>41.788429606915741</v>
      </c>
      <c r="AJ115" s="34">
        <f t="shared" si="150"/>
        <v>44.588429606915739</v>
      </c>
      <c r="AK115" s="25">
        <f t="shared" si="151"/>
        <v>19.088429606915742</v>
      </c>
      <c r="AL115" s="12"/>
      <c r="AM115" s="24">
        <f t="shared" si="152"/>
        <v>31.888429606915743</v>
      </c>
      <c r="AN115" s="24">
        <f t="shared" si="153"/>
        <v>43.088429606915739</v>
      </c>
      <c r="AO115" s="24">
        <f t="shared" si="154"/>
        <v>36.988429606915744</v>
      </c>
      <c r="AP115" s="116">
        <f>IF(Polymers_Data!AE115=1,0.5*AO115+0.5*AN115,IF(Polymers_Data!AE115=2,0.7*AO115+0.3*AN115,IF(Polymers_Data!AE115=3,MAXA(MINA(AN115,AO115),AM115),IF(Polymers_Data!AE115=4,0.7*AO115+0.3*AM115,IF(Polymers_Data!AE115=5,0.5*AO115+0.5*AM115,"ERR")))))</f>
        <v>36.988429606915744</v>
      </c>
      <c r="AQ115" s="116">
        <f>IF(Polymers_Data!AE115=1,0.5*AO115+0.5*AN115,IF(Polymers_Data!AE115=2,0.7*AO115+0.3*AN115,IF(Polymers_Data!AE115=3,MAXA(MINA(AN115,AO115),AM115),IF(Polymers_Data!AE115=4,0.7*AO115+0.3*AM115,IF(Polymers_Data!AE115=5,0.5*AO115+0.5*AM115,"ERR")))))</f>
        <v>36.988429606915744</v>
      </c>
      <c r="AR115" s="24">
        <f t="shared" si="107"/>
        <v>29.088429606915742</v>
      </c>
      <c r="AS115" s="24">
        <f t="shared" si="108"/>
        <v>42.838429606915739</v>
      </c>
      <c r="AT115" s="24">
        <f t="shared" si="120"/>
        <v>34.478429606915739</v>
      </c>
      <c r="AU115" s="24">
        <f>IF(Polymers_Data!BP115=1,0.5*AT115+0.5*AS115,IF(Polymers_Data!BP115=2,0.7*AT115+0.3*AS115,IF(Polymers_Data!BP115=3,MAXA(MINA(AS115,AT115),AR115),IF(Polymers_Data!BP115=4,0.7*AT115+0.3*AR115,IF(Polymers_Data!BP115=5,0.3*AT115+0.7*AR115,"ERR")))))</f>
        <v>34.478429606915739</v>
      </c>
      <c r="AV115" s="24"/>
      <c r="AW115" s="24">
        <f t="shared" si="204"/>
        <v>34.478429606915739</v>
      </c>
      <c r="AX115" s="14"/>
      <c r="AY115" s="52">
        <f t="shared" si="155"/>
        <v>23.588429606915742</v>
      </c>
      <c r="AZ115" s="12"/>
      <c r="BA115" s="24">
        <f t="shared" si="156"/>
        <v>41.088429606915739</v>
      </c>
      <c r="BB115" s="24">
        <f t="shared" si="157"/>
        <v>83.588429606915739</v>
      </c>
      <c r="BC115" s="24">
        <f t="shared" si="158"/>
        <v>63.088429606915739</v>
      </c>
      <c r="BD115" s="116">
        <f>IF(Polymers_Data!BZ115=1,0.5*BC115+0.5*BB115,IF(Polymers_Data!BZ115=2,0.7*BC115+0.3*BB115,IF(Polymers_Data!BZ115=3,MAXA(MINA(BB115,BC115),BA115),IF(Polymers_Data!BZ115=4,0.7*BC115+0.3*BA115,IF(Polymers_Data!BZ115=5,0.5*BC115+0.5*BA115,"ERR")))))</f>
        <v>63.088429606915739</v>
      </c>
      <c r="BE115" s="40">
        <f>IF(Polymers_Data!BZ115=1,0.5*BC115+0.5*BB115,IF(Polymers_Data!BZ115=2,0.7*BC115+0.3*BB115,IF(Polymers_Data!BZ115=3,MAXA(MINA(BB115,BC115),BA115),IF(Polymers_Data!BZ115=4,0.7*BC115+0.3*BA115,IF(Polymers_Data!BZ115=5,0.5*BC115+0.5*BA115,"ERR")))))</f>
        <v>63.088429606915739</v>
      </c>
      <c r="BF115" s="12"/>
      <c r="BG115" s="12"/>
      <c r="BH115" s="12"/>
      <c r="BI115" s="53">
        <f t="shared" si="159"/>
        <v>63.088429606915739</v>
      </c>
      <c r="BJ115" s="12"/>
      <c r="BK115" s="25">
        <f t="shared" si="160"/>
        <v>34.588429606915739</v>
      </c>
      <c r="BL115" s="12"/>
      <c r="BM115" s="24">
        <f t="shared" si="161"/>
        <v>41.838429606915739</v>
      </c>
      <c r="BN115" s="24">
        <f t="shared" si="162"/>
        <v>56.588429606915739</v>
      </c>
      <c r="BO115" s="24">
        <f t="shared" si="163"/>
        <v>49.788429606915741</v>
      </c>
      <c r="BP115" s="94">
        <f>IF(Polymers_Data!AJ115=1,0.5*BO115+0.5*BN115,IF(Polymers_Data!AJ115=2,0.7*BO115+0.3*BN115,IF(Polymers_Data!AJ115=3,MAXA(MINA(BN115,BO115),BM115),IF(Polymers_Data!AJ115=4,0.7*BO115+0.3*BM115,IF(Polymers_Data!AJ115=5,0.5*BO115+0.5*BM115,"ERR")))))</f>
        <v>49.788429606915741</v>
      </c>
      <c r="BQ115" s="94">
        <v>0</v>
      </c>
      <c r="BR115" s="94">
        <f t="shared" si="203"/>
        <v>49.788429606915741</v>
      </c>
      <c r="BS115" s="24">
        <f t="shared" si="109"/>
        <v>47.288429606915741</v>
      </c>
      <c r="BT115" s="6"/>
      <c r="BU115" s="31">
        <f>VLOOKUP(A115,'[2]Price Curves'!$C$8:$IV$367,'[2]Price Curves'!$AW$1)</f>
        <v>28.477635932539759</v>
      </c>
      <c r="BV115" s="24">
        <f t="shared" si="112"/>
        <v>9.5884296069157422</v>
      </c>
      <c r="BW115" s="24">
        <f t="shared" si="110"/>
        <v>16.588429606915742</v>
      </c>
      <c r="BX115" s="24">
        <f t="shared" si="164"/>
        <v>33.449429606915743</v>
      </c>
      <c r="BY115" s="24">
        <f t="shared" si="165"/>
        <v>23.588429606915742</v>
      </c>
      <c r="BZ115" s="24">
        <f>IF(Monomers_Data!F115=1,0.5*BY115+0.5*BX115,IF(Monomers_Data!F115=2,0.7*BY115+0.3*BX115,IF(Monomers_Data!F115=3,MAXA(MINA(BX115,BY115),BW115),IF(Monomers_Data!F115=4,0.7*BY115+0.3*BW115,IF(Monomers_Data!F115=5,0.5*BY115+0.5*BW115,"ERR")))))</f>
        <v>23.588429606915742</v>
      </c>
      <c r="CA115" s="24"/>
      <c r="CB115" s="40">
        <f t="shared" si="199"/>
        <v>23.588429606915742</v>
      </c>
      <c r="CC115" s="24">
        <f t="shared" si="166"/>
        <v>20.988429606915744</v>
      </c>
      <c r="CD115" s="24">
        <f t="shared" si="167"/>
        <v>25.588429606915742</v>
      </c>
      <c r="CE115" s="26">
        <f t="shared" si="168"/>
        <v>23.838429606915742</v>
      </c>
      <c r="CF115" s="6"/>
      <c r="CG115" s="5">
        <f>VLOOKUP(A115,'[2]Price Curves'!$C$8:$BH$367,'[2]Price Curves'!$AY$1)</f>
        <v>48.589649072619054</v>
      </c>
      <c r="CH115" s="6">
        <f t="shared" si="124"/>
        <v>11.486914674378026</v>
      </c>
      <c r="CI115" s="6">
        <f t="shared" si="125"/>
        <v>15.588429606915742</v>
      </c>
      <c r="CJ115" s="6">
        <f t="shared" si="125"/>
        <v>21.588429606915742</v>
      </c>
      <c r="CK115" s="6">
        <f t="shared" si="125"/>
        <v>17.588429606915742</v>
      </c>
      <c r="CL115" s="47">
        <f>IF(Monomers_Data!P115=1,0.5*CK115+0.5*CJ115,IF(Monomers_Data!P115=2,0.7*CK115+0.3*CJ115,IF(Monomers_Data!P115=3,MAXA(MINA(CJ115,CK115),CI115),IF(Monomers_Data!P115=4,0.7*CK115+0.3*CI115,IF(Monomers_Data!P115=5,0.5*CK115+0.5*CI115,"ERR")))))</f>
        <v>17.588429606915742</v>
      </c>
      <c r="CM115" s="47">
        <f t="shared" si="169"/>
        <v>18.486914674378028</v>
      </c>
      <c r="CN115" s="47"/>
      <c r="CO115" s="34">
        <f t="shared" si="127"/>
        <v>17.588429606915742</v>
      </c>
      <c r="CP115" s="47">
        <v>1.5</v>
      </c>
      <c r="CQ115" s="87">
        <f t="shared" si="170"/>
        <v>19.088429606915742</v>
      </c>
      <c r="CR115" s="6">
        <f t="shared" si="171"/>
        <v>6.1124136919327441</v>
      </c>
      <c r="CS115" s="60">
        <f t="shared" si="172"/>
        <v>6.1124136919327441</v>
      </c>
      <c r="CT115" s="63">
        <f t="shared" si="173"/>
        <v>23.588429606915742</v>
      </c>
      <c r="CU115" s="6">
        <f t="shared" si="121"/>
        <v>26.088429606915742</v>
      </c>
      <c r="CV115" s="6">
        <f t="shared" si="174"/>
        <v>40.588429606915739</v>
      </c>
      <c r="CW115" s="6">
        <f t="shared" si="175"/>
        <v>33.588429606915739</v>
      </c>
      <c r="CX115" s="24">
        <f>IF(Polymers_Data!BU115=1,0.5*CW115+0.5*CV115,IF(Polymers_Data!BU115=2,0.7*CW115+0.3*CV115,IF(Polymers_Data!BU115=3,MAXA(MINA(CV115,CW115),CU115),IF(Polymers_Data!BU115=4,0.7*CW115+0.3*CU115,IF(Polymers_Data!BU115=5,0.5*CW115+0.5*CU115,"ERR")))))</f>
        <v>35.68842960691574</v>
      </c>
      <c r="CY115" s="177">
        <f t="shared" si="128"/>
        <v>35.68842960691574</v>
      </c>
      <c r="CZ115" s="5">
        <v>0</v>
      </c>
      <c r="DA115" s="6">
        <f t="shared" si="111"/>
        <v>0</v>
      </c>
      <c r="DB115" s="26"/>
      <c r="DC115" s="6">
        <f t="shared" si="198"/>
        <v>20.988429606915744</v>
      </c>
      <c r="DD115" s="6">
        <f t="shared" si="201"/>
        <v>107.14400793650785</v>
      </c>
      <c r="DE115" s="6">
        <f t="shared" si="176"/>
        <v>22.593920379647873</v>
      </c>
      <c r="DF115" s="6">
        <f t="shared" si="177"/>
        <v>15.688429606915744</v>
      </c>
      <c r="DG115" s="6">
        <f t="shared" si="178"/>
        <v>45.988429606915744</v>
      </c>
      <c r="DH115" s="24">
        <f t="shared" si="179"/>
        <v>26.988429606915744</v>
      </c>
      <c r="DI115" s="6">
        <f>IF(Monomers_Data!AE115=1,0.5*DH115+0.5*DG115,IF(Monomers_Data!AE115=2,0.7*DH115+0.3*DG115,IF(Monomers_Data!AE115=3,MAXA(MINA(DG115,DH115),DF115),IF(Monomers_Data!AE115=4,0.7*DH115+0.3*DF115,IF(Monomers_Data!AE115=5,0.5*DH115+0.5*DF115,"ERR")))))</f>
        <v>26.988429606915744</v>
      </c>
      <c r="DJ115" s="47">
        <f t="shared" si="131"/>
        <v>26.988429606915744</v>
      </c>
      <c r="DK115" s="26">
        <f t="shared" si="114"/>
        <v>594.82498853642301</v>
      </c>
      <c r="DL115" s="6">
        <f t="shared" si="180"/>
        <v>23.588429606915742</v>
      </c>
      <c r="DM115" s="6">
        <f t="shared" si="122"/>
        <v>26.088429606915742</v>
      </c>
      <c r="DN115" s="6">
        <f t="shared" si="181"/>
        <v>46.588429606915739</v>
      </c>
      <c r="DO115" s="24">
        <f t="shared" si="182"/>
        <v>34.588429606915739</v>
      </c>
      <c r="DP115" s="6">
        <f>IF(Monomers_Data!AE115=1,0.5*DO115+0.5*DN115,IF(Monomers_Data!AE115=2,0.7*DO115+0.3*DN115,IF(Monomers_Data!AE115=3,MAXA(MINA(DN115,DO115),DM115),IF(Monomers_Data!AE115=4,0.7*DO115+0.3*DM115,IF(Monomers_Data!AE115=5,0.5*DO115+0.5*DM115,"ERR")))))</f>
        <v>34.588429606915739</v>
      </c>
      <c r="DQ115" s="47">
        <f t="shared" si="126"/>
        <v>34.588429606915739</v>
      </c>
      <c r="DR115" s="26">
        <f t="shared" si="115"/>
        <v>762.32898853642291</v>
      </c>
      <c r="DS115" s="24">
        <f>VLOOKUP(A115,'[2]Price Curves'!$C$8:$BH$367,'[2]Price Curves'!$BC$1)</f>
        <v>22.883333333333301</v>
      </c>
      <c r="DT115" s="6">
        <f t="shared" si="116"/>
        <v>54.484126984126902</v>
      </c>
      <c r="DU115" s="6">
        <f>VLOOKUP(A115,'[2]Price Curves'!$C$8:$BH$367,'[2]Price Curves'!$BG$1)</f>
        <v>0</v>
      </c>
      <c r="DV115" s="5">
        <f t="shared" si="183"/>
        <v>80.123809523809513</v>
      </c>
      <c r="DW115" s="58">
        <f t="shared" si="184"/>
        <v>164.52380952380952</v>
      </c>
      <c r="DX115" s="58">
        <f t="shared" si="185"/>
        <v>107.14400793650785</v>
      </c>
      <c r="DY115" s="24">
        <f t="shared" si="186"/>
        <v>109.52380952380952</v>
      </c>
      <c r="DZ115" s="24"/>
      <c r="EA115" s="186">
        <f t="shared" si="187"/>
        <v>107.14400793650785</v>
      </c>
      <c r="EB115" s="186">
        <f t="shared" si="202"/>
        <v>107.14400793650785</v>
      </c>
      <c r="EC115" s="153"/>
      <c r="ED115" s="73">
        <f>'[2]Price Curves'!AM114</f>
        <v>0</v>
      </c>
      <c r="EH115" s="67">
        <f>MAX(EXP(-0.015*((A121-'Export File'!$A$6+30)/365))*$EH$8,0.1)</f>
        <v>0.1</v>
      </c>
      <c r="EJ115" s="112">
        <f t="shared" si="188"/>
        <v>9.5884296069157422</v>
      </c>
      <c r="EK115" s="112">
        <f t="shared" si="123"/>
        <v>14.808429606915741</v>
      </c>
      <c r="EL115" s="112">
        <f t="shared" si="189"/>
        <v>27.788429606915741</v>
      </c>
      <c r="EM115" s="112">
        <f t="shared" si="190"/>
        <v>20.988429606915744</v>
      </c>
      <c r="EN115" s="174">
        <f>IF(Monomers_Data!K115=1,0.5*EM115+0.5*EL115,IF(Monomers_Data!K115=2,0.7*EM115+0.3*EL115,IF(Monomers_Data!K115=3,MAXA(MINA(EL115,EM115),EK115),IF(Monomers_Data!K115=4,0.7*EM115+0.3*EK115,IF(Monomers_Data!K115=5,0.5*EM115+0.5*EK115,"ERR")))))</f>
        <v>20.988429606915744</v>
      </c>
      <c r="EP115" s="175">
        <f t="shared" si="205"/>
        <v>20.988429606915744</v>
      </c>
      <c r="EQ115" s="112">
        <f>VLOOKUP(A115,'[2]Price Curves'!$C$8:$BH$367,'[2]Price Curves'!$BH$1)</f>
        <v>0</v>
      </c>
      <c r="ER115" s="112">
        <f>VLOOKUP(A115,'[2]Price Curves'!$C$8:$BH$367,'[2]Price Curves'!$BA$1)</f>
        <v>49.975258035714283</v>
      </c>
      <c r="ES115" s="161">
        <f t="shared" si="191"/>
        <v>-13.343044435892823</v>
      </c>
      <c r="ET115" s="112">
        <f t="shared" si="192"/>
        <v>16.588429606915742</v>
      </c>
      <c r="EU115" s="192">
        <f t="shared" si="193"/>
        <v>1.6226925855114596</v>
      </c>
      <c r="EV115" s="112">
        <f t="shared" si="194"/>
        <v>14.809264353221387</v>
      </c>
      <c r="EW115" s="112">
        <f>IF(Monomers_Data!U115=1,0.5*EU115+0.5*ET115,IF(Monomers_Data!U115=2,0.7*EU115+0.3*ET115,IF(Monomers_Data!U115=3,MAXA(MINA(ET115,EU115),ES115),IF(Monomers_Data!U115=4,0.7*EU115+0.3*ES115,IF(Monomers_Data!U115=5,0.5*EU115+0.5*ES115,"ERR")))))</f>
        <v>6.1124136919327441</v>
      </c>
      <c r="EX115" s="24">
        <f t="shared" si="197"/>
        <v>6.1124136919327441</v>
      </c>
      <c r="EY115" s="211">
        <f>VLOOKUP(A115,'[2]Price Curves'!$C$8:$BH$367,'[2]Price Curves'!$BE$1)</f>
        <v>4.6320000000000006</v>
      </c>
      <c r="EZ115" s="112">
        <f t="shared" si="129"/>
        <v>70.748800000000003</v>
      </c>
      <c r="FA115">
        <f t="shared" si="195"/>
        <v>68.63600000000001</v>
      </c>
    </row>
    <row r="116" spans="1:157" x14ac:dyDescent="0.3">
      <c r="A116" s="113">
        <f t="shared" si="196"/>
        <v>40238</v>
      </c>
      <c r="C116" s="52">
        <f t="shared" si="132"/>
        <v>23.605441362091149</v>
      </c>
      <c r="D116" s="12"/>
      <c r="E116" s="24">
        <f t="shared" si="133"/>
        <v>32.605441362091149</v>
      </c>
      <c r="F116" s="24">
        <f t="shared" si="134"/>
        <v>45.605441362091149</v>
      </c>
      <c r="G116" s="24">
        <f t="shared" si="135"/>
        <v>38.805441362091145</v>
      </c>
      <c r="H116" s="40">
        <f>IF(Polymers_Data!F116=1,0.5*G116+0.5*F116,IF(Polymers_Data!F116=2,0.7*G116+0.3*F116,IF(Polymers_Data!F116=3,MAXA(MINA(F116,G116),E116),IF(Polymers_Data!F116=4,0.7*G116+0.3*E116,IF(Polymers_Data!F116=5,0.5*G116+0.5*E116,"ERR")))))</f>
        <v>38.805441362091145</v>
      </c>
      <c r="I116" s="116">
        <v>0</v>
      </c>
      <c r="J116" s="116">
        <f t="shared" si="136"/>
        <v>38.805441362091145</v>
      </c>
      <c r="K116" s="65">
        <f t="shared" si="113"/>
        <v>40.805441362091145</v>
      </c>
      <c r="L116" s="91">
        <f t="shared" si="137"/>
        <v>41.105441362091149</v>
      </c>
      <c r="M116" s="92">
        <f t="shared" si="130"/>
        <v>42.105441362091149</v>
      </c>
      <c r="N116" s="93">
        <f t="shared" si="138"/>
        <v>40.105441362091149</v>
      </c>
      <c r="O116" s="25">
        <f t="shared" si="139"/>
        <v>26.105441362091149</v>
      </c>
      <c r="P116" s="24">
        <f t="shared" si="140"/>
        <v>44.105441362091149</v>
      </c>
      <c r="Q116" s="24">
        <f t="shared" si="141"/>
        <v>35.855441362091149</v>
      </c>
      <c r="R116" s="12"/>
      <c r="S116" s="37">
        <f t="shared" si="142"/>
        <v>35.305441362091145</v>
      </c>
      <c r="T116" s="40"/>
      <c r="U116" s="25">
        <f t="shared" si="117"/>
        <v>28.605441362091149</v>
      </c>
      <c r="V116" s="24">
        <f t="shared" si="118"/>
        <v>43.105441362091149</v>
      </c>
      <c r="W116" s="24">
        <f t="shared" si="119"/>
        <v>35.605441362091149</v>
      </c>
      <c r="X116" s="40"/>
      <c r="Y116" s="40">
        <f>IF(Polymers_Data!BA116=1,0.5*W116+0.5*V116,IF(Polymers_Data!BA116=2,0.7*W116+0.3*V116,IF(Polymers_Data!BA116=3,MAXA(MINA(V116,W116),U116),IF(Polymers_Data!BA116=4,0.7*W116+0.3*U116,IF(Polymers_Data!BA116=5,0.5*W116+0.5*U116,"ERR")))))</f>
        <v>35.605441362091149</v>
      </c>
      <c r="Z116" s="24">
        <v>0</v>
      </c>
      <c r="AA116" s="40">
        <f t="shared" si="200"/>
        <v>35.605441362091149</v>
      </c>
      <c r="AB116" s="40">
        <f t="shared" si="143"/>
        <v>36.605441362091149</v>
      </c>
      <c r="AC116" s="143">
        <f t="shared" si="144"/>
        <v>37.305441362091145</v>
      </c>
      <c r="AD116" s="97">
        <f t="shared" si="145"/>
        <v>39.105441362091149</v>
      </c>
      <c r="AE116" s="24">
        <f t="shared" si="146"/>
        <v>34.935441362091147</v>
      </c>
      <c r="AF116" s="24">
        <f t="shared" si="147"/>
        <v>50.605441362091149</v>
      </c>
      <c r="AG116" s="24">
        <f t="shared" si="148"/>
        <v>41.285441362091149</v>
      </c>
      <c r="AH116" s="12"/>
      <c r="AI116" s="37">
        <f t="shared" si="149"/>
        <v>41.805441362091145</v>
      </c>
      <c r="AJ116" s="34">
        <f t="shared" si="150"/>
        <v>44.605441362091149</v>
      </c>
      <c r="AK116" s="25">
        <f t="shared" si="151"/>
        <v>19.105441362091149</v>
      </c>
      <c r="AL116" s="12"/>
      <c r="AM116" s="24">
        <f t="shared" si="152"/>
        <v>31.90544136209115</v>
      </c>
      <c r="AN116" s="24">
        <f t="shared" si="153"/>
        <v>43.105441362091149</v>
      </c>
      <c r="AO116" s="24">
        <f t="shared" si="154"/>
        <v>37.005441362091148</v>
      </c>
      <c r="AP116" s="116">
        <f>IF(Polymers_Data!AE116=1,0.5*AO116+0.5*AN116,IF(Polymers_Data!AE116=2,0.7*AO116+0.3*AN116,IF(Polymers_Data!AE116=3,MAXA(MINA(AN116,AO116),AM116),IF(Polymers_Data!AE116=4,0.7*AO116+0.3*AM116,IF(Polymers_Data!AE116=5,0.5*AO116+0.5*AM116,"ERR")))))</f>
        <v>37.005441362091148</v>
      </c>
      <c r="AQ116" s="116">
        <f>IF(Polymers_Data!AE116=1,0.5*AO116+0.5*AN116,IF(Polymers_Data!AE116=2,0.7*AO116+0.3*AN116,IF(Polymers_Data!AE116=3,MAXA(MINA(AN116,AO116),AM116),IF(Polymers_Data!AE116=4,0.7*AO116+0.3*AM116,IF(Polymers_Data!AE116=5,0.5*AO116+0.5*AM116,"ERR")))))</f>
        <v>37.005441362091148</v>
      </c>
      <c r="AR116" s="24">
        <f t="shared" si="107"/>
        <v>29.105441362091149</v>
      </c>
      <c r="AS116" s="24">
        <f t="shared" si="108"/>
        <v>42.855441362091149</v>
      </c>
      <c r="AT116" s="24">
        <f t="shared" si="120"/>
        <v>34.49544136209115</v>
      </c>
      <c r="AU116" s="24">
        <f>IF(Polymers_Data!BP116=1,0.5*AT116+0.5*AS116,IF(Polymers_Data!BP116=2,0.7*AT116+0.3*AS116,IF(Polymers_Data!BP116=3,MAXA(MINA(AS116,AT116),AR116),IF(Polymers_Data!BP116=4,0.7*AT116+0.3*AR116,IF(Polymers_Data!BP116=5,0.3*AT116+0.7*AR116,"ERR")))))</f>
        <v>34.49544136209115</v>
      </c>
      <c r="AV116" s="24"/>
      <c r="AW116" s="24">
        <f t="shared" si="204"/>
        <v>34.49544136209115</v>
      </c>
      <c r="AX116" s="14"/>
      <c r="AY116" s="52">
        <f t="shared" si="155"/>
        <v>23.605441362091149</v>
      </c>
      <c r="AZ116" s="12"/>
      <c r="BA116" s="24">
        <f t="shared" si="156"/>
        <v>41.105441362091149</v>
      </c>
      <c r="BB116" s="24">
        <f t="shared" si="157"/>
        <v>83.605441362091142</v>
      </c>
      <c r="BC116" s="24">
        <f t="shared" si="158"/>
        <v>63.105441362091149</v>
      </c>
      <c r="BD116" s="116">
        <f>IF(Polymers_Data!BZ116=1,0.5*BC116+0.5*BB116,IF(Polymers_Data!BZ116=2,0.7*BC116+0.3*BB116,IF(Polymers_Data!BZ116=3,MAXA(MINA(BB116,BC116),BA116),IF(Polymers_Data!BZ116=4,0.7*BC116+0.3*BA116,IF(Polymers_Data!BZ116=5,0.5*BC116+0.5*BA116,"ERR")))))</f>
        <v>63.105441362091149</v>
      </c>
      <c r="BE116" s="40">
        <f>IF(Polymers_Data!BZ116=1,0.5*BC116+0.5*BB116,IF(Polymers_Data!BZ116=2,0.7*BC116+0.3*BB116,IF(Polymers_Data!BZ116=3,MAXA(MINA(BB116,BC116),BA116),IF(Polymers_Data!BZ116=4,0.7*BC116+0.3*BA116,IF(Polymers_Data!BZ116=5,0.5*BC116+0.5*BA116,"ERR")))))</f>
        <v>63.105441362091149</v>
      </c>
      <c r="BF116" s="12"/>
      <c r="BG116" s="12"/>
      <c r="BH116" s="12"/>
      <c r="BI116" s="53">
        <f t="shared" si="159"/>
        <v>63.105441362091149</v>
      </c>
      <c r="BJ116" s="12"/>
      <c r="BK116" s="25">
        <f t="shared" si="160"/>
        <v>34.605441362091149</v>
      </c>
      <c r="BL116" s="12"/>
      <c r="BM116" s="24">
        <f t="shared" si="161"/>
        <v>41.855441362091149</v>
      </c>
      <c r="BN116" s="24">
        <f t="shared" si="162"/>
        <v>56.605441362091149</v>
      </c>
      <c r="BO116" s="24">
        <f t="shared" si="163"/>
        <v>49.805441362091145</v>
      </c>
      <c r="BP116" s="94">
        <f>IF(Polymers_Data!AJ116=1,0.5*BO116+0.5*BN116,IF(Polymers_Data!AJ116=2,0.7*BO116+0.3*BN116,IF(Polymers_Data!AJ116=3,MAXA(MINA(BN116,BO116),BM116),IF(Polymers_Data!AJ116=4,0.7*BO116+0.3*BM116,IF(Polymers_Data!AJ116=5,0.5*BO116+0.5*BM116,"ERR")))))</f>
        <v>49.805441362091145</v>
      </c>
      <c r="BQ116" s="94">
        <v>0</v>
      </c>
      <c r="BR116" s="94">
        <f t="shared" si="203"/>
        <v>49.805441362091145</v>
      </c>
      <c r="BS116" s="24">
        <f t="shared" si="109"/>
        <v>47.305441362091145</v>
      </c>
      <c r="BT116" s="6"/>
      <c r="BU116" s="31">
        <f>VLOOKUP(A116,'[2]Price Curves'!$C$8:$IV$367,'[2]Price Curves'!$AW$1)</f>
        <v>28.52816084541071</v>
      </c>
      <c r="BV116" s="24">
        <f t="shared" si="112"/>
        <v>9.6054413620911472</v>
      </c>
      <c r="BW116" s="24">
        <f t="shared" si="110"/>
        <v>16.605441362091149</v>
      </c>
      <c r="BX116" s="24">
        <f t="shared" si="164"/>
        <v>33.466441362091146</v>
      </c>
      <c r="BY116" s="24">
        <f t="shared" si="165"/>
        <v>23.605441362091149</v>
      </c>
      <c r="BZ116" s="24">
        <f>IF(Monomers_Data!F116=1,0.5*BY116+0.5*BX116,IF(Monomers_Data!F116=2,0.7*BY116+0.3*BX116,IF(Monomers_Data!F116=3,MAXA(MINA(BX116,BY116),BW116),IF(Monomers_Data!F116=4,0.7*BY116+0.3*BW116,IF(Monomers_Data!F116=5,0.5*BY116+0.5*BW116,"ERR")))))</f>
        <v>23.605441362091149</v>
      </c>
      <c r="CA116" s="24"/>
      <c r="CB116" s="40">
        <f t="shared" si="199"/>
        <v>23.605441362091149</v>
      </c>
      <c r="CC116" s="24">
        <f t="shared" si="166"/>
        <v>21.005441362091148</v>
      </c>
      <c r="CD116" s="24">
        <f t="shared" si="167"/>
        <v>25.605441362091149</v>
      </c>
      <c r="CE116" s="26">
        <f t="shared" si="168"/>
        <v>23.855441362091149</v>
      </c>
      <c r="CF116" s="6"/>
      <c r="CG116" s="5">
        <f>VLOOKUP(A116,'[2]Price Curves'!$C$8:$BH$367,'[2]Price Curves'!$AY$1)</f>
        <v>48.650995346557863</v>
      </c>
      <c r="CH116" s="6">
        <f t="shared" si="124"/>
        <v>11.501417339611788</v>
      </c>
      <c r="CI116" s="6">
        <f t="shared" si="125"/>
        <v>15.605441362091149</v>
      </c>
      <c r="CJ116" s="6">
        <f t="shared" si="125"/>
        <v>21.605441362091149</v>
      </c>
      <c r="CK116" s="6">
        <f t="shared" si="125"/>
        <v>17.605441362091149</v>
      </c>
      <c r="CL116" s="47">
        <f>IF(Monomers_Data!P116=1,0.5*CK116+0.5*CJ116,IF(Monomers_Data!P116=2,0.7*CK116+0.3*CJ116,IF(Monomers_Data!P116=3,MAXA(MINA(CJ116,CK116),CI116),IF(Monomers_Data!P116=4,0.7*CK116+0.3*CI116,IF(Monomers_Data!P116=5,0.5*CK116+0.5*CI116,"ERR")))))</f>
        <v>17.605441362091149</v>
      </c>
      <c r="CM116" s="47">
        <f t="shared" si="169"/>
        <v>18.501417339611788</v>
      </c>
      <c r="CN116" s="47"/>
      <c r="CO116" s="34">
        <f t="shared" si="127"/>
        <v>17.605441362091149</v>
      </c>
      <c r="CP116" s="47">
        <v>1.5</v>
      </c>
      <c r="CQ116" s="87">
        <f t="shared" si="170"/>
        <v>19.105441362091149</v>
      </c>
      <c r="CR116" s="6">
        <f t="shared" si="171"/>
        <v>6.1178432011816959</v>
      </c>
      <c r="CS116" s="60">
        <f t="shared" si="172"/>
        <v>6.1178432011816959</v>
      </c>
      <c r="CT116" s="63">
        <f t="shared" si="173"/>
        <v>23.605441362091149</v>
      </c>
      <c r="CU116" s="6">
        <f t="shared" si="121"/>
        <v>26.105441362091149</v>
      </c>
      <c r="CV116" s="6">
        <f t="shared" si="174"/>
        <v>40.605441362091149</v>
      </c>
      <c r="CW116" s="6">
        <f t="shared" si="175"/>
        <v>33.605441362091149</v>
      </c>
      <c r="CX116" s="24">
        <f>IF(Polymers_Data!BU116=1,0.5*CW116+0.5*CV116,IF(Polymers_Data!BU116=2,0.7*CW116+0.3*CV116,IF(Polymers_Data!BU116=3,MAXA(MINA(CV116,CW116),CU116),IF(Polymers_Data!BU116=4,0.7*CW116+0.3*CU116,IF(Polymers_Data!BU116=5,0.5*CW116+0.5*CU116,"ERR")))))</f>
        <v>35.70544136209115</v>
      </c>
      <c r="CY116" s="177">
        <f t="shared" si="128"/>
        <v>35.70544136209115</v>
      </c>
      <c r="CZ116" s="5">
        <v>0</v>
      </c>
      <c r="DA116" s="6">
        <f t="shared" si="111"/>
        <v>0</v>
      </c>
      <c r="DB116" s="26"/>
      <c r="DC116" s="6">
        <f t="shared" si="198"/>
        <v>21.005441362091148</v>
      </c>
      <c r="DD116" s="6">
        <f t="shared" si="201"/>
        <v>107.1902380952381</v>
      </c>
      <c r="DE116" s="6">
        <f t="shared" si="176"/>
        <v>22.603692837688772</v>
      </c>
      <c r="DF116" s="6">
        <f t="shared" si="177"/>
        <v>15.705441362091147</v>
      </c>
      <c r="DG116" s="6">
        <f t="shared" si="178"/>
        <v>46.005441362091148</v>
      </c>
      <c r="DH116" s="24">
        <f t="shared" si="179"/>
        <v>27.005441362091148</v>
      </c>
      <c r="DI116" s="6">
        <f>IF(Monomers_Data!AE116=1,0.5*DH116+0.5*DG116,IF(Monomers_Data!AE116=2,0.7*DH116+0.3*DG116,IF(Monomers_Data!AE116=3,MAXA(MINA(DG116,DH116),DF116),IF(Monomers_Data!AE116=4,0.7*DH116+0.3*DF116,IF(Monomers_Data!AE116=5,0.5*DH116+0.5*DF116,"ERR")))))</f>
        <v>27.005441362091148</v>
      </c>
      <c r="DJ116" s="47">
        <f t="shared" si="131"/>
        <v>27.005441362091148</v>
      </c>
      <c r="DK116" s="26">
        <f t="shared" si="114"/>
        <v>595.19992762048889</v>
      </c>
      <c r="DL116" s="6">
        <f t="shared" si="180"/>
        <v>23.605441362091149</v>
      </c>
      <c r="DM116" s="6">
        <f t="shared" si="122"/>
        <v>26.105441362091149</v>
      </c>
      <c r="DN116" s="6">
        <f t="shared" si="181"/>
        <v>46.605441362091149</v>
      </c>
      <c r="DO116" s="24">
        <f t="shared" si="182"/>
        <v>34.605441362091149</v>
      </c>
      <c r="DP116" s="6">
        <f>IF(Monomers_Data!AE116=1,0.5*DO116+0.5*DN116,IF(Monomers_Data!AE116=2,0.7*DO116+0.3*DN116,IF(Monomers_Data!AE116=3,MAXA(MINA(DN116,DO116),DM116),IF(Monomers_Data!AE116=4,0.7*DO116+0.3*DM116,IF(Monomers_Data!AE116=5,0.5*DO116+0.5*DM116,"ERR")))))</f>
        <v>34.605441362091149</v>
      </c>
      <c r="DQ116" s="47">
        <f t="shared" si="126"/>
        <v>34.605441362091149</v>
      </c>
      <c r="DR116" s="26">
        <f t="shared" si="115"/>
        <v>762.70392762048891</v>
      </c>
      <c r="DS116" s="24">
        <f>VLOOKUP(A116,'[2]Price Curves'!$C$8:$BH$367,'[2]Price Curves'!$BC$1)</f>
        <v>22.9</v>
      </c>
      <c r="DT116" s="6">
        <f t="shared" si="116"/>
        <v>54.523809523809518</v>
      </c>
      <c r="DU116" s="6">
        <f>VLOOKUP(A116,'[2]Price Curves'!$C$8:$BH$367,'[2]Price Curves'!$BG$1)</f>
        <v>0</v>
      </c>
      <c r="DV116" s="5">
        <f t="shared" si="183"/>
        <v>80.163492063491901</v>
      </c>
      <c r="DW116" s="58">
        <f t="shared" si="184"/>
        <v>164.56349206349191</v>
      </c>
      <c r="DX116" s="58">
        <f t="shared" si="185"/>
        <v>107.1902380952381</v>
      </c>
      <c r="DY116" s="24">
        <f t="shared" si="186"/>
        <v>109.56349206349191</v>
      </c>
      <c r="DZ116" s="24"/>
      <c r="EA116" s="186">
        <f t="shared" si="187"/>
        <v>107.1902380952381</v>
      </c>
      <c r="EB116" s="186">
        <f t="shared" si="202"/>
        <v>107.1902380952381</v>
      </c>
      <c r="EC116" s="153"/>
      <c r="ED116" s="73">
        <f>'[2]Price Curves'!AM115</f>
        <v>0</v>
      </c>
      <c r="EH116" s="67">
        <f>MAX(EXP(-0.015*((A122-'Export File'!$A$6+30)/365))*$EH$8,0.1)</f>
        <v>0.1</v>
      </c>
      <c r="EJ116" s="112">
        <f t="shared" si="188"/>
        <v>9.6054413620911472</v>
      </c>
      <c r="EK116" s="112">
        <f t="shared" si="123"/>
        <v>14.825441362091148</v>
      </c>
      <c r="EL116" s="112">
        <f t="shared" si="189"/>
        <v>27.805441362091145</v>
      </c>
      <c r="EM116" s="112">
        <f t="shared" si="190"/>
        <v>21.005441362091148</v>
      </c>
      <c r="EN116" s="174">
        <f>IF(Monomers_Data!K116=1,0.5*EM116+0.5*EL116,IF(Monomers_Data!K116=2,0.7*EM116+0.3*EL116,IF(Monomers_Data!K116=3,MAXA(MINA(EL116,EM116),EK116),IF(Monomers_Data!K116=4,0.7*EM116+0.3*EK116,IF(Monomers_Data!K116=5,0.5*EM116+0.5*EK116,"ERR")))))</f>
        <v>21.005441362091148</v>
      </c>
      <c r="EP116" s="175">
        <f t="shared" si="205"/>
        <v>21.005441362091148</v>
      </c>
      <c r="EQ116" s="112">
        <f>VLOOKUP(A116,'[2]Price Curves'!$C$8:$BH$367,'[2]Price Curves'!$BH$1)</f>
        <v>0</v>
      </c>
      <c r="ER116" s="112">
        <f>VLOOKUP(A116,'[2]Price Curves'!$C$8:$BH$367,'[2]Price Curves'!$BA$1)</f>
        <v>50.028017173913092</v>
      </c>
      <c r="ES116" s="161">
        <f t="shared" si="191"/>
        <v>-13.35912481193586</v>
      </c>
      <c r="ET116" s="112">
        <f t="shared" si="192"/>
        <v>16.605441362091149</v>
      </c>
      <c r="EU116" s="192">
        <f t="shared" si="193"/>
        <v>1.6231582750776443</v>
      </c>
      <c r="EV116" s="112">
        <f t="shared" si="194"/>
        <v>14.822108228378816</v>
      </c>
      <c r="EW116" s="112">
        <f>IF(Monomers_Data!U116=1,0.5*EU116+0.5*ET116,IF(Monomers_Data!U116=2,0.7*EU116+0.3*ET116,IF(Monomers_Data!U116=3,MAXA(MINA(ET116,EU116),ES116),IF(Monomers_Data!U116=4,0.7*EU116+0.3*ES116,IF(Monomers_Data!U116=5,0.5*EU116+0.5*ES116,"ERR")))))</f>
        <v>6.1178432011816959</v>
      </c>
      <c r="EX116" s="24">
        <f t="shared" si="197"/>
        <v>6.1178432011816959</v>
      </c>
      <c r="EY116" s="211">
        <f>VLOOKUP(A116,'[2]Price Curves'!$C$8:$BH$367,'[2]Price Curves'!$BE$1)</f>
        <v>4.492</v>
      </c>
      <c r="EZ116" s="112">
        <f t="shared" si="129"/>
        <v>68.522799999999989</v>
      </c>
      <c r="FA116">
        <f t="shared" si="195"/>
        <v>67.165999999999997</v>
      </c>
    </row>
    <row r="117" spans="1:157" x14ac:dyDescent="0.3">
      <c r="A117" s="113">
        <f t="shared" si="196"/>
        <v>40269</v>
      </c>
      <c r="C117" s="52">
        <f t="shared" si="132"/>
        <v>23.434382565433062</v>
      </c>
      <c r="D117" s="12"/>
      <c r="E117" s="24">
        <f t="shared" si="133"/>
        <v>32.434382565433062</v>
      </c>
      <c r="F117" s="24">
        <f t="shared" si="134"/>
        <v>45.434382565433062</v>
      </c>
      <c r="G117" s="24">
        <f t="shared" si="135"/>
        <v>38.634382565433057</v>
      </c>
      <c r="H117" s="40">
        <f>IF(Polymers_Data!F117=1,0.5*G117+0.5*F117,IF(Polymers_Data!F117=2,0.7*G117+0.3*F117,IF(Polymers_Data!F117=3,MAXA(MINA(F117,G117),E117),IF(Polymers_Data!F117=4,0.7*G117+0.3*E117,IF(Polymers_Data!F117=5,0.5*G117+0.5*E117,"ERR")))))</f>
        <v>38.634382565433057</v>
      </c>
      <c r="I117" s="116">
        <v>0</v>
      </c>
      <c r="J117" s="116">
        <f t="shared" si="136"/>
        <v>38.634382565433057</v>
      </c>
      <c r="K117" s="65">
        <f t="shared" si="113"/>
        <v>40.634382565433057</v>
      </c>
      <c r="L117" s="91">
        <f t="shared" si="137"/>
        <v>40.934382565433062</v>
      </c>
      <c r="M117" s="92">
        <f t="shared" si="130"/>
        <v>41.934382565433062</v>
      </c>
      <c r="N117" s="93">
        <f t="shared" si="138"/>
        <v>39.934382565433062</v>
      </c>
      <c r="O117" s="25">
        <f t="shared" si="139"/>
        <v>25.934382565433062</v>
      </c>
      <c r="P117" s="24">
        <f t="shared" si="140"/>
        <v>43.934382565433062</v>
      </c>
      <c r="Q117" s="24">
        <f t="shared" si="141"/>
        <v>35.684382565433062</v>
      </c>
      <c r="R117" s="12"/>
      <c r="S117" s="37">
        <f t="shared" si="142"/>
        <v>35.134382565433057</v>
      </c>
      <c r="T117" s="40"/>
      <c r="U117" s="25">
        <f t="shared" si="117"/>
        <v>28.434382565433062</v>
      </c>
      <c r="V117" s="24">
        <f t="shared" si="118"/>
        <v>42.934382565433062</v>
      </c>
      <c r="W117" s="24">
        <f t="shared" si="119"/>
        <v>35.434382565433062</v>
      </c>
      <c r="X117" s="40"/>
      <c r="Y117" s="40">
        <f>IF(Polymers_Data!BA117=1,0.5*W117+0.5*V117,IF(Polymers_Data!BA117=2,0.7*W117+0.3*V117,IF(Polymers_Data!BA117=3,MAXA(MINA(V117,W117),U117),IF(Polymers_Data!BA117=4,0.7*W117+0.3*U117,IF(Polymers_Data!BA117=5,0.5*W117+0.5*U117,"ERR")))))</f>
        <v>35.434382565433062</v>
      </c>
      <c r="Z117" s="24">
        <v>0</v>
      </c>
      <c r="AA117" s="40">
        <f t="shared" si="200"/>
        <v>35.434382565433062</v>
      </c>
      <c r="AB117" s="40">
        <f t="shared" si="143"/>
        <v>36.434382565433062</v>
      </c>
      <c r="AC117" s="143">
        <f t="shared" si="144"/>
        <v>37.134382565433057</v>
      </c>
      <c r="AD117" s="97">
        <f t="shared" si="145"/>
        <v>38.934382565433062</v>
      </c>
      <c r="AE117" s="24">
        <f t="shared" si="146"/>
        <v>34.76438256543306</v>
      </c>
      <c r="AF117" s="24">
        <f t="shared" si="147"/>
        <v>50.434382565433062</v>
      </c>
      <c r="AG117" s="24">
        <f t="shared" si="148"/>
        <v>41.114382565433061</v>
      </c>
      <c r="AH117" s="12"/>
      <c r="AI117" s="37">
        <f t="shared" si="149"/>
        <v>41.634382565433057</v>
      </c>
      <c r="AJ117" s="34">
        <f t="shared" si="150"/>
        <v>44.434382565433062</v>
      </c>
      <c r="AK117" s="25">
        <f t="shared" si="151"/>
        <v>18.934382565433062</v>
      </c>
      <c r="AL117" s="12"/>
      <c r="AM117" s="24">
        <f t="shared" si="152"/>
        <v>31.734382565433062</v>
      </c>
      <c r="AN117" s="24">
        <f t="shared" si="153"/>
        <v>42.934382565433062</v>
      </c>
      <c r="AO117" s="24">
        <f t="shared" si="154"/>
        <v>36.83438256543306</v>
      </c>
      <c r="AP117" s="116">
        <f>IF(Polymers_Data!AE117=1,0.5*AO117+0.5*AN117,IF(Polymers_Data!AE117=2,0.7*AO117+0.3*AN117,IF(Polymers_Data!AE117=3,MAXA(MINA(AN117,AO117),AM117),IF(Polymers_Data!AE117=4,0.7*AO117+0.3*AM117,IF(Polymers_Data!AE117=5,0.5*AO117+0.5*AM117,"ERR")))))</f>
        <v>36.83438256543306</v>
      </c>
      <c r="AQ117" s="116">
        <f>IF(Polymers_Data!AE117=1,0.5*AO117+0.5*AN117,IF(Polymers_Data!AE117=2,0.7*AO117+0.3*AN117,IF(Polymers_Data!AE117=3,MAXA(MINA(AN117,AO117),AM117),IF(Polymers_Data!AE117=4,0.7*AO117+0.3*AM117,IF(Polymers_Data!AE117=5,0.5*AO117+0.5*AM117,"ERR")))))</f>
        <v>36.83438256543306</v>
      </c>
      <c r="AR117" s="24">
        <f t="shared" si="107"/>
        <v>28.934382565433062</v>
      </c>
      <c r="AS117" s="24">
        <f t="shared" si="108"/>
        <v>42.684382565433062</v>
      </c>
      <c r="AT117" s="24">
        <f t="shared" si="120"/>
        <v>34.324382565433062</v>
      </c>
      <c r="AU117" s="24">
        <f>IF(Polymers_Data!BP117=1,0.5*AT117+0.5*AS117,IF(Polymers_Data!BP117=2,0.7*AT117+0.3*AS117,IF(Polymers_Data!BP117=3,MAXA(MINA(AS117,AT117),AR117),IF(Polymers_Data!BP117=4,0.7*AT117+0.3*AR117,IF(Polymers_Data!BP117=5,0.3*AT117+0.7*AR117,"ERR")))))</f>
        <v>34.324382565433062</v>
      </c>
      <c r="AV117" s="24"/>
      <c r="AW117" s="24">
        <f t="shared" si="204"/>
        <v>34.324382565433062</v>
      </c>
      <c r="AX117" s="14"/>
      <c r="AY117" s="52">
        <f t="shared" si="155"/>
        <v>23.434382565433062</v>
      </c>
      <c r="AZ117" s="12"/>
      <c r="BA117" s="24">
        <f t="shared" si="156"/>
        <v>40.934382565433062</v>
      </c>
      <c r="BB117" s="24">
        <f t="shared" si="157"/>
        <v>83.434382565433054</v>
      </c>
      <c r="BC117" s="24">
        <f t="shared" si="158"/>
        <v>62.934382565433062</v>
      </c>
      <c r="BD117" s="116">
        <f>IF(Polymers_Data!BZ117=1,0.5*BC117+0.5*BB117,IF(Polymers_Data!BZ117=2,0.7*BC117+0.3*BB117,IF(Polymers_Data!BZ117=3,MAXA(MINA(BB117,BC117),BA117),IF(Polymers_Data!BZ117=4,0.7*BC117+0.3*BA117,IF(Polymers_Data!BZ117=5,0.5*BC117+0.5*BA117,"ERR")))))</f>
        <v>62.934382565433062</v>
      </c>
      <c r="BE117" s="40">
        <f>IF(Polymers_Data!BZ117=1,0.5*BC117+0.5*BB117,IF(Polymers_Data!BZ117=2,0.7*BC117+0.3*BB117,IF(Polymers_Data!BZ117=3,MAXA(MINA(BB117,BC117),BA117),IF(Polymers_Data!BZ117=4,0.7*BC117+0.3*BA117,IF(Polymers_Data!BZ117=5,0.5*BC117+0.5*BA117,"ERR")))))</f>
        <v>62.934382565433062</v>
      </c>
      <c r="BF117" s="12"/>
      <c r="BG117" s="12"/>
      <c r="BH117" s="12"/>
      <c r="BI117" s="53">
        <f t="shared" si="159"/>
        <v>62.934382565433062</v>
      </c>
      <c r="BJ117" s="12"/>
      <c r="BK117" s="25">
        <f t="shared" si="160"/>
        <v>34.434382565433062</v>
      </c>
      <c r="BL117" s="12"/>
      <c r="BM117" s="24">
        <f t="shared" si="161"/>
        <v>41.684382565433062</v>
      </c>
      <c r="BN117" s="24">
        <f t="shared" si="162"/>
        <v>56.434382565433062</v>
      </c>
      <c r="BO117" s="24">
        <f t="shared" si="163"/>
        <v>49.634382565433057</v>
      </c>
      <c r="BP117" s="94">
        <f>IF(Polymers_Data!AJ117=1,0.5*BO117+0.5*BN117,IF(Polymers_Data!AJ117=2,0.7*BO117+0.3*BN117,IF(Polymers_Data!AJ117=3,MAXA(MINA(BN117,BO117),BM117),IF(Polymers_Data!AJ117=4,0.7*BO117+0.3*BM117,IF(Polymers_Data!AJ117=5,0.5*BO117+0.5*BM117,"ERR")))))</f>
        <v>49.634382565433057</v>
      </c>
      <c r="BQ117" s="94">
        <v>0</v>
      </c>
      <c r="BR117" s="94">
        <f t="shared" si="203"/>
        <v>49.634382565433057</v>
      </c>
      <c r="BS117" s="24">
        <f t="shared" si="109"/>
        <v>47.134382565433057</v>
      </c>
      <c r="BT117" s="6"/>
      <c r="BU117" s="31">
        <f>VLOOKUP(A117,'[2]Price Curves'!$C$8:$IV$367,'[2]Price Curves'!$AW$1)</f>
        <v>28.020116219336192</v>
      </c>
      <c r="BV117" s="24">
        <f t="shared" si="112"/>
        <v>9.4343825654330598</v>
      </c>
      <c r="BW117" s="24">
        <f t="shared" si="110"/>
        <v>16.434382565433062</v>
      </c>
      <c r="BX117" s="24">
        <f t="shared" si="164"/>
        <v>33.295382565433059</v>
      </c>
      <c r="BY117" s="24">
        <f t="shared" si="165"/>
        <v>23.434382565433062</v>
      </c>
      <c r="BZ117" s="24">
        <f>IF(Monomers_Data!F117=1,0.5*BY117+0.5*BX117,IF(Monomers_Data!F117=2,0.7*BY117+0.3*BX117,IF(Monomers_Data!F117=3,MAXA(MINA(BX117,BY117),BW117),IF(Monomers_Data!F117=4,0.7*BY117+0.3*BW117,IF(Monomers_Data!F117=5,0.5*BY117+0.5*BW117,"ERR")))))</f>
        <v>23.434382565433062</v>
      </c>
      <c r="CA117" s="24"/>
      <c r="CB117" s="40">
        <f t="shared" si="199"/>
        <v>23.434382565433062</v>
      </c>
      <c r="CC117" s="24">
        <f t="shared" si="166"/>
        <v>20.83438256543306</v>
      </c>
      <c r="CD117" s="24">
        <f t="shared" si="167"/>
        <v>25.434382565433062</v>
      </c>
      <c r="CE117" s="26">
        <f t="shared" si="168"/>
        <v>23.684382565433062</v>
      </c>
      <c r="CF117" s="6"/>
      <c r="CG117" s="5">
        <f>VLOOKUP(A117,'[2]Price Curves'!$C$8:$BH$367,'[2]Price Curves'!$AY$1)</f>
        <v>47.245497603463093</v>
      </c>
      <c r="CH117" s="6">
        <f t="shared" si="124"/>
        <v>11.169148369613023</v>
      </c>
      <c r="CI117" s="6">
        <f t="shared" si="125"/>
        <v>15.434382565433062</v>
      </c>
      <c r="CJ117" s="6">
        <f t="shared" si="125"/>
        <v>21.434382565433062</v>
      </c>
      <c r="CK117" s="6">
        <f t="shared" si="125"/>
        <v>17.434382565433062</v>
      </c>
      <c r="CL117" s="47">
        <f>IF(Monomers_Data!P117=1,0.5*CK117+0.5*CJ117,IF(Monomers_Data!P117=2,0.7*CK117+0.3*CJ117,IF(Monomers_Data!P117=3,MAXA(MINA(CJ117,CK117),CI117),IF(Monomers_Data!P117=4,0.7*CK117+0.3*CI117,IF(Monomers_Data!P117=5,0.5*CK117+0.5*CI117,"ERR")))))</f>
        <v>17.434382565433062</v>
      </c>
      <c r="CM117" s="47">
        <f t="shared" si="169"/>
        <v>18.169148369613023</v>
      </c>
      <c r="CN117" s="47"/>
      <c r="CO117" s="34">
        <f t="shared" si="127"/>
        <v>17.434382565433062</v>
      </c>
      <c r="CP117" s="47">
        <v>1.5</v>
      </c>
      <c r="CQ117" s="87">
        <f t="shared" si="170"/>
        <v>18.934382565433062</v>
      </c>
      <c r="CR117" s="6">
        <f t="shared" si="171"/>
        <v>6.4030100630901199</v>
      </c>
      <c r="CS117" s="60">
        <f t="shared" si="172"/>
        <v>6.4030100630901199</v>
      </c>
      <c r="CT117" s="63">
        <f t="shared" si="173"/>
        <v>23.434382565433062</v>
      </c>
      <c r="CU117" s="6">
        <f t="shared" si="121"/>
        <v>25.934382565433062</v>
      </c>
      <c r="CV117" s="6">
        <f t="shared" si="174"/>
        <v>40.434382565433062</v>
      </c>
      <c r="CW117" s="6">
        <f t="shared" si="175"/>
        <v>33.434382565433062</v>
      </c>
      <c r="CX117" s="24">
        <f>IF(Polymers_Data!BU117=1,0.5*CW117+0.5*CV117,IF(Polymers_Data!BU117=2,0.7*CW117+0.3*CV117,IF(Polymers_Data!BU117=3,MAXA(MINA(CV117,CW117),CU117),IF(Polymers_Data!BU117=4,0.7*CW117+0.3*CU117,IF(Polymers_Data!BU117=5,0.5*CW117+0.5*CU117,"ERR")))))</f>
        <v>35.534382565433056</v>
      </c>
      <c r="CY117" s="177">
        <f t="shared" si="128"/>
        <v>35.534382565433056</v>
      </c>
      <c r="CZ117" s="5">
        <v>0</v>
      </c>
      <c r="DA117" s="6">
        <f t="shared" si="111"/>
        <v>0</v>
      </c>
      <c r="DB117" s="26"/>
      <c r="DC117" s="6">
        <f t="shared" si="198"/>
        <v>20.83438256543306</v>
      </c>
      <c r="DD117" s="6">
        <f t="shared" si="201"/>
        <v>107.23646825396807</v>
      </c>
      <c r="DE117" s="6">
        <f t="shared" si="176"/>
        <v>22.559865188457096</v>
      </c>
      <c r="DF117" s="6">
        <f t="shared" si="177"/>
        <v>15.534382565433059</v>
      </c>
      <c r="DG117" s="6">
        <f t="shared" si="178"/>
        <v>45.83438256543306</v>
      </c>
      <c r="DH117" s="24">
        <f t="shared" si="179"/>
        <v>26.83438256543306</v>
      </c>
      <c r="DI117" s="6">
        <f>IF(Monomers_Data!AE117=1,0.5*DH117+0.5*DG117,IF(Monomers_Data!AE117=2,0.7*DH117+0.3*DG117,IF(Monomers_Data!AE117=3,MAXA(MINA(DG117,DH117),DF117),IF(Monomers_Data!AE117=4,0.7*DH117+0.3*DF117,IF(Monomers_Data!AE117=5,0.5*DH117+0.5*DF117,"ERR")))))</f>
        <v>26.83438256543306</v>
      </c>
      <c r="DJ117" s="47">
        <f t="shared" si="131"/>
        <v>26.83438256543306</v>
      </c>
      <c r="DK117" s="26">
        <f t="shared" si="114"/>
        <v>591.42979174214474</v>
      </c>
      <c r="DL117" s="6">
        <f t="shared" si="180"/>
        <v>23.434382565433062</v>
      </c>
      <c r="DM117" s="6">
        <f t="shared" si="122"/>
        <v>25.934382565433062</v>
      </c>
      <c r="DN117" s="6">
        <f t="shared" si="181"/>
        <v>46.434382565433062</v>
      </c>
      <c r="DO117" s="24">
        <f t="shared" si="182"/>
        <v>34.434382565433062</v>
      </c>
      <c r="DP117" s="6">
        <f>IF(Monomers_Data!AE117=1,0.5*DO117+0.5*DN117,IF(Monomers_Data!AE117=2,0.7*DO117+0.3*DN117,IF(Monomers_Data!AE117=3,MAXA(MINA(DN117,DO117),DM117),IF(Monomers_Data!AE117=4,0.7*DO117+0.3*DM117,IF(Monomers_Data!AE117=5,0.5*DO117+0.5*DM117,"ERR")))))</f>
        <v>34.434382565433062</v>
      </c>
      <c r="DQ117" s="47">
        <f t="shared" si="126"/>
        <v>34.434382565433062</v>
      </c>
      <c r="DR117" s="26">
        <f t="shared" si="115"/>
        <v>758.93379174214476</v>
      </c>
      <c r="DS117" s="24">
        <f>VLOOKUP(A117,'[2]Price Curves'!$C$8:$BH$367,'[2]Price Curves'!$BC$1)</f>
        <v>22.9166666666666</v>
      </c>
      <c r="DT117" s="6">
        <f t="shared" si="116"/>
        <v>54.5634920634919</v>
      </c>
      <c r="DU117" s="6">
        <f>VLOOKUP(A117,'[2]Price Curves'!$C$8:$BH$367,'[2]Price Curves'!$BG$1)</f>
        <v>0</v>
      </c>
      <c r="DV117" s="5">
        <f t="shared" si="183"/>
        <v>80.203174603174517</v>
      </c>
      <c r="DW117" s="58">
        <f t="shared" si="184"/>
        <v>164.60317460317452</v>
      </c>
      <c r="DX117" s="58">
        <f t="shared" si="185"/>
        <v>107.23646825396807</v>
      </c>
      <c r="DY117" s="24">
        <f t="shared" si="186"/>
        <v>109.60317460317452</v>
      </c>
      <c r="DZ117" s="24"/>
      <c r="EA117" s="186">
        <f t="shared" si="187"/>
        <v>107.23646825396807</v>
      </c>
      <c r="EB117" s="186">
        <f t="shared" si="202"/>
        <v>107.23646825396807</v>
      </c>
      <c r="EC117" s="153"/>
      <c r="ED117" s="73">
        <f>'[2]Price Curves'!AM116</f>
        <v>0</v>
      </c>
      <c r="EH117" s="67">
        <f>MAX(EXP(-0.015*((A123-'Export File'!$A$6+30)/365))*$EH$8,0.1)</f>
        <v>0.1</v>
      </c>
      <c r="EJ117" s="112">
        <f t="shared" si="188"/>
        <v>9.4343825654330598</v>
      </c>
      <c r="EK117" s="112">
        <f t="shared" si="123"/>
        <v>14.65438256543306</v>
      </c>
      <c r="EL117" s="112">
        <f t="shared" si="189"/>
        <v>27.634382565433057</v>
      </c>
      <c r="EM117" s="112">
        <f t="shared" si="190"/>
        <v>20.83438256543306</v>
      </c>
      <c r="EN117" s="174">
        <f>IF(Monomers_Data!K117=1,0.5*EM117+0.5*EL117,IF(Monomers_Data!K117=2,0.7*EM117+0.3*EL117,IF(Monomers_Data!K117=3,MAXA(MINA(EL117,EM117),EK117),IF(Monomers_Data!K117=4,0.7*EM117+0.3*EK117,IF(Monomers_Data!K117=5,0.5*EM117+0.5*EK117,"ERR")))))</f>
        <v>20.83438256543306</v>
      </c>
      <c r="EP117" s="175">
        <f t="shared" si="205"/>
        <v>20.83438256543306</v>
      </c>
      <c r="EQ117" s="112">
        <f>VLOOKUP(A117,'[2]Price Curves'!$C$8:$BH$367,'[2]Price Curves'!$BH$1)</f>
        <v>0</v>
      </c>
      <c r="ER117" s="112">
        <f>VLOOKUP(A117,'[2]Price Curves'!$C$8:$BH$367,'[2]Price Curves'!$BA$1)</f>
        <v>46.312511948051906</v>
      </c>
      <c r="ES117" s="161">
        <f t="shared" si="191"/>
        <v>-12.226681726975341</v>
      </c>
      <c r="ET117" s="112">
        <f t="shared" si="192"/>
        <v>16.434382565433062</v>
      </c>
      <c r="EU117" s="192">
        <f t="shared" si="193"/>
        <v>2.1038504192288601</v>
      </c>
      <c r="EV117" s="112">
        <f t="shared" si="194"/>
        <v>14.692958836901962</v>
      </c>
      <c r="EW117" s="112">
        <f>IF(Monomers_Data!U117=1,0.5*EU117+0.5*ET117,IF(Monomers_Data!U117=2,0.7*EU117+0.3*ET117,IF(Monomers_Data!U117=3,MAXA(MINA(ET117,EU117),ES117),IF(Monomers_Data!U117=4,0.7*EU117+0.3*ES117,IF(Monomers_Data!U117=5,0.5*EU117+0.5*ES117,"ERR")))))</f>
        <v>6.4030100630901199</v>
      </c>
      <c r="EX117" s="24">
        <f t="shared" si="197"/>
        <v>6.4030100630901199</v>
      </c>
      <c r="EY117" s="211">
        <f>VLOOKUP(A117,'[2]Price Curves'!$C$8:$BH$367,'[2]Price Curves'!$BE$1)</f>
        <v>4.3499999999999996</v>
      </c>
      <c r="EZ117" s="112">
        <f t="shared" si="129"/>
        <v>66.264999999999986</v>
      </c>
      <c r="FA117">
        <f t="shared" si="195"/>
        <v>65.674999999999997</v>
      </c>
    </row>
    <row r="118" spans="1:157" x14ac:dyDescent="0.3">
      <c r="A118" s="113">
        <f t="shared" si="196"/>
        <v>40299</v>
      </c>
      <c r="C118" s="52">
        <f t="shared" si="132"/>
        <v>23.450779131705065</v>
      </c>
      <c r="D118" s="12"/>
      <c r="E118" s="24">
        <f t="shared" si="133"/>
        <v>32.450779131705062</v>
      </c>
      <c r="F118" s="24">
        <f t="shared" si="134"/>
        <v>45.450779131705062</v>
      </c>
      <c r="G118" s="24">
        <f t="shared" si="135"/>
        <v>38.650779131705065</v>
      </c>
      <c r="H118" s="40">
        <f>IF(Polymers_Data!F118=1,0.5*G118+0.5*F118,IF(Polymers_Data!F118=2,0.7*G118+0.3*F118,IF(Polymers_Data!F118=3,MAXA(MINA(F118,G118),E118),IF(Polymers_Data!F118=4,0.7*G118+0.3*E118,IF(Polymers_Data!F118=5,0.5*G118+0.5*E118,"ERR")))))</f>
        <v>38.650779131705065</v>
      </c>
      <c r="I118" s="116">
        <v>0</v>
      </c>
      <c r="J118" s="116">
        <f t="shared" si="136"/>
        <v>38.650779131705065</v>
      </c>
      <c r="K118" s="65">
        <f t="shared" si="113"/>
        <v>40.650779131705065</v>
      </c>
      <c r="L118" s="91">
        <f t="shared" si="137"/>
        <v>40.950779131705062</v>
      </c>
      <c r="M118" s="92">
        <f t="shared" si="130"/>
        <v>41.950779131705062</v>
      </c>
      <c r="N118" s="93">
        <f t="shared" si="138"/>
        <v>39.950779131705062</v>
      </c>
      <c r="O118" s="25">
        <f t="shared" si="139"/>
        <v>25.950779131705065</v>
      </c>
      <c r="P118" s="24">
        <f t="shared" si="140"/>
        <v>43.950779131705062</v>
      </c>
      <c r="Q118" s="24">
        <f t="shared" si="141"/>
        <v>35.700779131705062</v>
      </c>
      <c r="R118" s="12"/>
      <c r="S118" s="37">
        <f t="shared" si="142"/>
        <v>35.150779131705065</v>
      </c>
      <c r="T118" s="40"/>
      <c r="U118" s="25">
        <f t="shared" si="117"/>
        <v>28.450779131705065</v>
      </c>
      <c r="V118" s="24">
        <f t="shared" si="118"/>
        <v>42.950779131705062</v>
      </c>
      <c r="W118" s="24">
        <f t="shared" si="119"/>
        <v>35.450779131705062</v>
      </c>
      <c r="X118" s="40"/>
      <c r="Y118" s="40">
        <f>IF(Polymers_Data!BA118=1,0.5*W118+0.5*V118,IF(Polymers_Data!BA118=2,0.7*W118+0.3*V118,IF(Polymers_Data!BA118=3,MAXA(MINA(V118,W118),U118),IF(Polymers_Data!BA118=4,0.7*W118+0.3*U118,IF(Polymers_Data!BA118=5,0.5*W118+0.5*U118,"ERR")))))</f>
        <v>35.450779131705062</v>
      </c>
      <c r="Z118" s="24">
        <v>0</v>
      </c>
      <c r="AA118" s="40">
        <f t="shared" si="200"/>
        <v>35.450779131705062</v>
      </c>
      <c r="AB118" s="40">
        <f t="shared" si="143"/>
        <v>36.450779131705062</v>
      </c>
      <c r="AC118" s="143">
        <f t="shared" si="144"/>
        <v>37.150779131705065</v>
      </c>
      <c r="AD118" s="97">
        <f t="shared" si="145"/>
        <v>38.950779131705062</v>
      </c>
      <c r="AE118" s="24">
        <f t="shared" si="146"/>
        <v>34.780779131705067</v>
      </c>
      <c r="AF118" s="24">
        <f t="shared" si="147"/>
        <v>50.450779131705062</v>
      </c>
      <c r="AG118" s="24">
        <f t="shared" si="148"/>
        <v>41.130779131705069</v>
      </c>
      <c r="AH118" s="12"/>
      <c r="AI118" s="37">
        <f t="shared" si="149"/>
        <v>41.650779131705065</v>
      </c>
      <c r="AJ118" s="34">
        <f t="shared" si="150"/>
        <v>44.450779131705062</v>
      </c>
      <c r="AK118" s="25">
        <f t="shared" si="151"/>
        <v>18.950779131705065</v>
      </c>
      <c r="AL118" s="12"/>
      <c r="AM118" s="24">
        <f t="shared" si="152"/>
        <v>31.750779131705066</v>
      </c>
      <c r="AN118" s="24">
        <f t="shared" si="153"/>
        <v>42.950779131705062</v>
      </c>
      <c r="AO118" s="24">
        <f t="shared" si="154"/>
        <v>36.850779131705067</v>
      </c>
      <c r="AP118" s="116">
        <f>IF(Polymers_Data!AE118=1,0.5*AO118+0.5*AN118,IF(Polymers_Data!AE118=2,0.7*AO118+0.3*AN118,IF(Polymers_Data!AE118=3,MAXA(MINA(AN118,AO118),AM118),IF(Polymers_Data!AE118=4,0.7*AO118+0.3*AM118,IF(Polymers_Data!AE118=5,0.5*AO118+0.5*AM118,"ERR")))))</f>
        <v>36.850779131705067</v>
      </c>
      <c r="AQ118" s="116">
        <f>IF(Polymers_Data!AE118=1,0.5*AO118+0.5*AN118,IF(Polymers_Data!AE118=2,0.7*AO118+0.3*AN118,IF(Polymers_Data!AE118=3,MAXA(MINA(AN118,AO118),AM118),IF(Polymers_Data!AE118=4,0.7*AO118+0.3*AM118,IF(Polymers_Data!AE118=5,0.5*AO118+0.5*AM118,"ERR")))))</f>
        <v>36.850779131705067</v>
      </c>
      <c r="AR118" s="24">
        <f t="shared" si="107"/>
        <v>28.950779131705065</v>
      </c>
      <c r="AS118" s="24">
        <f t="shared" si="108"/>
        <v>42.700779131705062</v>
      </c>
      <c r="AT118" s="24">
        <f t="shared" si="120"/>
        <v>34.340779131705062</v>
      </c>
      <c r="AU118" s="24">
        <f>IF(Polymers_Data!BP118=1,0.5*AT118+0.5*AS118,IF(Polymers_Data!BP118=2,0.7*AT118+0.3*AS118,IF(Polymers_Data!BP118=3,MAXA(MINA(AS118,AT118),AR118),IF(Polymers_Data!BP118=4,0.7*AT118+0.3*AR118,IF(Polymers_Data!BP118=5,0.3*AT118+0.7*AR118,"ERR")))))</f>
        <v>34.340779131705062</v>
      </c>
      <c r="AV118" s="24"/>
      <c r="AW118" s="24">
        <f t="shared" si="204"/>
        <v>34.340779131705062</v>
      </c>
      <c r="AX118" s="14"/>
      <c r="AY118" s="52">
        <f t="shared" si="155"/>
        <v>23.450779131705065</v>
      </c>
      <c r="AZ118" s="12"/>
      <c r="BA118" s="24">
        <f t="shared" si="156"/>
        <v>40.950779131705062</v>
      </c>
      <c r="BB118" s="24">
        <f t="shared" si="157"/>
        <v>83.450779131705062</v>
      </c>
      <c r="BC118" s="24">
        <f t="shared" si="158"/>
        <v>62.950779131705062</v>
      </c>
      <c r="BD118" s="116">
        <f>IF(Polymers_Data!BZ118=1,0.5*BC118+0.5*BB118,IF(Polymers_Data!BZ118=2,0.7*BC118+0.3*BB118,IF(Polymers_Data!BZ118=3,MAXA(MINA(BB118,BC118),BA118),IF(Polymers_Data!BZ118=4,0.7*BC118+0.3*BA118,IF(Polymers_Data!BZ118=5,0.5*BC118+0.5*BA118,"ERR")))))</f>
        <v>62.950779131705062</v>
      </c>
      <c r="BE118" s="40">
        <f>IF(Polymers_Data!BZ118=1,0.5*BC118+0.5*BB118,IF(Polymers_Data!BZ118=2,0.7*BC118+0.3*BB118,IF(Polymers_Data!BZ118=3,MAXA(MINA(BB118,BC118),BA118),IF(Polymers_Data!BZ118=4,0.7*BC118+0.3*BA118,IF(Polymers_Data!BZ118=5,0.5*BC118+0.5*BA118,"ERR")))))</f>
        <v>62.950779131705062</v>
      </c>
      <c r="BF118" s="12"/>
      <c r="BG118" s="12"/>
      <c r="BH118" s="12"/>
      <c r="BI118" s="53">
        <f t="shared" si="159"/>
        <v>62.950779131705062</v>
      </c>
      <c r="BJ118" s="12"/>
      <c r="BK118" s="25">
        <f t="shared" si="160"/>
        <v>34.450779131705062</v>
      </c>
      <c r="BL118" s="12"/>
      <c r="BM118" s="24">
        <f t="shared" si="161"/>
        <v>41.700779131705062</v>
      </c>
      <c r="BN118" s="24">
        <f t="shared" si="162"/>
        <v>56.450779131705062</v>
      </c>
      <c r="BO118" s="24">
        <f t="shared" si="163"/>
        <v>49.650779131705065</v>
      </c>
      <c r="BP118" s="94">
        <f>IF(Polymers_Data!AJ118=1,0.5*BO118+0.5*BN118,IF(Polymers_Data!AJ118=2,0.7*BO118+0.3*BN118,IF(Polymers_Data!AJ118=3,MAXA(MINA(BN118,BO118),BM118),IF(Polymers_Data!AJ118=4,0.7*BO118+0.3*BM118,IF(Polymers_Data!AJ118=5,0.5*BO118+0.5*BM118,"ERR")))))</f>
        <v>49.650779131705065</v>
      </c>
      <c r="BQ118" s="94">
        <v>0</v>
      </c>
      <c r="BR118" s="94">
        <f t="shared" si="203"/>
        <v>49.650779131705065</v>
      </c>
      <c r="BS118" s="24">
        <f t="shared" si="109"/>
        <v>47.150779131705065</v>
      </c>
      <c r="BT118" s="6"/>
      <c r="BU118" s="31">
        <f>VLOOKUP(A118,'[2]Price Curves'!$C$8:$IV$367,'[2]Price Curves'!$AW$1)</f>
        <v>28.068814021164044</v>
      </c>
      <c r="BV118" s="24">
        <f t="shared" si="112"/>
        <v>9.4507791317050653</v>
      </c>
      <c r="BW118" s="24">
        <f t="shared" si="110"/>
        <v>16.450779131705065</v>
      </c>
      <c r="BX118" s="24">
        <f t="shared" si="164"/>
        <v>33.311779131705066</v>
      </c>
      <c r="BY118" s="24">
        <f t="shared" si="165"/>
        <v>23.450779131705065</v>
      </c>
      <c r="BZ118" s="24">
        <f>IF(Monomers_Data!F118=1,0.5*BY118+0.5*BX118,IF(Monomers_Data!F118=2,0.7*BY118+0.3*BX118,IF(Monomers_Data!F118=3,MAXA(MINA(BX118,BY118),BW118),IF(Monomers_Data!F118=4,0.7*BY118+0.3*BW118,IF(Monomers_Data!F118=5,0.5*BY118+0.5*BW118,"ERR")))))</f>
        <v>23.450779131705065</v>
      </c>
      <c r="CA118" s="24"/>
      <c r="CB118" s="40">
        <f t="shared" si="199"/>
        <v>23.450779131705065</v>
      </c>
      <c r="CC118" s="24">
        <f t="shared" si="166"/>
        <v>20.850779131705067</v>
      </c>
      <c r="CD118" s="24">
        <f t="shared" si="167"/>
        <v>25.450779131705065</v>
      </c>
      <c r="CE118" s="26">
        <f t="shared" si="168"/>
        <v>23.700779131705065</v>
      </c>
      <c r="CF118" s="6"/>
      <c r="CG118" s="5">
        <f>VLOOKUP(A118,'[2]Price Curves'!$C$8:$BH$367,'[2]Price Curves'!$AY$1)</f>
        <v>47.304197400992138</v>
      </c>
      <c r="CH118" s="6">
        <f t="shared" si="124"/>
        <v>11.183025390305469</v>
      </c>
      <c r="CI118" s="6">
        <f t="shared" si="125"/>
        <v>15.450779131705065</v>
      </c>
      <c r="CJ118" s="6">
        <f t="shared" si="125"/>
        <v>21.450779131705065</v>
      </c>
      <c r="CK118" s="6">
        <f t="shared" si="125"/>
        <v>17.450779131705065</v>
      </c>
      <c r="CL118" s="47">
        <f>IF(Monomers_Data!P118=1,0.5*CK118+0.5*CJ118,IF(Monomers_Data!P118=2,0.7*CK118+0.3*CJ118,IF(Monomers_Data!P118=3,MAXA(MINA(CJ118,CK118),CI118),IF(Monomers_Data!P118=4,0.7*CK118+0.3*CI118,IF(Monomers_Data!P118=5,0.5*CK118+0.5*CI118,"ERR")))))</f>
        <v>17.450779131705065</v>
      </c>
      <c r="CM118" s="47">
        <f t="shared" si="169"/>
        <v>18.183025390305467</v>
      </c>
      <c r="CN118" s="47"/>
      <c r="CO118" s="34">
        <f t="shared" si="127"/>
        <v>17.450779131705065</v>
      </c>
      <c r="CP118" s="47">
        <v>1.5</v>
      </c>
      <c r="CQ118" s="87">
        <f t="shared" si="170"/>
        <v>18.950779131705065</v>
      </c>
      <c r="CR118" s="6">
        <f t="shared" si="171"/>
        <v>6.4084470635982029</v>
      </c>
      <c r="CS118" s="60">
        <f t="shared" si="172"/>
        <v>6.4084470635982029</v>
      </c>
      <c r="CT118" s="63">
        <f t="shared" si="173"/>
        <v>23.450779131705065</v>
      </c>
      <c r="CU118" s="6">
        <f t="shared" si="121"/>
        <v>25.950779131705065</v>
      </c>
      <c r="CV118" s="6">
        <f t="shared" si="174"/>
        <v>40.450779131705062</v>
      </c>
      <c r="CW118" s="6">
        <f t="shared" si="175"/>
        <v>33.450779131705062</v>
      </c>
      <c r="CX118" s="24">
        <f>IF(Polymers_Data!BU118=1,0.5*CW118+0.5*CV118,IF(Polymers_Data!BU118=2,0.7*CW118+0.3*CV118,IF(Polymers_Data!BU118=3,MAXA(MINA(CV118,CW118),CU118),IF(Polymers_Data!BU118=4,0.7*CW118+0.3*CU118,IF(Polymers_Data!BU118=5,0.5*CW118+0.5*CU118,"ERR")))))</f>
        <v>35.550779131705063</v>
      </c>
      <c r="CY118" s="177">
        <f t="shared" si="128"/>
        <v>35.550779131705063</v>
      </c>
      <c r="CZ118" s="5">
        <v>0</v>
      </c>
      <c r="DA118" s="6">
        <f t="shared" si="111"/>
        <v>0</v>
      </c>
      <c r="DB118" s="26"/>
      <c r="DC118" s="6">
        <f t="shared" si="198"/>
        <v>20.850779131705067</v>
      </c>
      <c r="DD118" s="6">
        <f t="shared" si="201"/>
        <v>107.28269841269832</v>
      </c>
      <c r="DE118" s="6">
        <f t="shared" si="176"/>
        <v>22.569462317660527</v>
      </c>
      <c r="DF118" s="6">
        <f t="shared" si="177"/>
        <v>15.550779131705067</v>
      </c>
      <c r="DG118" s="6">
        <f t="shared" si="178"/>
        <v>45.850779131705067</v>
      </c>
      <c r="DH118" s="24">
        <f t="shared" si="179"/>
        <v>26.850779131705067</v>
      </c>
      <c r="DI118" s="6">
        <f>IF(Monomers_Data!AE118=1,0.5*DH118+0.5*DG118,IF(Monomers_Data!AE118=2,0.7*DH118+0.3*DG118,IF(Monomers_Data!AE118=3,MAXA(MINA(DG118,DH118),DF118),IF(Monomers_Data!AE118=4,0.7*DH118+0.3*DF118,IF(Monomers_Data!AE118=5,0.5*DH118+0.5*DF118,"ERR")))))</f>
        <v>26.850779131705067</v>
      </c>
      <c r="DJ118" s="47">
        <f t="shared" si="131"/>
        <v>26.850779131705067</v>
      </c>
      <c r="DK118" s="26">
        <f t="shared" si="114"/>
        <v>591.79117206277965</v>
      </c>
      <c r="DL118" s="6">
        <f t="shared" si="180"/>
        <v>23.450779131705065</v>
      </c>
      <c r="DM118" s="6">
        <f t="shared" si="122"/>
        <v>25.950779131705065</v>
      </c>
      <c r="DN118" s="6">
        <f t="shared" si="181"/>
        <v>46.450779131705062</v>
      </c>
      <c r="DO118" s="24">
        <f t="shared" si="182"/>
        <v>34.450779131705062</v>
      </c>
      <c r="DP118" s="6">
        <f>IF(Monomers_Data!AE118=1,0.5*DO118+0.5*DN118,IF(Monomers_Data!AE118=2,0.7*DO118+0.3*DN118,IF(Monomers_Data!AE118=3,MAXA(MINA(DN118,DO118),DM118),IF(Monomers_Data!AE118=4,0.7*DO118+0.3*DM118,IF(Monomers_Data!AE118=5,0.5*DO118+0.5*DM118,"ERR")))))</f>
        <v>34.450779131705062</v>
      </c>
      <c r="DQ118" s="47">
        <f t="shared" si="126"/>
        <v>34.450779131705062</v>
      </c>
      <c r="DR118" s="26">
        <f t="shared" si="115"/>
        <v>759.29517206277956</v>
      </c>
      <c r="DS118" s="24">
        <f>VLOOKUP(A118,'[2]Price Curves'!$C$8:$BH$367,'[2]Price Curves'!$BC$1)</f>
        <v>22.933333333333298</v>
      </c>
      <c r="DT118" s="6">
        <f t="shared" si="116"/>
        <v>54.603174603174523</v>
      </c>
      <c r="DU118" s="6">
        <f>VLOOKUP(A118,'[2]Price Curves'!$C$8:$BH$367,'[2]Price Curves'!$BG$1)</f>
        <v>0</v>
      </c>
      <c r="DV118" s="5">
        <f t="shared" si="183"/>
        <v>80.242857142857133</v>
      </c>
      <c r="DW118" s="58">
        <f t="shared" si="184"/>
        <v>164.64285714285714</v>
      </c>
      <c r="DX118" s="58">
        <f t="shared" si="185"/>
        <v>107.28269841269832</v>
      </c>
      <c r="DY118" s="24">
        <f t="shared" si="186"/>
        <v>109.64285714285714</v>
      </c>
      <c r="DZ118" s="24"/>
      <c r="EA118" s="186">
        <f t="shared" si="187"/>
        <v>107.28269841269832</v>
      </c>
      <c r="EB118" s="186">
        <f t="shared" si="202"/>
        <v>107.28269841269832</v>
      </c>
      <c r="EC118" s="153"/>
      <c r="ED118" s="73">
        <f>'[2]Price Curves'!AM117</f>
        <v>0</v>
      </c>
      <c r="EH118" s="67">
        <f>MAX(EXP(-0.015*((A124-'Export File'!$A$6+30)/365))*$EH$8,0.1)</f>
        <v>0.1</v>
      </c>
      <c r="EJ118" s="112">
        <f t="shared" si="188"/>
        <v>9.4507791317050653</v>
      </c>
      <c r="EK118" s="112">
        <f t="shared" si="123"/>
        <v>14.670779131705064</v>
      </c>
      <c r="EL118" s="112">
        <f t="shared" si="189"/>
        <v>27.650779131705065</v>
      </c>
      <c r="EM118" s="112">
        <f t="shared" si="190"/>
        <v>20.850779131705067</v>
      </c>
      <c r="EN118" s="174">
        <f>IF(Monomers_Data!K118=1,0.5*EM118+0.5*EL118,IF(Monomers_Data!K118=2,0.7*EM118+0.3*EL118,IF(Monomers_Data!K118=3,MAXA(MINA(EL118,EM118),EK118),IF(Monomers_Data!K118=4,0.7*EM118+0.3*EK118,IF(Monomers_Data!K118=5,0.5*EM118+0.5*EK118,"ERR")))))</f>
        <v>20.850779131705067</v>
      </c>
      <c r="EP118" s="175">
        <f t="shared" si="205"/>
        <v>20.850779131705067</v>
      </c>
      <c r="EQ118" s="112">
        <f>VLOOKUP(A118,'[2]Price Curves'!$C$8:$BH$367,'[2]Price Curves'!$BH$1)</f>
        <v>0</v>
      </c>
      <c r="ER118" s="112">
        <f>VLOOKUP(A118,'[2]Price Curves'!$C$8:$BH$367,'[2]Price Curves'!$BA$1)</f>
        <v>46.361452380952379</v>
      </c>
      <c r="ES118" s="161">
        <f t="shared" si="191"/>
        <v>-12.241598205743115</v>
      </c>
      <c r="ET118" s="112">
        <f t="shared" si="192"/>
        <v>16.450779131705065</v>
      </c>
      <c r="EU118" s="192">
        <f t="shared" si="193"/>
        <v>2.1045904629809753</v>
      </c>
      <c r="EV118" s="112">
        <f t="shared" si="194"/>
        <v>14.705338244437325</v>
      </c>
      <c r="EW118" s="112">
        <f>IF(Monomers_Data!U118=1,0.5*EU118+0.5*ET118,IF(Monomers_Data!U118=2,0.7*EU118+0.3*ET118,IF(Monomers_Data!U118=3,MAXA(MINA(ET118,EU118),ES118),IF(Monomers_Data!U118=4,0.7*EU118+0.3*ES118,IF(Monomers_Data!U118=5,0.5*EU118+0.5*ES118,"ERR")))))</f>
        <v>6.4084470635982029</v>
      </c>
      <c r="EX118" s="24">
        <f t="shared" si="197"/>
        <v>6.4084470635982029</v>
      </c>
      <c r="EY118" s="211">
        <f>VLOOKUP(A118,'[2]Price Curves'!$C$8:$BH$367,'[2]Price Curves'!$BE$1)</f>
        <v>4.3840000000000003</v>
      </c>
      <c r="EZ118" s="112">
        <f t="shared" si="129"/>
        <v>66.805599999999998</v>
      </c>
      <c r="FA118">
        <f t="shared" si="195"/>
        <v>66.031999999999996</v>
      </c>
    </row>
    <row r="119" spans="1:157" x14ac:dyDescent="0.3">
      <c r="A119" s="113">
        <f t="shared" si="196"/>
        <v>40330</v>
      </c>
      <c r="C119" s="52">
        <f t="shared" si="132"/>
        <v>23.467466687072708</v>
      </c>
      <c r="D119" s="12"/>
      <c r="E119" s="24">
        <f t="shared" si="133"/>
        <v>32.467466687072708</v>
      </c>
      <c r="F119" s="24">
        <f t="shared" si="134"/>
        <v>45.467466687072708</v>
      </c>
      <c r="G119" s="24">
        <f t="shared" si="135"/>
        <v>38.667466687072704</v>
      </c>
      <c r="H119" s="40">
        <f>IF(Polymers_Data!F119=1,0.5*G119+0.5*F119,IF(Polymers_Data!F119=2,0.7*G119+0.3*F119,IF(Polymers_Data!F119=3,MAXA(MINA(F119,G119),E119),IF(Polymers_Data!F119=4,0.7*G119+0.3*E119,IF(Polymers_Data!F119=5,0.5*G119+0.5*E119,"ERR")))))</f>
        <v>38.667466687072704</v>
      </c>
      <c r="I119" s="116">
        <v>0</v>
      </c>
      <c r="J119" s="116">
        <f t="shared" si="136"/>
        <v>38.667466687072704</v>
      </c>
      <c r="K119" s="65">
        <f t="shared" si="113"/>
        <v>40.667466687072704</v>
      </c>
      <c r="L119" s="91">
        <f t="shared" si="137"/>
        <v>40.967466687072708</v>
      </c>
      <c r="M119" s="92">
        <f t="shared" si="130"/>
        <v>41.967466687072708</v>
      </c>
      <c r="N119" s="93">
        <f t="shared" si="138"/>
        <v>39.967466687072708</v>
      </c>
      <c r="O119" s="25">
        <f t="shared" si="139"/>
        <v>25.967466687072708</v>
      </c>
      <c r="P119" s="24">
        <f t="shared" si="140"/>
        <v>43.967466687072708</v>
      </c>
      <c r="Q119" s="24">
        <f t="shared" si="141"/>
        <v>35.717466687072708</v>
      </c>
      <c r="R119" s="12"/>
      <c r="S119" s="37">
        <f t="shared" si="142"/>
        <v>35.167466687072704</v>
      </c>
      <c r="T119" s="40"/>
      <c r="U119" s="25">
        <f t="shared" si="117"/>
        <v>28.467466687072708</v>
      </c>
      <c r="V119" s="24">
        <f t="shared" si="118"/>
        <v>42.967466687072708</v>
      </c>
      <c r="W119" s="24">
        <f t="shared" si="119"/>
        <v>35.467466687072708</v>
      </c>
      <c r="X119" s="40"/>
      <c r="Y119" s="40">
        <f>IF(Polymers_Data!BA119=1,0.5*W119+0.5*V119,IF(Polymers_Data!BA119=2,0.7*W119+0.3*V119,IF(Polymers_Data!BA119=3,MAXA(MINA(V119,W119),U119),IF(Polymers_Data!BA119=4,0.7*W119+0.3*U119,IF(Polymers_Data!BA119=5,0.5*W119+0.5*U119,"ERR")))))</f>
        <v>35.467466687072708</v>
      </c>
      <c r="Z119" s="24">
        <v>0</v>
      </c>
      <c r="AA119" s="40">
        <f t="shared" si="200"/>
        <v>35.467466687072708</v>
      </c>
      <c r="AB119" s="40">
        <f t="shared" si="143"/>
        <v>36.467466687072708</v>
      </c>
      <c r="AC119" s="143">
        <f t="shared" si="144"/>
        <v>37.167466687072704</v>
      </c>
      <c r="AD119" s="97">
        <f t="shared" si="145"/>
        <v>38.967466687072708</v>
      </c>
      <c r="AE119" s="24">
        <f t="shared" si="146"/>
        <v>34.797466687072706</v>
      </c>
      <c r="AF119" s="24">
        <f t="shared" si="147"/>
        <v>50.467466687072708</v>
      </c>
      <c r="AG119" s="24">
        <f t="shared" si="148"/>
        <v>41.147466687072708</v>
      </c>
      <c r="AH119" s="12"/>
      <c r="AI119" s="37">
        <f t="shared" si="149"/>
        <v>41.667466687072704</v>
      </c>
      <c r="AJ119" s="34">
        <f t="shared" si="150"/>
        <v>44.467466687072708</v>
      </c>
      <c r="AK119" s="25">
        <f t="shared" si="151"/>
        <v>18.967466687072708</v>
      </c>
      <c r="AL119" s="12"/>
      <c r="AM119" s="24">
        <f t="shared" si="152"/>
        <v>31.767466687072709</v>
      </c>
      <c r="AN119" s="24">
        <f t="shared" si="153"/>
        <v>42.967466687072708</v>
      </c>
      <c r="AO119" s="24">
        <f t="shared" si="154"/>
        <v>36.867466687072707</v>
      </c>
      <c r="AP119" s="116">
        <f>IF(Polymers_Data!AE119=1,0.5*AO119+0.5*AN119,IF(Polymers_Data!AE119=2,0.7*AO119+0.3*AN119,IF(Polymers_Data!AE119=3,MAXA(MINA(AN119,AO119),AM119),IF(Polymers_Data!AE119=4,0.7*AO119+0.3*AM119,IF(Polymers_Data!AE119=5,0.5*AO119+0.5*AM119,"ERR")))))</f>
        <v>36.867466687072707</v>
      </c>
      <c r="AQ119" s="116">
        <f>IF(Polymers_Data!AE119=1,0.5*AO119+0.5*AN119,IF(Polymers_Data!AE119=2,0.7*AO119+0.3*AN119,IF(Polymers_Data!AE119=3,MAXA(MINA(AN119,AO119),AM119),IF(Polymers_Data!AE119=4,0.7*AO119+0.3*AM119,IF(Polymers_Data!AE119=5,0.5*AO119+0.5*AM119,"ERR")))))</f>
        <v>36.867466687072707</v>
      </c>
      <c r="AR119" s="24">
        <f t="shared" si="107"/>
        <v>28.967466687072708</v>
      </c>
      <c r="AS119" s="24">
        <f t="shared" si="108"/>
        <v>42.717466687072708</v>
      </c>
      <c r="AT119" s="24">
        <f t="shared" si="120"/>
        <v>34.357466687072709</v>
      </c>
      <c r="AU119" s="24">
        <f>IF(Polymers_Data!BP119=1,0.5*AT119+0.5*AS119,IF(Polymers_Data!BP119=2,0.7*AT119+0.3*AS119,IF(Polymers_Data!BP119=3,MAXA(MINA(AS119,AT119),AR119),IF(Polymers_Data!BP119=4,0.7*AT119+0.3*AR119,IF(Polymers_Data!BP119=5,0.3*AT119+0.7*AR119,"ERR")))))</f>
        <v>34.357466687072709</v>
      </c>
      <c r="AV119" s="24"/>
      <c r="AW119" s="24">
        <f t="shared" si="204"/>
        <v>34.357466687072709</v>
      </c>
      <c r="AX119" s="14"/>
      <c r="AY119" s="52">
        <f t="shared" si="155"/>
        <v>23.467466687072708</v>
      </c>
      <c r="AZ119" s="12"/>
      <c r="BA119" s="24">
        <f t="shared" si="156"/>
        <v>40.967466687072708</v>
      </c>
      <c r="BB119" s="24">
        <f t="shared" si="157"/>
        <v>83.467466687072715</v>
      </c>
      <c r="BC119" s="24">
        <f t="shared" si="158"/>
        <v>62.967466687072708</v>
      </c>
      <c r="BD119" s="116">
        <f>IF(Polymers_Data!BZ119=1,0.5*BC119+0.5*BB119,IF(Polymers_Data!BZ119=2,0.7*BC119+0.3*BB119,IF(Polymers_Data!BZ119=3,MAXA(MINA(BB119,BC119),BA119),IF(Polymers_Data!BZ119=4,0.7*BC119+0.3*BA119,IF(Polymers_Data!BZ119=5,0.5*BC119+0.5*BA119,"ERR")))))</f>
        <v>62.967466687072708</v>
      </c>
      <c r="BE119" s="40">
        <f>IF(Polymers_Data!BZ119=1,0.5*BC119+0.5*BB119,IF(Polymers_Data!BZ119=2,0.7*BC119+0.3*BB119,IF(Polymers_Data!BZ119=3,MAXA(MINA(BB119,BC119),BA119),IF(Polymers_Data!BZ119=4,0.7*BC119+0.3*BA119,IF(Polymers_Data!BZ119=5,0.5*BC119+0.5*BA119,"ERR")))))</f>
        <v>62.967466687072708</v>
      </c>
      <c r="BF119" s="12"/>
      <c r="BG119" s="12"/>
      <c r="BH119" s="12"/>
      <c r="BI119" s="53">
        <f t="shared" si="159"/>
        <v>62.967466687072708</v>
      </c>
      <c r="BJ119" s="12"/>
      <c r="BK119" s="25">
        <f t="shared" si="160"/>
        <v>34.467466687072708</v>
      </c>
      <c r="BL119" s="12"/>
      <c r="BM119" s="24">
        <f t="shared" si="161"/>
        <v>41.717466687072708</v>
      </c>
      <c r="BN119" s="24">
        <f t="shared" si="162"/>
        <v>56.467466687072708</v>
      </c>
      <c r="BO119" s="24">
        <f t="shared" si="163"/>
        <v>49.667466687072704</v>
      </c>
      <c r="BP119" s="94">
        <f>IF(Polymers_Data!AJ119=1,0.5*BO119+0.5*BN119,IF(Polymers_Data!AJ119=2,0.7*BO119+0.3*BN119,IF(Polymers_Data!AJ119=3,MAXA(MINA(BN119,BO119),BM119),IF(Polymers_Data!AJ119=4,0.7*BO119+0.3*BM119,IF(Polymers_Data!AJ119=5,0.5*BO119+0.5*BM119,"ERR")))))</f>
        <v>49.667466687072704</v>
      </c>
      <c r="BQ119" s="94">
        <v>0</v>
      </c>
      <c r="BR119" s="94">
        <f t="shared" si="203"/>
        <v>49.667466687072704</v>
      </c>
      <c r="BS119" s="24">
        <f t="shared" si="109"/>
        <v>47.167466687072704</v>
      </c>
      <c r="BT119" s="6"/>
      <c r="BU119" s="31">
        <f>VLOOKUP(A119,'[2]Price Curves'!$C$8:$IV$367,'[2]Price Curves'!$AW$1)</f>
        <v>28.11837606060595</v>
      </c>
      <c r="BV119" s="24">
        <f t="shared" si="112"/>
        <v>9.4674666870727098</v>
      </c>
      <c r="BW119" s="24">
        <f t="shared" si="110"/>
        <v>16.467466687072708</v>
      </c>
      <c r="BX119" s="24">
        <f t="shared" si="164"/>
        <v>33.328466687072712</v>
      </c>
      <c r="BY119" s="24">
        <f t="shared" si="165"/>
        <v>23.467466687072708</v>
      </c>
      <c r="BZ119" s="24">
        <f>IF(Monomers_Data!F119=1,0.5*BY119+0.5*BX119,IF(Monomers_Data!F119=2,0.7*BY119+0.3*BX119,IF(Monomers_Data!F119=3,MAXA(MINA(BX119,BY119),BW119),IF(Monomers_Data!F119=4,0.7*BY119+0.3*BW119,IF(Monomers_Data!F119=5,0.5*BY119+0.5*BW119,"ERR")))))</f>
        <v>23.467466687072708</v>
      </c>
      <c r="CA119" s="24"/>
      <c r="CB119" s="40">
        <f t="shared" si="199"/>
        <v>23.467466687072708</v>
      </c>
      <c r="CC119" s="24">
        <f t="shared" si="166"/>
        <v>20.86746668707271</v>
      </c>
      <c r="CD119" s="24">
        <f t="shared" si="167"/>
        <v>25.467466687072708</v>
      </c>
      <c r="CE119" s="26">
        <f t="shared" si="168"/>
        <v>23.717466687072708</v>
      </c>
      <c r="CF119" s="6"/>
      <c r="CG119" s="5">
        <f>VLOOKUP(A119,'[2]Price Curves'!$C$8:$BH$367,'[2]Price Curves'!$AY$1)</f>
        <v>47.364149002272612</v>
      </c>
      <c r="CH119" s="6">
        <f t="shared" si="124"/>
        <v>11.197198345690923</v>
      </c>
      <c r="CI119" s="6">
        <f t="shared" si="125"/>
        <v>15.467466687072708</v>
      </c>
      <c r="CJ119" s="6">
        <f t="shared" si="125"/>
        <v>21.467466687072708</v>
      </c>
      <c r="CK119" s="6">
        <f t="shared" si="125"/>
        <v>17.467466687072708</v>
      </c>
      <c r="CL119" s="47">
        <f>IF(Monomers_Data!P119=1,0.5*CK119+0.5*CJ119,IF(Monomers_Data!P119=2,0.7*CK119+0.3*CJ119,IF(Monomers_Data!P119=3,MAXA(MINA(CJ119,CK119),CI119),IF(Monomers_Data!P119=4,0.7*CK119+0.3*CI119,IF(Monomers_Data!P119=5,0.5*CK119+0.5*CI119,"ERR")))))</f>
        <v>17.467466687072708</v>
      </c>
      <c r="CM119" s="47">
        <f t="shared" si="169"/>
        <v>18.197198345690921</v>
      </c>
      <c r="CN119" s="47"/>
      <c r="CO119" s="34">
        <f t="shared" si="127"/>
        <v>17.467466687072708</v>
      </c>
      <c r="CP119" s="47">
        <v>1.5</v>
      </c>
      <c r="CQ119" s="87">
        <f t="shared" si="170"/>
        <v>18.967466687072708</v>
      </c>
      <c r="CR119" s="6">
        <f t="shared" si="171"/>
        <v>6.4138805206829135</v>
      </c>
      <c r="CS119" s="60">
        <f t="shared" si="172"/>
        <v>6.4138805206829135</v>
      </c>
      <c r="CT119" s="63">
        <f t="shared" si="173"/>
        <v>23.467466687072708</v>
      </c>
      <c r="CU119" s="6">
        <f t="shared" si="121"/>
        <v>25.967466687072708</v>
      </c>
      <c r="CV119" s="6">
        <f t="shared" si="174"/>
        <v>40.467466687072708</v>
      </c>
      <c r="CW119" s="6">
        <f t="shared" si="175"/>
        <v>33.467466687072708</v>
      </c>
      <c r="CX119" s="24">
        <f>IF(Polymers_Data!BU119=1,0.5*CW119+0.5*CV119,IF(Polymers_Data!BU119=2,0.7*CW119+0.3*CV119,IF(Polymers_Data!BU119=3,MAXA(MINA(CV119,CW119),CU119),IF(Polymers_Data!BU119=4,0.7*CW119+0.3*CU119,IF(Polymers_Data!BU119=5,0.5*CW119+0.5*CU119,"ERR")))))</f>
        <v>35.567466687072709</v>
      </c>
      <c r="CY119" s="177">
        <f t="shared" si="128"/>
        <v>35.567466687072709</v>
      </c>
      <c r="CZ119" s="5">
        <v>0</v>
      </c>
      <c r="DA119" s="6">
        <f t="shared" si="111"/>
        <v>0</v>
      </c>
      <c r="DB119" s="26"/>
      <c r="DC119" s="6">
        <f t="shared" si="198"/>
        <v>20.86746668707271</v>
      </c>
      <c r="DD119" s="6">
        <f t="shared" si="201"/>
        <v>107.32892857142858</v>
      </c>
      <c r="DE119" s="6">
        <f t="shared" si="176"/>
        <v>22.579142378756213</v>
      </c>
      <c r="DF119" s="6">
        <f t="shared" si="177"/>
        <v>15.567466687072709</v>
      </c>
      <c r="DG119" s="6">
        <f t="shared" si="178"/>
        <v>45.867466687072707</v>
      </c>
      <c r="DH119" s="24">
        <f t="shared" si="179"/>
        <v>26.86746668707271</v>
      </c>
      <c r="DI119" s="6">
        <f>IF(Monomers_Data!AE119=1,0.5*DH119+0.5*DG119,IF(Monomers_Data!AE119=2,0.7*DH119+0.3*DG119,IF(Monomers_Data!AE119=3,MAXA(MINA(DG119,DH119),DF119),IF(Monomers_Data!AE119=4,0.7*DH119+0.3*DF119,IF(Monomers_Data!AE119=5,0.5*DH119+0.5*DF119,"ERR")))))</f>
        <v>26.86746668707271</v>
      </c>
      <c r="DJ119" s="47">
        <f t="shared" si="131"/>
        <v>26.86746668707271</v>
      </c>
      <c r="DK119" s="26">
        <f t="shared" si="114"/>
        <v>592.15896578308252</v>
      </c>
      <c r="DL119" s="6">
        <f t="shared" si="180"/>
        <v>23.467466687072708</v>
      </c>
      <c r="DM119" s="6">
        <f t="shared" si="122"/>
        <v>25.967466687072708</v>
      </c>
      <c r="DN119" s="6">
        <f t="shared" si="181"/>
        <v>46.467466687072708</v>
      </c>
      <c r="DO119" s="24">
        <f t="shared" si="182"/>
        <v>34.467466687072708</v>
      </c>
      <c r="DP119" s="6">
        <f>IF(Monomers_Data!AE119=1,0.5*DO119+0.5*DN119,IF(Monomers_Data!AE119=2,0.7*DO119+0.3*DN119,IF(Monomers_Data!AE119=3,MAXA(MINA(DN119,DO119),DM119),IF(Monomers_Data!AE119=4,0.7*DO119+0.3*DM119,IF(Monomers_Data!AE119=5,0.5*DO119+0.5*DM119,"ERR")))))</f>
        <v>34.467466687072708</v>
      </c>
      <c r="DQ119" s="47">
        <f t="shared" si="126"/>
        <v>34.467466687072708</v>
      </c>
      <c r="DR119" s="26">
        <f t="shared" si="115"/>
        <v>759.66296578308243</v>
      </c>
      <c r="DS119" s="24">
        <f>VLOOKUP(A119,'[2]Price Curves'!$C$8:$BH$367,'[2]Price Curves'!$BC$1)</f>
        <v>22.95</v>
      </c>
      <c r="DT119" s="6">
        <f t="shared" si="116"/>
        <v>54.642857142857139</v>
      </c>
      <c r="DU119" s="6">
        <f>VLOOKUP(A119,'[2]Price Curves'!$C$8:$BH$367,'[2]Price Curves'!$BG$1)</f>
        <v>0</v>
      </c>
      <c r="DV119" s="5">
        <f t="shared" si="183"/>
        <v>80.282539682539522</v>
      </c>
      <c r="DW119" s="58">
        <f t="shared" si="184"/>
        <v>164.68253968253953</v>
      </c>
      <c r="DX119" s="58">
        <f t="shared" si="185"/>
        <v>107.32892857142858</v>
      </c>
      <c r="DY119" s="24">
        <f t="shared" si="186"/>
        <v>109.68253968253953</v>
      </c>
      <c r="DZ119" s="24"/>
      <c r="EA119" s="186">
        <f t="shared" si="187"/>
        <v>107.32892857142858</v>
      </c>
      <c r="EB119" s="186">
        <f t="shared" si="202"/>
        <v>107.32892857142858</v>
      </c>
      <c r="EC119" s="153"/>
      <c r="ED119" s="73">
        <f>'[2]Price Curves'!AM118</f>
        <v>0</v>
      </c>
      <c r="EH119" s="67">
        <f>MAX(EXP(-0.015*((A125-'Export File'!$A$6+30)/365))*$EH$8,0.1)</f>
        <v>0.1</v>
      </c>
      <c r="EJ119" s="112">
        <f t="shared" si="188"/>
        <v>9.4674666870727098</v>
      </c>
      <c r="EK119" s="112">
        <f t="shared" si="123"/>
        <v>14.68746668707271</v>
      </c>
      <c r="EL119" s="112">
        <f t="shared" si="189"/>
        <v>27.667466687072711</v>
      </c>
      <c r="EM119" s="112">
        <f t="shared" si="190"/>
        <v>20.86746668707271</v>
      </c>
      <c r="EN119" s="174">
        <f>IF(Monomers_Data!K119=1,0.5*EM119+0.5*EL119,IF(Monomers_Data!K119=2,0.7*EM119+0.3*EL119,IF(Monomers_Data!K119=3,MAXA(MINA(EL119,EM119),EK119),IF(Monomers_Data!K119=4,0.7*EM119+0.3*EK119,IF(Monomers_Data!K119=5,0.5*EM119+0.5*EK119,"ERR")))))</f>
        <v>20.86746668707271</v>
      </c>
      <c r="EP119" s="175">
        <f t="shared" si="205"/>
        <v>20.86746668707271</v>
      </c>
      <c r="EQ119" s="112">
        <f>VLOOKUP(A119,'[2]Price Curves'!$C$8:$BH$367,'[2]Price Curves'!$BH$1)</f>
        <v>0</v>
      </c>
      <c r="ER119" s="112">
        <f>VLOOKUP(A119,'[2]Price Curves'!$C$8:$BH$367,'[2]Price Curves'!$BA$1)</f>
        <v>46.412199090909048</v>
      </c>
      <c r="ES119" s="161">
        <f t="shared" si="191"/>
        <v>-12.257065216898134</v>
      </c>
      <c r="ET119" s="112">
        <f t="shared" si="192"/>
        <v>16.467466687072708</v>
      </c>
      <c r="EU119" s="192">
        <f t="shared" si="193"/>
        <v>2.105200735087287</v>
      </c>
      <c r="EV119" s="112">
        <f t="shared" si="194"/>
        <v>14.717937348739895</v>
      </c>
      <c r="EW119" s="112">
        <f>IF(Monomers_Data!U119=1,0.5*EU119+0.5*ET119,IF(Monomers_Data!U119=2,0.7*EU119+0.3*ET119,IF(Monomers_Data!U119=3,MAXA(MINA(ET119,EU119),ES119),IF(Monomers_Data!U119=4,0.7*EU119+0.3*ES119,IF(Monomers_Data!U119=5,0.5*EU119+0.5*ES119,"ERR")))))</f>
        <v>6.4138805206829135</v>
      </c>
      <c r="EX119" s="24">
        <f t="shared" si="197"/>
        <v>6.4138805206829135</v>
      </c>
      <c r="EY119" s="211">
        <f>VLOOKUP(A119,'[2]Price Curves'!$C$8:$BH$367,'[2]Price Curves'!$BE$1)</f>
        <v>4.4169999999999998</v>
      </c>
      <c r="EZ119" s="112">
        <f t="shared" si="129"/>
        <v>67.330299999999994</v>
      </c>
      <c r="FA119">
        <f t="shared" si="195"/>
        <v>66.378500000000003</v>
      </c>
    </row>
    <row r="120" spans="1:157" x14ac:dyDescent="0.3">
      <c r="A120" s="113">
        <f t="shared" si="196"/>
        <v>40360</v>
      </c>
      <c r="C120" s="52">
        <f t="shared" si="132"/>
        <v>23.680035683919513</v>
      </c>
      <c r="D120" s="12"/>
      <c r="E120" s="24">
        <f t="shared" si="133"/>
        <v>32.680035683919513</v>
      </c>
      <c r="F120" s="24">
        <f t="shared" si="134"/>
        <v>45.680035683919513</v>
      </c>
      <c r="G120" s="24">
        <f t="shared" si="135"/>
        <v>38.880035683919516</v>
      </c>
      <c r="H120" s="40">
        <f>IF(Polymers_Data!F120=1,0.5*G120+0.5*F120,IF(Polymers_Data!F120=2,0.7*G120+0.3*F120,IF(Polymers_Data!F120=3,MAXA(MINA(F120,G120),E120),IF(Polymers_Data!F120=4,0.7*G120+0.3*E120,IF(Polymers_Data!F120=5,0.5*G120+0.5*E120,"ERR")))))</f>
        <v>38.880035683919516</v>
      </c>
      <c r="I120" s="116">
        <v>0</v>
      </c>
      <c r="J120" s="116">
        <f t="shared" si="136"/>
        <v>38.880035683919516</v>
      </c>
      <c r="K120" s="65">
        <f t="shared" si="113"/>
        <v>40.880035683919516</v>
      </c>
      <c r="L120" s="91">
        <f t="shared" si="137"/>
        <v>41.180035683919513</v>
      </c>
      <c r="M120" s="92">
        <f t="shared" si="130"/>
        <v>42.180035683919513</v>
      </c>
      <c r="N120" s="93">
        <f t="shared" si="138"/>
        <v>40.180035683919513</v>
      </c>
      <c r="O120" s="25">
        <f t="shared" si="139"/>
        <v>26.180035683919513</v>
      </c>
      <c r="P120" s="24">
        <f t="shared" si="140"/>
        <v>44.180035683919513</v>
      </c>
      <c r="Q120" s="24">
        <f t="shared" si="141"/>
        <v>35.930035683919513</v>
      </c>
      <c r="R120" s="12"/>
      <c r="S120" s="37">
        <f t="shared" si="142"/>
        <v>35.380035683919516</v>
      </c>
      <c r="T120" s="40"/>
      <c r="U120" s="25">
        <f t="shared" si="117"/>
        <v>28.680035683919513</v>
      </c>
      <c r="V120" s="24">
        <f t="shared" si="118"/>
        <v>43.180035683919513</v>
      </c>
      <c r="W120" s="24">
        <f t="shared" si="119"/>
        <v>35.680035683919513</v>
      </c>
      <c r="X120" s="40"/>
      <c r="Y120" s="40">
        <f>IF(Polymers_Data!BA120=1,0.5*W120+0.5*V120,IF(Polymers_Data!BA120=2,0.7*W120+0.3*V120,IF(Polymers_Data!BA120=3,MAXA(MINA(V120,W120),U120),IF(Polymers_Data!BA120=4,0.7*W120+0.3*U120,IF(Polymers_Data!BA120=5,0.5*W120+0.5*U120,"ERR")))))</f>
        <v>35.680035683919513</v>
      </c>
      <c r="Z120" s="24">
        <v>0</v>
      </c>
      <c r="AA120" s="40">
        <f t="shared" si="200"/>
        <v>35.680035683919513</v>
      </c>
      <c r="AB120" s="40">
        <f t="shared" si="143"/>
        <v>36.680035683919513</v>
      </c>
      <c r="AC120" s="143">
        <f t="shared" si="144"/>
        <v>37.380035683919516</v>
      </c>
      <c r="AD120" s="97">
        <f t="shared" si="145"/>
        <v>39.180035683919513</v>
      </c>
      <c r="AE120" s="24">
        <f t="shared" si="146"/>
        <v>35.010035683919511</v>
      </c>
      <c r="AF120" s="24">
        <f t="shared" si="147"/>
        <v>50.680035683919513</v>
      </c>
      <c r="AG120" s="24">
        <f t="shared" si="148"/>
        <v>41.360035683919513</v>
      </c>
      <c r="AH120" s="12"/>
      <c r="AI120" s="37">
        <f t="shared" si="149"/>
        <v>41.880035683919516</v>
      </c>
      <c r="AJ120" s="34">
        <f t="shared" si="150"/>
        <v>44.680035683919513</v>
      </c>
      <c r="AK120" s="25">
        <f t="shared" si="151"/>
        <v>19.180035683919513</v>
      </c>
      <c r="AL120" s="12"/>
      <c r="AM120" s="24">
        <f t="shared" si="152"/>
        <v>31.980035683919514</v>
      </c>
      <c r="AN120" s="24">
        <f t="shared" si="153"/>
        <v>43.180035683919513</v>
      </c>
      <c r="AO120" s="24">
        <f t="shared" si="154"/>
        <v>37.080035683919512</v>
      </c>
      <c r="AP120" s="116">
        <f>IF(Polymers_Data!AE120=1,0.5*AO120+0.5*AN120,IF(Polymers_Data!AE120=2,0.7*AO120+0.3*AN120,IF(Polymers_Data!AE120=3,MAXA(MINA(AN120,AO120),AM120),IF(Polymers_Data!AE120=4,0.7*AO120+0.3*AM120,IF(Polymers_Data!AE120=5,0.5*AO120+0.5*AM120,"ERR")))))</f>
        <v>37.080035683919512</v>
      </c>
      <c r="AQ120" s="116">
        <f>IF(Polymers_Data!AE120=1,0.5*AO120+0.5*AN120,IF(Polymers_Data!AE120=2,0.7*AO120+0.3*AN120,IF(Polymers_Data!AE120=3,MAXA(MINA(AN120,AO120),AM120),IF(Polymers_Data!AE120=4,0.7*AO120+0.3*AM120,IF(Polymers_Data!AE120=5,0.5*AO120+0.5*AM120,"ERR")))))</f>
        <v>37.080035683919512</v>
      </c>
      <c r="AR120" s="24">
        <f t="shared" si="107"/>
        <v>29.180035683919513</v>
      </c>
      <c r="AS120" s="24">
        <f t="shared" si="108"/>
        <v>42.930035683919513</v>
      </c>
      <c r="AT120" s="24">
        <f t="shared" si="120"/>
        <v>34.570035683919514</v>
      </c>
      <c r="AU120" s="24">
        <f>IF(Polymers_Data!BP120=1,0.5*AT120+0.5*AS120,IF(Polymers_Data!BP120=2,0.7*AT120+0.3*AS120,IF(Polymers_Data!BP120=3,MAXA(MINA(AS120,AT120),AR120),IF(Polymers_Data!BP120=4,0.7*AT120+0.3*AR120,IF(Polymers_Data!BP120=5,0.3*AT120+0.7*AR120,"ERR")))))</f>
        <v>34.570035683919514</v>
      </c>
      <c r="AV120" s="24"/>
      <c r="AW120" s="24">
        <f t="shared" si="204"/>
        <v>34.570035683919514</v>
      </c>
      <c r="AX120" s="14"/>
      <c r="AY120" s="52">
        <f t="shared" si="155"/>
        <v>23.680035683919513</v>
      </c>
      <c r="AZ120" s="12"/>
      <c r="BA120" s="24">
        <f t="shared" si="156"/>
        <v>41.180035683919513</v>
      </c>
      <c r="BB120" s="24">
        <f t="shared" si="157"/>
        <v>83.680035683919513</v>
      </c>
      <c r="BC120" s="24">
        <f t="shared" si="158"/>
        <v>63.180035683919513</v>
      </c>
      <c r="BD120" s="116">
        <f>IF(Polymers_Data!BZ120=1,0.5*BC120+0.5*BB120,IF(Polymers_Data!BZ120=2,0.7*BC120+0.3*BB120,IF(Polymers_Data!BZ120=3,MAXA(MINA(BB120,BC120),BA120),IF(Polymers_Data!BZ120=4,0.7*BC120+0.3*BA120,IF(Polymers_Data!BZ120=5,0.5*BC120+0.5*BA120,"ERR")))))</f>
        <v>63.180035683919513</v>
      </c>
      <c r="BE120" s="40">
        <f>IF(Polymers_Data!BZ120=1,0.5*BC120+0.5*BB120,IF(Polymers_Data!BZ120=2,0.7*BC120+0.3*BB120,IF(Polymers_Data!BZ120=3,MAXA(MINA(BB120,BC120),BA120),IF(Polymers_Data!BZ120=4,0.7*BC120+0.3*BA120,IF(Polymers_Data!BZ120=5,0.5*BC120+0.5*BA120,"ERR")))))</f>
        <v>63.180035683919513</v>
      </c>
      <c r="BF120" s="12"/>
      <c r="BG120" s="12"/>
      <c r="BH120" s="12"/>
      <c r="BI120" s="53">
        <f t="shared" si="159"/>
        <v>63.180035683919513</v>
      </c>
      <c r="BJ120" s="12"/>
      <c r="BK120" s="25">
        <f t="shared" si="160"/>
        <v>34.680035683919513</v>
      </c>
      <c r="BL120" s="12"/>
      <c r="BM120" s="24">
        <f t="shared" si="161"/>
        <v>41.930035683919513</v>
      </c>
      <c r="BN120" s="24">
        <f t="shared" si="162"/>
        <v>56.680035683919513</v>
      </c>
      <c r="BO120" s="24">
        <f t="shared" si="163"/>
        <v>49.880035683919516</v>
      </c>
      <c r="BP120" s="94">
        <f>IF(Polymers_Data!AJ120=1,0.5*BO120+0.5*BN120,IF(Polymers_Data!AJ120=2,0.7*BO120+0.3*BN120,IF(Polymers_Data!AJ120=3,MAXA(MINA(BN120,BO120),BM120),IF(Polymers_Data!AJ120=4,0.7*BO120+0.3*BM120,IF(Polymers_Data!AJ120=5,0.5*BO120+0.5*BM120,"ERR")))))</f>
        <v>49.880035683919516</v>
      </c>
      <c r="BQ120" s="94">
        <v>0</v>
      </c>
      <c r="BR120" s="94">
        <f t="shared" si="203"/>
        <v>49.880035683919516</v>
      </c>
      <c r="BS120" s="24">
        <f t="shared" si="109"/>
        <v>47.380035683919516</v>
      </c>
      <c r="BT120" s="6"/>
      <c r="BU120" s="31">
        <f>VLOOKUP(A120,'[2]Price Curves'!$C$8:$IV$367,'[2]Price Curves'!$AW$1)</f>
        <v>28.749705981240954</v>
      </c>
      <c r="BV120" s="24">
        <f t="shared" si="112"/>
        <v>9.6800356839195132</v>
      </c>
      <c r="BW120" s="24">
        <f t="shared" si="110"/>
        <v>16.680035683919513</v>
      </c>
      <c r="BX120" s="24">
        <f t="shared" si="164"/>
        <v>33.541035683919517</v>
      </c>
      <c r="BY120" s="24">
        <f t="shared" si="165"/>
        <v>23.680035683919513</v>
      </c>
      <c r="BZ120" s="24">
        <f>IF(Monomers_Data!F120=1,0.5*BY120+0.5*BX120,IF(Monomers_Data!F120=2,0.7*BY120+0.3*BX120,IF(Monomers_Data!F120=3,MAXA(MINA(BX120,BY120),BW120),IF(Monomers_Data!F120=4,0.7*BY120+0.3*BW120,IF(Monomers_Data!F120=5,0.5*BY120+0.5*BW120,"ERR")))))</f>
        <v>23.680035683919513</v>
      </c>
      <c r="CA120" s="24"/>
      <c r="CB120" s="40">
        <f t="shared" si="199"/>
        <v>23.680035683919513</v>
      </c>
      <c r="CC120" s="24">
        <f t="shared" si="166"/>
        <v>21.080035683919512</v>
      </c>
      <c r="CD120" s="24">
        <f t="shared" si="167"/>
        <v>25.680035683919513</v>
      </c>
      <c r="CE120" s="26">
        <f t="shared" si="168"/>
        <v>23.930035683919513</v>
      </c>
      <c r="CF120" s="6"/>
      <c r="CG120" s="5">
        <f>VLOOKUP(A120,'[2]Price Curves'!$C$8:$BH$367,'[2]Price Curves'!$AY$1)</f>
        <v>47.904174701677377</v>
      </c>
      <c r="CH120" s="6">
        <f t="shared" si="124"/>
        <v>11.324863995668409</v>
      </c>
      <c r="CI120" s="6">
        <f t="shared" si="125"/>
        <v>15.680035683919513</v>
      </c>
      <c r="CJ120" s="6">
        <f t="shared" si="125"/>
        <v>21.680035683919513</v>
      </c>
      <c r="CK120" s="6">
        <f t="shared" si="125"/>
        <v>17.680035683919513</v>
      </c>
      <c r="CL120" s="47">
        <f>IF(Monomers_Data!P120=1,0.5*CK120+0.5*CJ120,IF(Monomers_Data!P120=2,0.7*CK120+0.3*CJ120,IF(Monomers_Data!P120=3,MAXA(MINA(CJ120,CK120),CI120),IF(Monomers_Data!P120=4,0.7*CK120+0.3*CI120,IF(Monomers_Data!P120=5,0.5*CK120+0.5*CI120,"ERR")))))</f>
        <v>17.680035683919513</v>
      </c>
      <c r="CM120" s="47">
        <f t="shared" si="169"/>
        <v>18.324863995668409</v>
      </c>
      <c r="CN120" s="47"/>
      <c r="CO120" s="34">
        <f t="shared" si="127"/>
        <v>17.680035683919513</v>
      </c>
      <c r="CP120" s="47">
        <v>1.5</v>
      </c>
      <c r="CQ120" s="87">
        <f t="shared" si="170"/>
        <v>19.180035683919513</v>
      </c>
      <c r="CR120" s="6">
        <f t="shared" si="171"/>
        <v>6.4613711562377443</v>
      </c>
      <c r="CS120" s="60">
        <f t="shared" si="172"/>
        <v>6.4613711562377443</v>
      </c>
      <c r="CT120" s="63">
        <f t="shared" si="173"/>
        <v>23.680035683919513</v>
      </c>
      <c r="CU120" s="6">
        <f t="shared" si="121"/>
        <v>26.180035683919513</v>
      </c>
      <c r="CV120" s="6">
        <f t="shared" si="174"/>
        <v>40.680035683919513</v>
      </c>
      <c r="CW120" s="6">
        <f t="shared" si="175"/>
        <v>33.680035683919513</v>
      </c>
      <c r="CX120" s="24">
        <f>IF(Polymers_Data!BU120=1,0.5*CW120+0.5*CV120,IF(Polymers_Data!BU120=2,0.7*CW120+0.3*CV120,IF(Polymers_Data!BU120=3,MAXA(MINA(CV120,CW120),CU120),IF(Polymers_Data!BU120=4,0.7*CW120+0.3*CU120,IF(Polymers_Data!BU120=5,0.5*CW120+0.5*CU120,"ERR")))))</f>
        <v>35.780035683919508</v>
      </c>
      <c r="CY120" s="177">
        <f t="shared" si="128"/>
        <v>35.780035683919508</v>
      </c>
      <c r="CZ120" s="5">
        <v>0</v>
      </c>
      <c r="DA120" s="6">
        <f t="shared" si="111"/>
        <v>0</v>
      </c>
      <c r="DB120" s="26"/>
      <c r="DC120" s="6">
        <f t="shared" si="198"/>
        <v>21.080035683919512</v>
      </c>
      <c r="DD120" s="6">
        <f t="shared" si="201"/>
        <v>107.37515873015855</v>
      </c>
      <c r="DE120" s="6">
        <f t="shared" si="176"/>
        <v>22.644648650673432</v>
      </c>
      <c r="DF120" s="6">
        <f t="shared" si="177"/>
        <v>15.780035683919511</v>
      </c>
      <c r="DG120" s="6">
        <f t="shared" si="178"/>
        <v>46.080035683919512</v>
      </c>
      <c r="DH120" s="24">
        <f t="shared" si="179"/>
        <v>27.080035683919512</v>
      </c>
      <c r="DI120" s="6">
        <f>IF(Monomers_Data!AE120=1,0.5*DH120+0.5*DG120,IF(Monomers_Data!AE120=2,0.7*DH120+0.3*DG120,IF(Monomers_Data!AE120=3,MAXA(MINA(DG120,DH120),DF120),IF(Monomers_Data!AE120=4,0.7*DH120+0.3*DF120,IF(Monomers_Data!AE120=5,0.5*DH120+0.5*DF120,"ERR")))))</f>
        <v>27.080035683919512</v>
      </c>
      <c r="DJ120" s="47">
        <f t="shared" si="131"/>
        <v>27.080035683919512</v>
      </c>
      <c r="DK120" s="26">
        <f t="shared" si="114"/>
        <v>596.84398647358603</v>
      </c>
      <c r="DL120" s="6">
        <f t="shared" si="180"/>
        <v>23.680035683919513</v>
      </c>
      <c r="DM120" s="6">
        <f t="shared" si="122"/>
        <v>26.180035683919513</v>
      </c>
      <c r="DN120" s="6">
        <f t="shared" si="181"/>
        <v>46.680035683919513</v>
      </c>
      <c r="DO120" s="24">
        <f t="shared" si="182"/>
        <v>34.680035683919513</v>
      </c>
      <c r="DP120" s="6">
        <f>IF(Monomers_Data!AE120=1,0.5*DO120+0.5*DN120,IF(Monomers_Data!AE120=2,0.7*DO120+0.3*DN120,IF(Monomers_Data!AE120=3,MAXA(MINA(DN120,DO120),DM120),IF(Monomers_Data!AE120=4,0.7*DO120+0.3*DM120,IF(Monomers_Data!AE120=5,0.5*DO120+0.5*DM120,"ERR")))))</f>
        <v>34.680035683919513</v>
      </c>
      <c r="DQ120" s="47">
        <f t="shared" si="126"/>
        <v>34.680035683919513</v>
      </c>
      <c r="DR120" s="26">
        <f t="shared" si="115"/>
        <v>764.34798647358605</v>
      </c>
      <c r="DS120" s="24">
        <f>VLOOKUP(A120,'[2]Price Curves'!$C$8:$BH$367,'[2]Price Curves'!$BC$1)</f>
        <v>22.966666666666601</v>
      </c>
      <c r="DT120" s="6">
        <f t="shared" si="116"/>
        <v>54.68253968253952</v>
      </c>
      <c r="DU120" s="6">
        <f>VLOOKUP(A120,'[2]Price Curves'!$C$8:$BH$367,'[2]Price Curves'!$BG$1)</f>
        <v>0</v>
      </c>
      <c r="DV120" s="5">
        <f t="shared" si="183"/>
        <v>80.322222222222138</v>
      </c>
      <c r="DW120" s="58">
        <f t="shared" si="184"/>
        <v>164.72222222222214</v>
      </c>
      <c r="DX120" s="58">
        <f t="shared" si="185"/>
        <v>107.37515873015855</v>
      </c>
      <c r="DY120" s="24">
        <f t="shared" si="186"/>
        <v>109.72222222222214</v>
      </c>
      <c r="DZ120" s="24"/>
      <c r="EA120" s="186">
        <f t="shared" si="187"/>
        <v>107.37515873015855</v>
      </c>
      <c r="EB120" s="186">
        <f t="shared" si="202"/>
        <v>107.37515873015855</v>
      </c>
      <c r="EC120" s="153"/>
      <c r="ED120" s="73">
        <f>'[2]Price Curves'!AM119</f>
        <v>0</v>
      </c>
      <c r="EH120" s="67">
        <f>MAX(EXP(-0.015*((A126-'Export File'!$A$6+30)/365))*$EH$8,0.1)</f>
        <v>0.1</v>
      </c>
      <c r="EJ120" s="112">
        <f t="shared" si="188"/>
        <v>9.6800356839195132</v>
      </c>
      <c r="EK120" s="112">
        <f t="shared" si="123"/>
        <v>14.900035683919512</v>
      </c>
      <c r="EL120" s="112">
        <f t="shared" si="189"/>
        <v>27.880035683919512</v>
      </c>
      <c r="EM120" s="112">
        <f t="shared" si="190"/>
        <v>21.080035683919512</v>
      </c>
      <c r="EN120" s="174">
        <f>IF(Monomers_Data!K120=1,0.5*EM120+0.5*EL120,IF(Monomers_Data!K120=2,0.7*EM120+0.3*EL120,IF(Monomers_Data!K120=3,MAXA(MINA(EL120,EM120),EK120),IF(Monomers_Data!K120=4,0.7*EM120+0.3*EK120,IF(Monomers_Data!K120=5,0.5*EM120+0.5*EK120,"ERR")))))</f>
        <v>21.080035683919512</v>
      </c>
      <c r="EP120" s="175">
        <f t="shared" si="205"/>
        <v>21.080035683919512</v>
      </c>
      <c r="EQ120" s="112">
        <f>VLOOKUP(A120,'[2]Price Curves'!$C$8:$BH$367,'[2]Price Curves'!$BH$1)</f>
        <v>0</v>
      </c>
      <c r="ER120" s="112">
        <f>VLOOKUP(A120,'[2]Price Curves'!$C$8:$BH$367,'[2]Price Curves'!$BA$1)</f>
        <v>47.26224266233762</v>
      </c>
      <c r="ES120" s="161">
        <f t="shared" si="191"/>
        <v>-12.516148680885539</v>
      </c>
      <c r="ET120" s="112">
        <f t="shared" si="192"/>
        <v>16.680035683919513</v>
      </c>
      <c r="EU120" s="192">
        <f t="shared" si="193"/>
        <v>2.0819435015169869</v>
      </c>
      <c r="EV120" s="112">
        <f t="shared" si="194"/>
        <v>14.878426941359233</v>
      </c>
      <c r="EW120" s="112">
        <f>IF(Monomers_Data!U120=1,0.5*EU120+0.5*ET120,IF(Monomers_Data!U120=2,0.7*EU120+0.3*ET120,IF(Monomers_Data!U120=3,MAXA(MINA(ET120,EU120),ES120),IF(Monomers_Data!U120=4,0.7*EU120+0.3*ES120,IF(Monomers_Data!U120=5,0.5*EU120+0.5*ES120,"ERR")))))</f>
        <v>6.4613711562377443</v>
      </c>
      <c r="EX120" s="24">
        <f t="shared" si="197"/>
        <v>6.4613711562377443</v>
      </c>
      <c r="EY120" s="211">
        <f>VLOOKUP(A120,'[2]Price Curves'!$C$8:$BH$367,'[2]Price Curves'!$BE$1)</f>
        <v>4.4620000000000006</v>
      </c>
      <c r="EZ120" s="112">
        <f t="shared" si="129"/>
        <v>68.0458</v>
      </c>
      <c r="FA120">
        <f t="shared" si="195"/>
        <v>66.850999999999999</v>
      </c>
    </row>
    <row r="121" spans="1:157" x14ac:dyDescent="0.3">
      <c r="A121" s="113">
        <f t="shared" si="196"/>
        <v>40391</v>
      </c>
      <c r="C121" s="52">
        <f t="shared" si="132"/>
        <v>23.696359502917588</v>
      </c>
      <c r="D121" s="12"/>
      <c r="E121" s="24">
        <f t="shared" si="133"/>
        <v>32.696359502917588</v>
      </c>
      <c r="F121" s="24">
        <f t="shared" si="134"/>
        <v>45.696359502917588</v>
      </c>
      <c r="G121" s="24">
        <f t="shared" si="135"/>
        <v>38.896359502917591</v>
      </c>
      <c r="H121" s="40">
        <f>IF(Polymers_Data!F121=1,0.5*G121+0.5*F121,IF(Polymers_Data!F121=2,0.7*G121+0.3*F121,IF(Polymers_Data!F121=3,MAXA(MINA(F121,G121),E121),IF(Polymers_Data!F121=4,0.7*G121+0.3*E121,IF(Polymers_Data!F121=5,0.5*G121+0.5*E121,"ERR")))))</f>
        <v>38.896359502917591</v>
      </c>
      <c r="I121" s="116">
        <v>0</v>
      </c>
      <c r="J121" s="116">
        <f t="shared" si="136"/>
        <v>38.896359502917591</v>
      </c>
      <c r="K121" s="65">
        <f t="shared" si="113"/>
        <v>40.896359502917591</v>
      </c>
      <c r="L121" s="91">
        <f t="shared" si="137"/>
        <v>41.196359502917588</v>
      </c>
      <c r="M121" s="92">
        <f t="shared" si="130"/>
        <v>42.196359502917588</v>
      </c>
      <c r="N121" s="93">
        <f t="shared" si="138"/>
        <v>40.196359502917588</v>
      </c>
      <c r="O121" s="25">
        <f t="shared" si="139"/>
        <v>26.196359502917588</v>
      </c>
      <c r="P121" s="24">
        <f t="shared" si="140"/>
        <v>44.196359502917588</v>
      </c>
      <c r="Q121" s="24">
        <f t="shared" si="141"/>
        <v>35.946359502917588</v>
      </c>
      <c r="R121" s="12"/>
      <c r="S121" s="37">
        <f t="shared" si="142"/>
        <v>35.396359502917591</v>
      </c>
      <c r="T121" s="40"/>
      <c r="U121" s="25">
        <f t="shared" si="117"/>
        <v>28.696359502917588</v>
      </c>
      <c r="V121" s="24">
        <f t="shared" si="118"/>
        <v>43.196359502917588</v>
      </c>
      <c r="W121" s="24">
        <f t="shared" si="119"/>
        <v>35.696359502917588</v>
      </c>
      <c r="X121" s="40"/>
      <c r="Y121" s="40">
        <f>IF(Polymers_Data!BA121=1,0.5*W121+0.5*V121,IF(Polymers_Data!BA121=2,0.7*W121+0.3*V121,IF(Polymers_Data!BA121=3,MAXA(MINA(V121,W121),U121),IF(Polymers_Data!BA121=4,0.7*W121+0.3*U121,IF(Polymers_Data!BA121=5,0.5*W121+0.5*U121,"ERR")))))</f>
        <v>35.696359502917588</v>
      </c>
      <c r="Z121" s="24">
        <v>0</v>
      </c>
      <c r="AA121" s="40">
        <f t="shared" si="200"/>
        <v>35.696359502917588</v>
      </c>
      <c r="AB121" s="40">
        <f t="shared" si="143"/>
        <v>36.696359502917588</v>
      </c>
      <c r="AC121" s="143">
        <f t="shared" si="144"/>
        <v>37.396359502917591</v>
      </c>
      <c r="AD121" s="97">
        <f t="shared" si="145"/>
        <v>39.196359502917588</v>
      </c>
      <c r="AE121" s="24">
        <f t="shared" si="146"/>
        <v>35.026359502917586</v>
      </c>
      <c r="AF121" s="24">
        <f t="shared" si="147"/>
        <v>50.696359502917588</v>
      </c>
      <c r="AG121" s="24">
        <f t="shared" si="148"/>
        <v>41.376359502917587</v>
      </c>
      <c r="AH121" s="12"/>
      <c r="AI121" s="37">
        <f t="shared" si="149"/>
        <v>41.896359502917591</v>
      </c>
      <c r="AJ121" s="34">
        <f t="shared" si="150"/>
        <v>44.696359502917588</v>
      </c>
      <c r="AK121" s="25">
        <f t="shared" si="151"/>
        <v>19.196359502917588</v>
      </c>
      <c r="AL121" s="12"/>
      <c r="AM121" s="24">
        <f t="shared" si="152"/>
        <v>31.996359502917588</v>
      </c>
      <c r="AN121" s="24">
        <f t="shared" si="153"/>
        <v>43.196359502917588</v>
      </c>
      <c r="AO121" s="24">
        <f t="shared" si="154"/>
        <v>37.096359502917586</v>
      </c>
      <c r="AP121" s="116">
        <f>IF(Polymers_Data!AE121=1,0.5*AO121+0.5*AN121,IF(Polymers_Data!AE121=2,0.7*AO121+0.3*AN121,IF(Polymers_Data!AE121=3,MAXA(MINA(AN121,AO121),AM121),IF(Polymers_Data!AE121=4,0.7*AO121+0.3*AM121,IF(Polymers_Data!AE121=5,0.5*AO121+0.5*AM121,"ERR")))))</f>
        <v>37.096359502917586</v>
      </c>
      <c r="AQ121" s="116">
        <f>IF(Polymers_Data!AE121=1,0.5*AO121+0.5*AN121,IF(Polymers_Data!AE121=2,0.7*AO121+0.3*AN121,IF(Polymers_Data!AE121=3,MAXA(MINA(AN121,AO121),AM121),IF(Polymers_Data!AE121=4,0.7*AO121+0.3*AM121,IF(Polymers_Data!AE121=5,0.5*AO121+0.5*AM121,"ERR")))))</f>
        <v>37.096359502917586</v>
      </c>
      <c r="AR121" s="24">
        <f t="shared" si="107"/>
        <v>29.196359502917588</v>
      </c>
      <c r="AS121" s="24">
        <f t="shared" si="108"/>
        <v>42.946359502917588</v>
      </c>
      <c r="AT121" s="24">
        <f t="shared" si="120"/>
        <v>34.586359502917588</v>
      </c>
      <c r="AU121" s="24">
        <f>IF(Polymers_Data!BP121=1,0.5*AT121+0.5*AS121,IF(Polymers_Data!BP121=2,0.7*AT121+0.3*AS121,IF(Polymers_Data!BP121=3,MAXA(MINA(AS121,AT121),AR121),IF(Polymers_Data!BP121=4,0.7*AT121+0.3*AR121,IF(Polymers_Data!BP121=5,0.3*AT121+0.7*AR121,"ERR")))))</f>
        <v>34.586359502917588</v>
      </c>
      <c r="AV121" s="24"/>
      <c r="AW121" s="24">
        <f t="shared" si="204"/>
        <v>34.586359502917588</v>
      </c>
      <c r="AX121" s="14"/>
      <c r="AY121" s="52">
        <f t="shared" si="155"/>
        <v>23.696359502917588</v>
      </c>
      <c r="AZ121" s="12"/>
      <c r="BA121" s="24">
        <f t="shared" si="156"/>
        <v>41.196359502917588</v>
      </c>
      <c r="BB121" s="24">
        <f t="shared" si="157"/>
        <v>83.696359502917588</v>
      </c>
      <c r="BC121" s="24">
        <f t="shared" si="158"/>
        <v>63.196359502917588</v>
      </c>
      <c r="BD121" s="116">
        <f>IF(Polymers_Data!BZ121=1,0.5*BC121+0.5*BB121,IF(Polymers_Data!BZ121=2,0.7*BC121+0.3*BB121,IF(Polymers_Data!BZ121=3,MAXA(MINA(BB121,BC121),BA121),IF(Polymers_Data!BZ121=4,0.7*BC121+0.3*BA121,IF(Polymers_Data!BZ121=5,0.5*BC121+0.5*BA121,"ERR")))))</f>
        <v>63.196359502917588</v>
      </c>
      <c r="BE121" s="40">
        <f>IF(Polymers_Data!BZ121=1,0.5*BC121+0.5*BB121,IF(Polymers_Data!BZ121=2,0.7*BC121+0.3*BB121,IF(Polymers_Data!BZ121=3,MAXA(MINA(BB121,BC121),BA121),IF(Polymers_Data!BZ121=4,0.7*BC121+0.3*BA121,IF(Polymers_Data!BZ121=5,0.5*BC121+0.5*BA121,"ERR")))))</f>
        <v>63.196359502917588</v>
      </c>
      <c r="BF121" s="12"/>
      <c r="BG121" s="12"/>
      <c r="BH121" s="12"/>
      <c r="BI121" s="53">
        <f t="shared" si="159"/>
        <v>63.196359502917588</v>
      </c>
      <c r="BJ121" s="12"/>
      <c r="BK121" s="25">
        <f t="shared" si="160"/>
        <v>34.696359502917588</v>
      </c>
      <c r="BL121" s="12"/>
      <c r="BM121" s="24">
        <f t="shared" si="161"/>
        <v>41.946359502917588</v>
      </c>
      <c r="BN121" s="24">
        <f t="shared" si="162"/>
        <v>56.696359502917588</v>
      </c>
      <c r="BO121" s="24">
        <f t="shared" si="163"/>
        <v>49.896359502917591</v>
      </c>
      <c r="BP121" s="94">
        <f>IF(Polymers_Data!AJ121=1,0.5*BO121+0.5*BN121,IF(Polymers_Data!AJ121=2,0.7*BO121+0.3*BN121,IF(Polymers_Data!AJ121=3,MAXA(MINA(BN121,BO121),BM121),IF(Polymers_Data!AJ121=4,0.7*BO121+0.3*BM121,IF(Polymers_Data!AJ121=5,0.5*BO121+0.5*BM121,"ERR")))))</f>
        <v>49.896359502917591</v>
      </c>
      <c r="BQ121" s="94">
        <v>0</v>
      </c>
      <c r="BR121" s="94">
        <f t="shared" si="203"/>
        <v>49.896359502917591</v>
      </c>
      <c r="BS121" s="24">
        <f t="shared" si="109"/>
        <v>47.396359502917591</v>
      </c>
      <c r="BT121" s="6"/>
      <c r="BU121" s="31">
        <f>VLOOKUP(A121,'[2]Price Curves'!$C$8:$IV$367,'[2]Price Curves'!$AW$1)</f>
        <v>28.79818772366524</v>
      </c>
      <c r="BV121" s="24">
        <f t="shared" si="112"/>
        <v>9.6963595029175895</v>
      </c>
      <c r="BW121" s="24">
        <f t="shared" si="110"/>
        <v>16.696359502917588</v>
      </c>
      <c r="BX121" s="24">
        <f t="shared" si="164"/>
        <v>33.557359502917592</v>
      </c>
      <c r="BY121" s="24">
        <f t="shared" si="165"/>
        <v>23.696359502917588</v>
      </c>
      <c r="BZ121" s="24">
        <f>IF(Monomers_Data!F121=1,0.5*BY121+0.5*BX121,IF(Monomers_Data!F121=2,0.7*BY121+0.3*BX121,IF(Monomers_Data!F121=3,MAXA(MINA(BX121,BY121),BW121),IF(Monomers_Data!F121=4,0.7*BY121+0.3*BW121,IF(Monomers_Data!F121=5,0.5*BY121+0.5*BW121,"ERR")))))</f>
        <v>23.696359502917588</v>
      </c>
      <c r="CA121" s="24"/>
      <c r="CB121" s="40">
        <f t="shared" si="199"/>
        <v>23.696359502917588</v>
      </c>
      <c r="CC121" s="24">
        <f t="shared" si="166"/>
        <v>21.09635950291759</v>
      </c>
      <c r="CD121" s="24">
        <f t="shared" si="167"/>
        <v>25.696359502917588</v>
      </c>
      <c r="CE121" s="26">
        <f t="shared" si="168"/>
        <v>23.946359502917588</v>
      </c>
      <c r="CF121" s="6"/>
      <c r="CG121" s="5">
        <f>VLOOKUP(A121,'[2]Price Curves'!$C$8:$BH$367,'[2]Price Curves'!$AY$1)</f>
        <v>47.962561548268333</v>
      </c>
      <c r="CH121" s="6">
        <f t="shared" si="124"/>
        <v>11.338667032687548</v>
      </c>
      <c r="CI121" s="6">
        <f t="shared" si="125"/>
        <v>15.696359502917588</v>
      </c>
      <c r="CJ121" s="6">
        <f t="shared" si="125"/>
        <v>21.696359502917588</v>
      </c>
      <c r="CK121" s="6">
        <f t="shared" si="125"/>
        <v>17.696359502917588</v>
      </c>
      <c r="CL121" s="47">
        <f>IF(Monomers_Data!P121=1,0.5*CK121+0.5*CJ121,IF(Monomers_Data!P121=2,0.7*CK121+0.3*CJ121,IF(Monomers_Data!P121=3,MAXA(MINA(CJ121,CK121),CI121),IF(Monomers_Data!P121=4,0.7*CK121+0.3*CI121,IF(Monomers_Data!P121=5,0.5*CK121+0.5*CI121,"ERR")))))</f>
        <v>17.696359502917588</v>
      </c>
      <c r="CM121" s="47">
        <f t="shared" si="169"/>
        <v>18.338667032687546</v>
      </c>
      <c r="CN121" s="47"/>
      <c r="CO121" s="34">
        <f t="shared" si="127"/>
        <v>17.696359502917588</v>
      </c>
      <c r="CP121" s="47">
        <v>1.5</v>
      </c>
      <c r="CQ121" s="87">
        <f t="shared" si="170"/>
        <v>19.196359502917588</v>
      </c>
      <c r="CR121" s="6">
        <f t="shared" si="171"/>
        <v>6.4668090426016551</v>
      </c>
      <c r="CS121" s="60">
        <f t="shared" si="172"/>
        <v>6.4668090426016551</v>
      </c>
      <c r="CT121" s="63">
        <f t="shared" si="173"/>
        <v>23.696359502917588</v>
      </c>
      <c r="CU121" s="6">
        <f t="shared" si="121"/>
        <v>26.196359502917588</v>
      </c>
      <c r="CV121" s="6">
        <f t="shared" si="174"/>
        <v>40.696359502917588</v>
      </c>
      <c r="CW121" s="6">
        <f t="shared" si="175"/>
        <v>33.696359502917588</v>
      </c>
      <c r="CX121" s="24">
        <f>IF(Polymers_Data!BU121=1,0.5*CW121+0.5*CV121,IF(Polymers_Data!BU121=2,0.7*CW121+0.3*CV121,IF(Polymers_Data!BU121=3,MAXA(MINA(CV121,CW121),CU121),IF(Polymers_Data!BU121=4,0.7*CW121+0.3*CU121,IF(Polymers_Data!BU121=5,0.5*CW121+0.5*CU121,"ERR")))))</f>
        <v>35.796359502917589</v>
      </c>
      <c r="CY121" s="177">
        <f t="shared" si="128"/>
        <v>35.796359502917589</v>
      </c>
      <c r="CZ121" s="5">
        <v>0</v>
      </c>
      <c r="DA121" s="6">
        <f t="shared" si="111"/>
        <v>0</v>
      </c>
      <c r="DB121" s="26"/>
      <c r="DC121" s="6">
        <f t="shared" si="198"/>
        <v>21.09635950291759</v>
      </c>
      <c r="DD121" s="6">
        <f t="shared" si="201"/>
        <v>107.4213888888888</v>
      </c>
      <c r="DE121" s="6">
        <f t="shared" si="176"/>
        <v>22.654225046903793</v>
      </c>
      <c r="DF121" s="6">
        <f t="shared" si="177"/>
        <v>15.796359502917589</v>
      </c>
      <c r="DG121" s="6">
        <f t="shared" si="178"/>
        <v>46.096359502917593</v>
      </c>
      <c r="DH121" s="24">
        <f t="shared" si="179"/>
        <v>27.09635950291759</v>
      </c>
      <c r="DI121" s="6">
        <f>IF(Monomers_Data!AE121=1,0.5*DH121+0.5*DG121,IF(Monomers_Data!AE121=2,0.7*DH121+0.3*DG121,IF(Monomers_Data!AE121=3,MAXA(MINA(DG121,DH121),DF121),IF(Monomers_Data!AE121=4,0.7*DH121+0.3*DF121,IF(Monomers_Data!AE121=5,0.5*DH121+0.5*DF121,"ERR")))))</f>
        <v>27.09635950291759</v>
      </c>
      <c r="DJ121" s="47">
        <f t="shared" si="131"/>
        <v>27.09635950291759</v>
      </c>
      <c r="DK121" s="26">
        <f t="shared" si="114"/>
        <v>597.2037634443036</v>
      </c>
      <c r="DL121" s="6">
        <f t="shared" si="180"/>
        <v>23.696359502917588</v>
      </c>
      <c r="DM121" s="6">
        <f t="shared" si="122"/>
        <v>26.196359502917588</v>
      </c>
      <c r="DN121" s="6">
        <f t="shared" si="181"/>
        <v>46.696359502917588</v>
      </c>
      <c r="DO121" s="24">
        <f t="shared" si="182"/>
        <v>34.696359502917588</v>
      </c>
      <c r="DP121" s="6">
        <f>IF(Monomers_Data!AE121=1,0.5*DO121+0.5*DN121,IF(Monomers_Data!AE121=2,0.7*DO121+0.3*DN121,IF(Monomers_Data!AE121=3,MAXA(MINA(DN121,DO121),DM121),IF(Monomers_Data!AE121=4,0.7*DO121+0.3*DM121,IF(Monomers_Data!AE121=5,0.5*DO121+0.5*DM121,"ERR")))))</f>
        <v>34.696359502917588</v>
      </c>
      <c r="DQ121" s="47">
        <f t="shared" si="126"/>
        <v>34.696359502917588</v>
      </c>
      <c r="DR121" s="26">
        <f t="shared" si="115"/>
        <v>764.70776344430362</v>
      </c>
      <c r="DS121" s="24">
        <f>VLOOKUP(A121,'[2]Price Curves'!$C$8:$BH$367,'[2]Price Curves'!$BC$1)</f>
        <v>22.983333333333299</v>
      </c>
      <c r="DT121" s="6">
        <f t="shared" si="116"/>
        <v>54.722222222222136</v>
      </c>
      <c r="DU121" s="6">
        <f>VLOOKUP(A121,'[2]Price Curves'!$C$8:$BH$367,'[2]Price Curves'!$BG$1)</f>
        <v>0</v>
      </c>
      <c r="DV121" s="5">
        <f t="shared" si="183"/>
        <v>80.361904761904768</v>
      </c>
      <c r="DW121" s="58">
        <f t="shared" si="184"/>
        <v>164.76190476190476</v>
      </c>
      <c r="DX121" s="58">
        <f t="shared" si="185"/>
        <v>107.4213888888888</v>
      </c>
      <c r="DY121" s="24">
        <f t="shared" si="186"/>
        <v>109.76190476190476</v>
      </c>
      <c r="DZ121" s="24"/>
      <c r="EA121" s="186">
        <f t="shared" si="187"/>
        <v>107.4213888888888</v>
      </c>
      <c r="EB121" s="186">
        <f t="shared" si="202"/>
        <v>107.4213888888888</v>
      </c>
      <c r="EC121" s="153"/>
      <c r="ED121" s="73">
        <f>'[2]Price Curves'!AM120</f>
        <v>0</v>
      </c>
      <c r="EH121" s="67">
        <f>MAX(EXP(-0.015*((A127-'Export File'!$A$6+30)/365))*$EH$8,0.1)</f>
        <v>0.1</v>
      </c>
      <c r="EJ121" s="112">
        <f t="shared" si="188"/>
        <v>9.6963595029175895</v>
      </c>
      <c r="EK121" s="112">
        <f t="shared" si="123"/>
        <v>14.91635950291759</v>
      </c>
      <c r="EL121" s="112">
        <f t="shared" si="189"/>
        <v>27.896359502917591</v>
      </c>
      <c r="EM121" s="112">
        <f t="shared" si="190"/>
        <v>21.09635950291759</v>
      </c>
      <c r="EN121" s="174">
        <f>IF(Monomers_Data!K121=1,0.5*EM121+0.5*EL121,IF(Monomers_Data!K121=2,0.7*EM121+0.3*EL121,IF(Monomers_Data!K121=3,MAXA(MINA(EL121,EM121),EK121),IF(Monomers_Data!K121=4,0.7*EM121+0.3*EK121,IF(Monomers_Data!K121=5,0.5*EM121+0.5*EK121,"ERR")))))</f>
        <v>21.09635950291759</v>
      </c>
      <c r="EP121" s="175">
        <f t="shared" si="205"/>
        <v>21.09635950291759</v>
      </c>
      <c r="EQ121" s="112">
        <f>VLOOKUP(A121,'[2]Price Curves'!$C$8:$BH$367,'[2]Price Curves'!$BH$1)</f>
        <v>0</v>
      </c>
      <c r="ER121" s="112">
        <f>VLOOKUP(A121,'[2]Price Curves'!$C$8:$BH$367,'[2]Price Curves'!$BA$1)</f>
        <v>47.310731525974042</v>
      </c>
      <c r="ES121" s="161">
        <f t="shared" si="191"/>
        <v>-12.530927526556503</v>
      </c>
      <c r="ET121" s="112">
        <f t="shared" si="192"/>
        <v>16.696359502917588</v>
      </c>
      <c r="EU121" s="192">
        <f t="shared" si="193"/>
        <v>2.0827159881805422</v>
      </c>
      <c r="EV121" s="112">
        <f t="shared" si="194"/>
        <v>14.890751424702778</v>
      </c>
      <c r="EW121" s="112">
        <f>IF(Monomers_Data!U121=1,0.5*EU121+0.5*ET121,IF(Monomers_Data!U121=2,0.7*EU121+0.3*ET121,IF(Monomers_Data!U121=3,MAXA(MINA(ET121,EU121),ES121),IF(Monomers_Data!U121=4,0.7*EU121+0.3*ES121,IF(Monomers_Data!U121=5,0.5*EU121+0.5*ES121,"ERR")))))</f>
        <v>6.4668090426016551</v>
      </c>
      <c r="EX121" s="24">
        <f t="shared" si="197"/>
        <v>6.4668090426016551</v>
      </c>
      <c r="EY121" s="211">
        <f>VLOOKUP(A121,'[2]Price Curves'!$C$8:$BH$367,'[2]Price Curves'!$BE$1)</f>
        <v>4.4969999999999999</v>
      </c>
      <c r="EZ121" s="112">
        <f t="shared" si="129"/>
        <v>68.6023</v>
      </c>
      <c r="FA121">
        <f t="shared" si="195"/>
        <v>67.218500000000006</v>
      </c>
    </row>
    <row r="122" spans="1:157" x14ac:dyDescent="0.3">
      <c r="A122" s="113">
        <f t="shared" si="196"/>
        <v>40422</v>
      </c>
      <c r="C122" s="52">
        <f t="shared" si="132"/>
        <v>23.71311980555916</v>
      </c>
      <c r="D122" s="12"/>
      <c r="E122" s="24">
        <f t="shared" si="133"/>
        <v>32.71311980555916</v>
      </c>
      <c r="F122" s="24">
        <f t="shared" si="134"/>
        <v>45.71311980555916</v>
      </c>
      <c r="G122" s="24">
        <f t="shared" si="135"/>
        <v>38.913119805559163</v>
      </c>
      <c r="H122" s="40">
        <f>IF(Polymers_Data!F122=1,0.5*G122+0.5*F122,IF(Polymers_Data!F122=2,0.7*G122+0.3*F122,IF(Polymers_Data!F122=3,MAXA(MINA(F122,G122),E122),IF(Polymers_Data!F122=4,0.7*G122+0.3*E122,IF(Polymers_Data!F122=5,0.5*G122+0.5*E122,"ERR")))))</f>
        <v>38.913119805559163</v>
      </c>
      <c r="I122" s="116">
        <v>0</v>
      </c>
      <c r="J122" s="116">
        <f t="shared" si="136"/>
        <v>38.913119805559163</v>
      </c>
      <c r="K122" s="65">
        <f t="shared" si="113"/>
        <v>40.913119805559163</v>
      </c>
      <c r="L122" s="91">
        <f t="shared" si="137"/>
        <v>41.21311980555916</v>
      </c>
      <c r="M122" s="92">
        <f t="shared" si="130"/>
        <v>42.21311980555916</v>
      </c>
      <c r="N122" s="93">
        <f t="shared" si="138"/>
        <v>40.21311980555916</v>
      </c>
      <c r="O122" s="25">
        <f t="shared" si="139"/>
        <v>26.21311980555916</v>
      </c>
      <c r="P122" s="24">
        <f t="shared" si="140"/>
        <v>44.21311980555916</v>
      </c>
      <c r="Q122" s="24">
        <f t="shared" si="141"/>
        <v>35.96311980555916</v>
      </c>
      <c r="R122" s="12"/>
      <c r="S122" s="37">
        <f t="shared" si="142"/>
        <v>35.413119805559163</v>
      </c>
      <c r="T122" s="40"/>
      <c r="U122" s="25">
        <f t="shared" si="117"/>
        <v>28.71311980555916</v>
      </c>
      <c r="V122" s="24">
        <f t="shared" si="118"/>
        <v>43.21311980555916</v>
      </c>
      <c r="W122" s="24">
        <f t="shared" si="119"/>
        <v>35.71311980555916</v>
      </c>
      <c r="X122" s="40"/>
      <c r="Y122" s="40">
        <f>IF(Polymers_Data!BA122=1,0.5*W122+0.5*V122,IF(Polymers_Data!BA122=2,0.7*W122+0.3*V122,IF(Polymers_Data!BA122=3,MAXA(MINA(V122,W122),U122),IF(Polymers_Data!BA122=4,0.7*W122+0.3*U122,IF(Polymers_Data!BA122=5,0.5*W122+0.5*U122,"ERR")))))</f>
        <v>35.71311980555916</v>
      </c>
      <c r="Z122" s="24">
        <v>0</v>
      </c>
      <c r="AA122" s="40">
        <f t="shared" si="200"/>
        <v>35.71311980555916</v>
      </c>
      <c r="AB122" s="40">
        <f t="shared" si="143"/>
        <v>36.71311980555916</v>
      </c>
      <c r="AC122" s="143">
        <f t="shared" si="144"/>
        <v>37.413119805559163</v>
      </c>
      <c r="AD122" s="97">
        <f t="shared" si="145"/>
        <v>39.21311980555916</v>
      </c>
      <c r="AE122" s="24">
        <f t="shared" si="146"/>
        <v>35.043119805559158</v>
      </c>
      <c r="AF122" s="24">
        <f t="shared" si="147"/>
        <v>50.71311980555916</v>
      </c>
      <c r="AG122" s="24">
        <f t="shared" si="148"/>
        <v>41.393119805559159</v>
      </c>
      <c r="AH122" s="12"/>
      <c r="AI122" s="37">
        <f t="shared" si="149"/>
        <v>41.913119805559163</v>
      </c>
      <c r="AJ122" s="34">
        <f t="shared" si="150"/>
        <v>44.71311980555916</v>
      </c>
      <c r="AK122" s="25">
        <f t="shared" si="151"/>
        <v>19.21311980555916</v>
      </c>
      <c r="AL122" s="12"/>
      <c r="AM122" s="24">
        <f t="shared" si="152"/>
        <v>32.013119805559157</v>
      </c>
      <c r="AN122" s="24">
        <f t="shared" si="153"/>
        <v>43.21311980555916</v>
      </c>
      <c r="AO122" s="24">
        <f t="shared" si="154"/>
        <v>37.113119805559158</v>
      </c>
      <c r="AP122" s="116">
        <f>IF(Polymers_Data!AE122=1,0.5*AO122+0.5*AN122,IF(Polymers_Data!AE122=2,0.7*AO122+0.3*AN122,IF(Polymers_Data!AE122=3,MAXA(MINA(AN122,AO122),AM122),IF(Polymers_Data!AE122=4,0.7*AO122+0.3*AM122,IF(Polymers_Data!AE122=5,0.5*AO122+0.5*AM122,"ERR")))))</f>
        <v>37.113119805559158</v>
      </c>
      <c r="AQ122" s="116">
        <f>IF(Polymers_Data!AE122=1,0.5*AO122+0.5*AN122,IF(Polymers_Data!AE122=2,0.7*AO122+0.3*AN122,IF(Polymers_Data!AE122=3,MAXA(MINA(AN122,AO122),AM122),IF(Polymers_Data!AE122=4,0.7*AO122+0.3*AM122,IF(Polymers_Data!AE122=5,0.5*AO122+0.5*AM122,"ERR")))))</f>
        <v>37.113119805559158</v>
      </c>
      <c r="AR122" s="24">
        <f t="shared" si="107"/>
        <v>29.21311980555916</v>
      </c>
      <c r="AS122" s="24">
        <f t="shared" si="108"/>
        <v>42.96311980555916</v>
      </c>
      <c r="AT122" s="24">
        <f t="shared" si="120"/>
        <v>34.60311980555916</v>
      </c>
      <c r="AU122" s="24">
        <f>IF(Polymers_Data!BP122=1,0.5*AT122+0.5*AS122,IF(Polymers_Data!BP122=2,0.7*AT122+0.3*AS122,IF(Polymers_Data!BP122=3,MAXA(MINA(AS122,AT122),AR122),IF(Polymers_Data!BP122=4,0.7*AT122+0.3*AR122,IF(Polymers_Data!BP122=5,0.3*AT122+0.7*AR122,"ERR")))))</f>
        <v>34.60311980555916</v>
      </c>
      <c r="AV122" s="24"/>
      <c r="AW122" s="24">
        <f t="shared" si="204"/>
        <v>34.60311980555916</v>
      </c>
      <c r="AX122" s="14"/>
      <c r="AY122" s="52">
        <f t="shared" si="155"/>
        <v>23.71311980555916</v>
      </c>
      <c r="AZ122" s="12"/>
      <c r="BA122" s="24">
        <f t="shared" si="156"/>
        <v>41.21311980555916</v>
      </c>
      <c r="BB122" s="24">
        <f t="shared" si="157"/>
        <v>83.71311980555916</v>
      </c>
      <c r="BC122" s="24">
        <f t="shared" si="158"/>
        <v>63.21311980555916</v>
      </c>
      <c r="BD122" s="116">
        <f>IF(Polymers_Data!BZ122=1,0.5*BC122+0.5*BB122,IF(Polymers_Data!BZ122=2,0.7*BC122+0.3*BB122,IF(Polymers_Data!BZ122=3,MAXA(MINA(BB122,BC122),BA122),IF(Polymers_Data!BZ122=4,0.7*BC122+0.3*BA122,IF(Polymers_Data!BZ122=5,0.5*BC122+0.5*BA122,"ERR")))))</f>
        <v>63.21311980555916</v>
      </c>
      <c r="BE122" s="40">
        <f>IF(Polymers_Data!BZ122=1,0.5*BC122+0.5*BB122,IF(Polymers_Data!BZ122=2,0.7*BC122+0.3*BB122,IF(Polymers_Data!BZ122=3,MAXA(MINA(BB122,BC122),BA122),IF(Polymers_Data!BZ122=4,0.7*BC122+0.3*BA122,IF(Polymers_Data!BZ122=5,0.5*BC122+0.5*BA122,"ERR")))))</f>
        <v>63.21311980555916</v>
      </c>
      <c r="BF122" s="12"/>
      <c r="BG122" s="12"/>
      <c r="BH122" s="12"/>
      <c r="BI122" s="53">
        <f t="shared" si="159"/>
        <v>63.21311980555916</v>
      </c>
      <c r="BJ122" s="12"/>
      <c r="BK122" s="25">
        <f t="shared" si="160"/>
        <v>34.71311980555916</v>
      </c>
      <c r="BL122" s="12"/>
      <c r="BM122" s="24">
        <f t="shared" si="161"/>
        <v>41.96311980555916</v>
      </c>
      <c r="BN122" s="24">
        <f t="shared" si="162"/>
        <v>56.71311980555916</v>
      </c>
      <c r="BO122" s="24">
        <f t="shared" si="163"/>
        <v>49.913119805559163</v>
      </c>
      <c r="BP122" s="94">
        <f>IF(Polymers_Data!AJ122=1,0.5*BO122+0.5*BN122,IF(Polymers_Data!AJ122=2,0.7*BO122+0.3*BN122,IF(Polymers_Data!AJ122=3,MAXA(MINA(BN122,BO122),BM122),IF(Polymers_Data!AJ122=4,0.7*BO122+0.3*BM122,IF(Polymers_Data!AJ122=5,0.5*BO122+0.5*BM122,"ERR")))))</f>
        <v>49.913119805559163</v>
      </c>
      <c r="BQ122" s="94">
        <v>0</v>
      </c>
      <c r="BR122" s="94">
        <f t="shared" si="203"/>
        <v>49.913119805559163</v>
      </c>
      <c r="BS122" s="24">
        <f t="shared" si="109"/>
        <v>47.413119805559163</v>
      </c>
      <c r="BT122" s="6"/>
      <c r="BU122" s="31">
        <f>VLOOKUP(A122,'[2]Price Curves'!$C$8:$IV$367,'[2]Price Curves'!$AW$1)</f>
        <v>28.847965822510712</v>
      </c>
      <c r="BV122" s="24">
        <f t="shared" si="112"/>
        <v>9.7131198055591614</v>
      </c>
      <c r="BW122" s="24">
        <f t="shared" si="110"/>
        <v>16.71311980555916</v>
      </c>
      <c r="BX122" s="24">
        <f t="shared" si="164"/>
        <v>33.574119805559164</v>
      </c>
      <c r="BY122" s="24">
        <f t="shared" si="165"/>
        <v>23.71311980555916</v>
      </c>
      <c r="BZ122" s="24">
        <f>IF(Monomers_Data!F122=1,0.5*BY122+0.5*BX122,IF(Monomers_Data!F122=2,0.7*BY122+0.3*BX122,IF(Monomers_Data!F122=3,MAXA(MINA(BX122,BY122),BW122),IF(Monomers_Data!F122=4,0.7*BY122+0.3*BW122,IF(Monomers_Data!F122=5,0.5*BY122+0.5*BW122,"ERR")))))</f>
        <v>23.71311980555916</v>
      </c>
      <c r="CA122" s="24"/>
      <c r="CB122" s="40">
        <f t="shared" si="199"/>
        <v>23.71311980555916</v>
      </c>
      <c r="CC122" s="24">
        <f t="shared" si="166"/>
        <v>21.113119805559162</v>
      </c>
      <c r="CD122" s="24">
        <f t="shared" si="167"/>
        <v>25.71311980555916</v>
      </c>
      <c r="CE122" s="26">
        <f t="shared" si="168"/>
        <v>23.96311980555916</v>
      </c>
      <c r="CF122" s="6"/>
      <c r="CG122" s="5">
        <f>VLOOKUP(A122,'[2]Price Curves'!$C$8:$BH$367,'[2]Price Curves'!$AY$1)</f>
        <v>48.022826100486903</v>
      </c>
      <c r="CH122" s="6">
        <f t="shared" si="124"/>
        <v>11.352913971746311</v>
      </c>
      <c r="CI122" s="6">
        <f t="shared" si="125"/>
        <v>15.71311980555916</v>
      </c>
      <c r="CJ122" s="6">
        <f t="shared" si="125"/>
        <v>21.71311980555916</v>
      </c>
      <c r="CK122" s="6">
        <f t="shared" si="125"/>
        <v>17.71311980555916</v>
      </c>
      <c r="CL122" s="47">
        <f>IF(Monomers_Data!P122=1,0.5*CK122+0.5*CJ122,IF(Monomers_Data!P122=2,0.7*CK122+0.3*CJ122,IF(Monomers_Data!P122=3,MAXA(MINA(CJ122,CK122),CI122),IF(Monomers_Data!P122=4,0.7*CK122+0.3*CI122,IF(Monomers_Data!P122=5,0.5*CK122+0.5*CI122,"ERR")))))</f>
        <v>17.71311980555916</v>
      </c>
      <c r="CM122" s="47">
        <f t="shared" si="169"/>
        <v>18.352913971746311</v>
      </c>
      <c r="CN122" s="47"/>
      <c r="CO122" s="34">
        <f t="shared" si="127"/>
        <v>17.71311980555916</v>
      </c>
      <c r="CP122" s="47">
        <v>1.5</v>
      </c>
      <c r="CQ122" s="87">
        <f t="shared" si="170"/>
        <v>19.21311980555916</v>
      </c>
      <c r="CR122" s="6">
        <f t="shared" si="171"/>
        <v>6.472241613830537</v>
      </c>
      <c r="CS122" s="60">
        <f t="shared" si="172"/>
        <v>6.472241613830537</v>
      </c>
      <c r="CT122" s="63">
        <f t="shared" si="173"/>
        <v>23.71311980555916</v>
      </c>
      <c r="CU122" s="6">
        <f t="shared" si="121"/>
        <v>26.21311980555916</v>
      </c>
      <c r="CV122" s="6">
        <f t="shared" si="174"/>
        <v>40.71311980555916</v>
      </c>
      <c r="CW122" s="6">
        <f t="shared" si="175"/>
        <v>33.71311980555916</v>
      </c>
      <c r="CX122" s="24">
        <f>IF(Polymers_Data!BU122=1,0.5*CW122+0.5*CV122,IF(Polymers_Data!BU122=2,0.7*CW122+0.3*CV122,IF(Polymers_Data!BU122=3,MAXA(MINA(CV122,CW122),CU122),IF(Polymers_Data!BU122=4,0.7*CW122+0.3*CU122,IF(Polymers_Data!BU122=5,0.5*CW122+0.5*CU122,"ERR")))))</f>
        <v>35.813119805559161</v>
      </c>
      <c r="CY122" s="177">
        <f t="shared" si="128"/>
        <v>35.813119805559161</v>
      </c>
      <c r="CZ122" s="5">
        <v>0</v>
      </c>
      <c r="DA122" s="6">
        <f t="shared" si="111"/>
        <v>0</v>
      </c>
      <c r="DB122" s="26"/>
      <c r="DC122" s="6">
        <f t="shared" si="198"/>
        <v>21.113119805559162</v>
      </c>
      <c r="DD122" s="6">
        <f t="shared" si="201"/>
        <v>107.46761904761905</v>
      </c>
      <c r="DE122" s="6">
        <f t="shared" si="176"/>
        <v>22.663925840972549</v>
      </c>
      <c r="DF122" s="6">
        <f t="shared" si="177"/>
        <v>15.813119805559161</v>
      </c>
      <c r="DG122" s="6">
        <f t="shared" si="178"/>
        <v>46.113119805559165</v>
      </c>
      <c r="DH122" s="24">
        <f t="shared" si="179"/>
        <v>27.113119805559162</v>
      </c>
      <c r="DI122" s="6">
        <f>IF(Monomers_Data!AE122=1,0.5*DH122+0.5*DG122,IF(Monomers_Data!AE122=2,0.7*DH122+0.3*DG122,IF(Monomers_Data!AE122=3,MAXA(MINA(DG122,DH122),DF122),IF(Monomers_Data!AE122=4,0.7*DH122+0.3*DF122,IF(Monomers_Data!AE122=5,0.5*DH122+0.5*DF122,"ERR")))))</f>
        <v>27.113119805559162</v>
      </c>
      <c r="DJ122" s="47">
        <f t="shared" si="131"/>
        <v>27.113119805559162</v>
      </c>
      <c r="DK122" s="26">
        <f t="shared" si="114"/>
        <v>597.57316051452392</v>
      </c>
      <c r="DL122" s="6">
        <f t="shared" si="180"/>
        <v>23.71311980555916</v>
      </c>
      <c r="DM122" s="6">
        <f t="shared" si="122"/>
        <v>26.21311980555916</v>
      </c>
      <c r="DN122" s="6">
        <f t="shared" si="181"/>
        <v>46.71311980555916</v>
      </c>
      <c r="DO122" s="24">
        <f t="shared" si="182"/>
        <v>34.71311980555916</v>
      </c>
      <c r="DP122" s="6">
        <f>IF(Monomers_Data!AE122=1,0.5*DO122+0.5*DN122,IF(Monomers_Data!AE122=2,0.7*DO122+0.3*DN122,IF(Monomers_Data!AE122=3,MAXA(MINA(DN122,DO122),DM122),IF(Monomers_Data!AE122=4,0.7*DO122+0.3*DM122,IF(Monomers_Data!AE122=5,0.5*DO122+0.5*DM122,"ERR")))))</f>
        <v>34.71311980555916</v>
      </c>
      <c r="DQ122" s="47">
        <f t="shared" si="126"/>
        <v>34.71311980555916</v>
      </c>
      <c r="DR122" s="26">
        <f t="shared" si="115"/>
        <v>765.07716051452394</v>
      </c>
      <c r="DS122" s="24">
        <f>VLOOKUP(A122,'[2]Price Curves'!$C$8:$BH$367,'[2]Price Curves'!$BC$1)</f>
        <v>23</v>
      </c>
      <c r="DT122" s="6">
        <f t="shared" si="116"/>
        <v>54.761904761904766</v>
      </c>
      <c r="DU122" s="6">
        <f>VLOOKUP(A122,'[2]Price Curves'!$C$8:$BH$367,'[2]Price Curves'!$BG$1)</f>
        <v>0</v>
      </c>
      <c r="DV122" s="5">
        <f t="shared" si="183"/>
        <v>80.401587301587142</v>
      </c>
      <c r="DW122" s="58">
        <f t="shared" si="184"/>
        <v>164.80158730158715</v>
      </c>
      <c r="DX122" s="58">
        <f t="shared" si="185"/>
        <v>107.46761904761905</v>
      </c>
      <c r="DY122" s="24">
        <f t="shared" si="186"/>
        <v>109.80158730158715</v>
      </c>
      <c r="DZ122" s="24"/>
      <c r="EA122" s="186">
        <f t="shared" si="187"/>
        <v>107.46761904761905</v>
      </c>
      <c r="EB122" s="186">
        <f t="shared" si="202"/>
        <v>107.46761904761905</v>
      </c>
      <c r="EC122" s="153"/>
      <c r="ED122" s="73">
        <f>'[2]Price Curves'!AM121</f>
        <v>0</v>
      </c>
      <c r="EH122" s="67">
        <f>MAX(EXP(-0.015*((A128-'Export File'!$A$6+30)/365))*$EH$8,0.1)</f>
        <v>0.1</v>
      </c>
      <c r="EJ122" s="112">
        <f t="shared" si="188"/>
        <v>9.7131198055591614</v>
      </c>
      <c r="EK122" s="112">
        <f t="shared" si="123"/>
        <v>14.933119805559162</v>
      </c>
      <c r="EL122" s="112">
        <f t="shared" si="189"/>
        <v>27.913119805559163</v>
      </c>
      <c r="EM122" s="112">
        <f t="shared" si="190"/>
        <v>21.113119805559162</v>
      </c>
      <c r="EN122" s="174">
        <f>IF(Monomers_Data!K122=1,0.5*EM122+0.5*EL122,IF(Monomers_Data!K122=2,0.7*EM122+0.3*EL122,IF(Monomers_Data!K122=3,MAXA(MINA(EL122,EM122),EK122),IF(Monomers_Data!K122=4,0.7*EM122+0.3*EK122,IF(Monomers_Data!K122=5,0.5*EM122+0.5*EK122,"ERR")))))</f>
        <v>21.113119805559162</v>
      </c>
      <c r="EP122" s="175">
        <f t="shared" si="205"/>
        <v>21.113119805559162</v>
      </c>
      <c r="EQ122" s="112">
        <f>VLOOKUP(A122,'[2]Price Curves'!$C$8:$BH$367,'[2]Price Curves'!$BH$1)</f>
        <v>0</v>
      </c>
      <c r="ER122" s="112">
        <f>VLOOKUP(A122,'[2]Price Curves'!$C$8:$BH$367,'[2]Price Curves'!$BA$1)</f>
        <v>47.361929805194755</v>
      </c>
      <c r="ES122" s="161">
        <f t="shared" si="191"/>
        <v>-12.546532170808332</v>
      </c>
      <c r="ET122" s="112">
        <f t="shared" si="192"/>
        <v>16.71311980555916</v>
      </c>
      <c r="EU122" s="192">
        <f t="shared" si="193"/>
        <v>2.0832938173754139</v>
      </c>
      <c r="EV122" s="112">
        <f t="shared" si="194"/>
        <v>14.903405453197166</v>
      </c>
      <c r="EW122" s="112">
        <f>IF(Monomers_Data!U122=1,0.5*EU122+0.5*ET122,IF(Monomers_Data!U122=2,0.7*EU122+0.3*ET122,IF(Monomers_Data!U122=3,MAXA(MINA(ET122,EU122),ES122),IF(Monomers_Data!U122=4,0.7*EU122+0.3*ES122,IF(Monomers_Data!U122=5,0.5*EU122+0.5*ES122,"ERR")))))</f>
        <v>6.472241613830537</v>
      </c>
      <c r="EX122" s="24">
        <f t="shared" si="197"/>
        <v>6.472241613830537</v>
      </c>
      <c r="EY122" s="211">
        <f>VLOOKUP(A122,'[2]Price Curves'!$C$8:$BH$367,'[2]Price Curves'!$BE$1)</f>
        <v>4.5019999999999998</v>
      </c>
      <c r="EZ122" s="112">
        <f t="shared" si="129"/>
        <v>68.681799999999996</v>
      </c>
      <c r="FA122">
        <f t="shared" si="195"/>
        <v>67.270999999999987</v>
      </c>
    </row>
    <row r="123" spans="1:157" x14ac:dyDescent="0.3">
      <c r="A123" s="113">
        <f t="shared" si="196"/>
        <v>40452</v>
      </c>
      <c r="C123" s="52">
        <f t="shared" si="132"/>
        <v>24.296102230417027</v>
      </c>
      <c r="D123" s="12"/>
      <c r="E123" s="24">
        <f t="shared" si="133"/>
        <v>33.296102230417027</v>
      </c>
      <c r="F123" s="24">
        <f t="shared" si="134"/>
        <v>46.296102230417027</v>
      </c>
      <c r="G123" s="24">
        <f t="shared" si="135"/>
        <v>39.496102230417023</v>
      </c>
      <c r="H123" s="40">
        <f>IF(Polymers_Data!F123=1,0.5*G123+0.5*F123,IF(Polymers_Data!F123=2,0.7*G123+0.3*F123,IF(Polymers_Data!F123=3,MAXA(MINA(F123,G123),E123),IF(Polymers_Data!F123=4,0.7*G123+0.3*E123,IF(Polymers_Data!F123=5,0.5*G123+0.5*E123,"ERR")))))</f>
        <v>39.496102230417023</v>
      </c>
      <c r="I123" s="116">
        <v>0</v>
      </c>
      <c r="J123" s="116">
        <f t="shared" si="136"/>
        <v>39.496102230417023</v>
      </c>
      <c r="K123" s="65">
        <f t="shared" si="113"/>
        <v>41.496102230417023</v>
      </c>
      <c r="L123" s="91">
        <f t="shared" si="137"/>
        <v>41.796102230417027</v>
      </c>
      <c r="M123" s="92">
        <f t="shared" si="130"/>
        <v>42.796102230417027</v>
      </c>
      <c r="N123" s="93">
        <f t="shared" si="138"/>
        <v>40.796102230417027</v>
      </c>
      <c r="O123" s="25">
        <f t="shared" si="139"/>
        <v>26.796102230417027</v>
      </c>
      <c r="P123" s="24">
        <f t="shared" si="140"/>
        <v>44.796102230417027</v>
      </c>
      <c r="Q123" s="24">
        <f t="shared" si="141"/>
        <v>36.546102230417027</v>
      </c>
      <c r="R123" s="12"/>
      <c r="S123" s="37">
        <f t="shared" si="142"/>
        <v>35.996102230417023</v>
      </c>
      <c r="T123" s="40"/>
      <c r="U123" s="25">
        <f t="shared" si="117"/>
        <v>29.296102230417027</v>
      </c>
      <c r="V123" s="24">
        <f t="shared" si="118"/>
        <v>43.796102230417027</v>
      </c>
      <c r="W123" s="24">
        <f t="shared" si="119"/>
        <v>36.296102230417027</v>
      </c>
      <c r="X123" s="40"/>
      <c r="Y123" s="40">
        <f>IF(Polymers_Data!BA123=1,0.5*W123+0.5*V123,IF(Polymers_Data!BA123=2,0.7*W123+0.3*V123,IF(Polymers_Data!BA123=3,MAXA(MINA(V123,W123),U123),IF(Polymers_Data!BA123=4,0.7*W123+0.3*U123,IF(Polymers_Data!BA123=5,0.5*W123+0.5*U123,"ERR")))))</f>
        <v>36.296102230417027</v>
      </c>
      <c r="Z123" s="24">
        <v>0</v>
      </c>
      <c r="AA123" s="40">
        <f t="shared" si="200"/>
        <v>36.296102230417027</v>
      </c>
      <c r="AB123" s="40">
        <f t="shared" si="143"/>
        <v>37.296102230417027</v>
      </c>
      <c r="AC123" s="143">
        <f t="shared" si="144"/>
        <v>37.996102230417023</v>
      </c>
      <c r="AD123" s="97">
        <f t="shared" si="145"/>
        <v>39.796102230417027</v>
      </c>
      <c r="AE123" s="24">
        <f t="shared" si="146"/>
        <v>35.626102230417025</v>
      </c>
      <c r="AF123" s="24">
        <f t="shared" si="147"/>
        <v>51.296102230417027</v>
      </c>
      <c r="AG123" s="24">
        <f t="shared" si="148"/>
        <v>41.976102230417027</v>
      </c>
      <c r="AH123" s="12"/>
      <c r="AI123" s="37">
        <f t="shared" si="149"/>
        <v>42.496102230417023</v>
      </c>
      <c r="AJ123" s="34">
        <f t="shared" si="150"/>
        <v>45.296102230417027</v>
      </c>
      <c r="AK123" s="25">
        <f t="shared" si="151"/>
        <v>19.796102230417027</v>
      </c>
      <c r="AL123" s="12"/>
      <c r="AM123" s="24">
        <f t="shared" si="152"/>
        <v>32.596102230417031</v>
      </c>
      <c r="AN123" s="24">
        <f t="shared" si="153"/>
        <v>43.796102230417027</v>
      </c>
      <c r="AO123" s="24">
        <f t="shared" si="154"/>
        <v>37.696102230417026</v>
      </c>
      <c r="AP123" s="116">
        <f>IF(Polymers_Data!AE123=1,0.5*AO123+0.5*AN123,IF(Polymers_Data!AE123=2,0.7*AO123+0.3*AN123,IF(Polymers_Data!AE123=3,MAXA(MINA(AN123,AO123),AM123),IF(Polymers_Data!AE123=4,0.7*AO123+0.3*AM123,IF(Polymers_Data!AE123=5,0.5*AO123+0.5*AM123,"ERR")))))</f>
        <v>37.696102230417026</v>
      </c>
      <c r="AQ123" s="116">
        <f>IF(Polymers_Data!AE123=1,0.5*AO123+0.5*AN123,IF(Polymers_Data!AE123=2,0.7*AO123+0.3*AN123,IF(Polymers_Data!AE123=3,MAXA(MINA(AN123,AO123),AM123),IF(Polymers_Data!AE123=4,0.7*AO123+0.3*AM123,IF(Polymers_Data!AE123=5,0.5*AO123+0.5*AM123,"ERR")))))</f>
        <v>37.696102230417026</v>
      </c>
      <c r="AR123" s="24">
        <f t="shared" si="107"/>
        <v>29.796102230417027</v>
      </c>
      <c r="AS123" s="24">
        <f t="shared" si="108"/>
        <v>43.546102230417027</v>
      </c>
      <c r="AT123" s="24">
        <f t="shared" si="120"/>
        <v>35.186102230417028</v>
      </c>
      <c r="AU123" s="24">
        <f>IF(Polymers_Data!BP123=1,0.5*AT123+0.5*AS123,IF(Polymers_Data!BP123=2,0.7*AT123+0.3*AS123,IF(Polymers_Data!BP123=3,MAXA(MINA(AS123,AT123),AR123),IF(Polymers_Data!BP123=4,0.7*AT123+0.3*AR123,IF(Polymers_Data!BP123=5,0.3*AT123+0.7*AR123,"ERR")))))</f>
        <v>35.186102230417028</v>
      </c>
      <c r="AV123" s="24"/>
      <c r="AW123" s="24">
        <f t="shared" si="204"/>
        <v>35.186102230417028</v>
      </c>
      <c r="AX123" s="14"/>
      <c r="AY123" s="52">
        <f t="shared" si="155"/>
        <v>24.296102230417027</v>
      </c>
      <c r="AZ123" s="12"/>
      <c r="BA123" s="24">
        <f t="shared" si="156"/>
        <v>41.796102230417027</v>
      </c>
      <c r="BB123" s="24">
        <f t="shared" si="157"/>
        <v>84.296102230417034</v>
      </c>
      <c r="BC123" s="24">
        <f t="shared" si="158"/>
        <v>63.796102230417027</v>
      </c>
      <c r="BD123" s="116">
        <f>IF(Polymers_Data!BZ123=1,0.5*BC123+0.5*BB123,IF(Polymers_Data!BZ123=2,0.7*BC123+0.3*BB123,IF(Polymers_Data!BZ123=3,MAXA(MINA(BB123,BC123),BA123),IF(Polymers_Data!BZ123=4,0.7*BC123+0.3*BA123,IF(Polymers_Data!BZ123=5,0.5*BC123+0.5*BA123,"ERR")))))</f>
        <v>63.796102230417027</v>
      </c>
      <c r="BE123" s="40">
        <f>IF(Polymers_Data!BZ123=1,0.5*BC123+0.5*BB123,IF(Polymers_Data!BZ123=2,0.7*BC123+0.3*BB123,IF(Polymers_Data!BZ123=3,MAXA(MINA(BB123,BC123),BA123),IF(Polymers_Data!BZ123=4,0.7*BC123+0.3*BA123,IF(Polymers_Data!BZ123=5,0.5*BC123+0.5*BA123,"ERR")))))</f>
        <v>63.796102230417027</v>
      </c>
      <c r="BF123" s="12"/>
      <c r="BG123" s="12"/>
      <c r="BH123" s="12"/>
      <c r="BI123" s="53">
        <f t="shared" si="159"/>
        <v>63.796102230417027</v>
      </c>
      <c r="BJ123" s="12"/>
      <c r="BK123" s="25">
        <f t="shared" si="160"/>
        <v>35.296102230417027</v>
      </c>
      <c r="BL123" s="12"/>
      <c r="BM123" s="24">
        <f t="shared" si="161"/>
        <v>42.546102230417027</v>
      </c>
      <c r="BN123" s="24">
        <f t="shared" si="162"/>
        <v>57.296102230417027</v>
      </c>
      <c r="BO123" s="24">
        <f t="shared" si="163"/>
        <v>50.496102230417023</v>
      </c>
      <c r="BP123" s="94">
        <f>IF(Polymers_Data!AJ123=1,0.5*BO123+0.5*BN123,IF(Polymers_Data!AJ123=2,0.7*BO123+0.3*BN123,IF(Polymers_Data!AJ123=3,MAXA(MINA(BN123,BO123),BM123),IF(Polymers_Data!AJ123=4,0.7*BO123+0.3*BM123,IF(Polymers_Data!AJ123=5,0.5*BO123+0.5*BM123,"ERR")))))</f>
        <v>50.496102230417023</v>
      </c>
      <c r="BQ123" s="94">
        <v>0</v>
      </c>
      <c r="BR123" s="94">
        <f t="shared" si="203"/>
        <v>50.496102230417023</v>
      </c>
      <c r="BS123" s="24">
        <f t="shared" si="109"/>
        <v>47.996102230417023</v>
      </c>
      <c r="BT123" s="6"/>
      <c r="BU123" s="31">
        <f>VLOOKUP(A123,'[2]Price Curves'!$C$8:$IV$367,'[2]Price Curves'!$AW$1)</f>
        <v>30.57942362433857</v>
      </c>
      <c r="BV123" s="24">
        <f t="shared" si="112"/>
        <v>10.296102230417027</v>
      </c>
      <c r="BW123" s="24">
        <f t="shared" si="110"/>
        <v>17.296102230417027</v>
      </c>
      <c r="BX123" s="24">
        <f t="shared" si="164"/>
        <v>34.157102230417024</v>
      </c>
      <c r="BY123" s="24">
        <f t="shared" si="165"/>
        <v>24.296102230417027</v>
      </c>
      <c r="BZ123" s="24">
        <f>IF(Monomers_Data!F123=1,0.5*BY123+0.5*BX123,IF(Monomers_Data!F123=2,0.7*BY123+0.3*BX123,IF(Monomers_Data!F123=3,MAXA(MINA(BX123,BY123),BW123),IF(Monomers_Data!F123=4,0.7*BY123+0.3*BW123,IF(Monomers_Data!F123=5,0.5*BY123+0.5*BW123,"ERR")))))</f>
        <v>24.296102230417027</v>
      </c>
      <c r="CA123" s="24"/>
      <c r="CB123" s="40">
        <f t="shared" si="199"/>
        <v>24.296102230417027</v>
      </c>
      <c r="CC123" s="24">
        <f t="shared" si="166"/>
        <v>21.696102230417026</v>
      </c>
      <c r="CD123" s="24">
        <f t="shared" si="167"/>
        <v>26.296102230417027</v>
      </c>
      <c r="CE123" s="26">
        <f t="shared" si="168"/>
        <v>24.546102230417027</v>
      </c>
      <c r="CF123" s="6"/>
      <c r="CG123" s="5">
        <f>VLOOKUP(A123,'[2]Price Curves'!$C$8:$BH$367,'[2]Price Curves'!$AY$1)</f>
        <v>49.246215898015713</v>
      </c>
      <c r="CH123" s="6">
        <f t="shared" si="124"/>
        <v>11.642131417970617</v>
      </c>
      <c r="CI123" s="6">
        <f t="shared" si="125"/>
        <v>16.296102230417027</v>
      </c>
      <c r="CJ123" s="6">
        <f t="shared" si="125"/>
        <v>22.296102230417027</v>
      </c>
      <c r="CK123" s="6">
        <f t="shared" si="125"/>
        <v>18.296102230417027</v>
      </c>
      <c r="CL123" s="47">
        <f>IF(Monomers_Data!P123=1,0.5*CK123+0.5*CJ123,IF(Monomers_Data!P123=2,0.7*CK123+0.3*CJ123,IF(Monomers_Data!P123=3,MAXA(MINA(CJ123,CK123),CI123),IF(Monomers_Data!P123=4,0.7*CK123+0.3*CI123,IF(Monomers_Data!P123=5,0.5*CK123+0.5*CI123,"ERR")))))</f>
        <v>18.296102230417027</v>
      </c>
      <c r="CM123" s="47">
        <f t="shared" si="169"/>
        <v>18.642131417970617</v>
      </c>
      <c r="CN123" s="47"/>
      <c r="CO123" s="34">
        <f t="shared" si="127"/>
        <v>18.296102230417027</v>
      </c>
      <c r="CP123" s="47">
        <v>1.5</v>
      </c>
      <c r="CQ123" s="87">
        <f t="shared" si="170"/>
        <v>19.796102230417027</v>
      </c>
      <c r="CR123" s="6">
        <f t="shared" si="171"/>
        <v>6.6126591020889363</v>
      </c>
      <c r="CS123" s="60">
        <f t="shared" si="172"/>
        <v>6.6126591020889363</v>
      </c>
      <c r="CT123" s="63">
        <f t="shared" si="173"/>
        <v>24.296102230417027</v>
      </c>
      <c r="CU123" s="6">
        <f t="shared" si="121"/>
        <v>26.796102230417027</v>
      </c>
      <c r="CV123" s="6">
        <f t="shared" si="174"/>
        <v>41.296102230417027</v>
      </c>
      <c r="CW123" s="6">
        <f t="shared" si="175"/>
        <v>34.296102230417027</v>
      </c>
      <c r="CX123" s="24">
        <f>IF(Polymers_Data!BU123=1,0.5*CW123+0.5*CV123,IF(Polymers_Data!BU123=2,0.7*CW123+0.3*CV123,IF(Polymers_Data!BU123=3,MAXA(MINA(CV123,CW123),CU123),IF(Polymers_Data!BU123=4,0.7*CW123+0.3*CU123,IF(Polymers_Data!BU123=5,0.5*CW123+0.5*CU123,"ERR")))))</f>
        <v>36.396102230417029</v>
      </c>
      <c r="CY123" s="177">
        <f t="shared" si="128"/>
        <v>36.396102230417029</v>
      </c>
      <c r="CZ123" s="5">
        <v>0</v>
      </c>
      <c r="DA123" s="6">
        <f t="shared" si="111"/>
        <v>0</v>
      </c>
      <c r="DB123" s="26"/>
      <c r="DC123" s="6">
        <f t="shared" si="198"/>
        <v>21.696102230417026</v>
      </c>
      <c r="DD123" s="6">
        <f t="shared" si="201"/>
        <v>107.51384920634902</v>
      </c>
      <c r="DE123" s="6">
        <f t="shared" si="176"/>
        <v>22.834999939872919</v>
      </c>
      <c r="DF123" s="6">
        <f t="shared" si="177"/>
        <v>16.396102230417025</v>
      </c>
      <c r="DG123" s="6">
        <f t="shared" si="178"/>
        <v>46.696102230417026</v>
      </c>
      <c r="DH123" s="24">
        <f t="shared" si="179"/>
        <v>27.696102230417026</v>
      </c>
      <c r="DI123" s="6">
        <f>IF(Monomers_Data!AE123=1,0.5*DH123+0.5*DG123,IF(Monomers_Data!AE123=2,0.7*DH123+0.3*DG123,IF(Monomers_Data!AE123=3,MAXA(MINA(DG123,DH123),DF123),IF(Monomers_Data!AE123=4,0.7*DH123+0.3*DF123,IF(Monomers_Data!AE123=5,0.5*DH123+0.5*DF123,"ERR")))))</f>
        <v>27.696102230417026</v>
      </c>
      <c r="DJ123" s="47">
        <f t="shared" si="131"/>
        <v>27.696102230417026</v>
      </c>
      <c r="DK123" s="26">
        <f t="shared" si="114"/>
        <v>610.42209315839125</v>
      </c>
      <c r="DL123" s="6">
        <f t="shared" si="180"/>
        <v>24.296102230417027</v>
      </c>
      <c r="DM123" s="6">
        <f t="shared" si="122"/>
        <v>26.796102230417027</v>
      </c>
      <c r="DN123" s="6">
        <f t="shared" si="181"/>
        <v>47.296102230417027</v>
      </c>
      <c r="DO123" s="24">
        <f t="shared" si="182"/>
        <v>35.296102230417027</v>
      </c>
      <c r="DP123" s="6">
        <f>IF(Monomers_Data!AE123=1,0.5*DO123+0.5*DN123,IF(Monomers_Data!AE123=2,0.7*DO123+0.3*DN123,IF(Monomers_Data!AE123=3,MAXA(MINA(DN123,DO123),DM123),IF(Monomers_Data!AE123=4,0.7*DO123+0.3*DM123,IF(Monomers_Data!AE123=5,0.5*DO123+0.5*DM123,"ERR")))))</f>
        <v>35.296102230417027</v>
      </c>
      <c r="DQ123" s="47">
        <f t="shared" si="126"/>
        <v>35.296102230417027</v>
      </c>
      <c r="DR123" s="26">
        <f t="shared" si="115"/>
        <v>777.92609315839127</v>
      </c>
      <c r="DS123" s="24">
        <f>VLOOKUP(A123,'[2]Price Curves'!$C$8:$BH$367,'[2]Price Curves'!$BC$1)</f>
        <v>23.016666666666598</v>
      </c>
      <c r="DT123" s="6">
        <f t="shared" si="116"/>
        <v>54.801587301587141</v>
      </c>
      <c r="DU123" s="6">
        <f>VLOOKUP(A123,'[2]Price Curves'!$C$8:$BH$367,'[2]Price Curves'!$BG$1)</f>
        <v>0</v>
      </c>
      <c r="DV123" s="5">
        <f t="shared" si="183"/>
        <v>80.441269841269758</v>
      </c>
      <c r="DW123" s="58">
        <f t="shared" si="184"/>
        <v>164.84126984126976</v>
      </c>
      <c r="DX123" s="58">
        <f t="shared" si="185"/>
        <v>107.51384920634902</v>
      </c>
      <c r="DY123" s="24">
        <f t="shared" si="186"/>
        <v>109.84126984126976</v>
      </c>
      <c r="DZ123" s="24"/>
      <c r="EA123" s="186">
        <f t="shared" si="187"/>
        <v>107.51384920634902</v>
      </c>
      <c r="EB123" s="186">
        <f t="shared" si="202"/>
        <v>107.51384920634902</v>
      </c>
      <c r="EC123" s="153"/>
      <c r="ED123" s="73">
        <f>'[2]Price Curves'!AM122</f>
        <v>0</v>
      </c>
      <c r="EH123" s="67">
        <f>MAX(EXP(-0.015*((A129-'Export File'!$A$6+30)/365))*$EH$8,0.1)</f>
        <v>0.1</v>
      </c>
      <c r="EJ123" s="112">
        <f t="shared" si="188"/>
        <v>10.296102230417027</v>
      </c>
      <c r="EK123" s="112">
        <f t="shared" si="123"/>
        <v>15.516102230417026</v>
      </c>
      <c r="EL123" s="112">
        <f t="shared" si="189"/>
        <v>28.496102230417026</v>
      </c>
      <c r="EM123" s="112">
        <f t="shared" si="190"/>
        <v>21.696102230417026</v>
      </c>
      <c r="EN123" s="174">
        <f>IF(Monomers_Data!K123=1,0.5*EM123+0.5*EL123,IF(Monomers_Data!K123=2,0.7*EM123+0.3*EL123,IF(Monomers_Data!K123=3,MAXA(MINA(EL123,EM123),EK123),IF(Monomers_Data!K123=4,0.7*EM123+0.3*EK123,IF(Monomers_Data!K123=5,0.5*EM123+0.5*EK123,"ERR")))))</f>
        <v>21.696102230417026</v>
      </c>
      <c r="EP123" s="175">
        <f t="shared" si="205"/>
        <v>21.696102230417026</v>
      </c>
      <c r="EQ123" s="112">
        <f>VLOOKUP(A123,'[2]Price Curves'!$C$8:$BH$367,'[2]Price Curves'!$BH$1)</f>
        <v>0</v>
      </c>
      <c r="ER123" s="112">
        <f>VLOOKUP(A123,'[2]Price Curves'!$C$8:$BH$367,'[2]Price Curves'!$BA$1)</f>
        <v>49.59787023809524</v>
      </c>
      <c r="ES123" s="161">
        <f t="shared" si="191"/>
        <v>-13.228020993377516</v>
      </c>
      <c r="ET123" s="112">
        <f t="shared" si="192"/>
        <v>17.296102230417027</v>
      </c>
      <c r="EU123" s="192">
        <f t="shared" si="193"/>
        <v>2.0340406185197555</v>
      </c>
      <c r="EV123" s="112">
        <f t="shared" si="194"/>
        <v>15.343557183964855</v>
      </c>
      <c r="EW123" s="112">
        <f>IF(Monomers_Data!U123=1,0.5*EU123+0.5*ET123,IF(Monomers_Data!U123=2,0.7*EU123+0.3*ET123,IF(Monomers_Data!U123=3,MAXA(MINA(ET123,EU123),ES123),IF(Monomers_Data!U123=4,0.7*EU123+0.3*ES123,IF(Monomers_Data!U123=5,0.5*EU123+0.5*ES123,"ERR")))))</f>
        <v>6.6126591020889363</v>
      </c>
      <c r="EX123" s="24">
        <f t="shared" si="197"/>
        <v>6.6126591020889363</v>
      </c>
      <c r="EY123" s="211">
        <f>VLOOKUP(A123,'[2]Price Curves'!$C$8:$BH$367,'[2]Price Curves'!$BE$1)</f>
        <v>4.5270000000000001</v>
      </c>
      <c r="EZ123" s="112">
        <f t="shared" si="129"/>
        <v>69.079300000000003</v>
      </c>
      <c r="FA123">
        <f t="shared" si="195"/>
        <v>67.533500000000004</v>
      </c>
    </row>
    <row r="124" spans="1:157" x14ac:dyDescent="0.3">
      <c r="A124" s="113">
        <f t="shared" si="196"/>
        <v>40483</v>
      </c>
      <c r="C124" s="52">
        <f t="shared" si="132"/>
        <v>24.313335390339184</v>
      </c>
      <c r="D124" s="12"/>
      <c r="E124" s="24">
        <f t="shared" si="133"/>
        <v>33.313335390339184</v>
      </c>
      <c r="F124" s="24">
        <f t="shared" si="134"/>
        <v>46.313335390339184</v>
      </c>
      <c r="G124" s="24">
        <f t="shared" si="135"/>
        <v>39.513335390339179</v>
      </c>
      <c r="H124" s="40">
        <f>IF(Polymers_Data!F124=1,0.5*G124+0.5*F124,IF(Polymers_Data!F124=2,0.7*G124+0.3*F124,IF(Polymers_Data!F124=3,MAXA(MINA(F124,G124),E124),IF(Polymers_Data!F124=4,0.7*G124+0.3*E124,IF(Polymers_Data!F124=5,0.5*G124+0.5*E124,"ERR")))))</f>
        <v>39.513335390339179</v>
      </c>
      <c r="I124" s="116">
        <v>0</v>
      </c>
      <c r="J124" s="116">
        <f t="shared" si="136"/>
        <v>39.513335390339179</v>
      </c>
      <c r="K124" s="65">
        <f t="shared" si="113"/>
        <v>41.513335390339179</v>
      </c>
      <c r="L124" s="91">
        <f t="shared" si="137"/>
        <v>41.813335390339184</v>
      </c>
      <c r="M124" s="92">
        <f t="shared" si="130"/>
        <v>42.813335390339184</v>
      </c>
      <c r="N124" s="93">
        <f t="shared" si="138"/>
        <v>40.813335390339184</v>
      </c>
      <c r="O124" s="25">
        <f t="shared" si="139"/>
        <v>26.813335390339184</v>
      </c>
      <c r="P124" s="24">
        <f t="shared" si="140"/>
        <v>44.813335390339184</v>
      </c>
      <c r="Q124" s="24">
        <f t="shared" si="141"/>
        <v>36.563335390339184</v>
      </c>
      <c r="R124" s="12"/>
      <c r="S124" s="37">
        <f t="shared" si="142"/>
        <v>36.013335390339179</v>
      </c>
      <c r="T124" s="40"/>
      <c r="U124" s="25">
        <f t="shared" si="117"/>
        <v>29.313335390339184</v>
      </c>
      <c r="V124" s="24">
        <f t="shared" si="118"/>
        <v>43.813335390339184</v>
      </c>
      <c r="W124" s="24">
        <f t="shared" si="119"/>
        <v>36.313335390339184</v>
      </c>
      <c r="X124" s="40"/>
      <c r="Y124" s="40">
        <f>IF(Polymers_Data!BA124=1,0.5*W124+0.5*V124,IF(Polymers_Data!BA124=2,0.7*W124+0.3*V124,IF(Polymers_Data!BA124=3,MAXA(MINA(V124,W124),U124),IF(Polymers_Data!BA124=4,0.7*W124+0.3*U124,IF(Polymers_Data!BA124=5,0.5*W124+0.5*U124,"ERR")))))</f>
        <v>36.313335390339184</v>
      </c>
      <c r="Z124" s="24">
        <v>0</v>
      </c>
      <c r="AA124" s="40">
        <f t="shared" si="200"/>
        <v>36.313335390339184</v>
      </c>
      <c r="AB124" s="40">
        <f t="shared" si="143"/>
        <v>37.313335390339184</v>
      </c>
      <c r="AC124" s="143">
        <f t="shared" si="144"/>
        <v>38.013335390339179</v>
      </c>
      <c r="AD124" s="97">
        <f t="shared" si="145"/>
        <v>39.813335390339184</v>
      </c>
      <c r="AE124" s="24">
        <f t="shared" si="146"/>
        <v>35.643335390339182</v>
      </c>
      <c r="AF124" s="24">
        <f t="shared" si="147"/>
        <v>51.313335390339184</v>
      </c>
      <c r="AG124" s="24">
        <f t="shared" si="148"/>
        <v>41.993335390339183</v>
      </c>
      <c r="AH124" s="12"/>
      <c r="AI124" s="37">
        <f t="shared" si="149"/>
        <v>42.513335390339179</v>
      </c>
      <c r="AJ124" s="34">
        <f t="shared" si="150"/>
        <v>45.313335390339184</v>
      </c>
      <c r="AK124" s="25">
        <f t="shared" si="151"/>
        <v>19.813335390339184</v>
      </c>
      <c r="AL124" s="12"/>
      <c r="AM124" s="24">
        <f t="shared" si="152"/>
        <v>32.613335390339188</v>
      </c>
      <c r="AN124" s="24">
        <f t="shared" si="153"/>
        <v>43.813335390339184</v>
      </c>
      <c r="AO124" s="24">
        <f t="shared" si="154"/>
        <v>37.713335390339182</v>
      </c>
      <c r="AP124" s="116">
        <f>IF(Polymers_Data!AE124=1,0.5*AO124+0.5*AN124,IF(Polymers_Data!AE124=2,0.7*AO124+0.3*AN124,IF(Polymers_Data!AE124=3,MAXA(MINA(AN124,AO124),AM124),IF(Polymers_Data!AE124=4,0.7*AO124+0.3*AM124,IF(Polymers_Data!AE124=5,0.5*AO124+0.5*AM124,"ERR")))))</f>
        <v>37.713335390339182</v>
      </c>
      <c r="AQ124" s="116">
        <f>IF(Polymers_Data!AE124=1,0.5*AO124+0.5*AN124,IF(Polymers_Data!AE124=2,0.7*AO124+0.3*AN124,IF(Polymers_Data!AE124=3,MAXA(MINA(AN124,AO124),AM124),IF(Polymers_Data!AE124=4,0.7*AO124+0.3*AM124,IF(Polymers_Data!AE124=5,0.5*AO124+0.5*AM124,"ERR")))))</f>
        <v>37.713335390339182</v>
      </c>
      <c r="AR124" s="24">
        <f t="shared" ref="AR124:AR147" si="206">$AK124+10</f>
        <v>29.813335390339184</v>
      </c>
      <c r="AS124" s="24">
        <f t="shared" ref="AS124:AS147" si="207">$AK124+23.75</f>
        <v>43.563335390339184</v>
      </c>
      <c r="AT124" s="24">
        <f t="shared" si="120"/>
        <v>35.203335390339184</v>
      </c>
      <c r="AU124" s="24">
        <f>IF(Polymers_Data!BP124=1,0.5*AT124+0.5*AS124,IF(Polymers_Data!BP124=2,0.7*AT124+0.3*AS124,IF(Polymers_Data!BP124=3,MAXA(MINA(AS124,AT124),AR124),IF(Polymers_Data!BP124=4,0.7*AT124+0.3*AR124,IF(Polymers_Data!BP124=5,0.3*AT124+0.7*AR124,"ERR")))))</f>
        <v>35.203335390339184</v>
      </c>
      <c r="AV124" s="24"/>
      <c r="AW124" s="24">
        <f t="shared" si="204"/>
        <v>35.203335390339184</v>
      </c>
      <c r="AX124" s="14"/>
      <c r="AY124" s="52">
        <f t="shared" si="155"/>
        <v>24.313335390339184</v>
      </c>
      <c r="AZ124" s="12"/>
      <c r="BA124" s="24">
        <f t="shared" si="156"/>
        <v>41.813335390339184</v>
      </c>
      <c r="BB124" s="24">
        <f t="shared" si="157"/>
        <v>84.313335390339176</v>
      </c>
      <c r="BC124" s="24">
        <f t="shared" si="158"/>
        <v>63.813335390339184</v>
      </c>
      <c r="BD124" s="116">
        <f>IF(Polymers_Data!BZ124=1,0.5*BC124+0.5*BB124,IF(Polymers_Data!BZ124=2,0.7*BC124+0.3*BB124,IF(Polymers_Data!BZ124=3,MAXA(MINA(BB124,BC124),BA124),IF(Polymers_Data!BZ124=4,0.7*BC124+0.3*BA124,IF(Polymers_Data!BZ124=5,0.5*BC124+0.5*BA124,"ERR")))))</f>
        <v>63.813335390339184</v>
      </c>
      <c r="BE124" s="40">
        <f>IF(Polymers_Data!BZ124=1,0.5*BC124+0.5*BB124,IF(Polymers_Data!BZ124=2,0.7*BC124+0.3*BB124,IF(Polymers_Data!BZ124=3,MAXA(MINA(BB124,BC124),BA124),IF(Polymers_Data!BZ124=4,0.7*BC124+0.3*BA124,IF(Polymers_Data!BZ124=5,0.5*BC124+0.5*BA124,"ERR")))))</f>
        <v>63.813335390339184</v>
      </c>
      <c r="BF124" s="12"/>
      <c r="BG124" s="12"/>
      <c r="BH124" s="12"/>
      <c r="BI124" s="53">
        <f t="shared" si="159"/>
        <v>63.813335390339184</v>
      </c>
      <c r="BJ124" s="12"/>
      <c r="BK124" s="25">
        <f t="shared" si="160"/>
        <v>35.313335390339184</v>
      </c>
      <c r="BL124" s="12"/>
      <c r="BM124" s="24">
        <f t="shared" si="161"/>
        <v>42.563335390339184</v>
      </c>
      <c r="BN124" s="24">
        <f t="shared" si="162"/>
        <v>57.313335390339184</v>
      </c>
      <c r="BO124" s="24">
        <f t="shared" si="163"/>
        <v>50.513335390339179</v>
      </c>
      <c r="BP124" s="94">
        <f>IF(Polymers_Data!AJ124=1,0.5*BO124+0.5*BN124,IF(Polymers_Data!AJ124=2,0.7*BO124+0.3*BN124,IF(Polymers_Data!AJ124=3,MAXA(MINA(BN124,BO124),BM124),IF(Polymers_Data!AJ124=4,0.7*BO124+0.3*BM124,IF(Polymers_Data!AJ124=5,0.5*BO124+0.5*BM124,"ERR")))))</f>
        <v>50.513335390339179</v>
      </c>
      <c r="BQ124" s="94">
        <v>0</v>
      </c>
      <c r="BR124" s="94">
        <f t="shared" si="203"/>
        <v>50.513335390339179</v>
      </c>
      <c r="BS124" s="24">
        <f t="shared" ref="BS124:BS200" si="208">BR124-2.5</f>
        <v>48.013335390339179</v>
      </c>
      <c r="BT124" s="6"/>
      <c r="BU124" s="31">
        <f>VLOOKUP(A124,'[2]Price Curves'!$C$8:$IV$367,'[2]Price Curves'!$AW$1)</f>
        <v>30.630606109307376</v>
      </c>
      <c r="BV124" s="24">
        <f t="shared" si="112"/>
        <v>10.313335390339184</v>
      </c>
      <c r="BW124" s="24">
        <f t="shared" ref="BW124:BW147" si="209">BV124+7</f>
        <v>17.313335390339184</v>
      </c>
      <c r="BX124" s="24">
        <f t="shared" si="164"/>
        <v>34.174335390339181</v>
      </c>
      <c r="BY124" s="24">
        <f t="shared" si="165"/>
        <v>24.313335390339184</v>
      </c>
      <c r="BZ124" s="24">
        <f>IF(Monomers_Data!F124=1,0.5*BY124+0.5*BX124,IF(Monomers_Data!F124=2,0.7*BY124+0.3*BX124,IF(Monomers_Data!F124=3,MAXA(MINA(BX124,BY124),BW124),IF(Monomers_Data!F124=4,0.7*BY124+0.3*BW124,IF(Monomers_Data!F124=5,0.5*BY124+0.5*BW124,"ERR")))))</f>
        <v>24.313335390339184</v>
      </c>
      <c r="CA124" s="24"/>
      <c r="CB124" s="40">
        <f t="shared" si="199"/>
        <v>24.313335390339184</v>
      </c>
      <c r="CC124" s="24">
        <f t="shared" si="166"/>
        <v>21.713335390339182</v>
      </c>
      <c r="CD124" s="24">
        <f t="shared" si="167"/>
        <v>26.313335390339184</v>
      </c>
      <c r="CE124" s="26">
        <f t="shared" si="168"/>
        <v>24.563335390339184</v>
      </c>
      <c r="CF124" s="6"/>
      <c r="CG124" s="5">
        <f>VLOOKUP(A124,'[2]Price Curves'!$C$8:$BH$367,'[2]Price Curves'!$AY$1)</f>
        <v>49.308514631331185</v>
      </c>
      <c r="CH124" s="6">
        <f t="shared" si="124"/>
        <v>11.656859250905717</v>
      </c>
      <c r="CI124" s="6">
        <f t="shared" si="125"/>
        <v>16.313335390339184</v>
      </c>
      <c r="CJ124" s="6">
        <f t="shared" si="125"/>
        <v>22.313335390339184</v>
      </c>
      <c r="CK124" s="6">
        <f t="shared" si="125"/>
        <v>18.313335390339184</v>
      </c>
      <c r="CL124" s="47">
        <f>IF(Monomers_Data!P124=1,0.5*CK124+0.5*CJ124,IF(Monomers_Data!P124=2,0.7*CK124+0.3*CJ124,IF(Monomers_Data!P124=3,MAXA(MINA(CJ124,CK124),CI124),IF(Monomers_Data!P124=4,0.7*CK124+0.3*CI124,IF(Monomers_Data!P124=5,0.5*CK124+0.5*CI124,"ERR")))))</f>
        <v>18.313335390339184</v>
      </c>
      <c r="CM124" s="47">
        <f t="shared" si="169"/>
        <v>18.656859250905718</v>
      </c>
      <c r="CN124" s="47"/>
      <c r="CO124" s="34">
        <f t="shared" si="127"/>
        <v>18.313335390339184</v>
      </c>
      <c r="CP124" s="47">
        <v>1.5</v>
      </c>
      <c r="CQ124" s="87">
        <f t="shared" si="170"/>
        <v>19.813335390339184</v>
      </c>
      <c r="CR124" s="6">
        <f t="shared" si="171"/>
        <v>6.6180859152549409</v>
      </c>
      <c r="CS124" s="60">
        <f t="shared" si="172"/>
        <v>6.6180859152549409</v>
      </c>
      <c r="CT124" s="63">
        <f t="shared" si="173"/>
        <v>24.313335390339184</v>
      </c>
      <c r="CU124" s="6">
        <f t="shared" si="121"/>
        <v>26.813335390339184</v>
      </c>
      <c r="CV124" s="6">
        <f t="shared" si="174"/>
        <v>41.313335390339184</v>
      </c>
      <c r="CW124" s="6">
        <f t="shared" si="175"/>
        <v>34.313335390339184</v>
      </c>
      <c r="CX124" s="24">
        <f>IF(Polymers_Data!BU124=1,0.5*CW124+0.5*CV124,IF(Polymers_Data!BU124=2,0.7*CW124+0.3*CV124,IF(Polymers_Data!BU124=3,MAXA(MINA(CV124,CW124),CU124),IF(Polymers_Data!BU124=4,0.7*CW124+0.3*CU124,IF(Polymers_Data!BU124=5,0.5*CW124+0.5*CU124,"ERR")))))</f>
        <v>36.413335390339185</v>
      </c>
      <c r="CY124" s="177">
        <f t="shared" si="128"/>
        <v>36.413335390339185</v>
      </c>
      <c r="CZ124" s="5">
        <v>0</v>
      </c>
      <c r="DA124" s="6">
        <f t="shared" ref="DA124:DA147" si="210">CZ124*100/(0.2*4.22+0.8*2.9696)</f>
        <v>0</v>
      </c>
      <c r="DB124" s="26"/>
      <c r="DC124" s="6">
        <f t="shared" si="198"/>
        <v>21.713335390339182</v>
      </c>
      <c r="DD124" s="6">
        <f t="shared" si="201"/>
        <v>107.56007936507928</v>
      </c>
      <c r="DE124" s="6">
        <f t="shared" si="176"/>
        <v>22.844835498266644</v>
      </c>
      <c r="DF124" s="6">
        <f t="shared" si="177"/>
        <v>16.413335390339181</v>
      </c>
      <c r="DG124" s="6">
        <f t="shared" si="178"/>
        <v>46.713335390339182</v>
      </c>
      <c r="DH124" s="24">
        <f t="shared" si="179"/>
        <v>27.713335390339182</v>
      </c>
      <c r="DI124" s="6">
        <f>IF(Monomers_Data!AE124=1,0.5*DH124+0.5*DG124,IF(Monomers_Data!AE124=2,0.7*DH124+0.3*DG124,IF(Monomers_Data!AE124=3,MAXA(MINA(DG124,DH124),DF124),IF(Monomers_Data!AE124=4,0.7*DH124+0.3*DF124,IF(Monomers_Data!AE124=5,0.5*DH124+0.5*DF124,"ERR")))))</f>
        <v>27.713335390339182</v>
      </c>
      <c r="DJ124" s="47">
        <f t="shared" si="131"/>
        <v>27.713335390339182</v>
      </c>
      <c r="DK124" s="26">
        <f t="shared" si="114"/>
        <v>610.80191200307559</v>
      </c>
      <c r="DL124" s="6">
        <f t="shared" si="180"/>
        <v>24.313335390339184</v>
      </c>
      <c r="DM124" s="6">
        <f t="shared" si="122"/>
        <v>26.813335390339184</v>
      </c>
      <c r="DN124" s="6">
        <f t="shared" si="181"/>
        <v>47.313335390339184</v>
      </c>
      <c r="DO124" s="24">
        <f t="shared" si="182"/>
        <v>35.313335390339184</v>
      </c>
      <c r="DP124" s="6">
        <f>IF(Monomers_Data!AE124=1,0.5*DO124+0.5*DN124,IF(Monomers_Data!AE124=2,0.7*DO124+0.3*DN124,IF(Monomers_Data!AE124=3,MAXA(MINA(DN124,DO124),DM124),IF(Monomers_Data!AE124=4,0.7*DO124+0.3*DM124,IF(Monomers_Data!AE124=5,0.5*DO124+0.5*DM124,"ERR")))))</f>
        <v>35.313335390339184</v>
      </c>
      <c r="DQ124" s="47">
        <f t="shared" si="126"/>
        <v>35.313335390339184</v>
      </c>
      <c r="DR124" s="26">
        <f t="shared" si="115"/>
        <v>778.3059120030756</v>
      </c>
      <c r="DS124" s="24">
        <f>VLOOKUP(A124,'[2]Price Curves'!$C$8:$BH$367,'[2]Price Curves'!$BC$1)</f>
        <v>23.033333333333299</v>
      </c>
      <c r="DT124" s="6">
        <f t="shared" si="116"/>
        <v>54.841269841269757</v>
      </c>
      <c r="DU124" s="6">
        <f>VLOOKUP(A124,'[2]Price Curves'!$C$8:$BH$367,'[2]Price Curves'!$BG$1)</f>
        <v>0</v>
      </c>
      <c r="DV124" s="5">
        <f t="shared" si="183"/>
        <v>80.480952380952388</v>
      </c>
      <c r="DW124" s="58">
        <f t="shared" si="184"/>
        <v>164.88095238095238</v>
      </c>
      <c r="DX124" s="58">
        <f t="shared" si="185"/>
        <v>107.56007936507928</v>
      </c>
      <c r="DY124" s="24">
        <f t="shared" si="186"/>
        <v>109.88095238095238</v>
      </c>
      <c r="DZ124" s="24"/>
      <c r="EA124" s="186">
        <f t="shared" si="187"/>
        <v>107.56007936507928</v>
      </c>
      <c r="EB124" s="186">
        <f t="shared" si="202"/>
        <v>107.56007936507928</v>
      </c>
      <c r="EC124" s="153"/>
      <c r="ED124" s="73">
        <f>'[2]Price Curves'!AM123</f>
        <v>0</v>
      </c>
      <c r="EH124" s="67">
        <f>MAX(EXP(-0.015*((A130-'Export File'!$A$6+30)/365))*$EH$8,0.1)</f>
        <v>0.1</v>
      </c>
      <c r="EJ124" s="112">
        <f t="shared" si="188"/>
        <v>10.313335390339184</v>
      </c>
      <c r="EK124" s="112">
        <f t="shared" si="123"/>
        <v>15.533335390339182</v>
      </c>
      <c r="EL124" s="112">
        <f t="shared" si="189"/>
        <v>28.513335390339183</v>
      </c>
      <c r="EM124" s="112">
        <f t="shared" si="190"/>
        <v>21.713335390339182</v>
      </c>
      <c r="EN124" s="174">
        <f>IF(Monomers_Data!K124=1,0.5*EM124+0.5*EL124,IF(Monomers_Data!K124=2,0.7*EM124+0.3*EL124,IF(Monomers_Data!K124=3,MAXA(MINA(EL124,EM124),EK124),IF(Monomers_Data!K124=4,0.7*EM124+0.3*EK124,IF(Monomers_Data!K124=5,0.5*EM124+0.5*EK124,"ERR")))))</f>
        <v>21.713335390339182</v>
      </c>
      <c r="EP124" s="175">
        <f t="shared" si="205"/>
        <v>21.713335390339182</v>
      </c>
      <c r="EQ124" s="112">
        <f>VLOOKUP(A124,'[2]Price Curves'!$C$8:$BH$367,'[2]Price Curves'!$BH$1)</f>
        <v>0</v>
      </c>
      <c r="ER124" s="112">
        <f>VLOOKUP(A124,'[2]Price Curves'!$C$8:$BH$367,'[2]Price Curves'!$BA$1)</f>
        <v>49.652003717532374</v>
      </c>
      <c r="ES124" s="161">
        <f t="shared" si="191"/>
        <v>-13.244520252758649</v>
      </c>
      <c r="ET124" s="112">
        <f t="shared" si="192"/>
        <v>17.313335390339184</v>
      </c>
      <c r="EU124" s="192">
        <f t="shared" si="193"/>
        <v>2.0344075687902672</v>
      </c>
      <c r="EV124" s="112">
        <f t="shared" si="194"/>
        <v>15.356568219706084</v>
      </c>
      <c r="EW124" s="112">
        <f>IF(Monomers_Data!U124=1,0.5*EU124+0.5*ET124,IF(Monomers_Data!U124=2,0.7*EU124+0.3*ET124,IF(Monomers_Data!U124=3,MAXA(MINA(ET124,EU124),ES124),IF(Monomers_Data!U124=4,0.7*EU124+0.3*ES124,IF(Monomers_Data!U124=5,0.5*EU124+0.5*ES124,"ERR")))))</f>
        <v>6.6180859152549409</v>
      </c>
      <c r="EX124" s="24">
        <f t="shared" si="197"/>
        <v>6.6180859152549409</v>
      </c>
      <c r="EY124" s="211">
        <f>VLOOKUP(A124,'[2]Price Curves'!$C$8:$BH$367,'[2]Price Curves'!$BE$1)</f>
        <v>4.6370000000000005</v>
      </c>
      <c r="EZ124" s="112">
        <f t="shared" si="129"/>
        <v>70.828299999999999</v>
      </c>
      <c r="FA124">
        <f t="shared" si="195"/>
        <v>68.688499999999991</v>
      </c>
    </row>
    <row r="125" spans="1:157" x14ac:dyDescent="0.3">
      <c r="A125" s="113">
        <f t="shared" si="196"/>
        <v>40513</v>
      </c>
      <c r="C125" s="52">
        <f t="shared" si="132"/>
        <v>24.332804738203301</v>
      </c>
      <c r="D125" s="12"/>
      <c r="E125" s="24">
        <f t="shared" si="133"/>
        <v>33.332804738203301</v>
      </c>
      <c r="F125" s="24">
        <f t="shared" si="134"/>
        <v>46.332804738203301</v>
      </c>
      <c r="G125" s="24">
        <f t="shared" si="135"/>
        <v>39.532804738203296</v>
      </c>
      <c r="H125" s="40">
        <f>IF(Polymers_Data!F125=1,0.5*G125+0.5*F125,IF(Polymers_Data!F125=2,0.7*G125+0.3*F125,IF(Polymers_Data!F125=3,MAXA(MINA(F125,G125),E125),IF(Polymers_Data!F125=4,0.7*G125+0.3*E125,IF(Polymers_Data!F125=5,0.5*G125+0.5*E125,"ERR")))))</f>
        <v>39.532804738203296</v>
      </c>
      <c r="I125" s="116">
        <v>0</v>
      </c>
      <c r="J125" s="116">
        <f t="shared" si="136"/>
        <v>39.532804738203296</v>
      </c>
      <c r="K125" s="65">
        <f t="shared" si="113"/>
        <v>41.532804738203296</v>
      </c>
      <c r="L125" s="91">
        <f t="shared" si="137"/>
        <v>41.832804738203301</v>
      </c>
      <c r="M125" s="92">
        <f t="shared" si="130"/>
        <v>42.832804738203301</v>
      </c>
      <c r="N125" s="93">
        <f t="shared" si="138"/>
        <v>40.832804738203301</v>
      </c>
      <c r="O125" s="25">
        <f t="shared" si="139"/>
        <v>26.832804738203301</v>
      </c>
      <c r="P125" s="24">
        <f t="shared" si="140"/>
        <v>44.832804738203301</v>
      </c>
      <c r="Q125" s="24">
        <f t="shared" si="141"/>
        <v>36.582804738203301</v>
      </c>
      <c r="R125" s="12"/>
      <c r="S125" s="37">
        <f t="shared" si="142"/>
        <v>36.032804738203296</v>
      </c>
      <c r="T125" s="40"/>
      <c r="U125" s="25">
        <f t="shared" si="117"/>
        <v>29.332804738203301</v>
      </c>
      <c r="V125" s="24">
        <f t="shared" si="118"/>
        <v>43.832804738203301</v>
      </c>
      <c r="W125" s="24">
        <f t="shared" si="119"/>
        <v>36.332804738203301</v>
      </c>
      <c r="X125" s="40"/>
      <c r="Y125" s="40">
        <f>IF(Polymers_Data!BA125=1,0.5*W125+0.5*V125,IF(Polymers_Data!BA125=2,0.7*W125+0.3*V125,IF(Polymers_Data!BA125=3,MAXA(MINA(V125,W125),U125),IF(Polymers_Data!BA125=4,0.7*W125+0.3*U125,IF(Polymers_Data!BA125=5,0.5*W125+0.5*U125,"ERR")))))</f>
        <v>36.332804738203301</v>
      </c>
      <c r="Z125" s="24">
        <v>0</v>
      </c>
      <c r="AA125" s="40">
        <f t="shared" si="200"/>
        <v>36.332804738203301</v>
      </c>
      <c r="AB125" s="40">
        <f t="shared" si="143"/>
        <v>37.332804738203301</v>
      </c>
      <c r="AC125" s="143">
        <f t="shared" si="144"/>
        <v>38.032804738203296</v>
      </c>
      <c r="AD125" s="97">
        <f t="shared" si="145"/>
        <v>39.832804738203301</v>
      </c>
      <c r="AE125" s="24">
        <f t="shared" si="146"/>
        <v>35.662804738203299</v>
      </c>
      <c r="AF125" s="24">
        <f t="shared" si="147"/>
        <v>51.332804738203301</v>
      </c>
      <c r="AG125" s="24">
        <f t="shared" si="148"/>
        <v>42.0128047382033</v>
      </c>
      <c r="AH125" s="12"/>
      <c r="AI125" s="37">
        <f t="shared" si="149"/>
        <v>42.532804738203296</v>
      </c>
      <c r="AJ125" s="34">
        <f t="shared" si="150"/>
        <v>45.332804738203301</v>
      </c>
      <c r="AK125" s="25">
        <f t="shared" si="151"/>
        <v>19.832804738203301</v>
      </c>
      <c r="AL125" s="12"/>
      <c r="AM125" s="24">
        <f t="shared" si="152"/>
        <v>32.632804738203305</v>
      </c>
      <c r="AN125" s="24">
        <f t="shared" si="153"/>
        <v>43.832804738203301</v>
      </c>
      <c r="AO125" s="24">
        <f t="shared" si="154"/>
        <v>37.732804738203299</v>
      </c>
      <c r="AP125" s="116">
        <f>IF(Polymers_Data!AE125=1,0.5*AO125+0.5*AN125,IF(Polymers_Data!AE125=2,0.7*AO125+0.3*AN125,IF(Polymers_Data!AE125=3,MAXA(MINA(AN125,AO125),AM125),IF(Polymers_Data!AE125=4,0.7*AO125+0.3*AM125,IF(Polymers_Data!AE125=5,0.5*AO125+0.5*AM125,"ERR")))))</f>
        <v>37.732804738203299</v>
      </c>
      <c r="AQ125" s="116">
        <f>IF(Polymers_Data!AE125=1,0.5*AO125+0.5*AN125,IF(Polymers_Data!AE125=2,0.7*AO125+0.3*AN125,IF(Polymers_Data!AE125=3,MAXA(MINA(AN125,AO125),AM125),IF(Polymers_Data!AE125=4,0.7*AO125+0.3*AM125,IF(Polymers_Data!AE125=5,0.5*AO125+0.5*AM125,"ERR")))))</f>
        <v>37.732804738203299</v>
      </c>
      <c r="AR125" s="24">
        <f t="shared" si="206"/>
        <v>29.832804738203301</v>
      </c>
      <c r="AS125" s="24">
        <f t="shared" si="207"/>
        <v>43.582804738203301</v>
      </c>
      <c r="AT125" s="24">
        <f t="shared" si="120"/>
        <v>35.222804738203301</v>
      </c>
      <c r="AU125" s="24">
        <f>IF(Polymers_Data!BP125=1,0.5*AT125+0.5*AS125,IF(Polymers_Data!BP125=2,0.7*AT125+0.3*AS125,IF(Polymers_Data!BP125=3,MAXA(MINA(AS125,AT125),AR125),IF(Polymers_Data!BP125=4,0.7*AT125+0.3*AR125,IF(Polymers_Data!BP125=5,0.3*AT125+0.7*AR125,"ERR")))))</f>
        <v>35.222804738203301</v>
      </c>
      <c r="AV125" s="24"/>
      <c r="AW125" s="24">
        <f t="shared" si="204"/>
        <v>35.222804738203301</v>
      </c>
      <c r="AX125" s="14"/>
      <c r="AY125" s="52">
        <f t="shared" si="155"/>
        <v>24.332804738203301</v>
      </c>
      <c r="AZ125" s="12"/>
      <c r="BA125" s="24">
        <f t="shared" si="156"/>
        <v>41.832804738203301</v>
      </c>
      <c r="BB125" s="24">
        <f t="shared" si="157"/>
        <v>84.332804738203293</v>
      </c>
      <c r="BC125" s="24">
        <f t="shared" si="158"/>
        <v>63.832804738203301</v>
      </c>
      <c r="BD125" s="116">
        <f>IF(Polymers_Data!BZ125=1,0.5*BC125+0.5*BB125,IF(Polymers_Data!BZ125=2,0.7*BC125+0.3*BB125,IF(Polymers_Data!BZ125=3,MAXA(MINA(BB125,BC125),BA125),IF(Polymers_Data!BZ125=4,0.7*BC125+0.3*BA125,IF(Polymers_Data!BZ125=5,0.5*BC125+0.5*BA125,"ERR")))))</f>
        <v>63.832804738203301</v>
      </c>
      <c r="BE125" s="40">
        <f>IF(Polymers_Data!BZ125=1,0.5*BC125+0.5*BB125,IF(Polymers_Data!BZ125=2,0.7*BC125+0.3*BB125,IF(Polymers_Data!BZ125=3,MAXA(MINA(BB125,BC125),BA125),IF(Polymers_Data!BZ125=4,0.7*BC125+0.3*BA125,IF(Polymers_Data!BZ125=5,0.5*BC125+0.5*BA125,"ERR")))))</f>
        <v>63.832804738203301</v>
      </c>
      <c r="BF125" s="12"/>
      <c r="BG125" s="12"/>
      <c r="BH125" s="12"/>
      <c r="BI125" s="53">
        <f t="shared" si="159"/>
        <v>63.832804738203301</v>
      </c>
      <c r="BJ125" s="12"/>
      <c r="BK125" s="25">
        <f t="shared" si="160"/>
        <v>35.332804738203301</v>
      </c>
      <c r="BL125" s="12"/>
      <c r="BM125" s="24">
        <f t="shared" si="161"/>
        <v>42.582804738203301</v>
      </c>
      <c r="BN125" s="24">
        <f t="shared" si="162"/>
        <v>57.332804738203301</v>
      </c>
      <c r="BO125" s="24">
        <f t="shared" si="163"/>
        <v>50.532804738203296</v>
      </c>
      <c r="BP125" s="94">
        <f>IF(Polymers_Data!AJ125=1,0.5*BO125+0.5*BN125,IF(Polymers_Data!AJ125=2,0.7*BO125+0.3*BN125,IF(Polymers_Data!AJ125=3,MAXA(MINA(BN125,BO125),BM125),IF(Polymers_Data!AJ125=4,0.7*BO125+0.3*BM125,IF(Polymers_Data!AJ125=5,0.5*BO125+0.5*BM125,"ERR")))))</f>
        <v>50.532804738203296</v>
      </c>
      <c r="BQ125" s="94">
        <v>0</v>
      </c>
      <c r="BR125" s="94">
        <f t="shared" si="203"/>
        <v>50.532804738203296</v>
      </c>
      <c r="BS125" s="24">
        <f t="shared" si="208"/>
        <v>48.032804738203296</v>
      </c>
      <c r="BT125" s="6"/>
      <c r="BU125" s="31">
        <f>VLOOKUP(A125,'[2]Price Curves'!$C$8:$IV$367,'[2]Price Curves'!$AW$1)</f>
        <v>30.688430072463806</v>
      </c>
      <c r="BV125" s="24">
        <f t="shared" ref="BV125:BV147" si="211">BU125/2.97</f>
        <v>10.332804738203301</v>
      </c>
      <c r="BW125" s="24">
        <f t="shared" si="209"/>
        <v>17.332804738203301</v>
      </c>
      <c r="BX125" s="24">
        <f t="shared" si="164"/>
        <v>34.193804738203298</v>
      </c>
      <c r="BY125" s="24">
        <f t="shared" si="165"/>
        <v>24.332804738203301</v>
      </c>
      <c r="BZ125" s="24">
        <f>IF(Monomers_Data!F125=1,0.5*BY125+0.5*BX125,IF(Monomers_Data!F125=2,0.7*BY125+0.3*BX125,IF(Monomers_Data!F125=3,MAXA(MINA(BX125,BY125),BW125),IF(Monomers_Data!F125=4,0.7*BY125+0.3*BW125,IF(Monomers_Data!F125=5,0.5*BY125+0.5*BW125,"ERR")))))</f>
        <v>24.332804738203301</v>
      </c>
      <c r="CA125" s="24"/>
      <c r="CB125" s="40">
        <f t="shared" si="199"/>
        <v>24.332804738203301</v>
      </c>
      <c r="CC125" s="24">
        <f t="shared" si="166"/>
        <v>21.732804738203299</v>
      </c>
      <c r="CD125" s="24">
        <f t="shared" si="167"/>
        <v>26.332804738203301</v>
      </c>
      <c r="CE125" s="26">
        <f t="shared" si="168"/>
        <v>24.582804738203301</v>
      </c>
      <c r="CF125" s="6"/>
      <c r="CG125" s="5">
        <f>VLOOKUP(A125,'[2]Price Curves'!$C$8:$BH$367,'[2]Price Curves'!$AY$1)</f>
        <v>49.380433204347852</v>
      </c>
      <c r="CH125" s="6">
        <f t="shared" si="124"/>
        <v>11.673861277623605</v>
      </c>
      <c r="CI125" s="6">
        <f t="shared" si="125"/>
        <v>16.332804738203301</v>
      </c>
      <c r="CJ125" s="6">
        <f t="shared" si="125"/>
        <v>22.332804738203301</v>
      </c>
      <c r="CK125" s="6">
        <f t="shared" si="125"/>
        <v>18.332804738203301</v>
      </c>
      <c r="CL125" s="47">
        <f>IF(Monomers_Data!P125=1,0.5*CK125+0.5*CJ125,IF(Monomers_Data!P125=2,0.7*CK125+0.3*CJ125,IF(Monomers_Data!P125=3,MAXA(MINA(CJ125,CK125),CI125),IF(Monomers_Data!P125=4,0.7*CK125+0.3*CI125,IF(Monomers_Data!P125=5,0.5*CK125+0.5*CI125,"ERR")))))</f>
        <v>18.332804738203301</v>
      </c>
      <c r="CM125" s="47">
        <f t="shared" si="169"/>
        <v>18.673861277623605</v>
      </c>
      <c r="CN125" s="47"/>
      <c r="CO125" s="34">
        <f t="shared" si="127"/>
        <v>18.332804738203301</v>
      </c>
      <c r="CP125" s="47">
        <v>1.5</v>
      </c>
      <c r="CQ125" s="87">
        <f t="shared" si="170"/>
        <v>19.832804738203301</v>
      </c>
      <c r="CR125" s="6">
        <f t="shared" si="171"/>
        <v>6.6234854979828963</v>
      </c>
      <c r="CS125" s="60">
        <f t="shared" si="172"/>
        <v>6.6234854979828963</v>
      </c>
      <c r="CT125" s="63">
        <f t="shared" si="173"/>
        <v>24.332804738203301</v>
      </c>
      <c r="CU125" s="6">
        <f t="shared" si="121"/>
        <v>26.832804738203301</v>
      </c>
      <c r="CV125" s="6">
        <f t="shared" si="174"/>
        <v>41.332804738203301</v>
      </c>
      <c r="CW125" s="6">
        <f t="shared" si="175"/>
        <v>34.332804738203301</v>
      </c>
      <c r="CX125" s="24">
        <f>IF(Polymers_Data!BU125=1,0.5*CW125+0.5*CV125,IF(Polymers_Data!BU125=2,0.7*CW125+0.3*CV125,IF(Polymers_Data!BU125=3,MAXA(MINA(CV125,CW125),CU125),IF(Polymers_Data!BU125=4,0.7*CW125+0.3*CU125,IF(Polymers_Data!BU125=5,0.5*CW125+0.5*CU125,"ERR")))))</f>
        <v>36.432804738203295</v>
      </c>
      <c r="CY125" s="177">
        <f t="shared" si="128"/>
        <v>36.432804738203295</v>
      </c>
      <c r="CZ125" s="5">
        <v>0</v>
      </c>
      <c r="DA125" s="6">
        <f t="shared" si="210"/>
        <v>0</v>
      </c>
      <c r="DB125" s="26"/>
      <c r="DC125" s="6">
        <f t="shared" si="198"/>
        <v>21.732804738203299</v>
      </c>
      <c r="DD125" s="6">
        <f t="shared" si="201"/>
        <v>107.60630952380953</v>
      </c>
      <c r="DE125" s="6">
        <f t="shared" si="176"/>
        <v>22.855308370223828</v>
      </c>
      <c r="DF125" s="6">
        <f t="shared" si="177"/>
        <v>16.432804738203298</v>
      </c>
      <c r="DG125" s="6">
        <f t="shared" si="178"/>
        <v>46.732804738203299</v>
      </c>
      <c r="DH125" s="24">
        <f t="shared" si="179"/>
        <v>27.732804738203299</v>
      </c>
      <c r="DI125" s="6">
        <f>IF(Monomers_Data!AE125=1,0.5*DH125+0.5*DG125,IF(Monomers_Data!AE125=2,0.7*DH125+0.3*DG125,IF(Monomers_Data!AE125=3,MAXA(MINA(DG125,DH125),DF125),IF(Monomers_Data!AE125=4,0.7*DH125+0.3*DF125,IF(Monomers_Data!AE125=5,0.5*DH125+0.5*DF125,"ERR")))))</f>
        <v>27.732804738203299</v>
      </c>
      <c r="DJ125" s="47">
        <f t="shared" si="131"/>
        <v>27.732804738203299</v>
      </c>
      <c r="DK125" s="26">
        <f t="shared" si="114"/>
        <v>611.23101643000075</v>
      </c>
      <c r="DL125" s="6">
        <f t="shared" si="180"/>
        <v>24.332804738203301</v>
      </c>
      <c r="DM125" s="6">
        <f t="shared" si="122"/>
        <v>26.832804738203301</v>
      </c>
      <c r="DN125" s="6">
        <f t="shared" si="181"/>
        <v>47.332804738203301</v>
      </c>
      <c r="DO125" s="24">
        <f t="shared" si="182"/>
        <v>35.332804738203301</v>
      </c>
      <c r="DP125" s="6">
        <f>IF(Monomers_Data!AE125=1,0.5*DO125+0.5*DN125,IF(Monomers_Data!AE125=2,0.7*DO125+0.3*DN125,IF(Monomers_Data!AE125=3,MAXA(MINA(DN125,DO125),DM125),IF(Monomers_Data!AE125=4,0.7*DO125+0.3*DM125,IF(Monomers_Data!AE125=5,0.5*DO125+0.5*DM125,"ERR")))))</f>
        <v>35.332804738203301</v>
      </c>
      <c r="DQ125" s="47">
        <f t="shared" si="126"/>
        <v>35.332804738203301</v>
      </c>
      <c r="DR125" s="26">
        <f t="shared" si="115"/>
        <v>778.73501643000077</v>
      </c>
      <c r="DS125" s="24">
        <f>VLOOKUP(A125,'[2]Price Curves'!$C$8:$BH$367,'[2]Price Curves'!$BC$1)</f>
        <v>23.05</v>
      </c>
      <c r="DT125" s="6">
        <f t="shared" si="116"/>
        <v>54.880952380952387</v>
      </c>
      <c r="DU125" s="6">
        <f>VLOOKUP(A125,'[2]Price Curves'!$C$8:$BH$367,'[2]Price Curves'!$BG$1)</f>
        <v>0</v>
      </c>
      <c r="DV125" s="5">
        <f t="shared" si="183"/>
        <v>80.540476190476184</v>
      </c>
      <c r="DW125" s="58">
        <f t="shared" si="184"/>
        <v>164.94047619047618</v>
      </c>
      <c r="DX125" s="58">
        <f t="shared" si="185"/>
        <v>107.60630952380953</v>
      </c>
      <c r="DY125" s="24">
        <f t="shared" si="186"/>
        <v>109.94047619047618</v>
      </c>
      <c r="DZ125" s="24"/>
      <c r="EA125" s="186">
        <f t="shared" si="187"/>
        <v>107.60630952380953</v>
      </c>
      <c r="EB125" s="186">
        <f t="shared" si="202"/>
        <v>107.60630952380953</v>
      </c>
      <c r="EC125" s="153"/>
      <c r="ED125" s="73">
        <f>'[2]Price Curves'!AM124</f>
        <v>0</v>
      </c>
      <c r="EH125" s="67">
        <f>MAX(EXP(-0.015*((A131-'Export File'!$A$6+30)/365))*$EH$8,0.1)</f>
        <v>0.1</v>
      </c>
      <c r="EJ125" s="112">
        <f t="shared" si="188"/>
        <v>10.332804738203301</v>
      </c>
      <c r="EK125" s="112">
        <f t="shared" si="123"/>
        <v>15.552804738203299</v>
      </c>
      <c r="EL125" s="112">
        <f t="shared" si="189"/>
        <v>28.5328047382033</v>
      </c>
      <c r="EM125" s="112">
        <f t="shared" si="190"/>
        <v>21.732804738203299</v>
      </c>
      <c r="EN125" s="174">
        <f>IF(Monomers_Data!K125=1,0.5*EM125+0.5*EL125,IF(Monomers_Data!K125=2,0.7*EM125+0.3*EL125,IF(Monomers_Data!K125=3,MAXA(MINA(EL125,EM125),EK125),IF(Monomers_Data!K125=4,0.7*EM125+0.3*EK125,IF(Monomers_Data!K125=5,0.5*EM125+0.5*EK125,"ERR")))))</f>
        <v>21.732804738203299</v>
      </c>
      <c r="EP125" s="175">
        <f t="shared" si="205"/>
        <v>21.732804738203299</v>
      </c>
      <c r="EQ125" s="112">
        <f>VLOOKUP(A125,'[2]Price Curves'!$C$8:$BH$367,'[2]Price Curves'!$BH$1)</f>
        <v>0</v>
      </c>
      <c r="ER125" s="112">
        <f>VLOOKUP(A125,'[2]Price Curves'!$C$8:$BH$367,'[2]Price Curves'!$BA$1)</f>
        <v>49.720018043478092</v>
      </c>
      <c r="ES125" s="161">
        <f t="shared" si="191"/>
        <v>-13.265250233854996</v>
      </c>
      <c r="ET125" s="112">
        <f t="shared" si="192"/>
        <v>17.332804738203301</v>
      </c>
      <c r="EU125" s="192">
        <f t="shared" si="193"/>
        <v>2.0337772521741524</v>
      </c>
      <c r="EV125" s="112">
        <f t="shared" si="194"/>
        <v>15.371267577343492</v>
      </c>
      <c r="EW125" s="112">
        <f>IF(Monomers_Data!U125=1,0.5*EU125+0.5*ET125,IF(Monomers_Data!U125=2,0.7*EU125+0.3*ET125,IF(Monomers_Data!U125=3,MAXA(MINA(ET125,EU125),ES125),IF(Monomers_Data!U125=4,0.7*EU125+0.3*ES125,IF(Monomers_Data!U125=5,0.5*EU125+0.5*ES125,"ERR")))))</f>
        <v>6.6234854979828963</v>
      </c>
      <c r="EX125" s="24">
        <f t="shared" si="197"/>
        <v>6.6234854979828963</v>
      </c>
      <c r="EY125" s="211">
        <f>VLOOKUP(A125,'[2]Price Curves'!$C$8:$BH$367,'[2]Price Curves'!$BE$1)</f>
        <v>4.7570000000000006</v>
      </c>
      <c r="EZ125" s="112">
        <f t="shared" si="129"/>
        <v>72.7363</v>
      </c>
      <c r="FA125">
        <f t="shared" si="195"/>
        <v>69.94850000000001</v>
      </c>
    </row>
    <row r="126" spans="1:157" x14ac:dyDescent="0.3">
      <c r="A126" s="113">
        <f t="shared" si="196"/>
        <v>40544</v>
      </c>
      <c r="C126" s="52">
        <f t="shared" si="132"/>
        <v>23.776393926032789</v>
      </c>
      <c r="D126" s="12"/>
      <c r="E126" s="24">
        <f t="shared" si="133"/>
        <v>32.776393926032789</v>
      </c>
      <c r="F126" s="24">
        <f t="shared" si="134"/>
        <v>45.776393926032789</v>
      </c>
      <c r="G126" s="24">
        <f t="shared" si="135"/>
        <v>38.976393926032785</v>
      </c>
      <c r="H126" s="40">
        <f>IF(Polymers_Data!F126=1,0.5*G126+0.5*F126,IF(Polymers_Data!F126=2,0.7*G126+0.3*F126,IF(Polymers_Data!F126=3,MAXA(MINA(F126,G126),E126),IF(Polymers_Data!F126=4,0.7*G126+0.3*E126,IF(Polymers_Data!F126=5,0.5*G126+0.5*E126,"ERR")))))</f>
        <v>38.976393926032785</v>
      </c>
      <c r="I126" s="116">
        <v>0</v>
      </c>
      <c r="J126" s="116">
        <f t="shared" si="136"/>
        <v>38.976393926032785</v>
      </c>
      <c r="K126" s="65">
        <f t="shared" ref="K126:K147" si="212">J126+2</f>
        <v>40.976393926032785</v>
      </c>
      <c r="L126" s="91">
        <f t="shared" si="137"/>
        <v>41.276393926032789</v>
      </c>
      <c r="M126" s="92">
        <f t="shared" si="130"/>
        <v>42.276393926032789</v>
      </c>
      <c r="N126" s="93">
        <f t="shared" si="138"/>
        <v>40.276393926032789</v>
      </c>
      <c r="O126" s="25">
        <f t="shared" si="139"/>
        <v>26.276393926032789</v>
      </c>
      <c r="P126" s="24">
        <f t="shared" si="140"/>
        <v>44.276393926032789</v>
      </c>
      <c r="Q126" s="24">
        <f t="shared" si="141"/>
        <v>36.026393926032789</v>
      </c>
      <c r="R126" s="12"/>
      <c r="S126" s="37">
        <f t="shared" si="142"/>
        <v>35.476393926032785</v>
      </c>
      <c r="T126" s="40"/>
      <c r="U126" s="25">
        <f t="shared" si="117"/>
        <v>28.776393926032789</v>
      </c>
      <c r="V126" s="24">
        <f t="shared" si="118"/>
        <v>43.276393926032789</v>
      </c>
      <c r="W126" s="24">
        <f t="shared" si="119"/>
        <v>35.776393926032789</v>
      </c>
      <c r="X126" s="40"/>
      <c r="Y126" s="40">
        <f>IF(Polymers_Data!BA126=1,0.5*W126+0.5*V126,IF(Polymers_Data!BA126=2,0.7*W126+0.3*V126,IF(Polymers_Data!BA126=3,MAXA(MINA(V126,W126),U126),IF(Polymers_Data!BA126=4,0.7*W126+0.3*U126,IF(Polymers_Data!BA126=5,0.5*W126+0.5*U126,"ERR")))))</f>
        <v>35.776393926032789</v>
      </c>
      <c r="Z126" s="24">
        <v>0</v>
      </c>
      <c r="AA126" s="40">
        <f t="shared" si="200"/>
        <v>35.776393926032789</v>
      </c>
      <c r="AB126" s="40">
        <f t="shared" si="143"/>
        <v>36.776393926032789</v>
      </c>
      <c r="AC126" s="143">
        <f t="shared" si="144"/>
        <v>37.476393926032785</v>
      </c>
      <c r="AD126" s="97">
        <f t="shared" si="145"/>
        <v>39.276393926032789</v>
      </c>
      <c r="AE126" s="24">
        <f t="shared" si="146"/>
        <v>35.106393926032787</v>
      </c>
      <c r="AF126" s="24">
        <f t="shared" si="147"/>
        <v>50.776393926032789</v>
      </c>
      <c r="AG126" s="24">
        <f t="shared" si="148"/>
        <v>41.456393926032788</v>
      </c>
      <c r="AH126" s="12"/>
      <c r="AI126" s="37">
        <f t="shared" si="149"/>
        <v>41.976393926032785</v>
      </c>
      <c r="AJ126" s="34">
        <f t="shared" si="150"/>
        <v>44.776393926032789</v>
      </c>
      <c r="AK126" s="25">
        <f t="shared" si="151"/>
        <v>19.276393926032789</v>
      </c>
      <c r="AL126" s="12"/>
      <c r="AM126" s="24">
        <f t="shared" si="152"/>
        <v>32.076393926032793</v>
      </c>
      <c r="AN126" s="24">
        <f t="shared" si="153"/>
        <v>43.276393926032789</v>
      </c>
      <c r="AO126" s="24">
        <f t="shared" si="154"/>
        <v>37.176393926032787</v>
      </c>
      <c r="AP126" s="116">
        <f>IF(Polymers_Data!AE126=1,0.5*AO126+0.5*AN126,IF(Polymers_Data!AE126=2,0.7*AO126+0.3*AN126,IF(Polymers_Data!AE126=3,MAXA(MINA(AN126,AO126),AM126),IF(Polymers_Data!AE126=4,0.7*AO126+0.3*AM126,IF(Polymers_Data!AE126=5,0.5*AO126+0.5*AM126,"ERR")))))</f>
        <v>37.176393926032787</v>
      </c>
      <c r="AQ126" s="116">
        <f>IF(Polymers_Data!AE126=1,0.5*AO126+0.5*AN126,IF(Polymers_Data!AE126=2,0.7*AO126+0.3*AN126,IF(Polymers_Data!AE126=3,MAXA(MINA(AN126,AO126),AM126),IF(Polymers_Data!AE126=4,0.7*AO126+0.3*AM126,IF(Polymers_Data!AE126=5,0.5*AO126+0.5*AM126,"ERR")))))</f>
        <v>37.176393926032787</v>
      </c>
      <c r="AR126" s="24">
        <f t="shared" si="206"/>
        <v>29.276393926032789</v>
      </c>
      <c r="AS126" s="24">
        <f t="shared" si="207"/>
        <v>43.026393926032789</v>
      </c>
      <c r="AT126" s="24">
        <f t="shared" si="120"/>
        <v>34.666393926032789</v>
      </c>
      <c r="AU126" s="24">
        <f>IF(Polymers_Data!BP126=1,0.5*AT126+0.5*AS126,IF(Polymers_Data!BP126=2,0.7*AT126+0.3*AS126,IF(Polymers_Data!BP126=3,MAXA(MINA(AS126,AT126),AR126),IF(Polymers_Data!BP126=4,0.7*AT126+0.3*AR126,IF(Polymers_Data!BP126=5,0.3*AT126+0.7*AR126,"ERR")))))</f>
        <v>34.666393926032789</v>
      </c>
      <c r="AV126" s="24"/>
      <c r="AW126" s="24">
        <f t="shared" si="204"/>
        <v>34.666393926032789</v>
      </c>
      <c r="AX126" s="14"/>
      <c r="AY126" s="52">
        <f t="shared" si="155"/>
        <v>23.776393926032789</v>
      </c>
      <c r="AZ126" s="12"/>
      <c r="BA126" s="24">
        <f t="shared" si="156"/>
        <v>41.276393926032789</v>
      </c>
      <c r="BB126" s="24">
        <f t="shared" si="157"/>
        <v>83.776393926032796</v>
      </c>
      <c r="BC126" s="24">
        <f t="shared" si="158"/>
        <v>63.276393926032789</v>
      </c>
      <c r="BD126" s="116">
        <f>IF(Polymers_Data!BZ126=1,0.5*BC126+0.5*BB126,IF(Polymers_Data!BZ126=2,0.7*BC126+0.3*BB126,IF(Polymers_Data!BZ126=3,MAXA(MINA(BB126,BC126),BA126),IF(Polymers_Data!BZ126=4,0.7*BC126+0.3*BA126,IF(Polymers_Data!BZ126=5,0.5*BC126+0.5*BA126,"ERR")))))</f>
        <v>63.276393926032789</v>
      </c>
      <c r="BE126" s="40">
        <f>IF(Polymers_Data!BZ126=1,0.5*BC126+0.5*BB126,IF(Polymers_Data!BZ126=2,0.7*BC126+0.3*BB126,IF(Polymers_Data!BZ126=3,MAXA(MINA(BB126,BC126),BA126),IF(Polymers_Data!BZ126=4,0.7*BC126+0.3*BA126,IF(Polymers_Data!BZ126=5,0.5*BC126+0.5*BA126,"ERR")))))</f>
        <v>63.276393926032789</v>
      </c>
      <c r="BF126" s="12"/>
      <c r="BG126" s="12"/>
      <c r="BH126" s="12"/>
      <c r="BI126" s="53">
        <f t="shared" si="159"/>
        <v>63.276393926032789</v>
      </c>
      <c r="BJ126" s="12"/>
      <c r="BK126" s="25">
        <f t="shared" si="160"/>
        <v>34.776393926032789</v>
      </c>
      <c r="BL126" s="12"/>
      <c r="BM126" s="24">
        <f t="shared" si="161"/>
        <v>42.026393926032789</v>
      </c>
      <c r="BN126" s="24">
        <f t="shared" si="162"/>
        <v>56.776393926032789</v>
      </c>
      <c r="BO126" s="24">
        <f t="shared" si="163"/>
        <v>49.976393926032785</v>
      </c>
      <c r="BP126" s="94">
        <f>IF(Polymers_Data!AJ126=1,0.5*BO126+0.5*BN126,IF(Polymers_Data!AJ126=2,0.7*BO126+0.3*BN126,IF(Polymers_Data!AJ126=3,MAXA(MINA(BN126,BO126),BM126),IF(Polymers_Data!AJ126=4,0.7*BO126+0.3*BM126,IF(Polymers_Data!AJ126=5,0.5*BO126+0.5*BM126,"ERR")))))</f>
        <v>49.976393926032785</v>
      </c>
      <c r="BQ126" s="94">
        <v>0</v>
      </c>
      <c r="BR126" s="94">
        <f t="shared" si="203"/>
        <v>49.976393926032785</v>
      </c>
      <c r="BS126" s="24">
        <f t="shared" si="208"/>
        <v>47.476393926032785</v>
      </c>
      <c r="BT126" s="6"/>
      <c r="BU126" s="31">
        <f>VLOOKUP(A126,'[2]Price Curves'!$C$8:$IV$367,'[2]Price Curves'!$AW$1)</f>
        <v>29.03588996031738</v>
      </c>
      <c r="BV126" s="24">
        <f t="shared" si="211"/>
        <v>9.776393926032787</v>
      </c>
      <c r="BW126" s="24">
        <f t="shared" si="209"/>
        <v>16.776393926032789</v>
      </c>
      <c r="BX126" s="24">
        <f t="shared" si="164"/>
        <v>33.637393926032786</v>
      </c>
      <c r="BY126" s="24">
        <f t="shared" si="165"/>
        <v>23.776393926032789</v>
      </c>
      <c r="BZ126" s="24">
        <f>IF(Monomers_Data!F126=1,0.5*BY126+0.5*BX126,IF(Monomers_Data!F126=2,0.7*BY126+0.3*BX126,IF(Monomers_Data!F126=3,MAXA(MINA(BX126,BY126),BW126),IF(Monomers_Data!F126=4,0.7*BY126+0.3*BW126,IF(Monomers_Data!F126=5,0.5*BY126+0.5*BW126,"ERR")))))</f>
        <v>23.776393926032789</v>
      </c>
      <c r="CA126" s="24"/>
      <c r="CB126" s="40">
        <f t="shared" si="199"/>
        <v>23.776393926032789</v>
      </c>
      <c r="CC126" s="24">
        <f t="shared" si="166"/>
        <v>21.176393926032787</v>
      </c>
      <c r="CD126" s="24">
        <f t="shared" si="167"/>
        <v>25.776393926032789</v>
      </c>
      <c r="CE126" s="26">
        <f t="shared" si="168"/>
        <v>24.026393926032789</v>
      </c>
      <c r="CF126" s="6"/>
      <c r="CG126" s="5">
        <f>VLOOKUP(A126,'[2]Price Curves'!$C$8:$BH$367,'[2]Price Curves'!$AY$1)</f>
        <v>49.268050218452387</v>
      </c>
      <c r="CH126" s="6">
        <f t="shared" si="124"/>
        <v>11.647293195851628</v>
      </c>
      <c r="CI126" s="6">
        <f t="shared" si="125"/>
        <v>15.776393926032789</v>
      </c>
      <c r="CJ126" s="6">
        <f t="shared" si="125"/>
        <v>21.776393926032789</v>
      </c>
      <c r="CK126" s="6">
        <f t="shared" si="125"/>
        <v>17.776393926032789</v>
      </c>
      <c r="CL126" s="47">
        <f>IF(Monomers_Data!P126=1,0.5*CK126+0.5*CJ126,IF(Monomers_Data!P126=2,0.7*CK126+0.3*CJ126,IF(Monomers_Data!P126=3,MAXA(MINA(CJ126,CK126),CI126),IF(Monomers_Data!P126=4,0.7*CK126+0.3*CI126,IF(Monomers_Data!P126=5,0.5*CK126+0.5*CI126,"ERR")))))</f>
        <v>17.776393926032789</v>
      </c>
      <c r="CM126" s="47">
        <f t="shared" si="169"/>
        <v>18.647293195851628</v>
      </c>
      <c r="CN126" s="47"/>
      <c r="CO126" s="34">
        <f t="shared" si="127"/>
        <v>17.776393926032789</v>
      </c>
      <c r="CP126" s="47">
        <v>1.5</v>
      </c>
      <c r="CQ126" s="87">
        <f t="shared" si="170"/>
        <v>19.276393926032789</v>
      </c>
      <c r="CR126" s="6">
        <f t="shared" si="171"/>
        <v>6.1721281255868465</v>
      </c>
      <c r="CS126" s="60">
        <f t="shared" si="172"/>
        <v>6.1721281255868465</v>
      </c>
      <c r="CT126" s="63">
        <f t="shared" si="173"/>
        <v>23.776393926032789</v>
      </c>
      <c r="CU126" s="6">
        <f t="shared" si="121"/>
        <v>26.276393926032789</v>
      </c>
      <c r="CV126" s="6">
        <f t="shared" si="174"/>
        <v>40.776393926032789</v>
      </c>
      <c r="CW126" s="6">
        <f t="shared" si="175"/>
        <v>33.776393926032789</v>
      </c>
      <c r="CX126" s="24">
        <f>IF(Polymers_Data!BU126=1,0.5*CW126+0.5*CV126,IF(Polymers_Data!BU126=2,0.7*CW126+0.3*CV126,IF(Polymers_Data!BU126=3,MAXA(MINA(CV126,CW126),CU126),IF(Polymers_Data!BU126=4,0.7*CW126+0.3*CU126,IF(Polymers_Data!BU126=5,0.5*CW126+0.5*CU126,"ERR")))))</f>
        <v>35.87639392603279</v>
      </c>
      <c r="CY126" s="177">
        <f t="shared" si="128"/>
        <v>35.87639392603279</v>
      </c>
      <c r="CZ126" s="5">
        <v>0</v>
      </c>
      <c r="DA126" s="6">
        <f t="shared" si="210"/>
        <v>0</v>
      </c>
      <c r="DB126" s="26"/>
      <c r="DC126" s="6">
        <f t="shared" si="198"/>
        <v>21.176393926032787</v>
      </c>
      <c r="DD126" s="6">
        <f t="shared" si="201"/>
        <v>107.67565476190475</v>
      </c>
      <c r="DE126" s="6">
        <f t="shared" si="176"/>
        <v>22.704117450479075</v>
      </c>
      <c r="DF126" s="6">
        <f t="shared" si="177"/>
        <v>15.876393926032787</v>
      </c>
      <c r="DG126" s="6">
        <f t="shared" si="178"/>
        <v>46.176393926032787</v>
      </c>
      <c r="DH126" s="24">
        <f t="shared" si="179"/>
        <v>27.176393926032787</v>
      </c>
      <c r="DI126" s="6">
        <f>IF(Monomers_Data!AE126=1,0.5*DH126+0.5*DG126,IF(Monomers_Data!AE126=2,0.7*DH126+0.3*DG126,IF(Monomers_Data!AE126=3,MAXA(MINA(DG126,DH126),DF126),IF(Monomers_Data!AE126=4,0.7*DH126+0.3*DF126,IF(Monomers_Data!AE126=5,0.5*DH126+0.5*DF126,"ERR")))))</f>
        <v>27.176393926032787</v>
      </c>
      <c r="DJ126" s="47">
        <f t="shared" si="131"/>
        <v>27.176393926032787</v>
      </c>
      <c r="DK126" s="26">
        <f t="shared" ref="DK126:DK147" si="213">DJ126/100*2204</f>
        <v>598.96772212976259</v>
      </c>
      <c r="DL126" s="6">
        <f t="shared" si="180"/>
        <v>23.776393926032789</v>
      </c>
      <c r="DM126" s="6">
        <f t="shared" si="122"/>
        <v>26.276393926032789</v>
      </c>
      <c r="DN126" s="6">
        <f t="shared" si="181"/>
        <v>46.776393926032789</v>
      </c>
      <c r="DO126" s="24">
        <f t="shared" si="182"/>
        <v>34.776393926032789</v>
      </c>
      <c r="DP126" s="6">
        <f>IF(Monomers_Data!AE126=1,0.5*DO126+0.5*DN126,IF(Monomers_Data!AE126=2,0.7*DO126+0.3*DN126,IF(Monomers_Data!AE126=3,MAXA(MINA(DN126,DO126),DM126),IF(Monomers_Data!AE126=4,0.7*DO126+0.3*DM126,IF(Monomers_Data!AE126=5,0.5*DO126+0.5*DM126,"ERR")))))</f>
        <v>34.776393926032789</v>
      </c>
      <c r="DQ126" s="47">
        <f t="shared" si="126"/>
        <v>34.776393926032789</v>
      </c>
      <c r="DR126" s="26">
        <f t="shared" ref="DR126:DR147" si="214">DQ126/100*2204</f>
        <v>766.47172212976272</v>
      </c>
      <c r="DS126" s="24">
        <f>VLOOKUP(A126,'[2]Price Curves'!$C$8:$BH$367,'[2]Price Curves'!$BC$1)</f>
        <v>23.074999999999999</v>
      </c>
      <c r="DT126" s="6">
        <f t="shared" ref="DT126:DT147" si="215">DS126/42*100</f>
        <v>54.940476190476183</v>
      </c>
      <c r="DU126" s="6">
        <f>VLOOKUP(A126,'[2]Price Curves'!$C$8:$BH$367,'[2]Price Curves'!$BG$1)</f>
        <v>0</v>
      </c>
      <c r="DV126" s="5">
        <f t="shared" si="183"/>
        <v>80.600000000000009</v>
      </c>
      <c r="DW126" s="58">
        <f t="shared" si="184"/>
        <v>165</v>
      </c>
      <c r="DX126" s="58">
        <f t="shared" si="185"/>
        <v>107.67565476190475</v>
      </c>
      <c r="DY126" s="24">
        <f t="shared" si="186"/>
        <v>110</v>
      </c>
      <c r="DZ126" s="24"/>
      <c r="EA126" s="186">
        <f t="shared" si="187"/>
        <v>107.67565476190475</v>
      </c>
      <c r="EB126" s="186">
        <f t="shared" si="202"/>
        <v>107.67565476190475</v>
      </c>
      <c r="EC126" s="153"/>
      <c r="ED126" s="73">
        <f>'[2]Price Curves'!AM125</f>
        <v>0</v>
      </c>
      <c r="EH126" s="67">
        <f>MAX(EXP(-0.015*((A132-'Export File'!$A$6+30)/365))*$EH$8,0.1)</f>
        <v>0.1</v>
      </c>
      <c r="EJ126" s="112">
        <f t="shared" si="188"/>
        <v>9.776393926032787</v>
      </c>
      <c r="EK126" s="112">
        <f t="shared" si="123"/>
        <v>14.996393926032788</v>
      </c>
      <c r="EL126" s="112">
        <f t="shared" si="189"/>
        <v>27.976393926032785</v>
      </c>
      <c r="EM126" s="112">
        <f t="shared" si="190"/>
        <v>21.176393926032787</v>
      </c>
      <c r="EN126" s="174">
        <f>IF(Monomers_Data!K126=1,0.5*EM126+0.5*EL126,IF(Monomers_Data!K126=2,0.7*EM126+0.3*EL126,IF(Monomers_Data!K126=3,MAXA(MINA(EL126,EM126),EK126),IF(Monomers_Data!K126=4,0.7*EM126+0.3*EK126,IF(Monomers_Data!K126=5,0.5*EM126+0.5*EK126,"ERR")))))</f>
        <v>21.176393926032787</v>
      </c>
      <c r="EP126" s="175">
        <f t="shared" si="205"/>
        <v>21.176393926032787</v>
      </c>
      <c r="EQ126" s="112">
        <f>VLOOKUP(A126,'[2]Price Curves'!$C$8:$BH$367,'[2]Price Curves'!$BH$1)</f>
        <v>0</v>
      </c>
      <c r="ER126" s="112">
        <f>VLOOKUP(A126,'[2]Price Curves'!$C$8:$BH$367,'[2]Price Curves'!$BA$1)</f>
        <v>50.560791785714279</v>
      </c>
      <c r="ES126" s="161">
        <f t="shared" si="191"/>
        <v>-13.521508360955618</v>
      </c>
      <c r="ET126" s="112">
        <f t="shared" si="192"/>
        <v>16.776393926032789</v>
      </c>
      <c r="EU126" s="192">
        <f t="shared" si="193"/>
        <v>1.6274427825385853</v>
      </c>
      <c r="EV126" s="112">
        <f t="shared" si="194"/>
        <v>14.951177414154756</v>
      </c>
      <c r="EW126" s="112">
        <f>IF(Monomers_Data!U126=1,0.5*EU126+0.5*ET126,IF(Monomers_Data!U126=2,0.7*EU126+0.3*ET126,IF(Monomers_Data!U126=3,MAXA(MINA(ET126,EU126),ES126),IF(Monomers_Data!U126=4,0.7*EU126+0.3*ES126,IF(Monomers_Data!U126=5,0.5*EU126+0.5*ES126,"ERR")))))</f>
        <v>6.1721281255868465</v>
      </c>
      <c r="EX126" s="24">
        <f t="shared" si="197"/>
        <v>6.1721281255868465</v>
      </c>
      <c r="EY126" s="211">
        <f>VLOOKUP(A126,'[2]Price Curves'!$C$8:$BH$367,'[2]Price Curves'!$BE$1)</f>
        <v>4.8319999999999999</v>
      </c>
      <c r="EZ126" s="112">
        <f t="shared" si="129"/>
        <v>73.928799999999995</v>
      </c>
      <c r="FA126">
        <f t="shared" si="195"/>
        <v>70.736000000000004</v>
      </c>
    </row>
    <row r="127" spans="1:157" x14ac:dyDescent="0.3">
      <c r="A127" s="113">
        <f t="shared" si="196"/>
        <v>40575</v>
      </c>
      <c r="C127" s="52">
        <f t="shared" si="132"/>
        <v>23.795096580888249</v>
      </c>
      <c r="D127" s="12"/>
      <c r="E127" s="24">
        <f t="shared" si="133"/>
        <v>32.795096580888249</v>
      </c>
      <c r="F127" s="24">
        <f t="shared" si="134"/>
        <v>45.795096580888249</v>
      </c>
      <c r="G127" s="24">
        <f t="shared" si="135"/>
        <v>38.995096580888244</v>
      </c>
      <c r="H127" s="40">
        <f>IF(Polymers_Data!F127=1,0.5*G127+0.5*F127,IF(Polymers_Data!F127=2,0.7*G127+0.3*F127,IF(Polymers_Data!F127=3,MAXA(MINA(F127,G127),E127),IF(Polymers_Data!F127=4,0.7*G127+0.3*E127,IF(Polymers_Data!F127=5,0.5*G127+0.5*E127,"ERR")))))</f>
        <v>38.995096580888244</v>
      </c>
      <c r="I127" s="116">
        <v>0</v>
      </c>
      <c r="J127" s="116">
        <f t="shared" si="136"/>
        <v>38.995096580888244</v>
      </c>
      <c r="K127" s="65">
        <f t="shared" si="212"/>
        <v>40.995096580888244</v>
      </c>
      <c r="L127" s="91">
        <f t="shared" si="137"/>
        <v>41.295096580888249</v>
      </c>
      <c r="M127" s="92">
        <f t="shared" si="130"/>
        <v>42.295096580888249</v>
      </c>
      <c r="N127" s="93">
        <f t="shared" si="138"/>
        <v>40.295096580888249</v>
      </c>
      <c r="O127" s="25">
        <f t="shared" si="139"/>
        <v>26.295096580888249</v>
      </c>
      <c r="P127" s="24">
        <f t="shared" si="140"/>
        <v>44.295096580888249</v>
      </c>
      <c r="Q127" s="24">
        <f t="shared" si="141"/>
        <v>36.045096580888249</v>
      </c>
      <c r="R127" s="12"/>
      <c r="S127" s="37">
        <f t="shared" si="142"/>
        <v>35.495096580888244</v>
      </c>
      <c r="T127" s="40"/>
      <c r="U127" s="25">
        <f t="shared" ref="U127:U147" si="216">$C127+$U$3</f>
        <v>28.795096580888249</v>
      </c>
      <c r="V127" s="24">
        <f t="shared" ref="V127:V147" si="217">$C127+$V$3</f>
        <v>43.295096580888249</v>
      </c>
      <c r="W127" s="24">
        <f t="shared" ref="W127:W147" si="218">$C127+$W$3</f>
        <v>35.795096580888249</v>
      </c>
      <c r="X127" s="40"/>
      <c r="Y127" s="40">
        <f>IF(Polymers_Data!BA127=1,0.5*W127+0.5*V127,IF(Polymers_Data!BA127=2,0.7*W127+0.3*V127,IF(Polymers_Data!BA127=3,MAXA(MINA(V127,W127),U127),IF(Polymers_Data!BA127=4,0.7*W127+0.3*U127,IF(Polymers_Data!BA127=5,0.5*W127+0.5*U127,"ERR")))))</f>
        <v>35.795096580888249</v>
      </c>
      <c r="Z127" s="24">
        <v>0</v>
      </c>
      <c r="AA127" s="40">
        <f t="shared" si="200"/>
        <v>35.795096580888249</v>
      </c>
      <c r="AB127" s="40">
        <f t="shared" si="143"/>
        <v>36.795096580888249</v>
      </c>
      <c r="AC127" s="143">
        <f t="shared" si="144"/>
        <v>37.495096580888244</v>
      </c>
      <c r="AD127" s="97">
        <f t="shared" si="145"/>
        <v>39.295096580888249</v>
      </c>
      <c r="AE127" s="24">
        <f t="shared" si="146"/>
        <v>35.125096580888247</v>
      </c>
      <c r="AF127" s="24">
        <f t="shared" si="147"/>
        <v>50.795096580888249</v>
      </c>
      <c r="AG127" s="24">
        <f t="shared" si="148"/>
        <v>41.475096580888248</v>
      </c>
      <c r="AH127" s="12"/>
      <c r="AI127" s="37">
        <f t="shared" si="149"/>
        <v>41.995096580888244</v>
      </c>
      <c r="AJ127" s="34">
        <f t="shared" si="150"/>
        <v>44.795096580888249</v>
      </c>
      <c r="AK127" s="25">
        <f t="shared" si="151"/>
        <v>19.295096580888249</v>
      </c>
      <c r="AL127" s="12"/>
      <c r="AM127" s="24">
        <f t="shared" si="152"/>
        <v>32.095096580888253</v>
      </c>
      <c r="AN127" s="24">
        <f t="shared" si="153"/>
        <v>43.295096580888249</v>
      </c>
      <c r="AO127" s="24">
        <f t="shared" si="154"/>
        <v>37.195096580888247</v>
      </c>
      <c r="AP127" s="116">
        <f>IF(Polymers_Data!AE127=1,0.5*AO127+0.5*AN127,IF(Polymers_Data!AE127=2,0.7*AO127+0.3*AN127,IF(Polymers_Data!AE127=3,MAXA(MINA(AN127,AO127),AM127),IF(Polymers_Data!AE127=4,0.7*AO127+0.3*AM127,IF(Polymers_Data!AE127=5,0.5*AO127+0.5*AM127,"ERR")))))</f>
        <v>37.195096580888247</v>
      </c>
      <c r="AQ127" s="116">
        <f>IF(Polymers_Data!AE127=1,0.5*AO127+0.5*AN127,IF(Polymers_Data!AE127=2,0.7*AO127+0.3*AN127,IF(Polymers_Data!AE127=3,MAXA(MINA(AN127,AO127),AM127),IF(Polymers_Data!AE127=4,0.7*AO127+0.3*AM127,IF(Polymers_Data!AE127=5,0.5*AO127+0.5*AM127,"ERR")))))</f>
        <v>37.195096580888247</v>
      </c>
      <c r="AR127" s="24">
        <f t="shared" si="206"/>
        <v>29.295096580888249</v>
      </c>
      <c r="AS127" s="24">
        <f t="shared" si="207"/>
        <v>43.045096580888249</v>
      </c>
      <c r="AT127" s="24">
        <f t="shared" ref="AT127:AT147" si="219">$AK127+$AT$3</f>
        <v>34.685096580888249</v>
      </c>
      <c r="AU127" s="24">
        <f>IF(Polymers_Data!BP127=1,0.5*AT127+0.5*AS127,IF(Polymers_Data!BP127=2,0.7*AT127+0.3*AS127,IF(Polymers_Data!BP127=3,MAXA(MINA(AS127,AT127),AR127),IF(Polymers_Data!BP127=4,0.7*AT127+0.3*AR127,IF(Polymers_Data!BP127=5,0.3*AT127+0.7*AR127,"ERR")))))</f>
        <v>34.685096580888249</v>
      </c>
      <c r="AV127" s="24"/>
      <c r="AW127" s="24">
        <f t="shared" si="204"/>
        <v>34.685096580888249</v>
      </c>
      <c r="AX127" s="14"/>
      <c r="AY127" s="52">
        <f t="shared" si="155"/>
        <v>23.795096580888249</v>
      </c>
      <c r="AZ127" s="12"/>
      <c r="BA127" s="24">
        <f t="shared" si="156"/>
        <v>41.295096580888249</v>
      </c>
      <c r="BB127" s="24">
        <f t="shared" si="157"/>
        <v>83.795096580888242</v>
      </c>
      <c r="BC127" s="24">
        <f t="shared" si="158"/>
        <v>63.295096580888249</v>
      </c>
      <c r="BD127" s="116">
        <f>IF(Polymers_Data!BZ127=1,0.5*BC127+0.5*BB127,IF(Polymers_Data!BZ127=2,0.7*BC127+0.3*BB127,IF(Polymers_Data!BZ127=3,MAXA(MINA(BB127,BC127),BA127),IF(Polymers_Data!BZ127=4,0.7*BC127+0.3*BA127,IF(Polymers_Data!BZ127=5,0.5*BC127+0.5*BA127,"ERR")))))</f>
        <v>63.295096580888249</v>
      </c>
      <c r="BE127" s="40">
        <f>IF(Polymers_Data!BZ127=1,0.5*BC127+0.5*BB127,IF(Polymers_Data!BZ127=2,0.7*BC127+0.3*BB127,IF(Polymers_Data!BZ127=3,MAXA(MINA(BB127,BC127),BA127),IF(Polymers_Data!BZ127=4,0.7*BC127+0.3*BA127,IF(Polymers_Data!BZ127=5,0.5*BC127+0.5*BA127,"ERR")))))</f>
        <v>63.295096580888249</v>
      </c>
      <c r="BF127" s="12"/>
      <c r="BG127" s="12"/>
      <c r="BH127" s="12"/>
      <c r="BI127" s="53">
        <f t="shared" si="159"/>
        <v>63.295096580888249</v>
      </c>
      <c r="BJ127" s="12"/>
      <c r="BK127" s="25">
        <f t="shared" si="160"/>
        <v>34.795096580888249</v>
      </c>
      <c r="BL127" s="12"/>
      <c r="BM127" s="24">
        <f t="shared" si="161"/>
        <v>42.045096580888249</v>
      </c>
      <c r="BN127" s="24">
        <f t="shared" si="162"/>
        <v>56.795096580888249</v>
      </c>
      <c r="BO127" s="24">
        <f t="shared" si="163"/>
        <v>49.995096580888244</v>
      </c>
      <c r="BP127" s="94">
        <f>IF(Polymers_Data!AJ127=1,0.5*BO127+0.5*BN127,IF(Polymers_Data!AJ127=2,0.7*BO127+0.3*BN127,IF(Polymers_Data!AJ127=3,MAXA(MINA(BN127,BO127),BM127),IF(Polymers_Data!AJ127=4,0.7*BO127+0.3*BM127,IF(Polymers_Data!AJ127=5,0.5*BO127+0.5*BM127,"ERR")))))</f>
        <v>49.995096580888244</v>
      </c>
      <c r="BQ127" s="94">
        <v>0</v>
      </c>
      <c r="BR127" s="94">
        <f t="shared" si="203"/>
        <v>49.995096580888244</v>
      </c>
      <c r="BS127" s="24">
        <f t="shared" si="208"/>
        <v>47.495096580888244</v>
      </c>
      <c r="BT127" s="6"/>
      <c r="BU127" s="31">
        <f>VLOOKUP(A127,'[2]Price Curves'!$C$8:$IV$367,'[2]Price Curves'!$AW$1)</f>
        <v>29.091436845238096</v>
      </c>
      <c r="BV127" s="24">
        <f t="shared" si="211"/>
        <v>9.7950965808882469</v>
      </c>
      <c r="BW127" s="24">
        <f t="shared" si="209"/>
        <v>16.795096580888249</v>
      </c>
      <c r="BX127" s="24">
        <f t="shared" si="164"/>
        <v>33.656096580888246</v>
      </c>
      <c r="BY127" s="24">
        <f t="shared" si="165"/>
        <v>23.795096580888249</v>
      </c>
      <c r="BZ127" s="24">
        <f>IF(Monomers_Data!F127=1,0.5*BY127+0.5*BX127,IF(Monomers_Data!F127=2,0.7*BY127+0.3*BX127,IF(Monomers_Data!F127=3,MAXA(MINA(BX127,BY127),BW127),IF(Monomers_Data!F127=4,0.7*BY127+0.3*BW127,IF(Monomers_Data!F127=5,0.5*BY127+0.5*BW127,"ERR")))))</f>
        <v>23.795096580888249</v>
      </c>
      <c r="CA127" s="24"/>
      <c r="CB127" s="40">
        <f t="shared" si="199"/>
        <v>23.795096580888249</v>
      </c>
      <c r="CC127" s="24">
        <f t="shared" si="166"/>
        <v>21.195096580888247</v>
      </c>
      <c r="CD127" s="24">
        <f t="shared" si="167"/>
        <v>25.795096580888249</v>
      </c>
      <c r="CE127" s="26">
        <f t="shared" si="168"/>
        <v>24.045096580888249</v>
      </c>
      <c r="CF127" s="6"/>
      <c r="CG127" s="5">
        <f>VLOOKUP(A127,'[2]Price Curves'!$C$8:$BH$367,'[2]Price Curves'!$AY$1)</f>
        <v>49.336670560714282</v>
      </c>
      <c r="CH127" s="6">
        <f t="shared" si="124"/>
        <v>11.663515498986827</v>
      </c>
      <c r="CI127" s="6">
        <f t="shared" si="125"/>
        <v>15.795096580888249</v>
      </c>
      <c r="CJ127" s="6">
        <f t="shared" si="125"/>
        <v>21.795096580888249</v>
      </c>
      <c r="CK127" s="6">
        <f t="shared" si="125"/>
        <v>17.795096580888249</v>
      </c>
      <c r="CL127" s="47">
        <f>IF(Monomers_Data!P127=1,0.5*CK127+0.5*CJ127,IF(Monomers_Data!P127=2,0.7*CK127+0.3*CJ127,IF(Monomers_Data!P127=3,MAXA(MINA(CJ127,CK127),CI127),IF(Monomers_Data!P127=4,0.7*CK127+0.3*CI127,IF(Monomers_Data!P127=5,0.5*CK127+0.5*CI127,"ERR")))))</f>
        <v>17.795096580888249</v>
      </c>
      <c r="CM127" s="47">
        <f t="shared" si="169"/>
        <v>18.663515498986825</v>
      </c>
      <c r="CN127" s="47"/>
      <c r="CO127" s="34">
        <f t="shared" si="127"/>
        <v>17.795096580888249</v>
      </c>
      <c r="CP127" s="47">
        <v>1.5</v>
      </c>
      <c r="CQ127" s="87">
        <f t="shared" si="170"/>
        <v>19.295096580888249</v>
      </c>
      <c r="CR127" s="6">
        <f t="shared" si="171"/>
        <v>6.1775370444649909</v>
      </c>
      <c r="CS127" s="60">
        <f t="shared" si="172"/>
        <v>6.1775370444649909</v>
      </c>
      <c r="CT127" s="63">
        <f t="shared" si="173"/>
        <v>23.795096580888249</v>
      </c>
      <c r="CU127" s="6">
        <f t="shared" ref="CU127:CU147" si="220">(+CT127+$CU$3)</f>
        <v>26.295096580888249</v>
      </c>
      <c r="CV127" s="6">
        <f t="shared" si="174"/>
        <v>40.795096580888249</v>
      </c>
      <c r="CW127" s="6">
        <f t="shared" si="175"/>
        <v>33.795096580888249</v>
      </c>
      <c r="CX127" s="24">
        <f>IF(Polymers_Data!BU127=1,0.5*CW127+0.5*CV127,IF(Polymers_Data!BU127=2,0.7*CW127+0.3*CV127,IF(Polymers_Data!BU127=3,MAXA(MINA(CV127,CW127),CU127),IF(Polymers_Data!BU127=4,0.7*CW127+0.3*CU127,IF(Polymers_Data!BU127=5,0.5*CW127+0.5*CU127,"ERR")))))</f>
        <v>35.89509658088825</v>
      </c>
      <c r="CY127" s="177">
        <f t="shared" si="128"/>
        <v>35.89509658088825</v>
      </c>
      <c r="CZ127" s="5">
        <v>0</v>
      </c>
      <c r="DA127" s="6">
        <f t="shared" si="210"/>
        <v>0</v>
      </c>
      <c r="DB127" s="26"/>
      <c r="DC127" s="6">
        <f t="shared" si="198"/>
        <v>21.195096580888247</v>
      </c>
      <c r="DD127" s="6">
        <f t="shared" si="201"/>
        <v>107.74500000000002</v>
      </c>
      <c r="DE127" s="6">
        <f t="shared" si="176"/>
        <v>22.716833868836734</v>
      </c>
      <c r="DF127" s="6">
        <f t="shared" si="177"/>
        <v>15.895096580888247</v>
      </c>
      <c r="DG127" s="6">
        <f t="shared" si="178"/>
        <v>46.195096580888247</v>
      </c>
      <c r="DH127" s="24">
        <f t="shared" si="179"/>
        <v>27.195096580888247</v>
      </c>
      <c r="DI127" s="6">
        <f>IF(Monomers_Data!AE127=1,0.5*DH127+0.5*DG127,IF(Monomers_Data!AE127=2,0.7*DH127+0.3*DG127,IF(Monomers_Data!AE127=3,MAXA(MINA(DG127,DH127),DF127),IF(Monomers_Data!AE127=4,0.7*DH127+0.3*DF127,IF(Monomers_Data!AE127=5,0.5*DH127+0.5*DF127,"ERR")))))</f>
        <v>27.195096580888247</v>
      </c>
      <c r="DJ127" s="47">
        <f t="shared" si="131"/>
        <v>27.195096580888247</v>
      </c>
      <c r="DK127" s="26">
        <f t="shared" si="213"/>
        <v>599.37992864277692</v>
      </c>
      <c r="DL127" s="6">
        <f t="shared" si="180"/>
        <v>23.795096580888249</v>
      </c>
      <c r="DM127" s="6">
        <f t="shared" ref="DM127:DM147" si="221">DL127+$DM$3</f>
        <v>26.295096580888249</v>
      </c>
      <c r="DN127" s="6">
        <f t="shared" si="181"/>
        <v>46.795096580888249</v>
      </c>
      <c r="DO127" s="24">
        <f t="shared" si="182"/>
        <v>34.795096580888249</v>
      </c>
      <c r="DP127" s="6">
        <f>IF(Monomers_Data!AE127=1,0.5*DO127+0.5*DN127,IF(Monomers_Data!AE127=2,0.7*DO127+0.3*DN127,IF(Monomers_Data!AE127=3,MAXA(MINA(DN127,DO127),DM127),IF(Monomers_Data!AE127=4,0.7*DO127+0.3*DM127,IF(Monomers_Data!AE127=5,0.5*DO127+0.5*DM127,"ERR")))))</f>
        <v>34.795096580888249</v>
      </c>
      <c r="DQ127" s="47">
        <f t="shared" si="126"/>
        <v>34.795096580888249</v>
      </c>
      <c r="DR127" s="26">
        <f t="shared" si="214"/>
        <v>766.88392864277694</v>
      </c>
      <c r="DS127" s="24">
        <f>VLOOKUP(A127,'[2]Price Curves'!$C$8:$BH$367,'[2]Price Curves'!$BC$1)</f>
        <v>23.1</v>
      </c>
      <c r="DT127" s="6">
        <f t="shared" si="215"/>
        <v>55.000000000000007</v>
      </c>
      <c r="DU127" s="6">
        <f>VLOOKUP(A127,'[2]Price Curves'!$C$8:$BH$367,'[2]Price Curves'!$BG$1)</f>
        <v>0</v>
      </c>
      <c r="DV127" s="5">
        <f t="shared" si="183"/>
        <v>80.659523809523819</v>
      </c>
      <c r="DW127" s="58">
        <f t="shared" si="184"/>
        <v>165.0595238095238</v>
      </c>
      <c r="DX127" s="58">
        <f t="shared" si="185"/>
        <v>107.74500000000002</v>
      </c>
      <c r="DY127" s="24">
        <f t="shared" si="186"/>
        <v>110.05952380952381</v>
      </c>
      <c r="DZ127" s="24"/>
      <c r="EA127" s="186">
        <f t="shared" si="187"/>
        <v>107.74500000000002</v>
      </c>
      <c r="EB127" s="186">
        <f t="shared" si="202"/>
        <v>107.74500000000002</v>
      </c>
      <c r="EC127" s="153"/>
      <c r="ED127" s="73">
        <f>'[2]Price Curves'!AM126</f>
        <v>0</v>
      </c>
      <c r="EH127" s="67">
        <f>MAX(EXP(-0.015*((A133-'Export File'!$A$6+30)/365))*$EH$8,0.1)</f>
        <v>0.1</v>
      </c>
      <c r="EJ127" s="112">
        <f t="shared" si="188"/>
        <v>9.7950965808882469</v>
      </c>
      <c r="EK127" s="112">
        <f t="shared" si="123"/>
        <v>15.015096580888248</v>
      </c>
      <c r="EL127" s="112">
        <f t="shared" si="189"/>
        <v>27.995096580888244</v>
      </c>
      <c r="EM127" s="112">
        <f t="shared" si="190"/>
        <v>21.195096580888247</v>
      </c>
      <c r="EN127" s="174">
        <f>IF(Monomers_Data!K127=1,0.5*EM127+0.5*EL127,IF(Monomers_Data!K127=2,0.7*EM127+0.3*EL127,IF(Monomers_Data!K127=3,MAXA(MINA(EL127,EM127),EK127),IF(Monomers_Data!K127=4,0.7*EM127+0.3*EK127,IF(Monomers_Data!K127=5,0.5*EM127+0.5*EK127,"ERR")))))</f>
        <v>21.195096580888247</v>
      </c>
      <c r="EP127" s="175">
        <f t="shared" si="205"/>
        <v>21.195096580888247</v>
      </c>
      <c r="EQ127" s="112">
        <f>VLOOKUP(A127,'[2]Price Curves'!$C$8:$BH$367,'[2]Price Curves'!$BH$1)</f>
        <v>0</v>
      </c>
      <c r="ER127" s="112">
        <f>VLOOKUP(A127,'[2]Price Curves'!$C$8:$BH$367,'[2]Price Curves'!$BA$1)</f>
        <v>50.624046964285718</v>
      </c>
      <c r="ES127" s="161">
        <f t="shared" si="191"/>
        <v>-13.540787808892487</v>
      </c>
      <c r="ET127" s="112">
        <f t="shared" si="192"/>
        <v>16.795096580888249</v>
      </c>
      <c r="EU127" s="192">
        <f t="shared" si="193"/>
        <v>1.6271543859978808</v>
      </c>
      <c r="EV127" s="112">
        <f t="shared" si="194"/>
        <v>14.965297918570627</v>
      </c>
      <c r="EW127" s="112">
        <f>IF(Monomers_Data!U127=1,0.5*EU127+0.5*ET127,IF(Monomers_Data!U127=2,0.7*EU127+0.3*ET127,IF(Monomers_Data!U127=3,MAXA(MINA(ET127,EU127),ES127),IF(Monomers_Data!U127=4,0.7*EU127+0.3*ES127,IF(Monomers_Data!U127=5,0.5*EU127+0.5*ES127,"ERR")))))</f>
        <v>6.1775370444649909</v>
      </c>
      <c r="EX127" s="24">
        <f t="shared" si="197"/>
        <v>6.1775370444649909</v>
      </c>
      <c r="EY127" s="211">
        <f>VLOOKUP(A127,'[2]Price Curves'!$C$8:$BH$367,'[2]Price Curves'!$BE$1)</f>
        <v>4.7120000000000006</v>
      </c>
      <c r="EZ127" s="112">
        <f t="shared" si="129"/>
        <v>72.020800000000008</v>
      </c>
      <c r="FA127">
        <f t="shared" si="195"/>
        <v>69.475999999999999</v>
      </c>
    </row>
    <row r="128" spans="1:157" x14ac:dyDescent="0.3">
      <c r="A128" s="113">
        <f t="shared" si="196"/>
        <v>40603</v>
      </c>
      <c r="C128" s="52">
        <f t="shared" si="132"/>
        <v>23.814696873845435</v>
      </c>
      <c r="D128" s="12"/>
      <c r="E128" s="24">
        <f t="shared" si="133"/>
        <v>32.814696873845435</v>
      </c>
      <c r="F128" s="24">
        <f t="shared" si="134"/>
        <v>45.814696873845435</v>
      </c>
      <c r="G128" s="24">
        <f t="shared" si="135"/>
        <v>39.014696873845438</v>
      </c>
      <c r="H128" s="40">
        <f>IF(Polymers_Data!F128=1,0.5*G128+0.5*F128,IF(Polymers_Data!F128=2,0.7*G128+0.3*F128,IF(Polymers_Data!F128=3,MAXA(MINA(F128,G128),E128),IF(Polymers_Data!F128=4,0.7*G128+0.3*E128,IF(Polymers_Data!F128=5,0.5*G128+0.5*E128,"ERR")))))</f>
        <v>39.014696873845438</v>
      </c>
      <c r="I128" s="116">
        <v>0</v>
      </c>
      <c r="J128" s="116">
        <f t="shared" si="136"/>
        <v>39.014696873845438</v>
      </c>
      <c r="K128" s="65">
        <f t="shared" si="212"/>
        <v>41.014696873845438</v>
      </c>
      <c r="L128" s="91">
        <f t="shared" si="137"/>
        <v>41.314696873845435</v>
      </c>
      <c r="M128" s="92">
        <f t="shared" si="130"/>
        <v>42.314696873845435</v>
      </c>
      <c r="N128" s="93">
        <f t="shared" si="138"/>
        <v>40.314696873845435</v>
      </c>
      <c r="O128" s="25">
        <f t="shared" si="139"/>
        <v>26.314696873845435</v>
      </c>
      <c r="P128" s="24">
        <f t="shared" si="140"/>
        <v>44.314696873845435</v>
      </c>
      <c r="Q128" s="24">
        <f t="shared" si="141"/>
        <v>36.064696873845435</v>
      </c>
      <c r="R128" s="12"/>
      <c r="S128" s="37">
        <f t="shared" si="142"/>
        <v>35.514696873845438</v>
      </c>
      <c r="T128" s="40"/>
      <c r="U128" s="25">
        <f t="shared" si="216"/>
        <v>28.814696873845435</v>
      </c>
      <c r="V128" s="24">
        <f t="shared" si="217"/>
        <v>43.314696873845435</v>
      </c>
      <c r="W128" s="24">
        <f t="shared" si="218"/>
        <v>35.814696873845435</v>
      </c>
      <c r="X128" s="40"/>
      <c r="Y128" s="40">
        <f>IF(Polymers_Data!BA128=1,0.5*W128+0.5*V128,IF(Polymers_Data!BA128=2,0.7*W128+0.3*V128,IF(Polymers_Data!BA128=3,MAXA(MINA(V128,W128),U128),IF(Polymers_Data!BA128=4,0.7*W128+0.3*U128,IF(Polymers_Data!BA128=5,0.5*W128+0.5*U128,"ERR")))))</f>
        <v>35.814696873845435</v>
      </c>
      <c r="Z128" s="24">
        <v>0</v>
      </c>
      <c r="AA128" s="40">
        <f t="shared" si="200"/>
        <v>35.814696873845435</v>
      </c>
      <c r="AB128" s="40">
        <f t="shared" si="143"/>
        <v>36.814696873845435</v>
      </c>
      <c r="AC128" s="143">
        <f t="shared" si="144"/>
        <v>37.514696873845438</v>
      </c>
      <c r="AD128" s="97">
        <f t="shared" si="145"/>
        <v>39.314696873845435</v>
      </c>
      <c r="AE128" s="24">
        <f t="shared" si="146"/>
        <v>35.144696873845433</v>
      </c>
      <c r="AF128" s="24">
        <f t="shared" si="147"/>
        <v>50.814696873845435</v>
      </c>
      <c r="AG128" s="24">
        <f t="shared" si="148"/>
        <v>41.494696873845434</v>
      </c>
      <c r="AH128" s="12"/>
      <c r="AI128" s="37">
        <f t="shared" si="149"/>
        <v>42.014696873845438</v>
      </c>
      <c r="AJ128" s="34">
        <f t="shared" si="150"/>
        <v>44.814696873845435</v>
      </c>
      <c r="AK128" s="25">
        <f t="shared" si="151"/>
        <v>19.314696873845435</v>
      </c>
      <c r="AL128" s="12"/>
      <c r="AM128" s="24">
        <f t="shared" si="152"/>
        <v>32.114696873845432</v>
      </c>
      <c r="AN128" s="24">
        <f t="shared" si="153"/>
        <v>43.314696873845435</v>
      </c>
      <c r="AO128" s="24">
        <f t="shared" si="154"/>
        <v>37.214696873845433</v>
      </c>
      <c r="AP128" s="116">
        <f>IF(Polymers_Data!AE128=1,0.5*AO128+0.5*AN128,IF(Polymers_Data!AE128=2,0.7*AO128+0.3*AN128,IF(Polymers_Data!AE128=3,MAXA(MINA(AN128,AO128),AM128),IF(Polymers_Data!AE128=4,0.7*AO128+0.3*AM128,IF(Polymers_Data!AE128=5,0.5*AO128+0.5*AM128,"ERR")))))</f>
        <v>37.214696873845433</v>
      </c>
      <c r="AQ128" s="116">
        <f>IF(Polymers_Data!AE128=1,0.5*AO128+0.5*AN128,IF(Polymers_Data!AE128=2,0.7*AO128+0.3*AN128,IF(Polymers_Data!AE128=3,MAXA(MINA(AN128,AO128),AM128),IF(Polymers_Data!AE128=4,0.7*AO128+0.3*AM128,IF(Polymers_Data!AE128=5,0.5*AO128+0.5*AM128,"ERR")))))</f>
        <v>37.214696873845433</v>
      </c>
      <c r="AR128" s="24">
        <f t="shared" si="206"/>
        <v>29.314696873845435</v>
      </c>
      <c r="AS128" s="24">
        <f t="shared" si="207"/>
        <v>43.064696873845435</v>
      </c>
      <c r="AT128" s="24">
        <f t="shared" si="219"/>
        <v>34.704696873845435</v>
      </c>
      <c r="AU128" s="24">
        <f>IF(Polymers_Data!BP128=1,0.5*AT128+0.5*AS128,IF(Polymers_Data!BP128=2,0.7*AT128+0.3*AS128,IF(Polymers_Data!BP128=3,MAXA(MINA(AS128,AT128),AR128),IF(Polymers_Data!BP128=4,0.7*AT128+0.3*AR128,IF(Polymers_Data!BP128=5,0.3*AT128+0.7*AR128,"ERR")))))</f>
        <v>34.704696873845435</v>
      </c>
      <c r="AV128" s="24"/>
      <c r="AW128" s="24">
        <f t="shared" si="204"/>
        <v>34.704696873845435</v>
      </c>
      <c r="AX128" s="14"/>
      <c r="AY128" s="52">
        <f t="shared" si="155"/>
        <v>23.814696873845435</v>
      </c>
      <c r="AZ128" s="12"/>
      <c r="BA128" s="24">
        <f t="shared" si="156"/>
        <v>41.314696873845435</v>
      </c>
      <c r="BB128" s="24">
        <f t="shared" si="157"/>
        <v>83.814696873845435</v>
      </c>
      <c r="BC128" s="24">
        <f t="shared" si="158"/>
        <v>63.314696873845435</v>
      </c>
      <c r="BD128" s="116">
        <f>IF(Polymers_Data!BZ128=1,0.5*BC128+0.5*BB128,IF(Polymers_Data!BZ128=2,0.7*BC128+0.3*BB128,IF(Polymers_Data!BZ128=3,MAXA(MINA(BB128,BC128),BA128),IF(Polymers_Data!BZ128=4,0.7*BC128+0.3*BA128,IF(Polymers_Data!BZ128=5,0.5*BC128+0.5*BA128,"ERR")))))</f>
        <v>63.314696873845435</v>
      </c>
      <c r="BE128" s="40">
        <f>IF(Polymers_Data!BZ128=1,0.5*BC128+0.5*BB128,IF(Polymers_Data!BZ128=2,0.7*BC128+0.3*BB128,IF(Polymers_Data!BZ128=3,MAXA(MINA(BB128,BC128),BA128),IF(Polymers_Data!BZ128=4,0.7*BC128+0.3*BA128,IF(Polymers_Data!BZ128=5,0.5*BC128+0.5*BA128,"ERR")))))</f>
        <v>63.314696873845435</v>
      </c>
      <c r="BF128" s="12"/>
      <c r="BG128" s="12"/>
      <c r="BH128" s="12"/>
      <c r="BI128" s="53">
        <f t="shared" si="159"/>
        <v>63.314696873845435</v>
      </c>
      <c r="BJ128" s="12"/>
      <c r="BK128" s="25">
        <f t="shared" si="160"/>
        <v>34.814696873845435</v>
      </c>
      <c r="BL128" s="12"/>
      <c r="BM128" s="24">
        <f t="shared" si="161"/>
        <v>42.064696873845435</v>
      </c>
      <c r="BN128" s="24">
        <f t="shared" si="162"/>
        <v>56.814696873845435</v>
      </c>
      <c r="BO128" s="24">
        <f t="shared" si="163"/>
        <v>50.014696873845438</v>
      </c>
      <c r="BP128" s="94">
        <f>IF(Polymers_Data!AJ128=1,0.5*BO128+0.5*BN128,IF(Polymers_Data!AJ128=2,0.7*BO128+0.3*BN128,IF(Polymers_Data!AJ128=3,MAXA(MINA(BN128,BO128),BM128),IF(Polymers_Data!AJ128=4,0.7*BO128+0.3*BM128,IF(Polymers_Data!AJ128=5,0.5*BO128+0.5*BM128,"ERR")))))</f>
        <v>50.014696873845438</v>
      </c>
      <c r="BQ128" s="94">
        <v>0</v>
      </c>
      <c r="BR128" s="94">
        <f t="shared" si="203"/>
        <v>50.014696873845438</v>
      </c>
      <c r="BS128" s="24">
        <f t="shared" si="208"/>
        <v>47.514696873845438</v>
      </c>
      <c r="BT128" s="6"/>
      <c r="BU128" s="31">
        <f>VLOOKUP(A128,'[2]Price Curves'!$C$8:$IV$367,'[2]Price Curves'!$AW$1)</f>
        <v>29.149649715320951</v>
      </c>
      <c r="BV128" s="24">
        <f t="shared" si="211"/>
        <v>9.8146968738454365</v>
      </c>
      <c r="BW128" s="24">
        <f t="shared" si="209"/>
        <v>16.814696873845435</v>
      </c>
      <c r="BX128" s="24">
        <f t="shared" si="164"/>
        <v>33.675696873845439</v>
      </c>
      <c r="BY128" s="24">
        <f t="shared" si="165"/>
        <v>23.814696873845435</v>
      </c>
      <c r="BZ128" s="24">
        <f>IF(Monomers_Data!F128=1,0.5*BY128+0.5*BX128,IF(Monomers_Data!F128=2,0.7*BY128+0.3*BX128,IF(Monomers_Data!F128=3,MAXA(MINA(BX128,BY128),BW128),IF(Monomers_Data!F128=4,0.7*BY128+0.3*BW128,IF(Monomers_Data!F128=5,0.5*BY128+0.5*BW128,"ERR")))))</f>
        <v>23.814696873845435</v>
      </c>
      <c r="CA128" s="24"/>
      <c r="CB128" s="40">
        <f t="shared" si="199"/>
        <v>23.814696873845435</v>
      </c>
      <c r="CC128" s="24">
        <f t="shared" si="166"/>
        <v>21.214696873845437</v>
      </c>
      <c r="CD128" s="24">
        <f t="shared" si="167"/>
        <v>25.814696873845435</v>
      </c>
      <c r="CE128" s="26">
        <f t="shared" si="168"/>
        <v>24.064696873845435</v>
      </c>
      <c r="CF128" s="6"/>
      <c r="CG128" s="5">
        <f>VLOOKUP(A128,'[2]Price Curves'!$C$8:$BH$367,'[2]Price Curves'!$AY$1)</f>
        <v>49.409152445419288</v>
      </c>
      <c r="CH128" s="6">
        <f t="shared" si="124"/>
        <v>11.680650696316615</v>
      </c>
      <c r="CI128" s="6">
        <f t="shared" si="125"/>
        <v>15.814696873845435</v>
      </c>
      <c r="CJ128" s="6">
        <f t="shared" si="125"/>
        <v>21.814696873845435</v>
      </c>
      <c r="CK128" s="6">
        <f t="shared" si="125"/>
        <v>17.814696873845435</v>
      </c>
      <c r="CL128" s="47">
        <f>IF(Monomers_Data!P128=1,0.5*CK128+0.5*CJ128,IF(Monomers_Data!P128=2,0.7*CK128+0.3*CJ128,IF(Monomers_Data!P128=3,MAXA(MINA(CJ128,CK128),CI128),IF(Monomers_Data!P128=4,0.7*CK128+0.3*CI128,IF(Monomers_Data!P128=5,0.5*CK128+0.5*CI128,"ERR")))))</f>
        <v>17.814696873845435</v>
      </c>
      <c r="CM128" s="47">
        <f t="shared" si="169"/>
        <v>18.680650696316615</v>
      </c>
      <c r="CN128" s="47"/>
      <c r="CO128" s="34">
        <f t="shared" si="127"/>
        <v>17.814696873845435</v>
      </c>
      <c r="CP128" s="47">
        <v>1.5</v>
      </c>
      <c r="CQ128" s="87">
        <f t="shared" si="170"/>
        <v>19.314696873845435</v>
      </c>
      <c r="CR128" s="6">
        <f t="shared" si="171"/>
        <v>6.1829350326524546</v>
      </c>
      <c r="CS128" s="60">
        <f t="shared" si="172"/>
        <v>6.1829350326524546</v>
      </c>
      <c r="CT128" s="63">
        <f t="shared" si="173"/>
        <v>23.814696873845435</v>
      </c>
      <c r="CU128" s="6">
        <f t="shared" si="220"/>
        <v>26.314696873845435</v>
      </c>
      <c r="CV128" s="6">
        <f t="shared" si="174"/>
        <v>40.814696873845435</v>
      </c>
      <c r="CW128" s="6">
        <f t="shared" si="175"/>
        <v>33.814696873845435</v>
      </c>
      <c r="CX128" s="24">
        <f>IF(Polymers_Data!BU128=1,0.5*CW128+0.5*CV128,IF(Polymers_Data!BU128=2,0.7*CW128+0.3*CV128,IF(Polymers_Data!BU128=3,MAXA(MINA(CV128,CW128),CU128),IF(Polymers_Data!BU128=4,0.7*CW128+0.3*CU128,IF(Polymers_Data!BU128=5,0.5*CW128+0.5*CU128,"ERR")))))</f>
        <v>35.914696873845436</v>
      </c>
      <c r="CY128" s="177">
        <f t="shared" si="128"/>
        <v>35.914696873845436</v>
      </c>
      <c r="CZ128" s="5">
        <v>0</v>
      </c>
      <c r="DA128" s="6">
        <f t="shared" si="210"/>
        <v>0</v>
      </c>
      <c r="DB128" s="26"/>
      <c r="DC128" s="6">
        <f t="shared" si="198"/>
        <v>21.214696873845437</v>
      </c>
      <c r="DD128" s="6">
        <f t="shared" si="201"/>
        <v>107.81434523809524</v>
      </c>
      <c r="DE128" s="6">
        <f t="shared" si="176"/>
        <v>22.729806114053378</v>
      </c>
      <c r="DF128" s="6">
        <f t="shared" si="177"/>
        <v>15.914696873845436</v>
      </c>
      <c r="DG128" s="6">
        <f t="shared" si="178"/>
        <v>46.21469687384544</v>
      </c>
      <c r="DH128" s="24">
        <f t="shared" si="179"/>
        <v>27.214696873845437</v>
      </c>
      <c r="DI128" s="6">
        <f>IF(Monomers_Data!AE128=1,0.5*DH128+0.5*DG128,IF(Monomers_Data!AE128=2,0.7*DH128+0.3*DG128,IF(Monomers_Data!AE128=3,MAXA(MINA(DG128,DH128),DF128),IF(Monomers_Data!AE128=4,0.7*DH128+0.3*DF128,IF(Monomers_Data!AE128=5,0.5*DH128+0.5*DF128,"ERR")))))</f>
        <v>27.214696873845437</v>
      </c>
      <c r="DJ128" s="47">
        <f t="shared" si="131"/>
        <v>27.214696873845437</v>
      </c>
      <c r="DK128" s="26">
        <f t="shared" si="213"/>
        <v>599.81191909955339</v>
      </c>
      <c r="DL128" s="6">
        <f t="shared" si="180"/>
        <v>23.814696873845435</v>
      </c>
      <c r="DM128" s="6">
        <f t="shared" si="221"/>
        <v>26.314696873845435</v>
      </c>
      <c r="DN128" s="6">
        <f t="shared" si="181"/>
        <v>46.814696873845435</v>
      </c>
      <c r="DO128" s="24">
        <f t="shared" si="182"/>
        <v>34.814696873845435</v>
      </c>
      <c r="DP128" s="6">
        <f>IF(Monomers_Data!AE128=1,0.5*DO128+0.5*DN128,IF(Monomers_Data!AE128=2,0.7*DO128+0.3*DN128,IF(Monomers_Data!AE128=3,MAXA(MINA(DN128,DO128),DM128),IF(Monomers_Data!AE128=4,0.7*DO128+0.3*DM128,IF(Monomers_Data!AE128=5,0.5*DO128+0.5*DM128,"ERR")))))</f>
        <v>34.814696873845435</v>
      </c>
      <c r="DQ128" s="47">
        <f t="shared" si="126"/>
        <v>34.814696873845435</v>
      </c>
      <c r="DR128" s="26">
        <f t="shared" si="214"/>
        <v>767.31591909955341</v>
      </c>
      <c r="DS128" s="24">
        <f>VLOOKUP(A128,'[2]Price Curves'!$C$8:$BH$367,'[2]Price Curves'!$BC$1)</f>
        <v>23.125</v>
      </c>
      <c r="DT128" s="6">
        <f t="shared" si="215"/>
        <v>55.05952380952381</v>
      </c>
      <c r="DU128" s="6">
        <f>VLOOKUP(A128,'[2]Price Curves'!$C$8:$BH$367,'[2]Price Curves'!$BG$1)</f>
        <v>0</v>
      </c>
      <c r="DV128" s="5">
        <f t="shared" si="183"/>
        <v>80.719047619047615</v>
      </c>
      <c r="DW128" s="58">
        <f t="shared" si="184"/>
        <v>165.11904761904762</v>
      </c>
      <c r="DX128" s="58">
        <f t="shared" si="185"/>
        <v>107.81434523809524</v>
      </c>
      <c r="DY128" s="24">
        <f t="shared" si="186"/>
        <v>110.11904761904762</v>
      </c>
      <c r="DZ128" s="24"/>
      <c r="EA128" s="186">
        <f t="shared" si="187"/>
        <v>107.81434523809524</v>
      </c>
      <c r="EB128" s="186">
        <f t="shared" si="202"/>
        <v>107.81434523809524</v>
      </c>
      <c r="EC128" s="153"/>
      <c r="ED128" s="73">
        <f>'[2]Price Curves'!AM127</f>
        <v>0</v>
      </c>
      <c r="EH128" s="67">
        <f>MAX(EXP(-0.015*((A134-'Export File'!$A$6+30)/365))*$EH$8,0.1)</f>
        <v>0.1</v>
      </c>
      <c r="EJ128" s="112">
        <f t="shared" si="188"/>
        <v>9.8146968738454365</v>
      </c>
      <c r="EK128" s="112">
        <f t="shared" ref="EK128:EK200" si="222">EJ128+5.22</f>
        <v>15.034696873845437</v>
      </c>
      <c r="EL128" s="112">
        <f t="shared" si="189"/>
        <v>28.014696873845438</v>
      </c>
      <c r="EM128" s="112">
        <f t="shared" si="190"/>
        <v>21.214696873845437</v>
      </c>
      <c r="EN128" s="174">
        <f>IF(Monomers_Data!K128=1,0.5*EM128+0.5*EL128,IF(Monomers_Data!K128=2,0.7*EM128+0.3*EL128,IF(Monomers_Data!K128=3,MAXA(MINA(EL128,EM128),EK128),IF(Monomers_Data!K128=4,0.7*EM128+0.3*EK128,IF(Monomers_Data!K128=5,0.5*EM128+0.5*EK128,"ERR")))))</f>
        <v>21.214696873845437</v>
      </c>
      <c r="EP128" s="175">
        <f t="shared" si="205"/>
        <v>21.214696873845437</v>
      </c>
      <c r="EQ128" s="112">
        <f>VLOOKUP(A128,'[2]Price Curves'!$C$8:$BH$367,'[2]Price Curves'!$BH$1)</f>
        <v>0</v>
      </c>
      <c r="ER128" s="112">
        <f>VLOOKUP(A128,'[2]Price Curves'!$C$8:$BH$367,'[2]Price Curves'!$BA$1)</f>
        <v>50.692874114906672</v>
      </c>
      <c r="ES128" s="161">
        <f t="shared" si="191"/>
        <v>-13.561765529563081</v>
      </c>
      <c r="ET128" s="112">
        <f t="shared" si="192"/>
        <v>16.814696873845435</v>
      </c>
      <c r="EU128" s="192">
        <f t="shared" si="193"/>
        <v>1.626465672141177</v>
      </c>
      <c r="EV128" s="112">
        <f t="shared" si="194"/>
        <v>14.980096139753304</v>
      </c>
      <c r="EW128" s="112">
        <f>IF(Monomers_Data!U128=1,0.5*EU128+0.5*ET128,IF(Monomers_Data!U128=2,0.7*EU128+0.3*ET128,IF(Monomers_Data!U128=3,MAXA(MINA(ET128,EU128),ES128),IF(Monomers_Data!U128=4,0.7*EU128+0.3*ES128,IF(Monomers_Data!U128=5,0.5*EU128+0.5*ES128,"ERR")))))</f>
        <v>6.1829350326524546</v>
      </c>
      <c r="EX128" s="24">
        <f t="shared" si="197"/>
        <v>6.1829350326524546</v>
      </c>
      <c r="EY128" s="211">
        <f>VLOOKUP(A128,'[2]Price Curves'!$C$8:$BH$367,'[2]Price Curves'!$BE$1)</f>
        <v>4.5720000000000001</v>
      </c>
      <c r="EZ128" s="112">
        <f t="shared" si="129"/>
        <v>69.794799999999995</v>
      </c>
      <c r="FA128">
        <f t="shared" si="195"/>
        <v>68.006</v>
      </c>
    </row>
    <row r="129" spans="1:157" ht="14.4" thickBot="1" x14ac:dyDescent="0.35">
      <c r="A129" s="113">
        <f t="shared" si="196"/>
        <v>40634</v>
      </c>
      <c r="C129" s="52">
        <f t="shared" si="132"/>
        <v>23.645545320934183</v>
      </c>
      <c r="D129" s="28"/>
      <c r="E129" s="24">
        <f t="shared" si="133"/>
        <v>32.645545320934183</v>
      </c>
      <c r="F129" s="24">
        <f t="shared" si="134"/>
        <v>45.645545320934183</v>
      </c>
      <c r="G129" s="24">
        <f t="shared" si="135"/>
        <v>38.845545320934178</v>
      </c>
      <c r="H129" s="40">
        <f>IF(Polymers_Data!F129=1,0.5*G129+0.5*F129,IF(Polymers_Data!F129=2,0.7*G129+0.3*F129,IF(Polymers_Data!F129=3,MAXA(MINA(F129,G129),E129),IF(Polymers_Data!F129=4,0.7*G129+0.3*E129,IF(Polymers_Data!F129=5,0.5*G129+0.5*E129,"ERR")))))</f>
        <v>38.845545320934178</v>
      </c>
      <c r="I129" s="116">
        <v>0</v>
      </c>
      <c r="J129" s="116">
        <f t="shared" si="136"/>
        <v>38.845545320934178</v>
      </c>
      <c r="K129" s="65">
        <f t="shared" si="212"/>
        <v>40.845545320934178</v>
      </c>
      <c r="L129" s="91">
        <f t="shared" si="137"/>
        <v>41.145545320934183</v>
      </c>
      <c r="M129" s="92">
        <f t="shared" si="130"/>
        <v>42.145545320934183</v>
      </c>
      <c r="N129" s="93">
        <f t="shared" si="138"/>
        <v>40.145545320934183</v>
      </c>
      <c r="O129" s="25">
        <f t="shared" si="139"/>
        <v>26.145545320934183</v>
      </c>
      <c r="P129" s="24">
        <f t="shared" si="140"/>
        <v>44.145545320934183</v>
      </c>
      <c r="Q129" s="24">
        <f t="shared" si="141"/>
        <v>35.895545320934183</v>
      </c>
      <c r="R129" s="28"/>
      <c r="S129" s="37">
        <f t="shared" si="142"/>
        <v>35.345545320934178</v>
      </c>
      <c r="T129" s="40"/>
      <c r="U129" s="25">
        <f t="shared" si="216"/>
        <v>28.645545320934183</v>
      </c>
      <c r="V129" s="24">
        <f t="shared" si="217"/>
        <v>43.145545320934183</v>
      </c>
      <c r="W129" s="24">
        <f t="shared" si="218"/>
        <v>35.645545320934183</v>
      </c>
      <c r="X129" s="41"/>
      <c r="Y129" s="40">
        <f>IF(Polymers_Data!BA129=1,0.5*W129+0.5*V129,IF(Polymers_Data!BA129=2,0.7*W129+0.3*V129,IF(Polymers_Data!BA129=3,MAXA(MINA(V129,W129),U129),IF(Polymers_Data!BA129=4,0.7*W129+0.3*U129,IF(Polymers_Data!BA129=5,0.5*W129+0.5*U129,"ERR")))))</f>
        <v>35.645545320934183</v>
      </c>
      <c r="Z129" s="24">
        <v>0</v>
      </c>
      <c r="AA129" s="40">
        <f t="shared" si="200"/>
        <v>35.645545320934183</v>
      </c>
      <c r="AB129" s="40">
        <f t="shared" si="143"/>
        <v>36.645545320934183</v>
      </c>
      <c r="AC129" s="143">
        <f t="shared" si="144"/>
        <v>37.345545320934178</v>
      </c>
      <c r="AD129" s="97">
        <f t="shared" si="145"/>
        <v>39.145545320934183</v>
      </c>
      <c r="AE129" s="27">
        <f t="shared" si="146"/>
        <v>34.975545320934181</v>
      </c>
      <c r="AF129" s="27">
        <f t="shared" si="147"/>
        <v>50.645545320934183</v>
      </c>
      <c r="AG129" s="27">
        <f t="shared" si="148"/>
        <v>41.325545320934182</v>
      </c>
      <c r="AH129" s="28"/>
      <c r="AI129" s="37">
        <f t="shared" si="149"/>
        <v>41.845545320934178</v>
      </c>
      <c r="AJ129" s="34">
        <f t="shared" si="150"/>
        <v>44.645545320934183</v>
      </c>
      <c r="AK129" s="25">
        <f t="shared" si="151"/>
        <v>19.145545320934183</v>
      </c>
      <c r="AL129" s="28"/>
      <c r="AM129" s="24">
        <f t="shared" si="152"/>
        <v>31.945545320934183</v>
      </c>
      <c r="AN129" s="24">
        <f t="shared" si="153"/>
        <v>43.145545320934183</v>
      </c>
      <c r="AO129" s="24">
        <f t="shared" si="154"/>
        <v>37.045545320934181</v>
      </c>
      <c r="AP129" s="116">
        <f>IF(Polymers_Data!AE129=1,0.5*AO129+0.5*AN129,IF(Polymers_Data!AE129=2,0.7*AO129+0.3*AN129,IF(Polymers_Data!AE129=3,MAXA(MINA(AN129,AO129),AM129),IF(Polymers_Data!AE129=4,0.7*AO129+0.3*AM129,IF(Polymers_Data!AE129=5,0.5*AO129+0.5*AM129,"ERR")))))</f>
        <v>37.045545320934181</v>
      </c>
      <c r="AQ129" s="116">
        <f>IF(Polymers_Data!AE129=1,0.5*AO129+0.5*AN129,IF(Polymers_Data!AE129=2,0.7*AO129+0.3*AN129,IF(Polymers_Data!AE129=3,MAXA(MINA(AN129,AO129),AM129),IF(Polymers_Data!AE129=4,0.7*AO129+0.3*AM129,IF(Polymers_Data!AE129=5,0.5*AO129+0.5*AM129,"ERR")))))</f>
        <v>37.045545320934181</v>
      </c>
      <c r="AR129" s="24">
        <f t="shared" si="206"/>
        <v>29.145545320934183</v>
      </c>
      <c r="AS129" s="24">
        <f t="shared" si="207"/>
        <v>42.895545320934183</v>
      </c>
      <c r="AT129" s="24">
        <f t="shared" si="219"/>
        <v>34.535545320934183</v>
      </c>
      <c r="AU129" s="24">
        <f>IF(Polymers_Data!BP129=1,0.5*AT129+0.5*AS129,IF(Polymers_Data!BP129=2,0.7*AT129+0.3*AS129,IF(Polymers_Data!BP129=3,MAXA(MINA(AS129,AT129),AR129),IF(Polymers_Data!BP129=4,0.7*AT129+0.3*AR129,IF(Polymers_Data!BP129=5,0.3*AT129+0.7*AR129,"ERR")))))</f>
        <v>34.535545320934183</v>
      </c>
      <c r="AV129" s="24"/>
      <c r="AW129" s="24">
        <f t="shared" si="204"/>
        <v>34.535545320934183</v>
      </c>
      <c r="AX129" s="15"/>
      <c r="AY129" s="52">
        <f t="shared" si="155"/>
        <v>23.645545320934183</v>
      </c>
      <c r="AZ129" s="28"/>
      <c r="BA129" s="24">
        <f t="shared" si="156"/>
        <v>41.145545320934183</v>
      </c>
      <c r="BB129" s="24">
        <f t="shared" si="157"/>
        <v>83.64554532093419</v>
      </c>
      <c r="BC129" s="24">
        <f t="shared" si="158"/>
        <v>63.145545320934183</v>
      </c>
      <c r="BD129" s="116">
        <f>IF(Polymers_Data!BZ129=1,0.5*BC129+0.5*BB129,IF(Polymers_Data!BZ129=2,0.7*BC129+0.3*BB129,IF(Polymers_Data!BZ129=3,MAXA(MINA(BB129,BC129),BA129),IF(Polymers_Data!BZ129=4,0.7*BC129+0.3*BA129,IF(Polymers_Data!BZ129=5,0.5*BC129+0.5*BA129,"ERR")))))</f>
        <v>63.145545320934183</v>
      </c>
      <c r="BE129" s="40">
        <f>IF(Polymers_Data!BZ129=1,0.5*BC129+0.5*BB129,IF(Polymers_Data!BZ129=2,0.7*BC129+0.3*BB129,IF(Polymers_Data!BZ129=3,MAXA(MINA(BB129,BC129),BA129),IF(Polymers_Data!BZ129=4,0.7*BC129+0.3*BA129,IF(Polymers_Data!BZ129=5,0.5*BC129+0.5*BA129,"ERR")))))</f>
        <v>63.145545320934183</v>
      </c>
      <c r="BF129" s="28"/>
      <c r="BG129" s="28"/>
      <c r="BH129" s="28"/>
      <c r="BI129" s="53">
        <f t="shared" si="159"/>
        <v>63.145545320934183</v>
      </c>
      <c r="BJ129" s="28"/>
      <c r="BK129" s="25">
        <f t="shared" si="160"/>
        <v>34.645545320934183</v>
      </c>
      <c r="BL129" s="28"/>
      <c r="BM129" s="24">
        <f t="shared" si="161"/>
        <v>41.895545320934183</v>
      </c>
      <c r="BN129" s="24">
        <f t="shared" si="162"/>
        <v>56.645545320934183</v>
      </c>
      <c r="BO129" s="24">
        <f t="shared" si="163"/>
        <v>49.845545320934178</v>
      </c>
      <c r="BP129" s="94">
        <f>IF(Polymers_Data!AJ129=1,0.5*BO129+0.5*BN129,IF(Polymers_Data!AJ129=2,0.7*BO129+0.3*BN129,IF(Polymers_Data!AJ129=3,MAXA(MINA(BN129,BO129),BM129),IF(Polymers_Data!AJ129=4,0.7*BO129+0.3*BM129,IF(Polymers_Data!AJ129=5,0.5*BO129+0.5*BM129,"ERR")))))</f>
        <v>49.845545320934178</v>
      </c>
      <c r="BQ129" s="94">
        <v>0</v>
      </c>
      <c r="BR129" s="94">
        <f t="shared" si="203"/>
        <v>49.845545320934178</v>
      </c>
      <c r="BS129" s="24">
        <f t="shared" si="208"/>
        <v>47.345545320934178</v>
      </c>
      <c r="BT129" s="6"/>
      <c r="BU129" s="31">
        <f>VLOOKUP(A129,'[2]Price Curves'!$C$8:$IV$367,'[2]Price Curves'!$AW$1)</f>
        <v>28.647269603174522</v>
      </c>
      <c r="BV129" s="24">
        <f t="shared" si="211"/>
        <v>9.6455453209341808</v>
      </c>
      <c r="BW129" s="24">
        <f t="shared" si="209"/>
        <v>16.645545320934183</v>
      </c>
      <c r="BX129" s="24">
        <f t="shared" si="164"/>
        <v>33.50654532093418</v>
      </c>
      <c r="BY129" s="24">
        <f t="shared" si="165"/>
        <v>23.645545320934183</v>
      </c>
      <c r="BZ129" s="24">
        <f>IF(Monomers_Data!F129=1,0.5*BY129+0.5*BX129,IF(Monomers_Data!F129=2,0.7*BY129+0.3*BX129,IF(Monomers_Data!F129=3,MAXA(MINA(BX129,BY129),BW129),IF(Monomers_Data!F129=4,0.7*BY129+0.3*BW129,IF(Monomers_Data!F129=5,0.5*BY129+0.5*BW129,"ERR")))))</f>
        <v>23.645545320934183</v>
      </c>
      <c r="CA129" s="24"/>
      <c r="CB129" s="40">
        <f t="shared" si="199"/>
        <v>23.645545320934183</v>
      </c>
      <c r="CC129" s="24">
        <f t="shared" si="166"/>
        <v>21.045545320934181</v>
      </c>
      <c r="CD129" s="24">
        <f t="shared" si="167"/>
        <v>25.645545320934183</v>
      </c>
      <c r="CE129" s="26">
        <f t="shared" si="168"/>
        <v>23.895545320934183</v>
      </c>
      <c r="CF129" s="6"/>
      <c r="CG129" s="5">
        <f>VLOOKUP(A129,'[2]Price Curves'!$C$8:$BH$367,'[2]Price Curves'!$AY$1)</f>
        <v>48.011859459523805</v>
      </c>
      <c r="CH129" s="6">
        <f t="shared" ref="CH129:CH147" si="223">CG129/4.23</f>
        <v>11.350321385230213</v>
      </c>
      <c r="CI129" s="6">
        <f t="shared" ref="CI129:CK147" si="224">$CB129+CI$3</f>
        <v>15.645545320934183</v>
      </c>
      <c r="CJ129" s="6">
        <f t="shared" si="224"/>
        <v>21.645545320934183</v>
      </c>
      <c r="CK129" s="6">
        <f t="shared" si="224"/>
        <v>17.645545320934183</v>
      </c>
      <c r="CL129" s="47">
        <f>IF(Monomers_Data!P129=1,0.5*CK129+0.5*CJ129,IF(Monomers_Data!P129=2,0.7*CK129+0.3*CJ129,IF(Monomers_Data!P129=3,MAXA(MINA(CJ129,CK129),CI129),IF(Monomers_Data!P129=4,0.7*CK129+0.3*CI129,IF(Monomers_Data!P129=5,0.5*CK129+0.5*CI129,"ERR")))))</f>
        <v>17.645545320934183</v>
      </c>
      <c r="CM129" s="47">
        <f t="shared" si="169"/>
        <v>18.350321385230213</v>
      </c>
      <c r="CN129" s="47"/>
      <c r="CO129" s="34">
        <f t="shared" si="127"/>
        <v>17.645545320934183</v>
      </c>
      <c r="CP129" s="47">
        <v>1.5</v>
      </c>
      <c r="CQ129" s="87">
        <f t="shared" si="170"/>
        <v>19.145545320934183</v>
      </c>
      <c r="CR129" s="6">
        <f t="shared" si="171"/>
        <v>6.4680786697318062</v>
      </c>
      <c r="CS129" s="60">
        <f t="shared" si="172"/>
        <v>6.4680786697318062</v>
      </c>
      <c r="CT129" s="63">
        <f t="shared" si="173"/>
        <v>23.645545320934183</v>
      </c>
      <c r="CU129" s="6">
        <f t="shared" si="220"/>
        <v>26.145545320934183</v>
      </c>
      <c r="CV129" s="6">
        <f t="shared" si="174"/>
        <v>40.645545320934183</v>
      </c>
      <c r="CW129" s="6">
        <f t="shared" si="175"/>
        <v>33.645545320934183</v>
      </c>
      <c r="CX129" s="24">
        <f>IF(Polymers_Data!BU129=1,0.5*CW129+0.5*CV129,IF(Polymers_Data!BU129=2,0.7*CW129+0.3*CV129,IF(Polymers_Data!BU129=3,MAXA(MINA(CV129,CW129),CU129),IF(Polymers_Data!BU129=4,0.7*CW129+0.3*CU129,IF(Polymers_Data!BU129=5,0.5*CW129+0.5*CU129,"ERR")))))</f>
        <v>35.745545320934184</v>
      </c>
      <c r="CY129" s="177">
        <f t="shared" si="128"/>
        <v>35.745545320934184</v>
      </c>
      <c r="CZ129" s="5">
        <v>0</v>
      </c>
      <c r="DA129" s="6">
        <f t="shared" si="210"/>
        <v>0</v>
      </c>
      <c r="DB129" s="26"/>
      <c r="DC129" s="6">
        <f t="shared" si="198"/>
        <v>21.045545320934181</v>
      </c>
      <c r="DD129" s="6">
        <f t="shared" si="201"/>
        <v>107.88369047619047</v>
      </c>
      <c r="DE129" s="6">
        <f t="shared" si="176"/>
        <v>22.688984083197518</v>
      </c>
      <c r="DF129" s="6">
        <f t="shared" si="177"/>
        <v>15.74554532093418</v>
      </c>
      <c r="DG129" s="6">
        <f t="shared" si="178"/>
        <v>46.045545320934181</v>
      </c>
      <c r="DH129" s="24">
        <f t="shared" si="179"/>
        <v>27.045545320934181</v>
      </c>
      <c r="DI129" s="6">
        <f>IF(Monomers_Data!AE129=1,0.5*DH129+0.5*DG129,IF(Monomers_Data!AE129=2,0.7*DH129+0.3*DG129,IF(Monomers_Data!AE129=3,MAXA(MINA(DG129,DH129),DF129),IF(Monomers_Data!AE129=4,0.7*DH129+0.3*DF129,IF(Monomers_Data!AE129=5,0.5*DH129+0.5*DF129,"ERR")))))</f>
        <v>27.045545320934181</v>
      </c>
      <c r="DJ129" s="47">
        <f t="shared" si="131"/>
        <v>27.045545320934181</v>
      </c>
      <c r="DK129" s="26">
        <f t="shared" si="213"/>
        <v>596.08381887338942</v>
      </c>
      <c r="DL129" s="6">
        <f t="shared" si="180"/>
        <v>23.645545320934183</v>
      </c>
      <c r="DM129" s="6">
        <f t="shared" si="221"/>
        <v>26.145545320934183</v>
      </c>
      <c r="DN129" s="6">
        <f t="shared" si="181"/>
        <v>46.645545320934183</v>
      </c>
      <c r="DO129" s="24">
        <f t="shared" si="182"/>
        <v>34.645545320934183</v>
      </c>
      <c r="DP129" s="6">
        <f>IF(Monomers_Data!AE129=1,0.5*DO129+0.5*DN129,IF(Monomers_Data!AE129=2,0.7*DO129+0.3*DN129,IF(Monomers_Data!AE129=3,MAXA(MINA(DN129,DO129),DM129),IF(Monomers_Data!AE129=4,0.7*DO129+0.3*DM129,IF(Monomers_Data!AE129=5,0.5*DO129+0.5*DM129,"ERR")))))</f>
        <v>34.645545320934183</v>
      </c>
      <c r="DQ129" s="47">
        <f t="shared" ref="DQ129:DQ147" si="225">DP129</f>
        <v>34.645545320934183</v>
      </c>
      <c r="DR129" s="26">
        <f t="shared" si="214"/>
        <v>763.58781887338944</v>
      </c>
      <c r="DS129" s="24">
        <f>VLOOKUP(A129,'[2]Price Curves'!$C$8:$BH$367,'[2]Price Curves'!$BC$1)</f>
        <v>23.15</v>
      </c>
      <c r="DT129" s="6">
        <f t="shared" si="215"/>
        <v>55.119047619047613</v>
      </c>
      <c r="DU129" s="6">
        <f>VLOOKUP(A129,'[2]Price Curves'!$C$8:$BH$367,'[2]Price Curves'!$BG$1)</f>
        <v>0</v>
      </c>
      <c r="DV129" s="5">
        <f t="shared" si="183"/>
        <v>80.778571428571439</v>
      </c>
      <c r="DW129" s="58">
        <f t="shared" si="184"/>
        <v>165.17857142857144</v>
      </c>
      <c r="DX129" s="58">
        <f t="shared" si="185"/>
        <v>107.88369047619047</v>
      </c>
      <c r="DY129" s="24">
        <f t="shared" si="186"/>
        <v>110.17857142857143</v>
      </c>
      <c r="DZ129" s="24"/>
      <c r="EA129" s="186">
        <f t="shared" si="187"/>
        <v>107.88369047619047</v>
      </c>
      <c r="EB129" s="186">
        <f t="shared" si="202"/>
        <v>107.88369047619047</v>
      </c>
      <c r="EC129" s="153"/>
      <c r="ED129" s="73">
        <f>'[2]Price Curves'!AM128</f>
        <v>0</v>
      </c>
      <c r="EH129" s="67">
        <f>MAX(EXP(-0.015*((A135-'Export File'!$A$6+30)/365))*$EH$8,0.1)</f>
        <v>0.1</v>
      </c>
      <c r="EJ129" s="112">
        <f t="shared" si="188"/>
        <v>9.6455453209341808</v>
      </c>
      <c r="EK129" s="112">
        <f t="shared" si="222"/>
        <v>14.865545320934181</v>
      </c>
      <c r="EL129" s="112">
        <f t="shared" si="189"/>
        <v>27.845545320934178</v>
      </c>
      <c r="EM129" s="112">
        <f t="shared" si="190"/>
        <v>21.045545320934181</v>
      </c>
      <c r="EN129" s="174">
        <f>IF(Monomers_Data!K129=1,0.5*EM129+0.5*EL129,IF(Monomers_Data!K129=2,0.7*EM129+0.3*EL129,IF(Monomers_Data!K129=3,MAXA(MINA(EL129,EM129),EK129),IF(Monomers_Data!K129=4,0.7*EM129+0.3*EK129,IF(Monomers_Data!K129=5,0.5*EM129+0.5*EK129,"ERR")))))</f>
        <v>21.045545320934181</v>
      </c>
      <c r="EP129" s="175">
        <f t="shared" si="205"/>
        <v>21.045545320934181</v>
      </c>
      <c r="EQ129" s="112">
        <f>VLOOKUP(A129,'[2]Price Curves'!$C$8:$BH$367,'[2]Price Curves'!$BH$1)</f>
        <v>0</v>
      </c>
      <c r="ER129" s="112">
        <f>VLOOKUP(A129,'[2]Price Curves'!$C$8:$BH$367,'[2]Price Curves'!$BA$1)</f>
        <v>46.989207857142858</v>
      </c>
      <c r="ES129" s="161">
        <f t="shared" si="191"/>
        <v>-12.432930825358319</v>
      </c>
      <c r="ET129" s="112">
        <f t="shared" si="192"/>
        <v>16.645545320934183</v>
      </c>
      <c r="EU129" s="192">
        <f t="shared" si="193"/>
        <v>2.1063072477879317</v>
      </c>
      <c r="EV129" s="112">
        <f t="shared" si="194"/>
        <v>14.852386717305308</v>
      </c>
      <c r="EW129" s="112">
        <f>IF(Monomers_Data!U129=1,0.5*EU129+0.5*ET129,IF(Monomers_Data!U129=2,0.7*EU129+0.3*ET129,IF(Monomers_Data!U129=3,MAXA(MINA(ET129,EU129),ES129),IF(Monomers_Data!U129=4,0.7*EU129+0.3*ES129,IF(Monomers_Data!U129=5,0.5*EU129+0.5*ES129,"ERR")))))</f>
        <v>6.4680786697318062</v>
      </c>
      <c r="EX129" s="24">
        <f t="shared" si="197"/>
        <v>6.4680786697318062</v>
      </c>
      <c r="EY129" s="211">
        <f>VLOOKUP(A129,'[2]Price Curves'!$C$8:$BH$367,'[2]Price Curves'!$BE$1)</f>
        <v>4.43</v>
      </c>
      <c r="EZ129" s="112">
        <f t="shared" si="129"/>
        <v>67.536999999999992</v>
      </c>
      <c r="FA129">
        <f t="shared" si="195"/>
        <v>66.514999999999986</v>
      </c>
    </row>
    <row r="130" spans="1:157" ht="14.4" thickBot="1" x14ac:dyDescent="0.35">
      <c r="A130" s="113">
        <f t="shared" si="196"/>
        <v>40664</v>
      </c>
      <c r="C130" s="52">
        <f t="shared" si="132"/>
        <v>23.664378920882715</v>
      </c>
      <c r="D130" s="28"/>
      <c r="E130" s="24">
        <f t="shared" si="133"/>
        <v>32.664378920882712</v>
      </c>
      <c r="F130" s="24">
        <f t="shared" si="134"/>
        <v>45.664378920882712</v>
      </c>
      <c r="G130" s="24">
        <f t="shared" si="135"/>
        <v>38.864378920882714</v>
      </c>
      <c r="H130" s="40">
        <f>IF(Polymers_Data!F130=1,0.5*G130+0.5*F130,IF(Polymers_Data!F130=2,0.7*G130+0.3*F130,IF(Polymers_Data!F130=3,MAXA(MINA(F130,G130),E130),IF(Polymers_Data!F130=4,0.7*G130+0.3*E130,IF(Polymers_Data!F130=5,0.5*G130+0.5*E130,"ERR")))))</f>
        <v>38.864378920882714</v>
      </c>
      <c r="I130" s="116">
        <v>0</v>
      </c>
      <c r="J130" s="116">
        <f t="shared" si="136"/>
        <v>38.864378920882714</v>
      </c>
      <c r="K130" s="65">
        <f t="shared" si="212"/>
        <v>40.864378920882714</v>
      </c>
      <c r="L130" s="91">
        <f t="shared" si="137"/>
        <v>41.164378920882712</v>
      </c>
      <c r="M130" s="92">
        <f t="shared" si="130"/>
        <v>42.164378920882712</v>
      </c>
      <c r="N130" s="93">
        <f t="shared" si="138"/>
        <v>40.164378920882712</v>
      </c>
      <c r="O130" s="25">
        <f t="shared" si="139"/>
        <v>26.164378920882715</v>
      </c>
      <c r="P130" s="24">
        <f t="shared" si="140"/>
        <v>44.164378920882712</v>
      </c>
      <c r="Q130" s="24">
        <f t="shared" si="141"/>
        <v>35.914378920882712</v>
      </c>
      <c r="R130" s="28"/>
      <c r="S130" s="37">
        <f t="shared" si="142"/>
        <v>35.364378920882714</v>
      </c>
      <c r="T130" s="40"/>
      <c r="U130" s="25">
        <f t="shared" si="216"/>
        <v>28.664378920882715</v>
      </c>
      <c r="V130" s="24">
        <f t="shared" si="217"/>
        <v>43.164378920882712</v>
      </c>
      <c r="W130" s="24">
        <f t="shared" si="218"/>
        <v>35.664378920882712</v>
      </c>
      <c r="X130" s="41"/>
      <c r="Y130" s="40">
        <f>IF(Polymers_Data!BA130=1,0.5*W130+0.5*V130,IF(Polymers_Data!BA130=2,0.7*W130+0.3*V130,IF(Polymers_Data!BA130=3,MAXA(MINA(V130,W130),U130),IF(Polymers_Data!BA130=4,0.7*W130+0.3*U130,IF(Polymers_Data!BA130=5,0.5*W130+0.5*U130,"ERR")))))</f>
        <v>35.664378920882712</v>
      </c>
      <c r="Z130" s="24">
        <v>0</v>
      </c>
      <c r="AA130" s="40">
        <f t="shared" si="200"/>
        <v>35.664378920882712</v>
      </c>
      <c r="AB130" s="40">
        <f t="shared" si="143"/>
        <v>36.664378920882712</v>
      </c>
      <c r="AC130" s="143">
        <f t="shared" si="144"/>
        <v>37.364378920882714</v>
      </c>
      <c r="AD130" s="97">
        <f t="shared" si="145"/>
        <v>39.164378920882712</v>
      </c>
      <c r="AE130" s="27">
        <f t="shared" si="146"/>
        <v>34.994378920882717</v>
      </c>
      <c r="AF130" s="27">
        <f t="shared" si="147"/>
        <v>50.664378920882712</v>
      </c>
      <c r="AG130" s="27">
        <f t="shared" si="148"/>
        <v>41.344378920882718</v>
      </c>
      <c r="AH130" s="28"/>
      <c r="AI130" s="37">
        <f t="shared" si="149"/>
        <v>41.864378920882714</v>
      </c>
      <c r="AJ130" s="34">
        <f t="shared" si="150"/>
        <v>44.664378920882712</v>
      </c>
      <c r="AK130" s="25">
        <f t="shared" si="151"/>
        <v>19.164378920882715</v>
      </c>
      <c r="AL130" s="28"/>
      <c r="AM130" s="24">
        <f t="shared" si="152"/>
        <v>31.964378920882716</v>
      </c>
      <c r="AN130" s="24">
        <f t="shared" si="153"/>
        <v>43.164378920882712</v>
      </c>
      <c r="AO130" s="24">
        <f t="shared" si="154"/>
        <v>37.064378920882717</v>
      </c>
      <c r="AP130" s="116">
        <f>IF(Polymers_Data!AE130=1,0.5*AO130+0.5*AN130,IF(Polymers_Data!AE130=2,0.7*AO130+0.3*AN130,IF(Polymers_Data!AE130=3,MAXA(MINA(AN130,AO130),AM130),IF(Polymers_Data!AE130=4,0.7*AO130+0.3*AM130,IF(Polymers_Data!AE130=5,0.5*AO130+0.5*AM130,"ERR")))))</f>
        <v>37.064378920882717</v>
      </c>
      <c r="AQ130" s="116">
        <f>IF(Polymers_Data!AE130=1,0.5*AO130+0.5*AN130,IF(Polymers_Data!AE130=2,0.7*AO130+0.3*AN130,IF(Polymers_Data!AE130=3,MAXA(MINA(AN130,AO130),AM130),IF(Polymers_Data!AE130=4,0.7*AO130+0.3*AM130,IF(Polymers_Data!AE130=5,0.5*AO130+0.5*AM130,"ERR")))))</f>
        <v>37.064378920882717</v>
      </c>
      <c r="AR130" s="24">
        <f t="shared" si="206"/>
        <v>29.164378920882715</v>
      </c>
      <c r="AS130" s="24">
        <f t="shared" si="207"/>
        <v>42.914378920882712</v>
      </c>
      <c r="AT130" s="24">
        <f t="shared" si="219"/>
        <v>34.554378920882712</v>
      </c>
      <c r="AU130" s="24">
        <f>IF(Polymers_Data!BP130=1,0.5*AT130+0.5*AS130,IF(Polymers_Data!BP130=2,0.7*AT130+0.3*AS130,IF(Polymers_Data!BP130=3,MAXA(MINA(AS130,AT130),AR130),IF(Polymers_Data!BP130=4,0.7*AT130+0.3*AR130,IF(Polymers_Data!BP130=5,0.3*AT130+0.7*AR130,"ERR")))))</f>
        <v>34.554378920882712</v>
      </c>
      <c r="AV130" s="24"/>
      <c r="AW130" s="24">
        <f t="shared" si="204"/>
        <v>34.554378920882712</v>
      </c>
      <c r="AX130" s="15"/>
      <c r="AY130" s="52">
        <f t="shared" si="155"/>
        <v>23.664378920882715</v>
      </c>
      <c r="AZ130" s="28"/>
      <c r="BA130" s="24">
        <f t="shared" si="156"/>
        <v>41.164378920882712</v>
      </c>
      <c r="BB130" s="24">
        <f t="shared" si="157"/>
        <v>83.664378920882712</v>
      </c>
      <c r="BC130" s="24">
        <f t="shared" si="158"/>
        <v>63.164378920882712</v>
      </c>
      <c r="BD130" s="116">
        <f>IF(Polymers_Data!BZ130=1,0.5*BC130+0.5*BB130,IF(Polymers_Data!BZ130=2,0.7*BC130+0.3*BB130,IF(Polymers_Data!BZ130=3,MAXA(MINA(BB130,BC130),BA130),IF(Polymers_Data!BZ130=4,0.7*BC130+0.3*BA130,IF(Polymers_Data!BZ130=5,0.5*BC130+0.5*BA130,"ERR")))))</f>
        <v>63.164378920882712</v>
      </c>
      <c r="BE130" s="40">
        <f>IF(Polymers_Data!BZ130=1,0.5*BC130+0.5*BB130,IF(Polymers_Data!BZ130=2,0.7*BC130+0.3*BB130,IF(Polymers_Data!BZ130=3,MAXA(MINA(BB130,BC130),BA130),IF(Polymers_Data!BZ130=4,0.7*BC130+0.3*BA130,IF(Polymers_Data!BZ130=5,0.5*BC130+0.5*BA130,"ERR")))))</f>
        <v>63.164378920882712</v>
      </c>
      <c r="BF130" s="28"/>
      <c r="BG130" s="28"/>
      <c r="BH130" s="28"/>
      <c r="BI130" s="53">
        <f t="shared" si="159"/>
        <v>63.164378920882712</v>
      </c>
      <c r="BJ130" s="28"/>
      <c r="BK130" s="25">
        <f t="shared" si="160"/>
        <v>34.664378920882712</v>
      </c>
      <c r="BL130" s="28"/>
      <c r="BM130" s="24">
        <f t="shared" si="161"/>
        <v>41.914378920882712</v>
      </c>
      <c r="BN130" s="24">
        <f t="shared" si="162"/>
        <v>56.664378920882712</v>
      </c>
      <c r="BO130" s="24">
        <f t="shared" si="163"/>
        <v>49.864378920882714</v>
      </c>
      <c r="BP130" s="94">
        <f>IF(Polymers_Data!AJ130=1,0.5*BO130+0.5*BN130,IF(Polymers_Data!AJ130=2,0.7*BO130+0.3*BN130,IF(Polymers_Data!AJ130=3,MAXA(MINA(BN130,BO130),BM130),IF(Polymers_Data!AJ130=4,0.7*BO130+0.3*BM130,IF(Polymers_Data!AJ130=5,0.5*BO130+0.5*BM130,"ERR")))))</f>
        <v>49.864378920882714</v>
      </c>
      <c r="BQ130" s="94">
        <v>0</v>
      </c>
      <c r="BR130" s="94">
        <f t="shared" si="203"/>
        <v>49.864378920882714</v>
      </c>
      <c r="BS130" s="24">
        <f t="shared" si="208"/>
        <v>47.364378920882714</v>
      </c>
      <c r="BT130" s="6"/>
      <c r="BU130" s="31">
        <f>VLOOKUP(A130,'[2]Price Curves'!$C$8:$IV$367,'[2]Price Curves'!$AW$1)</f>
        <v>28.703205395021666</v>
      </c>
      <c r="BV130" s="24">
        <f t="shared" si="211"/>
        <v>9.6643789208827151</v>
      </c>
      <c r="BW130" s="24">
        <f t="shared" si="209"/>
        <v>16.664378920882715</v>
      </c>
      <c r="BX130" s="24">
        <f t="shared" si="164"/>
        <v>33.525378920882716</v>
      </c>
      <c r="BY130" s="24">
        <f t="shared" si="165"/>
        <v>23.664378920882715</v>
      </c>
      <c r="BZ130" s="24">
        <f>IF(Monomers_Data!F130=1,0.5*BY130+0.5*BX130,IF(Monomers_Data!F130=2,0.7*BY130+0.3*BX130,IF(Monomers_Data!F130=3,MAXA(MINA(BX130,BY130),BW130),IF(Monomers_Data!F130=4,0.7*BY130+0.3*BW130,IF(Monomers_Data!F130=5,0.5*BY130+0.5*BW130,"ERR")))))</f>
        <v>23.664378920882715</v>
      </c>
      <c r="CA130" s="24"/>
      <c r="CB130" s="40">
        <f t="shared" si="199"/>
        <v>23.664378920882715</v>
      </c>
      <c r="CC130" s="24">
        <f t="shared" si="166"/>
        <v>21.064378920882717</v>
      </c>
      <c r="CD130" s="24">
        <f t="shared" si="167"/>
        <v>25.664378920882715</v>
      </c>
      <c r="CE130" s="26">
        <f t="shared" si="168"/>
        <v>23.914378920882715</v>
      </c>
      <c r="CF130" s="6"/>
      <c r="CG130" s="5">
        <f>VLOOKUP(A130,'[2]Price Curves'!$C$8:$BH$367,'[2]Price Curves'!$AY$1)</f>
        <v>48.081043113474045</v>
      </c>
      <c r="CH130" s="6">
        <f t="shared" si="223"/>
        <v>11.366676858977314</v>
      </c>
      <c r="CI130" s="6">
        <f t="shared" si="224"/>
        <v>15.664378920882715</v>
      </c>
      <c r="CJ130" s="6">
        <f t="shared" si="224"/>
        <v>21.664378920882715</v>
      </c>
      <c r="CK130" s="6">
        <f t="shared" si="224"/>
        <v>17.664378920882715</v>
      </c>
      <c r="CL130" s="47">
        <f>IF(Monomers_Data!P130=1,0.5*CK130+0.5*CJ130,IF(Monomers_Data!P130=2,0.7*CK130+0.3*CJ130,IF(Monomers_Data!P130=3,MAXA(MINA(CJ130,CK130),CI130),IF(Monomers_Data!P130=4,0.7*CK130+0.3*CI130,IF(Monomers_Data!P130=5,0.5*CK130+0.5*CI130,"ERR")))))</f>
        <v>17.664378920882715</v>
      </c>
      <c r="CM130" s="47">
        <f t="shared" si="169"/>
        <v>18.366676858977314</v>
      </c>
      <c r="CN130" s="47"/>
      <c r="CO130" s="34">
        <f t="shared" ref="CO130:CO145" si="226">CK130+CN130</f>
        <v>17.664378920882715</v>
      </c>
      <c r="CP130" s="47">
        <v>1.5</v>
      </c>
      <c r="CQ130" s="87">
        <f t="shared" si="170"/>
        <v>19.164378920882715</v>
      </c>
      <c r="CR130" s="6">
        <f t="shared" si="171"/>
        <v>6.4734859940694625</v>
      </c>
      <c r="CS130" s="60">
        <f t="shared" si="172"/>
        <v>6.4734859940694625</v>
      </c>
      <c r="CT130" s="63">
        <f t="shared" si="173"/>
        <v>23.664378920882715</v>
      </c>
      <c r="CU130" s="6">
        <f t="shared" si="220"/>
        <v>26.164378920882715</v>
      </c>
      <c r="CV130" s="6">
        <f t="shared" si="174"/>
        <v>40.664378920882712</v>
      </c>
      <c r="CW130" s="6">
        <f t="shared" si="175"/>
        <v>33.664378920882712</v>
      </c>
      <c r="CX130" s="24">
        <f>IF(Polymers_Data!BU130=1,0.5*CW130+0.5*CV130,IF(Polymers_Data!BU130=2,0.7*CW130+0.3*CV130,IF(Polymers_Data!BU130=3,MAXA(MINA(CV130,CW130),CU130),IF(Polymers_Data!BU130=4,0.7*CW130+0.3*CU130,IF(Polymers_Data!BU130=5,0.5*CW130+0.5*CU130,"ERR")))))</f>
        <v>35.764378920882713</v>
      </c>
      <c r="CY130" s="177">
        <f t="shared" si="128"/>
        <v>35.764378920882713</v>
      </c>
      <c r="CZ130" s="5">
        <v>0</v>
      </c>
      <c r="DA130" s="6">
        <f t="shared" si="210"/>
        <v>0</v>
      </c>
      <c r="DB130" s="26"/>
      <c r="DC130" s="6">
        <f t="shared" si="198"/>
        <v>21.064378920882717</v>
      </c>
      <c r="DD130" s="6">
        <f t="shared" si="201"/>
        <v>107.95303571428572</v>
      </c>
      <c r="DE130" s="6">
        <f t="shared" si="176"/>
        <v>22.7017378209067</v>
      </c>
      <c r="DF130" s="6">
        <f t="shared" si="177"/>
        <v>15.764378920882717</v>
      </c>
      <c r="DG130" s="6">
        <f t="shared" si="178"/>
        <v>46.064378920882717</v>
      </c>
      <c r="DH130" s="24">
        <f t="shared" si="179"/>
        <v>27.064378920882717</v>
      </c>
      <c r="DI130" s="6">
        <f>IF(Monomers_Data!AE130=1,0.5*DH130+0.5*DG130,IF(Monomers_Data!AE130=2,0.7*DH130+0.3*DG130,IF(Monomers_Data!AE130=3,MAXA(MINA(DG130,DH130),DF130),IF(Monomers_Data!AE130=4,0.7*DH130+0.3*DF130,IF(Monomers_Data!AE130=5,0.5*DH130+0.5*DF130,"ERR")))))</f>
        <v>27.064378920882717</v>
      </c>
      <c r="DJ130" s="47">
        <f t="shared" si="131"/>
        <v>27.064378920882717</v>
      </c>
      <c r="DK130" s="26">
        <f t="shared" si="213"/>
        <v>596.49891141625505</v>
      </c>
      <c r="DL130" s="6">
        <f t="shared" si="180"/>
        <v>23.664378920882715</v>
      </c>
      <c r="DM130" s="6">
        <f t="shared" si="221"/>
        <v>26.164378920882715</v>
      </c>
      <c r="DN130" s="6">
        <f t="shared" si="181"/>
        <v>46.664378920882712</v>
      </c>
      <c r="DO130" s="24">
        <f t="shared" si="182"/>
        <v>34.664378920882712</v>
      </c>
      <c r="DP130" s="6">
        <f>IF(Monomers_Data!AE130=1,0.5*DO130+0.5*DN130,IF(Monomers_Data!AE130=2,0.7*DO130+0.3*DN130,IF(Monomers_Data!AE130=3,MAXA(MINA(DN130,DO130),DM130),IF(Monomers_Data!AE130=4,0.7*DO130+0.3*DM130,IF(Monomers_Data!AE130=5,0.5*DO130+0.5*DM130,"ERR")))))</f>
        <v>34.664378920882712</v>
      </c>
      <c r="DQ130" s="47">
        <f t="shared" si="225"/>
        <v>34.664378920882712</v>
      </c>
      <c r="DR130" s="26">
        <f t="shared" si="214"/>
        <v>764.00291141625496</v>
      </c>
      <c r="DS130" s="24">
        <f>VLOOKUP(A130,'[2]Price Curves'!$C$8:$BH$367,'[2]Price Curves'!$BC$1)</f>
        <v>23.175000000000001</v>
      </c>
      <c r="DT130" s="6">
        <f t="shared" si="215"/>
        <v>55.178571428571431</v>
      </c>
      <c r="DU130" s="6">
        <f>VLOOKUP(A130,'[2]Price Curves'!$C$8:$BH$367,'[2]Price Curves'!$BG$1)</f>
        <v>0</v>
      </c>
      <c r="DV130" s="5">
        <f t="shared" si="183"/>
        <v>80.838095238095235</v>
      </c>
      <c r="DW130" s="58">
        <f t="shared" si="184"/>
        <v>165.23809523809524</v>
      </c>
      <c r="DX130" s="58">
        <f t="shared" si="185"/>
        <v>107.95303571428572</v>
      </c>
      <c r="DY130" s="24">
        <f t="shared" si="186"/>
        <v>110.23809523809524</v>
      </c>
      <c r="DZ130" s="24"/>
      <c r="EA130" s="186">
        <f t="shared" si="187"/>
        <v>107.95303571428572</v>
      </c>
      <c r="EB130" s="186">
        <f t="shared" si="202"/>
        <v>107.95303571428572</v>
      </c>
      <c r="EC130" s="153"/>
      <c r="ED130" s="73">
        <f>'[2]Price Curves'!AM129</f>
        <v>0</v>
      </c>
      <c r="EH130" s="67">
        <f>MAX(EXP(-0.015*((A136-'Export File'!$A$6+30)/365))*$EH$8,0.1)</f>
        <v>0.1</v>
      </c>
      <c r="EJ130" s="112">
        <f t="shared" si="188"/>
        <v>9.6643789208827151</v>
      </c>
      <c r="EK130" s="112">
        <f t="shared" si="222"/>
        <v>14.884378920882714</v>
      </c>
      <c r="EL130" s="112">
        <f t="shared" si="189"/>
        <v>27.864378920882714</v>
      </c>
      <c r="EM130" s="112">
        <f t="shared" si="190"/>
        <v>21.064378920882717</v>
      </c>
      <c r="EN130" s="174">
        <f>IF(Monomers_Data!K130=1,0.5*EM130+0.5*EL130,IF(Monomers_Data!K130=2,0.7*EM130+0.3*EL130,IF(Monomers_Data!K130=3,MAXA(MINA(EL130,EM130),EK130),IF(Monomers_Data!K130=4,0.7*EM130+0.3*EK130,IF(Monomers_Data!K130=5,0.5*EM130+0.5*EK130,"ERR")))))</f>
        <v>21.064378920882717</v>
      </c>
      <c r="EP130" s="175">
        <f t="shared" si="205"/>
        <v>21.064378920882717</v>
      </c>
      <c r="EQ130" s="112">
        <f>VLOOKUP(A130,'[2]Price Curves'!$C$8:$BH$367,'[2]Price Curves'!$BH$1)</f>
        <v>0</v>
      </c>
      <c r="ER130" s="112">
        <f>VLOOKUP(A130,'[2]Price Curves'!$C$8:$BH$367,'[2]Price Curves'!$BA$1)</f>
        <v>47.053275860389519</v>
      </c>
      <c r="ES130" s="161">
        <f t="shared" si="191"/>
        <v>-12.452458012869435</v>
      </c>
      <c r="ET130" s="112">
        <f t="shared" si="192"/>
        <v>16.664378920882715</v>
      </c>
      <c r="EU130" s="192">
        <f t="shared" si="193"/>
        <v>2.1059604540066399</v>
      </c>
      <c r="EV130" s="112">
        <f t="shared" si="194"/>
        <v>14.866606085266451</v>
      </c>
      <c r="EW130" s="112">
        <f>IF(Monomers_Data!U130=1,0.5*EU130+0.5*ET130,IF(Monomers_Data!U130=2,0.7*EU130+0.3*ET130,IF(Monomers_Data!U130=3,MAXA(MINA(ET130,EU130),ES130),IF(Monomers_Data!U130=4,0.7*EU130+0.3*ES130,IF(Monomers_Data!U130=5,0.5*EU130+0.5*ES130,"ERR")))))</f>
        <v>6.4734859940694625</v>
      </c>
      <c r="EX130" s="24">
        <f t="shared" si="197"/>
        <v>6.4734859940694625</v>
      </c>
      <c r="EY130" s="211">
        <f>VLOOKUP(A130,'[2]Price Curves'!$C$8:$BH$367,'[2]Price Curves'!$BE$1)</f>
        <v>4.4640000000000004</v>
      </c>
      <c r="EZ130" s="112">
        <f t="shared" si="129"/>
        <v>68.077600000000004</v>
      </c>
      <c r="FA130">
        <f t="shared" si="195"/>
        <v>66.872</v>
      </c>
    </row>
    <row r="131" spans="1:157" ht="14.4" thickBot="1" x14ac:dyDescent="0.35">
      <c r="A131" s="113">
        <f t="shared" si="196"/>
        <v>40695</v>
      </c>
      <c r="C131" s="52">
        <f t="shared" si="132"/>
        <v>23.683649004474749</v>
      </c>
      <c r="D131" s="28"/>
      <c r="E131" s="24">
        <f t="shared" si="133"/>
        <v>32.683649004474745</v>
      </c>
      <c r="F131" s="24">
        <f t="shared" si="134"/>
        <v>45.683649004474745</v>
      </c>
      <c r="G131" s="24">
        <f t="shared" si="135"/>
        <v>38.883649004474748</v>
      </c>
      <c r="H131" s="40">
        <f>IF(Polymers_Data!F131=1,0.5*G131+0.5*F131,IF(Polymers_Data!F131=2,0.7*G131+0.3*F131,IF(Polymers_Data!F131=3,MAXA(MINA(F131,G131),E131),IF(Polymers_Data!F131=4,0.7*G131+0.3*E131,IF(Polymers_Data!F131=5,0.5*G131+0.5*E131,"ERR")))))</f>
        <v>38.883649004474748</v>
      </c>
      <c r="I131" s="116">
        <v>0</v>
      </c>
      <c r="J131" s="116">
        <f t="shared" si="136"/>
        <v>38.883649004474748</v>
      </c>
      <c r="K131" s="65">
        <f t="shared" si="212"/>
        <v>40.883649004474748</v>
      </c>
      <c r="L131" s="91">
        <f t="shared" si="137"/>
        <v>41.183649004474745</v>
      </c>
      <c r="M131" s="92">
        <f t="shared" si="130"/>
        <v>42.183649004474745</v>
      </c>
      <c r="N131" s="93">
        <f t="shared" si="138"/>
        <v>40.183649004474745</v>
      </c>
      <c r="O131" s="25">
        <f t="shared" si="139"/>
        <v>26.183649004474749</v>
      </c>
      <c r="P131" s="24">
        <f t="shared" si="140"/>
        <v>44.183649004474745</v>
      </c>
      <c r="Q131" s="24">
        <f t="shared" si="141"/>
        <v>35.933649004474745</v>
      </c>
      <c r="R131" s="28"/>
      <c r="S131" s="37">
        <f t="shared" si="142"/>
        <v>35.383649004474748</v>
      </c>
      <c r="T131" s="40"/>
      <c r="U131" s="25">
        <f t="shared" si="216"/>
        <v>28.683649004474749</v>
      </c>
      <c r="V131" s="24">
        <f t="shared" si="217"/>
        <v>43.183649004474745</v>
      </c>
      <c r="W131" s="24">
        <f t="shared" si="218"/>
        <v>35.683649004474745</v>
      </c>
      <c r="X131" s="41"/>
      <c r="Y131" s="40">
        <f>IF(Polymers_Data!BA131=1,0.5*W131+0.5*V131,IF(Polymers_Data!BA131=2,0.7*W131+0.3*V131,IF(Polymers_Data!BA131=3,MAXA(MINA(V131,W131),U131),IF(Polymers_Data!BA131=4,0.7*W131+0.3*U131,IF(Polymers_Data!BA131=5,0.5*W131+0.5*U131,"ERR")))))</f>
        <v>35.683649004474745</v>
      </c>
      <c r="Z131" s="24">
        <v>0</v>
      </c>
      <c r="AA131" s="40">
        <f t="shared" si="200"/>
        <v>35.683649004474745</v>
      </c>
      <c r="AB131" s="40">
        <f t="shared" si="143"/>
        <v>36.683649004474745</v>
      </c>
      <c r="AC131" s="143">
        <f t="shared" si="144"/>
        <v>37.383649004474748</v>
      </c>
      <c r="AD131" s="97">
        <f t="shared" si="145"/>
        <v>39.183649004474745</v>
      </c>
      <c r="AE131" s="27">
        <f t="shared" si="146"/>
        <v>35.01364900447475</v>
      </c>
      <c r="AF131" s="27">
        <f t="shared" si="147"/>
        <v>50.683649004474745</v>
      </c>
      <c r="AG131" s="27">
        <f t="shared" si="148"/>
        <v>41.363649004474752</v>
      </c>
      <c r="AH131" s="28"/>
      <c r="AI131" s="37">
        <f t="shared" si="149"/>
        <v>41.883649004474748</v>
      </c>
      <c r="AJ131" s="34">
        <f t="shared" si="150"/>
        <v>44.683649004474745</v>
      </c>
      <c r="AK131" s="25">
        <f t="shared" si="151"/>
        <v>19.183649004474749</v>
      </c>
      <c r="AL131" s="28"/>
      <c r="AM131" s="24">
        <f t="shared" si="152"/>
        <v>31.983649004474749</v>
      </c>
      <c r="AN131" s="24">
        <f t="shared" si="153"/>
        <v>43.183649004474745</v>
      </c>
      <c r="AO131" s="24">
        <f t="shared" si="154"/>
        <v>37.083649004474751</v>
      </c>
      <c r="AP131" s="116">
        <f>IF(Polymers_Data!AE131=1,0.5*AO131+0.5*AN131,IF(Polymers_Data!AE131=2,0.7*AO131+0.3*AN131,IF(Polymers_Data!AE131=3,MAXA(MINA(AN131,AO131),AM131),IF(Polymers_Data!AE131=4,0.7*AO131+0.3*AM131,IF(Polymers_Data!AE131=5,0.5*AO131+0.5*AM131,"ERR")))))</f>
        <v>37.083649004474751</v>
      </c>
      <c r="AQ131" s="116">
        <f>IF(Polymers_Data!AE131=1,0.5*AO131+0.5*AN131,IF(Polymers_Data!AE131=2,0.7*AO131+0.3*AN131,IF(Polymers_Data!AE131=3,MAXA(MINA(AN131,AO131),AM131),IF(Polymers_Data!AE131=4,0.7*AO131+0.3*AM131,IF(Polymers_Data!AE131=5,0.5*AO131+0.5*AM131,"ERR")))))</f>
        <v>37.083649004474751</v>
      </c>
      <c r="AR131" s="24">
        <f t="shared" si="206"/>
        <v>29.183649004474749</v>
      </c>
      <c r="AS131" s="24">
        <f t="shared" si="207"/>
        <v>42.933649004474745</v>
      </c>
      <c r="AT131" s="24">
        <f t="shared" si="219"/>
        <v>34.573649004474746</v>
      </c>
      <c r="AU131" s="24">
        <f>IF(Polymers_Data!BP131=1,0.5*AT131+0.5*AS131,IF(Polymers_Data!BP131=2,0.7*AT131+0.3*AS131,IF(Polymers_Data!BP131=3,MAXA(MINA(AS131,AT131),AR131),IF(Polymers_Data!BP131=4,0.7*AT131+0.3*AR131,IF(Polymers_Data!BP131=5,0.3*AT131+0.7*AR131,"ERR")))))</f>
        <v>34.573649004474746</v>
      </c>
      <c r="AV131" s="24"/>
      <c r="AW131" s="24">
        <f t="shared" si="204"/>
        <v>34.573649004474746</v>
      </c>
      <c r="AX131" s="15"/>
      <c r="AY131" s="52">
        <f t="shared" si="155"/>
        <v>23.683649004474749</v>
      </c>
      <c r="AZ131" s="28"/>
      <c r="BA131" s="24">
        <f t="shared" si="156"/>
        <v>41.183649004474745</v>
      </c>
      <c r="BB131" s="24">
        <f t="shared" si="157"/>
        <v>83.683649004474745</v>
      </c>
      <c r="BC131" s="24">
        <f t="shared" si="158"/>
        <v>63.183649004474745</v>
      </c>
      <c r="BD131" s="116">
        <f>IF(Polymers_Data!BZ131=1,0.5*BC131+0.5*BB131,IF(Polymers_Data!BZ131=2,0.7*BC131+0.3*BB131,IF(Polymers_Data!BZ131=3,MAXA(MINA(BB131,BC131),BA131),IF(Polymers_Data!BZ131=4,0.7*BC131+0.3*BA131,IF(Polymers_Data!BZ131=5,0.5*BC131+0.5*BA131,"ERR")))))</f>
        <v>63.183649004474745</v>
      </c>
      <c r="BE131" s="40">
        <f>IF(Polymers_Data!BZ131=1,0.5*BC131+0.5*BB131,IF(Polymers_Data!BZ131=2,0.7*BC131+0.3*BB131,IF(Polymers_Data!BZ131=3,MAXA(MINA(BB131,BC131),BA131),IF(Polymers_Data!BZ131=4,0.7*BC131+0.3*BA131,IF(Polymers_Data!BZ131=5,0.5*BC131+0.5*BA131,"ERR")))))</f>
        <v>63.183649004474745</v>
      </c>
      <c r="BF131" s="28"/>
      <c r="BG131" s="28"/>
      <c r="BH131" s="28"/>
      <c r="BI131" s="53">
        <f t="shared" si="159"/>
        <v>63.183649004474745</v>
      </c>
      <c r="BJ131" s="28"/>
      <c r="BK131" s="25">
        <f t="shared" si="160"/>
        <v>34.683649004474745</v>
      </c>
      <c r="BL131" s="28"/>
      <c r="BM131" s="24">
        <f t="shared" si="161"/>
        <v>41.933649004474745</v>
      </c>
      <c r="BN131" s="24">
        <f t="shared" si="162"/>
        <v>56.683649004474745</v>
      </c>
      <c r="BO131" s="24">
        <f t="shared" si="163"/>
        <v>49.883649004474748</v>
      </c>
      <c r="BP131" s="94">
        <f>IF(Polymers_Data!AJ131=1,0.5*BO131+0.5*BN131,IF(Polymers_Data!AJ131=2,0.7*BO131+0.3*BN131,IF(Polymers_Data!AJ131=3,MAXA(MINA(BN131,BO131),BM131),IF(Polymers_Data!AJ131=4,0.7*BO131+0.3*BM131,IF(Polymers_Data!AJ131=5,0.5*BO131+0.5*BM131,"ERR")))))</f>
        <v>49.883649004474748</v>
      </c>
      <c r="BQ131" s="94">
        <v>0</v>
      </c>
      <c r="BR131" s="94">
        <f t="shared" si="203"/>
        <v>49.883649004474748</v>
      </c>
      <c r="BS131" s="24">
        <f t="shared" si="208"/>
        <v>47.383649004474748</v>
      </c>
      <c r="BT131" s="6"/>
      <c r="BU131" s="31">
        <f>VLOOKUP(A131,'[2]Price Curves'!$C$8:$IV$367,'[2]Price Curves'!$AW$1)</f>
        <v>28.760437543290003</v>
      </c>
      <c r="BV131" s="24">
        <f t="shared" si="211"/>
        <v>9.6836490044747485</v>
      </c>
      <c r="BW131" s="24">
        <f t="shared" si="209"/>
        <v>16.683649004474749</v>
      </c>
      <c r="BX131" s="24">
        <f t="shared" si="164"/>
        <v>33.544649004474749</v>
      </c>
      <c r="BY131" s="24">
        <f t="shared" si="165"/>
        <v>23.683649004474749</v>
      </c>
      <c r="BZ131" s="24">
        <f>IF(Monomers_Data!F131=1,0.5*BY131+0.5*BX131,IF(Monomers_Data!F131=2,0.7*BY131+0.3*BX131,IF(Monomers_Data!F131=3,MAXA(MINA(BX131,BY131),BW131),IF(Monomers_Data!F131=4,0.7*BY131+0.3*BW131,IF(Monomers_Data!F131=5,0.5*BY131+0.5*BW131,"ERR")))))</f>
        <v>23.683649004474749</v>
      </c>
      <c r="CA131" s="24"/>
      <c r="CB131" s="40">
        <f t="shared" si="199"/>
        <v>23.683649004474749</v>
      </c>
      <c r="CC131" s="24">
        <f t="shared" si="166"/>
        <v>21.083649004474751</v>
      </c>
      <c r="CD131" s="24">
        <f t="shared" si="167"/>
        <v>25.683649004474749</v>
      </c>
      <c r="CE131" s="26">
        <f t="shared" si="168"/>
        <v>23.933649004474749</v>
      </c>
      <c r="CF131" s="6"/>
      <c r="CG131" s="5">
        <f>VLOOKUP(A131,'[2]Price Curves'!$C$8:$BH$367,'[2]Price Curves'!$AY$1)</f>
        <v>48.152104473051907</v>
      </c>
      <c r="CH131" s="6">
        <f t="shared" si="223"/>
        <v>11.383476234764043</v>
      </c>
      <c r="CI131" s="6">
        <f t="shared" si="224"/>
        <v>15.683649004474749</v>
      </c>
      <c r="CJ131" s="6">
        <f t="shared" si="224"/>
        <v>21.683649004474749</v>
      </c>
      <c r="CK131" s="6">
        <f t="shared" si="224"/>
        <v>17.683649004474749</v>
      </c>
      <c r="CL131" s="47">
        <f>IF(Monomers_Data!P131=1,0.5*CK131+0.5*CJ131,IF(Monomers_Data!P131=2,0.7*CK131+0.3*CJ131,IF(Monomers_Data!P131=3,MAXA(MINA(CJ131,CK131),CI131),IF(Monomers_Data!P131=4,0.7*CK131+0.3*CI131,IF(Monomers_Data!P131=5,0.5*CK131+0.5*CI131,"ERR")))))</f>
        <v>17.683649004474749</v>
      </c>
      <c r="CM131" s="47">
        <f t="shared" si="169"/>
        <v>18.383476234764043</v>
      </c>
      <c r="CN131" s="47"/>
      <c r="CO131" s="34">
        <f t="shared" si="226"/>
        <v>17.683649004474749</v>
      </c>
      <c r="CP131" s="47">
        <v>1.5</v>
      </c>
      <c r="CQ131" s="87">
        <f t="shared" si="170"/>
        <v>19.183649004474749</v>
      </c>
      <c r="CR131" s="6">
        <f t="shared" si="171"/>
        <v>6.4788880032720684</v>
      </c>
      <c r="CS131" s="60">
        <f t="shared" si="172"/>
        <v>6.4788880032720684</v>
      </c>
      <c r="CT131" s="63">
        <f t="shared" si="173"/>
        <v>23.683649004474749</v>
      </c>
      <c r="CU131" s="6">
        <f t="shared" si="220"/>
        <v>26.183649004474749</v>
      </c>
      <c r="CV131" s="6">
        <f t="shared" si="174"/>
        <v>40.683649004474745</v>
      </c>
      <c r="CW131" s="6">
        <f t="shared" si="175"/>
        <v>33.683649004474745</v>
      </c>
      <c r="CX131" s="24">
        <f>IF(Polymers_Data!BU131=1,0.5*CW131+0.5*CV131,IF(Polymers_Data!BU131=2,0.7*CW131+0.3*CV131,IF(Polymers_Data!BU131=3,MAXA(MINA(CV131,CW131),CU131),IF(Polymers_Data!BU131=4,0.7*CW131+0.3*CU131,IF(Polymers_Data!BU131=5,0.5*CW131+0.5*CU131,"ERR")))))</f>
        <v>35.783649004474746</v>
      </c>
      <c r="CY131" s="177">
        <f t="shared" ref="CY131:CY147" si="227">CX131</f>
        <v>35.783649004474746</v>
      </c>
      <c r="CZ131" s="5">
        <v>0</v>
      </c>
      <c r="DA131" s="6">
        <f t="shared" si="210"/>
        <v>0</v>
      </c>
      <c r="DB131" s="26"/>
      <c r="DC131" s="6">
        <f t="shared" si="198"/>
        <v>21.083649004474751</v>
      </c>
      <c r="DD131" s="6">
        <f t="shared" si="201"/>
        <v>108.02238095238096</v>
      </c>
      <c r="DE131" s="6">
        <f t="shared" si="176"/>
        <v>22.714615956454278</v>
      </c>
      <c r="DF131" s="6">
        <f t="shared" si="177"/>
        <v>15.78364900447475</v>
      </c>
      <c r="DG131" s="6">
        <f t="shared" si="178"/>
        <v>46.083649004474751</v>
      </c>
      <c r="DH131" s="24">
        <f t="shared" si="179"/>
        <v>27.083649004474751</v>
      </c>
      <c r="DI131" s="6">
        <f>IF(Monomers_Data!AE131=1,0.5*DH131+0.5*DG131,IF(Monomers_Data!AE131=2,0.7*DH131+0.3*DG131,IF(Monomers_Data!AE131=3,MAXA(MINA(DG131,DH131),DF131),IF(Monomers_Data!AE131=4,0.7*DH131+0.3*DF131,IF(Monomers_Data!AE131=5,0.5*DH131+0.5*DF131,"ERR")))))</f>
        <v>27.083649004474751</v>
      </c>
      <c r="DJ131" s="47">
        <f t="shared" si="131"/>
        <v>27.083649004474751</v>
      </c>
      <c r="DK131" s="26">
        <f t="shared" si="213"/>
        <v>596.92362405862355</v>
      </c>
      <c r="DL131" s="6">
        <f t="shared" si="180"/>
        <v>23.683649004474749</v>
      </c>
      <c r="DM131" s="6">
        <f t="shared" si="221"/>
        <v>26.183649004474749</v>
      </c>
      <c r="DN131" s="6">
        <f t="shared" si="181"/>
        <v>46.683649004474745</v>
      </c>
      <c r="DO131" s="24">
        <f t="shared" si="182"/>
        <v>34.683649004474745</v>
      </c>
      <c r="DP131" s="6">
        <f>IF(Monomers_Data!AE131=1,0.5*DO131+0.5*DN131,IF(Monomers_Data!AE131=2,0.7*DO131+0.3*DN131,IF(Monomers_Data!AE131=3,MAXA(MINA(DN131,DO131),DM131),IF(Monomers_Data!AE131=4,0.7*DO131+0.3*DM131,IF(Monomers_Data!AE131=5,0.5*DO131+0.5*DM131,"ERR")))))</f>
        <v>34.683649004474745</v>
      </c>
      <c r="DQ131" s="47">
        <f t="shared" si="225"/>
        <v>34.683649004474745</v>
      </c>
      <c r="DR131" s="26">
        <f t="shared" si="214"/>
        <v>764.42762405862334</v>
      </c>
      <c r="DS131" s="24">
        <f>VLOOKUP(A131,'[2]Price Curves'!$C$8:$BH$367,'[2]Price Curves'!$BC$1)</f>
        <v>23.2</v>
      </c>
      <c r="DT131" s="6">
        <f t="shared" si="215"/>
        <v>55.238095238095241</v>
      </c>
      <c r="DU131" s="6">
        <f>VLOOKUP(A131,'[2]Price Curves'!$C$8:$BH$367,'[2]Price Curves'!$BG$1)</f>
        <v>0</v>
      </c>
      <c r="DV131" s="5">
        <f t="shared" si="183"/>
        <v>80.89761904761906</v>
      </c>
      <c r="DW131" s="58">
        <f t="shared" si="184"/>
        <v>165.29761904761904</v>
      </c>
      <c r="DX131" s="58">
        <f t="shared" si="185"/>
        <v>108.02238095238096</v>
      </c>
      <c r="DY131" s="24">
        <f t="shared" si="186"/>
        <v>110.29761904761905</v>
      </c>
      <c r="DZ131" s="24"/>
      <c r="EA131" s="186">
        <f t="shared" si="187"/>
        <v>108.02238095238096</v>
      </c>
      <c r="EB131" s="186">
        <f t="shared" si="202"/>
        <v>108.02238095238096</v>
      </c>
      <c r="EC131" s="153"/>
      <c r="ED131" s="73">
        <f>'[2]Price Curves'!AM130</f>
        <v>0</v>
      </c>
      <c r="EH131" s="67">
        <f>MAX(EXP(-0.015*((A137-'Export File'!$A$6+30)/365))*$EH$8,0.1)</f>
        <v>0.1</v>
      </c>
      <c r="EJ131" s="112">
        <f t="shared" si="188"/>
        <v>9.6836490044747485</v>
      </c>
      <c r="EK131" s="112">
        <f t="shared" si="222"/>
        <v>14.903649004474747</v>
      </c>
      <c r="EL131" s="112">
        <f t="shared" si="189"/>
        <v>27.883649004474748</v>
      </c>
      <c r="EM131" s="112">
        <f t="shared" si="190"/>
        <v>21.083649004474751</v>
      </c>
      <c r="EN131" s="174">
        <f>IF(Monomers_Data!K131=1,0.5*EM131+0.5*EL131,IF(Monomers_Data!K131=2,0.7*EM131+0.3*EL131,IF(Monomers_Data!K131=3,MAXA(MINA(EL131,EM131),EK131),IF(Monomers_Data!K131=4,0.7*EM131+0.3*EK131,IF(Monomers_Data!K131=5,0.5*EM131+0.5*EK131,"ERR")))))</f>
        <v>21.083649004474751</v>
      </c>
      <c r="EP131" s="175">
        <f t="shared" si="205"/>
        <v>21.083649004474751</v>
      </c>
      <c r="EQ131" s="112">
        <f>VLOOKUP(A131,'[2]Price Curves'!$C$8:$BH$367,'[2]Price Curves'!$BH$1)</f>
        <v>0</v>
      </c>
      <c r="ER131" s="112">
        <f>VLOOKUP(A131,'[2]Price Curves'!$C$8:$BH$367,'[2]Price Curves'!$BA$1)</f>
        <v>47.120053279220706</v>
      </c>
      <c r="ES131" s="161">
        <f t="shared" si="191"/>
        <v>-12.47281099896148</v>
      </c>
      <c r="ET131" s="112">
        <f t="shared" si="192"/>
        <v>16.683649004474749</v>
      </c>
      <c r="EU131" s="192">
        <f t="shared" si="193"/>
        <v>2.1054190027566344</v>
      </c>
      <c r="EV131" s="112">
        <f t="shared" si="194"/>
        <v>14.881154998378435</v>
      </c>
      <c r="EW131" s="112">
        <f>IF(Monomers_Data!U131=1,0.5*EU131+0.5*ET131,IF(Monomers_Data!U131=2,0.7*EU131+0.3*ET131,IF(Monomers_Data!U131=3,MAXA(MINA(ET131,EU131),ES131),IF(Monomers_Data!U131=4,0.7*EU131+0.3*ES131,IF(Monomers_Data!U131=5,0.5*EU131+0.5*ES131,"ERR")))))</f>
        <v>6.4788880032720684</v>
      </c>
      <c r="EX131" s="24">
        <f t="shared" si="197"/>
        <v>6.4788880032720684</v>
      </c>
      <c r="EY131" s="211">
        <f>VLOOKUP(A131,'[2]Price Curves'!$C$8:$BH$367,'[2]Price Curves'!$BE$1)</f>
        <v>4.4969999999999999</v>
      </c>
      <c r="EZ131" s="112">
        <f t="shared" ref="EZ131:EZ200" si="228">EY131*$EZ$2+$EZ$3</f>
        <v>68.6023</v>
      </c>
      <c r="FA131">
        <f t="shared" si="195"/>
        <v>67.218500000000006</v>
      </c>
    </row>
    <row r="132" spans="1:157" ht="14.4" thickBot="1" x14ac:dyDescent="0.35">
      <c r="A132" s="113">
        <f t="shared" si="196"/>
        <v>40725</v>
      </c>
      <c r="C132" s="52">
        <f t="shared" si="132"/>
        <v>23.898520452541284</v>
      </c>
      <c r="D132" s="28"/>
      <c r="E132" s="24">
        <f t="shared" si="133"/>
        <v>32.898520452541284</v>
      </c>
      <c r="F132" s="24">
        <f t="shared" si="134"/>
        <v>45.898520452541284</v>
      </c>
      <c r="G132" s="24">
        <f t="shared" si="135"/>
        <v>39.09852045254128</v>
      </c>
      <c r="H132" s="40">
        <f>IF(Polymers_Data!F132=1,0.5*G132+0.5*F132,IF(Polymers_Data!F132=2,0.7*G132+0.3*F132,IF(Polymers_Data!F132=3,MAXA(MINA(F132,G132),E132),IF(Polymers_Data!F132=4,0.7*G132+0.3*E132,IF(Polymers_Data!F132=5,0.5*G132+0.5*E132,"ERR")))))</f>
        <v>39.09852045254128</v>
      </c>
      <c r="I132" s="116">
        <v>0</v>
      </c>
      <c r="J132" s="116">
        <f t="shared" si="136"/>
        <v>39.09852045254128</v>
      </c>
      <c r="K132" s="65">
        <f t="shared" si="212"/>
        <v>41.09852045254128</v>
      </c>
      <c r="L132" s="91">
        <f t="shared" si="137"/>
        <v>41.398520452541284</v>
      </c>
      <c r="M132" s="92">
        <f t="shared" si="130"/>
        <v>42.398520452541284</v>
      </c>
      <c r="N132" s="93">
        <f t="shared" si="138"/>
        <v>40.398520452541284</v>
      </c>
      <c r="O132" s="25">
        <f t="shared" si="139"/>
        <v>26.398520452541284</v>
      </c>
      <c r="P132" s="24">
        <f t="shared" si="140"/>
        <v>44.398520452541284</v>
      </c>
      <c r="Q132" s="24">
        <f t="shared" si="141"/>
        <v>36.148520452541284</v>
      </c>
      <c r="R132" s="28"/>
      <c r="S132" s="37">
        <f t="shared" si="142"/>
        <v>35.59852045254128</v>
      </c>
      <c r="T132" s="40"/>
      <c r="U132" s="25">
        <f t="shared" si="216"/>
        <v>28.898520452541284</v>
      </c>
      <c r="V132" s="24">
        <f t="shared" si="217"/>
        <v>43.398520452541284</v>
      </c>
      <c r="W132" s="24">
        <f t="shared" si="218"/>
        <v>35.898520452541284</v>
      </c>
      <c r="X132" s="41"/>
      <c r="Y132" s="40">
        <f>IF(Polymers_Data!BA132=1,0.5*W132+0.5*V132,IF(Polymers_Data!BA132=2,0.7*W132+0.3*V132,IF(Polymers_Data!BA132=3,MAXA(MINA(V132,W132),U132),IF(Polymers_Data!BA132=4,0.7*W132+0.3*U132,IF(Polymers_Data!BA132=5,0.5*W132+0.5*U132,"ERR")))))</f>
        <v>35.898520452541284</v>
      </c>
      <c r="Z132" s="24">
        <v>0</v>
      </c>
      <c r="AA132" s="40">
        <f t="shared" si="200"/>
        <v>35.898520452541284</v>
      </c>
      <c r="AB132" s="40">
        <f t="shared" si="143"/>
        <v>36.898520452541284</v>
      </c>
      <c r="AC132" s="143">
        <f t="shared" si="144"/>
        <v>37.59852045254128</v>
      </c>
      <c r="AD132" s="97">
        <f t="shared" si="145"/>
        <v>39.398520452541284</v>
      </c>
      <c r="AE132" s="27">
        <f t="shared" si="146"/>
        <v>35.228520452541282</v>
      </c>
      <c r="AF132" s="27">
        <f t="shared" si="147"/>
        <v>50.898520452541284</v>
      </c>
      <c r="AG132" s="27">
        <f t="shared" si="148"/>
        <v>41.578520452541284</v>
      </c>
      <c r="AH132" s="28"/>
      <c r="AI132" s="37">
        <f t="shared" si="149"/>
        <v>42.09852045254128</v>
      </c>
      <c r="AJ132" s="34">
        <f t="shared" si="150"/>
        <v>44.898520452541284</v>
      </c>
      <c r="AK132" s="25">
        <f t="shared" si="151"/>
        <v>19.398520452541284</v>
      </c>
      <c r="AL132" s="28"/>
      <c r="AM132" s="24">
        <f t="shared" si="152"/>
        <v>32.198520452541288</v>
      </c>
      <c r="AN132" s="24">
        <f t="shared" si="153"/>
        <v>43.398520452541284</v>
      </c>
      <c r="AO132" s="24">
        <f t="shared" si="154"/>
        <v>37.298520452541283</v>
      </c>
      <c r="AP132" s="116">
        <f>IF(Polymers_Data!AE132=1,0.5*AO132+0.5*AN132,IF(Polymers_Data!AE132=2,0.7*AO132+0.3*AN132,IF(Polymers_Data!AE132=3,MAXA(MINA(AN132,AO132),AM132),IF(Polymers_Data!AE132=4,0.7*AO132+0.3*AM132,IF(Polymers_Data!AE132=5,0.5*AO132+0.5*AM132,"ERR")))))</f>
        <v>37.298520452541283</v>
      </c>
      <c r="AQ132" s="116">
        <f>IF(Polymers_Data!AE132=1,0.5*AO132+0.5*AN132,IF(Polymers_Data!AE132=2,0.7*AO132+0.3*AN132,IF(Polymers_Data!AE132=3,MAXA(MINA(AN132,AO132),AM132),IF(Polymers_Data!AE132=4,0.7*AO132+0.3*AM132,IF(Polymers_Data!AE132=5,0.5*AO132+0.5*AM132,"ERR")))))</f>
        <v>37.298520452541283</v>
      </c>
      <c r="AR132" s="24">
        <f t="shared" si="206"/>
        <v>29.398520452541284</v>
      </c>
      <c r="AS132" s="24">
        <f t="shared" si="207"/>
        <v>43.148520452541284</v>
      </c>
      <c r="AT132" s="24">
        <f t="shared" si="219"/>
        <v>34.788520452541285</v>
      </c>
      <c r="AU132" s="24">
        <f>IF(Polymers_Data!BP132=1,0.5*AT132+0.5*AS132,IF(Polymers_Data!BP132=2,0.7*AT132+0.3*AS132,IF(Polymers_Data!BP132=3,MAXA(MINA(AS132,AT132),AR132),IF(Polymers_Data!BP132=4,0.7*AT132+0.3*AR132,IF(Polymers_Data!BP132=5,0.3*AT132+0.7*AR132,"ERR")))))</f>
        <v>34.788520452541285</v>
      </c>
      <c r="AV132" s="24"/>
      <c r="AW132" s="24">
        <f t="shared" si="204"/>
        <v>34.788520452541285</v>
      </c>
      <c r="AX132" s="15"/>
      <c r="AY132" s="52">
        <f t="shared" si="155"/>
        <v>23.898520452541284</v>
      </c>
      <c r="AZ132" s="28"/>
      <c r="BA132" s="24">
        <f t="shared" si="156"/>
        <v>41.398520452541284</v>
      </c>
      <c r="BB132" s="24">
        <f t="shared" si="157"/>
        <v>83.898520452541277</v>
      </c>
      <c r="BC132" s="24">
        <f t="shared" si="158"/>
        <v>63.398520452541284</v>
      </c>
      <c r="BD132" s="116">
        <f>IF(Polymers_Data!BZ132=1,0.5*BC132+0.5*BB132,IF(Polymers_Data!BZ132=2,0.7*BC132+0.3*BB132,IF(Polymers_Data!BZ132=3,MAXA(MINA(BB132,BC132),BA132),IF(Polymers_Data!BZ132=4,0.7*BC132+0.3*BA132,IF(Polymers_Data!BZ132=5,0.5*BC132+0.5*BA132,"ERR")))))</f>
        <v>63.398520452541284</v>
      </c>
      <c r="BE132" s="40">
        <f>IF(Polymers_Data!BZ132=1,0.5*BC132+0.5*BB132,IF(Polymers_Data!BZ132=2,0.7*BC132+0.3*BB132,IF(Polymers_Data!BZ132=3,MAXA(MINA(BB132,BC132),BA132),IF(Polymers_Data!BZ132=4,0.7*BC132+0.3*BA132,IF(Polymers_Data!BZ132=5,0.5*BC132+0.5*BA132,"ERR")))))</f>
        <v>63.398520452541284</v>
      </c>
      <c r="BF132" s="28"/>
      <c r="BG132" s="28"/>
      <c r="BH132" s="28"/>
      <c r="BI132" s="53">
        <f t="shared" si="159"/>
        <v>63.398520452541284</v>
      </c>
      <c r="BJ132" s="28"/>
      <c r="BK132" s="25">
        <f t="shared" si="160"/>
        <v>34.898520452541284</v>
      </c>
      <c r="BL132" s="28"/>
      <c r="BM132" s="24">
        <f t="shared" si="161"/>
        <v>42.148520452541284</v>
      </c>
      <c r="BN132" s="24">
        <f t="shared" si="162"/>
        <v>56.898520452541284</v>
      </c>
      <c r="BO132" s="24">
        <f t="shared" si="163"/>
        <v>50.09852045254128</v>
      </c>
      <c r="BP132" s="94">
        <f>IF(Polymers_Data!AJ132=1,0.5*BO132+0.5*BN132,IF(Polymers_Data!AJ132=2,0.7*BO132+0.3*BN132,IF(Polymers_Data!AJ132=3,MAXA(MINA(BN132,BO132),BM132),IF(Polymers_Data!AJ132=4,0.7*BO132+0.3*BM132,IF(Polymers_Data!AJ132=5,0.5*BO132+0.5*BM132,"ERR")))))</f>
        <v>50.09852045254128</v>
      </c>
      <c r="BQ132" s="94">
        <v>0</v>
      </c>
      <c r="BR132" s="94">
        <f t="shared" si="203"/>
        <v>50.09852045254128</v>
      </c>
      <c r="BS132" s="24">
        <f t="shared" si="208"/>
        <v>47.59852045254128</v>
      </c>
      <c r="BT132" s="6"/>
      <c r="BU132" s="31">
        <f>VLOOKUP(A132,'[2]Price Curves'!$C$8:$IV$367,'[2]Price Curves'!$AW$1)</f>
        <v>29.398605744047618</v>
      </c>
      <c r="BV132" s="24">
        <f t="shared" si="211"/>
        <v>9.8985204525412858</v>
      </c>
      <c r="BW132" s="24">
        <f t="shared" si="209"/>
        <v>16.898520452541284</v>
      </c>
      <c r="BX132" s="24">
        <f t="shared" si="164"/>
        <v>33.759520452541288</v>
      </c>
      <c r="BY132" s="24">
        <f t="shared" si="165"/>
        <v>23.898520452541284</v>
      </c>
      <c r="BZ132" s="24">
        <f>IF(Monomers_Data!F132=1,0.5*BY132+0.5*BX132,IF(Monomers_Data!F132=2,0.7*BY132+0.3*BX132,IF(Monomers_Data!F132=3,MAXA(MINA(BX132,BY132),BW132),IF(Monomers_Data!F132=4,0.7*BY132+0.3*BW132,IF(Monomers_Data!F132=5,0.5*BY132+0.5*BW132,"ERR")))))</f>
        <v>23.898520452541284</v>
      </c>
      <c r="CA132" s="24"/>
      <c r="CB132" s="40">
        <f t="shared" si="199"/>
        <v>23.898520452541284</v>
      </c>
      <c r="CC132" s="24">
        <f t="shared" si="166"/>
        <v>21.298520452541286</v>
      </c>
      <c r="CD132" s="24">
        <f t="shared" si="167"/>
        <v>25.898520452541284</v>
      </c>
      <c r="CE132" s="26">
        <f t="shared" si="168"/>
        <v>24.148520452541284</v>
      </c>
      <c r="CF132" s="6"/>
      <c r="CG132" s="5">
        <f>VLOOKUP(A132,'[2]Price Curves'!$C$8:$BH$367,'[2]Price Curves'!$AY$1)</f>
        <v>48.702035069642861</v>
      </c>
      <c r="CH132" s="6">
        <f t="shared" si="223"/>
        <v>11.513483468000675</v>
      </c>
      <c r="CI132" s="6">
        <f t="shared" si="224"/>
        <v>15.898520452541284</v>
      </c>
      <c r="CJ132" s="6">
        <f t="shared" si="224"/>
        <v>21.898520452541284</v>
      </c>
      <c r="CK132" s="6">
        <f t="shared" si="224"/>
        <v>17.898520452541284</v>
      </c>
      <c r="CL132" s="47">
        <f>IF(Monomers_Data!P132=1,0.5*CK132+0.5*CJ132,IF(Monomers_Data!P132=2,0.7*CK132+0.3*CJ132,IF(Monomers_Data!P132=3,MAXA(MINA(CJ132,CK132),CI132),IF(Monomers_Data!P132=4,0.7*CK132+0.3*CI132,IF(Monomers_Data!P132=5,0.5*CK132+0.5*CI132,"ERR")))))</f>
        <v>17.898520452541284</v>
      </c>
      <c r="CM132" s="47">
        <f t="shared" si="169"/>
        <v>18.513483468000675</v>
      </c>
      <c r="CN132" s="47"/>
      <c r="CO132" s="34">
        <f t="shared" si="226"/>
        <v>17.898520452541284</v>
      </c>
      <c r="CP132" s="47">
        <v>1.5</v>
      </c>
      <c r="CQ132" s="87">
        <f t="shared" si="170"/>
        <v>19.398520452541284</v>
      </c>
      <c r="CR132" s="6">
        <f t="shared" si="171"/>
        <v>6.5263506014897201</v>
      </c>
      <c r="CS132" s="60">
        <f t="shared" si="172"/>
        <v>6.5263506014897201</v>
      </c>
      <c r="CT132" s="63">
        <f t="shared" si="173"/>
        <v>23.898520452541284</v>
      </c>
      <c r="CU132" s="6">
        <f t="shared" si="220"/>
        <v>26.398520452541284</v>
      </c>
      <c r="CV132" s="6">
        <f t="shared" si="174"/>
        <v>40.898520452541284</v>
      </c>
      <c r="CW132" s="6">
        <f t="shared" si="175"/>
        <v>33.898520452541284</v>
      </c>
      <c r="CX132" s="24">
        <f>IF(Polymers_Data!BU132=1,0.5*CW132+0.5*CV132,IF(Polymers_Data!BU132=2,0.7*CW132+0.3*CV132,IF(Polymers_Data!BU132=3,MAXA(MINA(CV132,CW132),CU132),IF(Polymers_Data!BU132=4,0.7*CW132+0.3*CU132,IF(Polymers_Data!BU132=5,0.5*CW132+0.5*CU132,"ERR")))))</f>
        <v>35.998520452541278</v>
      </c>
      <c r="CY132" s="177">
        <f t="shared" si="227"/>
        <v>35.998520452541278</v>
      </c>
      <c r="CZ132" s="5">
        <v>0</v>
      </c>
      <c r="DA132" s="6">
        <f t="shared" si="210"/>
        <v>0</v>
      </c>
      <c r="DB132" s="26"/>
      <c r="DC132" s="6">
        <f t="shared" si="198"/>
        <v>21.298520452541286</v>
      </c>
      <c r="DD132" s="6">
        <f t="shared" si="201"/>
        <v>108.09172619047619</v>
      </c>
      <c r="DE132" s="6">
        <f t="shared" si="176"/>
        <v>22.78324048087709</v>
      </c>
      <c r="DF132" s="6">
        <f t="shared" si="177"/>
        <v>15.998520452541285</v>
      </c>
      <c r="DG132" s="6">
        <f t="shared" si="178"/>
        <v>46.298520452541283</v>
      </c>
      <c r="DH132" s="24">
        <f t="shared" si="179"/>
        <v>27.298520452541286</v>
      </c>
      <c r="DI132" s="6">
        <f>IF(Monomers_Data!AE132=1,0.5*DH132+0.5*DG132,IF(Monomers_Data!AE132=2,0.7*DH132+0.3*DG132,IF(Monomers_Data!AE132=3,MAXA(MINA(DG132,DH132),DF132),IF(Monomers_Data!AE132=4,0.7*DH132+0.3*DF132,IF(Monomers_Data!AE132=5,0.5*DH132+0.5*DF132,"ERR")))))</f>
        <v>27.298520452541286</v>
      </c>
      <c r="DJ132" s="47">
        <f t="shared" si="131"/>
        <v>27.298520452541286</v>
      </c>
      <c r="DK132" s="26">
        <f t="shared" si="213"/>
        <v>601.65939077400992</v>
      </c>
      <c r="DL132" s="6">
        <f t="shared" si="180"/>
        <v>23.898520452541284</v>
      </c>
      <c r="DM132" s="6">
        <f t="shared" si="221"/>
        <v>26.398520452541284</v>
      </c>
      <c r="DN132" s="6">
        <f t="shared" si="181"/>
        <v>46.898520452541284</v>
      </c>
      <c r="DO132" s="24">
        <f t="shared" si="182"/>
        <v>34.898520452541284</v>
      </c>
      <c r="DP132" s="6">
        <f>IF(Monomers_Data!AE132=1,0.5*DO132+0.5*DN132,IF(Monomers_Data!AE132=2,0.7*DO132+0.3*DN132,IF(Monomers_Data!AE132=3,MAXA(MINA(DN132,DO132),DM132),IF(Monomers_Data!AE132=4,0.7*DO132+0.3*DM132,IF(Monomers_Data!AE132=5,0.5*DO132+0.5*DM132,"ERR")))))</f>
        <v>34.898520452541284</v>
      </c>
      <c r="DQ132" s="47">
        <f t="shared" si="225"/>
        <v>34.898520452541284</v>
      </c>
      <c r="DR132" s="26">
        <f t="shared" si="214"/>
        <v>769.16339077400983</v>
      </c>
      <c r="DS132" s="24">
        <f>VLOOKUP(A132,'[2]Price Curves'!$C$8:$BH$367,'[2]Price Curves'!$BC$1)</f>
        <v>23.225000000000001</v>
      </c>
      <c r="DT132" s="6">
        <f t="shared" si="215"/>
        <v>55.297619047619051</v>
      </c>
      <c r="DU132" s="6">
        <f>VLOOKUP(A132,'[2]Price Curves'!$C$8:$BH$367,'[2]Price Curves'!$BG$1)</f>
        <v>0</v>
      </c>
      <c r="DV132" s="5">
        <f t="shared" si="183"/>
        <v>80.957142857142856</v>
      </c>
      <c r="DW132" s="58">
        <f t="shared" si="184"/>
        <v>165.35714285714286</v>
      </c>
      <c r="DX132" s="58">
        <f t="shared" si="185"/>
        <v>108.09172619047619</v>
      </c>
      <c r="DY132" s="24">
        <f t="shared" si="186"/>
        <v>110.35714285714286</v>
      </c>
      <c r="DZ132" s="24"/>
      <c r="EA132" s="186">
        <f t="shared" si="187"/>
        <v>108.09172619047619</v>
      </c>
      <c r="EB132" s="186">
        <f t="shared" si="202"/>
        <v>108.09172619047619</v>
      </c>
      <c r="EC132" s="153"/>
      <c r="ED132" s="73">
        <f>'[2]Price Curves'!AM131</f>
        <v>0</v>
      </c>
      <c r="EH132" s="67">
        <f>MAX(EXP(-0.015*((A138-'Export File'!$A$6+30)/365))*$EH$8,0.1)</f>
        <v>0.1</v>
      </c>
      <c r="EJ132" s="112">
        <f t="shared" si="188"/>
        <v>9.8985204525412858</v>
      </c>
      <c r="EK132" s="112">
        <f t="shared" si="222"/>
        <v>15.118520452541286</v>
      </c>
      <c r="EL132" s="112">
        <f t="shared" si="189"/>
        <v>28.098520452541287</v>
      </c>
      <c r="EM132" s="112">
        <f t="shared" si="190"/>
        <v>21.298520452541286</v>
      </c>
      <c r="EN132" s="174">
        <f>IF(Monomers_Data!K132=1,0.5*EM132+0.5*EL132,IF(Monomers_Data!K132=2,0.7*EM132+0.3*EL132,IF(Monomers_Data!K132=3,MAXA(MINA(EL132,EM132),EK132),IF(Monomers_Data!K132=4,0.7*EM132+0.3*EK132,IF(Monomers_Data!K132=5,0.5*EM132+0.5*EK132,"ERR")))))</f>
        <v>21.298520452541286</v>
      </c>
      <c r="EP132" s="175">
        <f t="shared" si="205"/>
        <v>21.298520452541286</v>
      </c>
      <c r="EQ132" s="112">
        <f>VLOOKUP(A132,'[2]Price Curves'!$C$8:$BH$367,'[2]Price Curves'!$BH$1)</f>
        <v>0</v>
      </c>
      <c r="ER132" s="112">
        <f>VLOOKUP(A132,'[2]Price Curves'!$C$8:$BH$367,'[2]Price Curves'!$BA$1)</f>
        <v>47.984389017857147</v>
      </c>
      <c r="ES132" s="161">
        <f t="shared" si="191"/>
        <v>-12.736250550463183</v>
      </c>
      <c r="ET132" s="112">
        <f t="shared" si="192"/>
        <v>16.898520452541284</v>
      </c>
      <c r="EU132" s="192">
        <f t="shared" si="193"/>
        <v>2.0811349510390507</v>
      </c>
      <c r="EV132" s="112">
        <f t="shared" si="194"/>
        <v>15.043382941668668</v>
      </c>
      <c r="EW132" s="112">
        <f>IF(Monomers_Data!U132=1,0.5*EU132+0.5*ET132,IF(Monomers_Data!U132=2,0.7*EU132+0.3*ET132,IF(Monomers_Data!U132=3,MAXA(MINA(ET132,EU132),ES132),IF(Monomers_Data!U132=4,0.7*EU132+0.3*ES132,IF(Monomers_Data!U132=5,0.5*EU132+0.5*ES132,"ERR")))))</f>
        <v>6.5263506014897201</v>
      </c>
      <c r="EX132" s="24">
        <f t="shared" si="197"/>
        <v>6.5263506014897201</v>
      </c>
      <c r="EY132" s="211">
        <f>VLOOKUP(A132,'[2]Price Curves'!$C$8:$BH$367,'[2]Price Curves'!$BE$1)</f>
        <v>4.5419999999999998</v>
      </c>
      <c r="EZ132" s="112">
        <f t="shared" si="228"/>
        <v>69.317799999999991</v>
      </c>
      <c r="FA132">
        <f t="shared" si="195"/>
        <v>67.690999999999988</v>
      </c>
    </row>
    <row r="133" spans="1:157" ht="14.4" thickBot="1" x14ac:dyDescent="0.35">
      <c r="A133" s="113">
        <f t="shared" si="196"/>
        <v>40756</v>
      </c>
      <c r="C133" s="52">
        <f t="shared" si="132"/>
        <v>23.917447516922159</v>
      </c>
      <c r="D133" s="28"/>
      <c r="E133" s="24">
        <f t="shared" si="133"/>
        <v>32.917447516922159</v>
      </c>
      <c r="F133" s="24">
        <f t="shared" si="134"/>
        <v>45.917447516922159</v>
      </c>
      <c r="G133" s="24">
        <f t="shared" si="135"/>
        <v>39.117447516922155</v>
      </c>
      <c r="H133" s="40">
        <f>IF(Polymers_Data!F133=1,0.5*G133+0.5*F133,IF(Polymers_Data!F133=2,0.7*G133+0.3*F133,IF(Polymers_Data!F133=3,MAXA(MINA(F133,G133),E133),IF(Polymers_Data!F133=4,0.7*G133+0.3*E133,IF(Polymers_Data!F133=5,0.5*G133+0.5*E133,"ERR")))))</f>
        <v>39.117447516922155</v>
      </c>
      <c r="I133" s="116">
        <v>0</v>
      </c>
      <c r="J133" s="116">
        <f t="shared" si="136"/>
        <v>39.117447516922155</v>
      </c>
      <c r="K133" s="65">
        <f t="shared" si="212"/>
        <v>41.117447516922155</v>
      </c>
      <c r="L133" s="91">
        <f t="shared" si="137"/>
        <v>41.417447516922159</v>
      </c>
      <c r="M133" s="92">
        <f t="shared" ref="M133:M147" si="229">L133+$M$3</f>
        <v>42.417447516922159</v>
      </c>
      <c r="N133" s="93">
        <f t="shared" si="138"/>
        <v>40.417447516922159</v>
      </c>
      <c r="O133" s="25">
        <f t="shared" si="139"/>
        <v>26.417447516922159</v>
      </c>
      <c r="P133" s="24">
        <f t="shared" si="140"/>
        <v>44.417447516922159</v>
      </c>
      <c r="Q133" s="24">
        <f t="shared" si="141"/>
        <v>36.167447516922159</v>
      </c>
      <c r="R133" s="28"/>
      <c r="S133" s="37">
        <f t="shared" si="142"/>
        <v>35.617447516922155</v>
      </c>
      <c r="T133" s="40"/>
      <c r="U133" s="25">
        <f t="shared" si="216"/>
        <v>28.917447516922159</v>
      </c>
      <c r="V133" s="24">
        <f t="shared" si="217"/>
        <v>43.417447516922159</v>
      </c>
      <c r="W133" s="24">
        <f t="shared" si="218"/>
        <v>35.917447516922159</v>
      </c>
      <c r="X133" s="41"/>
      <c r="Y133" s="40">
        <f>IF(Polymers_Data!BA133=1,0.5*W133+0.5*V133,IF(Polymers_Data!BA133=2,0.7*W133+0.3*V133,IF(Polymers_Data!BA133=3,MAXA(MINA(V133,W133),U133),IF(Polymers_Data!BA133=4,0.7*W133+0.3*U133,IF(Polymers_Data!BA133=5,0.5*W133+0.5*U133,"ERR")))))</f>
        <v>35.917447516922159</v>
      </c>
      <c r="Z133" s="24">
        <v>0</v>
      </c>
      <c r="AA133" s="40">
        <f t="shared" si="200"/>
        <v>35.917447516922159</v>
      </c>
      <c r="AB133" s="40">
        <f t="shared" si="143"/>
        <v>36.917447516922159</v>
      </c>
      <c r="AC133" s="143">
        <f t="shared" si="144"/>
        <v>37.617447516922155</v>
      </c>
      <c r="AD133" s="97">
        <f t="shared" si="145"/>
        <v>39.417447516922159</v>
      </c>
      <c r="AE133" s="27">
        <f t="shared" si="146"/>
        <v>35.247447516922158</v>
      </c>
      <c r="AF133" s="27">
        <f t="shared" si="147"/>
        <v>50.917447516922159</v>
      </c>
      <c r="AG133" s="27">
        <f t="shared" si="148"/>
        <v>41.597447516922159</v>
      </c>
      <c r="AH133" s="28"/>
      <c r="AI133" s="37">
        <f t="shared" si="149"/>
        <v>42.117447516922155</v>
      </c>
      <c r="AJ133" s="34">
        <f t="shared" si="150"/>
        <v>44.917447516922159</v>
      </c>
      <c r="AK133" s="25">
        <f t="shared" si="151"/>
        <v>19.417447516922159</v>
      </c>
      <c r="AL133" s="28"/>
      <c r="AM133" s="24">
        <f t="shared" si="152"/>
        <v>32.217447516922164</v>
      </c>
      <c r="AN133" s="24">
        <f t="shared" si="153"/>
        <v>43.417447516922159</v>
      </c>
      <c r="AO133" s="24">
        <f t="shared" si="154"/>
        <v>37.317447516922158</v>
      </c>
      <c r="AP133" s="116">
        <f>IF(Polymers_Data!AE133=1,0.5*AO133+0.5*AN133,IF(Polymers_Data!AE133=2,0.7*AO133+0.3*AN133,IF(Polymers_Data!AE133=3,MAXA(MINA(AN133,AO133),AM133),IF(Polymers_Data!AE133=4,0.7*AO133+0.3*AM133,IF(Polymers_Data!AE133=5,0.5*AO133+0.5*AM133,"ERR")))))</f>
        <v>37.317447516922158</v>
      </c>
      <c r="AQ133" s="116">
        <f>IF(Polymers_Data!AE133=1,0.5*AO133+0.5*AN133,IF(Polymers_Data!AE133=2,0.7*AO133+0.3*AN133,IF(Polymers_Data!AE133=3,MAXA(MINA(AN133,AO133),AM133),IF(Polymers_Data!AE133=4,0.7*AO133+0.3*AM133,IF(Polymers_Data!AE133=5,0.5*AO133+0.5*AM133,"ERR")))))</f>
        <v>37.317447516922158</v>
      </c>
      <c r="AR133" s="24">
        <f t="shared" si="206"/>
        <v>29.417447516922159</v>
      </c>
      <c r="AS133" s="24">
        <f t="shared" si="207"/>
        <v>43.167447516922159</v>
      </c>
      <c r="AT133" s="24">
        <f t="shared" si="219"/>
        <v>34.80744751692216</v>
      </c>
      <c r="AU133" s="24">
        <f>IF(Polymers_Data!BP133=1,0.5*AT133+0.5*AS133,IF(Polymers_Data!BP133=2,0.7*AT133+0.3*AS133,IF(Polymers_Data!BP133=3,MAXA(MINA(AS133,AT133),AR133),IF(Polymers_Data!BP133=4,0.7*AT133+0.3*AR133,IF(Polymers_Data!BP133=5,0.3*AT133+0.7*AR133,"ERR")))))</f>
        <v>34.80744751692216</v>
      </c>
      <c r="AV133" s="24"/>
      <c r="AW133" s="24">
        <f t="shared" si="204"/>
        <v>34.80744751692216</v>
      </c>
      <c r="AX133" s="15"/>
      <c r="AY133" s="52">
        <f t="shared" si="155"/>
        <v>23.917447516922159</v>
      </c>
      <c r="AZ133" s="28"/>
      <c r="BA133" s="24">
        <f t="shared" si="156"/>
        <v>41.417447516922159</v>
      </c>
      <c r="BB133" s="24">
        <f t="shared" si="157"/>
        <v>83.917447516922152</v>
      </c>
      <c r="BC133" s="24">
        <f t="shared" si="158"/>
        <v>63.417447516922159</v>
      </c>
      <c r="BD133" s="116">
        <f>IF(Polymers_Data!BZ133=1,0.5*BC133+0.5*BB133,IF(Polymers_Data!BZ133=2,0.7*BC133+0.3*BB133,IF(Polymers_Data!BZ133=3,MAXA(MINA(BB133,BC133),BA133),IF(Polymers_Data!BZ133=4,0.7*BC133+0.3*BA133,IF(Polymers_Data!BZ133=5,0.5*BC133+0.5*BA133,"ERR")))))</f>
        <v>63.417447516922159</v>
      </c>
      <c r="BE133" s="40">
        <f>IF(Polymers_Data!BZ133=1,0.5*BC133+0.5*BB133,IF(Polymers_Data!BZ133=2,0.7*BC133+0.3*BB133,IF(Polymers_Data!BZ133=3,MAXA(MINA(BB133,BC133),BA133),IF(Polymers_Data!BZ133=4,0.7*BC133+0.3*BA133,IF(Polymers_Data!BZ133=5,0.5*BC133+0.5*BA133,"ERR")))))</f>
        <v>63.417447516922159</v>
      </c>
      <c r="BF133" s="28"/>
      <c r="BG133" s="28"/>
      <c r="BH133" s="28"/>
      <c r="BI133" s="53">
        <f t="shared" si="159"/>
        <v>63.417447516922159</v>
      </c>
      <c r="BJ133" s="28"/>
      <c r="BK133" s="25">
        <f t="shared" si="160"/>
        <v>34.917447516922159</v>
      </c>
      <c r="BL133" s="28"/>
      <c r="BM133" s="24">
        <f t="shared" si="161"/>
        <v>42.167447516922159</v>
      </c>
      <c r="BN133" s="24">
        <f t="shared" si="162"/>
        <v>56.917447516922159</v>
      </c>
      <c r="BO133" s="24">
        <f t="shared" si="163"/>
        <v>50.117447516922155</v>
      </c>
      <c r="BP133" s="94">
        <f>IF(Polymers_Data!AJ133=1,0.5*BO133+0.5*BN133,IF(Polymers_Data!AJ133=2,0.7*BO133+0.3*BN133,IF(Polymers_Data!AJ133=3,MAXA(MINA(BN133,BO133),BM133),IF(Polymers_Data!AJ133=4,0.7*BO133+0.3*BM133,IF(Polymers_Data!AJ133=5,0.5*BO133+0.5*BM133,"ERR")))))</f>
        <v>50.117447516922155</v>
      </c>
      <c r="BQ133" s="94">
        <v>0</v>
      </c>
      <c r="BR133" s="94">
        <f t="shared" si="203"/>
        <v>50.117447516922155</v>
      </c>
      <c r="BS133" s="24">
        <f t="shared" si="208"/>
        <v>47.617447516922155</v>
      </c>
      <c r="BT133" s="6"/>
      <c r="BU133" s="31">
        <f>VLOOKUP(A133,'[2]Price Curves'!$C$8:$IV$367,'[2]Price Curves'!$AW$1)</f>
        <v>29.454819125258808</v>
      </c>
      <c r="BV133" s="24">
        <f t="shared" si="211"/>
        <v>9.9174475169221576</v>
      </c>
      <c r="BW133" s="24">
        <f t="shared" si="209"/>
        <v>16.917447516922159</v>
      </c>
      <c r="BX133" s="24">
        <f t="shared" si="164"/>
        <v>33.778447516922157</v>
      </c>
      <c r="BY133" s="24">
        <f t="shared" si="165"/>
        <v>23.917447516922159</v>
      </c>
      <c r="BZ133" s="24">
        <f>IF(Monomers_Data!F133=1,0.5*BY133+0.5*BX133,IF(Monomers_Data!F133=2,0.7*BY133+0.3*BX133,IF(Monomers_Data!F133=3,MAXA(MINA(BX133,BY133),BW133),IF(Monomers_Data!F133=4,0.7*BY133+0.3*BW133,IF(Monomers_Data!F133=5,0.5*BY133+0.5*BW133,"ERR")))))</f>
        <v>23.917447516922159</v>
      </c>
      <c r="CA133" s="24"/>
      <c r="CB133" s="40">
        <f t="shared" si="199"/>
        <v>23.917447516922159</v>
      </c>
      <c r="CC133" s="24">
        <f t="shared" si="166"/>
        <v>21.317447516922158</v>
      </c>
      <c r="CD133" s="24">
        <f t="shared" si="167"/>
        <v>25.917447516922159</v>
      </c>
      <c r="CE133" s="26">
        <f t="shared" si="168"/>
        <v>24.167447516922159</v>
      </c>
      <c r="CF133" s="6"/>
      <c r="CG133" s="5">
        <f>VLOOKUP(A133,'[2]Price Curves'!$C$8:$BH$367,'[2]Price Curves'!$AY$1)</f>
        <v>48.771620797515475</v>
      </c>
      <c r="CH133" s="6">
        <f t="shared" si="223"/>
        <v>11.529933994684509</v>
      </c>
      <c r="CI133" s="6">
        <f t="shared" si="224"/>
        <v>15.917447516922159</v>
      </c>
      <c r="CJ133" s="6">
        <f t="shared" si="224"/>
        <v>21.917447516922159</v>
      </c>
      <c r="CK133" s="6">
        <f t="shared" si="224"/>
        <v>17.917447516922159</v>
      </c>
      <c r="CL133" s="47">
        <f>IF(Monomers_Data!P133=1,0.5*CK133+0.5*CJ133,IF(Monomers_Data!P133=2,0.7*CK133+0.3*CJ133,IF(Monomers_Data!P133=3,MAXA(MINA(CJ133,CK133),CI133),IF(Monomers_Data!P133=4,0.7*CK133+0.3*CI133,IF(Monomers_Data!P133=5,0.5*CK133+0.5*CI133,"ERR")))))</f>
        <v>17.917447516922159</v>
      </c>
      <c r="CM133" s="47">
        <f t="shared" si="169"/>
        <v>18.529933994684509</v>
      </c>
      <c r="CN133" s="47"/>
      <c r="CO133" s="34">
        <f t="shared" si="226"/>
        <v>17.917447516922159</v>
      </c>
      <c r="CP133" s="47">
        <v>1.5</v>
      </c>
      <c r="CQ133" s="87">
        <f t="shared" si="170"/>
        <v>19.417447516922159</v>
      </c>
      <c r="CR133" s="6">
        <f t="shared" si="171"/>
        <v>6.5317567876951852</v>
      </c>
      <c r="CS133" s="60">
        <f t="shared" si="172"/>
        <v>6.5317567876951852</v>
      </c>
      <c r="CT133" s="63">
        <f t="shared" si="173"/>
        <v>23.917447516922159</v>
      </c>
      <c r="CU133" s="6">
        <f t="shared" si="220"/>
        <v>26.417447516922159</v>
      </c>
      <c r="CV133" s="6">
        <f t="shared" si="174"/>
        <v>40.917447516922159</v>
      </c>
      <c r="CW133" s="6">
        <f t="shared" si="175"/>
        <v>33.917447516922159</v>
      </c>
      <c r="CX133" s="24">
        <f>IF(Polymers_Data!BU133=1,0.5*CW133+0.5*CV133,IF(Polymers_Data!BU133=2,0.7*CW133+0.3*CV133,IF(Polymers_Data!BU133=3,MAXA(MINA(CV133,CW133),CU133),IF(Polymers_Data!BU133=4,0.7*CW133+0.3*CU133,IF(Polymers_Data!BU133=5,0.5*CW133+0.5*CU133,"ERR")))))</f>
        <v>36.017447516922161</v>
      </c>
      <c r="CY133" s="177">
        <f t="shared" si="227"/>
        <v>36.017447516922161</v>
      </c>
      <c r="CZ133" s="5">
        <v>0</v>
      </c>
      <c r="DA133" s="6">
        <f t="shared" si="210"/>
        <v>0</v>
      </c>
      <c r="DB133" s="26"/>
      <c r="DC133" s="6">
        <f t="shared" si="198"/>
        <v>21.317447516922158</v>
      </c>
      <c r="DD133" s="6">
        <f t="shared" si="201"/>
        <v>108.16107142857143</v>
      </c>
      <c r="DE133" s="6">
        <f t="shared" si="176"/>
        <v>22.796020855949486</v>
      </c>
      <c r="DF133" s="6">
        <f t="shared" si="177"/>
        <v>16.017447516922157</v>
      </c>
      <c r="DG133" s="6">
        <f t="shared" si="178"/>
        <v>46.317447516922158</v>
      </c>
      <c r="DH133" s="24">
        <f t="shared" si="179"/>
        <v>27.317447516922158</v>
      </c>
      <c r="DI133" s="6">
        <f>IF(Monomers_Data!AE133=1,0.5*DH133+0.5*DG133,IF(Monomers_Data!AE133=2,0.7*DH133+0.3*DG133,IF(Monomers_Data!AE133=3,MAXA(MINA(DG133,DH133),DF133),IF(Monomers_Data!AE133=4,0.7*DH133+0.3*DF133,IF(Monomers_Data!AE133=5,0.5*DH133+0.5*DF133,"ERR")))))</f>
        <v>27.317447516922158</v>
      </c>
      <c r="DJ133" s="47">
        <f t="shared" si="131"/>
        <v>27.317447516922158</v>
      </c>
      <c r="DK133" s="26">
        <f t="shared" si="213"/>
        <v>602.07654327296427</v>
      </c>
      <c r="DL133" s="6">
        <f t="shared" si="180"/>
        <v>23.917447516922159</v>
      </c>
      <c r="DM133" s="6">
        <f t="shared" si="221"/>
        <v>26.417447516922159</v>
      </c>
      <c r="DN133" s="6">
        <f t="shared" si="181"/>
        <v>46.917447516922159</v>
      </c>
      <c r="DO133" s="24">
        <f t="shared" si="182"/>
        <v>34.917447516922159</v>
      </c>
      <c r="DP133" s="6">
        <f>IF(Monomers_Data!AE133=1,0.5*DO133+0.5*DN133,IF(Monomers_Data!AE133=2,0.7*DO133+0.3*DN133,IF(Monomers_Data!AE133=3,MAXA(MINA(DN133,DO133),DM133),IF(Monomers_Data!AE133=4,0.7*DO133+0.3*DM133,IF(Monomers_Data!AE133=5,0.5*DO133+0.5*DM133,"ERR")))))</f>
        <v>34.917447516922159</v>
      </c>
      <c r="DQ133" s="47">
        <f t="shared" si="225"/>
        <v>34.917447516922159</v>
      </c>
      <c r="DR133" s="26">
        <f t="shared" si="214"/>
        <v>769.58054327296441</v>
      </c>
      <c r="DS133" s="24">
        <f>VLOOKUP(A133,'[2]Price Curves'!$C$8:$BH$367,'[2]Price Curves'!$BC$1)</f>
        <v>23.25</v>
      </c>
      <c r="DT133" s="6">
        <f t="shared" si="215"/>
        <v>55.357142857142861</v>
      </c>
      <c r="DU133" s="6">
        <f>VLOOKUP(A133,'[2]Price Curves'!$C$8:$BH$367,'[2]Price Curves'!$BG$1)</f>
        <v>0</v>
      </c>
      <c r="DV133" s="5">
        <f t="shared" si="183"/>
        <v>81.016666666666652</v>
      </c>
      <c r="DW133" s="58">
        <f t="shared" si="184"/>
        <v>165.41666666666666</v>
      </c>
      <c r="DX133" s="58">
        <f t="shared" si="185"/>
        <v>108.16107142857143</v>
      </c>
      <c r="DY133" s="24">
        <f t="shared" si="186"/>
        <v>110.41666666666666</v>
      </c>
      <c r="DZ133" s="24"/>
      <c r="EA133" s="186">
        <f t="shared" si="187"/>
        <v>108.16107142857143</v>
      </c>
      <c r="EB133" s="186">
        <f t="shared" si="202"/>
        <v>108.16107142857143</v>
      </c>
      <c r="EC133" s="153"/>
      <c r="ED133" s="73">
        <f>'[2]Price Curves'!AM132</f>
        <v>0</v>
      </c>
      <c r="EH133" s="67">
        <f>MAX(EXP(-0.015*((A139-'Export File'!$A$6+30)/365))*$EH$8,0.1)</f>
        <v>0.1</v>
      </c>
      <c r="EJ133" s="112">
        <f t="shared" si="188"/>
        <v>9.9174475169221576</v>
      </c>
      <c r="EK133" s="112">
        <f t="shared" si="222"/>
        <v>15.137447516922158</v>
      </c>
      <c r="EL133" s="112">
        <f t="shared" si="189"/>
        <v>28.117447516922155</v>
      </c>
      <c r="EM133" s="112">
        <f t="shared" si="190"/>
        <v>21.317447516922158</v>
      </c>
      <c r="EN133" s="174">
        <f>IF(Monomers_Data!K133=1,0.5*EM133+0.5*EL133,IF(Monomers_Data!K133=2,0.7*EM133+0.3*EL133,IF(Monomers_Data!K133=3,MAXA(MINA(EL133,EM133),EK133),IF(Monomers_Data!K133=4,0.7*EM133+0.3*EK133,IF(Monomers_Data!K133=5,0.5*EM133+0.5*EK133,"ERR")))))</f>
        <v>21.317447516922158</v>
      </c>
      <c r="EP133" s="175">
        <f t="shared" si="205"/>
        <v>21.317447516922158</v>
      </c>
      <c r="EQ133" s="112">
        <f>VLOOKUP(A133,'[2]Price Curves'!$C$8:$BH$367,'[2]Price Curves'!$BH$1)</f>
        <v>0</v>
      </c>
      <c r="ER133" s="112">
        <f>VLOOKUP(A133,'[2]Price Curves'!$C$8:$BH$367,'[2]Price Curves'!$BA$1)</f>
        <v>48.049037189440952</v>
      </c>
      <c r="ES133" s="161">
        <f t="shared" si="191"/>
        <v>-12.75595456658348</v>
      </c>
      <c r="ET133" s="112">
        <f t="shared" si="192"/>
        <v>16.917447516922159</v>
      </c>
      <c r="EU133" s="192">
        <f t="shared" si="193"/>
        <v>2.0807464751693399</v>
      </c>
      <c r="EV133" s="112">
        <f t="shared" si="194"/>
        <v>15.057672875276232</v>
      </c>
      <c r="EW133" s="112">
        <f>IF(Monomers_Data!U133=1,0.5*EU133+0.5*ET133,IF(Monomers_Data!U133=2,0.7*EU133+0.3*ET133,IF(Monomers_Data!U133=3,MAXA(MINA(ET133,EU133),ES133),IF(Monomers_Data!U133=4,0.7*EU133+0.3*ES133,IF(Monomers_Data!U133=5,0.5*EU133+0.5*ES133,"ERR")))))</f>
        <v>6.5317567876951852</v>
      </c>
      <c r="EX133" s="24">
        <f t="shared" si="197"/>
        <v>6.5317567876951852</v>
      </c>
      <c r="EY133" s="211">
        <f>VLOOKUP(A133,'[2]Price Curves'!$C$8:$BH$367,'[2]Price Curves'!$BE$1)</f>
        <v>4.577</v>
      </c>
      <c r="EZ133" s="112">
        <f t="shared" si="228"/>
        <v>69.874299999999991</v>
      </c>
      <c r="FA133">
        <f t="shared" si="195"/>
        <v>68.058499999999995</v>
      </c>
    </row>
    <row r="134" spans="1:157" ht="14.4" thickBot="1" x14ac:dyDescent="0.35">
      <c r="A134" s="113">
        <f t="shared" si="196"/>
        <v>40787</v>
      </c>
      <c r="C134" s="52">
        <f t="shared" si="132"/>
        <v>23.936504103079844</v>
      </c>
      <c r="D134" s="28"/>
      <c r="E134" s="24">
        <f t="shared" si="133"/>
        <v>32.936504103079841</v>
      </c>
      <c r="F134" s="24">
        <f t="shared" si="134"/>
        <v>45.936504103079841</v>
      </c>
      <c r="G134" s="24">
        <f t="shared" si="135"/>
        <v>39.136504103079844</v>
      </c>
      <c r="H134" s="40">
        <f>IF(Polymers_Data!F134=1,0.5*G134+0.5*F134,IF(Polymers_Data!F134=2,0.7*G134+0.3*F134,IF(Polymers_Data!F134=3,MAXA(MINA(F134,G134),E134),IF(Polymers_Data!F134=4,0.7*G134+0.3*E134,IF(Polymers_Data!F134=5,0.5*G134+0.5*E134,"ERR")))))</f>
        <v>39.136504103079844</v>
      </c>
      <c r="I134" s="116">
        <v>0</v>
      </c>
      <c r="J134" s="116">
        <f t="shared" si="136"/>
        <v>39.136504103079844</v>
      </c>
      <c r="K134" s="65">
        <f t="shared" si="212"/>
        <v>41.136504103079844</v>
      </c>
      <c r="L134" s="91">
        <f t="shared" si="137"/>
        <v>41.436504103079841</v>
      </c>
      <c r="M134" s="92">
        <f t="shared" si="229"/>
        <v>42.436504103079841</v>
      </c>
      <c r="N134" s="93">
        <f t="shared" si="138"/>
        <v>40.436504103079841</v>
      </c>
      <c r="O134" s="25">
        <f t="shared" si="139"/>
        <v>26.436504103079844</v>
      </c>
      <c r="P134" s="24">
        <f t="shared" si="140"/>
        <v>44.436504103079841</v>
      </c>
      <c r="Q134" s="24">
        <f t="shared" si="141"/>
        <v>36.186504103079841</v>
      </c>
      <c r="R134" s="28"/>
      <c r="S134" s="37">
        <f t="shared" si="142"/>
        <v>35.636504103079844</v>
      </c>
      <c r="T134" s="40"/>
      <c r="U134" s="25">
        <f t="shared" si="216"/>
        <v>28.936504103079844</v>
      </c>
      <c r="V134" s="24">
        <f t="shared" si="217"/>
        <v>43.436504103079841</v>
      </c>
      <c r="W134" s="24">
        <f t="shared" si="218"/>
        <v>35.936504103079841</v>
      </c>
      <c r="X134" s="41"/>
      <c r="Y134" s="40">
        <f>IF(Polymers_Data!BA134=1,0.5*W134+0.5*V134,IF(Polymers_Data!BA134=2,0.7*W134+0.3*V134,IF(Polymers_Data!BA134=3,MAXA(MINA(V134,W134),U134),IF(Polymers_Data!BA134=4,0.7*W134+0.3*U134,IF(Polymers_Data!BA134=5,0.5*W134+0.5*U134,"ERR")))))</f>
        <v>35.936504103079841</v>
      </c>
      <c r="Z134" s="24">
        <v>0</v>
      </c>
      <c r="AA134" s="40">
        <f t="shared" si="200"/>
        <v>35.936504103079841</v>
      </c>
      <c r="AB134" s="40">
        <f t="shared" si="143"/>
        <v>36.936504103079841</v>
      </c>
      <c r="AC134" s="143">
        <f t="shared" si="144"/>
        <v>37.636504103079844</v>
      </c>
      <c r="AD134" s="97">
        <f t="shared" si="145"/>
        <v>39.436504103079841</v>
      </c>
      <c r="AE134" s="27">
        <f t="shared" si="146"/>
        <v>35.266504103079846</v>
      </c>
      <c r="AF134" s="27">
        <f t="shared" si="147"/>
        <v>50.936504103079841</v>
      </c>
      <c r="AG134" s="27">
        <f t="shared" si="148"/>
        <v>41.616504103079848</v>
      </c>
      <c r="AH134" s="28"/>
      <c r="AI134" s="37">
        <f t="shared" si="149"/>
        <v>42.136504103079844</v>
      </c>
      <c r="AJ134" s="34">
        <f t="shared" si="150"/>
        <v>44.936504103079841</v>
      </c>
      <c r="AK134" s="25">
        <f t="shared" si="151"/>
        <v>19.436504103079844</v>
      </c>
      <c r="AL134" s="28"/>
      <c r="AM134" s="24">
        <f t="shared" si="152"/>
        <v>32.236504103079845</v>
      </c>
      <c r="AN134" s="24">
        <f t="shared" si="153"/>
        <v>43.436504103079841</v>
      </c>
      <c r="AO134" s="24">
        <f t="shared" si="154"/>
        <v>37.336504103079847</v>
      </c>
      <c r="AP134" s="116">
        <f>IF(Polymers_Data!AE134=1,0.5*AO134+0.5*AN134,IF(Polymers_Data!AE134=2,0.7*AO134+0.3*AN134,IF(Polymers_Data!AE134=3,MAXA(MINA(AN134,AO134),AM134),IF(Polymers_Data!AE134=4,0.7*AO134+0.3*AM134,IF(Polymers_Data!AE134=5,0.5*AO134+0.5*AM134,"ERR")))))</f>
        <v>37.336504103079847</v>
      </c>
      <c r="AQ134" s="116">
        <f>IF(Polymers_Data!AE134=1,0.5*AO134+0.5*AN134,IF(Polymers_Data!AE134=2,0.7*AO134+0.3*AN134,IF(Polymers_Data!AE134=3,MAXA(MINA(AN134,AO134),AM134),IF(Polymers_Data!AE134=4,0.7*AO134+0.3*AM134,IF(Polymers_Data!AE134=5,0.5*AO134+0.5*AM134,"ERR")))))</f>
        <v>37.336504103079847</v>
      </c>
      <c r="AR134" s="24">
        <f t="shared" si="206"/>
        <v>29.436504103079844</v>
      </c>
      <c r="AS134" s="24">
        <f t="shared" si="207"/>
        <v>43.186504103079841</v>
      </c>
      <c r="AT134" s="24">
        <f t="shared" si="219"/>
        <v>34.826504103079841</v>
      </c>
      <c r="AU134" s="24">
        <f>IF(Polymers_Data!BP134=1,0.5*AT134+0.5*AS134,IF(Polymers_Data!BP134=2,0.7*AT134+0.3*AS134,IF(Polymers_Data!BP134=3,MAXA(MINA(AS134,AT134),AR134),IF(Polymers_Data!BP134=4,0.7*AT134+0.3*AR134,IF(Polymers_Data!BP134=5,0.3*AT134+0.7*AR134,"ERR")))))</f>
        <v>34.826504103079841</v>
      </c>
      <c r="AV134" s="24"/>
      <c r="AW134" s="24">
        <f t="shared" si="204"/>
        <v>34.826504103079841</v>
      </c>
      <c r="AX134" s="15"/>
      <c r="AY134" s="52">
        <f t="shared" si="155"/>
        <v>23.936504103079844</v>
      </c>
      <c r="AZ134" s="28"/>
      <c r="BA134" s="24">
        <f t="shared" si="156"/>
        <v>41.436504103079841</v>
      </c>
      <c r="BB134" s="24">
        <f t="shared" si="157"/>
        <v>83.936504103079841</v>
      </c>
      <c r="BC134" s="24">
        <f t="shared" si="158"/>
        <v>63.436504103079841</v>
      </c>
      <c r="BD134" s="116">
        <f>IF(Polymers_Data!BZ134=1,0.5*BC134+0.5*BB134,IF(Polymers_Data!BZ134=2,0.7*BC134+0.3*BB134,IF(Polymers_Data!BZ134=3,MAXA(MINA(BB134,BC134),BA134),IF(Polymers_Data!BZ134=4,0.7*BC134+0.3*BA134,IF(Polymers_Data!BZ134=5,0.5*BC134+0.5*BA134,"ERR")))))</f>
        <v>63.436504103079841</v>
      </c>
      <c r="BE134" s="40">
        <f>IF(Polymers_Data!BZ134=1,0.5*BC134+0.5*BB134,IF(Polymers_Data!BZ134=2,0.7*BC134+0.3*BB134,IF(Polymers_Data!BZ134=3,MAXA(MINA(BB134,BC134),BA134),IF(Polymers_Data!BZ134=4,0.7*BC134+0.3*BA134,IF(Polymers_Data!BZ134=5,0.5*BC134+0.5*BA134,"ERR")))))</f>
        <v>63.436504103079841</v>
      </c>
      <c r="BF134" s="28"/>
      <c r="BG134" s="28"/>
      <c r="BH134" s="28"/>
      <c r="BI134" s="53">
        <f t="shared" si="159"/>
        <v>63.436504103079841</v>
      </c>
      <c r="BJ134" s="28"/>
      <c r="BK134" s="25">
        <f t="shared" si="160"/>
        <v>34.936504103079841</v>
      </c>
      <c r="BL134" s="28"/>
      <c r="BM134" s="24">
        <f t="shared" si="161"/>
        <v>42.186504103079841</v>
      </c>
      <c r="BN134" s="24">
        <f t="shared" si="162"/>
        <v>56.936504103079841</v>
      </c>
      <c r="BO134" s="24">
        <f t="shared" si="163"/>
        <v>50.136504103079844</v>
      </c>
      <c r="BP134" s="94">
        <f>IF(Polymers_Data!AJ134=1,0.5*BO134+0.5*BN134,IF(Polymers_Data!AJ134=2,0.7*BO134+0.3*BN134,IF(Polymers_Data!AJ134=3,MAXA(MINA(BN134,BO134),BM134),IF(Polymers_Data!AJ134=4,0.7*BO134+0.3*BM134,IF(Polymers_Data!AJ134=5,0.5*BO134+0.5*BM134,"ERR")))))</f>
        <v>50.136504103079844</v>
      </c>
      <c r="BQ134" s="94">
        <v>0</v>
      </c>
      <c r="BR134" s="94">
        <f t="shared" si="203"/>
        <v>50.136504103079844</v>
      </c>
      <c r="BS134" s="24">
        <f t="shared" si="208"/>
        <v>47.636504103079844</v>
      </c>
      <c r="BT134" s="6"/>
      <c r="BU134" s="31">
        <f>VLOOKUP(A134,'[2]Price Curves'!$C$8:$IV$367,'[2]Price Curves'!$AW$1)</f>
        <v>29.511417186147142</v>
      </c>
      <c r="BV134" s="24">
        <f t="shared" si="211"/>
        <v>9.9365041030798444</v>
      </c>
      <c r="BW134" s="24">
        <f t="shared" si="209"/>
        <v>16.936504103079844</v>
      </c>
      <c r="BX134" s="24">
        <f t="shared" si="164"/>
        <v>33.797504103079845</v>
      </c>
      <c r="BY134" s="24">
        <f t="shared" si="165"/>
        <v>23.936504103079844</v>
      </c>
      <c r="BZ134" s="24">
        <f>IF(Monomers_Data!F134=1,0.5*BY134+0.5*BX134,IF(Monomers_Data!F134=2,0.7*BY134+0.3*BX134,IF(Monomers_Data!F134=3,MAXA(MINA(BX134,BY134),BW134),IF(Monomers_Data!F134=4,0.7*BY134+0.3*BW134,IF(Monomers_Data!F134=5,0.5*BY134+0.5*BW134,"ERR")))))</f>
        <v>23.936504103079844</v>
      </c>
      <c r="CA134" s="24"/>
      <c r="CB134" s="40">
        <f t="shared" si="199"/>
        <v>23.936504103079844</v>
      </c>
      <c r="CC134" s="24">
        <f t="shared" si="166"/>
        <v>21.336504103079847</v>
      </c>
      <c r="CD134" s="24">
        <f t="shared" si="167"/>
        <v>25.936504103079844</v>
      </c>
      <c r="CE134" s="26">
        <f t="shared" si="168"/>
        <v>24.186504103079844</v>
      </c>
      <c r="CF134" s="6"/>
      <c r="CG134" s="5">
        <f>VLOOKUP(A134,'[2]Price Curves'!$C$8:$BH$367,'[2]Price Curves'!$AY$1)</f>
        <v>48.841763714123331</v>
      </c>
      <c r="CH134" s="6">
        <f t="shared" si="223"/>
        <v>11.546516244473599</v>
      </c>
      <c r="CI134" s="6">
        <f t="shared" si="224"/>
        <v>15.936504103079844</v>
      </c>
      <c r="CJ134" s="6">
        <f t="shared" si="224"/>
        <v>21.936504103079844</v>
      </c>
      <c r="CK134" s="6">
        <f t="shared" si="224"/>
        <v>17.936504103079844</v>
      </c>
      <c r="CL134" s="47">
        <f>IF(Monomers_Data!P134=1,0.5*CK134+0.5*CJ134,IF(Monomers_Data!P134=2,0.7*CK134+0.3*CJ134,IF(Monomers_Data!P134=3,MAXA(MINA(CJ134,CK134),CI134),IF(Monomers_Data!P134=4,0.7*CK134+0.3*CI134,IF(Monomers_Data!P134=5,0.5*CK134+0.5*CI134,"ERR")))))</f>
        <v>17.936504103079844</v>
      </c>
      <c r="CM134" s="47">
        <f t="shared" si="169"/>
        <v>18.546516244473601</v>
      </c>
      <c r="CN134" s="47"/>
      <c r="CO134" s="34">
        <f t="shared" si="226"/>
        <v>17.936504103079844</v>
      </c>
      <c r="CP134" s="47">
        <v>1.5</v>
      </c>
      <c r="CQ134" s="87">
        <f t="shared" si="170"/>
        <v>19.436504103079844</v>
      </c>
      <c r="CR134" s="6">
        <f t="shared" si="171"/>
        <v>6.5371613966920918</v>
      </c>
      <c r="CS134" s="60">
        <f t="shared" si="172"/>
        <v>6.5371613966920918</v>
      </c>
      <c r="CT134" s="63">
        <f t="shared" si="173"/>
        <v>23.936504103079844</v>
      </c>
      <c r="CU134" s="6">
        <f t="shared" si="220"/>
        <v>26.436504103079844</v>
      </c>
      <c r="CV134" s="6">
        <f t="shared" si="174"/>
        <v>40.936504103079841</v>
      </c>
      <c r="CW134" s="6">
        <f t="shared" si="175"/>
        <v>33.936504103079841</v>
      </c>
      <c r="CX134" s="24">
        <f>IF(Polymers_Data!BU134=1,0.5*CW134+0.5*CV134,IF(Polymers_Data!BU134=2,0.7*CW134+0.3*CV134,IF(Polymers_Data!BU134=3,MAXA(MINA(CV134,CW134),CU134),IF(Polymers_Data!BU134=4,0.7*CW134+0.3*CU134,IF(Polymers_Data!BU134=5,0.5*CW134+0.5*CU134,"ERR")))))</f>
        <v>36.036504103079842</v>
      </c>
      <c r="CY134" s="177">
        <f t="shared" si="227"/>
        <v>36.036504103079842</v>
      </c>
      <c r="CZ134" s="5">
        <v>0</v>
      </c>
      <c r="DA134" s="6">
        <f t="shared" si="210"/>
        <v>0</v>
      </c>
      <c r="DB134" s="26"/>
      <c r="DC134" s="6">
        <f t="shared" si="198"/>
        <v>21.336504103079847</v>
      </c>
      <c r="DD134" s="6">
        <f t="shared" si="201"/>
        <v>108.23041666666666</v>
      </c>
      <c r="DE134" s="6">
        <f t="shared" si="176"/>
        <v>22.808838144728274</v>
      </c>
      <c r="DF134" s="6">
        <f t="shared" si="177"/>
        <v>16.036504103079846</v>
      </c>
      <c r="DG134" s="6">
        <f t="shared" si="178"/>
        <v>46.336504103079847</v>
      </c>
      <c r="DH134" s="24">
        <f t="shared" si="179"/>
        <v>27.336504103079847</v>
      </c>
      <c r="DI134" s="6">
        <f>IF(Monomers_Data!AE134=1,0.5*DH134+0.5*DG134,IF(Monomers_Data!AE134=2,0.7*DH134+0.3*DG134,IF(Monomers_Data!AE134=3,MAXA(MINA(DG134,DH134),DF134),IF(Monomers_Data!AE134=4,0.7*DH134+0.3*DF134,IF(Monomers_Data!AE134=5,0.5*DH134+0.5*DF134,"ERR")))))</f>
        <v>27.336504103079847</v>
      </c>
      <c r="DJ134" s="47">
        <f t="shared" ref="DJ134:DJ147" si="230">DI134</f>
        <v>27.336504103079847</v>
      </c>
      <c r="DK134" s="26">
        <f t="shared" si="213"/>
        <v>602.49655043187977</v>
      </c>
      <c r="DL134" s="6">
        <f t="shared" si="180"/>
        <v>23.936504103079844</v>
      </c>
      <c r="DM134" s="6">
        <f t="shared" si="221"/>
        <v>26.436504103079844</v>
      </c>
      <c r="DN134" s="6">
        <f t="shared" si="181"/>
        <v>46.936504103079841</v>
      </c>
      <c r="DO134" s="24">
        <f t="shared" si="182"/>
        <v>34.936504103079841</v>
      </c>
      <c r="DP134" s="6">
        <f>IF(Monomers_Data!AE134=1,0.5*DO134+0.5*DN134,IF(Monomers_Data!AE134=2,0.7*DO134+0.3*DN134,IF(Monomers_Data!AE134=3,MAXA(MINA(DN134,DO134),DM134),IF(Monomers_Data!AE134=4,0.7*DO134+0.3*DM134,IF(Monomers_Data!AE134=5,0.5*DO134+0.5*DM134,"ERR")))))</f>
        <v>34.936504103079841</v>
      </c>
      <c r="DQ134" s="47">
        <f t="shared" si="225"/>
        <v>34.936504103079841</v>
      </c>
      <c r="DR134" s="26">
        <f t="shared" si="214"/>
        <v>770.00055043187967</v>
      </c>
      <c r="DS134" s="24">
        <f>VLOOKUP(A134,'[2]Price Curves'!$C$8:$BH$367,'[2]Price Curves'!$BC$1)</f>
        <v>23.274999999999999</v>
      </c>
      <c r="DT134" s="6">
        <f t="shared" si="215"/>
        <v>55.416666666666657</v>
      </c>
      <c r="DU134" s="6">
        <f>VLOOKUP(A134,'[2]Price Curves'!$C$8:$BH$367,'[2]Price Curves'!$BG$1)</f>
        <v>0</v>
      </c>
      <c r="DV134" s="5">
        <f t="shared" si="183"/>
        <v>81.076190476190476</v>
      </c>
      <c r="DW134" s="58">
        <f t="shared" si="184"/>
        <v>165.47619047619048</v>
      </c>
      <c r="DX134" s="58">
        <f t="shared" si="185"/>
        <v>108.23041666666666</v>
      </c>
      <c r="DY134" s="24">
        <f t="shared" si="186"/>
        <v>110.47619047619048</v>
      </c>
      <c r="DZ134" s="24"/>
      <c r="EA134" s="186">
        <f t="shared" si="187"/>
        <v>108.23041666666666</v>
      </c>
      <c r="EB134" s="186">
        <f t="shared" si="202"/>
        <v>108.23041666666666</v>
      </c>
      <c r="EC134" s="153"/>
      <c r="ED134" s="73">
        <f>'[2]Price Curves'!AM133</f>
        <v>0</v>
      </c>
      <c r="EH134" s="67">
        <f>MAX(EXP(-0.015*((A140-'Export File'!$A$6+30)/365))*$EH$8,0.1)</f>
        <v>0.1</v>
      </c>
      <c r="EJ134" s="112">
        <f t="shared" si="188"/>
        <v>9.9365041030798444</v>
      </c>
      <c r="EK134" s="112">
        <f t="shared" si="222"/>
        <v>15.156504103079843</v>
      </c>
      <c r="EL134" s="112">
        <f t="shared" si="189"/>
        <v>28.136504103079844</v>
      </c>
      <c r="EM134" s="112">
        <f t="shared" si="190"/>
        <v>21.336504103079847</v>
      </c>
      <c r="EN134" s="174">
        <f>IF(Monomers_Data!K134=1,0.5*EM134+0.5*EL134,IF(Monomers_Data!K134=2,0.7*EM134+0.3*EL134,IF(Monomers_Data!K134=3,MAXA(MINA(EL134,EM134),EK134),IF(Monomers_Data!K134=4,0.7*EM134+0.3*EK134,IF(Monomers_Data!K134=5,0.5*EM134+0.5*EK134,"ERR")))))</f>
        <v>21.336504103079847</v>
      </c>
      <c r="EP134" s="175">
        <f t="shared" si="205"/>
        <v>21.336504103079847</v>
      </c>
      <c r="EQ134" s="112">
        <f>VLOOKUP(A134,'[2]Price Curves'!$C$8:$BH$367,'[2]Price Curves'!$BH$1)</f>
        <v>0</v>
      </c>
      <c r="ER134" s="112">
        <f>VLOOKUP(A134,'[2]Price Curves'!$C$8:$BH$367,'[2]Price Curves'!$BA$1)</f>
        <v>48.114489350649286</v>
      </c>
      <c r="ES134" s="161">
        <f t="shared" si="191"/>
        <v>-12.775903629456593</v>
      </c>
      <c r="ET134" s="112">
        <f t="shared" si="192"/>
        <v>16.936504103079844</v>
      </c>
      <c r="EU134" s="192">
        <f t="shared" si="193"/>
        <v>2.0803002368116257</v>
      </c>
      <c r="EV134" s="112">
        <f t="shared" si="194"/>
        <v>15.072060597825281</v>
      </c>
      <c r="EW134" s="112">
        <f>IF(Monomers_Data!U134=1,0.5*EU134+0.5*ET134,IF(Monomers_Data!U134=2,0.7*EU134+0.3*ET134,IF(Monomers_Data!U134=3,MAXA(MINA(ET134,EU134),ES134),IF(Monomers_Data!U134=4,0.7*EU134+0.3*ES134,IF(Monomers_Data!U134=5,0.5*EU134+0.5*ES134,"ERR")))))</f>
        <v>6.5371613966920918</v>
      </c>
      <c r="EX134" s="24">
        <f t="shared" si="197"/>
        <v>6.5371613966920918</v>
      </c>
      <c r="EY134" s="211">
        <f>VLOOKUP(A134,'[2]Price Curves'!$C$8:$BH$367,'[2]Price Curves'!$BE$1)</f>
        <v>4.5819999999999999</v>
      </c>
      <c r="EZ134" s="112">
        <f t="shared" si="228"/>
        <v>69.953799999999987</v>
      </c>
      <c r="FA134">
        <f t="shared" si="195"/>
        <v>68.111000000000004</v>
      </c>
    </row>
    <row r="135" spans="1:157" ht="14.4" thickBot="1" x14ac:dyDescent="0.35">
      <c r="A135" s="113">
        <f t="shared" si="196"/>
        <v>40817</v>
      </c>
      <c r="C135" s="52">
        <f t="shared" si="132"/>
        <v>24.521814440703302</v>
      </c>
      <c r="D135" s="28"/>
      <c r="E135" s="24">
        <f t="shared" si="133"/>
        <v>33.521814440703302</v>
      </c>
      <c r="F135" s="24">
        <f t="shared" si="134"/>
        <v>46.521814440703302</v>
      </c>
      <c r="G135" s="24">
        <f t="shared" si="135"/>
        <v>39.721814440703298</v>
      </c>
      <c r="H135" s="40">
        <f>IF(Polymers_Data!F135=1,0.5*G135+0.5*F135,IF(Polymers_Data!F135=2,0.7*G135+0.3*F135,IF(Polymers_Data!F135=3,MAXA(MINA(F135,G135),E135),IF(Polymers_Data!F135=4,0.7*G135+0.3*E135,IF(Polymers_Data!F135=5,0.5*G135+0.5*E135,"ERR")))))</f>
        <v>39.721814440703298</v>
      </c>
      <c r="I135" s="116">
        <v>0</v>
      </c>
      <c r="J135" s="116">
        <f t="shared" si="136"/>
        <v>39.721814440703298</v>
      </c>
      <c r="K135" s="65">
        <f t="shared" si="212"/>
        <v>41.721814440703298</v>
      </c>
      <c r="L135" s="91">
        <f t="shared" si="137"/>
        <v>42.021814440703302</v>
      </c>
      <c r="M135" s="92">
        <f t="shared" si="229"/>
        <v>43.021814440703302</v>
      </c>
      <c r="N135" s="93">
        <f t="shared" si="138"/>
        <v>41.021814440703302</v>
      </c>
      <c r="O135" s="25">
        <f t="shared" si="139"/>
        <v>27.021814440703302</v>
      </c>
      <c r="P135" s="24">
        <f t="shared" si="140"/>
        <v>45.021814440703302</v>
      </c>
      <c r="Q135" s="24">
        <f t="shared" si="141"/>
        <v>36.771814440703302</v>
      </c>
      <c r="R135" s="28"/>
      <c r="S135" s="37">
        <f t="shared" si="142"/>
        <v>36.221814440703298</v>
      </c>
      <c r="T135" s="40"/>
      <c r="U135" s="25">
        <f t="shared" si="216"/>
        <v>29.521814440703302</v>
      </c>
      <c r="V135" s="24">
        <f t="shared" si="217"/>
        <v>44.021814440703302</v>
      </c>
      <c r="W135" s="24">
        <f t="shared" si="218"/>
        <v>36.521814440703302</v>
      </c>
      <c r="X135" s="41"/>
      <c r="Y135" s="40">
        <f>IF(Polymers_Data!BA135=1,0.5*W135+0.5*V135,IF(Polymers_Data!BA135=2,0.7*W135+0.3*V135,IF(Polymers_Data!BA135=3,MAXA(MINA(V135,W135),U135),IF(Polymers_Data!BA135=4,0.7*W135+0.3*U135,IF(Polymers_Data!BA135=5,0.5*W135+0.5*U135,"ERR")))))</f>
        <v>36.521814440703302</v>
      </c>
      <c r="Z135" s="24">
        <v>0</v>
      </c>
      <c r="AA135" s="40">
        <f t="shared" si="200"/>
        <v>36.521814440703302</v>
      </c>
      <c r="AB135" s="40">
        <f t="shared" si="143"/>
        <v>37.521814440703302</v>
      </c>
      <c r="AC135" s="143">
        <f t="shared" si="144"/>
        <v>38.221814440703298</v>
      </c>
      <c r="AD135" s="97">
        <f t="shared" si="145"/>
        <v>40.021814440703302</v>
      </c>
      <c r="AE135" s="27">
        <f t="shared" si="146"/>
        <v>35.851814440703301</v>
      </c>
      <c r="AF135" s="27">
        <f t="shared" si="147"/>
        <v>51.521814440703302</v>
      </c>
      <c r="AG135" s="27">
        <f t="shared" si="148"/>
        <v>42.201814440703302</v>
      </c>
      <c r="AH135" s="28"/>
      <c r="AI135" s="37">
        <f t="shared" si="149"/>
        <v>42.721814440703298</v>
      </c>
      <c r="AJ135" s="34">
        <f t="shared" si="150"/>
        <v>45.521814440703302</v>
      </c>
      <c r="AK135" s="25">
        <f t="shared" si="151"/>
        <v>20.021814440703302</v>
      </c>
      <c r="AL135" s="28"/>
      <c r="AM135" s="24">
        <f t="shared" si="152"/>
        <v>32.821814440703307</v>
      </c>
      <c r="AN135" s="24">
        <f t="shared" si="153"/>
        <v>44.021814440703302</v>
      </c>
      <c r="AO135" s="24">
        <f t="shared" si="154"/>
        <v>37.921814440703301</v>
      </c>
      <c r="AP135" s="116">
        <f>IF(Polymers_Data!AE135=1,0.5*AO135+0.5*AN135,IF(Polymers_Data!AE135=2,0.7*AO135+0.3*AN135,IF(Polymers_Data!AE135=3,MAXA(MINA(AN135,AO135),AM135),IF(Polymers_Data!AE135=4,0.7*AO135+0.3*AM135,IF(Polymers_Data!AE135=5,0.5*AO135+0.5*AM135,"ERR")))))</f>
        <v>37.921814440703301</v>
      </c>
      <c r="AQ135" s="116">
        <f>IF(Polymers_Data!AE135=1,0.5*AO135+0.5*AN135,IF(Polymers_Data!AE135=2,0.7*AO135+0.3*AN135,IF(Polymers_Data!AE135=3,MAXA(MINA(AN135,AO135),AM135),IF(Polymers_Data!AE135=4,0.7*AO135+0.3*AM135,IF(Polymers_Data!AE135=5,0.5*AO135+0.5*AM135,"ERR")))))</f>
        <v>37.921814440703301</v>
      </c>
      <c r="AR135" s="24">
        <f t="shared" si="206"/>
        <v>30.021814440703302</v>
      </c>
      <c r="AS135" s="24">
        <f t="shared" si="207"/>
        <v>43.771814440703302</v>
      </c>
      <c r="AT135" s="24">
        <f t="shared" si="219"/>
        <v>35.411814440703303</v>
      </c>
      <c r="AU135" s="24">
        <f>IF(Polymers_Data!BP135=1,0.5*AT135+0.5*AS135,IF(Polymers_Data!BP135=2,0.7*AT135+0.3*AS135,IF(Polymers_Data!BP135=3,MAXA(MINA(AS135,AT135),AR135),IF(Polymers_Data!BP135=4,0.7*AT135+0.3*AR135,IF(Polymers_Data!BP135=5,0.3*AT135+0.7*AR135,"ERR")))))</f>
        <v>35.411814440703303</v>
      </c>
      <c r="AV135" s="24"/>
      <c r="AW135" s="24">
        <f t="shared" si="204"/>
        <v>35.411814440703303</v>
      </c>
      <c r="AX135" s="15"/>
      <c r="AY135" s="52">
        <f t="shared" si="155"/>
        <v>24.521814440703302</v>
      </c>
      <c r="AZ135" s="28"/>
      <c r="BA135" s="24">
        <f t="shared" si="156"/>
        <v>42.021814440703302</v>
      </c>
      <c r="BB135" s="24">
        <f t="shared" si="157"/>
        <v>84.521814440703309</v>
      </c>
      <c r="BC135" s="24">
        <f t="shared" si="158"/>
        <v>64.021814440703309</v>
      </c>
      <c r="BD135" s="116">
        <f>IF(Polymers_Data!BZ135=1,0.5*BC135+0.5*BB135,IF(Polymers_Data!BZ135=2,0.7*BC135+0.3*BB135,IF(Polymers_Data!BZ135=3,MAXA(MINA(BB135,BC135),BA135),IF(Polymers_Data!BZ135=4,0.7*BC135+0.3*BA135,IF(Polymers_Data!BZ135=5,0.5*BC135+0.5*BA135,"ERR")))))</f>
        <v>64.021814440703309</v>
      </c>
      <c r="BE135" s="40">
        <f>IF(Polymers_Data!BZ135=1,0.5*BC135+0.5*BB135,IF(Polymers_Data!BZ135=2,0.7*BC135+0.3*BB135,IF(Polymers_Data!BZ135=3,MAXA(MINA(BB135,BC135),BA135),IF(Polymers_Data!BZ135=4,0.7*BC135+0.3*BA135,IF(Polymers_Data!BZ135=5,0.5*BC135+0.5*BA135,"ERR")))))</f>
        <v>64.021814440703309</v>
      </c>
      <c r="BF135" s="28"/>
      <c r="BG135" s="28"/>
      <c r="BH135" s="28"/>
      <c r="BI135" s="53">
        <f t="shared" si="159"/>
        <v>64.021814440703309</v>
      </c>
      <c r="BJ135" s="28"/>
      <c r="BK135" s="25">
        <f t="shared" si="160"/>
        <v>35.521814440703302</v>
      </c>
      <c r="BL135" s="28"/>
      <c r="BM135" s="24">
        <f t="shared" si="161"/>
        <v>42.771814440703302</v>
      </c>
      <c r="BN135" s="24">
        <f t="shared" si="162"/>
        <v>57.521814440703302</v>
      </c>
      <c r="BO135" s="24">
        <f t="shared" si="163"/>
        <v>50.721814440703298</v>
      </c>
      <c r="BP135" s="94">
        <f>IF(Polymers_Data!AJ135=1,0.5*BO135+0.5*BN135,IF(Polymers_Data!AJ135=2,0.7*BO135+0.3*BN135,IF(Polymers_Data!AJ135=3,MAXA(MINA(BN135,BO135),BM135),IF(Polymers_Data!AJ135=4,0.7*BO135+0.3*BM135,IF(Polymers_Data!AJ135=5,0.5*BO135+0.5*BM135,"ERR")))))</f>
        <v>50.721814440703298</v>
      </c>
      <c r="BQ135" s="94">
        <v>0</v>
      </c>
      <c r="BR135" s="94">
        <f t="shared" si="203"/>
        <v>50.721814440703298</v>
      </c>
      <c r="BS135" s="24">
        <f t="shared" si="208"/>
        <v>48.221814440703298</v>
      </c>
      <c r="BT135" s="6"/>
      <c r="BU135" s="31">
        <f>VLOOKUP(A135,'[2]Price Curves'!$C$8:$IV$367,'[2]Price Curves'!$AW$1)</f>
        <v>31.249788888888808</v>
      </c>
      <c r="BV135" s="24">
        <f t="shared" si="211"/>
        <v>10.521814440703302</v>
      </c>
      <c r="BW135" s="24">
        <f t="shared" si="209"/>
        <v>17.521814440703302</v>
      </c>
      <c r="BX135" s="24">
        <f t="shared" si="164"/>
        <v>34.382814440703299</v>
      </c>
      <c r="BY135" s="24">
        <f t="shared" si="165"/>
        <v>24.521814440703302</v>
      </c>
      <c r="BZ135" s="24">
        <f>IF(Monomers_Data!F135=1,0.5*BY135+0.5*BX135,IF(Monomers_Data!F135=2,0.7*BY135+0.3*BX135,IF(Monomers_Data!F135=3,MAXA(MINA(BX135,BY135),BW135),IF(Monomers_Data!F135=4,0.7*BY135+0.3*BW135,IF(Monomers_Data!F135=5,0.5*BY135+0.5*BW135,"ERR")))))</f>
        <v>24.521814440703302</v>
      </c>
      <c r="CA135" s="24"/>
      <c r="CB135" s="40">
        <f t="shared" si="199"/>
        <v>24.521814440703302</v>
      </c>
      <c r="CC135" s="24">
        <f t="shared" si="166"/>
        <v>21.921814440703301</v>
      </c>
      <c r="CD135" s="24">
        <f t="shared" si="167"/>
        <v>26.521814440703302</v>
      </c>
      <c r="CE135" s="26">
        <f t="shared" si="168"/>
        <v>24.771814440703302</v>
      </c>
      <c r="CF135" s="6"/>
      <c r="CG135" s="5">
        <f>VLOOKUP(A135,'[2]Price Curves'!$C$8:$BH$367,'[2]Price Curves'!$AY$1)</f>
        <v>50.07516794166667</v>
      </c>
      <c r="CH135" s="6">
        <f t="shared" si="223"/>
        <v>11.83810116824271</v>
      </c>
      <c r="CI135" s="6">
        <f t="shared" si="224"/>
        <v>16.521814440703302</v>
      </c>
      <c r="CJ135" s="6">
        <f t="shared" si="224"/>
        <v>22.521814440703302</v>
      </c>
      <c r="CK135" s="6">
        <f t="shared" si="224"/>
        <v>18.521814440703302</v>
      </c>
      <c r="CL135" s="47">
        <f>IF(Monomers_Data!P135=1,0.5*CK135+0.5*CJ135,IF(Monomers_Data!P135=2,0.7*CK135+0.3*CJ135,IF(Monomers_Data!P135=3,MAXA(MINA(CJ135,CK135),CI135),IF(Monomers_Data!P135=4,0.7*CK135+0.3*CI135,IF(Monomers_Data!P135=5,0.5*CK135+0.5*CI135,"ERR")))))</f>
        <v>18.521814440703302</v>
      </c>
      <c r="CM135" s="47">
        <f t="shared" si="169"/>
        <v>18.838101168242709</v>
      </c>
      <c r="CN135" s="47"/>
      <c r="CO135" s="34">
        <f t="shared" si="226"/>
        <v>18.521814440703302</v>
      </c>
      <c r="CP135" s="47">
        <v>1.5</v>
      </c>
      <c r="CQ135" s="87">
        <f t="shared" si="170"/>
        <v>20.021814440703302</v>
      </c>
      <c r="CR135" s="6">
        <f t="shared" si="171"/>
        <v>6.6775505375637696</v>
      </c>
      <c r="CS135" s="60">
        <f t="shared" si="172"/>
        <v>6.6775505375637696</v>
      </c>
      <c r="CT135" s="63">
        <f t="shared" si="173"/>
        <v>24.521814440703302</v>
      </c>
      <c r="CU135" s="6">
        <f t="shared" si="220"/>
        <v>27.021814440703302</v>
      </c>
      <c r="CV135" s="6">
        <f t="shared" si="174"/>
        <v>41.521814440703302</v>
      </c>
      <c r="CW135" s="6">
        <f t="shared" si="175"/>
        <v>34.521814440703302</v>
      </c>
      <c r="CX135" s="24">
        <f>IF(Polymers_Data!BU135=1,0.5*CW135+0.5*CV135,IF(Polymers_Data!BU135=2,0.7*CW135+0.3*CV135,IF(Polymers_Data!BU135=3,MAXA(MINA(CV135,CW135),CU135),IF(Polymers_Data!BU135=4,0.7*CW135+0.3*CU135,IF(Polymers_Data!BU135=5,0.5*CW135+0.5*CU135,"ERR")))))</f>
        <v>36.621814440703304</v>
      </c>
      <c r="CY135" s="177">
        <f t="shared" si="227"/>
        <v>36.621814440703304</v>
      </c>
      <c r="CZ135" s="5">
        <v>0</v>
      </c>
      <c r="DA135" s="6">
        <f t="shared" si="210"/>
        <v>0</v>
      </c>
      <c r="DB135" s="26"/>
      <c r="DC135" s="6">
        <f t="shared" si="198"/>
        <v>21.921814440703301</v>
      </c>
      <c r="DD135" s="6">
        <f t="shared" si="201"/>
        <v>108.29976190476191</v>
      </c>
      <c r="DE135" s="6">
        <f t="shared" si="176"/>
        <v>22.983037752674811</v>
      </c>
      <c r="DF135" s="6">
        <f t="shared" si="177"/>
        <v>16.6218144407033</v>
      </c>
      <c r="DG135" s="6">
        <f t="shared" si="178"/>
        <v>46.921814440703301</v>
      </c>
      <c r="DH135" s="24">
        <f t="shared" si="179"/>
        <v>27.921814440703301</v>
      </c>
      <c r="DI135" s="6">
        <f>IF(Monomers_Data!AE135=1,0.5*DH135+0.5*DG135,IF(Monomers_Data!AE135=2,0.7*DH135+0.3*DG135,IF(Monomers_Data!AE135=3,MAXA(MINA(DG135,DH135),DF135),IF(Monomers_Data!AE135=4,0.7*DH135+0.3*DF135,IF(Monomers_Data!AE135=5,0.5*DH135+0.5*DF135,"ERR")))))</f>
        <v>27.921814440703301</v>
      </c>
      <c r="DJ135" s="47">
        <f t="shared" si="230"/>
        <v>27.921814440703301</v>
      </c>
      <c r="DK135" s="26">
        <f t="shared" si="213"/>
        <v>615.39679027310081</v>
      </c>
      <c r="DL135" s="6">
        <f t="shared" si="180"/>
        <v>24.521814440703302</v>
      </c>
      <c r="DM135" s="6">
        <f t="shared" si="221"/>
        <v>27.021814440703302</v>
      </c>
      <c r="DN135" s="6">
        <f t="shared" si="181"/>
        <v>47.521814440703302</v>
      </c>
      <c r="DO135" s="24">
        <f t="shared" si="182"/>
        <v>35.521814440703302</v>
      </c>
      <c r="DP135" s="6">
        <f>IF(Monomers_Data!AE135=1,0.5*DO135+0.5*DN135,IF(Monomers_Data!AE135=2,0.7*DO135+0.3*DN135,IF(Monomers_Data!AE135=3,MAXA(MINA(DN135,DO135),DM135),IF(Monomers_Data!AE135=4,0.7*DO135+0.3*DM135,IF(Monomers_Data!AE135=5,0.5*DO135+0.5*DM135,"ERR")))))</f>
        <v>35.521814440703302</v>
      </c>
      <c r="DQ135" s="47">
        <f t="shared" si="225"/>
        <v>35.521814440703302</v>
      </c>
      <c r="DR135" s="26">
        <f t="shared" si="214"/>
        <v>782.90079027310082</v>
      </c>
      <c r="DS135" s="24">
        <f>VLOOKUP(A135,'[2]Price Curves'!$C$8:$BH$367,'[2]Price Curves'!$BC$1)</f>
        <v>23.3</v>
      </c>
      <c r="DT135" s="6">
        <f t="shared" si="215"/>
        <v>55.476190476190482</v>
      </c>
      <c r="DU135" s="6">
        <f>VLOOKUP(A135,'[2]Price Curves'!$C$8:$BH$367,'[2]Price Curves'!$BG$1)</f>
        <v>0</v>
      </c>
      <c r="DV135" s="5">
        <f t="shared" si="183"/>
        <v>81.1357142857143</v>
      </c>
      <c r="DW135" s="58">
        <f t="shared" si="184"/>
        <v>165.53571428571428</v>
      </c>
      <c r="DX135" s="58">
        <f t="shared" si="185"/>
        <v>108.29976190476191</v>
      </c>
      <c r="DY135" s="24">
        <f t="shared" si="186"/>
        <v>110.53571428571429</v>
      </c>
      <c r="DZ135" s="24"/>
      <c r="EA135" s="186">
        <f t="shared" si="187"/>
        <v>108.29976190476191</v>
      </c>
      <c r="EB135" s="186">
        <f t="shared" si="202"/>
        <v>108.29976190476191</v>
      </c>
      <c r="EC135" s="153"/>
      <c r="ED135" s="73">
        <f>'[2]Price Curves'!AM134</f>
        <v>0</v>
      </c>
      <c r="EH135" s="67">
        <f>MAX(EXP(-0.015*((A141-'Export File'!$A$6+30)/365))*$EH$8,0.1)</f>
        <v>0.1</v>
      </c>
      <c r="EJ135" s="112">
        <f t="shared" si="188"/>
        <v>10.521814440703302</v>
      </c>
      <c r="EK135" s="112">
        <f t="shared" si="222"/>
        <v>15.741814440703301</v>
      </c>
      <c r="EL135" s="112">
        <f t="shared" si="189"/>
        <v>28.721814440703302</v>
      </c>
      <c r="EM135" s="112">
        <f t="shared" si="190"/>
        <v>21.921814440703301</v>
      </c>
      <c r="EN135" s="174">
        <f>IF(Monomers_Data!K135=1,0.5*EM135+0.5*EL135,IF(Monomers_Data!K135=2,0.7*EM135+0.3*EL135,IF(Monomers_Data!K135=3,MAXA(MINA(EL135,EM135),EK135),IF(Monomers_Data!K135=4,0.7*EM135+0.3*EK135,IF(Monomers_Data!K135=5,0.5*EM135+0.5*EK135,"ERR")))))</f>
        <v>21.921814440703301</v>
      </c>
      <c r="EP135" s="175">
        <f t="shared" si="205"/>
        <v>21.921814440703301</v>
      </c>
      <c r="EQ135" s="112">
        <f>VLOOKUP(A135,'[2]Price Curves'!$C$8:$BH$367,'[2]Price Curves'!$BH$1)</f>
        <v>0</v>
      </c>
      <c r="ER135" s="112">
        <f>VLOOKUP(A135,'[2]Price Curves'!$C$8:$BH$367,'[2]Price Curves'!$BA$1)</f>
        <v>50.364879999999999</v>
      </c>
      <c r="ES135" s="161">
        <f t="shared" si="191"/>
        <v>-13.461796711123933</v>
      </c>
      <c r="ET135" s="112">
        <f t="shared" si="192"/>
        <v>17.521814440703302</v>
      </c>
      <c r="EU135" s="192">
        <f t="shared" si="193"/>
        <v>2.0300088647896848</v>
      </c>
      <c r="EV135" s="112">
        <f t="shared" si="194"/>
        <v>15.513969902730992</v>
      </c>
      <c r="EW135" s="112">
        <f>IF(Monomers_Data!U135=1,0.5*EU135+0.5*ET135,IF(Monomers_Data!U135=2,0.7*EU135+0.3*ET135,IF(Monomers_Data!U135=3,MAXA(MINA(ET135,EU135),ES135),IF(Monomers_Data!U135=4,0.7*EU135+0.3*ES135,IF(Monomers_Data!U135=5,0.5*EU135+0.5*ES135,"ERR")))))</f>
        <v>6.6775505375637696</v>
      </c>
      <c r="EX135" s="24">
        <f t="shared" si="197"/>
        <v>6.6775505375637696</v>
      </c>
      <c r="EY135" s="211">
        <f>VLOOKUP(A135,'[2]Price Curves'!$C$8:$BH$367,'[2]Price Curves'!$BE$1)</f>
        <v>4.6070000000000002</v>
      </c>
      <c r="EZ135" s="112">
        <f t="shared" si="228"/>
        <v>70.351299999999995</v>
      </c>
      <c r="FA135">
        <f t="shared" si="195"/>
        <v>68.373499999999993</v>
      </c>
    </row>
    <row r="136" spans="1:157" ht="14.4" thickBot="1" x14ac:dyDescent="0.35">
      <c r="A136" s="113">
        <f t="shared" si="196"/>
        <v>40848</v>
      </c>
      <c r="C136" s="52">
        <f t="shared" si="132"/>
        <v>24.540975403384479</v>
      </c>
      <c r="D136" s="28"/>
      <c r="E136" s="24">
        <f t="shared" si="133"/>
        <v>33.540975403384479</v>
      </c>
      <c r="F136" s="24">
        <f t="shared" si="134"/>
        <v>46.540975403384479</v>
      </c>
      <c r="G136" s="24">
        <f t="shared" si="135"/>
        <v>39.740975403384482</v>
      </c>
      <c r="H136" s="40">
        <f>IF(Polymers_Data!F136=1,0.5*G136+0.5*F136,IF(Polymers_Data!F136=2,0.7*G136+0.3*F136,IF(Polymers_Data!F136=3,MAXA(MINA(F136,G136),E136),IF(Polymers_Data!F136=4,0.7*G136+0.3*E136,IF(Polymers_Data!F136=5,0.5*G136+0.5*E136,"ERR")))))</f>
        <v>39.740975403384482</v>
      </c>
      <c r="I136" s="116">
        <v>0</v>
      </c>
      <c r="J136" s="116">
        <f t="shared" si="136"/>
        <v>39.740975403384482</v>
      </c>
      <c r="K136" s="65">
        <f t="shared" si="212"/>
        <v>41.740975403384482</v>
      </c>
      <c r="L136" s="91">
        <f t="shared" si="137"/>
        <v>42.040975403384479</v>
      </c>
      <c r="M136" s="92">
        <f t="shared" si="229"/>
        <v>43.040975403384479</v>
      </c>
      <c r="N136" s="93">
        <f t="shared" si="138"/>
        <v>41.040975403384479</v>
      </c>
      <c r="O136" s="25">
        <f t="shared" si="139"/>
        <v>27.040975403384479</v>
      </c>
      <c r="P136" s="24">
        <f t="shared" si="140"/>
        <v>45.040975403384479</v>
      </c>
      <c r="Q136" s="24">
        <f t="shared" si="141"/>
        <v>36.790975403384479</v>
      </c>
      <c r="R136" s="28"/>
      <c r="S136" s="37">
        <f t="shared" si="142"/>
        <v>36.240975403384482</v>
      </c>
      <c r="T136" s="40"/>
      <c r="U136" s="25">
        <f t="shared" si="216"/>
        <v>29.540975403384479</v>
      </c>
      <c r="V136" s="24">
        <f t="shared" si="217"/>
        <v>44.040975403384479</v>
      </c>
      <c r="W136" s="24">
        <f t="shared" si="218"/>
        <v>36.540975403384479</v>
      </c>
      <c r="X136" s="41"/>
      <c r="Y136" s="40">
        <f>IF(Polymers_Data!BA136=1,0.5*W136+0.5*V136,IF(Polymers_Data!BA136=2,0.7*W136+0.3*V136,IF(Polymers_Data!BA136=3,MAXA(MINA(V136,W136),U136),IF(Polymers_Data!BA136=4,0.7*W136+0.3*U136,IF(Polymers_Data!BA136=5,0.5*W136+0.5*U136,"ERR")))))</f>
        <v>36.540975403384479</v>
      </c>
      <c r="Z136" s="24">
        <v>0</v>
      </c>
      <c r="AA136" s="40">
        <f t="shared" si="200"/>
        <v>36.540975403384479</v>
      </c>
      <c r="AB136" s="40">
        <f t="shared" si="143"/>
        <v>37.540975403384479</v>
      </c>
      <c r="AC136" s="143">
        <f t="shared" si="144"/>
        <v>38.240975403384482</v>
      </c>
      <c r="AD136" s="97">
        <f t="shared" si="145"/>
        <v>40.040975403384479</v>
      </c>
      <c r="AE136" s="27">
        <f t="shared" si="146"/>
        <v>35.870975403384477</v>
      </c>
      <c r="AF136" s="27">
        <f t="shared" si="147"/>
        <v>51.540975403384479</v>
      </c>
      <c r="AG136" s="27">
        <f t="shared" si="148"/>
        <v>42.220975403384479</v>
      </c>
      <c r="AH136" s="28"/>
      <c r="AI136" s="37">
        <f t="shared" si="149"/>
        <v>42.740975403384482</v>
      </c>
      <c r="AJ136" s="34">
        <f t="shared" si="150"/>
        <v>45.540975403384479</v>
      </c>
      <c r="AK136" s="25">
        <f t="shared" ref="AK136:AK147" si="231">CO136+1.5</f>
        <v>20.040975403384479</v>
      </c>
      <c r="AL136" s="28"/>
      <c r="AM136" s="24">
        <f t="shared" si="152"/>
        <v>32.840975403384476</v>
      </c>
      <c r="AN136" s="24">
        <f t="shared" si="153"/>
        <v>44.040975403384479</v>
      </c>
      <c r="AO136" s="24">
        <f t="shared" si="154"/>
        <v>37.940975403384478</v>
      </c>
      <c r="AP136" s="116">
        <f>IF(Polymers_Data!AE136=1,0.5*AO136+0.5*AN136,IF(Polymers_Data!AE136=2,0.7*AO136+0.3*AN136,IF(Polymers_Data!AE136=3,MAXA(MINA(AN136,AO136),AM136),IF(Polymers_Data!AE136=4,0.7*AO136+0.3*AM136,IF(Polymers_Data!AE136=5,0.5*AO136+0.5*AM136,"ERR")))))</f>
        <v>37.940975403384478</v>
      </c>
      <c r="AQ136" s="116">
        <f>IF(Polymers_Data!AE136=1,0.5*AO136+0.5*AN136,IF(Polymers_Data!AE136=2,0.7*AO136+0.3*AN136,IF(Polymers_Data!AE136=3,MAXA(MINA(AN136,AO136),AM136),IF(Polymers_Data!AE136=4,0.7*AO136+0.3*AM136,IF(Polymers_Data!AE136=5,0.5*AO136+0.5*AM136,"ERR")))))</f>
        <v>37.940975403384478</v>
      </c>
      <c r="AR136" s="24">
        <f t="shared" si="206"/>
        <v>30.040975403384479</v>
      </c>
      <c r="AS136" s="24">
        <f t="shared" si="207"/>
        <v>43.790975403384479</v>
      </c>
      <c r="AT136" s="24">
        <f t="shared" si="219"/>
        <v>35.43097540338448</v>
      </c>
      <c r="AU136" s="24">
        <f>IF(Polymers_Data!BP136=1,0.5*AT136+0.5*AS136,IF(Polymers_Data!BP136=2,0.7*AT136+0.3*AS136,IF(Polymers_Data!BP136=3,MAXA(MINA(AS136,AT136),AR136),IF(Polymers_Data!BP136=4,0.7*AT136+0.3*AR136,IF(Polymers_Data!BP136=5,0.3*AT136+0.7*AR136,"ERR")))))</f>
        <v>35.43097540338448</v>
      </c>
      <c r="AV136" s="24"/>
      <c r="AW136" s="24">
        <f t="shared" si="204"/>
        <v>35.43097540338448</v>
      </c>
      <c r="AX136" s="15"/>
      <c r="AY136" s="52">
        <f t="shared" si="155"/>
        <v>24.540975403384479</v>
      </c>
      <c r="AZ136" s="28"/>
      <c r="BA136" s="24">
        <f t="shared" si="156"/>
        <v>42.040975403384479</v>
      </c>
      <c r="BB136" s="24">
        <f t="shared" si="157"/>
        <v>84.540975403384479</v>
      </c>
      <c r="BC136" s="24">
        <f t="shared" si="158"/>
        <v>64.040975403384479</v>
      </c>
      <c r="BD136" s="116">
        <f>IF(Polymers_Data!BZ136=1,0.5*BC136+0.5*BB136,IF(Polymers_Data!BZ136=2,0.7*BC136+0.3*BB136,IF(Polymers_Data!BZ136=3,MAXA(MINA(BB136,BC136),BA136),IF(Polymers_Data!BZ136=4,0.7*BC136+0.3*BA136,IF(Polymers_Data!BZ136=5,0.5*BC136+0.5*BA136,"ERR")))))</f>
        <v>64.040975403384479</v>
      </c>
      <c r="BE136" s="40">
        <f>IF(Polymers_Data!BZ136=1,0.5*BC136+0.5*BB136,IF(Polymers_Data!BZ136=2,0.7*BC136+0.3*BB136,IF(Polymers_Data!BZ136=3,MAXA(MINA(BB136,BC136),BA136),IF(Polymers_Data!BZ136=4,0.7*BC136+0.3*BA136,IF(Polymers_Data!BZ136=5,0.5*BC136+0.5*BA136,"ERR")))))</f>
        <v>64.040975403384479</v>
      </c>
      <c r="BF136" s="28"/>
      <c r="BG136" s="28"/>
      <c r="BH136" s="28"/>
      <c r="BI136" s="53">
        <f t="shared" si="159"/>
        <v>64.040975403384479</v>
      </c>
      <c r="BJ136" s="28"/>
      <c r="BK136" s="25">
        <f t="shared" si="160"/>
        <v>35.540975403384479</v>
      </c>
      <c r="BL136" s="28"/>
      <c r="BM136" s="24">
        <f t="shared" si="161"/>
        <v>42.790975403384479</v>
      </c>
      <c r="BN136" s="24">
        <f t="shared" si="162"/>
        <v>57.540975403384479</v>
      </c>
      <c r="BO136" s="24">
        <f t="shared" si="163"/>
        <v>50.740975403384482</v>
      </c>
      <c r="BP136" s="94">
        <f>IF(Polymers_Data!AJ136=1,0.5*BO136+0.5*BN136,IF(Polymers_Data!AJ136=2,0.7*BO136+0.3*BN136,IF(Polymers_Data!AJ136=3,MAXA(MINA(BN136,BO136),BM136),IF(Polymers_Data!AJ136=4,0.7*BO136+0.3*BM136,IF(Polymers_Data!AJ136=5,0.5*BO136+0.5*BM136,"ERR")))))</f>
        <v>50.740975403384482</v>
      </c>
      <c r="BQ136" s="94">
        <v>0</v>
      </c>
      <c r="BR136" s="94">
        <f t="shared" si="203"/>
        <v>50.740975403384482</v>
      </c>
      <c r="BS136" s="24">
        <f t="shared" si="208"/>
        <v>48.240975403384482</v>
      </c>
      <c r="BT136" s="6"/>
      <c r="BU136" s="31">
        <f>VLOOKUP(A136,'[2]Price Curves'!$C$8:$IV$367,'[2]Price Curves'!$AW$1)</f>
        <v>31.306696948051904</v>
      </c>
      <c r="BV136" s="24">
        <f t="shared" si="211"/>
        <v>10.540975403384479</v>
      </c>
      <c r="BW136" s="24">
        <f t="shared" si="209"/>
        <v>17.540975403384479</v>
      </c>
      <c r="BX136" s="24">
        <f t="shared" si="164"/>
        <v>34.401975403384483</v>
      </c>
      <c r="BY136" s="24">
        <f t="shared" si="165"/>
        <v>24.540975403384479</v>
      </c>
      <c r="BZ136" s="24">
        <f>IF(Monomers_Data!F136=1,0.5*BY136+0.5*BX136,IF(Monomers_Data!F136=2,0.7*BY136+0.3*BX136,IF(Monomers_Data!F136=3,MAXA(MINA(BX136,BY136),BW136),IF(Monomers_Data!F136=4,0.7*BY136+0.3*BW136,IF(Monomers_Data!F136=5,0.5*BY136+0.5*BW136,"ERR")))))</f>
        <v>24.540975403384479</v>
      </c>
      <c r="CA136" s="24"/>
      <c r="CB136" s="40">
        <f t="shared" si="199"/>
        <v>24.540975403384479</v>
      </c>
      <c r="CC136" s="24">
        <f t="shared" si="166"/>
        <v>21.940975403384478</v>
      </c>
      <c r="CD136" s="24">
        <f t="shared" si="167"/>
        <v>26.540975403384479</v>
      </c>
      <c r="CE136" s="26">
        <f t="shared" si="168"/>
        <v>24.790975403384479</v>
      </c>
      <c r="CF136" s="6"/>
      <c r="CG136" s="5">
        <f>VLOOKUP(A136,'[2]Price Curves'!$C$8:$BH$367,'[2]Price Curves'!$AY$1)</f>
        <v>50.145759874837609</v>
      </c>
      <c r="CH136" s="6">
        <f t="shared" si="223"/>
        <v>11.854789568519529</v>
      </c>
      <c r="CI136" s="6">
        <f t="shared" si="224"/>
        <v>16.540975403384479</v>
      </c>
      <c r="CJ136" s="6">
        <f t="shared" si="224"/>
        <v>22.540975403384479</v>
      </c>
      <c r="CK136" s="6">
        <f t="shared" si="224"/>
        <v>18.540975403384479</v>
      </c>
      <c r="CL136" s="47">
        <f>IF(Monomers_Data!P136=1,0.5*CK136+0.5*CJ136,IF(Monomers_Data!P136=2,0.7*CK136+0.3*CJ136,IF(Monomers_Data!P136=3,MAXA(MINA(CJ136,CK136),CI136),IF(Monomers_Data!P136=4,0.7*CK136+0.3*CI136,IF(Monomers_Data!P136=5,0.5*CK136+0.5*CI136,"ERR")))))</f>
        <v>18.540975403384479</v>
      </c>
      <c r="CM136" s="47">
        <f t="shared" si="169"/>
        <v>18.854789568519529</v>
      </c>
      <c r="CN136" s="47"/>
      <c r="CO136" s="34">
        <f t="shared" si="226"/>
        <v>18.540975403384479</v>
      </c>
      <c r="CP136" s="47">
        <v>1.5</v>
      </c>
      <c r="CQ136" s="87">
        <f t="shared" si="170"/>
        <v>20.040975403384479</v>
      </c>
      <c r="CR136" s="6">
        <f t="shared" si="171"/>
        <v>6.6829538755501545</v>
      </c>
      <c r="CS136" s="60">
        <f t="shared" si="172"/>
        <v>6.6829538755501545</v>
      </c>
      <c r="CT136" s="63">
        <f t="shared" si="173"/>
        <v>24.540975403384479</v>
      </c>
      <c r="CU136" s="6">
        <f t="shared" si="220"/>
        <v>27.040975403384479</v>
      </c>
      <c r="CV136" s="6">
        <f t="shared" si="174"/>
        <v>41.540975403384479</v>
      </c>
      <c r="CW136" s="6">
        <f t="shared" si="175"/>
        <v>34.540975403384479</v>
      </c>
      <c r="CX136" s="24">
        <f>IF(Polymers_Data!BU136=1,0.5*CW136+0.5*CV136,IF(Polymers_Data!BU136=2,0.7*CW136+0.3*CV136,IF(Polymers_Data!BU136=3,MAXA(MINA(CV136,CW136),CU136),IF(Polymers_Data!BU136=4,0.7*CW136+0.3*CU136,IF(Polymers_Data!BU136=5,0.5*CW136+0.5*CU136,"ERR")))))</f>
        <v>36.640975403384473</v>
      </c>
      <c r="CY136" s="177">
        <f t="shared" si="227"/>
        <v>36.640975403384473</v>
      </c>
      <c r="CZ136" s="5">
        <v>0</v>
      </c>
      <c r="DA136" s="6">
        <f t="shared" si="210"/>
        <v>0</v>
      </c>
      <c r="DB136" s="26"/>
      <c r="DC136" s="6">
        <f t="shared" si="198"/>
        <v>21.940975403384478</v>
      </c>
      <c r="DD136" s="6">
        <f t="shared" si="201"/>
        <v>108.36910714285716</v>
      </c>
      <c r="DE136" s="6">
        <f t="shared" si="176"/>
        <v>22.995884788762794</v>
      </c>
      <c r="DF136" s="6">
        <f t="shared" si="177"/>
        <v>16.640975403384477</v>
      </c>
      <c r="DG136" s="6">
        <f t="shared" ref="DG136:DG147" si="232">DC136+$DG$3</f>
        <v>46.940975403384478</v>
      </c>
      <c r="DH136" s="24">
        <f t="shared" si="179"/>
        <v>27.940975403384478</v>
      </c>
      <c r="DI136" s="6">
        <f>IF(Monomers_Data!AE136=1,0.5*DH136+0.5*DG136,IF(Monomers_Data!AE136=2,0.7*DH136+0.3*DG136,IF(Monomers_Data!AE136=3,MAXA(MINA(DG136,DH136),DF136),IF(Monomers_Data!AE136=4,0.7*DH136+0.3*DF136,IF(Monomers_Data!AE136=5,0.5*DH136+0.5*DF136,"ERR")))))</f>
        <v>27.940975403384478</v>
      </c>
      <c r="DJ136" s="47">
        <f t="shared" si="230"/>
        <v>27.940975403384478</v>
      </c>
      <c r="DK136" s="26">
        <f t="shared" si="213"/>
        <v>615.81909789059387</v>
      </c>
      <c r="DL136" s="6">
        <f t="shared" si="180"/>
        <v>24.540975403384479</v>
      </c>
      <c r="DM136" s="6">
        <f t="shared" si="221"/>
        <v>27.040975403384479</v>
      </c>
      <c r="DN136" s="6">
        <f t="shared" si="181"/>
        <v>47.540975403384479</v>
      </c>
      <c r="DO136" s="24">
        <f t="shared" si="182"/>
        <v>35.540975403384479</v>
      </c>
      <c r="DP136" s="6">
        <f>IF(Monomers_Data!AE136=1,0.5*DO136+0.5*DN136,IF(Monomers_Data!AE136=2,0.7*DO136+0.3*DN136,IF(Monomers_Data!AE136=3,MAXA(MINA(DN136,DO136),DM136),IF(Monomers_Data!AE136=4,0.7*DO136+0.3*DM136,IF(Monomers_Data!AE136=5,0.5*DO136+0.5*DM136,"ERR")))))</f>
        <v>35.540975403384479</v>
      </c>
      <c r="DQ136" s="47">
        <f t="shared" si="225"/>
        <v>35.540975403384479</v>
      </c>
      <c r="DR136" s="26">
        <f t="shared" si="214"/>
        <v>783.32309789059389</v>
      </c>
      <c r="DS136" s="24">
        <f>VLOOKUP(A136,'[2]Price Curves'!$C$8:$BH$367,'[2]Price Curves'!$BC$1)</f>
        <v>23.324999999999999</v>
      </c>
      <c r="DT136" s="6">
        <f t="shared" si="215"/>
        <v>55.535714285714292</v>
      </c>
      <c r="DU136" s="6">
        <f>VLOOKUP(A136,'[2]Price Curves'!$C$8:$BH$367,'[2]Price Curves'!$BG$1)</f>
        <v>0</v>
      </c>
      <c r="DV136" s="5">
        <f t="shared" si="183"/>
        <v>81.195238095237869</v>
      </c>
      <c r="DW136" s="58">
        <f t="shared" si="184"/>
        <v>165.59523809523787</v>
      </c>
      <c r="DX136" s="58">
        <f t="shared" si="185"/>
        <v>108.36910714285716</v>
      </c>
      <c r="DY136" s="24">
        <f t="shared" si="186"/>
        <v>110.59523809523787</v>
      </c>
      <c r="DZ136" s="24"/>
      <c r="EA136" s="186">
        <f t="shared" si="187"/>
        <v>108.36910714285716</v>
      </c>
      <c r="EB136" s="186">
        <f t="shared" si="202"/>
        <v>108.36910714285716</v>
      </c>
      <c r="EC136" s="153"/>
      <c r="ED136" s="73">
        <f>'[2]Price Curves'!AM135</f>
        <v>0</v>
      </c>
      <c r="EH136" s="67">
        <f>MAX(EXP(-0.015*((A142-'Export File'!$A$6+30)/365))*$EH$8,0.1)</f>
        <v>0.1</v>
      </c>
      <c r="EJ136" s="112">
        <f t="shared" si="188"/>
        <v>10.540975403384479</v>
      </c>
      <c r="EK136" s="112">
        <f t="shared" si="222"/>
        <v>15.760975403384478</v>
      </c>
      <c r="EL136" s="112">
        <f t="shared" si="189"/>
        <v>28.740975403384478</v>
      </c>
      <c r="EM136" s="112">
        <f t="shared" si="190"/>
        <v>21.940975403384478</v>
      </c>
      <c r="EN136" s="174">
        <f>IF(Monomers_Data!K136=1,0.5*EM136+0.5*EL136,IF(Monomers_Data!K136=2,0.7*EM136+0.3*EL136,IF(Monomers_Data!K136=3,MAXA(MINA(EL136,EM136),EK136),IF(Monomers_Data!K136=4,0.7*EM136+0.3*EK136,IF(Monomers_Data!K136=5,0.5*EM136+0.5*EK136,"ERR")))))</f>
        <v>21.940975403384478</v>
      </c>
      <c r="EP136" s="175">
        <f t="shared" si="205"/>
        <v>21.940975403384478</v>
      </c>
      <c r="EQ136" s="112">
        <f>VLOOKUP(A136,'[2]Price Curves'!$C$8:$BH$367,'[2]Price Curves'!$BH$1)</f>
        <v>0</v>
      </c>
      <c r="ER136" s="112">
        <f>VLOOKUP(A136,'[2]Price Curves'!$C$8:$BH$367,'[2]Price Curves'!$BA$1)</f>
        <v>50.430980064935</v>
      </c>
      <c r="ES136" s="161">
        <f t="shared" si="191"/>
        <v>-13.481943247570735</v>
      </c>
      <c r="ET136" s="112">
        <f t="shared" si="192"/>
        <v>17.540975403384479</v>
      </c>
      <c r="EU136" s="192">
        <f t="shared" si="193"/>
        <v>2.0295160779068722</v>
      </c>
      <c r="EV136" s="112">
        <f t="shared" si="194"/>
        <v>15.528436429555281</v>
      </c>
      <c r="EW136" s="112">
        <f>IF(Monomers_Data!U136=1,0.5*EU136+0.5*ET136,IF(Monomers_Data!U136=2,0.7*EU136+0.3*ET136,IF(Monomers_Data!U136=3,MAXA(MINA(ET136,EU136),ES136),IF(Monomers_Data!U136=4,0.7*EU136+0.3*ES136,IF(Monomers_Data!U136=5,0.5*EU136+0.5*ES136,"ERR")))))</f>
        <v>6.6829538755501545</v>
      </c>
      <c r="EX136" s="24">
        <f t="shared" si="197"/>
        <v>6.6829538755501545</v>
      </c>
      <c r="EY136" s="211">
        <f>VLOOKUP(A136,'[2]Price Curves'!$C$8:$BH$367,'[2]Price Curves'!$BE$1)</f>
        <v>4.7170000000000005</v>
      </c>
      <c r="EZ136" s="112">
        <f t="shared" si="228"/>
        <v>72.100300000000004</v>
      </c>
      <c r="FA136">
        <f t="shared" si="195"/>
        <v>69.528500000000008</v>
      </c>
    </row>
    <row r="137" spans="1:157" ht="14.4" thickBot="1" x14ac:dyDescent="0.35">
      <c r="A137" s="113">
        <f t="shared" si="196"/>
        <v>40878</v>
      </c>
      <c r="C137" s="52">
        <f>CB137</f>
        <v>24.559918124243865</v>
      </c>
      <c r="D137" s="28"/>
      <c r="E137" s="24">
        <f>C137+$E$3</f>
        <v>33.559918124243865</v>
      </c>
      <c r="F137" s="24">
        <f>C137+$F$3</f>
        <v>46.559918124243865</v>
      </c>
      <c r="G137" s="24">
        <f>C137+$G$3</f>
        <v>39.759918124243868</v>
      </c>
      <c r="H137" s="40">
        <f>IF(Polymers_Data!F137=1,0.5*G137+0.5*F137,IF(Polymers_Data!F137=2,0.7*G137+0.3*F137,IF(Polymers_Data!F137=3,MAXA(MINA(F137,G137),E137),IF(Polymers_Data!F137=4,0.7*G137+0.3*E137,IF(Polymers_Data!F137=5,0.5*G137+0.5*E137,"ERR")))))</f>
        <v>39.759918124243868</v>
      </c>
      <c r="I137" s="116">
        <v>0</v>
      </c>
      <c r="J137" s="116">
        <f t="shared" ref="J137:J145" si="233">G137+I137</f>
        <v>39.759918124243868</v>
      </c>
      <c r="K137" s="65">
        <f t="shared" si="212"/>
        <v>41.759918124243868</v>
      </c>
      <c r="L137" s="91">
        <f>AB137+$L$3</f>
        <v>42.059918124243865</v>
      </c>
      <c r="M137" s="92">
        <f t="shared" si="229"/>
        <v>43.059918124243865</v>
      </c>
      <c r="N137" s="93">
        <f>L137+$N$3</f>
        <v>41.059918124243865</v>
      </c>
      <c r="O137" s="25">
        <f>C137+$O$3</f>
        <v>27.059918124243865</v>
      </c>
      <c r="P137" s="24">
        <f>C137+$P$3</f>
        <v>45.059918124243865</v>
      </c>
      <c r="Q137" s="24">
        <f>C137+$Q$3</f>
        <v>36.809918124243865</v>
      </c>
      <c r="R137" s="28"/>
      <c r="S137" s="37">
        <f t="shared" ref="S137:S144" si="234">J137-3.5</f>
        <v>36.259918124243868</v>
      </c>
      <c r="T137" s="40"/>
      <c r="U137" s="25">
        <f t="shared" si="216"/>
        <v>29.559918124243865</v>
      </c>
      <c r="V137" s="24">
        <f t="shared" si="217"/>
        <v>44.059918124243865</v>
      </c>
      <c r="W137" s="24">
        <f t="shared" si="218"/>
        <v>36.559918124243865</v>
      </c>
      <c r="X137" s="41"/>
      <c r="Y137" s="40">
        <f>IF(Polymers_Data!BA137=1,0.5*W137+0.5*V137,IF(Polymers_Data!BA137=2,0.7*W137+0.3*V137,IF(Polymers_Data!BA137=3,MAXA(MINA(V137,W137),U137),IF(Polymers_Data!BA137=4,0.7*W137+0.3*U137,IF(Polymers_Data!BA137=5,0.5*W137+0.5*U137,"ERR")))))</f>
        <v>36.559918124243865</v>
      </c>
      <c r="Z137" s="24">
        <v>0</v>
      </c>
      <c r="AA137" s="40">
        <f t="shared" si="200"/>
        <v>36.559918124243865</v>
      </c>
      <c r="AB137" s="40">
        <f t="shared" si="143"/>
        <v>37.559918124243865</v>
      </c>
      <c r="AC137" s="143">
        <f t="shared" ref="AC137:AC145" si="235">S137+2</f>
        <v>38.259918124243868</v>
      </c>
      <c r="AD137" s="97">
        <f t="shared" ref="AD137:AD144" si="236">AB137+2.5</f>
        <v>40.059918124243865</v>
      </c>
      <c r="AE137" s="27">
        <f>C137+11.33</f>
        <v>35.889918124243863</v>
      </c>
      <c r="AF137" s="27">
        <f>C137+27</f>
        <v>51.559918124243865</v>
      </c>
      <c r="AG137" s="27">
        <f>C137+17.68</f>
        <v>42.239918124243864</v>
      </c>
      <c r="AH137" s="28"/>
      <c r="AI137" s="37">
        <f t="shared" ref="AI137:AI145" si="237">AC137+4.5</f>
        <v>42.759918124243868</v>
      </c>
      <c r="AJ137" s="34">
        <f t="shared" ref="AJ137:AJ144" si="238">AB137+8</f>
        <v>45.559918124243865</v>
      </c>
      <c r="AK137" s="25">
        <f t="shared" si="231"/>
        <v>20.059918124243865</v>
      </c>
      <c r="AL137" s="28"/>
      <c r="AM137" s="24">
        <f>AK137+$AM$3</f>
        <v>32.859918124243862</v>
      </c>
      <c r="AN137" s="24">
        <f>AK137+$AN$3</f>
        <v>44.059918124243865</v>
      </c>
      <c r="AO137" s="24">
        <f>AK137+$AO$3</f>
        <v>37.959918124243863</v>
      </c>
      <c r="AP137" s="116">
        <f>IF(Polymers_Data!AE137=1,0.5*AO137+0.5*AN137,IF(Polymers_Data!AE137=2,0.7*AO137+0.3*AN137,IF(Polymers_Data!AE137=3,MAXA(MINA(AN137,AO137),AM137),IF(Polymers_Data!AE137=4,0.7*AO137+0.3*AM137,IF(Polymers_Data!AE137=5,0.5*AO137+0.5*AM137,"ERR")))))</f>
        <v>37.959918124243863</v>
      </c>
      <c r="AQ137" s="116">
        <f>IF(Polymers_Data!AE137=1,0.5*AO137+0.5*AN137,IF(Polymers_Data!AE137=2,0.7*AO137+0.3*AN137,IF(Polymers_Data!AE137=3,MAXA(MINA(AN137,AO137),AM137),IF(Polymers_Data!AE137=4,0.7*AO137+0.3*AM137,IF(Polymers_Data!AE137=5,0.5*AO137+0.5*AM137,"ERR")))))</f>
        <v>37.959918124243863</v>
      </c>
      <c r="AR137" s="24">
        <f t="shared" si="206"/>
        <v>30.059918124243865</v>
      </c>
      <c r="AS137" s="24">
        <f t="shared" si="207"/>
        <v>43.809918124243865</v>
      </c>
      <c r="AT137" s="24">
        <f t="shared" si="219"/>
        <v>35.449918124243865</v>
      </c>
      <c r="AU137" s="24">
        <f>IF(Polymers_Data!BP137=1,0.5*AT137+0.5*AS137,IF(Polymers_Data!BP137=2,0.7*AT137+0.3*AS137,IF(Polymers_Data!BP137=3,MAXA(MINA(AS137,AT137),AR137),IF(Polymers_Data!BP137=4,0.7*AT137+0.3*AR137,IF(Polymers_Data!BP137=5,0.3*AT137+0.7*AR137,"ERR")))))</f>
        <v>35.449918124243865</v>
      </c>
      <c r="AV137" s="24"/>
      <c r="AW137" s="24">
        <f t="shared" si="204"/>
        <v>35.449918124243865</v>
      </c>
      <c r="AX137" s="15"/>
      <c r="AY137" s="52">
        <f t="shared" ref="AY137:AY144" si="239">C137</f>
        <v>24.559918124243865</v>
      </c>
      <c r="AZ137" s="28"/>
      <c r="BA137" s="24">
        <f>AY137+$BA$3</f>
        <v>42.059918124243865</v>
      </c>
      <c r="BB137" s="24">
        <f>AY137+$BB$3</f>
        <v>84.559918124243865</v>
      </c>
      <c r="BC137" s="24">
        <f>AY137+$BC$3</f>
        <v>64.059918124243865</v>
      </c>
      <c r="BD137" s="116">
        <f>IF(Polymers_Data!BZ137=1,0.5*BC137+0.5*BB137,IF(Polymers_Data!BZ137=2,0.7*BC137+0.3*BB137,IF(Polymers_Data!BZ137=3,MAXA(MINA(BB137,BC137),BA137),IF(Polymers_Data!BZ137=4,0.7*BC137+0.3*BA137,IF(Polymers_Data!BZ137=5,0.5*BC137+0.5*BA137,"ERR")))))</f>
        <v>64.059918124243865</v>
      </c>
      <c r="BE137" s="40">
        <f>IF(Polymers_Data!BZ137=1,0.5*BC137+0.5*BB137,IF(Polymers_Data!BZ137=2,0.7*BC137+0.3*BB137,IF(Polymers_Data!BZ137=3,MAXA(MINA(BB137,BC137),BA137),IF(Polymers_Data!BZ137=4,0.7*BC137+0.3*BA137,IF(Polymers_Data!BZ137=5,0.5*BC137+0.5*BA137,"ERR")))))</f>
        <v>64.059918124243865</v>
      </c>
      <c r="BF137" s="28"/>
      <c r="BG137" s="28"/>
      <c r="BH137" s="28"/>
      <c r="BI137" s="53">
        <f t="shared" ref="BI137:BI142" si="240">BC137+BH137</f>
        <v>64.059918124243865</v>
      </c>
      <c r="BJ137" s="28"/>
      <c r="BK137" s="25">
        <f>DQ137</f>
        <v>35.559918124243865</v>
      </c>
      <c r="BL137" s="28"/>
      <c r="BM137" s="24">
        <f>BK137+$BM$3</f>
        <v>42.809918124243865</v>
      </c>
      <c r="BN137" s="24">
        <f t="shared" ref="BN137:BN144" si="241">BK137+22</f>
        <v>57.559918124243865</v>
      </c>
      <c r="BO137" s="24">
        <f>BK137+$BO$3</f>
        <v>50.759918124243868</v>
      </c>
      <c r="BP137" s="94">
        <f>IF(Polymers_Data!AJ137=1,0.5*BO137+0.5*BN137,IF(Polymers_Data!AJ137=2,0.7*BO137+0.3*BN137,IF(Polymers_Data!AJ137=3,MAXA(MINA(BN137,BO137),BM137),IF(Polymers_Data!AJ137=4,0.7*BO137+0.3*BM137,IF(Polymers_Data!AJ137=5,0.5*BO137+0.5*BM137,"ERR")))))</f>
        <v>50.759918124243868</v>
      </c>
      <c r="BQ137" s="94">
        <v>0</v>
      </c>
      <c r="BR137" s="94">
        <f t="shared" si="203"/>
        <v>50.759918124243868</v>
      </c>
      <c r="BS137" s="24">
        <f t="shared" si="208"/>
        <v>48.259918124243868</v>
      </c>
      <c r="BT137" s="6"/>
      <c r="BU137" s="31">
        <f>VLOOKUP(A137,'[2]Price Curves'!$C$8:$IV$367,'[2]Price Curves'!$AW$1)</f>
        <v>31.362956829004283</v>
      </c>
      <c r="BV137" s="24">
        <f t="shared" si="211"/>
        <v>10.559918124243865</v>
      </c>
      <c r="BW137" s="24">
        <f t="shared" si="209"/>
        <v>17.559918124243865</v>
      </c>
      <c r="BX137" s="24">
        <f>BV137+23.861</f>
        <v>34.420918124243869</v>
      </c>
      <c r="BY137" s="24">
        <f t="shared" ref="BY137:BY143" si="242">BV137+$BY$3</f>
        <v>24.559918124243865</v>
      </c>
      <c r="BZ137" s="24">
        <f>IF(Monomers_Data!F137=1,0.5*BY137+0.5*BX137,IF(Monomers_Data!F137=2,0.7*BY137+0.3*BX137,IF(Monomers_Data!F137=3,MAXA(MINA(BX137,BY137),BW137),IF(Monomers_Data!F137=4,0.7*BY137+0.3*BW137,IF(Monomers_Data!F137=5,0.5*BY137+0.5*BW137,"ERR")))))</f>
        <v>24.559918124243865</v>
      </c>
      <c r="CA137" s="24"/>
      <c r="CB137" s="40">
        <f t="shared" si="199"/>
        <v>24.559918124243865</v>
      </c>
      <c r="CC137" s="24">
        <f>EP137</f>
        <v>21.959918124243863</v>
      </c>
      <c r="CD137" s="24">
        <f>CB137+2</f>
        <v>26.559918124243865</v>
      </c>
      <c r="CE137" s="26">
        <f t="shared" ref="CE137:CE144" si="243">CB137+0.25</f>
        <v>24.809918124243865</v>
      </c>
      <c r="CF137" s="6"/>
      <c r="CG137" s="5">
        <f>VLOOKUP(A137,'[2]Price Curves'!$C$8:$BH$367,'[2]Price Curves'!$AY$1)</f>
        <v>50.215412955194758</v>
      </c>
      <c r="CH137" s="6">
        <f t="shared" si="223"/>
        <v>11.871256017776536</v>
      </c>
      <c r="CI137" s="6">
        <f t="shared" si="224"/>
        <v>16.559918124243865</v>
      </c>
      <c r="CJ137" s="6">
        <f t="shared" si="224"/>
        <v>22.559918124243865</v>
      </c>
      <c r="CK137" s="6">
        <f t="shared" si="224"/>
        <v>18.559918124243865</v>
      </c>
      <c r="CL137" s="47">
        <f>IF(Monomers_Data!P137=1,0.5*CK137+0.5*CJ137,IF(Monomers_Data!P137=2,0.7*CK137+0.3*CJ137,IF(Monomers_Data!P137=3,MAXA(MINA(CJ137,CK137),CI137),IF(Monomers_Data!P137=4,0.7*CK137+0.3*CI137,IF(Monomers_Data!P137=5,0.5*CK137+0.5*CI137,"ERR")))))</f>
        <v>18.559918124243865</v>
      </c>
      <c r="CM137" s="47">
        <f t="shared" ref="CM137:CM143" si="244">CH137+$CM$3</f>
        <v>18.871256017776538</v>
      </c>
      <c r="CN137" s="47"/>
      <c r="CO137" s="34">
        <f t="shared" si="226"/>
        <v>18.559918124243865</v>
      </c>
      <c r="CP137" s="47">
        <v>1.5</v>
      </c>
      <c r="CQ137" s="87">
        <f t="shared" ref="CQ137:CQ145" si="245">CO137+CP137</f>
        <v>20.059918124243865</v>
      </c>
      <c r="CR137" s="6">
        <f t="shared" ref="CR137:CR144" si="246">EX137</f>
        <v>6.6883598711040264</v>
      </c>
      <c r="CS137" s="60">
        <f t="shared" ref="CS137:CS144" si="247">EX137</f>
        <v>6.6883598711040264</v>
      </c>
      <c r="CT137" s="63">
        <f>CB137</f>
        <v>24.559918124243865</v>
      </c>
      <c r="CU137" s="6">
        <f t="shared" si="220"/>
        <v>27.059918124243865</v>
      </c>
      <c r="CV137" s="6">
        <f>CT137+$CV$3</f>
        <v>41.559918124243865</v>
      </c>
      <c r="CW137" s="6">
        <f>CT137+$CW$3</f>
        <v>34.559918124243865</v>
      </c>
      <c r="CX137" s="24">
        <f>IF(Polymers_Data!BU137=1,0.5*CW137+0.5*CV137,IF(Polymers_Data!BU137=2,0.7*CW137+0.3*CV137,IF(Polymers_Data!BU137=3,MAXA(MINA(CV137,CW137),CU137),IF(Polymers_Data!BU137=4,0.7*CW137+0.3*CU137,IF(Polymers_Data!BU137=5,0.5*CW137+0.5*CU137,"ERR")))))</f>
        <v>36.659918124243866</v>
      </c>
      <c r="CY137" s="177">
        <f t="shared" si="227"/>
        <v>36.659918124243866</v>
      </c>
      <c r="CZ137" s="5">
        <v>0</v>
      </c>
      <c r="DA137" s="6">
        <f t="shared" si="210"/>
        <v>0</v>
      </c>
      <c r="DB137" s="26"/>
      <c r="DC137" s="6">
        <f t="shared" si="198"/>
        <v>21.959918124243863</v>
      </c>
      <c r="DD137" s="6">
        <f t="shared" si="201"/>
        <v>108.43845238095211</v>
      </c>
      <c r="DE137" s="6">
        <f t="shared" ref="DE137:DE142" si="248">DC137*0.285+DD137/7.37*0.785+5.2</f>
        <v>23.008669625931535</v>
      </c>
      <c r="DF137" s="6">
        <f t="shared" ref="DF137:DF143" si="249">DC137+$DF$3</f>
        <v>16.659918124243863</v>
      </c>
      <c r="DG137" s="6">
        <f t="shared" si="232"/>
        <v>46.959918124243863</v>
      </c>
      <c r="DH137" s="24">
        <f t="shared" ref="DH137:DH142" si="250">DC137+6</f>
        <v>27.959918124243863</v>
      </c>
      <c r="DI137" s="6">
        <f>IF(Monomers_Data!AE137=1,0.5*DH137+0.5*DG137,IF(Monomers_Data!AE137=2,0.7*DH137+0.3*DG137,IF(Monomers_Data!AE137=3,MAXA(MINA(DG137,DH137),DF137),IF(Monomers_Data!AE137=4,0.7*DH137+0.3*DF137,IF(Monomers_Data!AE137=5,0.5*DH137+0.5*DF137,"ERR")))))</f>
        <v>27.959918124243863</v>
      </c>
      <c r="DJ137" s="47">
        <f t="shared" si="230"/>
        <v>27.959918124243863</v>
      </c>
      <c r="DK137" s="26">
        <f t="shared" si="213"/>
        <v>616.23659545833482</v>
      </c>
      <c r="DL137" s="6">
        <f>CB137</f>
        <v>24.559918124243865</v>
      </c>
      <c r="DM137" s="6">
        <f t="shared" si="221"/>
        <v>27.059918124243865</v>
      </c>
      <c r="DN137" s="6">
        <f>DL137+$DN$3</f>
        <v>47.559918124243865</v>
      </c>
      <c r="DO137" s="24">
        <f>DL137+$DO$3</f>
        <v>35.559918124243865</v>
      </c>
      <c r="DP137" s="6">
        <f>IF(Monomers_Data!AE137=1,0.5*DO137+0.5*DN137,IF(Monomers_Data!AE137=2,0.7*DO137+0.3*DN137,IF(Monomers_Data!AE137=3,MAXA(MINA(DN137,DO137),DM137),IF(Monomers_Data!AE137=4,0.7*DO137+0.3*DM137,IF(Monomers_Data!AE137=5,0.5*DO137+0.5*DM137,"ERR")))))</f>
        <v>35.559918124243865</v>
      </c>
      <c r="DQ137" s="47">
        <f t="shared" si="225"/>
        <v>35.559918124243865</v>
      </c>
      <c r="DR137" s="26">
        <f t="shared" si="214"/>
        <v>783.74059545833484</v>
      </c>
      <c r="DS137" s="24">
        <f>VLOOKUP(A137,'[2]Price Curves'!$C$8:$BH$367,'[2]Price Curves'!$BC$1)</f>
        <v>23.349999999999902</v>
      </c>
      <c r="DT137" s="6">
        <f t="shared" si="215"/>
        <v>55.595238095237868</v>
      </c>
      <c r="DU137" s="6">
        <f>VLOOKUP(A137,'[2]Price Curves'!$C$8:$BH$367,'[2]Price Curves'!$BG$1)</f>
        <v>0</v>
      </c>
      <c r="DV137" s="5">
        <f t="shared" ref="DV137:DV143" si="251">DT138+$DT$3</f>
        <v>81.254761904761665</v>
      </c>
      <c r="DW137" s="58">
        <f t="shared" ref="DW137:DW143" si="252">DT138+$DU$3</f>
        <v>165.65476190476167</v>
      </c>
      <c r="DX137" s="58">
        <f t="shared" ref="DX137:DX143" si="253">DT137*$DV$3+DU137*$DW$3+$DX$3</f>
        <v>108.43845238095211</v>
      </c>
      <c r="DY137" s="24">
        <f t="shared" ref="DY137:DY142" si="254">DT138+$DY$3</f>
        <v>110.65476190476167</v>
      </c>
      <c r="DZ137" s="24"/>
      <c r="EA137" s="186">
        <f t="shared" ref="EA137:EA147" si="255">DX137+DZ137</f>
        <v>108.43845238095211</v>
      </c>
      <c r="EB137" s="186">
        <f t="shared" si="202"/>
        <v>108.43845238095211</v>
      </c>
      <c r="EC137" s="153"/>
      <c r="ED137" s="73">
        <f>'[2]Price Curves'!AM136</f>
        <v>0</v>
      </c>
      <c r="EH137" s="67">
        <f>MAX(EXP(-0.015*((A143-'Export File'!$A$6+30)/365))*$EH$8,0.1)</f>
        <v>0.1</v>
      </c>
      <c r="EJ137" s="112">
        <f t="shared" ref="EJ137:EJ142" si="256">BV137</f>
        <v>10.559918124243865</v>
      </c>
      <c r="EK137" s="112">
        <f t="shared" si="222"/>
        <v>15.779918124243864</v>
      </c>
      <c r="EL137" s="112">
        <f t="shared" ref="EL137:EL145" si="257">EJ137+18.2</f>
        <v>28.759918124243864</v>
      </c>
      <c r="EM137" s="112">
        <f t="shared" ref="EM137:EM145" si="258">EJ137+$EM$3</f>
        <v>21.959918124243863</v>
      </c>
      <c r="EN137" s="174">
        <f>IF(Monomers_Data!K137=1,0.5*EM137+0.5*EL137,IF(Monomers_Data!K137=2,0.7*EM137+0.3*EL137,IF(Monomers_Data!K137=3,MAXA(MINA(EL137,EM137),EK137),IF(Monomers_Data!K137=4,0.7*EM137+0.3*EK137,IF(Monomers_Data!K137=5,0.5*EM137+0.5*EK137,"ERR")))))</f>
        <v>21.959918124243863</v>
      </c>
      <c r="EP137" s="175">
        <f t="shared" si="205"/>
        <v>21.959918124243863</v>
      </c>
      <c r="EQ137" s="112">
        <f>VLOOKUP(A137,'[2]Price Curves'!$C$8:$BH$367,'[2]Price Curves'!$BH$1)</f>
        <v>0</v>
      </c>
      <c r="ER137" s="112">
        <f>VLOOKUP(A137,'[2]Price Curves'!$C$8:$BH$367,'[2]Price Curves'!$BA$1)</f>
        <v>50.495725422077847</v>
      </c>
      <c r="ES137" s="161">
        <f t="shared" ref="ES137:ES145" si="259">MIN(((EQ137+$ET$1-ER137*0.7133-$ET$3)/5.69*2.4313)+1.5,CQ137-$ET$2)</f>
        <v>-13.5016768847271</v>
      </c>
      <c r="ET137" s="112">
        <f t="shared" ref="ET137:ET201" si="260">MAX(($EQ137+$ET$1-$ER137*0.7133-$ET$3)/5.69*2.4313+1.5,$CQ137-$ET$2)</f>
        <v>17.559918124243865</v>
      </c>
      <c r="EU137" s="192">
        <f t="shared" ref="EU137:EU147" si="261">AVERAGE(ET137,ES137)</f>
        <v>2.0291206197583822</v>
      </c>
      <c r="EV137" s="112">
        <f t="shared" ref="EV137:EV145" si="262">CB137*$EV$2+$EV$3</f>
        <v>15.542738183804119</v>
      </c>
      <c r="EW137" s="112">
        <f>IF(Monomers_Data!U137=1,0.5*EU137+0.5*ET137,IF(Monomers_Data!U137=2,0.7*EU137+0.3*ET137,IF(Monomers_Data!U137=3,MAXA(MINA(ET137,EU137),ES137),IF(Monomers_Data!U137=4,0.7*EU137+0.3*ES137,IF(Monomers_Data!U137=5,0.5*EU137+0.5*ES137,"ERR")))))</f>
        <v>6.6883598711040264</v>
      </c>
      <c r="EX137" s="24">
        <f t="shared" si="197"/>
        <v>6.6883598711040264</v>
      </c>
      <c r="EY137" s="211">
        <f>VLOOKUP(A137,'[2]Price Curves'!$C$8:$BH$367,'[2]Price Curves'!$BE$1)</f>
        <v>4.8370000000000006</v>
      </c>
      <c r="EZ137" s="112">
        <f t="shared" si="228"/>
        <v>74.008300000000006</v>
      </c>
      <c r="FA137">
        <f t="shared" ref="FA137:FA145" si="263">((EY137*$FA$2)+$FA$3)*100</f>
        <v>70.788500000000013</v>
      </c>
    </row>
    <row r="138" spans="1:157" ht="14.4" thickBot="1" x14ac:dyDescent="0.35">
      <c r="A138" s="113">
        <f t="shared" ref="A138:A201" si="264">EOMONTH(A137,0)+1</f>
        <v>40909</v>
      </c>
      <c r="C138" s="52">
        <f>CB138</f>
        <v>24.003597455434583</v>
      </c>
      <c r="D138" s="28"/>
      <c r="E138" s="24">
        <f>C138+$E$3</f>
        <v>33.003597455434587</v>
      </c>
      <c r="F138" s="24">
        <f>C138+$F$3</f>
        <v>46.003597455434587</v>
      </c>
      <c r="G138" s="24">
        <f>C138+$G$3</f>
        <v>39.203597455434583</v>
      </c>
      <c r="H138" s="40">
        <f>IF(Polymers_Data!F138=1,0.5*G138+0.5*F138,IF(Polymers_Data!F138=2,0.7*G138+0.3*F138,IF(Polymers_Data!F138=3,MAXA(MINA(F138,G138),E138),IF(Polymers_Data!F138=4,0.7*G138+0.3*E138,IF(Polymers_Data!F138=5,0.5*G138+0.5*E138,"ERR")))))</f>
        <v>39.203597455434583</v>
      </c>
      <c r="I138" s="116">
        <v>0</v>
      </c>
      <c r="J138" s="116">
        <f t="shared" si="233"/>
        <v>39.203597455434583</v>
      </c>
      <c r="K138" s="65">
        <f t="shared" si="212"/>
        <v>41.203597455434583</v>
      </c>
      <c r="L138" s="91">
        <f>AB138+$L$3</f>
        <v>41.503597455434587</v>
      </c>
      <c r="M138" s="92">
        <f t="shared" si="229"/>
        <v>42.503597455434587</v>
      </c>
      <c r="N138" s="93">
        <f>L138+$N$3</f>
        <v>40.503597455434587</v>
      </c>
      <c r="O138" s="25">
        <f>C138+$O$3</f>
        <v>26.503597455434583</v>
      </c>
      <c r="P138" s="24">
        <f>C138+$P$3</f>
        <v>44.503597455434587</v>
      </c>
      <c r="Q138" s="24">
        <f>C138+$Q$3</f>
        <v>36.253597455434587</v>
      </c>
      <c r="R138" s="28"/>
      <c r="S138" s="37">
        <f t="shared" si="234"/>
        <v>35.703597455434583</v>
      </c>
      <c r="T138" s="40"/>
      <c r="U138" s="25">
        <f t="shared" si="216"/>
        <v>29.003597455434583</v>
      </c>
      <c r="V138" s="24">
        <f t="shared" si="217"/>
        <v>43.503597455434587</v>
      </c>
      <c r="W138" s="24">
        <f t="shared" si="218"/>
        <v>36.003597455434587</v>
      </c>
      <c r="X138" s="41"/>
      <c r="Y138" s="40">
        <f>IF(Polymers_Data!BA138=1,0.5*W138+0.5*V138,IF(Polymers_Data!BA138=2,0.7*W138+0.3*V138,IF(Polymers_Data!BA138=3,MAXA(MINA(V138,W138),U138),IF(Polymers_Data!BA138=4,0.7*W138+0.3*U138,IF(Polymers_Data!BA138=5,0.5*W138+0.5*U138,"ERR")))))</f>
        <v>36.003597455434587</v>
      </c>
      <c r="Z138" s="24">
        <v>0</v>
      </c>
      <c r="AA138" s="40">
        <f t="shared" si="200"/>
        <v>36.003597455434587</v>
      </c>
      <c r="AB138" s="40">
        <f t="shared" si="143"/>
        <v>37.003597455434587</v>
      </c>
      <c r="AC138" s="143">
        <f t="shared" si="235"/>
        <v>37.703597455434583</v>
      </c>
      <c r="AD138" s="97">
        <f t="shared" si="236"/>
        <v>39.503597455434587</v>
      </c>
      <c r="AE138" s="27">
        <f>C138+11.33</f>
        <v>35.333597455434585</v>
      </c>
      <c r="AF138" s="27">
        <f>C138+27</f>
        <v>51.003597455434587</v>
      </c>
      <c r="AG138" s="27">
        <f>C138+17.68</f>
        <v>41.68359745543458</v>
      </c>
      <c r="AH138" s="28"/>
      <c r="AI138" s="37">
        <f t="shared" si="237"/>
        <v>42.203597455434583</v>
      </c>
      <c r="AJ138" s="34">
        <f t="shared" si="238"/>
        <v>45.003597455434587</v>
      </c>
      <c r="AK138" s="25">
        <f t="shared" si="231"/>
        <v>19.503597455434583</v>
      </c>
      <c r="AL138" s="28"/>
      <c r="AM138" s="24">
        <f>AK138+$AM$3</f>
        <v>32.303597455434584</v>
      </c>
      <c r="AN138" s="24">
        <f>AK138+$AN$3</f>
        <v>43.503597455434587</v>
      </c>
      <c r="AO138" s="24">
        <f>AK138+$AO$3</f>
        <v>37.403597455434578</v>
      </c>
      <c r="AP138" s="116">
        <f>IF(Polymers_Data!AE138=1,0.5*AO138+0.5*AN138,IF(Polymers_Data!AE138=2,0.7*AO138+0.3*AN138,IF(Polymers_Data!AE138=3,MAXA(MINA(AN138,AO138),AM138),IF(Polymers_Data!AE138=4,0.7*AO138+0.3*AM138,IF(Polymers_Data!AE138=5,0.5*AO138+0.5*AM138,"ERR")))))</f>
        <v>37.403597455434578</v>
      </c>
      <c r="AQ138" s="116">
        <f>IF(Polymers_Data!AE138=1,0.5*AO138+0.5*AN138,IF(Polymers_Data!AE138=2,0.7*AO138+0.3*AN138,IF(Polymers_Data!AE138=3,MAXA(MINA(AN138,AO138),AM138),IF(Polymers_Data!AE138=4,0.7*AO138+0.3*AM138,IF(Polymers_Data!AE138=5,0.5*AO138+0.5*AM138,"ERR")))))</f>
        <v>37.403597455434578</v>
      </c>
      <c r="AR138" s="24">
        <f t="shared" si="206"/>
        <v>29.503597455434583</v>
      </c>
      <c r="AS138" s="24">
        <f t="shared" si="207"/>
        <v>43.253597455434587</v>
      </c>
      <c r="AT138" s="24">
        <f t="shared" si="219"/>
        <v>34.893597455434588</v>
      </c>
      <c r="AU138" s="24">
        <f>IF(Polymers_Data!BP138=1,0.5*AT138+0.5*AS138,IF(Polymers_Data!BP138=2,0.7*AT138+0.3*AS138,IF(Polymers_Data!BP138=3,MAXA(MINA(AS138,AT138),AR138),IF(Polymers_Data!BP138=4,0.7*AT138+0.3*AR138,IF(Polymers_Data!BP138=5,0.3*AT138+0.7*AR138,"ERR")))))</f>
        <v>34.893597455434588</v>
      </c>
      <c r="AV138" s="24"/>
      <c r="AW138" s="24">
        <f t="shared" si="204"/>
        <v>34.893597455434588</v>
      </c>
      <c r="AX138" s="15"/>
      <c r="AY138" s="52">
        <f t="shared" si="239"/>
        <v>24.003597455434583</v>
      </c>
      <c r="AZ138" s="28"/>
      <c r="BA138" s="24">
        <f>AY138+$BA$3</f>
        <v>41.503597455434587</v>
      </c>
      <c r="BB138" s="24">
        <f>AY138+$BB$3</f>
        <v>84.003597455434587</v>
      </c>
      <c r="BC138" s="24">
        <f>AY138+$BC$3</f>
        <v>63.503597455434587</v>
      </c>
      <c r="BD138" s="116">
        <f>IF(Polymers_Data!BZ138=1,0.5*BC138+0.5*BB138,IF(Polymers_Data!BZ138=2,0.7*BC138+0.3*BB138,IF(Polymers_Data!BZ138=3,MAXA(MINA(BB138,BC138),BA138),IF(Polymers_Data!BZ138=4,0.7*BC138+0.3*BA138,IF(Polymers_Data!BZ138=5,0.5*BC138+0.5*BA138,"ERR")))))</f>
        <v>63.503597455434587</v>
      </c>
      <c r="BE138" s="40">
        <f>IF(Polymers_Data!BZ138=1,0.5*BC138+0.5*BB138,IF(Polymers_Data!BZ138=2,0.7*BC138+0.3*BB138,IF(Polymers_Data!BZ138=3,MAXA(MINA(BB138,BC138),BA138),IF(Polymers_Data!BZ138=4,0.7*BC138+0.3*BA138,IF(Polymers_Data!BZ138=5,0.5*BC138+0.5*BA138,"ERR")))))</f>
        <v>63.503597455434587</v>
      </c>
      <c r="BF138" s="28"/>
      <c r="BG138" s="28"/>
      <c r="BH138" s="28"/>
      <c r="BI138" s="53">
        <f t="shared" si="240"/>
        <v>63.503597455434587</v>
      </c>
      <c r="BJ138" s="28"/>
      <c r="BK138" s="25">
        <f>DQ138</f>
        <v>35.003597455434587</v>
      </c>
      <c r="BL138" s="28"/>
      <c r="BM138" s="24">
        <f>BK138+$BM$3</f>
        <v>42.253597455434587</v>
      </c>
      <c r="BN138" s="24">
        <f t="shared" si="241"/>
        <v>57.003597455434587</v>
      </c>
      <c r="BO138" s="24">
        <f>BK138+$BO$3</f>
        <v>50.20359745543459</v>
      </c>
      <c r="BP138" s="94">
        <f>IF(Polymers_Data!AJ138=1,0.5*BO138+0.5*BN138,IF(Polymers_Data!AJ138=2,0.7*BO138+0.3*BN138,IF(Polymers_Data!AJ138=3,MAXA(MINA(BN138,BO138),BM138),IF(Polymers_Data!AJ138=4,0.7*BO138+0.3*BM138,IF(Polymers_Data!AJ138=5,0.5*BO138+0.5*BM138,"ERR")))))</f>
        <v>50.20359745543459</v>
      </c>
      <c r="BQ138" s="94">
        <v>0</v>
      </c>
      <c r="BR138" s="94">
        <f t="shared" si="203"/>
        <v>50.20359745543459</v>
      </c>
      <c r="BS138" s="24">
        <f t="shared" si="208"/>
        <v>47.70359745543459</v>
      </c>
      <c r="BT138" s="6"/>
      <c r="BU138" s="31">
        <f>VLOOKUP(A138,'[2]Price Curves'!$C$8:$IV$367,'[2]Price Curves'!$AW$1)</f>
        <v>29.710684442640712</v>
      </c>
      <c r="BV138" s="24">
        <f t="shared" si="211"/>
        <v>10.003597455434583</v>
      </c>
      <c r="BW138" s="24">
        <f t="shared" si="209"/>
        <v>17.003597455434583</v>
      </c>
      <c r="BX138" s="24">
        <f>BV138+23.861</f>
        <v>33.864597455434584</v>
      </c>
      <c r="BY138" s="24">
        <f t="shared" si="242"/>
        <v>24.003597455434583</v>
      </c>
      <c r="BZ138" s="24">
        <f>IF(Monomers_Data!F138=1,0.5*BY138+0.5*BX138,IF(Monomers_Data!F138=2,0.7*BY138+0.3*BX138,IF(Monomers_Data!F138=3,MAXA(MINA(BX138,BY138),BW138),IF(Monomers_Data!F138=4,0.7*BY138+0.3*BW138,IF(Monomers_Data!F138=5,0.5*BY138+0.5*BW138,"ERR")))))</f>
        <v>24.003597455434583</v>
      </c>
      <c r="CA138" s="24"/>
      <c r="CB138" s="40">
        <f t="shared" si="199"/>
        <v>24.003597455434583</v>
      </c>
      <c r="CC138" s="24">
        <f>EP138</f>
        <v>21.403597455434586</v>
      </c>
      <c r="CD138" s="24">
        <f>CB138+2</f>
        <v>26.003597455434583</v>
      </c>
      <c r="CE138" s="26">
        <f t="shared" si="243"/>
        <v>24.253597455434583</v>
      </c>
      <c r="CF138" s="6"/>
      <c r="CG138" s="5">
        <f>VLOOKUP(A138,'[2]Price Curves'!$C$8:$BH$367,'[2]Price Curves'!$AY$1)</f>
        <v>50.10341775633119</v>
      </c>
      <c r="CH138" s="6">
        <f t="shared" si="223"/>
        <v>11.844779611425812</v>
      </c>
      <c r="CI138" s="6">
        <f t="shared" si="224"/>
        <v>16.003597455434583</v>
      </c>
      <c r="CJ138" s="6">
        <f t="shared" si="224"/>
        <v>22.003597455434583</v>
      </c>
      <c r="CK138" s="6">
        <f t="shared" si="224"/>
        <v>18.003597455434583</v>
      </c>
      <c r="CL138" s="47">
        <f>IF(Monomers_Data!P138=1,0.5*CK138+0.5*CJ138,IF(Monomers_Data!P138=2,0.7*CK138+0.3*CJ138,IF(Monomers_Data!P138=3,MAXA(MINA(CJ138,CK138),CI138),IF(Monomers_Data!P138=4,0.7*CK138+0.3*CI138,IF(Monomers_Data!P138=5,0.5*CK138+0.5*CI138,"ERR")))))</f>
        <v>18.003597455434583</v>
      </c>
      <c r="CM138" s="47">
        <f t="shared" si="244"/>
        <v>18.844779611425814</v>
      </c>
      <c r="CN138" s="47"/>
      <c r="CO138" s="34">
        <f t="shared" si="226"/>
        <v>18.003597455434583</v>
      </c>
      <c r="CP138" s="47">
        <v>1.5</v>
      </c>
      <c r="CQ138" s="87">
        <f t="shared" si="245"/>
        <v>19.503597455434583</v>
      </c>
      <c r="CR138" s="6">
        <f t="shared" si="246"/>
        <v>6.2370014010171131</v>
      </c>
      <c r="CS138" s="60">
        <f t="shared" si="247"/>
        <v>6.2370014010171131</v>
      </c>
      <c r="CT138" s="63">
        <f>CB138</f>
        <v>24.003597455434583</v>
      </c>
      <c r="CU138" s="6">
        <f t="shared" si="220"/>
        <v>26.503597455434583</v>
      </c>
      <c r="CV138" s="6">
        <f>CT138+$CV$3</f>
        <v>41.003597455434587</v>
      </c>
      <c r="CW138" s="6">
        <f>CT138+$CW$3</f>
        <v>34.003597455434587</v>
      </c>
      <c r="CX138" s="24">
        <f>IF(Polymers_Data!BU138=1,0.5*CW138+0.5*CV138,IF(Polymers_Data!BU138=2,0.7*CW138+0.3*CV138,IF(Polymers_Data!BU138=3,MAXA(MINA(CV138,CW138),CU138),IF(Polymers_Data!BU138=4,0.7*CW138+0.3*CU138,IF(Polymers_Data!BU138=5,0.5*CW138+0.5*CU138,"ERR")))))</f>
        <v>36.103597455434581</v>
      </c>
      <c r="CY138" s="177">
        <f t="shared" si="227"/>
        <v>36.103597455434581</v>
      </c>
      <c r="CZ138" s="5">
        <v>0</v>
      </c>
      <c r="DA138" s="6">
        <f t="shared" si="210"/>
        <v>0</v>
      </c>
      <c r="DB138" s="26"/>
      <c r="DC138" s="6">
        <f t="shared" si="198"/>
        <v>21.403597455434586</v>
      </c>
      <c r="DD138" s="6">
        <f t="shared" si="201"/>
        <v>108.50779761904734</v>
      </c>
      <c r="DE138" s="6">
        <f t="shared" si="248"/>
        <v>22.857504397044739</v>
      </c>
      <c r="DF138" s="6">
        <f t="shared" si="249"/>
        <v>16.103597455434585</v>
      </c>
      <c r="DG138" s="6">
        <f t="shared" si="232"/>
        <v>46.403597455434586</v>
      </c>
      <c r="DH138" s="24">
        <f t="shared" si="250"/>
        <v>27.403597455434586</v>
      </c>
      <c r="DI138" s="6">
        <f>IF(Monomers_Data!AE138=1,0.5*DH138+0.5*DG138,IF(Monomers_Data!AE138=2,0.7*DH138+0.3*DG138,IF(Monomers_Data!AE138=3,MAXA(MINA(DG138,DH138),DF138),IF(Monomers_Data!AE138=4,0.7*DH138+0.3*DF138,IF(Monomers_Data!AE138=5,0.5*DH138+0.5*DF138,"ERR")))))</f>
        <v>27.403597455434586</v>
      </c>
      <c r="DJ138" s="47">
        <f t="shared" si="230"/>
        <v>27.403597455434586</v>
      </c>
      <c r="DK138" s="26">
        <f t="shared" si="213"/>
        <v>603.97528791777825</v>
      </c>
      <c r="DL138" s="6">
        <f>CB138</f>
        <v>24.003597455434583</v>
      </c>
      <c r="DM138" s="6">
        <f t="shared" si="221"/>
        <v>26.503597455434583</v>
      </c>
      <c r="DN138" s="6">
        <f>DL138+$DN$3</f>
        <v>47.003597455434587</v>
      </c>
      <c r="DO138" s="24">
        <f>DL138+$DO$3</f>
        <v>35.003597455434587</v>
      </c>
      <c r="DP138" s="6">
        <f>IF(Monomers_Data!AE138=1,0.5*DO138+0.5*DN138,IF(Monomers_Data!AE138=2,0.7*DO138+0.3*DN138,IF(Monomers_Data!AE138=3,MAXA(MINA(DN138,DO138),DM138),IF(Monomers_Data!AE138=4,0.7*DO138+0.3*DM138,IF(Monomers_Data!AE138=5,0.5*DO138+0.5*DM138,"ERR")))))</f>
        <v>35.003597455434587</v>
      </c>
      <c r="DQ138" s="47">
        <f t="shared" si="225"/>
        <v>35.003597455434587</v>
      </c>
      <c r="DR138" s="26">
        <f t="shared" si="214"/>
        <v>771.47928791777827</v>
      </c>
      <c r="DS138" s="24">
        <f>VLOOKUP(A138,'[2]Price Curves'!$C$8:$BH$367,'[2]Price Curves'!$BC$1)</f>
        <v>23.374999999999901</v>
      </c>
      <c r="DT138" s="6">
        <f t="shared" si="215"/>
        <v>55.654761904761664</v>
      </c>
      <c r="DU138" s="6">
        <f>VLOOKUP(A138,'[2]Price Curves'!$C$8:$BH$367,'[2]Price Curves'!$BG$1)</f>
        <v>0</v>
      </c>
      <c r="DV138" s="5">
        <f t="shared" si="251"/>
        <v>81.314285714285475</v>
      </c>
      <c r="DW138" s="58">
        <f t="shared" si="252"/>
        <v>165.71428571428547</v>
      </c>
      <c r="DX138" s="58">
        <f t="shared" si="253"/>
        <v>108.50779761904734</v>
      </c>
      <c r="DY138" s="24">
        <f t="shared" si="254"/>
        <v>110.71428571428547</v>
      </c>
      <c r="DZ138" s="24"/>
      <c r="EA138" s="186">
        <f t="shared" si="255"/>
        <v>108.50779761904734</v>
      </c>
      <c r="EB138" s="186">
        <f t="shared" si="202"/>
        <v>108.50779761904734</v>
      </c>
      <c r="EC138" s="153"/>
      <c r="ED138" s="73">
        <f>'[2]Price Curves'!AM137</f>
        <v>0</v>
      </c>
      <c r="EH138" s="67">
        <f>MAX(EXP(-0.015*((A144-'Export File'!$A$6+30)/365))*$EH$8,0.1)</f>
        <v>0.1</v>
      </c>
      <c r="EJ138" s="112">
        <f t="shared" si="256"/>
        <v>10.003597455434583</v>
      </c>
      <c r="EK138" s="112">
        <f t="shared" si="222"/>
        <v>15.223597455434582</v>
      </c>
      <c r="EL138" s="112">
        <f t="shared" si="257"/>
        <v>28.203597455434583</v>
      </c>
      <c r="EM138" s="112">
        <f t="shared" si="258"/>
        <v>21.403597455434586</v>
      </c>
      <c r="EN138" s="174">
        <f>IF(Monomers_Data!K138=1,0.5*EM138+0.5*EL138,IF(Monomers_Data!K138=2,0.7*EM138+0.3*EL138,IF(Monomers_Data!K138=3,MAXA(MINA(EL138,EM138),EK138),IF(Monomers_Data!K138=4,0.7*EM138+0.3*EK138,IF(Monomers_Data!K138=5,0.5*EM138+0.5*EK138,"ERR")))))</f>
        <v>21.403597455434586</v>
      </c>
      <c r="EP138" s="175">
        <f t="shared" si="205"/>
        <v>21.403597455434586</v>
      </c>
      <c r="EQ138" s="112">
        <f>VLOOKUP(A138,'[2]Price Curves'!$C$8:$BH$367,'[2]Price Curves'!$BH$1)</f>
        <v>0</v>
      </c>
      <c r="ER138" s="112">
        <f>VLOOKUP(A138,'[2]Price Curves'!$C$8:$BH$367,'[2]Price Curves'!$BA$1)</f>
        <v>51.337058717532386</v>
      </c>
      <c r="ES138" s="161">
        <f t="shared" si="259"/>
        <v>-13.758105557186761</v>
      </c>
      <c r="ET138" s="112">
        <f t="shared" si="260"/>
        <v>17.003597455434583</v>
      </c>
      <c r="EU138" s="192">
        <f t="shared" si="261"/>
        <v>1.6227459491239111</v>
      </c>
      <c r="EV138" s="112">
        <f t="shared" si="262"/>
        <v>15.122716078853109</v>
      </c>
      <c r="EW138" s="112">
        <f>IF(Monomers_Data!U138=1,0.5*EU138+0.5*ET138,IF(Monomers_Data!U138=2,0.7*EU138+0.3*ET138,IF(Monomers_Data!U138=3,MAXA(MINA(ET138,EU138),ES138),IF(Monomers_Data!U138=4,0.7*EU138+0.3*ES138,IF(Monomers_Data!U138=5,0.5*EU138+0.5*ES138,"ERR")))))</f>
        <v>6.2370014010171131</v>
      </c>
      <c r="EX138" s="24">
        <f t="shared" si="197"/>
        <v>6.2370014010171131</v>
      </c>
      <c r="EY138" s="211">
        <f>VLOOKUP(A138,'[2]Price Curves'!$C$8:$BH$367,'[2]Price Curves'!$BE$1)</f>
        <v>4.9220000000000006</v>
      </c>
      <c r="EZ138" s="112">
        <f t="shared" si="228"/>
        <v>75.359800000000007</v>
      </c>
      <c r="FA138">
        <f t="shared" si="263"/>
        <v>71.680999999999997</v>
      </c>
    </row>
    <row r="139" spans="1:157" ht="14.4" thickBot="1" x14ac:dyDescent="0.35">
      <c r="A139" s="113">
        <f t="shared" si="264"/>
        <v>40940</v>
      </c>
      <c r="C139" s="52">
        <f>CB139</f>
        <v>24.022649297204822</v>
      </c>
      <c r="D139" s="28"/>
      <c r="E139" s="24">
        <f>C139+$E$3</f>
        <v>33.022649297204822</v>
      </c>
      <c r="F139" s="24">
        <f>C139+$F$3</f>
        <v>46.022649297204822</v>
      </c>
      <c r="G139" s="24">
        <f>C139+$G$3</f>
        <v>39.222649297204825</v>
      </c>
      <c r="H139" s="40">
        <f>IF(Polymers_Data!F139=1,0.5*G139+0.5*F139,IF(Polymers_Data!F139=2,0.7*G139+0.3*F139,IF(Polymers_Data!F139=3,MAXA(MINA(F139,G139),E139),IF(Polymers_Data!F139=4,0.7*G139+0.3*E139,IF(Polymers_Data!F139=5,0.5*G139+0.5*E139,"ERR")))))</f>
        <v>39.222649297204825</v>
      </c>
      <c r="I139" s="116">
        <v>0</v>
      </c>
      <c r="J139" s="116">
        <f t="shared" si="233"/>
        <v>39.222649297204825</v>
      </c>
      <c r="K139" s="65">
        <f t="shared" si="212"/>
        <v>41.222649297204825</v>
      </c>
      <c r="L139" s="91">
        <f>AB139+$L$3</f>
        <v>41.522649297204822</v>
      </c>
      <c r="M139" s="92">
        <f t="shared" si="229"/>
        <v>42.522649297204822</v>
      </c>
      <c r="N139" s="93">
        <f>L139+$N$3</f>
        <v>40.522649297204822</v>
      </c>
      <c r="O139" s="25">
        <f>C139+$O$3</f>
        <v>26.522649297204822</v>
      </c>
      <c r="P139" s="24">
        <f>C139+$P$3</f>
        <v>44.522649297204822</v>
      </c>
      <c r="Q139" s="24">
        <f>C139+$Q$3</f>
        <v>36.272649297204822</v>
      </c>
      <c r="R139" s="28"/>
      <c r="S139" s="37">
        <f t="shared" si="234"/>
        <v>35.722649297204825</v>
      </c>
      <c r="T139" s="40"/>
      <c r="U139" s="25">
        <f t="shared" si="216"/>
        <v>29.022649297204822</v>
      </c>
      <c r="V139" s="24">
        <f t="shared" si="217"/>
        <v>43.522649297204822</v>
      </c>
      <c r="W139" s="24">
        <f t="shared" si="218"/>
        <v>36.022649297204822</v>
      </c>
      <c r="X139" s="41"/>
      <c r="Y139" s="40">
        <f>IF(Polymers_Data!BA139=1,0.5*W139+0.5*V139,IF(Polymers_Data!BA139=2,0.7*W139+0.3*V139,IF(Polymers_Data!BA139=3,MAXA(MINA(V139,W139),U139),IF(Polymers_Data!BA139=4,0.7*W139+0.3*U139,IF(Polymers_Data!BA139=5,0.5*W139+0.5*U139,"ERR")))))</f>
        <v>36.022649297204822</v>
      </c>
      <c r="Z139" s="24">
        <v>0</v>
      </c>
      <c r="AA139" s="40">
        <f t="shared" si="200"/>
        <v>36.022649297204822</v>
      </c>
      <c r="AB139" s="40">
        <f t="shared" si="143"/>
        <v>37.022649297204822</v>
      </c>
      <c r="AC139" s="143">
        <f t="shared" si="235"/>
        <v>37.722649297204825</v>
      </c>
      <c r="AD139" s="97">
        <f t="shared" si="236"/>
        <v>39.522649297204822</v>
      </c>
      <c r="AE139" s="27">
        <f>C139+11.33</f>
        <v>35.35264929720482</v>
      </c>
      <c r="AF139" s="27">
        <f>C139+27</f>
        <v>51.022649297204822</v>
      </c>
      <c r="AG139" s="27">
        <f>C139+17.68</f>
        <v>41.702649297204822</v>
      </c>
      <c r="AH139" s="28"/>
      <c r="AI139" s="37">
        <f t="shared" si="237"/>
        <v>42.222649297204825</v>
      </c>
      <c r="AJ139" s="34">
        <f t="shared" si="238"/>
        <v>45.022649297204822</v>
      </c>
      <c r="AK139" s="25">
        <f t="shared" si="231"/>
        <v>19.522649297204822</v>
      </c>
      <c r="AL139" s="28"/>
      <c r="AM139" s="24">
        <f>AK139+$AM$3</f>
        <v>32.322649297204819</v>
      </c>
      <c r="AN139" s="24">
        <f>AK139+$AN$3</f>
        <v>43.522649297204822</v>
      </c>
      <c r="AO139" s="24">
        <f>AK139+$AO$3</f>
        <v>37.422649297204821</v>
      </c>
      <c r="AP139" s="116">
        <f>IF(Polymers_Data!AE139=1,0.5*AO139+0.5*AN139,IF(Polymers_Data!AE139=2,0.7*AO139+0.3*AN139,IF(Polymers_Data!AE139=3,MAXA(MINA(AN139,AO139),AM139),IF(Polymers_Data!AE139=4,0.7*AO139+0.3*AM139,IF(Polymers_Data!AE139=5,0.5*AO139+0.5*AM139,"ERR")))))</f>
        <v>37.422649297204821</v>
      </c>
      <c r="AQ139" s="116">
        <f>IF(Polymers_Data!AE139=1,0.5*AO139+0.5*AN139,IF(Polymers_Data!AE139=2,0.7*AO139+0.3*AN139,IF(Polymers_Data!AE139=3,MAXA(MINA(AN139,AO139),AM139),IF(Polymers_Data!AE139=4,0.7*AO139+0.3*AM139,IF(Polymers_Data!AE139=5,0.5*AO139+0.5*AM139,"ERR")))))</f>
        <v>37.422649297204821</v>
      </c>
      <c r="AR139" s="24">
        <f t="shared" si="206"/>
        <v>29.522649297204822</v>
      </c>
      <c r="AS139" s="24">
        <f t="shared" si="207"/>
        <v>43.272649297204822</v>
      </c>
      <c r="AT139" s="24">
        <f t="shared" si="219"/>
        <v>34.912649297204823</v>
      </c>
      <c r="AU139" s="24">
        <f>IF(Polymers_Data!BP139=1,0.5*AT139+0.5*AS139,IF(Polymers_Data!BP139=2,0.7*AT139+0.3*AS139,IF(Polymers_Data!BP139=3,MAXA(MINA(AS139,AT139),AR139),IF(Polymers_Data!BP139=4,0.7*AT139+0.3*AR139,IF(Polymers_Data!BP139=5,0.3*AT139+0.7*AR139,"ERR")))))</f>
        <v>34.912649297204823</v>
      </c>
      <c r="AV139" s="24"/>
      <c r="AW139" s="24">
        <f t="shared" si="204"/>
        <v>34.912649297204823</v>
      </c>
      <c r="AX139" s="15"/>
      <c r="AY139" s="52">
        <f t="shared" si="239"/>
        <v>24.022649297204822</v>
      </c>
      <c r="AZ139" s="28"/>
      <c r="BA139" s="24">
        <f>AY139+$BA$3</f>
        <v>41.522649297204822</v>
      </c>
      <c r="BB139" s="24">
        <f>AY139+$BB$3</f>
        <v>84.022649297204822</v>
      </c>
      <c r="BC139" s="24">
        <f>AY139+$BC$3</f>
        <v>63.522649297204822</v>
      </c>
      <c r="BD139" s="116">
        <f>IF(Polymers_Data!BZ139=1,0.5*BC139+0.5*BB139,IF(Polymers_Data!BZ139=2,0.7*BC139+0.3*BB139,IF(Polymers_Data!BZ139=3,MAXA(MINA(BB139,BC139),BA139),IF(Polymers_Data!BZ139=4,0.7*BC139+0.3*BA139,IF(Polymers_Data!BZ139=5,0.5*BC139+0.5*BA139,"ERR")))))</f>
        <v>63.522649297204822</v>
      </c>
      <c r="BE139" s="40">
        <f>IF(Polymers_Data!BZ139=1,0.5*BC139+0.5*BB139,IF(Polymers_Data!BZ139=2,0.7*BC139+0.3*BB139,IF(Polymers_Data!BZ139=3,MAXA(MINA(BB139,BC139),BA139),IF(Polymers_Data!BZ139=4,0.7*BC139+0.3*BA139,IF(Polymers_Data!BZ139=5,0.5*BC139+0.5*BA139,"ERR")))))</f>
        <v>63.522649297204822</v>
      </c>
      <c r="BF139" s="28"/>
      <c r="BG139" s="28"/>
      <c r="BH139" s="28"/>
      <c r="BI139" s="53">
        <f t="shared" si="240"/>
        <v>63.522649297204822</v>
      </c>
      <c r="BJ139" s="28"/>
      <c r="BK139" s="25">
        <f>DQ139</f>
        <v>35.022649297204822</v>
      </c>
      <c r="BL139" s="28"/>
      <c r="BM139" s="24">
        <f>BK139+$BM$3</f>
        <v>42.272649297204822</v>
      </c>
      <c r="BN139" s="24">
        <f t="shared" si="241"/>
        <v>57.022649297204822</v>
      </c>
      <c r="BO139" s="24">
        <f>BK139+$BO$3</f>
        <v>50.222649297204825</v>
      </c>
      <c r="BP139" s="94">
        <f>IF(Polymers_Data!AJ139=1,0.5*BO139+0.5*BN139,IF(Polymers_Data!AJ139=2,0.7*BO139+0.3*BN139,IF(Polymers_Data!AJ139=3,MAXA(MINA(BN139,BO139),BM139),IF(Polymers_Data!AJ139=4,0.7*BO139+0.3*BM139,IF(Polymers_Data!AJ139=5,0.5*BO139+0.5*BM139,"ERR")))))</f>
        <v>50.222649297204825</v>
      </c>
      <c r="BQ139" s="94">
        <v>0</v>
      </c>
      <c r="BR139" s="94">
        <f t="shared" si="203"/>
        <v>50.222649297204825</v>
      </c>
      <c r="BS139" s="24">
        <f t="shared" si="208"/>
        <v>47.722649297204825</v>
      </c>
      <c r="BT139" s="6"/>
      <c r="BU139" s="31">
        <f>VLOOKUP(A139,'[2]Price Curves'!$C$8:$IV$367,'[2]Price Curves'!$AW$1)</f>
        <v>29.767268412698328</v>
      </c>
      <c r="BV139" s="24">
        <f t="shared" si="211"/>
        <v>10.022649297204824</v>
      </c>
      <c r="BW139" s="24">
        <f t="shared" si="209"/>
        <v>17.022649297204822</v>
      </c>
      <c r="BX139" s="24">
        <f>BV139+23.861</f>
        <v>33.883649297204826</v>
      </c>
      <c r="BY139" s="24">
        <f t="shared" si="242"/>
        <v>24.022649297204822</v>
      </c>
      <c r="BZ139" s="24">
        <f>IF(Monomers_Data!F139=1,0.5*BY139+0.5*BX139,IF(Monomers_Data!F139=2,0.7*BY139+0.3*BX139,IF(Monomers_Data!F139=3,MAXA(MINA(BX139,BY139),BW139),IF(Monomers_Data!F139=4,0.7*BY139+0.3*BW139,IF(Monomers_Data!F139=5,0.5*BY139+0.5*BW139,"ERR")))))</f>
        <v>24.022649297204822</v>
      </c>
      <c r="CA139" s="24"/>
      <c r="CB139" s="40">
        <f t="shared" si="199"/>
        <v>24.022649297204822</v>
      </c>
      <c r="CC139" s="24">
        <f>EP139</f>
        <v>21.422649297204824</v>
      </c>
      <c r="CD139" s="24">
        <f>CB139+2</f>
        <v>26.022649297204822</v>
      </c>
      <c r="CE139" s="26">
        <f t="shared" si="243"/>
        <v>24.272649297204822</v>
      </c>
      <c r="CF139" s="6"/>
      <c r="CG139" s="5">
        <f>VLOOKUP(A139,'[2]Price Curves'!$C$8:$BH$367,'[2]Price Curves'!$AY$1)</f>
        <v>50.173540263095234</v>
      </c>
      <c r="CH139" s="6">
        <f t="shared" si="223"/>
        <v>11.861357036192725</v>
      </c>
      <c r="CI139" s="6">
        <f t="shared" si="224"/>
        <v>16.022649297204822</v>
      </c>
      <c r="CJ139" s="6">
        <f t="shared" si="224"/>
        <v>22.022649297204822</v>
      </c>
      <c r="CK139" s="6">
        <f t="shared" si="224"/>
        <v>18.022649297204822</v>
      </c>
      <c r="CL139" s="47">
        <f>IF(Monomers_Data!P139=1,0.5*CK139+0.5*CJ139,IF(Monomers_Data!P139=2,0.7*CK139+0.3*CJ139,IF(Monomers_Data!P139=3,MAXA(MINA(CJ139,CK139),CI139),IF(Monomers_Data!P139=4,0.7*CK139+0.3*CI139,IF(Monomers_Data!P139=5,0.5*CK139+0.5*CI139,"ERR")))))</f>
        <v>18.022649297204822</v>
      </c>
      <c r="CM139" s="47">
        <f t="shared" si="244"/>
        <v>18.861357036192725</v>
      </c>
      <c r="CN139" s="47"/>
      <c r="CO139" s="34">
        <f t="shared" si="226"/>
        <v>18.022649297204822</v>
      </c>
      <c r="CP139" s="47">
        <v>1.5</v>
      </c>
      <c r="CQ139" s="87">
        <f t="shared" si="245"/>
        <v>19.522649297204822</v>
      </c>
      <c r="CR139" s="6">
        <f t="shared" si="246"/>
        <v>6.2424060677872006</v>
      </c>
      <c r="CS139" s="60">
        <f t="shared" si="247"/>
        <v>6.2424060677872006</v>
      </c>
      <c r="CT139" s="63">
        <f>CB139</f>
        <v>24.022649297204822</v>
      </c>
      <c r="CU139" s="6">
        <f t="shared" si="220"/>
        <v>26.522649297204822</v>
      </c>
      <c r="CV139" s="6">
        <f>CT139+$CV$3</f>
        <v>41.022649297204822</v>
      </c>
      <c r="CW139" s="6">
        <f>CT139+$CW$3</f>
        <v>34.022649297204822</v>
      </c>
      <c r="CX139" s="24">
        <f>IF(Polymers_Data!BU139=1,0.5*CW139+0.5*CV139,IF(Polymers_Data!BU139=2,0.7*CW139+0.3*CV139,IF(Polymers_Data!BU139=3,MAXA(MINA(CV139,CW139),CU139),IF(Polymers_Data!BU139=4,0.7*CW139+0.3*CU139,IF(Polymers_Data!BU139=5,0.5*CW139+0.5*CU139,"ERR")))))</f>
        <v>36.122649297204816</v>
      </c>
      <c r="CY139" s="177">
        <f t="shared" si="227"/>
        <v>36.122649297204816</v>
      </c>
      <c r="CZ139" s="5">
        <v>0</v>
      </c>
      <c r="DA139" s="6">
        <f t="shared" si="210"/>
        <v>0</v>
      </c>
      <c r="DB139" s="26"/>
      <c r="DC139" s="6">
        <f t="shared" si="198"/>
        <v>21.422649297204824</v>
      </c>
      <c r="DD139" s="6">
        <f t="shared" si="201"/>
        <v>108.57714285714258</v>
      </c>
      <c r="DE139" s="6">
        <f t="shared" si="248"/>
        <v>22.870320333673106</v>
      </c>
      <c r="DF139" s="6">
        <f t="shared" si="249"/>
        <v>16.122649297204823</v>
      </c>
      <c r="DG139" s="6">
        <f t="shared" si="232"/>
        <v>46.422649297204828</v>
      </c>
      <c r="DH139" s="24">
        <f t="shared" si="250"/>
        <v>27.422649297204824</v>
      </c>
      <c r="DI139" s="6">
        <f>IF(Monomers_Data!AE139=1,0.5*DH139+0.5*DG139,IF(Monomers_Data!AE139=2,0.7*DH139+0.3*DG139,IF(Monomers_Data!AE139=3,MAXA(MINA(DG139,DH139),DF139),IF(Monomers_Data!AE139=4,0.7*DH139+0.3*DF139,IF(Monomers_Data!AE139=5,0.5*DH139+0.5*DF139,"ERR")))))</f>
        <v>27.422649297204824</v>
      </c>
      <c r="DJ139" s="47">
        <f t="shared" si="230"/>
        <v>27.422649297204824</v>
      </c>
      <c r="DK139" s="26">
        <f t="shared" si="213"/>
        <v>604.3951905103944</v>
      </c>
      <c r="DL139" s="6">
        <f>CB139</f>
        <v>24.022649297204822</v>
      </c>
      <c r="DM139" s="6">
        <f t="shared" si="221"/>
        <v>26.522649297204822</v>
      </c>
      <c r="DN139" s="6">
        <f>DL139+$DN$3</f>
        <v>47.022649297204822</v>
      </c>
      <c r="DO139" s="24">
        <f>DL139+$DO$3</f>
        <v>35.022649297204822</v>
      </c>
      <c r="DP139" s="6">
        <f>IF(Monomers_Data!AE139=1,0.5*DO139+0.5*DN139,IF(Monomers_Data!AE139=2,0.7*DO139+0.3*DN139,IF(Monomers_Data!AE139=3,MAXA(MINA(DN139,DO139),DM139),IF(Monomers_Data!AE139=4,0.7*DO139+0.3*DM139,IF(Monomers_Data!AE139=5,0.5*DO139+0.5*DM139,"ERR")))))</f>
        <v>35.022649297204822</v>
      </c>
      <c r="DQ139" s="47">
        <f t="shared" si="225"/>
        <v>35.022649297204822</v>
      </c>
      <c r="DR139" s="26">
        <f t="shared" si="214"/>
        <v>771.89919051039431</v>
      </c>
      <c r="DS139" s="24">
        <f>VLOOKUP(A139,'[2]Price Curves'!$C$8:$BH$367,'[2]Price Curves'!$BC$1)</f>
        <v>23.399999999999899</v>
      </c>
      <c r="DT139" s="6">
        <f t="shared" si="215"/>
        <v>55.714285714285474</v>
      </c>
      <c r="DU139" s="6">
        <f>VLOOKUP(A139,'[2]Price Curves'!$C$8:$BH$367,'[2]Price Curves'!$BG$1)</f>
        <v>0</v>
      </c>
      <c r="DV139" s="5">
        <f t="shared" si="251"/>
        <v>81.373809523809285</v>
      </c>
      <c r="DW139" s="58">
        <f t="shared" si="252"/>
        <v>165.77380952380929</v>
      </c>
      <c r="DX139" s="58">
        <f t="shared" si="253"/>
        <v>108.57714285714258</v>
      </c>
      <c r="DY139" s="24">
        <f t="shared" si="254"/>
        <v>110.77380952380929</v>
      </c>
      <c r="DZ139" s="24"/>
      <c r="EA139" s="186">
        <f t="shared" si="255"/>
        <v>108.57714285714258</v>
      </c>
      <c r="EB139" s="186">
        <f t="shared" si="202"/>
        <v>108.57714285714258</v>
      </c>
      <c r="EC139" s="153"/>
      <c r="ED139" s="73">
        <f>'[2]Price Curves'!AM138</f>
        <v>0</v>
      </c>
      <c r="EH139" s="67">
        <f>MAX(EXP(-0.015*((A145-'Export File'!$A$6+30)/365))*$EH$8,0.1)</f>
        <v>0.1</v>
      </c>
      <c r="EJ139" s="112">
        <f t="shared" si="256"/>
        <v>10.022649297204824</v>
      </c>
      <c r="EK139" s="112">
        <f t="shared" si="222"/>
        <v>15.242649297204824</v>
      </c>
      <c r="EL139" s="112">
        <f t="shared" si="257"/>
        <v>28.222649297204825</v>
      </c>
      <c r="EM139" s="112">
        <f t="shared" si="258"/>
        <v>21.422649297204824</v>
      </c>
      <c r="EN139" s="174">
        <f>IF(Monomers_Data!K139=1,0.5*EM139+0.5*EL139,IF(Monomers_Data!K139=2,0.7*EM139+0.3*EL139,IF(Monomers_Data!K139=3,MAXA(MINA(EL139,EM139),EK139),IF(Monomers_Data!K139=4,0.7*EM139+0.3*EK139,IF(Monomers_Data!K139=5,0.5*EM139+0.5*EK139,"ERR")))))</f>
        <v>21.422649297204824</v>
      </c>
      <c r="EP139" s="175">
        <f t="shared" si="205"/>
        <v>21.422649297204824</v>
      </c>
      <c r="EQ139" s="112">
        <f>VLOOKUP(A139,'[2]Price Curves'!$C$8:$BH$367,'[2]Price Curves'!$BH$1)</f>
        <v>0</v>
      </c>
      <c r="ER139" s="112">
        <f>VLOOKUP(A139,'[2]Price Curves'!$C$8:$BH$367,'[2]Price Curves'!$BA$1)</f>
        <v>51.402481428571434</v>
      </c>
      <c r="ES139" s="161">
        <f t="shared" si="259"/>
        <v>-13.778045643988381</v>
      </c>
      <c r="ET139" s="112">
        <f t="shared" si="260"/>
        <v>17.022649297204822</v>
      </c>
      <c r="EU139" s="192">
        <f t="shared" si="261"/>
        <v>1.6223018266082203</v>
      </c>
      <c r="EV139" s="112">
        <f t="shared" si="262"/>
        <v>15.137100219389641</v>
      </c>
      <c r="EW139" s="112">
        <f>IF(Monomers_Data!U139=1,0.5*EU139+0.5*ET139,IF(Monomers_Data!U139=2,0.7*EU139+0.3*ET139,IF(Monomers_Data!U139=3,MAXA(MINA(ET139,EU139),ES139),IF(Monomers_Data!U139=4,0.7*EU139+0.3*ES139,IF(Monomers_Data!U139=5,0.5*EU139+0.5*ES139,"ERR")))))</f>
        <v>6.2424060677872006</v>
      </c>
      <c r="EX139" s="24">
        <f t="shared" ref="EX139:EX204" si="265">EW139</f>
        <v>6.2424060677872006</v>
      </c>
      <c r="EY139" s="211">
        <f>VLOOKUP(A139,'[2]Price Curves'!$C$8:$BH$367,'[2]Price Curves'!$BE$1)</f>
        <v>4.8020000000000005</v>
      </c>
      <c r="EZ139" s="112">
        <f t="shared" si="228"/>
        <v>73.451800000000006</v>
      </c>
      <c r="FA139">
        <f t="shared" si="263"/>
        <v>70.421000000000006</v>
      </c>
    </row>
    <row r="140" spans="1:157" ht="14.4" thickBot="1" x14ac:dyDescent="0.35">
      <c r="A140" s="113">
        <f t="shared" si="264"/>
        <v>40969</v>
      </c>
      <c r="C140" s="52">
        <f>CB140</f>
        <v>24.041810259886002</v>
      </c>
      <c r="D140" s="28"/>
      <c r="E140" s="24">
        <f>C140+$E$3</f>
        <v>33.041810259886006</v>
      </c>
      <c r="F140" s="24">
        <f>C140+$F$3</f>
        <v>46.041810259886006</v>
      </c>
      <c r="G140" s="24">
        <f>C140+$G$3</f>
        <v>39.241810259886002</v>
      </c>
      <c r="H140" s="40">
        <f>IF(Polymers_Data!F140=1,0.5*G140+0.5*F140,IF(Polymers_Data!F140=2,0.7*G140+0.3*F140,IF(Polymers_Data!F140=3,MAXA(MINA(F140,G140),E140),IF(Polymers_Data!F140=4,0.7*G140+0.3*E140,IF(Polymers_Data!F140=5,0.5*G140+0.5*E140,"ERR")))))</f>
        <v>39.241810259886002</v>
      </c>
      <c r="I140" s="116">
        <v>0</v>
      </c>
      <c r="J140" s="116">
        <f t="shared" si="233"/>
        <v>39.241810259886002</v>
      </c>
      <c r="K140" s="65">
        <f t="shared" si="212"/>
        <v>41.241810259886002</v>
      </c>
      <c r="L140" s="91">
        <f>AB140+$L$3</f>
        <v>41.541810259886006</v>
      </c>
      <c r="M140" s="92">
        <f t="shared" si="229"/>
        <v>42.541810259886006</v>
      </c>
      <c r="N140" s="93">
        <f>L140+$N$3</f>
        <v>40.541810259886006</v>
      </c>
      <c r="O140" s="25">
        <f>C140+$O$3</f>
        <v>26.541810259886002</v>
      </c>
      <c r="P140" s="24">
        <f>C140+$P$3</f>
        <v>44.541810259886006</v>
      </c>
      <c r="Q140" s="24">
        <f>C140+$Q$3</f>
        <v>36.291810259886006</v>
      </c>
      <c r="R140" s="28"/>
      <c r="S140" s="37">
        <f t="shared" si="234"/>
        <v>35.741810259886002</v>
      </c>
      <c r="T140" s="40"/>
      <c r="U140" s="25">
        <f t="shared" si="216"/>
        <v>29.041810259886002</v>
      </c>
      <c r="V140" s="24">
        <f t="shared" si="217"/>
        <v>43.541810259886006</v>
      </c>
      <c r="W140" s="24">
        <f t="shared" si="218"/>
        <v>36.041810259886006</v>
      </c>
      <c r="X140" s="41"/>
      <c r="Y140" s="40">
        <f>IF(Polymers_Data!BA140=1,0.5*W140+0.5*V140,IF(Polymers_Data!BA140=2,0.7*W140+0.3*V140,IF(Polymers_Data!BA140=3,MAXA(MINA(V140,W140),U140),IF(Polymers_Data!BA140=4,0.7*W140+0.3*U140,IF(Polymers_Data!BA140=5,0.5*W140+0.5*U140,"ERR")))))</f>
        <v>36.041810259886006</v>
      </c>
      <c r="Z140" s="24">
        <v>0</v>
      </c>
      <c r="AA140" s="40">
        <f t="shared" si="200"/>
        <v>36.041810259886006</v>
      </c>
      <c r="AB140" s="40">
        <f t="shared" si="143"/>
        <v>37.041810259886006</v>
      </c>
      <c r="AC140" s="143">
        <f t="shared" si="235"/>
        <v>37.741810259886002</v>
      </c>
      <c r="AD140" s="97">
        <f t="shared" si="236"/>
        <v>39.541810259886006</v>
      </c>
      <c r="AE140" s="27">
        <f>C140+11.33</f>
        <v>35.371810259886004</v>
      </c>
      <c r="AF140" s="27">
        <f>C140+27</f>
        <v>51.041810259886006</v>
      </c>
      <c r="AG140" s="27">
        <f>C140+17.68</f>
        <v>41.721810259885999</v>
      </c>
      <c r="AH140" s="28"/>
      <c r="AI140" s="37">
        <f t="shared" si="237"/>
        <v>42.241810259886002</v>
      </c>
      <c r="AJ140" s="34">
        <f t="shared" si="238"/>
        <v>45.041810259886006</v>
      </c>
      <c r="AK140" s="25">
        <f t="shared" si="231"/>
        <v>19.541810259886002</v>
      </c>
      <c r="AL140" s="28"/>
      <c r="AM140" s="24">
        <f>AK140+$AM$3</f>
        <v>32.341810259886003</v>
      </c>
      <c r="AN140" s="24">
        <f>AK140+$AN$3</f>
        <v>43.541810259886006</v>
      </c>
      <c r="AO140" s="24">
        <f>AK140+$AO$3</f>
        <v>37.441810259885997</v>
      </c>
      <c r="AP140" s="116">
        <f>IF(Polymers_Data!AE140=1,0.5*AO140+0.5*AN140,IF(Polymers_Data!AE140=2,0.7*AO140+0.3*AN140,IF(Polymers_Data!AE140=3,MAXA(MINA(AN140,AO140),AM140),IF(Polymers_Data!AE140=4,0.7*AO140+0.3*AM140,IF(Polymers_Data!AE140=5,0.5*AO140+0.5*AM140,"ERR")))))</f>
        <v>37.441810259885997</v>
      </c>
      <c r="AQ140" s="116">
        <f>IF(Polymers_Data!AE140=1,0.5*AO140+0.5*AN140,IF(Polymers_Data!AE140=2,0.7*AO140+0.3*AN140,IF(Polymers_Data!AE140=3,MAXA(MINA(AN140,AO140),AM140),IF(Polymers_Data!AE140=4,0.7*AO140+0.3*AM140,IF(Polymers_Data!AE140=5,0.5*AO140+0.5*AM140,"ERR")))))</f>
        <v>37.441810259885997</v>
      </c>
      <c r="AR140" s="24">
        <f t="shared" si="206"/>
        <v>29.541810259886002</v>
      </c>
      <c r="AS140" s="24">
        <f t="shared" si="207"/>
        <v>43.291810259886006</v>
      </c>
      <c r="AT140" s="24">
        <f t="shared" si="219"/>
        <v>34.931810259886007</v>
      </c>
      <c r="AU140" s="24">
        <f>IF(Polymers_Data!BP140=1,0.5*AT140+0.5*AS140,IF(Polymers_Data!BP140=2,0.7*AT140+0.3*AS140,IF(Polymers_Data!BP140=3,MAXA(MINA(AS140,AT140),AR140),IF(Polymers_Data!BP140=4,0.7*AT140+0.3*AR140,IF(Polymers_Data!BP140=5,0.3*AT140+0.7*AR140,"ERR")))))</f>
        <v>34.931810259886007</v>
      </c>
      <c r="AV140" s="24"/>
      <c r="AW140" s="24">
        <f t="shared" si="204"/>
        <v>34.931810259886007</v>
      </c>
      <c r="AX140" s="15"/>
      <c r="AY140" s="52">
        <f t="shared" si="239"/>
        <v>24.041810259886002</v>
      </c>
      <c r="AZ140" s="28"/>
      <c r="BA140" s="24">
        <f>AY140+$BA$3</f>
        <v>41.541810259886006</v>
      </c>
      <c r="BB140" s="24">
        <f>AY140+$BB$3</f>
        <v>84.041810259886006</v>
      </c>
      <c r="BC140" s="24">
        <f>AY140+$BC$3</f>
        <v>63.541810259886006</v>
      </c>
      <c r="BD140" s="116">
        <f>IF(Polymers_Data!BZ140=1,0.5*BC140+0.5*BB140,IF(Polymers_Data!BZ140=2,0.7*BC140+0.3*BB140,IF(Polymers_Data!BZ140=3,MAXA(MINA(BB140,BC140),BA140),IF(Polymers_Data!BZ140=4,0.7*BC140+0.3*BA140,IF(Polymers_Data!BZ140=5,0.5*BC140+0.5*BA140,"ERR")))))</f>
        <v>63.541810259886006</v>
      </c>
      <c r="BE140" s="40">
        <f>IF(Polymers_Data!BZ140=1,0.5*BC140+0.5*BB140,IF(Polymers_Data!BZ140=2,0.7*BC140+0.3*BB140,IF(Polymers_Data!BZ140=3,MAXA(MINA(BB140,BC140),BA140),IF(Polymers_Data!BZ140=4,0.7*BC140+0.3*BA140,IF(Polymers_Data!BZ140=5,0.5*BC140+0.5*BA140,"ERR")))))</f>
        <v>63.541810259886006</v>
      </c>
      <c r="BF140" s="28"/>
      <c r="BG140" s="28"/>
      <c r="BH140" s="28"/>
      <c r="BI140" s="53">
        <f t="shared" si="240"/>
        <v>63.541810259886006</v>
      </c>
      <c r="BJ140" s="28"/>
      <c r="BK140" s="25">
        <f>DQ140</f>
        <v>35.041810259886006</v>
      </c>
      <c r="BL140" s="28"/>
      <c r="BM140" s="24">
        <f>BK140+$BM$3</f>
        <v>42.291810259886006</v>
      </c>
      <c r="BN140" s="24">
        <f t="shared" si="241"/>
        <v>57.041810259886006</v>
      </c>
      <c r="BO140" s="24">
        <f>BK140+$BO$3</f>
        <v>50.241810259886009</v>
      </c>
      <c r="BP140" s="94">
        <f>IF(Polymers_Data!AJ140=1,0.5*BO140+0.5*BN140,IF(Polymers_Data!AJ140=2,0.7*BO140+0.3*BN140,IF(Polymers_Data!AJ140=3,MAXA(MINA(BN140,BO140),BM140),IF(Polymers_Data!AJ140=4,0.7*BO140+0.3*BM140,IF(Polymers_Data!AJ140=5,0.5*BO140+0.5*BM140,"ERR")))))</f>
        <v>50.241810259886009</v>
      </c>
      <c r="BQ140" s="94">
        <v>0</v>
      </c>
      <c r="BR140" s="94">
        <f t="shared" si="203"/>
        <v>50.241810259886009</v>
      </c>
      <c r="BS140" s="24">
        <f t="shared" si="208"/>
        <v>47.741810259886009</v>
      </c>
      <c r="BT140" s="6"/>
      <c r="BU140" s="31">
        <f>VLOOKUP(A140,'[2]Price Curves'!$C$8:$IV$367,'[2]Price Curves'!$AW$1)</f>
        <v>29.824176471861428</v>
      </c>
      <c r="BV140" s="24">
        <f t="shared" si="211"/>
        <v>10.041810259886002</v>
      </c>
      <c r="BW140" s="24">
        <f t="shared" si="209"/>
        <v>17.041810259886002</v>
      </c>
      <c r="BX140" s="24">
        <f>BV140+23.861</f>
        <v>33.902810259886003</v>
      </c>
      <c r="BY140" s="24">
        <f t="shared" si="242"/>
        <v>24.041810259886002</v>
      </c>
      <c r="BZ140" s="24">
        <f>IF(Monomers_Data!F140=1,0.5*BY140+0.5*BX140,IF(Monomers_Data!F140=2,0.7*BY140+0.3*BX140,IF(Monomers_Data!F140=3,MAXA(MINA(BX140,BY140),BW140),IF(Monomers_Data!F140=4,0.7*BY140+0.3*BW140,IF(Monomers_Data!F140=5,0.5*BY140+0.5*BW140,"ERR")))))</f>
        <v>24.041810259886002</v>
      </c>
      <c r="CA140" s="24"/>
      <c r="CB140" s="40">
        <f t="shared" si="199"/>
        <v>24.041810259886002</v>
      </c>
      <c r="CC140" s="24">
        <f>EP140</f>
        <v>21.441810259886005</v>
      </c>
      <c r="CD140" s="24">
        <f>CB140+2</f>
        <v>26.041810259886002</v>
      </c>
      <c r="CE140" s="26">
        <f t="shared" si="243"/>
        <v>24.291810259886002</v>
      </c>
      <c r="CF140" s="6"/>
      <c r="CG140" s="5">
        <f>VLOOKUP(A140,'[2]Price Curves'!$C$8:$BH$367,'[2]Price Curves'!$AY$1)</f>
        <v>50.244132196266193</v>
      </c>
      <c r="CH140" s="6">
        <f t="shared" si="223"/>
        <v>11.878045436469549</v>
      </c>
      <c r="CI140" s="6">
        <f t="shared" si="224"/>
        <v>16.041810259886002</v>
      </c>
      <c r="CJ140" s="6">
        <f t="shared" si="224"/>
        <v>22.041810259886002</v>
      </c>
      <c r="CK140" s="6">
        <f t="shared" si="224"/>
        <v>18.041810259886002</v>
      </c>
      <c r="CL140" s="47">
        <f>IF(Monomers_Data!P140=1,0.5*CK140+0.5*CJ140,IF(Monomers_Data!P140=2,0.7*CK140+0.3*CJ140,IF(Monomers_Data!P140=3,MAXA(MINA(CJ140,CK140),CI140),IF(Monomers_Data!P140=4,0.7*CK140+0.3*CI140,IF(Monomers_Data!P140=5,0.5*CK140+0.5*CI140,"ERR")))))</f>
        <v>18.041810259886002</v>
      </c>
      <c r="CM140" s="47">
        <f t="shared" si="244"/>
        <v>18.878045436469549</v>
      </c>
      <c r="CN140" s="47"/>
      <c r="CO140" s="34">
        <f t="shared" si="226"/>
        <v>18.041810259886002</v>
      </c>
      <c r="CP140" s="47">
        <v>1.5</v>
      </c>
      <c r="CQ140" s="87">
        <f t="shared" si="245"/>
        <v>19.541810259886002</v>
      </c>
      <c r="CR140" s="6">
        <f t="shared" si="246"/>
        <v>6.2478094057735891</v>
      </c>
      <c r="CS140" s="60">
        <f t="shared" si="247"/>
        <v>6.2478094057735891</v>
      </c>
      <c r="CT140" s="63">
        <f>CB140</f>
        <v>24.041810259886002</v>
      </c>
      <c r="CU140" s="6">
        <f t="shared" si="220"/>
        <v>26.541810259886002</v>
      </c>
      <c r="CV140" s="6">
        <f>CT140+$CV$3</f>
        <v>41.041810259886006</v>
      </c>
      <c r="CW140" s="6">
        <f>CT140+$CW$3</f>
        <v>34.041810259886006</v>
      </c>
      <c r="CX140" s="24">
        <f>IF(Polymers_Data!BU140=1,0.5*CW140+0.5*CV140,IF(Polymers_Data!BU140=2,0.7*CW140+0.3*CV140,IF(Polymers_Data!BU140=3,MAXA(MINA(CV140,CW140),CU140),IF(Polymers_Data!BU140=4,0.7*CW140+0.3*CU140,IF(Polymers_Data!BU140=5,0.5*CW140+0.5*CU140,"ERR")))))</f>
        <v>36.141810259886</v>
      </c>
      <c r="CY140" s="177">
        <f t="shared" si="227"/>
        <v>36.141810259886</v>
      </c>
      <c r="CZ140" s="5">
        <v>0</v>
      </c>
      <c r="DA140" s="6">
        <f t="shared" si="210"/>
        <v>0</v>
      </c>
      <c r="DB140" s="26"/>
      <c r="DC140" s="6">
        <f t="shared" si="198"/>
        <v>21.441810259886005</v>
      </c>
      <c r="DD140" s="6">
        <f t="shared" si="201"/>
        <v>108.64648809523783</v>
      </c>
      <c r="DE140" s="6">
        <f t="shared" si="248"/>
        <v>22.883167369761093</v>
      </c>
      <c r="DF140" s="6">
        <f t="shared" si="249"/>
        <v>16.141810259886004</v>
      </c>
      <c r="DG140" s="6">
        <f t="shared" si="232"/>
        <v>46.441810259886005</v>
      </c>
      <c r="DH140" s="24">
        <f t="shared" si="250"/>
        <v>27.441810259886005</v>
      </c>
      <c r="DI140" s="6">
        <f>IF(Monomers_Data!AE140=1,0.5*DH140+0.5*DG140,IF(Monomers_Data!AE140=2,0.7*DH140+0.3*DG140,IF(Monomers_Data!AE140=3,MAXA(MINA(DG140,DH140),DF140),IF(Monomers_Data!AE140=4,0.7*DH140+0.3*DF140,IF(Monomers_Data!AE140=5,0.5*DH140+0.5*DF140,"ERR")))))</f>
        <v>27.441810259886005</v>
      </c>
      <c r="DJ140" s="47">
        <f t="shared" si="230"/>
        <v>27.441810259886005</v>
      </c>
      <c r="DK140" s="26">
        <f t="shared" si="213"/>
        <v>604.81749812788757</v>
      </c>
      <c r="DL140" s="6">
        <f>CB140</f>
        <v>24.041810259886002</v>
      </c>
      <c r="DM140" s="6">
        <f t="shared" si="221"/>
        <v>26.541810259886002</v>
      </c>
      <c r="DN140" s="6">
        <f>DL140+$DN$3</f>
        <v>47.041810259886006</v>
      </c>
      <c r="DO140" s="24">
        <f>DL140+$DO$3</f>
        <v>35.041810259886006</v>
      </c>
      <c r="DP140" s="6">
        <f>IF(Monomers_Data!AE140=1,0.5*DO140+0.5*DN140,IF(Monomers_Data!AE140=2,0.7*DO140+0.3*DN140,IF(Monomers_Data!AE140=3,MAXA(MINA(DN140,DO140),DM140),IF(Monomers_Data!AE140=4,0.7*DO140+0.3*DM140,IF(Monomers_Data!AE140=5,0.5*DO140+0.5*DM140,"ERR")))))</f>
        <v>35.041810259886006</v>
      </c>
      <c r="DQ140" s="47">
        <f t="shared" si="225"/>
        <v>35.041810259886006</v>
      </c>
      <c r="DR140" s="26">
        <f t="shared" si="214"/>
        <v>772.32149812788759</v>
      </c>
      <c r="DS140" s="24">
        <f>VLOOKUP(A140,'[2]Price Curves'!$C$8:$BH$367,'[2]Price Curves'!$BC$1)</f>
        <v>23.424999999999901</v>
      </c>
      <c r="DT140" s="6">
        <f t="shared" si="215"/>
        <v>55.773809523809291</v>
      </c>
      <c r="DU140" s="6">
        <f>VLOOKUP(A140,'[2]Price Curves'!$C$8:$BH$367,'[2]Price Curves'!$BG$1)</f>
        <v>0</v>
      </c>
      <c r="DV140" s="5">
        <f t="shared" si="251"/>
        <v>81.433333333333081</v>
      </c>
      <c r="DW140" s="58">
        <f t="shared" si="252"/>
        <v>165.83333333333309</v>
      </c>
      <c r="DX140" s="58">
        <f t="shared" si="253"/>
        <v>108.64648809523783</v>
      </c>
      <c r="DY140" s="24">
        <f t="shared" si="254"/>
        <v>110.83333333333309</v>
      </c>
      <c r="DZ140" s="24"/>
      <c r="EA140" s="186">
        <f t="shared" si="255"/>
        <v>108.64648809523783</v>
      </c>
      <c r="EB140" s="186">
        <f t="shared" si="202"/>
        <v>108.64648809523783</v>
      </c>
      <c r="EC140" s="153"/>
      <c r="ED140" s="73">
        <f>'[2]Price Curves'!AM139</f>
        <v>0</v>
      </c>
      <c r="EH140" s="67">
        <f>MAX(EXP(-0.015*((A146-'Export File'!$A$6+30)/365))*$EH$8,0.1)</f>
        <v>0.1</v>
      </c>
      <c r="EJ140" s="112">
        <f t="shared" si="256"/>
        <v>10.041810259886002</v>
      </c>
      <c r="EK140" s="112">
        <f t="shared" si="222"/>
        <v>15.261810259886001</v>
      </c>
      <c r="EL140" s="112">
        <f t="shared" si="257"/>
        <v>28.241810259886002</v>
      </c>
      <c r="EM140" s="112">
        <f t="shared" si="258"/>
        <v>21.441810259886005</v>
      </c>
      <c r="EN140" s="174">
        <f>IF(Monomers_Data!K140=1,0.5*EM140+0.5*EL140,IF(Monomers_Data!K140=2,0.7*EM140+0.3*EL140,IF(Monomers_Data!K140=3,MAXA(MINA(EL140,EM140),EK140),IF(Monomers_Data!K140=4,0.7*EM140+0.3*EK140,IF(Monomers_Data!K140=5,0.5*EM140+0.5*EK140,"ERR")))))</f>
        <v>21.441810259886005</v>
      </c>
      <c r="EP140" s="175">
        <f t="shared" si="205"/>
        <v>21.441810259886005</v>
      </c>
      <c r="EQ140" s="112">
        <f>VLOOKUP(A140,'[2]Price Curves'!$C$8:$BH$367,'[2]Price Curves'!$BH$1)</f>
        <v>0</v>
      </c>
      <c r="ER140" s="112">
        <f>VLOOKUP(A140,'[2]Price Curves'!$C$8:$BH$367,'[2]Price Curves'!$BA$1)</f>
        <v>51.468581493506427</v>
      </c>
      <c r="ES140" s="161">
        <f t="shared" si="259"/>
        <v>-13.798192180435176</v>
      </c>
      <c r="ET140" s="112">
        <f t="shared" si="260"/>
        <v>17.041810259886002</v>
      </c>
      <c r="EU140" s="192">
        <f t="shared" si="261"/>
        <v>1.621809039725413</v>
      </c>
      <c r="EV140" s="112">
        <f t="shared" si="262"/>
        <v>15.151566746213931</v>
      </c>
      <c r="EW140" s="112">
        <f>IF(Monomers_Data!U140=1,0.5*EU140+0.5*ET140,IF(Monomers_Data!U140=2,0.7*EU140+0.3*ET140,IF(Monomers_Data!U140=3,MAXA(MINA(ET140,EU140),ES140),IF(Monomers_Data!U140=4,0.7*EU140+0.3*ES140,IF(Monomers_Data!U140=5,0.5*EU140+0.5*ES140,"ERR")))))</f>
        <v>6.2478094057735891</v>
      </c>
      <c r="EX140" s="24">
        <f t="shared" si="265"/>
        <v>6.2478094057735891</v>
      </c>
      <c r="EY140" s="211">
        <f>VLOOKUP(A140,'[2]Price Curves'!$C$8:$BH$367,'[2]Price Curves'!$BE$1)</f>
        <v>4.6619999999999999</v>
      </c>
      <c r="EZ140" s="112">
        <f t="shared" si="228"/>
        <v>71.225799999999992</v>
      </c>
      <c r="FA140">
        <f t="shared" si="263"/>
        <v>68.951000000000008</v>
      </c>
    </row>
    <row r="141" spans="1:157" ht="14.4" thickBot="1" x14ac:dyDescent="0.35">
      <c r="A141" s="113">
        <f t="shared" si="264"/>
        <v>41000</v>
      </c>
      <c r="C141" s="52">
        <f>CB141</f>
        <v>23.872515019812649</v>
      </c>
      <c r="D141" s="28"/>
      <c r="E141" s="24">
        <f>C141+$E$3</f>
        <v>32.872515019812653</v>
      </c>
      <c r="F141" s="24">
        <f>C141+$F$3</f>
        <v>45.872515019812653</v>
      </c>
      <c r="G141" s="24">
        <f>C141+$G$3</f>
        <v>39.072515019812649</v>
      </c>
      <c r="H141" s="40">
        <f>IF(Polymers_Data!F141=1,0.5*G141+0.5*F141,IF(Polymers_Data!F141=2,0.7*G141+0.3*F141,IF(Polymers_Data!F141=3,MAXA(MINA(F141,G141),E141),IF(Polymers_Data!F141=4,0.7*G141+0.3*E141,IF(Polymers_Data!F141=5,0.5*G141+0.5*E141,"ERR")))))</f>
        <v>39.072515019812649</v>
      </c>
      <c r="I141" s="116">
        <v>0</v>
      </c>
      <c r="J141" s="116">
        <f t="shared" si="233"/>
        <v>39.072515019812649</v>
      </c>
      <c r="K141" s="65">
        <f t="shared" si="212"/>
        <v>41.072515019812649</v>
      </c>
      <c r="L141" s="91">
        <f>AB141+$L$3</f>
        <v>41.372515019812653</v>
      </c>
      <c r="M141" s="92">
        <f t="shared" si="229"/>
        <v>42.372515019812653</v>
      </c>
      <c r="N141" s="93">
        <f>L141+$N$3</f>
        <v>40.372515019812653</v>
      </c>
      <c r="O141" s="25">
        <f>C141+$O$3</f>
        <v>26.372515019812649</v>
      </c>
      <c r="P141" s="24">
        <f>C141+$P$3</f>
        <v>44.372515019812653</v>
      </c>
      <c r="Q141" s="24">
        <f>C141+$Q$3</f>
        <v>36.122515019812653</v>
      </c>
      <c r="R141" s="28"/>
      <c r="S141" s="37">
        <f t="shared" si="234"/>
        <v>35.572515019812649</v>
      </c>
      <c r="T141" s="40"/>
      <c r="U141" s="25">
        <f t="shared" si="216"/>
        <v>28.872515019812649</v>
      </c>
      <c r="V141" s="24">
        <f t="shared" si="217"/>
        <v>43.372515019812653</v>
      </c>
      <c r="W141" s="24">
        <f t="shared" si="218"/>
        <v>35.872515019812653</v>
      </c>
      <c r="X141" s="41"/>
      <c r="Y141" s="40">
        <f>IF(Polymers_Data!BA141=1,0.5*W141+0.5*V141,IF(Polymers_Data!BA141=2,0.7*W141+0.3*V141,IF(Polymers_Data!BA141=3,MAXA(MINA(V141,W141),U141),IF(Polymers_Data!BA141=4,0.7*W141+0.3*U141,IF(Polymers_Data!BA141=5,0.5*W141+0.5*U141,"ERR")))))</f>
        <v>35.872515019812653</v>
      </c>
      <c r="Z141" s="24">
        <v>0</v>
      </c>
      <c r="AA141" s="40">
        <f t="shared" si="200"/>
        <v>35.872515019812653</v>
      </c>
      <c r="AB141" s="40">
        <f t="shared" si="143"/>
        <v>36.872515019812653</v>
      </c>
      <c r="AC141" s="143">
        <f t="shared" si="235"/>
        <v>37.572515019812649</v>
      </c>
      <c r="AD141" s="97">
        <f t="shared" si="236"/>
        <v>39.372515019812653</v>
      </c>
      <c r="AE141" s="27">
        <f>C141+11.33</f>
        <v>35.202515019812651</v>
      </c>
      <c r="AF141" s="27">
        <f>C141+27</f>
        <v>50.872515019812653</v>
      </c>
      <c r="AG141" s="27">
        <f>C141+17.68</f>
        <v>41.552515019812645</v>
      </c>
      <c r="AH141" s="28"/>
      <c r="AI141" s="37">
        <f t="shared" si="237"/>
        <v>42.072515019812649</v>
      </c>
      <c r="AJ141" s="34">
        <f t="shared" si="238"/>
        <v>44.872515019812653</v>
      </c>
      <c r="AK141" s="25">
        <f t="shared" si="231"/>
        <v>19.372515019812649</v>
      </c>
      <c r="AL141" s="28"/>
      <c r="AM141" s="24">
        <f>AK141+$AM$3</f>
        <v>32.17251501981265</v>
      </c>
      <c r="AN141" s="24">
        <f>AK141+$AN$3</f>
        <v>43.372515019812653</v>
      </c>
      <c r="AO141" s="24">
        <f>AK141+$AO$3</f>
        <v>37.272515019812644</v>
      </c>
      <c r="AP141" s="116">
        <f>IF(Polymers_Data!AE141=1,0.5*AO141+0.5*AN141,IF(Polymers_Data!AE141=2,0.7*AO141+0.3*AN141,IF(Polymers_Data!AE141=3,MAXA(MINA(AN141,AO141),AM141),IF(Polymers_Data!AE141=4,0.7*AO141+0.3*AM141,IF(Polymers_Data!AE141=5,0.5*AO141+0.5*AM141,"ERR")))))</f>
        <v>37.272515019812644</v>
      </c>
      <c r="AQ141" s="116">
        <f>IF(Polymers_Data!AE141=1,0.5*AO141+0.5*AN141,IF(Polymers_Data!AE141=2,0.7*AO141+0.3*AN141,IF(Polymers_Data!AE141=3,MAXA(MINA(AN141,AO141),AM141),IF(Polymers_Data!AE141=4,0.7*AO141+0.3*AM141,IF(Polymers_Data!AE141=5,0.5*AO141+0.5*AM141,"ERR")))))</f>
        <v>37.272515019812644</v>
      </c>
      <c r="AR141" s="24">
        <f t="shared" si="206"/>
        <v>29.372515019812649</v>
      </c>
      <c r="AS141" s="24">
        <f t="shared" si="207"/>
        <v>43.122515019812653</v>
      </c>
      <c r="AT141" s="24">
        <f t="shared" si="219"/>
        <v>34.762515019812653</v>
      </c>
      <c r="AU141" s="24">
        <f>IF(Polymers_Data!BP141=1,0.5*AT141+0.5*AS141,IF(Polymers_Data!BP141=2,0.7*AT141+0.3*AS141,IF(Polymers_Data!BP141=3,MAXA(MINA(AS141,AT141),AR141),IF(Polymers_Data!BP141=4,0.7*AT141+0.3*AR141,IF(Polymers_Data!BP141=5,0.3*AT141+0.7*AR141,"ERR")))))</f>
        <v>34.762515019812653</v>
      </c>
      <c r="AV141" s="24"/>
      <c r="AW141" s="24">
        <f t="shared" si="204"/>
        <v>34.762515019812653</v>
      </c>
      <c r="AX141" s="15"/>
      <c r="AY141" s="52">
        <f t="shared" si="239"/>
        <v>23.872515019812649</v>
      </c>
      <c r="AZ141" s="28"/>
      <c r="BA141" s="24">
        <f>AY141+$BA$3</f>
        <v>41.372515019812653</v>
      </c>
      <c r="BB141" s="24">
        <f>AY141+$BB$3</f>
        <v>83.872515019812653</v>
      </c>
      <c r="BC141" s="24">
        <f>AY141+$BC$3</f>
        <v>63.372515019812653</v>
      </c>
      <c r="BD141" s="116">
        <f>IF(Polymers_Data!BZ141=1,0.5*BC141+0.5*BB141,IF(Polymers_Data!BZ141=2,0.7*BC141+0.3*BB141,IF(Polymers_Data!BZ141=3,MAXA(MINA(BB141,BC141),BA141),IF(Polymers_Data!BZ141=4,0.7*BC141+0.3*BA141,IF(Polymers_Data!BZ141=5,0.5*BC141+0.5*BA141,"ERR")))))</f>
        <v>63.372515019812653</v>
      </c>
      <c r="BE141" s="40">
        <f>IF(Polymers_Data!BZ141=1,0.5*BC141+0.5*BB141,IF(Polymers_Data!BZ141=2,0.7*BC141+0.3*BB141,IF(Polymers_Data!BZ141=3,MAXA(MINA(BB141,BC141),BA141),IF(Polymers_Data!BZ141=4,0.7*BC141+0.3*BA141,IF(Polymers_Data!BZ141=5,0.5*BC141+0.5*BA141,"ERR")))))</f>
        <v>63.372515019812653</v>
      </c>
      <c r="BF141" s="28"/>
      <c r="BG141" s="28"/>
      <c r="BH141" s="28"/>
      <c r="BI141" s="53">
        <f t="shared" si="240"/>
        <v>63.372515019812653</v>
      </c>
      <c r="BJ141" s="28"/>
      <c r="BK141" s="25">
        <f>DQ141</f>
        <v>34.872515019812653</v>
      </c>
      <c r="BL141" s="28"/>
      <c r="BM141" s="24">
        <f>BK141+$BM$3</f>
        <v>42.122515019812653</v>
      </c>
      <c r="BN141" s="24">
        <f t="shared" si="241"/>
        <v>56.872515019812653</v>
      </c>
      <c r="BO141" s="24">
        <f>BK141+$BO$3</f>
        <v>50.072515019812656</v>
      </c>
      <c r="BP141" s="94">
        <f>IF(Polymers_Data!AJ141=1,0.5*BO141+0.5*BN141,IF(Polymers_Data!AJ141=2,0.7*BO141+0.3*BN141,IF(Polymers_Data!AJ141=3,MAXA(MINA(BN141,BO141),BM141),IF(Polymers_Data!AJ141=4,0.7*BO141+0.3*BM141,IF(Polymers_Data!AJ141=5,0.5*BO141+0.5*BM141,"ERR")))))</f>
        <v>50.072515019812656</v>
      </c>
      <c r="BQ141" s="94">
        <v>0</v>
      </c>
      <c r="BR141" s="94">
        <f t="shared" si="203"/>
        <v>50.072515019812656</v>
      </c>
      <c r="BS141" s="24">
        <f t="shared" si="208"/>
        <v>47.572515019812656</v>
      </c>
      <c r="BT141" s="6"/>
      <c r="BU141" s="31">
        <f>VLOOKUP(A141,'[2]Price Curves'!$C$8:$IV$367,'[2]Price Curves'!$AW$1)</f>
        <v>29.321369608843568</v>
      </c>
      <c r="BV141" s="24">
        <f t="shared" si="211"/>
        <v>9.8725150198126492</v>
      </c>
      <c r="BW141" s="24">
        <f t="shared" si="209"/>
        <v>16.872515019812649</v>
      </c>
      <c r="BX141" s="24">
        <f>BV141+23.861</f>
        <v>33.73351501981265</v>
      </c>
      <c r="BY141" s="24">
        <f t="shared" si="242"/>
        <v>23.872515019812649</v>
      </c>
      <c r="BZ141" s="24">
        <f>IF(Monomers_Data!F141=1,0.5*BY141+0.5*BX141,IF(Monomers_Data!F141=2,0.7*BY141+0.3*BX141,IF(Monomers_Data!F141=3,MAXA(MINA(BX141,BY141),BW141),IF(Monomers_Data!F141=4,0.7*BY141+0.3*BW141,IF(Monomers_Data!F141=5,0.5*BY141+0.5*BW141,"ERR")))))</f>
        <v>23.872515019812649</v>
      </c>
      <c r="CA141" s="24"/>
      <c r="CB141" s="40">
        <f t="shared" si="199"/>
        <v>23.872515019812649</v>
      </c>
      <c r="CC141" s="24">
        <f>EP141</f>
        <v>21.272515019812651</v>
      </c>
      <c r="CD141" s="24">
        <f>CB141+2</f>
        <v>25.872515019812649</v>
      </c>
      <c r="CE141" s="26">
        <f t="shared" si="243"/>
        <v>24.122515019812649</v>
      </c>
      <c r="CF141" s="6"/>
      <c r="CG141" s="5">
        <f>VLOOKUP(A141,'[2]Price Curves'!$C$8:$BH$367,'[2]Price Curves'!$AY$1)</f>
        <v>48.846221083673328</v>
      </c>
      <c r="CH141" s="6">
        <f t="shared" si="223"/>
        <v>11.547569996140265</v>
      </c>
      <c r="CI141" s="6">
        <f t="shared" si="224"/>
        <v>15.872515019812649</v>
      </c>
      <c r="CJ141" s="6">
        <f t="shared" si="224"/>
        <v>21.872515019812649</v>
      </c>
      <c r="CK141" s="6">
        <f t="shared" si="224"/>
        <v>17.872515019812649</v>
      </c>
      <c r="CL141" s="47">
        <f>IF(Monomers_Data!P141=1,0.5*CK141+0.5*CJ141,IF(Monomers_Data!P141=2,0.7*CK141+0.3*CJ141,IF(Monomers_Data!P141=3,MAXA(MINA(CJ141,CK141),CI141),IF(Monomers_Data!P141=4,0.7*CK141+0.3*CI141,IF(Monomers_Data!P141=5,0.5*CK141+0.5*CI141,"ERR")))))</f>
        <v>17.872515019812649</v>
      </c>
      <c r="CM141" s="47">
        <f t="shared" si="244"/>
        <v>18.547569996140265</v>
      </c>
      <c r="CN141" s="47"/>
      <c r="CO141" s="34">
        <f t="shared" si="226"/>
        <v>17.872515019812649</v>
      </c>
      <c r="CP141" s="47">
        <v>1.5</v>
      </c>
      <c r="CQ141" s="87">
        <f t="shared" si="245"/>
        <v>19.372515019812649</v>
      </c>
      <c r="CR141" s="6">
        <f t="shared" si="246"/>
        <v>6.53295479255583</v>
      </c>
      <c r="CS141" s="60">
        <f t="shared" si="247"/>
        <v>6.53295479255583</v>
      </c>
      <c r="CT141" s="63">
        <f>CB141</f>
        <v>23.872515019812649</v>
      </c>
      <c r="CU141" s="6">
        <f t="shared" si="220"/>
        <v>26.372515019812649</v>
      </c>
      <c r="CV141" s="6">
        <f>CT141+$CV$3</f>
        <v>40.872515019812653</v>
      </c>
      <c r="CW141" s="6">
        <f>CT141+$CW$3</f>
        <v>33.872515019812653</v>
      </c>
      <c r="CX141" s="24">
        <f>IF(Polymers_Data!BU141=1,0.5*CW141+0.5*CV141,IF(Polymers_Data!BU141=2,0.7*CW141+0.3*CV141,IF(Polymers_Data!BU141=3,MAXA(MINA(CV141,CW141),CU141),IF(Polymers_Data!BU141=4,0.7*CW141+0.3*CU141,IF(Polymers_Data!BU141=5,0.5*CW141+0.5*CU141,"ERR")))))</f>
        <v>35.972515019812647</v>
      </c>
      <c r="CY141" s="177">
        <f t="shared" si="227"/>
        <v>35.972515019812647</v>
      </c>
      <c r="CZ141" s="5">
        <v>0</v>
      </c>
      <c r="DA141" s="6">
        <f t="shared" si="210"/>
        <v>0</v>
      </c>
      <c r="DB141" s="26"/>
      <c r="DC141" s="6">
        <f t="shared" si="198"/>
        <v>21.272515019812651</v>
      </c>
      <c r="DD141" s="6">
        <f t="shared" si="201"/>
        <v>108.71583333333305</v>
      </c>
      <c r="DE141" s="6">
        <f t="shared" si="248"/>
        <v>22.842304388064033</v>
      </c>
      <c r="DF141" s="6">
        <f t="shared" si="249"/>
        <v>15.972515019812651</v>
      </c>
      <c r="DG141" s="6">
        <f t="shared" si="232"/>
        <v>46.272515019812651</v>
      </c>
      <c r="DH141" s="24">
        <f t="shared" si="250"/>
        <v>27.272515019812651</v>
      </c>
      <c r="DI141" s="6">
        <f>IF(Monomers_Data!AE141=1,0.5*DH141+0.5*DG141,IF(Monomers_Data!AE141=2,0.7*DH141+0.3*DG141,IF(Monomers_Data!AE141=3,MAXA(MINA(DG141,DH141),DF141),IF(Monomers_Data!AE141=4,0.7*DH141+0.3*DF141,IF(Monomers_Data!AE141=5,0.5*DH141+0.5*DF141,"ERR")))))</f>
        <v>27.272515019812651</v>
      </c>
      <c r="DJ141" s="47">
        <f t="shared" si="230"/>
        <v>27.272515019812651</v>
      </c>
      <c r="DK141" s="26">
        <f t="shared" si="213"/>
        <v>601.08623103667082</v>
      </c>
      <c r="DL141" s="6">
        <f>CB141</f>
        <v>23.872515019812649</v>
      </c>
      <c r="DM141" s="6">
        <f t="shared" si="221"/>
        <v>26.372515019812649</v>
      </c>
      <c r="DN141" s="6">
        <f>DL141+$DN$3</f>
        <v>46.872515019812653</v>
      </c>
      <c r="DO141" s="24">
        <f>DL141+$DO$3</f>
        <v>34.872515019812653</v>
      </c>
      <c r="DP141" s="6">
        <f>IF(Monomers_Data!AE141=1,0.5*DO141+0.5*DN141,IF(Monomers_Data!AE141=2,0.7*DO141+0.3*DN141,IF(Monomers_Data!AE141=3,MAXA(MINA(DN141,DO141),DM141),IF(Monomers_Data!AE141=4,0.7*DO141+0.3*DM141,IF(Monomers_Data!AE141=5,0.5*DO141+0.5*DM141,"ERR")))))</f>
        <v>34.872515019812653</v>
      </c>
      <c r="DQ141" s="47">
        <f t="shared" si="225"/>
        <v>34.872515019812653</v>
      </c>
      <c r="DR141" s="26">
        <f t="shared" si="214"/>
        <v>768.59023103667096</v>
      </c>
      <c r="DS141" s="24">
        <f>VLOOKUP(A141,'[2]Price Curves'!$C$8:$BH$367,'[2]Price Curves'!$BC$1)</f>
        <v>23.4499999999999</v>
      </c>
      <c r="DT141" s="6">
        <f t="shared" si="215"/>
        <v>55.833333333333087</v>
      </c>
      <c r="DU141" s="6">
        <f>VLOOKUP(A141,'[2]Price Curves'!$C$8:$BH$367,'[2]Price Curves'!$BG$1)</f>
        <v>0</v>
      </c>
      <c r="DV141" s="5">
        <f t="shared" si="251"/>
        <v>81.492857142856906</v>
      </c>
      <c r="DW141" s="58">
        <f t="shared" si="252"/>
        <v>165.89285714285691</v>
      </c>
      <c r="DX141" s="58">
        <f t="shared" si="253"/>
        <v>108.71583333333305</v>
      </c>
      <c r="DY141" s="24">
        <f t="shared" si="254"/>
        <v>110.89285714285691</v>
      </c>
      <c r="DZ141" s="24"/>
      <c r="EA141" s="186">
        <f t="shared" si="255"/>
        <v>108.71583333333305</v>
      </c>
      <c r="EB141" s="186">
        <f t="shared" si="202"/>
        <v>108.71583333333305</v>
      </c>
      <c r="EC141" s="153"/>
      <c r="ED141" s="73">
        <f>'[2]Price Curves'!AM140</f>
        <v>0</v>
      </c>
      <c r="EH141" s="67">
        <f>MAX(EXP(-0.015*((A147-'Export File'!$A$6+30)/365))*$EH$8,0.1)</f>
        <v>0.1</v>
      </c>
      <c r="EJ141" s="112">
        <f t="shared" si="256"/>
        <v>9.8725150198126492</v>
      </c>
      <c r="EK141" s="112">
        <f t="shared" si="222"/>
        <v>15.092515019812648</v>
      </c>
      <c r="EL141" s="112">
        <f t="shared" si="257"/>
        <v>28.072515019812649</v>
      </c>
      <c r="EM141" s="112">
        <f t="shared" si="258"/>
        <v>21.272515019812651</v>
      </c>
      <c r="EN141" s="174">
        <f>IF(Monomers_Data!K141=1,0.5*EM141+0.5*EL141,IF(Monomers_Data!K141=2,0.7*EM141+0.3*EL141,IF(Monomers_Data!K141=3,MAXA(MINA(EL141,EM141),EK141),IF(Monomers_Data!K141=4,0.7*EM141+0.3*EK141,IF(Monomers_Data!K141=5,0.5*EM141+0.5*EK141,"ERR")))))</f>
        <v>21.272515019812651</v>
      </c>
      <c r="EP141" s="175">
        <f t="shared" si="205"/>
        <v>21.272515019812651</v>
      </c>
      <c r="EQ141" s="112">
        <f>VLOOKUP(A141,'[2]Price Curves'!$C$8:$BH$367,'[2]Price Curves'!$BH$1)</f>
        <v>0</v>
      </c>
      <c r="ER141" s="112">
        <f>VLOOKUP(A141,'[2]Price Curves'!$C$8:$BH$367,'[2]Price Curves'!$BA$1)</f>
        <v>47.76402331632643</v>
      </c>
      <c r="ES141" s="161">
        <f t="shared" si="259"/>
        <v>-12.66908562949255</v>
      </c>
      <c r="ET141" s="112">
        <f t="shared" si="260"/>
        <v>16.872515019812649</v>
      </c>
      <c r="EU141" s="192">
        <f t="shared" si="261"/>
        <v>2.1017146951600498</v>
      </c>
      <c r="EV141" s="112">
        <f t="shared" si="262"/>
        <v>15.02374883995855</v>
      </c>
      <c r="EW141" s="112">
        <f>IF(Monomers_Data!U141=1,0.5*EU141+0.5*ET141,IF(Monomers_Data!U141=2,0.7*EU141+0.3*ET141,IF(Monomers_Data!U141=3,MAXA(MINA(ET141,EU141),ES141),IF(Monomers_Data!U141=4,0.7*EU141+0.3*ES141,IF(Monomers_Data!U141=5,0.5*EU141+0.5*ES141,"ERR")))))</f>
        <v>6.53295479255583</v>
      </c>
      <c r="EX141" s="24">
        <f t="shared" si="265"/>
        <v>6.53295479255583</v>
      </c>
      <c r="EY141" s="211">
        <f>VLOOKUP(A141,'[2]Price Curves'!$C$8:$BH$367,'[2]Price Curves'!$BE$1)</f>
        <v>4.5199999999999996</v>
      </c>
      <c r="EZ141" s="112">
        <f t="shared" si="228"/>
        <v>68.967999999999989</v>
      </c>
      <c r="FA141">
        <f t="shared" si="263"/>
        <v>67.45999999999998</v>
      </c>
    </row>
    <row r="142" spans="1:157" ht="14.4" thickBot="1" x14ac:dyDescent="0.35">
      <c r="A142" s="113">
        <f t="shared" si="264"/>
        <v>41030</v>
      </c>
      <c r="C142" s="52">
        <f t="shared" ref="C142:C147" si="266">CB142</f>
        <v>23.892218198200094</v>
      </c>
      <c r="D142" s="28"/>
      <c r="E142" s="24">
        <f t="shared" ref="E142:E147" si="267">C142+$E$3</f>
        <v>32.892218198200098</v>
      </c>
      <c r="F142" s="24">
        <f t="shared" ref="F142:F147" si="268">C142+$F$3</f>
        <v>45.892218198200098</v>
      </c>
      <c r="G142" s="24">
        <f t="shared" ref="G142:G147" si="269">C142+$G$3</f>
        <v>39.092218198200094</v>
      </c>
      <c r="H142" s="40">
        <f>IF(Polymers_Data!F142=1,0.5*G142+0.5*F142,IF(Polymers_Data!F142=2,0.7*G142+0.3*F142,IF(Polymers_Data!F142=3,MAXA(MINA(F142,G142),E142),IF(Polymers_Data!F142=4,0.7*G142+0.3*E142,IF(Polymers_Data!F142=5,0.5*G142+0.5*E142,"ERR")))))</f>
        <v>39.092218198200094</v>
      </c>
      <c r="I142" s="116">
        <v>0</v>
      </c>
      <c r="J142" s="116">
        <f t="shared" si="233"/>
        <v>39.092218198200094</v>
      </c>
      <c r="K142" s="65">
        <f t="shared" si="212"/>
        <v>41.092218198200094</v>
      </c>
      <c r="L142" s="91">
        <f t="shared" ref="L142:L147" si="270">AB142+$L$3</f>
        <v>41.392218198200098</v>
      </c>
      <c r="M142" s="92">
        <f t="shared" si="229"/>
        <v>42.392218198200098</v>
      </c>
      <c r="N142" s="93">
        <f t="shared" ref="N142:N147" si="271">L142+$N$3</f>
        <v>40.392218198200098</v>
      </c>
      <c r="O142" s="25">
        <f t="shared" ref="O142:O147" si="272">C142+$O$3</f>
        <v>26.392218198200094</v>
      </c>
      <c r="P142" s="24">
        <f t="shared" ref="P142:P147" si="273">C142+$P$3</f>
        <v>44.392218198200098</v>
      </c>
      <c r="Q142" s="24">
        <f t="shared" ref="Q142:Q147" si="274">C142+$Q$3</f>
        <v>36.142218198200098</v>
      </c>
      <c r="R142" s="28"/>
      <c r="S142" s="37">
        <f t="shared" si="234"/>
        <v>35.592218198200094</v>
      </c>
      <c r="T142" s="40"/>
      <c r="U142" s="25">
        <f t="shared" si="216"/>
        <v>28.892218198200094</v>
      </c>
      <c r="V142" s="24">
        <f t="shared" si="217"/>
        <v>43.392218198200098</v>
      </c>
      <c r="W142" s="24">
        <f t="shared" si="218"/>
        <v>35.892218198200098</v>
      </c>
      <c r="X142" s="41"/>
      <c r="Y142" s="40">
        <f>IF(Polymers_Data!BA142=1,0.5*W142+0.5*V142,IF(Polymers_Data!BA142=2,0.7*W142+0.3*V142,IF(Polymers_Data!BA142=3,MAXA(MINA(V142,W142),U142),IF(Polymers_Data!BA142=4,0.7*W142+0.3*U142,IF(Polymers_Data!BA142=5,0.5*W142+0.5*U142,"ERR")))))</f>
        <v>35.892218198200098</v>
      </c>
      <c r="Z142" s="24">
        <v>0</v>
      </c>
      <c r="AA142" s="40">
        <f t="shared" ref="AA142:AA147" si="275">W142+Z142</f>
        <v>35.892218198200098</v>
      </c>
      <c r="AB142" s="40">
        <f t="shared" si="143"/>
        <v>36.892218198200098</v>
      </c>
      <c r="AC142" s="143">
        <f t="shared" si="235"/>
        <v>37.592218198200094</v>
      </c>
      <c r="AD142" s="97">
        <f t="shared" si="236"/>
        <v>39.392218198200098</v>
      </c>
      <c r="AE142" s="27">
        <f t="shared" ref="AE142:AE147" si="276">C142+11.33</f>
        <v>35.222218198200096</v>
      </c>
      <c r="AF142" s="27">
        <f t="shared" ref="AF142:AF147" si="277">C142+27</f>
        <v>50.892218198200098</v>
      </c>
      <c r="AG142" s="27">
        <f t="shared" ref="AG142:AG147" si="278">C142+17.68</f>
        <v>41.57221819820009</v>
      </c>
      <c r="AH142" s="28"/>
      <c r="AI142" s="37">
        <f t="shared" si="237"/>
        <v>42.092218198200094</v>
      </c>
      <c r="AJ142" s="34">
        <f t="shared" si="238"/>
        <v>44.892218198200098</v>
      </c>
      <c r="AK142" s="25">
        <f t="shared" si="231"/>
        <v>19.392218198200094</v>
      </c>
      <c r="AL142" s="28"/>
      <c r="AM142" s="24">
        <f t="shared" ref="AM142:AM147" si="279">AK142+$AM$3</f>
        <v>32.192218198200095</v>
      </c>
      <c r="AN142" s="24">
        <f t="shared" ref="AN142:AN147" si="280">AK142+$AN$3</f>
        <v>43.392218198200098</v>
      </c>
      <c r="AO142" s="24">
        <f t="shared" ref="AO142:AO147" si="281">AK142+$AO$3</f>
        <v>37.292218198200089</v>
      </c>
      <c r="AP142" s="116">
        <f>IF(Polymers_Data!AE142=1,0.5*AO142+0.5*AN142,IF(Polymers_Data!AE142=2,0.7*AO142+0.3*AN142,IF(Polymers_Data!AE142=3,MAXA(MINA(AN142,AO142),AM142),IF(Polymers_Data!AE142=4,0.7*AO142+0.3*AM142,IF(Polymers_Data!AE142=5,0.5*AO142+0.5*AM142,"ERR")))))</f>
        <v>37.292218198200089</v>
      </c>
      <c r="AQ142" s="116">
        <f>IF(Polymers_Data!AE142=1,0.5*AO142+0.5*AN142,IF(Polymers_Data!AE142=2,0.7*AO142+0.3*AN142,IF(Polymers_Data!AE142=3,MAXA(MINA(AN142,AO142),AM142),IF(Polymers_Data!AE142=4,0.7*AO142+0.3*AM142,IF(Polymers_Data!AE142=5,0.5*AO142+0.5*AM142,"ERR")))))</f>
        <v>37.292218198200089</v>
      </c>
      <c r="AR142" s="24">
        <f t="shared" si="206"/>
        <v>29.392218198200094</v>
      </c>
      <c r="AS142" s="24">
        <f t="shared" si="207"/>
        <v>43.142218198200098</v>
      </c>
      <c r="AT142" s="24">
        <f t="shared" si="219"/>
        <v>34.782218198200098</v>
      </c>
      <c r="AU142" s="24">
        <f>IF(Polymers_Data!BP142=1,0.5*AT142+0.5*AS142,IF(Polymers_Data!BP142=2,0.7*AT142+0.3*AS142,IF(Polymers_Data!BP142=3,MAXA(MINA(AS142,AT142),AR142),IF(Polymers_Data!BP142=4,0.7*AT142+0.3*AR142,IF(Polymers_Data!BP142=5,0.3*AT142+0.7*AR142,"ERR")))))</f>
        <v>34.782218198200098</v>
      </c>
      <c r="AV142" s="24"/>
      <c r="AW142" s="24">
        <f t="shared" si="204"/>
        <v>34.782218198200098</v>
      </c>
      <c r="AX142" s="15"/>
      <c r="AY142" s="52">
        <f t="shared" si="239"/>
        <v>23.892218198200094</v>
      </c>
      <c r="AZ142" s="28"/>
      <c r="BA142" s="24">
        <f t="shared" ref="BA142:BA147" si="282">AY142+$BA$3</f>
        <v>41.392218198200098</v>
      </c>
      <c r="BB142" s="24">
        <f t="shared" ref="BB142:BB147" si="283">AY142+$BB$3</f>
        <v>83.892218198200098</v>
      </c>
      <c r="BC142" s="24">
        <f t="shared" ref="BC142:BC147" si="284">AY142+$BC$3</f>
        <v>63.392218198200098</v>
      </c>
      <c r="BD142" s="116">
        <f>IF(Polymers_Data!BZ142=1,0.5*BC142+0.5*BB142,IF(Polymers_Data!BZ142=2,0.7*BC142+0.3*BB142,IF(Polymers_Data!BZ142=3,MAXA(MINA(BB142,BC142),BA142),IF(Polymers_Data!BZ142=4,0.7*BC142+0.3*BA142,IF(Polymers_Data!BZ142=5,0.5*BC142+0.5*BA142,"ERR")))))</f>
        <v>63.392218198200098</v>
      </c>
      <c r="BE142" s="40">
        <f>IF(Polymers_Data!BZ142=1,0.5*BC142+0.5*BB142,IF(Polymers_Data!BZ142=2,0.7*BC142+0.3*BB142,IF(Polymers_Data!BZ142=3,MAXA(MINA(BB142,BC142),BA142),IF(Polymers_Data!BZ142=4,0.7*BC142+0.3*BA142,IF(Polymers_Data!BZ142=5,0.5*BC142+0.5*BA142,"ERR")))))</f>
        <v>63.392218198200098</v>
      </c>
      <c r="BF142" s="28"/>
      <c r="BG142" s="28"/>
      <c r="BH142" s="28"/>
      <c r="BI142" s="53">
        <f t="shared" si="240"/>
        <v>63.392218198200098</v>
      </c>
      <c r="BJ142" s="28"/>
      <c r="BK142" s="25">
        <f t="shared" ref="BK142:BK147" si="285">DQ142</f>
        <v>34.892218198200098</v>
      </c>
      <c r="BL142" s="28"/>
      <c r="BM142" s="24">
        <f t="shared" ref="BM142:BM147" si="286">BK142+$BM$3</f>
        <v>42.142218198200098</v>
      </c>
      <c r="BN142" s="24">
        <f t="shared" si="241"/>
        <v>56.892218198200098</v>
      </c>
      <c r="BO142" s="24">
        <f t="shared" ref="BO142:BO147" si="287">BK142+$BO$3</f>
        <v>50.092218198200101</v>
      </c>
      <c r="BP142" s="94">
        <f>IF(Polymers_Data!AJ142=1,0.5*BO142+0.5*BN142,IF(Polymers_Data!AJ142=2,0.7*BO142+0.3*BN142,IF(Polymers_Data!AJ142=3,MAXA(MINA(BN142,BO142),BM142),IF(Polymers_Data!AJ142=4,0.7*BO142+0.3*BM142,IF(Polymers_Data!AJ142=5,0.5*BO142+0.5*BM142,"ERR")))))</f>
        <v>50.092218198200101</v>
      </c>
      <c r="BQ142" s="94">
        <v>0</v>
      </c>
      <c r="BR142" s="94">
        <f t="shared" si="203"/>
        <v>50.092218198200101</v>
      </c>
      <c r="BS142" s="24">
        <f t="shared" si="208"/>
        <v>47.592218198200101</v>
      </c>
      <c r="BT142" s="6"/>
      <c r="BU142" s="31">
        <f>VLOOKUP(A142,'[2]Price Curves'!$C$8:$IV$367,'[2]Price Curves'!$AW$1)</f>
        <v>29.379888048654283</v>
      </c>
      <c r="BV142" s="24">
        <f t="shared" si="211"/>
        <v>9.8922181982000943</v>
      </c>
      <c r="BW142" s="24">
        <f t="shared" si="209"/>
        <v>16.892218198200094</v>
      </c>
      <c r="BX142" s="24">
        <f t="shared" ref="BX142:BX147" si="288">BV142+23.861</f>
        <v>33.753218198200095</v>
      </c>
      <c r="BY142" s="24">
        <f t="shared" si="242"/>
        <v>23.892218198200094</v>
      </c>
      <c r="BZ142" s="24">
        <f>IF(Monomers_Data!F142=1,0.5*BY142+0.5*BX142,IF(Monomers_Data!F142=2,0.7*BY142+0.3*BX142,IF(Monomers_Data!F142=3,MAXA(MINA(BX142,BY142),BW142),IF(Monomers_Data!F142=4,0.7*BY142+0.3*BW142,IF(Monomers_Data!F142=5,0.5*BY142+0.5*BW142,"ERR")))))</f>
        <v>23.892218198200094</v>
      </c>
      <c r="CA142" s="24"/>
      <c r="CB142" s="40">
        <f t="shared" si="199"/>
        <v>23.892218198200094</v>
      </c>
      <c r="CC142" s="24">
        <f t="shared" ref="CC142:CC147" si="289">EP142</f>
        <v>21.292218198200096</v>
      </c>
      <c r="CD142" s="24">
        <f t="shared" ref="CD142:CD147" si="290">CB142+2</f>
        <v>25.892218198200094</v>
      </c>
      <c r="CE142" s="26">
        <f t="shared" si="243"/>
        <v>24.142218198200094</v>
      </c>
      <c r="CF142" s="6"/>
      <c r="CG142" s="5">
        <f>VLOOKUP(A142,'[2]Price Curves'!$C$8:$BH$367,'[2]Price Curves'!$AY$1)</f>
        <v>48.919145570419282</v>
      </c>
      <c r="CH142" s="6">
        <f t="shared" si="223"/>
        <v>11.564809827522287</v>
      </c>
      <c r="CI142" s="6">
        <f t="shared" si="224"/>
        <v>15.892218198200094</v>
      </c>
      <c r="CJ142" s="6">
        <f t="shared" si="224"/>
        <v>21.892218198200094</v>
      </c>
      <c r="CK142" s="6">
        <f t="shared" si="224"/>
        <v>17.892218198200094</v>
      </c>
      <c r="CL142" s="47">
        <f>IF(Monomers_Data!P142=1,0.5*CK142+0.5*CJ142,IF(Monomers_Data!P142=2,0.7*CK142+0.3*CJ142,IF(Monomers_Data!P142=3,MAXA(MINA(CJ142,CK142),CI142),IF(Monomers_Data!P142=4,0.7*CK142+0.3*CI142,IF(Monomers_Data!P142=5,0.5*CK142+0.5*CI142,"ERR")))))</f>
        <v>17.892218198200094</v>
      </c>
      <c r="CM142" s="47">
        <f t="shared" si="244"/>
        <v>18.564809827522289</v>
      </c>
      <c r="CN142" s="47"/>
      <c r="CO142" s="34">
        <f t="shared" si="226"/>
        <v>17.892218198200094</v>
      </c>
      <c r="CP142" s="47">
        <v>1.5</v>
      </c>
      <c r="CQ142" s="87">
        <f t="shared" si="245"/>
        <v>19.392218198200094</v>
      </c>
      <c r="CR142" s="6">
        <f t="shared" si="246"/>
        <v>6.5383515278900264</v>
      </c>
      <c r="CS142" s="60">
        <f t="shared" si="247"/>
        <v>6.5383515278900264</v>
      </c>
      <c r="CT142" s="63">
        <f t="shared" ref="CT142:CT147" si="291">CB142</f>
        <v>23.892218198200094</v>
      </c>
      <c r="CU142" s="6">
        <f t="shared" si="220"/>
        <v>26.392218198200094</v>
      </c>
      <c r="CV142" s="6">
        <f t="shared" ref="CV142:CV147" si="292">CT142+$CV$3</f>
        <v>40.892218198200098</v>
      </c>
      <c r="CW142" s="6">
        <f t="shared" ref="CW142:CW147" si="293">CT142+$CW$3</f>
        <v>33.892218198200098</v>
      </c>
      <c r="CX142" s="24">
        <f>IF(Polymers_Data!BU142=1,0.5*CW142+0.5*CV142,IF(Polymers_Data!BU142=2,0.7*CW142+0.3*CV142,IF(Polymers_Data!BU142=3,MAXA(MINA(CV142,CW142),CU142),IF(Polymers_Data!BU142=4,0.7*CW142+0.3*CU142,IF(Polymers_Data!BU142=5,0.5*CW142+0.5*CU142,"ERR")))))</f>
        <v>35.992218198200092</v>
      </c>
      <c r="CY142" s="177">
        <f t="shared" si="227"/>
        <v>35.992218198200092</v>
      </c>
      <c r="CZ142" s="5">
        <v>0</v>
      </c>
      <c r="DA142" s="6">
        <f t="shared" si="210"/>
        <v>0</v>
      </c>
      <c r="DB142" s="26"/>
      <c r="DC142" s="6">
        <f t="shared" si="198"/>
        <v>21.292218198200096</v>
      </c>
      <c r="DD142" s="6">
        <f t="shared" si="201"/>
        <v>108.7851785714283</v>
      </c>
      <c r="DE142" s="6">
        <f t="shared" si="248"/>
        <v>22.855305955628303</v>
      </c>
      <c r="DF142" s="6">
        <f t="shared" si="249"/>
        <v>15.992218198200096</v>
      </c>
      <c r="DG142" s="6">
        <f t="shared" si="232"/>
        <v>46.292218198200096</v>
      </c>
      <c r="DH142" s="24">
        <f t="shared" si="250"/>
        <v>27.292218198200096</v>
      </c>
      <c r="DI142" s="6">
        <f>IF(Monomers_Data!AE142=1,0.5*DH142+0.5*DG142,IF(Monomers_Data!AE142=2,0.7*DH142+0.3*DG142,IF(Monomers_Data!AE142=3,MAXA(MINA(DG142,DH142),DF142),IF(Monomers_Data!AE142=4,0.7*DH142+0.3*DF142,IF(Monomers_Data!AE142=5,0.5*DH142+0.5*DF142,"ERR")))))</f>
        <v>27.292218198200096</v>
      </c>
      <c r="DJ142" s="47">
        <f t="shared" si="230"/>
        <v>27.292218198200096</v>
      </c>
      <c r="DK142" s="26">
        <f t="shared" si="213"/>
        <v>601.52048908833012</v>
      </c>
      <c r="DL142" s="6">
        <f t="shared" ref="DL142:DL147" si="294">CB142</f>
        <v>23.892218198200094</v>
      </c>
      <c r="DM142" s="6">
        <f t="shared" si="221"/>
        <v>26.392218198200094</v>
      </c>
      <c r="DN142" s="6">
        <f t="shared" ref="DN142:DN147" si="295">DL142+$DN$3</f>
        <v>46.892218198200098</v>
      </c>
      <c r="DO142" s="24">
        <f t="shared" ref="DO142:DO147" si="296">DL142+$DO$3</f>
        <v>34.892218198200098</v>
      </c>
      <c r="DP142" s="6">
        <f>IF(Monomers_Data!AE142=1,0.5*DO142+0.5*DN142,IF(Monomers_Data!AE142=2,0.7*DO142+0.3*DN142,IF(Monomers_Data!AE142=3,MAXA(MINA(DN142,DO142),DM142),IF(Monomers_Data!AE142=4,0.7*DO142+0.3*DM142,IF(Monomers_Data!AE142=5,0.5*DO142+0.5*DM142,"ERR")))))</f>
        <v>34.892218198200098</v>
      </c>
      <c r="DQ142" s="47">
        <f t="shared" si="225"/>
        <v>34.892218198200098</v>
      </c>
      <c r="DR142" s="26">
        <f t="shared" si="214"/>
        <v>769.02448908833014</v>
      </c>
      <c r="DS142" s="24">
        <f>VLOOKUP(A142,'[2]Price Curves'!$C$8:$BH$367,'[2]Price Curves'!$BC$1)</f>
        <v>23.474999999999902</v>
      </c>
      <c r="DT142" s="6">
        <f t="shared" si="215"/>
        <v>55.892857142856911</v>
      </c>
      <c r="DU142" s="6">
        <f>VLOOKUP(A142,'[2]Price Curves'!$C$8:$BH$367,'[2]Price Curves'!$BG$1)</f>
        <v>0</v>
      </c>
      <c r="DV142" s="5">
        <f t="shared" si="251"/>
        <v>81.55238095238073</v>
      </c>
      <c r="DW142" s="58">
        <f t="shared" si="252"/>
        <v>165.95238095238074</v>
      </c>
      <c r="DX142" s="58">
        <f t="shared" si="253"/>
        <v>108.7851785714283</v>
      </c>
      <c r="DY142" s="24">
        <f t="shared" si="254"/>
        <v>110.95238095238072</v>
      </c>
      <c r="DZ142" s="24"/>
      <c r="EA142" s="186">
        <f t="shared" si="255"/>
        <v>108.7851785714283</v>
      </c>
      <c r="EB142" s="186">
        <f t="shared" ref="EB142:EB147" si="297">DX142</f>
        <v>108.7851785714283</v>
      </c>
      <c r="EC142" s="153"/>
      <c r="ED142" s="73">
        <f>'[2]Price Curves'!AM141</f>
        <v>0</v>
      </c>
      <c r="EH142" s="67">
        <f>MAX(EXP(-0.015*((A148-'Export File'!$A$6+30)/365))*$EH$8,0.1)</f>
        <v>0.1</v>
      </c>
      <c r="EJ142" s="112">
        <f t="shared" si="256"/>
        <v>9.8922181982000943</v>
      </c>
      <c r="EK142" s="112">
        <f t="shared" si="222"/>
        <v>15.112218198200093</v>
      </c>
      <c r="EL142" s="112">
        <f t="shared" si="257"/>
        <v>28.092218198200094</v>
      </c>
      <c r="EM142" s="112">
        <f t="shared" si="258"/>
        <v>21.292218198200096</v>
      </c>
      <c r="EN142" s="174">
        <f>IF(Monomers_Data!K142=1,0.5*EM142+0.5*EL142,IF(Monomers_Data!K142=2,0.7*EM142+0.3*EL142,IF(Monomers_Data!K142=3,MAXA(MINA(EL142,EM142),EK142),IF(Monomers_Data!K142=4,0.7*EM142+0.3*EK142,IF(Monomers_Data!K142=5,0.5*EM142+0.5*EK142,"ERR")))))</f>
        <v>21.292218198200096</v>
      </c>
      <c r="EP142" s="175">
        <f t="shared" si="205"/>
        <v>21.292218198200096</v>
      </c>
      <c r="EQ142" s="112">
        <f>VLOOKUP(A142,'[2]Price Curves'!$C$8:$BH$367,'[2]Price Curves'!$BH$1)</f>
        <v>0</v>
      </c>
      <c r="ER142" s="112">
        <f>VLOOKUP(A142,'[2]Price Curves'!$C$8:$BH$367,'[2]Price Curves'!$BA$1)</f>
        <v>47.833489114906669</v>
      </c>
      <c r="ES142" s="161">
        <f t="shared" si="259"/>
        <v>-12.690258002685812</v>
      </c>
      <c r="ET142" s="112">
        <f t="shared" si="260"/>
        <v>16.892218198200094</v>
      </c>
      <c r="EU142" s="192">
        <f t="shared" si="261"/>
        <v>2.1009800977571409</v>
      </c>
      <c r="EV142" s="112">
        <f t="shared" si="262"/>
        <v>15.038624739641072</v>
      </c>
      <c r="EW142" s="112">
        <f>IF(Monomers_Data!U142=1,0.5*EU142+0.5*ET142,IF(Monomers_Data!U142=2,0.7*EU142+0.3*ET142,IF(Monomers_Data!U142=3,MAXA(MINA(ET142,EU142),ES142),IF(Monomers_Data!U142=4,0.7*EU142+0.3*ES142,IF(Monomers_Data!U142=5,0.5*EU142+0.5*ES142,"ERR")))))</f>
        <v>6.5383515278900264</v>
      </c>
      <c r="EX142" s="24">
        <f t="shared" si="265"/>
        <v>6.5383515278900264</v>
      </c>
      <c r="EY142" s="211">
        <f>VLOOKUP(A142,'[2]Price Curves'!$C$8:$BH$367,'[2]Price Curves'!$BE$1)</f>
        <v>4.5540000000000003</v>
      </c>
      <c r="EZ142" s="112">
        <f t="shared" si="228"/>
        <v>69.508600000000001</v>
      </c>
      <c r="FA142">
        <f t="shared" si="263"/>
        <v>67.816999999999993</v>
      </c>
    </row>
    <row r="143" spans="1:157" ht="14.4" thickBot="1" x14ac:dyDescent="0.35">
      <c r="A143" s="113">
        <f t="shared" si="264"/>
        <v>41061</v>
      </c>
      <c r="C143" s="52">
        <f t="shared" si="266"/>
        <v>23.910743412965608</v>
      </c>
      <c r="D143" s="28"/>
      <c r="E143" s="24">
        <f t="shared" si="267"/>
        <v>32.910743412965608</v>
      </c>
      <c r="F143" s="24">
        <f t="shared" si="268"/>
        <v>45.910743412965608</v>
      </c>
      <c r="G143" s="24">
        <f t="shared" si="269"/>
        <v>39.110743412965604</v>
      </c>
      <c r="H143" s="40">
        <f>IF(Polymers_Data!F143=1,0.5*G143+0.5*F143,IF(Polymers_Data!F143=2,0.7*G143+0.3*F143,IF(Polymers_Data!F143=3,MAXA(MINA(F143,G143),E143),IF(Polymers_Data!F143=4,0.7*G143+0.3*E143,IF(Polymers_Data!F143=5,0.5*G143+0.5*E143,"ERR")))))</f>
        <v>39.110743412965604</v>
      </c>
      <c r="I143" s="116">
        <v>0</v>
      </c>
      <c r="J143" s="116">
        <f t="shared" si="233"/>
        <v>39.110743412965604</v>
      </c>
      <c r="K143" s="65">
        <f t="shared" si="212"/>
        <v>41.110743412965604</v>
      </c>
      <c r="L143" s="91">
        <f t="shared" si="270"/>
        <v>41.410743412965608</v>
      </c>
      <c r="M143" s="92">
        <f t="shared" si="229"/>
        <v>42.410743412965608</v>
      </c>
      <c r="N143" s="93">
        <f t="shared" si="271"/>
        <v>40.410743412965608</v>
      </c>
      <c r="O143" s="25">
        <f t="shared" si="272"/>
        <v>26.410743412965608</v>
      </c>
      <c r="P143" s="24">
        <f t="shared" si="273"/>
        <v>44.410743412965608</v>
      </c>
      <c r="Q143" s="24">
        <f t="shared" si="274"/>
        <v>36.160743412965608</v>
      </c>
      <c r="R143" s="28"/>
      <c r="S143" s="37">
        <f t="shared" si="234"/>
        <v>35.610743412965604</v>
      </c>
      <c r="T143" s="40"/>
      <c r="U143" s="25">
        <f t="shared" si="216"/>
        <v>28.910743412965608</v>
      </c>
      <c r="V143" s="24">
        <f t="shared" si="217"/>
        <v>43.410743412965608</v>
      </c>
      <c r="W143" s="24">
        <f t="shared" si="218"/>
        <v>35.910743412965608</v>
      </c>
      <c r="X143" s="41"/>
      <c r="Y143" s="40">
        <f>IF(Polymers_Data!BA143=1,0.5*W143+0.5*V143,IF(Polymers_Data!BA143=2,0.7*W143+0.3*V143,IF(Polymers_Data!BA143=3,MAXA(MINA(V143,W143),U143),IF(Polymers_Data!BA143=4,0.7*W143+0.3*U143,IF(Polymers_Data!BA143=5,0.5*W143+0.5*U143,"ERR")))))</f>
        <v>35.910743412965608</v>
      </c>
      <c r="Z143" s="24">
        <v>0</v>
      </c>
      <c r="AA143" s="40">
        <f t="shared" si="275"/>
        <v>35.910743412965608</v>
      </c>
      <c r="AB143" s="40">
        <f t="shared" si="143"/>
        <v>36.910743412965608</v>
      </c>
      <c r="AC143" s="143">
        <f t="shared" si="235"/>
        <v>37.610743412965604</v>
      </c>
      <c r="AD143" s="97">
        <f t="shared" si="236"/>
        <v>39.410743412965608</v>
      </c>
      <c r="AE143" s="27">
        <f t="shared" si="276"/>
        <v>35.240743412965607</v>
      </c>
      <c r="AF143" s="27">
        <f t="shared" si="277"/>
        <v>50.910743412965608</v>
      </c>
      <c r="AG143" s="27">
        <f t="shared" si="278"/>
        <v>41.590743412965608</v>
      </c>
      <c r="AH143" s="28"/>
      <c r="AI143" s="37">
        <f t="shared" si="237"/>
        <v>42.110743412965604</v>
      </c>
      <c r="AJ143" s="34">
        <f t="shared" si="238"/>
        <v>44.910743412965608</v>
      </c>
      <c r="AK143" s="25">
        <f t="shared" si="231"/>
        <v>19.410743412965608</v>
      </c>
      <c r="AL143" s="28"/>
      <c r="AM143" s="24">
        <f t="shared" si="279"/>
        <v>32.210743412965613</v>
      </c>
      <c r="AN143" s="24">
        <f t="shared" si="280"/>
        <v>43.410743412965608</v>
      </c>
      <c r="AO143" s="24">
        <f t="shared" si="281"/>
        <v>37.310743412965607</v>
      </c>
      <c r="AP143" s="116">
        <f>IF(Polymers_Data!AE143=1,0.5*AO143+0.5*AN143,IF(Polymers_Data!AE143=2,0.7*AO143+0.3*AN143,IF(Polymers_Data!AE143=3,MAXA(MINA(AN143,AO143),AM143),IF(Polymers_Data!AE143=4,0.7*AO143+0.3*AM143,IF(Polymers_Data!AE143=5,0.5*AO143+0.5*AM143,"ERR")))))</f>
        <v>37.310743412965607</v>
      </c>
      <c r="AQ143" s="116">
        <f>IF(Polymers_Data!AE143=1,0.5*AO143+0.5*AN143,IF(Polymers_Data!AE143=2,0.7*AO143+0.3*AN143,IF(Polymers_Data!AE143=3,MAXA(MINA(AN143,AO143),AM143),IF(Polymers_Data!AE143=4,0.7*AO143+0.3*AM143,IF(Polymers_Data!AE143=5,0.5*AO143+0.5*AM143,"ERR")))))</f>
        <v>37.310743412965607</v>
      </c>
      <c r="AR143" s="24">
        <f t="shared" si="206"/>
        <v>29.410743412965608</v>
      </c>
      <c r="AS143" s="24">
        <f t="shared" si="207"/>
        <v>43.160743412965608</v>
      </c>
      <c r="AT143" s="24">
        <f t="shared" si="219"/>
        <v>34.800743412965609</v>
      </c>
      <c r="AU143" s="24">
        <f>IF(Polymers_Data!BP143=1,0.5*AT143+0.5*AS143,IF(Polymers_Data!BP143=2,0.7*AT143+0.3*AS143,IF(Polymers_Data!BP143=3,MAXA(MINA(AS143,AT143),AR143),IF(Polymers_Data!BP143=4,0.7*AT143+0.3*AR143,IF(Polymers_Data!BP143=5,0.3*AT143+0.7*AR143,"ERR")))))</f>
        <v>34.800743412965609</v>
      </c>
      <c r="AV143" s="24"/>
      <c r="AW143" s="24">
        <f>AT143+AV143</f>
        <v>34.800743412965609</v>
      </c>
      <c r="AX143" s="15"/>
      <c r="AY143" s="52">
        <f t="shared" si="239"/>
        <v>23.910743412965608</v>
      </c>
      <c r="AZ143" s="28"/>
      <c r="BA143" s="24">
        <f t="shared" si="282"/>
        <v>41.410743412965608</v>
      </c>
      <c r="BB143" s="24">
        <f t="shared" si="283"/>
        <v>83.910743412965616</v>
      </c>
      <c r="BC143" s="24">
        <f t="shared" si="284"/>
        <v>63.410743412965608</v>
      </c>
      <c r="BD143" s="116">
        <f>IF(Polymers_Data!BZ143=1,0.5*BC143+0.5*BB143,IF(Polymers_Data!BZ143=2,0.7*BC143+0.3*BB143,IF(Polymers_Data!BZ143=3,MAXA(MINA(BB143,BC143),BA143),IF(Polymers_Data!BZ143=4,0.7*BC143+0.3*BA143,IF(Polymers_Data!BZ143=5,0.5*BC143+0.5*BA143,"ERR")))))</f>
        <v>63.410743412965608</v>
      </c>
      <c r="BE143" s="40">
        <f>IF(Polymers_Data!BZ143=1,0.5*BC143+0.5*BB143,IF(Polymers_Data!BZ143=2,0.7*BC143+0.3*BB143,IF(Polymers_Data!BZ143=3,MAXA(MINA(BB143,BC143),BA143),IF(Polymers_Data!BZ143=4,0.7*BC143+0.3*BA143,IF(Polymers_Data!BZ143=5,0.5*BC143+0.5*BA143,"ERR")))))</f>
        <v>63.410743412965608</v>
      </c>
      <c r="BF143" s="28"/>
      <c r="BG143" s="28"/>
      <c r="BH143" s="28"/>
      <c r="BI143" s="53">
        <f>BC143+BH143</f>
        <v>63.410743412965608</v>
      </c>
      <c r="BJ143" s="28"/>
      <c r="BK143" s="25">
        <f t="shared" si="285"/>
        <v>34.910743412965608</v>
      </c>
      <c r="BL143" s="28"/>
      <c r="BM143" s="24">
        <f t="shared" si="286"/>
        <v>42.160743412965608</v>
      </c>
      <c r="BN143" s="24">
        <f t="shared" si="241"/>
        <v>56.910743412965608</v>
      </c>
      <c r="BO143" s="24">
        <f t="shared" si="287"/>
        <v>50.110743412965604</v>
      </c>
      <c r="BP143" s="94">
        <f>IF(Polymers_Data!AJ143=1,0.5*BO143+0.5*BN143,IF(Polymers_Data!AJ143=2,0.7*BO143+0.3*BN143,IF(Polymers_Data!AJ143=3,MAXA(MINA(BN143,BO143),BM143),IF(Polymers_Data!AJ143=4,0.7*BO143+0.3*BM143,IF(Polymers_Data!AJ143=5,0.5*BO143+0.5*BM143,"ERR")))))</f>
        <v>50.110743412965604</v>
      </c>
      <c r="BQ143" s="94">
        <v>0</v>
      </c>
      <c r="BR143" s="94">
        <f>BO143+BQ143</f>
        <v>50.110743412965604</v>
      </c>
      <c r="BS143" s="24">
        <f t="shared" si="208"/>
        <v>47.610743412965604</v>
      </c>
      <c r="BT143" s="6"/>
      <c r="BU143" s="31">
        <f>VLOOKUP(A143,'[2]Price Curves'!$C$8:$IV$367,'[2]Price Curves'!$AW$1)</f>
        <v>29.434907936507855</v>
      </c>
      <c r="BV143" s="24">
        <f t="shared" si="211"/>
        <v>9.9107434129656067</v>
      </c>
      <c r="BW143" s="24">
        <f t="shared" si="209"/>
        <v>16.910743412965608</v>
      </c>
      <c r="BX143" s="24">
        <f t="shared" si="288"/>
        <v>33.771743412965606</v>
      </c>
      <c r="BY143" s="24">
        <f t="shared" si="242"/>
        <v>23.910743412965608</v>
      </c>
      <c r="BZ143" s="24">
        <f>IF(Monomers_Data!F143=1,0.5*BY143+0.5*BX143,IF(Monomers_Data!F143=2,0.7*BY143+0.3*BX143,IF(Monomers_Data!F143=3,MAXA(MINA(BX143,BY143),BW143),IF(Monomers_Data!F143=4,0.7*BY143+0.3*BW143,IF(Monomers_Data!F143=5,0.5*BY143+0.5*BW143,"ERR")))))</f>
        <v>23.910743412965608</v>
      </c>
      <c r="CA143" s="24"/>
      <c r="CB143" s="40">
        <f>BY143+CA143</f>
        <v>23.910743412965608</v>
      </c>
      <c r="CC143" s="24">
        <f t="shared" si="289"/>
        <v>21.310743412965607</v>
      </c>
      <c r="CD143" s="24">
        <f t="shared" si="290"/>
        <v>25.910743412965608</v>
      </c>
      <c r="CE143" s="26">
        <f t="shared" si="243"/>
        <v>24.160743412965608</v>
      </c>
      <c r="CF143" s="6"/>
      <c r="CG143" s="5">
        <f>VLOOKUP(A143,'[2]Price Curves'!$C$8:$BH$367,'[2]Price Curves'!$AY$1)</f>
        <v>48.987002584523815</v>
      </c>
      <c r="CH143" s="6">
        <f t="shared" si="223"/>
        <v>11.580851674828324</v>
      </c>
      <c r="CI143" s="6">
        <f t="shared" si="224"/>
        <v>15.910743412965608</v>
      </c>
      <c r="CJ143" s="6">
        <f t="shared" si="224"/>
        <v>21.910743412965608</v>
      </c>
      <c r="CK143" s="6">
        <f t="shared" si="224"/>
        <v>17.910743412965608</v>
      </c>
      <c r="CL143" s="47">
        <f>IF(Monomers_Data!P143=1,0.5*CK143+0.5*CJ143,IF(Monomers_Data!P143=2,0.7*CK143+0.3*CJ143,IF(Monomers_Data!P143=3,MAXA(MINA(CJ143,CK143),CI143),IF(Monomers_Data!P143=4,0.7*CK143+0.3*CI143,IF(Monomers_Data!P143=5,0.5*CK143+0.5*CI143,"ERR")))))</f>
        <v>17.910743412965608</v>
      </c>
      <c r="CM143" s="47">
        <f t="shared" si="244"/>
        <v>18.580851674828324</v>
      </c>
      <c r="CN143" s="47"/>
      <c r="CO143" s="34">
        <f t="shared" si="226"/>
        <v>17.910743412965608</v>
      </c>
      <c r="CP143" s="47">
        <v>1.5</v>
      </c>
      <c r="CQ143" s="87">
        <f t="shared" si="245"/>
        <v>19.410743412965608</v>
      </c>
      <c r="CR143" s="6">
        <f t="shared" si="246"/>
        <v>6.5437626074860384</v>
      </c>
      <c r="CS143" s="60">
        <f t="shared" si="247"/>
        <v>6.5437626074860384</v>
      </c>
      <c r="CT143" s="63">
        <f t="shared" si="291"/>
        <v>23.910743412965608</v>
      </c>
      <c r="CU143" s="6">
        <f t="shared" si="220"/>
        <v>26.410743412965608</v>
      </c>
      <c r="CV143" s="6">
        <f t="shared" si="292"/>
        <v>40.910743412965608</v>
      </c>
      <c r="CW143" s="6">
        <f t="shared" si="293"/>
        <v>33.910743412965608</v>
      </c>
      <c r="CX143" s="24">
        <f>IF(Polymers_Data!BU143=1,0.5*CW143+0.5*CV143,IF(Polymers_Data!BU143=2,0.7*CW143+0.3*CV143,IF(Polymers_Data!BU143=3,MAXA(MINA(CV143,CW143),CU143),IF(Polymers_Data!BU143=4,0.7*CW143+0.3*CU143,IF(Polymers_Data!BU143=5,0.5*CW143+0.5*CU143,"ERR")))))</f>
        <v>36.01074341296561</v>
      </c>
      <c r="CY143" s="177">
        <f t="shared" si="227"/>
        <v>36.01074341296561</v>
      </c>
      <c r="CZ143" s="5">
        <v>0</v>
      </c>
      <c r="DA143" s="6">
        <f t="shared" si="210"/>
        <v>0</v>
      </c>
      <c r="DB143" s="26"/>
      <c r="DC143" s="6">
        <f>EN143</f>
        <v>21.310743412965607</v>
      </c>
      <c r="DD143" s="6">
        <f t="shared" si="201"/>
        <v>108.85452380952354</v>
      </c>
      <c r="DE143" s="6">
        <f>DC143*0.285+DD143/7.37*0.785+5.2</f>
        <v>22.867971803560323</v>
      </c>
      <c r="DF143" s="6">
        <f t="shared" si="249"/>
        <v>16.010743412965606</v>
      </c>
      <c r="DG143" s="6">
        <f t="shared" si="232"/>
        <v>46.310743412965607</v>
      </c>
      <c r="DH143" s="24">
        <f>DC143+6</f>
        <v>27.310743412965607</v>
      </c>
      <c r="DI143" s="6">
        <f>IF(Monomers_Data!AE143=1,0.5*DH143+0.5*DG143,IF(Monomers_Data!AE143=2,0.7*DH143+0.3*DG143,IF(Monomers_Data!AE143=3,MAXA(MINA(DG143,DH143),DF143),IF(Monomers_Data!AE143=4,0.7*DH143+0.3*DF143,IF(Monomers_Data!AE143=5,0.5*DH143+0.5*DF143,"ERR")))))</f>
        <v>27.310743412965607</v>
      </c>
      <c r="DJ143" s="47">
        <f t="shared" si="230"/>
        <v>27.310743412965607</v>
      </c>
      <c r="DK143" s="26">
        <f t="shared" si="213"/>
        <v>601.92878482176195</v>
      </c>
      <c r="DL143" s="6">
        <f t="shared" si="294"/>
        <v>23.910743412965608</v>
      </c>
      <c r="DM143" s="6">
        <f t="shared" si="221"/>
        <v>26.410743412965608</v>
      </c>
      <c r="DN143" s="6">
        <f t="shared" si="295"/>
        <v>46.910743412965608</v>
      </c>
      <c r="DO143" s="24">
        <f t="shared" si="296"/>
        <v>34.910743412965608</v>
      </c>
      <c r="DP143" s="6">
        <f>IF(Monomers_Data!AE143=1,0.5*DO143+0.5*DN143,IF(Monomers_Data!AE143=2,0.7*DO143+0.3*DN143,IF(Monomers_Data!AE143=3,MAXA(MINA(DN143,DO143),DM143),IF(Monomers_Data!AE143=4,0.7*DO143+0.3*DM143,IF(Monomers_Data!AE143=5,0.5*DO143+0.5*DM143,"ERR")))))</f>
        <v>34.910743412965608</v>
      </c>
      <c r="DQ143" s="47">
        <f t="shared" si="225"/>
        <v>34.910743412965608</v>
      </c>
      <c r="DR143" s="26">
        <f t="shared" si="214"/>
        <v>769.43278482176197</v>
      </c>
      <c r="DS143" s="24">
        <f>VLOOKUP(A143,'[2]Price Curves'!$C$8:$BH$367,'[2]Price Curves'!$BC$1)</f>
        <v>23.499999999999901</v>
      </c>
      <c r="DT143" s="6">
        <f t="shared" si="215"/>
        <v>55.952380952380722</v>
      </c>
      <c r="DU143" s="6">
        <f>VLOOKUP(A143,'[2]Price Curves'!$C$8:$BH$367,'[2]Price Curves'!$BG$1)</f>
        <v>0</v>
      </c>
      <c r="DV143" s="5">
        <f t="shared" si="251"/>
        <v>81.611904761904526</v>
      </c>
      <c r="DW143" s="58">
        <f t="shared" si="252"/>
        <v>166.01190476190453</v>
      </c>
      <c r="DX143" s="58">
        <f t="shared" si="253"/>
        <v>108.85452380952354</v>
      </c>
      <c r="DY143" s="24">
        <f>DT144+$DY$3</f>
        <v>111.01190476190452</v>
      </c>
      <c r="DZ143" s="24"/>
      <c r="EA143" s="186">
        <f t="shared" si="255"/>
        <v>108.85452380952354</v>
      </c>
      <c r="EB143" s="186">
        <f t="shared" si="297"/>
        <v>108.85452380952354</v>
      </c>
      <c r="EC143" s="153"/>
      <c r="ED143" s="73">
        <f>'[2]Price Curves'!AM142</f>
        <v>0</v>
      </c>
      <c r="EH143" s="67">
        <f>MAX(EXP(-0.015*((A149-'Export File'!$A$6+30)/365))*$EH$8,0.1)</f>
        <v>0.1</v>
      </c>
      <c r="EJ143" s="112">
        <f>BV143</f>
        <v>9.9107434129656067</v>
      </c>
      <c r="EK143" s="112">
        <f t="shared" si="222"/>
        <v>15.130743412965607</v>
      </c>
      <c r="EL143" s="112">
        <f t="shared" si="257"/>
        <v>28.110743412965604</v>
      </c>
      <c r="EM143" s="112">
        <f t="shared" si="258"/>
        <v>21.310743412965607</v>
      </c>
      <c r="EN143" s="174">
        <f>IF(Monomers_Data!K143=1,0.5*EM143+0.5*EL143,IF(Monomers_Data!K143=2,0.7*EM143+0.3*EL143,IF(Monomers_Data!K143=3,MAXA(MINA(EL143,EM143),EK143),IF(Monomers_Data!K143=4,0.7*EM143+0.3*EK143,IF(Monomers_Data!K143=5,0.5*EM143+0.5*EK143,"ERR")))))</f>
        <v>21.310743412965607</v>
      </c>
      <c r="EP143" s="175">
        <f t="shared" si="205"/>
        <v>21.310743412965607</v>
      </c>
      <c r="EQ143" s="112">
        <f>VLOOKUP(A143,'[2]Price Curves'!$C$8:$BH$367,'[2]Price Curves'!$BH$1)</f>
        <v>0</v>
      </c>
      <c r="ER143" s="112">
        <f>VLOOKUP(A143,'[2]Price Curves'!$C$8:$BH$367,'[2]Price Curves'!$BA$1)</f>
        <v>47.89564285714286</v>
      </c>
      <c r="ES143" s="161">
        <f t="shared" si="259"/>
        <v>-12.70920174554745</v>
      </c>
      <c r="ET143" s="112">
        <f t="shared" si="260"/>
        <v>16.910743412965608</v>
      </c>
      <c r="EU143" s="192">
        <f t="shared" si="261"/>
        <v>2.1007708337090794</v>
      </c>
      <c r="EV143" s="112">
        <f t="shared" si="262"/>
        <v>15.052611276789033</v>
      </c>
      <c r="EW143" s="112">
        <f>IF(Monomers_Data!U143=1,0.5*EU143+0.5*ET143,IF(Monomers_Data!U143=2,0.7*EU143+0.3*ET143,IF(Monomers_Data!U143=3,MAXA(MINA(ET143,EU143),ES143),IF(Monomers_Data!U143=4,0.7*EU143+0.3*ES143,IF(Monomers_Data!U143=5,0.5*EU143+0.5*ES143,"ERR")))))</f>
        <v>6.5437626074860384</v>
      </c>
      <c r="EX143" s="24">
        <f t="shared" si="265"/>
        <v>6.5437626074860384</v>
      </c>
      <c r="EY143" s="211">
        <f>VLOOKUP(A143,'[2]Price Curves'!$C$8:$BH$367,'[2]Price Curves'!$BE$1)</f>
        <v>4.5870000000000006</v>
      </c>
      <c r="EZ143" s="112">
        <f t="shared" si="228"/>
        <v>70.033300000000011</v>
      </c>
      <c r="FA143">
        <f t="shared" si="263"/>
        <v>68.163499999999999</v>
      </c>
    </row>
    <row r="144" spans="1:157" ht="14.4" thickBot="1" x14ac:dyDescent="0.35">
      <c r="A144" s="113">
        <f t="shared" si="264"/>
        <v>41091</v>
      </c>
      <c r="C144" s="52">
        <f t="shared" si="266"/>
        <v>24.125713069851933</v>
      </c>
      <c r="D144" s="28"/>
      <c r="E144" s="24">
        <f t="shared" si="267"/>
        <v>33.125713069851933</v>
      </c>
      <c r="F144" s="24">
        <f t="shared" si="268"/>
        <v>46.125713069851933</v>
      </c>
      <c r="G144" s="24">
        <f t="shared" si="269"/>
        <v>39.325713069851929</v>
      </c>
      <c r="H144" s="40">
        <f>IF(Polymers_Data!F144=1,0.5*G144+0.5*F144,IF(Polymers_Data!F144=2,0.7*G144+0.3*F144,IF(Polymers_Data!F144=3,MAXA(MINA(F144,G144),E144),IF(Polymers_Data!F144=4,0.7*G144+0.3*E144,IF(Polymers_Data!F144=5,0.5*G144+0.5*E144,"ERR")))))</f>
        <v>39.325713069851929</v>
      </c>
      <c r="I144" s="116">
        <v>0</v>
      </c>
      <c r="J144" s="116">
        <f t="shared" si="233"/>
        <v>39.325713069851929</v>
      </c>
      <c r="K144" s="65">
        <f t="shared" si="212"/>
        <v>41.325713069851929</v>
      </c>
      <c r="L144" s="91">
        <f t="shared" si="270"/>
        <v>41.625713069851933</v>
      </c>
      <c r="M144" s="92">
        <f t="shared" si="229"/>
        <v>42.625713069851933</v>
      </c>
      <c r="N144" s="93">
        <f t="shared" si="271"/>
        <v>40.625713069851933</v>
      </c>
      <c r="O144" s="25">
        <f t="shared" si="272"/>
        <v>26.625713069851933</v>
      </c>
      <c r="P144" s="24">
        <f t="shared" si="273"/>
        <v>44.625713069851933</v>
      </c>
      <c r="Q144" s="24">
        <f t="shared" si="274"/>
        <v>36.375713069851933</v>
      </c>
      <c r="R144" s="28"/>
      <c r="S144" s="37">
        <f t="shared" si="234"/>
        <v>35.825713069851929</v>
      </c>
      <c r="T144" s="40"/>
      <c r="U144" s="25">
        <f t="shared" si="216"/>
        <v>29.125713069851933</v>
      </c>
      <c r="V144" s="24">
        <f t="shared" si="217"/>
        <v>43.625713069851933</v>
      </c>
      <c r="W144" s="24">
        <f t="shared" si="218"/>
        <v>36.125713069851933</v>
      </c>
      <c r="X144" s="41"/>
      <c r="Y144" s="40">
        <f>IF(Polymers_Data!BA144=1,0.5*W144+0.5*V144,IF(Polymers_Data!BA144=2,0.7*W144+0.3*V144,IF(Polymers_Data!BA144=3,MAXA(MINA(V144,W144),U144),IF(Polymers_Data!BA144=4,0.7*W144+0.3*U144,IF(Polymers_Data!BA144=5,0.5*W144+0.5*U144,"ERR")))))</f>
        <v>36.125713069851933</v>
      </c>
      <c r="Z144" s="24">
        <v>0</v>
      </c>
      <c r="AA144" s="40">
        <f t="shared" si="275"/>
        <v>36.125713069851933</v>
      </c>
      <c r="AB144" s="40">
        <f t="shared" si="143"/>
        <v>37.125713069851933</v>
      </c>
      <c r="AC144" s="143">
        <f t="shared" si="235"/>
        <v>37.825713069851929</v>
      </c>
      <c r="AD144" s="97">
        <f t="shared" si="236"/>
        <v>39.625713069851933</v>
      </c>
      <c r="AE144" s="27">
        <f t="shared" si="276"/>
        <v>35.455713069851932</v>
      </c>
      <c r="AF144" s="27">
        <f t="shared" si="277"/>
        <v>51.125713069851933</v>
      </c>
      <c r="AG144" s="27">
        <f t="shared" si="278"/>
        <v>41.805713069851933</v>
      </c>
      <c r="AH144" s="28"/>
      <c r="AI144" s="37">
        <f t="shared" si="237"/>
        <v>42.325713069851929</v>
      </c>
      <c r="AJ144" s="34">
        <f t="shared" si="238"/>
        <v>45.125713069851933</v>
      </c>
      <c r="AK144" s="25">
        <f t="shared" si="231"/>
        <v>19.625713069851933</v>
      </c>
      <c r="AL144" s="28"/>
      <c r="AM144" s="24">
        <f t="shared" si="279"/>
        <v>32.425713069851938</v>
      </c>
      <c r="AN144" s="24">
        <f t="shared" si="280"/>
        <v>43.625713069851933</v>
      </c>
      <c r="AO144" s="24">
        <f t="shared" si="281"/>
        <v>37.525713069851932</v>
      </c>
      <c r="AP144" s="116">
        <f>IF(Polymers_Data!AE144=1,0.5*AO144+0.5*AN144,IF(Polymers_Data!AE144=2,0.7*AO144+0.3*AN144,IF(Polymers_Data!AE144=3,MAXA(MINA(AN144,AO144),AM144),IF(Polymers_Data!AE144=4,0.7*AO144+0.3*AM144,IF(Polymers_Data!AE144=5,0.5*AO144+0.5*AM144,"ERR")))))</f>
        <v>37.525713069851932</v>
      </c>
      <c r="AQ144" s="116">
        <f>IF(Polymers_Data!AE144=1,0.5*AO144+0.5*AN144,IF(Polymers_Data!AE144=2,0.7*AO144+0.3*AN144,IF(Polymers_Data!AE144=3,MAXA(MINA(AN144,AO144),AM144),IF(Polymers_Data!AE144=4,0.7*AO144+0.3*AM144,IF(Polymers_Data!AE144=5,0.5*AO144+0.5*AM144,"ERR")))))</f>
        <v>37.525713069851932</v>
      </c>
      <c r="AR144" s="24">
        <f t="shared" si="206"/>
        <v>29.625713069851933</v>
      </c>
      <c r="AS144" s="24">
        <f t="shared" si="207"/>
        <v>43.375713069851933</v>
      </c>
      <c r="AT144" s="24">
        <f t="shared" si="219"/>
        <v>35.015713069851934</v>
      </c>
      <c r="AU144" s="24">
        <f>IF(Polymers_Data!BP144=1,0.5*AT144+0.5*AS144,IF(Polymers_Data!BP144=2,0.7*AT144+0.3*AS144,IF(Polymers_Data!BP144=3,MAXA(MINA(AS144,AT144),AR144),IF(Polymers_Data!BP144=4,0.7*AT144+0.3*AR144,IF(Polymers_Data!BP144=5,0.3*AT144+0.7*AR144,"ERR")))))</f>
        <v>35.015713069851934</v>
      </c>
      <c r="AV144" s="24"/>
      <c r="AW144" s="24">
        <f>AT144+AV144</f>
        <v>35.015713069851934</v>
      </c>
      <c r="AX144" s="15"/>
      <c r="AY144" s="52">
        <f t="shared" si="239"/>
        <v>24.125713069851933</v>
      </c>
      <c r="AZ144" s="28"/>
      <c r="BA144" s="24">
        <f t="shared" si="282"/>
        <v>41.625713069851933</v>
      </c>
      <c r="BB144" s="24">
        <f t="shared" si="283"/>
        <v>84.12571306985194</v>
      </c>
      <c r="BC144" s="24">
        <f t="shared" si="284"/>
        <v>63.625713069851933</v>
      </c>
      <c r="BD144" s="116">
        <f>IF(Polymers_Data!BZ144=1,0.5*BC144+0.5*BB144,IF(Polymers_Data!BZ144=2,0.7*BC144+0.3*BB144,IF(Polymers_Data!BZ144=3,MAXA(MINA(BB144,BC144),BA144),IF(Polymers_Data!BZ144=4,0.7*BC144+0.3*BA144,IF(Polymers_Data!BZ144=5,0.5*BC144+0.5*BA144,"ERR")))))</f>
        <v>63.625713069851933</v>
      </c>
      <c r="BE144" s="40">
        <f>IF(Polymers_Data!BZ144=1,0.5*BC144+0.5*BB144,IF(Polymers_Data!BZ144=2,0.7*BC144+0.3*BB144,IF(Polymers_Data!BZ144=3,MAXA(MINA(BB144,BC144),BA144),IF(Polymers_Data!BZ144=4,0.7*BC144+0.3*BA144,IF(Polymers_Data!BZ144=5,0.5*BC144+0.5*BA144,"ERR")))))</f>
        <v>63.625713069851933</v>
      </c>
      <c r="BF144" s="28"/>
      <c r="BG144" s="28"/>
      <c r="BH144" s="28"/>
      <c r="BI144" s="53">
        <f>BC144+BH144</f>
        <v>63.625713069851933</v>
      </c>
      <c r="BJ144" s="28"/>
      <c r="BK144" s="25">
        <f t="shared" si="285"/>
        <v>35.125713069851933</v>
      </c>
      <c r="BL144" s="28"/>
      <c r="BM144" s="24">
        <f t="shared" si="286"/>
        <v>42.375713069851933</v>
      </c>
      <c r="BN144" s="24">
        <f t="shared" si="241"/>
        <v>57.125713069851933</v>
      </c>
      <c r="BO144" s="24">
        <f t="shared" si="287"/>
        <v>50.325713069851929</v>
      </c>
      <c r="BP144" s="94">
        <f>IF(Polymers_Data!AJ144=1,0.5*BO144+0.5*BN144,IF(Polymers_Data!AJ144=2,0.7*BO144+0.3*BN144,IF(Polymers_Data!AJ144=3,MAXA(MINA(BN144,BO144),BM144),IF(Polymers_Data!AJ144=4,0.7*BO144+0.3*BM144,IF(Polymers_Data!AJ144=5,0.5*BO144+0.5*BM144,"ERR")))))</f>
        <v>50.325713069851929</v>
      </c>
      <c r="BQ144" s="94">
        <v>0</v>
      </c>
      <c r="BR144" s="94">
        <f>BO144+BQ144</f>
        <v>50.325713069851929</v>
      </c>
      <c r="BS144" s="24">
        <f t="shared" si="208"/>
        <v>47.825713069851929</v>
      </c>
      <c r="BT144" s="6"/>
      <c r="BU144" s="31">
        <f>VLOOKUP(A144,'[2]Price Curves'!$C$8:$IV$367,'[2]Price Curves'!$AW$1)</f>
        <v>30.073367817460237</v>
      </c>
      <c r="BV144" s="24">
        <f t="shared" si="211"/>
        <v>10.125713069851932</v>
      </c>
      <c r="BW144" s="24">
        <f t="shared" si="209"/>
        <v>17.125713069851933</v>
      </c>
      <c r="BX144" s="24">
        <f t="shared" si="288"/>
        <v>33.98671306985193</v>
      </c>
      <c r="BY144" s="24">
        <f>BV144+$BY$3</f>
        <v>24.125713069851933</v>
      </c>
      <c r="BZ144" s="24">
        <f>IF(Monomers_Data!F144=1,0.5*BY144+0.5*BX144,IF(Monomers_Data!F144=2,0.7*BY144+0.3*BX144,IF(Monomers_Data!F144=3,MAXA(MINA(BX144,BY144),BW144),IF(Monomers_Data!F144=4,0.7*BY144+0.3*BW144,IF(Monomers_Data!F144=5,0.5*BY144+0.5*BW144,"ERR")))))</f>
        <v>24.125713069851933</v>
      </c>
      <c r="CA144" s="24"/>
      <c r="CB144" s="40">
        <f>BY144+CA144</f>
        <v>24.125713069851933</v>
      </c>
      <c r="CC144" s="24">
        <f t="shared" si="289"/>
        <v>21.525713069851932</v>
      </c>
      <c r="CD144" s="24">
        <f t="shared" si="290"/>
        <v>26.125713069851933</v>
      </c>
      <c r="CE144" s="26">
        <f t="shared" si="243"/>
        <v>24.375713069851933</v>
      </c>
      <c r="CF144" s="6"/>
      <c r="CG144" s="5">
        <f>VLOOKUP(A144,'[2]Price Curves'!$C$8:$BH$367,'[2]Price Curves'!$AY$1)</f>
        <v>49.537355664880955</v>
      </c>
      <c r="CH144" s="6">
        <f t="shared" si="223"/>
        <v>11.710958786023866</v>
      </c>
      <c r="CI144" s="6">
        <f t="shared" si="224"/>
        <v>16.125713069851933</v>
      </c>
      <c r="CJ144" s="6">
        <f t="shared" si="224"/>
        <v>22.125713069851933</v>
      </c>
      <c r="CK144" s="6">
        <f t="shared" si="224"/>
        <v>18.125713069851933</v>
      </c>
      <c r="CL144" s="47">
        <f>IF(Monomers_Data!P144=1,0.5*CK144+0.5*CJ144,IF(Monomers_Data!P144=2,0.7*CK144+0.3*CJ144,IF(Monomers_Data!P144=3,MAXA(MINA(CJ144,CK144),CI144),IF(Monomers_Data!P144=4,0.7*CK144+0.3*CI144,IF(Monomers_Data!P144=5,0.5*CK144+0.5*CI144,"ERR")))))</f>
        <v>18.125713069851933</v>
      </c>
      <c r="CM144" s="47">
        <f>CH144+$CM$3</f>
        <v>18.710958786023866</v>
      </c>
      <c r="CN144" s="47"/>
      <c r="CO144" s="34">
        <f t="shared" si="226"/>
        <v>18.125713069851933</v>
      </c>
      <c r="CP144" s="47">
        <v>1.5</v>
      </c>
      <c r="CQ144" s="87">
        <f t="shared" si="245"/>
        <v>19.625713069851933</v>
      </c>
      <c r="CR144" s="6">
        <f t="shared" si="246"/>
        <v>6.5912240097983172</v>
      </c>
      <c r="CS144" s="60">
        <f t="shared" si="247"/>
        <v>6.5912240097983172</v>
      </c>
      <c r="CT144" s="63">
        <f t="shared" si="291"/>
        <v>24.125713069851933</v>
      </c>
      <c r="CU144" s="6">
        <f t="shared" si="220"/>
        <v>26.625713069851933</v>
      </c>
      <c r="CV144" s="6">
        <f t="shared" si="292"/>
        <v>41.125713069851933</v>
      </c>
      <c r="CW144" s="6">
        <f t="shared" si="293"/>
        <v>34.125713069851933</v>
      </c>
      <c r="CX144" s="24">
        <f>IF(Polymers_Data!BU144=1,0.5*CW144+0.5*CV144,IF(Polymers_Data!BU144=2,0.7*CW144+0.3*CV144,IF(Polymers_Data!BU144=3,MAXA(MINA(CV144,CW144),CU144),IF(Polymers_Data!BU144=4,0.7*CW144+0.3*CU144,IF(Polymers_Data!BU144=5,0.5*CW144+0.5*CU144,"ERR")))))</f>
        <v>36.225713069851935</v>
      </c>
      <c r="CY144" s="177">
        <f t="shared" si="227"/>
        <v>36.225713069851935</v>
      </c>
      <c r="CZ144" s="5">
        <v>0</v>
      </c>
      <c r="DA144" s="6">
        <f t="shared" si="210"/>
        <v>0</v>
      </c>
      <c r="DB144" s="26"/>
      <c r="DC144" s="6">
        <f>EN144</f>
        <v>21.525713069851932</v>
      </c>
      <c r="DD144" s="6">
        <f>EB144</f>
        <v>108.92386904761877</v>
      </c>
      <c r="DE144" s="6">
        <f>DC144*0.285+DD144/7.37*0.785+5.2</f>
        <v>22.936624317496772</v>
      </c>
      <c r="DF144" s="6">
        <f>DC144+$DF$3</f>
        <v>16.225713069851931</v>
      </c>
      <c r="DG144" s="6">
        <f t="shared" si="232"/>
        <v>46.525713069851932</v>
      </c>
      <c r="DH144" s="24">
        <f>DC144+6</f>
        <v>27.525713069851932</v>
      </c>
      <c r="DI144" s="6">
        <f>IF(Monomers_Data!AE144=1,0.5*DH144+0.5*DG144,IF(Monomers_Data!AE144=2,0.7*DH144+0.3*DG144,IF(Monomers_Data!AE144=3,MAXA(MINA(DG144,DH144),DF144),IF(Monomers_Data!AE144=4,0.7*DH144+0.3*DF144,IF(Monomers_Data!AE144=5,0.5*DH144+0.5*DF144,"ERR")))))</f>
        <v>27.525713069851932</v>
      </c>
      <c r="DJ144" s="47">
        <f t="shared" si="230"/>
        <v>27.525713069851932</v>
      </c>
      <c r="DK144" s="26">
        <f t="shared" si="213"/>
        <v>606.66671605953661</v>
      </c>
      <c r="DL144" s="6">
        <f t="shared" si="294"/>
        <v>24.125713069851933</v>
      </c>
      <c r="DM144" s="6">
        <f t="shared" si="221"/>
        <v>26.625713069851933</v>
      </c>
      <c r="DN144" s="6">
        <f t="shared" si="295"/>
        <v>47.125713069851933</v>
      </c>
      <c r="DO144" s="24">
        <f t="shared" si="296"/>
        <v>35.125713069851933</v>
      </c>
      <c r="DP144" s="6">
        <f>IF(Monomers_Data!AE144=1,0.5*DO144+0.5*DN144,IF(Monomers_Data!AE144=2,0.7*DO144+0.3*DN144,IF(Monomers_Data!AE144=3,MAXA(MINA(DN144,DO144),DM144),IF(Monomers_Data!AE144=4,0.7*DO144+0.3*DM144,IF(Monomers_Data!AE144=5,0.5*DO144+0.5*DM144,"ERR")))))</f>
        <v>35.125713069851933</v>
      </c>
      <c r="DQ144" s="47">
        <f t="shared" si="225"/>
        <v>35.125713069851933</v>
      </c>
      <c r="DR144" s="26">
        <f t="shared" si="214"/>
        <v>774.17071605953663</v>
      </c>
      <c r="DS144" s="24">
        <f>VLOOKUP(A144,'[2]Price Curves'!$C$8:$BH$367,'[2]Price Curves'!$BC$1)</f>
        <v>23.524999999999899</v>
      </c>
      <c r="DT144" s="6">
        <f t="shared" si="215"/>
        <v>56.011904761904518</v>
      </c>
      <c r="DU144" s="6">
        <f>VLOOKUP(A144,'[2]Price Curves'!$C$8:$BH$367,'[2]Price Curves'!$BG$1)</f>
        <v>0</v>
      </c>
      <c r="DV144" s="5">
        <f>DT145+$DT$3</f>
        <v>81.671428571428351</v>
      </c>
      <c r="DW144" s="58">
        <f>DT145+$DU$3</f>
        <v>166.07142857142833</v>
      </c>
      <c r="DX144" s="58">
        <f>DT144*$DV$3+DU144*$DW$3+$DX$3</f>
        <v>108.92386904761877</v>
      </c>
      <c r="DY144" s="24">
        <f>DT145+$DY$3</f>
        <v>111.07142857142834</v>
      </c>
      <c r="DZ144" s="24"/>
      <c r="EA144" s="186">
        <f t="shared" si="255"/>
        <v>108.92386904761877</v>
      </c>
      <c r="EB144" s="186">
        <f t="shared" si="297"/>
        <v>108.92386904761877</v>
      </c>
      <c r="EC144" s="153"/>
      <c r="ED144" s="73">
        <f>'[2]Price Curves'!AM143</f>
        <v>0</v>
      </c>
      <c r="EH144" s="67">
        <f>MAX(EXP(-0.015*((A150-'Export File'!$A$6+30)/365))*$EH$8,0.1)</f>
        <v>0.1</v>
      </c>
      <c r="EJ144" s="112">
        <f>BV144</f>
        <v>10.125713069851932</v>
      </c>
      <c r="EK144" s="112">
        <f t="shared" si="222"/>
        <v>15.345713069851932</v>
      </c>
      <c r="EL144" s="112">
        <f t="shared" si="257"/>
        <v>28.325713069851929</v>
      </c>
      <c r="EM144" s="112">
        <f t="shared" si="258"/>
        <v>21.525713069851932</v>
      </c>
      <c r="EN144" s="174">
        <f>IF(Monomers_Data!K144=1,0.5*EM144+0.5*EL144,IF(Monomers_Data!K144=2,0.7*EM144+0.3*EL144,IF(Monomers_Data!K144=3,MAXA(MINA(EL144,EM144),EK144),IF(Monomers_Data!K144=4,0.7*EM144+0.3*EK144,IF(Monomers_Data!K144=5,0.5*EM144+0.5*EK144,"ERR")))))</f>
        <v>21.525713069851932</v>
      </c>
      <c r="EP144" s="175">
        <f t="shared" si="205"/>
        <v>21.525713069851932</v>
      </c>
      <c r="EQ144" s="112">
        <f>VLOOKUP(A144,'[2]Price Curves'!$C$8:$BH$367,'[2]Price Curves'!$BH$1)</f>
        <v>0</v>
      </c>
      <c r="ER144" s="112">
        <f>VLOOKUP(A144,'[2]Price Curves'!$C$8:$BH$367,'[2]Price Curves'!$BA$1)</f>
        <v>48.760588214285718</v>
      </c>
      <c r="ES144" s="161">
        <f t="shared" si="259"/>
        <v>-12.972827101729827</v>
      </c>
      <c r="ET144" s="112">
        <f t="shared" si="260"/>
        <v>17.125713069851933</v>
      </c>
      <c r="EU144" s="192">
        <f t="shared" si="261"/>
        <v>2.0764429840610532</v>
      </c>
      <c r="EV144" s="112">
        <f t="shared" si="262"/>
        <v>15.214913367738209</v>
      </c>
      <c r="EW144" s="112">
        <f>IF(Monomers_Data!U144=1,0.5*EU144+0.5*ET144,IF(Monomers_Data!U144=2,0.7*EU144+0.3*ET144,IF(Monomers_Data!U144=3,MAXA(MINA(ET144,EU144),ES144),IF(Monomers_Data!U144=4,0.7*EU144+0.3*ES144,IF(Monomers_Data!U144=5,0.5*EU144+0.5*ES144,"ERR")))))</f>
        <v>6.5912240097983172</v>
      </c>
      <c r="EX144" s="24">
        <f t="shared" si="265"/>
        <v>6.5912240097983172</v>
      </c>
      <c r="EY144" s="211">
        <f>VLOOKUP(A144,'[2]Price Curves'!$C$8:$BH$367,'[2]Price Curves'!$BE$1)</f>
        <v>4.6320000000000006</v>
      </c>
      <c r="EZ144" s="112">
        <f t="shared" si="228"/>
        <v>70.748800000000003</v>
      </c>
      <c r="FA144">
        <f t="shared" si="263"/>
        <v>68.63600000000001</v>
      </c>
    </row>
    <row r="145" spans="1:157" ht="14.4" thickBot="1" x14ac:dyDescent="0.35">
      <c r="A145" s="113">
        <f t="shared" si="264"/>
        <v>41122</v>
      </c>
      <c r="C145" s="52">
        <f t="shared" si="266"/>
        <v>24.145073296805194</v>
      </c>
      <c r="D145" s="28"/>
      <c r="E145" s="24">
        <f t="shared" si="267"/>
        <v>33.145073296805194</v>
      </c>
      <c r="F145" s="24">
        <f t="shared" si="268"/>
        <v>46.145073296805194</v>
      </c>
      <c r="G145" s="24">
        <f t="shared" si="269"/>
        <v>39.345073296805197</v>
      </c>
      <c r="H145" s="40">
        <f>IF(Polymers_Data!F145=1,0.5*G145+0.5*F145,IF(Polymers_Data!F145=2,0.7*G145+0.3*F145,IF(Polymers_Data!F145=3,MAXA(MINA(F145,G145),E145),IF(Polymers_Data!F145=4,0.7*G145+0.3*E145,IF(Polymers_Data!F145=5,0.5*G145+0.5*E145,"ERR")))))</f>
        <v>39.345073296805197</v>
      </c>
      <c r="I145" s="116">
        <v>0</v>
      </c>
      <c r="J145" s="116">
        <f t="shared" si="233"/>
        <v>39.345073296805197</v>
      </c>
      <c r="K145" s="65">
        <f t="shared" si="212"/>
        <v>41.345073296805197</v>
      </c>
      <c r="L145" s="91">
        <f t="shared" si="270"/>
        <v>41.645073296805194</v>
      </c>
      <c r="M145" s="92">
        <f t="shared" si="229"/>
        <v>42.645073296805194</v>
      </c>
      <c r="N145" s="93">
        <f t="shared" si="271"/>
        <v>40.645073296805194</v>
      </c>
      <c r="O145" s="25">
        <f t="shared" si="272"/>
        <v>26.645073296805194</v>
      </c>
      <c r="P145" s="24">
        <f t="shared" si="273"/>
        <v>44.645073296805194</v>
      </c>
      <c r="Q145" s="24">
        <f t="shared" si="274"/>
        <v>36.395073296805194</v>
      </c>
      <c r="R145" s="28"/>
      <c r="S145" s="37">
        <f>J145-3.5</f>
        <v>35.845073296805197</v>
      </c>
      <c r="T145" s="40"/>
      <c r="U145" s="25">
        <f t="shared" si="216"/>
        <v>29.145073296805194</v>
      </c>
      <c r="V145" s="24">
        <f t="shared" si="217"/>
        <v>43.645073296805194</v>
      </c>
      <c r="W145" s="24">
        <f t="shared" si="218"/>
        <v>36.145073296805194</v>
      </c>
      <c r="X145" s="41"/>
      <c r="Y145" s="40">
        <f>IF(Polymers_Data!BA145=1,0.5*W145+0.5*V145,IF(Polymers_Data!BA145=2,0.7*W145+0.3*V145,IF(Polymers_Data!BA145=3,MAXA(MINA(V145,W145),U145),IF(Polymers_Data!BA145=4,0.7*W145+0.3*U145,IF(Polymers_Data!BA145=5,0.5*W145+0.5*U145,"ERR")))))</f>
        <v>36.145073296805194</v>
      </c>
      <c r="Z145" s="24">
        <v>0</v>
      </c>
      <c r="AA145" s="40">
        <f t="shared" si="275"/>
        <v>36.145073296805194</v>
      </c>
      <c r="AB145" s="40">
        <f t="shared" si="143"/>
        <v>37.145073296805194</v>
      </c>
      <c r="AC145" s="143">
        <f t="shared" si="235"/>
        <v>37.845073296805197</v>
      </c>
      <c r="AD145" s="97">
        <f>AB145+2.5</f>
        <v>39.645073296805194</v>
      </c>
      <c r="AE145" s="27">
        <f t="shared" si="276"/>
        <v>35.475073296805192</v>
      </c>
      <c r="AF145" s="27">
        <f t="shared" si="277"/>
        <v>51.145073296805194</v>
      </c>
      <c r="AG145" s="27">
        <f t="shared" si="278"/>
        <v>41.825073296805193</v>
      </c>
      <c r="AH145" s="28"/>
      <c r="AI145" s="37">
        <f t="shared" si="237"/>
        <v>42.345073296805197</v>
      </c>
      <c r="AJ145" s="34">
        <f>AB145+8</f>
        <v>45.145073296805194</v>
      </c>
      <c r="AK145" s="25">
        <f t="shared" si="231"/>
        <v>19.645073296805194</v>
      </c>
      <c r="AL145" s="28"/>
      <c r="AM145" s="24">
        <f t="shared" si="279"/>
        <v>32.445073296805191</v>
      </c>
      <c r="AN145" s="24">
        <f t="shared" si="280"/>
        <v>43.645073296805194</v>
      </c>
      <c r="AO145" s="24">
        <f t="shared" si="281"/>
        <v>37.545073296805192</v>
      </c>
      <c r="AP145" s="116">
        <f>IF(Polymers_Data!AE145=1,0.5*AO145+0.5*AN145,IF(Polymers_Data!AE145=2,0.7*AO145+0.3*AN145,IF(Polymers_Data!AE145=3,MAXA(MINA(AN145,AO145),AM145),IF(Polymers_Data!AE145=4,0.7*AO145+0.3*AM145,IF(Polymers_Data!AE145=5,0.5*AO145+0.5*AM145,"ERR")))))</f>
        <v>37.545073296805192</v>
      </c>
      <c r="AQ145" s="116">
        <f>IF(Polymers_Data!AE145=1,0.5*AO145+0.5*AN145,IF(Polymers_Data!AE145=2,0.7*AO145+0.3*AN145,IF(Polymers_Data!AE145=3,MAXA(MINA(AN145,AO145),AM145),IF(Polymers_Data!AE145=4,0.7*AO145+0.3*AM145,IF(Polymers_Data!AE145=5,0.5*AO145+0.5*AM145,"ERR")))))</f>
        <v>37.545073296805192</v>
      </c>
      <c r="AR145" s="24">
        <f t="shared" si="206"/>
        <v>29.645073296805194</v>
      </c>
      <c r="AS145" s="24">
        <f t="shared" si="207"/>
        <v>43.395073296805194</v>
      </c>
      <c r="AT145" s="24">
        <f t="shared" si="219"/>
        <v>35.035073296805194</v>
      </c>
      <c r="AU145" s="24">
        <f>IF(Polymers_Data!BP145=1,0.5*AT145+0.5*AS145,IF(Polymers_Data!BP145=2,0.7*AT145+0.3*AS145,IF(Polymers_Data!BP145=3,MAXA(MINA(AS145,AT145),AR145),IF(Polymers_Data!BP145=4,0.7*AT145+0.3*AR145,IF(Polymers_Data!BP145=5,0.3*AT145+0.7*AR145,"ERR")))))</f>
        <v>35.035073296805194</v>
      </c>
      <c r="AV145" s="24"/>
      <c r="AW145" s="24">
        <f>AT145+AV145</f>
        <v>35.035073296805194</v>
      </c>
      <c r="AX145" s="15"/>
      <c r="AY145" s="52">
        <f>C145</f>
        <v>24.145073296805194</v>
      </c>
      <c r="AZ145" s="28"/>
      <c r="BA145" s="24">
        <f t="shared" si="282"/>
        <v>41.645073296805194</v>
      </c>
      <c r="BB145" s="24">
        <f t="shared" si="283"/>
        <v>84.145073296805194</v>
      </c>
      <c r="BC145" s="24">
        <f t="shared" si="284"/>
        <v>63.645073296805194</v>
      </c>
      <c r="BD145" s="116">
        <f>IF(Polymers_Data!BZ145=1,0.5*BC145+0.5*BB145,IF(Polymers_Data!BZ145=2,0.7*BC145+0.3*BB145,IF(Polymers_Data!BZ145=3,MAXA(MINA(BB145,BC145),BA145),IF(Polymers_Data!BZ145=4,0.7*BC145+0.3*BA145,IF(Polymers_Data!BZ145=5,0.5*BC145+0.5*BA145,"ERR")))))</f>
        <v>63.645073296805194</v>
      </c>
      <c r="BE145" s="40">
        <f>IF(Polymers_Data!BZ145=1,0.5*BC145+0.5*BB145,IF(Polymers_Data!BZ145=2,0.7*BC145+0.3*BB145,IF(Polymers_Data!BZ145=3,MAXA(MINA(BB145,BC145),BA145),IF(Polymers_Data!BZ145=4,0.7*BC145+0.3*BA145,IF(Polymers_Data!BZ145=5,0.5*BC145+0.5*BA145,"ERR")))))</f>
        <v>63.645073296805194</v>
      </c>
      <c r="BF145" s="28"/>
      <c r="BG145" s="28"/>
      <c r="BH145" s="28"/>
      <c r="BI145" s="53">
        <f>BC145+BH145</f>
        <v>63.645073296805194</v>
      </c>
      <c r="BJ145" s="28"/>
      <c r="BK145" s="25">
        <f t="shared" si="285"/>
        <v>35.145073296805194</v>
      </c>
      <c r="BL145" s="28"/>
      <c r="BM145" s="24">
        <f t="shared" si="286"/>
        <v>42.395073296805194</v>
      </c>
      <c r="BN145" s="24">
        <f>BK145+22</f>
        <v>57.145073296805194</v>
      </c>
      <c r="BO145" s="24">
        <f t="shared" si="287"/>
        <v>50.345073296805197</v>
      </c>
      <c r="BP145" s="94">
        <f>IF(Polymers_Data!AJ145=1,0.5*BO145+0.5*BN145,IF(Polymers_Data!AJ145=2,0.7*BO145+0.3*BN145,IF(Polymers_Data!AJ145=3,MAXA(MINA(BN145,BO145),BM145),IF(Polymers_Data!AJ145=4,0.7*BO145+0.3*BM145,IF(Polymers_Data!AJ145=5,0.5*BO145+0.5*BM145,"ERR")))))</f>
        <v>50.345073296805197</v>
      </c>
      <c r="BQ145" s="94">
        <v>0</v>
      </c>
      <c r="BR145" s="94">
        <f>BO145+BQ145</f>
        <v>50.345073296805197</v>
      </c>
      <c r="BS145" s="24">
        <f t="shared" si="208"/>
        <v>47.845073296805197</v>
      </c>
      <c r="BT145" s="6"/>
      <c r="BU145" s="31">
        <f>VLOOKUP(A145,'[2]Price Curves'!$C$8:$IV$367,'[2]Price Curves'!$AW$1)</f>
        <v>30.13086769151143</v>
      </c>
      <c r="BV145" s="24">
        <f t="shared" si="211"/>
        <v>10.145073296805194</v>
      </c>
      <c r="BW145" s="24">
        <f t="shared" si="209"/>
        <v>17.145073296805194</v>
      </c>
      <c r="BX145" s="24">
        <f t="shared" si="288"/>
        <v>34.006073296805198</v>
      </c>
      <c r="BY145" s="24">
        <f>BV145+$BY$3</f>
        <v>24.145073296805194</v>
      </c>
      <c r="BZ145" s="24">
        <f>IF(Monomers_Data!F145=1,0.5*BY145+0.5*BX145,IF(Monomers_Data!F145=2,0.7*BY145+0.3*BX145,IF(Monomers_Data!F145=3,MAXA(MINA(BX145,BY145),BW145),IF(Monomers_Data!F145=4,0.7*BY145+0.3*BW145,IF(Monomers_Data!F145=5,0.5*BY145+0.5*BW145,"ERR")))))</f>
        <v>24.145073296805194</v>
      </c>
      <c r="CA145" s="24"/>
      <c r="CB145" s="40">
        <f>BY145+CA145</f>
        <v>24.145073296805194</v>
      </c>
      <c r="CC145" s="24">
        <f t="shared" si="289"/>
        <v>21.545073296805192</v>
      </c>
      <c r="CD145" s="24">
        <f t="shared" si="290"/>
        <v>26.145073296805194</v>
      </c>
      <c r="CE145" s="26">
        <f>CB145+0.25</f>
        <v>24.395073296805194</v>
      </c>
      <c r="CF145" s="6"/>
      <c r="CG145" s="5">
        <f>VLOOKUP(A145,'[2]Price Curves'!$C$8:$BH$367,'[2]Price Curves'!$AY$1)</f>
        <v>49.608804811490714</v>
      </c>
      <c r="CH145" s="6">
        <f t="shared" si="223"/>
        <v>11.727849837231846</v>
      </c>
      <c r="CI145" s="6">
        <f t="shared" si="224"/>
        <v>16.145073296805194</v>
      </c>
      <c r="CJ145" s="6">
        <f t="shared" si="224"/>
        <v>22.145073296805194</v>
      </c>
      <c r="CK145" s="6">
        <f t="shared" si="224"/>
        <v>18.145073296805194</v>
      </c>
      <c r="CL145" s="47">
        <f>IF(Monomers_Data!P145=1,0.5*CK145+0.5*CJ145,IF(Monomers_Data!P145=2,0.7*CK145+0.3*CJ145,IF(Monomers_Data!P145=3,MAXA(MINA(CJ145,CK145),CI145),IF(Monomers_Data!P145=4,0.7*CK145+0.3*CI145,IF(Monomers_Data!P145=5,0.5*CK145+0.5*CI145,"ERR")))))</f>
        <v>18.145073296805194</v>
      </c>
      <c r="CM145" s="47">
        <f>CH145+$CM$3</f>
        <v>18.727849837231844</v>
      </c>
      <c r="CN145" s="47"/>
      <c r="CO145" s="34">
        <f t="shared" si="226"/>
        <v>18.145073296805194</v>
      </c>
      <c r="CP145" s="47">
        <v>1.5</v>
      </c>
      <c r="CQ145" s="87">
        <f t="shared" si="245"/>
        <v>19.645073296805194</v>
      </c>
      <c r="CR145" s="6">
        <f>EX145</f>
        <v>6.5966249213100534</v>
      </c>
      <c r="CS145" s="60">
        <f>EX145</f>
        <v>6.5966249213100534</v>
      </c>
      <c r="CT145" s="63">
        <f t="shared" si="291"/>
        <v>24.145073296805194</v>
      </c>
      <c r="CU145" s="6">
        <f t="shared" si="220"/>
        <v>26.645073296805194</v>
      </c>
      <c r="CV145" s="6">
        <f t="shared" si="292"/>
        <v>41.145073296805194</v>
      </c>
      <c r="CW145" s="6">
        <f t="shared" si="293"/>
        <v>34.145073296805194</v>
      </c>
      <c r="CX145" s="24">
        <f>IF(Polymers_Data!BU145=1,0.5*CW145+0.5*CV145,IF(Polymers_Data!BU145=2,0.7*CW145+0.3*CV145,IF(Polymers_Data!BU145=3,MAXA(MINA(CV145,CW145),CU145),IF(Polymers_Data!BU145=4,0.7*CW145+0.3*CU145,IF(Polymers_Data!BU145=5,0.5*CW145+0.5*CU145,"ERR")))))</f>
        <v>36.245073296805188</v>
      </c>
      <c r="CY145" s="177">
        <f t="shared" si="227"/>
        <v>36.245073296805188</v>
      </c>
      <c r="CZ145" s="5">
        <v>0</v>
      </c>
      <c r="DA145" s="6">
        <f t="shared" si="210"/>
        <v>0</v>
      </c>
      <c r="DB145" s="26"/>
      <c r="DC145" s="6">
        <f>EN145</f>
        <v>21.545073296805192</v>
      </c>
      <c r="DD145" s="6">
        <f>EB145</f>
        <v>108.99321428571402</v>
      </c>
      <c r="DE145" s="6">
        <f>DC145*0.285+DD145/7.37*0.785+5.2</f>
        <v>22.949528143902302</v>
      </c>
      <c r="DF145" s="6">
        <f>DC145+$DF$3</f>
        <v>16.245073296805192</v>
      </c>
      <c r="DG145" s="6">
        <f t="shared" si="232"/>
        <v>46.545073296805192</v>
      </c>
      <c r="DH145" s="24">
        <f>DC145+6</f>
        <v>27.545073296805192</v>
      </c>
      <c r="DI145" s="6">
        <f>IF(Monomers_Data!AE145=1,0.5*DH145+0.5*DG145,IF(Monomers_Data!AE145=2,0.7*DH145+0.3*DG145,IF(Monomers_Data!AE145=3,MAXA(MINA(DG145,DH145),DF145),IF(Monomers_Data!AE145=4,0.7*DH145+0.3*DF145,IF(Monomers_Data!AE145=5,0.5*DH145+0.5*DF145,"ERR")))))</f>
        <v>27.545073296805192</v>
      </c>
      <c r="DJ145" s="47">
        <f t="shared" si="230"/>
        <v>27.545073296805192</v>
      </c>
      <c r="DK145" s="26">
        <f t="shared" si="213"/>
        <v>607.09341546158646</v>
      </c>
      <c r="DL145" s="6">
        <f t="shared" si="294"/>
        <v>24.145073296805194</v>
      </c>
      <c r="DM145" s="6">
        <f t="shared" si="221"/>
        <v>26.645073296805194</v>
      </c>
      <c r="DN145" s="6">
        <f t="shared" si="295"/>
        <v>47.145073296805194</v>
      </c>
      <c r="DO145" s="24">
        <f t="shared" si="296"/>
        <v>35.145073296805194</v>
      </c>
      <c r="DP145" s="6">
        <f>IF(Monomers_Data!AE145=1,0.5*DO145+0.5*DN145,IF(Monomers_Data!AE145=2,0.7*DO145+0.3*DN145,IF(Monomers_Data!AE145=3,MAXA(MINA(DN145,DO145),DM145),IF(Monomers_Data!AE145=4,0.7*DO145+0.3*DM145,IF(Monomers_Data!AE145=5,0.5*DO145+0.5*DM145,"ERR")))))</f>
        <v>35.145073296805194</v>
      </c>
      <c r="DQ145" s="47">
        <f t="shared" si="225"/>
        <v>35.145073296805194</v>
      </c>
      <c r="DR145" s="26">
        <f t="shared" si="214"/>
        <v>774.59741546158648</v>
      </c>
      <c r="DS145" s="24">
        <f>VLOOKUP(A145,'[2]Price Curves'!$C$8:$BH$367,'[2]Price Curves'!$BC$1)</f>
        <v>23.549999999999901</v>
      </c>
      <c r="DT145" s="6">
        <f t="shared" si="215"/>
        <v>56.071428571428342</v>
      </c>
      <c r="DU145" s="6">
        <f>VLOOKUP(A145,'[2]Price Curves'!$C$8:$BH$367,'[2]Price Curves'!$BG$1)</f>
        <v>0</v>
      </c>
      <c r="DV145" s="5">
        <f>DT146+$DT$3</f>
        <v>81.730952380952147</v>
      </c>
      <c r="DW145" s="58">
        <f>DT146+$DU$3</f>
        <v>166.13095238095212</v>
      </c>
      <c r="DX145" s="58">
        <f>DT145*$DV$3+DU145*$DW$3+$DX$3</f>
        <v>108.99321428571402</v>
      </c>
      <c r="DY145" s="24">
        <f>DT146+$DY$3</f>
        <v>111.13095238095214</v>
      </c>
      <c r="DZ145" s="24"/>
      <c r="EA145" s="186">
        <f t="shared" si="255"/>
        <v>108.99321428571402</v>
      </c>
      <c r="EB145" s="186">
        <f t="shared" si="297"/>
        <v>108.99321428571402</v>
      </c>
      <c r="EC145" s="153"/>
      <c r="ED145" s="73">
        <f>'[2]Price Curves'!AM144</f>
        <v>0</v>
      </c>
      <c r="EH145" s="67">
        <f>MAX(EXP(-0.015*((A151-'Export File'!$A$6+30)/365))*$EH$8,0.1)</f>
        <v>0.1</v>
      </c>
      <c r="EJ145" s="112">
        <f>BV145</f>
        <v>10.145073296805194</v>
      </c>
      <c r="EK145" s="112">
        <f t="shared" si="222"/>
        <v>15.365073296805193</v>
      </c>
      <c r="EL145" s="112">
        <f t="shared" si="257"/>
        <v>28.345073296805193</v>
      </c>
      <c r="EM145" s="112">
        <f t="shared" si="258"/>
        <v>21.545073296805192</v>
      </c>
      <c r="EN145" s="174">
        <f>IF(Monomers_Data!K145=1,0.5*EM145+0.5*EL145,IF(Monomers_Data!K145=2,0.7*EM145+0.3*EL145,IF(Monomers_Data!K145=3,MAXA(MINA(EL145,EM145),EK145),IF(Monomers_Data!K145=4,0.7*EM145+0.3*EK145,IF(Monomers_Data!K145=5,0.5*EM145+0.5*EK145,"ERR")))))</f>
        <v>21.545073296805192</v>
      </c>
      <c r="EP145" s="175">
        <f t="shared" si="205"/>
        <v>21.545073296805192</v>
      </c>
      <c r="EQ145" s="112">
        <f>VLOOKUP(A145,'[2]Price Curves'!$C$8:$BH$367,'[2]Price Curves'!$BH$1)</f>
        <v>0</v>
      </c>
      <c r="ER145" s="112">
        <f>VLOOKUP(A145,'[2]Price Curves'!$C$8:$BH$367,'[2]Price Curves'!$BA$1)</f>
        <v>48.827925186335236</v>
      </c>
      <c r="ES145" s="161">
        <f t="shared" si="259"/>
        <v>-12.993350633180921</v>
      </c>
      <c r="ET145" s="112">
        <f t="shared" si="260"/>
        <v>17.145073296805194</v>
      </c>
      <c r="EU145" s="192">
        <f t="shared" si="261"/>
        <v>2.0758613318121366</v>
      </c>
      <c r="EV145" s="112">
        <f t="shared" si="262"/>
        <v>15.229530339087923</v>
      </c>
      <c r="EW145" s="112">
        <f>IF(Monomers_Data!U145=1,0.5*EU145+0.5*ET145,IF(Monomers_Data!U145=2,0.7*EU145+0.3*ET145,IF(Monomers_Data!U145=3,MAXA(MINA(ET145,EU145),ES145),IF(Monomers_Data!U145=4,0.7*EU145+0.3*ES145,IF(Monomers_Data!U145=5,0.5*EU145+0.5*ES145,"ERR")))))</f>
        <v>6.5966249213100534</v>
      </c>
      <c r="EX145" s="24">
        <f t="shared" si="265"/>
        <v>6.5966249213100534</v>
      </c>
      <c r="EY145" s="211">
        <f>VLOOKUP(A145,'[2]Price Curves'!$C$8:$BH$367,'[2]Price Curves'!$BE$1)</f>
        <v>4.6669999999999998</v>
      </c>
      <c r="EZ145" s="112">
        <f t="shared" si="228"/>
        <v>71.305299999999988</v>
      </c>
      <c r="FA145">
        <f t="shared" si="263"/>
        <v>69.003500000000003</v>
      </c>
    </row>
    <row r="146" spans="1:157" ht="14.4" thickBot="1" x14ac:dyDescent="0.35">
      <c r="A146" s="113">
        <f t="shared" si="264"/>
        <v>41153</v>
      </c>
      <c r="C146" s="52">
        <f t="shared" si="266"/>
        <v>24.163358445566779</v>
      </c>
      <c r="D146" s="28"/>
      <c r="E146" s="24">
        <f t="shared" si="267"/>
        <v>33.163358445566779</v>
      </c>
      <c r="F146" s="24">
        <f t="shared" si="268"/>
        <v>46.163358445566779</v>
      </c>
      <c r="G146" s="24">
        <f t="shared" si="269"/>
        <v>39.363358445566774</v>
      </c>
      <c r="H146" s="40">
        <f>IF(Polymers_Data!F146=1,0.5*G146+0.5*F146,IF(Polymers_Data!F146=2,0.7*G146+0.3*F146,IF(Polymers_Data!F146=3,MAXA(MINA(F146,G146),E146),IF(Polymers_Data!F146=4,0.7*G146+0.3*E146,IF(Polymers_Data!F146=5,0.5*G146+0.5*E146,"ERR")))))</f>
        <v>39.363358445566774</v>
      </c>
      <c r="I146" s="116">
        <v>0</v>
      </c>
      <c r="J146" s="116">
        <f>G146+I146</f>
        <v>39.363358445566774</v>
      </c>
      <c r="K146" s="65">
        <f t="shared" si="212"/>
        <v>41.363358445566774</v>
      </c>
      <c r="L146" s="91">
        <f t="shared" si="270"/>
        <v>41.663358445566779</v>
      </c>
      <c r="M146" s="92">
        <f t="shared" si="229"/>
        <v>42.663358445566779</v>
      </c>
      <c r="N146" s="93">
        <f t="shared" si="271"/>
        <v>40.663358445566779</v>
      </c>
      <c r="O146" s="25">
        <f t="shared" si="272"/>
        <v>26.663358445566779</v>
      </c>
      <c r="P146" s="24">
        <f t="shared" si="273"/>
        <v>44.663358445566779</v>
      </c>
      <c r="Q146" s="24">
        <f t="shared" si="274"/>
        <v>36.413358445566779</v>
      </c>
      <c r="R146" s="28"/>
      <c r="S146" s="37">
        <f>J146-3.5</f>
        <v>35.863358445566774</v>
      </c>
      <c r="T146" s="40"/>
      <c r="U146" s="25">
        <f t="shared" si="216"/>
        <v>29.163358445566779</v>
      </c>
      <c r="V146" s="24">
        <f t="shared" si="217"/>
        <v>43.663358445566779</v>
      </c>
      <c r="W146" s="24">
        <f t="shared" si="218"/>
        <v>36.163358445566779</v>
      </c>
      <c r="X146" s="41"/>
      <c r="Y146" s="40">
        <f>IF(Polymers_Data!BA146=1,0.5*W146+0.5*V146,IF(Polymers_Data!BA146=2,0.7*W146+0.3*V146,IF(Polymers_Data!BA146=3,MAXA(MINA(V146,W146),U146),IF(Polymers_Data!BA146=4,0.7*W146+0.3*U146,IF(Polymers_Data!BA146=5,0.5*W146+0.5*U146,"ERR")))))</f>
        <v>36.163358445566779</v>
      </c>
      <c r="Z146" s="24">
        <v>0</v>
      </c>
      <c r="AA146" s="40">
        <f t="shared" si="275"/>
        <v>36.163358445566779</v>
      </c>
      <c r="AB146" s="40">
        <f t="shared" si="143"/>
        <v>37.163358445566779</v>
      </c>
      <c r="AC146" s="143">
        <f>S146+2</f>
        <v>37.863358445566774</v>
      </c>
      <c r="AD146" s="97">
        <f>AB146+2.5</f>
        <v>39.663358445566779</v>
      </c>
      <c r="AE146" s="27">
        <f t="shared" si="276"/>
        <v>35.493358445566777</v>
      </c>
      <c r="AF146" s="27">
        <f t="shared" si="277"/>
        <v>51.163358445566779</v>
      </c>
      <c r="AG146" s="27">
        <f t="shared" si="278"/>
        <v>41.843358445566778</v>
      </c>
      <c r="AH146" s="28"/>
      <c r="AI146" s="37">
        <f>AC146+4.5</f>
        <v>42.363358445566774</v>
      </c>
      <c r="AJ146" s="34">
        <f>AB146+8</f>
        <v>45.163358445566779</v>
      </c>
      <c r="AK146" s="25">
        <f t="shared" si="231"/>
        <v>19.663358445566779</v>
      </c>
      <c r="AL146" s="28"/>
      <c r="AM146" s="24">
        <f t="shared" si="279"/>
        <v>32.463358445566783</v>
      </c>
      <c r="AN146" s="24">
        <f t="shared" si="280"/>
        <v>43.663358445566779</v>
      </c>
      <c r="AO146" s="24">
        <f t="shared" si="281"/>
        <v>37.563358445566777</v>
      </c>
      <c r="AP146" s="116">
        <f>IF(Polymers_Data!AE146=1,0.5*AO146+0.5*AN146,IF(Polymers_Data!AE146=2,0.7*AO146+0.3*AN146,IF(Polymers_Data!AE146=3,MAXA(MINA(AN146,AO146),AM146),IF(Polymers_Data!AE146=4,0.7*AO146+0.3*AM146,IF(Polymers_Data!AE146=5,0.5*AO146+0.5*AM146,"ERR")))))</f>
        <v>37.563358445566777</v>
      </c>
      <c r="AQ146" s="116">
        <f>IF(Polymers_Data!AE146=1,0.5*AO146+0.5*AN146,IF(Polymers_Data!AE146=2,0.7*AO146+0.3*AN146,IF(Polymers_Data!AE146=3,MAXA(MINA(AN146,AO146),AM146),IF(Polymers_Data!AE146=4,0.7*AO146+0.3*AM146,IF(Polymers_Data!AE146=5,0.5*AO146+0.5*AM146,"ERR")))))</f>
        <v>37.563358445566777</v>
      </c>
      <c r="AR146" s="24">
        <f t="shared" si="206"/>
        <v>29.663358445566779</v>
      </c>
      <c r="AS146" s="24">
        <f t="shared" si="207"/>
        <v>43.413358445566779</v>
      </c>
      <c r="AT146" s="24">
        <f t="shared" si="219"/>
        <v>35.053358445566779</v>
      </c>
      <c r="AU146" s="24">
        <f>IF(Polymers_Data!BP146=1,0.5*AT146+0.5*AS146,IF(Polymers_Data!BP146=2,0.7*AT146+0.3*AS146,IF(Polymers_Data!BP146=3,MAXA(MINA(AS146,AT146),AR146),IF(Polymers_Data!BP146=4,0.7*AT146+0.3*AR146,IF(Polymers_Data!BP146=5,0.3*AT146+0.7*AR146,"ERR")))))</f>
        <v>35.053358445566779</v>
      </c>
      <c r="AV146" s="24"/>
      <c r="AW146" s="24">
        <f>AT146+AV146</f>
        <v>35.053358445566779</v>
      </c>
      <c r="AX146" s="15"/>
      <c r="AY146" s="52">
        <f>C146</f>
        <v>24.163358445566779</v>
      </c>
      <c r="AZ146" s="28"/>
      <c r="BA146" s="24">
        <f t="shared" si="282"/>
        <v>41.663358445566779</v>
      </c>
      <c r="BB146" s="24">
        <f t="shared" si="283"/>
        <v>84.163358445566786</v>
      </c>
      <c r="BC146" s="24">
        <f t="shared" si="284"/>
        <v>63.663358445566779</v>
      </c>
      <c r="BD146" s="116">
        <f>IF(Polymers_Data!BZ146=1,0.5*BC146+0.5*BB146,IF(Polymers_Data!BZ146=2,0.7*BC146+0.3*BB146,IF(Polymers_Data!BZ146=3,MAXA(MINA(BB146,BC146),BA146),IF(Polymers_Data!BZ146=4,0.7*BC146+0.3*BA146,IF(Polymers_Data!BZ146=5,0.5*BC146+0.5*BA146,"ERR")))))</f>
        <v>63.663358445566779</v>
      </c>
      <c r="BE146" s="40">
        <f>IF(Polymers_Data!BZ146=1,0.5*BC146+0.5*BB146,IF(Polymers_Data!BZ146=2,0.7*BC146+0.3*BB146,IF(Polymers_Data!BZ146=3,MAXA(MINA(BB146,BC146),BA146),IF(Polymers_Data!BZ146=4,0.7*BC146+0.3*BA146,IF(Polymers_Data!BZ146=5,0.5*BC146+0.5*BA146,"ERR")))))</f>
        <v>63.663358445566779</v>
      </c>
      <c r="BF146" s="28"/>
      <c r="BG146" s="28"/>
      <c r="BH146" s="28"/>
      <c r="BI146" s="53">
        <f>BC146+BH146</f>
        <v>63.663358445566779</v>
      </c>
      <c r="BJ146" s="28"/>
      <c r="BK146" s="25">
        <f t="shared" si="285"/>
        <v>35.163358445566779</v>
      </c>
      <c r="BL146" s="28"/>
      <c r="BM146" s="24">
        <f t="shared" si="286"/>
        <v>42.413358445566779</v>
      </c>
      <c r="BN146" s="24">
        <f>BK146+22</f>
        <v>57.163358445566779</v>
      </c>
      <c r="BO146" s="24">
        <f t="shared" si="287"/>
        <v>50.363358445566774</v>
      </c>
      <c r="BP146" s="94">
        <f>IF(Polymers_Data!AJ146=1,0.5*BO146+0.5*BN146,IF(Polymers_Data!AJ146=2,0.7*BO146+0.3*BN146,IF(Polymers_Data!AJ146=3,MAXA(MINA(BN146,BO146),BM146),IF(Polymers_Data!AJ146=4,0.7*BO146+0.3*BM146,IF(Polymers_Data!AJ146=5,0.5*BO146+0.5*BM146,"ERR")))))</f>
        <v>50.363358445566774</v>
      </c>
      <c r="BQ146" s="94">
        <v>0</v>
      </c>
      <c r="BR146" s="94">
        <f>BO146+BQ146</f>
        <v>50.363358445566774</v>
      </c>
      <c r="BS146" s="24">
        <f t="shared" si="208"/>
        <v>47.863358445566774</v>
      </c>
      <c r="BT146" s="6"/>
      <c r="BU146" s="31">
        <f>VLOOKUP(A146,'[2]Price Curves'!$C$8:$IV$367,'[2]Price Curves'!$AW$1)</f>
        <v>30.185174583333335</v>
      </c>
      <c r="BV146" s="24">
        <f t="shared" si="211"/>
        <v>10.163358445566779</v>
      </c>
      <c r="BW146" s="24">
        <f t="shared" si="209"/>
        <v>17.163358445566779</v>
      </c>
      <c r="BX146" s="24">
        <f t="shared" si="288"/>
        <v>34.024358445566776</v>
      </c>
      <c r="BY146" s="24">
        <f>BV146+$BY$3</f>
        <v>24.163358445566779</v>
      </c>
      <c r="BZ146" s="24">
        <f>IF(Monomers_Data!F146=1,0.5*BY146+0.5*BX146,IF(Monomers_Data!F146=2,0.7*BY146+0.3*BX146,IF(Monomers_Data!F146=3,MAXA(MINA(BX146,BY146),BW146),IF(Monomers_Data!F146=4,0.7*BY146+0.3*BW146,IF(Monomers_Data!F146=5,0.5*BY146+0.5*BW146,"ERR")))))</f>
        <v>24.163358445566779</v>
      </c>
      <c r="CA146" s="24"/>
      <c r="CB146" s="40">
        <f>BY146+CA146</f>
        <v>24.163358445566779</v>
      </c>
      <c r="CC146" s="24">
        <f t="shared" si="289"/>
        <v>21.563358445566777</v>
      </c>
      <c r="CD146" s="24">
        <f t="shared" si="290"/>
        <v>26.163358445566779</v>
      </c>
      <c r="CE146" s="26">
        <f>CB146+0.25</f>
        <v>24.413358445566779</v>
      </c>
      <c r="CF146" s="6"/>
      <c r="CG146" s="5">
        <f>VLOOKUP(A146,'[2]Price Curves'!$C$8:$BH$367,'[2]Price Curves'!$AY$1)</f>
        <v>49.675629087500006</v>
      </c>
      <c r="CH146" s="6">
        <f t="shared" si="223"/>
        <v>11.743647538416075</v>
      </c>
      <c r="CI146" s="6">
        <f t="shared" si="224"/>
        <v>16.163358445566779</v>
      </c>
      <c r="CJ146" s="6">
        <f t="shared" si="224"/>
        <v>22.163358445566779</v>
      </c>
      <c r="CK146" s="6">
        <f t="shared" si="224"/>
        <v>18.163358445566779</v>
      </c>
      <c r="CL146" s="47">
        <f>IF(Monomers_Data!P146=1,0.5*CK146+0.5*CJ146,IF(Monomers_Data!P146=2,0.7*CK146+0.3*CJ146,IF(Monomers_Data!P146=3,MAXA(MINA(CJ146,CK146),CI146),IF(Monomers_Data!P146=4,0.7*CK146+0.3*CI146,IF(Monomers_Data!P146=5,0.5*CK146+0.5*CI146,"ERR")))))</f>
        <v>18.163358445566779</v>
      </c>
      <c r="CM146" s="47">
        <f>CH146+$CM$3</f>
        <v>18.743647538416077</v>
      </c>
      <c r="CN146" s="47"/>
      <c r="CO146" s="34">
        <f>CK146+CN146</f>
        <v>18.163358445566779</v>
      </c>
      <c r="CP146" s="47">
        <v>1.5</v>
      </c>
      <c r="CQ146" s="87">
        <f>CO146+CP146</f>
        <v>19.663358445566779</v>
      </c>
      <c r="CR146" s="6">
        <f>EX146</f>
        <v>6.6020389242303343</v>
      </c>
      <c r="CS146" s="60">
        <f>EX146</f>
        <v>6.6020389242303343</v>
      </c>
      <c r="CT146" s="63">
        <f t="shared" si="291"/>
        <v>24.163358445566779</v>
      </c>
      <c r="CU146" s="6">
        <f t="shared" si="220"/>
        <v>26.663358445566779</v>
      </c>
      <c r="CV146" s="6">
        <f t="shared" si="292"/>
        <v>41.163358445566779</v>
      </c>
      <c r="CW146" s="6">
        <f t="shared" si="293"/>
        <v>34.163358445566779</v>
      </c>
      <c r="CX146" s="24">
        <f>IF(Polymers_Data!BU146=1,0.5*CW146+0.5*CV146,IF(Polymers_Data!BU146=2,0.7*CW146+0.3*CV146,IF(Polymers_Data!BU146=3,MAXA(MINA(CV146,CW146),CU146),IF(Polymers_Data!BU146=4,0.7*CW146+0.3*CU146,IF(Polymers_Data!BU146=5,0.5*CW146+0.5*CU146,"ERR")))))</f>
        <v>36.26335844556678</v>
      </c>
      <c r="CY146" s="177">
        <f t="shared" si="227"/>
        <v>36.26335844556678</v>
      </c>
      <c r="CZ146" s="5">
        <v>0</v>
      </c>
      <c r="DA146" s="6">
        <f t="shared" si="210"/>
        <v>0</v>
      </c>
      <c r="DB146" s="26"/>
      <c r="DC146" s="6">
        <f>EN146</f>
        <v>21.563358445566777</v>
      </c>
      <c r="DD146" s="6">
        <f>EB146</f>
        <v>109.06255952380924</v>
      </c>
      <c r="DE146" s="6">
        <f>DC146*0.285+DD146/7.37*0.785+5.2</f>
        <v>22.962125573023201</v>
      </c>
      <c r="DF146" s="6">
        <f>DC146+$DF$3</f>
        <v>16.263358445566777</v>
      </c>
      <c r="DG146" s="6">
        <f t="shared" si="232"/>
        <v>46.563358445566777</v>
      </c>
      <c r="DH146" s="24">
        <f>DC146+6</f>
        <v>27.563358445566777</v>
      </c>
      <c r="DI146" s="6">
        <f>IF(Monomers_Data!AE146=1,0.5*DH146+0.5*DG146,IF(Monomers_Data!AE146=2,0.7*DH146+0.3*DG146,IF(Monomers_Data!AE146=3,MAXA(MINA(DG146,DH146),DF146),IF(Monomers_Data!AE146=4,0.7*DH146+0.3*DF146,IF(Monomers_Data!AE146=5,0.5*DH146+0.5*DF146,"ERR")))))</f>
        <v>27.563358445566777</v>
      </c>
      <c r="DJ146" s="47">
        <f t="shared" si="230"/>
        <v>27.563358445566777</v>
      </c>
      <c r="DK146" s="26">
        <f t="shared" si="213"/>
        <v>607.49642014029178</v>
      </c>
      <c r="DL146" s="6">
        <f t="shared" si="294"/>
        <v>24.163358445566779</v>
      </c>
      <c r="DM146" s="6">
        <f t="shared" si="221"/>
        <v>26.663358445566779</v>
      </c>
      <c r="DN146" s="6">
        <f t="shared" si="295"/>
        <v>47.163358445566779</v>
      </c>
      <c r="DO146" s="24">
        <f t="shared" si="296"/>
        <v>35.163358445566779</v>
      </c>
      <c r="DP146" s="6">
        <f>IF(Monomers_Data!AE146=1,0.5*DO146+0.5*DN146,IF(Monomers_Data!AE146=2,0.7*DO146+0.3*DN146,IF(Monomers_Data!AE146=3,MAXA(MINA(DN146,DO146),DM146),IF(Monomers_Data!AE146=4,0.7*DO146+0.3*DM146,IF(Monomers_Data!AE146=5,0.5*DO146+0.5*DM146,"ERR")))))</f>
        <v>35.163358445566779</v>
      </c>
      <c r="DQ146" s="47">
        <f t="shared" si="225"/>
        <v>35.163358445566779</v>
      </c>
      <c r="DR146" s="26">
        <f t="shared" si="214"/>
        <v>775.00042014029179</v>
      </c>
      <c r="DS146" s="24">
        <f>VLOOKUP(A146,'[2]Price Curves'!$C$8:$BH$367,'[2]Price Curves'!$BC$1)</f>
        <v>23.5749999999999</v>
      </c>
      <c r="DT146" s="6">
        <f t="shared" si="215"/>
        <v>56.130952380952138</v>
      </c>
      <c r="DU146" s="6">
        <f>VLOOKUP(A146,'[2]Price Curves'!$C$8:$BH$367,'[2]Price Curves'!$BG$1)</f>
        <v>0</v>
      </c>
      <c r="DV146" s="5">
        <f>DT147+$DT$3</f>
        <v>81.790476190475957</v>
      </c>
      <c r="DW146" s="58">
        <f>DT147+$DU$3</f>
        <v>166.19047619047595</v>
      </c>
      <c r="DX146" s="58">
        <f>DT146*$DV$3+DU146*$DW$3+$DX$3</f>
        <v>109.06255952380924</v>
      </c>
      <c r="DY146" s="24">
        <f>DT147+$DY$3</f>
        <v>111.19047619047595</v>
      </c>
      <c r="DZ146" s="24"/>
      <c r="EA146" s="186">
        <f t="shared" si="255"/>
        <v>109.06255952380924</v>
      </c>
      <c r="EB146" s="186">
        <f t="shared" si="297"/>
        <v>109.06255952380924</v>
      </c>
      <c r="EC146" s="153"/>
      <c r="ED146" s="73">
        <f>'[2]Price Curves'!AM145</f>
        <v>0</v>
      </c>
      <c r="EH146" s="67">
        <f>MAX(EXP(-0.015*((A152-'Export File'!$A$6+30)/365))*$EH$8,0.1)</f>
        <v>0.1</v>
      </c>
      <c r="EJ146" s="112">
        <f>BV146</f>
        <v>10.163358445566779</v>
      </c>
      <c r="EK146" s="112">
        <f t="shared" si="222"/>
        <v>15.383358445566778</v>
      </c>
      <c r="EL146" s="112">
        <f t="shared" ref="EL146:EL201" si="298">EJ146+18.2</f>
        <v>28.363358445566778</v>
      </c>
      <c r="EM146" s="112">
        <f t="shared" ref="EM146:EM201" si="299">EJ146+$EM$3</f>
        <v>21.563358445566777</v>
      </c>
      <c r="EN146" s="174">
        <f>IF(Monomers_Data!K146=1,0.5*EM146+0.5*EL146,IF(Monomers_Data!K146=2,0.7*EM146+0.3*EL146,IF(Monomers_Data!K146=3,MAXA(MINA(EL146,EM146),EK146),IF(Monomers_Data!K146=4,0.7*EM146+0.3*EK146,IF(Monomers_Data!K146=5,0.5*EM146+0.5*EK146,"ERR")))))</f>
        <v>21.563358445566777</v>
      </c>
      <c r="EP146" s="175">
        <f>EN146+EO146</f>
        <v>21.563358445566777</v>
      </c>
      <c r="EQ146" s="112">
        <f>VLOOKUP(A146,'[2]Price Curves'!$C$8:$BH$367,'[2]Price Curves'!$BH$1)</f>
        <v>0</v>
      </c>
      <c r="ER146" s="112">
        <f>VLOOKUP(A146,'[2]Price Curves'!$C$8:$BH$367,'[2]Price Curves'!$BA$1)</f>
        <v>48.888588750000004</v>
      </c>
      <c r="ES146" s="161">
        <f t="shared" ref="ES146:ES201" si="300">MIN(((EQ146+$ET$1-ER146*0.7133-$ET$3)/5.69*2.4313)+1.5,CQ146-$ET$2)</f>
        <v>-13.011840186823061</v>
      </c>
      <c r="ET146" s="112">
        <f t="shared" si="260"/>
        <v>17.163358445566779</v>
      </c>
      <c r="EU146" s="192">
        <f t="shared" si="261"/>
        <v>2.0757591293718587</v>
      </c>
      <c r="EV146" s="112">
        <f t="shared" ref="EV146:EV200" si="301">CB146*$EV$2+$EV$3</f>
        <v>15.243335626402917</v>
      </c>
      <c r="EW146" s="112">
        <f>IF(Monomers_Data!U146=1,0.5*EU146+0.5*ET146,IF(Monomers_Data!U146=2,0.7*EU146+0.3*ET146,IF(Monomers_Data!U146=3,MAXA(MINA(ET146,EU146),ES146),IF(Monomers_Data!U146=4,0.7*EU146+0.3*ES146,IF(Monomers_Data!U146=5,0.5*EU146+0.5*ES146,"ERR")))))</f>
        <v>6.6020389242303343</v>
      </c>
      <c r="EX146" s="24">
        <f t="shared" si="265"/>
        <v>6.6020389242303343</v>
      </c>
      <c r="EY146" s="211">
        <f>VLOOKUP(A146,'[2]Price Curves'!$C$8:$BH$367,'[2]Price Curves'!$BE$1)</f>
        <v>4.6720000000000006</v>
      </c>
      <c r="EZ146" s="112">
        <f t="shared" si="228"/>
        <v>71.384799999999998</v>
      </c>
      <c r="FA146">
        <f t="shared" ref="FA146:FA201" si="302">((EY146*$FA$2)+$FA$3)*100</f>
        <v>69.056000000000012</v>
      </c>
    </row>
    <row r="147" spans="1:157" ht="14.4" thickBot="1" x14ac:dyDescent="0.35">
      <c r="A147" s="113">
        <f t="shared" si="264"/>
        <v>41183</v>
      </c>
      <c r="C147" s="52">
        <f t="shared" si="266"/>
        <v>24.749231467539438</v>
      </c>
      <c r="D147" s="28"/>
      <c r="E147" s="24">
        <f t="shared" si="267"/>
        <v>33.749231467539438</v>
      </c>
      <c r="F147" s="24">
        <f t="shared" si="268"/>
        <v>46.749231467539438</v>
      </c>
      <c r="G147" s="24">
        <f t="shared" si="269"/>
        <v>39.949231467539434</v>
      </c>
      <c r="H147" s="40">
        <f>IF(Polymers_Data!F147=1,0.5*G147+0.5*F147,IF(Polymers_Data!F147=2,0.7*G147+0.3*F147,IF(Polymers_Data!F147=3,MAXA(MINA(F147,G147),E147),IF(Polymers_Data!F147=4,0.7*G147+0.3*E147,IF(Polymers_Data!F147=5,0.5*G147+0.5*E147,"ERR")))))</f>
        <v>39.949231467539434</v>
      </c>
      <c r="I147" s="116">
        <v>0</v>
      </c>
      <c r="J147" s="116">
        <f>G147+I147</f>
        <v>39.949231467539434</v>
      </c>
      <c r="K147" s="65">
        <f t="shared" si="212"/>
        <v>41.949231467539434</v>
      </c>
      <c r="L147" s="91">
        <f t="shared" si="270"/>
        <v>42.249231467539438</v>
      </c>
      <c r="M147" s="92">
        <f t="shared" si="229"/>
        <v>43.249231467539438</v>
      </c>
      <c r="N147" s="93">
        <f t="shared" si="271"/>
        <v>41.249231467539438</v>
      </c>
      <c r="O147" s="25">
        <f t="shared" si="272"/>
        <v>27.249231467539438</v>
      </c>
      <c r="P147" s="24">
        <f t="shared" si="273"/>
        <v>45.249231467539438</v>
      </c>
      <c r="Q147" s="24">
        <f t="shared" si="274"/>
        <v>36.999231467539438</v>
      </c>
      <c r="R147" s="28"/>
      <c r="S147" s="37">
        <f>J147-3.5</f>
        <v>36.449231467539434</v>
      </c>
      <c r="T147" s="40"/>
      <c r="U147" s="25">
        <f t="shared" si="216"/>
        <v>29.749231467539438</v>
      </c>
      <c r="V147" s="24">
        <f t="shared" si="217"/>
        <v>44.249231467539438</v>
      </c>
      <c r="W147" s="24">
        <f t="shared" si="218"/>
        <v>36.749231467539438</v>
      </c>
      <c r="X147" s="41"/>
      <c r="Y147" s="40">
        <f>IF(Polymers_Data!BA147=1,0.5*W147+0.5*V147,IF(Polymers_Data!BA147=2,0.7*W147+0.3*V147,IF(Polymers_Data!BA147=3,MAXA(MINA(V147,W147),U147),IF(Polymers_Data!BA147=4,0.7*W147+0.3*U147,IF(Polymers_Data!BA147=5,0.5*W147+0.5*U147,"ERR")))))</f>
        <v>36.749231467539438</v>
      </c>
      <c r="Z147" s="24">
        <v>0</v>
      </c>
      <c r="AA147" s="40">
        <f t="shared" si="275"/>
        <v>36.749231467539438</v>
      </c>
      <c r="AB147" s="40">
        <f t="shared" si="143"/>
        <v>37.749231467539438</v>
      </c>
      <c r="AC147" s="143">
        <f>S147+2</f>
        <v>38.449231467539434</v>
      </c>
      <c r="AD147" s="97">
        <f>AB147+2.5</f>
        <v>40.249231467539438</v>
      </c>
      <c r="AE147" s="27">
        <f t="shared" si="276"/>
        <v>36.079231467539437</v>
      </c>
      <c r="AF147" s="27">
        <f t="shared" si="277"/>
        <v>51.749231467539438</v>
      </c>
      <c r="AG147" s="27">
        <f t="shared" si="278"/>
        <v>42.429231467539438</v>
      </c>
      <c r="AH147" s="28"/>
      <c r="AI147" s="37">
        <f>AC147+4.5</f>
        <v>42.949231467539434</v>
      </c>
      <c r="AJ147" s="34">
        <f>AB147+8</f>
        <v>45.749231467539438</v>
      </c>
      <c r="AK147" s="25">
        <f t="shared" si="231"/>
        <v>20.249231467539438</v>
      </c>
      <c r="AL147" s="28"/>
      <c r="AM147" s="24">
        <f t="shared" si="279"/>
        <v>33.049231467539443</v>
      </c>
      <c r="AN147" s="24">
        <f t="shared" si="280"/>
        <v>44.249231467539438</v>
      </c>
      <c r="AO147" s="24">
        <f t="shared" si="281"/>
        <v>38.149231467539437</v>
      </c>
      <c r="AP147" s="116">
        <f>IF(Polymers_Data!AE147=1,0.5*AO147+0.5*AN147,IF(Polymers_Data!AE147=2,0.7*AO147+0.3*AN147,IF(Polymers_Data!AE147=3,MAXA(MINA(AN147,AO147),AM147),IF(Polymers_Data!AE147=4,0.7*AO147+0.3*AM147,IF(Polymers_Data!AE147=5,0.5*AO147+0.5*AM147,"ERR")))))</f>
        <v>38.149231467539437</v>
      </c>
      <c r="AQ147" s="116">
        <f>IF(Polymers_Data!AE147=1,0.5*AO147+0.5*AN147,IF(Polymers_Data!AE147=2,0.7*AO147+0.3*AN147,IF(Polymers_Data!AE147=3,MAXA(MINA(AN147,AO147),AM147),IF(Polymers_Data!AE147=4,0.7*AO147+0.3*AM147,IF(Polymers_Data!AE147=5,0.5*AO147+0.5*AM147,"ERR")))))</f>
        <v>38.149231467539437</v>
      </c>
      <c r="AR147" s="24">
        <f t="shared" si="206"/>
        <v>30.249231467539438</v>
      </c>
      <c r="AS147" s="24">
        <f t="shared" si="207"/>
        <v>43.999231467539438</v>
      </c>
      <c r="AT147" s="24">
        <f t="shared" si="219"/>
        <v>35.639231467539439</v>
      </c>
      <c r="AU147" s="24">
        <f>IF(Polymers_Data!BP147=1,0.5*AT147+0.5*AS147,IF(Polymers_Data!BP147=2,0.7*AT147+0.3*AS147,IF(Polymers_Data!BP147=3,MAXA(MINA(AS147,AT147),AR147),IF(Polymers_Data!BP147=4,0.7*AT147+0.3*AR147,IF(Polymers_Data!BP147=5,0.3*AT147+0.7*AR147,"ERR")))))</f>
        <v>35.639231467539439</v>
      </c>
      <c r="AV147" s="24"/>
      <c r="AW147" s="24">
        <f>AT147+AV147</f>
        <v>35.639231467539439</v>
      </c>
      <c r="AX147" s="15"/>
      <c r="AY147" s="52">
        <f>C147</f>
        <v>24.749231467539438</v>
      </c>
      <c r="AZ147" s="28"/>
      <c r="BA147" s="24">
        <f t="shared" si="282"/>
        <v>42.249231467539438</v>
      </c>
      <c r="BB147" s="24">
        <f t="shared" si="283"/>
        <v>84.749231467539431</v>
      </c>
      <c r="BC147" s="24">
        <f t="shared" si="284"/>
        <v>64.249231467539431</v>
      </c>
      <c r="BD147" s="116">
        <f>IF(Polymers_Data!BZ147=1,0.5*BC147+0.5*BB147,IF(Polymers_Data!BZ147=2,0.7*BC147+0.3*BB147,IF(Polymers_Data!BZ147=3,MAXA(MINA(BB147,BC147),BA147),IF(Polymers_Data!BZ147=4,0.7*BC147+0.3*BA147,IF(Polymers_Data!BZ147=5,0.5*BC147+0.5*BA147,"ERR")))))</f>
        <v>64.249231467539431</v>
      </c>
      <c r="BE147" s="40">
        <f>IF(Polymers_Data!BZ147=1,0.5*BC147+0.5*BB147,IF(Polymers_Data!BZ147=2,0.7*BC147+0.3*BB147,IF(Polymers_Data!BZ147=3,MAXA(MINA(BB147,BC147),BA147),IF(Polymers_Data!BZ147=4,0.7*BC147+0.3*BA147,IF(Polymers_Data!BZ147=5,0.5*BC147+0.5*BA147,"ERR")))))</f>
        <v>64.249231467539431</v>
      </c>
      <c r="BF147" s="28"/>
      <c r="BG147" s="28"/>
      <c r="BH147" s="28"/>
      <c r="BI147" s="53">
        <f>BC147+BH147</f>
        <v>64.249231467539431</v>
      </c>
      <c r="BJ147" s="28"/>
      <c r="BK147" s="25">
        <f t="shared" si="285"/>
        <v>35.749231467539438</v>
      </c>
      <c r="BL147" s="28"/>
      <c r="BM147" s="24">
        <f t="shared" si="286"/>
        <v>42.999231467539438</v>
      </c>
      <c r="BN147" s="24">
        <f>BK147+22</f>
        <v>57.749231467539438</v>
      </c>
      <c r="BO147" s="24">
        <f t="shared" si="287"/>
        <v>50.949231467539434</v>
      </c>
      <c r="BP147" s="94">
        <f>IF(Polymers_Data!AJ147=1,0.5*BO147+0.5*BN147,IF(Polymers_Data!AJ147=2,0.7*BO147+0.3*BN147,IF(Polymers_Data!AJ147=3,MAXA(MINA(BN147,BO147),BM147),IF(Polymers_Data!AJ147=4,0.7*BO147+0.3*BM147,IF(Polymers_Data!AJ147=5,0.5*BO147+0.5*BM147,"ERR")))))</f>
        <v>50.949231467539434</v>
      </c>
      <c r="BQ147" s="94">
        <v>0</v>
      </c>
      <c r="BR147" s="94">
        <f>BO147+BQ147</f>
        <v>50.949231467539434</v>
      </c>
      <c r="BS147" s="24">
        <f t="shared" si="208"/>
        <v>48.449231467539434</v>
      </c>
      <c r="BT147" s="6"/>
      <c r="BU147" s="31">
        <f>VLOOKUP(A147,'[2]Price Curves'!$C$8:$IV$367,'[2]Price Curves'!$AW$1)</f>
        <v>31.92521745859214</v>
      </c>
      <c r="BV147" s="24">
        <f t="shared" si="211"/>
        <v>10.74923146753944</v>
      </c>
      <c r="BW147" s="24">
        <f t="shared" si="209"/>
        <v>17.749231467539438</v>
      </c>
      <c r="BX147" s="24">
        <f t="shared" si="288"/>
        <v>34.610231467539442</v>
      </c>
      <c r="BY147" s="24">
        <f>BV147+$BY$3</f>
        <v>24.749231467539438</v>
      </c>
      <c r="BZ147" s="24">
        <f>IF(Monomers_Data!F147=1,0.5*BY147+0.5*BX147,IF(Monomers_Data!F147=2,0.7*BY147+0.3*BX147,IF(Monomers_Data!F147=3,MAXA(MINA(BX147,BY147),BW147),IF(Monomers_Data!F147=4,0.7*BY147+0.3*BW147,IF(Monomers_Data!F147=5,0.5*BY147+0.5*BW147,"ERR")))))</f>
        <v>24.749231467539438</v>
      </c>
      <c r="CA147" s="24"/>
      <c r="CB147" s="40">
        <f>BY147+CA147</f>
        <v>24.749231467539438</v>
      </c>
      <c r="CC147" s="24">
        <f t="shared" si="289"/>
        <v>22.14923146753944</v>
      </c>
      <c r="CD147" s="24">
        <f t="shared" si="290"/>
        <v>26.749231467539438</v>
      </c>
      <c r="CE147" s="26">
        <f>CB147+0.25</f>
        <v>24.999231467539438</v>
      </c>
      <c r="CF147" s="6"/>
      <c r="CG147" s="5">
        <f>VLOOKUP(A147,'[2]Price Curves'!$C$8:$BH$367,'[2]Price Curves'!$AY$1)</f>
        <v>50.91145392251547</v>
      </c>
      <c r="CH147" s="6">
        <f t="shared" si="223"/>
        <v>12.035804709814531</v>
      </c>
      <c r="CI147" s="6">
        <f t="shared" si="224"/>
        <v>16.749231467539438</v>
      </c>
      <c r="CJ147" s="6">
        <f t="shared" si="224"/>
        <v>22.749231467539438</v>
      </c>
      <c r="CK147" s="6">
        <f t="shared" si="224"/>
        <v>18.749231467539438</v>
      </c>
      <c r="CL147" s="47">
        <f>IF(Monomers_Data!P147=1,0.5*CK147+0.5*CJ147,IF(Monomers_Data!P147=2,0.7*CK147+0.3*CJ147,IF(Monomers_Data!P147=3,MAXA(MINA(CJ147,CK147),CI147),IF(Monomers_Data!P147=4,0.7*CK147+0.3*CI147,IF(Monomers_Data!P147=5,0.5*CK147+0.5*CI147,"ERR")))))</f>
        <v>18.749231467539438</v>
      </c>
      <c r="CM147" s="47">
        <f>CH147+$CM$3</f>
        <v>19.035804709814531</v>
      </c>
      <c r="CN147" s="47"/>
      <c r="CO147" s="34">
        <f>CK147+CN147</f>
        <v>18.749231467539438</v>
      </c>
      <c r="CP147" s="47">
        <v>1.5</v>
      </c>
      <c r="CQ147" s="87">
        <f>CO147+CP147</f>
        <v>20.249231467539438</v>
      </c>
      <c r="CR147" s="6">
        <f>EX147</f>
        <v>6.7424212131997319</v>
      </c>
      <c r="CS147" s="60">
        <f>EX147</f>
        <v>6.7424212131997319</v>
      </c>
      <c r="CT147" s="63">
        <f t="shared" si="291"/>
        <v>24.749231467539438</v>
      </c>
      <c r="CU147" s="6">
        <f t="shared" si="220"/>
        <v>27.249231467539438</v>
      </c>
      <c r="CV147" s="6">
        <f t="shared" si="292"/>
        <v>41.749231467539438</v>
      </c>
      <c r="CW147" s="6">
        <f t="shared" si="293"/>
        <v>34.749231467539438</v>
      </c>
      <c r="CX147" s="24">
        <f>IF(Polymers_Data!BU147=1,0.5*CW147+0.5*CV147,IF(Polymers_Data!BU147=2,0.7*CW147+0.3*CV147,IF(Polymers_Data!BU147=3,MAXA(MINA(CV147,CW147),CU147),IF(Polymers_Data!BU147=4,0.7*CW147+0.3*CU147,IF(Polymers_Data!BU147=5,0.5*CW147+0.5*CU147,"ERR")))))</f>
        <v>36.84923146753944</v>
      </c>
      <c r="CY147" s="177">
        <f t="shared" si="227"/>
        <v>36.84923146753944</v>
      </c>
      <c r="CZ147" s="5">
        <v>0</v>
      </c>
      <c r="DA147" s="6">
        <f t="shared" si="210"/>
        <v>0</v>
      </c>
      <c r="DB147" s="26"/>
      <c r="DC147" s="6">
        <f>EN147</f>
        <v>22.14923146753944</v>
      </c>
      <c r="DD147" s="6">
        <f>EB147</f>
        <v>109.13190476190449</v>
      </c>
      <c r="DE147" s="6">
        <f>DC147*0.285+DD147/7.37*0.785+5.2</f>
        <v>23.136485546009258</v>
      </c>
      <c r="DF147" s="6">
        <f>DC147+$DF$3</f>
        <v>16.84923146753944</v>
      </c>
      <c r="DG147" s="6">
        <f t="shared" si="232"/>
        <v>47.149231467539437</v>
      </c>
      <c r="DH147" s="24">
        <f>DC147+6</f>
        <v>28.14923146753944</v>
      </c>
      <c r="DI147" s="6">
        <f>IF(Monomers_Data!AE147=1,0.5*DH147+0.5*DG147,IF(Monomers_Data!AE147=2,0.7*DH147+0.3*DG147,IF(Monomers_Data!AE147=3,MAXA(MINA(DG147,DH147),DF147),IF(Monomers_Data!AE147=4,0.7*DH147+0.3*DF147,IF(Monomers_Data!AE147=5,0.5*DH147+0.5*DF147,"ERR")))))</f>
        <v>28.14923146753944</v>
      </c>
      <c r="DJ147" s="47">
        <f t="shared" si="230"/>
        <v>28.14923146753944</v>
      </c>
      <c r="DK147" s="26">
        <f t="shared" si="213"/>
        <v>620.40906154456934</v>
      </c>
      <c r="DL147" s="6">
        <f t="shared" si="294"/>
        <v>24.749231467539438</v>
      </c>
      <c r="DM147" s="6">
        <f t="shared" si="221"/>
        <v>27.249231467539438</v>
      </c>
      <c r="DN147" s="6">
        <f t="shared" si="295"/>
        <v>47.749231467539438</v>
      </c>
      <c r="DO147" s="24">
        <f t="shared" si="296"/>
        <v>35.749231467539438</v>
      </c>
      <c r="DP147" s="6">
        <f>IF(Monomers_Data!AE147=1,0.5*DO147+0.5*DN147,IF(Monomers_Data!AE147=2,0.7*DO147+0.3*DN147,IF(Monomers_Data!AE147=3,MAXA(MINA(DN147,DO147),DM147),IF(Monomers_Data!AE147=4,0.7*DO147+0.3*DM147,IF(Monomers_Data!AE147=5,0.5*DO147+0.5*DM147,"ERR")))))</f>
        <v>35.749231467539438</v>
      </c>
      <c r="DQ147" s="47">
        <f t="shared" si="225"/>
        <v>35.749231467539438</v>
      </c>
      <c r="DR147" s="26">
        <f t="shared" si="214"/>
        <v>787.91306154456925</v>
      </c>
      <c r="DS147" s="24">
        <f>VLOOKUP(A147,'[2]Price Curves'!$C$8:$BH$367,'[2]Price Curves'!$BC$1)</f>
        <v>23.599999999999902</v>
      </c>
      <c r="DT147" s="6">
        <f t="shared" si="215"/>
        <v>56.190476190475955</v>
      </c>
      <c r="DU147" s="6">
        <f>VLOOKUP(A147,'[2]Price Curves'!$C$8:$BH$367,'[2]Price Curves'!$BG$1)</f>
        <v>0</v>
      </c>
      <c r="DV147" s="5">
        <f>DT148+$DT$3</f>
        <v>25.6</v>
      </c>
      <c r="DW147" s="58">
        <f>DT148+$DU$3</f>
        <v>110</v>
      </c>
      <c r="DX147" s="58">
        <f>DT147*$DV$3+DU147*$DW$3+$DX$3</f>
        <v>109.13190476190449</v>
      </c>
      <c r="DY147" s="24">
        <f>DT148+$DY$3</f>
        <v>55</v>
      </c>
      <c r="DZ147" s="24"/>
      <c r="EA147" s="186">
        <f t="shared" si="255"/>
        <v>109.13190476190449</v>
      </c>
      <c r="EB147" s="186">
        <f t="shared" si="297"/>
        <v>109.13190476190449</v>
      </c>
      <c r="EC147" s="153"/>
      <c r="ED147" s="73">
        <f>'[2]Price Curves'!AM146</f>
        <v>0</v>
      </c>
      <c r="EH147" s="67">
        <f>MAX(EXP(-0.015*((A153-'Export File'!$A$6+30)/365))*$EH$8,0.1)</f>
        <v>0.1</v>
      </c>
      <c r="EJ147" s="112">
        <f>BV147</f>
        <v>10.74923146753944</v>
      </c>
      <c r="EK147" s="112">
        <f t="shared" si="222"/>
        <v>15.969231467539441</v>
      </c>
      <c r="EL147" s="112">
        <f t="shared" si="298"/>
        <v>28.949231467539441</v>
      </c>
      <c r="EM147" s="112">
        <f t="shared" si="299"/>
        <v>22.14923146753944</v>
      </c>
      <c r="EN147" s="174">
        <f>IF(Monomers_Data!K147=1,0.5*EM147+0.5*EL147,IF(Monomers_Data!K147=2,0.7*EM147+0.3*EL147,IF(Monomers_Data!K147=3,MAXA(MINA(EL147,EM147),EK147),IF(Monomers_Data!K147=4,0.7*EM147+0.3*EK147,IF(Monomers_Data!K147=5,0.5*EM147+0.5*EK147,"ERR")))))</f>
        <v>22.14923146753944</v>
      </c>
      <c r="EP147" s="175">
        <f>EN147+EO147</f>
        <v>22.14923146753944</v>
      </c>
      <c r="EQ147" s="112">
        <f>VLOOKUP(A147,'[2]Price Curves'!$C$8:$BH$367,'[2]Price Curves'!$BH$1)</f>
        <v>0</v>
      </c>
      <c r="ER147" s="112">
        <f>VLOOKUP(A147,'[2]Price Curves'!$C$8:$BH$367,'[2]Price Curves'!$BA$1)</f>
        <v>51.142472189440944</v>
      </c>
      <c r="ES147" s="161">
        <f t="shared" si="300"/>
        <v>-13.698797830574009</v>
      </c>
      <c r="ET147" s="112">
        <f t="shared" si="260"/>
        <v>17.749231467539438</v>
      </c>
      <c r="EU147" s="192">
        <f t="shared" si="261"/>
        <v>2.0252168184827148</v>
      </c>
      <c r="EV147" s="112">
        <f t="shared" si="301"/>
        <v>15.685669757992276</v>
      </c>
      <c r="EW147" s="112">
        <f>IF(Monomers_Data!U147=1,0.5*EU147+0.5*ET147,IF(Monomers_Data!U147=2,0.7*EU147+0.3*ET147,IF(Monomers_Data!U147=3,MAXA(MINA(ET147,EU147),ES147),IF(Monomers_Data!U147=4,0.7*EU147+0.3*ES147,IF(Monomers_Data!U147=5,0.5*EU147+0.5*ES147,"ERR")))))</f>
        <v>6.7424212131997319</v>
      </c>
      <c r="EX147" s="24">
        <f t="shared" si="265"/>
        <v>6.7424212131997319</v>
      </c>
      <c r="EY147" s="211">
        <f>VLOOKUP(A147,'[2]Price Curves'!$C$8:$BH$367,'[2]Price Curves'!$BE$1)</f>
        <v>4.6970000000000001</v>
      </c>
      <c r="EZ147" s="112">
        <f t="shared" si="228"/>
        <v>71.782299999999992</v>
      </c>
      <c r="FA147">
        <f t="shared" si="302"/>
        <v>69.3185</v>
      </c>
    </row>
    <row r="148" spans="1:157" x14ac:dyDescent="0.3">
      <c r="A148" s="113">
        <f t="shared" si="264"/>
        <v>41214</v>
      </c>
      <c r="C148" s="47"/>
      <c r="E148" s="6"/>
      <c r="F148" s="6"/>
      <c r="G148" s="6"/>
      <c r="J148" s="34"/>
      <c r="O148" s="6"/>
      <c r="P148" s="6"/>
      <c r="Q148" s="6"/>
      <c r="S148" s="34"/>
      <c r="T148" s="34"/>
      <c r="U148" s="6"/>
      <c r="V148" s="6"/>
      <c r="W148" s="6"/>
      <c r="Z148" s="6"/>
      <c r="AE148" s="6"/>
      <c r="AF148" s="6"/>
      <c r="AG148" s="6"/>
      <c r="AI148" s="34"/>
      <c r="AJ148" s="34"/>
      <c r="AM148" s="6"/>
      <c r="AN148" s="6"/>
      <c r="AO148" s="6"/>
      <c r="AQ148" s="6"/>
      <c r="AR148" s="6"/>
      <c r="AS148" s="6"/>
      <c r="AT148" s="6"/>
      <c r="AU148" s="6"/>
      <c r="AV148" s="6"/>
      <c r="BK148" s="6"/>
      <c r="BM148" s="6"/>
      <c r="BN148" s="7"/>
      <c r="BO148" s="6"/>
      <c r="BR148" s="6"/>
      <c r="BS148" s="24">
        <f t="shared" si="208"/>
        <v>-2.5</v>
      </c>
      <c r="BT148" s="6"/>
      <c r="BU148" s="31">
        <f>VLOOKUP(A148,'[2]Price Curves'!$C$8:$IV$367,'[2]Price Curves'!$AW$1)</f>
        <v>31.981815519480474</v>
      </c>
      <c r="BV148" s="24"/>
      <c r="BW148" s="24"/>
      <c r="BX148" s="24"/>
      <c r="BY148" s="24"/>
      <c r="BZ148" s="24">
        <f>IF(Monomers_Data!F148=1,0.5*BY148+0.5*BX148,IF(Monomers_Data!F148=2,0.7*BY148+0.3*BX148,IF(Monomers_Data!F148=3,MAXA(MINA(BX148,BY148),BW148),IF(Monomers_Data!F148=4,0.7*BY148+0.3*BW148,IF(Monomers_Data!F148=5,0.5*BY148+0.5*BW148,"ERR")))))</f>
        <v>0</v>
      </c>
      <c r="CA148" s="24"/>
      <c r="CB148" s="76"/>
      <c r="CC148" s="24"/>
      <c r="CD148" s="12"/>
      <c r="CE148" s="14"/>
      <c r="CG148" s="5"/>
      <c r="CH148" s="6"/>
      <c r="CI148" s="6"/>
      <c r="CJ148" s="6"/>
      <c r="CK148" s="6"/>
      <c r="CO148" s="34"/>
      <c r="CP148" s="34"/>
      <c r="CZ148" s="5">
        <v>0</v>
      </c>
      <c r="DA148" s="6"/>
      <c r="DB148" s="26"/>
      <c r="DJ148" s="6"/>
      <c r="DK148" s="26"/>
      <c r="DQ148" s="6"/>
      <c r="DR148" s="26"/>
      <c r="DS148" s="24"/>
      <c r="DT148" s="6"/>
      <c r="DU148" s="6"/>
      <c r="EH148" s="67">
        <f>MAX(EXP(-0.015*((A154-'Export File'!$A$6+30)/365))*$EH$8,0.1)</f>
        <v>0.1</v>
      </c>
      <c r="EJ148" s="112">
        <f t="shared" ref="EJ148:EJ211" si="303">BV148</f>
        <v>0</v>
      </c>
      <c r="EK148" s="112">
        <f t="shared" si="222"/>
        <v>5.22</v>
      </c>
      <c r="EL148" s="112">
        <f t="shared" si="298"/>
        <v>18.2</v>
      </c>
      <c r="EM148" s="112">
        <f t="shared" si="299"/>
        <v>11.4</v>
      </c>
      <c r="EN148" s="174">
        <f>IF(Monomers_Data!K148=1,0.5*EM148+0.5*EL148,IF(Monomers_Data!K148=2,0.7*EM148+0.3*EL148,IF(Monomers_Data!K148=3,MAXA(MINA(EL148,EM148),EK148),IF(Monomers_Data!K148=4,0.7*EM148+0.3*EK148,IF(Monomers_Data!K148=5,0.5*EM148+0.5*EK148,"ERR")))))</f>
        <v>11.4</v>
      </c>
      <c r="EP148" s="175">
        <f>EN148+EO148</f>
        <v>11.4</v>
      </c>
      <c r="EQ148" s="112">
        <f>VLOOKUP(A148,'[2]Price Curves'!$C$8:$BH$367,'[2]Price Curves'!$BH$1)</f>
        <v>0</v>
      </c>
      <c r="ER148" s="112">
        <f>VLOOKUP(A148,'[2]Price Curves'!$C$8:$BH$367,'[2]Price Curves'!$BA$1)</f>
        <v>51.207924350649279</v>
      </c>
      <c r="ES148" s="161">
        <f t="shared" si="300"/>
        <v>-13.718746893447129</v>
      </c>
      <c r="ET148" s="112">
        <f t="shared" si="260"/>
        <v>-2.5</v>
      </c>
      <c r="EU148" s="192">
        <f t="shared" ref="EU148:EU211" si="304">AVERAGE(ET148,ES148)</f>
        <v>-8.1093734467235645</v>
      </c>
      <c r="EV148" s="112">
        <f t="shared" si="301"/>
        <v>-3</v>
      </c>
      <c r="EW148" s="112">
        <f>IF(Monomers_Data!U148=1,0.5*EU148+0.5*ET148,IF(Monomers_Data!U148=2,0.7*EU148+0.3*ET148,IF(Monomers_Data!U148=3,MAXA(MINA(ET148,EU148),ES148),IF(Monomers_Data!U148=4,0.7*EU148+0.3*ES148,IF(Monomers_Data!U148=5,0.5*EU148+0.5*ES148,"ERR")))))</f>
        <v>-6.4265614127064952</v>
      </c>
      <c r="EX148" s="24">
        <f t="shared" si="265"/>
        <v>-6.4265614127064952</v>
      </c>
      <c r="EY148" s="211">
        <f>VLOOKUP(A148,'[2]Price Curves'!$C$8:$BH$367,'[2]Price Curves'!$BE$1)</f>
        <v>4.8070000000000004</v>
      </c>
      <c r="EZ148" s="112">
        <f t="shared" si="228"/>
        <v>73.531300000000002</v>
      </c>
      <c r="FA148">
        <f t="shared" si="302"/>
        <v>70.473500000000016</v>
      </c>
    </row>
    <row r="149" spans="1:157" x14ac:dyDescent="0.3">
      <c r="A149" s="113">
        <f t="shared" si="264"/>
        <v>41244</v>
      </c>
      <c r="C149" s="47"/>
      <c r="E149" s="6"/>
      <c r="F149" s="6"/>
      <c r="G149" s="6"/>
      <c r="J149" s="34"/>
      <c r="O149" s="6"/>
      <c r="P149" s="6"/>
      <c r="Q149" s="6"/>
      <c r="S149" s="34"/>
      <c r="T149" s="34"/>
      <c r="U149" s="6"/>
      <c r="V149" s="6"/>
      <c r="W149" s="6"/>
      <c r="Z149" s="6"/>
      <c r="AE149" s="6"/>
      <c r="AF149" s="6"/>
      <c r="AG149" s="6"/>
      <c r="AI149" s="34"/>
      <c r="AJ149" s="34"/>
      <c r="AM149" s="6"/>
      <c r="AN149" s="6"/>
      <c r="AO149" s="6"/>
      <c r="AQ149" s="6"/>
      <c r="AR149" s="6"/>
      <c r="AS149" s="6"/>
      <c r="AT149" s="6"/>
      <c r="AU149" s="6"/>
      <c r="AV149" s="6"/>
      <c r="BK149" s="6"/>
      <c r="BM149" s="6"/>
      <c r="BN149" s="7"/>
      <c r="BO149" s="6"/>
      <c r="BR149" s="6"/>
      <c r="BS149" s="24">
        <f t="shared" si="208"/>
        <v>-2.5</v>
      </c>
      <c r="BT149" s="6"/>
      <c r="BU149" s="31">
        <f>VLOOKUP(A149,'[2]Price Curves'!$C$8:$IV$367,'[2]Price Curves'!$AW$1)</f>
        <v>32.036714226190483</v>
      </c>
      <c r="BV149" s="24"/>
      <c r="BW149" s="24"/>
      <c r="BX149" s="24"/>
      <c r="BY149" s="24"/>
      <c r="BZ149" s="24">
        <f>IF(Monomers_Data!F149=1,0.5*BY149+0.5*BX149,IF(Monomers_Data!F149=2,0.7*BY149+0.3*BX149,IF(Monomers_Data!F149=3,MAXA(MINA(BX149,BY149),BW149),IF(Monomers_Data!F149=4,0.7*BY149+0.3*BW149,IF(Monomers_Data!F149=5,0.5*BY149+0.5*BW149,"ERR")))))</f>
        <v>0</v>
      </c>
      <c r="CA149" s="24"/>
      <c r="CB149" s="76"/>
      <c r="CC149" s="24"/>
      <c r="CD149" s="12"/>
      <c r="CE149" s="14"/>
      <c r="CG149" s="5"/>
      <c r="CH149" s="6"/>
      <c r="CI149" s="6"/>
      <c r="CJ149" s="6"/>
      <c r="CK149" s="6"/>
      <c r="CO149" s="34"/>
      <c r="CP149" s="34"/>
      <c r="CZ149" s="5">
        <v>0</v>
      </c>
      <c r="DA149" s="6"/>
      <c r="DB149" s="26"/>
      <c r="DJ149" s="6"/>
      <c r="DK149" s="26"/>
      <c r="DQ149" s="6"/>
      <c r="DR149" s="26"/>
      <c r="DS149" s="24"/>
      <c r="DT149" s="6"/>
      <c r="DU149" s="6"/>
      <c r="EH149" s="67">
        <f>MAX(EXP(-0.015*((A155-'Export File'!$A$6+30)/365))*$EH$8,0.1)</f>
        <v>0.1</v>
      </c>
      <c r="EJ149" s="112">
        <f t="shared" si="303"/>
        <v>0</v>
      </c>
      <c r="EK149" s="112">
        <f t="shared" si="222"/>
        <v>5.22</v>
      </c>
      <c r="EL149" s="112">
        <f t="shared" si="298"/>
        <v>18.2</v>
      </c>
      <c r="EM149" s="112">
        <f t="shared" si="299"/>
        <v>11.4</v>
      </c>
      <c r="EN149" s="174">
        <f>IF(Monomers_Data!K149=1,0.5*EM149+0.5*EL149,IF(Monomers_Data!K149=2,0.7*EM149+0.3*EL149,IF(Monomers_Data!K149=3,MAXA(MINA(EL149,EM149),EK149),IF(Monomers_Data!K149=4,0.7*EM149+0.3*EK149,IF(Monomers_Data!K149=5,0.5*EM149+0.5*EK149,"ERR")))))</f>
        <v>11.4</v>
      </c>
      <c r="EP149" s="175">
        <f>EN149+EO149</f>
        <v>11.4</v>
      </c>
      <c r="EQ149" s="112">
        <f>VLOOKUP(A149,'[2]Price Curves'!$C$8:$BH$367,'[2]Price Curves'!$BH$1)</f>
        <v>0</v>
      </c>
      <c r="ER149" s="112">
        <f>VLOOKUP(A149,'[2]Price Curves'!$C$8:$BH$367,'[2]Price Curves'!$BA$1)</f>
        <v>51.26982482142833</v>
      </c>
      <c r="ES149" s="161">
        <f t="shared" si="300"/>
        <v>-13.737613442093496</v>
      </c>
      <c r="ET149" s="112">
        <f t="shared" si="260"/>
        <v>-2.5</v>
      </c>
      <c r="EU149" s="192">
        <f t="shared" si="304"/>
        <v>-8.1188067210467487</v>
      </c>
      <c r="EV149" s="112">
        <f t="shared" si="301"/>
        <v>-3</v>
      </c>
      <c r="EW149" s="112">
        <f>IF(Monomers_Data!U149=1,0.5*EU149+0.5*ET149,IF(Monomers_Data!U149=2,0.7*EU149+0.3*ET149,IF(Monomers_Data!U149=3,MAXA(MINA(ET149,EU149),ES149),IF(Monomers_Data!U149=4,0.7*EU149+0.3*ES149,IF(Monomers_Data!U149=5,0.5*EU149+0.5*ES149,"ERR")))))</f>
        <v>-6.4331647047327234</v>
      </c>
      <c r="EX149" s="24">
        <f t="shared" si="265"/>
        <v>-6.4331647047327234</v>
      </c>
      <c r="EY149" s="211">
        <f>VLOOKUP(A149,'[2]Price Curves'!$C$8:$BH$367,'[2]Price Curves'!$BE$1)</f>
        <v>4.9270000000000005</v>
      </c>
      <c r="EZ149" s="112">
        <f t="shared" si="228"/>
        <v>75.439300000000003</v>
      </c>
      <c r="FA149">
        <f t="shared" si="302"/>
        <v>71.733500000000006</v>
      </c>
    </row>
    <row r="150" spans="1:157" x14ac:dyDescent="0.3">
      <c r="A150" s="113">
        <f t="shared" si="264"/>
        <v>41275</v>
      </c>
      <c r="C150" s="47"/>
      <c r="E150" s="6"/>
      <c r="F150" s="6"/>
      <c r="G150" s="6"/>
      <c r="J150" s="34"/>
      <c r="O150" s="6"/>
      <c r="P150" s="6"/>
      <c r="Q150" s="6"/>
      <c r="S150" s="34"/>
      <c r="T150" s="34"/>
      <c r="U150" s="6"/>
      <c r="V150" s="6"/>
      <c r="W150" s="6"/>
      <c r="AE150" s="6"/>
      <c r="AF150" s="6"/>
      <c r="AG150" s="6"/>
      <c r="AI150" s="34"/>
      <c r="AJ150" s="34"/>
      <c r="AM150" s="6"/>
      <c r="AN150" s="6"/>
      <c r="AO150" s="6"/>
      <c r="AQ150" s="6"/>
      <c r="AR150" s="6"/>
      <c r="AS150" s="6"/>
      <c r="AT150" s="6"/>
      <c r="AU150" s="6"/>
      <c r="AV150" s="6"/>
      <c r="BK150" s="6"/>
      <c r="BM150" s="6"/>
      <c r="BN150" s="7"/>
      <c r="BO150" s="6"/>
      <c r="BR150" s="6"/>
      <c r="BS150" s="24">
        <f t="shared" si="208"/>
        <v>-2.5</v>
      </c>
      <c r="BT150" s="6"/>
      <c r="BU150" s="31">
        <f>VLOOKUP(A150,'[2]Price Curves'!$C$8:$IV$367,'[2]Price Curves'!$AW$1)</f>
        <v>30.387747548701192</v>
      </c>
      <c r="BV150" s="24"/>
      <c r="BW150" s="24"/>
      <c r="BX150" s="24"/>
      <c r="BY150" s="24"/>
      <c r="BZ150" s="24">
        <f>IF(Monomers_Data!F150=1,0.5*BY150+0.5*BX150,IF(Monomers_Data!F150=2,0.7*BY150+0.3*BX150,IF(Monomers_Data!F150=3,MAXA(MINA(BX150,BY150),BW150),IF(Monomers_Data!F150=4,0.7*BY150+0.3*BW150,IF(Monomers_Data!F150=5,0.5*BY150+0.5*BW150,"ERR")))))</f>
        <v>0</v>
      </c>
      <c r="CA150" s="24"/>
      <c r="CB150" s="76"/>
      <c r="CC150" s="24"/>
      <c r="CD150" s="12"/>
      <c r="CE150" s="14"/>
      <c r="CG150" s="5"/>
      <c r="CH150" s="6"/>
      <c r="CI150" s="6"/>
      <c r="CJ150" s="6"/>
      <c r="CK150" s="6"/>
      <c r="CO150" s="34"/>
      <c r="CP150" s="34"/>
      <c r="CZ150" s="5">
        <v>0</v>
      </c>
      <c r="DA150" s="6"/>
      <c r="DB150" s="26"/>
      <c r="DJ150" s="6"/>
      <c r="DK150" s="26"/>
      <c r="DQ150" s="6"/>
      <c r="DR150" s="26"/>
      <c r="DS150" s="24"/>
      <c r="DT150" s="6"/>
      <c r="DU150" s="6"/>
      <c r="EH150" s="67">
        <f>MAX(EXP(-0.015*((A156-'Export File'!$A$6+30)/365))*$EH$8,0.1)</f>
        <v>0.1</v>
      </c>
      <c r="EJ150" s="112">
        <f t="shared" si="303"/>
        <v>0</v>
      </c>
      <c r="EK150" s="112">
        <f t="shared" si="222"/>
        <v>5.22</v>
      </c>
      <c r="EL150" s="112">
        <f t="shared" si="298"/>
        <v>18.2</v>
      </c>
      <c r="EM150" s="112">
        <f t="shared" si="299"/>
        <v>11.4</v>
      </c>
      <c r="EN150" s="174">
        <f>IF(Monomers_Data!K150=1,0.5*EM150+0.5*EL150,IF(Monomers_Data!K150=2,0.7*EM150+0.3*EL150,IF(Monomers_Data!K150=3,MAXA(MINA(EL150,EM150),EK150),IF(Monomers_Data!K150=4,0.7*EM150+0.3*EK150,IF(Monomers_Data!K150=5,0.5*EM150+0.5*EK150,"ERR")))))</f>
        <v>11.4</v>
      </c>
      <c r="EP150" s="175">
        <f t="shared" ref="EP150:EP213" si="305">EN150+EO150</f>
        <v>11.4</v>
      </c>
      <c r="EQ150" s="112">
        <f>VLOOKUP(A150,'[2]Price Curves'!$C$8:$BH$367,'[2]Price Curves'!$BH$1)</f>
        <v>0</v>
      </c>
      <c r="ER150" s="112">
        <f>VLOOKUP(A150,'[2]Price Curves'!$C$8:$BH$367,'[2]Price Curves'!$BA$1)</f>
        <v>52.118067126623338</v>
      </c>
      <c r="ES150" s="161">
        <f t="shared" si="300"/>
        <v>-13.996147900934529</v>
      </c>
      <c r="ET150" s="112">
        <f t="shared" si="260"/>
        <v>-2.5</v>
      </c>
      <c r="EU150" s="192">
        <f t="shared" si="304"/>
        <v>-8.2480739504672655</v>
      </c>
      <c r="EV150" s="112">
        <f t="shared" si="301"/>
        <v>-3</v>
      </c>
      <c r="EW150" s="112">
        <f>IF(Monomers_Data!U150=1,0.5*EU150+0.5*ET150,IF(Monomers_Data!U150=2,0.7*EU150+0.3*ET150,IF(Monomers_Data!U150=3,MAXA(MINA(ET150,EU150),ES150),IF(Monomers_Data!U150=4,0.7*EU150+0.3*ES150,IF(Monomers_Data!U150=5,0.5*EU150+0.5*ES150,"ERR")))))</f>
        <v>-6.5236517653270854</v>
      </c>
      <c r="EX150" s="24">
        <f t="shared" si="265"/>
        <v>-6.5236517653270854</v>
      </c>
      <c r="EY150" s="211">
        <f>VLOOKUP(A150,'[2]Price Curves'!$C$8:$BH$367,'[2]Price Curves'!$BE$1)</f>
        <v>5.0170000000000003</v>
      </c>
      <c r="EZ150" s="112">
        <f t="shared" si="228"/>
        <v>76.8703</v>
      </c>
      <c r="FA150">
        <f t="shared" si="302"/>
        <v>72.6785</v>
      </c>
    </row>
    <row r="151" spans="1:157" x14ac:dyDescent="0.3">
      <c r="A151" s="113">
        <f t="shared" si="264"/>
        <v>41306</v>
      </c>
      <c r="C151" s="47"/>
      <c r="E151" s="6"/>
      <c r="F151" s="6"/>
      <c r="G151" s="6"/>
      <c r="J151" s="34"/>
      <c r="O151" s="6"/>
      <c r="P151" s="6"/>
      <c r="Q151" s="6"/>
      <c r="S151" s="34"/>
      <c r="T151" s="34"/>
      <c r="U151" s="6"/>
      <c r="V151" s="6"/>
      <c r="W151" s="6"/>
      <c r="AE151" s="6"/>
      <c r="AF151" s="6"/>
      <c r="AG151" s="6"/>
      <c r="AI151" s="34"/>
      <c r="AJ151" s="34"/>
      <c r="AM151" s="6"/>
      <c r="AN151" s="6"/>
      <c r="AO151" s="6"/>
      <c r="AQ151" s="6"/>
      <c r="AR151" s="6"/>
      <c r="AS151" s="6"/>
      <c r="AT151" s="6"/>
      <c r="AU151" s="6"/>
      <c r="AV151" s="6"/>
      <c r="BK151" s="6"/>
      <c r="BM151" s="6"/>
      <c r="BN151" s="7"/>
      <c r="BO151" s="6"/>
      <c r="BR151" s="6"/>
      <c r="BS151" s="24">
        <f t="shared" si="208"/>
        <v>-2.5</v>
      </c>
      <c r="BT151" s="6"/>
      <c r="BU151" s="31">
        <f>VLOOKUP(A151,'[2]Price Curves'!$C$8:$IV$367,'[2]Price Curves'!$AW$1)</f>
        <v>30.441673988095239</v>
      </c>
      <c r="BV151" s="24"/>
      <c r="BW151" s="24"/>
      <c r="BX151" s="24"/>
      <c r="BY151" s="24"/>
      <c r="BZ151" s="24">
        <f>IF(Monomers_Data!F151=1,0.5*BY151+0.5*BX151,IF(Monomers_Data!F151=2,0.7*BY151+0.3*BX151,IF(Monomers_Data!F151=3,MAXA(MINA(BX151,BY151),BW151),IF(Monomers_Data!F151=4,0.7*BY151+0.3*BW151,IF(Monomers_Data!F151=5,0.5*BY151+0.5*BW151,"ERR")))))</f>
        <v>0</v>
      </c>
      <c r="CA151" s="24"/>
      <c r="CB151" s="76"/>
      <c r="CC151" s="24"/>
      <c r="CD151" s="12"/>
      <c r="CE151" s="14"/>
      <c r="CG151" s="5"/>
      <c r="CH151" s="6"/>
      <c r="CI151" s="6"/>
      <c r="CJ151" s="6"/>
      <c r="CK151" s="6"/>
      <c r="CO151" s="34"/>
      <c r="CP151" s="34"/>
      <c r="CZ151" s="5">
        <v>0</v>
      </c>
      <c r="DA151" s="6"/>
      <c r="DB151" s="26"/>
      <c r="DJ151" s="6"/>
      <c r="DK151" s="26"/>
      <c r="DQ151" s="6"/>
      <c r="DR151" s="26"/>
      <c r="DS151" s="24"/>
      <c r="DT151" s="6"/>
      <c r="DU151" s="6"/>
      <c r="EH151" s="67">
        <f>MAX(EXP(-0.015*((A157-'Export File'!$A$6+30)/365))*$EH$8,0.1)</f>
        <v>0.1</v>
      </c>
      <c r="EJ151" s="112">
        <f t="shared" si="303"/>
        <v>0</v>
      </c>
      <c r="EK151" s="112">
        <f t="shared" si="222"/>
        <v>5.22</v>
      </c>
      <c r="EL151" s="112">
        <f t="shared" si="298"/>
        <v>18.2</v>
      </c>
      <c r="EM151" s="112">
        <f t="shared" si="299"/>
        <v>11.4</v>
      </c>
      <c r="EN151" s="174">
        <f>IF(Monomers_Data!K151=1,0.5*EM151+0.5*EL151,IF(Monomers_Data!K151=2,0.7*EM151+0.3*EL151,IF(Monomers_Data!K151=3,MAXA(MINA(EL151,EM151),EK151),IF(Monomers_Data!K151=4,0.7*EM151+0.3*EK151,IF(Monomers_Data!K151=5,0.5*EM151+0.5*EK151,"ERR")))))</f>
        <v>11.4</v>
      </c>
      <c r="EP151" s="175">
        <f t="shared" si="305"/>
        <v>11.4</v>
      </c>
      <c r="EQ151" s="112">
        <f>VLOOKUP(A151,'[2]Price Curves'!$C$8:$BH$367,'[2]Price Curves'!$BH$1)</f>
        <v>0</v>
      </c>
      <c r="ER151" s="112">
        <f>VLOOKUP(A151,'[2]Price Curves'!$C$8:$BH$367,'[2]Price Curves'!$BA$1)</f>
        <v>52.177935535714049</v>
      </c>
      <c r="ES151" s="161">
        <f t="shared" si="300"/>
        <v>-14.014395100645208</v>
      </c>
      <c r="ET151" s="112">
        <f t="shared" si="260"/>
        <v>-2.5</v>
      </c>
      <c r="EU151" s="192">
        <f t="shared" si="304"/>
        <v>-8.2571975503226049</v>
      </c>
      <c r="EV151" s="112">
        <f t="shared" si="301"/>
        <v>-3</v>
      </c>
      <c r="EW151" s="112">
        <f>IF(Monomers_Data!U151=1,0.5*EU151+0.5*ET151,IF(Monomers_Data!U151=2,0.7*EU151+0.3*ET151,IF(Monomers_Data!U151=3,MAXA(MINA(ET151,EU151),ES151),IF(Monomers_Data!U151=4,0.7*EU151+0.3*ES151,IF(Monomers_Data!U151=5,0.5*EU151+0.5*ES151,"ERR")))))</f>
        <v>-6.5300382852258227</v>
      </c>
      <c r="EX151" s="24">
        <f t="shared" si="265"/>
        <v>-6.5300382852258227</v>
      </c>
      <c r="EY151" s="211">
        <f>VLOOKUP(A151,'[2]Price Curves'!$C$8:$BH$367,'[2]Price Curves'!$BE$1)</f>
        <v>4.8970000000000002</v>
      </c>
      <c r="EZ151" s="112">
        <f t="shared" si="228"/>
        <v>74.962299999999999</v>
      </c>
      <c r="FA151">
        <f t="shared" si="302"/>
        <v>71.418500000000009</v>
      </c>
    </row>
    <row r="152" spans="1:157" x14ac:dyDescent="0.3">
      <c r="A152" s="113">
        <f t="shared" si="264"/>
        <v>41334</v>
      </c>
      <c r="C152" s="47"/>
      <c r="E152" s="6"/>
      <c r="F152" s="6"/>
      <c r="G152" s="6"/>
      <c r="J152" s="34"/>
      <c r="O152" s="6"/>
      <c r="P152" s="6"/>
      <c r="Q152" s="6"/>
      <c r="S152" s="34"/>
      <c r="T152" s="34"/>
      <c r="U152" s="6"/>
      <c r="V152" s="6"/>
      <c r="W152" s="6"/>
      <c r="AE152" s="6"/>
      <c r="AF152" s="6"/>
      <c r="AG152" s="6"/>
      <c r="AI152" s="34"/>
      <c r="AJ152" s="34"/>
      <c r="AM152" s="6"/>
      <c r="AN152" s="6"/>
      <c r="AO152" s="6"/>
      <c r="AQ152" s="6"/>
      <c r="AR152" s="6"/>
      <c r="AS152" s="6"/>
      <c r="AT152" s="6"/>
      <c r="AU152" s="6"/>
      <c r="AV152" s="6"/>
      <c r="BK152" s="6"/>
      <c r="BM152" s="6"/>
      <c r="BN152" s="7"/>
      <c r="BO152" s="6"/>
      <c r="BR152" s="6"/>
      <c r="BS152" s="24">
        <f t="shared" si="208"/>
        <v>-2.5</v>
      </c>
      <c r="BT152" s="6"/>
      <c r="BU152" s="31">
        <f>VLOOKUP(A152,'[2]Price Curves'!$C$8:$IV$367,'[2]Price Curves'!$AW$1)</f>
        <v>30.498646865079284</v>
      </c>
      <c r="BV152" s="24"/>
      <c r="BW152" s="24"/>
      <c r="BX152" s="24"/>
      <c r="BY152" s="24"/>
      <c r="BZ152" s="24">
        <f>IF(Monomers_Data!F152=1,0.5*BY152+0.5*BX152,IF(Monomers_Data!F152=2,0.7*BY152+0.3*BX152,IF(Monomers_Data!F152=3,MAXA(MINA(BX152,BY152),BW152),IF(Monomers_Data!F152=4,0.7*BY152+0.3*BW152,IF(Monomers_Data!F152=5,0.5*BY152+0.5*BW152,"ERR")))))</f>
        <v>0</v>
      </c>
      <c r="CA152" s="24"/>
      <c r="CB152" s="76"/>
      <c r="CC152" s="24"/>
      <c r="CD152" s="12"/>
      <c r="CE152" s="14"/>
      <c r="CG152" s="5"/>
      <c r="CH152" s="6"/>
      <c r="CI152" s="6"/>
      <c r="CJ152" s="6"/>
      <c r="CK152" s="6"/>
      <c r="CO152" s="34"/>
      <c r="CP152" s="34"/>
      <c r="CZ152" s="5">
        <v>0</v>
      </c>
      <c r="DA152" s="6"/>
      <c r="DB152" s="26"/>
      <c r="DJ152" s="6"/>
      <c r="DK152" s="26"/>
      <c r="DQ152" s="6"/>
      <c r="DR152" s="26"/>
      <c r="DS152" s="24"/>
      <c r="DT152" s="6"/>
      <c r="DU152" s="6"/>
      <c r="EH152" s="67">
        <f>MAX(EXP(-0.015*((A158-'Export File'!$A$6+30)/365))*$EH$8,0.1)</f>
        <v>0.1</v>
      </c>
      <c r="EJ152" s="112">
        <f t="shared" si="303"/>
        <v>0</v>
      </c>
      <c r="EK152" s="112">
        <f t="shared" si="222"/>
        <v>5.22</v>
      </c>
      <c r="EL152" s="112">
        <f t="shared" si="298"/>
        <v>18.2</v>
      </c>
      <c r="EM152" s="112">
        <f t="shared" si="299"/>
        <v>11.4</v>
      </c>
      <c r="EN152" s="174">
        <f>IF(Monomers_Data!K152=1,0.5*EM152+0.5*EL152,IF(Monomers_Data!K152=2,0.7*EM152+0.3*EL152,IF(Monomers_Data!K152=3,MAXA(MINA(EL152,EM152),EK152),IF(Monomers_Data!K152=4,0.7*EM152+0.3*EK152,IF(Monomers_Data!K152=5,0.5*EM152+0.5*EK152,"ERR")))))</f>
        <v>11.4</v>
      </c>
      <c r="EP152" s="175">
        <f t="shared" si="305"/>
        <v>11.4</v>
      </c>
      <c r="EQ152" s="112">
        <f>VLOOKUP(A152,'[2]Price Curves'!$C$8:$BH$367,'[2]Price Curves'!$BH$1)</f>
        <v>0</v>
      </c>
      <c r="ER152" s="112">
        <f>VLOOKUP(A152,'[2]Price Curves'!$C$8:$BH$367,'[2]Price Curves'!$BA$1)</f>
        <v>52.244171071428326</v>
      </c>
      <c r="ES152" s="161">
        <f t="shared" si="300"/>
        <v>-14.034582927021068</v>
      </c>
      <c r="ET152" s="112">
        <f t="shared" si="260"/>
        <v>-2.5</v>
      </c>
      <c r="EU152" s="192">
        <f t="shared" si="304"/>
        <v>-8.267291463510535</v>
      </c>
      <c r="EV152" s="112">
        <f t="shared" si="301"/>
        <v>-3</v>
      </c>
      <c r="EW152" s="112">
        <f>IF(Monomers_Data!U152=1,0.5*EU152+0.5*ET152,IF(Monomers_Data!U152=2,0.7*EU152+0.3*ET152,IF(Monomers_Data!U152=3,MAXA(MINA(ET152,EU152),ES152),IF(Monomers_Data!U152=4,0.7*EU152+0.3*ES152,IF(Monomers_Data!U152=5,0.5*EU152+0.5*ES152,"ERR")))))</f>
        <v>-6.5371040244573742</v>
      </c>
      <c r="EX152" s="24">
        <f t="shared" si="265"/>
        <v>-6.5371040244573742</v>
      </c>
      <c r="EY152" s="211">
        <f>VLOOKUP(A152,'[2]Price Curves'!$C$8:$BH$367,'[2]Price Curves'!$BE$1)</f>
        <v>4.7570000000000006</v>
      </c>
      <c r="EZ152" s="112">
        <f t="shared" si="228"/>
        <v>72.7363</v>
      </c>
      <c r="FA152">
        <f t="shared" si="302"/>
        <v>69.94850000000001</v>
      </c>
    </row>
    <row r="153" spans="1:157" x14ac:dyDescent="0.3">
      <c r="A153" s="113">
        <f t="shared" si="264"/>
        <v>41365</v>
      </c>
      <c r="C153" s="47"/>
      <c r="E153" s="6"/>
      <c r="F153" s="6"/>
      <c r="G153" s="6"/>
      <c r="J153" s="34"/>
      <c r="O153" s="6"/>
      <c r="P153" s="6"/>
      <c r="Q153" s="6"/>
      <c r="S153" s="34"/>
      <c r="T153" s="34"/>
      <c r="U153" s="6"/>
      <c r="V153" s="6"/>
      <c r="W153" s="6"/>
      <c r="AE153" s="6"/>
      <c r="AF153" s="6"/>
      <c r="AG153" s="6"/>
      <c r="AI153" s="34"/>
      <c r="AJ153" s="34"/>
      <c r="AM153" s="6"/>
      <c r="AN153" s="6"/>
      <c r="AO153" s="6"/>
      <c r="AQ153" s="6"/>
      <c r="AR153" s="6"/>
      <c r="AS153" s="6"/>
      <c r="AT153" s="6"/>
      <c r="AU153" s="6"/>
      <c r="AV153" s="6"/>
      <c r="BK153" s="6"/>
      <c r="BM153" s="6"/>
      <c r="BN153" s="7"/>
      <c r="BO153" s="6"/>
      <c r="BR153" s="6"/>
      <c r="BS153" s="24">
        <f t="shared" si="208"/>
        <v>-2.5</v>
      </c>
      <c r="BT153" s="6"/>
      <c r="BU153" s="31">
        <f>VLOOKUP(A153,'[2]Price Curves'!$C$8:$IV$367,'[2]Price Curves'!$AW$1)</f>
        <v>29.997182656926423</v>
      </c>
      <c r="BV153" s="24"/>
      <c r="BW153" s="24"/>
      <c r="BX153" s="24"/>
      <c r="BY153" s="24"/>
      <c r="BZ153" s="24">
        <f>IF(Monomers_Data!F153=1,0.5*BY153+0.5*BX153,IF(Monomers_Data!F153=2,0.7*BY153+0.3*BX153,IF(Monomers_Data!F153=3,MAXA(MINA(BX153,BY153),BW153),IF(Monomers_Data!F153=4,0.7*BY153+0.3*BW153,IF(Monomers_Data!F153=5,0.5*BY153+0.5*BW153,"ERR")))))</f>
        <v>0</v>
      </c>
      <c r="CA153" s="24"/>
      <c r="CB153" s="76"/>
      <c r="CC153" s="24"/>
      <c r="CD153" s="12"/>
      <c r="CE153" s="14"/>
      <c r="CG153" s="5"/>
      <c r="CH153" s="6"/>
      <c r="CI153" s="6"/>
      <c r="CJ153" s="6"/>
      <c r="CK153" s="6"/>
      <c r="CO153" s="34"/>
      <c r="CP153" s="34"/>
      <c r="CZ153" s="5">
        <v>0</v>
      </c>
      <c r="DA153" s="6"/>
      <c r="DB153" s="26"/>
      <c r="DJ153" s="6"/>
      <c r="DK153" s="26"/>
      <c r="DQ153" s="6"/>
      <c r="DR153" s="26"/>
      <c r="DS153" s="24"/>
      <c r="DT153" s="6"/>
      <c r="DU153" s="6"/>
      <c r="EH153" s="67">
        <f>MAX(EXP(-0.015*((A159-'Export File'!$A$6+30)/365))*$EH$8,0.1)</f>
        <v>0.1</v>
      </c>
      <c r="EJ153" s="112">
        <f t="shared" si="303"/>
        <v>0</v>
      </c>
      <c r="EK153" s="112">
        <f t="shared" si="222"/>
        <v>5.22</v>
      </c>
      <c r="EL153" s="112">
        <f t="shared" si="298"/>
        <v>18.2</v>
      </c>
      <c r="EM153" s="112">
        <f t="shared" si="299"/>
        <v>11.4</v>
      </c>
      <c r="EN153" s="174">
        <f>IF(Monomers_Data!K153=1,0.5*EM153+0.5*EL153,IF(Monomers_Data!K153=2,0.7*EM153+0.3*EL153,IF(Monomers_Data!K153=3,MAXA(MINA(EL153,EM153),EK153),IF(Monomers_Data!K153=4,0.7*EM153+0.3*EK153,IF(Monomers_Data!K153=5,0.5*EM153+0.5*EK153,"ERR")))))</f>
        <v>11.4</v>
      </c>
      <c r="EP153" s="175">
        <f t="shared" si="305"/>
        <v>11.4</v>
      </c>
      <c r="EQ153" s="112">
        <f>VLOOKUP(A153,'[2]Price Curves'!$C$8:$BH$367,'[2]Price Curves'!$BH$1)</f>
        <v>0</v>
      </c>
      <c r="ER153" s="112">
        <f>VLOOKUP(A153,'[2]Price Curves'!$C$8:$BH$367,'[2]Price Curves'!$BA$1)</f>
        <v>48.542419074675237</v>
      </c>
      <c r="ES153" s="161">
        <f t="shared" si="300"/>
        <v>-12.906331667465864</v>
      </c>
      <c r="ET153" s="112">
        <f t="shared" si="260"/>
        <v>-2.5</v>
      </c>
      <c r="EU153" s="192">
        <f t="shared" si="304"/>
        <v>-7.7031658337329318</v>
      </c>
      <c r="EV153" s="112">
        <f t="shared" si="301"/>
        <v>-3</v>
      </c>
      <c r="EW153" s="112">
        <f>IF(Monomers_Data!U153=1,0.5*EU153+0.5*ET153,IF(Monomers_Data!U153=2,0.7*EU153+0.3*ET153,IF(Monomers_Data!U153=3,MAXA(MINA(ET153,EU153),ES153),IF(Monomers_Data!U153=4,0.7*EU153+0.3*ES153,IF(Monomers_Data!U153=5,0.5*EU153+0.5*ES153,"ERR")))))</f>
        <v>-6.1422160836130519</v>
      </c>
      <c r="EX153" s="24">
        <f t="shared" si="265"/>
        <v>-6.1422160836130519</v>
      </c>
      <c r="EY153" s="211">
        <f>VLOOKUP(A153,'[2]Price Curves'!$C$8:$BH$367,'[2]Price Curves'!$BE$1)</f>
        <v>4.6150000000000002</v>
      </c>
      <c r="EZ153" s="112">
        <f t="shared" si="228"/>
        <v>70.478499999999997</v>
      </c>
      <c r="FA153">
        <f t="shared" si="302"/>
        <v>68.457499999999996</v>
      </c>
    </row>
    <row r="154" spans="1:157" x14ac:dyDescent="0.3">
      <c r="A154" s="113">
        <f t="shared" si="264"/>
        <v>41395</v>
      </c>
      <c r="C154" s="47"/>
      <c r="E154" s="6"/>
      <c r="F154" s="6"/>
      <c r="G154" s="6"/>
      <c r="J154" s="34"/>
      <c r="O154" s="6"/>
      <c r="P154" s="6"/>
      <c r="Q154" s="6"/>
      <c r="S154" s="34"/>
      <c r="T154" s="34"/>
      <c r="U154" s="6"/>
      <c r="V154" s="6"/>
      <c r="W154" s="6"/>
      <c r="AE154" s="6"/>
      <c r="AF154" s="6"/>
      <c r="AG154" s="6"/>
      <c r="AI154" s="34"/>
      <c r="AJ154" s="34"/>
      <c r="AM154" s="6"/>
      <c r="AN154" s="6"/>
      <c r="AO154" s="6"/>
      <c r="AQ154" s="6"/>
      <c r="AR154" s="6"/>
      <c r="AS154" s="6"/>
      <c r="AT154" s="6"/>
      <c r="AU154" s="6"/>
      <c r="AV154" s="6"/>
      <c r="BK154" s="6"/>
      <c r="BM154" s="6"/>
      <c r="BN154" s="7"/>
      <c r="BO154" s="6"/>
      <c r="BR154" s="6"/>
      <c r="BS154" s="24">
        <f t="shared" si="208"/>
        <v>-2.5</v>
      </c>
      <c r="BT154" s="6"/>
      <c r="BU154" s="31">
        <f>VLOOKUP(A154,'[2]Price Curves'!$C$8:$IV$367,'[2]Price Curves'!$AW$1)</f>
        <v>30.055006620082853</v>
      </c>
      <c r="BV154" s="24"/>
      <c r="BW154" s="24"/>
      <c r="BX154" s="24"/>
      <c r="BY154" s="24"/>
      <c r="BZ154" s="24">
        <f>IF(Monomers_Data!F154=1,0.5*BY154+0.5*BX154,IF(Monomers_Data!F154=2,0.7*BY154+0.3*BX154,IF(Monomers_Data!F154=3,MAXA(MINA(BX154,BY154),BW154),IF(Monomers_Data!F154=4,0.7*BY154+0.3*BW154,IF(Monomers_Data!F154=5,0.5*BY154+0.5*BW154,"ERR")))))</f>
        <v>0</v>
      </c>
      <c r="CA154" s="24"/>
      <c r="CB154" s="76"/>
      <c r="CC154" s="24"/>
      <c r="CD154" s="12"/>
      <c r="CE154" s="14"/>
      <c r="CG154" s="5"/>
      <c r="CH154" s="6"/>
      <c r="CI154" s="6"/>
      <c r="CJ154" s="6"/>
      <c r="CK154" s="6"/>
      <c r="CO154" s="34"/>
      <c r="CP154" s="34"/>
      <c r="CZ154" s="5">
        <v>0</v>
      </c>
      <c r="DA154" s="6"/>
      <c r="DB154" s="26"/>
      <c r="DJ154" s="6"/>
      <c r="DK154" s="26"/>
      <c r="DQ154" s="6"/>
      <c r="DR154" s="26"/>
      <c r="DS154" s="24"/>
      <c r="DT154" s="6"/>
      <c r="DU154" s="6"/>
      <c r="EH154" s="67">
        <f>MAX(EXP(-0.015*((A160-'Export File'!$A$6+30)/365))*$EH$8,0.1)</f>
        <v>0.1</v>
      </c>
      <c r="EJ154" s="112">
        <f t="shared" si="303"/>
        <v>0</v>
      </c>
      <c r="EK154" s="112">
        <f t="shared" si="222"/>
        <v>5.22</v>
      </c>
      <c r="EL154" s="112">
        <f t="shared" si="298"/>
        <v>18.2</v>
      </c>
      <c r="EM154" s="112">
        <f t="shared" si="299"/>
        <v>11.4</v>
      </c>
      <c r="EN154" s="174">
        <f>IF(Monomers_Data!K154=1,0.5*EM154+0.5*EL154,IF(Monomers_Data!K154=2,0.7*EM154+0.3*EL154,IF(Monomers_Data!K154=3,MAXA(MINA(EL154,EM154),EK154),IF(Monomers_Data!K154=4,0.7*EM154+0.3*EK154,IF(Monomers_Data!K154=5,0.5*EM154+0.5*EK154,"ERR")))))</f>
        <v>11.4</v>
      </c>
      <c r="EP154" s="175">
        <f t="shared" si="305"/>
        <v>11.4</v>
      </c>
      <c r="EQ154" s="112">
        <f>VLOOKUP(A154,'[2]Price Curves'!$C$8:$BH$367,'[2]Price Curves'!$BH$1)</f>
        <v>0</v>
      </c>
      <c r="ER154" s="112">
        <f>VLOOKUP(A154,'[2]Price Curves'!$C$8:$BH$367,'[2]Price Curves'!$BA$1)</f>
        <v>48.610433400620948</v>
      </c>
      <c r="ES154" s="161">
        <f t="shared" si="300"/>
        <v>-12.927061648562207</v>
      </c>
      <c r="ET154" s="112">
        <f t="shared" si="260"/>
        <v>-2.5</v>
      </c>
      <c r="EU154" s="192">
        <f t="shared" si="304"/>
        <v>-7.7135308242811034</v>
      </c>
      <c r="EV154" s="112">
        <f t="shared" si="301"/>
        <v>-3</v>
      </c>
      <c r="EW154" s="112">
        <f>IF(Monomers_Data!U154=1,0.5*EU154+0.5*ET154,IF(Monomers_Data!U154=2,0.7*EU154+0.3*ET154,IF(Monomers_Data!U154=3,MAXA(MINA(ET154,EU154),ES154),IF(Monomers_Data!U154=4,0.7*EU154+0.3*ES154,IF(Monomers_Data!U154=5,0.5*EU154+0.5*ES154,"ERR")))))</f>
        <v>-6.1494715769967723</v>
      </c>
      <c r="EX154" s="24">
        <f t="shared" si="265"/>
        <v>-6.1494715769967723</v>
      </c>
      <c r="EY154" s="211">
        <f>VLOOKUP(A154,'[2]Price Curves'!$C$8:$BH$367,'[2]Price Curves'!$BE$1)</f>
        <v>4.649</v>
      </c>
      <c r="EZ154" s="112">
        <f t="shared" si="228"/>
        <v>71.019099999999995</v>
      </c>
      <c r="FA154">
        <f t="shared" si="302"/>
        <v>68.814499999999995</v>
      </c>
    </row>
    <row r="155" spans="1:157" x14ac:dyDescent="0.3">
      <c r="A155" s="113">
        <f t="shared" si="264"/>
        <v>41426</v>
      </c>
      <c r="C155" s="47"/>
      <c r="E155" s="6"/>
      <c r="F155" s="6"/>
      <c r="G155" s="6"/>
      <c r="J155" s="34"/>
      <c r="O155" s="6"/>
      <c r="P155" s="6"/>
      <c r="Q155" s="6"/>
      <c r="S155" s="34"/>
      <c r="T155" s="34"/>
      <c r="U155" s="6"/>
      <c r="V155" s="6"/>
      <c r="W155" s="6"/>
      <c r="AE155" s="6"/>
      <c r="AF155" s="6"/>
      <c r="AG155" s="6"/>
      <c r="AI155" s="34"/>
      <c r="AJ155" s="34"/>
      <c r="AM155" s="6"/>
      <c r="AN155" s="6"/>
      <c r="AO155" s="6"/>
      <c r="AQ155" s="6"/>
      <c r="AR155" s="6"/>
      <c r="AS155" s="6"/>
      <c r="AT155" s="6"/>
      <c r="AU155" s="6"/>
      <c r="AV155" s="6"/>
      <c r="BK155" s="6"/>
      <c r="BM155" s="6"/>
      <c r="BN155" s="7"/>
      <c r="BO155" s="6"/>
      <c r="BR155" s="6"/>
      <c r="BS155" s="24">
        <f t="shared" si="208"/>
        <v>-2.5</v>
      </c>
      <c r="BT155" s="6"/>
      <c r="BU155" s="31">
        <f>VLOOKUP(A155,'[2]Price Curves'!$C$8:$IV$367,'[2]Price Curves'!$AW$1)</f>
        <v>30.109313511904762</v>
      </c>
      <c r="BV155" s="24"/>
      <c r="BW155" s="24"/>
      <c r="BX155" s="24"/>
      <c r="BY155" s="24"/>
      <c r="BZ155" s="24">
        <f>IF(Monomers_Data!F155=1,0.5*BY155+0.5*BX155,IF(Monomers_Data!F155=2,0.7*BY155+0.3*BX155,IF(Monomers_Data!F155=3,MAXA(MINA(BX155,BY155),BW155),IF(Monomers_Data!F155=4,0.7*BY155+0.3*BW155,IF(Monomers_Data!F155=5,0.5*BY155+0.5*BW155,"ERR")))))</f>
        <v>0</v>
      </c>
      <c r="CA155" s="24"/>
      <c r="CB155" s="76"/>
      <c r="CC155" s="24"/>
      <c r="CD155" s="12"/>
      <c r="CE155" s="14"/>
      <c r="CG155" s="5"/>
      <c r="CH155" s="6"/>
      <c r="CI155" s="6"/>
      <c r="CJ155" s="6"/>
      <c r="CK155" s="6"/>
      <c r="CO155" s="34"/>
      <c r="CP155" s="34"/>
      <c r="CZ155" s="5">
        <v>0</v>
      </c>
      <c r="DA155" s="6"/>
      <c r="DB155" s="26"/>
      <c r="DJ155" s="6"/>
      <c r="DK155" s="26"/>
      <c r="DQ155" s="6"/>
      <c r="DR155" s="26"/>
      <c r="DS155" s="24"/>
      <c r="DT155" s="6"/>
      <c r="DU155" s="6"/>
      <c r="EH155" s="67">
        <f>MAX(EXP(-0.015*((A161-'Export File'!$A$6+30)/365))*$EH$8,0.1)</f>
        <v>0.1</v>
      </c>
      <c r="EJ155" s="112">
        <f t="shared" si="303"/>
        <v>0</v>
      </c>
      <c r="EK155" s="112">
        <f t="shared" si="222"/>
        <v>5.22</v>
      </c>
      <c r="EL155" s="112">
        <f t="shared" si="298"/>
        <v>18.2</v>
      </c>
      <c r="EM155" s="112">
        <f t="shared" si="299"/>
        <v>11.4</v>
      </c>
      <c r="EN155" s="174">
        <f>IF(Monomers_Data!K155=1,0.5*EM155+0.5*EL155,IF(Monomers_Data!K155=2,0.7*EM155+0.3*EL155,IF(Monomers_Data!K155=3,MAXA(MINA(EL155,EM155),EK155),IF(Monomers_Data!K155=4,0.7*EM155+0.3*EK155,IF(Monomers_Data!K155=5,0.5*EM155+0.5*EK155,"ERR")))))</f>
        <v>11.4</v>
      </c>
      <c r="EP155" s="175">
        <f t="shared" si="305"/>
        <v>11.4</v>
      </c>
      <c r="EQ155" s="112">
        <f>VLOOKUP(A155,'[2]Price Curves'!$C$8:$BH$367,'[2]Price Curves'!$BH$1)</f>
        <v>0</v>
      </c>
      <c r="ER155" s="112">
        <f>VLOOKUP(A155,'[2]Price Curves'!$C$8:$BH$367,'[2]Price Curves'!$BA$1)</f>
        <v>48.671096964285475</v>
      </c>
      <c r="ES155" s="161">
        <f t="shared" si="300"/>
        <v>-12.945551202204275</v>
      </c>
      <c r="ET155" s="112">
        <f t="shared" si="260"/>
        <v>-2.5</v>
      </c>
      <c r="EU155" s="192">
        <f t="shared" si="304"/>
        <v>-7.7227756011021373</v>
      </c>
      <c r="EV155" s="112">
        <f t="shared" si="301"/>
        <v>-3</v>
      </c>
      <c r="EW155" s="112">
        <f>IF(Monomers_Data!U155=1,0.5*EU155+0.5*ET155,IF(Monomers_Data!U155=2,0.7*EU155+0.3*ET155,IF(Monomers_Data!U155=3,MAXA(MINA(ET155,EU155),ES155),IF(Monomers_Data!U155=4,0.7*EU155+0.3*ES155,IF(Monomers_Data!U155=5,0.5*EU155+0.5*ES155,"ERR")))))</f>
        <v>-6.155942920771496</v>
      </c>
      <c r="EX155" s="24">
        <f t="shared" si="265"/>
        <v>-6.155942920771496</v>
      </c>
      <c r="EY155" s="211">
        <f>VLOOKUP(A155,'[2]Price Curves'!$C$8:$BH$367,'[2]Price Curves'!$BE$1)</f>
        <v>4.6820000000000004</v>
      </c>
      <c r="EZ155" s="112">
        <f t="shared" si="228"/>
        <v>71.543800000000005</v>
      </c>
      <c r="FA155">
        <f t="shared" si="302"/>
        <v>69.161000000000001</v>
      </c>
    </row>
    <row r="156" spans="1:157" x14ac:dyDescent="0.3">
      <c r="A156" s="113">
        <f t="shared" si="264"/>
        <v>41456</v>
      </c>
      <c r="C156" s="47"/>
      <c r="E156" s="6"/>
      <c r="F156" s="6"/>
      <c r="G156" s="6"/>
      <c r="J156" s="34"/>
      <c r="O156" s="6"/>
      <c r="P156" s="6"/>
      <c r="Q156" s="6"/>
      <c r="S156" s="34"/>
      <c r="T156" s="34"/>
      <c r="U156" s="6"/>
      <c r="V156" s="6"/>
      <c r="W156" s="6"/>
      <c r="AE156" s="6"/>
      <c r="AF156" s="6"/>
      <c r="AG156" s="6"/>
      <c r="AI156" s="34"/>
      <c r="AJ156" s="34"/>
      <c r="AM156" s="6"/>
      <c r="AN156" s="6"/>
      <c r="AO156" s="6"/>
      <c r="AQ156" s="6"/>
      <c r="AR156" s="6"/>
      <c r="AS156" s="6"/>
      <c r="AT156" s="6"/>
      <c r="AU156" s="6"/>
      <c r="AV156" s="6"/>
      <c r="BK156" s="6"/>
      <c r="BM156" s="6"/>
      <c r="BN156" s="7"/>
      <c r="BO156" s="6"/>
      <c r="BR156" s="6"/>
      <c r="BS156" s="24">
        <f t="shared" si="208"/>
        <v>-2.5</v>
      </c>
      <c r="BT156" s="6"/>
      <c r="BU156" s="31">
        <f>VLOOKUP(A156,'[2]Price Curves'!$C$8:$IV$367,'[2]Price Curves'!$AW$1)</f>
        <v>30.749134567099521</v>
      </c>
      <c r="BV156" s="24"/>
      <c r="BW156" s="24"/>
      <c r="BX156" s="24"/>
      <c r="BY156" s="24"/>
      <c r="BZ156" s="24">
        <f>IF(Monomers_Data!F156=1,0.5*BY156+0.5*BX156,IF(Monomers_Data!F156=2,0.7*BY156+0.3*BX156,IF(Monomers_Data!F156=3,MAXA(MINA(BX156,BY156),BW156),IF(Monomers_Data!F156=4,0.7*BY156+0.3*BW156,IF(Monomers_Data!F156=5,0.5*BY156+0.5*BW156,"ERR")))))</f>
        <v>0</v>
      </c>
      <c r="CA156" s="24"/>
      <c r="CB156" s="76"/>
      <c r="CC156" s="24"/>
      <c r="CD156" s="12"/>
      <c r="CE156" s="14"/>
      <c r="CG156" s="5"/>
      <c r="CH156" s="6"/>
      <c r="CI156" s="6"/>
      <c r="CJ156" s="6"/>
      <c r="CK156" s="6"/>
      <c r="CO156" s="34"/>
      <c r="CP156" s="34"/>
      <c r="CZ156" s="5">
        <v>0</v>
      </c>
      <c r="DA156" s="6"/>
      <c r="DB156" s="26"/>
      <c r="DJ156" s="6"/>
      <c r="DK156" s="26"/>
      <c r="DQ156" s="6"/>
      <c r="DR156" s="26"/>
      <c r="DS156" s="24"/>
      <c r="DT156" s="6"/>
      <c r="DU156" s="6"/>
      <c r="EH156" s="67">
        <f>MAX(EXP(-0.015*((A162-'Export File'!$A$6+30)/365))*$EH$8,0.1)</f>
        <v>0.1</v>
      </c>
      <c r="EJ156" s="112">
        <f t="shared" si="303"/>
        <v>0</v>
      </c>
      <c r="EK156" s="112">
        <f t="shared" si="222"/>
        <v>5.22</v>
      </c>
      <c r="EL156" s="112">
        <f t="shared" si="298"/>
        <v>18.2</v>
      </c>
      <c r="EM156" s="112">
        <f t="shared" si="299"/>
        <v>11.4</v>
      </c>
      <c r="EN156" s="174">
        <f>IF(Monomers_Data!K156=1,0.5*EM156+0.5*EL156,IF(Monomers_Data!K156=2,0.7*EM156+0.3*EL156,IF(Monomers_Data!K156=3,MAXA(MINA(EL156,EM156),EK156),IF(Monomers_Data!K156=4,0.7*EM156+0.3*EK156,IF(Monomers_Data!K156=5,0.5*EM156+0.5*EK156,"ERR")))))</f>
        <v>11.4</v>
      </c>
      <c r="EP156" s="175">
        <f t="shared" si="305"/>
        <v>11.4</v>
      </c>
      <c r="EQ156" s="112">
        <f>VLOOKUP(A156,'[2]Price Curves'!$C$8:$BH$367,'[2]Price Curves'!$BH$1)</f>
        <v>0</v>
      </c>
      <c r="ER156" s="112">
        <f>VLOOKUP(A156,'[2]Price Curves'!$C$8:$BH$367,'[2]Price Curves'!$BA$1)</f>
        <v>49.538887207792143</v>
      </c>
      <c r="ES156" s="161">
        <f t="shared" si="300"/>
        <v>-13.210043646896658</v>
      </c>
      <c r="ET156" s="112">
        <f t="shared" si="260"/>
        <v>-2.5</v>
      </c>
      <c r="EU156" s="192">
        <f t="shared" si="304"/>
        <v>-7.8550218234483289</v>
      </c>
      <c r="EV156" s="112">
        <f t="shared" si="301"/>
        <v>-3</v>
      </c>
      <c r="EW156" s="112">
        <f>IF(Monomers_Data!U156=1,0.5*EU156+0.5*ET156,IF(Monomers_Data!U156=2,0.7*EU156+0.3*ET156,IF(Monomers_Data!U156=3,MAXA(MINA(ET156,EU156),ES156),IF(Monomers_Data!U156=4,0.7*EU156+0.3*ES156,IF(Monomers_Data!U156=5,0.5*EU156+0.5*ES156,"ERR")))))</f>
        <v>-6.2485152764138299</v>
      </c>
      <c r="EX156" s="24">
        <f t="shared" si="265"/>
        <v>-6.2485152764138299</v>
      </c>
      <c r="EY156" s="211">
        <f>VLOOKUP(A156,'[2]Price Curves'!$C$8:$BH$367,'[2]Price Curves'!$BE$1)</f>
        <v>4.7270000000000003</v>
      </c>
      <c r="EZ156" s="112">
        <f t="shared" si="228"/>
        <v>72.259299999999996</v>
      </c>
      <c r="FA156">
        <f t="shared" si="302"/>
        <v>69.633499999999998</v>
      </c>
    </row>
    <row r="157" spans="1:157" x14ac:dyDescent="0.3">
      <c r="A157" s="113">
        <f t="shared" si="264"/>
        <v>41487</v>
      </c>
      <c r="C157" s="47"/>
      <c r="E157" s="6"/>
      <c r="F157" s="6"/>
      <c r="G157" s="6"/>
      <c r="J157" s="34"/>
      <c r="O157" s="6"/>
      <c r="P157" s="6"/>
      <c r="Q157" s="6"/>
      <c r="S157" s="34"/>
      <c r="T157" s="34"/>
      <c r="U157" s="6"/>
      <c r="V157" s="6"/>
      <c r="W157" s="6"/>
      <c r="AE157" s="6"/>
      <c r="AF157" s="6"/>
      <c r="AG157" s="6"/>
      <c r="AI157" s="34"/>
      <c r="AJ157" s="34"/>
      <c r="AM157" s="6"/>
      <c r="AN157" s="6"/>
      <c r="AO157" s="6"/>
      <c r="AQ157" s="6"/>
      <c r="AR157" s="6"/>
      <c r="AS157" s="6"/>
      <c r="AT157" s="6"/>
      <c r="AU157" s="6"/>
      <c r="AV157" s="6"/>
      <c r="BK157" s="6"/>
      <c r="BM157" s="6"/>
      <c r="BN157" s="7"/>
      <c r="BO157" s="6"/>
      <c r="BR157" s="6"/>
      <c r="BS157" s="24">
        <f t="shared" si="208"/>
        <v>-2.5</v>
      </c>
      <c r="BT157" s="6"/>
      <c r="BU157" s="31">
        <f>VLOOKUP(A157,'[2]Price Curves'!$C$8:$IV$367,'[2]Price Curves'!$AW$1)</f>
        <v>30.805394448051903</v>
      </c>
      <c r="BV157" s="24"/>
      <c r="BW157" s="24"/>
      <c r="BX157" s="24"/>
      <c r="BY157" s="24"/>
      <c r="BZ157" s="24">
        <f>IF(Monomers_Data!F157=1,0.5*BY157+0.5*BX157,IF(Monomers_Data!F157=2,0.7*BY157+0.3*BX157,IF(Monomers_Data!F157=3,MAXA(MINA(BX157,BY157),BW157),IF(Monomers_Data!F157=4,0.7*BY157+0.3*BW157,IF(Monomers_Data!F157=5,0.5*BY157+0.5*BW157,"ERR")))))</f>
        <v>0</v>
      </c>
      <c r="CA157" s="24"/>
      <c r="CB157" s="76"/>
      <c r="CC157" s="24"/>
      <c r="CD157" s="12"/>
      <c r="CE157" s="14"/>
      <c r="CG157" s="5"/>
      <c r="CH157" s="6"/>
      <c r="CI157" s="6"/>
      <c r="CJ157" s="6"/>
      <c r="CK157" s="6"/>
      <c r="CO157" s="34"/>
      <c r="CP157" s="34"/>
      <c r="CZ157" s="5">
        <v>0</v>
      </c>
      <c r="DA157" s="6"/>
      <c r="DB157" s="26"/>
      <c r="DJ157" s="6"/>
      <c r="DK157" s="26"/>
      <c r="DQ157" s="6"/>
      <c r="DR157" s="26"/>
      <c r="DS157" s="24"/>
      <c r="DT157" s="6"/>
      <c r="DU157" s="6"/>
      <c r="EH157" s="67">
        <f>MAX(EXP(-0.015*((A163-'Export File'!$A$6+30)/365))*$EH$8,0.1)</f>
        <v>0.1</v>
      </c>
      <c r="EJ157" s="112">
        <f t="shared" si="303"/>
        <v>0</v>
      </c>
      <c r="EK157" s="112">
        <f t="shared" si="222"/>
        <v>5.22</v>
      </c>
      <c r="EL157" s="112">
        <f t="shared" si="298"/>
        <v>18.2</v>
      </c>
      <c r="EM157" s="112">
        <f t="shared" si="299"/>
        <v>11.4</v>
      </c>
      <c r="EN157" s="174">
        <f>IF(Monomers_Data!K157=1,0.5*EM157+0.5*EL157,IF(Monomers_Data!K157=2,0.7*EM157+0.3*EL157,IF(Monomers_Data!K157=3,MAXA(MINA(EL157,EM157),EK157),IF(Monomers_Data!K157=4,0.7*EM157+0.3*EK157,IF(Monomers_Data!K157=5,0.5*EM157+0.5*EK157,"ERR")))))</f>
        <v>11.4</v>
      </c>
      <c r="EP157" s="175">
        <f t="shared" si="305"/>
        <v>11.4</v>
      </c>
      <c r="EQ157" s="112">
        <f>VLOOKUP(A157,'[2]Price Curves'!$C$8:$BH$367,'[2]Price Curves'!$BH$1)</f>
        <v>0</v>
      </c>
      <c r="ER157" s="112">
        <f>VLOOKUP(A157,'[2]Price Curves'!$C$8:$BH$367,'[2]Price Curves'!$BA$1)</f>
        <v>49.603632564934991</v>
      </c>
      <c r="ES157" s="161">
        <f t="shared" si="300"/>
        <v>-13.229777284053023</v>
      </c>
      <c r="ET157" s="112">
        <f t="shared" si="260"/>
        <v>-2.5</v>
      </c>
      <c r="EU157" s="192">
        <f t="shared" si="304"/>
        <v>-7.8648886420265116</v>
      </c>
      <c r="EV157" s="112">
        <f t="shared" si="301"/>
        <v>-3</v>
      </c>
      <c r="EW157" s="112">
        <f>IF(Monomers_Data!U157=1,0.5*EU157+0.5*ET157,IF(Monomers_Data!U157=2,0.7*EU157+0.3*ET157,IF(Monomers_Data!U157=3,MAXA(MINA(ET157,EU157),ES157),IF(Monomers_Data!U157=4,0.7*EU157+0.3*ES157,IF(Monomers_Data!U157=5,0.5*EU157+0.5*ES157,"ERR")))))</f>
        <v>-6.2554220494185575</v>
      </c>
      <c r="EX157" s="24">
        <f t="shared" si="265"/>
        <v>-6.2554220494185575</v>
      </c>
      <c r="EY157" s="211">
        <f>VLOOKUP(A157,'[2]Price Curves'!$C$8:$BH$367,'[2]Price Curves'!$BE$1)</f>
        <v>4.7620000000000005</v>
      </c>
      <c r="EZ157" s="112">
        <f t="shared" si="228"/>
        <v>72.81580000000001</v>
      </c>
      <c r="FA157">
        <f t="shared" si="302"/>
        <v>70.001000000000005</v>
      </c>
    </row>
    <row r="158" spans="1:157" x14ac:dyDescent="0.3">
      <c r="A158" s="113">
        <f t="shared" si="264"/>
        <v>41518</v>
      </c>
      <c r="C158" s="47"/>
      <c r="E158" s="6"/>
      <c r="F158" s="6"/>
      <c r="G158" s="6"/>
      <c r="J158" s="34"/>
      <c r="O158" s="6"/>
      <c r="P158" s="6"/>
      <c r="Q158" s="6"/>
      <c r="S158" s="34"/>
      <c r="T158" s="34"/>
      <c r="U158" s="6"/>
      <c r="V158" s="6"/>
      <c r="W158" s="6"/>
      <c r="AE158" s="6"/>
      <c r="AF158" s="6"/>
      <c r="AG158" s="6"/>
      <c r="AI158" s="34"/>
      <c r="AJ158" s="34"/>
      <c r="AM158" s="6"/>
      <c r="AN158" s="6"/>
      <c r="AO158" s="6"/>
      <c r="AQ158" s="6"/>
      <c r="AR158" s="6"/>
      <c r="AS158" s="6"/>
      <c r="AT158" s="6"/>
      <c r="AU158" s="6"/>
      <c r="AV158" s="6"/>
      <c r="BK158" s="6"/>
      <c r="BM158" s="6"/>
      <c r="BN158" s="7"/>
      <c r="BO158" s="6"/>
      <c r="BR158" s="6"/>
      <c r="BS158" s="24">
        <f t="shared" si="208"/>
        <v>-2.5</v>
      </c>
      <c r="BT158" s="6"/>
      <c r="BU158" s="31">
        <f>VLOOKUP(A158,'[2]Price Curves'!$C$8:$IV$367,'[2]Price Curves'!$AW$1)</f>
        <v>30.859987585034048</v>
      </c>
      <c r="BV158" s="24"/>
      <c r="BW158" s="24"/>
      <c r="BX158" s="24"/>
      <c r="BY158" s="24"/>
      <c r="BZ158" s="24">
        <f>IF(Monomers_Data!F158=1,0.5*BY158+0.5*BX158,IF(Monomers_Data!F158=2,0.7*BY158+0.3*BX158,IF(Monomers_Data!F158=3,MAXA(MINA(BX158,BY158),BW158),IF(Monomers_Data!F158=4,0.7*BY158+0.3*BW158,IF(Monomers_Data!F158=5,0.5*BY158+0.5*BW158,"ERR")))))</f>
        <v>0</v>
      </c>
      <c r="CA158" s="24"/>
      <c r="CB158" s="76"/>
      <c r="CC158" s="24"/>
      <c r="CD158" s="12"/>
      <c r="CE158" s="14"/>
      <c r="CG158" s="5"/>
      <c r="CH158" s="6"/>
      <c r="CI158" s="6"/>
      <c r="CJ158" s="6"/>
      <c r="CK158" s="6"/>
      <c r="CO158" s="34"/>
      <c r="CP158" s="34"/>
      <c r="CZ158" s="5">
        <v>0</v>
      </c>
      <c r="DA158" s="6"/>
      <c r="DB158" s="26"/>
      <c r="DJ158" s="6"/>
      <c r="DK158" s="26"/>
      <c r="DQ158" s="6"/>
      <c r="DR158" s="26"/>
      <c r="DS158" s="24"/>
      <c r="DT158" s="6"/>
      <c r="DU158" s="6"/>
      <c r="EH158" s="67">
        <f>MAX(EXP(-0.015*((A164-'Export File'!$A$6+30)/365))*$EH$8,0.1)</f>
        <v>0.1</v>
      </c>
      <c r="EJ158" s="112">
        <f t="shared" si="303"/>
        <v>0</v>
      </c>
      <c r="EK158" s="112">
        <f t="shared" si="222"/>
        <v>5.22</v>
      </c>
      <c r="EL158" s="112">
        <f t="shared" si="298"/>
        <v>18.2</v>
      </c>
      <c r="EM158" s="112">
        <f t="shared" si="299"/>
        <v>11.4</v>
      </c>
      <c r="EN158" s="174">
        <f>IF(Monomers_Data!K158=1,0.5*EM158+0.5*EL158,IF(Monomers_Data!K158=2,0.7*EM158+0.3*EL158,IF(Monomers_Data!K158=3,MAXA(MINA(EL158,EM158),EK158),IF(Monomers_Data!K158=4,0.7*EM158+0.3*EK158,IF(Monomers_Data!K158=5,0.5*EM158+0.5*EK158,"ERR")))))</f>
        <v>11.4</v>
      </c>
      <c r="EP158" s="175">
        <f t="shared" si="305"/>
        <v>11.4</v>
      </c>
      <c r="EQ158" s="112">
        <f>VLOOKUP(A158,'[2]Price Curves'!$C$8:$BH$367,'[2]Price Curves'!$BH$1)</f>
        <v>0</v>
      </c>
      <c r="ER158" s="112">
        <f>VLOOKUP(A158,'[2]Price Curves'!$C$8:$BH$367,'[2]Price Curves'!$BA$1)</f>
        <v>49.664894387754991</v>
      </c>
      <c r="ES158" s="161">
        <f t="shared" si="300"/>
        <v>-13.248449180176786</v>
      </c>
      <c r="ET158" s="112">
        <f t="shared" si="260"/>
        <v>-2.5</v>
      </c>
      <c r="EU158" s="192">
        <f t="shared" si="304"/>
        <v>-7.8742245900883931</v>
      </c>
      <c r="EV158" s="112">
        <f t="shared" si="301"/>
        <v>-3</v>
      </c>
      <c r="EW158" s="112">
        <f>IF(Monomers_Data!U158=1,0.5*EU158+0.5*ET158,IF(Monomers_Data!U158=2,0.7*EU158+0.3*ET158,IF(Monomers_Data!U158=3,MAXA(MINA(ET158,EU158),ES158),IF(Monomers_Data!U158=4,0.7*EU158+0.3*ES158,IF(Monomers_Data!U158=5,0.5*EU158+0.5*ES158,"ERR")))))</f>
        <v>-6.2619572130618746</v>
      </c>
      <c r="EX158" s="24">
        <f t="shared" si="265"/>
        <v>-6.2619572130618746</v>
      </c>
      <c r="EY158" s="211">
        <f>VLOOKUP(A158,'[2]Price Curves'!$C$8:$BH$367,'[2]Price Curves'!$BE$1)</f>
        <v>4.7670000000000003</v>
      </c>
      <c r="EZ158" s="112">
        <f t="shared" si="228"/>
        <v>72.895300000000006</v>
      </c>
      <c r="FA158">
        <f t="shared" si="302"/>
        <v>70.053500000000014</v>
      </c>
    </row>
    <row r="159" spans="1:157" x14ac:dyDescent="0.3">
      <c r="A159" s="113">
        <f t="shared" si="264"/>
        <v>41548</v>
      </c>
      <c r="C159" s="47"/>
      <c r="E159" s="6"/>
      <c r="F159" s="6"/>
      <c r="G159" s="6"/>
      <c r="J159" s="34"/>
      <c r="O159" s="6"/>
      <c r="P159" s="6"/>
      <c r="Q159" s="6"/>
      <c r="S159" s="34"/>
      <c r="T159" s="34"/>
      <c r="U159" s="6"/>
      <c r="V159" s="6"/>
      <c r="W159" s="6"/>
      <c r="AE159" s="6"/>
      <c r="AF159" s="6"/>
      <c r="AG159" s="6"/>
      <c r="AI159" s="34"/>
      <c r="AJ159" s="34"/>
      <c r="AM159" s="6"/>
      <c r="AN159" s="6"/>
      <c r="AO159" s="6"/>
      <c r="AQ159" s="6"/>
      <c r="AR159" s="6"/>
      <c r="AS159" s="6"/>
      <c r="AT159" s="6"/>
      <c r="AU159" s="6"/>
      <c r="AV159" s="6"/>
      <c r="BK159" s="6"/>
      <c r="BM159" s="6"/>
      <c r="BN159" s="7"/>
      <c r="BO159" s="6"/>
      <c r="BR159" s="6"/>
      <c r="BS159" s="24">
        <f t="shared" si="208"/>
        <v>-2.5</v>
      </c>
      <c r="BT159" s="6"/>
      <c r="BU159" s="31">
        <f>VLOOKUP(A159,'[2]Price Curves'!$C$8:$IV$367,'[2]Price Curves'!$AW$1)</f>
        <v>32.601266024844762</v>
      </c>
      <c r="BV159" s="24"/>
      <c r="BW159" s="24"/>
      <c r="BX159" s="24"/>
      <c r="BY159" s="24"/>
      <c r="BZ159" s="24">
        <f>IF(Monomers_Data!F159=1,0.5*BY159+0.5*BX159,IF(Monomers_Data!F159=2,0.7*BY159+0.3*BX159,IF(Monomers_Data!F159=3,MAXA(MINA(BX159,BY159),BW159),IF(Monomers_Data!F159=4,0.7*BY159+0.3*BW159,IF(Monomers_Data!F159=5,0.5*BY159+0.5*BW159,"ERR")))))</f>
        <v>0</v>
      </c>
      <c r="CA159" s="24"/>
      <c r="CB159" s="76"/>
      <c r="CC159" s="24"/>
      <c r="CD159" s="12"/>
      <c r="CE159" s="14"/>
      <c r="CG159" s="5"/>
      <c r="CH159" s="6"/>
      <c r="CI159" s="6"/>
      <c r="CJ159" s="6"/>
      <c r="CK159" s="6"/>
      <c r="CO159" s="34"/>
      <c r="CP159" s="34"/>
      <c r="CZ159" s="5">
        <v>0</v>
      </c>
      <c r="DA159" s="6"/>
      <c r="DB159" s="26"/>
      <c r="DJ159" s="6"/>
      <c r="DK159" s="26"/>
      <c r="DQ159" s="6"/>
      <c r="DR159" s="26"/>
      <c r="DS159" s="24"/>
      <c r="DT159" s="6"/>
      <c r="DU159" s="6"/>
      <c r="EH159" s="67">
        <f>MAX(EXP(-0.015*((A165-'Export File'!$A$6+30)/365))*$EH$8,0.1)</f>
        <v>0.1</v>
      </c>
      <c r="EJ159" s="112">
        <f t="shared" si="303"/>
        <v>0</v>
      </c>
      <c r="EK159" s="112">
        <f t="shared" si="222"/>
        <v>5.22</v>
      </c>
      <c r="EL159" s="112">
        <f t="shared" si="298"/>
        <v>18.2</v>
      </c>
      <c r="EM159" s="112">
        <f t="shared" si="299"/>
        <v>11.4</v>
      </c>
      <c r="EN159" s="174">
        <f>IF(Monomers_Data!K159=1,0.5*EM159+0.5*EL159,IF(Monomers_Data!K159=2,0.7*EM159+0.3*EL159,IF(Monomers_Data!K159=3,MAXA(MINA(EL159,EM159),EK159),IF(Monomers_Data!K159=4,0.7*EM159+0.3*EK159,IF(Monomers_Data!K159=5,0.5*EM159+0.5*EK159,"ERR")))))</f>
        <v>11.4</v>
      </c>
      <c r="EP159" s="175">
        <f t="shared" si="305"/>
        <v>11.4</v>
      </c>
      <c r="EQ159" s="112">
        <f>VLOOKUP(A159,'[2]Price Curves'!$C$8:$BH$367,'[2]Price Curves'!$BH$1)</f>
        <v>0</v>
      </c>
      <c r="ER159" s="112">
        <f>VLOOKUP(A159,'[2]Price Curves'!$C$8:$BH$367,'[2]Price Curves'!$BA$1)</f>
        <v>51.921360186335235</v>
      </c>
      <c r="ES159" s="161">
        <f t="shared" si="300"/>
        <v>-13.936193897171455</v>
      </c>
      <c r="ET159" s="112">
        <f t="shared" si="260"/>
        <v>-2.5</v>
      </c>
      <c r="EU159" s="192">
        <f t="shared" si="304"/>
        <v>-8.2180969485857283</v>
      </c>
      <c r="EV159" s="112">
        <f t="shared" si="301"/>
        <v>-3</v>
      </c>
      <c r="EW159" s="112">
        <f>IF(Monomers_Data!U159=1,0.5*EU159+0.5*ET159,IF(Monomers_Data!U159=2,0.7*EU159+0.3*ET159,IF(Monomers_Data!U159=3,MAXA(MINA(ET159,EU159),ES159),IF(Monomers_Data!U159=4,0.7*EU159+0.3*ES159,IF(Monomers_Data!U159=5,0.5*EU159+0.5*ES159,"ERR")))))</f>
        <v>-6.5026678640100091</v>
      </c>
      <c r="EX159" s="24">
        <f t="shared" si="265"/>
        <v>-6.5026678640100091</v>
      </c>
      <c r="EY159" s="211">
        <f>VLOOKUP(A159,'[2]Price Curves'!$C$8:$BH$367,'[2]Price Curves'!$BE$1)</f>
        <v>4.7919999999999998</v>
      </c>
      <c r="EZ159" s="112">
        <f t="shared" si="228"/>
        <v>73.2928</v>
      </c>
      <c r="FA159">
        <f t="shared" si="302"/>
        <v>70.316000000000003</v>
      </c>
    </row>
    <row r="160" spans="1:157" x14ac:dyDescent="0.3">
      <c r="A160" s="113">
        <f t="shared" si="264"/>
        <v>41579</v>
      </c>
      <c r="C160" s="47"/>
      <c r="E160" s="6"/>
      <c r="F160" s="6"/>
      <c r="G160" s="6"/>
      <c r="J160" s="34"/>
      <c r="O160" s="6"/>
      <c r="P160" s="6"/>
      <c r="Q160" s="6"/>
      <c r="S160" s="34"/>
      <c r="T160" s="34"/>
      <c r="U160" s="6"/>
      <c r="V160" s="6"/>
      <c r="W160" s="6"/>
      <c r="AE160" s="6"/>
      <c r="AF160" s="6"/>
      <c r="AG160" s="6"/>
      <c r="AI160" s="34"/>
      <c r="AJ160" s="34"/>
      <c r="AM160" s="6"/>
      <c r="AN160" s="6"/>
      <c r="AO160" s="6"/>
      <c r="AQ160" s="6"/>
      <c r="AR160" s="6"/>
      <c r="AS160" s="6"/>
      <c r="AT160" s="6"/>
      <c r="AU160" s="6"/>
      <c r="AV160" s="6"/>
      <c r="BK160" s="6"/>
      <c r="BM160" s="6"/>
      <c r="BN160" s="7"/>
      <c r="BO160" s="6"/>
      <c r="BR160" s="6"/>
      <c r="BS160" s="24">
        <f t="shared" si="208"/>
        <v>-2.5</v>
      </c>
      <c r="BT160" s="6"/>
      <c r="BU160" s="31">
        <f>VLOOKUP(A160,'[2]Price Curves'!$C$8:$IV$367,'[2]Price Curves'!$AW$1)</f>
        <v>32.65628591269833</v>
      </c>
      <c r="BV160" s="24"/>
      <c r="BW160" s="24"/>
      <c r="BX160" s="24"/>
      <c r="BY160" s="24"/>
      <c r="BZ160" s="24">
        <f>IF(Monomers_Data!F160=1,0.5*BY160+0.5*BX160,IF(Monomers_Data!F160=2,0.7*BY160+0.3*BX160,IF(Monomers_Data!F160=3,MAXA(MINA(BX160,BY160),BW160),IF(Monomers_Data!F160=4,0.7*BY160+0.3*BW160,IF(Monomers_Data!F160=5,0.5*BY160+0.5*BW160,"ERR")))))</f>
        <v>0</v>
      </c>
      <c r="CA160" s="24"/>
      <c r="CB160" s="76"/>
      <c r="CC160" s="24"/>
      <c r="CD160" s="12"/>
      <c r="CE160" s="14"/>
      <c r="CG160" s="5"/>
      <c r="CH160" s="6"/>
      <c r="CI160" s="6"/>
      <c r="CJ160" s="6"/>
      <c r="CK160" s="6"/>
      <c r="CO160" s="34"/>
      <c r="CP160" s="34"/>
      <c r="CZ160" s="5">
        <v>0</v>
      </c>
      <c r="DA160" s="6"/>
      <c r="DB160" s="26"/>
      <c r="DJ160" s="6"/>
      <c r="DK160" s="26"/>
      <c r="DQ160" s="6"/>
      <c r="DR160" s="26"/>
      <c r="DS160" s="24"/>
      <c r="DT160" s="6"/>
      <c r="DU160" s="6"/>
      <c r="EH160" s="67">
        <f>MAX(EXP(-0.015*((A166-'Export File'!$A$6+30)/365))*$EH$8,0.1)</f>
        <v>0.1</v>
      </c>
      <c r="EJ160" s="112">
        <f t="shared" si="303"/>
        <v>0</v>
      </c>
      <c r="EK160" s="112">
        <f t="shared" si="222"/>
        <v>5.22</v>
      </c>
      <c r="EL160" s="112">
        <f t="shared" si="298"/>
        <v>18.2</v>
      </c>
      <c r="EM160" s="112">
        <f t="shared" si="299"/>
        <v>11.4</v>
      </c>
      <c r="EN160" s="174">
        <f>IF(Monomers_Data!K160=1,0.5*EM160+0.5*EL160,IF(Monomers_Data!K160=2,0.7*EM160+0.3*EL160,IF(Monomers_Data!K160=3,MAXA(MINA(EL160,EM160),EK160),IF(Monomers_Data!K160=4,0.7*EM160+0.3*EK160,IF(Monomers_Data!K160=5,0.5*EM160+0.5*EK160,"ERR")))))</f>
        <v>11.4</v>
      </c>
      <c r="EP160" s="175">
        <f t="shared" si="305"/>
        <v>11.4</v>
      </c>
      <c r="EQ160" s="112">
        <f>VLOOKUP(A160,'[2]Price Curves'!$C$8:$BH$367,'[2]Price Curves'!$BH$1)</f>
        <v>0</v>
      </c>
      <c r="ER160" s="112">
        <f>VLOOKUP(A160,'[2]Price Curves'!$C$8:$BH$367,'[2]Price Curves'!$BA$1)</f>
        <v>51.983513928571185</v>
      </c>
      <c r="ES160" s="161">
        <f t="shared" si="300"/>
        <v>-13.955137640033019</v>
      </c>
      <c r="ET160" s="112">
        <f t="shared" si="260"/>
        <v>-2.5</v>
      </c>
      <c r="EU160" s="192">
        <f t="shared" si="304"/>
        <v>-8.2275688200165096</v>
      </c>
      <c r="EV160" s="112">
        <f t="shared" si="301"/>
        <v>-3</v>
      </c>
      <c r="EW160" s="112">
        <f>IF(Monomers_Data!U160=1,0.5*EU160+0.5*ET160,IF(Monomers_Data!U160=2,0.7*EU160+0.3*ET160,IF(Monomers_Data!U160=3,MAXA(MINA(ET160,EU160),ES160),IF(Monomers_Data!U160=4,0.7*EU160+0.3*ES160,IF(Monomers_Data!U160=5,0.5*EU160+0.5*ES160,"ERR")))))</f>
        <v>-6.5092981740115565</v>
      </c>
      <c r="EX160" s="24">
        <f t="shared" si="265"/>
        <v>-6.5092981740115565</v>
      </c>
      <c r="EY160" s="211">
        <f>VLOOKUP(A160,'[2]Price Curves'!$C$8:$BH$367,'[2]Price Curves'!$BE$1)</f>
        <v>4.9020000000000001</v>
      </c>
      <c r="EZ160" s="112">
        <f t="shared" si="228"/>
        <v>75.041799999999995</v>
      </c>
      <c r="FA160">
        <f t="shared" si="302"/>
        <v>71.470999999999989</v>
      </c>
    </row>
    <row r="161" spans="1:157" x14ac:dyDescent="0.3">
      <c r="A161" s="113">
        <f t="shared" si="264"/>
        <v>41609</v>
      </c>
      <c r="C161" s="47"/>
      <c r="E161" s="6"/>
      <c r="F161" s="6"/>
      <c r="G161" s="6"/>
      <c r="J161" s="34"/>
      <c r="O161" s="6"/>
      <c r="P161" s="6"/>
      <c r="Q161" s="6"/>
      <c r="S161" s="34"/>
      <c r="T161" s="34"/>
      <c r="U161" s="6"/>
      <c r="V161" s="6"/>
      <c r="W161" s="6"/>
      <c r="AE161" s="6"/>
      <c r="AF161" s="6"/>
      <c r="AG161" s="6"/>
      <c r="AI161" s="34"/>
      <c r="AJ161" s="34"/>
      <c r="AM161" s="6"/>
      <c r="AN161" s="6"/>
      <c r="AO161" s="6"/>
      <c r="AQ161" s="6"/>
      <c r="AR161" s="6"/>
      <c r="AS161" s="6"/>
      <c r="AT161" s="6"/>
      <c r="AU161" s="6"/>
      <c r="AV161" s="6"/>
      <c r="BK161" s="6"/>
      <c r="BM161" s="6"/>
      <c r="BN161" s="7"/>
      <c r="BO161" s="6"/>
      <c r="BR161" s="6"/>
      <c r="BS161" s="24">
        <f t="shared" si="208"/>
        <v>-2.5</v>
      </c>
      <c r="BT161" s="6"/>
      <c r="BU161" s="31">
        <f>VLOOKUP(A161,'[2]Price Curves'!$C$8:$IV$367,'[2]Price Curves'!$AW$1)</f>
        <v>32.711527227891189</v>
      </c>
      <c r="BV161" s="24"/>
      <c r="BW161" s="24"/>
      <c r="BX161" s="24"/>
      <c r="BY161" s="24"/>
      <c r="BZ161" s="24">
        <f>IF(Monomers_Data!F161=1,0.5*BY161+0.5*BX161,IF(Monomers_Data!F161=2,0.7*BY161+0.3*BX161,IF(Monomers_Data!F161=3,MAXA(MINA(BX161,BY161),BW161),IF(Monomers_Data!F161=4,0.7*BY161+0.3*BW161,IF(Monomers_Data!F161=5,0.5*BY161+0.5*BW161,"ERR")))))</f>
        <v>0</v>
      </c>
      <c r="CA161" s="24"/>
      <c r="CB161" s="76"/>
      <c r="CC161" s="24"/>
      <c r="CD161" s="12"/>
      <c r="CE161" s="14"/>
      <c r="CG161" s="5"/>
      <c r="CH161" s="6"/>
      <c r="CI161" s="6"/>
      <c r="CJ161" s="6"/>
      <c r="CK161" s="6"/>
      <c r="CO161" s="34"/>
      <c r="CP161" s="34"/>
      <c r="CZ161" s="5">
        <v>0</v>
      </c>
      <c r="DA161" s="6"/>
      <c r="DB161" s="26"/>
      <c r="DJ161" s="6"/>
      <c r="DK161" s="26"/>
      <c r="DQ161" s="6"/>
      <c r="DR161" s="26"/>
      <c r="DS161" s="24"/>
      <c r="DT161" s="6"/>
      <c r="DU161" s="6"/>
      <c r="EH161" s="67">
        <f>MAX(EXP(-0.015*((A167-'Export File'!$A$6+30)/365))*$EH$8,0.1)</f>
        <v>0.1</v>
      </c>
      <c r="EJ161" s="112">
        <f t="shared" si="303"/>
        <v>0</v>
      </c>
      <c r="EK161" s="112">
        <f t="shared" si="222"/>
        <v>5.22</v>
      </c>
      <c r="EL161" s="112">
        <f t="shared" si="298"/>
        <v>18.2</v>
      </c>
      <c r="EM161" s="112">
        <f t="shared" si="299"/>
        <v>11.4</v>
      </c>
      <c r="EN161" s="174">
        <f>IF(Monomers_Data!K161=1,0.5*EM161+0.5*EL161,IF(Monomers_Data!K161=2,0.7*EM161+0.3*EL161,IF(Monomers_Data!K161=3,MAXA(MINA(EL161,EM161),EK161),IF(Monomers_Data!K161=4,0.7*EM161+0.3*EK161,IF(Monomers_Data!K161=5,0.5*EM161+0.5*EK161,"ERR")))))</f>
        <v>11.4</v>
      </c>
      <c r="EP161" s="175">
        <f t="shared" si="305"/>
        <v>11.4</v>
      </c>
      <c r="EQ161" s="112">
        <f>VLOOKUP(A161,'[2]Price Curves'!$C$8:$BH$367,'[2]Price Curves'!$BH$1)</f>
        <v>0</v>
      </c>
      <c r="ER161" s="112">
        <f>VLOOKUP(A161,'[2]Price Curves'!$C$8:$BH$367,'[2]Price Curves'!$BA$1)</f>
        <v>52.046130459183573</v>
      </c>
      <c r="ES161" s="161">
        <f t="shared" si="300"/>
        <v>-13.974222435447292</v>
      </c>
      <c r="ET161" s="112">
        <f t="shared" si="260"/>
        <v>-2.5</v>
      </c>
      <c r="EU161" s="192">
        <f t="shared" si="304"/>
        <v>-8.2371112177236459</v>
      </c>
      <c r="EV161" s="112">
        <f t="shared" si="301"/>
        <v>-3</v>
      </c>
      <c r="EW161" s="112">
        <f>IF(Monomers_Data!U161=1,0.5*EU161+0.5*ET161,IF(Monomers_Data!U161=2,0.7*EU161+0.3*ET161,IF(Monomers_Data!U161=3,MAXA(MINA(ET161,EU161),ES161),IF(Monomers_Data!U161=4,0.7*EU161+0.3*ES161,IF(Monomers_Data!U161=5,0.5*EU161+0.5*ES161,"ERR")))))</f>
        <v>-6.5159778524065519</v>
      </c>
      <c r="EX161" s="24">
        <f t="shared" si="265"/>
        <v>-6.5159778524065519</v>
      </c>
      <c r="EY161" s="211">
        <f>VLOOKUP(A161,'[2]Price Curves'!$C$8:$BH$367,'[2]Price Curves'!$BE$1)</f>
        <v>5.0220000000000002</v>
      </c>
      <c r="EZ161" s="112">
        <f t="shared" si="228"/>
        <v>76.949799999999996</v>
      </c>
      <c r="FA161">
        <f t="shared" si="302"/>
        <v>72.731000000000009</v>
      </c>
    </row>
    <row r="162" spans="1:157" x14ac:dyDescent="0.3">
      <c r="A162" s="113">
        <f t="shared" si="264"/>
        <v>41640</v>
      </c>
      <c r="C162" s="47"/>
      <c r="E162" s="6"/>
      <c r="F162" s="6"/>
      <c r="G162" s="6"/>
      <c r="J162" s="34"/>
      <c r="O162" s="6"/>
      <c r="P162" s="6"/>
      <c r="Q162" s="6"/>
      <c r="S162" s="34"/>
      <c r="T162" s="34"/>
      <c r="U162" s="6"/>
      <c r="V162" s="6"/>
      <c r="W162" s="6"/>
      <c r="AE162" s="6"/>
      <c r="AF162" s="6"/>
      <c r="AG162" s="6"/>
      <c r="AI162" s="34"/>
      <c r="AJ162" s="34"/>
      <c r="AM162" s="6"/>
      <c r="AN162" s="6"/>
      <c r="AO162" s="6"/>
      <c r="AQ162" s="6"/>
      <c r="AR162" s="6"/>
      <c r="AS162" s="6"/>
      <c r="AT162" s="6"/>
      <c r="AU162" s="6"/>
      <c r="AV162" s="6"/>
      <c r="BK162" s="6"/>
      <c r="BM162" s="6"/>
      <c r="BN162" s="7"/>
      <c r="BO162" s="6"/>
      <c r="BR162" s="6"/>
      <c r="BS162" s="24">
        <f t="shared" si="208"/>
        <v>-2.5</v>
      </c>
      <c r="BT162" s="6"/>
      <c r="BU162" s="31">
        <f>VLOOKUP(A162,'[2]Price Curves'!$C$8:$IV$367,'[2]Price Curves'!$AW$1)</f>
        <v>31.062866120129762</v>
      </c>
      <c r="BV162" s="24"/>
      <c r="BW162" s="24"/>
      <c r="BX162" s="24"/>
      <c r="BY162" s="24"/>
      <c r="BZ162" s="24">
        <f>IF(Monomers_Data!F162=1,0.5*BY162+0.5*BX162,IF(Monomers_Data!F162=2,0.7*BY162+0.3*BX162,IF(Monomers_Data!F162=3,MAXA(MINA(BX162,BY162),BW162),IF(Monomers_Data!F162=4,0.7*BY162+0.3*BW162,IF(Monomers_Data!F162=5,0.5*BY162+0.5*BW162,"ERR")))))</f>
        <v>0</v>
      </c>
      <c r="CA162" s="24"/>
      <c r="CB162" s="76"/>
      <c r="CC162" s="24"/>
      <c r="CD162" s="12"/>
      <c r="CE162" s="14"/>
      <c r="CG162" s="5"/>
      <c r="CH162" s="6"/>
      <c r="CI162" s="6"/>
      <c r="CJ162" s="6"/>
      <c r="CK162" s="6"/>
      <c r="CO162" s="34"/>
      <c r="CP162" s="34"/>
      <c r="CZ162" s="5">
        <v>0</v>
      </c>
      <c r="DA162" s="6"/>
      <c r="DB162" s="26"/>
      <c r="DJ162" s="6"/>
      <c r="DK162" s="26"/>
      <c r="DQ162" s="6"/>
      <c r="DR162" s="26"/>
      <c r="DS162" s="24"/>
      <c r="DT162" s="6"/>
      <c r="DU162" s="6"/>
      <c r="EH162" s="67">
        <f>MAX(EXP(-0.015*((A168-'Export File'!$A$6+30)/365))*$EH$8,0.1)</f>
        <v>0.1</v>
      </c>
      <c r="EJ162" s="112">
        <f t="shared" si="303"/>
        <v>0</v>
      </c>
      <c r="EK162" s="112">
        <f t="shared" si="222"/>
        <v>5.22</v>
      </c>
      <c r="EL162" s="112">
        <f t="shared" si="298"/>
        <v>18.2</v>
      </c>
      <c r="EM162" s="112">
        <f t="shared" si="299"/>
        <v>11.4</v>
      </c>
      <c r="EN162" s="174">
        <f>IF(Monomers_Data!K162=1,0.5*EM162+0.5*EL162,IF(Monomers_Data!K162=2,0.7*EM162+0.3*EL162,IF(Monomers_Data!K162=3,MAXA(MINA(EL162,EM162),EK162),IF(Monomers_Data!K162=4,0.7*EM162+0.3*EK162,IF(Monomers_Data!K162=5,0.5*EM162+0.5*EK162,"ERR")))))</f>
        <v>11.4</v>
      </c>
      <c r="EP162" s="175">
        <f t="shared" si="305"/>
        <v>11.4</v>
      </c>
      <c r="EQ162" s="112">
        <f>VLOOKUP(A162,'[2]Price Curves'!$C$8:$BH$367,'[2]Price Curves'!$BH$1)</f>
        <v>0</v>
      </c>
      <c r="ER162" s="112">
        <f>VLOOKUP(A162,'[2]Price Curves'!$C$8:$BH$367,'[2]Price Curves'!$BA$1)</f>
        <v>52.895011412337617</v>
      </c>
      <c r="ES162" s="161">
        <f t="shared" si="300"/>
        <v>-14.232951546810922</v>
      </c>
      <c r="ET162" s="112">
        <f t="shared" si="260"/>
        <v>-2.5</v>
      </c>
      <c r="EU162" s="192">
        <f t="shared" si="304"/>
        <v>-8.3664757734054618</v>
      </c>
      <c r="EV162" s="112">
        <f t="shared" si="301"/>
        <v>-3</v>
      </c>
      <c r="EW162" s="112">
        <f>IF(Monomers_Data!U162=1,0.5*EU162+0.5*ET162,IF(Monomers_Data!U162=2,0.7*EU162+0.3*ET162,IF(Monomers_Data!U162=3,MAXA(MINA(ET162,EU162),ES162),IF(Monomers_Data!U162=4,0.7*EU162+0.3*ES162,IF(Monomers_Data!U162=5,0.5*EU162+0.5*ES162,"ERR")))))</f>
        <v>-6.6065330413838232</v>
      </c>
      <c r="EX162" s="24">
        <f t="shared" si="265"/>
        <v>-6.6065330413838232</v>
      </c>
      <c r="EY162" s="211">
        <f>VLOOKUP(A162,'[2]Price Curves'!$C$8:$BH$367,'[2]Price Curves'!$BE$1)</f>
        <v>5.117</v>
      </c>
      <c r="EZ162" s="112">
        <f t="shared" si="228"/>
        <v>78.460299999999989</v>
      </c>
      <c r="FA162">
        <f t="shared" si="302"/>
        <v>73.728499999999997</v>
      </c>
    </row>
    <row r="163" spans="1:157" x14ac:dyDescent="0.3">
      <c r="A163" s="113">
        <f t="shared" si="264"/>
        <v>41671</v>
      </c>
      <c r="C163" s="47"/>
      <c r="E163" s="6"/>
      <c r="F163" s="6"/>
      <c r="G163" s="6"/>
      <c r="J163" s="34"/>
      <c r="O163" s="6"/>
      <c r="P163" s="6"/>
      <c r="Q163" s="6"/>
      <c r="S163" s="34"/>
      <c r="T163" s="34"/>
      <c r="U163" s="6"/>
      <c r="V163" s="6"/>
      <c r="W163" s="6"/>
      <c r="AE163" s="6"/>
      <c r="AF163" s="6"/>
      <c r="AG163" s="6"/>
      <c r="AI163" s="34"/>
      <c r="AJ163" s="34"/>
      <c r="AM163" s="6"/>
      <c r="AN163" s="6"/>
      <c r="AO163" s="6"/>
      <c r="AQ163" s="6"/>
      <c r="AR163" s="6"/>
      <c r="AS163" s="6"/>
      <c r="AT163" s="6"/>
      <c r="AU163" s="6"/>
      <c r="AV163" s="6"/>
      <c r="BK163" s="6"/>
      <c r="BM163" s="6"/>
      <c r="BN163" s="7"/>
      <c r="BO163" s="6"/>
      <c r="BR163" s="6"/>
      <c r="BS163" s="24">
        <f t="shared" si="208"/>
        <v>-2.5</v>
      </c>
      <c r="BT163" s="6"/>
      <c r="BU163" s="31">
        <f>VLOOKUP(A163,'[2]Price Curves'!$C$8:$IV$367,'[2]Price Curves'!$AW$1)</f>
        <v>31.116792559523809</v>
      </c>
      <c r="BV163" s="24"/>
      <c r="BW163" s="24"/>
      <c r="BX163" s="24"/>
      <c r="BY163" s="24"/>
      <c r="BZ163" s="24">
        <f>IF(Monomers_Data!F163=1,0.5*BY163+0.5*BX163,IF(Monomers_Data!F163=2,0.7*BY163+0.3*BX163,IF(Monomers_Data!F163=3,MAXA(MINA(BX163,BY163),BW163),IF(Monomers_Data!F163=4,0.7*BY163+0.3*BW163,IF(Monomers_Data!F163=5,0.5*BY163+0.5*BW163,"ERR")))))</f>
        <v>0</v>
      </c>
      <c r="CA163" s="24"/>
      <c r="CB163" s="76"/>
      <c r="CC163" s="24"/>
      <c r="CD163" s="12"/>
      <c r="CE163" s="14"/>
      <c r="CG163" s="5"/>
      <c r="CH163" s="6"/>
      <c r="CI163" s="6"/>
      <c r="CJ163" s="6"/>
      <c r="CK163" s="6"/>
      <c r="CO163" s="34"/>
      <c r="CP163" s="34"/>
      <c r="CZ163" s="5">
        <v>0</v>
      </c>
      <c r="DA163" s="6"/>
      <c r="DB163" s="26"/>
      <c r="DJ163" s="6"/>
      <c r="DK163" s="26"/>
      <c r="DQ163" s="6"/>
      <c r="DR163" s="26"/>
      <c r="DS163" s="24"/>
      <c r="DT163" s="6"/>
      <c r="DU163" s="6"/>
      <c r="EH163" s="67">
        <f>MAX(EXP(-0.015*((A169-'Export File'!$A$6+30)/365))*$EH$8,0.1)</f>
        <v>0.1</v>
      </c>
      <c r="EJ163" s="112">
        <f t="shared" si="303"/>
        <v>0</v>
      </c>
      <c r="EK163" s="112">
        <f t="shared" si="222"/>
        <v>5.22</v>
      </c>
      <c r="EL163" s="112">
        <f t="shared" si="298"/>
        <v>18.2</v>
      </c>
      <c r="EM163" s="112">
        <f t="shared" si="299"/>
        <v>11.4</v>
      </c>
      <c r="EN163" s="174">
        <f>IF(Monomers_Data!K163=1,0.5*EM163+0.5*EL163,IF(Monomers_Data!K163=2,0.7*EM163+0.3*EL163,IF(Monomers_Data!K163=3,MAXA(MINA(EL163,EM163),EK163),IF(Monomers_Data!K163=4,0.7*EM163+0.3*EK163,IF(Monomers_Data!K163=5,0.5*EM163+0.5*EK163,"ERR")))))</f>
        <v>11.4</v>
      </c>
      <c r="EP163" s="175">
        <f t="shared" si="305"/>
        <v>11.4</v>
      </c>
      <c r="EQ163" s="112">
        <f>VLOOKUP(A163,'[2]Price Curves'!$C$8:$BH$367,'[2]Price Curves'!$BH$1)</f>
        <v>0</v>
      </c>
      <c r="ER163" s="112">
        <f>VLOOKUP(A163,'[2]Price Curves'!$C$8:$BH$367,'[2]Price Curves'!$BA$1)</f>
        <v>52.954879821428335</v>
      </c>
      <c r="ES163" s="161">
        <f t="shared" si="300"/>
        <v>-14.251198746521609</v>
      </c>
      <c r="ET163" s="112">
        <f t="shared" si="260"/>
        <v>-2.5</v>
      </c>
      <c r="EU163" s="192">
        <f t="shared" si="304"/>
        <v>-8.3755993732608047</v>
      </c>
      <c r="EV163" s="112">
        <f t="shared" si="301"/>
        <v>-3</v>
      </c>
      <c r="EW163" s="112">
        <f>IF(Monomers_Data!U163=1,0.5*EU163+0.5*ET163,IF(Monomers_Data!U163=2,0.7*EU163+0.3*ET163,IF(Monomers_Data!U163=3,MAXA(MINA(ET163,EU163),ES163),IF(Monomers_Data!U163=4,0.7*EU163+0.3*ES163,IF(Monomers_Data!U163=5,0.5*EU163+0.5*ES163,"ERR")))))</f>
        <v>-6.6129195612825633</v>
      </c>
      <c r="EX163" s="24">
        <f t="shared" si="265"/>
        <v>-6.6129195612825633</v>
      </c>
      <c r="EY163" s="211">
        <f>VLOOKUP(A163,'[2]Price Curves'!$C$8:$BH$367,'[2]Price Curves'!$BE$1)</f>
        <v>4.9969999999999999</v>
      </c>
      <c r="EZ163" s="112">
        <f t="shared" si="228"/>
        <v>76.552299999999988</v>
      </c>
      <c r="FA163">
        <f t="shared" si="302"/>
        <v>72.468500000000006</v>
      </c>
    </row>
    <row r="164" spans="1:157" x14ac:dyDescent="0.3">
      <c r="A164" s="113">
        <f t="shared" si="264"/>
        <v>41699</v>
      </c>
      <c r="C164" s="47"/>
      <c r="E164" s="6"/>
      <c r="F164" s="6"/>
      <c r="G164" s="6"/>
      <c r="J164" s="34"/>
      <c r="O164" s="6"/>
      <c r="P164" s="6"/>
      <c r="Q164" s="6"/>
      <c r="S164" s="34"/>
      <c r="T164" s="34"/>
      <c r="U164" s="6"/>
      <c r="V164" s="6"/>
      <c r="W164" s="6"/>
      <c r="AE164" s="6"/>
      <c r="AF164" s="6"/>
      <c r="AG164" s="6"/>
      <c r="AI164" s="34"/>
      <c r="AJ164" s="34"/>
      <c r="AM164" s="6"/>
      <c r="AN164" s="6"/>
      <c r="AO164" s="6"/>
      <c r="AQ164" s="6"/>
      <c r="AR164" s="6"/>
      <c r="AS164" s="6"/>
      <c r="AT164" s="6"/>
      <c r="AU164" s="6"/>
      <c r="AV164" s="6"/>
      <c r="BK164" s="6"/>
      <c r="BM164" s="6"/>
      <c r="BN164" s="7"/>
      <c r="BO164" s="6"/>
      <c r="BR164" s="6"/>
      <c r="BS164" s="24">
        <f t="shared" si="208"/>
        <v>-2.5</v>
      </c>
      <c r="BT164" s="6"/>
      <c r="BU164" s="31">
        <f>VLOOKUP(A164,'[2]Price Curves'!$C$8:$IV$367,'[2]Price Curves'!$AW$1)</f>
        <v>31.138895436507855</v>
      </c>
      <c r="BV164" s="24"/>
      <c r="BW164" s="24"/>
      <c r="BX164" s="24"/>
      <c r="BY164" s="24"/>
      <c r="BZ164" s="24">
        <f>IF(Monomers_Data!F164=1,0.5*BY164+0.5*BX164,IF(Monomers_Data!F164=2,0.7*BY164+0.3*BX164,IF(Monomers_Data!F164=3,MAXA(MINA(BX164,BY164),BW164),IF(Monomers_Data!F164=4,0.7*BY164+0.3*BW164,IF(Monomers_Data!F164=5,0.5*BY164+0.5*BW164,"ERR")))))</f>
        <v>0</v>
      </c>
      <c r="CA164" s="24"/>
      <c r="CB164" s="76"/>
      <c r="CC164" s="24"/>
      <c r="CD164" s="12"/>
      <c r="CE164" s="14"/>
      <c r="CG164" s="5"/>
      <c r="CH164" s="6"/>
      <c r="CI164" s="6"/>
      <c r="CJ164" s="6"/>
      <c r="CK164" s="6"/>
      <c r="CO164" s="34"/>
      <c r="CP164" s="34"/>
      <c r="CZ164" s="5">
        <v>0</v>
      </c>
      <c r="DA164" s="6"/>
      <c r="DB164" s="26"/>
      <c r="DJ164" s="6"/>
      <c r="DK164" s="26"/>
      <c r="DQ164" s="6"/>
      <c r="DR164" s="26"/>
      <c r="DS164" s="24"/>
      <c r="DT164" s="6"/>
      <c r="DU164" s="6"/>
      <c r="EH164" s="67">
        <f>MAX(EXP(-0.015*((A170-'Export File'!$A$6+30)/365))*$EH$8,0.1)</f>
        <v>0.1</v>
      </c>
      <c r="EJ164" s="112">
        <f t="shared" si="303"/>
        <v>0</v>
      </c>
      <c r="EK164" s="112">
        <f t="shared" si="222"/>
        <v>5.22</v>
      </c>
      <c r="EL164" s="112">
        <f t="shared" si="298"/>
        <v>18.2</v>
      </c>
      <c r="EM164" s="112">
        <f t="shared" si="299"/>
        <v>11.4</v>
      </c>
      <c r="EN164" s="174">
        <f>IF(Monomers_Data!K164=1,0.5*EM164+0.5*EL164,IF(Monomers_Data!K164=2,0.7*EM164+0.3*EL164,IF(Monomers_Data!K164=3,MAXA(MINA(EL164,EM164),EK164),IF(Monomers_Data!K164=4,0.7*EM164+0.3*EK164,IF(Monomers_Data!K164=5,0.5*EM164+0.5*EK164,"ERR")))))</f>
        <v>11.4</v>
      </c>
      <c r="EP164" s="175">
        <f t="shared" si="305"/>
        <v>11.4</v>
      </c>
      <c r="EQ164" s="112">
        <f>VLOOKUP(A164,'[2]Price Curves'!$C$8:$BH$367,'[2]Price Curves'!$BH$1)</f>
        <v>0</v>
      </c>
      <c r="ER164" s="112">
        <f>VLOOKUP(A164,'[2]Price Curves'!$C$8:$BH$367,'[2]Price Curves'!$BA$1)</f>
        <v>53.001075357142618</v>
      </c>
      <c r="ES164" s="161">
        <f t="shared" si="300"/>
        <v>-14.265278612326012</v>
      </c>
      <c r="ET164" s="112">
        <f t="shared" si="260"/>
        <v>-2.5</v>
      </c>
      <c r="EU164" s="192">
        <f t="shared" si="304"/>
        <v>-8.3826393061630071</v>
      </c>
      <c r="EV164" s="112">
        <f t="shared" si="301"/>
        <v>-3</v>
      </c>
      <c r="EW164" s="112">
        <f>IF(Monomers_Data!U164=1,0.5*EU164+0.5*ET164,IF(Monomers_Data!U164=2,0.7*EU164+0.3*ET164,IF(Monomers_Data!U164=3,MAXA(MINA(ET164,EU164),ES164),IF(Monomers_Data!U164=4,0.7*EU164+0.3*ES164,IF(Monomers_Data!U164=5,0.5*EU164+0.5*ES164,"ERR")))))</f>
        <v>-6.6178475143141045</v>
      </c>
      <c r="EX164" s="24">
        <f t="shared" si="265"/>
        <v>-6.6178475143141045</v>
      </c>
      <c r="EY164" s="211">
        <f>VLOOKUP(A164,'[2]Price Curves'!$C$8:$BH$367,'[2]Price Curves'!$BE$1)</f>
        <v>4.8570000000000002</v>
      </c>
      <c r="EZ164" s="112">
        <f t="shared" si="228"/>
        <v>74.326300000000003</v>
      </c>
      <c r="FA164">
        <f t="shared" si="302"/>
        <v>70.998500000000007</v>
      </c>
    </row>
    <row r="165" spans="1:157" x14ac:dyDescent="0.3">
      <c r="A165" s="113">
        <f t="shared" si="264"/>
        <v>41730</v>
      </c>
      <c r="C165" s="47"/>
      <c r="E165" s="6"/>
      <c r="F165" s="6"/>
      <c r="G165" s="6"/>
      <c r="J165" s="34"/>
      <c r="O165" s="6"/>
      <c r="P165" s="6"/>
      <c r="Q165" s="6"/>
      <c r="S165" s="34"/>
      <c r="T165" s="34"/>
      <c r="U165" s="6"/>
      <c r="V165" s="6"/>
      <c r="W165" s="6"/>
      <c r="AE165" s="6"/>
      <c r="AF165" s="6"/>
      <c r="AG165" s="6"/>
      <c r="AI165" s="34"/>
      <c r="AJ165" s="34"/>
      <c r="AM165" s="6"/>
      <c r="AN165" s="6"/>
      <c r="AO165" s="6"/>
      <c r="AQ165" s="6"/>
      <c r="AR165" s="6"/>
      <c r="AS165" s="6"/>
      <c r="AT165" s="6"/>
      <c r="AU165" s="6"/>
      <c r="AV165" s="6"/>
      <c r="BK165" s="6"/>
      <c r="BM165" s="6"/>
      <c r="BN165" s="7"/>
      <c r="BO165" s="6"/>
      <c r="BR165" s="6"/>
      <c r="BS165" s="24">
        <f t="shared" si="208"/>
        <v>-2.5</v>
      </c>
      <c r="BT165" s="6"/>
      <c r="BU165" s="31">
        <f>VLOOKUP(A165,'[2]Price Curves'!$C$8:$IV$367,'[2]Price Curves'!$AW$1)</f>
        <v>30.603533495670952</v>
      </c>
      <c r="BV165" s="24"/>
      <c r="BW165" s="24"/>
      <c r="BX165" s="24"/>
      <c r="BY165" s="24"/>
      <c r="BZ165" s="24">
        <f>IF(Monomers_Data!F165=1,0.5*BY165+0.5*BX165,IF(Monomers_Data!F165=2,0.7*BY165+0.3*BX165,IF(Monomers_Data!F165=3,MAXA(MINA(BX165,BY165),BW165),IF(Monomers_Data!F165=4,0.7*BY165+0.3*BW165,IF(Monomers_Data!F165=5,0.5*BY165+0.5*BW165,"ERR")))))</f>
        <v>0</v>
      </c>
      <c r="CA165" s="24"/>
      <c r="CB165" s="76"/>
      <c r="CC165" s="24"/>
      <c r="CD165" s="12"/>
      <c r="CE165" s="14"/>
      <c r="CG165" s="5"/>
      <c r="CH165" s="6"/>
      <c r="CI165" s="6"/>
      <c r="CJ165" s="6"/>
      <c r="CK165" s="6"/>
      <c r="CO165" s="34"/>
      <c r="CP165" s="34"/>
      <c r="CZ165" s="5">
        <v>0</v>
      </c>
      <c r="DA165" s="6"/>
      <c r="DB165" s="26"/>
      <c r="DJ165" s="6"/>
      <c r="DK165" s="26"/>
      <c r="DQ165" s="6"/>
      <c r="DR165" s="26"/>
      <c r="DS165" s="24"/>
      <c r="DT165" s="6"/>
      <c r="DU165" s="6"/>
      <c r="EJ165" s="112">
        <f t="shared" si="303"/>
        <v>0</v>
      </c>
      <c r="EK165" s="112">
        <f t="shared" si="222"/>
        <v>5.22</v>
      </c>
      <c r="EL165" s="112">
        <f t="shared" si="298"/>
        <v>18.2</v>
      </c>
      <c r="EM165" s="112">
        <f t="shared" si="299"/>
        <v>11.4</v>
      </c>
      <c r="EN165" s="174">
        <f>IF(Monomers_Data!K165=1,0.5*EM165+0.5*EL165,IF(Monomers_Data!K165=2,0.7*EM165+0.3*EL165,IF(Monomers_Data!K165=3,MAXA(MINA(EL165,EM165),EK165),IF(Monomers_Data!K165=4,0.7*EM165+0.3*EK165,IF(Monomers_Data!K165=5,0.5*EM165+0.5*EK165,"ERR")))))</f>
        <v>11.4</v>
      </c>
      <c r="EP165" s="175">
        <f t="shared" si="305"/>
        <v>11.4</v>
      </c>
      <c r="EQ165" s="112">
        <f>VLOOKUP(A165,'[2]Price Curves'!$C$8:$BH$367,'[2]Price Curves'!$BH$1)</f>
        <v>0</v>
      </c>
      <c r="ER165" s="112">
        <f>VLOOKUP(A165,'[2]Price Curves'!$C$8:$BH$367,'[2]Price Curves'!$BA$1)</f>
        <v>49.28131542207786</v>
      </c>
      <c r="ES165" s="161">
        <f t="shared" si="300"/>
        <v>-13.131538741135028</v>
      </c>
      <c r="ET165" s="112">
        <f t="shared" si="260"/>
        <v>-2.5</v>
      </c>
      <c r="EU165" s="192">
        <f t="shared" si="304"/>
        <v>-7.815769370567514</v>
      </c>
      <c r="EV165" s="112">
        <f t="shared" si="301"/>
        <v>-3</v>
      </c>
      <c r="EW165" s="112">
        <f>IF(Monomers_Data!U165=1,0.5*EU165+0.5*ET165,IF(Monomers_Data!U165=2,0.7*EU165+0.3*ET165,IF(Monomers_Data!U165=3,MAXA(MINA(ET165,EU165),ES165),IF(Monomers_Data!U165=4,0.7*EU165+0.3*ES165,IF(Monomers_Data!U165=5,0.5*EU165+0.5*ES165,"ERR")))))</f>
        <v>-6.2210385593972592</v>
      </c>
      <c r="EX165" s="24">
        <f t="shared" si="265"/>
        <v>-6.2210385593972592</v>
      </c>
      <c r="EY165" s="211">
        <f>VLOOKUP(A165,'[2]Price Curves'!$C$8:$BH$367,'[2]Price Curves'!$BE$1)</f>
        <v>4.7149999999999999</v>
      </c>
      <c r="EZ165" s="112">
        <f t="shared" si="228"/>
        <v>72.0685</v>
      </c>
      <c r="FA165">
        <f t="shared" si="302"/>
        <v>69.507499999999993</v>
      </c>
    </row>
    <row r="166" spans="1:157" x14ac:dyDescent="0.3">
      <c r="A166" s="113">
        <f t="shared" si="264"/>
        <v>41760</v>
      </c>
      <c r="C166" s="47"/>
      <c r="E166" s="6"/>
      <c r="F166" s="6"/>
      <c r="G166" s="6"/>
      <c r="J166" s="34"/>
      <c r="O166" s="6"/>
      <c r="P166" s="6"/>
      <c r="Q166" s="6"/>
      <c r="S166" s="34"/>
      <c r="T166" s="34"/>
      <c r="U166" s="6"/>
      <c r="V166" s="6"/>
      <c r="W166" s="6"/>
      <c r="AE166" s="6"/>
      <c r="AF166" s="6"/>
      <c r="AG166" s="6"/>
      <c r="AI166" s="34"/>
      <c r="AJ166" s="34"/>
      <c r="AM166" s="6"/>
      <c r="AN166" s="6"/>
      <c r="AO166" s="6"/>
      <c r="AQ166" s="6"/>
      <c r="AR166" s="6"/>
      <c r="AS166" s="6"/>
      <c r="AT166" s="6"/>
      <c r="AU166" s="6"/>
      <c r="AV166" s="6"/>
      <c r="BK166" s="6"/>
      <c r="BM166" s="6"/>
      <c r="BN166" s="7"/>
      <c r="BO166" s="6"/>
      <c r="BR166" s="6"/>
      <c r="BS166" s="24">
        <f t="shared" si="208"/>
        <v>-2.5</v>
      </c>
      <c r="BT166" s="6"/>
      <c r="BU166" s="31">
        <f>VLOOKUP(A166,'[2]Price Curves'!$C$8:$IV$367,'[2]Price Curves'!$AW$1)</f>
        <v>30.624923376623329</v>
      </c>
      <c r="BV166" s="24"/>
      <c r="BW166" s="24"/>
      <c r="BX166" s="24"/>
      <c r="BY166" s="24"/>
      <c r="BZ166" s="24">
        <f>IF(Monomers_Data!F166=1,0.5*BY166+0.5*BX166,IF(Monomers_Data!F166=2,0.7*BY166+0.3*BX166,IF(Monomers_Data!F166=3,MAXA(MINA(BX166,BY166),BW166),IF(Monomers_Data!F166=4,0.7*BY166+0.3*BW166,IF(Monomers_Data!F166=5,0.5*BY166+0.5*BW166,"ERR")))))</f>
        <v>0</v>
      </c>
      <c r="CA166" s="24"/>
      <c r="CB166" s="76"/>
      <c r="CC166" s="24"/>
      <c r="CD166" s="12"/>
      <c r="CE166" s="14"/>
      <c r="CG166" s="5"/>
      <c r="CH166" s="6"/>
      <c r="CI166" s="6"/>
      <c r="CJ166" s="6"/>
      <c r="CK166" s="6"/>
      <c r="CO166" s="34"/>
      <c r="CP166" s="34"/>
      <c r="CZ166" s="5">
        <v>0</v>
      </c>
      <c r="DA166" s="6"/>
      <c r="DB166" s="26"/>
      <c r="DJ166" s="6"/>
      <c r="DK166" s="26"/>
      <c r="DQ166" s="6"/>
      <c r="DR166" s="26"/>
      <c r="DS166" s="24"/>
      <c r="DT166" s="6"/>
      <c r="DU166" s="6"/>
      <c r="EJ166" s="112">
        <f t="shared" si="303"/>
        <v>0</v>
      </c>
      <c r="EK166" s="112">
        <f t="shared" si="222"/>
        <v>5.22</v>
      </c>
      <c r="EL166" s="112">
        <f t="shared" si="298"/>
        <v>18.2</v>
      </c>
      <c r="EM166" s="112">
        <f t="shared" si="299"/>
        <v>11.4</v>
      </c>
      <c r="EN166" s="174">
        <f>IF(Monomers_Data!K166=1,0.5*EM166+0.5*EL166,IF(Monomers_Data!K166=2,0.7*EM166+0.3*EL166,IF(Monomers_Data!K166=3,MAXA(MINA(EL166,EM166),EK166),IF(Monomers_Data!K166=4,0.7*EM166+0.3*EK166,IF(Monomers_Data!K166=5,0.5*EM166+0.5*EK166,"ERR")))))</f>
        <v>11.4</v>
      </c>
      <c r="EP166" s="175">
        <f t="shared" si="305"/>
        <v>11.4</v>
      </c>
      <c r="EQ166" s="112">
        <f>VLOOKUP(A166,'[2]Price Curves'!$C$8:$BH$367,'[2]Price Curves'!$BH$1)</f>
        <v>0</v>
      </c>
      <c r="ER166" s="112">
        <f>VLOOKUP(A166,'[2]Price Curves'!$C$8:$BH$367,'[2]Price Curves'!$BA$1)</f>
        <v>49.326020779220713</v>
      </c>
      <c r="ES166" s="161">
        <f t="shared" si="300"/>
        <v>-13.145164417719936</v>
      </c>
      <c r="ET166" s="112">
        <f t="shared" si="260"/>
        <v>-2.5</v>
      </c>
      <c r="EU166" s="192">
        <f t="shared" si="304"/>
        <v>-7.8225822088599681</v>
      </c>
      <c r="EV166" s="112">
        <f t="shared" si="301"/>
        <v>-3</v>
      </c>
      <c r="EW166" s="112">
        <f>IF(Monomers_Data!U166=1,0.5*EU166+0.5*ET166,IF(Monomers_Data!U166=2,0.7*EU166+0.3*ET166,IF(Monomers_Data!U166=3,MAXA(MINA(ET166,EU166),ES166),IF(Monomers_Data!U166=4,0.7*EU166+0.3*ES166,IF(Monomers_Data!U166=5,0.5*EU166+0.5*ES166,"ERR")))))</f>
        <v>-6.2258075462019775</v>
      </c>
      <c r="EX166" s="24">
        <f t="shared" si="265"/>
        <v>-6.2258075462019775</v>
      </c>
      <c r="EY166" s="211">
        <f>VLOOKUP(A166,'[2]Price Curves'!$C$8:$BH$367,'[2]Price Curves'!$BE$1)</f>
        <v>4.7490000000000006</v>
      </c>
      <c r="EZ166" s="112">
        <f t="shared" si="228"/>
        <v>72.609099999999998</v>
      </c>
      <c r="FA166">
        <f t="shared" si="302"/>
        <v>69.864500000000007</v>
      </c>
    </row>
    <row r="167" spans="1:157" x14ac:dyDescent="0.3">
      <c r="A167" s="113">
        <f t="shared" si="264"/>
        <v>41791</v>
      </c>
      <c r="C167" s="47"/>
      <c r="E167" s="6"/>
      <c r="F167" s="6"/>
      <c r="G167" s="6"/>
      <c r="J167" s="34"/>
      <c r="O167" s="6"/>
      <c r="P167" s="6"/>
      <c r="Q167" s="6"/>
      <c r="S167" s="34"/>
      <c r="T167" s="34"/>
      <c r="U167" s="6"/>
      <c r="V167" s="6"/>
      <c r="W167" s="6"/>
      <c r="AE167" s="6"/>
      <c r="AF167" s="6"/>
      <c r="AG167" s="6"/>
      <c r="AI167" s="34"/>
      <c r="AJ167" s="34"/>
      <c r="AM167" s="6"/>
      <c r="AN167" s="6"/>
      <c r="AO167" s="6"/>
      <c r="AQ167" s="6"/>
      <c r="AR167" s="6"/>
      <c r="AS167" s="6"/>
      <c r="AT167" s="6"/>
      <c r="AU167" s="6"/>
      <c r="AV167" s="6"/>
      <c r="BK167" s="6"/>
      <c r="BM167" s="6"/>
      <c r="BN167" s="7"/>
      <c r="BO167" s="6"/>
      <c r="BR167" s="6"/>
      <c r="BS167" s="24">
        <f t="shared" si="208"/>
        <v>-2.5</v>
      </c>
      <c r="BT167" s="6"/>
      <c r="BU167" s="31">
        <f>VLOOKUP(A167,'[2]Price Curves'!$C$8:$IV$367,'[2]Price Curves'!$AW$1)</f>
        <v>30.644646513605476</v>
      </c>
      <c r="BV167" s="24"/>
      <c r="BW167" s="24"/>
      <c r="BX167" s="24"/>
      <c r="BY167" s="24"/>
      <c r="BZ167" s="24">
        <f>IF(Monomers_Data!F167=1,0.5*BY167+0.5*BX167,IF(Monomers_Data!F167=2,0.7*BY167+0.3*BX167,IF(Monomers_Data!F167=3,MAXA(MINA(BX167,BY167),BW167),IF(Monomers_Data!F167=4,0.7*BY167+0.3*BW167,IF(Monomers_Data!F167=5,0.5*BY167+0.5*BW167,"ERR")))))</f>
        <v>0</v>
      </c>
      <c r="CA167" s="24"/>
      <c r="CB167" s="76"/>
      <c r="CC167" s="24"/>
      <c r="CD167" s="12"/>
      <c r="CE167" s="14"/>
      <c r="CG167" s="5"/>
      <c r="CH167" s="6"/>
      <c r="CI167" s="6"/>
      <c r="CJ167" s="6"/>
      <c r="CK167" s="6"/>
      <c r="CO167" s="34"/>
      <c r="CP167" s="34"/>
      <c r="CZ167" s="5">
        <v>0</v>
      </c>
      <c r="DA167" s="6"/>
      <c r="DB167" s="26"/>
      <c r="DJ167" s="6"/>
      <c r="DK167" s="26"/>
      <c r="DQ167" s="6"/>
      <c r="DR167" s="26"/>
      <c r="DS167" s="24"/>
      <c r="DT167" s="6"/>
      <c r="DU167" s="6"/>
      <c r="EJ167" s="112">
        <f t="shared" si="303"/>
        <v>0</v>
      </c>
      <c r="EK167" s="112">
        <f t="shared" si="222"/>
        <v>5.22</v>
      </c>
      <c r="EL167" s="112">
        <f t="shared" si="298"/>
        <v>18.2</v>
      </c>
      <c r="EM167" s="112">
        <f t="shared" si="299"/>
        <v>11.4</v>
      </c>
      <c r="EN167" s="174">
        <f>IF(Monomers_Data!K167=1,0.5*EM167+0.5*EL167,IF(Monomers_Data!K167=2,0.7*EM167+0.3*EL167,IF(Monomers_Data!K167=3,MAXA(MINA(EL167,EM167),EK167),IF(Monomers_Data!K167=4,0.7*EM167+0.3*EK167,IF(Monomers_Data!K167=5,0.5*EM167+0.5*EK167,"ERR")))))</f>
        <v>11.4</v>
      </c>
      <c r="EP167" s="175">
        <f t="shared" si="305"/>
        <v>11.4</v>
      </c>
      <c r="EQ167" s="112">
        <f>VLOOKUP(A167,'[2]Price Curves'!$C$8:$BH$367,'[2]Price Curves'!$BH$1)</f>
        <v>0</v>
      </c>
      <c r="ER167" s="112">
        <f>VLOOKUP(A167,'[2]Price Curves'!$C$8:$BH$367,'[2]Price Curves'!$BA$1)</f>
        <v>49.367242602040712</v>
      </c>
      <c r="ES167" s="161">
        <f t="shared" si="300"/>
        <v>-13.157728353272242</v>
      </c>
      <c r="ET167" s="112">
        <f t="shared" si="260"/>
        <v>-2.5</v>
      </c>
      <c r="EU167" s="192">
        <f t="shared" si="304"/>
        <v>-7.8288641766361211</v>
      </c>
      <c r="EV167" s="112">
        <f t="shared" si="301"/>
        <v>-3</v>
      </c>
      <c r="EW167" s="112">
        <f>IF(Monomers_Data!U167=1,0.5*EU167+0.5*ET167,IF(Monomers_Data!U167=2,0.7*EU167+0.3*ET167,IF(Monomers_Data!U167=3,MAXA(MINA(ET167,EU167),ES167),IF(Monomers_Data!U167=4,0.7*EU167+0.3*ES167,IF(Monomers_Data!U167=5,0.5*EU167+0.5*ES167,"ERR")))))</f>
        <v>-6.2302049236452843</v>
      </c>
      <c r="EX167" s="24">
        <f t="shared" si="265"/>
        <v>-6.2302049236452843</v>
      </c>
      <c r="EY167" s="211">
        <f>VLOOKUP(A167,'[2]Price Curves'!$C$8:$BH$367,'[2]Price Curves'!$BE$1)</f>
        <v>4.782</v>
      </c>
      <c r="EZ167" s="112">
        <f t="shared" si="228"/>
        <v>73.133799999999994</v>
      </c>
      <c r="FA167">
        <f t="shared" si="302"/>
        <v>70.210999999999999</v>
      </c>
    </row>
    <row r="168" spans="1:157" x14ac:dyDescent="0.3">
      <c r="A168" s="113">
        <f t="shared" si="264"/>
        <v>41821</v>
      </c>
      <c r="C168" s="47"/>
      <c r="E168" s="6"/>
      <c r="F168" s="6"/>
      <c r="G168" s="6"/>
      <c r="J168" s="34"/>
      <c r="O168" s="6"/>
      <c r="P168" s="6"/>
      <c r="Q168" s="6"/>
      <c r="S168" s="34"/>
      <c r="T168" s="34"/>
      <c r="U168" s="6"/>
      <c r="V168" s="6"/>
      <c r="W168" s="6"/>
      <c r="AE168" s="6"/>
      <c r="AF168" s="6"/>
      <c r="AG168" s="6"/>
      <c r="AI168" s="34"/>
      <c r="AJ168" s="34"/>
      <c r="AM168" s="6"/>
      <c r="AN168" s="6"/>
      <c r="AO168" s="6"/>
      <c r="AQ168" s="6"/>
      <c r="AR168" s="6"/>
      <c r="AS168" s="6"/>
      <c r="AT168" s="6"/>
      <c r="AU168" s="6"/>
      <c r="AV168" s="6"/>
      <c r="BK168" s="6"/>
      <c r="BM168" s="6"/>
      <c r="BN168" s="7"/>
      <c r="BO168" s="6"/>
      <c r="BR168" s="6"/>
      <c r="BS168" s="24">
        <f t="shared" si="208"/>
        <v>-2.5</v>
      </c>
      <c r="BT168" s="6"/>
      <c r="BU168" s="31">
        <f>VLOOKUP(A168,'[2]Price Curves'!$C$8:$IV$367,'[2]Price Curves'!$AW$1)</f>
        <v>31.250875405844045</v>
      </c>
      <c r="BV168" s="24"/>
      <c r="BW168" s="24"/>
      <c r="BX168" s="24"/>
      <c r="BY168" s="24"/>
      <c r="BZ168" s="24">
        <f>IF(Monomers_Data!F168=1,0.5*BY168+0.5*BX168,IF(Monomers_Data!F168=2,0.7*BY168+0.3*BX168,IF(Monomers_Data!F168=3,MAXA(MINA(BX168,BY168),BW168),IF(Monomers_Data!F168=4,0.7*BY168+0.3*BW168,IF(Monomers_Data!F168=5,0.5*BY168+0.5*BW168,"ERR")))))</f>
        <v>0</v>
      </c>
      <c r="CA168" s="24"/>
      <c r="CB168" s="76"/>
      <c r="CC168" s="24"/>
      <c r="CD168" s="12"/>
      <c r="CE168" s="14"/>
      <c r="CG168" s="5"/>
      <c r="CH168" s="6"/>
      <c r="CI168" s="6"/>
      <c r="CJ168" s="6"/>
      <c r="CK168" s="6"/>
      <c r="CO168" s="34"/>
      <c r="CP168" s="34"/>
      <c r="CZ168" s="5">
        <v>0</v>
      </c>
      <c r="DA168" s="6"/>
      <c r="DB168" s="26"/>
      <c r="DJ168" s="6"/>
      <c r="DK168" s="26"/>
      <c r="DQ168" s="6"/>
      <c r="DR168" s="26"/>
      <c r="DS168" s="24"/>
      <c r="DT168" s="6"/>
      <c r="DU168" s="6"/>
      <c r="EJ168" s="112">
        <f t="shared" si="303"/>
        <v>0</v>
      </c>
      <c r="EK168" s="112">
        <f t="shared" si="222"/>
        <v>5.22</v>
      </c>
      <c r="EL168" s="112">
        <f t="shared" si="298"/>
        <v>18.2</v>
      </c>
      <c r="EM168" s="112">
        <f t="shared" si="299"/>
        <v>11.4</v>
      </c>
      <c r="EN168" s="174">
        <f>IF(Monomers_Data!K168=1,0.5*EM168+0.5*EL168,IF(Monomers_Data!K168=2,0.7*EM168+0.3*EL168,IF(Monomers_Data!K168=3,MAXA(MINA(EL168,EM168),EK168),IF(Monomers_Data!K168=4,0.7*EM168+0.3*EK168,IF(Monomers_Data!K168=5,0.5*EM168+0.5*EK168,"ERR")))))</f>
        <v>11.4</v>
      </c>
      <c r="EP168" s="175">
        <f t="shared" si="305"/>
        <v>11.4</v>
      </c>
      <c r="EQ168" s="112">
        <f>VLOOKUP(A168,'[2]Price Curves'!$C$8:$BH$367,'[2]Price Curves'!$BH$1)</f>
        <v>0</v>
      </c>
      <c r="ER168" s="112">
        <f>VLOOKUP(A168,'[2]Price Curves'!$C$8:$BH$367,'[2]Price Curves'!$BA$1)</f>
        <v>50.21766355519452</v>
      </c>
      <c r="ES168" s="161">
        <f t="shared" si="300"/>
        <v>-13.416926838851372</v>
      </c>
      <c r="ET168" s="112">
        <f t="shared" si="260"/>
        <v>-2.5</v>
      </c>
      <c r="EU168" s="192">
        <f t="shared" si="304"/>
        <v>-7.9584634194256862</v>
      </c>
      <c r="EV168" s="112">
        <f t="shared" si="301"/>
        <v>-3</v>
      </c>
      <c r="EW168" s="112">
        <f>IF(Monomers_Data!U168=1,0.5*EU168+0.5*ET168,IF(Monomers_Data!U168=2,0.7*EU168+0.3*ET168,IF(Monomers_Data!U168=3,MAXA(MINA(ET168,EU168),ES168),IF(Monomers_Data!U168=4,0.7*EU168+0.3*ES168,IF(Monomers_Data!U168=5,0.5*EU168+0.5*ES168,"ERR")))))</f>
        <v>-6.3209243935979798</v>
      </c>
      <c r="EX168" s="24">
        <f t="shared" si="265"/>
        <v>-6.3209243935979798</v>
      </c>
      <c r="EY168" s="211">
        <f>VLOOKUP(A168,'[2]Price Curves'!$C$8:$BH$367,'[2]Price Curves'!$BE$1)</f>
        <v>4.827</v>
      </c>
      <c r="EZ168" s="112">
        <f t="shared" si="228"/>
        <v>73.849299999999999</v>
      </c>
      <c r="FA168">
        <f t="shared" si="302"/>
        <v>70.683499999999981</v>
      </c>
    </row>
    <row r="169" spans="1:157" x14ac:dyDescent="0.3">
      <c r="A169" s="113">
        <f t="shared" si="264"/>
        <v>41852</v>
      </c>
      <c r="C169" s="47"/>
      <c r="E169" s="6"/>
      <c r="F169" s="6"/>
      <c r="G169" s="6"/>
      <c r="J169" s="34"/>
      <c r="O169" s="6"/>
      <c r="P169" s="6"/>
      <c r="Q169" s="6"/>
      <c r="S169" s="34"/>
      <c r="T169" s="34"/>
      <c r="U169" s="6"/>
      <c r="V169" s="6"/>
      <c r="W169" s="6"/>
      <c r="AE169" s="6"/>
      <c r="AF169" s="6"/>
      <c r="AG169" s="6"/>
      <c r="AI169" s="34"/>
      <c r="AJ169" s="34"/>
      <c r="AM169" s="6"/>
      <c r="AN169" s="6"/>
      <c r="AO169" s="6"/>
      <c r="AQ169" s="6"/>
      <c r="AR169" s="6"/>
      <c r="AS169" s="6"/>
      <c r="AT169" s="6"/>
      <c r="AU169" s="6"/>
      <c r="AV169" s="6"/>
      <c r="BK169" s="6"/>
      <c r="BM169" s="6"/>
      <c r="BN169" s="7"/>
      <c r="BO169" s="6"/>
      <c r="BR169" s="6"/>
      <c r="BS169" s="24">
        <f t="shared" si="208"/>
        <v>-2.5</v>
      </c>
      <c r="BT169" s="6"/>
      <c r="BU169" s="31">
        <f>VLOOKUP(A169,'[2]Price Curves'!$C$8:$IV$367,'[2]Price Curves'!$AW$1)</f>
        <v>31.270644841269757</v>
      </c>
      <c r="BV169" s="24"/>
      <c r="BW169" s="24"/>
      <c r="BX169" s="24"/>
      <c r="BY169" s="24"/>
      <c r="BZ169" s="24">
        <f>IF(Monomers_Data!F169=1,0.5*BY169+0.5*BX169,IF(Monomers_Data!F169=2,0.7*BY169+0.3*BX169,IF(Monomers_Data!F169=3,MAXA(MINA(BX169,BY169),BW169),IF(Monomers_Data!F169=4,0.7*BY169+0.3*BW169,IF(Monomers_Data!F169=5,0.5*BY169+0.5*BW169,"ERR")))))</f>
        <v>0</v>
      </c>
      <c r="CA169" s="24"/>
      <c r="CB169" s="76"/>
      <c r="CC169" s="24"/>
      <c r="CD169" s="12"/>
      <c r="CE169" s="14"/>
      <c r="CG169" s="5"/>
      <c r="CH169" s="6"/>
      <c r="CI169" s="6"/>
      <c r="CJ169" s="6"/>
      <c r="CK169" s="6"/>
      <c r="CO169" s="34"/>
      <c r="CP169" s="34"/>
      <c r="CZ169" s="5">
        <v>0</v>
      </c>
      <c r="DA169" s="6"/>
      <c r="DB169" s="26"/>
      <c r="DJ169" s="6"/>
      <c r="DK169" s="26"/>
      <c r="DQ169" s="6"/>
      <c r="DR169" s="26"/>
      <c r="DS169" s="24"/>
      <c r="DT169" s="6"/>
      <c r="DU169" s="6"/>
      <c r="EJ169" s="112">
        <f t="shared" si="303"/>
        <v>0</v>
      </c>
      <c r="EK169" s="112">
        <f t="shared" si="222"/>
        <v>5.22</v>
      </c>
      <c r="EL169" s="112">
        <f t="shared" si="298"/>
        <v>18.2</v>
      </c>
      <c r="EM169" s="112">
        <f t="shared" si="299"/>
        <v>11.4</v>
      </c>
      <c r="EN169" s="174">
        <f>IF(Monomers_Data!K169=1,0.5*EM169+0.5*EL169,IF(Monomers_Data!K169=2,0.7*EM169+0.3*EL169,IF(Monomers_Data!K169=3,MAXA(MINA(EL169,EM169),EK169),IF(Monomers_Data!K169=4,0.7*EM169+0.3*EK169,IF(Monomers_Data!K169=5,0.5*EM169+0.5*EK169,"ERR")))))</f>
        <v>11.4</v>
      </c>
      <c r="EP169" s="175">
        <f t="shared" si="305"/>
        <v>11.4</v>
      </c>
      <c r="EQ169" s="112">
        <f>VLOOKUP(A169,'[2]Price Curves'!$C$8:$BH$367,'[2]Price Curves'!$BH$1)</f>
        <v>0</v>
      </c>
      <c r="ER169" s="112">
        <f>VLOOKUP(A169,'[2]Price Curves'!$C$8:$BH$367,'[2]Price Curves'!$BA$1)</f>
        <v>50.258982142856901</v>
      </c>
      <c r="ES169" s="161">
        <f t="shared" si="300"/>
        <v>-13.429520267210163</v>
      </c>
      <c r="ET169" s="112">
        <f t="shared" si="260"/>
        <v>-2.5</v>
      </c>
      <c r="EU169" s="192">
        <f t="shared" si="304"/>
        <v>-7.9647601336050817</v>
      </c>
      <c r="EV169" s="112">
        <f t="shared" si="301"/>
        <v>-3</v>
      </c>
      <c r="EW169" s="112">
        <f>IF(Monomers_Data!U169=1,0.5*EU169+0.5*ET169,IF(Monomers_Data!U169=2,0.7*EU169+0.3*ET169,IF(Monomers_Data!U169=3,MAXA(MINA(ET169,EU169),ES169),IF(Monomers_Data!U169=4,0.7*EU169+0.3*ES169,IF(Monomers_Data!U169=5,0.5*EU169+0.5*ES169,"ERR")))))</f>
        <v>-6.3253320935235573</v>
      </c>
      <c r="EX169" s="24">
        <f t="shared" si="265"/>
        <v>-6.3253320935235573</v>
      </c>
      <c r="EY169" s="211">
        <f>VLOOKUP(A169,'[2]Price Curves'!$C$8:$BH$367,'[2]Price Curves'!$BE$1)</f>
        <v>4.8620000000000001</v>
      </c>
      <c r="EZ169" s="112">
        <f t="shared" si="228"/>
        <v>74.405799999999999</v>
      </c>
      <c r="FA169">
        <f t="shared" si="302"/>
        <v>71.051000000000002</v>
      </c>
    </row>
    <row r="170" spans="1:157" x14ac:dyDescent="0.3">
      <c r="A170" s="113">
        <f t="shared" si="264"/>
        <v>41883</v>
      </c>
      <c r="C170" s="47"/>
      <c r="E170" s="6"/>
      <c r="F170" s="6"/>
      <c r="G170" s="6"/>
      <c r="J170" s="34"/>
      <c r="O170" s="6"/>
      <c r="P170" s="6"/>
      <c r="Q170" s="6"/>
      <c r="S170" s="34"/>
      <c r="T170" s="34"/>
      <c r="U170" s="6"/>
      <c r="V170" s="6"/>
      <c r="W170" s="6"/>
      <c r="AE170" s="6"/>
      <c r="AF170" s="6"/>
      <c r="AG170" s="6"/>
      <c r="AI170" s="34"/>
      <c r="AJ170" s="34"/>
      <c r="AM170" s="6"/>
      <c r="AN170" s="6"/>
      <c r="AO170" s="6"/>
      <c r="AQ170" s="6"/>
      <c r="AR170" s="6"/>
      <c r="AS170" s="6"/>
      <c r="AT170" s="6"/>
      <c r="AU170" s="6"/>
      <c r="AV170" s="6"/>
      <c r="BK170" s="6"/>
      <c r="BM170" s="6"/>
      <c r="BN170" s="7"/>
      <c r="BO170" s="6"/>
      <c r="BR170" s="6"/>
      <c r="BS170" s="24">
        <f t="shared" si="208"/>
        <v>-2.5</v>
      </c>
      <c r="BT170" s="6"/>
      <c r="BU170" s="31">
        <f>VLOOKUP(A170,'[2]Price Curves'!$C$8:$IV$367,'[2]Price Curves'!$AW$1)</f>
        <v>31.291710633116903</v>
      </c>
      <c r="BV170" s="24"/>
      <c r="BW170" s="24"/>
      <c r="BX170" s="24"/>
      <c r="BY170" s="24"/>
      <c r="BZ170" s="24">
        <f>IF(Monomers_Data!F170=1,0.5*BY170+0.5*BX170,IF(Monomers_Data!F170=2,0.7*BY170+0.3*BX170,IF(Monomers_Data!F170=3,MAXA(MINA(BX170,BY170),BW170),IF(Monomers_Data!F170=4,0.7*BY170+0.3*BW170,IF(Monomers_Data!F170=5,0.5*BY170+0.5*BW170,"ERR")))))</f>
        <v>0</v>
      </c>
      <c r="CA170" s="24"/>
      <c r="CB170" s="76"/>
      <c r="CC170" s="24"/>
      <c r="CD170" s="12"/>
      <c r="CE170" s="14"/>
      <c r="CG170" s="5"/>
      <c r="CH170" s="6"/>
      <c r="CI170" s="6"/>
      <c r="CJ170" s="6"/>
      <c r="CK170" s="6"/>
      <c r="CO170" s="34"/>
      <c r="CP170" s="34"/>
      <c r="CZ170" s="5">
        <v>0</v>
      </c>
      <c r="DA170" s="6"/>
      <c r="DB170" s="26"/>
      <c r="DJ170" s="6"/>
      <c r="DK170" s="26"/>
      <c r="DQ170" s="6"/>
      <c r="DR170" s="26"/>
      <c r="DS170" s="24"/>
      <c r="DT170" s="6"/>
      <c r="DU170" s="6"/>
      <c r="EJ170" s="112">
        <f t="shared" si="303"/>
        <v>0</v>
      </c>
      <c r="EK170" s="112">
        <f t="shared" si="222"/>
        <v>5.22</v>
      </c>
      <c r="EL170" s="112">
        <f t="shared" si="298"/>
        <v>18.2</v>
      </c>
      <c r="EM170" s="112">
        <f t="shared" si="299"/>
        <v>11.4</v>
      </c>
      <c r="EN170" s="174">
        <f>IF(Monomers_Data!K170=1,0.5*EM170+0.5*EL170,IF(Monomers_Data!K170=2,0.7*EM170+0.3*EL170,IF(Monomers_Data!K170=3,MAXA(MINA(EL170,EM170),EK170),IF(Monomers_Data!K170=4,0.7*EM170+0.3*EK170,IF(Monomers_Data!K170=5,0.5*EM170+0.5*EK170,"ERR")))))</f>
        <v>11.4</v>
      </c>
      <c r="EP170" s="175">
        <f t="shared" si="305"/>
        <v>11.4</v>
      </c>
      <c r="EQ170" s="112">
        <f>VLOOKUP(A170,'[2]Price Curves'!$C$8:$BH$367,'[2]Price Curves'!$BH$1)</f>
        <v>0</v>
      </c>
      <c r="ER170" s="112">
        <f>VLOOKUP(A170,'[2]Price Curves'!$C$8:$BH$367,'[2]Price Curves'!$BA$1)</f>
        <v>50.303010146103809</v>
      </c>
      <c r="ES170" s="161">
        <f t="shared" si="300"/>
        <v>-13.442939494149892</v>
      </c>
      <c r="ET170" s="112">
        <f t="shared" si="260"/>
        <v>-2.5</v>
      </c>
      <c r="EU170" s="192">
        <f t="shared" si="304"/>
        <v>-7.9714697470749458</v>
      </c>
      <c r="EV170" s="112">
        <f t="shared" si="301"/>
        <v>-3</v>
      </c>
      <c r="EW170" s="112">
        <f>IF(Monomers_Data!U170=1,0.5*EU170+0.5*ET170,IF(Monomers_Data!U170=2,0.7*EU170+0.3*ET170,IF(Monomers_Data!U170=3,MAXA(MINA(ET170,EU170),ES170),IF(Monomers_Data!U170=4,0.7*EU170+0.3*ES170,IF(Monomers_Data!U170=5,0.5*EU170+0.5*ES170,"ERR")))))</f>
        <v>-6.3300288229524622</v>
      </c>
      <c r="EX170" s="24">
        <f t="shared" si="265"/>
        <v>-6.3300288229524622</v>
      </c>
      <c r="EY170" s="211">
        <f>VLOOKUP(A170,'[2]Price Curves'!$C$8:$BH$367,'[2]Price Curves'!$BE$1)</f>
        <v>4.867</v>
      </c>
      <c r="EZ170" s="112">
        <f t="shared" si="228"/>
        <v>74.485299999999995</v>
      </c>
      <c r="FA170">
        <f t="shared" si="302"/>
        <v>71.103500000000011</v>
      </c>
    </row>
    <row r="171" spans="1:157" x14ac:dyDescent="0.3">
      <c r="A171" s="113">
        <f t="shared" si="264"/>
        <v>41913</v>
      </c>
      <c r="C171" s="47"/>
      <c r="E171" s="6"/>
      <c r="F171" s="6"/>
      <c r="G171" s="6"/>
      <c r="J171" s="34"/>
      <c r="O171" s="6"/>
      <c r="P171" s="6"/>
      <c r="Q171" s="6"/>
      <c r="S171" s="34"/>
      <c r="T171" s="34"/>
      <c r="U171" s="6"/>
      <c r="V171" s="6"/>
      <c r="W171" s="6"/>
      <c r="AE171" s="6"/>
      <c r="AF171" s="6"/>
      <c r="AG171" s="6"/>
      <c r="AI171" s="34"/>
      <c r="AJ171" s="34"/>
      <c r="AM171" s="6"/>
      <c r="AN171" s="6"/>
      <c r="AO171" s="6"/>
      <c r="AQ171" s="6"/>
      <c r="AR171" s="6"/>
      <c r="AS171" s="6"/>
      <c r="AT171" s="6"/>
      <c r="AU171" s="6"/>
      <c r="AV171" s="6"/>
      <c r="BK171" s="6"/>
      <c r="BM171" s="6"/>
      <c r="BN171" s="7"/>
      <c r="BO171" s="6"/>
      <c r="BR171" s="6"/>
      <c r="BS171" s="24">
        <f t="shared" si="208"/>
        <v>-2.5</v>
      </c>
      <c r="BT171" s="6"/>
      <c r="BU171" s="31">
        <f>VLOOKUP(A171,'[2]Price Curves'!$C$8:$IV$367,'[2]Price Curves'!$AW$1)</f>
        <v>32.997424596273092</v>
      </c>
      <c r="BV171" s="24"/>
      <c r="BW171" s="24"/>
      <c r="BX171" s="24"/>
      <c r="BY171" s="24"/>
      <c r="BZ171" s="24">
        <f>IF(Monomers_Data!F171=1,0.5*BY171+0.5*BX171,IF(Monomers_Data!F171=2,0.7*BY171+0.3*BX171,IF(Monomers_Data!F171=3,MAXA(MINA(BX171,BY171),BW171),IF(Monomers_Data!F171=4,0.7*BY171+0.3*BW171,IF(Monomers_Data!F171=5,0.5*BY171+0.5*BW171,"ERR")))))</f>
        <v>0</v>
      </c>
      <c r="CA171" s="24"/>
      <c r="CB171" s="76"/>
      <c r="CC171" s="24"/>
      <c r="CD171" s="12"/>
      <c r="CE171" s="14"/>
      <c r="CG171" s="5"/>
      <c r="CH171" s="6"/>
      <c r="CI171" s="6"/>
      <c r="CJ171" s="6"/>
      <c r="CK171" s="6"/>
      <c r="CO171" s="34"/>
      <c r="CP171" s="34"/>
      <c r="CZ171" s="5">
        <v>0</v>
      </c>
      <c r="DA171" s="6"/>
      <c r="DB171" s="26"/>
      <c r="DJ171" s="6"/>
      <c r="DK171" s="26"/>
      <c r="DQ171" s="6"/>
      <c r="DR171" s="26"/>
      <c r="DS171" s="24"/>
      <c r="DT171" s="6"/>
      <c r="DU171" s="6"/>
      <c r="EJ171" s="112">
        <f t="shared" si="303"/>
        <v>0</v>
      </c>
      <c r="EK171" s="112">
        <f t="shared" si="222"/>
        <v>5.22</v>
      </c>
      <c r="EL171" s="112">
        <f t="shared" si="298"/>
        <v>18.2</v>
      </c>
      <c r="EM171" s="112">
        <f t="shared" si="299"/>
        <v>11.4</v>
      </c>
      <c r="EN171" s="174">
        <f>IF(Monomers_Data!K171=1,0.5*EM171+0.5*EL171,IF(Monomers_Data!K171=2,0.7*EM171+0.3*EL171,IF(Monomers_Data!K171=3,MAXA(MINA(EL171,EM171),EK171),IF(Monomers_Data!K171=4,0.7*EM171+0.3*EK171,IF(Monomers_Data!K171=5,0.5*EM171+0.5*EK171,"ERR")))))</f>
        <v>11.4</v>
      </c>
      <c r="EP171" s="175">
        <f t="shared" si="305"/>
        <v>11.4</v>
      </c>
      <c r="EQ171" s="112">
        <f>VLOOKUP(A171,'[2]Price Curves'!$C$8:$BH$367,'[2]Price Curves'!$BH$1)</f>
        <v>0</v>
      </c>
      <c r="ER171" s="112">
        <f>VLOOKUP(A171,'[2]Price Curves'!$C$8:$BH$367,'[2]Price Curves'!$BA$1)</f>
        <v>52.53798447204953</v>
      </c>
      <c r="ES171" s="161">
        <f t="shared" si="300"/>
        <v>-14.124133858476188</v>
      </c>
      <c r="ET171" s="112">
        <f t="shared" si="260"/>
        <v>-2.5</v>
      </c>
      <c r="EU171" s="192">
        <f t="shared" si="304"/>
        <v>-8.3120669292380942</v>
      </c>
      <c r="EV171" s="112">
        <f t="shared" si="301"/>
        <v>-3</v>
      </c>
      <c r="EW171" s="112">
        <f>IF(Monomers_Data!U171=1,0.5*EU171+0.5*ET171,IF(Monomers_Data!U171=2,0.7*EU171+0.3*ET171,IF(Monomers_Data!U171=3,MAXA(MINA(ET171,EU171),ES171),IF(Monomers_Data!U171=4,0.7*EU171+0.3*ES171,IF(Monomers_Data!U171=5,0.5*EU171+0.5*ES171,"ERR")))))</f>
        <v>-6.5684468504666658</v>
      </c>
      <c r="EX171" s="24">
        <f t="shared" si="265"/>
        <v>-6.5684468504666658</v>
      </c>
      <c r="EY171" s="211">
        <f>VLOOKUP(A171,'[2]Price Curves'!$C$8:$BH$367,'[2]Price Curves'!$BE$1)</f>
        <v>4.8920000000000003</v>
      </c>
      <c r="EZ171" s="112">
        <f t="shared" si="228"/>
        <v>74.882800000000003</v>
      </c>
      <c r="FA171">
        <f t="shared" si="302"/>
        <v>71.366</v>
      </c>
    </row>
    <row r="172" spans="1:157" x14ac:dyDescent="0.3">
      <c r="A172" s="113">
        <f t="shared" si="264"/>
        <v>41944</v>
      </c>
      <c r="C172" s="47"/>
      <c r="E172" s="6"/>
      <c r="F172" s="6"/>
      <c r="G172" s="6"/>
      <c r="J172" s="34"/>
      <c r="O172" s="6"/>
      <c r="P172" s="6"/>
      <c r="Q172" s="6"/>
      <c r="S172" s="34"/>
      <c r="T172" s="34"/>
      <c r="U172" s="6"/>
      <c r="V172" s="6"/>
      <c r="W172" s="6"/>
      <c r="AE172" s="6"/>
      <c r="AF172" s="6"/>
      <c r="AG172" s="6"/>
      <c r="AI172" s="34"/>
      <c r="AJ172" s="34"/>
      <c r="AM172" s="6"/>
      <c r="AN172" s="6"/>
      <c r="AO172" s="6"/>
      <c r="AQ172" s="6"/>
      <c r="AR172" s="6"/>
      <c r="AS172" s="6"/>
      <c r="AT172" s="6"/>
      <c r="AU172" s="6"/>
      <c r="AV172" s="6"/>
      <c r="BK172" s="6"/>
      <c r="BM172" s="6"/>
      <c r="BN172" s="7"/>
      <c r="BO172" s="6"/>
      <c r="BR172" s="6"/>
      <c r="BS172" s="24">
        <f t="shared" si="208"/>
        <v>-2.5</v>
      </c>
      <c r="BT172" s="6"/>
      <c r="BU172" s="31">
        <f>VLOOKUP(A172,'[2]Price Curves'!$C$8:$IV$367,'[2]Price Curves'!$AW$1)</f>
        <v>33.016861488095238</v>
      </c>
      <c r="BV172" s="24"/>
      <c r="BW172" s="24"/>
      <c r="BX172" s="24"/>
      <c r="BY172" s="24"/>
      <c r="BZ172" s="24">
        <f>IF(Monomers_Data!F172=1,0.5*BY172+0.5*BX172,IF(Monomers_Data!F172=2,0.7*BY172+0.3*BX172,IF(Monomers_Data!F172=3,MAXA(MINA(BX172,BY172),BW172),IF(Monomers_Data!F172=4,0.7*BY172+0.3*BW172,IF(Monomers_Data!F172=5,0.5*BY172+0.5*BW172,"ERR")))))</f>
        <v>0</v>
      </c>
      <c r="CA172" s="24"/>
      <c r="CB172" s="76"/>
      <c r="CC172" s="24"/>
      <c r="CD172" s="12"/>
      <c r="CE172" s="14"/>
      <c r="CG172" s="5"/>
      <c r="CH172" s="6"/>
      <c r="CI172" s="6"/>
      <c r="CJ172" s="6"/>
      <c r="CK172" s="6"/>
      <c r="CO172" s="34"/>
      <c r="CP172" s="34"/>
      <c r="CZ172" s="5">
        <v>0</v>
      </c>
      <c r="DA172" s="6"/>
      <c r="DB172" s="26"/>
      <c r="DJ172" s="6"/>
      <c r="DK172" s="26"/>
      <c r="DQ172" s="6"/>
      <c r="DR172" s="26"/>
      <c r="DS172" s="24"/>
      <c r="DT172" s="6"/>
      <c r="DU172" s="6"/>
      <c r="EJ172" s="112">
        <f t="shared" si="303"/>
        <v>0</v>
      </c>
      <c r="EK172" s="112">
        <f t="shared" si="222"/>
        <v>5.22</v>
      </c>
      <c r="EL172" s="112">
        <f t="shared" si="298"/>
        <v>18.2</v>
      </c>
      <c r="EM172" s="112">
        <f t="shared" si="299"/>
        <v>11.4</v>
      </c>
      <c r="EN172" s="174">
        <f>IF(Monomers_Data!K172=1,0.5*EM172+0.5*EL172,IF(Monomers_Data!K172=2,0.7*EM172+0.3*EL172,IF(Monomers_Data!K172=3,MAXA(MINA(EL172,EM172),EK172),IF(Monomers_Data!K172=4,0.7*EM172+0.3*EK172,IF(Monomers_Data!K172=5,0.5*EM172+0.5*EK172,"ERR")))))</f>
        <v>11.4</v>
      </c>
      <c r="EP172" s="175">
        <f t="shared" si="305"/>
        <v>11.4</v>
      </c>
      <c r="EQ172" s="112">
        <f>VLOOKUP(A172,'[2]Price Curves'!$C$8:$BH$367,'[2]Price Curves'!$BH$1)</f>
        <v>0</v>
      </c>
      <c r="ER172" s="112">
        <f>VLOOKUP(A172,'[2]Price Curves'!$C$8:$BH$367,'[2]Price Curves'!$BA$1)</f>
        <v>52.578608035714048</v>
      </c>
      <c r="ES172" s="161">
        <f t="shared" si="300"/>
        <v>-14.136515451546797</v>
      </c>
      <c r="ET172" s="112">
        <f t="shared" si="260"/>
        <v>-2.5</v>
      </c>
      <c r="EU172" s="192">
        <f t="shared" si="304"/>
        <v>-8.3182577257733996</v>
      </c>
      <c r="EV172" s="112">
        <f t="shared" si="301"/>
        <v>-3</v>
      </c>
      <c r="EW172" s="112">
        <f>IF(Monomers_Data!U172=1,0.5*EU172+0.5*ET172,IF(Monomers_Data!U172=2,0.7*EU172+0.3*ET172,IF(Monomers_Data!U172=3,MAXA(MINA(ET172,EU172),ES172),IF(Monomers_Data!U172=4,0.7*EU172+0.3*ES172,IF(Monomers_Data!U172=5,0.5*EU172+0.5*ES172,"ERR")))))</f>
        <v>-6.5727804080413792</v>
      </c>
      <c r="EX172" s="24">
        <f t="shared" si="265"/>
        <v>-6.5727804080413792</v>
      </c>
      <c r="EY172" s="211">
        <f>VLOOKUP(A172,'[2]Price Curves'!$C$8:$BH$367,'[2]Price Curves'!$BE$1)</f>
        <v>5.0020000000000007</v>
      </c>
      <c r="EZ172" s="112">
        <f t="shared" si="228"/>
        <v>76.631800000000013</v>
      </c>
      <c r="FA172">
        <f t="shared" si="302"/>
        <v>72.521000000000015</v>
      </c>
    </row>
    <row r="173" spans="1:157" x14ac:dyDescent="0.3">
      <c r="A173" s="113">
        <f t="shared" si="264"/>
        <v>41974</v>
      </c>
      <c r="C173" s="47"/>
      <c r="E173" s="6"/>
      <c r="F173" s="6"/>
      <c r="G173" s="6"/>
      <c r="J173" s="34"/>
      <c r="O173" s="6"/>
      <c r="P173" s="6"/>
      <c r="Q173" s="6"/>
      <c r="S173" s="34"/>
      <c r="T173" s="34"/>
      <c r="U173" s="6"/>
      <c r="V173" s="6"/>
      <c r="W173" s="6"/>
      <c r="AE173" s="6"/>
      <c r="AF173" s="6"/>
      <c r="AG173" s="6"/>
      <c r="AI173" s="34"/>
      <c r="AJ173" s="34"/>
      <c r="AM173" s="6"/>
      <c r="AN173" s="6"/>
      <c r="AO173" s="6"/>
      <c r="AQ173" s="6"/>
      <c r="AR173" s="6"/>
      <c r="AS173" s="6"/>
      <c r="AT173" s="6"/>
      <c r="AU173" s="6"/>
      <c r="AV173" s="6"/>
      <c r="BK173" s="6"/>
      <c r="BM173" s="6"/>
      <c r="BN173" s="7"/>
      <c r="BO173" s="6"/>
      <c r="BR173" s="6"/>
      <c r="BS173" s="24">
        <f t="shared" si="208"/>
        <v>-2.5</v>
      </c>
      <c r="BT173" s="6"/>
      <c r="BU173" s="31">
        <f>VLOOKUP(A173,'[2]Price Curves'!$C$8:$IV$367,'[2]Price Curves'!$AW$1)</f>
        <v>33.038640275974046</v>
      </c>
      <c r="BV173" s="24"/>
      <c r="BW173" s="24"/>
      <c r="BX173" s="24"/>
      <c r="BY173" s="24"/>
      <c r="BZ173" s="24">
        <f>IF(Monomers_Data!F173=1,0.5*BY173+0.5*BX173,IF(Monomers_Data!F173=2,0.7*BY173+0.3*BX173,IF(Monomers_Data!F173=3,MAXA(MINA(BX173,BY173),BW173),IF(Monomers_Data!F173=4,0.7*BY173+0.3*BW173,IF(Monomers_Data!F173=5,0.5*BY173+0.5*BW173,"ERR")))))</f>
        <v>0</v>
      </c>
      <c r="CA173" s="24"/>
      <c r="CB173" s="76"/>
      <c r="CC173" s="24"/>
      <c r="CD173" s="12"/>
      <c r="CE173" s="14"/>
      <c r="CG173" s="5"/>
      <c r="CH173" s="6"/>
      <c r="CI173" s="6"/>
      <c r="CJ173" s="6"/>
      <c r="CK173" s="6"/>
      <c r="CO173" s="34"/>
      <c r="CP173" s="34"/>
      <c r="CZ173" s="5">
        <v>0</v>
      </c>
      <c r="DA173" s="6"/>
      <c r="DB173" s="26"/>
      <c r="DJ173" s="6"/>
      <c r="DK173" s="26"/>
      <c r="DQ173" s="6"/>
      <c r="DR173" s="26"/>
      <c r="DS173" s="24"/>
      <c r="DT173" s="6"/>
      <c r="DU173" s="6"/>
      <c r="EJ173" s="112">
        <f t="shared" si="303"/>
        <v>0</v>
      </c>
      <c r="EK173" s="112">
        <f t="shared" si="222"/>
        <v>5.22</v>
      </c>
      <c r="EL173" s="112">
        <f t="shared" si="298"/>
        <v>18.2</v>
      </c>
      <c r="EM173" s="112">
        <f t="shared" si="299"/>
        <v>11.4</v>
      </c>
      <c r="EN173" s="174">
        <f>IF(Monomers_Data!K173=1,0.5*EM173+0.5*EL173,IF(Monomers_Data!K173=2,0.7*EM173+0.3*EL173,IF(Monomers_Data!K173=3,MAXA(MINA(EL173,EM173),EK173),IF(Monomers_Data!K173=4,0.7*EM173+0.3*EK173,IF(Monomers_Data!K173=5,0.5*EM173+0.5*EK173,"ERR")))))</f>
        <v>11.4</v>
      </c>
      <c r="EP173" s="175">
        <f t="shared" si="305"/>
        <v>11.4</v>
      </c>
      <c r="EQ173" s="112">
        <f>VLOOKUP(A173,'[2]Price Curves'!$C$8:$BH$367,'[2]Price Curves'!$BH$1)</f>
        <v>0</v>
      </c>
      <c r="ER173" s="112">
        <f>VLOOKUP(A173,'[2]Price Curves'!$C$8:$BH$367,'[2]Price Curves'!$BA$1)</f>
        <v>52.624126217532378</v>
      </c>
      <c r="ES173" s="161">
        <f t="shared" si="300"/>
        <v>-14.150388867706017</v>
      </c>
      <c r="ET173" s="112">
        <f t="shared" si="260"/>
        <v>-2.5</v>
      </c>
      <c r="EU173" s="192">
        <f t="shared" si="304"/>
        <v>-8.3251944338530084</v>
      </c>
      <c r="EV173" s="112">
        <f t="shared" si="301"/>
        <v>-3</v>
      </c>
      <c r="EW173" s="112">
        <f>IF(Monomers_Data!U173=1,0.5*EU173+0.5*ET173,IF(Monomers_Data!U173=2,0.7*EU173+0.3*ET173,IF(Monomers_Data!U173=3,MAXA(MINA(ET173,EU173),ES173),IF(Monomers_Data!U173=4,0.7*EU173+0.3*ES173,IF(Monomers_Data!U173=5,0.5*EU173+0.5*ES173,"ERR")))))</f>
        <v>-6.5776361036971052</v>
      </c>
      <c r="EX173" s="24">
        <f t="shared" si="265"/>
        <v>-6.5776361036971052</v>
      </c>
      <c r="EY173" s="211">
        <f>VLOOKUP(A173,'[2]Price Curves'!$C$8:$BH$367,'[2]Price Curves'!$BE$1)</f>
        <v>5.1219999999999999</v>
      </c>
      <c r="EZ173" s="112">
        <f t="shared" si="228"/>
        <v>78.5398</v>
      </c>
      <c r="FA173">
        <f t="shared" si="302"/>
        <v>73.781000000000006</v>
      </c>
    </row>
    <row r="174" spans="1:157" x14ac:dyDescent="0.3">
      <c r="A174" s="113">
        <f t="shared" si="264"/>
        <v>42005</v>
      </c>
      <c r="C174" s="47"/>
      <c r="E174" s="6"/>
      <c r="F174" s="6"/>
      <c r="G174" s="6"/>
      <c r="J174" s="34"/>
      <c r="O174" s="6"/>
      <c r="P174" s="6"/>
      <c r="Q174" s="6"/>
      <c r="S174" s="34"/>
      <c r="T174" s="34"/>
      <c r="U174" s="6"/>
      <c r="V174" s="6"/>
      <c r="W174" s="6"/>
      <c r="AE174" s="6"/>
      <c r="AF174" s="6"/>
      <c r="AG174" s="6"/>
      <c r="AI174" s="34"/>
      <c r="AJ174" s="34"/>
      <c r="AM174" s="6"/>
      <c r="AN174" s="6"/>
      <c r="AO174" s="6"/>
      <c r="AQ174" s="6"/>
      <c r="AR174" s="6"/>
      <c r="AS174" s="6"/>
      <c r="AT174" s="6"/>
      <c r="AU174" s="6"/>
      <c r="AV174" s="6"/>
      <c r="BK174" s="6"/>
      <c r="BM174" s="6"/>
      <c r="BN174" s="7"/>
      <c r="BO174" s="6"/>
      <c r="BR174" s="6"/>
      <c r="BS174" s="24">
        <f t="shared" si="208"/>
        <v>-2.5</v>
      </c>
      <c r="BT174" s="6"/>
      <c r="BU174" s="31">
        <f>VLOOKUP(A174,'[2]Price Curves'!$C$8:$IV$367,'[2]Price Curves'!$AW$1)</f>
        <v>31.35381281179119</v>
      </c>
      <c r="BV174" s="24"/>
      <c r="BW174" s="24"/>
      <c r="BX174" s="24"/>
      <c r="BY174" s="24"/>
      <c r="BZ174" s="24">
        <f>IF(Monomers_Data!F174=1,0.5*BY174+0.5*BX174,IF(Monomers_Data!F174=2,0.7*BY174+0.3*BX174,IF(Monomers_Data!F174=3,MAXA(MINA(BX174,BY174),BW174),IF(Monomers_Data!F174=4,0.7*BY174+0.3*BW174,IF(Monomers_Data!F174=5,0.5*BY174+0.5*BW174,"ERR")))))</f>
        <v>0</v>
      </c>
      <c r="CA174" s="24"/>
      <c r="CB174" s="76"/>
      <c r="CC174" s="24"/>
      <c r="CD174" s="12"/>
      <c r="CE174" s="14"/>
      <c r="CG174" s="5"/>
      <c r="CH174" s="6"/>
      <c r="CI174" s="6"/>
      <c r="CJ174" s="6"/>
      <c r="CK174" s="6"/>
      <c r="CO174" s="34"/>
      <c r="CP174" s="34"/>
      <c r="CZ174" s="5">
        <v>0</v>
      </c>
      <c r="DA174" s="6"/>
      <c r="DB174" s="26"/>
      <c r="DJ174" s="6"/>
      <c r="DK174" s="26"/>
      <c r="DQ174" s="6"/>
      <c r="DR174" s="26"/>
      <c r="DS174" s="24"/>
      <c r="DT174" s="6"/>
      <c r="DU174" s="6"/>
      <c r="EJ174" s="112">
        <f t="shared" si="303"/>
        <v>0</v>
      </c>
      <c r="EK174" s="112">
        <f t="shared" si="222"/>
        <v>5.22</v>
      </c>
      <c r="EL174" s="112">
        <f t="shared" si="298"/>
        <v>18.2</v>
      </c>
      <c r="EM174" s="112">
        <f t="shared" si="299"/>
        <v>11.4</v>
      </c>
      <c r="EN174" s="174">
        <f>IF(Monomers_Data!K174=1,0.5*EM174+0.5*EL174,IF(Monomers_Data!K174=2,0.7*EM174+0.3*EL174,IF(Monomers_Data!K174=3,MAXA(MINA(EL174,EM174),EK174),IF(Monomers_Data!K174=4,0.7*EM174+0.3*EK174,IF(Monomers_Data!K174=5,0.5*EM174+0.5*EK174,"ERR")))))</f>
        <v>11.4</v>
      </c>
      <c r="EP174" s="175">
        <f t="shared" si="305"/>
        <v>11.4</v>
      </c>
      <c r="EQ174" s="112">
        <f>VLOOKUP(A174,'[2]Price Curves'!$C$8:$BH$367,'[2]Price Curves'!$BH$1)</f>
        <v>0</v>
      </c>
      <c r="ER174" s="112">
        <f>VLOOKUP(A174,'[2]Price Curves'!$C$8:$BH$367,'[2]Price Curves'!$BA$1)</f>
        <v>53.450257755101902</v>
      </c>
      <c r="ES174" s="161">
        <f t="shared" si="300"/>
        <v>-14.402184219917256</v>
      </c>
      <c r="ET174" s="112">
        <f t="shared" si="260"/>
        <v>-2.5</v>
      </c>
      <c r="EU174" s="192">
        <f t="shared" si="304"/>
        <v>-8.451092109958628</v>
      </c>
      <c r="EV174" s="112">
        <f t="shared" si="301"/>
        <v>-3</v>
      </c>
      <c r="EW174" s="112">
        <f>IF(Monomers_Data!U174=1,0.5*EU174+0.5*ET174,IF(Monomers_Data!U174=2,0.7*EU174+0.3*ET174,IF(Monomers_Data!U174=3,MAXA(MINA(ET174,EU174),ES174),IF(Monomers_Data!U174=4,0.7*EU174+0.3*ES174,IF(Monomers_Data!U174=5,0.5*EU174+0.5*ES174,"ERR")))))</f>
        <v>-6.6657644769710389</v>
      </c>
      <c r="EX174" s="24">
        <f t="shared" si="265"/>
        <v>-6.6657644769710389</v>
      </c>
      <c r="EY174" s="211">
        <f>VLOOKUP(A174,'[2]Price Curves'!$C$8:$BH$367,'[2]Price Curves'!$BE$1)</f>
        <v>5.2195</v>
      </c>
      <c r="EZ174" s="112">
        <f t="shared" si="228"/>
        <v>80.090049999999991</v>
      </c>
      <c r="FA174">
        <f t="shared" si="302"/>
        <v>74.804749999999999</v>
      </c>
    </row>
    <row r="175" spans="1:157" x14ac:dyDescent="0.3">
      <c r="A175" s="113">
        <f t="shared" si="264"/>
        <v>42036</v>
      </c>
      <c r="C175" s="47"/>
      <c r="E175" s="6"/>
      <c r="F175" s="6"/>
      <c r="G175" s="6"/>
      <c r="J175" s="34"/>
      <c r="O175" s="6"/>
      <c r="P175" s="6"/>
      <c r="Q175" s="6"/>
      <c r="S175" s="34"/>
      <c r="T175" s="34"/>
      <c r="U175" s="6"/>
      <c r="V175" s="6"/>
      <c r="W175" s="6"/>
      <c r="AE175" s="6"/>
      <c r="AF175" s="6"/>
      <c r="AG175" s="6"/>
      <c r="AI175" s="34"/>
      <c r="AJ175" s="34"/>
      <c r="AM175" s="6"/>
      <c r="AN175" s="6"/>
      <c r="AO175" s="6"/>
      <c r="AQ175" s="6"/>
      <c r="AR175" s="6"/>
      <c r="AS175" s="6"/>
      <c r="AT175" s="6"/>
      <c r="AU175" s="6"/>
      <c r="AV175" s="6"/>
      <c r="BK175" s="6"/>
      <c r="BM175" s="6"/>
      <c r="BN175" s="7"/>
      <c r="BO175" s="6"/>
      <c r="BR175" s="6"/>
      <c r="BS175" s="24">
        <f t="shared" si="208"/>
        <v>-2.5</v>
      </c>
      <c r="BT175" s="6"/>
      <c r="BU175" s="31">
        <f>VLOOKUP(A175,'[2]Price Curves'!$C$8:$IV$367,'[2]Price Curves'!$AW$1)</f>
        <v>31.372401636904762</v>
      </c>
      <c r="BV175" s="24"/>
      <c r="BW175" s="24"/>
      <c r="BX175" s="24"/>
      <c r="BY175" s="24"/>
      <c r="BZ175" s="24">
        <f>IF(Monomers_Data!F175=1,0.5*BY175+0.5*BX175,IF(Monomers_Data!F175=2,0.7*BY175+0.3*BX175,IF(Monomers_Data!F175=3,MAXA(MINA(BX175,BY175),BW175),IF(Monomers_Data!F175=4,0.7*BY175+0.3*BW175,IF(Monomers_Data!F175=5,0.5*BY175+0.5*BW175,"ERR")))))</f>
        <v>0</v>
      </c>
      <c r="CA175" s="24"/>
      <c r="CB175" s="76"/>
      <c r="CC175" s="24"/>
      <c r="CD175" s="12"/>
      <c r="CE175" s="14"/>
      <c r="CG175" s="5"/>
      <c r="CH175" s="6"/>
      <c r="CI175" s="6"/>
      <c r="CJ175" s="6"/>
      <c r="CK175" s="6"/>
      <c r="CO175" s="34"/>
      <c r="CP175" s="34"/>
      <c r="CZ175" s="5">
        <v>0</v>
      </c>
      <c r="DA175" s="6"/>
      <c r="DB175" s="26"/>
      <c r="DJ175" s="6"/>
      <c r="DK175" s="26"/>
      <c r="DQ175" s="6"/>
      <c r="DR175" s="26"/>
      <c r="DS175" s="24"/>
      <c r="DT175" s="6"/>
      <c r="DU175" s="6"/>
      <c r="EJ175" s="112">
        <f t="shared" si="303"/>
        <v>0</v>
      </c>
      <c r="EK175" s="112">
        <f t="shared" si="222"/>
        <v>5.22</v>
      </c>
      <c r="EL175" s="112">
        <f t="shared" si="298"/>
        <v>18.2</v>
      </c>
      <c r="EM175" s="112">
        <f t="shared" si="299"/>
        <v>11.4</v>
      </c>
      <c r="EN175" s="174">
        <f>IF(Monomers_Data!K175=1,0.5*EM175+0.5*EL175,IF(Monomers_Data!K175=2,0.7*EM175+0.3*EL175,IF(Monomers_Data!K175=3,MAXA(MINA(EL175,EM175),EK175),IF(Monomers_Data!K175=4,0.7*EM175+0.3*EK175,IF(Monomers_Data!K175=5,0.5*EM175+0.5*EK175,"ERR")))))</f>
        <v>11.4</v>
      </c>
      <c r="EP175" s="175">
        <f t="shared" si="305"/>
        <v>11.4</v>
      </c>
      <c r="EQ175" s="112">
        <f>VLOOKUP(A175,'[2]Price Curves'!$C$8:$BH$367,'[2]Price Curves'!$BH$1)</f>
        <v>0</v>
      </c>
      <c r="ER175" s="112">
        <f>VLOOKUP(A175,'[2]Price Curves'!$C$8:$BH$367,'[2]Price Curves'!$BA$1)</f>
        <v>53.489108839285478</v>
      </c>
      <c r="ES175" s="161">
        <f t="shared" si="300"/>
        <v>-14.414025581711256</v>
      </c>
      <c r="ET175" s="112">
        <f t="shared" si="260"/>
        <v>-2.5</v>
      </c>
      <c r="EU175" s="192">
        <f t="shared" si="304"/>
        <v>-8.4570127908556287</v>
      </c>
      <c r="EV175" s="112">
        <f t="shared" si="301"/>
        <v>-3</v>
      </c>
      <c r="EW175" s="112">
        <f>IF(Monomers_Data!U175=1,0.5*EU175+0.5*ET175,IF(Monomers_Data!U175=2,0.7*EU175+0.3*ET175,IF(Monomers_Data!U175=3,MAXA(MINA(ET175,EU175),ES175),IF(Monomers_Data!U175=4,0.7*EU175+0.3*ES175,IF(Monomers_Data!U175=5,0.5*EU175+0.5*ES175,"ERR")))))</f>
        <v>-6.6699089535989398</v>
      </c>
      <c r="EX175" s="24">
        <f t="shared" si="265"/>
        <v>-6.6699089535989398</v>
      </c>
      <c r="EY175" s="211">
        <f>VLOOKUP(A175,'[2]Price Curves'!$C$8:$BH$367,'[2]Price Curves'!$BE$1)</f>
        <v>5.0994999999999999</v>
      </c>
      <c r="EZ175" s="112">
        <f t="shared" si="228"/>
        <v>78.18204999999999</v>
      </c>
      <c r="FA175">
        <f t="shared" si="302"/>
        <v>73.544750000000008</v>
      </c>
    </row>
    <row r="176" spans="1:157" x14ac:dyDescent="0.3">
      <c r="A176" s="113">
        <f t="shared" si="264"/>
        <v>42064</v>
      </c>
      <c r="C176" s="47"/>
      <c r="E176" s="6"/>
      <c r="F176" s="6"/>
      <c r="G176" s="6"/>
      <c r="J176" s="34"/>
      <c r="O176" s="6"/>
      <c r="P176" s="6"/>
      <c r="Q176" s="6"/>
      <c r="S176" s="34"/>
      <c r="T176" s="34"/>
      <c r="U176" s="6"/>
      <c r="V176" s="6"/>
      <c r="W176" s="6"/>
      <c r="AE176" s="6"/>
      <c r="AF176" s="6"/>
      <c r="AG176" s="6"/>
      <c r="AI176" s="34"/>
      <c r="AJ176" s="34"/>
      <c r="AM176" s="6"/>
      <c r="AN176" s="6"/>
      <c r="AO176" s="6"/>
      <c r="AQ176" s="6"/>
      <c r="AR176" s="6"/>
      <c r="AS176" s="6"/>
      <c r="AT176" s="6"/>
      <c r="AU176" s="6"/>
      <c r="AV176" s="6"/>
      <c r="BK176" s="6"/>
      <c r="BM176" s="6"/>
      <c r="BN176" s="7"/>
      <c r="BO176" s="6"/>
      <c r="BR176" s="6"/>
      <c r="BS176" s="24">
        <f t="shared" si="208"/>
        <v>-2.5</v>
      </c>
      <c r="BT176" s="6"/>
      <c r="BU176" s="31">
        <f>VLOOKUP(A176,'[2]Price Curves'!$C$8:$IV$367,'[2]Price Curves'!$AW$1)</f>
        <v>31.395249918831187</v>
      </c>
      <c r="BV176" s="24"/>
      <c r="BW176" s="24"/>
      <c r="BX176" s="24"/>
      <c r="BY176" s="24"/>
      <c r="BZ176" s="24">
        <f>IF(Monomers_Data!F176=1,0.5*BY176+0.5*BX176,IF(Monomers_Data!F176=2,0.7*BY176+0.3*BX176,IF(Monomers_Data!F176=3,MAXA(MINA(BX176,BY176),BW176),IF(Monomers_Data!F176=4,0.7*BY176+0.3*BW176,IF(Monomers_Data!F176=5,0.5*BY176+0.5*BW176,"ERR")))))</f>
        <v>0</v>
      </c>
      <c r="CA176" s="24"/>
      <c r="CB176" s="76"/>
      <c r="CC176" s="24"/>
      <c r="CD176" s="12"/>
      <c r="CE176" s="14"/>
      <c r="CG176" s="5"/>
      <c r="CH176" s="6"/>
      <c r="CI176" s="6"/>
      <c r="CJ176" s="6"/>
      <c r="CK176" s="6"/>
      <c r="CO176" s="34"/>
      <c r="CP176" s="34"/>
      <c r="CZ176" s="5">
        <v>0</v>
      </c>
      <c r="DA176" s="6"/>
      <c r="DB176" s="26"/>
      <c r="DJ176" s="6"/>
      <c r="DK176" s="26"/>
      <c r="DQ176" s="6"/>
      <c r="DR176" s="26"/>
      <c r="DS176" s="24"/>
      <c r="DT176" s="6"/>
      <c r="DU176" s="6"/>
      <c r="EJ176" s="112">
        <f t="shared" si="303"/>
        <v>0</v>
      </c>
      <c r="EK176" s="112">
        <f t="shared" si="222"/>
        <v>5.22</v>
      </c>
      <c r="EL176" s="112">
        <f t="shared" si="298"/>
        <v>18.2</v>
      </c>
      <c r="EM176" s="112">
        <f t="shared" si="299"/>
        <v>11.4</v>
      </c>
      <c r="EN176" s="174">
        <f>IF(Monomers_Data!K176=1,0.5*EM176+0.5*EL176,IF(Monomers_Data!K176=2,0.7*EM176+0.3*EL176,IF(Monomers_Data!K176=3,MAXA(MINA(EL176,EM176),EK176),IF(Monomers_Data!K176=4,0.7*EM176+0.3*EK176,IF(Monomers_Data!K176=5,0.5*EM176+0.5*EK176,"ERR")))))</f>
        <v>11.4</v>
      </c>
      <c r="EP176" s="175">
        <f t="shared" si="305"/>
        <v>11.4</v>
      </c>
      <c r="EQ176" s="112">
        <f>VLOOKUP(A176,'[2]Price Curves'!$C$8:$BH$367,'[2]Price Curves'!$BH$1)</f>
        <v>0</v>
      </c>
      <c r="ER176" s="112">
        <f>VLOOKUP(A176,'[2]Price Curves'!$C$8:$BH$367,'[2]Price Curves'!$BA$1)</f>
        <v>53.536862288960947</v>
      </c>
      <c r="ES176" s="161">
        <f t="shared" si="300"/>
        <v>-14.428580281699722</v>
      </c>
      <c r="ET176" s="112">
        <f t="shared" si="260"/>
        <v>-2.5</v>
      </c>
      <c r="EU176" s="192">
        <f t="shared" si="304"/>
        <v>-8.4642901408498616</v>
      </c>
      <c r="EV176" s="112">
        <f t="shared" si="301"/>
        <v>-3</v>
      </c>
      <c r="EW176" s="112">
        <f>IF(Monomers_Data!U176=1,0.5*EU176+0.5*ET176,IF(Monomers_Data!U176=2,0.7*EU176+0.3*ET176,IF(Monomers_Data!U176=3,MAXA(MINA(ET176,EU176),ES176),IF(Monomers_Data!U176=4,0.7*EU176+0.3*ES176,IF(Monomers_Data!U176=5,0.5*EU176+0.5*ES176,"ERR")))))</f>
        <v>-6.6750030985949032</v>
      </c>
      <c r="EX176" s="24">
        <f t="shared" si="265"/>
        <v>-6.6750030985949032</v>
      </c>
      <c r="EY176" s="211">
        <f>VLOOKUP(A176,'[2]Price Curves'!$C$8:$BH$367,'[2]Price Curves'!$BE$1)</f>
        <v>4.9595000000000002</v>
      </c>
      <c r="EZ176" s="112">
        <f t="shared" si="228"/>
        <v>75.956050000000005</v>
      </c>
      <c r="FA176">
        <f t="shared" si="302"/>
        <v>72.074750000000009</v>
      </c>
    </row>
    <row r="177" spans="1:157" x14ac:dyDescent="0.3">
      <c r="A177" s="113">
        <f t="shared" si="264"/>
        <v>42095</v>
      </c>
      <c r="C177" s="47"/>
      <c r="E177" s="6"/>
      <c r="F177" s="6"/>
      <c r="G177" s="6"/>
      <c r="J177" s="34"/>
      <c r="O177" s="6"/>
      <c r="P177" s="6"/>
      <c r="Q177" s="6"/>
      <c r="S177" s="34"/>
      <c r="T177" s="34"/>
      <c r="U177" s="6"/>
      <c r="V177" s="6"/>
      <c r="W177" s="6"/>
      <c r="AE177" s="6"/>
      <c r="AF177" s="6"/>
      <c r="AG177" s="6"/>
      <c r="AI177" s="34"/>
      <c r="AJ177" s="34"/>
      <c r="AM177" s="6"/>
      <c r="AN177" s="6"/>
      <c r="AO177" s="6"/>
      <c r="AQ177" s="6"/>
      <c r="AR177" s="6"/>
      <c r="AS177" s="6"/>
      <c r="AT177" s="6"/>
      <c r="AU177" s="6"/>
      <c r="AV177" s="6"/>
      <c r="BK177" s="6"/>
      <c r="BM177" s="6"/>
      <c r="BN177" s="7"/>
      <c r="BO177" s="6"/>
      <c r="BR177" s="6"/>
      <c r="BS177" s="24">
        <f t="shared" si="208"/>
        <v>-2.5</v>
      </c>
      <c r="BT177" s="6"/>
      <c r="BU177" s="31">
        <f>VLOOKUP(A177,'[2]Price Curves'!$C$8:$IV$367,'[2]Price Curves'!$AW$1)</f>
        <v>30.860212067099521</v>
      </c>
      <c r="BV177" s="24"/>
      <c r="BW177" s="24"/>
      <c r="BX177" s="24"/>
      <c r="BY177" s="24"/>
      <c r="BZ177" s="24">
        <f>IF(Monomers_Data!F177=1,0.5*BY177+0.5*BX177,IF(Monomers_Data!F177=2,0.7*BY177+0.3*BX177,IF(Monomers_Data!F177=3,MAXA(MINA(BX177,BY177),BW177),IF(Monomers_Data!F177=4,0.7*BY177+0.3*BW177,IF(Monomers_Data!F177=5,0.5*BY177+0.5*BW177,"ERR")))))</f>
        <v>0</v>
      </c>
      <c r="CA177" s="24"/>
      <c r="CB177" s="76"/>
      <c r="CC177" s="24"/>
      <c r="CD177" s="12"/>
      <c r="CE177" s="14"/>
      <c r="CG177" s="5"/>
      <c r="CH177" s="6"/>
      <c r="CI177" s="6"/>
      <c r="CJ177" s="6"/>
      <c r="CK177" s="6"/>
      <c r="CO177" s="34"/>
      <c r="CP177" s="34"/>
      <c r="CZ177" s="5">
        <v>0</v>
      </c>
      <c r="DA177" s="6"/>
      <c r="DB177" s="26"/>
      <c r="DJ177" s="6"/>
      <c r="DK177" s="26"/>
      <c r="DQ177" s="6"/>
      <c r="DR177" s="26"/>
      <c r="DS177" s="24"/>
      <c r="DT177" s="6"/>
      <c r="DU177" s="6"/>
      <c r="EJ177" s="112">
        <f t="shared" si="303"/>
        <v>0</v>
      </c>
      <c r="EK177" s="112">
        <f t="shared" si="222"/>
        <v>5.22</v>
      </c>
      <c r="EL177" s="112">
        <f t="shared" si="298"/>
        <v>18.2</v>
      </c>
      <c r="EM177" s="112">
        <f t="shared" si="299"/>
        <v>11.4</v>
      </c>
      <c r="EN177" s="174">
        <f>IF(Monomers_Data!K177=1,0.5*EM177+0.5*EL177,IF(Monomers_Data!K177=2,0.7*EM177+0.3*EL177,IF(Monomers_Data!K177=3,MAXA(MINA(EL177,EM177),EK177),IF(Monomers_Data!K177=4,0.7*EM177+0.3*EK177,IF(Monomers_Data!K177=5,0.5*EM177+0.5*EK177,"ERR")))))</f>
        <v>11.4</v>
      </c>
      <c r="EP177" s="175">
        <f t="shared" si="305"/>
        <v>11.4</v>
      </c>
      <c r="EQ177" s="112">
        <f>VLOOKUP(A177,'[2]Price Curves'!$C$8:$BH$367,'[2]Price Curves'!$BH$1)</f>
        <v>0</v>
      </c>
      <c r="ER177" s="112">
        <f>VLOOKUP(A177,'[2]Price Curves'!$C$8:$BH$367,'[2]Price Curves'!$BA$1)</f>
        <v>49.8177797077919</v>
      </c>
      <c r="ES177" s="161">
        <f t="shared" si="300"/>
        <v>-13.295046860153844</v>
      </c>
      <c r="ET177" s="112">
        <f t="shared" si="260"/>
        <v>-2.5</v>
      </c>
      <c r="EU177" s="192">
        <f t="shared" si="304"/>
        <v>-7.8975234300769221</v>
      </c>
      <c r="EV177" s="112">
        <f t="shared" si="301"/>
        <v>-3</v>
      </c>
      <c r="EW177" s="112">
        <f>IF(Monomers_Data!U177=1,0.5*EU177+0.5*ET177,IF(Monomers_Data!U177=2,0.7*EU177+0.3*ET177,IF(Monomers_Data!U177=3,MAXA(MINA(ET177,EU177),ES177),IF(Monomers_Data!U177=4,0.7*EU177+0.3*ES177,IF(Monomers_Data!U177=5,0.5*EU177+0.5*ES177,"ERR")))))</f>
        <v>-6.2782664010538456</v>
      </c>
      <c r="EX177" s="24">
        <f t="shared" si="265"/>
        <v>-6.2782664010538456</v>
      </c>
      <c r="EY177" s="211">
        <f>VLOOKUP(A177,'[2]Price Curves'!$C$8:$BH$367,'[2]Price Curves'!$BE$1)</f>
        <v>4.8174999999999999</v>
      </c>
      <c r="EZ177" s="112">
        <f t="shared" si="228"/>
        <v>73.698249999999987</v>
      </c>
      <c r="FA177">
        <f t="shared" si="302"/>
        <v>70.583749999999995</v>
      </c>
    </row>
    <row r="178" spans="1:157" x14ac:dyDescent="0.3">
      <c r="A178" s="113">
        <f t="shared" si="264"/>
        <v>42125</v>
      </c>
      <c r="C178" s="47"/>
      <c r="E178" s="6"/>
      <c r="F178" s="6"/>
      <c r="G178" s="6"/>
      <c r="J178" s="34"/>
      <c r="O178" s="6"/>
      <c r="P178" s="6"/>
      <c r="Q178" s="6"/>
      <c r="S178" s="34"/>
      <c r="T178" s="34"/>
      <c r="U178" s="6"/>
      <c r="V178" s="6"/>
      <c r="W178" s="6"/>
      <c r="AE178" s="6"/>
      <c r="AF178" s="6"/>
      <c r="AG178" s="6"/>
      <c r="AI178" s="34"/>
      <c r="AJ178" s="34"/>
      <c r="AM178" s="6"/>
      <c r="AN178" s="6"/>
      <c r="AO178" s="6"/>
      <c r="AQ178" s="6"/>
      <c r="AR178" s="6"/>
      <c r="AS178" s="6"/>
      <c r="AT178" s="6"/>
      <c r="AU178" s="6"/>
      <c r="AV178" s="6"/>
      <c r="BK178" s="6"/>
      <c r="BM178" s="6"/>
      <c r="BN178" s="7"/>
      <c r="BO178" s="6"/>
      <c r="BR178" s="6"/>
      <c r="BS178" s="24">
        <f t="shared" si="208"/>
        <v>-2.5</v>
      </c>
      <c r="BT178" s="6"/>
      <c r="BU178" s="31">
        <f>VLOOKUP(A178,'[2]Price Curves'!$C$8:$IV$367,'[2]Price Curves'!$AW$1)</f>
        <v>30.880953769841188</v>
      </c>
      <c r="BV178" s="24"/>
      <c r="BW178" s="24"/>
      <c r="BX178" s="24"/>
      <c r="BY178" s="24"/>
      <c r="BZ178" s="24">
        <f>IF(Monomers_Data!F178=1,0.5*BY178+0.5*BX178,IF(Monomers_Data!F178=2,0.7*BY178+0.3*BX178,IF(Monomers_Data!F178=3,MAXA(MINA(BX178,BY178),BW178),IF(Monomers_Data!F178=4,0.7*BY178+0.3*BW178,IF(Monomers_Data!F178=5,0.5*BY178+0.5*BW178,"ERR")))))</f>
        <v>0</v>
      </c>
      <c r="CA178" s="24"/>
      <c r="CB178" s="76"/>
      <c r="CC178" s="24"/>
      <c r="CD178" s="12"/>
      <c r="CE178" s="14"/>
      <c r="CG178" s="5"/>
      <c r="CH178" s="6"/>
      <c r="CI178" s="6"/>
      <c r="CJ178" s="6"/>
      <c r="CK178" s="6"/>
      <c r="CO178" s="34"/>
      <c r="CP178" s="34"/>
      <c r="CZ178" s="5">
        <v>0</v>
      </c>
      <c r="DA178" s="6"/>
      <c r="DB178" s="26"/>
      <c r="DJ178" s="6"/>
      <c r="DK178" s="26"/>
      <c r="DQ178" s="6"/>
      <c r="DR178" s="26"/>
      <c r="DS178" s="24"/>
      <c r="DT178" s="6"/>
      <c r="DU178" s="6"/>
      <c r="EJ178" s="112">
        <f t="shared" si="303"/>
        <v>0</v>
      </c>
      <c r="EK178" s="112">
        <f t="shared" si="222"/>
        <v>5.22</v>
      </c>
      <c r="EL178" s="112">
        <f t="shared" si="298"/>
        <v>18.2</v>
      </c>
      <c r="EM178" s="112">
        <f t="shared" si="299"/>
        <v>11.4</v>
      </c>
      <c r="EN178" s="174">
        <f>IF(Monomers_Data!K178=1,0.5*EM178+0.5*EL178,IF(Monomers_Data!K178=2,0.7*EM178+0.3*EL178,IF(Monomers_Data!K178=3,MAXA(MINA(EL178,EM178),EK178),IF(Monomers_Data!K178=4,0.7*EM178+0.3*EK178,IF(Monomers_Data!K178=5,0.5*EM178+0.5*EK178,"ERR")))))</f>
        <v>11.4</v>
      </c>
      <c r="EP178" s="175">
        <f t="shared" si="305"/>
        <v>11.4</v>
      </c>
      <c r="EQ178" s="112">
        <f>VLOOKUP(A178,'[2]Price Curves'!$C$8:$BH$367,'[2]Price Curves'!$BH$1)</f>
        <v>0</v>
      </c>
      <c r="ER178" s="112">
        <f>VLOOKUP(A178,'[2]Price Curves'!$C$8:$BH$367,'[2]Price Curves'!$BA$1)</f>
        <v>49.861130357142613</v>
      </c>
      <c r="ES178" s="161">
        <f t="shared" si="300"/>
        <v>-13.308259637448323</v>
      </c>
      <c r="ET178" s="112">
        <f t="shared" si="260"/>
        <v>-2.5</v>
      </c>
      <c r="EU178" s="192">
        <f t="shared" si="304"/>
        <v>-7.9041298187241615</v>
      </c>
      <c r="EV178" s="112">
        <f t="shared" si="301"/>
        <v>-3</v>
      </c>
      <c r="EW178" s="112">
        <f>IF(Monomers_Data!U178=1,0.5*EU178+0.5*ET178,IF(Monomers_Data!U178=2,0.7*EU178+0.3*ET178,IF(Monomers_Data!U178=3,MAXA(MINA(ET178,EU178),ES178),IF(Monomers_Data!U178=4,0.7*EU178+0.3*ES178,IF(Monomers_Data!U178=5,0.5*EU178+0.5*ES178,"ERR")))))</f>
        <v>-6.2828908731069131</v>
      </c>
      <c r="EX178" s="24">
        <f t="shared" si="265"/>
        <v>-6.2828908731069131</v>
      </c>
      <c r="EY178" s="211">
        <f>VLOOKUP(A178,'[2]Price Curves'!$C$8:$BH$367,'[2]Price Curves'!$BE$1)</f>
        <v>4.8515000000000006</v>
      </c>
      <c r="EZ178" s="112">
        <f t="shared" si="228"/>
        <v>74.238849999999999</v>
      </c>
      <c r="FA178">
        <f t="shared" si="302"/>
        <v>70.940749999999994</v>
      </c>
    </row>
    <row r="179" spans="1:157" x14ac:dyDescent="0.3">
      <c r="A179" s="113">
        <f t="shared" si="264"/>
        <v>42156</v>
      </c>
      <c r="C179" s="47"/>
      <c r="E179" s="6"/>
      <c r="F179" s="6"/>
      <c r="G179" s="6"/>
      <c r="J179" s="34"/>
      <c r="O179" s="6"/>
      <c r="P179" s="6"/>
      <c r="Q179" s="6"/>
      <c r="S179" s="34"/>
      <c r="T179" s="34"/>
      <c r="U179" s="6"/>
      <c r="V179" s="6"/>
      <c r="W179" s="6"/>
      <c r="AE179" s="6"/>
      <c r="AF179" s="6"/>
      <c r="AG179" s="6"/>
      <c r="AI179" s="34"/>
      <c r="AJ179" s="34"/>
      <c r="AM179" s="6"/>
      <c r="AN179" s="6"/>
      <c r="AO179" s="6"/>
      <c r="AQ179" s="6"/>
      <c r="AR179" s="6"/>
      <c r="AS179" s="6"/>
      <c r="AT179" s="6"/>
      <c r="AU179" s="6"/>
      <c r="AV179" s="6"/>
      <c r="BK179" s="6"/>
      <c r="BM179" s="6"/>
      <c r="BN179" s="7"/>
      <c r="BO179" s="6"/>
      <c r="BR179" s="6"/>
      <c r="BS179" s="24">
        <f t="shared" si="208"/>
        <v>-2.5</v>
      </c>
      <c r="BT179" s="6"/>
      <c r="BU179" s="31">
        <f>VLOOKUP(A179,'[2]Price Curves'!$C$8:$IV$367,'[2]Price Curves'!$AW$1)</f>
        <v>30.902019561688331</v>
      </c>
      <c r="BV179" s="24"/>
      <c r="BW179" s="24"/>
      <c r="BX179" s="24"/>
      <c r="BY179" s="24"/>
      <c r="BZ179" s="24">
        <f>IF(Monomers_Data!F179=1,0.5*BY179+0.5*BX179,IF(Monomers_Data!F179=2,0.7*BY179+0.3*BX179,IF(Monomers_Data!F179=3,MAXA(MINA(BX179,BY179),BW179),IF(Monomers_Data!F179=4,0.7*BY179+0.3*BW179,IF(Monomers_Data!F179=5,0.5*BY179+0.5*BW179,"ERR")))))</f>
        <v>0</v>
      </c>
      <c r="CA179" s="24"/>
      <c r="CB179" s="76"/>
      <c r="CC179" s="24"/>
      <c r="CD179" s="12"/>
      <c r="CE179" s="14"/>
      <c r="CG179" s="5"/>
      <c r="CH179" s="6"/>
      <c r="CI179" s="6"/>
      <c r="CJ179" s="6"/>
      <c r="CK179" s="6"/>
      <c r="CO179" s="34"/>
      <c r="CP179" s="34"/>
      <c r="CZ179" s="5">
        <v>0</v>
      </c>
      <c r="DA179" s="6"/>
      <c r="DB179" s="26"/>
      <c r="DJ179" s="6"/>
      <c r="DK179" s="26"/>
      <c r="DQ179" s="6"/>
      <c r="DR179" s="26"/>
      <c r="DS179" s="24"/>
      <c r="DT179" s="6"/>
      <c r="DU179" s="6"/>
      <c r="EJ179" s="112">
        <f t="shared" si="303"/>
        <v>0</v>
      </c>
      <c r="EK179" s="112">
        <f t="shared" si="222"/>
        <v>5.22</v>
      </c>
      <c r="EL179" s="112">
        <f t="shared" si="298"/>
        <v>18.2</v>
      </c>
      <c r="EM179" s="112">
        <f t="shared" si="299"/>
        <v>11.4</v>
      </c>
      <c r="EN179" s="174">
        <f>IF(Monomers_Data!K179=1,0.5*EM179+0.5*EL179,IF(Monomers_Data!K179=2,0.7*EM179+0.3*EL179,IF(Monomers_Data!K179=3,MAXA(MINA(EL179,EM179),EK179),IF(Monomers_Data!K179=4,0.7*EM179+0.3*EK179,IF(Monomers_Data!K179=5,0.5*EM179+0.5*EK179,"ERR")))))</f>
        <v>11.4</v>
      </c>
      <c r="EP179" s="175">
        <f t="shared" si="305"/>
        <v>11.4</v>
      </c>
      <c r="EQ179" s="112">
        <f>VLOOKUP(A179,'[2]Price Curves'!$C$8:$BH$367,'[2]Price Curves'!$BH$1)</f>
        <v>0</v>
      </c>
      <c r="ER179" s="112">
        <f>VLOOKUP(A179,'[2]Price Curves'!$C$8:$BH$367,'[2]Price Curves'!$BA$1)</f>
        <v>49.905158360389514</v>
      </c>
      <c r="ES179" s="161">
        <f t="shared" si="300"/>
        <v>-13.321678864388048</v>
      </c>
      <c r="ET179" s="112">
        <f t="shared" si="260"/>
        <v>-2.5</v>
      </c>
      <c r="EU179" s="192">
        <f t="shared" si="304"/>
        <v>-7.9108394321940239</v>
      </c>
      <c r="EV179" s="112">
        <f t="shared" si="301"/>
        <v>-3</v>
      </c>
      <c r="EW179" s="112">
        <f>IF(Monomers_Data!U179=1,0.5*EU179+0.5*ET179,IF(Monomers_Data!U179=2,0.7*EU179+0.3*ET179,IF(Monomers_Data!U179=3,MAXA(MINA(ET179,EU179),ES179),IF(Monomers_Data!U179=4,0.7*EU179+0.3*ES179,IF(Monomers_Data!U179=5,0.5*EU179+0.5*ES179,"ERR")))))</f>
        <v>-6.2875876025358162</v>
      </c>
      <c r="EX179" s="24">
        <f t="shared" si="265"/>
        <v>-6.2875876025358162</v>
      </c>
      <c r="EY179" s="211">
        <f>VLOOKUP(A179,'[2]Price Curves'!$C$8:$BH$367,'[2]Price Curves'!$BE$1)</f>
        <v>4.8845000000000001</v>
      </c>
      <c r="EZ179" s="112">
        <f t="shared" si="228"/>
        <v>74.763549999999995</v>
      </c>
      <c r="FA179">
        <f t="shared" si="302"/>
        <v>71.28725</v>
      </c>
    </row>
    <row r="180" spans="1:157" x14ac:dyDescent="0.3">
      <c r="A180" s="113">
        <f t="shared" si="264"/>
        <v>42186</v>
      </c>
      <c r="C180" s="47"/>
      <c r="E180" s="6"/>
      <c r="F180" s="6"/>
      <c r="G180" s="6"/>
      <c r="J180" s="34"/>
      <c r="O180" s="6"/>
      <c r="P180" s="6"/>
      <c r="Q180" s="6"/>
      <c r="S180" s="34"/>
      <c r="T180" s="34"/>
      <c r="U180" s="6"/>
      <c r="V180" s="6"/>
      <c r="W180" s="6"/>
      <c r="AE180" s="6"/>
      <c r="AF180" s="6"/>
      <c r="AG180" s="6"/>
      <c r="AI180" s="34"/>
      <c r="AJ180" s="34"/>
      <c r="AM180" s="6"/>
      <c r="AN180" s="6"/>
      <c r="AO180" s="6"/>
      <c r="AQ180" s="6"/>
      <c r="AR180" s="6"/>
      <c r="AS180" s="6"/>
      <c r="AT180" s="6"/>
      <c r="AU180" s="6"/>
      <c r="AV180" s="6"/>
      <c r="BK180" s="6"/>
      <c r="BM180" s="6"/>
      <c r="BN180" s="7"/>
      <c r="BO180" s="6"/>
      <c r="BR180" s="6"/>
      <c r="BS180" s="24">
        <f t="shared" si="208"/>
        <v>-2.5</v>
      </c>
      <c r="BT180" s="6"/>
      <c r="BU180" s="31">
        <f>VLOOKUP(A180,'[2]Price Curves'!$C$8:$IV$367,'[2]Price Curves'!$AW$1)</f>
        <v>31.507173524844518</v>
      </c>
      <c r="BV180" s="24"/>
      <c r="BW180" s="24"/>
      <c r="BX180" s="24"/>
      <c r="BY180" s="24"/>
      <c r="BZ180" s="24">
        <f>IF(Monomers_Data!F180=1,0.5*BY180+0.5*BX180,IF(Monomers_Data!F180=2,0.7*BY180+0.3*BX180,IF(Monomers_Data!F180=3,MAXA(MINA(BX180,BY180),BW180),IF(Monomers_Data!F180=4,0.7*BY180+0.3*BW180,IF(Monomers_Data!F180=5,0.5*BY180+0.5*BW180,"ERR")))))</f>
        <v>0</v>
      </c>
      <c r="CA180" s="24"/>
      <c r="CB180" s="76"/>
      <c r="CC180" s="24"/>
      <c r="CD180" s="12"/>
      <c r="CE180" s="14"/>
      <c r="CG180" s="5"/>
      <c r="CH180" s="6"/>
      <c r="CI180" s="6"/>
      <c r="CJ180" s="6"/>
      <c r="CK180" s="6"/>
      <c r="CO180" s="34"/>
      <c r="CP180" s="34"/>
      <c r="CZ180" s="5">
        <v>0</v>
      </c>
      <c r="DA180" s="6"/>
      <c r="DB180" s="26"/>
      <c r="DJ180" s="6"/>
      <c r="DK180" s="26"/>
      <c r="DQ180" s="6"/>
      <c r="DR180" s="26"/>
      <c r="DS180" s="24"/>
      <c r="DT180" s="6"/>
      <c r="DU180" s="6"/>
      <c r="EJ180" s="112">
        <f t="shared" si="303"/>
        <v>0</v>
      </c>
      <c r="EK180" s="112">
        <f t="shared" si="222"/>
        <v>5.22</v>
      </c>
      <c r="EL180" s="112">
        <f t="shared" si="298"/>
        <v>18.2</v>
      </c>
      <c r="EM180" s="112">
        <f t="shared" si="299"/>
        <v>11.4</v>
      </c>
      <c r="EN180" s="174">
        <f>IF(Monomers_Data!K180=1,0.5*EM180+0.5*EL180,IF(Monomers_Data!K180=2,0.7*EM180+0.3*EL180,IF(Monomers_Data!K180=3,MAXA(MINA(EL180,EM180),EK180),IF(Monomers_Data!K180=4,0.7*EM180+0.3*EK180,IF(Monomers_Data!K180=5,0.5*EM180+0.5*EK180,"ERR")))))</f>
        <v>11.4</v>
      </c>
      <c r="EP180" s="175">
        <f t="shared" si="305"/>
        <v>11.4</v>
      </c>
      <c r="EQ180" s="112">
        <f>VLOOKUP(A180,'[2]Price Curves'!$C$8:$BH$367,'[2]Price Curves'!$BH$1)</f>
        <v>0</v>
      </c>
      <c r="ER180" s="112">
        <f>VLOOKUP(A180,'[2]Price Curves'!$C$8:$BH$367,'[2]Price Curves'!$BA$1)</f>
        <v>50.753332686335241</v>
      </c>
      <c r="ES180" s="161">
        <f t="shared" si="300"/>
        <v>-13.580192603938947</v>
      </c>
      <c r="ET180" s="112">
        <f t="shared" si="260"/>
        <v>-2.5</v>
      </c>
      <c r="EU180" s="192">
        <f t="shared" si="304"/>
        <v>-8.0400963019694736</v>
      </c>
      <c r="EV180" s="112">
        <f t="shared" si="301"/>
        <v>-3</v>
      </c>
      <c r="EW180" s="112">
        <f>IF(Monomers_Data!U180=1,0.5*EU180+0.5*ET180,IF(Monomers_Data!U180=2,0.7*EU180+0.3*ET180,IF(Monomers_Data!U180=3,MAXA(MINA(ET180,EU180),ES180),IF(Monomers_Data!U180=4,0.7*EU180+0.3*ES180,IF(Monomers_Data!U180=5,0.5*EU180+0.5*ES180,"ERR")))))</f>
        <v>-6.3780674113786313</v>
      </c>
      <c r="EX180" s="24">
        <f t="shared" si="265"/>
        <v>-6.3780674113786313</v>
      </c>
      <c r="EY180" s="211">
        <f>VLOOKUP(A180,'[2]Price Curves'!$C$8:$BH$367,'[2]Price Curves'!$BE$1)</f>
        <v>4.9295</v>
      </c>
      <c r="EZ180" s="112">
        <f t="shared" si="228"/>
        <v>75.479050000000001</v>
      </c>
      <c r="FA180">
        <f t="shared" si="302"/>
        <v>71.759749999999983</v>
      </c>
    </row>
    <row r="181" spans="1:157" x14ac:dyDescent="0.3">
      <c r="A181" s="113">
        <f t="shared" si="264"/>
        <v>42217</v>
      </c>
      <c r="C181" s="47"/>
      <c r="E181" s="6"/>
      <c r="F181" s="6"/>
      <c r="G181" s="6"/>
      <c r="J181" s="34"/>
      <c r="O181" s="6"/>
      <c r="P181" s="6"/>
      <c r="Q181" s="6"/>
      <c r="S181" s="34"/>
      <c r="T181" s="34"/>
      <c r="U181" s="6"/>
      <c r="V181" s="6"/>
      <c r="W181" s="6"/>
      <c r="AE181" s="6"/>
      <c r="AF181" s="6"/>
      <c r="AG181" s="6"/>
      <c r="AI181" s="34"/>
      <c r="AJ181" s="34"/>
      <c r="AM181" s="6"/>
      <c r="AN181" s="6"/>
      <c r="AO181" s="6"/>
      <c r="AQ181" s="6"/>
      <c r="AR181" s="6"/>
      <c r="AS181" s="6"/>
      <c r="AT181" s="6"/>
      <c r="AU181" s="6"/>
      <c r="AV181" s="6"/>
      <c r="BK181" s="6"/>
      <c r="BM181" s="6"/>
      <c r="BN181" s="7"/>
      <c r="BO181" s="6"/>
      <c r="BR181" s="6"/>
      <c r="BS181" s="24">
        <f t="shared" si="208"/>
        <v>-2.5</v>
      </c>
      <c r="BT181" s="6"/>
      <c r="BU181" s="31">
        <f>VLOOKUP(A181,'[2]Price Curves'!$C$8:$IV$367,'[2]Price Curves'!$AW$1)</f>
        <v>0</v>
      </c>
      <c r="BV181" s="24"/>
      <c r="BW181" s="24"/>
      <c r="BX181" s="24"/>
      <c r="BY181" s="24"/>
      <c r="BZ181" s="24">
        <f>IF(Monomers_Data!F181=1,0.5*BY181+0.5*BX181,IF(Monomers_Data!F181=2,0.7*BY181+0.3*BX181,IF(Monomers_Data!F181=3,MAXA(MINA(BX181,BY181),BW181),IF(Monomers_Data!F181=4,0.7*BY181+0.3*BW181,IF(Monomers_Data!F181=5,0.5*BY181+0.5*BW181,"ERR")))))</f>
        <v>0</v>
      </c>
      <c r="CA181" s="24"/>
      <c r="CB181" s="76"/>
      <c r="CC181" s="24"/>
      <c r="CD181" s="12"/>
      <c r="CE181" s="14"/>
      <c r="CG181" s="5"/>
      <c r="CH181" s="6"/>
      <c r="CI181" s="6"/>
      <c r="CJ181" s="6"/>
      <c r="CK181" s="6"/>
      <c r="CO181" s="34"/>
      <c r="CP181" s="34"/>
      <c r="CZ181" s="5">
        <v>0</v>
      </c>
      <c r="DA181" s="6"/>
      <c r="DB181" s="26"/>
      <c r="DJ181" s="6"/>
      <c r="DK181" s="26"/>
      <c r="DQ181" s="6"/>
      <c r="DR181" s="26"/>
      <c r="DS181" s="24"/>
      <c r="DT181" s="6"/>
      <c r="DU181" s="6"/>
      <c r="EJ181" s="112">
        <f t="shared" si="303"/>
        <v>0</v>
      </c>
      <c r="EK181" s="112">
        <f t="shared" si="222"/>
        <v>5.22</v>
      </c>
      <c r="EL181" s="112">
        <f t="shared" si="298"/>
        <v>18.2</v>
      </c>
      <c r="EM181" s="112">
        <f t="shared" si="299"/>
        <v>11.4</v>
      </c>
      <c r="EN181" s="174">
        <f>IF(Monomers_Data!K181=1,0.5*EM181+0.5*EL181,IF(Monomers_Data!K181=2,0.7*EM181+0.3*EL181,IF(Monomers_Data!K181=3,MAXA(MINA(EL181,EM181),EK181),IF(Monomers_Data!K181=4,0.7*EM181+0.3*EK181,IF(Monomers_Data!K181=5,0.5*EM181+0.5*EK181,"ERR")))))</f>
        <v>11.4</v>
      </c>
      <c r="EP181" s="175">
        <f t="shared" si="305"/>
        <v>11.4</v>
      </c>
      <c r="EQ181" s="112">
        <f>VLOOKUP(A181,'[2]Price Curves'!$C$8:$BH$367,'[2]Price Curves'!$BH$1)</f>
        <v>0</v>
      </c>
      <c r="ER181" s="112">
        <f>VLOOKUP(A181,'[2]Price Curves'!$C$8:$BH$367,'[2]Price Curves'!$BA$1)</f>
        <v>0</v>
      </c>
      <c r="ES181" s="161">
        <f t="shared" si="300"/>
        <v>-2.5</v>
      </c>
      <c r="ET181" s="112">
        <f t="shared" si="260"/>
        <v>1.8888370826010545</v>
      </c>
      <c r="EU181" s="192">
        <f t="shared" si="304"/>
        <v>-0.30558145869947273</v>
      </c>
      <c r="EV181" s="112">
        <f t="shared" si="301"/>
        <v>-3</v>
      </c>
      <c r="EW181" s="112">
        <f>IF(Monomers_Data!U181=1,0.5*EU181+0.5*ET181,IF(Monomers_Data!U181=2,0.7*EU181+0.3*ET181,IF(Monomers_Data!U181=3,MAXA(MINA(ET181,EU181),ES181),IF(Monomers_Data!U181=4,0.7*EU181+0.3*ES181,IF(Monomers_Data!U181=5,0.5*EU181+0.5*ES181,"ERR")))))</f>
        <v>0.35274410369068543</v>
      </c>
      <c r="EX181" s="24">
        <f t="shared" si="265"/>
        <v>0.35274410369068543</v>
      </c>
      <c r="EY181" s="211">
        <f>VLOOKUP(A181,'[2]Price Curves'!$C$8:$BH$367,'[2]Price Curves'!$BE$1)</f>
        <v>4.9645000000000001</v>
      </c>
      <c r="EZ181" s="112">
        <f t="shared" si="228"/>
        <v>76.035550000000001</v>
      </c>
      <c r="FA181">
        <f t="shared" si="302"/>
        <v>72.127250000000004</v>
      </c>
    </row>
    <row r="182" spans="1:157" x14ac:dyDescent="0.3">
      <c r="A182" s="113">
        <f t="shared" si="264"/>
        <v>42248</v>
      </c>
      <c r="C182" s="47"/>
      <c r="E182" s="6"/>
      <c r="F182" s="6"/>
      <c r="G182" s="6"/>
      <c r="J182" s="34"/>
      <c r="O182" s="6"/>
      <c r="P182" s="6"/>
      <c r="Q182" s="6"/>
      <c r="S182" s="34"/>
      <c r="T182" s="34"/>
      <c r="U182" s="6"/>
      <c r="V182" s="6"/>
      <c r="W182" s="6"/>
      <c r="AE182" s="6"/>
      <c r="AF182" s="6"/>
      <c r="AG182" s="6"/>
      <c r="AI182" s="34"/>
      <c r="AJ182" s="34"/>
      <c r="AM182" s="6"/>
      <c r="AN182" s="6"/>
      <c r="AO182" s="6"/>
      <c r="AQ182" s="6"/>
      <c r="AR182" s="6"/>
      <c r="AS182" s="6"/>
      <c r="AT182" s="6"/>
      <c r="AU182" s="6"/>
      <c r="AV182" s="6"/>
      <c r="BK182" s="6"/>
      <c r="BM182" s="6"/>
      <c r="BN182" s="7"/>
      <c r="BO182" s="6"/>
      <c r="BR182" s="6"/>
      <c r="BS182" s="24">
        <f t="shared" si="208"/>
        <v>-2.5</v>
      </c>
      <c r="BT182" s="6"/>
      <c r="BU182" s="31">
        <f>VLOOKUP(A182,'[2]Price Curves'!$C$8:$IV$367,'[2]Price Curves'!$AW$1)</f>
        <v>0</v>
      </c>
      <c r="BV182" s="24"/>
      <c r="BW182" s="24"/>
      <c r="BX182" s="24"/>
      <c r="BY182" s="24"/>
      <c r="BZ182" s="24">
        <f>IF(Monomers_Data!F182=1,0.5*BY182+0.5*BX182,IF(Monomers_Data!F182=2,0.7*BY182+0.3*BX182,IF(Monomers_Data!F182=3,MAXA(MINA(BX182,BY182),BW182),IF(Monomers_Data!F182=4,0.7*BY182+0.3*BW182,IF(Monomers_Data!F182=5,0.5*BY182+0.5*BW182,"ERR")))))</f>
        <v>0</v>
      </c>
      <c r="CA182" s="24"/>
      <c r="CB182" s="76"/>
      <c r="CC182" s="24"/>
      <c r="CD182" s="12"/>
      <c r="CE182" s="14"/>
      <c r="CG182" s="5"/>
      <c r="CH182" s="6"/>
      <c r="CI182" s="6"/>
      <c r="CJ182" s="6"/>
      <c r="CK182" s="6"/>
      <c r="CO182" s="34"/>
      <c r="CP182" s="34"/>
      <c r="CZ182" s="5">
        <v>0</v>
      </c>
      <c r="DA182" s="6"/>
      <c r="DB182" s="26"/>
      <c r="DJ182" s="6"/>
      <c r="DK182" s="26"/>
      <c r="DQ182" s="6"/>
      <c r="DR182" s="26"/>
      <c r="DS182" s="24"/>
      <c r="DT182" s="6"/>
      <c r="DU182" s="6"/>
      <c r="EJ182" s="112">
        <f t="shared" si="303"/>
        <v>0</v>
      </c>
      <c r="EK182" s="112">
        <f t="shared" si="222"/>
        <v>5.22</v>
      </c>
      <c r="EL182" s="112">
        <f t="shared" si="298"/>
        <v>18.2</v>
      </c>
      <c r="EM182" s="112">
        <f t="shared" si="299"/>
        <v>11.4</v>
      </c>
      <c r="EN182" s="174">
        <f>IF(Monomers_Data!K182=1,0.5*EM182+0.5*EL182,IF(Monomers_Data!K182=2,0.7*EM182+0.3*EL182,IF(Monomers_Data!K182=3,MAXA(MINA(EL182,EM182),EK182),IF(Monomers_Data!K182=4,0.7*EM182+0.3*EK182,IF(Monomers_Data!K182=5,0.5*EM182+0.5*EK182,"ERR")))))</f>
        <v>11.4</v>
      </c>
      <c r="EP182" s="175">
        <f t="shared" si="305"/>
        <v>11.4</v>
      </c>
      <c r="EQ182" s="112">
        <f>VLOOKUP(A182,'[2]Price Curves'!$C$8:$BH$367,'[2]Price Curves'!$BH$1)</f>
        <v>0</v>
      </c>
      <c r="ER182" s="112">
        <f>VLOOKUP(A182,'[2]Price Curves'!$C$8:$BH$367,'[2]Price Curves'!$BA$1)</f>
        <v>0</v>
      </c>
      <c r="ES182" s="161">
        <f t="shared" si="300"/>
        <v>-2.5</v>
      </c>
      <c r="ET182" s="112">
        <f t="shared" si="260"/>
        <v>1.8888370826010545</v>
      </c>
      <c r="EU182" s="192">
        <f t="shared" si="304"/>
        <v>-0.30558145869947273</v>
      </c>
      <c r="EV182" s="112">
        <f t="shared" si="301"/>
        <v>-3</v>
      </c>
      <c r="EW182" s="112">
        <f>IF(Monomers_Data!U182=1,0.5*EU182+0.5*ET182,IF(Monomers_Data!U182=2,0.7*EU182+0.3*ET182,IF(Monomers_Data!U182=3,MAXA(MINA(ET182,EU182),ES182),IF(Monomers_Data!U182=4,0.7*EU182+0.3*ES182,IF(Monomers_Data!U182=5,0.5*EU182+0.5*ES182,"ERR")))))</f>
        <v>0.35274410369068543</v>
      </c>
      <c r="EX182" s="24">
        <f t="shared" si="265"/>
        <v>0.35274410369068543</v>
      </c>
      <c r="EY182" s="211">
        <f>VLOOKUP(A182,'[2]Price Curves'!$C$8:$BH$367,'[2]Price Curves'!$BE$1)</f>
        <v>4.9695</v>
      </c>
      <c r="EZ182" s="112">
        <f t="shared" si="228"/>
        <v>76.115049999999997</v>
      </c>
      <c r="FA182">
        <f t="shared" si="302"/>
        <v>72.179750000000013</v>
      </c>
    </row>
    <row r="183" spans="1:157" x14ac:dyDescent="0.3">
      <c r="A183" s="113">
        <f t="shared" si="264"/>
        <v>42278</v>
      </c>
      <c r="C183" s="47"/>
      <c r="E183" s="6"/>
      <c r="F183" s="6"/>
      <c r="G183" s="6"/>
      <c r="J183" s="34"/>
      <c r="O183" s="6"/>
      <c r="P183" s="6"/>
      <c r="Q183" s="6"/>
      <c r="S183" s="34"/>
      <c r="T183" s="34"/>
      <c r="U183" s="6"/>
      <c r="V183" s="6"/>
      <c r="W183" s="6"/>
      <c r="AE183" s="6"/>
      <c r="AF183" s="6"/>
      <c r="AG183" s="6"/>
      <c r="AI183" s="34"/>
      <c r="AJ183" s="34"/>
      <c r="AM183" s="6"/>
      <c r="AN183" s="6"/>
      <c r="AO183" s="6"/>
      <c r="AQ183" s="6"/>
      <c r="AR183" s="6"/>
      <c r="AS183" s="6"/>
      <c r="AT183" s="6"/>
      <c r="AU183" s="6"/>
      <c r="AV183" s="6"/>
      <c r="BK183" s="6"/>
      <c r="BM183" s="6"/>
      <c r="BN183" s="7"/>
      <c r="BO183" s="6"/>
      <c r="BR183" s="6"/>
      <c r="BS183" s="24">
        <f t="shared" si="208"/>
        <v>-2.5</v>
      </c>
      <c r="BT183" s="6"/>
      <c r="BU183" s="31">
        <f>VLOOKUP(A183,'[2]Price Curves'!$C$8:$IV$367,'[2]Price Curves'!$AW$1)</f>
        <v>0</v>
      </c>
      <c r="BV183" s="24"/>
      <c r="BW183" s="24"/>
      <c r="BX183" s="24"/>
      <c r="BY183" s="24"/>
      <c r="BZ183" s="24">
        <f>IF(Monomers_Data!F183=1,0.5*BY183+0.5*BX183,IF(Monomers_Data!F183=2,0.7*BY183+0.3*BX183,IF(Monomers_Data!F183=3,MAXA(MINA(BX183,BY183),BW183),IF(Monomers_Data!F183=4,0.7*BY183+0.3*BW183,IF(Monomers_Data!F183=5,0.5*BY183+0.5*BW183,"ERR")))))</f>
        <v>0</v>
      </c>
      <c r="CA183" s="24"/>
      <c r="CB183" s="76"/>
      <c r="CC183" s="24"/>
      <c r="CD183" s="12"/>
      <c r="CE183" s="14"/>
      <c r="CG183" s="5"/>
      <c r="CH183" s="6"/>
      <c r="CI183" s="6"/>
      <c r="CJ183" s="6"/>
      <c r="CK183" s="6"/>
      <c r="CO183" s="34"/>
      <c r="CP183" s="34"/>
      <c r="CZ183" s="5">
        <v>0</v>
      </c>
      <c r="DA183" s="6"/>
      <c r="DB183" s="26"/>
      <c r="DJ183" s="6"/>
      <c r="DK183" s="26"/>
      <c r="DQ183" s="6"/>
      <c r="DR183" s="26"/>
      <c r="DS183" s="24"/>
      <c r="DT183" s="6"/>
      <c r="DU183" s="6"/>
      <c r="EJ183" s="112">
        <f t="shared" si="303"/>
        <v>0</v>
      </c>
      <c r="EK183" s="112">
        <f t="shared" si="222"/>
        <v>5.22</v>
      </c>
      <c r="EL183" s="112">
        <f t="shared" si="298"/>
        <v>18.2</v>
      </c>
      <c r="EM183" s="112">
        <f t="shared" si="299"/>
        <v>11.4</v>
      </c>
      <c r="EN183" s="174">
        <f>IF(Monomers_Data!K183=1,0.5*EM183+0.5*EL183,IF(Monomers_Data!K183=2,0.7*EM183+0.3*EL183,IF(Monomers_Data!K183=3,MAXA(MINA(EL183,EM183),EK183),IF(Monomers_Data!K183=4,0.7*EM183+0.3*EK183,IF(Monomers_Data!K183=5,0.5*EM183+0.5*EK183,"ERR")))))</f>
        <v>11.4</v>
      </c>
      <c r="EP183" s="175">
        <f t="shared" si="305"/>
        <v>11.4</v>
      </c>
      <c r="EQ183" s="112">
        <f>VLOOKUP(A183,'[2]Price Curves'!$C$8:$BH$367,'[2]Price Curves'!$BH$1)</f>
        <v>0</v>
      </c>
      <c r="ER183" s="112">
        <f>VLOOKUP(A183,'[2]Price Curves'!$C$8:$BH$367,'[2]Price Curves'!$BA$1)</f>
        <v>0</v>
      </c>
      <c r="ES183" s="161">
        <f t="shared" si="300"/>
        <v>-2.5</v>
      </c>
      <c r="ET183" s="112">
        <f t="shared" si="260"/>
        <v>1.8888370826010545</v>
      </c>
      <c r="EU183" s="192">
        <f t="shared" si="304"/>
        <v>-0.30558145869947273</v>
      </c>
      <c r="EV183" s="112">
        <f t="shared" si="301"/>
        <v>-3</v>
      </c>
      <c r="EW183" s="112">
        <f>IF(Monomers_Data!U183=1,0.5*EU183+0.5*ET183,IF(Monomers_Data!U183=2,0.7*EU183+0.3*ET183,IF(Monomers_Data!U183=3,MAXA(MINA(ET183,EU183),ES183),IF(Monomers_Data!U183=4,0.7*EU183+0.3*ES183,IF(Monomers_Data!U183=5,0.5*EU183+0.5*ES183,"ERR")))))</f>
        <v>0.35274410369068543</v>
      </c>
      <c r="EX183" s="24">
        <f t="shared" si="265"/>
        <v>0.35274410369068543</v>
      </c>
      <c r="EY183" s="211">
        <f>VLOOKUP(A183,'[2]Price Curves'!$C$8:$BH$367,'[2]Price Curves'!$BE$1)</f>
        <v>4.9945000000000004</v>
      </c>
      <c r="EZ183" s="112">
        <f t="shared" si="228"/>
        <v>76.512550000000005</v>
      </c>
      <c r="FA183">
        <f t="shared" si="302"/>
        <v>72.442250000000001</v>
      </c>
    </row>
    <row r="184" spans="1:157" x14ac:dyDescent="0.3">
      <c r="A184" s="113">
        <f t="shared" si="264"/>
        <v>42309</v>
      </c>
      <c r="C184" s="47"/>
      <c r="E184" s="6"/>
      <c r="F184" s="6"/>
      <c r="G184" s="6"/>
      <c r="J184" s="34"/>
      <c r="O184" s="6"/>
      <c r="P184" s="6"/>
      <c r="Q184" s="6"/>
      <c r="S184" s="34"/>
      <c r="T184" s="34"/>
      <c r="U184" s="6"/>
      <c r="V184" s="6"/>
      <c r="W184" s="6"/>
      <c r="AE184" s="6"/>
      <c r="AF184" s="6"/>
      <c r="AG184" s="6"/>
      <c r="AI184" s="34"/>
      <c r="AJ184" s="34"/>
      <c r="AM184" s="6"/>
      <c r="AN184" s="6"/>
      <c r="AO184" s="6"/>
      <c r="AQ184" s="6"/>
      <c r="AR184" s="6"/>
      <c r="AS184" s="6"/>
      <c r="AT184" s="6"/>
      <c r="AU184" s="6"/>
      <c r="AV184" s="6"/>
      <c r="BK184" s="6"/>
      <c r="BM184" s="6"/>
      <c r="BN184" s="7"/>
      <c r="BO184" s="6"/>
      <c r="BR184" s="6"/>
      <c r="BS184" s="24">
        <f t="shared" si="208"/>
        <v>-2.5</v>
      </c>
      <c r="BT184" s="6"/>
      <c r="BU184" s="31">
        <f>VLOOKUP(A184,'[2]Price Curves'!$C$8:$IV$367,'[2]Price Curves'!$AW$1)</f>
        <v>0</v>
      </c>
      <c r="BV184" s="24"/>
      <c r="BW184" s="24"/>
      <c r="BX184" s="24"/>
      <c r="BY184" s="24"/>
      <c r="BZ184" s="24">
        <f>IF(Monomers_Data!F184=1,0.5*BY184+0.5*BX184,IF(Monomers_Data!F184=2,0.7*BY184+0.3*BX184,IF(Monomers_Data!F184=3,MAXA(MINA(BX184,BY184),BW184),IF(Monomers_Data!F184=4,0.7*BY184+0.3*BW184,IF(Monomers_Data!F184=5,0.5*BY184+0.5*BW184,"ERR")))))</f>
        <v>0</v>
      </c>
      <c r="CA184" s="24"/>
      <c r="CB184" s="76"/>
      <c r="CC184" s="24"/>
      <c r="CD184" s="12"/>
      <c r="CE184" s="14"/>
      <c r="CG184" s="5"/>
      <c r="CH184" s="6"/>
      <c r="CI184" s="6"/>
      <c r="CJ184" s="6"/>
      <c r="CK184" s="6"/>
      <c r="CO184" s="34"/>
      <c r="CP184" s="34"/>
      <c r="CZ184" s="5">
        <v>0</v>
      </c>
      <c r="DA184" s="6"/>
      <c r="DB184" s="26"/>
      <c r="DJ184" s="6"/>
      <c r="DK184" s="26"/>
      <c r="DQ184" s="6"/>
      <c r="DR184" s="26"/>
      <c r="DS184" s="24"/>
      <c r="DT184" s="6"/>
      <c r="DU184" s="6"/>
      <c r="EJ184" s="112">
        <f t="shared" si="303"/>
        <v>0</v>
      </c>
      <c r="EK184" s="112">
        <f t="shared" si="222"/>
        <v>5.22</v>
      </c>
      <c r="EL184" s="112">
        <f t="shared" si="298"/>
        <v>18.2</v>
      </c>
      <c r="EM184" s="112">
        <f t="shared" si="299"/>
        <v>11.4</v>
      </c>
      <c r="EN184" s="174">
        <f>IF(Monomers_Data!K184=1,0.5*EM184+0.5*EL184,IF(Monomers_Data!K184=2,0.7*EM184+0.3*EL184,IF(Monomers_Data!K184=3,MAXA(MINA(EL184,EM184),EK184),IF(Monomers_Data!K184=4,0.7*EM184+0.3*EK184,IF(Monomers_Data!K184=5,0.5*EM184+0.5*EK184,"ERR")))))</f>
        <v>11.4</v>
      </c>
      <c r="EP184" s="175">
        <f t="shared" si="305"/>
        <v>11.4</v>
      </c>
      <c r="EQ184" s="112">
        <f>VLOOKUP(A184,'[2]Price Curves'!$C$8:$BH$367,'[2]Price Curves'!$BH$1)</f>
        <v>0</v>
      </c>
      <c r="ER184" s="112">
        <f>VLOOKUP(A184,'[2]Price Curves'!$C$8:$BH$367,'[2]Price Curves'!$BA$1)</f>
        <v>0</v>
      </c>
      <c r="ES184" s="161">
        <f t="shared" si="300"/>
        <v>-2.5</v>
      </c>
      <c r="ET184" s="112">
        <f t="shared" si="260"/>
        <v>1.8888370826010545</v>
      </c>
      <c r="EU184" s="192">
        <f t="shared" si="304"/>
        <v>-0.30558145869947273</v>
      </c>
      <c r="EV184" s="112">
        <f t="shared" si="301"/>
        <v>-3</v>
      </c>
      <c r="EW184" s="112">
        <f>IF(Monomers_Data!U184=1,0.5*EU184+0.5*ET184,IF(Monomers_Data!U184=2,0.7*EU184+0.3*ET184,IF(Monomers_Data!U184=3,MAXA(MINA(ET184,EU184),ES184),IF(Monomers_Data!U184=4,0.7*EU184+0.3*ES184,IF(Monomers_Data!U184=5,0.5*EU184+0.5*ES184,"ERR")))))</f>
        <v>0.35274410369068543</v>
      </c>
      <c r="EX184" s="24">
        <f t="shared" si="265"/>
        <v>0.35274410369068543</v>
      </c>
      <c r="EY184" s="211">
        <f>VLOOKUP(A184,'[2]Price Curves'!$C$8:$BH$367,'[2]Price Curves'!$BE$1)</f>
        <v>5.1044999999999998</v>
      </c>
      <c r="EZ184" s="112">
        <f t="shared" si="228"/>
        <v>78.26155</v>
      </c>
      <c r="FA184">
        <f t="shared" si="302"/>
        <v>73.597249999999988</v>
      </c>
    </row>
    <row r="185" spans="1:157" x14ac:dyDescent="0.3">
      <c r="A185" s="113">
        <f t="shared" si="264"/>
        <v>42339</v>
      </c>
      <c r="C185" s="47"/>
      <c r="E185" s="6"/>
      <c r="F185" s="6"/>
      <c r="G185" s="6"/>
      <c r="J185" s="34"/>
      <c r="O185" s="6"/>
      <c r="P185" s="6"/>
      <c r="Q185" s="6"/>
      <c r="S185" s="34"/>
      <c r="T185" s="34"/>
      <c r="U185" s="6"/>
      <c r="V185" s="6"/>
      <c r="W185" s="6"/>
      <c r="AE185" s="6"/>
      <c r="AF185" s="6"/>
      <c r="AG185" s="6"/>
      <c r="AI185" s="34"/>
      <c r="AJ185" s="34"/>
      <c r="AM185" s="6"/>
      <c r="AN185" s="6"/>
      <c r="AO185" s="6"/>
      <c r="AQ185" s="6"/>
      <c r="AR185" s="6"/>
      <c r="AS185" s="6"/>
      <c r="AT185" s="6"/>
      <c r="AU185" s="6"/>
      <c r="AV185" s="6"/>
      <c r="BK185" s="6"/>
      <c r="BM185" s="6"/>
      <c r="BN185" s="7"/>
      <c r="BO185" s="6"/>
      <c r="BR185" s="6"/>
      <c r="BS185" s="24">
        <f t="shared" si="208"/>
        <v>-2.5</v>
      </c>
      <c r="BT185" s="6"/>
      <c r="BU185" s="31">
        <f>VLOOKUP(A185,'[2]Price Curves'!$C$8:$IV$367,'[2]Price Curves'!$AW$1)</f>
        <v>0</v>
      </c>
      <c r="BV185" s="24"/>
      <c r="BW185" s="24"/>
      <c r="BX185" s="24"/>
      <c r="BY185" s="24"/>
      <c r="BZ185" s="24">
        <f>IF(Monomers_Data!F185=1,0.5*BY185+0.5*BX185,IF(Monomers_Data!F185=2,0.7*BY185+0.3*BX185,IF(Monomers_Data!F185=3,MAXA(MINA(BX185,BY185),BW185),IF(Monomers_Data!F185=4,0.7*BY185+0.3*BW185,IF(Monomers_Data!F185=5,0.5*BY185+0.5*BW185,"ERR")))))</f>
        <v>0</v>
      </c>
      <c r="CA185" s="24"/>
      <c r="CB185" s="76"/>
      <c r="CC185" s="24"/>
      <c r="CD185" s="12"/>
      <c r="CE185" s="14"/>
      <c r="CG185" s="5"/>
      <c r="CH185" s="6"/>
      <c r="CI185" s="6"/>
      <c r="CJ185" s="6"/>
      <c r="CK185" s="6"/>
      <c r="CO185" s="34"/>
      <c r="CP185" s="34"/>
      <c r="CZ185" s="5">
        <v>0</v>
      </c>
      <c r="DA185" s="6"/>
      <c r="DB185" s="26"/>
      <c r="DJ185" s="6"/>
      <c r="DK185" s="26"/>
      <c r="DQ185" s="6"/>
      <c r="DR185" s="26"/>
      <c r="DS185" s="24"/>
      <c r="DT185" s="6"/>
      <c r="DU185" s="6"/>
      <c r="EJ185" s="112">
        <f t="shared" si="303"/>
        <v>0</v>
      </c>
      <c r="EK185" s="112">
        <f t="shared" si="222"/>
        <v>5.22</v>
      </c>
      <c r="EL185" s="112">
        <f t="shared" si="298"/>
        <v>18.2</v>
      </c>
      <c r="EM185" s="112">
        <f t="shared" si="299"/>
        <v>11.4</v>
      </c>
      <c r="EN185" s="174">
        <f>IF(Monomers_Data!K185=1,0.5*EM185+0.5*EL185,IF(Monomers_Data!K185=2,0.7*EM185+0.3*EL185,IF(Monomers_Data!K185=3,MAXA(MINA(EL185,EM185),EK185),IF(Monomers_Data!K185=4,0.7*EM185+0.3*EK185,IF(Monomers_Data!K185=5,0.5*EM185+0.5*EK185,"ERR")))))</f>
        <v>11.4</v>
      </c>
      <c r="EP185" s="175">
        <f t="shared" si="305"/>
        <v>11.4</v>
      </c>
      <c r="EQ185" s="112">
        <f>VLOOKUP(A185,'[2]Price Curves'!$C$8:$BH$367,'[2]Price Curves'!$BH$1)</f>
        <v>0</v>
      </c>
      <c r="ER185" s="112">
        <f>VLOOKUP(A185,'[2]Price Curves'!$C$8:$BH$367,'[2]Price Curves'!$BA$1)</f>
        <v>0</v>
      </c>
      <c r="ES185" s="161">
        <f t="shared" si="300"/>
        <v>-2.5</v>
      </c>
      <c r="ET185" s="112">
        <f t="shared" si="260"/>
        <v>1.8888370826010545</v>
      </c>
      <c r="EU185" s="192">
        <f t="shared" si="304"/>
        <v>-0.30558145869947273</v>
      </c>
      <c r="EV185" s="112">
        <f t="shared" si="301"/>
        <v>-3</v>
      </c>
      <c r="EW185" s="112">
        <f>IF(Monomers_Data!U185=1,0.5*EU185+0.5*ET185,IF(Monomers_Data!U185=2,0.7*EU185+0.3*ET185,IF(Monomers_Data!U185=3,MAXA(MINA(ET185,EU185),ES185),IF(Monomers_Data!U185=4,0.7*EU185+0.3*ES185,IF(Monomers_Data!U185=5,0.5*EU185+0.5*ES185,"ERR")))))</f>
        <v>0.35274410369068543</v>
      </c>
      <c r="EX185" s="24">
        <f t="shared" si="265"/>
        <v>0.35274410369068543</v>
      </c>
      <c r="EY185" s="211">
        <f>VLOOKUP(A185,'[2]Price Curves'!$C$8:$BH$367,'[2]Price Curves'!$BE$1)</f>
        <v>5.2244999999999999</v>
      </c>
      <c r="EZ185" s="112">
        <f t="shared" si="228"/>
        <v>80.169550000000001</v>
      </c>
      <c r="FA185">
        <f t="shared" si="302"/>
        <v>74.857250000000008</v>
      </c>
    </row>
    <row r="186" spans="1:157" x14ac:dyDescent="0.3">
      <c r="A186" s="113">
        <f t="shared" si="264"/>
        <v>42370</v>
      </c>
      <c r="C186" s="47"/>
      <c r="E186" s="6"/>
      <c r="F186" s="6"/>
      <c r="G186" s="6"/>
      <c r="J186" s="34"/>
      <c r="O186" s="6"/>
      <c r="P186" s="6"/>
      <c r="Q186" s="6"/>
      <c r="S186" s="34"/>
      <c r="T186" s="34"/>
      <c r="U186" s="6"/>
      <c r="V186" s="6"/>
      <c r="W186" s="6"/>
      <c r="AE186" s="6"/>
      <c r="AF186" s="6"/>
      <c r="AG186" s="6"/>
      <c r="AI186" s="34"/>
      <c r="AJ186" s="34"/>
      <c r="AM186" s="6"/>
      <c r="AN186" s="6"/>
      <c r="AO186" s="6"/>
      <c r="AQ186" s="6"/>
      <c r="AR186" s="6"/>
      <c r="AS186" s="6"/>
      <c r="AT186" s="6"/>
      <c r="AU186" s="6"/>
      <c r="AV186" s="6"/>
      <c r="BK186" s="6"/>
      <c r="BM186" s="6"/>
      <c r="BN186" s="7"/>
      <c r="BO186" s="6"/>
      <c r="BR186" s="6"/>
      <c r="BS186" s="24">
        <f t="shared" si="208"/>
        <v>-2.5</v>
      </c>
      <c r="BT186" s="6"/>
      <c r="BU186" s="31">
        <f>VLOOKUP(A186,'[2]Price Curves'!$C$8:$IV$367,'[2]Price Curves'!$AW$1)</f>
        <v>0</v>
      </c>
      <c r="BV186" s="24"/>
      <c r="BW186" s="24"/>
      <c r="BX186" s="24"/>
      <c r="BY186" s="24"/>
      <c r="BZ186" s="24">
        <f>IF(Monomers_Data!F186=1,0.5*BY186+0.5*BX186,IF(Monomers_Data!F186=2,0.7*BY186+0.3*BX186,IF(Monomers_Data!F186=3,MAXA(MINA(BX186,BY186),BW186),IF(Monomers_Data!F186=4,0.7*BY186+0.3*BW186,IF(Monomers_Data!F186=5,0.5*BY186+0.5*BW186,"ERR")))))</f>
        <v>0</v>
      </c>
      <c r="CA186" s="24"/>
      <c r="CB186" s="76"/>
      <c r="CC186" s="24"/>
      <c r="CD186" s="12"/>
      <c r="CE186" s="14"/>
      <c r="CG186" s="5"/>
      <c r="CH186" s="6"/>
      <c r="CI186" s="6"/>
      <c r="CJ186" s="6"/>
      <c r="CK186" s="6"/>
      <c r="CO186" s="34"/>
      <c r="CP186" s="34"/>
      <c r="CZ186" s="5">
        <v>0</v>
      </c>
      <c r="DA186" s="6"/>
      <c r="DB186" s="26"/>
      <c r="DJ186" s="6"/>
      <c r="DK186" s="26"/>
      <c r="DQ186" s="6"/>
      <c r="DR186" s="26"/>
      <c r="DS186" s="24"/>
      <c r="DT186" s="6"/>
      <c r="DU186" s="6"/>
      <c r="EJ186" s="112">
        <f t="shared" si="303"/>
        <v>0</v>
      </c>
      <c r="EK186" s="112">
        <f t="shared" si="222"/>
        <v>5.22</v>
      </c>
      <c r="EL186" s="112">
        <f t="shared" si="298"/>
        <v>18.2</v>
      </c>
      <c r="EM186" s="112">
        <f t="shared" si="299"/>
        <v>11.4</v>
      </c>
      <c r="EN186" s="174">
        <f>IF(Monomers_Data!K186=1,0.5*EM186+0.5*EL186,IF(Monomers_Data!K186=2,0.7*EM186+0.3*EL186,IF(Monomers_Data!K186=3,MAXA(MINA(EL186,EM186),EK186),IF(Monomers_Data!K186=4,0.7*EM186+0.3*EK186,IF(Monomers_Data!K186=5,0.5*EM186+0.5*EK186,"ERR")))))</f>
        <v>11.4</v>
      </c>
      <c r="EP186" s="175">
        <f t="shared" si="305"/>
        <v>11.4</v>
      </c>
      <c r="EQ186" s="112">
        <f>VLOOKUP(A186,'[2]Price Curves'!$C$8:$BH$367,'[2]Price Curves'!$BH$1)</f>
        <v>0</v>
      </c>
      <c r="ER186" s="112">
        <f>VLOOKUP(A186,'[2]Price Curves'!$C$8:$BH$367,'[2]Price Curves'!$BA$1)</f>
        <v>0</v>
      </c>
      <c r="ES186" s="161">
        <f t="shared" si="300"/>
        <v>-2.5</v>
      </c>
      <c r="ET186" s="112">
        <f t="shared" si="260"/>
        <v>1.8888370826010545</v>
      </c>
      <c r="EU186" s="192">
        <f t="shared" si="304"/>
        <v>-0.30558145869947273</v>
      </c>
      <c r="EV186" s="112">
        <f t="shared" si="301"/>
        <v>-3</v>
      </c>
      <c r="EW186" s="112">
        <f>IF(Monomers_Data!U186=1,0.5*EU186+0.5*ET186,IF(Monomers_Data!U186=2,0.7*EU186+0.3*ET186,IF(Monomers_Data!U186=3,MAXA(MINA(ET186,EU186),ES186),IF(Monomers_Data!U186=4,0.7*EU186+0.3*ES186,IF(Monomers_Data!U186=5,0.5*EU186+0.5*ES186,"ERR")))))</f>
        <v>0.35274410369068543</v>
      </c>
      <c r="EX186" s="24">
        <f t="shared" si="265"/>
        <v>0.35274410369068543</v>
      </c>
      <c r="EY186" s="211">
        <f>VLOOKUP(A186,'[2]Price Curves'!$C$8:$BH$367,'[2]Price Curves'!$BE$1)</f>
        <v>5.3245000000000005</v>
      </c>
      <c r="EZ186" s="112">
        <f t="shared" si="228"/>
        <v>81.759550000000004</v>
      </c>
      <c r="FA186">
        <f t="shared" si="302"/>
        <v>75.907250000000005</v>
      </c>
    </row>
    <row r="187" spans="1:157" x14ac:dyDescent="0.3">
      <c r="A187" s="113">
        <f t="shared" si="264"/>
        <v>42401</v>
      </c>
      <c r="C187" s="47"/>
      <c r="E187" s="6"/>
      <c r="F187" s="6"/>
      <c r="G187" s="6"/>
      <c r="J187" s="34"/>
      <c r="O187" s="6"/>
      <c r="P187" s="6"/>
      <c r="Q187" s="6"/>
      <c r="S187" s="34"/>
      <c r="T187" s="34"/>
      <c r="U187" s="6"/>
      <c r="V187" s="6"/>
      <c r="W187" s="6"/>
      <c r="AE187" s="6"/>
      <c r="AF187" s="6"/>
      <c r="AG187" s="6"/>
      <c r="AI187" s="34"/>
      <c r="AJ187" s="34"/>
      <c r="AM187" s="6"/>
      <c r="AN187" s="6"/>
      <c r="AO187" s="6"/>
      <c r="AQ187" s="6"/>
      <c r="AR187" s="6"/>
      <c r="AS187" s="6"/>
      <c r="AT187" s="6"/>
      <c r="AU187" s="6"/>
      <c r="AV187" s="6"/>
      <c r="BK187" s="6"/>
      <c r="BM187" s="6"/>
      <c r="BN187" s="7"/>
      <c r="BO187" s="6"/>
      <c r="BR187" s="6"/>
      <c r="BS187" s="24">
        <f t="shared" si="208"/>
        <v>-2.5</v>
      </c>
      <c r="BT187" s="6"/>
      <c r="BU187" s="31">
        <f>VLOOKUP(A187,'[2]Price Curves'!$C$8:$IV$367,'[2]Price Curves'!$AW$1)</f>
        <v>0</v>
      </c>
      <c r="BV187" s="24"/>
      <c r="BW187" s="24"/>
      <c r="BX187" s="24"/>
      <c r="BY187" s="24"/>
      <c r="BZ187" s="24">
        <f>IF(Monomers_Data!F187=1,0.5*BY187+0.5*BX187,IF(Monomers_Data!F187=2,0.7*BY187+0.3*BX187,IF(Monomers_Data!F187=3,MAXA(MINA(BX187,BY187),BW187),IF(Monomers_Data!F187=4,0.7*BY187+0.3*BW187,IF(Monomers_Data!F187=5,0.5*BY187+0.5*BW187,"ERR")))))</f>
        <v>0</v>
      </c>
      <c r="CA187" s="24"/>
      <c r="CB187" s="76"/>
      <c r="CC187" s="24"/>
      <c r="CD187" s="12"/>
      <c r="CE187" s="14"/>
      <c r="CG187" s="5"/>
      <c r="CH187" s="6"/>
      <c r="CI187" s="6"/>
      <c r="CJ187" s="6"/>
      <c r="CK187" s="6"/>
      <c r="CO187" s="34"/>
      <c r="CP187" s="34"/>
      <c r="CZ187" s="5">
        <v>0</v>
      </c>
      <c r="DA187" s="6"/>
      <c r="DB187" s="26"/>
      <c r="DJ187" s="6"/>
      <c r="DK187" s="26"/>
      <c r="DQ187" s="6"/>
      <c r="DR187" s="26"/>
      <c r="DS187" s="24"/>
      <c r="DT187" s="6"/>
      <c r="DU187" s="6"/>
      <c r="EJ187" s="112">
        <f t="shared" si="303"/>
        <v>0</v>
      </c>
      <c r="EK187" s="112">
        <f t="shared" si="222"/>
        <v>5.22</v>
      </c>
      <c r="EL187" s="112">
        <f t="shared" si="298"/>
        <v>18.2</v>
      </c>
      <c r="EM187" s="112">
        <f t="shared" si="299"/>
        <v>11.4</v>
      </c>
      <c r="EN187" s="174">
        <f>IF(Monomers_Data!K187=1,0.5*EM187+0.5*EL187,IF(Monomers_Data!K187=2,0.7*EM187+0.3*EL187,IF(Monomers_Data!K187=3,MAXA(MINA(EL187,EM187),EK187),IF(Monomers_Data!K187=4,0.7*EM187+0.3*EK187,IF(Monomers_Data!K187=5,0.5*EM187+0.5*EK187,"ERR")))))</f>
        <v>11.4</v>
      </c>
      <c r="EP187" s="175">
        <f t="shared" si="305"/>
        <v>11.4</v>
      </c>
      <c r="EQ187" s="112">
        <f>VLOOKUP(A187,'[2]Price Curves'!$C$8:$BH$367,'[2]Price Curves'!$BH$1)</f>
        <v>0</v>
      </c>
      <c r="ER187" s="112">
        <f>VLOOKUP(A187,'[2]Price Curves'!$C$8:$BH$367,'[2]Price Curves'!$BA$1)</f>
        <v>0</v>
      </c>
      <c r="ES187" s="161">
        <f t="shared" si="300"/>
        <v>-2.5</v>
      </c>
      <c r="ET187" s="112">
        <f t="shared" si="260"/>
        <v>1.8888370826010545</v>
      </c>
      <c r="EU187" s="192">
        <f t="shared" si="304"/>
        <v>-0.30558145869947273</v>
      </c>
      <c r="EV187" s="112">
        <f t="shared" si="301"/>
        <v>-3</v>
      </c>
      <c r="EW187" s="112">
        <f>IF(Monomers_Data!U187=1,0.5*EU187+0.5*ET187,IF(Monomers_Data!U187=2,0.7*EU187+0.3*ET187,IF(Monomers_Data!U187=3,MAXA(MINA(ET187,EU187),ES187),IF(Monomers_Data!U187=4,0.7*EU187+0.3*ES187,IF(Monomers_Data!U187=5,0.5*EU187+0.5*ES187,"ERR")))))</f>
        <v>0.35274410369068543</v>
      </c>
      <c r="EX187" s="24">
        <f t="shared" si="265"/>
        <v>0.35274410369068543</v>
      </c>
      <c r="EY187" s="211">
        <f>VLOOKUP(A187,'[2]Price Curves'!$C$8:$BH$367,'[2]Price Curves'!$BE$1)</f>
        <v>5.2045000000000003</v>
      </c>
      <c r="EZ187" s="112">
        <f t="shared" si="228"/>
        <v>79.851550000000003</v>
      </c>
      <c r="FA187">
        <f t="shared" si="302"/>
        <v>74.647250000000014</v>
      </c>
    </row>
    <row r="188" spans="1:157" x14ac:dyDescent="0.3">
      <c r="A188" s="113">
        <f t="shared" si="264"/>
        <v>42430</v>
      </c>
      <c r="C188" s="47"/>
      <c r="E188" s="6"/>
      <c r="F188" s="6"/>
      <c r="G188" s="6"/>
      <c r="J188" s="34"/>
      <c r="O188" s="6"/>
      <c r="P188" s="6"/>
      <c r="Q188" s="6"/>
      <c r="S188" s="34"/>
      <c r="T188" s="34"/>
      <c r="U188" s="6"/>
      <c r="V188" s="6"/>
      <c r="W188" s="6"/>
      <c r="AE188" s="6"/>
      <c r="AF188" s="6"/>
      <c r="AG188" s="6"/>
      <c r="AI188" s="34"/>
      <c r="AJ188" s="34"/>
      <c r="AM188" s="6"/>
      <c r="AN188" s="6"/>
      <c r="AO188" s="6"/>
      <c r="AQ188" s="6"/>
      <c r="AR188" s="6"/>
      <c r="AS188" s="6"/>
      <c r="AT188" s="6"/>
      <c r="AU188" s="6"/>
      <c r="AV188" s="6"/>
      <c r="BK188" s="6"/>
      <c r="BM188" s="6"/>
      <c r="BN188" s="7"/>
      <c r="BO188" s="6"/>
      <c r="BR188" s="6"/>
      <c r="BS188" s="24">
        <f t="shared" si="208"/>
        <v>-2.5</v>
      </c>
      <c r="BT188" s="6"/>
      <c r="BU188" s="31">
        <f>VLOOKUP(A188,'[2]Price Curves'!$C$8:$IV$367,'[2]Price Curves'!$AW$1)</f>
        <v>0</v>
      </c>
      <c r="BV188" s="24"/>
      <c r="BW188" s="24"/>
      <c r="BX188" s="24"/>
      <c r="BY188" s="24"/>
      <c r="BZ188" s="24">
        <f>IF(Monomers_Data!F188=1,0.5*BY188+0.5*BX188,IF(Monomers_Data!F188=2,0.7*BY188+0.3*BX188,IF(Monomers_Data!F188=3,MAXA(MINA(BX188,BY188),BW188),IF(Monomers_Data!F188=4,0.7*BY188+0.3*BW188,IF(Monomers_Data!F188=5,0.5*BY188+0.5*BW188,"ERR")))))</f>
        <v>0</v>
      </c>
      <c r="CA188" s="24"/>
      <c r="CB188" s="76"/>
      <c r="CC188" s="24"/>
      <c r="CD188" s="12"/>
      <c r="CE188" s="14"/>
      <c r="CG188" s="5"/>
      <c r="CH188" s="6"/>
      <c r="CI188" s="6"/>
      <c r="CJ188" s="6"/>
      <c r="CK188" s="6"/>
      <c r="CO188" s="34"/>
      <c r="CP188" s="34"/>
      <c r="CZ188" s="5">
        <v>0</v>
      </c>
      <c r="DA188" s="6"/>
      <c r="DB188" s="26"/>
      <c r="DJ188" s="6"/>
      <c r="DK188" s="26"/>
      <c r="DQ188" s="6"/>
      <c r="DR188" s="26"/>
      <c r="DS188" s="24"/>
      <c r="DT188" s="6"/>
      <c r="DU188" s="6"/>
      <c r="EJ188" s="112">
        <f t="shared" si="303"/>
        <v>0</v>
      </c>
      <c r="EK188" s="112">
        <f t="shared" si="222"/>
        <v>5.22</v>
      </c>
      <c r="EL188" s="112">
        <f t="shared" si="298"/>
        <v>18.2</v>
      </c>
      <c r="EM188" s="112">
        <f t="shared" si="299"/>
        <v>11.4</v>
      </c>
      <c r="EN188" s="174">
        <f>IF(Monomers_Data!K188=1,0.5*EM188+0.5*EL188,IF(Monomers_Data!K188=2,0.7*EM188+0.3*EL188,IF(Monomers_Data!K188=3,MAXA(MINA(EL188,EM188),EK188),IF(Monomers_Data!K188=4,0.7*EM188+0.3*EK188,IF(Monomers_Data!K188=5,0.5*EM188+0.5*EK188,"ERR")))))</f>
        <v>11.4</v>
      </c>
      <c r="EP188" s="175">
        <f t="shared" si="305"/>
        <v>11.4</v>
      </c>
      <c r="EQ188" s="112">
        <f>VLOOKUP(A188,'[2]Price Curves'!$C$8:$BH$367,'[2]Price Curves'!$BH$1)</f>
        <v>0</v>
      </c>
      <c r="ER188" s="112">
        <f>VLOOKUP(A188,'[2]Price Curves'!$C$8:$BH$367,'[2]Price Curves'!$BA$1)</f>
        <v>0</v>
      </c>
      <c r="ES188" s="161">
        <f t="shared" si="300"/>
        <v>-2.5</v>
      </c>
      <c r="ET188" s="112">
        <f t="shared" si="260"/>
        <v>1.8888370826010545</v>
      </c>
      <c r="EU188" s="192">
        <f t="shared" si="304"/>
        <v>-0.30558145869947273</v>
      </c>
      <c r="EV188" s="112">
        <f t="shared" si="301"/>
        <v>-3</v>
      </c>
      <c r="EW188" s="112">
        <f>IF(Monomers_Data!U188=1,0.5*EU188+0.5*ET188,IF(Monomers_Data!U188=2,0.7*EU188+0.3*ET188,IF(Monomers_Data!U188=3,MAXA(MINA(ET188,EU188),ES188),IF(Monomers_Data!U188=4,0.7*EU188+0.3*ES188,IF(Monomers_Data!U188=5,0.5*EU188+0.5*ES188,"ERR")))))</f>
        <v>0.35274410369068543</v>
      </c>
      <c r="EX188" s="24">
        <f t="shared" si="265"/>
        <v>0.35274410369068543</v>
      </c>
      <c r="EY188" s="211">
        <f>VLOOKUP(A188,'[2]Price Curves'!$C$8:$BH$367,'[2]Price Curves'!$BE$1)</f>
        <v>5.0645000000000007</v>
      </c>
      <c r="EZ188" s="112">
        <f t="shared" si="228"/>
        <v>77.625550000000004</v>
      </c>
      <c r="FA188">
        <f t="shared" si="302"/>
        <v>73.177250000000015</v>
      </c>
    </row>
    <row r="189" spans="1:157" x14ac:dyDescent="0.3">
      <c r="A189" s="113">
        <f t="shared" si="264"/>
        <v>42461</v>
      </c>
      <c r="C189" s="47"/>
      <c r="E189" s="6"/>
      <c r="F189" s="6"/>
      <c r="G189" s="6"/>
      <c r="J189" s="34"/>
      <c r="O189" s="6"/>
      <c r="P189" s="6"/>
      <c r="Q189" s="6"/>
      <c r="S189" s="34"/>
      <c r="T189" s="34"/>
      <c r="U189" s="6"/>
      <c r="V189" s="6"/>
      <c r="W189" s="6"/>
      <c r="AE189" s="6"/>
      <c r="AF189" s="6"/>
      <c r="AG189" s="6"/>
      <c r="AI189" s="34"/>
      <c r="AJ189" s="34"/>
      <c r="AM189" s="6"/>
      <c r="AN189" s="6"/>
      <c r="AO189" s="6"/>
      <c r="AQ189" s="6"/>
      <c r="AR189" s="6"/>
      <c r="AS189" s="6"/>
      <c r="AT189" s="6"/>
      <c r="AU189" s="6"/>
      <c r="AV189" s="6"/>
      <c r="BK189" s="6"/>
      <c r="BM189" s="6"/>
      <c r="BN189" s="7"/>
      <c r="BO189" s="6"/>
      <c r="BR189" s="6"/>
      <c r="BS189" s="24">
        <f t="shared" si="208"/>
        <v>-2.5</v>
      </c>
      <c r="BT189" s="6"/>
      <c r="BU189" s="31">
        <f>VLOOKUP(A189,'[2]Price Curves'!$C$8:$IV$367,'[2]Price Curves'!$AW$1)</f>
        <v>0</v>
      </c>
      <c r="BV189" s="24"/>
      <c r="BW189" s="24"/>
      <c r="BX189" s="24"/>
      <c r="BY189" s="24"/>
      <c r="BZ189" s="24">
        <f>IF(Monomers_Data!F189=1,0.5*BY189+0.5*BX189,IF(Monomers_Data!F189=2,0.7*BY189+0.3*BX189,IF(Monomers_Data!F189=3,MAXA(MINA(BX189,BY189),BW189),IF(Monomers_Data!F189=4,0.7*BY189+0.3*BW189,IF(Monomers_Data!F189=5,0.5*BY189+0.5*BW189,"ERR")))))</f>
        <v>0</v>
      </c>
      <c r="CA189" s="24"/>
      <c r="CB189" s="76"/>
      <c r="CC189" s="24"/>
      <c r="CD189" s="12"/>
      <c r="CE189" s="14"/>
      <c r="CG189" s="5"/>
      <c r="CH189" s="6"/>
      <c r="CI189" s="6"/>
      <c r="CJ189" s="6"/>
      <c r="CK189" s="6"/>
      <c r="CO189" s="34"/>
      <c r="CP189" s="34"/>
      <c r="CZ189" s="5">
        <v>0</v>
      </c>
      <c r="DA189" s="6"/>
      <c r="DB189" s="26"/>
      <c r="DJ189" s="6"/>
      <c r="DK189" s="26"/>
      <c r="DQ189" s="6"/>
      <c r="DR189" s="26"/>
      <c r="DS189" s="24"/>
      <c r="DT189" s="6"/>
      <c r="DU189" s="6"/>
      <c r="EJ189" s="112">
        <f t="shared" si="303"/>
        <v>0</v>
      </c>
      <c r="EK189" s="112">
        <f t="shared" si="222"/>
        <v>5.22</v>
      </c>
      <c r="EL189" s="112">
        <f t="shared" si="298"/>
        <v>18.2</v>
      </c>
      <c r="EM189" s="112">
        <f t="shared" si="299"/>
        <v>11.4</v>
      </c>
      <c r="EN189" s="174">
        <f>IF(Monomers_Data!K189=1,0.5*EM189+0.5*EL189,IF(Monomers_Data!K189=2,0.7*EM189+0.3*EL189,IF(Monomers_Data!K189=3,MAXA(MINA(EL189,EM189),EK189),IF(Monomers_Data!K189=4,0.7*EM189+0.3*EK189,IF(Monomers_Data!K189=5,0.5*EM189+0.5*EK189,"ERR")))))</f>
        <v>11.4</v>
      </c>
      <c r="EP189" s="175">
        <f t="shared" si="305"/>
        <v>11.4</v>
      </c>
      <c r="EQ189" s="112">
        <f>VLOOKUP(A189,'[2]Price Curves'!$C$8:$BH$367,'[2]Price Curves'!$BH$1)</f>
        <v>0</v>
      </c>
      <c r="ER189" s="112">
        <f>VLOOKUP(A189,'[2]Price Curves'!$C$8:$BH$367,'[2]Price Curves'!$BA$1)</f>
        <v>0</v>
      </c>
      <c r="ES189" s="161">
        <f t="shared" si="300"/>
        <v>-2.5</v>
      </c>
      <c r="ET189" s="112">
        <f t="shared" si="260"/>
        <v>1.8888370826010545</v>
      </c>
      <c r="EU189" s="192">
        <f t="shared" si="304"/>
        <v>-0.30558145869947273</v>
      </c>
      <c r="EV189" s="112">
        <f t="shared" si="301"/>
        <v>-3</v>
      </c>
      <c r="EW189" s="112">
        <f>IF(Monomers_Data!U189=1,0.5*EU189+0.5*ET189,IF(Monomers_Data!U189=2,0.7*EU189+0.3*ET189,IF(Monomers_Data!U189=3,MAXA(MINA(ET189,EU189),ES189),IF(Monomers_Data!U189=4,0.7*EU189+0.3*ES189,IF(Monomers_Data!U189=5,0.5*EU189+0.5*ES189,"ERR")))))</f>
        <v>0.35274410369068543</v>
      </c>
      <c r="EX189" s="24">
        <f t="shared" si="265"/>
        <v>0.35274410369068543</v>
      </c>
      <c r="EY189" s="211">
        <f>VLOOKUP(A189,'[2]Price Curves'!$C$8:$BH$367,'[2]Price Curves'!$BE$1)</f>
        <v>4.9225000000000003</v>
      </c>
      <c r="EZ189" s="112">
        <f t="shared" si="228"/>
        <v>75.367750000000001</v>
      </c>
      <c r="FA189">
        <f t="shared" si="302"/>
        <v>71.686250000000001</v>
      </c>
    </row>
    <row r="190" spans="1:157" x14ac:dyDescent="0.3">
      <c r="A190" s="113">
        <f t="shared" si="264"/>
        <v>42491</v>
      </c>
      <c r="C190" s="47"/>
      <c r="E190" s="6"/>
      <c r="F190" s="6"/>
      <c r="G190" s="6"/>
      <c r="J190" s="34"/>
      <c r="O190" s="6"/>
      <c r="P190" s="6"/>
      <c r="Q190" s="6"/>
      <c r="S190" s="34"/>
      <c r="T190" s="34"/>
      <c r="U190" s="6"/>
      <c r="V190" s="6"/>
      <c r="W190" s="6"/>
      <c r="AE190" s="6"/>
      <c r="AF190" s="6"/>
      <c r="AG190" s="6"/>
      <c r="AI190" s="34"/>
      <c r="AJ190" s="34"/>
      <c r="AM190" s="6"/>
      <c r="AN190" s="6"/>
      <c r="AO190" s="6"/>
      <c r="AQ190" s="6"/>
      <c r="AR190" s="6"/>
      <c r="AS190" s="6"/>
      <c r="AT190" s="6"/>
      <c r="AU190" s="6"/>
      <c r="AV190" s="6"/>
      <c r="BK190" s="6"/>
      <c r="BM190" s="6"/>
      <c r="BN190" s="7"/>
      <c r="BO190" s="6"/>
      <c r="BR190" s="6"/>
      <c r="BS190" s="24">
        <f t="shared" si="208"/>
        <v>-2.5</v>
      </c>
      <c r="BT190" s="6"/>
      <c r="BU190" s="31">
        <f>VLOOKUP(A190,'[2]Price Curves'!$C$8:$IV$367,'[2]Price Curves'!$AW$1)</f>
        <v>0</v>
      </c>
      <c r="BV190" s="24"/>
      <c r="BW190" s="24"/>
      <c r="BX190" s="24"/>
      <c r="BY190" s="24"/>
      <c r="BZ190" s="24">
        <f>IF(Monomers_Data!F190=1,0.5*BY190+0.5*BX190,IF(Monomers_Data!F190=2,0.7*BY190+0.3*BX190,IF(Monomers_Data!F190=3,MAXA(MINA(BX190,BY190),BW190),IF(Monomers_Data!F190=4,0.7*BY190+0.3*BW190,IF(Monomers_Data!F190=5,0.5*BY190+0.5*BW190,"ERR")))))</f>
        <v>0</v>
      </c>
      <c r="CA190" s="24"/>
      <c r="CB190" s="76"/>
      <c r="CC190" s="24"/>
      <c r="CD190" s="12"/>
      <c r="CE190" s="14"/>
      <c r="CG190" s="5"/>
      <c r="CH190" s="6"/>
      <c r="CI190" s="6"/>
      <c r="CJ190" s="6"/>
      <c r="CK190" s="6"/>
      <c r="CO190" s="34"/>
      <c r="CP190" s="34"/>
      <c r="CZ190" s="5">
        <v>0</v>
      </c>
      <c r="DA190" s="6"/>
      <c r="DB190" s="26"/>
      <c r="DJ190" s="6"/>
      <c r="DK190" s="26"/>
      <c r="DQ190" s="6"/>
      <c r="DR190" s="26"/>
      <c r="DS190" s="24"/>
      <c r="DT190" s="6"/>
      <c r="DU190" s="6"/>
      <c r="EJ190" s="112">
        <f t="shared" si="303"/>
        <v>0</v>
      </c>
      <c r="EK190" s="112">
        <f t="shared" si="222"/>
        <v>5.22</v>
      </c>
      <c r="EL190" s="112">
        <f t="shared" si="298"/>
        <v>18.2</v>
      </c>
      <c r="EM190" s="112">
        <f t="shared" si="299"/>
        <v>11.4</v>
      </c>
      <c r="EN190" s="174">
        <f>IF(Monomers_Data!K190=1,0.5*EM190+0.5*EL190,IF(Monomers_Data!K190=2,0.7*EM190+0.3*EL190,IF(Monomers_Data!K190=3,MAXA(MINA(EL190,EM190),EK190),IF(Monomers_Data!K190=4,0.7*EM190+0.3*EK190,IF(Monomers_Data!K190=5,0.5*EM190+0.5*EK190,"ERR")))))</f>
        <v>11.4</v>
      </c>
      <c r="EP190" s="175">
        <f t="shared" si="305"/>
        <v>11.4</v>
      </c>
      <c r="EQ190" s="112">
        <f>VLOOKUP(A190,'[2]Price Curves'!$C$8:$BH$367,'[2]Price Curves'!$BH$1)</f>
        <v>0</v>
      </c>
      <c r="ER190" s="112">
        <f>VLOOKUP(A190,'[2]Price Curves'!$C$8:$BH$367,'[2]Price Curves'!$BA$1)</f>
        <v>0</v>
      </c>
      <c r="ES190" s="161">
        <f t="shared" si="300"/>
        <v>-2.5</v>
      </c>
      <c r="ET190" s="112">
        <f t="shared" si="260"/>
        <v>1.8888370826010545</v>
      </c>
      <c r="EU190" s="192">
        <f t="shared" si="304"/>
        <v>-0.30558145869947273</v>
      </c>
      <c r="EV190" s="112">
        <f t="shared" si="301"/>
        <v>-3</v>
      </c>
      <c r="EW190" s="112">
        <f>IF(Monomers_Data!U190=1,0.5*EU190+0.5*ET190,IF(Monomers_Data!U190=2,0.7*EU190+0.3*ET190,IF(Monomers_Data!U190=3,MAXA(MINA(ET190,EU190),ES190),IF(Monomers_Data!U190=4,0.7*EU190+0.3*ES190,IF(Monomers_Data!U190=5,0.5*EU190+0.5*ES190,"ERR")))))</f>
        <v>0.35274410369068543</v>
      </c>
      <c r="EX190" s="24">
        <f t="shared" si="265"/>
        <v>0.35274410369068543</v>
      </c>
      <c r="EY190" s="211">
        <f>VLOOKUP(A190,'[2]Price Curves'!$C$8:$BH$367,'[2]Price Curves'!$BE$1)</f>
        <v>4.9565000000000001</v>
      </c>
      <c r="EZ190" s="112">
        <f t="shared" si="228"/>
        <v>75.908349999999999</v>
      </c>
      <c r="FA190">
        <f t="shared" si="302"/>
        <v>72.04325</v>
      </c>
    </row>
    <row r="191" spans="1:157" x14ac:dyDescent="0.3">
      <c r="A191" s="113">
        <f t="shared" si="264"/>
        <v>42522</v>
      </c>
      <c r="C191" s="47"/>
      <c r="E191" s="6"/>
      <c r="F191" s="6"/>
      <c r="G191" s="6"/>
      <c r="J191" s="34"/>
      <c r="O191" s="6"/>
      <c r="P191" s="6"/>
      <c r="Q191" s="6"/>
      <c r="S191" s="34"/>
      <c r="T191" s="34"/>
      <c r="U191" s="6"/>
      <c r="V191" s="6"/>
      <c r="W191" s="6"/>
      <c r="AE191" s="6"/>
      <c r="AF191" s="6"/>
      <c r="AG191" s="6"/>
      <c r="AI191" s="34"/>
      <c r="AJ191" s="34"/>
      <c r="AM191" s="6"/>
      <c r="AN191" s="6"/>
      <c r="AO191" s="6"/>
      <c r="AQ191" s="6"/>
      <c r="AR191" s="6"/>
      <c r="AS191" s="6"/>
      <c r="AT191" s="6"/>
      <c r="AU191" s="6"/>
      <c r="AV191" s="6"/>
      <c r="BK191" s="6"/>
      <c r="BM191" s="6"/>
      <c r="BN191" s="7"/>
      <c r="BO191" s="6"/>
      <c r="BR191" s="6"/>
      <c r="BS191" s="24">
        <f t="shared" si="208"/>
        <v>-2.5</v>
      </c>
      <c r="BT191" s="6"/>
      <c r="BU191" s="31">
        <f>VLOOKUP(A191,'[2]Price Curves'!$C$8:$IV$367,'[2]Price Curves'!$AW$1)</f>
        <v>0</v>
      </c>
      <c r="BV191" s="24"/>
      <c r="BW191" s="24"/>
      <c r="BX191" s="24"/>
      <c r="BY191" s="24"/>
      <c r="BZ191" s="24">
        <f>IF(Monomers_Data!F191=1,0.5*BY191+0.5*BX191,IF(Monomers_Data!F191=2,0.7*BY191+0.3*BX191,IF(Monomers_Data!F191=3,MAXA(MINA(BX191,BY191),BW191),IF(Monomers_Data!F191=4,0.7*BY191+0.3*BW191,IF(Monomers_Data!F191=5,0.5*BY191+0.5*BW191,"ERR")))))</f>
        <v>0</v>
      </c>
      <c r="CA191" s="24"/>
      <c r="CB191" s="76"/>
      <c r="CC191" s="24"/>
      <c r="CD191" s="12"/>
      <c r="CE191" s="14"/>
      <c r="CG191" s="5"/>
      <c r="CH191" s="6"/>
      <c r="CI191" s="6"/>
      <c r="CJ191" s="6"/>
      <c r="CK191" s="6"/>
      <c r="CO191" s="34"/>
      <c r="CP191" s="34"/>
      <c r="CZ191" s="5">
        <v>0</v>
      </c>
      <c r="DA191" s="6"/>
      <c r="DB191" s="26"/>
      <c r="DJ191" s="6"/>
      <c r="DK191" s="26"/>
      <c r="DQ191" s="6"/>
      <c r="DR191" s="26"/>
      <c r="DS191" s="24"/>
      <c r="DT191" s="6"/>
      <c r="DU191" s="6"/>
      <c r="EJ191" s="112">
        <f t="shared" si="303"/>
        <v>0</v>
      </c>
      <c r="EK191" s="112">
        <f t="shared" si="222"/>
        <v>5.22</v>
      </c>
      <c r="EL191" s="112">
        <f t="shared" si="298"/>
        <v>18.2</v>
      </c>
      <c r="EM191" s="112">
        <f t="shared" si="299"/>
        <v>11.4</v>
      </c>
      <c r="EN191" s="174">
        <f>IF(Monomers_Data!K191=1,0.5*EM191+0.5*EL191,IF(Monomers_Data!K191=2,0.7*EM191+0.3*EL191,IF(Monomers_Data!K191=3,MAXA(MINA(EL191,EM191),EK191),IF(Monomers_Data!K191=4,0.7*EM191+0.3*EK191,IF(Monomers_Data!K191=5,0.5*EM191+0.5*EK191,"ERR")))))</f>
        <v>11.4</v>
      </c>
      <c r="EP191" s="175">
        <f t="shared" si="305"/>
        <v>11.4</v>
      </c>
      <c r="EQ191" s="112">
        <f>VLOOKUP(A191,'[2]Price Curves'!$C$8:$BH$367,'[2]Price Curves'!$BH$1)</f>
        <v>0</v>
      </c>
      <c r="ER191" s="112">
        <f>VLOOKUP(A191,'[2]Price Curves'!$C$8:$BH$367,'[2]Price Curves'!$BA$1)</f>
        <v>0</v>
      </c>
      <c r="ES191" s="161">
        <f t="shared" si="300"/>
        <v>-2.5</v>
      </c>
      <c r="ET191" s="112">
        <f t="shared" si="260"/>
        <v>1.8888370826010545</v>
      </c>
      <c r="EU191" s="192">
        <f t="shared" si="304"/>
        <v>-0.30558145869947273</v>
      </c>
      <c r="EV191" s="112">
        <f t="shared" si="301"/>
        <v>-3</v>
      </c>
      <c r="EW191" s="112">
        <f>IF(Monomers_Data!U191=1,0.5*EU191+0.5*ET191,IF(Monomers_Data!U191=2,0.7*EU191+0.3*ET191,IF(Monomers_Data!U191=3,MAXA(MINA(ET191,EU191),ES191),IF(Monomers_Data!U191=4,0.7*EU191+0.3*ES191,IF(Monomers_Data!U191=5,0.5*EU191+0.5*ES191,"ERR")))))</f>
        <v>0.35274410369068543</v>
      </c>
      <c r="EX191" s="24">
        <f t="shared" si="265"/>
        <v>0.35274410369068543</v>
      </c>
      <c r="EY191" s="211">
        <f>VLOOKUP(A191,'[2]Price Curves'!$C$8:$BH$367,'[2]Price Curves'!$BE$1)</f>
        <v>4.9895000000000005</v>
      </c>
      <c r="EZ191" s="112">
        <f t="shared" si="228"/>
        <v>76.433050000000009</v>
      </c>
      <c r="FA191">
        <f t="shared" si="302"/>
        <v>72.389750000000006</v>
      </c>
    </row>
    <row r="192" spans="1:157" x14ac:dyDescent="0.3">
      <c r="A192" s="113">
        <f t="shared" si="264"/>
        <v>42552</v>
      </c>
      <c r="C192" s="47"/>
      <c r="E192" s="6"/>
      <c r="F192" s="6"/>
      <c r="G192" s="6"/>
      <c r="J192" s="34"/>
      <c r="O192" s="6"/>
      <c r="P192" s="6"/>
      <c r="Q192" s="6"/>
      <c r="S192" s="34"/>
      <c r="T192" s="34"/>
      <c r="U192" s="6"/>
      <c r="V192" s="6"/>
      <c r="W192" s="6"/>
      <c r="AE192" s="6"/>
      <c r="AF192" s="6"/>
      <c r="AG192" s="6"/>
      <c r="AI192" s="34"/>
      <c r="AJ192" s="34"/>
      <c r="AM192" s="6"/>
      <c r="AN192" s="6"/>
      <c r="AO192" s="6"/>
      <c r="AQ192" s="6"/>
      <c r="AR192" s="6"/>
      <c r="AS192" s="6"/>
      <c r="AT192" s="6"/>
      <c r="AU192" s="6"/>
      <c r="AV192" s="6"/>
      <c r="BK192" s="6"/>
      <c r="BM192" s="6"/>
      <c r="BN192" s="7"/>
      <c r="BO192" s="6"/>
      <c r="BR192" s="6"/>
      <c r="BS192" s="24">
        <f t="shared" si="208"/>
        <v>-2.5</v>
      </c>
      <c r="BT192" s="6"/>
      <c r="BU192" s="31">
        <f>VLOOKUP(A192,'[2]Price Curves'!$C$8:$IV$367,'[2]Price Curves'!$AW$1)</f>
        <v>0</v>
      </c>
      <c r="BV192" s="24"/>
      <c r="BW192" s="24"/>
      <c r="BX192" s="24"/>
      <c r="BY192" s="24"/>
      <c r="BZ192" s="24">
        <f>IF(Monomers_Data!F192=1,0.5*BY192+0.5*BX192,IF(Monomers_Data!F192=2,0.7*BY192+0.3*BX192,IF(Monomers_Data!F192=3,MAXA(MINA(BX192,BY192),BW192),IF(Monomers_Data!F192=4,0.7*BY192+0.3*BW192,IF(Monomers_Data!F192=5,0.5*BY192+0.5*BW192,"ERR")))))</f>
        <v>0</v>
      </c>
      <c r="CA192" s="24"/>
      <c r="CB192" s="76"/>
      <c r="CC192" s="24"/>
      <c r="CD192" s="12"/>
      <c r="CE192" s="14"/>
      <c r="CG192" s="5"/>
      <c r="CH192" s="6"/>
      <c r="CI192" s="6"/>
      <c r="CJ192" s="6"/>
      <c r="CK192" s="6"/>
      <c r="CO192" s="34"/>
      <c r="CP192" s="34"/>
      <c r="CZ192" s="5">
        <v>0</v>
      </c>
      <c r="DA192" s="6"/>
      <c r="DB192" s="26"/>
      <c r="DJ192" s="6"/>
      <c r="DK192" s="26"/>
      <c r="DQ192" s="6"/>
      <c r="DR192" s="26"/>
      <c r="DS192" s="24"/>
      <c r="DT192" s="6"/>
      <c r="DU192" s="6"/>
      <c r="EJ192" s="112">
        <f t="shared" si="303"/>
        <v>0</v>
      </c>
      <c r="EK192" s="112">
        <f t="shared" si="222"/>
        <v>5.22</v>
      </c>
      <c r="EL192" s="112">
        <f t="shared" si="298"/>
        <v>18.2</v>
      </c>
      <c r="EM192" s="112">
        <f t="shared" si="299"/>
        <v>11.4</v>
      </c>
      <c r="EN192" s="174">
        <f>IF(Monomers_Data!K192=1,0.5*EM192+0.5*EL192,IF(Monomers_Data!K192=2,0.7*EM192+0.3*EL192,IF(Monomers_Data!K192=3,MAXA(MINA(EL192,EM192),EK192),IF(Monomers_Data!K192=4,0.7*EM192+0.3*EK192,IF(Monomers_Data!K192=5,0.5*EM192+0.5*EK192,"ERR")))))</f>
        <v>11.4</v>
      </c>
      <c r="EP192" s="175">
        <f t="shared" si="305"/>
        <v>11.4</v>
      </c>
      <c r="EQ192" s="112">
        <f>VLOOKUP(A192,'[2]Price Curves'!$C$8:$BH$367,'[2]Price Curves'!$BH$1)</f>
        <v>0</v>
      </c>
      <c r="ER192" s="112">
        <f>VLOOKUP(A192,'[2]Price Curves'!$C$8:$BH$367,'[2]Price Curves'!$BA$1)</f>
        <v>0</v>
      </c>
      <c r="ES192" s="161">
        <f t="shared" si="300"/>
        <v>-2.5</v>
      </c>
      <c r="ET192" s="112">
        <f t="shared" si="260"/>
        <v>1.8888370826010545</v>
      </c>
      <c r="EU192" s="192">
        <f t="shared" si="304"/>
        <v>-0.30558145869947273</v>
      </c>
      <c r="EV192" s="112">
        <f t="shared" si="301"/>
        <v>-3</v>
      </c>
      <c r="EW192" s="112">
        <f>IF(Monomers_Data!U192=1,0.5*EU192+0.5*ET192,IF(Monomers_Data!U192=2,0.7*EU192+0.3*ET192,IF(Monomers_Data!U192=3,MAXA(MINA(ET192,EU192),ES192),IF(Monomers_Data!U192=4,0.7*EU192+0.3*ES192,IF(Monomers_Data!U192=5,0.5*EU192+0.5*ES192,"ERR")))))</f>
        <v>0.35274410369068543</v>
      </c>
      <c r="EX192" s="24">
        <f t="shared" si="265"/>
        <v>0.35274410369068543</v>
      </c>
      <c r="EY192" s="211">
        <f>VLOOKUP(A192,'[2]Price Curves'!$C$8:$BH$367,'[2]Price Curves'!$BE$1)</f>
        <v>5.0345000000000004</v>
      </c>
      <c r="EZ192" s="112">
        <f t="shared" si="228"/>
        <v>77.14855</v>
      </c>
      <c r="FA192">
        <f t="shared" si="302"/>
        <v>72.862249999999989</v>
      </c>
    </row>
    <row r="193" spans="1:157" x14ac:dyDescent="0.3">
      <c r="A193" s="113">
        <f t="shared" si="264"/>
        <v>42583</v>
      </c>
      <c r="C193" s="47"/>
      <c r="E193" s="6"/>
      <c r="F193" s="6"/>
      <c r="G193" s="6"/>
      <c r="J193" s="34"/>
      <c r="O193" s="6"/>
      <c r="P193" s="6"/>
      <c r="Q193" s="6"/>
      <c r="S193" s="34"/>
      <c r="T193" s="34"/>
      <c r="U193" s="6"/>
      <c r="V193" s="6"/>
      <c r="W193" s="6"/>
      <c r="AE193" s="6"/>
      <c r="AF193" s="6"/>
      <c r="AG193" s="6"/>
      <c r="AI193" s="34"/>
      <c r="AJ193" s="34"/>
      <c r="AM193" s="6"/>
      <c r="AN193" s="6"/>
      <c r="AO193" s="6"/>
      <c r="AQ193" s="6"/>
      <c r="AR193" s="6"/>
      <c r="AS193" s="6"/>
      <c r="AT193" s="6"/>
      <c r="AU193" s="6"/>
      <c r="AV193" s="6"/>
      <c r="BK193" s="6"/>
      <c r="BM193" s="6"/>
      <c r="BN193" s="7"/>
      <c r="BO193" s="6"/>
      <c r="BR193" s="6"/>
      <c r="BS193" s="24">
        <f t="shared" si="208"/>
        <v>-2.5</v>
      </c>
      <c r="BT193" s="6"/>
      <c r="BU193" s="31">
        <f>VLOOKUP(A193,'[2]Price Curves'!$C$8:$IV$367,'[2]Price Curves'!$AW$1)</f>
        <v>0</v>
      </c>
      <c r="BV193" s="24"/>
      <c r="BW193" s="24"/>
      <c r="BX193" s="24"/>
      <c r="BY193" s="24"/>
      <c r="BZ193" s="24">
        <f>IF(Monomers_Data!F193=1,0.5*BY193+0.5*BX193,IF(Monomers_Data!F193=2,0.7*BY193+0.3*BX193,IF(Monomers_Data!F193=3,MAXA(MINA(BX193,BY193),BW193),IF(Monomers_Data!F193=4,0.7*BY193+0.3*BW193,IF(Monomers_Data!F193=5,0.5*BY193+0.5*BW193,"ERR")))))</f>
        <v>0</v>
      </c>
      <c r="CA193" s="24"/>
      <c r="CB193" s="76"/>
      <c r="CC193" s="24"/>
      <c r="CD193" s="12"/>
      <c r="CE193" s="14"/>
      <c r="CG193" s="5"/>
      <c r="CH193" s="6"/>
      <c r="CI193" s="6"/>
      <c r="CJ193" s="6"/>
      <c r="CK193" s="6"/>
      <c r="CO193" s="34"/>
      <c r="CP193" s="34"/>
      <c r="CZ193" s="5">
        <v>0</v>
      </c>
      <c r="DA193" s="6"/>
      <c r="DB193" s="26"/>
      <c r="DJ193" s="6"/>
      <c r="DK193" s="26"/>
      <c r="DQ193" s="6"/>
      <c r="DR193" s="26"/>
      <c r="DS193" s="24"/>
      <c r="DT193" s="6"/>
      <c r="DU193" s="6"/>
      <c r="EJ193" s="112">
        <f t="shared" si="303"/>
        <v>0</v>
      </c>
      <c r="EK193" s="112">
        <f t="shared" si="222"/>
        <v>5.22</v>
      </c>
      <c r="EL193" s="112">
        <f t="shared" si="298"/>
        <v>18.2</v>
      </c>
      <c r="EM193" s="112">
        <f t="shared" si="299"/>
        <v>11.4</v>
      </c>
      <c r="EN193" s="174">
        <f>IF(Monomers_Data!K193=1,0.5*EM193+0.5*EL193,IF(Monomers_Data!K193=2,0.7*EM193+0.3*EL193,IF(Monomers_Data!K193=3,MAXA(MINA(EL193,EM193),EK193),IF(Monomers_Data!K193=4,0.7*EM193+0.3*EK193,IF(Monomers_Data!K193=5,0.5*EM193+0.5*EK193,"ERR")))))</f>
        <v>11.4</v>
      </c>
      <c r="EP193" s="175">
        <f t="shared" si="305"/>
        <v>11.4</v>
      </c>
      <c r="EQ193" s="112">
        <f>VLOOKUP(A193,'[2]Price Curves'!$C$8:$BH$367,'[2]Price Curves'!$BH$1)</f>
        <v>0</v>
      </c>
      <c r="ER193" s="112">
        <f>VLOOKUP(A193,'[2]Price Curves'!$C$8:$BH$367,'[2]Price Curves'!$BA$1)</f>
        <v>0</v>
      </c>
      <c r="ES193" s="161">
        <f t="shared" si="300"/>
        <v>-2.5</v>
      </c>
      <c r="ET193" s="112">
        <f t="shared" si="260"/>
        <v>1.8888370826010545</v>
      </c>
      <c r="EU193" s="192">
        <f t="shared" si="304"/>
        <v>-0.30558145869947273</v>
      </c>
      <c r="EV193" s="112">
        <f t="shared" si="301"/>
        <v>-3</v>
      </c>
      <c r="EW193" s="112">
        <f>IF(Monomers_Data!U193=1,0.5*EU193+0.5*ET193,IF(Monomers_Data!U193=2,0.7*EU193+0.3*ET193,IF(Monomers_Data!U193=3,MAXA(MINA(ET193,EU193),ES193),IF(Monomers_Data!U193=4,0.7*EU193+0.3*ES193,IF(Monomers_Data!U193=5,0.5*EU193+0.5*ES193,"ERR")))))</f>
        <v>0.35274410369068543</v>
      </c>
      <c r="EX193" s="24">
        <f t="shared" si="265"/>
        <v>0.35274410369068543</v>
      </c>
      <c r="EY193" s="211">
        <f>VLOOKUP(A193,'[2]Price Curves'!$C$8:$BH$367,'[2]Price Curves'!$BE$1)</f>
        <v>5.0695000000000006</v>
      </c>
      <c r="EZ193" s="112">
        <f t="shared" si="228"/>
        <v>77.70505</v>
      </c>
      <c r="FA193">
        <f t="shared" si="302"/>
        <v>73.22975000000001</v>
      </c>
    </row>
    <row r="194" spans="1:157" x14ac:dyDescent="0.3">
      <c r="A194" s="113">
        <f t="shared" si="264"/>
        <v>42614</v>
      </c>
      <c r="C194" s="47"/>
      <c r="E194" s="6"/>
      <c r="F194" s="6"/>
      <c r="G194" s="6"/>
      <c r="J194" s="34"/>
      <c r="O194" s="6"/>
      <c r="P194" s="6"/>
      <c r="Q194" s="6"/>
      <c r="S194" s="34"/>
      <c r="T194" s="34"/>
      <c r="U194" s="6"/>
      <c r="V194" s="6"/>
      <c r="W194" s="6"/>
      <c r="AE194" s="6"/>
      <c r="AF194" s="6"/>
      <c r="AG194" s="6"/>
      <c r="AI194" s="34"/>
      <c r="AJ194" s="34"/>
      <c r="AM194" s="6"/>
      <c r="AN194" s="6"/>
      <c r="AO194" s="6"/>
      <c r="AQ194" s="6"/>
      <c r="AR194" s="6"/>
      <c r="AS194" s="6"/>
      <c r="AT194" s="6"/>
      <c r="AU194" s="6"/>
      <c r="AV194" s="6"/>
      <c r="BK194" s="6"/>
      <c r="BM194" s="6"/>
      <c r="BN194" s="7"/>
      <c r="BO194" s="6"/>
      <c r="BR194" s="6"/>
      <c r="BS194" s="24">
        <f t="shared" si="208"/>
        <v>-2.5</v>
      </c>
      <c r="BT194" s="6"/>
      <c r="BU194" s="31">
        <f>VLOOKUP(A194,'[2]Price Curves'!$C$8:$IV$367,'[2]Price Curves'!$AW$1)</f>
        <v>0</v>
      </c>
      <c r="BV194" s="24"/>
      <c r="BW194" s="24"/>
      <c r="BX194" s="24"/>
      <c r="BY194" s="24"/>
      <c r="BZ194" s="24">
        <f>IF(Monomers_Data!F194=1,0.5*BY194+0.5*BX194,IF(Monomers_Data!F194=2,0.7*BY194+0.3*BX194,IF(Monomers_Data!F194=3,MAXA(MINA(BX194,BY194),BW194),IF(Monomers_Data!F194=4,0.7*BY194+0.3*BW194,IF(Monomers_Data!F194=5,0.5*BY194+0.5*BW194,"ERR")))))</f>
        <v>0</v>
      </c>
      <c r="CA194" s="24"/>
      <c r="CB194" s="76"/>
      <c r="CC194" s="24"/>
      <c r="CD194" s="12"/>
      <c r="CE194" s="14"/>
      <c r="CG194" s="5"/>
      <c r="CH194" s="6"/>
      <c r="CI194" s="6"/>
      <c r="CJ194" s="6"/>
      <c r="CK194" s="6"/>
      <c r="CO194" s="34"/>
      <c r="CP194" s="34"/>
      <c r="CZ194" s="5">
        <v>0</v>
      </c>
      <c r="DA194" s="6"/>
      <c r="DB194" s="26"/>
      <c r="DJ194" s="6"/>
      <c r="DK194" s="26"/>
      <c r="DQ194" s="6"/>
      <c r="DR194" s="26"/>
      <c r="DS194" s="24"/>
      <c r="DT194" s="6"/>
      <c r="DU194" s="6"/>
      <c r="EJ194" s="112">
        <f t="shared" si="303"/>
        <v>0</v>
      </c>
      <c r="EK194" s="112">
        <f t="shared" si="222"/>
        <v>5.22</v>
      </c>
      <c r="EL194" s="112">
        <f t="shared" si="298"/>
        <v>18.2</v>
      </c>
      <c r="EM194" s="112">
        <f t="shared" si="299"/>
        <v>11.4</v>
      </c>
      <c r="EN194" s="174">
        <f>IF(Monomers_Data!K194=1,0.5*EM194+0.5*EL194,IF(Monomers_Data!K194=2,0.7*EM194+0.3*EL194,IF(Monomers_Data!K194=3,MAXA(MINA(EL194,EM194),EK194),IF(Monomers_Data!K194=4,0.7*EM194+0.3*EK194,IF(Monomers_Data!K194=5,0.5*EM194+0.5*EK194,"ERR")))))</f>
        <v>11.4</v>
      </c>
      <c r="EP194" s="175">
        <f t="shared" si="305"/>
        <v>11.4</v>
      </c>
      <c r="EQ194" s="112">
        <f>VLOOKUP(A194,'[2]Price Curves'!$C$8:$BH$367,'[2]Price Curves'!$BH$1)</f>
        <v>0</v>
      </c>
      <c r="ER194" s="112">
        <f>VLOOKUP(A194,'[2]Price Curves'!$C$8:$BH$367,'[2]Price Curves'!$BA$1)</f>
        <v>0</v>
      </c>
      <c r="ES194" s="161">
        <f t="shared" si="300"/>
        <v>-2.5</v>
      </c>
      <c r="ET194" s="112">
        <f t="shared" si="260"/>
        <v>1.8888370826010545</v>
      </c>
      <c r="EU194" s="192">
        <f t="shared" si="304"/>
        <v>-0.30558145869947273</v>
      </c>
      <c r="EV194" s="112">
        <f t="shared" si="301"/>
        <v>-3</v>
      </c>
      <c r="EW194" s="112">
        <f>IF(Monomers_Data!U194=1,0.5*EU194+0.5*ET194,IF(Monomers_Data!U194=2,0.7*EU194+0.3*ET194,IF(Monomers_Data!U194=3,MAXA(MINA(ET194,EU194),ES194),IF(Monomers_Data!U194=4,0.7*EU194+0.3*ES194,IF(Monomers_Data!U194=5,0.5*EU194+0.5*ES194,"ERR")))))</f>
        <v>0.35274410369068543</v>
      </c>
      <c r="EX194" s="24">
        <f t="shared" si="265"/>
        <v>0.35274410369068543</v>
      </c>
      <c r="EY194" s="211">
        <f>VLOOKUP(A194,'[2]Price Curves'!$C$8:$BH$367,'[2]Price Curves'!$BE$1)</f>
        <v>5.0745000000000005</v>
      </c>
      <c r="EZ194" s="112">
        <f t="shared" si="228"/>
        <v>77.78455000000001</v>
      </c>
      <c r="FA194">
        <f t="shared" si="302"/>
        <v>73.282249999999991</v>
      </c>
    </row>
    <row r="195" spans="1:157" x14ac:dyDescent="0.3">
      <c r="A195" s="113">
        <f t="shared" si="264"/>
        <v>42644</v>
      </c>
      <c r="C195" s="47"/>
      <c r="E195" s="6"/>
      <c r="F195" s="6"/>
      <c r="G195" s="6"/>
      <c r="J195" s="34"/>
      <c r="O195" s="6"/>
      <c r="P195" s="6"/>
      <c r="Q195" s="6"/>
      <c r="S195" s="34"/>
      <c r="T195" s="34"/>
      <c r="U195" s="6"/>
      <c r="V195" s="6"/>
      <c r="W195" s="6"/>
      <c r="AE195" s="6"/>
      <c r="AF195" s="6"/>
      <c r="AG195" s="6"/>
      <c r="AI195" s="34"/>
      <c r="AJ195" s="34"/>
      <c r="AM195" s="6"/>
      <c r="AN195" s="6"/>
      <c r="AO195" s="6"/>
      <c r="AQ195" s="6"/>
      <c r="AR195" s="6"/>
      <c r="AS195" s="6"/>
      <c r="AT195" s="6"/>
      <c r="AU195" s="6"/>
      <c r="AV195" s="6"/>
      <c r="BK195" s="6"/>
      <c r="BM195" s="6"/>
      <c r="BN195" s="7"/>
      <c r="BO195" s="6"/>
      <c r="BR195" s="6"/>
      <c r="BS195" s="24">
        <f t="shared" si="208"/>
        <v>-2.5</v>
      </c>
      <c r="BT195" s="6"/>
      <c r="BU195" s="31">
        <f>VLOOKUP(A195,'[2]Price Curves'!$C$8:$IV$367,'[2]Price Curves'!$AW$1)</f>
        <v>0</v>
      </c>
      <c r="BV195" s="24"/>
      <c r="BW195" s="24"/>
      <c r="BX195" s="24"/>
      <c r="BY195" s="24"/>
      <c r="BZ195" s="24">
        <f>IF(Monomers_Data!F195=1,0.5*BY195+0.5*BX195,IF(Monomers_Data!F195=2,0.7*BY195+0.3*BX195,IF(Monomers_Data!F195=3,MAXA(MINA(BX195,BY195),BW195),IF(Monomers_Data!F195=4,0.7*BY195+0.3*BW195,IF(Monomers_Data!F195=5,0.5*BY195+0.5*BW195,"ERR")))))</f>
        <v>0</v>
      </c>
      <c r="CA195" s="24"/>
      <c r="CB195" s="76"/>
      <c r="CC195" s="24"/>
      <c r="CD195" s="12"/>
      <c r="CE195" s="14"/>
      <c r="CG195" s="5"/>
      <c r="CH195" s="6"/>
      <c r="CI195" s="6"/>
      <c r="CJ195" s="6"/>
      <c r="CK195" s="6"/>
      <c r="CO195" s="34"/>
      <c r="CP195" s="34"/>
      <c r="CZ195" s="5">
        <v>0</v>
      </c>
      <c r="DA195" s="6"/>
      <c r="DB195" s="26"/>
      <c r="DJ195" s="6"/>
      <c r="DK195" s="26"/>
      <c r="DQ195" s="6"/>
      <c r="DR195" s="26"/>
      <c r="DS195" s="24"/>
      <c r="DT195" s="6"/>
      <c r="DU195" s="6"/>
      <c r="EJ195" s="112">
        <f t="shared" si="303"/>
        <v>0</v>
      </c>
      <c r="EK195" s="112">
        <f t="shared" si="222"/>
        <v>5.22</v>
      </c>
      <c r="EL195" s="112">
        <f t="shared" si="298"/>
        <v>18.2</v>
      </c>
      <c r="EM195" s="112">
        <f t="shared" si="299"/>
        <v>11.4</v>
      </c>
      <c r="EN195" s="174">
        <f>IF(Monomers_Data!K195=1,0.5*EM195+0.5*EL195,IF(Monomers_Data!K195=2,0.7*EM195+0.3*EL195,IF(Monomers_Data!K195=3,MAXA(MINA(EL195,EM195),EK195),IF(Monomers_Data!K195=4,0.7*EM195+0.3*EK195,IF(Monomers_Data!K195=5,0.5*EM195+0.5*EK195,"ERR")))))</f>
        <v>11.4</v>
      </c>
      <c r="EP195" s="175">
        <f t="shared" si="305"/>
        <v>11.4</v>
      </c>
      <c r="EQ195" s="112">
        <f>VLOOKUP(A195,'[2]Price Curves'!$C$8:$BH$367,'[2]Price Curves'!$BH$1)</f>
        <v>0</v>
      </c>
      <c r="ER195" s="112">
        <f>VLOOKUP(A195,'[2]Price Curves'!$C$8:$BH$367,'[2]Price Curves'!$BA$1)</f>
        <v>0</v>
      </c>
      <c r="ES195" s="161">
        <f t="shared" si="300"/>
        <v>-2.5</v>
      </c>
      <c r="ET195" s="112">
        <f t="shared" si="260"/>
        <v>1.8888370826010545</v>
      </c>
      <c r="EU195" s="192">
        <f t="shared" si="304"/>
        <v>-0.30558145869947273</v>
      </c>
      <c r="EV195" s="112">
        <f t="shared" si="301"/>
        <v>-3</v>
      </c>
      <c r="EW195" s="112">
        <f>IF(Monomers_Data!U195=1,0.5*EU195+0.5*ET195,IF(Monomers_Data!U195=2,0.7*EU195+0.3*ET195,IF(Monomers_Data!U195=3,MAXA(MINA(ET195,EU195),ES195),IF(Monomers_Data!U195=4,0.7*EU195+0.3*ES195,IF(Monomers_Data!U195=5,0.5*EU195+0.5*ES195,"ERR")))))</f>
        <v>0.35274410369068543</v>
      </c>
      <c r="EX195" s="24">
        <f t="shared" si="265"/>
        <v>0.35274410369068543</v>
      </c>
      <c r="EY195" s="211">
        <f>VLOOKUP(A195,'[2]Price Curves'!$C$8:$BH$367,'[2]Price Curves'!$BE$1)</f>
        <v>5.0994999999999999</v>
      </c>
      <c r="EZ195" s="112">
        <f t="shared" si="228"/>
        <v>78.18204999999999</v>
      </c>
      <c r="FA195">
        <f t="shared" si="302"/>
        <v>73.544750000000008</v>
      </c>
    </row>
    <row r="196" spans="1:157" x14ac:dyDescent="0.3">
      <c r="A196" s="113">
        <f t="shared" si="264"/>
        <v>42675</v>
      </c>
      <c r="C196" s="47"/>
      <c r="E196" s="6"/>
      <c r="F196" s="6"/>
      <c r="G196" s="6"/>
      <c r="J196" s="34"/>
      <c r="O196" s="6"/>
      <c r="P196" s="6"/>
      <c r="Q196" s="6"/>
      <c r="S196" s="34"/>
      <c r="T196" s="34"/>
      <c r="U196" s="6"/>
      <c r="V196" s="6"/>
      <c r="W196" s="6"/>
      <c r="AE196" s="6"/>
      <c r="AF196" s="6"/>
      <c r="AG196" s="6"/>
      <c r="AI196" s="34"/>
      <c r="AJ196" s="34"/>
      <c r="AM196" s="6"/>
      <c r="AN196" s="6"/>
      <c r="AO196" s="6"/>
      <c r="AQ196" s="6"/>
      <c r="AR196" s="6"/>
      <c r="AS196" s="6"/>
      <c r="AT196" s="6"/>
      <c r="AU196" s="6"/>
      <c r="AV196" s="6"/>
      <c r="BK196" s="6"/>
      <c r="BM196" s="6"/>
      <c r="BN196" s="7"/>
      <c r="BO196" s="6"/>
      <c r="BR196" s="6"/>
      <c r="BS196" s="24">
        <f t="shared" si="208"/>
        <v>-2.5</v>
      </c>
      <c r="BT196" s="6"/>
      <c r="BU196" s="31">
        <f>VLOOKUP(A196,'[2]Price Curves'!$C$8:$IV$367,'[2]Price Curves'!$AW$1)</f>
        <v>0</v>
      </c>
      <c r="BV196" s="24"/>
      <c r="BW196" s="24"/>
      <c r="BX196" s="24"/>
      <c r="BY196" s="24"/>
      <c r="BZ196" s="24">
        <f>IF(Monomers_Data!F196=1,0.5*BY196+0.5*BX196,IF(Monomers_Data!F196=2,0.7*BY196+0.3*BX196,IF(Monomers_Data!F196=3,MAXA(MINA(BX196,BY196),BW196),IF(Monomers_Data!F196=4,0.7*BY196+0.3*BW196,IF(Monomers_Data!F196=5,0.5*BY196+0.5*BW196,"ERR")))))</f>
        <v>0</v>
      </c>
      <c r="CA196" s="24"/>
      <c r="CB196" s="76"/>
      <c r="CC196" s="24"/>
      <c r="CD196" s="12"/>
      <c r="CE196" s="14"/>
      <c r="CG196" s="5"/>
      <c r="CH196" s="6"/>
      <c r="CI196" s="6"/>
      <c r="CJ196" s="6"/>
      <c r="CK196" s="6"/>
      <c r="CO196" s="34"/>
      <c r="CP196" s="34"/>
      <c r="CZ196" s="5">
        <v>0</v>
      </c>
      <c r="DA196" s="6"/>
      <c r="DB196" s="26"/>
      <c r="DJ196" s="6"/>
      <c r="DK196" s="26"/>
      <c r="DQ196" s="6"/>
      <c r="DR196" s="26"/>
      <c r="DS196" s="24"/>
      <c r="DT196" s="6"/>
      <c r="DU196" s="6"/>
      <c r="EJ196" s="112">
        <f t="shared" si="303"/>
        <v>0</v>
      </c>
      <c r="EK196" s="112">
        <f t="shared" si="222"/>
        <v>5.22</v>
      </c>
      <c r="EL196" s="112">
        <f t="shared" si="298"/>
        <v>18.2</v>
      </c>
      <c r="EM196" s="112">
        <f t="shared" si="299"/>
        <v>11.4</v>
      </c>
      <c r="EN196" s="174">
        <f>IF(Monomers_Data!K196=1,0.5*EM196+0.5*EL196,IF(Monomers_Data!K196=2,0.7*EM196+0.3*EL196,IF(Monomers_Data!K196=3,MAXA(MINA(EL196,EM196),EK196),IF(Monomers_Data!K196=4,0.7*EM196+0.3*EK196,IF(Monomers_Data!K196=5,0.5*EM196+0.5*EK196,"ERR")))))</f>
        <v>11.4</v>
      </c>
      <c r="EP196" s="175">
        <f t="shared" si="305"/>
        <v>11.4</v>
      </c>
      <c r="EQ196" s="112">
        <f>VLOOKUP(A196,'[2]Price Curves'!$C$8:$BH$367,'[2]Price Curves'!$BH$1)</f>
        <v>0</v>
      </c>
      <c r="ER196" s="112">
        <f>VLOOKUP(A196,'[2]Price Curves'!$C$8:$BH$367,'[2]Price Curves'!$BA$1)</f>
        <v>0</v>
      </c>
      <c r="ES196" s="161">
        <f t="shared" si="300"/>
        <v>-2.5</v>
      </c>
      <c r="ET196" s="112">
        <f t="shared" si="260"/>
        <v>1.8888370826010545</v>
      </c>
      <c r="EU196" s="192">
        <f t="shared" si="304"/>
        <v>-0.30558145869947273</v>
      </c>
      <c r="EV196" s="112">
        <f t="shared" si="301"/>
        <v>-3</v>
      </c>
      <c r="EW196" s="112">
        <f>IF(Monomers_Data!U196=1,0.5*EU196+0.5*ET196,IF(Monomers_Data!U196=2,0.7*EU196+0.3*ET196,IF(Monomers_Data!U196=3,MAXA(MINA(ET196,EU196),ES196),IF(Monomers_Data!U196=4,0.7*EU196+0.3*ES196,IF(Monomers_Data!U196=5,0.5*EU196+0.5*ES196,"ERR")))))</f>
        <v>0.35274410369068543</v>
      </c>
      <c r="EX196" s="24">
        <f t="shared" si="265"/>
        <v>0.35274410369068543</v>
      </c>
      <c r="EY196" s="211">
        <f>VLOOKUP(A196,'[2]Price Curves'!$C$8:$BH$367,'[2]Price Curves'!$BE$1)</f>
        <v>5.2095000000000002</v>
      </c>
      <c r="EZ196" s="112">
        <f t="shared" si="228"/>
        <v>79.931049999999999</v>
      </c>
      <c r="FA196">
        <f t="shared" si="302"/>
        <v>74.699749999999995</v>
      </c>
    </row>
    <row r="197" spans="1:157" x14ac:dyDescent="0.3">
      <c r="A197" s="113">
        <f t="shared" si="264"/>
        <v>42705</v>
      </c>
      <c r="C197" s="47"/>
      <c r="E197" s="6"/>
      <c r="F197" s="6"/>
      <c r="G197" s="6"/>
      <c r="J197" s="34"/>
      <c r="O197" s="6"/>
      <c r="P197" s="6"/>
      <c r="Q197" s="6"/>
      <c r="S197" s="34"/>
      <c r="T197" s="34"/>
      <c r="U197" s="6"/>
      <c r="V197" s="6"/>
      <c r="W197" s="6"/>
      <c r="AE197" s="6"/>
      <c r="AF197" s="6"/>
      <c r="AG197" s="6"/>
      <c r="AI197" s="34"/>
      <c r="AJ197" s="34"/>
      <c r="AM197" s="6"/>
      <c r="AN197" s="6"/>
      <c r="AO197" s="6"/>
      <c r="AQ197" s="6"/>
      <c r="AR197" s="6"/>
      <c r="AS197" s="6"/>
      <c r="AT197" s="6"/>
      <c r="AU197" s="6"/>
      <c r="AV197" s="6"/>
      <c r="BK197" s="6"/>
      <c r="BM197" s="6"/>
      <c r="BN197" s="7"/>
      <c r="BO197" s="6"/>
      <c r="BR197" s="6"/>
      <c r="BS197" s="24">
        <f t="shared" si="208"/>
        <v>-2.5</v>
      </c>
      <c r="BT197" s="6"/>
      <c r="BU197" s="31">
        <f>VLOOKUP(A197,'[2]Price Curves'!$C$8:$IV$367,'[2]Price Curves'!$AW$1)</f>
        <v>0</v>
      </c>
      <c r="BV197" s="24"/>
      <c r="BW197" s="24"/>
      <c r="BX197" s="24"/>
      <c r="BY197" s="24"/>
      <c r="BZ197" s="24">
        <f>IF(Monomers_Data!F197=1,0.5*BY197+0.5*BX197,IF(Monomers_Data!F197=2,0.7*BY197+0.3*BX197,IF(Monomers_Data!F197=3,MAXA(MINA(BX197,BY197),BW197),IF(Monomers_Data!F197=4,0.7*BY197+0.3*BW197,IF(Monomers_Data!F197=5,0.5*BY197+0.5*BW197,"ERR")))))</f>
        <v>0</v>
      </c>
      <c r="CA197" s="24"/>
      <c r="CB197" s="76"/>
      <c r="CC197" s="24"/>
      <c r="CD197" s="12"/>
      <c r="CE197" s="14"/>
      <c r="CG197" s="5"/>
      <c r="CH197" s="6"/>
      <c r="CI197" s="6"/>
      <c r="CJ197" s="6"/>
      <c r="CK197" s="6"/>
      <c r="CO197" s="34"/>
      <c r="CP197" s="34"/>
      <c r="CZ197" s="5">
        <v>0</v>
      </c>
      <c r="DA197" s="6"/>
      <c r="DB197" s="26"/>
      <c r="DJ197" s="6"/>
      <c r="DK197" s="26"/>
      <c r="DQ197" s="6"/>
      <c r="DR197" s="26"/>
      <c r="DS197" s="24"/>
      <c r="DT197" s="6"/>
      <c r="DU197" s="6"/>
      <c r="EJ197" s="112">
        <f t="shared" si="303"/>
        <v>0</v>
      </c>
      <c r="EK197" s="112">
        <f t="shared" si="222"/>
        <v>5.22</v>
      </c>
      <c r="EL197" s="112">
        <f t="shared" si="298"/>
        <v>18.2</v>
      </c>
      <c r="EM197" s="112">
        <f t="shared" si="299"/>
        <v>11.4</v>
      </c>
      <c r="EN197" s="174">
        <f>IF(Monomers_Data!K197=1,0.5*EM197+0.5*EL197,IF(Monomers_Data!K197=2,0.7*EM197+0.3*EL197,IF(Monomers_Data!K197=3,MAXA(MINA(EL197,EM197),EK197),IF(Monomers_Data!K197=4,0.7*EM197+0.3*EK197,IF(Monomers_Data!K197=5,0.5*EM197+0.5*EK197,"ERR")))))</f>
        <v>11.4</v>
      </c>
      <c r="EP197" s="175">
        <f t="shared" si="305"/>
        <v>11.4</v>
      </c>
      <c r="EQ197" s="112">
        <f>VLOOKUP(A197,'[2]Price Curves'!$C$8:$BH$367,'[2]Price Curves'!$BH$1)</f>
        <v>0</v>
      </c>
      <c r="ER197" s="112">
        <f>VLOOKUP(A197,'[2]Price Curves'!$C$8:$BH$367,'[2]Price Curves'!$BA$1)</f>
        <v>0</v>
      </c>
      <c r="ES197" s="161">
        <f t="shared" si="300"/>
        <v>-2.5</v>
      </c>
      <c r="ET197" s="112">
        <f t="shared" si="260"/>
        <v>1.8888370826010545</v>
      </c>
      <c r="EU197" s="192">
        <f t="shared" si="304"/>
        <v>-0.30558145869947273</v>
      </c>
      <c r="EV197" s="112">
        <f t="shared" si="301"/>
        <v>-3</v>
      </c>
      <c r="EW197" s="112">
        <f>IF(Monomers_Data!U197=1,0.5*EU197+0.5*ET197,IF(Monomers_Data!U197=2,0.7*EU197+0.3*ET197,IF(Monomers_Data!U197=3,MAXA(MINA(ET197,EU197),ES197),IF(Monomers_Data!U197=4,0.7*EU197+0.3*ES197,IF(Monomers_Data!U197=5,0.5*EU197+0.5*ES197,"ERR")))))</f>
        <v>0.35274410369068543</v>
      </c>
      <c r="EX197" s="24">
        <f t="shared" si="265"/>
        <v>0.35274410369068543</v>
      </c>
      <c r="EY197" s="211">
        <f>VLOOKUP(A197,'[2]Price Curves'!$C$8:$BH$367,'[2]Price Curves'!$BE$1)</f>
        <v>5.3295000000000003</v>
      </c>
      <c r="EZ197" s="112">
        <f t="shared" si="228"/>
        <v>81.83905</v>
      </c>
      <c r="FA197">
        <f t="shared" si="302"/>
        <v>75.959749999999985</v>
      </c>
    </row>
    <row r="198" spans="1:157" x14ac:dyDescent="0.3">
      <c r="A198" s="113">
        <f t="shared" si="264"/>
        <v>42736</v>
      </c>
      <c r="C198" s="47"/>
      <c r="E198" s="6"/>
      <c r="F198" s="6"/>
      <c r="G198" s="6"/>
      <c r="J198" s="34"/>
      <c r="O198" s="6"/>
      <c r="P198" s="6"/>
      <c r="Q198" s="6"/>
      <c r="S198" s="34"/>
      <c r="T198" s="34"/>
      <c r="U198" s="6"/>
      <c r="V198" s="6"/>
      <c r="W198" s="6"/>
      <c r="AE198" s="6"/>
      <c r="AF198" s="6"/>
      <c r="AG198" s="6"/>
      <c r="AI198" s="34"/>
      <c r="AJ198" s="34"/>
      <c r="AM198" s="6"/>
      <c r="AN198" s="6"/>
      <c r="AO198" s="6"/>
      <c r="AQ198" s="6"/>
      <c r="AR198" s="6"/>
      <c r="AS198" s="6"/>
      <c r="AT198" s="6"/>
      <c r="AU198" s="6"/>
      <c r="AV198" s="6"/>
      <c r="BK198" s="6"/>
      <c r="BM198" s="6"/>
      <c r="BN198" s="7"/>
      <c r="BO198" s="6"/>
      <c r="BR198" s="6"/>
      <c r="BS198" s="24">
        <f t="shared" si="208"/>
        <v>-2.5</v>
      </c>
      <c r="BT198" s="6"/>
      <c r="BU198" s="31">
        <f>VLOOKUP(A198,'[2]Price Curves'!$C$8:$IV$367,'[2]Price Curves'!$AW$1)</f>
        <v>0</v>
      </c>
      <c r="BV198" s="24"/>
      <c r="BW198" s="24"/>
      <c r="BX198" s="24"/>
      <c r="BY198" s="24"/>
      <c r="BZ198" s="24">
        <f>IF(Monomers_Data!F198=1,0.5*BY198+0.5*BX198,IF(Monomers_Data!F198=2,0.7*BY198+0.3*BX198,IF(Monomers_Data!F198=3,MAXA(MINA(BX198,BY198),BW198),IF(Monomers_Data!F198=4,0.7*BY198+0.3*BW198,IF(Monomers_Data!F198=5,0.5*BY198+0.5*BW198,"ERR")))))</f>
        <v>0</v>
      </c>
      <c r="CA198" s="24"/>
      <c r="CB198" s="76"/>
      <c r="CC198" s="24"/>
      <c r="CD198" s="12"/>
      <c r="CE198" s="14"/>
      <c r="CG198" s="5"/>
      <c r="CH198" s="6"/>
      <c r="CI198" s="6"/>
      <c r="CJ198" s="6"/>
      <c r="CK198" s="6"/>
      <c r="CO198" s="34"/>
      <c r="CP198" s="34"/>
      <c r="CZ198" s="5">
        <v>0</v>
      </c>
      <c r="DA198" s="6"/>
      <c r="DB198" s="26"/>
      <c r="DJ198" s="6"/>
      <c r="DK198" s="26"/>
      <c r="DQ198" s="6"/>
      <c r="DR198" s="26"/>
      <c r="DS198" s="24"/>
      <c r="DT198" s="6"/>
      <c r="DU198" s="6"/>
      <c r="EJ198" s="112">
        <f t="shared" si="303"/>
        <v>0</v>
      </c>
      <c r="EK198" s="112">
        <f t="shared" si="222"/>
        <v>5.22</v>
      </c>
      <c r="EL198" s="112">
        <f t="shared" si="298"/>
        <v>18.2</v>
      </c>
      <c r="EM198" s="112">
        <f t="shared" si="299"/>
        <v>11.4</v>
      </c>
      <c r="EN198" s="174">
        <f>IF(Monomers_Data!K198=1,0.5*EM198+0.5*EL198,IF(Monomers_Data!K198=2,0.7*EM198+0.3*EL198,IF(Monomers_Data!K198=3,MAXA(MINA(EL198,EM198),EK198),IF(Monomers_Data!K198=4,0.7*EM198+0.3*EK198,IF(Monomers_Data!K198=5,0.5*EM198+0.5*EK198,"ERR")))))</f>
        <v>11.4</v>
      </c>
      <c r="EP198" s="175">
        <f t="shared" si="305"/>
        <v>11.4</v>
      </c>
      <c r="EQ198" s="112">
        <f>VLOOKUP(A198,'[2]Price Curves'!$C$8:$BH$367,'[2]Price Curves'!$BH$1)</f>
        <v>0</v>
      </c>
      <c r="ER198" s="112">
        <f>VLOOKUP(A198,'[2]Price Curves'!$C$8:$BH$367,'[2]Price Curves'!$BA$1)</f>
        <v>0</v>
      </c>
      <c r="ES198" s="161">
        <f t="shared" si="300"/>
        <v>-2.5</v>
      </c>
      <c r="ET198" s="112">
        <f t="shared" si="260"/>
        <v>1.8888370826010545</v>
      </c>
      <c r="EU198" s="192">
        <f t="shared" si="304"/>
        <v>-0.30558145869947273</v>
      </c>
      <c r="EV198" s="112">
        <f t="shared" si="301"/>
        <v>-3</v>
      </c>
      <c r="EW198" s="112">
        <f>IF(Monomers_Data!U198=1,0.5*EU198+0.5*ET198,IF(Monomers_Data!U198=2,0.7*EU198+0.3*ET198,IF(Monomers_Data!U198=3,MAXA(MINA(ET198,EU198),ES198),IF(Monomers_Data!U198=4,0.7*EU198+0.3*ES198,IF(Monomers_Data!U198=5,0.5*EU198+0.5*ES198,"ERR")))))</f>
        <v>0.35274410369068543</v>
      </c>
      <c r="EX198" s="24">
        <f t="shared" si="265"/>
        <v>0.35274410369068543</v>
      </c>
      <c r="EY198" s="211">
        <f>VLOOKUP(A198,'[2]Price Curves'!$C$8:$BH$367,'[2]Price Curves'!$BE$1)</f>
        <v>5.4320000000000004</v>
      </c>
      <c r="EZ198" s="112">
        <f t="shared" si="228"/>
        <v>83.468800000000002</v>
      </c>
      <c r="FA198">
        <f t="shared" si="302"/>
        <v>77.035999999999987</v>
      </c>
    </row>
    <row r="199" spans="1:157" x14ac:dyDescent="0.3">
      <c r="A199" s="113">
        <f t="shared" si="264"/>
        <v>42767</v>
      </c>
      <c r="C199" s="47"/>
      <c r="E199" s="6"/>
      <c r="F199" s="6"/>
      <c r="G199" s="6"/>
      <c r="J199" s="34"/>
      <c r="O199" s="6"/>
      <c r="P199" s="6"/>
      <c r="Q199" s="6"/>
      <c r="S199" s="34"/>
      <c r="T199" s="34"/>
      <c r="U199" s="6"/>
      <c r="V199" s="6"/>
      <c r="W199" s="6"/>
      <c r="AE199" s="6"/>
      <c r="AF199" s="6"/>
      <c r="AG199" s="6"/>
      <c r="AI199" s="34"/>
      <c r="AJ199" s="34"/>
      <c r="AM199" s="6"/>
      <c r="AN199" s="6"/>
      <c r="AO199" s="6"/>
      <c r="AQ199" s="6"/>
      <c r="AR199" s="6"/>
      <c r="AS199" s="6"/>
      <c r="AT199" s="6"/>
      <c r="AU199" s="6"/>
      <c r="AV199" s="6"/>
      <c r="BK199" s="6"/>
      <c r="BM199" s="6"/>
      <c r="BN199" s="7"/>
      <c r="BO199" s="6"/>
      <c r="BR199" s="6"/>
      <c r="BS199" s="24">
        <f t="shared" si="208"/>
        <v>-2.5</v>
      </c>
      <c r="BT199" s="6"/>
      <c r="BU199" s="31">
        <f>VLOOKUP(A199,'[2]Price Curves'!$C$8:$IV$367,'[2]Price Curves'!$AW$1)</f>
        <v>0</v>
      </c>
      <c r="BV199" s="24"/>
      <c r="BW199" s="24"/>
      <c r="BX199" s="24"/>
      <c r="BY199" s="24"/>
      <c r="BZ199" s="24">
        <f>IF(Monomers_Data!F199=1,0.5*BY199+0.5*BX199,IF(Monomers_Data!F199=2,0.7*BY199+0.3*BX199,IF(Monomers_Data!F199=3,MAXA(MINA(BX199,BY199),BW199),IF(Monomers_Data!F199=4,0.7*BY199+0.3*BW199,IF(Monomers_Data!F199=5,0.5*BY199+0.5*BW199,"ERR")))))</f>
        <v>0</v>
      </c>
      <c r="CA199" s="24"/>
      <c r="CB199" s="76"/>
      <c r="CC199" s="24"/>
      <c r="CD199" s="12"/>
      <c r="CE199" s="14"/>
      <c r="CG199" s="5"/>
      <c r="CH199" s="6"/>
      <c r="CI199" s="6"/>
      <c r="CJ199" s="6"/>
      <c r="CK199" s="6"/>
      <c r="CO199" s="34"/>
      <c r="CP199" s="34"/>
      <c r="CZ199" s="5">
        <v>0</v>
      </c>
      <c r="DA199" s="6"/>
      <c r="DB199" s="26"/>
      <c r="DJ199" s="6"/>
      <c r="DK199" s="26"/>
      <c r="DQ199" s="6"/>
      <c r="DR199" s="26"/>
      <c r="DS199" s="24"/>
      <c r="DT199" s="6"/>
      <c r="DU199" s="6"/>
      <c r="EJ199" s="112">
        <f t="shared" si="303"/>
        <v>0</v>
      </c>
      <c r="EK199" s="112">
        <f t="shared" si="222"/>
        <v>5.22</v>
      </c>
      <c r="EL199" s="112">
        <f t="shared" si="298"/>
        <v>18.2</v>
      </c>
      <c r="EM199" s="112">
        <f t="shared" si="299"/>
        <v>11.4</v>
      </c>
      <c r="EN199" s="174">
        <f>IF(Monomers_Data!K199=1,0.5*EM199+0.5*EL199,IF(Monomers_Data!K199=2,0.7*EM199+0.3*EL199,IF(Monomers_Data!K199=3,MAXA(MINA(EL199,EM199),EK199),IF(Monomers_Data!K199=4,0.7*EM199+0.3*EK199,IF(Monomers_Data!K199=5,0.5*EM199+0.5*EK199,"ERR")))))</f>
        <v>11.4</v>
      </c>
      <c r="EP199" s="175">
        <f t="shared" si="305"/>
        <v>11.4</v>
      </c>
      <c r="EQ199" s="112">
        <f>VLOOKUP(A199,'[2]Price Curves'!$C$8:$BH$367,'[2]Price Curves'!$BH$1)</f>
        <v>0</v>
      </c>
      <c r="ER199" s="112">
        <f>VLOOKUP(A199,'[2]Price Curves'!$C$8:$BH$367,'[2]Price Curves'!$BA$1)</f>
        <v>0</v>
      </c>
      <c r="ES199" s="161">
        <f t="shared" si="300"/>
        <v>-2.5</v>
      </c>
      <c r="ET199" s="112">
        <f t="shared" si="260"/>
        <v>1.8888370826010545</v>
      </c>
      <c r="EU199" s="192">
        <f t="shared" si="304"/>
        <v>-0.30558145869947273</v>
      </c>
      <c r="EV199" s="112">
        <f t="shared" si="301"/>
        <v>-3</v>
      </c>
      <c r="EW199" s="112">
        <f>IF(Monomers_Data!U199=1,0.5*EU199+0.5*ET199,IF(Monomers_Data!U199=2,0.7*EU199+0.3*ET199,IF(Monomers_Data!U199=3,MAXA(MINA(ET199,EU199),ES199),IF(Monomers_Data!U199=4,0.7*EU199+0.3*ES199,IF(Monomers_Data!U199=5,0.5*EU199+0.5*ES199,"ERR")))))</f>
        <v>0.35274410369068543</v>
      </c>
      <c r="EX199" s="24">
        <f t="shared" si="265"/>
        <v>0.35274410369068543</v>
      </c>
      <c r="EY199" s="211">
        <f>VLOOKUP(A199,'[2]Price Curves'!$C$8:$BH$367,'[2]Price Curves'!$BE$1)</f>
        <v>5.3120000000000003</v>
      </c>
      <c r="EZ199" s="112">
        <f t="shared" si="228"/>
        <v>81.5608</v>
      </c>
      <c r="FA199">
        <f t="shared" si="302"/>
        <v>75.775999999999996</v>
      </c>
    </row>
    <row r="200" spans="1:157" x14ac:dyDescent="0.3">
      <c r="A200" s="113">
        <f t="shared" si="264"/>
        <v>42795</v>
      </c>
      <c r="C200" s="47"/>
      <c r="E200" s="6"/>
      <c r="F200" s="6"/>
      <c r="G200" s="6"/>
      <c r="J200" s="34"/>
      <c r="O200" s="6"/>
      <c r="P200" s="6"/>
      <c r="Q200" s="6"/>
      <c r="S200" s="34"/>
      <c r="T200" s="34"/>
      <c r="U200" s="6"/>
      <c r="V200" s="6"/>
      <c r="W200" s="6"/>
      <c r="AE200" s="6"/>
      <c r="AF200" s="6"/>
      <c r="AG200" s="6"/>
      <c r="AI200" s="34"/>
      <c r="AJ200" s="34"/>
      <c r="AM200" s="6"/>
      <c r="AN200" s="6"/>
      <c r="AO200" s="6"/>
      <c r="AQ200" s="6"/>
      <c r="AR200" s="6"/>
      <c r="AS200" s="6"/>
      <c r="AT200" s="6"/>
      <c r="AU200" s="6"/>
      <c r="AV200" s="6"/>
      <c r="BK200" s="6"/>
      <c r="BM200" s="6"/>
      <c r="BN200" s="7"/>
      <c r="BO200" s="6"/>
      <c r="BR200" s="6"/>
      <c r="BS200" s="24">
        <f t="shared" si="208"/>
        <v>-2.5</v>
      </c>
      <c r="BT200" s="6"/>
      <c r="BU200" s="31">
        <f>VLOOKUP(A200,'[2]Price Curves'!$C$8:$IV$367,'[2]Price Curves'!$AW$1)</f>
        <v>0</v>
      </c>
      <c r="BV200" s="24"/>
      <c r="BW200" s="24"/>
      <c r="BX200" s="24"/>
      <c r="BY200" s="24"/>
      <c r="BZ200" s="24">
        <f>IF(Monomers_Data!F200=1,0.5*BY200+0.5*BX200,IF(Monomers_Data!F200=2,0.7*BY200+0.3*BX200,IF(Monomers_Data!F200=3,MAXA(MINA(BX200,BY200),BW200),IF(Monomers_Data!F200=4,0.7*BY200+0.3*BW200,IF(Monomers_Data!F200=5,0.5*BY200+0.5*BW200,"ERR")))))</f>
        <v>0</v>
      </c>
      <c r="CA200" s="24"/>
      <c r="CB200" s="76"/>
      <c r="CC200" s="24"/>
      <c r="CD200" s="12"/>
      <c r="CE200" s="14"/>
      <c r="CG200" s="5"/>
      <c r="CH200" s="6"/>
      <c r="CI200" s="6"/>
      <c r="CJ200" s="6"/>
      <c r="CK200" s="6"/>
      <c r="CO200" s="34"/>
      <c r="CP200" s="34"/>
      <c r="CZ200" s="5">
        <v>0</v>
      </c>
      <c r="DA200" s="6"/>
      <c r="DB200" s="26"/>
      <c r="DJ200" s="6"/>
      <c r="DK200" s="26"/>
      <c r="DQ200" s="6"/>
      <c r="DR200" s="26"/>
      <c r="DS200" s="24"/>
      <c r="DT200" s="6"/>
      <c r="DU200" s="6"/>
      <c r="EJ200" s="112">
        <f t="shared" si="303"/>
        <v>0</v>
      </c>
      <c r="EK200" s="112">
        <f t="shared" si="222"/>
        <v>5.22</v>
      </c>
      <c r="EL200" s="112">
        <f t="shared" si="298"/>
        <v>18.2</v>
      </c>
      <c r="EM200" s="112">
        <f t="shared" si="299"/>
        <v>11.4</v>
      </c>
      <c r="EN200" s="174">
        <f>IF(Monomers_Data!K200=1,0.5*EM200+0.5*EL200,IF(Monomers_Data!K200=2,0.7*EM200+0.3*EL200,IF(Monomers_Data!K200=3,MAXA(MINA(EL200,EM200),EK200),IF(Monomers_Data!K200=4,0.7*EM200+0.3*EK200,IF(Monomers_Data!K200=5,0.5*EM200+0.5*EK200,"ERR")))))</f>
        <v>11.4</v>
      </c>
      <c r="EP200" s="175">
        <f t="shared" si="305"/>
        <v>11.4</v>
      </c>
      <c r="EQ200" s="112">
        <f>VLOOKUP(A200,'[2]Price Curves'!$C$8:$BH$367,'[2]Price Curves'!$BH$1)</f>
        <v>0</v>
      </c>
      <c r="ER200" s="112">
        <f>VLOOKUP(A200,'[2]Price Curves'!$C$8:$BH$367,'[2]Price Curves'!$BA$1)</f>
        <v>0</v>
      </c>
      <c r="ES200" s="161">
        <f t="shared" si="300"/>
        <v>-2.5</v>
      </c>
      <c r="ET200" s="112">
        <f t="shared" si="260"/>
        <v>1.8888370826010545</v>
      </c>
      <c r="EU200" s="192">
        <f t="shared" si="304"/>
        <v>-0.30558145869947273</v>
      </c>
      <c r="EV200" s="112">
        <f t="shared" si="301"/>
        <v>-3</v>
      </c>
      <c r="EW200" s="112">
        <f>IF(Monomers_Data!U200=1,0.5*EU200+0.5*ET200,IF(Monomers_Data!U200=2,0.7*EU200+0.3*ET200,IF(Monomers_Data!U200=3,MAXA(MINA(ET200,EU200),ES200),IF(Monomers_Data!U200=4,0.7*EU200+0.3*ES200,IF(Monomers_Data!U200=5,0.5*EU200+0.5*ES200,"ERR")))))</f>
        <v>0.35274410369068543</v>
      </c>
      <c r="EX200" s="24">
        <f t="shared" si="265"/>
        <v>0.35274410369068543</v>
      </c>
      <c r="EY200" s="211">
        <f>VLOOKUP(A200,'[2]Price Curves'!$C$8:$BH$367,'[2]Price Curves'!$BE$1)</f>
        <v>5.1720000000000006</v>
      </c>
      <c r="EZ200" s="112">
        <f t="shared" si="228"/>
        <v>79.334800000000001</v>
      </c>
      <c r="FA200">
        <f t="shared" si="302"/>
        <v>74.306000000000012</v>
      </c>
    </row>
    <row r="201" spans="1:157" x14ac:dyDescent="0.3">
      <c r="A201" s="113">
        <f t="shared" si="264"/>
        <v>42826</v>
      </c>
      <c r="C201" s="47"/>
      <c r="E201" s="6"/>
      <c r="F201" s="6"/>
      <c r="G201" s="6"/>
      <c r="J201" s="34"/>
      <c r="O201" s="6"/>
      <c r="P201" s="6"/>
      <c r="Q201" s="6"/>
      <c r="S201" s="34"/>
      <c r="T201" s="34"/>
      <c r="U201" s="6"/>
      <c r="V201" s="6"/>
      <c r="W201" s="6"/>
      <c r="AE201" s="6"/>
      <c r="AF201" s="6"/>
      <c r="AG201" s="6"/>
      <c r="AI201" s="34"/>
      <c r="AJ201" s="34"/>
      <c r="AM201" s="6"/>
      <c r="AN201" s="6"/>
      <c r="AO201" s="6"/>
      <c r="AQ201" s="6"/>
      <c r="AR201" s="6"/>
      <c r="AS201" s="6"/>
      <c r="AT201" s="6"/>
      <c r="AU201" s="6"/>
      <c r="AV201" s="6"/>
      <c r="BK201" s="6"/>
      <c r="BM201" s="6"/>
      <c r="BN201" s="7"/>
      <c r="BO201" s="6"/>
      <c r="BR201" s="6"/>
      <c r="BS201" s="24">
        <f t="shared" ref="BS201:BS264" si="306">BR201-2.5</f>
        <v>-2.5</v>
      </c>
      <c r="BT201" s="6"/>
      <c r="BU201" s="31">
        <f>VLOOKUP(A201,'[2]Price Curves'!$C$8:$IV$367,'[2]Price Curves'!$AW$1)</f>
        <v>0</v>
      </c>
      <c r="BV201" s="24"/>
      <c r="BW201" s="24"/>
      <c r="BX201" s="24"/>
      <c r="BY201" s="24"/>
      <c r="BZ201" s="24">
        <f>IF(Monomers_Data!F201=1,0.5*BY201+0.5*BX201,IF(Monomers_Data!F201=2,0.7*BY201+0.3*BX201,IF(Monomers_Data!F201=3,MAXA(MINA(BX201,BY201),BW201),IF(Monomers_Data!F201=4,0.7*BY201+0.3*BW201,IF(Monomers_Data!F201=5,0.5*BY201+0.5*BW201,"ERR")))))</f>
        <v>0</v>
      </c>
      <c r="CA201" s="24"/>
      <c r="CB201" s="76"/>
      <c r="CC201" s="24"/>
      <c r="CD201" s="12"/>
      <c r="CE201" s="14"/>
      <c r="CG201" s="5"/>
      <c r="CH201" s="6"/>
      <c r="CI201" s="6"/>
      <c r="CJ201" s="6"/>
      <c r="CK201" s="6"/>
      <c r="CO201" s="34"/>
      <c r="CP201" s="34"/>
      <c r="CZ201" s="5">
        <v>0</v>
      </c>
      <c r="DA201" s="6"/>
      <c r="DB201" s="26"/>
      <c r="DJ201" s="6"/>
      <c r="DK201" s="26"/>
      <c r="DQ201" s="6"/>
      <c r="DR201" s="26"/>
      <c r="DS201" s="24"/>
      <c r="DT201" s="6"/>
      <c r="DU201" s="6"/>
      <c r="EJ201" s="112">
        <f t="shared" si="303"/>
        <v>0</v>
      </c>
      <c r="EK201" s="112">
        <f t="shared" ref="EK201:EK264" si="307">EJ201+5.22</f>
        <v>5.22</v>
      </c>
      <c r="EL201" s="112">
        <f t="shared" si="298"/>
        <v>18.2</v>
      </c>
      <c r="EM201" s="112">
        <f t="shared" si="299"/>
        <v>11.4</v>
      </c>
      <c r="EN201" s="174">
        <f>IF(Monomers_Data!K201=1,0.5*EM201+0.5*EL201,IF(Monomers_Data!K201=2,0.7*EM201+0.3*EL201,IF(Monomers_Data!K201=3,MAXA(MINA(EL201,EM201),EK201),IF(Monomers_Data!K201=4,0.7*EM201+0.3*EK201,IF(Monomers_Data!K201=5,0.5*EM201+0.5*EK201,"ERR")))))</f>
        <v>11.4</v>
      </c>
      <c r="EP201" s="175">
        <f t="shared" si="305"/>
        <v>11.4</v>
      </c>
      <c r="EQ201" s="112">
        <f>VLOOKUP(A201,'[2]Price Curves'!$C$8:$BH$367,'[2]Price Curves'!$BH$1)</f>
        <v>0</v>
      </c>
      <c r="ER201" s="112">
        <f>VLOOKUP(A201,'[2]Price Curves'!$C$8:$BH$367,'[2]Price Curves'!$BA$1)</f>
        <v>0</v>
      </c>
      <c r="ES201" s="161">
        <f t="shared" si="300"/>
        <v>-2.5</v>
      </c>
      <c r="ET201" s="112">
        <f t="shared" si="260"/>
        <v>1.8888370826010545</v>
      </c>
      <c r="EU201" s="192">
        <f t="shared" si="304"/>
        <v>-0.30558145869947273</v>
      </c>
      <c r="EV201" s="112">
        <f t="shared" ref="EV201:EV264" si="308">CB201*$EV$2+$EV$3</f>
        <v>-3</v>
      </c>
      <c r="EW201" s="112">
        <f>IF(Monomers_Data!U201=1,0.5*EU201+0.5*ET201,IF(Monomers_Data!U201=2,0.7*EU201+0.3*ET201,IF(Monomers_Data!U201=3,MAXA(MINA(ET201,EU201),ES201),IF(Monomers_Data!U201=4,0.7*EU201+0.3*ES201,IF(Monomers_Data!U201=5,0.5*EU201+0.5*ES201,"ERR")))))</f>
        <v>0.35274410369068543</v>
      </c>
      <c r="EX201" s="24">
        <f t="shared" si="265"/>
        <v>0.35274410369068543</v>
      </c>
      <c r="EY201" s="211">
        <f>VLOOKUP(A201,'[2]Price Curves'!$C$8:$BH$367,'[2]Price Curves'!$BE$1)</f>
        <v>5.03</v>
      </c>
      <c r="EZ201" s="112">
        <f t="shared" ref="EZ201:EZ264" si="309">EY201*$EZ$2+$EZ$3</f>
        <v>77.076999999999998</v>
      </c>
      <c r="FA201">
        <f t="shared" si="302"/>
        <v>72.815000000000012</v>
      </c>
    </row>
    <row r="202" spans="1:157" x14ac:dyDescent="0.3">
      <c r="A202" s="113">
        <f t="shared" ref="A202:A265" si="310">EOMONTH(A201,0)+1</f>
        <v>42856</v>
      </c>
      <c r="C202" s="47"/>
      <c r="E202" s="6"/>
      <c r="F202" s="6"/>
      <c r="G202" s="6"/>
      <c r="J202" s="34"/>
      <c r="O202" s="6"/>
      <c r="P202" s="6"/>
      <c r="Q202" s="6"/>
      <c r="S202" s="34"/>
      <c r="T202" s="34"/>
      <c r="U202" s="6"/>
      <c r="V202" s="6"/>
      <c r="W202" s="6"/>
      <c r="AE202" s="6"/>
      <c r="AF202" s="6"/>
      <c r="AG202" s="6"/>
      <c r="AI202" s="34"/>
      <c r="AJ202" s="34"/>
      <c r="AM202" s="6"/>
      <c r="AN202" s="6"/>
      <c r="AO202" s="6"/>
      <c r="AQ202" s="6"/>
      <c r="AR202" s="6"/>
      <c r="AS202" s="6"/>
      <c r="AT202" s="6"/>
      <c r="AU202" s="6"/>
      <c r="AV202" s="6"/>
      <c r="BK202" s="6"/>
      <c r="BM202" s="6"/>
      <c r="BN202" s="7"/>
      <c r="BO202" s="6"/>
      <c r="BR202" s="6"/>
      <c r="BS202" s="24">
        <f t="shared" si="306"/>
        <v>-2.5</v>
      </c>
      <c r="BT202" s="6"/>
      <c r="BU202" s="31">
        <f>VLOOKUP(A202,'[2]Price Curves'!$C$8:$IV$367,'[2]Price Curves'!$AW$1)</f>
        <v>0</v>
      </c>
      <c r="BV202" s="24"/>
      <c r="BW202" s="24"/>
      <c r="BX202" s="24"/>
      <c r="BY202" s="24"/>
      <c r="BZ202" s="24">
        <f>IF(Monomers_Data!F202=1,0.5*BY202+0.5*BX202,IF(Monomers_Data!F202=2,0.7*BY202+0.3*BX202,IF(Monomers_Data!F202=3,MAXA(MINA(BX202,BY202),BW202),IF(Monomers_Data!F202=4,0.7*BY202+0.3*BW202,IF(Monomers_Data!F202=5,0.5*BY202+0.5*BW202,"ERR")))))</f>
        <v>0</v>
      </c>
      <c r="CA202" s="24"/>
      <c r="CB202" s="76"/>
      <c r="CC202" s="24"/>
      <c r="CD202" s="12"/>
      <c r="CE202" s="14"/>
      <c r="CG202" s="5"/>
      <c r="CH202" s="6"/>
      <c r="CI202" s="6"/>
      <c r="CJ202" s="6"/>
      <c r="CK202" s="6"/>
      <c r="CO202" s="34"/>
      <c r="CP202" s="34"/>
      <c r="CZ202" s="5">
        <v>0</v>
      </c>
      <c r="DA202" s="6"/>
      <c r="DB202" s="26"/>
      <c r="DJ202" s="6"/>
      <c r="DK202" s="26"/>
      <c r="DQ202" s="6"/>
      <c r="DR202" s="26"/>
      <c r="DS202" s="24"/>
      <c r="DT202" s="6"/>
      <c r="DU202" s="6"/>
      <c r="EJ202" s="112">
        <f t="shared" si="303"/>
        <v>0</v>
      </c>
      <c r="EK202" s="112">
        <f t="shared" si="307"/>
        <v>5.22</v>
      </c>
      <c r="EL202" s="112">
        <f t="shared" ref="EL202:EL264" si="311">EJ202+18.2</f>
        <v>18.2</v>
      </c>
      <c r="EM202" s="112">
        <f t="shared" ref="EM202:EM264" si="312">EJ202+$EM$3</f>
        <v>11.4</v>
      </c>
      <c r="EN202" s="174">
        <f>IF(Monomers_Data!K202=1,0.5*EM202+0.5*EL202,IF(Monomers_Data!K202=2,0.7*EM202+0.3*EL202,IF(Monomers_Data!K202=3,MAXA(MINA(EL202,EM202),EK202),IF(Monomers_Data!K202=4,0.7*EM202+0.3*EK202,IF(Monomers_Data!K202=5,0.5*EM202+0.5*EK202,"ERR")))))</f>
        <v>11.4</v>
      </c>
      <c r="EP202" s="175">
        <f t="shared" si="305"/>
        <v>11.4</v>
      </c>
      <c r="EQ202" s="112">
        <f>VLOOKUP(A202,'[2]Price Curves'!$C$8:$BH$367,'[2]Price Curves'!$BH$1)</f>
        <v>0</v>
      </c>
      <c r="ER202" s="112">
        <f>VLOOKUP(A202,'[2]Price Curves'!$C$8:$BH$367,'[2]Price Curves'!$BA$1)</f>
        <v>0</v>
      </c>
      <c r="ES202" s="161">
        <f t="shared" ref="ES202:ES265" si="313">MIN(((EQ202+$ET$1-ER202*0.7133-$ET$3)/5.69*2.4313)+1.5,CQ202-$ET$2)</f>
        <v>-2.5</v>
      </c>
      <c r="ET202" s="112">
        <f t="shared" ref="ET202:ET265" si="314">MAX(($EQ202+$ET$1-$ER202*0.7133-$ET$3)/5.69*2.4313+1.5,$CQ202-$ET$2)</f>
        <v>1.8888370826010545</v>
      </c>
      <c r="EU202" s="192">
        <f t="shared" si="304"/>
        <v>-0.30558145869947273</v>
      </c>
      <c r="EV202" s="112">
        <f t="shared" si="308"/>
        <v>-3</v>
      </c>
      <c r="EW202" s="112">
        <f>IF(Monomers_Data!U202=1,0.5*EU202+0.5*ET202,IF(Monomers_Data!U202=2,0.7*EU202+0.3*ET202,IF(Monomers_Data!U202=3,MAXA(MINA(ET202,EU202),ES202),IF(Monomers_Data!U202=4,0.7*EU202+0.3*ES202,IF(Monomers_Data!U202=5,0.5*EU202+0.5*ES202,"ERR")))))</f>
        <v>0.35274410369068543</v>
      </c>
      <c r="EX202" s="24">
        <f t="shared" si="265"/>
        <v>0.35274410369068543</v>
      </c>
      <c r="EY202" s="211">
        <f>VLOOKUP(A202,'[2]Price Curves'!$C$8:$BH$367,'[2]Price Curves'!$BE$1)</f>
        <v>5.0640000000000001</v>
      </c>
      <c r="EZ202" s="112">
        <f t="shared" si="309"/>
        <v>77.617599999999996</v>
      </c>
      <c r="FA202">
        <f t="shared" ref="FA202:FA265" si="315">((EY202*$FA$2)+$FA$3)*100</f>
        <v>73.171999999999997</v>
      </c>
    </row>
    <row r="203" spans="1:157" x14ac:dyDescent="0.3">
      <c r="A203" s="113">
        <f t="shared" si="310"/>
        <v>42887</v>
      </c>
      <c r="C203" s="47"/>
      <c r="E203" s="6"/>
      <c r="F203" s="6"/>
      <c r="G203" s="6"/>
      <c r="J203" s="34"/>
      <c r="O203" s="6"/>
      <c r="P203" s="6"/>
      <c r="Q203" s="6"/>
      <c r="S203" s="34"/>
      <c r="T203" s="34"/>
      <c r="U203" s="6"/>
      <c r="V203" s="6"/>
      <c r="W203" s="6"/>
      <c r="AE203" s="6"/>
      <c r="AF203" s="6"/>
      <c r="AG203" s="6"/>
      <c r="AI203" s="34"/>
      <c r="AJ203" s="34"/>
      <c r="AM203" s="6"/>
      <c r="AN203" s="6"/>
      <c r="AO203" s="6"/>
      <c r="AQ203" s="6"/>
      <c r="AR203" s="6"/>
      <c r="AS203" s="6"/>
      <c r="AT203" s="6"/>
      <c r="AU203" s="6"/>
      <c r="AV203" s="6"/>
      <c r="BK203" s="6"/>
      <c r="BM203" s="6"/>
      <c r="BN203" s="7"/>
      <c r="BO203" s="6"/>
      <c r="BR203" s="6"/>
      <c r="BS203" s="24">
        <f t="shared" si="306"/>
        <v>-2.5</v>
      </c>
      <c r="BT203" s="6"/>
      <c r="BU203" s="31">
        <f>VLOOKUP(A203,'[2]Price Curves'!$C$8:$IV$367,'[2]Price Curves'!$AW$1)</f>
        <v>0</v>
      </c>
      <c r="BV203" s="24"/>
      <c r="BW203" s="24"/>
      <c r="BX203" s="24"/>
      <c r="BY203" s="24"/>
      <c r="BZ203" s="24">
        <f>IF(Monomers_Data!F203=1,0.5*BY203+0.5*BX203,IF(Monomers_Data!F203=2,0.7*BY203+0.3*BX203,IF(Monomers_Data!F203=3,MAXA(MINA(BX203,BY203),BW203),IF(Monomers_Data!F203=4,0.7*BY203+0.3*BW203,IF(Monomers_Data!F203=5,0.5*BY203+0.5*BW203,"ERR")))))</f>
        <v>0</v>
      </c>
      <c r="CA203" s="24"/>
      <c r="CB203" s="76"/>
      <c r="CC203" s="24"/>
      <c r="CD203" s="12"/>
      <c r="CE203" s="14"/>
      <c r="CG203" s="5"/>
      <c r="CH203" s="6"/>
      <c r="CI203" s="6"/>
      <c r="CJ203" s="6"/>
      <c r="CK203" s="6"/>
      <c r="CO203" s="34"/>
      <c r="CP203" s="34"/>
      <c r="CZ203" s="5">
        <v>0</v>
      </c>
      <c r="DA203" s="6"/>
      <c r="DB203" s="26"/>
      <c r="DJ203" s="6"/>
      <c r="DK203" s="26"/>
      <c r="DQ203" s="6"/>
      <c r="DR203" s="26"/>
      <c r="DS203" s="24"/>
      <c r="DT203" s="6"/>
      <c r="DU203" s="6"/>
      <c r="EJ203" s="112">
        <f t="shared" si="303"/>
        <v>0</v>
      </c>
      <c r="EK203" s="112">
        <f t="shared" si="307"/>
        <v>5.22</v>
      </c>
      <c r="EL203" s="112">
        <f t="shared" si="311"/>
        <v>18.2</v>
      </c>
      <c r="EM203" s="112">
        <f t="shared" si="312"/>
        <v>11.4</v>
      </c>
      <c r="EN203" s="174">
        <f>IF(Monomers_Data!K203=1,0.5*EM203+0.5*EL203,IF(Monomers_Data!K203=2,0.7*EM203+0.3*EL203,IF(Monomers_Data!K203=3,MAXA(MINA(EL203,EM203),EK203),IF(Monomers_Data!K203=4,0.7*EM203+0.3*EK203,IF(Monomers_Data!K203=5,0.5*EM203+0.5*EK203,"ERR")))))</f>
        <v>11.4</v>
      </c>
      <c r="EP203" s="175">
        <f t="shared" si="305"/>
        <v>11.4</v>
      </c>
      <c r="EQ203" s="112">
        <f>VLOOKUP(A203,'[2]Price Curves'!$C$8:$BH$367,'[2]Price Curves'!$BH$1)</f>
        <v>0</v>
      </c>
      <c r="ER203" s="112">
        <f>VLOOKUP(A203,'[2]Price Curves'!$C$8:$BH$367,'[2]Price Curves'!$BA$1)</f>
        <v>0</v>
      </c>
      <c r="ES203" s="161">
        <f t="shared" si="313"/>
        <v>-2.5</v>
      </c>
      <c r="ET203" s="112">
        <f t="shared" si="314"/>
        <v>1.8888370826010545</v>
      </c>
      <c r="EU203" s="192">
        <f t="shared" si="304"/>
        <v>-0.30558145869947273</v>
      </c>
      <c r="EV203" s="112">
        <f t="shared" si="308"/>
        <v>-3</v>
      </c>
      <c r="EW203" s="112">
        <f>IF(Monomers_Data!U203=1,0.5*EU203+0.5*ET203,IF(Monomers_Data!U203=2,0.7*EU203+0.3*ET203,IF(Monomers_Data!U203=3,MAXA(MINA(ET203,EU203),ES203),IF(Monomers_Data!U203=4,0.7*EU203+0.3*ES203,IF(Monomers_Data!U203=5,0.5*EU203+0.5*ES203,"ERR")))))</f>
        <v>0.35274410369068543</v>
      </c>
      <c r="EX203" s="24">
        <f t="shared" si="265"/>
        <v>0.35274410369068543</v>
      </c>
      <c r="EY203" s="211">
        <f>VLOOKUP(A203,'[2]Price Curves'!$C$8:$BH$367,'[2]Price Curves'!$BE$1)</f>
        <v>5.0970000000000004</v>
      </c>
      <c r="EZ203" s="112">
        <f t="shared" si="309"/>
        <v>78.142300000000006</v>
      </c>
      <c r="FA203">
        <f t="shared" si="315"/>
        <v>73.518500000000003</v>
      </c>
    </row>
    <row r="204" spans="1:157" ht="14.4" thickBot="1" x14ac:dyDescent="0.35">
      <c r="A204" s="113">
        <f t="shared" si="310"/>
        <v>42917</v>
      </c>
      <c r="C204" s="47"/>
      <c r="E204" s="6"/>
      <c r="F204" s="6"/>
      <c r="G204" s="6"/>
      <c r="J204" s="34"/>
      <c r="O204" s="6"/>
      <c r="P204" s="6"/>
      <c r="Q204" s="6"/>
      <c r="S204" s="34"/>
      <c r="T204" s="34"/>
      <c r="U204" s="6"/>
      <c r="V204" s="6"/>
      <c r="W204" s="6"/>
      <c r="AE204" s="6"/>
      <c r="AF204" s="6"/>
      <c r="AG204" s="6"/>
      <c r="AI204" s="34"/>
      <c r="AJ204" s="34"/>
      <c r="AM204" s="6"/>
      <c r="AN204" s="6"/>
      <c r="AO204" s="6"/>
      <c r="AQ204" s="6"/>
      <c r="AR204" s="6"/>
      <c r="AS204" s="6"/>
      <c r="AT204" s="6"/>
      <c r="AU204" s="6"/>
      <c r="AV204" s="6"/>
      <c r="BK204" s="6"/>
      <c r="BM204" s="6"/>
      <c r="BN204" s="7"/>
      <c r="BO204" s="6"/>
      <c r="BR204" s="6"/>
      <c r="BS204" s="24">
        <f t="shared" si="306"/>
        <v>-2.5</v>
      </c>
      <c r="BT204" s="6"/>
      <c r="BU204" s="31">
        <f>VLOOKUP(A204,'[2]Price Curves'!$C$8:$IV$367,'[2]Price Curves'!$AW$1)</f>
        <v>0</v>
      </c>
      <c r="BV204" s="27"/>
      <c r="BW204" s="27"/>
      <c r="BX204" s="27"/>
      <c r="BY204" s="27"/>
      <c r="BZ204" s="24">
        <f>IF(Monomers_Data!F204=1,0.5*BY204+0.5*BX204,IF(Monomers_Data!F204=2,0.7*BY204+0.3*BX204,IF(Monomers_Data!F204=3,MAXA(MINA(BX204,BY204),BW204),IF(Monomers_Data!F204=4,0.7*BY204+0.3*BW204,IF(Monomers_Data!F204=5,0.5*BY204+0.5*BW204,"ERR")))))</f>
        <v>0</v>
      </c>
      <c r="CA204" s="24"/>
      <c r="CB204" s="81"/>
      <c r="CC204" s="27"/>
      <c r="CD204" s="28"/>
      <c r="CE204" s="15"/>
      <c r="CG204" s="5"/>
      <c r="CH204" s="6"/>
      <c r="CI204" s="6"/>
      <c r="CJ204" s="6"/>
      <c r="CK204" s="6"/>
      <c r="CO204" s="34"/>
      <c r="CP204" s="34"/>
      <c r="CZ204" s="5">
        <v>0</v>
      </c>
      <c r="DA204" s="6"/>
      <c r="DB204" s="26"/>
      <c r="DJ204" s="6"/>
      <c r="DK204" s="26"/>
      <c r="DQ204" s="6"/>
      <c r="DR204" s="26"/>
      <c r="DS204" s="24"/>
      <c r="DT204" s="6"/>
      <c r="DU204" s="6"/>
      <c r="EJ204" s="112">
        <f t="shared" si="303"/>
        <v>0</v>
      </c>
      <c r="EK204" s="112">
        <f t="shared" si="307"/>
        <v>5.22</v>
      </c>
      <c r="EL204" s="112">
        <f t="shared" si="311"/>
        <v>18.2</v>
      </c>
      <c r="EM204" s="112">
        <f t="shared" si="312"/>
        <v>11.4</v>
      </c>
      <c r="EN204" s="174">
        <f>IF(Monomers_Data!K204=1,0.5*EM204+0.5*EL204,IF(Monomers_Data!K204=2,0.7*EM204+0.3*EL204,IF(Monomers_Data!K204=3,MAXA(MINA(EL204,EM204),EK204),IF(Monomers_Data!K204=4,0.7*EM204+0.3*EK204,IF(Monomers_Data!K204=5,0.5*EM204+0.5*EK204,"ERR")))))</f>
        <v>11.4</v>
      </c>
      <c r="EP204" s="175">
        <f t="shared" si="305"/>
        <v>11.4</v>
      </c>
      <c r="EQ204" s="112">
        <f>VLOOKUP(A204,'[2]Price Curves'!$C$8:$BH$367,'[2]Price Curves'!$BH$1)</f>
        <v>0</v>
      </c>
      <c r="ER204" s="112">
        <f>VLOOKUP(A204,'[2]Price Curves'!$C$8:$BH$367,'[2]Price Curves'!$BA$1)</f>
        <v>0</v>
      </c>
      <c r="ES204" s="161">
        <f t="shared" si="313"/>
        <v>-2.5</v>
      </c>
      <c r="ET204" s="112">
        <f t="shared" si="314"/>
        <v>1.8888370826010545</v>
      </c>
      <c r="EU204" s="192">
        <f t="shared" si="304"/>
        <v>-0.30558145869947273</v>
      </c>
      <c r="EV204" s="112">
        <f t="shared" si="308"/>
        <v>-3</v>
      </c>
      <c r="EW204" s="112">
        <f>IF(Monomers_Data!U204=1,0.5*EU204+0.5*ET204,IF(Monomers_Data!U204=2,0.7*EU204+0.3*ET204,IF(Monomers_Data!U204=3,MAXA(MINA(ET204,EU204),ES204),IF(Monomers_Data!U204=4,0.7*EU204+0.3*ES204,IF(Monomers_Data!U204=5,0.5*EU204+0.5*ES204,"ERR")))))</f>
        <v>0.35274410369068543</v>
      </c>
      <c r="EX204" s="24">
        <f t="shared" si="265"/>
        <v>0.35274410369068543</v>
      </c>
      <c r="EY204" s="211">
        <f>VLOOKUP(A204,'[2]Price Curves'!$C$8:$BH$367,'[2]Price Curves'!$BE$1)</f>
        <v>5.1420000000000003</v>
      </c>
      <c r="EZ204" s="112">
        <f t="shared" si="309"/>
        <v>78.857799999999997</v>
      </c>
      <c r="FA204">
        <f t="shared" si="315"/>
        <v>73.991000000000014</v>
      </c>
    </row>
    <row r="205" spans="1:157" x14ac:dyDescent="0.3">
      <c r="A205" s="113">
        <f t="shared" si="310"/>
        <v>42948</v>
      </c>
      <c r="C205" s="47"/>
      <c r="E205" s="6"/>
      <c r="F205" s="6"/>
      <c r="G205" s="6"/>
      <c r="J205" s="34"/>
      <c r="O205" s="6"/>
      <c r="P205" s="6"/>
      <c r="Q205" s="6"/>
      <c r="S205" s="34"/>
      <c r="T205" s="34"/>
      <c r="U205" s="6"/>
      <c r="V205" s="6"/>
      <c r="W205" s="6"/>
      <c r="AE205" s="6"/>
      <c r="AF205" s="6"/>
      <c r="AG205" s="6"/>
      <c r="AI205" s="34"/>
      <c r="AJ205" s="34"/>
      <c r="AM205" s="6"/>
      <c r="AN205" s="6"/>
      <c r="AO205" s="6"/>
      <c r="AQ205" s="6"/>
      <c r="AR205" s="6"/>
      <c r="AS205" s="6"/>
      <c r="AT205" s="6"/>
      <c r="AU205" s="6"/>
      <c r="AV205" s="6"/>
      <c r="BK205" s="6"/>
      <c r="BM205" s="6"/>
      <c r="BN205" s="7"/>
      <c r="BO205" s="6"/>
      <c r="BR205" s="6"/>
      <c r="BS205" s="24">
        <f t="shared" si="306"/>
        <v>-2.5</v>
      </c>
      <c r="BT205" s="6"/>
      <c r="BU205" s="6"/>
      <c r="BV205" s="6"/>
      <c r="BW205" s="6"/>
      <c r="BX205" s="6"/>
      <c r="BY205" s="6"/>
      <c r="CB205" s="82"/>
      <c r="CC205" s="6"/>
      <c r="CG205" s="6"/>
      <c r="CH205" s="6"/>
      <c r="CI205" s="6"/>
      <c r="CJ205" s="6"/>
      <c r="CK205" s="6"/>
      <c r="CO205" s="34"/>
      <c r="CP205" s="34"/>
      <c r="CZ205" s="10"/>
      <c r="DA205" s="6"/>
      <c r="DB205" s="26"/>
      <c r="DJ205" s="6"/>
      <c r="DK205" s="26"/>
      <c r="DQ205" s="6"/>
      <c r="DR205" s="26"/>
      <c r="DS205" s="24"/>
      <c r="DT205" s="6"/>
      <c r="DU205" s="6"/>
      <c r="EJ205" s="112">
        <f t="shared" si="303"/>
        <v>0</v>
      </c>
      <c r="EK205" s="112">
        <f t="shared" si="307"/>
        <v>5.22</v>
      </c>
      <c r="EL205" s="112">
        <f t="shared" si="311"/>
        <v>18.2</v>
      </c>
      <c r="EM205" s="112">
        <f t="shared" si="312"/>
        <v>11.4</v>
      </c>
      <c r="EN205" s="174">
        <f>IF(Monomers_Data!K205=1,0.5*EM205+0.5*EL205,IF(Monomers_Data!K205=2,0.7*EM205+0.3*EL205,IF(Monomers_Data!K205=3,MAXA(MINA(EL205,EM205),EK205),IF(Monomers_Data!K205=4,0.7*EM205+0.3*EK205,IF(Monomers_Data!K205=5,0.5*EM205+0.5*EK205,"ERR")))))</f>
        <v>11.4</v>
      </c>
      <c r="EP205" s="175">
        <f t="shared" si="305"/>
        <v>11.4</v>
      </c>
      <c r="EQ205" s="112">
        <f>VLOOKUP(A205,'[2]Price Curves'!$C$8:$BH$367,'[2]Price Curves'!$BH$1)</f>
        <v>0</v>
      </c>
      <c r="ER205" s="112">
        <f>VLOOKUP(A205,'[2]Price Curves'!$C$8:$BH$367,'[2]Price Curves'!$BA$1)</f>
        <v>0</v>
      </c>
      <c r="ES205" s="161">
        <f t="shared" si="313"/>
        <v>-2.5</v>
      </c>
      <c r="ET205" s="112">
        <f t="shared" si="314"/>
        <v>1.8888370826010545</v>
      </c>
      <c r="EU205" s="192">
        <f t="shared" si="304"/>
        <v>-0.30558145869947273</v>
      </c>
      <c r="EV205" s="112">
        <f t="shared" si="308"/>
        <v>-3</v>
      </c>
      <c r="EW205" s="112">
        <f>IF(Monomers_Data!U205=1,0.5*EU205+0.5*ET205,IF(Monomers_Data!U205=2,0.7*EU205+0.3*ET205,IF(Monomers_Data!U205=3,MAXA(MINA(ET205,EU205),ES205),IF(Monomers_Data!U205=4,0.7*EU205+0.3*ES205,IF(Monomers_Data!U205=5,0.5*EU205+0.5*ES205,"ERR")))))</f>
        <v>0.35274410369068543</v>
      </c>
      <c r="EX205" s="24">
        <f t="shared" ref="EX205:EX268" si="316">EW205</f>
        <v>0.35274410369068543</v>
      </c>
      <c r="EY205" s="211">
        <f>VLOOKUP(A205,'[2]Price Curves'!$C$8:$BH$367,'[2]Price Curves'!$BE$1)</f>
        <v>5.1770000000000005</v>
      </c>
      <c r="EZ205" s="112">
        <f t="shared" si="309"/>
        <v>79.414299999999997</v>
      </c>
      <c r="FA205">
        <f t="shared" si="315"/>
        <v>74.358499999999992</v>
      </c>
    </row>
    <row r="206" spans="1:157" x14ac:dyDescent="0.3">
      <c r="A206" s="113">
        <f t="shared" si="310"/>
        <v>42979</v>
      </c>
      <c r="C206" s="47"/>
      <c r="E206" s="6"/>
      <c r="F206" s="6"/>
      <c r="G206" s="6"/>
      <c r="J206" s="34"/>
      <c r="O206" s="6"/>
      <c r="P206" s="6"/>
      <c r="Q206" s="6"/>
      <c r="S206" s="34"/>
      <c r="T206" s="34"/>
      <c r="U206" s="6"/>
      <c r="V206" s="6"/>
      <c r="W206" s="6"/>
      <c r="AE206" s="6"/>
      <c r="AF206" s="6"/>
      <c r="AG206" s="6"/>
      <c r="AI206" s="34"/>
      <c r="AJ206" s="34"/>
      <c r="AM206" s="6"/>
      <c r="AN206" s="6"/>
      <c r="AO206" s="6"/>
      <c r="AQ206" s="6"/>
      <c r="AR206" s="6"/>
      <c r="AS206" s="6"/>
      <c r="AT206" s="6"/>
      <c r="AU206" s="6"/>
      <c r="AV206" s="6"/>
      <c r="BK206" s="6"/>
      <c r="BM206" s="6"/>
      <c r="BN206" s="7"/>
      <c r="BO206" s="6"/>
      <c r="BR206" s="6"/>
      <c r="BS206" s="24">
        <f t="shared" si="306"/>
        <v>-2.5</v>
      </c>
      <c r="BT206" s="6"/>
      <c r="BU206" s="6"/>
      <c r="BV206" s="6"/>
      <c r="BW206" s="6"/>
      <c r="BX206" s="6"/>
      <c r="BY206" s="6"/>
      <c r="CB206" s="82"/>
      <c r="CC206" s="6"/>
      <c r="CG206" s="6"/>
      <c r="CH206" s="6"/>
      <c r="CI206" s="6"/>
      <c r="CJ206" s="6"/>
      <c r="CK206" s="6"/>
      <c r="CO206" s="34"/>
      <c r="CP206" s="34"/>
      <c r="CZ206" s="10"/>
      <c r="DA206" s="6"/>
      <c r="DB206" s="26"/>
      <c r="DJ206" s="6"/>
      <c r="DK206" s="26"/>
      <c r="DQ206" s="6"/>
      <c r="DR206" s="26"/>
      <c r="DS206" s="24"/>
      <c r="DT206" s="6"/>
      <c r="DU206" s="6"/>
      <c r="EJ206" s="112">
        <f t="shared" si="303"/>
        <v>0</v>
      </c>
      <c r="EK206" s="112">
        <f t="shared" si="307"/>
        <v>5.22</v>
      </c>
      <c r="EL206" s="112">
        <f t="shared" si="311"/>
        <v>18.2</v>
      </c>
      <c r="EM206" s="112">
        <f t="shared" si="312"/>
        <v>11.4</v>
      </c>
      <c r="EN206" s="174">
        <f>IF(Monomers_Data!K206=1,0.5*EM206+0.5*EL206,IF(Monomers_Data!K206=2,0.7*EM206+0.3*EL206,IF(Monomers_Data!K206=3,MAXA(MINA(EL206,EM206),EK206),IF(Monomers_Data!K206=4,0.7*EM206+0.3*EK206,IF(Monomers_Data!K206=5,0.5*EM206+0.5*EK206,"ERR")))))</f>
        <v>11.4</v>
      </c>
      <c r="EP206" s="175">
        <f t="shared" si="305"/>
        <v>11.4</v>
      </c>
      <c r="EQ206" s="112">
        <f>VLOOKUP(A206,'[2]Price Curves'!$C$8:$BH$367,'[2]Price Curves'!$BH$1)</f>
        <v>0</v>
      </c>
      <c r="ER206" s="112">
        <f>VLOOKUP(A206,'[2]Price Curves'!$C$8:$BH$367,'[2]Price Curves'!$BA$1)</f>
        <v>0</v>
      </c>
      <c r="ES206" s="161">
        <f t="shared" si="313"/>
        <v>-2.5</v>
      </c>
      <c r="ET206" s="112">
        <f t="shared" si="314"/>
        <v>1.8888370826010545</v>
      </c>
      <c r="EU206" s="192">
        <f t="shared" si="304"/>
        <v>-0.30558145869947273</v>
      </c>
      <c r="EV206" s="112">
        <f t="shared" si="308"/>
        <v>-3</v>
      </c>
      <c r="EW206" s="112">
        <f>IF(Monomers_Data!U206=1,0.5*EU206+0.5*ET206,IF(Monomers_Data!U206=2,0.7*EU206+0.3*ET206,IF(Monomers_Data!U206=3,MAXA(MINA(ET206,EU206),ES206),IF(Monomers_Data!U206=4,0.7*EU206+0.3*ES206,IF(Monomers_Data!U206=5,0.5*EU206+0.5*ES206,"ERR")))))</f>
        <v>0.35274410369068543</v>
      </c>
      <c r="EX206" s="24">
        <f t="shared" si="316"/>
        <v>0.35274410369068543</v>
      </c>
      <c r="EY206" s="211">
        <f>VLOOKUP(A206,'[2]Price Curves'!$C$8:$BH$367,'[2]Price Curves'!$BE$1)</f>
        <v>5.1820000000000004</v>
      </c>
      <c r="EZ206" s="112">
        <f t="shared" si="309"/>
        <v>79.493800000000007</v>
      </c>
      <c r="FA206">
        <f t="shared" si="315"/>
        <v>74.411000000000001</v>
      </c>
    </row>
    <row r="207" spans="1:157" x14ac:dyDescent="0.3">
      <c r="A207" s="113">
        <f t="shared" si="310"/>
        <v>43009</v>
      </c>
      <c r="C207" s="47"/>
      <c r="E207" s="6"/>
      <c r="F207" s="6"/>
      <c r="G207" s="6"/>
      <c r="J207" s="34"/>
      <c r="O207" s="6"/>
      <c r="P207" s="6"/>
      <c r="Q207" s="6"/>
      <c r="S207" s="34"/>
      <c r="T207" s="34"/>
      <c r="U207" s="6"/>
      <c r="V207" s="6"/>
      <c r="W207" s="6"/>
      <c r="AE207" s="6"/>
      <c r="AF207" s="6"/>
      <c r="AG207" s="6"/>
      <c r="AI207" s="34"/>
      <c r="AJ207" s="34"/>
      <c r="AM207" s="6"/>
      <c r="AN207" s="6"/>
      <c r="AO207" s="6"/>
      <c r="AQ207" s="6"/>
      <c r="AR207" s="6"/>
      <c r="AS207" s="6"/>
      <c r="AT207" s="6"/>
      <c r="AU207" s="6"/>
      <c r="AV207" s="6"/>
      <c r="BK207" s="6"/>
      <c r="BM207" s="6"/>
      <c r="BN207" s="7"/>
      <c r="BO207" s="6"/>
      <c r="BR207" s="6"/>
      <c r="BS207" s="24">
        <f t="shared" si="306"/>
        <v>-2.5</v>
      </c>
      <c r="BT207" s="6"/>
      <c r="BU207" s="6"/>
      <c r="BV207" s="6"/>
      <c r="BW207" s="6"/>
      <c r="BX207" s="6"/>
      <c r="BY207" s="6"/>
      <c r="CB207" s="82"/>
      <c r="CC207" s="6"/>
      <c r="CG207" s="6"/>
      <c r="CH207" s="6"/>
      <c r="CI207" s="6"/>
      <c r="CJ207" s="6"/>
      <c r="CK207" s="6"/>
      <c r="CO207" s="34"/>
      <c r="CP207" s="34"/>
      <c r="CZ207" s="10"/>
      <c r="DA207" s="6"/>
      <c r="DB207" s="26"/>
      <c r="DJ207" s="6"/>
      <c r="DK207" s="26"/>
      <c r="DQ207" s="6"/>
      <c r="DR207" s="26"/>
      <c r="DS207" s="24"/>
      <c r="DT207" s="6"/>
      <c r="DU207" s="6"/>
      <c r="EJ207" s="112">
        <f t="shared" si="303"/>
        <v>0</v>
      </c>
      <c r="EK207" s="112">
        <f t="shared" si="307"/>
        <v>5.22</v>
      </c>
      <c r="EL207" s="112">
        <f t="shared" si="311"/>
        <v>18.2</v>
      </c>
      <c r="EM207" s="112">
        <f t="shared" si="312"/>
        <v>11.4</v>
      </c>
      <c r="EN207" s="174">
        <f>IF(Monomers_Data!K207=1,0.5*EM207+0.5*EL207,IF(Monomers_Data!K207=2,0.7*EM207+0.3*EL207,IF(Monomers_Data!K207=3,MAXA(MINA(EL207,EM207),EK207),IF(Monomers_Data!K207=4,0.7*EM207+0.3*EK207,IF(Monomers_Data!K207=5,0.5*EM207+0.5*EK207,"ERR")))))</f>
        <v>11.4</v>
      </c>
      <c r="EP207" s="175">
        <f t="shared" si="305"/>
        <v>11.4</v>
      </c>
      <c r="EQ207" s="112">
        <f>VLOOKUP(A207,'[2]Price Curves'!$C$8:$BH$367,'[2]Price Curves'!$BH$1)</f>
        <v>0</v>
      </c>
      <c r="ER207" s="112">
        <f>VLOOKUP(A207,'[2]Price Curves'!$C$8:$BH$367,'[2]Price Curves'!$BA$1)</f>
        <v>0</v>
      </c>
      <c r="ES207" s="161">
        <f t="shared" si="313"/>
        <v>-2.5</v>
      </c>
      <c r="ET207" s="112">
        <f t="shared" si="314"/>
        <v>1.8888370826010545</v>
      </c>
      <c r="EU207" s="192">
        <f t="shared" si="304"/>
        <v>-0.30558145869947273</v>
      </c>
      <c r="EV207" s="112">
        <f t="shared" si="308"/>
        <v>-3</v>
      </c>
      <c r="EW207" s="112">
        <f>IF(Monomers_Data!U207=1,0.5*EU207+0.5*ET207,IF(Monomers_Data!U207=2,0.7*EU207+0.3*ET207,IF(Monomers_Data!U207=3,MAXA(MINA(ET207,EU207),ES207),IF(Monomers_Data!U207=4,0.7*EU207+0.3*ES207,IF(Monomers_Data!U207=5,0.5*EU207+0.5*ES207,"ERR")))))</f>
        <v>0.35274410369068543</v>
      </c>
      <c r="EX207" s="24">
        <f t="shared" si="316"/>
        <v>0.35274410369068543</v>
      </c>
      <c r="EY207" s="211">
        <f>VLOOKUP(A207,'[2]Price Curves'!$C$8:$BH$367,'[2]Price Curves'!$BE$1)</f>
        <v>5.2069999999999999</v>
      </c>
      <c r="EZ207" s="112">
        <f t="shared" si="309"/>
        <v>79.891299999999987</v>
      </c>
      <c r="FA207">
        <f t="shared" si="315"/>
        <v>74.67349999999999</v>
      </c>
    </row>
    <row r="208" spans="1:157" x14ac:dyDescent="0.3">
      <c r="A208" s="113">
        <f t="shared" si="310"/>
        <v>43040</v>
      </c>
      <c r="C208" s="47"/>
      <c r="E208" s="6"/>
      <c r="F208" s="6"/>
      <c r="G208" s="6"/>
      <c r="J208" s="34"/>
      <c r="O208" s="6"/>
      <c r="P208" s="6"/>
      <c r="Q208" s="6"/>
      <c r="S208" s="34"/>
      <c r="T208" s="34"/>
      <c r="U208" s="6"/>
      <c r="V208" s="6"/>
      <c r="W208" s="6"/>
      <c r="AE208" s="6"/>
      <c r="AF208" s="6"/>
      <c r="AG208" s="6"/>
      <c r="AI208" s="34"/>
      <c r="AJ208" s="34"/>
      <c r="AM208" s="6"/>
      <c r="AN208" s="6"/>
      <c r="AO208" s="6"/>
      <c r="AQ208" s="6"/>
      <c r="AR208" s="6"/>
      <c r="AS208" s="6"/>
      <c r="AT208" s="6"/>
      <c r="AU208" s="6"/>
      <c r="AV208" s="6"/>
      <c r="BK208" s="6"/>
      <c r="BM208" s="6"/>
      <c r="BN208" s="7"/>
      <c r="BO208" s="6"/>
      <c r="BR208" s="6"/>
      <c r="BS208" s="24">
        <f t="shared" si="306"/>
        <v>-2.5</v>
      </c>
      <c r="BT208" s="6"/>
      <c r="BU208" s="6"/>
      <c r="BV208" s="6"/>
      <c r="BW208" s="6"/>
      <c r="BX208" s="6"/>
      <c r="BY208" s="6"/>
      <c r="CB208" s="82"/>
      <c r="CC208" s="6"/>
      <c r="CG208" s="6"/>
      <c r="CH208" s="6"/>
      <c r="CI208" s="6"/>
      <c r="CJ208" s="6"/>
      <c r="CK208" s="6"/>
      <c r="CO208" s="34"/>
      <c r="CP208" s="34"/>
      <c r="CZ208" s="10"/>
      <c r="DA208" s="6"/>
      <c r="DB208" s="26"/>
      <c r="DJ208" s="6"/>
      <c r="DK208" s="26"/>
      <c r="DQ208" s="6"/>
      <c r="DR208" s="26"/>
      <c r="DS208" s="24"/>
      <c r="DT208" s="6"/>
      <c r="DU208" s="6"/>
      <c r="EJ208" s="112">
        <f t="shared" si="303"/>
        <v>0</v>
      </c>
      <c r="EK208" s="112">
        <f t="shared" si="307"/>
        <v>5.22</v>
      </c>
      <c r="EL208" s="112">
        <f t="shared" si="311"/>
        <v>18.2</v>
      </c>
      <c r="EM208" s="112">
        <f t="shared" si="312"/>
        <v>11.4</v>
      </c>
      <c r="EN208" s="174">
        <f>IF(Monomers_Data!K208=1,0.5*EM208+0.5*EL208,IF(Monomers_Data!K208=2,0.7*EM208+0.3*EL208,IF(Monomers_Data!K208=3,MAXA(MINA(EL208,EM208),EK208),IF(Monomers_Data!K208=4,0.7*EM208+0.3*EK208,IF(Monomers_Data!K208=5,0.5*EM208+0.5*EK208,"ERR")))))</f>
        <v>11.4</v>
      </c>
      <c r="EP208" s="175">
        <f t="shared" si="305"/>
        <v>11.4</v>
      </c>
      <c r="EQ208" s="112">
        <f>VLOOKUP(A208,'[2]Price Curves'!$C$8:$BH$367,'[2]Price Curves'!$BH$1)</f>
        <v>0</v>
      </c>
      <c r="ER208" s="112">
        <f>VLOOKUP(A208,'[2]Price Curves'!$C$8:$BH$367,'[2]Price Curves'!$BA$1)</f>
        <v>0</v>
      </c>
      <c r="ES208" s="161">
        <f t="shared" si="313"/>
        <v>-2.5</v>
      </c>
      <c r="ET208" s="112">
        <f t="shared" si="314"/>
        <v>1.8888370826010545</v>
      </c>
      <c r="EU208" s="192">
        <f t="shared" si="304"/>
        <v>-0.30558145869947273</v>
      </c>
      <c r="EV208" s="112">
        <f t="shared" si="308"/>
        <v>-3</v>
      </c>
      <c r="EW208" s="112">
        <f>IF(Monomers_Data!U208=1,0.5*EU208+0.5*ET208,IF(Monomers_Data!U208=2,0.7*EU208+0.3*ET208,IF(Monomers_Data!U208=3,MAXA(MINA(ET208,EU208),ES208),IF(Monomers_Data!U208=4,0.7*EU208+0.3*ES208,IF(Monomers_Data!U208=5,0.5*EU208+0.5*ES208,"ERR")))))</f>
        <v>0.35274410369068543</v>
      </c>
      <c r="EX208" s="24">
        <f t="shared" si="316"/>
        <v>0.35274410369068543</v>
      </c>
      <c r="EY208" s="211">
        <f>VLOOKUP(A208,'[2]Price Curves'!$C$8:$BH$367,'[2]Price Curves'!$BE$1)</f>
        <v>5.3170000000000002</v>
      </c>
      <c r="EZ208" s="112">
        <f t="shared" si="309"/>
        <v>81.640299999999996</v>
      </c>
      <c r="FA208">
        <f t="shared" si="315"/>
        <v>75.828500000000005</v>
      </c>
    </row>
    <row r="209" spans="1:157" x14ac:dyDescent="0.3">
      <c r="A209" s="113">
        <f t="shared" si="310"/>
        <v>43070</v>
      </c>
      <c r="C209" s="47"/>
      <c r="E209" s="6"/>
      <c r="F209" s="6"/>
      <c r="G209" s="6"/>
      <c r="J209" s="34"/>
      <c r="O209" s="6"/>
      <c r="P209" s="6"/>
      <c r="Q209" s="6"/>
      <c r="S209" s="34"/>
      <c r="T209" s="34"/>
      <c r="U209" s="6"/>
      <c r="V209" s="6"/>
      <c r="W209" s="6"/>
      <c r="AE209" s="6"/>
      <c r="AF209" s="6"/>
      <c r="AG209" s="6"/>
      <c r="AI209" s="34"/>
      <c r="AJ209" s="34"/>
      <c r="AM209" s="6"/>
      <c r="AN209" s="6"/>
      <c r="AO209" s="6"/>
      <c r="AQ209" s="6"/>
      <c r="AR209" s="6"/>
      <c r="AS209" s="6"/>
      <c r="AT209" s="6"/>
      <c r="AU209" s="6"/>
      <c r="AV209" s="6"/>
      <c r="BK209" s="6"/>
      <c r="BM209" s="6"/>
      <c r="BN209" s="7"/>
      <c r="BO209" s="6"/>
      <c r="BR209" s="6"/>
      <c r="BS209" s="24">
        <f t="shared" si="306"/>
        <v>-2.5</v>
      </c>
      <c r="BT209" s="6"/>
      <c r="BU209" s="6"/>
      <c r="BV209" s="6"/>
      <c r="BW209" s="6"/>
      <c r="BX209" s="6"/>
      <c r="BY209" s="6"/>
      <c r="CB209" s="82"/>
      <c r="CC209" s="6"/>
      <c r="CG209" s="6"/>
      <c r="CH209" s="6"/>
      <c r="CI209" s="6"/>
      <c r="CJ209" s="6"/>
      <c r="CK209" s="6"/>
      <c r="CO209" s="34"/>
      <c r="CP209" s="34"/>
      <c r="CZ209" s="10"/>
      <c r="DA209" s="6"/>
      <c r="DB209" s="26"/>
      <c r="DJ209" s="6"/>
      <c r="DK209" s="26"/>
      <c r="DQ209" s="6"/>
      <c r="DR209" s="26"/>
      <c r="DS209" s="24"/>
      <c r="DT209" s="6"/>
      <c r="DU209" s="6"/>
      <c r="EJ209" s="112">
        <f t="shared" si="303"/>
        <v>0</v>
      </c>
      <c r="EK209" s="112">
        <f t="shared" si="307"/>
        <v>5.22</v>
      </c>
      <c r="EL209" s="112">
        <f t="shared" si="311"/>
        <v>18.2</v>
      </c>
      <c r="EM209" s="112">
        <f t="shared" si="312"/>
        <v>11.4</v>
      </c>
      <c r="EN209" s="174">
        <f>IF(Monomers_Data!K209=1,0.5*EM209+0.5*EL209,IF(Monomers_Data!K209=2,0.7*EM209+0.3*EL209,IF(Monomers_Data!K209=3,MAXA(MINA(EL209,EM209),EK209),IF(Monomers_Data!K209=4,0.7*EM209+0.3*EK209,IF(Monomers_Data!K209=5,0.5*EM209+0.5*EK209,"ERR")))))</f>
        <v>11.4</v>
      </c>
      <c r="EP209" s="175">
        <f t="shared" si="305"/>
        <v>11.4</v>
      </c>
      <c r="EQ209" s="112">
        <f>VLOOKUP(A209,'[2]Price Curves'!$C$8:$BH$367,'[2]Price Curves'!$BH$1)</f>
        <v>0</v>
      </c>
      <c r="ER209" s="112">
        <f>VLOOKUP(A209,'[2]Price Curves'!$C$8:$BH$367,'[2]Price Curves'!$BA$1)</f>
        <v>0</v>
      </c>
      <c r="ES209" s="161">
        <f t="shared" si="313"/>
        <v>-2.5</v>
      </c>
      <c r="ET209" s="112">
        <f t="shared" si="314"/>
        <v>1.8888370826010545</v>
      </c>
      <c r="EU209" s="192">
        <f t="shared" si="304"/>
        <v>-0.30558145869947273</v>
      </c>
      <c r="EV209" s="112">
        <f t="shared" si="308"/>
        <v>-3</v>
      </c>
      <c r="EW209" s="112">
        <f>IF(Monomers_Data!U209=1,0.5*EU209+0.5*ET209,IF(Monomers_Data!U209=2,0.7*EU209+0.3*ET209,IF(Monomers_Data!U209=3,MAXA(MINA(ET209,EU209),ES209),IF(Monomers_Data!U209=4,0.7*EU209+0.3*ES209,IF(Monomers_Data!U209=5,0.5*EU209+0.5*ES209,"ERR")))))</f>
        <v>0.35274410369068543</v>
      </c>
      <c r="EX209" s="24">
        <f t="shared" si="316"/>
        <v>0.35274410369068543</v>
      </c>
      <c r="EY209" s="211">
        <f>VLOOKUP(A209,'[2]Price Curves'!$C$8:$BH$367,'[2]Price Curves'!$BE$1)</f>
        <v>5.4370000000000003</v>
      </c>
      <c r="EZ209" s="112">
        <f t="shared" si="309"/>
        <v>83.548299999999998</v>
      </c>
      <c r="FA209">
        <f t="shared" si="315"/>
        <v>77.08850000000001</v>
      </c>
    </row>
    <row r="210" spans="1:157" x14ac:dyDescent="0.3">
      <c r="A210" s="113">
        <f t="shared" si="310"/>
        <v>43101</v>
      </c>
      <c r="C210" s="47"/>
      <c r="E210" s="6"/>
      <c r="F210" s="6"/>
      <c r="G210" s="6"/>
      <c r="J210" s="34"/>
      <c r="O210" s="6"/>
      <c r="P210" s="6"/>
      <c r="Q210" s="6"/>
      <c r="S210" s="34"/>
      <c r="T210" s="34"/>
      <c r="U210" s="6"/>
      <c r="V210" s="6"/>
      <c r="W210" s="6"/>
      <c r="AE210" s="6"/>
      <c r="AF210" s="6"/>
      <c r="AG210" s="6"/>
      <c r="AI210" s="34"/>
      <c r="AJ210" s="34"/>
      <c r="AM210" s="6"/>
      <c r="AN210" s="6"/>
      <c r="AO210" s="6"/>
      <c r="AQ210" s="6"/>
      <c r="AR210" s="6"/>
      <c r="AS210" s="6"/>
      <c r="AT210" s="6"/>
      <c r="AU210" s="6"/>
      <c r="AV210" s="6"/>
      <c r="BK210" s="6"/>
      <c r="BM210" s="6"/>
      <c r="BN210" s="7"/>
      <c r="BO210" s="6"/>
      <c r="BR210" s="6"/>
      <c r="BS210" s="24">
        <f t="shared" si="306"/>
        <v>-2.5</v>
      </c>
      <c r="BT210" s="6"/>
      <c r="BU210" s="6"/>
      <c r="BV210" s="6"/>
      <c r="BW210" s="6"/>
      <c r="BX210" s="6"/>
      <c r="BY210" s="6"/>
      <c r="CB210" s="82"/>
      <c r="CC210" s="6"/>
      <c r="CG210" s="6"/>
      <c r="CH210" s="6"/>
      <c r="CI210" s="6"/>
      <c r="CJ210" s="6"/>
      <c r="CK210" s="6"/>
      <c r="CO210" s="34"/>
      <c r="CP210" s="34"/>
      <c r="CZ210" s="10"/>
      <c r="DA210" s="6"/>
      <c r="DB210" s="26"/>
      <c r="DJ210" s="6"/>
      <c r="DK210" s="26"/>
      <c r="DQ210" s="6"/>
      <c r="DR210" s="26"/>
      <c r="DS210" s="24"/>
      <c r="DT210" s="6"/>
      <c r="DU210" s="6"/>
      <c r="EJ210" s="112">
        <f t="shared" si="303"/>
        <v>0</v>
      </c>
      <c r="EK210" s="112">
        <f t="shared" si="307"/>
        <v>5.22</v>
      </c>
      <c r="EL210" s="112">
        <f t="shared" si="311"/>
        <v>18.2</v>
      </c>
      <c r="EM210" s="112">
        <f t="shared" si="312"/>
        <v>11.4</v>
      </c>
      <c r="EN210" s="174">
        <f>IF(Monomers_Data!K210=1,0.5*EM210+0.5*EL210,IF(Monomers_Data!K210=2,0.7*EM210+0.3*EL210,IF(Monomers_Data!K210=3,MAXA(MINA(EL210,EM210),EK210),IF(Monomers_Data!K210=4,0.7*EM210+0.3*EK210,IF(Monomers_Data!K210=5,0.5*EM210+0.5*EK210,"ERR")))))</f>
        <v>11.4</v>
      </c>
      <c r="EP210" s="175">
        <f t="shared" si="305"/>
        <v>11.4</v>
      </c>
      <c r="EQ210" s="112">
        <f>VLOOKUP(A210,'[2]Price Curves'!$C$8:$BH$367,'[2]Price Curves'!$BH$1)</f>
        <v>0</v>
      </c>
      <c r="ER210" s="112">
        <f>VLOOKUP(A210,'[2]Price Curves'!$C$8:$BH$367,'[2]Price Curves'!$BA$1)</f>
        <v>0</v>
      </c>
      <c r="ES210" s="161">
        <f t="shared" si="313"/>
        <v>-2.5</v>
      </c>
      <c r="ET210" s="112">
        <f t="shared" si="314"/>
        <v>1.8888370826010545</v>
      </c>
      <c r="EU210" s="192">
        <f t="shared" si="304"/>
        <v>-0.30558145869947273</v>
      </c>
      <c r="EV210" s="112">
        <f t="shared" si="308"/>
        <v>-3</v>
      </c>
      <c r="EW210" s="112">
        <f>IF(Monomers_Data!U210=1,0.5*EU210+0.5*ET210,IF(Monomers_Data!U210=2,0.7*EU210+0.3*ET210,IF(Monomers_Data!U210=3,MAXA(MINA(ET210,EU210),ES210),IF(Monomers_Data!U210=4,0.7*EU210+0.3*ES210,IF(Monomers_Data!U210=5,0.5*EU210+0.5*ES210,"ERR")))))</f>
        <v>0.35274410369068543</v>
      </c>
      <c r="EX210" s="24">
        <f t="shared" si="316"/>
        <v>0.35274410369068543</v>
      </c>
      <c r="EY210" s="211">
        <f>VLOOKUP(A210,'[2]Price Curves'!$C$8:$BH$367,'[2]Price Curves'!$BE$1)</f>
        <v>5.5420000000000007</v>
      </c>
      <c r="EZ210" s="112">
        <f t="shared" si="309"/>
        <v>85.217800000000011</v>
      </c>
      <c r="FA210">
        <f t="shared" si="315"/>
        <v>78.191000000000017</v>
      </c>
    </row>
    <row r="211" spans="1:157" x14ac:dyDescent="0.3">
      <c r="A211" s="113">
        <f t="shared" si="310"/>
        <v>43132</v>
      </c>
      <c r="C211" s="47"/>
      <c r="E211" s="6"/>
      <c r="F211" s="6"/>
      <c r="G211" s="6"/>
      <c r="J211" s="34"/>
      <c r="O211" s="6"/>
      <c r="P211" s="6"/>
      <c r="Q211" s="6"/>
      <c r="S211" s="34"/>
      <c r="T211" s="34"/>
      <c r="U211" s="6"/>
      <c r="V211" s="6"/>
      <c r="W211" s="6"/>
      <c r="AE211" s="6"/>
      <c r="AF211" s="6"/>
      <c r="AG211" s="6"/>
      <c r="AI211" s="34"/>
      <c r="AJ211" s="34"/>
      <c r="AM211" s="6"/>
      <c r="AN211" s="6"/>
      <c r="AO211" s="6"/>
      <c r="AQ211" s="6"/>
      <c r="AR211" s="6"/>
      <c r="AS211" s="6"/>
      <c r="AT211" s="6"/>
      <c r="AU211" s="6"/>
      <c r="AV211" s="6"/>
      <c r="BK211" s="6"/>
      <c r="BM211" s="6"/>
      <c r="BN211" s="7"/>
      <c r="BO211" s="6"/>
      <c r="BR211" s="6"/>
      <c r="BS211" s="24">
        <f t="shared" si="306"/>
        <v>-2.5</v>
      </c>
      <c r="BT211" s="6"/>
      <c r="BU211" s="6"/>
      <c r="BV211" s="6"/>
      <c r="BW211" s="6"/>
      <c r="BX211" s="6"/>
      <c r="BY211" s="6"/>
      <c r="CB211" s="82"/>
      <c r="CC211" s="6"/>
      <c r="CG211" s="6"/>
      <c r="CH211" s="6"/>
      <c r="CI211" s="6"/>
      <c r="CJ211" s="6"/>
      <c r="CK211" s="6"/>
      <c r="CO211" s="34"/>
      <c r="CP211" s="34"/>
      <c r="CZ211" s="10"/>
      <c r="DA211" s="6"/>
      <c r="DB211" s="26"/>
      <c r="DJ211" s="6"/>
      <c r="DK211" s="26"/>
      <c r="DQ211" s="6"/>
      <c r="DR211" s="26"/>
      <c r="DS211" s="24"/>
      <c r="DT211" s="6"/>
      <c r="DU211" s="6"/>
      <c r="EJ211" s="112">
        <f t="shared" si="303"/>
        <v>0</v>
      </c>
      <c r="EK211" s="112">
        <f t="shared" si="307"/>
        <v>5.22</v>
      </c>
      <c r="EL211" s="112">
        <f t="shared" si="311"/>
        <v>18.2</v>
      </c>
      <c r="EM211" s="112">
        <f t="shared" si="312"/>
        <v>11.4</v>
      </c>
      <c r="EN211" s="174">
        <f>IF(Monomers_Data!K211=1,0.5*EM211+0.5*EL211,IF(Monomers_Data!K211=2,0.7*EM211+0.3*EL211,IF(Monomers_Data!K211=3,MAXA(MINA(EL211,EM211),EK211),IF(Monomers_Data!K211=4,0.7*EM211+0.3*EK211,IF(Monomers_Data!K211=5,0.5*EM211+0.5*EK211,"ERR")))))</f>
        <v>11.4</v>
      </c>
      <c r="EP211" s="175">
        <f t="shared" si="305"/>
        <v>11.4</v>
      </c>
      <c r="EQ211" s="112">
        <f>VLOOKUP(A211,'[2]Price Curves'!$C$8:$BH$367,'[2]Price Curves'!$BH$1)</f>
        <v>0</v>
      </c>
      <c r="ER211" s="112">
        <f>VLOOKUP(A211,'[2]Price Curves'!$C$8:$BH$367,'[2]Price Curves'!$BA$1)</f>
        <v>0</v>
      </c>
      <c r="ES211" s="161">
        <f t="shared" si="313"/>
        <v>-2.5</v>
      </c>
      <c r="ET211" s="112">
        <f t="shared" si="314"/>
        <v>1.8888370826010545</v>
      </c>
      <c r="EU211" s="192">
        <f t="shared" si="304"/>
        <v>-0.30558145869947273</v>
      </c>
      <c r="EV211" s="112">
        <f t="shared" si="308"/>
        <v>-3</v>
      </c>
      <c r="EW211" s="112">
        <f>IF(Monomers_Data!U211=1,0.5*EU211+0.5*ET211,IF(Monomers_Data!U211=2,0.7*EU211+0.3*ET211,IF(Monomers_Data!U211=3,MAXA(MINA(ET211,EU211),ES211),IF(Monomers_Data!U211=4,0.7*EU211+0.3*ES211,IF(Monomers_Data!U211=5,0.5*EU211+0.5*ES211,"ERR")))))</f>
        <v>0.35274410369068543</v>
      </c>
      <c r="EX211" s="24">
        <f t="shared" si="316"/>
        <v>0.35274410369068543</v>
      </c>
      <c r="EY211" s="211">
        <f>VLOOKUP(A211,'[2]Price Curves'!$C$8:$BH$367,'[2]Price Curves'!$BE$1)</f>
        <v>5.4220000000000006</v>
      </c>
      <c r="EZ211" s="112">
        <f t="shared" si="309"/>
        <v>83.30980000000001</v>
      </c>
      <c r="FA211">
        <f t="shared" si="315"/>
        <v>76.931000000000012</v>
      </c>
    </row>
    <row r="212" spans="1:157" x14ac:dyDescent="0.3">
      <c r="A212" s="113">
        <f t="shared" si="310"/>
        <v>43160</v>
      </c>
      <c r="C212" s="47"/>
      <c r="E212" s="6"/>
      <c r="F212" s="6"/>
      <c r="G212" s="6"/>
      <c r="J212" s="34"/>
      <c r="O212" s="6"/>
      <c r="P212" s="6"/>
      <c r="Q212" s="6"/>
      <c r="S212" s="34"/>
      <c r="T212" s="34"/>
      <c r="U212" s="6"/>
      <c r="V212" s="6"/>
      <c r="W212" s="6"/>
      <c r="AE212" s="6"/>
      <c r="AF212" s="6"/>
      <c r="AG212" s="6"/>
      <c r="AI212" s="34"/>
      <c r="AJ212" s="34"/>
      <c r="AM212" s="6"/>
      <c r="AN212" s="6"/>
      <c r="AO212" s="6"/>
      <c r="AQ212" s="6"/>
      <c r="AR212" s="6"/>
      <c r="AS212" s="6"/>
      <c r="AT212" s="6"/>
      <c r="AU212" s="6"/>
      <c r="AV212" s="6"/>
      <c r="BK212" s="6"/>
      <c r="BM212" s="6"/>
      <c r="BN212" s="7"/>
      <c r="BO212" s="6"/>
      <c r="BR212" s="6"/>
      <c r="BS212" s="24">
        <f t="shared" si="306"/>
        <v>-2.5</v>
      </c>
      <c r="BT212" s="6"/>
      <c r="BU212" s="6"/>
      <c r="BV212" s="6"/>
      <c r="BW212" s="6"/>
      <c r="BX212" s="6"/>
      <c r="BY212" s="6"/>
      <c r="CB212" s="82"/>
      <c r="CC212" s="6"/>
      <c r="CG212" s="6"/>
      <c r="CH212" s="6"/>
      <c r="CI212" s="6"/>
      <c r="CJ212" s="6"/>
      <c r="CK212" s="6"/>
      <c r="CO212" s="34"/>
      <c r="CP212" s="34"/>
      <c r="CZ212" s="10"/>
      <c r="DA212" s="6"/>
      <c r="DB212" s="26"/>
      <c r="DJ212" s="6"/>
      <c r="DK212" s="26"/>
      <c r="DQ212" s="6"/>
      <c r="DR212" s="26"/>
      <c r="DS212" s="24"/>
      <c r="DT212" s="6"/>
      <c r="DU212" s="6"/>
      <c r="EJ212" s="112">
        <f t="shared" ref="EJ212:EJ260" si="317">BV212</f>
        <v>0</v>
      </c>
      <c r="EK212" s="112">
        <f t="shared" si="307"/>
        <v>5.22</v>
      </c>
      <c r="EL212" s="112">
        <f t="shared" si="311"/>
        <v>18.2</v>
      </c>
      <c r="EM212" s="112">
        <f t="shared" si="312"/>
        <v>11.4</v>
      </c>
      <c r="EN212" s="174">
        <f>IF(Monomers_Data!K212=1,0.5*EM212+0.5*EL212,IF(Monomers_Data!K212=2,0.7*EM212+0.3*EL212,IF(Monomers_Data!K212=3,MAXA(MINA(EL212,EM212),EK212),IF(Monomers_Data!K212=4,0.7*EM212+0.3*EK212,IF(Monomers_Data!K212=5,0.5*EM212+0.5*EK212,"ERR")))))</f>
        <v>11.4</v>
      </c>
      <c r="EP212" s="175">
        <f t="shared" si="305"/>
        <v>11.4</v>
      </c>
      <c r="EQ212" s="112">
        <f>VLOOKUP(A212,'[2]Price Curves'!$C$8:$BH$367,'[2]Price Curves'!$BH$1)</f>
        <v>0</v>
      </c>
      <c r="ER212" s="112">
        <f>VLOOKUP(A212,'[2]Price Curves'!$C$8:$BH$367,'[2]Price Curves'!$BA$1)</f>
        <v>0</v>
      </c>
      <c r="ES212" s="161">
        <f t="shared" si="313"/>
        <v>-2.5</v>
      </c>
      <c r="ET212" s="112">
        <f t="shared" si="314"/>
        <v>1.8888370826010545</v>
      </c>
      <c r="EU212" s="192">
        <f t="shared" ref="EU212:EU275" si="318">AVERAGE(ET212,ES212)</f>
        <v>-0.30558145869947273</v>
      </c>
      <c r="EV212" s="112">
        <f t="shared" si="308"/>
        <v>-3</v>
      </c>
      <c r="EW212" s="112">
        <f>IF(Monomers_Data!U212=1,0.5*EU212+0.5*ET212,IF(Monomers_Data!U212=2,0.7*EU212+0.3*ET212,IF(Monomers_Data!U212=3,MAXA(MINA(ET212,EU212),ES212),IF(Monomers_Data!U212=4,0.7*EU212+0.3*ES212,IF(Monomers_Data!U212=5,0.5*EU212+0.5*ES212,"ERR")))))</f>
        <v>0.35274410369068543</v>
      </c>
      <c r="EX212" s="24">
        <f t="shared" si="316"/>
        <v>0.35274410369068543</v>
      </c>
      <c r="EY212" s="211">
        <f>VLOOKUP(A212,'[2]Price Curves'!$C$8:$BH$367,'[2]Price Curves'!$BE$1)</f>
        <v>5.282</v>
      </c>
      <c r="EZ212" s="112">
        <f t="shared" si="309"/>
        <v>81.083799999999997</v>
      </c>
      <c r="FA212">
        <f t="shared" si="315"/>
        <v>75.460999999999999</v>
      </c>
    </row>
    <row r="213" spans="1:157" x14ac:dyDescent="0.3">
      <c r="A213" s="113">
        <f t="shared" si="310"/>
        <v>43191</v>
      </c>
      <c r="C213" s="47"/>
      <c r="E213" s="6"/>
      <c r="F213" s="6"/>
      <c r="G213" s="6"/>
      <c r="J213" s="34"/>
      <c r="O213" s="6"/>
      <c r="P213" s="6"/>
      <c r="Q213" s="6"/>
      <c r="S213" s="34"/>
      <c r="T213" s="34"/>
      <c r="U213" s="6"/>
      <c r="V213" s="6"/>
      <c r="W213" s="6"/>
      <c r="AE213" s="6"/>
      <c r="AF213" s="6"/>
      <c r="AG213" s="6"/>
      <c r="AI213" s="34"/>
      <c r="AJ213" s="34"/>
      <c r="AM213" s="6"/>
      <c r="AN213" s="6"/>
      <c r="AO213" s="6"/>
      <c r="AQ213" s="6"/>
      <c r="AR213" s="6"/>
      <c r="AS213" s="6"/>
      <c r="AT213" s="6"/>
      <c r="AU213" s="6"/>
      <c r="AV213" s="6"/>
      <c r="BK213" s="6"/>
      <c r="BM213" s="6"/>
      <c r="BN213" s="7"/>
      <c r="BO213" s="6"/>
      <c r="BR213" s="6"/>
      <c r="BS213" s="24">
        <f t="shared" si="306"/>
        <v>-2.5</v>
      </c>
      <c r="BT213" s="6"/>
      <c r="BU213" s="6"/>
      <c r="BV213" s="6"/>
      <c r="BW213" s="6"/>
      <c r="BX213" s="6"/>
      <c r="BY213" s="6"/>
      <c r="CB213" s="82"/>
      <c r="CC213" s="6"/>
      <c r="CG213" s="6"/>
      <c r="CH213" s="6"/>
      <c r="CI213" s="6"/>
      <c r="CJ213" s="6"/>
      <c r="CK213" s="6"/>
      <c r="CO213" s="34"/>
      <c r="CP213" s="34"/>
      <c r="CZ213" s="10"/>
      <c r="DA213" s="6"/>
      <c r="DB213" s="26"/>
      <c r="DJ213" s="6"/>
      <c r="DK213" s="26"/>
      <c r="DQ213" s="6"/>
      <c r="DR213" s="26"/>
      <c r="DS213" s="24"/>
      <c r="DT213" s="6"/>
      <c r="DU213" s="6"/>
      <c r="EJ213" s="112">
        <f t="shared" si="317"/>
        <v>0</v>
      </c>
      <c r="EK213" s="112">
        <f t="shared" si="307"/>
        <v>5.22</v>
      </c>
      <c r="EL213" s="112">
        <f t="shared" si="311"/>
        <v>18.2</v>
      </c>
      <c r="EM213" s="112">
        <f t="shared" si="312"/>
        <v>11.4</v>
      </c>
      <c r="EN213" s="174">
        <f>IF(Monomers_Data!K213=1,0.5*EM213+0.5*EL213,IF(Monomers_Data!K213=2,0.7*EM213+0.3*EL213,IF(Monomers_Data!K213=3,MAXA(MINA(EL213,EM213),EK213),IF(Monomers_Data!K213=4,0.7*EM213+0.3*EK213,IF(Monomers_Data!K213=5,0.5*EM213+0.5*EK213,"ERR")))))</f>
        <v>11.4</v>
      </c>
      <c r="EP213" s="175">
        <f t="shared" si="305"/>
        <v>11.4</v>
      </c>
      <c r="EQ213" s="112">
        <f>VLOOKUP(A213,'[2]Price Curves'!$C$8:$BH$367,'[2]Price Curves'!$BH$1)</f>
        <v>0</v>
      </c>
      <c r="ER213" s="112">
        <f>VLOOKUP(A213,'[2]Price Curves'!$C$8:$BH$367,'[2]Price Curves'!$BA$1)</f>
        <v>0</v>
      </c>
      <c r="ES213" s="161">
        <f t="shared" si="313"/>
        <v>-2.5</v>
      </c>
      <c r="ET213" s="112">
        <f t="shared" si="314"/>
        <v>1.8888370826010545</v>
      </c>
      <c r="EU213" s="192">
        <f t="shared" si="318"/>
        <v>-0.30558145869947273</v>
      </c>
      <c r="EV213" s="112">
        <f t="shared" si="308"/>
        <v>-3</v>
      </c>
      <c r="EW213" s="112">
        <f>IF(Monomers_Data!U213=1,0.5*EU213+0.5*ET213,IF(Monomers_Data!U213=2,0.7*EU213+0.3*ET213,IF(Monomers_Data!U213=3,MAXA(MINA(ET213,EU213),ES213),IF(Monomers_Data!U213=4,0.7*EU213+0.3*ES213,IF(Monomers_Data!U213=5,0.5*EU213+0.5*ES213,"ERR")))))</f>
        <v>0.35274410369068543</v>
      </c>
      <c r="EX213" s="24">
        <f t="shared" si="316"/>
        <v>0.35274410369068543</v>
      </c>
      <c r="EY213" s="211">
        <f>VLOOKUP(A213,'[2]Price Curves'!$C$8:$BH$367,'[2]Price Curves'!$BE$1)</f>
        <v>5.14</v>
      </c>
      <c r="EZ213" s="112">
        <f t="shared" si="309"/>
        <v>78.825999999999993</v>
      </c>
      <c r="FA213">
        <f t="shared" si="315"/>
        <v>73.97</v>
      </c>
    </row>
    <row r="214" spans="1:157" x14ac:dyDescent="0.3">
      <c r="A214" s="113">
        <f t="shared" si="310"/>
        <v>43221</v>
      </c>
      <c r="C214" s="47"/>
      <c r="E214" s="6"/>
      <c r="F214" s="6"/>
      <c r="G214" s="6"/>
      <c r="J214" s="34"/>
      <c r="O214" s="6"/>
      <c r="P214" s="6"/>
      <c r="Q214" s="6"/>
      <c r="S214" s="34"/>
      <c r="T214" s="34"/>
      <c r="U214" s="6"/>
      <c r="V214" s="6"/>
      <c r="W214" s="6"/>
      <c r="AE214" s="6"/>
      <c r="AF214" s="6"/>
      <c r="AG214" s="6"/>
      <c r="AI214" s="34"/>
      <c r="AJ214" s="34"/>
      <c r="AM214" s="6"/>
      <c r="AN214" s="6"/>
      <c r="AO214" s="6"/>
      <c r="AQ214" s="6"/>
      <c r="AR214" s="6"/>
      <c r="AS214" s="6"/>
      <c r="AT214" s="6"/>
      <c r="AU214" s="6"/>
      <c r="AV214" s="6"/>
      <c r="BK214" s="6"/>
      <c r="BM214" s="6"/>
      <c r="BN214" s="7"/>
      <c r="BO214" s="6"/>
      <c r="BR214" s="6"/>
      <c r="BS214" s="24">
        <f t="shared" si="306"/>
        <v>-2.5</v>
      </c>
      <c r="BT214" s="6"/>
      <c r="BU214" s="6"/>
      <c r="BV214" s="6"/>
      <c r="BW214" s="6"/>
      <c r="BX214" s="6"/>
      <c r="BY214" s="6"/>
      <c r="CB214" s="82"/>
      <c r="CC214" s="6"/>
      <c r="CG214" s="6"/>
      <c r="CH214" s="6"/>
      <c r="CI214" s="6"/>
      <c r="CJ214" s="6"/>
      <c r="CK214" s="6"/>
      <c r="CO214" s="34"/>
      <c r="CP214" s="34"/>
      <c r="CZ214" s="10"/>
      <c r="DA214" s="6"/>
      <c r="DB214" s="26"/>
      <c r="DJ214" s="6"/>
      <c r="DK214" s="26"/>
      <c r="DQ214" s="6"/>
      <c r="DR214" s="26"/>
      <c r="DS214" s="24"/>
      <c r="DT214" s="6"/>
      <c r="DU214" s="6"/>
      <c r="EJ214" s="112">
        <f t="shared" si="317"/>
        <v>0</v>
      </c>
      <c r="EK214" s="112">
        <f t="shared" si="307"/>
        <v>5.22</v>
      </c>
      <c r="EL214" s="112">
        <f t="shared" si="311"/>
        <v>18.2</v>
      </c>
      <c r="EM214" s="112">
        <f t="shared" si="312"/>
        <v>11.4</v>
      </c>
      <c r="EN214" s="174">
        <f>IF(Monomers_Data!K214=1,0.5*EM214+0.5*EL214,IF(Monomers_Data!K214=2,0.7*EM214+0.3*EL214,IF(Monomers_Data!K214=3,MAXA(MINA(EL214,EM214),EK214),IF(Monomers_Data!K214=4,0.7*EM214+0.3*EK214,IF(Monomers_Data!K214=5,0.5*EM214+0.5*EK214,"ERR")))))</f>
        <v>11.4</v>
      </c>
      <c r="EP214" s="175">
        <f t="shared" ref="EP214:EP264" si="319">EN214+EO214</f>
        <v>11.4</v>
      </c>
      <c r="EQ214" s="112">
        <f>VLOOKUP(A214,'[2]Price Curves'!$C$8:$BH$367,'[2]Price Curves'!$BH$1)</f>
        <v>0</v>
      </c>
      <c r="ER214" s="112">
        <f>VLOOKUP(A214,'[2]Price Curves'!$C$8:$BH$367,'[2]Price Curves'!$BA$1)</f>
        <v>0</v>
      </c>
      <c r="ES214" s="161">
        <f t="shared" si="313"/>
        <v>-2.5</v>
      </c>
      <c r="ET214" s="112">
        <f t="shared" si="314"/>
        <v>1.8888370826010545</v>
      </c>
      <c r="EU214" s="192">
        <f t="shared" si="318"/>
        <v>-0.30558145869947273</v>
      </c>
      <c r="EV214" s="112">
        <f t="shared" si="308"/>
        <v>-3</v>
      </c>
      <c r="EW214" s="112">
        <f>IF(Monomers_Data!U214=1,0.5*EU214+0.5*ET214,IF(Monomers_Data!U214=2,0.7*EU214+0.3*ET214,IF(Monomers_Data!U214=3,MAXA(MINA(ET214,EU214),ES214),IF(Monomers_Data!U214=4,0.7*EU214+0.3*ES214,IF(Monomers_Data!U214=5,0.5*EU214+0.5*ES214,"ERR")))))</f>
        <v>0.35274410369068543</v>
      </c>
      <c r="EX214" s="24">
        <f t="shared" si="316"/>
        <v>0.35274410369068543</v>
      </c>
      <c r="EY214" s="211">
        <f>VLOOKUP(A214,'[2]Price Curves'!$C$8:$BH$367,'[2]Price Curves'!$BE$1)</f>
        <v>5.1740000000000004</v>
      </c>
      <c r="EZ214" s="112">
        <f t="shared" si="309"/>
        <v>79.366600000000005</v>
      </c>
      <c r="FA214">
        <f t="shared" si="315"/>
        <v>74.327000000000012</v>
      </c>
    </row>
    <row r="215" spans="1:157" x14ac:dyDescent="0.3">
      <c r="A215" s="113">
        <f t="shared" si="310"/>
        <v>43252</v>
      </c>
      <c r="C215" s="47"/>
      <c r="E215" s="6"/>
      <c r="F215" s="6"/>
      <c r="G215" s="6"/>
      <c r="J215" s="34"/>
      <c r="O215" s="6"/>
      <c r="P215" s="6"/>
      <c r="Q215" s="6"/>
      <c r="S215" s="34"/>
      <c r="T215" s="34"/>
      <c r="U215" s="6"/>
      <c r="V215" s="6"/>
      <c r="W215" s="6"/>
      <c r="AE215" s="6"/>
      <c r="AF215" s="6"/>
      <c r="AG215" s="6"/>
      <c r="AI215" s="34"/>
      <c r="AJ215" s="34"/>
      <c r="AM215" s="6"/>
      <c r="AN215" s="6"/>
      <c r="AO215" s="6"/>
      <c r="AQ215" s="6"/>
      <c r="AR215" s="6"/>
      <c r="AS215" s="6"/>
      <c r="AT215" s="6"/>
      <c r="AU215" s="6"/>
      <c r="AV215" s="6"/>
      <c r="BK215" s="6"/>
      <c r="BM215" s="6"/>
      <c r="BN215" s="7"/>
      <c r="BO215" s="6"/>
      <c r="BR215" s="6"/>
      <c r="BS215" s="24">
        <f t="shared" si="306"/>
        <v>-2.5</v>
      </c>
      <c r="BT215" s="6"/>
      <c r="BU215" s="6"/>
      <c r="BV215" s="6"/>
      <c r="BW215" s="6"/>
      <c r="BX215" s="6"/>
      <c r="BY215" s="6"/>
      <c r="CB215" s="82"/>
      <c r="CC215" s="6"/>
      <c r="CG215" s="6"/>
      <c r="CH215" s="6"/>
      <c r="CI215" s="6"/>
      <c r="CJ215" s="6"/>
      <c r="CK215" s="6"/>
      <c r="CO215" s="34"/>
      <c r="CP215" s="34"/>
      <c r="CZ215" s="10"/>
      <c r="DA215" s="6"/>
      <c r="DB215" s="26"/>
      <c r="DJ215" s="6"/>
      <c r="DK215" s="26"/>
      <c r="DQ215" s="6"/>
      <c r="DR215" s="26"/>
      <c r="DS215" s="24"/>
      <c r="DT215" s="6"/>
      <c r="DU215" s="6"/>
      <c r="EJ215" s="112">
        <f t="shared" si="317"/>
        <v>0</v>
      </c>
      <c r="EK215" s="112">
        <f t="shared" si="307"/>
        <v>5.22</v>
      </c>
      <c r="EL215" s="112">
        <f t="shared" si="311"/>
        <v>18.2</v>
      </c>
      <c r="EM215" s="112">
        <f t="shared" si="312"/>
        <v>11.4</v>
      </c>
      <c r="EN215" s="174">
        <f>IF(Monomers_Data!K215=1,0.5*EM215+0.5*EL215,IF(Monomers_Data!K215=2,0.7*EM215+0.3*EL215,IF(Monomers_Data!K215=3,MAXA(MINA(EL215,EM215),EK215),IF(Monomers_Data!K215=4,0.7*EM215+0.3*EK215,IF(Monomers_Data!K215=5,0.5*EM215+0.5*EK215,"ERR")))))</f>
        <v>11.4</v>
      </c>
      <c r="EP215" s="175">
        <f t="shared" si="319"/>
        <v>11.4</v>
      </c>
      <c r="EQ215" s="112">
        <f>VLOOKUP(A215,'[2]Price Curves'!$C$8:$BH$367,'[2]Price Curves'!$BH$1)</f>
        <v>0</v>
      </c>
      <c r="ER215" s="112">
        <f>VLOOKUP(A215,'[2]Price Curves'!$C$8:$BH$367,'[2]Price Curves'!$BA$1)</f>
        <v>0</v>
      </c>
      <c r="ES215" s="161">
        <f t="shared" si="313"/>
        <v>-2.5</v>
      </c>
      <c r="ET215" s="112">
        <f t="shared" si="314"/>
        <v>1.8888370826010545</v>
      </c>
      <c r="EU215" s="192">
        <f t="shared" si="318"/>
        <v>-0.30558145869947273</v>
      </c>
      <c r="EV215" s="112">
        <f t="shared" si="308"/>
        <v>-3</v>
      </c>
      <c r="EW215" s="112">
        <f>IF(Monomers_Data!U215=1,0.5*EU215+0.5*ET215,IF(Monomers_Data!U215=2,0.7*EU215+0.3*ET215,IF(Monomers_Data!U215=3,MAXA(MINA(ET215,EU215),ES215),IF(Monomers_Data!U215=4,0.7*EU215+0.3*ES215,IF(Monomers_Data!U215=5,0.5*EU215+0.5*ES215,"ERR")))))</f>
        <v>0.35274410369068543</v>
      </c>
      <c r="EX215" s="24">
        <f t="shared" si="316"/>
        <v>0.35274410369068543</v>
      </c>
      <c r="EY215" s="211">
        <f>VLOOKUP(A215,'[2]Price Curves'!$C$8:$BH$367,'[2]Price Curves'!$BE$1)</f>
        <v>5.2069999999999999</v>
      </c>
      <c r="EZ215" s="112">
        <f t="shared" si="309"/>
        <v>79.891299999999987</v>
      </c>
      <c r="FA215">
        <f t="shared" si="315"/>
        <v>74.67349999999999</v>
      </c>
    </row>
    <row r="216" spans="1:157" x14ac:dyDescent="0.3">
      <c r="A216" s="113">
        <f t="shared" si="310"/>
        <v>43282</v>
      </c>
      <c r="C216" s="47"/>
      <c r="E216" s="6"/>
      <c r="F216" s="6"/>
      <c r="G216" s="6"/>
      <c r="J216" s="34"/>
      <c r="O216" s="6"/>
      <c r="P216" s="6"/>
      <c r="Q216" s="6"/>
      <c r="S216" s="34"/>
      <c r="T216" s="34"/>
      <c r="U216" s="6"/>
      <c r="V216" s="6"/>
      <c r="W216" s="6"/>
      <c r="AE216" s="6"/>
      <c r="AF216" s="6"/>
      <c r="AG216" s="6"/>
      <c r="AI216" s="34"/>
      <c r="AJ216" s="34"/>
      <c r="AM216" s="6"/>
      <c r="AN216" s="6"/>
      <c r="AO216" s="6"/>
      <c r="AQ216" s="6"/>
      <c r="AR216" s="6"/>
      <c r="AS216" s="6"/>
      <c r="AT216" s="6"/>
      <c r="AU216" s="6"/>
      <c r="AV216" s="6"/>
      <c r="BK216" s="6"/>
      <c r="BM216" s="6"/>
      <c r="BN216" s="7"/>
      <c r="BO216" s="6"/>
      <c r="BR216" s="6"/>
      <c r="BS216" s="24">
        <f t="shared" si="306"/>
        <v>-2.5</v>
      </c>
      <c r="BT216" s="6"/>
      <c r="BU216" s="6"/>
      <c r="BV216" s="6"/>
      <c r="BW216" s="6"/>
      <c r="BX216" s="6"/>
      <c r="BY216" s="6"/>
      <c r="CB216" s="82"/>
      <c r="CC216" s="6"/>
      <c r="CG216" s="6"/>
      <c r="CH216" s="6"/>
      <c r="CI216" s="6"/>
      <c r="CJ216" s="6"/>
      <c r="CK216" s="6"/>
      <c r="CO216" s="34"/>
      <c r="CP216" s="34"/>
      <c r="CZ216" s="10"/>
      <c r="DA216" s="6"/>
      <c r="DB216" s="26"/>
      <c r="DJ216" s="6"/>
      <c r="DK216" s="26"/>
      <c r="DQ216" s="6"/>
      <c r="DR216" s="26"/>
      <c r="DS216" s="24"/>
      <c r="DT216" s="6"/>
      <c r="DU216" s="6"/>
      <c r="EJ216" s="112">
        <f t="shared" si="317"/>
        <v>0</v>
      </c>
      <c r="EK216" s="112">
        <f t="shared" si="307"/>
        <v>5.22</v>
      </c>
      <c r="EL216" s="112">
        <f t="shared" si="311"/>
        <v>18.2</v>
      </c>
      <c r="EM216" s="112">
        <f t="shared" si="312"/>
        <v>11.4</v>
      </c>
      <c r="EN216" s="174">
        <f>IF(Monomers_Data!K216=1,0.5*EM216+0.5*EL216,IF(Monomers_Data!K216=2,0.7*EM216+0.3*EL216,IF(Monomers_Data!K216=3,MAXA(MINA(EL216,EM216),EK216),IF(Monomers_Data!K216=4,0.7*EM216+0.3*EK216,IF(Monomers_Data!K216=5,0.5*EM216+0.5*EK216,"ERR")))))</f>
        <v>11.4</v>
      </c>
      <c r="EP216" s="175">
        <f t="shared" si="319"/>
        <v>11.4</v>
      </c>
      <c r="EQ216" s="112">
        <f>VLOOKUP(A216,'[2]Price Curves'!$C$8:$BH$367,'[2]Price Curves'!$BH$1)</f>
        <v>0</v>
      </c>
      <c r="ER216" s="112">
        <f>VLOOKUP(A216,'[2]Price Curves'!$C$8:$BH$367,'[2]Price Curves'!$BA$1)</f>
        <v>0</v>
      </c>
      <c r="ES216" s="161">
        <f t="shared" si="313"/>
        <v>-2.5</v>
      </c>
      <c r="ET216" s="112">
        <f t="shared" si="314"/>
        <v>1.8888370826010545</v>
      </c>
      <c r="EU216" s="192">
        <f t="shared" si="318"/>
        <v>-0.30558145869947273</v>
      </c>
      <c r="EV216" s="112">
        <f t="shared" si="308"/>
        <v>-3</v>
      </c>
      <c r="EW216" s="112">
        <f>IF(Monomers_Data!U216=1,0.5*EU216+0.5*ET216,IF(Monomers_Data!U216=2,0.7*EU216+0.3*ET216,IF(Monomers_Data!U216=3,MAXA(MINA(ET216,EU216),ES216),IF(Monomers_Data!U216=4,0.7*EU216+0.3*ES216,IF(Monomers_Data!U216=5,0.5*EU216+0.5*ES216,"ERR")))))</f>
        <v>0.35274410369068543</v>
      </c>
      <c r="EX216" s="24">
        <f t="shared" si="316"/>
        <v>0.35274410369068543</v>
      </c>
      <c r="EY216" s="211">
        <f>VLOOKUP(A216,'[2]Price Curves'!$C$8:$BH$367,'[2]Price Curves'!$BE$1)</f>
        <v>5.2520000000000007</v>
      </c>
      <c r="EZ216" s="112">
        <f t="shared" si="309"/>
        <v>80.606800000000007</v>
      </c>
      <c r="FA216">
        <f t="shared" si="315"/>
        <v>75.146000000000001</v>
      </c>
    </row>
    <row r="217" spans="1:157" x14ac:dyDescent="0.3">
      <c r="A217" s="113">
        <f t="shared" si="310"/>
        <v>43313</v>
      </c>
      <c r="C217" s="47"/>
      <c r="E217" s="6"/>
      <c r="F217" s="6"/>
      <c r="G217" s="6"/>
      <c r="J217" s="34"/>
      <c r="O217" s="6"/>
      <c r="P217" s="6"/>
      <c r="Q217" s="6"/>
      <c r="S217" s="34"/>
      <c r="T217" s="34"/>
      <c r="U217" s="6"/>
      <c r="V217" s="6"/>
      <c r="W217" s="6"/>
      <c r="AE217" s="6"/>
      <c r="AF217" s="6"/>
      <c r="AG217" s="6"/>
      <c r="AI217" s="34"/>
      <c r="AJ217" s="34"/>
      <c r="AM217" s="6"/>
      <c r="AN217" s="6"/>
      <c r="AO217" s="6"/>
      <c r="AQ217" s="6"/>
      <c r="AR217" s="6"/>
      <c r="AS217" s="6"/>
      <c r="AT217" s="6"/>
      <c r="AU217" s="6"/>
      <c r="AV217" s="6"/>
      <c r="BK217" s="6"/>
      <c r="BM217" s="6"/>
      <c r="BN217" s="7"/>
      <c r="BO217" s="6"/>
      <c r="BR217" s="6"/>
      <c r="BS217" s="24">
        <f t="shared" si="306"/>
        <v>-2.5</v>
      </c>
      <c r="BT217" s="6"/>
      <c r="BU217" s="6"/>
      <c r="BV217" s="6"/>
      <c r="BW217" s="6"/>
      <c r="BX217" s="6"/>
      <c r="BY217" s="6"/>
      <c r="CB217" s="82"/>
      <c r="CC217" s="6"/>
      <c r="CG217" s="6"/>
      <c r="CH217" s="6"/>
      <c r="CI217" s="6"/>
      <c r="CJ217" s="6"/>
      <c r="CK217" s="6"/>
      <c r="CO217" s="34"/>
      <c r="CP217" s="34"/>
      <c r="CZ217" s="10"/>
      <c r="DA217" s="6"/>
      <c r="DB217" s="26"/>
      <c r="DJ217" s="6"/>
      <c r="DK217" s="26"/>
      <c r="DQ217" s="6"/>
      <c r="DR217" s="26"/>
      <c r="DS217" s="24"/>
      <c r="DT217" s="6"/>
      <c r="DU217" s="6"/>
      <c r="EJ217" s="112">
        <f t="shared" si="317"/>
        <v>0</v>
      </c>
      <c r="EK217" s="112">
        <f t="shared" si="307"/>
        <v>5.22</v>
      </c>
      <c r="EL217" s="112">
        <f t="shared" si="311"/>
        <v>18.2</v>
      </c>
      <c r="EM217" s="112">
        <f t="shared" si="312"/>
        <v>11.4</v>
      </c>
      <c r="EN217" s="174">
        <f>IF(Monomers_Data!K217=1,0.5*EM217+0.5*EL217,IF(Monomers_Data!K217=2,0.7*EM217+0.3*EL217,IF(Monomers_Data!K217=3,MAXA(MINA(EL217,EM217),EK217),IF(Monomers_Data!K217=4,0.7*EM217+0.3*EK217,IF(Monomers_Data!K217=5,0.5*EM217+0.5*EK217,"ERR")))))</f>
        <v>11.4</v>
      </c>
      <c r="EP217" s="175">
        <f t="shared" si="319"/>
        <v>11.4</v>
      </c>
      <c r="EQ217" s="112">
        <f>VLOOKUP(A217,'[2]Price Curves'!$C$8:$BH$367,'[2]Price Curves'!$BH$1)</f>
        <v>0</v>
      </c>
      <c r="ER217" s="112">
        <f>VLOOKUP(A217,'[2]Price Curves'!$C$8:$BH$367,'[2]Price Curves'!$BA$1)</f>
        <v>0</v>
      </c>
      <c r="ES217" s="161">
        <f t="shared" si="313"/>
        <v>-2.5</v>
      </c>
      <c r="ET217" s="112">
        <f t="shared" si="314"/>
        <v>1.8888370826010545</v>
      </c>
      <c r="EU217" s="192">
        <f t="shared" si="318"/>
        <v>-0.30558145869947273</v>
      </c>
      <c r="EV217" s="112">
        <f t="shared" si="308"/>
        <v>-3</v>
      </c>
      <c r="EW217" s="112">
        <f>IF(Monomers_Data!U217=1,0.5*EU217+0.5*ET217,IF(Monomers_Data!U217=2,0.7*EU217+0.3*ET217,IF(Monomers_Data!U217=3,MAXA(MINA(ET217,EU217),ES217),IF(Monomers_Data!U217=4,0.7*EU217+0.3*ES217,IF(Monomers_Data!U217=5,0.5*EU217+0.5*ES217,"ERR")))))</f>
        <v>0.35274410369068543</v>
      </c>
      <c r="EX217" s="24">
        <f t="shared" si="316"/>
        <v>0.35274410369068543</v>
      </c>
      <c r="EY217" s="211">
        <f>VLOOKUP(A217,'[2]Price Curves'!$C$8:$BH$367,'[2]Price Curves'!$BE$1)</f>
        <v>5.2869999999999999</v>
      </c>
      <c r="EZ217" s="112">
        <f t="shared" si="309"/>
        <v>81.163299999999992</v>
      </c>
      <c r="FA217">
        <f t="shared" si="315"/>
        <v>75.513499999999993</v>
      </c>
    </row>
    <row r="218" spans="1:157" x14ac:dyDescent="0.3">
      <c r="A218" s="113">
        <f t="shared" si="310"/>
        <v>43344</v>
      </c>
      <c r="C218" s="47"/>
      <c r="E218" s="6"/>
      <c r="F218" s="6"/>
      <c r="G218" s="6"/>
      <c r="J218" s="34"/>
      <c r="O218" s="6"/>
      <c r="P218" s="6"/>
      <c r="Q218" s="6"/>
      <c r="S218" s="34"/>
      <c r="T218" s="34"/>
      <c r="U218" s="6"/>
      <c r="V218" s="6"/>
      <c r="W218" s="6"/>
      <c r="AE218" s="6"/>
      <c r="AF218" s="6"/>
      <c r="AG218" s="6"/>
      <c r="AI218" s="34"/>
      <c r="AJ218" s="34"/>
      <c r="AM218" s="6"/>
      <c r="AN218" s="6"/>
      <c r="AO218" s="6"/>
      <c r="AQ218" s="6"/>
      <c r="AR218" s="6"/>
      <c r="AS218" s="6"/>
      <c r="AT218" s="6"/>
      <c r="AU218" s="6"/>
      <c r="AV218" s="6"/>
      <c r="BK218" s="6"/>
      <c r="BM218" s="6"/>
      <c r="BN218" s="7"/>
      <c r="BO218" s="6"/>
      <c r="BR218" s="6"/>
      <c r="BS218" s="24">
        <f t="shared" si="306"/>
        <v>-2.5</v>
      </c>
      <c r="BT218" s="6"/>
      <c r="BU218" s="6"/>
      <c r="BV218" s="6"/>
      <c r="BW218" s="6"/>
      <c r="BX218" s="6"/>
      <c r="BY218" s="6"/>
      <c r="CB218" s="82"/>
      <c r="CC218" s="6"/>
      <c r="CG218" s="6"/>
      <c r="CH218" s="6"/>
      <c r="CI218" s="6"/>
      <c r="CJ218" s="6"/>
      <c r="CK218" s="6"/>
      <c r="CO218" s="34"/>
      <c r="CP218" s="34"/>
      <c r="CZ218" s="10"/>
      <c r="DA218" s="6"/>
      <c r="DB218" s="26"/>
      <c r="DJ218" s="6"/>
      <c r="DK218" s="26"/>
      <c r="DQ218" s="6"/>
      <c r="DR218" s="26"/>
      <c r="DS218" s="24"/>
      <c r="DT218" s="6"/>
      <c r="DU218" s="6"/>
      <c r="EJ218" s="112">
        <f t="shared" si="317"/>
        <v>0</v>
      </c>
      <c r="EK218" s="112">
        <f t="shared" si="307"/>
        <v>5.22</v>
      </c>
      <c r="EL218" s="112">
        <f t="shared" si="311"/>
        <v>18.2</v>
      </c>
      <c r="EM218" s="112">
        <f t="shared" si="312"/>
        <v>11.4</v>
      </c>
      <c r="EN218" s="174">
        <f>IF(Monomers_Data!K218=1,0.5*EM218+0.5*EL218,IF(Monomers_Data!K218=2,0.7*EM218+0.3*EL218,IF(Monomers_Data!K218=3,MAXA(MINA(EL218,EM218),EK218),IF(Monomers_Data!K218=4,0.7*EM218+0.3*EK218,IF(Monomers_Data!K218=5,0.5*EM218+0.5*EK218,"ERR")))))</f>
        <v>11.4</v>
      </c>
      <c r="EP218" s="175">
        <f t="shared" si="319"/>
        <v>11.4</v>
      </c>
      <c r="EQ218" s="112">
        <f>VLOOKUP(A218,'[2]Price Curves'!$C$8:$BH$367,'[2]Price Curves'!$BH$1)</f>
        <v>0</v>
      </c>
      <c r="ER218" s="112">
        <f>VLOOKUP(A218,'[2]Price Curves'!$C$8:$BH$367,'[2]Price Curves'!$BA$1)</f>
        <v>0</v>
      </c>
      <c r="ES218" s="161">
        <f t="shared" si="313"/>
        <v>-2.5</v>
      </c>
      <c r="ET218" s="112">
        <f t="shared" si="314"/>
        <v>1.8888370826010545</v>
      </c>
      <c r="EU218" s="192">
        <f t="shared" si="318"/>
        <v>-0.30558145869947273</v>
      </c>
      <c r="EV218" s="112">
        <f t="shared" si="308"/>
        <v>-3</v>
      </c>
      <c r="EW218" s="112">
        <f>IF(Monomers_Data!U218=1,0.5*EU218+0.5*ET218,IF(Monomers_Data!U218=2,0.7*EU218+0.3*ET218,IF(Monomers_Data!U218=3,MAXA(MINA(ET218,EU218),ES218),IF(Monomers_Data!U218=4,0.7*EU218+0.3*ES218,IF(Monomers_Data!U218=5,0.5*EU218+0.5*ES218,"ERR")))))</f>
        <v>0.35274410369068543</v>
      </c>
      <c r="EX218" s="24">
        <f t="shared" si="316"/>
        <v>0.35274410369068543</v>
      </c>
      <c r="EY218" s="211">
        <f>VLOOKUP(A218,'[2]Price Curves'!$C$8:$BH$367,'[2]Price Curves'!$BE$1)</f>
        <v>5.2919999999999998</v>
      </c>
      <c r="EZ218" s="112">
        <f t="shared" si="309"/>
        <v>81.242799999999988</v>
      </c>
      <c r="FA218">
        <f t="shared" si="315"/>
        <v>75.566000000000003</v>
      </c>
    </row>
    <row r="219" spans="1:157" x14ac:dyDescent="0.3">
      <c r="A219" s="113">
        <f t="shared" si="310"/>
        <v>43374</v>
      </c>
      <c r="C219" s="47"/>
      <c r="E219" s="6"/>
      <c r="F219" s="6"/>
      <c r="G219" s="6"/>
      <c r="J219" s="34"/>
      <c r="O219" s="6"/>
      <c r="P219" s="6"/>
      <c r="Q219" s="6"/>
      <c r="S219" s="34"/>
      <c r="T219" s="34"/>
      <c r="U219" s="6"/>
      <c r="V219" s="6"/>
      <c r="W219" s="6"/>
      <c r="AE219" s="6"/>
      <c r="AF219" s="6"/>
      <c r="AG219" s="6"/>
      <c r="AI219" s="34"/>
      <c r="AJ219" s="34"/>
      <c r="AM219" s="6"/>
      <c r="AN219" s="6"/>
      <c r="AO219" s="6"/>
      <c r="AQ219" s="6"/>
      <c r="AR219" s="6"/>
      <c r="AS219" s="6"/>
      <c r="AT219" s="6"/>
      <c r="AU219" s="6"/>
      <c r="AV219" s="6"/>
      <c r="BK219" s="6"/>
      <c r="BM219" s="6"/>
      <c r="BN219" s="7"/>
      <c r="BO219" s="6"/>
      <c r="BR219" s="6"/>
      <c r="BS219" s="24">
        <f t="shared" si="306"/>
        <v>-2.5</v>
      </c>
      <c r="BT219" s="6"/>
      <c r="BU219" s="6"/>
      <c r="BV219" s="6"/>
      <c r="BW219" s="6"/>
      <c r="BX219" s="6"/>
      <c r="BY219" s="6"/>
      <c r="CB219" s="82"/>
      <c r="CC219" s="6"/>
      <c r="CG219" s="6"/>
      <c r="CH219" s="6"/>
      <c r="CI219" s="6"/>
      <c r="CJ219" s="6"/>
      <c r="CK219" s="6"/>
      <c r="CO219" s="34"/>
      <c r="CP219" s="34"/>
      <c r="CZ219" s="10"/>
      <c r="DA219" s="6"/>
      <c r="DB219" s="26"/>
      <c r="DJ219" s="6"/>
      <c r="DK219" s="26"/>
      <c r="DQ219" s="6"/>
      <c r="DR219" s="26"/>
      <c r="DS219" s="24"/>
      <c r="DT219" s="6"/>
      <c r="DU219" s="6"/>
      <c r="EJ219" s="112">
        <f t="shared" si="317"/>
        <v>0</v>
      </c>
      <c r="EK219" s="112">
        <f t="shared" si="307"/>
        <v>5.22</v>
      </c>
      <c r="EL219" s="112">
        <f t="shared" si="311"/>
        <v>18.2</v>
      </c>
      <c r="EM219" s="112">
        <f t="shared" si="312"/>
        <v>11.4</v>
      </c>
      <c r="EN219" s="174">
        <f>IF(Monomers_Data!K219=1,0.5*EM219+0.5*EL219,IF(Monomers_Data!K219=2,0.7*EM219+0.3*EL219,IF(Monomers_Data!K219=3,MAXA(MINA(EL219,EM219),EK219),IF(Monomers_Data!K219=4,0.7*EM219+0.3*EK219,IF(Monomers_Data!K219=5,0.5*EM219+0.5*EK219,"ERR")))))</f>
        <v>11.4</v>
      </c>
      <c r="EP219" s="175">
        <f t="shared" si="319"/>
        <v>11.4</v>
      </c>
      <c r="EQ219" s="112">
        <f>VLOOKUP(A219,'[2]Price Curves'!$C$8:$BH$367,'[2]Price Curves'!$BH$1)</f>
        <v>0</v>
      </c>
      <c r="ER219" s="112">
        <f>VLOOKUP(A219,'[2]Price Curves'!$C$8:$BH$367,'[2]Price Curves'!$BA$1)</f>
        <v>0</v>
      </c>
      <c r="ES219" s="161">
        <f t="shared" si="313"/>
        <v>-2.5</v>
      </c>
      <c r="ET219" s="112">
        <f t="shared" si="314"/>
        <v>1.8888370826010545</v>
      </c>
      <c r="EU219" s="192">
        <f t="shared" si="318"/>
        <v>-0.30558145869947273</v>
      </c>
      <c r="EV219" s="112">
        <f t="shared" si="308"/>
        <v>-3</v>
      </c>
      <c r="EW219" s="112">
        <f>IF(Monomers_Data!U219=1,0.5*EU219+0.5*ET219,IF(Monomers_Data!U219=2,0.7*EU219+0.3*ET219,IF(Monomers_Data!U219=3,MAXA(MINA(ET219,EU219),ES219),IF(Monomers_Data!U219=4,0.7*EU219+0.3*ES219,IF(Monomers_Data!U219=5,0.5*EU219+0.5*ES219,"ERR")))))</f>
        <v>0.35274410369068543</v>
      </c>
      <c r="EX219" s="24">
        <f t="shared" si="316"/>
        <v>0.35274410369068543</v>
      </c>
      <c r="EY219" s="211">
        <f>VLOOKUP(A219,'[2]Price Curves'!$C$8:$BH$367,'[2]Price Curves'!$BE$1)</f>
        <v>5.3170000000000002</v>
      </c>
      <c r="EZ219" s="112">
        <f t="shared" si="309"/>
        <v>81.640299999999996</v>
      </c>
      <c r="FA219">
        <f t="shared" si="315"/>
        <v>75.828500000000005</v>
      </c>
    </row>
    <row r="220" spans="1:157" x14ac:dyDescent="0.3">
      <c r="A220" s="113">
        <f t="shared" si="310"/>
        <v>43405</v>
      </c>
      <c r="C220" s="47"/>
      <c r="E220" s="6"/>
      <c r="F220" s="6"/>
      <c r="G220" s="6"/>
      <c r="J220" s="34"/>
      <c r="O220" s="6"/>
      <c r="P220" s="6"/>
      <c r="Q220" s="6"/>
      <c r="S220" s="34"/>
      <c r="T220" s="34"/>
      <c r="U220" s="6"/>
      <c r="V220" s="6"/>
      <c r="W220" s="6"/>
      <c r="AE220" s="6"/>
      <c r="AF220" s="6"/>
      <c r="AG220" s="6"/>
      <c r="AI220" s="34"/>
      <c r="AJ220" s="34"/>
      <c r="AM220" s="6"/>
      <c r="AN220" s="6"/>
      <c r="AO220" s="6"/>
      <c r="AQ220" s="6"/>
      <c r="AR220" s="6"/>
      <c r="AS220" s="6"/>
      <c r="AT220" s="6"/>
      <c r="AU220" s="6"/>
      <c r="AV220" s="6"/>
      <c r="BK220" s="6"/>
      <c r="BM220" s="6"/>
      <c r="BN220" s="6"/>
      <c r="BO220" s="6"/>
      <c r="BR220" s="6"/>
      <c r="BS220" s="24">
        <f t="shared" si="306"/>
        <v>-2.5</v>
      </c>
      <c r="BT220" s="6"/>
      <c r="BU220" s="6"/>
      <c r="BV220" s="6"/>
      <c r="BW220" s="6"/>
      <c r="BX220" s="6"/>
      <c r="BY220" s="6"/>
      <c r="CB220" s="82"/>
      <c r="CC220" s="6"/>
      <c r="CG220" s="6"/>
      <c r="CH220" s="6"/>
      <c r="CI220" s="6"/>
      <c r="CJ220" s="6"/>
      <c r="CK220" s="6"/>
      <c r="CO220" s="34"/>
      <c r="CP220" s="34"/>
      <c r="CZ220" s="10"/>
      <c r="DA220" s="6"/>
      <c r="DB220" s="26"/>
      <c r="DJ220" s="6"/>
      <c r="DK220" s="26"/>
      <c r="DQ220" s="6"/>
      <c r="DR220" s="26"/>
      <c r="DS220" s="24"/>
      <c r="DT220" s="6"/>
      <c r="DU220" s="6"/>
      <c r="EJ220" s="112">
        <f t="shared" si="317"/>
        <v>0</v>
      </c>
      <c r="EK220" s="112">
        <f t="shared" si="307"/>
        <v>5.22</v>
      </c>
      <c r="EL220" s="112">
        <f t="shared" si="311"/>
        <v>18.2</v>
      </c>
      <c r="EM220" s="112">
        <f t="shared" si="312"/>
        <v>11.4</v>
      </c>
      <c r="EN220" s="174">
        <f>IF(Monomers_Data!K220=1,0.5*EM220+0.5*EL220,IF(Monomers_Data!K220=2,0.7*EM220+0.3*EL220,IF(Monomers_Data!K220=3,MAXA(MINA(EL220,EM220),EK220),IF(Monomers_Data!K220=4,0.7*EM220+0.3*EK220,IF(Monomers_Data!K220=5,0.5*EM220+0.5*EK220,"ERR")))))</f>
        <v>11.4</v>
      </c>
      <c r="EP220" s="175">
        <f t="shared" si="319"/>
        <v>11.4</v>
      </c>
      <c r="EQ220" s="112">
        <f>VLOOKUP(A220,'[2]Price Curves'!$C$8:$BH$367,'[2]Price Curves'!$BH$1)</f>
        <v>0</v>
      </c>
      <c r="ER220" s="112">
        <f>VLOOKUP(A220,'[2]Price Curves'!$C$8:$BH$367,'[2]Price Curves'!$BA$1)</f>
        <v>0</v>
      </c>
      <c r="ES220" s="161">
        <f t="shared" si="313"/>
        <v>-2.5</v>
      </c>
      <c r="ET220" s="112">
        <f t="shared" si="314"/>
        <v>1.8888370826010545</v>
      </c>
      <c r="EU220" s="192">
        <f t="shared" si="318"/>
        <v>-0.30558145869947273</v>
      </c>
      <c r="EV220" s="112">
        <f t="shared" si="308"/>
        <v>-3</v>
      </c>
      <c r="EW220" s="112">
        <f>IF(Monomers_Data!U220=1,0.5*EU220+0.5*ET220,IF(Monomers_Data!U220=2,0.7*EU220+0.3*ET220,IF(Monomers_Data!U220=3,MAXA(MINA(ET220,EU220),ES220),IF(Monomers_Data!U220=4,0.7*EU220+0.3*ES220,IF(Monomers_Data!U220=5,0.5*EU220+0.5*ES220,"ERR")))))</f>
        <v>0.35274410369068543</v>
      </c>
      <c r="EX220" s="24">
        <f t="shared" si="316"/>
        <v>0.35274410369068543</v>
      </c>
      <c r="EY220" s="211">
        <f>VLOOKUP(A220,'[2]Price Curves'!$C$8:$BH$367,'[2]Price Curves'!$BE$1)</f>
        <v>5.4270000000000005</v>
      </c>
      <c r="EZ220" s="112">
        <f t="shared" si="309"/>
        <v>83.389300000000006</v>
      </c>
      <c r="FA220">
        <f t="shared" si="315"/>
        <v>76.983500000000006</v>
      </c>
    </row>
    <row r="221" spans="1:157" x14ac:dyDescent="0.3">
      <c r="A221" s="113">
        <f t="shared" si="310"/>
        <v>43435</v>
      </c>
      <c r="C221" s="47"/>
      <c r="E221" s="6"/>
      <c r="F221" s="6"/>
      <c r="G221" s="6"/>
      <c r="J221" s="34"/>
      <c r="O221" s="6"/>
      <c r="P221" s="6"/>
      <c r="Q221" s="6"/>
      <c r="S221" s="34"/>
      <c r="T221" s="34"/>
      <c r="U221" s="6"/>
      <c r="V221" s="6"/>
      <c r="W221" s="6"/>
      <c r="AE221" s="6"/>
      <c r="AF221" s="6"/>
      <c r="AG221" s="6"/>
      <c r="AI221" s="34"/>
      <c r="AJ221" s="34"/>
      <c r="AM221" s="6"/>
      <c r="AN221" s="6"/>
      <c r="AO221" s="6"/>
      <c r="AQ221" s="6"/>
      <c r="AR221" s="6"/>
      <c r="AS221" s="6"/>
      <c r="AT221" s="6"/>
      <c r="AU221" s="6"/>
      <c r="AV221" s="6"/>
      <c r="BK221" s="6"/>
      <c r="BM221" s="6"/>
      <c r="BN221" s="6"/>
      <c r="BO221" s="6"/>
      <c r="BR221" s="6"/>
      <c r="BS221" s="24">
        <f t="shared" si="306"/>
        <v>-2.5</v>
      </c>
      <c r="BT221" s="6"/>
      <c r="BU221" s="6"/>
      <c r="BV221" s="6"/>
      <c r="BW221" s="6"/>
      <c r="BX221" s="6"/>
      <c r="BY221" s="6"/>
      <c r="CB221" s="82"/>
      <c r="CC221" s="6"/>
      <c r="CG221" s="6"/>
      <c r="CH221" s="6"/>
      <c r="CI221" s="6"/>
      <c r="CJ221" s="6"/>
      <c r="CK221" s="6"/>
      <c r="CO221" s="34"/>
      <c r="CP221" s="34"/>
      <c r="CZ221" s="10"/>
      <c r="DA221" s="6"/>
      <c r="DB221" s="26"/>
      <c r="DJ221" s="6"/>
      <c r="DK221" s="26"/>
      <c r="DQ221" s="6"/>
      <c r="DR221" s="26"/>
      <c r="DS221" s="24"/>
      <c r="DT221" s="6"/>
      <c r="DU221" s="6"/>
      <c r="EJ221" s="112">
        <f t="shared" si="317"/>
        <v>0</v>
      </c>
      <c r="EK221" s="112">
        <f t="shared" si="307"/>
        <v>5.22</v>
      </c>
      <c r="EL221" s="112">
        <f t="shared" si="311"/>
        <v>18.2</v>
      </c>
      <c r="EM221" s="112">
        <f t="shared" si="312"/>
        <v>11.4</v>
      </c>
      <c r="EN221" s="174">
        <f>IF(Monomers_Data!K221=1,0.5*EM221+0.5*EL221,IF(Monomers_Data!K221=2,0.7*EM221+0.3*EL221,IF(Monomers_Data!K221=3,MAXA(MINA(EL221,EM221),EK221),IF(Monomers_Data!K221=4,0.7*EM221+0.3*EK221,IF(Monomers_Data!K221=5,0.5*EM221+0.5*EK221,"ERR")))))</f>
        <v>11.4</v>
      </c>
      <c r="EP221" s="175">
        <f t="shared" si="319"/>
        <v>11.4</v>
      </c>
      <c r="EQ221" s="112">
        <f>VLOOKUP(A221,'[2]Price Curves'!$C$8:$BH$367,'[2]Price Curves'!$BH$1)</f>
        <v>0</v>
      </c>
      <c r="ER221" s="112">
        <f>VLOOKUP(A221,'[2]Price Curves'!$C$8:$BH$367,'[2]Price Curves'!$BA$1)</f>
        <v>0</v>
      </c>
      <c r="ES221" s="161">
        <f t="shared" si="313"/>
        <v>-2.5</v>
      </c>
      <c r="ET221" s="112">
        <f t="shared" si="314"/>
        <v>1.8888370826010545</v>
      </c>
      <c r="EU221" s="192">
        <f t="shared" si="318"/>
        <v>-0.30558145869947273</v>
      </c>
      <c r="EV221" s="112">
        <f t="shared" si="308"/>
        <v>-3</v>
      </c>
      <c r="EW221" s="112">
        <f>IF(Monomers_Data!U221=1,0.5*EU221+0.5*ET221,IF(Monomers_Data!U221=2,0.7*EU221+0.3*ET221,IF(Monomers_Data!U221=3,MAXA(MINA(ET221,EU221),ES221),IF(Monomers_Data!U221=4,0.7*EU221+0.3*ES221,IF(Monomers_Data!U221=5,0.5*EU221+0.5*ES221,"ERR")))))</f>
        <v>0.35274410369068543</v>
      </c>
      <c r="EX221" s="24">
        <f t="shared" si="316"/>
        <v>0.35274410369068543</v>
      </c>
      <c r="EY221" s="211">
        <f>VLOOKUP(A221,'[2]Price Curves'!$C$8:$BH$367,'[2]Price Curves'!$BE$1)</f>
        <v>5.5470000000000006</v>
      </c>
      <c r="EZ221" s="112">
        <f t="shared" si="309"/>
        <v>85.297300000000007</v>
      </c>
      <c r="FA221">
        <f t="shared" si="315"/>
        <v>78.243499999999997</v>
      </c>
    </row>
    <row r="222" spans="1:157" x14ac:dyDescent="0.3">
      <c r="A222" s="113">
        <f t="shared" si="310"/>
        <v>43466</v>
      </c>
      <c r="C222" s="47"/>
      <c r="E222" s="6"/>
      <c r="F222" s="6"/>
      <c r="G222" s="6"/>
      <c r="J222" s="34"/>
      <c r="O222" s="6"/>
      <c r="P222" s="6"/>
      <c r="Q222" s="6"/>
      <c r="S222" s="34"/>
      <c r="T222" s="34"/>
      <c r="U222" s="6"/>
      <c r="V222" s="6"/>
      <c r="W222" s="6"/>
      <c r="AE222" s="6"/>
      <c r="AF222" s="6"/>
      <c r="AG222" s="6"/>
      <c r="AI222" s="34"/>
      <c r="AJ222" s="34"/>
      <c r="AM222" s="6"/>
      <c r="AN222" s="6"/>
      <c r="AO222" s="6"/>
      <c r="AQ222" s="6"/>
      <c r="AR222" s="6"/>
      <c r="AS222" s="6"/>
      <c r="AT222" s="6"/>
      <c r="AU222" s="6"/>
      <c r="AV222" s="6"/>
      <c r="BK222" s="6"/>
      <c r="BM222" s="6"/>
      <c r="BN222" s="6"/>
      <c r="BO222" s="6"/>
      <c r="BR222" s="6"/>
      <c r="BS222" s="24">
        <f t="shared" si="306"/>
        <v>-2.5</v>
      </c>
      <c r="BT222" s="6"/>
      <c r="BU222" s="6"/>
      <c r="BV222" s="6"/>
      <c r="BW222" s="6"/>
      <c r="BX222" s="6"/>
      <c r="BY222" s="6"/>
      <c r="CB222" s="82"/>
      <c r="CC222" s="6"/>
      <c r="CG222" s="6"/>
      <c r="CH222" s="6"/>
      <c r="CI222" s="6"/>
      <c r="CJ222" s="6"/>
      <c r="CK222" s="6"/>
      <c r="CO222" s="34"/>
      <c r="CP222" s="34"/>
      <c r="CZ222" s="10"/>
      <c r="DA222" s="6"/>
      <c r="DB222" s="26"/>
      <c r="DJ222" s="6"/>
      <c r="DK222" s="26"/>
      <c r="DQ222" s="6"/>
      <c r="DR222" s="26"/>
      <c r="DS222" s="24"/>
      <c r="DT222" s="6"/>
      <c r="DU222" s="6"/>
      <c r="EJ222" s="112">
        <f t="shared" si="317"/>
        <v>0</v>
      </c>
      <c r="EK222" s="112">
        <f t="shared" si="307"/>
        <v>5.22</v>
      </c>
      <c r="EL222" s="112">
        <f t="shared" si="311"/>
        <v>18.2</v>
      </c>
      <c r="EM222" s="112">
        <f t="shared" si="312"/>
        <v>11.4</v>
      </c>
      <c r="EN222" s="174">
        <f>IF(Monomers_Data!K222=1,0.5*EM222+0.5*EL222,IF(Monomers_Data!K222=2,0.7*EM222+0.3*EL222,IF(Monomers_Data!K222=3,MAXA(MINA(EL222,EM222),EK222),IF(Monomers_Data!K222=4,0.7*EM222+0.3*EK222,IF(Monomers_Data!K222=5,0.5*EM222+0.5*EK222,"ERR")))))</f>
        <v>11.4</v>
      </c>
      <c r="EP222" s="175">
        <f t="shared" si="319"/>
        <v>11.4</v>
      </c>
      <c r="EQ222" s="112">
        <f>VLOOKUP(A222,'[2]Price Curves'!$C$8:$BH$367,'[2]Price Curves'!$BH$1)</f>
        <v>0</v>
      </c>
      <c r="ER222" s="112">
        <f>VLOOKUP(A222,'[2]Price Curves'!$C$8:$BH$367,'[2]Price Curves'!$BA$1)</f>
        <v>0</v>
      </c>
      <c r="ES222" s="161">
        <f t="shared" si="313"/>
        <v>-2.5</v>
      </c>
      <c r="ET222" s="112">
        <f t="shared" si="314"/>
        <v>1.8888370826010545</v>
      </c>
      <c r="EU222" s="192">
        <f t="shared" si="318"/>
        <v>-0.30558145869947273</v>
      </c>
      <c r="EV222" s="112">
        <f t="shared" si="308"/>
        <v>-3</v>
      </c>
      <c r="EW222" s="112">
        <f>IF(Monomers_Data!U222=1,0.5*EU222+0.5*ET222,IF(Monomers_Data!U222=2,0.7*EU222+0.3*ET222,IF(Monomers_Data!U222=3,MAXA(MINA(ET222,EU222),ES222),IF(Monomers_Data!U222=4,0.7*EU222+0.3*ES222,IF(Monomers_Data!U222=5,0.5*EU222+0.5*ES222,"ERR")))))</f>
        <v>0.35274410369068543</v>
      </c>
      <c r="EX222" s="24">
        <f t="shared" si="316"/>
        <v>0.35274410369068543</v>
      </c>
      <c r="EY222" s="211">
        <f>VLOOKUP(A222,'[2]Price Curves'!$C$8:$BH$367,'[2]Price Curves'!$BE$1)</f>
        <v>5.6520000000000001</v>
      </c>
      <c r="EZ222" s="112">
        <f t="shared" si="309"/>
        <v>86.966799999999992</v>
      </c>
      <c r="FA222">
        <f t="shared" si="315"/>
        <v>79.346000000000004</v>
      </c>
    </row>
    <row r="223" spans="1:157" x14ac:dyDescent="0.3">
      <c r="A223" s="113">
        <f t="shared" si="310"/>
        <v>43497</v>
      </c>
      <c r="C223" s="47"/>
      <c r="E223" s="6"/>
      <c r="F223" s="6"/>
      <c r="G223" s="6"/>
      <c r="J223" s="34"/>
      <c r="O223" s="6"/>
      <c r="P223" s="6"/>
      <c r="Q223" s="6"/>
      <c r="S223" s="34"/>
      <c r="T223" s="34"/>
      <c r="U223" s="6"/>
      <c r="V223" s="6"/>
      <c r="W223" s="6"/>
      <c r="AE223" s="6"/>
      <c r="AF223" s="6"/>
      <c r="AG223" s="6"/>
      <c r="AI223" s="34"/>
      <c r="AJ223" s="34"/>
      <c r="AM223" s="6"/>
      <c r="AN223" s="6"/>
      <c r="AO223" s="6"/>
      <c r="AQ223" s="6"/>
      <c r="AR223" s="6"/>
      <c r="AS223" s="6"/>
      <c r="AT223" s="6"/>
      <c r="AU223" s="6"/>
      <c r="AV223" s="6"/>
      <c r="BK223" s="6"/>
      <c r="BM223" s="6"/>
      <c r="BN223" s="6"/>
      <c r="BO223" s="6"/>
      <c r="BR223" s="6"/>
      <c r="BS223" s="24">
        <f t="shared" si="306"/>
        <v>-2.5</v>
      </c>
      <c r="BT223" s="6"/>
      <c r="BU223" s="6"/>
      <c r="BV223" s="6"/>
      <c r="BW223" s="6"/>
      <c r="BX223" s="6"/>
      <c r="BY223" s="6"/>
      <c r="CB223" s="82"/>
      <c r="CC223" s="6"/>
      <c r="CG223" s="6"/>
      <c r="CH223" s="6"/>
      <c r="CI223" s="6"/>
      <c r="CJ223" s="6"/>
      <c r="CK223" s="6"/>
      <c r="CO223" s="34"/>
      <c r="CP223" s="34"/>
      <c r="CZ223" s="10"/>
      <c r="DA223" s="6"/>
      <c r="DB223" s="26"/>
      <c r="DJ223" s="6"/>
      <c r="DK223" s="26"/>
      <c r="DQ223" s="6"/>
      <c r="DR223" s="26"/>
      <c r="DS223" s="24"/>
      <c r="DT223" s="6"/>
      <c r="DU223" s="6"/>
      <c r="EJ223" s="112">
        <f t="shared" si="317"/>
        <v>0</v>
      </c>
      <c r="EK223" s="112">
        <f t="shared" si="307"/>
        <v>5.22</v>
      </c>
      <c r="EL223" s="112">
        <f t="shared" si="311"/>
        <v>18.2</v>
      </c>
      <c r="EM223" s="112">
        <f t="shared" si="312"/>
        <v>11.4</v>
      </c>
      <c r="EN223" s="174">
        <f>IF(Monomers_Data!K223=1,0.5*EM223+0.5*EL223,IF(Monomers_Data!K223=2,0.7*EM223+0.3*EL223,IF(Monomers_Data!K223=3,MAXA(MINA(EL223,EM223),EK223),IF(Monomers_Data!K223=4,0.7*EM223+0.3*EK223,IF(Monomers_Data!K223=5,0.5*EM223+0.5*EK223,"ERR")))))</f>
        <v>11.4</v>
      </c>
      <c r="EP223" s="175">
        <f t="shared" si="319"/>
        <v>11.4</v>
      </c>
      <c r="EQ223" s="112">
        <f>VLOOKUP(A223,'[2]Price Curves'!$C$8:$BH$367,'[2]Price Curves'!$BH$1)</f>
        <v>0</v>
      </c>
      <c r="ER223" s="112">
        <f>VLOOKUP(A223,'[2]Price Curves'!$C$8:$BH$367,'[2]Price Curves'!$BA$1)</f>
        <v>0</v>
      </c>
      <c r="ES223" s="161">
        <f t="shared" si="313"/>
        <v>-2.5</v>
      </c>
      <c r="ET223" s="112">
        <f t="shared" si="314"/>
        <v>1.8888370826010545</v>
      </c>
      <c r="EU223" s="192">
        <f t="shared" si="318"/>
        <v>-0.30558145869947273</v>
      </c>
      <c r="EV223" s="112">
        <f t="shared" si="308"/>
        <v>-3</v>
      </c>
      <c r="EW223" s="112">
        <f>IF(Monomers_Data!U223=1,0.5*EU223+0.5*ET223,IF(Monomers_Data!U223=2,0.7*EU223+0.3*ET223,IF(Monomers_Data!U223=3,MAXA(MINA(ET223,EU223),ES223),IF(Monomers_Data!U223=4,0.7*EU223+0.3*ES223,IF(Monomers_Data!U223=5,0.5*EU223+0.5*ES223,"ERR")))))</f>
        <v>0.35274410369068543</v>
      </c>
      <c r="EX223" s="24">
        <f t="shared" si="316"/>
        <v>0.35274410369068543</v>
      </c>
      <c r="EY223" s="211">
        <f>VLOOKUP(A223,'[2]Price Curves'!$C$8:$BH$367,'[2]Price Curves'!$BE$1)</f>
        <v>5.532</v>
      </c>
      <c r="EZ223" s="112">
        <f t="shared" si="309"/>
        <v>85.058799999999991</v>
      </c>
      <c r="FA223">
        <f t="shared" si="315"/>
        <v>78.085999999999984</v>
      </c>
    </row>
    <row r="224" spans="1:157" x14ac:dyDescent="0.3">
      <c r="A224" s="113">
        <f t="shared" si="310"/>
        <v>43525</v>
      </c>
      <c r="C224" s="47"/>
      <c r="E224" s="6"/>
      <c r="F224" s="6"/>
      <c r="G224" s="6"/>
      <c r="J224" s="34"/>
      <c r="O224" s="6"/>
      <c r="P224" s="6"/>
      <c r="Q224" s="6"/>
      <c r="S224" s="34"/>
      <c r="T224" s="34"/>
      <c r="U224" s="6"/>
      <c r="V224" s="6"/>
      <c r="W224" s="6"/>
      <c r="AE224" s="6"/>
      <c r="AF224" s="6"/>
      <c r="AG224" s="6"/>
      <c r="AI224" s="34"/>
      <c r="AJ224" s="34"/>
      <c r="AM224" s="6"/>
      <c r="AN224" s="6"/>
      <c r="AO224" s="6"/>
      <c r="AQ224" s="6"/>
      <c r="AR224" s="6"/>
      <c r="AS224" s="6"/>
      <c r="AT224" s="6"/>
      <c r="AU224" s="6"/>
      <c r="AV224" s="6"/>
      <c r="BK224" s="6"/>
      <c r="BM224" s="6"/>
      <c r="BN224" s="6"/>
      <c r="BO224" s="6"/>
      <c r="BR224" s="6"/>
      <c r="BS224" s="24">
        <f t="shared" si="306"/>
        <v>-2.5</v>
      </c>
      <c r="BT224" s="6"/>
      <c r="BU224" s="6"/>
      <c r="BV224" s="6"/>
      <c r="BW224" s="6"/>
      <c r="BX224" s="6"/>
      <c r="BY224" s="6"/>
      <c r="CB224" s="82"/>
      <c r="CC224" s="6"/>
      <c r="CG224" s="6"/>
      <c r="CH224" s="6"/>
      <c r="CI224" s="6"/>
      <c r="CJ224" s="6"/>
      <c r="CK224" s="6"/>
      <c r="CO224" s="34"/>
      <c r="CP224" s="34"/>
      <c r="CZ224" s="10"/>
      <c r="DA224" s="6"/>
      <c r="DB224" s="26"/>
      <c r="DJ224" s="6"/>
      <c r="DK224" s="26"/>
      <c r="DQ224" s="6"/>
      <c r="DR224" s="26"/>
      <c r="DS224" s="24"/>
      <c r="DT224" s="6"/>
      <c r="DU224" s="6"/>
      <c r="EJ224" s="112">
        <f t="shared" si="317"/>
        <v>0</v>
      </c>
      <c r="EK224" s="112">
        <f t="shared" si="307"/>
        <v>5.22</v>
      </c>
      <c r="EL224" s="112">
        <f t="shared" si="311"/>
        <v>18.2</v>
      </c>
      <c r="EM224" s="112">
        <f t="shared" si="312"/>
        <v>11.4</v>
      </c>
      <c r="EN224" s="174">
        <f>IF(Monomers_Data!K224=1,0.5*EM224+0.5*EL224,IF(Monomers_Data!K224=2,0.7*EM224+0.3*EL224,IF(Monomers_Data!K224=3,MAXA(MINA(EL224,EM224),EK224),IF(Monomers_Data!K224=4,0.7*EM224+0.3*EK224,IF(Monomers_Data!K224=5,0.5*EM224+0.5*EK224,"ERR")))))</f>
        <v>11.4</v>
      </c>
      <c r="EP224" s="175">
        <f t="shared" si="319"/>
        <v>11.4</v>
      </c>
      <c r="EQ224" s="112">
        <f>VLOOKUP(A224,'[2]Price Curves'!$C$8:$BH$367,'[2]Price Curves'!$BH$1)</f>
        <v>0</v>
      </c>
      <c r="ER224" s="112">
        <f>VLOOKUP(A224,'[2]Price Curves'!$C$8:$BH$367,'[2]Price Curves'!$BA$1)</f>
        <v>0</v>
      </c>
      <c r="ES224" s="161">
        <f t="shared" si="313"/>
        <v>-2.5</v>
      </c>
      <c r="ET224" s="112">
        <f t="shared" si="314"/>
        <v>1.8888370826010545</v>
      </c>
      <c r="EU224" s="192">
        <f t="shared" si="318"/>
        <v>-0.30558145869947273</v>
      </c>
      <c r="EV224" s="112">
        <f t="shared" si="308"/>
        <v>-3</v>
      </c>
      <c r="EW224" s="112">
        <f>IF(Monomers_Data!U224=1,0.5*EU224+0.5*ET224,IF(Monomers_Data!U224=2,0.7*EU224+0.3*ET224,IF(Monomers_Data!U224=3,MAXA(MINA(ET224,EU224),ES224),IF(Monomers_Data!U224=4,0.7*EU224+0.3*ES224,IF(Monomers_Data!U224=5,0.5*EU224+0.5*ES224,"ERR")))))</f>
        <v>0.35274410369068543</v>
      </c>
      <c r="EX224" s="24">
        <f t="shared" si="316"/>
        <v>0.35274410369068543</v>
      </c>
      <c r="EY224" s="211">
        <f>VLOOKUP(A224,'[2]Price Curves'!$C$8:$BH$367,'[2]Price Curves'!$BE$1)</f>
        <v>5.3920000000000003</v>
      </c>
      <c r="EZ224" s="112">
        <f t="shared" si="309"/>
        <v>82.832800000000006</v>
      </c>
      <c r="FA224">
        <f t="shared" si="315"/>
        <v>76.616</v>
      </c>
    </row>
    <row r="225" spans="1:157" x14ac:dyDescent="0.3">
      <c r="A225" s="113">
        <f t="shared" si="310"/>
        <v>43556</v>
      </c>
      <c r="C225" s="47"/>
      <c r="E225" s="6"/>
      <c r="F225" s="6"/>
      <c r="G225" s="6"/>
      <c r="J225" s="34"/>
      <c r="O225" s="6"/>
      <c r="P225" s="6"/>
      <c r="Q225" s="6"/>
      <c r="S225" s="34"/>
      <c r="T225" s="34"/>
      <c r="U225" s="6"/>
      <c r="V225" s="6"/>
      <c r="W225" s="6"/>
      <c r="AE225" s="6"/>
      <c r="AF225" s="6"/>
      <c r="AG225" s="6"/>
      <c r="AI225" s="34"/>
      <c r="AJ225" s="34"/>
      <c r="AM225" s="6"/>
      <c r="AN225" s="6"/>
      <c r="AO225" s="6"/>
      <c r="AQ225" s="6"/>
      <c r="AR225" s="6"/>
      <c r="AS225" s="6"/>
      <c r="AT225" s="6"/>
      <c r="AU225" s="6"/>
      <c r="AV225" s="6"/>
      <c r="BK225" s="6"/>
      <c r="BM225" s="6"/>
      <c r="BN225" s="6"/>
      <c r="BO225" s="6"/>
      <c r="BR225" s="6"/>
      <c r="BS225" s="24">
        <f t="shared" si="306"/>
        <v>-2.5</v>
      </c>
      <c r="BT225" s="6"/>
      <c r="BU225" s="6"/>
      <c r="BV225" s="6"/>
      <c r="BW225" s="6"/>
      <c r="BX225" s="6"/>
      <c r="BY225" s="6"/>
      <c r="CB225" s="82"/>
      <c r="CC225" s="6"/>
      <c r="CG225" s="6"/>
      <c r="CH225" s="6"/>
      <c r="CI225" s="6"/>
      <c r="CJ225" s="6"/>
      <c r="CK225" s="6"/>
      <c r="CO225" s="34"/>
      <c r="CP225" s="34"/>
      <c r="CZ225" s="10"/>
      <c r="DA225" s="6"/>
      <c r="DB225" s="26"/>
      <c r="DJ225" s="6"/>
      <c r="DK225" s="26"/>
      <c r="DQ225" s="6"/>
      <c r="DR225" s="26"/>
      <c r="DS225" s="24"/>
      <c r="DT225" s="6"/>
      <c r="DU225" s="6"/>
      <c r="EJ225" s="112">
        <f t="shared" si="317"/>
        <v>0</v>
      </c>
      <c r="EK225" s="112">
        <f t="shared" si="307"/>
        <v>5.22</v>
      </c>
      <c r="EL225" s="112">
        <f t="shared" si="311"/>
        <v>18.2</v>
      </c>
      <c r="EM225" s="112">
        <f t="shared" si="312"/>
        <v>11.4</v>
      </c>
      <c r="EN225" s="174">
        <f>IF(Monomers_Data!K225=1,0.5*EM225+0.5*EL225,IF(Monomers_Data!K225=2,0.7*EM225+0.3*EL225,IF(Monomers_Data!K225=3,MAXA(MINA(EL225,EM225),EK225),IF(Monomers_Data!K225=4,0.7*EM225+0.3*EK225,IF(Monomers_Data!K225=5,0.5*EM225+0.5*EK225,"ERR")))))</f>
        <v>11.4</v>
      </c>
      <c r="EP225" s="175">
        <f t="shared" si="319"/>
        <v>11.4</v>
      </c>
      <c r="EQ225" s="112">
        <f>VLOOKUP(A225,'[2]Price Curves'!$C$8:$BH$367,'[2]Price Curves'!$BH$1)</f>
        <v>0</v>
      </c>
      <c r="ER225" s="112">
        <f>VLOOKUP(A225,'[2]Price Curves'!$C$8:$BH$367,'[2]Price Curves'!$BA$1)</f>
        <v>0</v>
      </c>
      <c r="ES225" s="161">
        <f t="shared" si="313"/>
        <v>-2.5</v>
      </c>
      <c r="ET225" s="112">
        <f t="shared" si="314"/>
        <v>1.8888370826010545</v>
      </c>
      <c r="EU225" s="192">
        <f t="shared" si="318"/>
        <v>-0.30558145869947273</v>
      </c>
      <c r="EV225" s="112">
        <f t="shared" si="308"/>
        <v>-3</v>
      </c>
      <c r="EW225" s="112">
        <f>IF(Monomers_Data!U225=1,0.5*EU225+0.5*ET225,IF(Monomers_Data!U225=2,0.7*EU225+0.3*ET225,IF(Monomers_Data!U225=3,MAXA(MINA(ET225,EU225),ES225),IF(Monomers_Data!U225=4,0.7*EU225+0.3*ES225,IF(Monomers_Data!U225=5,0.5*EU225+0.5*ES225,"ERR")))))</f>
        <v>0.35274410369068543</v>
      </c>
      <c r="EX225" s="24">
        <f t="shared" si="316"/>
        <v>0.35274410369068543</v>
      </c>
      <c r="EY225" s="211">
        <f>VLOOKUP(A225,'[2]Price Curves'!$C$8:$BH$367,'[2]Price Curves'!$BE$1)</f>
        <v>5.25</v>
      </c>
      <c r="EZ225" s="112">
        <f t="shared" si="309"/>
        <v>80.575000000000003</v>
      </c>
      <c r="FA225">
        <f t="shared" si="315"/>
        <v>75.125</v>
      </c>
    </row>
    <row r="226" spans="1:157" x14ac:dyDescent="0.3">
      <c r="A226" s="113">
        <f t="shared" si="310"/>
        <v>43586</v>
      </c>
      <c r="C226" s="47"/>
      <c r="E226" s="6"/>
      <c r="F226" s="6"/>
      <c r="G226" s="6"/>
      <c r="J226" s="34"/>
      <c r="O226" s="6"/>
      <c r="P226" s="6"/>
      <c r="Q226" s="6"/>
      <c r="S226" s="34"/>
      <c r="T226" s="34"/>
      <c r="U226" s="6"/>
      <c r="V226" s="6"/>
      <c r="W226" s="6"/>
      <c r="AE226" s="6"/>
      <c r="AF226" s="6"/>
      <c r="AG226" s="6"/>
      <c r="AI226" s="34"/>
      <c r="AJ226" s="34"/>
      <c r="AM226" s="6"/>
      <c r="AN226" s="6"/>
      <c r="AO226" s="6"/>
      <c r="AQ226" s="6"/>
      <c r="AR226" s="6"/>
      <c r="AS226" s="6"/>
      <c r="AT226" s="6"/>
      <c r="AU226" s="6"/>
      <c r="AV226" s="6"/>
      <c r="BK226" s="6"/>
      <c r="BM226" s="6"/>
      <c r="BN226" s="6"/>
      <c r="BO226" s="6"/>
      <c r="BR226" s="6"/>
      <c r="BS226" s="24">
        <f t="shared" si="306"/>
        <v>-2.5</v>
      </c>
      <c r="BT226" s="6"/>
      <c r="BU226" s="6"/>
      <c r="BV226" s="6"/>
      <c r="BW226" s="6"/>
      <c r="BX226" s="6"/>
      <c r="BY226" s="6"/>
      <c r="CB226" s="82"/>
      <c r="CC226" s="6"/>
      <c r="CG226" s="6"/>
      <c r="CH226" s="6"/>
      <c r="CI226" s="6"/>
      <c r="CJ226" s="6"/>
      <c r="CK226" s="6"/>
      <c r="CO226" s="34"/>
      <c r="CP226" s="34"/>
      <c r="CZ226" s="10"/>
      <c r="DA226" s="6"/>
      <c r="DB226" s="26"/>
      <c r="DJ226" s="6"/>
      <c r="DK226" s="26"/>
      <c r="DQ226" s="6"/>
      <c r="DR226" s="26"/>
      <c r="DS226" s="24"/>
      <c r="DT226" s="6"/>
      <c r="DU226" s="6"/>
      <c r="EJ226" s="112">
        <f t="shared" si="317"/>
        <v>0</v>
      </c>
      <c r="EK226" s="112">
        <f t="shared" si="307"/>
        <v>5.22</v>
      </c>
      <c r="EL226" s="112">
        <f t="shared" si="311"/>
        <v>18.2</v>
      </c>
      <c r="EM226" s="112">
        <f t="shared" si="312"/>
        <v>11.4</v>
      </c>
      <c r="EN226" s="174">
        <f>IF(Monomers_Data!K226=1,0.5*EM226+0.5*EL226,IF(Monomers_Data!K226=2,0.7*EM226+0.3*EL226,IF(Monomers_Data!K226=3,MAXA(MINA(EL226,EM226),EK226),IF(Monomers_Data!K226=4,0.7*EM226+0.3*EK226,IF(Monomers_Data!K226=5,0.5*EM226+0.5*EK226,"ERR")))))</f>
        <v>11.4</v>
      </c>
      <c r="EP226" s="175">
        <f t="shared" si="319"/>
        <v>11.4</v>
      </c>
      <c r="EQ226" s="112">
        <f>VLOOKUP(A226,'[2]Price Curves'!$C$8:$BH$367,'[2]Price Curves'!$BH$1)</f>
        <v>0</v>
      </c>
      <c r="ER226" s="112">
        <f>VLOOKUP(A226,'[2]Price Curves'!$C$8:$BH$367,'[2]Price Curves'!$BA$1)</f>
        <v>0</v>
      </c>
      <c r="ES226" s="161">
        <f t="shared" si="313"/>
        <v>-2.5</v>
      </c>
      <c r="ET226" s="112">
        <f t="shared" si="314"/>
        <v>1.8888370826010545</v>
      </c>
      <c r="EU226" s="192">
        <f t="shared" si="318"/>
        <v>-0.30558145869947273</v>
      </c>
      <c r="EV226" s="112">
        <f t="shared" si="308"/>
        <v>-3</v>
      </c>
      <c r="EW226" s="112">
        <f>IF(Monomers_Data!U226=1,0.5*EU226+0.5*ET226,IF(Monomers_Data!U226=2,0.7*EU226+0.3*ET226,IF(Monomers_Data!U226=3,MAXA(MINA(ET226,EU226),ES226),IF(Monomers_Data!U226=4,0.7*EU226+0.3*ES226,IF(Monomers_Data!U226=5,0.5*EU226+0.5*ES226,"ERR")))))</f>
        <v>0.35274410369068543</v>
      </c>
      <c r="EX226" s="24">
        <f t="shared" si="316"/>
        <v>0.35274410369068543</v>
      </c>
      <c r="EY226" s="211">
        <f>VLOOKUP(A226,'[2]Price Curves'!$C$8:$BH$367,'[2]Price Curves'!$BE$1)</f>
        <v>5.2840000000000007</v>
      </c>
      <c r="EZ226" s="112">
        <f t="shared" si="309"/>
        <v>81.115600000000001</v>
      </c>
      <c r="FA226">
        <f t="shared" si="315"/>
        <v>75.481999999999999</v>
      </c>
    </row>
    <row r="227" spans="1:157" x14ac:dyDescent="0.3">
      <c r="A227" s="113">
        <f t="shared" si="310"/>
        <v>43617</v>
      </c>
      <c r="C227" s="47"/>
      <c r="E227" s="6"/>
      <c r="F227" s="6"/>
      <c r="G227" s="6"/>
      <c r="J227" s="34"/>
      <c r="O227" s="6"/>
      <c r="P227" s="6"/>
      <c r="Q227" s="6"/>
      <c r="S227" s="34"/>
      <c r="T227" s="34"/>
      <c r="U227" s="6"/>
      <c r="V227" s="6"/>
      <c r="W227" s="6"/>
      <c r="AE227" s="6"/>
      <c r="AF227" s="6"/>
      <c r="AG227" s="6"/>
      <c r="AI227" s="34"/>
      <c r="AJ227" s="34"/>
      <c r="AM227" s="6"/>
      <c r="AN227" s="6"/>
      <c r="AO227" s="6"/>
      <c r="AQ227" s="6"/>
      <c r="AR227" s="6"/>
      <c r="AS227" s="6"/>
      <c r="AT227" s="6"/>
      <c r="AU227" s="6"/>
      <c r="AV227" s="6"/>
      <c r="BK227" s="6"/>
      <c r="BM227" s="6"/>
      <c r="BN227" s="6"/>
      <c r="BO227" s="6"/>
      <c r="BR227" s="6"/>
      <c r="BS227" s="24">
        <f t="shared" si="306"/>
        <v>-2.5</v>
      </c>
      <c r="BT227" s="6"/>
      <c r="BU227" s="6"/>
      <c r="BV227" s="6"/>
      <c r="BW227" s="6"/>
      <c r="BX227" s="6"/>
      <c r="BY227" s="6"/>
      <c r="CB227" s="82"/>
      <c r="CC227" s="6"/>
      <c r="CG227" s="6"/>
      <c r="CH227" s="6"/>
      <c r="CI227" s="6"/>
      <c r="CJ227" s="6"/>
      <c r="CK227" s="6"/>
      <c r="CO227" s="34"/>
      <c r="CP227" s="34"/>
      <c r="CZ227" s="10"/>
      <c r="DA227" s="6"/>
      <c r="DB227" s="26"/>
      <c r="DJ227" s="6"/>
      <c r="DK227" s="26"/>
      <c r="DQ227" s="6"/>
      <c r="DR227" s="26"/>
      <c r="DS227" s="24"/>
      <c r="DT227" s="6"/>
      <c r="DU227" s="6"/>
      <c r="EJ227" s="112">
        <f t="shared" si="317"/>
        <v>0</v>
      </c>
      <c r="EK227" s="112">
        <f t="shared" si="307"/>
        <v>5.22</v>
      </c>
      <c r="EL227" s="112">
        <f t="shared" si="311"/>
        <v>18.2</v>
      </c>
      <c r="EM227" s="112">
        <f t="shared" si="312"/>
        <v>11.4</v>
      </c>
      <c r="EN227" s="174">
        <f>IF(Monomers_Data!K227=1,0.5*EM227+0.5*EL227,IF(Monomers_Data!K227=2,0.7*EM227+0.3*EL227,IF(Monomers_Data!K227=3,MAXA(MINA(EL227,EM227),EK227),IF(Monomers_Data!K227=4,0.7*EM227+0.3*EK227,IF(Monomers_Data!K227=5,0.5*EM227+0.5*EK227,"ERR")))))</f>
        <v>11.4</v>
      </c>
      <c r="EP227" s="175">
        <f t="shared" si="319"/>
        <v>11.4</v>
      </c>
      <c r="EQ227" s="112">
        <f>VLOOKUP(A227,'[2]Price Curves'!$C$8:$BH$367,'[2]Price Curves'!$BH$1)</f>
        <v>0</v>
      </c>
      <c r="ER227" s="112">
        <f>VLOOKUP(A227,'[2]Price Curves'!$C$8:$BH$367,'[2]Price Curves'!$BA$1)</f>
        <v>0</v>
      </c>
      <c r="ES227" s="161">
        <f t="shared" si="313"/>
        <v>-2.5</v>
      </c>
      <c r="ET227" s="112">
        <f t="shared" si="314"/>
        <v>1.8888370826010545</v>
      </c>
      <c r="EU227" s="192">
        <f t="shared" si="318"/>
        <v>-0.30558145869947273</v>
      </c>
      <c r="EV227" s="112">
        <f t="shared" si="308"/>
        <v>-3</v>
      </c>
      <c r="EW227" s="112">
        <f>IF(Monomers_Data!U227=1,0.5*EU227+0.5*ET227,IF(Monomers_Data!U227=2,0.7*EU227+0.3*ET227,IF(Monomers_Data!U227=3,MAXA(MINA(ET227,EU227),ES227),IF(Monomers_Data!U227=4,0.7*EU227+0.3*ES227,IF(Monomers_Data!U227=5,0.5*EU227+0.5*ES227,"ERR")))))</f>
        <v>0.35274410369068543</v>
      </c>
      <c r="EX227" s="24">
        <f t="shared" si="316"/>
        <v>0.35274410369068543</v>
      </c>
      <c r="EY227" s="211">
        <f>VLOOKUP(A227,'[2]Price Curves'!$C$8:$BH$367,'[2]Price Curves'!$BE$1)</f>
        <v>5.3170000000000002</v>
      </c>
      <c r="EZ227" s="112">
        <f t="shared" si="309"/>
        <v>81.640299999999996</v>
      </c>
      <c r="FA227">
        <f t="shared" si="315"/>
        <v>75.828500000000005</v>
      </c>
    </row>
    <row r="228" spans="1:157" x14ac:dyDescent="0.3">
      <c r="A228" s="113">
        <f t="shared" si="310"/>
        <v>43647</v>
      </c>
      <c r="C228" s="47"/>
      <c r="E228" s="6"/>
      <c r="F228" s="6"/>
      <c r="G228" s="6"/>
      <c r="J228" s="34"/>
      <c r="O228" s="6"/>
      <c r="P228" s="6"/>
      <c r="Q228" s="6"/>
      <c r="S228" s="34"/>
      <c r="T228" s="34"/>
      <c r="U228" s="6"/>
      <c r="V228" s="6"/>
      <c r="W228" s="6"/>
      <c r="AE228" s="6"/>
      <c r="AF228" s="6"/>
      <c r="AG228" s="6"/>
      <c r="AI228" s="34"/>
      <c r="AJ228" s="34"/>
      <c r="AM228" s="6"/>
      <c r="AN228" s="6"/>
      <c r="AO228" s="6"/>
      <c r="AQ228" s="6"/>
      <c r="AR228" s="6"/>
      <c r="AS228" s="6"/>
      <c r="AT228" s="6"/>
      <c r="AU228" s="6"/>
      <c r="AV228" s="6"/>
      <c r="BK228" s="6"/>
      <c r="BM228" s="6"/>
      <c r="BN228" s="6"/>
      <c r="BO228" s="6"/>
      <c r="BR228" s="6"/>
      <c r="BS228" s="24">
        <f t="shared" si="306"/>
        <v>-2.5</v>
      </c>
      <c r="BT228" s="6"/>
      <c r="BU228" s="6"/>
      <c r="BV228" s="6"/>
      <c r="BW228" s="6"/>
      <c r="BX228" s="6"/>
      <c r="BY228" s="6"/>
      <c r="CB228" s="82"/>
      <c r="CC228" s="6"/>
      <c r="CG228" s="6"/>
      <c r="CH228" s="6"/>
      <c r="CI228" s="6"/>
      <c r="CJ228" s="6"/>
      <c r="CK228" s="6"/>
      <c r="CO228" s="34"/>
      <c r="CP228" s="34"/>
      <c r="CZ228" s="10"/>
      <c r="DA228" s="6"/>
      <c r="DB228" s="26"/>
      <c r="DJ228" s="6"/>
      <c r="DK228" s="26"/>
      <c r="DQ228" s="6"/>
      <c r="DR228" s="26"/>
      <c r="DS228" s="24"/>
      <c r="DT228" s="6"/>
      <c r="DU228" s="6"/>
      <c r="EJ228" s="112">
        <f t="shared" si="317"/>
        <v>0</v>
      </c>
      <c r="EK228" s="112">
        <f t="shared" si="307"/>
        <v>5.22</v>
      </c>
      <c r="EL228" s="112">
        <f t="shared" si="311"/>
        <v>18.2</v>
      </c>
      <c r="EM228" s="112">
        <f t="shared" si="312"/>
        <v>11.4</v>
      </c>
      <c r="EN228" s="174">
        <f>IF(Monomers_Data!K228=1,0.5*EM228+0.5*EL228,IF(Monomers_Data!K228=2,0.7*EM228+0.3*EL228,IF(Monomers_Data!K228=3,MAXA(MINA(EL228,EM228),EK228),IF(Monomers_Data!K228=4,0.7*EM228+0.3*EK228,IF(Monomers_Data!K228=5,0.5*EM228+0.5*EK228,"ERR")))))</f>
        <v>11.4</v>
      </c>
      <c r="EP228" s="175">
        <f t="shared" si="319"/>
        <v>11.4</v>
      </c>
      <c r="EQ228" s="112">
        <f>VLOOKUP(A228,'[2]Price Curves'!$C$8:$BH$367,'[2]Price Curves'!$BH$1)</f>
        <v>0</v>
      </c>
      <c r="ER228" s="112">
        <f>VLOOKUP(A228,'[2]Price Curves'!$C$8:$BH$367,'[2]Price Curves'!$BA$1)</f>
        <v>0</v>
      </c>
      <c r="ES228" s="161">
        <f t="shared" si="313"/>
        <v>-2.5</v>
      </c>
      <c r="ET228" s="112">
        <f t="shared" si="314"/>
        <v>1.8888370826010545</v>
      </c>
      <c r="EU228" s="192">
        <f t="shared" si="318"/>
        <v>-0.30558145869947273</v>
      </c>
      <c r="EV228" s="112">
        <f t="shared" si="308"/>
        <v>-3</v>
      </c>
      <c r="EW228" s="112">
        <f>IF(Monomers_Data!U228=1,0.5*EU228+0.5*ET228,IF(Monomers_Data!U228=2,0.7*EU228+0.3*ET228,IF(Monomers_Data!U228=3,MAXA(MINA(ET228,EU228),ES228),IF(Monomers_Data!U228=4,0.7*EU228+0.3*ES228,IF(Monomers_Data!U228=5,0.5*EU228+0.5*ES228,"ERR")))))</f>
        <v>0.35274410369068543</v>
      </c>
      <c r="EX228" s="24">
        <f t="shared" si="316"/>
        <v>0.35274410369068543</v>
      </c>
      <c r="EY228" s="211">
        <f>VLOOKUP(A228,'[2]Price Curves'!$C$8:$BH$367,'[2]Price Curves'!$BE$1)</f>
        <v>5.3620000000000001</v>
      </c>
      <c r="EZ228" s="112">
        <f t="shared" si="309"/>
        <v>82.355800000000002</v>
      </c>
      <c r="FA228">
        <f t="shared" si="315"/>
        <v>76.301000000000002</v>
      </c>
    </row>
    <row r="229" spans="1:157" x14ac:dyDescent="0.3">
      <c r="A229" s="113">
        <f t="shared" si="310"/>
        <v>43678</v>
      </c>
      <c r="C229" s="47"/>
      <c r="E229" s="6"/>
      <c r="F229" s="6"/>
      <c r="G229" s="6"/>
      <c r="J229" s="34"/>
      <c r="O229" s="6"/>
      <c r="P229" s="6"/>
      <c r="Q229" s="6"/>
      <c r="S229" s="34"/>
      <c r="T229" s="34"/>
      <c r="U229" s="6"/>
      <c r="V229" s="6"/>
      <c r="W229" s="6"/>
      <c r="AE229" s="6"/>
      <c r="AF229" s="6"/>
      <c r="AG229" s="6"/>
      <c r="AI229" s="34"/>
      <c r="AJ229" s="34"/>
      <c r="AM229" s="6"/>
      <c r="AN229" s="6"/>
      <c r="AO229" s="6"/>
      <c r="AQ229" s="6"/>
      <c r="AR229" s="6"/>
      <c r="AS229" s="6"/>
      <c r="AT229" s="6"/>
      <c r="AU229" s="6"/>
      <c r="AV229" s="6"/>
      <c r="BK229" s="6"/>
      <c r="BM229" s="6"/>
      <c r="BN229" s="6"/>
      <c r="BO229" s="6"/>
      <c r="BR229" s="6"/>
      <c r="BS229" s="24">
        <f t="shared" si="306"/>
        <v>-2.5</v>
      </c>
      <c r="BT229" s="6"/>
      <c r="BU229" s="6"/>
      <c r="BV229" s="6"/>
      <c r="BW229" s="6"/>
      <c r="BX229" s="6"/>
      <c r="BY229" s="6"/>
      <c r="CB229" s="82"/>
      <c r="CC229" s="6"/>
      <c r="CG229" s="6"/>
      <c r="CH229" s="6"/>
      <c r="CI229" s="6"/>
      <c r="CJ229" s="6"/>
      <c r="CK229" s="6"/>
      <c r="CO229" s="34"/>
      <c r="CP229" s="34"/>
      <c r="CZ229" s="10"/>
      <c r="DA229" s="6"/>
      <c r="DB229" s="26"/>
      <c r="DJ229" s="6"/>
      <c r="DK229" s="26"/>
      <c r="DQ229" s="6"/>
      <c r="DR229" s="26"/>
      <c r="DS229" s="24"/>
      <c r="DT229" s="6"/>
      <c r="DU229" s="6"/>
      <c r="EJ229" s="112">
        <f t="shared" si="317"/>
        <v>0</v>
      </c>
      <c r="EK229" s="112">
        <f t="shared" si="307"/>
        <v>5.22</v>
      </c>
      <c r="EL229" s="112">
        <f t="shared" si="311"/>
        <v>18.2</v>
      </c>
      <c r="EM229" s="112">
        <f t="shared" si="312"/>
        <v>11.4</v>
      </c>
      <c r="EN229" s="174">
        <f>IF(Monomers_Data!K229=1,0.5*EM229+0.5*EL229,IF(Monomers_Data!K229=2,0.7*EM229+0.3*EL229,IF(Monomers_Data!K229=3,MAXA(MINA(EL229,EM229),EK229),IF(Monomers_Data!K229=4,0.7*EM229+0.3*EK229,IF(Monomers_Data!K229=5,0.5*EM229+0.5*EK229,"ERR")))))</f>
        <v>11.4</v>
      </c>
      <c r="EP229" s="175">
        <f t="shared" si="319"/>
        <v>11.4</v>
      </c>
      <c r="EQ229" s="112">
        <f>VLOOKUP(A229,'[2]Price Curves'!$C$8:$BH$367,'[2]Price Curves'!$BH$1)</f>
        <v>0</v>
      </c>
      <c r="ER229" s="112">
        <f>VLOOKUP(A229,'[2]Price Curves'!$C$8:$BH$367,'[2]Price Curves'!$BA$1)</f>
        <v>0</v>
      </c>
      <c r="ES229" s="161">
        <f t="shared" si="313"/>
        <v>-2.5</v>
      </c>
      <c r="ET229" s="112">
        <f t="shared" si="314"/>
        <v>1.8888370826010545</v>
      </c>
      <c r="EU229" s="192">
        <f t="shared" si="318"/>
        <v>-0.30558145869947273</v>
      </c>
      <c r="EV229" s="112">
        <f t="shared" si="308"/>
        <v>-3</v>
      </c>
      <c r="EW229" s="112">
        <f>IF(Monomers_Data!U229=1,0.5*EU229+0.5*ET229,IF(Monomers_Data!U229=2,0.7*EU229+0.3*ET229,IF(Monomers_Data!U229=3,MAXA(MINA(ET229,EU229),ES229),IF(Monomers_Data!U229=4,0.7*EU229+0.3*ES229,IF(Monomers_Data!U229=5,0.5*EU229+0.5*ES229,"ERR")))))</f>
        <v>0.35274410369068543</v>
      </c>
      <c r="EX229" s="24">
        <f t="shared" si="316"/>
        <v>0.35274410369068543</v>
      </c>
      <c r="EY229" s="211">
        <f>VLOOKUP(A229,'[2]Price Curves'!$C$8:$BH$367,'[2]Price Curves'!$BE$1)</f>
        <v>5.3970000000000002</v>
      </c>
      <c r="EZ229" s="112">
        <f t="shared" si="309"/>
        <v>82.912300000000002</v>
      </c>
      <c r="FA229">
        <f t="shared" si="315"/>
        <v>76.668500000000009</v>
      </c>
    </row>
    <row r="230" spans="1:157" x14ac:dyDescent="0.3">
      <c r="A230" s="113">
        <f t="shared" si="310"/>
        <v>43709</v>
      </c>
      <c r="C230" s="47"/>
      <c r="E230" s="6"/>
      <c r="F230" s="6"/>
      <c r="G230" s="6"/>
      <c r="J230" s="34"/>
      <c r="O230" s="6"/>
      <c r="P230" s="6"/>
      <c r="Q230" s="6"/>
      <c r="S230" s="34"/>
      <c r="T230" s="34"/>
      <c r="U230" s="6"/>
      <c r="V230" s="6"/>
      <c r="W230" s="6"/>
      <c r="AE230" s="6"/>
      <c r="AF230" s="6"/>
      <c r="AG230" s="6"/>
      <c r="AI230" s="34"/>
      <c r="AJ230" s="34"/>
      <c r="AM230" s="6"/>
      <c r="AN230" s="6"/>
      <c r="AO230" s="6"/>
      <c r="AQ230" s="6"/>
      <c r="AR230" s="6"/>
      <c r="AS230" s="6"/>
      <c r="AT230" s="6"/>
      <c r="AU230" s="6"/>
      <c r="AV230" s="6"/>
      <c r="BK230" s="6"/>
      <c r="BM230" s="6"/>
      <c r="BN230" s="6"/>
      <c r="BO230" s="6"/>
      <c r="BR230" s="6"/>
      <c r="BS230" s="24">
        <f t="shared" si="306"/>
        <v>-2.5</v>
      </c>
      <c r="BT230" s="6"/>
      <c r="BU230" s="6"/>
      <c r="BV230" s="6"/>
      <c r="BW230" s="6"/>
      <c r="BX230" s="6"/>
      <c r="BY230" s="6"/>
      <c r="CB230" s="82"/>
      <c r="CC230" s="6"/>
      <c r="CG230" s="6"/>
      <c r="CH230" s="6"/>
      <c r="CI230" s="6"/>
      <c r="CJ230" s="6"/>
      <c r="CK230" s="6"/>
      <c r="CO230" s="34"/>
      <c r="CP230" s="34"/>
      <c r="CZ230" s="10"/>
      <c r="DA230" s="6"/>
      <c r="DB230" s="26"/>
      <c r="DJ230" s="6"/>
      <c r="DK230" s="26"/>
      <c r="DQ230" s="6"/>
      <c r="DR230" s="26"/>
      <c r="DS230" s="24"/>
      <c r="DT230" s="6"/>
      <c r="DU230" s="6"/>
      <c r="EJ230" s="112">
        <f t="shared" si="317"/>
        <v>0</v>
      </c>
      <c r="EK230" s="112">
        <f t="shared" si="307"/>
        <v>5.22</v>
      </c>
      <c r="EL230" s="112">
        <f t="shared" si="311"/>
        <v>18.2</v>
      </c>
      <c r="EM230" s="112">
        <f t="shared" si="312"/>
        <v>11.4</v>
      </c>
      <c r="EN230" s="174">
        <f>IF(Monomers_Data!K230=1,0.5*EM230+0.5*EL230,IF(Monomers_Data!K230=2,0.7*EM230+0.3*EL230,IF(Monomers_Data!K230=3,MAXA(MINA(EL230,EM230),EK230),IF(Monomers_Data!K230=4,0.7*EM230+0.3*EK230,IF(Monomers_Data!K230=5,0.5*EM230+0.5*EK230,"ERR")))))</f>
        <v>11.4</v>
      </c>
      <c r="EP230" s="175">
        <f t="shared" si="319"/>
        <v>11.4</v>
      </c>
      <c r="EQ230" s="112">
        <f>VLOOKUP(A230,'[2]Price Curves'!$C$8:$BH$367,'[2]Price Curves'!$BH$1)</f>
        <v>0</v>
      </c>
      <c r="ER230" s="112">
        <f>VLOOKUP(A230,'[2]Price Curves'!$C$8:$BH$367,'[2]Price Curves'!$BA$1)</f>
        <v>0</v>
      </c>
      <c r="ES230" s="161">
        <f t="shared" si="313"/>
        <v>-2.5</v>
      </c>
      <c r="ET230" s="112">
        <f t="shared" si="314"/>
        <v>1.8888370826010545</v>
      </c>
      <c r="EU230" s="192">
        <f t="shared" si="318"/>
        <v>-0.30558145869947273</v>
      </c>
      <c r="EV230" s="112">
        <f t="shared" si="308"/>
        <v>-3</v>
      </c>
      <c r="EW230" s="112">
        <f>IF(Monomers_Data!U230=1,0.5*EU230+0.5*ET230,IF(Monomers_Data!U230=2,0.7*EU230+0.3*ET230,IF(Monomers_Data!U230=3,MAXA(MINA(ET230,EU230),ES230),IF(Monomers_Data!U230=4,0.7*EU230+0.3*ES230,IF(Monomers_Data!U230=5,0.5*EU230+0.5*ES230,"ERR")))))</f>
        <v>0.35274410369068543</v>
      </c>
      <c r="EX230" s="24">
        <f t="shared" si="316"/>
        <v>0.35274410369068543</v>
      </c>
      <c r="EY230" s="211">
        <f>VLOOKUP(A230,'[2]Price Curves'!$C$8:$BH$367,'[2]Price Curves'!$BE$1)</f>
        <v>5.4020000000000001</v>
      </c>
      <c r="EZ230" s="112">
        <f t="shared" si="309"/>
        <v>82.991799999999998</v>
      </c>
      <c r="FA230">
        <f t="shared" si="315"/>
        <v>76.720999999999989</v>
      </c>
    </row>
    <row r="231" spans="1:157" x14ac:dyDescent="0.3">
      <c r="A231" s="113">
        <f t="shared" si="310"/>
        <v>43739</v>
      </c>
      <c r="C231" s="47"/>
      <c r="E231" s="6"/>
      <c r="F231" s="6"/>
      <c r="G231" s="6"/>
      <c r="J231" s="34"/>
      <c r="O231" s="6"/>
      <c r="P231" s="6"/>
      <c r="Q231" s="6"/>
      <c r="S231" s="34"/>
      <c r="T231" s="34"/>
      <c r="U231" s="6"/>
      <c r="V231" s="6"/>
      <c r="W231" s="6"/>
      <c r="AE231" s="6"/>
      <c r="AF231" s="6"/>
      <c r="AG231" s="6"/>
      <c r="AI231" s="34"/>
      <c r="AJ231" s="34"/>
      <c r="AM231" s="6"/>
      <c r="AN231" s="6"/>
      <c r="AO231" s="6"/>
      <c r="AQ231" s="6"/>
      <c r="AR231" s="6"/>
      <c r="AS231" s="6"/>
      <c r="AT231" s="6"/>
      <c r="AU231" s="6"/>
      <c r="AV231" s="6"/>
      <c r="BK231" s="6"/>
      <c r="BM231" s="6"/>
      <c r="BN231" s="6"/>
      <c r="BO231" s="6"/>
      <c r="BR231" s="6"/>
      <c r="BS231" s="24">
        <f t="shared" si="306"/>
        <v>-2.5</v>
      </c>
      <c r="BT231" s="6"/>
      <c r="BU231" s="6"/>
      <c r="BV231" s="6"/>
      <c r="BW231" s="6"/>
      <c r="BX231" s="6"/>
      <c r="BY231" s="6"/>
      <c r="CB231" s="82"/>
      <c r="CC231" s="6"/>
      <c r="CG231" s="6"/>
      <c r="CH231" s="6"/>
      <c r="CI231" s="6"/>
      <c r="CJ231" s="6"/>
      <c r="CK231" s="6"/>
      <c r="CO231" s="34"/>
      <c r="CP231" s="34"/>
      <c r="CZ231" s="10"/>
      <c r="DA231" s="6"/>
      <c r="DB231" s="26"/>
      <c r="DJ231" s="6"/>
      <c r="DK231" s="26"/>
      <c r="DQ231" s="6"/>
      <c r="DR231" s="26"/>
      <c r="DS231" s="24"/>
      <c r="DT231" s="6"/>
      <c r="DU231" s="6"/>
      <c r="EJ231" s="112">
        <f t="shared" si="317"/>
        <v>0</v>
      </c>
      <c r="EK231" s="112">
        <f t="shared" si="307"/>
        <v>5.22</v>
      </c>
      <c r="EL231" s="112">
        <f t="shared" si="311"/>
        <v>18.2</v>
      </c>
      <c r="EM231" s="112">
        <f t="shared" si="312"/>
        <v>11.4</v>
      </c>
      <c r="EN231" s="174">
        <f>IF(Monomers_Data!K231=1,0.5*EM231+0.5*EL231,IF(Monomers_Data!K231=2,0.7*EM231+0.3*EL231,IF(Monomers_Data!K231=3,MAXA(MINA(EL231,EM231),EK231),IF(Monomers_Data!K231=4,0.7*EM231+0.3*EK231,IF(Monomers_Data!K231=5,0.5*EM231+0.5*EK231,"ERR")))))</f>
        <v>11.4</v>
      </c>
      <c r="EP231" s="175">
        <f t="shared" si="319"/>
        <v>11.4</v>
      </c>
      <c r="EQ231" s="112">
        <f>VLOOKUP(A231,'[2]Price Curves'!$C$8:$BH$367,'[2]Price Curves'!$BH$1)</f>
        <v>0</v>
      </c>
      <c r="ER231" s="112">
        <f>VLOOKUP(A231,'[2]Price Curves'!$C$8:$BH$367,'[2]Price Curves'!$BA$1)</f>
        <v>0</v>
      </c>
      <c r="ES231" s="161">
        <f t="shared" si="313"/>
        <v>-2.5</v>
      </c>
      <c r="ET231" s="112">
        <f t="shared" si="314"/>
        <v>1.8888370826010545</v>
      </c>
      <c r="EU231" s="192">
        <f t="shared" si="318"/>
        <v>-0.30558145869947273</v>
      </c>
      <c r="EV231" s="112">
        <f t="shared" si="308"/>
        <v>-3</v>
      </c>
      <c r="EW231" s="112">
        <f>IF(Monomers_Data!U231=1,0.5*EU231+0.5*ET231,IF(Monomers_Data!U231=2,0.7*EU231+0.3*ET231,IF(Monomers_Data!U231=3,MAXA(MINA(ET231,EU231),ES231),IF(Monomers_Data!U231=4,0.7*EU231+0.3*ES231,IF(Monomers_Data!U231=5,0.5*EU231+0.5*ES231,"ERR")))))</f>
        <v>0.35274410369068543</v>
      </c>
      <c r="EX231" s="24">
        <f t="shared" si="316"/>
        <v>0.35274410369068543</v>
      </c>
      <c r="EY231" s="211">
        <f>VLOOKUP(A231,'[2]Price Curves'!$C$8:$BH$367,'[2]Price Curves'!$BE$1)</f>
        <v>5.4270000000000005</v>
      </c>
      <c r="EZ231" s="112">
        <f t="shared" si="309"/>
        <v>83.389300000000006</v>
      </c>
      <c r="FA231">
        <f t="shared" si="315"/>
        <v>76.983500000000006</v>
      </c>
    </row>
    <row r="232" spans="1:157" x14ac:dyDescent="0.3">
      <c r="A232" s="113">
        <f t="shared" si="310"/>
        <v>43770</v>
      </c>
      <c r="C232" s="47"/>
      <c r="E232" s="6"/>
      <c r="F232" s="6"/>
      <c r="G232" s="6"/>
      <c r="J232" s="34"/>
      <c r="O232" s="6"/>
      <c r="P232" s="6"/>
      <c r="Q232" s="6"/>
      <c r="S232" s="34"/>
      <c r="T232" s="34"/>
      <c r="U232" s="6"/>
      <c r="V232" s="6"/>
      <c r="W232" s="6"/>
      <c r="AE232" s="6"/>
      <c r="AF232" s="6"/>
      <c r="AG232" s="6"/>
      <c r="AI232" s="34"/>
      <c r="AJ232" s="34"/>
      <c r="AM232" s="6"/>
      <c r="AN232" s="6"/>
      <c r="AO232" s="6"/>
      <c r="AQ232" s="6"/>
      <c r="AR232" s="6"/>
      <c r="AS232" s="6"/>
      <c r="AT232" s="6"/>
      <c r="AU232" s="6"/>
      <c r="AV232" s="6"/>
      <c r="BK232" s="6"/>
      <c r="BM232" s="6"/>
      <c r="BN232" s="6"/>
      <c r="BO232" s="6"/>
      <c r="BR232" s="6"/>
      <c r="BS232" s="24">
        <f t="shared" si="306"/>
        <v>-2.5</v>
      </c>
      <c r="BT232" s="6"/>
      <c r="BU232" s="6"/>
      <c r="BV232" s="6"/>
      <c r="BW232" s="6"/>
      <c r="BX232" s="6"/>
      <c r="BY232" s="6"/>
      <c r="CB232" s="82"/>
      <c r="CC232" s="6"/>
      <c r="CG232" s="6"/>
      <c r="CH232" s="6"/>
      <c r="CI232" s="6"/>
      <c r="CJ232" s="6"/>
      <c r="CK232" s="6"/>
      <c r="CO232" s="34"/>
      <c r="CP232" s="34"/>
      <c r="CZ232" s="10"/>
      <c r="DA232" s="6"/>
      <c r="DB232" s="26"/>
      <c r="DJ232" s="6"/>
      <c r="DK232" s="26"/>
      <c r="DQ232" s="6"/>
      <c r="DR232" s="26"/>
      <c r="DS232" s="24"/>
      <c r="DT232" s="6"/>
      <c r="DU232" s="6"/>
      <c r="EJ232" s="112">
        <f t="shared" si="317"/>
        <v>0</v>
      </c>
      <c r="EK232" s="112">
        <f t="shared" si="307"/>
        <v>5.22</v>
      </c>
      <c r="EL232" s="112">
        <f t="shared" si="311"/>
        <v>18.2</v>
      </c>
      <c r="EM232" s="112">
        <f t="shared" si="312"/>
        <v>11.4</v>
      </c>
      <c r="EN232" s="174">
        <f>IF(Monomers_Data!K232=1,0.5*EM232+0.5*EL232,IF(Monomers_Data!K232=2,0.7*EM232+0.3*EL232,IF(Monomers_Data!K232=3,MAXA(MINA(EL232,EM232),EK232),IF(Monomers_Data!K232=4,0.7*EM232+0.3*EK232,IF(Monomers_Data!K232=5,0.5*EM232+0.5*EK232,"ERR")))))</f>
        <v>11.4</v>
      </c>
      <c r="EP232" s="175">
        <f t="shared" si="319"/>
        <v>11.4</v>
      </c>
      <c r="EQ232" s="112">
        <f>VLOOKUP(A232,'[2]Price Curves'!$C$8:$BH$367,'[2]Price Curves'!$BH$1)</f>
        <v>0</v>
      </c>
      <c r="ER232" s="112">
        <f>VLOOKUP(A232,'[2]Price Curves'!$C$8:$BH$367,'[2]Price Curves'!$BA$1)</f>
        <v>0</v>
      </c>
      <c r="ES232" s="161">
        <f t="shared" si="313"/>
        <v>-2.5</v>
      </c>
      <c r="ET232" s="112">
        <f t="shared" si="314"/>
        <v>1.8888370826010545</v>
      </c>
      <c r="EU232" s="192">
        <f t="shared" si="318"/>
        <v>-0.30558145869947273</v>
      </c>
      <c r="EV232" s="112">
        <f t="shared" si="308"/>
        <v>-3</v>
      </c>
      <c r="EW232" s="112">
        <f>IF(Monomers_Data!U232=1,0.5*EU232+0.5*ET232,IF(Monomers_Data!U232=2,0.7*EU232+0.3*ET232,IF(Monomers_Data!U232=3,MAXA(MINA(ET232,EU232),ES232),IF(Monomers_Data!U232=4,0.7*EU232+0.3*ES232,IF(Monomers_Data!U232=5,0.5*EU232+0.5*ES232,"ERR")))))</f>
        <v>0.35274410369068543</v>
      </c>
      <c r="EX232" s="24">
        <f t="shared" si="316"/>
        <v>0.35274410369068543</v>
      </c>
      <c r="EY232" s="211">
        <f>VLOOKUP(A232,'[2]Price Curves'!$C$8:$BH$367,'[2]Price Curves'!$BE$1)</f>
        <v>5.5369999999999999</v>
      </c>
      <c r="EZ232" s="112">
        <f t="shared" si="309"/>
        <v>85.138300000000001</v>
      </c>
      <c r="FA232">
        <f t="shared" si="315"/>
        <v>78.138499999999993</v>
      </c>
    </row>
    <row r="233" spans="1:157" x14ac:dyDescent="0.3">
      <c r="A233" s="113">
        <f t="shared" si="310"/>
        <v>43800</v>
      </c>
      <c r="C233" s="47"/>
      <c r="E233" s="6"/>
      <c r="F233" s="6"/>
      <c r="G233" s="6"/>
      <c r="J233" s="34"/>
      <c r="O233" s="6"/>
      <c r="P233" s="6"/>
      <c r="Q233" s="6"/>
      <c r="S233" s="34"/>
      <c r="T233" s="34"/>
      <c r="U233" s="6"/>
      <c r="V233" s="6"/>
      <c r="W233" s="6"/>
      <c r="AE233" s="6"/>
      <c r="AF233" s="6"/>
      <c r="AG233" s="6"/>
      <c r="AI233" s="34"/>
      <c r="AJ233" s="34"/>
      <c r="AM233" s="6"/>
      <c r="AN233" s="6"/>
      <c r="AO233" s="6"/>
      <c r="AQ233" s="6"/>
      <c r="AR233" s="6"/>
      <c r="AS233" s="6"/>
      <c r="AT233" s="6"/>
      <c r="AU233" s="6"/>
      <c r="AV233" s="6"/>
      <c r="BK233" s="6"/>
      <c r="BM233" s="6"/>
      <c r="BN233" s="6"/>
      <c r="BO233" s="6"/>
      <c r="BR233" s="6"/>
      <c r="BS233" s="24">
        <f t="shared" si="306"/>
        <v>-2.5</v>
      </c>
      <c r="BT233" s="6"/>
      <c r="BU233" s="6"/>
      <c r="BV233" s="6"/>
      <c r="BW233" s="6"/>
      <c r="BX233" s="6"/>
      <c r="BY233" s="6"/>
      <c r="CB233" s="82"/>
      <c r="CC233" s="6"/>
      <c r="CG233" s="6"/>
      <c r="CH233" s="6"/>
      <c r="CI233" s="6"/>
      <c r="CJ233" s="6"/>
      <c r="CK233" s="6"/>
      <c r="CO233" s="34"/>
      <c r="CP233" s="34"/>
      <c r="CZ233" s="10"/>
      <c r="DA233" s="6"/>
      <c r="DB233" s="26"/>
      <c r="DJ233" s="6"/>
      <c r="DK233" s="26"/>
      <c r="DQ233" s="6"/>
      <c r="DR233" s="26"/>
      <c r="DS233" s="24"/>
      <c r="DT233" s="6"/>
      <c r="DU233" s="6"/>
      <c r="EJ233" s="112">
        <f t="shared" si="317"/>
        <v>0</v>
      </c>
      <c r="EK233" s="112">
        <f t="shared" si="307"/>
        <v>5.22</v>
      </c>
      <c r="EL233" s="112">
        <f t="shared" si="311"/>
        <v>18.2</v>
      </c>
      <c r="EM233" s="112">
        <f t="shared" si="312"/>
        <v>11.4</v>
      </c>
      <c r="EN233" s="174">
        <f>IF(Monomers_Data!K233=1,0.5*EM233+0.5*EL233,IF(Monomers_Data!K233=2,0.7*EM233+0.3*EL233,IF(Monomers_Data!K233=3,MAXA(MINA(EL233,EM233),EK233),IF(Monomers_Data!K233=4,0.7*EM233+0.3*EK233,IF(Monomers_Data!K233=5,0.5*EM233+0.5*EK233,"ERR")))))</f>
        <v>11.4</v>
      </c>
      <c r="EP233" s="175">
        <f t="shared" si="319"/>
        <v>11.4</v>
      </c>
      <c r="EQ233" s="112">
        <f>VLOOKUP(A233,'[2]Price Curves'!$C$8:$BH$367,'[2]Price Curves'!$BH$1)</f>
        <v>0</v>
      </c>
      <c r="ER233" s="112">
        <f>VLOOKUP(A233,'[2]Price Curves'!$C$8:$BH$367,'[2]Price Curves'!$BA$1)</f>
        <v>0</v>
      </c>
      <c r="ES233" s="161">
        <f t="shared" si="313"/>
        <v>-2.5</v>
      </c>
      <c r="ET233" s="112">
        <f t="shared" si="314"/>
        <v>1.8888370826010545</v>
      </c>
      <c r="EU233" s="192">
        <f t="shared" si="318"/>
        <v>-0.30558145869947273</v>
      </c>
      <c r="EV233" s="112">
        <f t="shared" si="308"/>
        <v>-3</v>
      </c>
      <c r="EW233" s="112">
        <f>IF(Monomers_Data!U233=1,0.5*EU233+0.5*ET233,IF(Monomers_Data!U233=2,0.7*EU233+0.3*ET233,IF(Monomers_Data!U233=3,MAXA(MINA(ET233,EU233),ES233),IF(Monomers_Data!U233=4,0.7*EU233+0.3*ES233,IF(Monomers_Data!U233=5,0.5*EU233+0.5*ES233,"ERR")))))</f>
        <v>0.35274410369068543</v>
      </c>
      <c r="EX233" s="24">
        <f t="shared" si="316"/>
        <v>0.35274410369068543</v>
      </c>
      <c r="EY233" s="211">
        <f>VLOOKUP(A233,'[2]Price Curves'!$C$8:$BH$367,'[2]Price Curves'!$BE$1)</f>
        <v>5.657</v>
      </c>
      <c r="EZ233" s="112">
        <f t="shared" si="309"/>
        <v>87.046300000000002</v>
      </c>
      <c r="FA233">
        <f t="shared" si="315"/>
        <v>79.398499999999999</v>
      </c>
    </row>
    <row r="234" spans="1:157" x14ac:dyDescent="0.3">
      <c r="A234" s="113">
        <f t="shared" si="310"/>
        <v>43831</v>
      </c>
      <c r="C234" s="47"/>
      <c r="E234" s="6"/>
      <c r="F234" s="6"/>
      <c r="G234" s="6"/>
      <c r="J234" s="34"/>
      <c r="O234" s="6"/>
      <c r="P234" s="6"/>
      <c r="Q234" s="6"/>
      <c r="S234" s="34"/>
      <c r="T234" s="34"/>
      <c r="U234" s="6"/>
      <c r="V234" s="6"/>
      <c r="W234" s="6"/>
      <c r="AE234" s="6"/>
      <c r="AF234" s="6"/>
      <c r="AG234" s="6"/>
      <c r="AI234" s="34"/>
      <c r="AJ234" s="34"/>
      <c r="AM234" s="6"/>
      <c r="AN234" s="6"/>
      <c r="AO234" s="6"/>
      <c r="AQ234" s="6"/>
      <c r="AR234" s="6"/>
      <c r="AS234" s="6"/>
      <c r="AT234" s="6"/>
      <c r="AU234" s="6"/>
      <c r="AV234" s="6"/>
      <c r="BK234" s="6"/>
      <c r="BM234" s="6"/>
      <c r="BN234" s="6"/>
      <c r="BO234" s="6"/>
      <c r="BR234" s="6"/>
      <c r="BS234" s="24">
        <f t="shared" si="306"/>
        <v>-2.5</v>
      </c>
      <c r="BT234" s="6"/>
      <c r="BU234" s="6"/>
      <c r="BV234" s="6"/>
      <c r="BW234" s="6"/>
      <c r="BX234" s="6"/>
      <c r="BY234" s="6"/>
      <c r="CB234" s="82"/>
      <c r="CC234" s="6"/>
      <c r="CG234" s="6"/>
      <c r="CH234" s="6"/>
      <c r="CI234" s="6"/>
      <c r="CJ234" s="6"/>
      <c r="CK234" s="6"/>
      <c r="CO234" s="34"/>
      <c r="CP234" s="34"/>
      <c r="CZ234" s="10"/>
      <c r="DA234" s="6"/>
      <c r="DB234" s="26"/>
      <c r="DJ234" s="6"/>
      <c r="DK234" s="26"/>
      <c r="DQ234" s="6"/>
      <c r="DR234" s="26"/>
      <c r="DS234" s="24"/>
      <c r="DT234" s="6"/>
      <c r="DU234" s="6"/>
      <c r="EJ234" s="112">
        <f t="shared" si="317"/>
        <v>0</v>
      </c>
      <c r="EK234" s="112">
        <f t="shared" si="307"/>
        <v>5.22</v>
      </c>
      <c r="EL234" s="112">
        <f t="shared" si="311"/>
        <v>18.2</v>
      </c>
      <c r="EM234" s="112">
        <f t="shared" si="312"/>
        <v>11.4</v>
      </c>
      <c r="EN234" s="174">
        <f>IF(Monomers_Data!K234=1,0.5*EM234+0.5*EL234,IF(Monomers_Data!K234=2,0.7*EM234+0.3*EL234,IF(Monomers_Data!K234=3,MAXA(MINA(EL234,EM234),EK234),IF(Monomers_Data!K234=4,0.7*EM234+0.3*EK234,IF(Monomers_Data!K234=5,0.5*EM234+0.5*EK234,"ERR")))))</f>
        <v>11.4</v>
      </c>
      <c r="EP234" s="175">
        <f t="shared" si="319"/>
        <v>11.4</v>
      </c>
      <c r="EQ234" s="112">
        <f>VLOOKUP(A234,'[2]Price Curves'!$C$8:$BH$367,'[2]Price Curves'!$BH$1)</f>
        <v>0</v>
      </c>
      <c r="ER234" s="112">
        <f>VLOOKUP(A234,'[2]Price Curves'!$C$8:$BH$367,'[2]Price Curves'!$BA$1)</f>
        <v>0</v>
      </c>
      <c r="ES234" s="161">
        <f t="shared" si="313"/>
        <v>-2.5</v>
      </c>
      <c r="ET234" s="112">
        <f t="shared" si="314"/>
        <v>1.8888370826010545</v>
      </c>
      <c r="EU234" s="192">
        <f t="shared" si="318"/>
        <v>-0.30558145869947273</v>
      </c>
      <c r="EV234" s="112">
        <f t="shared" si="308"/>
        <v>-3</v>
      </c>
      <c r="EW234" s="112">
        <f>IF(Monomers_Data!U234=1,0.5*EU234+0.5*ET234,IF(Monomers_Data!U234=2,0.7*EU234+0.3*ET234,IF(Monomers_Data!U234=3,MAXA(MINA(ET234,EU234),ES234),IF(Monomers_Data!U234=4,0.7*EU234+0.3*ES234,IF(Monomers_Data!U234=5,0.5*EU234+0.5*ES234,"ERR")))))</f>
        <v>0.35274410369068543</v>
      </c>
      <c r="EX234" s="24">
        <f t="shared" si="316"/>
        <v>0.35274410369068543</v>
      </c>
      <c r="EY234" s="211">
        <f>VLOOKUP(A234,'[2]Price Curves'!$C$8:$BH$367,'[2]Price Curves'!$BE$1)</f>
        <v>5.7620000000000005</v>
      </c>
      <c r="EZ234" s="112">
        <f t="shared" si="309"/>
        <v>88.715800000000002</v>
      </c>
      <c r="FA234">
        <f t="shared" si="315"/>
        <v>80.501000000000005</v>
      </c>
    </row>
    <row r="235" spans="1:157" x14ac:dyDescent="0.3">
      <c r="A235" s="113">
        <f t="shared" si="310"/>
        <v>43862</v>
      </c>
      <c r="C235" s="47"/>
      <c r="E235" s="6"/>
      <c r="F235" s="6"/>
      <c r="G235" s="6"/>
      <c r="J235" s="34"/>
      <c r="O235" s="6"/>
      <c r="P235" s="6"/>
      <c r="Q235" s="6"/>
      <c r="S235" s="34"/>
      <c r="T235" s="34"/>
      <c r="U235" s="6"/>
      <c r="V235" s="6"/>
      <c r="W235" s="6"/>
      <c r="AE235" s="6"/>
      <c r="AF235" s="6"/>
      <c r="AG235" s="6"/>
      <c r="AI235" s="34"/>
      <c r="AJ235" s="34"/>
      <c r="AM235" s="6"/>
      <c r="AN235" s="6"/>
      <c r="AO235" s="6"/>
      <c r="AQ235" s="6"/>
      <c r="AR235" s="6"/>
      <c r="AS235" s="6"/>
      <c r="AT235" s="6"/>
      <c r="AU235" s="6"/>
      <c r="AV235" s="6"/>
      <c r="BK235" s="6"/>
      <c r="BM235" s="6"/>
      <c r="BN235" s="6"/>
      <c r="BO235" s="6"/>
      <c r="BR235" s="6"/>
      <c r="BS235" s="24">
        <f t="shared" si="306"/>
        <v>-2.5</v>
      </c>
      <c r="BT235" s="6"/>
      <c r="BU235" s="6"/>
      <c r="BV235" s="6"/>
      <c r="BW235" s="6"/>
      <c r="BX235" s="6"/>
      <c r="BY235" s="6"/>
      <c r="CB235" s="82"/>
      <c r="CC235" s="6"/>
      <c r="CG235" s="6"/>
      <c r="CH235" s="6"/>
      <c r="CI235" s="6"/>
      <c r="CJ235" s="6"/>
      <c r="CK235" s="6"/>
      <c r="CO235" s="34"/>
      <c r="CP235" s="34"/>
      <c r="CZ235" s="10"/>
      <c r="DA235" s="6"/>
      <c r="DB235" s="26"/>
      <c r="DJ235" s="6"/>
      <c r="DK235" s="26"/>
      <c r="DQ235" s="6"/>
      <c r="DR235" s="26"/>
      <c r="DS235" s="24"/>
      <c r="DT235" s="6"/>
      <c r="DU235" s="6"/>
      <c r="EJ235" s="112">
        <f t="shared" si="317"/>
        <v>0</v>
      </c>
      <c r="EK235" s="112">
        <f t="shared" si="307"/>
        <v>5.22</v>
      </c>
      <c r="EL235" s="112">
        <f t="shared" si="311"/>
        <v>18.2</v>
      </c>
      <c r="EM235" s="112">
        <f t="shared" si="312"/>
        <v>11.4</v>
      </c>
      <c r="EN235" s="174">
        <f>IF(Monomers_Data!K235=1,0.5*EM235+0.5*EL235,IF(Monomers_Data!K235=2,0.7*EM235+0.3*EL235,IF(Monomers_Data!K235=3,MAXA(MINA(EL235,EM235),EK235),IF(Monomers_Data!K235=4,0.7*EM235+0.3*EK235,IF(Monomers_Data!K235=5,0.5*EM235+0.5*EK235,"ERR")))))</f>
        <v>11.4</v>
      </c>
      <c r="EP235" s="175">
        <f t="shared" si="319"/>
        <v>11.4</v>
      </c>
      <c r="EQ235" s="112">
        <f>VLOOKUP(A235,'[2]Price Curves'!$C$8:$BH$367,'[2]Price Curves'!$BH$1)</f>
        <v>0</v>
      </c>
      <c r="ER235" s="112">
        <f>VLOOKUP(A235,'[2]Price Curves'!$C$8:$BH$367,'[2]Price Curves'!$BA$1)</f>
        <v>0</v>
      </c>
      <c r="ES235" s="161">
        <f t="shared" si="313"/>
        <v>-2.5</v>
      </c>
      <c r="ET235" s="112">
        <f t="shared" si="314"/>
        <v>1.8888370826010545</v>
      </c>
      <c r="EU235" s="192">
        <f t="shared" si="318"/>
        <v>-0.30558145869947273</v>
      </c>
      <c r="EV235" s="112">
        <f t="shared" si="308"/>
        <v>-3</v>
      </c>
      <c r="EW235" s="112">
        <f>IF(Monomers_Data!U235=1,0.5*EU235+0.5*ET235,IF(Monomers_Data!U235=2,0.7*EU235+0.3*ET235,IF(Monomers_Data!U235=3,MAXA(MINA(ET235,EU235),ES235),IF(Monomers_Data!U235=4,0.7*EU235+0.3*ES235,IF(Monomers_Data!U235=5,0.5*EU235+0.5*ES235,"ERR")))))</f>
        <v>0.35274410369068543</v>
      </c>
      <c r="EX235" s="24">
        <f t="shared" si="316"/>
        <v>0.35274410369068543</v>
      </c>
      <c r="EY235" s="211">
        <f>VLOOKUP(A235,'[2]Price Curves'!$C$8:$BH$367,'[2]Price Curves'!$BE$1)</f>
        <v>5.6420000000000003</v>
      </c>
      <c r="EZ235" s="112">
        <f t="shared" si="309"/>
        <v>86.8078</v>
      </c>
      <c r="FA235">
        <f t="shared" si="315"/>
        <v>79.241</v>
      </c>
    </row>
    <row r="236" spans="1:157" x14ac:dyDescent="0.3">
      <c r="A236" s="113">
        <f t="shared" si="310"/>
        <v>43891</v>
      </c>
      <c r="C236" s="47"/>
      <c r="E236" s="6"/>
      <c r="F236" s="6"/>
      <c r="G236" s="6"/>
      <c r="J236" s="34"/>
      <c r="O236" s="6"/>
      <c r="P236" s="6"/>
      <c r="Q236" s="6"/>
      <c r="S236" s="34"/>
      <c r="T236" s="34"/>
      <c r="U236" s="6"/>
      <c r="V236" s="6"/>
      <c r="W236" s="6"/>
      <c r="AE236" s="6"/>
      <c r="AF236" s="6"/>
      <c r="AG236" s="6"/>
      <c r="AI236" s="34"/>
      <c r="AJ236" s="34"/>
      <c r="AM236" s="6"/>
      <c r="AN236" s="6"/>
      <c r="AO236" s="6"/>
      <c r="AQ236" s="6"/>
      <c r="AR236" s="6"/>
      <c r="AS236" s="6"/>
      <c r="AT236" s="6"/>
      <c r="AU236" s="6"/>
      <c r="AV236" s="6"/>
      <c r="BK236" s="6"/>
      <c r="BM236" s="6"/>
      <c r="BN236" s="6"/>
      <c r="BO236" s="6"/>
      <c r="BR236" s="6"/>
      <c r="BS236" s="24">
        <f t="shared" si="306"/>
        <v>-2.5</v>
      </c>
      <c r="BT236" s="6"/>
      <c r="BU236" s="6"/>
      <c r="BV236" s="6"/>
      <c r="BW236" s="6"/>
      <c r="BX236" s="6"/>
      <c r="BY236" s="6"/>
      <c r="CB236" s="82"/>
      <c r="CC236" s="6"/>
      <c r="CG236" s="6"/>
      <c r="CH236" s="6"/>
      <c r="CI236" s="6"/>
      <c r="CJ236" s="6"/>
      <c r="CK236" s="6"/>
      <c r="CO236" s="34"/>
      <c r="CP236" s="34"/>
      <c r="CZ236" s="10"/>
      <c r="DA236" s="6"/>
      <c r="DB236" s="26"/>
      <c r="DJ236" s="6"/>
      <c r="DK236" s="26"/>
      <c r="DQ236" s="6"/>
      <c r="DR236" s="26"/>
      <c r="DS236" s="24"/>
      <c r="DT236" s="6"/>
      <c r="DU236" s="6"/>
      <c r="EJ236" s="112">
        <f t="shared" si="317"/>
        <v>0</v>
      </c>
      <c r="EK236" s="112">
        <f t="shared" si="307"/>
        <v>5.22</v>
      </c>
      <c r="EL236" s="112">
        <f t="shared" si="311"/>
        <v>18.2</v>
      </c>
      <c r="EM236" s="112">
        <f t="shared" si="312"/>
        <v>11.4</v>
      </c>
      <c r="EN236" s="174">
        <f>IF(Monomers_Data!K236=1,0.5*EM236+0.5*EL236,IF(Monomers_Data!K236=2,0.7*EM236+0.3*EL236,IF(Monomers_Data!K236=3,MAXA(MINA(EL236,EM236),EK236),IF(Monomers_Data!K236=4,0.7*EM236+0.3*EK236,IF(Monomers_Data!K236=5,0.5*EM236+0.5*EK236,"ERR")))))</f>
        <v>11.4</v>
      </c>
      <c r="EP236" s="175">
        <f t="shared" si="319"/>
        <v>11.4</v>
      </c>
      <c r="EQ236" s="112">
        <f>VLOOKUP(A236,'[2]Price Curves'!$C$8:$BH$367,'[2]Price Curves'!$BH$1)</f>
        <v>0</v>
      </c>
      <c r="ER236" s="112">
        <f>VLOOKUP(A236,'[2]Price Curves'!$C$8:$BH$367,'[2]Price Curves'!$BA$1)</f>
        <v>0</v>
      </c>
      <c r="ES236" s="161">
        <f t="shared" si="313"/>
        <v>-2.5</v>
      </c>
      <c r="ET236" s="112">
        <f t="shared" si="314"/>
        <v>1.8888370826010545</v>
      </c>
      <c r="EU236" s="192">
        <f t="shared" si="318"/>
        <v>-0.30558145869947273</v>
      </c>
      <c r="EV236" s="112">
        <f t="shared" si="308"/>
        <v>-3</v>
      </c>
      <c r="EW236" s="112">
        <f>IF(Monomers_Data!U236=1,0.5*EU236+0.5*ET236,IF(Monomers_Data!U236=2,0.7*EU236+0.3*ET236,IF(Monomers_Data!U236=3,MAXA(MINA(ET236,EU236),ES236),IF(Monomers_Data!U236=4,0.7*EU236+0.3*ES236,IF(Monomers_Data!U236=5,0.5*EU236+0.5*ES236,"ERR")))))</f>
        <v>0.35274410369068543</v>
      </c>
      <c r="EX236" s="24">
        <f t="shared" si="316"/>
        <v>0.35274410369068543</v>
      </c>
      <c r="EY236" s="211">
        <f>VLOOKUP(A236,'[2]Price Curves'!$C$8:$BH$367,'[2]Price Curves'!$BE$1)</f>
        <v>5.5020000000000007</v>
      </c>
      <c r="EZ236" s="112">
        <f t="shared" si="309"/>
        <v>84.581800000000001</v>
      </c>
      <c r="FA236">
        <f t="shared" si="315"/>
        <v>77.771000000000015</v>
      </c>
    </row>
    <row r="237" spans="1:157" x14ac:dyDescent="0.3">
      <c r="A237" s="113">
        <f t="shared" si="310"/>
        <v>43922</v>
      </c>
      <c r="C237" s="47"/>
      <c r="E237" s="6"/>
      <c r="F237" s="6"/>
      <c r="G237" s="6"/>
      <c r="J237" s="34"/>
      <c r="O237" s="6"/>
      <c r="P237" s="6"/>
      <c r="Q237" s="6"/>
      <c r="S237" s="34"/>
      <c r="T237" s="34"/>
      <c r="U237" s="6"/>
      <c r="V237" s="6"/>
      <c r="W237" s="6"/>
      <c r="AE237" s="6"/>
      <c r="AF237" s="6"/>
      <c r="AG237" s="6"/>
      <c r="AI237" s="34"/>
      <c r="AJ237" s="34"/>
      <c r="AM237" s="6"/>
      <c r="AN237" s="6"/>
      <c r="AO237" s="6"/>
      <c r="AQ237" s="6"/>
      <c r="AR237" s="6"/>
      <c r="AS237" s="6"/>
      <c r="AT237" s="6"/>
      <c r="AU237" s="6"/>
      <c r="AV237" s="6"/>
      <c r="BK237" s="6"/>
      <c r="BM237" s="6"/>
      <c r="BN237" s="6"/>
      <c r="BO237" s="6"/>
      <c r="BR237" s="6"/>
      <c r="BS237" s="24">
        <f t="shared" si="306"/>
        <v>-2.5</v>
      </c>
      <c r="BT237" s="6"/>
      <c r="BU237" s="6"/>
      <c r="BV237" s="6"/>
      <c r="BW237" s="6"/>
      <c r="BX237" s="6"/>
      <c r="BY237" s="6"/>
      <c r="CB237" s="82"/>
      <c r="CC237" s="6"/>
      <c r="CG237" s="6"/>
      <c r="CH237" s="6"/>
      <c r="CI237" s="6"/>
      <c r="CJ237" s="6"/>
      <c r="CK237" s="6"/>
      <c r="CO237" s="34"/>
      <c r="CP237" s="34"/>
      <c r="CZ237" s="10"/>
      <c r="DA237" s="6"/>
      <c r="DB237" s="26"/>
      <c r="DJ237" s="6"/>
      <c r="DK237" s="26"/>
      <c r="DQ237" s="6"/>
      <c r="DR237" s="26"/>
      <c r="DS237" s="24"/>
      <c r="DT237" s="6"/>
      <c r="DU237" s="6"/>
      <c r="EJ237" s="112">
        <f t="shared" si="317"/>
        <v>0</v>
      </c>
      <c r="EK237" s="112">
        <f t="shared" si="307"/>
        <v>5.22</v>
      </c>
      <c r="EL237" s="112">
        <f t="shared" si="311"/>
        <v>18.2</v>
      </c>
      <c r="EM237" s="112">
        <f t="shared" si="312"/>
        <v>11.4</v>
      </c>
      <c r="EN237" s="174">
        <f>IF(Monomers_Data!K237=1,0.5*EM237+0.5*EL237,IF(Monomers_Data!K237=2,0.7*EM237+0.3*EL237,IF(Monomers_Data!K237=3,MAXA(MINA(EL237,EM237),EK237),IF(Monomers_Data!K237=4,0.7*EM237+0.3*EK237,IF(Monomers_Data!K237=5,0.5*EM237+0.5*EK237,"ERR")))))</f>
        <v>11.4</v>
      </c>
      <c r="EP237" s="175">
        <f t="shared" si="319"/>
        <v>11.4</v>
      </c>
      <c r="EQ237" s="112">
        <f>VLOOKUP(A237,'[2]Price Curves'!$C$8:$BH$367,'[2]Price Curves'!$BH$1)</f>
        <v>0</v>
      </c>
      <c r="ER237" s="112">
        <f>VLOOKUP(A237,'[2]Price Curves'!$C$8:$BH$367,'[2]Price Curves'!$BA$1)</f>
        <v>0</v>
      </c>
      <c r="ES237" s="161">
        <f t="shared" si="313"/>
        <v>-2.5</v>
      </c>
      <c r="ET237" s="112">
        <f t="shared" si="314"/>
        <v>1.8888370826010545</v>
      </c>
      <c r="EU237" s="192">
        <f t="shared" si="318"/>
        <v>-0.30558145869947273</v>
      </c>
      <c r="EV237" s="112">
        <f t="shared" si="308"/>
        <v>-3</v>
      </c>
      <c r="EW237" s="112">
        <f>IF(Monomers_Data!U237=1,0.5*EU237+0.5*ET237,IF(Monomers_Data!U237=2,0.7*EU237+0.3*ET237,IF(Monomers_Data!U237=3,MAXA(MINA(ET237,EU237),ES237),IF(Monomers_Data!U237=4,0.7*EU237+0.3*ES237,IF(Monomers_Data!U237=5,0.5*EU237+0.5*ES237,"ERR")))))</f>
        <v>0.35274410369068543</v>
      </c>
      <c r="EX237" s="24">
        <f t="shared" si="316"/>
        <v>0.35274410369068543</v>
      </c>
      <c r="EY237" s="211">
        <f>VLOOKUP(A237,'[2]Price Curves'!$C$8:$BH$367,'[2]Price Curves'!$BE$1)</f>
        <v>5.36</v>
      </c>
      <c r="EZ237" s="112">
        <f t="shared" si="309"/>
        <v>82.323999999999998</v>
      </c>
      <c r="FA237">
        <f t="shared" si="315"/>
        <v>76.279999999999987</v>
      </c>
    </row>
    <row r="238" spans="1:157" x14ac:dyDescent="0.3">
      <c r="A238" s="113">
        <f t="shared" si="310"/>
        <v>43952</v>
      </c>
      <c r="C238" s="47"/>
      <c r="E238" s="6"/>
      <c r="F238" s="6"/>
      <c r="G238" s="6"/>
      <c r="J238" s="34"/>
      <c r="O238" s="6"/>
      <c r="P238" s="6"/>
      <c r="Q238" s="6"/>
      <c r="S238" s="34"/>
      <c r="T238" s="34"/>
      <c r="U238" s="6"/>
      <c r="V238" s="6"/>
      <c r="W238" s="6"/>
      <c r="AE238" s="6"/>
      <c r="AF238" s="6"/>
      <c r="AG238" s="6"/>
      <c r="AI238" s="34"/>
      <c r="AJ238" s="34"/>
      <c r="AM238" s="6"/>
      <c r="AN238" s="6"/>
      <c r="AO238" s="6"/>
      <c r="AQ238" s="6"/>
      <c r="AR238" s="6"/>
      <c r="AS238" s="6"/>
      <c r="AT238" s="6"/>
      <c r="AU238" s="6"/>
      <c r="AV238" s="6"/>
      <c r="BK238" s="6"/>
      <c r="BM238" s="6"/>
      <c r="BN238" s="6"/>
      <c r="BO238" s="6"/>
      <c r="BR238" s="6"/>
      <c r="BS238" s="24">
        <f t="shared" si="306"/>
        <v>-2.5</v>
      </c>
      <c r="BT238" s="6"/>
      <c r="BU238" s="6"/>
      <c r="BV238" s="6"/>
      <c r="BW238" s="6"/>
      <c r="BX238" s="6"/>
      <c r="BY238" s="6"/>
      <c r="CB238" s="82"/>
      <c r="CC238" s="6"/>
      <c r="CG238" s="6"/>
      <c r="CH238" s="6"/>
      <c r="CI238" s="6"/>
      <c r="CJ238" s="6"/>
      <c r="CK238" s="6"/>
      <c r="CO238" s="34"/>
      <c r="CP238" s="34"/>
      <c r="CZ238" s="10"/>
      <c r="DA238" s="6"/>
      <c r="DB238" s="26"/>
      <c r="DJ238" s="6"/>
      <c r="DK238" s="26"/>
      <c r="DQ238" s="6"/>
      <c r="DR238" s="26"/>
      <c r="DS238" s="24"/>
      <c r="DT238" s="6"/>
      <c r="DU238" s="6"/>
      <c r="EJ238" s="112">
        <f t="shared" si="317"/>
        <v>0</v>
      </c>
      <c r="EK238" s="112">
        <f t="shared" si="307"/>
        <v>5.22</v>
      </c>
      <c r="EL238" s="112">
        <f t="shared" si="311"/>
        <v>18.2</v>
      </c>
      <c r="EM238" s="112">
        <f t="shared" si="312"/>
        <v>11.4</v>
      </c>
      <c r="EN238" s="174">
        <f>IF(Monomers_Data!K238=1,0.5*EM238+0.5*EL238,IF(Monomers_Data!K238=2,0.7*EM238+0.3*EL238,IF(Monomers_Data!K238=3,MAXA(MINA(EL238,EM238),EK238),IF(Monomers_Data!K238=4,0.7*EM238+0.3*EK238,IF(Monomers_Data!K238=5,0.5*EM238+0.5*EK238,"ERR")))))</f>
        <v>11.4</v>
      </c>
      <c r="EP238" s="175">
        <f t="shared" si="319"/>
        <v>11.4</v>
      </c>
      <c r="EQ238" s="112">
        <f>VLOOKUP(A238,'[2]Price Curves'!$C$8:$BH$367,'[2]Price Curves'!$BH$1)</f>
        <v>0</v>
      </c>
      <c r="ER238" s="112">
        <f>VLOOKUP(A238,'[2]Price Curves'!$C$8:$BH$367,'[2]Price Curves'!$BA$1)</f>
        <v>0</v>
      </c>
      <c r="ES238" s="161">
        <f t="shared" si="313"/>
        <v>-2.5</v>
      </c>
      <c r="ET238" s="112">
        <f t="shared" si="314"/>
        <v>1.8888370826010545</v>
      </c>
      <c r="EU238" s="192">
        <f t="shared" si="318"/>
        <v>-0.30558145869947273</v>
      </c>
      <c r="EV238" s="112">
        <f t="shared" si="308"/>
        <v>-3</v>
      </c>
      <c r="EW238" s="112">
        <f>IF(Monomers_Data!U238=1,0.5*EU238+0.5*ET238,IF(Monomers_Data!U238=2,0.7*EU238+0.3*ET238,IF(Monomers_Data!U238=3,MAXA(MINA(ET238,EU238),ES238),IF(Monomers_Data!U238=4,0.7*EU238+0.3*ES238,IF(Monomers_Data!U238=5,0.5*EU238+0.5*ES238,"ERR")))))</f>
        <v>0.35274410369068543</v>
      </c>
      <c r="EX238" s="24">
        <f t="shared" si="316"/>
        <v>0.35274410369068543</v>
      </c>
      <c r="EY238" s="211">
        <f>VLOOKUP(A238,'[2]Price Curves'!$C$8:$BH$367,'[2]Price Curves'!$BE$1)</f>
        <v>5.3940000000000001</v>
      </c>
      <c r="EZ238" s="112">
        <f t="shared" si="309"/>
        <v>82.864599999999996</v>
      </c>
      <c r="FA238">
        <f t="shared" si="315"/>
        <v>76.637</v>
      </c>
    </row>
    <row r="239" spans="1:157" x14ac:dyDescent="0.3">
      <c r="A239" s="113">
        <f t="shared" si="310"/>
        <v>43983</v>
      </c>
      <c r="C239" s="47"/>
      <c r="E239" s="6"/>
      <c r="F239" s="6"/>
      <c r="G239" s="6"/>
      <c r="J239" s="34"/>
      <c r="O239" s="6"/>
      <c r="P239" s="6"/>
      <c r="Q239" s="6"/>
      <c r="S239" s="34"/>
      <c r="T239" s="34"/>
      <c r="U239" s="6"/>
      <c r="V239" s="6"/>
      <c r="W239" s="6"/>
      <c r="AE239" s="6"/>
      <c r="AF239" s="6"/>
      <c r="AG239" s="6"/>
      <c r="AI239" s="34"/>
      <c r="AJ239" s="34"/>
      <c r="AM239" s="6"/>
      <c r="AN239" s="6"/>
      <c r="AO239" s="6"/>
      <c r="AQ239" s="6"/>
      <c r="AR239" s="6"/>
      <c r="AS239" s="6"/>
      <c r="AT239" s="6"/>
      <c r="AU239" s="6"/>
      <c r="AV239" s="6"/>
      <c r="BK239" s="6"/>
      <c r="BM239" s="6"/>
      <c r="BN239" s="6"/>
      <c r="BO239" s="6"/>
      <c r="BR239" s="6"/>
      <c r="BS239" s="24">
        <f t="shared" si="306"/>
        <v>-2.5</v>
      </c>
      <c r="BT239" s="6"/>
      <c r="BU239" s="6"/>
      <c r="BV239" s="6"/>
      <c r="BW239" s="6"/>
      <c r="BX239" s="6"/>
      <c r="BY239" s="6"/>
      <c r="CB239" s="82"/>
      <c r="CC239" s="6"/>
      <c r="CG239" s="6"/>
      <c r="CH239" s="6"/>
      <c r="CI239" s="6"/>
      <c r="CJ239" s="6"/>
      <c r="CK239" s="6"/>
      <c r="CO239" s="34"/>
      <c r="CP239" s="34"/>
      <c r="CZ239" s="10"/>
      <c r="DA239" s="6"/>
      <c r="DB239" s="26"/>
      <c r="DJ239" s="6"/>
      <c r="DK239" s="26"/>
      <c r="DQ239" s="6"/>
      <c r="DR239" s="26"/>
      <c r="DS239" s="24"/>
      <c r="DT239" s="6"/>
      <c r="DU239" s="6"/>
      <c r="EJ239" s="112">
        <f t="shared" si="317"/>
        <v>0</v>
      </c>
      <c r="EK239" s="112">
        <f t="shared" si="307"/>
        <v>5.22</v>
      </c>
      <c r="EL239" s="112">
        <f t="shared" si="311"/>
        <v>18.2</v>
      </c>
      <c r="EM239" s="112">
        <f t="shared" si="312"/>
        <v>11.4</v>
      </c>
      <c r="EN239" s="174">
        <f>IF(Monomers_Data!K239=1,0.5*EM239+0.5*EL239,IF(Monomers_Data!K239=2,0.7*EM239+0.3*EL239,IF(Monomers_Data!K239=3,MAXA(MINA(EL239,EM239),EK239),IF(Monomers_Data!K239=4,0.7*EM239+0.3*EK239,IF(Monomers_Data!K239=5,0.5*EM239+0.5*EK239,"ERR")))))</f>
        <v>11.4</v>
      </c>
      <c r="EP239" s="175">
        <f t="shared" si="319"/>
        <v>11.4</v>
      </c>
      <c r="EQ239" s="112">
        <f>VLOOKUP(A239,'[2]Price Curves'!$C$8:$BH$367,'[2]Price Curves'!$BH$1)</f>
        <v>0</v>
      </c>
      <c r="ER239" s="112">
        <f>VLOOKUP(A239,'[2]Price Curves'!$C$8:$BH$367,'[2]Price Curves'!$BA$1)</f>
        <v>0</v>
      </c>
      <c r="ES239" s="161">
        <f t="shared" si="313"/>
        <v>-2.5</v>
      </c>
      <c r="ET239" s="112">
        <f t="shared" si="314"/>
        <v>1.8888370826010545</v>
      </c>
      <c r="EU239" s="192">
        <f t="shared" si="318"/>
        <v>-0.30558145869947273</v>
      </c>
      <c r="EV239" s="112">
        <f t="shared" si="308"/>
        <v>-3</v>
      </c>
      <c r="EW239" s="112">
        <f>IF(Monomers_Data!U239=1,0.5*EU239+0.5*ET239,IF(Monomers_Data!U239=2,0.7*EU239+0.3*ET239,IF(Monomers_Data!U239=3,MAXA(MINA(ET239,EU239),ES239),IF(Monomers_Data!U239=4,0.7*EU239+0.3*ES239,IF(Monomers_Data!U239=5,0.5*EU239+0.5*ES239,"ERR")))))</f>
        <v>0.35274410369068543</v>
      </c>
      <c r="EX239" s="24">
        <f t="shared" si="316"/>
        <v>0.35274410369068543</v>
      </c>
      <c r="EY239" s="211">
        <f>VLOOKUP(A239,'[2]Price Curves'!$C$8:$BH$367,'[2]Price Curves'!$BE$1)</f>
        <v>5.4270000000000005</v>
      </c>
      <c r="EZ239" s="112">
        <f t="shared" si="309"/>
        <v>83.389300000000006</v>
      </c>
      <c r="FA239">
        <f t="shared" si="315"/>
        <v>76.983500000000006</v>
      </c>
    </row>
    <row r="240" spans="1:157" x14ac:dyDescent="0.3">
      <c r="A240" s="113">
        <f t="shared" si="310"/>
        <v>44013</v>
      </c>
      <c r="C240" s="47"/>
      <c r="E240" s="6"/>
      <c r="F240" s="6"/>
      <c r="G240" s="6"/>
      <c r="J240" s="34"/>
      <c r="O240" s="6"/>
      <c r="P240" s="6"/>
      <c r="Q240" s="6"/>
      <c r="S240" s="34"/>
      <c r="T240" s="34"/>
      <c r="U240" s="6"/>
      <c r="V240" s="6"/>
      <c r="W240" s="6"/>
      <c r="AE240" s="6"/>
      <c r="AF240" s="6"/>
      <c r="AG240" s="6"/>
      <c r="AI240" s="34"/>
      <c r="AJ240" s="34"/>
      <c r="AM240" s="6"/>
      <c r="AN240" s="6"/>
      <c r="AO240" s="6"/>
      <c r="AQ240" s="6"/>
      <c r="AR240" s="6"/>
      <c r="AS240" s="6"/>
      <c r="AT240" s="6"/>
      <c r="AU240" s="6"/>
      <c r="AV240" s="6"/>
      <c r="BK240" s="6"/>
      <c r="BM240" s="6"/>
      <c r="BN240" s="6"/>
      <c r="BO240" s="6"/>
      <c r="BR240" s="6"/>
      <c r="BS240" s="24">
        <f t="shared" si="306"/>
        <v>-2.5</v>
      </c>
      <c r="BT240" s="6"/>
      <c r="BU240" s="6"/>
      <c r="BV240" s="6"/>
      <c r="BW240" s="6"/>
      <c r="BX240" s="6"/>
      <c r="BY240" s="6"/>
      <c r="CB240" s="82"/>
      <c r="CC240" s="6"/>
      <c r="CG240" s="6"/>
      <c r="CH240" s="6"/>
      <c r="CI240" s="6"/>
      <c r="CJ240" s="6"/>
      <c r="CK240" s="6"/>
      <c r="CO240" s="34"/>
      <c r="CP240" s="34"/>
      <c r="CZ240" s="10"/>
      <c r="DA240" s="6"/>
      <c r="DB240" s="26"/>
      <c r="DJ240" s="6"/>
      <c r="DK240" s="26"/>
      <c r="DQ240" s="6"/>
      <c r="DR240" s="26"/>
      <c r="DS240" s="24"/>
      <c r="DT240" s="6"/>
      <c r="DU240" s="6"/>
      <c r="EJ240" s="112">
        <f t="shared" si="317"/>
        <v>0</v>
      </c>
      <c r="EK240" s="112">
        <f t="shared" si="307"/>
        <v>5.22</v>
      </c>
      <c r="EL240" s="112">
        <f t="shared" si="311"/>
        <v>18.2</v>
      </c>
      <c r="EM240" s="112">
        <f t="shared" si="312"/>
        <v>11.4</v>
      </c>
      <c r="EN240" s="174">
        <f>IF(Monomers_Data!K240=1,0.5*EM240+0.5*EL240,IF(Monomers_Data!K240=2,0.7*EM240+0.3*EL240,IF(Monomers_Data!K240=3,MAXA(MINA(EL240,EM240),EK240),IF(Monomers_Data!K240=4,0.7*EM240+0.3*EK240,IF(Monomers_Data!K240=5,0.5*EM240+0.5*EK240,"ERR")))))</f>
        <v>11.4</v>
      </c>
      <c r="EP240" s="175">
        <f t="shared" si="319"/>
        <v>11.4</v>
      </c>
      <c r="EQ240" s="112">
        <f>VLOOKUP(A240,'[2]Price Curves'!$C$8:$BH$367,'[2]Price Curves'!$BH$1)</f>
        <v>0</v>
      </c>
      <c r="ER240" s="112">
        <f>VLOOKUP(A240,'[2]Price Curves'!$C$8:$BH$367,'[2]Price Curves'!$BA$1)</f>
        <v>0</v>
      </c>
      <c r="ES240" s="161">
        <f t="shared" si="313"/>
        <v>-2.5</v>
      </c>
      <c r="ET240" s="112">
        <f t="shared" si="314"/>
        <v>1.8888370826010545</v>
      </c>
      <c r="EU240" s="192">
        <f t="shared" si="318"/>
        <v>-0.30558145869947273</v>
      </c>
      <c r="EV240" s="112">
        <f t="shared" si="308"/>
        <v>-3</v>
      </c>
      <c r="EW240" s="112">
        <f>IF(Monomers_Data!U240=1,0.5*EU240+0.5*ET240,IF(Monomers_Data!U240=2,0.7*EU240+0.3*ET240,IF(Monomers_Data!U240=3,MAXA(MINA(ET240,EU240),ES240),IF(Monomers_Data!U240=4,0.7*EU240+0.3*ES240,IF(Monomers_Data!U240=5,0.5*EU240+0.5*ES240,"ERR")))))</f>
        <v>0.35274410369068543</v>
      </c>
      <c r="EX240" s="24">
        <f t="shared" si="316"/>
        <v>0.35274410369068543</v>
      </c>
      <c r="EY240" s="211">
        <f>VLOOKUP(A240,'[2]Price Curves'!$C$8:$BH$367,'[2]Price Curves'!$BE$1)</f>
        <v>5.4720000000000004</v>
      </c>
      <c r="EZ240" s="112">
        <f t="shared" si="309"/>
        <v>84.104799999999997</v>
      </c>
      <c r="FA240">
        <f t="shared" si="315"/>
        <v>77.456000000000017</v>
      </c>
    </row>
    <row r="241" spans="1:157" x14ac:dyDescent="0.3">
      <c r="A241" s="113">
        <f t="shared" si="310"/>
        <v>44044</v>
      </c>
      <c r="C241" s="47"/>
      <c r="E241" s="6"/>
      <c r="F241" s="6"/>
      <c r="G241" s="6"/>
      <c r="J241" s="34"/>
      <c r="O241" s="6"/>
      <c r="P241" s="6"/>
      <c r="Q241" s="6"/>
      <c r="S241" s="34"/>
      <c r="T241" s="34"/>
      <c r="U241" s="6"/>
      <c r="V241" s="6"/>
      <c r="W241" s="6"/>
      <c r="AE241" s="6"/>
      <c r="AF241" s="6"/>
      <c r="AG241" s="6"/>
      <c r="AI241" s="34"/>
      <c r="AJ241" s="34"/>
      <c r="AM241" s="6"/>
      <c r="AN241" s="6"/>
      <c r="AO241" s="6"/>
      <c r="AQ241" s="6"/>
      <c r="AR241" s="6"/>
      <c r="AS241" s="6"/>
      <c r="AT241" s="6"/>
      <c r="AU241" s="6"/>
      <c r="AV241" s="6"/>
      <c r="BK241" s="6"/>
      <c r="BM241" s="6"/>
      <c r="BN241" s="6"/>
      <c r="BO241" s="6"/>
      <c r="BR241" s="6"/>
      <c r="BS241" s="24">
        <f t="shared" si="306"/>
        <v>-2.5</v>
      </c>
      <c r="BT241" s="6"/>
      <c r="BU241" s="6"/>
      <c r="BV241" s="6"/>
      <c r="BW241" s="6"/>
      <c r="BX241" s="6"/>
      <c r="BY241" s="6"/>
      <c r="CB241" s="82"/>
      <c r="CC241" s="6"/>
      <c r="CG241" s="6"/>
      <c r="CH241" s="6"/>
      <c r="CI241" s="6"/>
      <c r="CJ241" s="6"/>
      <c r="CK241" s="6"/>
      <c r="CO241" s="34"/>
      <c r="CP241" s="34"/>
      <c r="CZ241" s="10"/>
      <c r="DA241" s="6"/>
      <c r="DB241" s="26"/>
      <c r="DJ241" s="6"/>
      <c r="DK241" s="26"/>
      <c r="DQ241" s="6"/>
      <c r="DR241" s="26"/>
      <c r="DS241" s="24"/>
      <c r="DT241" s="6"/>
      <c r="DU241" s="6"/>
      <c r="EJ241" s="112">
        <f t="shared" si="317"/>
        <v>0</v>
      </c>
      <c r="EK241" s="112">
        <f t="shared" si="307"/>
        <v>5.22</v>
      </c>
      <c r="EL241" s="112">
        <f t="shared" si="311"/>
        <v>18.2</v>
      </c>
      <c r="EM241" s="112">
        <f t="shared" si="312"/>
        <v>11.4</v>
      </c>
      <c r="EN241" s="174">
        <f>IF(Monomers_Data!K241=1,0.5*EM241+0.5*EL241,IF(Monomers_Data!K241=2,0.7*EM241+0.3*EL241,IF(Monomers_Data!K241=3,MAXA(MINA(EL241,EM241),EK241),IF(Monomers_Data!K241=4,0.7*EM241+0.3*EK241,IF(Monomers_Data!K241=5,0.5*EM241+0.5*EK241,"ERR")))))</f>
        <v>11.4</v>
      </c>
      <c r="EP241" s="175">
        <f t="shared" si="319"/>
        <v>11.4</v>
      </c>
      <c r="EQ241" s="112">
        <f>VLOOKUP(A241,'[2]Price Curves'!$C$8:$BH$367,'[2]Price Curves'!$BH$1)</f>
        <v>0</v>
      </c>
      <c r="ER241" s="112">
        <f>VLOOKUP(A241,'[2]Price Curves'!$C$8:$BH$367,'[2]Price Curves'!$BA$1)</f>
        <v>0</v>
      </c>
      <c r="ES241" s="161">
        <f t="shared" si="313"/>
        <v>-2.5</v>
      </c>
      <c r="ET241" s="112">
        <f t="shared" si="314"/>
        <v>1.8888370826010545</v>
      </c>
      <c r="EU241" s="192">
        <f t="shared" si="318"/>
        <v>-0.30558145869947273</v>
      </c>
      <c r="EV241" s="112">
        <f t="shared" si="308"/>
        <v>-3</v>
      </c>
      <c r="EW241" s="112">
        <f>IF(Monomers_Data!U241=1,0.5*EU241+0.5*ET241,IF(Monomers_Data!U241=2,0.7*EU241+0.3*ET241,IF(Monomers_Data!U241=3,MAXA(MINA(ET241,EU241),ES241),IF(Monomers_Data!U241=4,0.7*EU241+0.3*ES241,IF(Monomers_Data!U241=5,0.5*EU241+0.5*ES241,"ERR")))))</f>
        <v>0.35274410369068543</v>
      </c>
      <c r="EX241" s="24">
        <f t="shared" si="316"/>
        <v>0.35274410369068543</v>
      </c>
      <c r="EY241" s="211">
        <f>VLOOKUP(A241,'[2]Price Curves'!$C$8:$BH$367,'[2]Price Curves'!$BE$1)</f>
        <v>5.5070000000000006</v>
      </c>
      <c r="EZ241" s="112">
        <f t="shared" si="309"/>
        <v>84.661300000000011</v>
      </c>
      <c r="FA241">
        <f t="shared" si="315"/>
        <v>77.823499999999996</v>
      </c>
    </row>
    <row r="242" spans="1:157" x14ac:dyDescent="0.3">
      <c r="A242" s="113">
        <f t="shared" si="310"/>
        <v>44075</v>
      </c>
      <c r="C242" s="47"/>
      <c r="E242" s="6"/>
      <c r="F242" s="6"/>
      <c r="G242" s="6"/>
      <c r="J242" s="34"/>
      <c r="O242" s="6"/>
      <c r="P242" s="6"/>
      <c r="Q242" s="6"/>
      <c r="S242" s="34"/>
      <c r="T242" s="34"/>
      <c r="U242" s="6"/>
      <c r="V242" s="6"/>
      <c r="W242" s="6"/>
      <c r="AE242" s="6"/>
      <c r="AF242" s="6"/>
      <c r="AG242" s="6"/>
      <c r="AI242" s="34"/>
      <c r="AJ242" s="34"/>
      <c r="AM242" s="6"/>
      <c r="AN242" s="6"/>
      <c r="AO242" s="6"/>
      <c r="AQ242" s="6"/>
      <c r="AR242" s="6"/>
      <c r="AS242" s="6"/>
      <c r="AT242" s="6"/>
      <c r="AU242" s="6"/>
      <c r="AV242" s="6"/>
      <c r="BK242" s="6"/>
      <c r="BM242" s="6"/>
      <c r="BN242" s="6"/>
      <c r="BO242" s="6"/>
      <c r="BR242" s="6"/>
      <c r="BS242" s="24">
        <f t="shared" si="306"/>
        <v>-2.5</v>
      </c>
      <c r="BT242" s="6"/>
      <c r="BU242" s="6"/>
      <c r="BV242" s="6"/>
      <c r="BW242" s="6"/>
      <c r="BX242" s="6"/>
      <c r="BY242" s="6"/>
      <c r="CB242" s="82"/>
      <c r="CC242" s="6"/>
      <c r="CG242" s="6"/>
      <c r="CH242" s="6"/>
      <c r="CI242" s="6"/>
      <c r="CJ242" s="6"/>
      <c r="CK242" s="6"/>
      <c r="CO242" s="34"/>
      <c r="CP242" s="34"/>
      <c r="CZ242" s="10"/>
      <c r="DA242" s="6"/>
      <c r="DB242" s="26"/>
      <c r="DJ242" s="6"/>
      <c r="DK242" s="26"/>
      <c r="DQ242" s="6"/>
      <c r="DR242" s="26"/>
      <c r="DS242" s="24"/>
      <c r="DT242" s="6"/>
      <c r="DU242" s="6"/>
      <c r="EJ242" s="112">
        <f t="shared" si="317"/>
        <v>0</v>
      </c>
      <c r="EK242" s="112">
        <f t="shared" si="307"/>
        <v>5.22</v>
      </c>
      <c r="EL242" s="112">
        <f t="shared" si="311"/>
        <v>18.2</v>
      </c>
      <c r="EM242" s="112">
        <f t="shared" si="312"/>
        <v>11.4</v>
      </c>
      <c r="EN242" s="174">
        <f>IF(Monomers_Data!K242=1,0.5*EM242+0.5*EL242,IF(Monomers_Data!K242=2,0.7*EM242+0.3*EL242,IF(Monomers_Data!K242=3,MAXA(MINA(EL242,EM242),EK242),IF(Monomers_Data!K242=4,0.7*EM242+0.3*EK242,IF(Monomers_Data!K242=5,0.5*EM242+0.5*EK242,"ERR")))))</f>
        <v>11.4</v>
      </c>
      <c r="EP242" s="175">
        <f t="shared" si="319"/>
        <v>11.4</v>
      </c>
      <c r="EQ242" s="112">
        <f>VLOOKUP(A242,'[2]Price Curves'!$C$8:$BH$367,'[2]Price Curves'!$BH$1)</f>
        <v>0</v>
      </c>
      <c r="ER242" s="112">
        <f>VLOOKUP(A242,'[2]Price Curves'!$C$8:$BH$367,'[2]Price Curves'!$BA$1)</f>
        <v>0</v>
      </c>
      <c r="ES242" s="161">
        <f t="shared" si="313"/>
        <v>-2.5</v>
      </c>
      <c r="ET242" s="112">
        <f t="shared" si="314"/>
        <v>1.8888370826010545</v>
      </c>
      <c r="EU242" s="192">
        <f t="shared" si="318"/>
        <v>-0.30558145869947273</v>
      </c>
      <c r="EV242" s="112">
        <f t="shared" si="308"/>
        <v>-3</v>
      </c>
      <c r="EW242" s="112">
        <f>IF(Monomers_Data!U242=1,0.5*EU242+0.5*ET242,IF(Monomers_Data!U242=2,0.7*EU242+0.3*ET242,IF(Monomers_Data!U242=3,MAXA(MINA(ET242,EU242),ES242),IF(Monomers_Data!U242=4,0.7*EU242+0.3*ES242,IF(Monomers_Data!U242=5,0.5*EU242+0.5*ES242,"ERR")))))</f>
        <v>0.35274410369068543</v>
      </c>
      <c r="EX242" s="24">
        <f t="shared" si="316"/>
        <v>0.35274410369068543</v>
      </c>
      <c r="EY242" s="211">
        <f>VLOOKUP(A242,'[2]Price Curves'!$C$8:$BH$367,'[2]Price Curves'!$BE$1)</f>
        <v>5.5120000000000005</v>
      </c>
      <c r="EZ242" s="112">
        <f t="shared" si="309"/>
        <v>84.740800000000007</v>
      </c>
      <c r="FA242">
        <f t="shared" si="315"/>
        <v>77.876000000000005</v>
      </c>
    </row>
    <row r="243" spans="1:157" x14ac:dyDescent="0.3">
      <c r="A243" s="113">
        <f t="shared" si="310"/>
        <v>44105</v>
      </c>
      <c r="C243" s="47"/>
      <c r="E243" s="6"/>
      <c r="F243" s="6"/>
      <c r="G243" s="6"/>
      <c r="J243" s="34"/>
      <c r="O243" s="6"/>
      <c r="P243" s="6"/>
      <c r="Q243" s="6"/>
      <c r="S243" s="34"/>
      <c r="T243" s="34"/>
      <c r="U243" s="6"/>
      <c r="V243" s="6"/>
      <c r="W243" s="6"/>
      <c r="AE243" s="6"/>
      <c r="AF243" s="6"/>
      <c r="AG243" s="6"/>
      <c r="AI243" s="34"/>
      <c r="AJ243" s="34"/>
      <c r="AM243" s="6"/>
      <c r="AN243" s="6"/>
      <c r="AO243" s="6"/>
      <c r="AQ243" s="6"/>
      <c r="AR243" s="6"/>
      <c r="AS243" s="6"/>
      <c r="AT243" s="6"/>
      <c r="AU243" s="6"/>
      <c r="AV243" s="6"/>
      <c r="BK243" s="6"/>
      <c r="BM243" s="6"/>
      <c r="BN243" s="6"/>
      <c r="BO243" s="6"/>
      <c r="BR243" s="6"/>
      <c r="BS243" s="24">
        <f t="shared" si="306"/>
        <v>-2.5</v>
      </c>
      <c r="BT243" s="6"/>
      <c r="BU243" s="6"/>
      <c r="BV243" s="6"/>
      <c r="BW243" s="6"/>
      <c r="BX243" s="6"/>
      <c r="BY243" s="6"/>
      <c r="CB243" s="82"/>
      <c r="CC243" s="6"/>
      <c r="CG243" s="6"/>
      <c r="CH243" s="6"/>
      <c r="CI243" s="6"/>
      <c r="CJ243" s="6"/>
      <c r="CK243" s="6"/>
      <c r="CO243" s="34"/>
      <c r="CP243" s="34"/>
      <c r="CZ243" s="10"/>
      <c r="DA243" s="6"/>
      <c r="DB243" s="26"/>
      <c r="DJ243" s="6"/>
      <c r="DK243" s="26"/>
      <c r="DQ243" s="6"/>
      <c r="DR243" s="26"/>
      <c r="DS243" s="24"/>
      <c r="DT243" s="6"/>
      <c r="DU243" s="6"/>
      <c r="EJ243" s="112">
        <f t="shared" si="317"/>
        <v>0</v>
      </c>
      <c r="EK243" s="112">
        <f t="shared" si="307"/>
        <v>5.22</v>
      </c>
      <c r="EL243" s="112">
        <f t="shared" si="311"/>
        <v>18.2</v>
      </c>
      <c r="EM243" s="112">
        <f t="shared" si="312"/>
        <v>11.4</v>
      </c>
      <c r="EN243" s="174">
        <f>IF(Monomers_Data!K243=1,0.5*EM243+0.5*EL243,IF(Monomers_Data!K243=2,0.7*EM243+0.3*EL243,IF(Monomers_Data!K243=3,MAXA(MINA(EL243,EM243),EK243),IF(Monomers_Data!K243=4,0.7*EM243+0.3*EK243,IF(Monomers_Data!K243=5,0.5*EM243+0.5*EK243,"ERR")))))</f>
        <v>11.4</v>
      </c>
      <c r="EP243" s="175">
        <f t="shared" si="319"/>
        <v>11.4</v>
      </c>
      <c r="EQ243" s="112">
        <f>VLOOKUP(A243,'[2]Price Curves'!$C$8:$BH$367,'[2]Price Curves'!$BH$1)</f>
        <v>0</v>
      </c>
      <c r="ER243" s="112">
        <f>VLOOKUP(A243,'[2]Price Curves'!$C$8:$BH$367,'[2]Price Curves'!$BA$1)</f>
        <v>0</v>
      </c>
      <c r="ES243" s="161">
        <f t="shared" si="313"/>
        <v>-2.5</v>
      </c>
      <c r="ET243" s="112">
        <f t="shared" si="314"/>
        <v>1.8888370826010545</v>
      </c>
      <c r="EU243" s="192">
        <f t="shared" si="318"/>
        <v>-0.30558145869947273</v>
      </c>
      <c r="EV243" s="112">
        <f t="shared" si="308"/>
        <v>-3</v>
      </c>
      <c r="EW243" s="112">
        <f>IF(Monomers_Data!U243=1,0.5*EU243+0.5*ET243,IF(Monomers_Data!U243=2,0.7*EU243+0.3*ET243,IF(Monomers_Data!U243=3,MAXA(MINA(ET243,EU243),ES243),IF(Monomers_Data!U243=4,0.7*EU243+0.3*ES243,IF(Monomers_Data!U243=5,0.5*EU243+0.5*ES243,"ERR")))))</f>
        <v>0.35274410369068543</v>
      </c>
      <c r="EX243" s="24">
        <f t="shared" si="316"/>
        <v>0.35274410369068543</v>
      </c>
      <c r="EY243" s="211">
        <f>VLOOKUP(A243,'[2]Price Curves'!$C$8:$BH$367,'[2]Price Curves'!$BE$1)</f>
        <v>5.5369999999999999</v>
      </c>
      <c r="EZ243" s="112">
        <f t="shared" si="309"/>
        <v>85.138300000000001</v>
      </c>
      <c r="FA243">
        <f t="shared" si="315"/>
        <v>78.138499999999993</v>
      </c>
    </row>
    <row r="244" spans="1:157" x14ac:dyDescent="0.3">
      <c r="A244" s="113">
        <f t="shared" si="310"/>
        <v>44136</v>
      </c>
      <c r="C244" s="47"/>
      <c r="E244" s="6"/>
      <c r="F244" s="6"/>
      <c r="G244" s="6"/>
      <c r="J244" s="34"/>
      <c r="O244" s="6"/>
      <c r="P244" s="6"/>
      <c r="Q244" s="6"/>
      <c r="S244" s="34"/>
      <c r="T244" s="34"/>
      <c r="U244" s="6"/>
      <c r="V244" s="6"/>
      <c r="W244" s="6"/>
      <c r="AE244" s="6"/>
      <c r="AF244" s="6"/>
      <c r="AG244" s="6"/>
      <c r="AI244" s="34"/>
      <c r="AJ244" s="34"/>
      <c r="AM244" s="6"/>
      <c r="AN244" s="6"/>
      <c r="AO244" s="6"/>
      <c r="AQ244" s="6"/>
      <c r="AR244" s="6"/>
      <c r="AS244" s="6"/>
      <c r="AT244" s="6"/>
      <c r="AU244" s="6"/>
      <c r="AV244" s="6"/>
      <c r="BK244" s="6"/>
      <c r="BM244" s="6"/>
      <c r="BN244" s="6"/>
      <c r="BO244" s="6"/>
      <c r="BR244" s="6"/>
      <c r="BS244" s="24">
        <f t="shared" si="306"/>
        <v>-2.5</v>
      </c>
      <c r="BT244" s="6"/>
      <c r="BU244" s="6"/>
      <c r="BV244" s="6"/>
      <c r="BW244" s="6"/>
      <c r="BX244" s="6"/>
      <c r="BY244" s="6"/>
      <c r="CB244" s="82"/>
      <c r="CC244" s="6"/>
      <c r="CG244" s="6"/>
      <c r="CH244" s="6"/>
      <c r="CI244" s="6"/>
      <c r="CJ244" s="6"/>
      <c r="CK244" s="6"/>
      <c r="CO244" s="34"/>
      <c r="CP244" s="34"/>
      <c r="CZ244" s="10"/>
      <c r="DA244" s="6"/>
      <c r="DB244" s="26"/>
      <c r="DJ244" s="6"/>
      <c r="DK244" s="26"/>
      <c r="DQ244" s="6"/>
      <c r="DR244" s="26"/>
      <c r="DS244" s="24"/>
      <c r="DT244" s="6"/>
      <c r="DU244" s="6"/>
      <c r="EJ244" s="112">
        <f t="shared" si="317"/>
        <v>0</v>
      </c>
      <c r="EK244" s="112">
        <f t="shared" si="307"/>
        <v>5.22</v>
      </c>
      <c r="EL244" s="112">
        <f t="shared" si="311"/>
        <v>18.2</v>
      </c>
      <c r="EM244" s="112">
        <f t="shared" si="312"/>
        <v>11.4</v>
      </c>
      <c r="EN244" s="174">
        <f>IF(Monomers_Data!K244=1,0.5*EM244+0.5*EL244,IF(Monomers_Data!K244=2,0.7*EM244+0.3*EL244,IF(Monomers_Data!K244=3,MAXA(MINA(EL244,EM244),EK244),IF(Monomers_Data!K244=4,0.7*EM244+0.3*EK244,IF(Monomers_Data!K244=5,0.5*EM244+0.5*EK244,"ERR")))))</f>
        <v>11.4</v>
      </c>
      <c r="EP244" s="175">
        <f t="shared" si="319"/>
        <v>11.4</v>
      </c>
      <c r="EQ244" s="112">
        <f>VLOOKUP(A244,'[2]Price Curves'!$C$8:$BH$367,'[2]Price Curves'!$BH$1)</f>
        <v>0</v>
      </c>
      <c r="ER244" s="112">
        <f>VLOOKUP(A244,'[2]Price Curves'!$C$8:$BH$367,'[2]Price Curves'!$BA$1)</f>
        <v>0</v>
      </c>
      <c r="ES244" s="161">
        <f t="shared" si="313"/>
        <v>-2.5</v>
      </c>
      <c r="ET244" s="112">
        <f t="shared" si="314"/>
        <v>1.8888370826010545</v>
      </c>
      <c r="EU244" s="192">
        <f t="shared" si="318"/>
        <v>-0.30558145869947273</v>
      </c>
      <c r="EV244" s="112">
        <f t="shared" si="308"/>
        <v>-3</v>
      </c>
      <c r="EW244" s="112">
        <f>IF(Monomers_Data!U244=1,0.5*EU244+0.5*ET244,IF(Monomers_Data!U244=2,0.7*EU244+0.3*ET244,IF(Monomers_Data!U244=3,MAXA(MINA(ET244,EU244),ES244),IF(Monomers_Data!U244=4,0.7*EU244+0.3*ES244,IF(Monomers_Data!U244=5,0.5*EU244+0.5*ES244,"ERR")))))</f>
        <v>0.35274410369068543</v>
      </c>
      <c r="EX244" s="24">
        <f t="shared" si="316"/>
        <v>0.35274410369068543</v>
      </c>
      <c r="EY244" s="211">
        <f>VLOOKUP(A244,'[2]Price Curves'!$C$8:$BH$367,'[2]Price Curves'!$BE$1)</f>
        <v>5.6470000000000002</v>
      </c>
      <c r="EZ244" s="112">
        <f t="shared" si="309"/>
        <v>86.887299999999996</v>
      </c>
      <c r="FA244">
        <f t="shared" si="315"/>
        <v>79.293499999999995</v>
      </c>
    </row>
    <row r="245" spans="1:157" x14ac:dyDescent="0.3">
      <c r="A245" s="113">
        <f t="shared" si="310"/>
        <v>44166</v>
      </c>
      <c r="C245" s="47"/>
      <c r="E245" s="6"/>
      <c r="F245" s="6"/>
      <c r="G245" s="6"/>
      <c r="J245" s="34"/>
      <c r="O245" s="6"/>
      <c r="P245" s="6"/>
      <c r="Q245" s="6"/>
      <c r="S245" s="34"/>
      <c r="T245" s="34"/>
      <c r="U245" s="6"/>
      <c r="V245" s="6"/>
      <c r="W245" s="6"/>
      <c r="AE245" s="6"/>
      <c r="AF245" s="6"/>
      <c r="AG245" s="6"/>
      <c r="AI245" s="34"/>
      <c r="AJ245" s="34"/>
      <c r="AM245" s="6"/>
      <c r="AN245" s="6"/>
      <c r="AO245" s="6"/>
      <c r="AQ245" s="6"/>
      <c r="AR245" s="6"/>
      <c r="AS245" s="6"/>
      <c r="AT245" s="6"/>
      <c r="AU245" s="6"/>
      <c r="AV245" s="6"/>
      <c r="BK245" s="6"/>
      <c r="BM245" s="6"/>
      <c r="BN245" s="6"/>
      <c r="BO245" s="6"/>
      <c r="BR245" s="6"/>
      <c r="BS245" s="24">
        <f t="shared" si="306"/>
        <v>-2.5</v>
      </c>
      <c r="BT245" s="6"/>
      <c r="BU245" s="6"/>
      <c r="BV245" s="6"/>
      <c r="BW245" s="6"/>
      <c r="BX245" s="6"/>
      <c r="BY245" s="6"/>
      <c r="CB245" s="82"/>
      <c r="CC245" s="6"/>
      <c r="CG245" s="6"/>
      <c r="CH245" s="6"/>
      <c r="CI245" s="6"/>
      <c r="CJ245" s="6"/>
      <c r="CK245" s="6"/>
      <c r="CO245" s="34"/>
      <c r="CP245" s="34"/>
      <c r="CZ245" s="10"/>
      <c r="DA245" s="6"/>
      <c r="DB245" s="26"/>
      <c r="DJ245" s="6"/>
      <c r="DK245" s="26"/>
      <c r="DQ245" s="6"/>
      <c r="DR245" s="26"/>
      <c r="DS245" s="24"/>
      <c r="DT245" s="6"/>
      <c r="DU245" s="6"/>
      <c r="EJ245" s="112">
        <f t="shared" si="317"/>
        <v>0</v>
      </c>
      <c r="EK245" s="112">
        <f t="shared" si="307"/>
        <v>5.22</v>
      </c>
      <c r="EL245" s="112">
        <f t="shared" si="311"/>
        <v>18.2</v>
      </c>
      <c r="EM245" s="112">
        <f t="shared" si="312"/>
        <v>11.4</v>
      </c>
      <c r="EN245" s="174">
        <f>IF(Monomers_Data!K245=1,0.5*EM245+0.5*EL245,IF(Monomers_Data!K245=2,0.7*EM245+0.3*EL245,IF(Monomers_Data!K245=3,MAXA(MINA(EL245,EM245),EK245),IF(Monomers_Data!K245=4,0.7*EM245+0.3*EK245,IF(Monomers_Data!K245=5,0.5*EM245+0.5*EK245,"ERR")))))</f>
        <v>11.4</v>
      </c>
      <c r="EP245" s="175">
        <f t="shared" si="319"/>
        <v>11.4</v>
      </c>
      <c r="EQ245" s="112">
        <f>VLOOKUP(A245,'[2]Price Curves'!$C$8:$BH$367,'[2]Price Curves'!$BH$1)</f>
        <v>0</v>
      </c>
      <c r="ER245" s="112">
        <f>VLOOKUP(A245,'[2]Price Curves'!$C$8:$BH$367,'[2]Price Curves'!$BA$1)</f>
        <v>0</v>
      </c>
      <c r="ES245" s="161">
        <f t="shared" si="313"/>
        <v>-2.5</v>
      </c>
      <c r="ET245" s="112">
        <f t="shared" si="314"/>
        <v>1.8888370826010545</v>
      </c>
      <c r="EU245" s="192">
        <f t="shared" si="318"/>
        <v>-0.30558145869947273</v>
      </c>
      <c r="EV245" s="112">
        <f t="shared" si="308"/>
        <v>-3</v>
      </c>
      <c r="EW245" s="112">
        <f>IF(Monomers_Data!U245=1,0.5*EU245+0.5*ET245,IF(Monomers_Data!U245=2,0.7*EU245+0.3*ET245,IF(Monomers_Data!U245=3,MAXA(MINA(ET245,EU245),ES245),IF(Monomers_Data!U245=4,0.7*EU245+0.3*ES245,IF(Monomers_Data!U245=5,0.5*EU245+0.5*ES245,"ERR")))))</f>
        <v>0.35274410369068543</v>
      </c>
      <c r="EX245" s="24">
        <f t="shared" si="316"/>
        <v>0.35274410369068543</v>
      </c>
      <c r="EY245" s="211">
        <f>VLOOKUP(A245,'[2]Price Curves'!$C$8:$BH$367,'[2]Price Curves'!$BE$1)</f>
        <v>5.7670000000000003</v>
      </c>
      <c r="EZ245" s="112">
        <f t="shared" si="309"/>
        <v>88.795299999999997</v>
      </c>
      <c r="FA245">
        <f t="shared" si="315"/>
        <v>80.553500000000014</v>
      </c>
    </row>
    <row r="246" spans="1:157" x14ac:dyDescent="0.3">
      <c r="A246" s="113">
        <f t="shared" si="310"/>
        <v>44197</v>
      </c>
      <c r="C246" s="47"/>
      <c r="E246" s="6"/>
      <c r="F246" s="6"/>
      <c r="G246" s="6"/>
      <c r="J246" s="34"/>
      <c r="O246" s="6"/>
      <c r="P246" s="6"/>
      <c r="Q246" s="6"/>
      <c r="S246" s="34"/>
      <c r="T246" s="34"/>
      <c r="U246" s="6"/>
      <c r="V246" s="6"/>
      <c r="W246" s="6"/>
      <c r="AE246" s="6"/>
      <c r="AF246" s="6"/>
      <c r="AG246" s="6"/>
      <c r="AI246" s="34"/>
      <c r="AJ246" s="34"/>
      <c r="AM246" s="6"/>
      <c r="AN246" s="6"/>
      <c r="AO246" s="6"/>
      <c r="AQ246" s="6"/>
      <c r="AR246" s="6"/>
      <c r="AS246" s="6"/>
      <c r="AT246" s="6"/>
      <c r="AU246" s="6"/>
      <c r="AV246" s="6"/>
      <c r="BK246" s="6"/>
      <c r="BM246" s="6"/>
      <c r="BN246" s="6"/>
      <c r="BO246" s="6"/>
      <c r="BR246" s="6"/>
      <c r="BS246" s="24">
        <f t="shared" si="306"/>
        <v>-2.5</v>
      </c>
      <c r="BT246" s="6"/>
      <c r="BU246" s="6"/>
      <c r="BV246" s="6"/>
      <c r="BW246" s="6"/>
      <c r="BX246" s="6"/>
      <c r="BY246" s="6"/>
      <c r="CB246" s="82"/>
      <c r="CC246" s="6"/>
      <c r="CG246" s="6"/>
      <c r="CH246" s="6"/>
      <c r="CI246" s="6"/>
      <c r="CJ246" s="6"/>
      <c r="CK246" s="6"/>
      <c r="CO246" s="34"/>
      <c r="CP246" s="34"/>
      <c r="CZ246" s="10"/>
      <c r="DA246" s="6"/>
      <c r="DB246" s="26"/>
      <c r="DJ246" s="6"/>
      <c r="DK246" s="26"/>
      <c r="DQ246" s="6"/>
      <c r="DR246" s="26"/>
      <c r="DS246" s="24"/>
      <c r="DT246" s="6"/>
      <c r="DU246" s="6"/>
      <c r="EJ246" s="112">
        <f t="shared" si="317"/>
        <v>0</v>
      </c>
      <c r="EK246" s="112">
        <f t="shared" si="307"/>
        <v>5.22</v>
      </c>
      <c r="EL246" s="112">
        <f t="shared" si="311"/>
        <v>18.2</v>
      </c>
      <c r="EM246" s="112">
        <f t="shared" si="312"/>
        <v>11.4</v>
      </c>
      <c r="EN246" s="174">
        <f>IF(Monomers_Data!K246=1,0.5*EM246+0.5*EL246,IF(Monomers_Data!K246=2,0.7*EM246+0.3*EL246,IF(Monomers_Data!K246=3,MAXA(MINA(EL246,EM246),EK246),IF(Monomers_Data!K246=4,0.7*EM246+0.3*EK246,IF(Monomers_Data!K246=5,0.5*EM246+0.5*EK246,"ERR")))))</f>
        <v>11.4</v>
      </c>
      <c r="EP246" s="175">
        <f t="shared" si="319"/>
        <v>11.4</v>
      </c>
      <c r="EQ246" s="112">
        <f>VLOOKUP(A246,'[2]Price Curves'!$C$8:$BH$367,'[2]Price Curves'!$BH$1)</f>
        <v>0</v>
      </c>
      <c r="ER246" s="112">
        <f>VLOOKUP(A246,'[2]Price Curves'!$C$8:$BH$367,'[2]Price Curves'!$BA$1)</f>
        <v>0</v>
      </c>
      <c r="ES246" s="161">
        <f t="shared" si="313"/>
        <v>-2.5</v>
      </c>
      <c r="ET246" s="112">
        <f t="shared" si="314"/>
        <v>1.8888370826010545</v>
      </c>
      <c r="EU246" s="192">
        <f t="shared" si="318"/>
        <v>-0.30558145869947273</v>
      </c>
      <c r="EV246" s="112">
        <f t="shared" si="308"/>
        <v>-3</v>
      </c>
      <c r="EW246" s="112">
        <f>IF(Monomers_Data!U246=1,0.5*EU246+0.5*ET246,IF(Monomers_Data!U246=2,0.7*EU246+0.3*ET246,IF(Monomers_Data!U246=3,MAXA(MINA(ET246,EU246),ES246),IF(Monomers_Data!U246=4,0.7*EU246+0.3*ES246,IF(Monomers_Data!U246=5,0.5*EU246+0.5*ES246,"ERR")))))</f>
        <v>0.35274410369068543</v>
      </c>
      <c r="EX246" s="24">
        <f t="shared" si="316"/>
        <v>0.35274410369068543</v>
      </c>
      <c r="EY246" s="211">
        <f>VLOOKUP(A246,'[2]Price Curves'!$C$8:$BH$367,'[2]Price Curves'!$BE$1)</f>
        <v>5.8719999999999999</v>
      </c>
      <c r="EZ246" s="112">
        <f t="shared" si="309"/>
        <v>90.464799999999997</v>
      </c>
      <c r="FA246">
        <f t="shared" si="315"/>
        <v>81.655999999999992</v>
      </c>
    </row>
    <row r="247" spans="1:157" x14ac:dyDescent="0.3">
      <c r="A247" s="113">
        <f t="shared" si="310"/>
        <v>44228</v>
      </c>
      <c r="C247" s="47"/>
      <c r="E247" s="6"/>
      <c r="F247" s="6"/>
      <c r="G247" s="6"/>
      <c r="J247" s="34"/>
      <c r="O247" s="6"/>
      <c r="P247" s="6"/>
      <c r="Q247" s="6"/>
      <c r="S247" s="34"/>
      <c r="T247" s="34"/>
      <c r="U247" s="6"/>
      <c r="V247" s="6"/>
      <c r="W247" s="6"/>
      <c r="AE247" s="6"/>
      <c r="AF247" s="6"/>
      <c r="AG247" s="6"/>
      <c r="AI247" s="34"/>
      <c r="AJ247" s="34"/>
      <c r="AM247" s="6"/>
      <c r="AN247" s="6"/>
      <c r="AO247" s="6"/>
      <c r="AQ247" s="6"/>
      <c r="AR247" s="6"/>
      <c r="AS247" s="6"/>
      <c r="AT247" s="6"/>
      <c r="AU247" s="6"/>
      <c r="AV247" s="6"/>
      <c r="BK247" s="6"/>
      <c r="BM247" s="6"/>
      <c r="BN247" s="6"/>
      <c r="BO247" s="6"/>
      <c r="BR247" s="6"/>
      <c r="BS247" s="24">
        <f t="shared" si="306"/>
        <v>-2.5</v>
      </c>
      <c r="BT247" s="6"/>
      <c r="BU247" s="6"/>
      <c r="BV247" s="6"/>
      <c r="BW247" s="6"/>
      <c r="BX247" s="6"/>
      <c r="BY247" s="6"/>
      <c r="CB247" s="82"/>
      <c r="CC247" s="6"/>
      <c r="CG247" s="6"/>
      <c r="CH247" s="6"/>
      <c r="CI247" s="6"/>
      <c r="CJ247" s="6"/>
      <c r="CK247" s="6"/>
      <c r="CO247" s="34"/>
      <c r="CP247" s="34"/>
      <c r="CZ247" s="10"/>
      <c r="DA247" s="6"/>
      <c r="DB247" s="26"/>
      <c r="DJ247" s="6"/>
      <c r="DK247" s="26"/>
      <c r="DQ247" s="6"/>
      <c r="DR247" s="26"/>
      <c r="DS247" s="24"/>
      <c r="DT247" s="6"/>
      <c r="DU247" s="6"/>
      <c r="EJ247" s="112">
        <f t="shared" si="317"/>
        <v>0</v>
      </c>
      <c r="EK247" s="112">
        <f t="shared" si="307"/>
        <v>5.22</v>
      </c>
      <c r="EL247" s="112">
        <f t="shared" si="311"/>
        <v>18.2</v>
      </c>
      <c r="EM247" s="112">
        <f t="shared" si="312"/>
        <v>11.4</v>
      </c>
      <c r="EN247" s="174">
        <f>IF(Monomers_Data!K247=1,0.5*EM247+0.5*EL247,IF(Monomers_Data!K247=2,0.7*EM247+0.3*EL247,IF(Monomers_Data!K247=3,MAXA(MINA(EL247,EM247),EK247),IF(Monomers_Data!K247=4,0.7*EM247+0.3*EK247,IF(Monomers_Data!K247=5,0.5*EM247+0.5*EK247,"ERR")))))</f>
        <v>11.4</v>
      </c>
      <c r="EP247" s="175">
        <f t="shared" si="319"/>
        <v>11.4</v>
      </c>
      <c r="EQ247" s="112">
        <f>VLOOKUP(A247,'[2]Price Curves'!$C$8:$BH$367,'[2]Price Curves'!$BH$1)</f>
        <v>0</v>
      </c>
      <c r="ER247" s="112">
        <f>VLOOKUP(A247,'[2]Price Curves'!$C$8:$BH$367,'[2]Price Curves'!$BA$1)</f>
        <v>0</v>
      </c>
      <c r="ES247" s="161">
        <f t="shared" si="313"/>
        <v>-2.5</v>
      </c>
      <c r="ET247" s="112">
        <f t="shared" si="314"/>
        <v>1.8888370826010545</v>
      </c>
      <c r="EU247" s="192">
        <f t="shared" si="318"/>
        <v>-0.30558145869947273</v>
      </c>
      <c r="EV247" s="112">
        <f t="shared" si="308"/>
        <v>-3</v>
      </c>
      <c r="EW247" s="112">
        <f>IF(Monomers_Data!U247=1,0.5*EU247+0.5*ET247,IF(Monomers_Data!U247=2,0.7*EU247+0.3*ET247,IF(Monomers_Data!U247=3,MAXA(MINA(ET247,EU247),ES247),IF(Monomers_Data!U247=4,0.7*EU247+0.3*ES247,IF(Monomers_Data!U247=5,0.5*EU247+0.5*ES247,"ERR")))))</f>
        <v>0.35274410369068543</v>
      </c>
      <c r="EX247" s="24">
        <f t="shared" si="316"/>
        <v>0.35274410369068543</v>
      </c>
      <c r="EY247" s="211">
        <f>VLOOKUP(A247,'[2]Price Curves'!$C$8:$BH$367,'[2]Price Curves'!$BE$1)</f>
        <v>5.7520000000000007</v>
      </c>
      <c r="EZ247" s="112">
        <f t="shared" si="309"/>
        <v>88.55680000000001</v>
      </c>
      <c r="FA247">
        <f t="shared" si="315"/>
        <v>80.396000000000001</v>
      </c>
    </row>
    <row r="248" spans="1:157" x14ac:dyDescent="0.3">
      <c r="A248" s="113">
        <f t="shared" si="310"/>
        <v>44256</v>
      </c>
      <c r="C248" s="47"/>
      <c r="E248" s="6"/>
      <c r="F248" s="6"/>
      <c r="G248" s="6"/>
      <c r="J248" s="34"/>
      <c r="O248" s="6"/>
      <c r="P248" s="6"/>
      <c r="Q248" s="6"/>
      <c r="S248" s="34"/>
      <c r="T248" s="34"/>
      <c r="U248" s="6"/>
      <c r="V248" s="6"/>
      <c r="W248" s="6"/>
      <c r="AE248" s="6"/>
      <c r="AF248" s="6"/>
      <c r="AG248" s="6"/>
      <c r="AI248" s="34"/>
      <c r="AJ248" s="34"/>
      <c r="AM248" s="6"/>
      <c r="AN248" s="6"/>
      <c r="AO248" s="6"/>
      <c r="AQ248" s="6"/>
      <c r="AR248" s="6"/>
      <c r="AS248" s="6"/>
      <c r="AT248" s="6"/>
      <c r="AU248" s="6"/>
      <c r="AV248" s="6"/>
      <c r="BK248" s="6"/>
      <c r="BM248" s="6"/>
      <c r="BN248" s="6"/>
      <c r="BO248" s="6"/>
      <c r="BR248" s="6"/>
      <c r="BS248" s="24">
        <f t="shared" si="306"/>
        <v>-2.5</v>
      </c>
      <c r="BT248" s="6"/>
      <c r="BU248" s="6"/>
      <c r="BV248" s="6"/>
      <c r="BW248" s="6"/>
      <c r="BX248" s="6"/>
      <c r="BY248" s="6"/>
      <c r="CB248" s="82"/>
      <c r="CC248" s="6"/>
      <c r="CG248" s="6"/>
      <c r="CH248" s="6"/>
      <c r="CI248" s="6"/>
      <c r="CJ248" s="6"/>
      <c r="CK248" s="6"/>
      <c r="CO248" s="34"/>
      <c r="CP248" s="34"/>
      <c r="CZ248" s="10"/>
      <c r="DA248" s="6"/>
      <c r="DB248" s="26"/>
      <c r="DJ248" s="6"/>
      <c r="DK248" s="26"/>
      <c r="DQ248" s="6"/>
      <c r="DR248" s="26"/>
      <c r="DS248" s="24"/>
      <c r="DT248" s="6"/>
      <c r="DU248" s="6"/>
      <c r="EJ248" s="112">
        <f t="shared" si="317"/>
        <v>0</v>
      </c>
      <c r="EK248" s="112">
        <f t="shared" si="307"/>
        <v>5.22</v>
      </c>
      <c r="EL248" s="112">
        <f t="shared" si="311"/>
        <v>18.2</v>
      </c>
      <c r="EM248" s="112">
        <f t="shared" si="312"/>
        <v>11.4</v>
      </c>
      <c r="EN248" s="174">
        <f>IF(Monomers_Data!K248=1,0.5*EM248+0.5*EL248,IF(Monomers_Data!K248=2,0.7*EM248+0.3*EL248,IF(Monomers_Data!K248=3,MAXA(MINA(EL248,EM248),EK248),IF(Monomers_Data!K248=4,0.7*EM248+0.3*EK248,IF(Monomers_Data!K248=5,0.5*EM248+0.5*EK248,"ERR")))))</f>
        <v>11.4</v>
      </c>
      <c r="EP248" s="175">
        <f t="shared" si="319"/>
        <v>11.4</v>
      </c>
      <c r="EQ248" s="112">
        <f>VLOOKUP(A248,'[2]Price Curves'!$C$8:$BH$367,'[2]Price Curves'!$BH$1)</f>
        <v>0</v>
      </c>
      <c r="ER248" s="112">
        <f>VLOOKUP(A248,'[2]Price Curves'!$C$8:$BH$367,'[2]Price Curves'!$BA$1)</f>
        <v>0</v>
      </c>
      <c r="ES248" s="161">
        <f t="shared" si="313"/>
        <v>-2.5</v>
      </c>
      <c r="ET248" s="112">
        <f t="shared" si="314"/>
        <v>1.8888370826010545</v>
      </c>
      <c r="EU248" s="192">
        <f t="shared" si="318"/>
        <v>-0.30558145869947273</v>
      </c>
      <c r="EV248" s="112">
        <f t="shared" si="308"/>
        <v>-3</v>
      </c>
      <c r="EW248" s="112">
        <f>IF(Monomers_Data!U248=1,0.5*EU248+0.5*ET248,IF(Monomers_Data!U248=2,0.7*EU248+0.3*ET248,IF(Monomers_Data!U248=3,MAXA(MINA(ET248,EU248),ES248),IF(Monomers_Data!U248=4,0.7*EU248+0.3*ES248,IF(Monomers_Data!U248=5,0.5*EU248+0.5*ES248,"ERR")))))</f>
        <v>0.35274410369068543</v>
      </c>
      <c r="EX248" s="24">
        <f t="shared" si="316"/>
        <v>0.35274410369068543</v>
      </c>
      <c r="EY248" s="211">
        <f>VLOOKUP(A248,'[2]Price Curves'!$C$8:$BH$367,'[2]Price Curves'!$BE$1)</f>
        <v>5.6120000000000001</v>
      </c>
      <c r="EZ248" s="112">
        <f t="shared" si="309"/>
        <v>86.330799999999996</v>
      </c>
      <c r="FA248">
        <f t="shared" si="315"/>
        <v>78.926000000000002</v>
      </c>
    </row>
    <row r="249" spans="1:157" x14ac:dyDescent="0.3">
      <c r="A249" s="113">
        <f t="shared" si="310"/>
        <v>44287</v>
      </c>
      <c r="C249" s="47"/>
      <c r="E249" s="6"/>
      <c r="F249" s="6"/>
      <c r="G249" s="6"/>
      <c r="J249" s="34"/>
      <c r="O249" s="6"/>
      <c r="P249" s="6"/>
      <c r="Q249" s="6"/>
      <c r="S249" s="34"/>
      <c r="T249" s="34"/>
      <c r="U249" s="6"/>
      <c r="V249" s="6"/>
      <c r="W249" s="6"/>
      <c r="AE249" s="6"/>
      <c r="AF249" s="6"/>
      <c r="AG249" s="6"/>
      <c r="AI249" s="34"/>
      <c r="AJ249" s="34"/>
      <c r="AM249" s="6"/>
      <c r="AN249" s="6"/>
      <c r="AO249" s="6"/>
      <c r="AQ249" s="6"/>
      <c r="AR249" s="6"/>
      <c r="AS249" s="6"/>
      <c r="AT249" s="6"/>
      <c r="AU249" s="6"/>
      <c r="AV249" s="6"/>
      <c r="BK249" s="6"/>
      <c r="BM249" s="6"/>
      <c r="BN249" s="6"/>
      <c r="BO249" s="6"/>
      <c r="BR249" s="6"/>
      <c r="BS249" s="24">
        <f t="shared" si="306"/>
        <v>-2.5</v>
      </c>
      <c r="BT249" s="6"/>
      <c r="BU249" s="6"/>
      <c r="BV249" s="6"/>
      <c r="BW249" s="6"/>
      <c r="BX249" s="6"/>
      <c r="BY249" s="6"/>
      <c r="CB249" s="82"/>
      <c r="CC249" s="6"/>
      <c r="CG249" s="6"/>
      <c r="CH249" s="6"/>
      <c r="CI249" s="6"/>
      <c r="CJ249" s="6"/>
      <c r="CK249" s="6"/>
      <c r="CO249" s="34"/>
      <c r="CP249" s="34"/>
      <c r="CZ249" s="10"/>
      <c r="DA249" s="6"/>
      <c r="DB249" s="26"/>
      <c r="DJ249" s="6"/>
      <c r="DK249" s="26"/>
      <c r="DQ249" s="6"/>
      <c r="DR249" s="26"/>
      <c r="DS249" s="24"/>
      <c r="DT249" s="6"/>
      <c r="DU249" s="6"/>
      <c r="EJ249" s="112">
        <f t="shared" si="317"/>
        <v>0</v>
      </c>
      <c r="EK249" s="112">
        <f t="shared" si="307"/>
        <v>5.22</v>
      </c>
      <c r="EL249" s="112">
        <f t="shared" si="311"/>
        <v>18.2</v>
      </c>
      <c r="EM249" s="112">
        <f t="shared" si="312"/>
        <v>11.4</v>
      </c>
      <c r="EN249" s="174">
        <f>IF(Monomers_Data!K249=1,0.5*EM249+0.5*EL249,IF(Monomers_Data!K249=2,0.7*EM249+0.3*EL249,IF(Monomers_Data!K249=3,MAXA(MINA(EL249,EM249),EK249),IF(Monomers_Data!K249=4,0.7*EM249+0.3*EK249,IF(Monomers_Data!K249=5,0.5*EM249+0.5*EK249,"ERR")))))</f>
        <v>11.4</v>
      </c>
      <c r="EP249" s="175">
        <f t="shared" si="319"/>
        <v>11.4</v>
      </c>
      <c r="EQ249" s="112">
        <f>VLOOKUP(A249,'[2]Price Curves'!$C$8:$BH$367,'[2]Price Curves'!$BH$1)</f>
        <v>0</v>
      </c>
      <c r="ER249" s="112">
        <f>VLOOKUP(A249,'[2]Price Curves'!$C$8:$BH$367,'[2]Price Curves'!$BA$1)</f>
        <v>0</v>
      </c>
      <c r="ES249" s="161">
        <f t="shared" si="313"/>
        <v>-2.5</v>
      </c>
      <c r="ET249" s="112">
        <f t="shared" si="314"/>
        <v>1.8888370826010545</v>
      </c>
      <c r="EU249" s="192">
        <f t="shared" si="318"/>
        <v>-0.30558145869947273</v>
      </c>
      <c r="EV249" s="112">
        <f t="shared" si="308"/>
        <v>-3</v>
      </c>
      <c r="EW249" s="112">
        <f>IF(Monomers_Data!U249=1,0.5*EU249+0.5*ET249,IF(Monomers_Data!U249=2,0.7*EU249+0.3*ET249,IF(Monomers_Data!U249=3,MAXA(MINA(ET249,EU249),ES249),IF(Monomers_Data!U249=4,0.7*EU249+0.3*ES249,IF(Monomers_Data!U249=5,0.5*EU249+0.5*ES249,"ERR")))))</f>
        <v>0.35274410369068543</v>
      </c>
      <c r="EX249" s="24">
        <f t="shared" si="316"/>
        <v>0.35274410369068543</v>
      </c>
      <c r="EY249" s="211">
        <f>VLOOKUP(A249,'[2]Price Curves'!$C$8:$BH$367,'[2]Price Curves'!$BE$1)</f>
        <v>5.47</v>
      </c>
      <c r="EZ249" s="112">
        <f t="shared" si="309"/>
        <v>84.072999999999993</v>
      </c>
      <c r="FA249">
        <f t="shared" si="315"/>
        <v>77.434999999999988</v>
      </c>
    </row>
    <row r="250" spans="1:157" x14ac:dyDescent="0.3">
      <c r="A250" s="113">
        <f t="shared" si="310"/>
        <v>44317</v>
      </c>
      <c r="C250" s="47"/>
      <c r="E250" s="6"/>
      <c r="F250" s="6"/>
      <c r="G250" s="6"/>
      <c r="J250" s="34"/>
      <c r="O250" s="6"/>
      <c r="P250" s="6"/>
      <c r="Q250" s="6"/>
      <c r="S250" s="34"/>
      <c r="T250" s="34"/>
      <c r="U250" s="6"/>
      <c r="V250" s="6"/>
      <c r="W250" s="6"/>
      <c r="AE250" s="6"/>
      <c r="AF250" s="6"/>
      <c r="AG250" s="6"/>
      <c r="AI250" s="34"/>
      <c r="AJ250" s="34"/>
      <c r="AM250" s="6"/>
      <c r="AN250" s="6"/>
      <c r="AO250" s="6"/>
      <c r="AQ250" s="6"/>
      <c r="AR250" s="6"/>
      <c r="AS250" s="6"/>
      <c r="AT250" s="6"/>
      <c r="AU250" s="6"/>
      <c r="AV250" s="6"/>
      <c r="BK250" s="6"/>
      <c r="BM250" s="6"/>
      <c r="BN250" s="6"/>
      <c r="BO250" s="6"/>
      <c r="BR250" s="6"/>
      <c r="BS250" s="24">
        <f t="shared" si="306"/>
        <v>-2.5</v>
      </c>
      <c r="BT250" s="6"/>
      <c r="BU250" s="6"/>
      <c r="BV250" s="6"/>
      <c r="BW250" s="6"/>
      <c r="BX250" s="6"/>
      <c r="BY250" s="6"/>
      <c r="CB250" s="82"/>
      <c r="CC250" s="6"/>
      <c r="CG250" s="6"/>
      <c r="CH250" s="6"/>
      <c r="CI250" s="6"/>
      <c r="CJ250" s="6"/>
      <c r="CK250" s="6"/>
      <c r="CO250" s="34"/>
      <c r="CP250" s="34"/>
      <c r="CZ250" s="10"/>
      <c r="DA250" s="6"/>
      <c r="DB250" s="26"/>
      <c r="DJ250" s="6"/>
      <c r="DK250" s="26"/>
      <c r="DQ250" s="6"/>
      <c r="DR250" s="26"/>
      <c r="DS250" s="24"/>
      <c r="DT250" s="6"/>
      <c r="DU250" s="6"/>
      <c r="EJ250" s="112">
        <f t="shared" si="317"/>
        <v>0</v>
      </c>
      <c r="EK250" s="112">
        <f t="shared" si="307"/>
        <v>5.22</v>
      </c>
      <c r="EL250" s="112">
        <f t="shared" si="311"/>
        <v>18.2</v>
      </c>
      <c r="EM250" s="112">
        <f t="shared" si="312"/>
        <v>11.4</v>
      </c>
      <c r="EN250" s="174">
        <f>IF(Monomers_Data!K250=1,0.5*EM250+0.5*EL250,IF(Monomers_Data!K250=2,0.7*EM250+0.3*EL250,IF(Monomers_Data!K250=3,MAXA(MINA(EL250,EM250),EK250),IF(Monomers_Data!K250=4,0.7*EM250+0.3*EK250,IF(Monomers_Data!K250=5,0.5*EM250+0.5*EK250,"ERR")))))</f>
        <v>11.4</v>
      </c>
      <c r="EP250" s="175">
        <f t="shared" si="319"/>
        <v>11.4</v>
      </c>
      <c r="EQ250" s="112">
        <f>VLOOKUP(A250,'[2]Price Curves'!$C$8:$BH$367,'[2]Price Curves'!$BH$1)</f>
        <v>0</v>
      </c>
      <c r="ER250" s="112">
        <f>VLOOKUP(A250,'[2]Price Curves'!$C$8:$BH$367,'[2]Price Curves'!$BA$1)</f>
        <v>0</v>
      </c>
      <c r="ES250" s="161">
        <f t="shared" si="313"/>
        <v>-2.5</v>
      </c>
      <c r="ET250" s="112">
        <f t="shared" si="314"/>
        <v>1.8888370826010545</v>
      </c>
      <c r="EU250" s="192">
        <f t="shared" si="318"/>
        <v>-0.30558145869947273</v>
      </c>
      <c r="EV250" s="112">
        <f t="shared" si="308"/>
        <v>-3</v>
      </c>
      <c r="EW250" s="112">
        <f>IF(Monomers_Data!U250=1,0.5*EU250+0.5*ET250,IF(Monomers_Data!U250=2,0.7*EU250+0.3*ET250,IF(Monomers_Data!U250=3,MAXA(MINA(ET250,EU250),ES250),IF(Monomers_Data!U250=4,0.7*EU250+0.3*ES250,IF(Monomers_Data!U250=5,0.5*EU250+0.5*ES250,"ERR")))))</f>
        <v>0.35274410369068543</v>
      </c>
      <c r="EX250" s="24">
        <f t="shared" si="316"/>
        <v>0.35274410369068543</v>
      </c>
      <c r="EY250" s="211">
        <f>VLOOKUP(A250,'[2]Price Curves'!$C$8:$BH$367,'[2]Price Curves'!$BE$1)</f>
        <v>5.5040000000000004</v>
      </c>
      <c r="EZ250" s="112">
        <f t="shared" si="309"/>
        <v>84.613600000000005</v>
      </c>
      <c r="FA250">
        <f t="shared" si="315"/>
        <v>77.792000000000002</v>
      </c>
    </row>
    <row r="251" spans="1:157" x14ac:dyDescent="0.3">
      <c r="A251" s="113">
        <f t="shared" si="310"/>
        <v>44348</v>
      </c>
      <c r="C251" s="47"/>
      <c r="E251" s="6"/>
      <c r="F251" s="6"/>
      <c r="G251" s="6"/>
      <c r="J251" s="34"/>
      <c r="O251" s="6"/>
      <c r="P251" s="6"/>
      <c r="Q251" s="6"/>
      <c r="S251" s="34"/>
      <c r="T251" s="34"/>
      <c r="U251" s="6"/>
      <c r="V251" s="6"/>
      <c r="W251" s="6"/>
      <c r="AE251" s="6"/>
      <c r="AF251" s="6"/>
      <c r="AG251" s="6"/>
      <c r="AI251" s="34"/>
      <c r="AJ251" s="34"/>
      <c r="AM251" s="6"/>
      <c r="AN251" s="6"/>
      <c r="AO251" s="6"/>
      <c r="AQ251" s="6"/>
      <c r="AR251" s="6"/>
      <c r="AS251" s="6"/>
      <c r="AT251" s="6"/>
      <c r="AU251" s="6"/>
      <c r="AV251" s="6"/>
      <c r="BK251" s="6"/>
      <c r="BM251" s="6"/>
      <c r="BN251" s="6"/>
      <c r="BO251" s="6"/>
      <c r="BR251" s="6"/>
      <c r="BS251" s="24">
        <f t="shared" si="306"/>
        <v>-2.5</v>
      </c>
      <c r="BT251" s="6"/>
      <c r="BU251" s="6"/>
      <c r="BV251" s="6"/>
      <c r="BW251" s="6"/>
      <c r="BX251" s="6"/>
      <c r="BY251" s="6"/>
      <c r="CB251" s="82"/>
      <c r="CC251" s="6"/>
      <c r="CG251" s="6"/>
      <c r="CH251" s="6"/>
      <c r="CI251" s="6"/>
      <c r="CJ251" s="6"/>
      <c r="CK251" s="6"/>
      <c r="CO251" s="34"/>
      <c r="CP251" s="34"/>
      <c r="CZ251" s="10"/>
      <c r="DA251" s="6"/>
      <c r="DB251" s="26"/>
      <c r="DJ251" s="6"/>
      <c r="DK251" s="26"/>
      <c r="DQ251" s="6"/>
      <c r="DR251" s="26"/>
      <c r="DS251" s="24"/>
      <c r="DT251" s="6"/>
      <c r="DU251" s="6"/>
      <c r="EJ251" s="112">
        <f t="shared" si="317"/>
        <v>0</v>
      </c>
      <c r="EK251" s="112">
        <f t="shared" si="307"/>
        <v>5.22</v>
      </c>
      <c r="EL251" s="112">
        <f t="shared" si="311"/>
        <v>18.2</v>
      </c>
      <c r="EM251" s="112">
        <f t="shared" si="312"/>
        <v>11.4</v>
      </c>
      <c r="EN251" s="174">
        <f>IF(Monomers_Data!K251=1,0.5*EM251+0.5*EL251,IF(Monomers_Data!K251=2,0.7*EM251+0.3*EL251,IF(Monomers_Data!K251=3,MAXA(MINA(EL251,EM251),EK251),IF(Monomers_Data!K251=4,0.7*EM251+0.3*EK251,IF(Monomers_Data!K251=5,0.5*EM251+0.5*EK251,"ERR")))))</f>
        <v>11.4</v>
      </c>
      <c r="EP251" s="175">
        <f t="shared" si="319"/>
        <v>11.4</v>
      </c>
      <c r="EQ251" s="112">
        <f>VLOOKUP(A251,'[2]Price Curves'!$C$8:$BH$367,'[2]Price Curves'!$BH$1)</f>
        <v>0</v>
      </c>
      <c r="ER251" s="112">
        <f>VLOOKUP(A251,'[2]Price Curves'!$C$8:$BH$367,'[2]Price Curves'!$BA$1)</f>
        <v>0</v>
      </c>
      <c r="ES251" s="161">
        <f t="shared" si="313"/>
        <v>-2.5</v>
      </c>
      <c r="ET251" s="112">
        <f t="shared" si="314"/>
        <v>1.8888370826010545</v>
      </c>
      <c r="EU251" s="192">
        <f t="shared" si="318"/>
        <v>-0.30558145869947273</v>
      </c>
      <c r="EV251" s="112">
        <f t="shared" si="308"/>
        <v>-3</v>
      </c>
      <c r="EW251" s="112">
        <f>IF(Monomers_Data!U251=1,0.5*EU251+0.5*ET251,IF(Monomers_Data!U251=2,0.7*EU251+0.3*ET251,IF(Monomers_Data!U251=3,MAXA(MINA(ET251,EU251),ES251),IF(Monomers_Data!U251=4,0.7*EU251+0.3*ES251,IF(Monomers_Data!U251=5,0.5*EU251+0.5*ES251,"ERR")))))</f>
        <v>0.35274410369068543</v>
      </c>
      <c r="EX251" s="24">
        <f t="shared" si="316"/>
        <v>0.35274410369068543</v>
      </c>
      <c r="EY251" s="211">
        <f>VLOOKUP(A251,'[2]Price Curves'!$C$8:$BH$367,'[2]Price Curves'!$BE$1)</f>
        <v>5.5369999999999999</v>
      </c>
      <c r="EZ251" s="112">
        <f t="shared" si="309"/>
        <v>85.138300000000001</v>
      </c>
      <c r="FA251">
        <f t="shared" si="315"/>
        <v>78.138499999999993</v>
      </c>
    </row>
    <row r="252" spans="1:157" x14ac:dyDescent="0.3">
      <c r="A252" s="113">
        <f t="shared" si="310"/>
        <v>44378</v>
      </c>
      <c r="C252" s="47"/>
      <c r="E252" s="6"/>
      <c r="F252" s="6"/>
      <c r="G252" s="6"/>
      <c r="J252" s="34"/>
      <c r="O252" s="6"/>
      <c r="P252" s="6"/>
      <c r="Q252" s="6"/>
      <c r="S252" s="34"/>
      <c r="T252" s="34"/>
      <c r="U252" s="6"/>
      <c r="V252" s="6"/>
      <c r="W252" s="6"/>
      <c r="AE252" s="6"/>
      <c r="AF252" s="6"/>
      <c r="AG252" s="6"/>
      <c r="AI252" s="34"/>
      <c r="AJ252" s="34"/>
      <c r="AM252" s="6"/>
      <c r="AN252" s="6"/>
      <c r="AO252" s="6"/>
      <c r="AQ252" s="6"/>
      <c r="AR252" s="6"/>
      <c r="AS252" s="6"/>
      <c r="AT252" s="6"/>
      <c r="AU252" s="6"/>
      <c r="AV252" s="6"/>
      <c r="BK252" s="6"/>
      <c r="BM252" s="6"/>
      <c r="BN252" s="6"/>
      <c r="BO252" s="6"/>
      <c r="BR252" s="6"/>
      <c r="BS252" s="24">
        <f t="shared" si="306"/>
        <v>-2.5</v>
      </c>
      <c r="BT252" s="6"/>
      <c r="BU252" s="6"/>
      <c r="BV252" s="6"/>
      <c r="BW252" s="6"/>
      <c r="BX252" s="6"/>
      <c r="BY252" s="6"/>
      <c r="CB252" s="82"/>
      <c r="CC252" s="6"/>
      <c r="CG252" s="6"/>
      <c r="CH252" s="6"/>
      <c r="CI252" s="6"/>
      <c r="CJ252" s="6"/>
      <c r="CK252" s="6"/>
      <c r="CO252" s="34"/>
      <c r="CP252" s="34"/>
      <c r="CZ252" s="10"/>
      <c r="DA252" s="6"/>
      <c r="DB252" s="26"/>
      <c r="DJ252" s="6"/>
      <c r="DK252" s="26"/>
      <c r="DQ252" s="6"/>
      <c r="DR252" s="26"/>
      <c r="DS252" s="24"/>
      <c r="DT252" s="6"/>
      <c r="DU252" s="6"/>
      <c r="EJ252" s="112">
        <f t="shared" si="317"/>
        <v>0</v>
      </c>
      <c r="EK252" s="112">
        <f t="shared" si="307"/>
        <v>5.22</v>
      </c>
      <c r="EL252" s="112">
        <f t="shared" si="311"/>
        <v>18.2</v>
      </c>
      <c r="EM252" s="112">
        <f t="shared" si="312"/>
        <v>11.4</v>
      </c>
      <c r="EN252" s="174">
        <f>IF(Monomers_Data!K252=1,0.5*EM252+0.5*EL252,IF(Monomers_Data!K252=2,0.7*EM252+0.3*EL252,IF(Monomers_Data!K252=3,MAXA(MINA(EL252,EM252),EK252),IF(Monomers_Data!K252=4,0.7*EM252+0.3*EK252,IF(Monomers_Data!K252=5,0.5*EM252+0.5*EK252,"ERR")))))</f>
        <v>11.4</v>
      </c>
      <c r="EP252" s="175">
        <f t="shared" si="319"/>
        <v>11.4</v>
      </c>
      <c r="EQ252" s="112">
        <f>VLOOKUP(A252,'[2]Price Curves'!$C$8:$BH$367,'[2]Price Curves'!$BH$1)</f>
        <v>0</v>
      </c>
      <c r="ER252" s="112">
        <f>VLOOKUP(A252,'[2]Price Curves'!$C$8:$BH$367,'[2]Price Curves'!$BA$1)</f>
        <v>0</v>
      </c>
      <c r="ES252" s="161">
        <f t="shared" si="313"/>
        <v>-2.5</v>
      </c>
      <c r="ET252" s="112">
        <f t="shared" si="314"/>
        <v>1.8888370826010545</v>
      </c>
      <c r="EU252" s="192">
        <f t="shared" si="318"/>
        <v>-0.30558145869947273</v>
      </c>
      <c r="EV252" s="112">
        <f t="shared" si="308"/>
        <v>-3</v>
      </c>
      <c r="EW252" s="112">
        <f>IF(Monomers_Data!U252=1,0.5*EU252+0.5*ET252,IF(Monomers_Data!U252=2,0.7*EU252+0.3*ET252,IF(Monomers_Data!U252=3,MAXA(MINA(ET252,EU252),ES252),IF(Monomers_Data!U252=4,0.7*EU252+0.3*ES252,IF(Monomers_Data!U252=5,0.5*EU252+0.5*ES252,"ERR")))))</f>
        <v>0.35274410369068543</v>
      </c>
      <c r="EX252" s="24">
        <f t="shared" si="316"/>
        <v>0.35274410369068543</v>
      </c>
      <c r="EY252" s="211">
        <f>VLOOKUP(A252,'[2]Price Curves'!$C$8:$BH$367,'[2]Price Curves'!$BE$1)</f>
        <v>5.5819999999999999</v>
      </c>
      <c r="EZ252" s="112">
        <f t="shared" si="309"/>
        <v>85.853799999999993</v>
      </c>
      <c r="FA252">
        <f t="shared" si="315"/>
        <v>78.61099999999999</v>
      </c>
    </row>
    <row r="253" spans="1:157" x14ac:dyDescent="0.3">
      <c r="A253" s="113">
        <f t="shared" si="310"/>
        <v>44409</v>
      </c>
      <c r="C253" s="47"/>
      <c r="E253" s="6"/>
      <c r="F253" s="6"/>
      <c r="G253" s="6"/>
      <c r="J253" s="34"/>
      <c r="O253" s="6"/>
      <c r="P253" s="6"/>
      <c r="Q253" s="6"/>
      <c r="S253" s="34"/>
      <c r="T253" s="34"/>
      <c r="U253" s="6"/>
      <c r="V253" s="6"/>
      <c r="W253" s="6"/>
      <c r="AE253" s="6"/>
      <c r="AF253" s="6"/>
      <c r="AG253" s="6"/>
      <c r="AI253" s="34"/>
      <c r="AJ253" s="34"/>
      <c r="AM253" s="6"/>
      <c r="AN253" s="6"/>
      <c r="AO253" s="6"/>
      <c r="AQ253" s="6"/>
      <c r="AR253" s="6"/>
      <c r="AS253" s="6"/>
      <c r="AT253" s="6"/>
      <c r="AU253" s="6"/>
      <c r="AV253" s="6"/>
      <c r="BK253" s="6"/>
      <c r="BM253" s="6"/>
      <c r="BN253" s="6"/>
      <c r="BO253" s="6"/>
      <c r="BR253" s="6"/>
      <c r="BS253" s="24">
        <f t="shared" si="306"/>
        <v>-2.5</v>
      </c>
      <c r="BT253" s="6"/>
      <c r="BU253" s="6"/>
      <c r="BV253" s="6"/>
      <c r="BW253" s="6"/>
      <c r="BX253" s="6"/>
      <c r="BY253" s="6"/>
      <c r="CB253" s="82"/>
      <c r="CC253" s="6"/>
      <c r="CG253" s="6"/>
      <c r="CH253" s="6"/>
      <c r="CI253" s="6"/>
      <c r="CJ253" s="6"/>
      <c r="CK253" s="6"/>
      <c r="CO253" s="34"/>
      <c r="CP253" s="34"/>
      <c r="CZ253" s="10"/>
      <c r="DA253" s="6"/>
      <c r="DB253" s="26"/>
      <c r="DJ253" s="6"/>
      <c r="DK253" s="26"/>
      <c r="DQ253" s="6"/>
      <c r="DR253" s="26"/>
      <c r="DS253" s="24"/>
      <c r="DT253" s="6"/>
      <c r="DU253" s="6"/>
      <c r="EJ253" s="112">
        <f t="shared" si="317"/>
        <v>0</v>
      </c>
      <c r="EK253" s="112">
        <f t="shared" si="307"/>
        <v>5.22</v>
      </c>
      <c r="EL253" s="112">
        <f t="shared" si="311"/>
        <v>18.2</v>
      </c>
      <c r="EM253" s="112">
        <f t="shared" si="312"/>
        <v>11.4</v>
      </c>
      <c r="EN253" s="174">
        <f>IF(Monomers_Data!K253=1,0.5*EM253+0.5*EL253,IF(Monomers_Data!K253=2,0.7*EM253+0.3*EL253,IF(Monomers_Data!K253=3,MAXA(MINA(EL253,EM253),EK253),IF(Monomers_Data!K253=4,0.7*EM253+0.3*EK253,IF(Monomers_Data!K253=5,0.5*EM253+0.5*EK253,"ERR")))))</f>
        <v>11.4</v>
      </c>
      <c r="EP253" s="175">
        <f t="shared" si="319"/>
        <v>11.4</v>
      </c>
      <c r="EQ253" s="112">
        <f>VLOOKUP(A253,'[2]Price Curves'!$C$8:$BH$367,'[2]Price Curves'!$BH$1)</f>
        <v>0</v>
      </c>
      <c r="ER253" s="112">
        <f>VLOOKUP(A253,'[2]Price Curves'!$C$8:$BH$367,'[2]Price Curves'!$BA$1)</f>
        <v>0</v>
      </c>
      <c r="ES253" s="161">
        <f t="shared" si="313"/>
        <v>-2.5</v>
      </c>
      <c r="ET253" s="112">
        <f t="shared" si="314"/>
        <v>1.8888370826010545</v>
      </c>
      <c r="EU253" s="192">
        <f t="shared" si="318"/>
        <v>-0.30558145869947273</v>
      </c>
      <c r="EV253" s="112">
        <f t="shared" si="308"/>
        <v>-3</v>
      </c>
      <c r="EW253" s="112">
        <f>IF(Monomers_Data!U253=1,0.5*EU253+0.5*ET253,IF(Monomers_Data!U253=2,0.7*EU253+0.3*ET253,IF(Monomers_Data!U253=3,MAXA(MINA(ET253,EU253),ES253),IF(Monomers_Data!U253=4,0.7*EU253+0.3*ES253,IF(Monomers_Data!U253=5,0.5*EU253+0.5*ES253,"ERR")))))</f>
        <v>0.35274410369068543</v>
      </c>
      <c r="EX253" s="24">
        <f t="shared" si="316"/>
        <v>0.35274410369068543</v>
      </c>
      <c r="EY253" s="211">
        <f>VLOOKUP(A253,'[2]Price Curves'!$C$8:$BH$367,'[2]Price Curves'!$BE$1)</f>
        <v>5.617</v>
      </c>
      <c r="EZ253" s="112">
        <f t="shared" si="309"/>
        <v>86.410299999999992</v>
      </c>
      <c r="FA253">
        <f t="shared" si="315"/>
        <v>78.978499999999997</v>
      </c>
    </row>
    <row r="254" spans="1:157" x14ac:dyDescent="0.3">
      <c r="A254" s="113">
        <f t="shared" si="310"/>
        <v>44440</v>
      </c>
      <c r="C254" s="47"/>
      <c r="E254" s="6"/>
      <c r="F254" s="6"/>
      <c r="G254" s="6"/>
      <c r="J254" s="34"/>
      <c r="O254" s="6"/>
      <c r="P254" s="6"/>
      <c r="Q254" s="6"/>
      <c r="S254" s="34"/>
      <c r="T254" s="34"/>
      <c r="U254" s="6"/>
      <c r="V254" s="6"/>
      <c r="W254" s="6"/>
      <c r="AE254" s="6"/>
      <c r="AF254" s="6"/>
      <c r="AG254" s="6"/>
      <c r="AI254" s="34"/>
      <c r="AJ254" s="34"/>
      <c r="AM254" s="6"/>
      <c r="AN254" s="6"/>
      <c r="AO254" s="6"/>
      <c r="AQ254" s="6"/>
      <c r="AR254" s="6"/>
      <c r="AS254" s="6"/>
      <c r="AT254" s="6"/>
      <c r="AU254" s="6"/>
      <c r="AV254" s="6"/>
      <c r="BK254" s="6"/>
      <c r="BM254" s="6"/>
      <c r="BN254" s="6"/>
      <c r="BO254" s="6"/>
      <c r="BR254" s="6"/>
      <c r="BS254" s="24">
        <f t="shared" si="306"/>
        <v>-2.5</v>
      </c>
      <c r="BT254" s="6"/>
      <c r="BU254" s="6"/>
      <c r="BV254" s="6"/>
      <c r="BW254" s="6"/>
      <c r="BX254" s="6"/>
      <c r="BY254" s="6"/>
      <c r="CB254" s="82"/>
      <c r="CC254" s="6"/>
      <c r="CG254" s="6"/>
      <c r="CH254" s="6"/>
      <c r="CI254" s="6"/>
      <c r="CJ254" s="6"/>
      <c r="CK254" s="6"/>
      <c r="CO254" s="34"/>
      <c r="CP254" s="34"/>
      <c r="CZ254" s="10"/>
      <c r="DA254" s="6"/>
      <c r="DB254" s="26"/>
      <c r="DJ254" s="6"/>
      <c r="DK254" s="26"/>
      <c r="DQ254" s="6"/>
      <c r="DR254" s="26"/>
      <c r="DS254" s="24"/>
      <c r="DT254" s="6"/>
      <c r="DU254" s="6"/>
      <c r="EJ254" s="112">
        <f t="shared" si="317"/>
        <v>0</v>
      </c>
      <c r="EK254" s="112">
        <f t="shared" si="307"/>
        <v>5.22</v>
      </c>
      <c r="EL254" s="112">
        <f t="shared" si="311"/>
        <v>18.2</v>
      </c>
      <c r="EM254" s="112">
        <f t="shared" si="312"/>
        <v>11.4</v>
      </c>
      <c r="EN254" s="174">
        <f>IF(Monomers_Data!K254=1,0.5*EM254+0.5*EL254,IF(Monomers_Data!K254=2,0.7*EM254+0.3*EL254,IF(Monomers_Data!K254=3,MAXA(MINA(EL254,EM254),EK254),IF(Monomers_Data!K254=4,0.7*EM254+0.3*EK254,IF(Monomers_Data!K254=5,0.5*EM254+0.5*EK254,"ERR")))))</f>
        <v>11.4</v>
      </c>
      <c r="EP254" s="175">
        <f t="shared" si="319"/>
        <v>11.4</v>
      </c>
      <c r="EQ254" s="112">
        <f>VLOOKUP(A254,'[2]Price Curves'!$C$8:$BH$367,'[2]Price Curves'!$BH$1)</f>
        <v>0</v>
      </c>
      <c r="ER254" s="112">
        <f>VLOOKUP(A254,'[2]Price Curves'!$C$8:$BH$367,'[2]Price Curves'!$BA$1)</f>
        <v>0</v>
      </c>
      <c r="ES254" s="161">
        <f t="shared" si="313"/>
        <v>-2.5</v>
      </c>
      <c r="ET254" s="112">
        <f t="shared" si="314"/>
        <v>1.8888370826010545</v>
      </c>
      <c r="EU254" s="192">
        <f t="shared" si="318"/>
        <v>-0.30558145869947273</v>
      </c>
      <c r="EV254" s="112">
        <f t="shared" si="308"/>
        <v>-3</v>
      </c>
      <c r="EW254" s="112">
        <f>IF(Monomers_Data!U254=1,0.5*EU254+0.5*ET254,IF(Monomers_Data!U254=2,0.7*EU254+0.3*ET254,IF(Monomers_Data!U254=3,MAXA(MINA(ET254,EU254),ES254),IF(Monomers_Data!U254=4,0.7*EU254+0.3*ES254,IF(Monomers_Data!U254=5,0.5*EU254+0.5*ES254,"ERR")))))</f>
        <v>0.35274410369068543</v>
      </c>
      <c r="EX254" s="24">
        <f t="shared" si="316"/>
        <v>0.35274410369068543</v>
      </c>
      <c r="EY254" s="211">
        <f>VLOOKUP(A254,'[2]Price Curves'!$C$8:$BH$367,'[2]Price Curves'!$BE$1)</f>
        <v>5.6219999999999999</v>
      </c>
      <c r="EZ254" s="112">
        <f t="shared" si="309"/>
        <v>86.489799999999988</v>
      </c>
      <c r="FA254">
        <f t="shared" si="315"/>
        <v>79.031000000000006</v>
      </c>
    </row>
    <row r="255" spans="1:157" x14ac:dyDescent="0.3">
      <c r="A255" s="113">
        <f t="shared" si="310"/>
        <v>44470</v>
      </c>
      <c r="C255" s="47"/>
      <c r="E255" s="6"/>
      <c r="F255" s="6"/>
      <c r="G255" s="6"/>
      <c r="J255" s="34"/>
      <c r="O255" s="6"/>
      <c r="P255" s="6"/>
      <c r="Q255" s="6"/>
      <c r="S255" s="34"/>
      <c r="T255" s="34"/>
      <c r="U255" s="6"/>
      <c r="V255" s="6"/>
      <c r="W255" s="6"/>
      <c r="AE255" s="6"/>
      <c r="AF255" s="6"/>
      <c r="AG255" s="6"/>
      <c r="AI255" s="34"/>
      <c r="AJ255" s="34"/>
      <c r="AM255" s="6"/>
      <c r="AN255" s="6"/>
      <c r="AO255" s="6"/>
      <c r="AQ255" s="6"/>
      <c r="AR255" s="6"/>
      <c r="AS255" s="6"/>
      <c r="AT255" s="6"/>
      <c r="AU255" s="6"/>
      <c r="AV255" s="6"/>
      <c r="BK255" s="6"/>
      <c r="BM255" s="6"/>
      <c r="BN255" s="6"/>
      <c r="BO255" s="6"/>
      <c r="BR255" s="6"/>
      <c r="BS255" s="24">
        <f t="shared" si="306"/>
        <v>-2.5</v>
      </c>
      <c r="BT255" s="6"/>
      <c r="BU255" s="6"/>
      <c r="BV255" s="6"/>
      <c r="BW255" s="6"/>
      <c r="BX255" s="6"/>
      <c r="BY255" s="6"/>
      <c r="CB255" s="82"/>
      <c r="CC255" s="6"/>
      <c r="CG255" s="6"/>
      <c r="CH255" s="6"/>
      <c r="CI255" s="6"/>
      <c r="CJ255" s="6"/>
      <c r="CK255" s="6"/>
      <c r="CO255" s="34"/>
      <c r="CP255" s="34"/>
      <c r="CZ255" s="10"/>
      <c r="DA255" s="6"/>
      <c r="DB255" s="26"/>
      <c r="DJ255" s="6"/>
      <c r="DK255" s="26"/>
      <c r="DQ255" s="6"/>
      <c r="DR255" s="26"/>
      <c r="DS255" s="24"/>
      <c r="DT255" s="6"/>
      <c r="DU255" s="6"/>
      <c r="EJ255" s="112">
        <f t="shared" si="317"/>
        <v>0</v>
      </c>
      <c r="EK255" s="112">
        <f t="shared" si="307"/>
        <v>5.22</v>
      </c>
      <c r="EL255" s="112">
        <f t="shared" si="311"/>
        <v>18.2</v>
      </c>
      <c r="EM255" s="112">
        <f t="shared" si="312"/>
        <v>11.4</v>
      </c>
      <c r="EN255" s="174">
        <f>IF(Monomers_Data!K255=1,0.5*EM255+0.5*EL255,IF(Monomers_Data!K255=2,0.7*EM255+0.3*EL255,IF(Monomers_Data!K255=3,MAXA(MINA(EL255,EM255),EK255),IF(Monomers_Data!K255=4,0.7*EM255+0.3*EK255,IF(Monomers_Data!K255=5,0.5*EM255+0.5*EK255,"ERR")))))</f>
        <v>11.4</v>
      </c>
      <c r="EP255" s="175">
        <f t="shared" si="319"/>
        <v>11.4</v>
      </c>
      <c r="EQ255" s="112">
        <f>VLOOKUP(A255,'[2]Price Curves'!$C$8:$BH$367,'[2]Price Curves'!$BH$1)</f>
        <v>0</v>
      </c>
      <c r="ER255" s="112">
        <f>VLOOKUP(A255,'[2]Price Curves'!$C$8:$BH$367,'[2]Price Curves'!$BA$1)</f>
        <v>0</v>
      </c>
      <c r="ES255" s="161">
        <f t="shared" si="313"/>
        <v>-2.5</v>
      </c>
      <c r="ET255" s="112">
        <f t="shared" si="314"/>
        <v>1.8888370826010545</v>
      </c>
      <c r="EU255" s="192">
        <f t="shared" si="318"/>
        <v>-0.30558145869947273</v>
      </c>
      <c r="EV255" s="112">
        <f t="shared" si="308"/>
        <v>-3</v>
      </c>
      <c r="EW255" s="112">
        <f>IF(Monomers_Data!U255=1,0.5*EU255+0.5*ET255,IF(Monomers_Data!U255=2,0.7*EU255+0.3*ET255,IF(Monomers_Data!U255=3,MAXA(MINA(ET255,EU255),ES255),IF(Monomers_Data!U255=4,0.7*EU255+0.3*ES255,IF(Monomers_Data!U255=5,0.5*EU255+0.5*ES255,"ERR")))))</f>
        <v>0.35274410369068543</v>
      </c>
      <c r="EX255" s="24">
        <f t="shared" si="316"/>
        <v>0.35274410369068543</v>
      </c>
      <c r="EY255" s="211">
        <f>VLOOKUP(A255,'[2]Price Curves'!$C$8:$BH$367,'[2]Price Curves'!$BE$1)</f>
        <v>5.6470000000000002</v>
      </c>
      <c r="EZ255" s="112">
        <f t="shared" si="309"/>
        <v>86.887299999999996</v>
      </c>
      <c r="FA255">
        <f t="shared" si="315"/>
        <v>79.293499999999995</v>
      </c>
    </row>
    <row r="256" spans="1:157" x14ac:dyDescent="0.3">
      <c r="A256" s="113">
        <f t="shared" si="310"/>
        <v>44501</v>
      </c>
      <c r="C256" s="47"/>
      <c r="E256" s="6"/>
      <c r="F256" s="6"/>
      <c r="G256" s="6"/>
      <c r="J256" s="34"/>
      <c r="O256" s="6"/>
      <c r="P256" s="6"/>
      <c r="Q256" s="6"/>
      <c r="S256" s="34"/>
      <c r="T256" s="34"/>
      <c r="U256" s="6"/>
      <c r="V256" s="6"/>
      <c r="W256" s="6"/>
      <c r="AE256" s="6"/>
      <c r="AF256" s="6"/>
      <c r="AG256" s="6"/>
      <c r="AI256" s="34"/>
      <c r="AJ256" s="34"/>
      <c r="AM256" s="6"/>
      <c r="AN256" s="6"/>
      <c r="AO256" s="6"/>
      <c r="AQ256" s="6"/>
      <c r="AR256" s="6"/>
      <c r="AS256" s="6"/>
      <c r="AT256" s="6"/>
      <c r="AU256" s="6"/>
      <c r="AV256" s="6"/>
      <c r="BK256" s="6"/>
      <c r="BM256" s="6"/>
      <c r="BN256" s="6"/>
      <c r="BO256" s="6"/>
      <c r="BR256" s="6"/>
      <c r="BS256" s="24">
        <f t="shared" si="306"/>
        <v>-2.5</v>
      </c>
      <c r="BT256" s="6"/>
      <c r="BU256" s="6"/>
      <c r="BV256" s="6"/>
      <c r="BW256" s="6"/>
      <c r="BX256" s="6"/>
      <c r="BY256" s="6"/>
      <c r="CB256" s="82"/>
      <c r="CC256" s="6"/>
      <c r="CG256" s="6"/>
      <c r="CH256" s="6"/>
      <c r="CI256" s="6"/>
      <c r="CJ256" s="6"/>
      <c r="CK256" s="6"/>
      <c r="CO256" s="34"/>
      <c r="CP256" s="34"/>
      <c r="CZ256" s="10"/>
      <c r="DA256" s="6"/>
      <c r="DB256" s="26"/>
      <c r="DJ256" s="6"/>
      <c r="DK256" s="26"/>
      <c r="DQ256" s="6"/>
      <c r="DR256" s="26"/>
      <c r="DS256" s="24"/>
      <c r="DT256" s="6"/>
      <c r="DU256" s="6"/>
      <c r="EJ256" s="112">
        <f t="shared" si="317"/>
        <v>0</v>
      </c>
      <c r="EK256" s="112">
        <f t="shared" si="307"/>
        <v>5.22</v>
      </c>
      <c r="EL256" s="112">
        <f t="shared" si="311"/>
        <v>18.2</v>
      </c>
      <c r="EM256" s="112">
        <f t="shared" si="312"/>
        <v>11.4</v>
      </c>
      <c r="EN256" s="174">
        <f>IF(Monomers_Data!K256=1,0.5*EM256+0.5*EL256,IF(Monomers_Data!K256=2,0.7*EM256+0.3*EL256,IF(Monomers_Data!K256=3,MAXA(MINA(EL256,EM256),EK256),IF(Monomers_Data!K256=4,0.7*EM256+0.3*EK256,IF(Monomers_Data!K256=5,0.5*EM256+0.5*EK256,"ERR")))))</f>
        <v>11.4</v>
      </c>
      <c r="EP256" s="175">
        <f t="shared" si="319"/>
        <v>11.4</v>
      </c>
      <c r="EQ256" s="112">
        <f>VLOOKUP(A256,'[2]Price Curves'!$C$8:$BH$367,'[2]Price Curves'!$BH$1)</f>
        <v>0</v>
      </c>
      <c r="ER256" s="112">
        <f>VLOOKUP(A256,'[2]Price Curves'!$C$8:$BH$367,'[2]Price Curves'!$BA$1)</f>
        <v>0</v>
      </c>
      <c r="ES256" s="161">
        <f t="shared" si="313"/>
        <v>-2.5</v>
      </c>
      <c r="ET256" s="112">
        <f t="shared" si="314"/>
        <v>1.8888370826010545</v>
      </c>
      <c r="EU256" s="192">
        <f t="shared" si="318"/>
        <v>-0.30558145869947273</v>
      </c>
      <c r="EV256" s="112">
        <f t="shared" si="308"/>
        <v>-3</v>
      </c>
      <c r="EW256" s="112">
        <f>IF(Monomers_Data!U256=1,0.5*EU256+0.5*ET256,IF(Monomers_Data!U256=2,0.7*EU256+0.3*ET256,IF(Monomers_Data!U256=3,MAXA(MINA(ET256,EU256),ES256),IF(Monomers_Data!U256=4,0.7*EU256+0.3*ES256,IF(Monomers_Data!U256=5,0.5*EU256+0.5*ES256,"ERR")))))</f>
        <v>0.35274410369068543</v>
      </c>
      <c r="EX256" s="24">
        <f t="shared" si="316"/>
        <v>0.35274410369068543</v>
      </c>
      <c r="EY256" s="211">
        <f>VLOOKUP(A256,'[2]Price Curves'!$C$8:$BH$367,'[2]Price Curves'!$BE$1)</f>
        <v>5.7570000000000006</v>
      </c>
      <c r="EZ256" s="112">
        <f t="shared" si="309"/>
        <v>88.636300000000006</v>
      </c>
      <c r="FA256">
        <f t="shared" si="315"/>
        <v>80.44850000000001</v>
      </c>
    </row>
    <row r="257" spans="1:157" x14ac:dyDescent="0.3">
      <c r="A257" s="113">
        <f t="shared" si="310"/>
        <v>44531</v>
      </c>
      <c r="C257" s="47"/>
      <c r="E257" s="6"/>
      <c r="F257" s="6"/>
      <c r="G257" s="6"/>
      <c r="J257" s="34"/>
      <c r="O257" s="6"/>
      <c r="P257" s="6"/>
      <c r="Q257" s="6"/>
      <c r="S257" s="34"/>
      <c r="T257" s="34"/>
      <c r="U257" s="6"/>
      <c r="V257" s="6"/>
      <c r="W257" s="6"/>
      <c r="AE257" s="6"/>
      <c r="AF257" s="6"/>
      <c r="AG257" s="6"/>
      <c r="AI257" s="34"/>
      <c r="AJ257" s="34"/>
      <c r="AM257" s="6"/>
      <c r="AN257" s="6"/>
      <c r="AO257" s="6"/>
      <c r="AQ257" s="6"/>
      <c r="AR257" s="6"/>
      <c r="AS257" s="6"/>
      <c r="AT257" s="6"/>
      <c r="AU257" s="6"/>
      <c r="AV257" s="6"/>
      <c r="BK257" s="6"/>
      <c r="BM257" s="6"/>
      <c r="BN257" s="6"/>
      <c r="BO257" s="6"/>
      <c r="BR257" s="6"/>
      <c r="BS257" s="24">
        <f t="shared" si="306"/>
        <v>-2.5</v>
      </c>
      <c r="BT257" s="6"/>
      <c r="BU257" s="6"/>
      <c r="BV257" s="6"/>
      <c r="BW257" s="6"/>
      <c r="BX257" s="6"/>
      <c r="BY257" s="6"/>
      <c r="CB257" s="82"/>
      <c r="CC257" s="6"/>
      <c r="CG257" s="6"/>
      <c r="CH257" s="6"/>
      <c r="CI257" s="6"/>
      <c r="CJ257" s="6"/>
      <c r="CK257" s="6"/>
      <c r="CO257" s="34"/>
      <c r="CP257" s="34"/>
      <c r="CZ257" s="10"/>
      <c r="DA257" s="6"/>
      <c r="DB257" s="26"/>
      <c r="DJ257" s="6"/>
      <c r="DK257" s="26"/>
      <c r="DQ257" s="6"/>
      <c r="DR257" s="26"/>
      <c r="DS257" s="24"/>
      <c r="DT257" s="6"/>
      <c r="DU257" s="6"/>
      <c r="EJ257" s="112">
        <f t="shared" si="317"/>
        <v>0</v>
      </c>
      <c r="EK257" s="112">
        <f t="shared" si="307"/>
        <v>5.22</v>
      </c>
      <c r="EL257" s="112">
        <f t="shared" si="311"/>
        <v>18.2</v>
      </c>
      <c r="EM257" s="112">
        <f t="shared" si="312"/>
        <v>11.4</v>
      </c>
      <c r="EN257" s="174">
        <f>IF(Monomers_Data!K257=1,0.5*EM257+0.5*EL257,IF(Monomers_Data!K257=2,0.7*EM257+0.3*EL257,IF(Monomers_Data!K257=3,MAXA(MINA(EL257,EM257),EK257),IF(Monomers_Data!K257=4,0.7*EM257+0.3*EK257,IF(Monomers_Data!K257=5,0.5*EM257+0.5*EK257,"ERR")))))</f>
        <v>11.4</v>
      </c>
      <c r="EP257" s="175">
        <f t="shared" si="319"/>
        <v>11.4</v>
      </c>
      <c r="EQ257" s="112">
        <f>VLOOKUP(A257,'[2]Price Curves'!$C$8:$BH$367,'[2]Price Curves'!$BH$1)</f>
        <v>0</v>
      </c>
      <c r="ER257" s="112">
        <f>VLOOKUP(A257,'[2]Price Curves'!$C$8:$BH$367,'[2]Price Curves'!$BA$1)</f>
        <v>0</v>
      </c>
      <c r="ES257" s="161">
        <f t="shared" si="313"/>
        <v>-2.5</v>
      </c>
      <c r="ET257" s="112">
        <f t="shared" si="314"/>
        <v>1.8888370826010545</v>
      </c>
      <c r="EU257" s="192">
        <f t="shared" si="318"/>
        <v>-0.30558145869947273</v>
      </c>
      <c r="EV257" s="112">
        <f t="shared" si="308"/>
        <v>-3</v>
      </c>
      <c r="EW257" s="112">
        <f>IF(Monomers_Data!U257=1,0.5*EU257+0.5*ET257,IF(Monomers_Data!U257=2,0.7*EU257+0.3*ET257,IF(Monomers_Data!U257=3,MAXA(MINA(ET257,EU257),ES257),IF(Monomers_Data!U257=4,0.7*EU257+0.3*ES257,IF(Monomers_Data!U257=5,0.5*EU257+0.5*ES257,"ERR")))))</f>
        <v>0.35274410369068543</v>
      </c>
      <c r="EX257" s="24">
        <f t="shared" si="316"/>
        <v>0.35274410369068543</v>
      </c>
      <c r="EY257" s="211">
        <f>VLOOKUP(A257,'[2]Price Curves'!$C$8:$BH$367,'[2]Price Curves'!$BE$1)</f>
        <v>5.8770000000000007</v>
      </c>
      <c r="EZ257" s="112">
        <f t="shared" si="309"/>
        <v>90.544300000000007</v>
      </c>
      <c r="FA257">
        <f t="shared" si="315"/>
        <v>81.708500000000001</v>
      </c>
    </row>
    <row r="258" spans="1:157" x14ac:dyDescent="0.3">
      <c r="A258" s="113">
        <f t="shared" si="310"/>
        <v>44562</v>
      </c>
      <c r="C258" s="47"/>
      <c r="E258" s="6"/>
      <c r="F258" s="6"/>
      <c r="G258" s="6"/>
      <c r="J258" s="34"/>
      <c r="O258" s="6"/>
      <c r="P258" s="6"/>
      <c r="Q258" s="6"/>
      <c r="S258" s="34"/>
      <c r="T258" s="34"/>
      <c r="U258" s="6"/>
      <c r="V258" s="6"/>
      <c r="W258" s="6"/>
      <c r="AE258" s="6"/>
      <c r="AF258" s="6"/>
      <c r="AG258" s="6"/>
      <c r="AI258" s="34"/>
      <c r="AJ258" s="34"/>
      <c r="AM258" s="6"/>
      <c r="AN258" s="6"/>
      <c r="AO258" s="6"/>
      <c r="AQ258" s="6"/>
      <c r="AR258" s="6"/>
      <c r="AS258" s="6"/>
      <c r="AT258" s="6"/>
      <c r="AU258" s="6"/>
      <c r="AV258" s="6"/>
      <c r="BK258" s="6"/>
      <c r="BM258" s="6"/>
      <c r="BN258" s="6"/>
      <c r="BO258" s="6"/>
      <c r="BR258" s="6"/>
      <c r="BS258" s="24">
        <f t="shared" si="306"/>
        <v>-2.5</v>
      </c>
      <c r="BT258" s="6"/>
      <c r="BU258" s="6"/>
      <c r="BV258" s="6"/>
      <c r="BW258" s="6"/>
      <c r="BX258" s="6"/>
      <c r="BY258" s="6"/>
      <c r="CB258" s="82"/>
      <c r="CC258" s="6"/>
      <c r="CG258" s="6"/>
      <c r="CH258" s="6"/>
      <c r="CI258" s="6"/>
      <c r="CJ258" s="6"/>
      <c r="CK258" s="6"/>
      <c r="CO258" s="34"/>
      <c r="CP258" s="34"/>
      <c r="CZ258" s="10"/>
      <c r="DA258" s="6"/>
      <c r="DB258" s="26"/>
      <c r="DJ258" s="6"/>
      <c r="DK258" s="26"/>
      <c r="DQ258" s="6"/>
      <c r="DR258" s="26"/>
      <c r="DS258" s="24"/>
      <c r="DT258" s="6"/>
      <c r="DU258" s="6"/>
      <c r="EJ258" s="112">
        <f t="shared" si="317"/>
        <v>0</v>
      </c>
      <c r="EK258" s="112">
        <f t="shared" si="307"/>
        <v>5.22</v>
      </c>
      <c r="EL258" s="112">
        <f t="shared" si="311"/>
        <v>18.2</v>
      </c>
      <c r="EM258" s="112">
        <f t="shared" si="312"/>
        <v>11.4</v>
      </c>
      <c r="EN258" s="174">
        <f>IF(Monomers_Data!K258=1,0.5*EM258+0.5*EL258,IF(Monomers_Data!K258=2,0.7*EM258+0.3*EL258,IF(Monomers_Data!K258=3,MAXA(MINA(EL258,EM258),EK258),IF(Monomers_Data!K258=4,0.7*EM258+0.3*EK258,IF(Monomers_Data!K258=5,0.5*EM258+0.5*EK258,"ERR")))))</f>
        <v>11.4</v>
      </c>
      <c r="EP258" s="175">
        <f t="shared" si="319"/>
        <v>11.4</v>
      </c>
      <c r="EQ258" s="112">
        <f>VLOOKUP(A258,'[2]Price Curves'!$C$8:$BH$367,'[2]Price Curves'!$BH$1)</f>
        <v>0</v>
      </c>
      <c r="ER258" s="112">
        <f>VLOOKUP(A258,'[2]Price Curves'!$C$8:$BH$367,'[2]Price Curves'!$BA$1)</f>
        <v>0</v>
      </c>
      <c r="ES258" s="161">
        <f t="shared" si="313"/>
        <v>-2.5</v>
      </c>
      <c r="ET258" s="112">
        <f t="shared" si="314"/>
        <v>1.8888370826010545</v>
      </c>
      <c r="EU258" s="192">
        <f t="shared" si="318"/>
        <v>-0.30558145869947273</v>
      </c>
      <c r="EV258" s="112">
        <f t="shared" si="308"/>
        <v>-3</v>
      </c>
      <c r="EW258" s="112">
        <f>IF(Monomers_Data!U258=1,0.5*EU258+0.5*ET258,IF(Monomers_Data!U258=2,0.7*EU258+0.3*ET258,IF(Monomers_Data!U258=3,MAXA(MINA(ET258,EU258),ES258),IF(Monomers_Data!U258=4,0.7*EU258+0.3*ES258,IF(Monomers_Data!U258=5,0.5*EU258+0.5*ES258,"ERR")))))</f>
        <v>0.35274410369068543</v>
      </c>
      <c r="EX258" s="24">
        <f t="shared" si="316"/>
        <v>0.35274410369068543</v>
      </c>
      <c r="EY258" s="211">
        <f>VLOOKUP(A258,'[2]Price Curves'!$C$8:$BH$367,'[2]Price Curves'!$BE$1)</f>
        <v>5.9820000000000002</v>
      </c>
      <c r="EZ258" s="112">
        <f t="shared" si="309"/>
        <v>92.213800000000006</v>
      </c>
      <c r="FA258">
        <f t="shared" si="315"/>
        <v>82.810999999999993</v>
      </c>
    </row>
    <row r="259" spans="1:157" x14ac:dyDescent="0.3">
      <c r="A259" s="113">
        <f t="shared" si="310"/>
        <v>44593</v>
      </c>
      <c r="C259" s="47"/>
      <c r="E259" s="6"/>
      <c r="F259" s="6"/>
      <c r="G259" s="6"/>
      <c r="J259" s="34"/>
      <c r="O259" s="6"/>
      <c r="P259" s="6"/>
      <c r="Q259" s="6"/>
      <c r="S259" s="34"/>
      <c r="T259" s="34"/>
      <c r="U259" s="6"/>
      <c r="V259" s="6"/>
      <c r="W259" s="6"/>
      <c r="AE259" s="6"/>
      <c r="AF259" s="6"/>
      <c r="AG259" s="6"/>
      <c r="AI259" s="34"/>
      <c r="AJ259" s="34"/>
      <c r="AM259" s="6"/>
      <c r="AN259" s="6"/>
      <c r="AO259" s="6"/>
      <c r="AQ259" s="6"/>
      <c r="AR259" s="6"/>
      <c r="AS259" s="6"/>
      <c r="AT259" s="6"/>
      <c r="AU259" s="6"/>
      <c r="AV259" s="6"/>
      <c r="BK259" s="6"/>
      <c r="BM259" s="6"/>
      <c r="BN259" s="6"/>
      <c r="BO259" s="6"/>
      <c r="BR259" s="6"/>
      <c r="BS259" s="24">
        <f t="shared" si="306"/>
        <v>-2.5</v>
      </c>
      <c r="BT259" s="6"/>
      <c r="BU259" s="6"/>
      <c r="BV259" s="6"/>
      <c r="BW259" s="6"/>
      <c r="BX259" s="6"/>
      <c r="BY259" s="6"/>
      <c r="CB259" s="82"/>
      <c r="CC259" s="6"/>
      <c r="CG259" s="6"/>
      <c r="CH259" s="6"/>
      <c r="CI259" s="6"/>
      <c r="CJ259" s="6"/>
      <c r="CK259" s="6"/>
      <c r="CO259" s="34"/>
      <c r="CP259" s="34"/>
      <c r="CZ259" s="10"/>
      <c r="DA259" s="6"/>
      <c r="DB259" s="26"/>
      <c r="DJ259" s="6"/>
      <c r="DK259" s="26"/>
      <c r="DQ259" s="6"/>
      <c r="DR259" s="26"/>
      <c r="DS259" s="24"/>
      <c r="DT259" s="6"/>
      <c r="DU259" s="6"/>
      <c r="EJ259" s="112">
        <f t="shared" si="317"/>
        <v>0</v>
      </c>
      <c r="EK259" s="112">
        <f t="shared" si="307"/>
        <v>5.22</v>
      </c>
      <c r="EL259" s="112">
        <f t="shared" si="311"/>
        <v>18.2</v>
      </c>
      <c r="EM259" s="112">
        <f t="shared" si="312"/>
        <v>11.4</v>
      </c>
      <c r="EN259" s="174">
        <f>IF(Monomers_Data!K259=1,0.5*EM259+0.5*EL259,IF(Monomers_Data!K259=2,0.7*EM259+0.3*EL259,IF(Monomers_Data!K259=3,MAXA(MINA(EL259,EM259),EK259),IF(Monomers_Data!K259=4,0.7*EM259+0.3*EK259,IF(Monomers_Data!K259=5,0.5*EM259+0.5*EK259,"ERR")))))</f>
        <v>11.4</v>
      </c>
      <c r="EP259" s="175">
        <f t="shared" si="319"/>
        <v>11.4</v>
      </c>
      <c r="EQ259" s="112">
        <f>VLOOKUP(A259,'[2]Price Curves'!$C$8:$BH$367,'[2]Price Curves'!$BH$1)</f>
        <v>0</v>
      </c>
      <c r="ER259" s="112">
        <f>VLOOKUP(A259,'[2]Price Curves'!$C$8:$BH$367,'[2]Price Curves'!$BA$1)</f>
        <v>0</v>
      </c>
      <c r="ES259" s="161">
        <f t="shared" si="313"/>
        <v>-2.5</v>
      </c>
      <c r="ET259" s="112">
        <f t="shared" si="314"/>
        <v>1.8888370826010545</v>
      </c>
      <c r="EU259" s="192">
        <f t="shared" si="318"/>
        <v>-0.30558145869947273</v>
      </c>
      <c r="EV259" s="112">
        <f t="shared" si="308"/>
        <v>-3</v>
      </c>
      <c r="EW259" s="112">
        <f>IF(Monomers_Data!U259=1,0.5*EU259+0.5*ET259,IF(Monomers_Data!U259=2,0.7*EU259+0.3*ET259,IF(Monomers_Data!U259=3,MAXA(MINA(ET259,EU259),ES259),IF(Monomers_Data!U259=4,0.7*EU259+0.3*ES259,IF(Monomers_Data!U259=5,0.5*EU259+0.5*ES259,"ERR")))))</f>
        <v>0.35274410369068543</v>
      </c>
      <c r="EX259" s="24">
        <f t="shared" si="316"/>
        <v>0.35274410369068543</v>
      </c>
      <c r="EY259" s="211">
        <f>VLOOKUP(A259,'[2]Price Curves'!$C$8:$BH$367,'[2]Price Curves'!$BE$1)</f>
        <v>5.8620000000000001</v>
      </c>
      <c r="EZ259" s="112">
        <f t="shared" si="309"/>
        <v>90.305800000000005</v>
      </c>
      <c r="FA259">
        <f t="shared" si="315"/>
        <v>81.551000000000002</v>
      </c>
    </row>
    <row r="260" spans="1:157" x14ac:dyDescent="0.3">
      <c r="A260" s="113">
        <f t="shared" si="310"/>
        <v>44621</v>
      </c>
      <c r="C260" s="47"/>
      <c r="E260" s="6"/>
      <c r="F260" s="6"/>
      <c r="G260" s="6"/>
      <c r="J260" s="34"/>
      <c r="O260" s="6"/>
      <c r="P260" s="6"/>
      <c r="Q260" s="6"/>
      <c r="S260" s="34"/>
      <c r="T260" s="34"/>
      <c r="U260" s="6"/>
      <c r="V260" s="6"/>
      <c r="W260" s="6"/>
      <c r="AE260" s="6"/>
      <c r="AF260" s="6"/>
      <c r="AG260" s="6"/>
      <c r="AI260" s="34"/>
      <c r="AJ260" s="34"/>
      <c r="AM260" s="6"/>
      <c r="AN260" s="6"/>
      <c r="AO260" s="6"/>
      <c r="AQ260" s="6"/>
      <c r="AR260" s="6"/>
      <c r="AS260" s="6"/>
      <c r="AT260" s="6"/>
      <c r="AU260" s="6"/>
      <c r="AV260" s="6"/>
      <c r="BK260" s="6"/>
      <c r="BM260" s="6"/>
      <c r="BN260" s="6"/>
      <c r="BO260" s="6"/>
      <c r="BR260" s="6"/>
      <c r="BS260" s="24">
        <f t="shared" si="306"/>
        <v>-2.5</v>
      </c>
      <c r="BT260" s="6"/>
      <c r="BU260" s="6"/>
      <c r="BV260" s="6"/>
      <c r="BW260" s="6"/>
      <c r="BX260" s="6"/>
      <c r="BY260" s="6"/>
      <c r="CB260" s="82"/>
      <c r="CC260" s="6"/>
      <c r="CG260" s="6"/>
      <c r="CH260" s="6"/>
      <c r="CI260" s="6"/>
      <c r="CJ260" s="6"/>
      <c r="CK260" s="6"/>
      <c r="CO260" s="34"/>
      <c r="CP260" s="34"/>
      <c r="CZ260" s="10"/>
      <c r="DA260" s="6"/>
      <c r="DB260" s="26"/>
      <c r="DJ260" s="6"/>
      <c r="DK260" s="26"/>
      <c r="DQ260" s="6"/>
      <c r="DR260" s="26"/>
      <c r="DS260" s="24"/>
      <c r="DT260" s="6"/>
      <c r="DU260" s="6"/>
      <c r="EJ260" s="112">
        <f t="shared" si="317"/>
        <v>0</v>
      </c>
      <c r="EK260" s="112">
        <f t="shared" si="307"/>
        <v>5.22</v>
      </c>
      <c r="EL260" s="112">
        <f t="shared" si="311"/>
        <v>18.2</v>
      </c>
      <c r="EM260" s="112">
        <f t="shared" si="312"/>
        <v>11.4</v>
      </c>
      <c r="EN260" s="174">
        <f>IF(Monomers_Data!K260=1,0.5*EM260+0.5*EL260,IF(Monomers_Data!K260=2,0.7*EM260+0.3*EL260,IF(Monomers_Data!K260=3,MAXA(MINA(EL260,EM260),EK260),IF(Monomers_Data!K260=4,0.7*EM260+0.3*EK260,IF(Monomers_Data!K260=5,0.5*EM260+0.5*EK260,"ERR")))))</f>
        <v>11.4</v>
      </c>
      <c r="EP260" s="175">
        <f t="shared" si="319"/>
        <v>11.4</v>
      </c>
      <c r="EQ260" s="112">
        <f>VLOOKUP(A260,'[2]Price Curves'!$C$8:$BH$367,'[2]Price Curves'!$BH$1)</f>
        <v>0</v>
      </c>
      <c r="ER260" s="112">
        <f>VLOOKUP(A260,'[2]Price Curves'!$C$8:$BH$367,'[2]Price Curves'!$BA$1)</f>
        <v>0</v>
      </c>
      <c r="ES260" s="161">
        <f t="shared" si="313"/>
        <v>-2.5</v>
      </c>
      <c r="ET260" s="112">
        <f t="shared" si="314"/>
        <v>1.8888370826010545</v>
      </c>
      <c r="EU260" s="192">
        <f t="shared" si="318"/>
        <v>-0.30558145869947273</v>
      </c>
      <c r="EV260" s="112">
        <f t="shared" si="308"/>
        <v>-3</v>
      </c>
      <c r="EW260" s="112">
        <f>IF(Monomers_Data!U260=1,0.5*EU260+0.5*ET260,IF(Monomers_Data!U260=2,0.7*EU260+0.3*ET260,IF(Monomers_Data!U260=3,MAXA(MINA(ET260,EU260),ES260),IF(Monomers_Data!U260=4,0.7*EU260+0.3*ES260,IF(Monomers_Data!U260=5,0.5*EU260+0.5*ES260,"ERR")))))</f>
        <v>0.35274410369068543</v>
      </c>
      <c r="EX260" s="24">
        <f t="shared" si="316"/>
        <v>0.35274410369068543</v>
      </c>
      <c r="EY260" s="211">
        <f>VLOOKUP(A260,'[2]Price Curves'!$C$8:$BH$367,'[2]Price Curves'!$BE$1)</f>
        <v>5.7220000000000004</v>
      </c>
      <c r="EZ260" s="112">
        <f t="shared" si="309"/>
        <v>88.079800000000006</v>
      </c>
      <c r="FA260">
        <f t="shared" si="315"/>
        <v>80.081000000000003</v>
      </c>
    </row>
    <row r="261" spans="1:157" x14ac:dyDescent="0.3">
      <c r="A261" s="113">
        <f t="shared" si="310"/>
        <v>44652</v>
      </c>
      <c r="C261" s="47"/>
      <c r="E261" s="6"/>
      <c r="F261" s="6"/>
      <c r="G261" s="6"/>
      <c r="J261" s="34"/>
      <c r="O261" s="6"/>
      <c r="P261" s="6"/>
      <c r="Q261" s="6"/>
      <c r="S261" s="34"/>
      <c r="T261" s="34"/>
      <c r="U261" s="6"/>
      <c r="V261" s="6"/>
      <c r="W261" s="6"/>
      <c r="AE261" s="6"/>
      <c r="AF261" s="6"/>
      <c r="AG261" s="6"/>
      <c r="AI261" s="34"/>
      <c r="AJ261" s="34"/>
      <c r="AM261" s="6"/>
      <c r="AN261" s="6"/>
      <c r="AO261" s="6"/>
      <c r="AQ261" s="6"/>
      <c r="AR261" s="6"/>
      <c r="AS261" s="6"/>
      <c r="AT261" s="6"/>
      <c r="AU261" s="6"/>
      <c r="AV261" s="6"/>
      <c r="BK261" s="6"/>
      <c r="BM261" s="6"/>
      <c r="BN261" s="6"/>
      <c r="BO261" s="6"/>
      <c r="BR261" s="6"/>
      <c r="BS261" s="24">
        <f t="shared" si="306"/>
        <v>-2.5</v>
      </c>
      <c r="BT261" s="6"/>
      <c r="BU261" s="6"/>
      <c r="BV261" s="6"/>
      <c r="BW261" s="6"/>
      <c r="BX261" s="6"/>
      <c r="BY261" s="6"/>
      <c r="CB261" s="82"/>
      <c r="CC261" s="6"/>
      <c r="CG261" s="6"/>
      <c r="CH261" s="6"/>
      <c r="CI261" s="6"/>
      <c r="CJ261" s="6"/>
      <c r="CK261" s="6"/>
      <c r="CO261" s="34"/>
      <c r="CP261" s="34"/>
      <c r="CZ261" s="10"/>
      <c r="DA261" s="6"/>
      <c r="DB261" s="26"/>
      <c r="DJ261" s="6"/>
      <c r="DK261" s="26"/>
      <c r="DQ261" s="6"/>
      <c r="DR261" s="26"/>
      <c r="DS261" s="24"/>
      <c r="DT261" s="6"/>
      <c r="DU261" s="6"/>
      <c r="EJ261" s="112">
        <f>BV261</f>
        <v>0</v>
      </c>
      <c r="EK261" s="112">
        <f t="shared" si="307"/>
        <v>5.22</v>
      </c>
      <c r="EL261" s="112">
        <f t="shared" si="311"/>
        <v>18.2</v>
      </c>
      <c r="EM261" s="112">
        <f t="shared" si="312"/>
        <v>11.4</v>
      </c>
      <c r="EN261" s="174">
        <f>IF(Monomers_Data!K261=1,0.5*EM261+0.5*EL261,IF(Monomers_Data!K261=2,0.7*EM261+0.3*EL261,IF(Monomers_Data!K261=3,MAXA(MINA(EL261,EM261),EK261),IF(Monomers_Data!K261=4,0.7*EM261+0.3*EK261,IF(Monomers_Data!K261=5,0.5*EM261+0.5*EK261,"ERR")))))</f>
        <v>11.4</v>
      </c>
      <c r="EP261" s="175">
        <f t="shared" si="319"/>
        <v>11.4</v>
      </c>
      <c r="EQ261" s="112">
        <f>VLOOKUP(A261,'[2]Price Curves'!$C$8:$BH$367,'[2]Price Curves'!$BH$1)</f>
        <v>0</v>
      </c>
      <c r="ER261" s="112">
        <f>VLOOKUP(A261,'[2]Price Curves'!$C$8:$BH$367,'[2]Price Curves'!$BA$1)</f>
        <v>0</v>
      </c>
      <c r="ES261" s="161">
        <f t="shared" si="313"/>
        <v>-2.5</v>
      </c>
      <c r="ET261" s="112">
        <f t="shared" si="314"/>
        <v>1.8888370826010545</v>
      </c>
      <c r="EU261" s="192">
        <f t="shared" si="318"/>
        <v>-0.30558145869947273</v>
      </c>
      <c r="EV261" s="112">
        <f t="shared" si="308"/>
        <v>-3</v>
      </c>
      <c r="EW261" s="112">
        <f>IF(Monomers_Data!U261=1,0.5*EU261+0.5*ET261,IF(Monomers_Data!U261=2,0.7*EU261+0.3*ET261,IF(Monomers_Data!U261=3,MAXA(MINA(ET261,EU261),ES261),IF(Monomers_Data!U261=4,0.7*EU261+0.3*ES261,IF(Monomers_Data!U261=5,0.5*EU261+0.5*ES261,"ERR")))))</f>
        <v>0.35274410369068543</v>
      </c>
      <c r="EX261" s="24">
        <f t="shared" si="316"/>
        <v>0.35274410369068543</v>
      </c>
      <c r="EY261" s="211">
        <f>VLOOKUP(A261,'[2]Price Curves'!$C$8:$BH$367,'[2]Price Curves'!$BE$1)</f>
        <v>5.58</v>
      </c>
      <c r="EZ261" s="112">
        <f t="shared" si="309"/>
        <v>85.822000000000003</v>
      </c>
      <c r="FA261">
        <f t="shared" si="315"/>
        <v>78.59</v>
      </c>
    </row>
    <row r="262" spans="1:157" x14ac:dyDescent="0.3">
      <c r="A262" s="113">
        <f t="shared" si="310"/>
        <v>44682</v>
      </c>
      <c r="C262" s="47"/>
      <c r="E262" s="6"/>
      <c r="F262" s="6"/>
      <c r="G262" s="6"/>
      <c r="J262" s="34"/>
      <c r="O262" s="6"/>
      <c r="P262" s="6"/>
      <c r="Q262" s="6"/>
      <c r="S262" s="34"/>
      <c r="T262" s="34"/>
      <c r="U262" s="6"/>
      <c r="V262" s="6"/>
      <c r="W262" s="6"/>
      <c r="AE262" s="6"/>
      <c r="AF262" s="6"/>
      <c r="AG262" s="6"/>
      <c r="AI262" s="34"/>
      <c r="AJ262" s="34"/>
      <c r="AM262" s="6"/>
      <c r="AN262" s="6"/>
      <c r="AO262" s="6"/>
      <c r="AQ262" s="6"/>
      <c r="AR262" s="6"/>
      <c r="AS262" s="6"/>
      <c r="AT262" s="6"/>
      <c r="AU262" s="6"/>
      <c r="AV262" s="6"/>
      <c r="BK262" s="6"/>
      <c r="BM262" s="6"/>
      <c r="BN262" s="6"/>
      <c r="BO262" s="6"/>
      <c r="BR262" s="6"/>
      <c r="BS262" s="24">
        <f t="shared" si="306"/>
        <v>-2.5</v>
      </c>
      <c r="BT262" s="6"/>
      <c r="BU262" s="6"/>
      <c r="BV262" s="6"/>
      <c r="BW262" s="6"/>
      <c r="BX262" s="6"/>
      <c r="BY262" s="6"/>
      <c r="CB262" s="82"/>
      <c r="CC262" s="6"/>
      <c r="CG262" s="6"/>
      <c r="CH262" s="6"/>
      <c r="CI262" s="6"/>
      <c r="CJ262" s="6"/>
      <c r="CK262" s="6"/>
      <c r="CO262" s="34"/>
      <c r="CP262" s="34"/>
      <c r="CZ262" s="10"/>
      <c r="DA262" s="6"/>
      <c r="DB262" s="26"/>
      <c r="DJ262" s="6"/>
      <c r="DK262" s="26"/>
      <c r="DQ262" s="6"/>
      <c r="DR262" s="26"/>
      <c r="DS262" s="24"/>
      <c r="DT262" s="6"/>
      <c r="DU262" s="6"/>
      <c r="EJ262" s="112">
        <f>BV262</f>
        <v>0</v>
      </c>
      <c r="EK262" s="112">
        <f t="shared" si="307"/>
        <v>5.22</v>
      </c>
      <c r="EL262" s="112">
        <f t="shared" si="311"/>
        <v>18.2</v>
      </c>
      <c r="EM262" s="112">
        <f t="shared" si="312"/>
        <v>11.4</v>
      </c>
      <c r="EN262" s="174">
        <f>IF(Monomers_Data!K262=1,0.5*EM262+0.5*EL262,IF(Monomers_Data!K262=2,0.7*EM262+0.3*EL262,IF(Monomers_Data!K262=3,MAXA(MINA(EL262,EM262),EK262),IF(Monomers_Data!K262=4,0.7*EM262+0.3*EK262,IF(Monomers_Data!K262=5,0.5*EM262+0.5*EK262,"ERR")))))</f>
        <v>11.4</v>
      </c>
      <c r="EP262" s="175">
        <f t="shared" si="319"/>
        <v>11.4</v>
      </c>
      <c r="EQ262" s="112">
        <f>VLOOKUP(A262,'[2]Price Curves'!$C$8:$BH$367,'[2]Price Curves'!$BH$1)</f>
        <v>0</v>
      </c>
      <c r="ER262" s="112">
        <f>VLOOKUP(A262,'[2]Price Curves'!$C$8:$BH$367,'[2]Price Curves'!$BA$1)</f>
        <v>0</v>
      </c>
      <c r="ES262" s="161">
        <f t="shared" si="313"/>
        <v>-2.5</v>
      </c>
      <c r="ET262" s="112">
        <f t="shared" si="314"/>
        <v>1.8888370826010545</v>
      </c>
      <c r="EU262" s="192">
        <f t="shared" si="318"/>
        <v>-0.30558145869947273</v>
      </c>
      <c r="EV262" s="112">
        <f t="shared" si="308"/>
        <v>-3</v>
      </c>
      <c r="EW262" s="112">
        <f>IF(Monomers_Data!U262=1,0.5*EU262+0.5*ET262,IF(Monomers_Data!U262=2,0.7*EU262+0.3*ET262,IF(Monomers_Data!U262=3,MAXA(MINA(ET262,EU262),ES262),IF(Monomers_Data!U262=4,0.7*EU262+0.3*ES262,IF(Monomers_Data!U262=5,0.5*EU262+0.5*ES262,"ERR")))))</f>
        <v>0.35274410369068543</v>
      </c>
      <c r="EX262" s="24">
        <f t="shared" si="316"/>
        <v>0.35274410369068543</v>
      </c>
      <c r="EY262" s="211">
        <f>VLOOKUP(A262,'[2]Price Curves'!$C$8:$BH$367,'[2]Price Curves'!$BE$1)</f>
        <v>5.6139999999999999</v>
      </c>
      <c r="EZ262" s="112">
        <f t="shared" si="309"/>
        <v>86.3626</v>
      </c>
      <c r="FA262">
        <f t="shared" si="315"/>
        <v>78.946999999999989</v>
      </c>
    </row>
    <row r="263" spans="1:157" x14ac:dyDescent="0.3">
      <c r="A263" s="113">
        <f t="shared" si="310"/>
        <v>44713</v>
      </c>
      <c r="C263" s="47"/>
      <c r="E263" s="6"/>
      <c r="F263" s="6"/>
      <c r="G263" s="6"/>
      <c r="J263" s="34"/>
      <c r="O263" s="6"/>
      <c r="P263" s="6"/>
      <c r="Q263" s="6"/>
      <c r="S263" s="34"/>
      <c r="T263" s="34"/>
      <c r="U263" s="6"/>
      <c r="V263" s="6"/>
      <c r="W263" s="6"/>
      <c r="AE263" s="6"/>
      <c r="AF263" s="6"/>
      <c r="AG263" s="6"/>
      <c r="AI263" s="34"/>
      <c r="AJ263" s="34"/>
      <c r="AM263" s="6"/>
      <c r="AN263" s="6"/>
      <c r="AO263" s="6"/>
      <c r="AQ263" s="6"/>
      <c r="AR263" s="6"/>
      <c r="AS263" s="6"/>
      <c r="AT263" s="6"/>
      <c r="AU263" s="6"/>
      <c r="AV263" s="6"/>
      <c r="BK263" s="6"/>
      <c r="BM263" s="6"/>
      <c r="BN263" s="6"/>
      <c r="BO263" s="6"/>
      <c r="BR263" s="6"/>
      <c r="BS263" s="24">
        <f t="shared" si="306"/>
        <v>-2.5</v>
      </c>
      <c r="BT263" s="6"/>
      <c r="BU263" s="6"/>
      <c r="BV263" s="6"/>
      <c r="BW263" s="6"/>
      <c r="BX263" s="6"/>
      <c r="BY263" s="6"/>
      <c r="CB263" s="82"/>
      <c r="CC263" s="6"/>
      <c r="CG263" s="6"/>
      <c r="CH263" s="6"/>
      <c r="CI263" s="6"/>
      <c r="CJ263" s="6"/>
      <c r="CK263" s="6"/>
      <c r="CO263" s="34"/>
      <c r="CP263" s="34"/>
      <c r="CZ263" s="10"/>
      <c r="DA263" s="6"/>
      <c r="DB263" s="26"/>
      <c r="DJ263" s="6"/>
      <c r="DK263" s="26"/>
      <c r="DQ263" s="6"/>
      <c r="DR263" s="26"/>
      <c r="DS263" s="24"/>
      <c r="DT263" s="6"/>
      <c r="DU263" s="6"/>
      <c r="EJ263" s="112">
        <f>BV263</f>
        <v>0</v>
      </c>
      <c r="EK263" s="112">
        <f t="shared" si="307"/>
        <v>5.22</v>
      </c>
      <c r="EL263" s="112">
        <f t="shared" si="311"/>
        <v>18.2</v>
      </c>
      <c r="EM263" s="112">
        <f t="shared" si="312"/>
        <v>11.4</v>
      </c>
      <c r="EN263" s="174">
        <f>IF(Monomers_Data!K263=1,0.5*EM263+0.5*EL263,IF(Monomers_Data!K263=2,0.7*EM263+0.3*EL263,IF(Monomers_Data!K263=3,MAXA(MINA(EL263,EM263),EK263),IF(Monomers_Data!K263=4,0.7*EM263+0.3*EK263,IF(Monomers_Data!K263=5,0.5*EM263+0.5*EK263,"ERR")))))</f>
        <v>11.4</v>
      </c>
      <c r="EP263" s="175">
        <f t="shared" si="319"/>
        <v>11.4</v>
      </c>
      <c r="EQ263" s="112">
        <f>VLOOKUP(A263,'[2]Price Curves'!$C$8:$BH$367,'[2]Price Curves'!$BH$1)</f>
        <v>0</v>
      </c>
      <c r="ER263" s="112">
        <f>VLOOKUP(A263,'[2]Price Curves'!$C$8:$BH$367,'[2]Price Curves'!$BA$1)</f>
        <v>0</v>
      </c>
      <c r="ES263" s="161">
        <f t="shared" si="313"/>
        <v>-2.5</v>
      </c>
      <c r="ET263" s="112">
        <f t="shared" si="314"/>
        <v>1.8888370826010545</v>
      </c>
      <c r="EU263" s="192">
        <f t="shared" si="318"/>
        <v>-0.30558145869947273</v>
      </c>
      <c r="EV263" s="112">
        <f t="shared" si="308"/>
        <v>-3</v>
      </c>
      <c r="EW263" s="112">
        <f>IF(Monomers_Data!U263=1,0.5*EU263+0.5*ET263,IF(Monomers_Data!U263=2,0.7*EU263+0.3*ET263,IF(Monomers_Data!U263=3,MAXA(MINA(ET263,EU263),ES263),IF(Monomers_Data!U263=4,0.7*EU263+0.3*ES263,IF(Monomers_Data!U263=5,0.5*EU263+0.5*ES263,"ERR")))))</f>
        <v>0.35274410369068543</v>
      </c>
      <c r="EX263" s="24">
        <f t="shared" si="316"/>
        <v>0.35274410369068543</v>
      </c>
      <c r="EY263" s="211">
        <f>VLOOKUP(A263,'[2]Price Curves'!$C$8:$BH$367,'[2]Price Curves'!$BE$1)</f>
        <v>5.6470000000000002</v>
      </c>
      <c r="EZ263" s="112">
        <f t="shared" si="309"/>
        <v>86.887299999999996</v>
      </c>
      <c r="FA263">
        <f t="shared" si="315"/>
        <v>79.293499999999995</v>
      </c>
    </row>
    <row r="264" spans="1:157" x14ac:dyDescent="0.3">
      <c r="A264" s="113">
        <f t="shared" si="310"/>
        <v>44743</v>
      </c>
      <c r="C264" s="47"/>
      <c r="E264" s="6"/>
      <c r="F264" s="6"/>
      <c r="G264" s="6"/>
      <c r="J264" s="34"/>
      <c r="O264" s="6"/>
      <c r="P264" s="6"/>
      <c r="Q264" s="6"/>
      <c r="S264" s="34"/>
      <c r="T264" s="34"/>
      <c r="U264" s="6"/>
      <c r="V264" s="6"/>
      <c r="W264" s="6"/>
      <c r="AE264" s="6"/>
      <c r="AF264" s="6"/>
      <c r="AG264" s="6"/>
      <c r="AI264" s="34"/>
      <c r="AJ264" s="34"/>
      <c r="AM264" s="6"/>
      <c r="AN264" s="6"/>
      <c r="AO264" s="6"/>
      <c r="AQ264" s="6"/>
      <c r="AR264" s="6"/>
      <c r="AS264" s="6"/>
      <c r="AT264" s="6"/>
      <c r="AU264" s="6"/>
      <c r="AV264" s="6"/>
      <c r="BK264" s="6"/>
      <c r="BM264" s="6"/>
      <c r="BN264" s="6"/>
      <c r="BO264" s="6"/>
      <c r="BR264" s="6"/>
      <c r="BS264" s="24">
        <f t="shared" si="306"/>
        <v>-2.5</v>
      </c>
      <c r="BT264" s="6"/>
      <c r="BU264" s="6"/>
      <c r="BV264" s="6"/>
      <c r="BW264" s="6"/>
      <c r="BX264" s="6"/>
      <c r="BY264" s="6"/>
      <c r="CB264" s="82"/>
      <c r="CC264" s="6"/>
      <c r="CG264" s="6"/>
      <c r="CH264" s="6"/>
      <c r="CI264" s="6"/>
      <c r="CJ264" s="6"/>
      <c r="CK264" s="6"/>
      <c r="CO264" s="34"/>
      <c r="CP264" s="34"/>
      <c r="CZ264" s="10"/>
      <c r="DA264" s="6"/>
      <c r="DB264" s="26"/>
      <c r="DJ264" s="6"/>
      <c r="DK264" s="26"/>
      <c r="DQ264" s="6"/>
      <c r="DR264" s="26"/>
      <c r="DS264" s="24"/>
      <c r="DT264" s="6"/>
      <c r="DU264" s="6"/>
      <c r="EJ264" s="112">
        <f>BV264</f>
        <v>0</v>
      </c>
      <c r="EK264" s="112">
        <f t="shared" si="307"/>
        <v>5.22</v>
      </c>
      <c r="EL264" s="112">
        <f t="shared" si="311"/>
        <v>18.2</v>
      </c>
      <c r="EM264" s="112">
        <f t="shared" si="312"/>
        <v>11.4</v>
      </c>
      <c r="EN264" s="174">
        <f>IF(Monomers_Data!K264=1,0.5*EM264+0.5*EL264,IF(Monomers_Data!K264=2,0.7*EM264+0.3*EL264,IF(Monomers_Data!K264=3,MAXA(MINA(EL264,EM264),EK264),IF(Monomers_Data!K264=4,0.7*EM264+0.3*EK264,IF(Monomers_Data!K264=5,0.5*EM264+0.5*EK264,"ERR")))))</f>
        <v>11.4</v>
      </c>
      <c r="EP264" s="175">
        <f t="shared" si="319"/>
        <v>11.4</v>
      </c>
      <c r="EQ264" s="112">
        <f>VLOOKUP(A264,'[2]Price Curves'!$C$8:$BH$367,'[2]Price Curves'!$BH$1)</f>
        <v>0</v>
      </c>
      <c r="ER264" s="112">
        <f>VLOOKUP(A264,'[2]Price Curves'!$C$8:$BH$367,'[2]Price Curves'!$BA$1)</f>
        <v>0</v>
      </c>
      <c r="ES264" s="161">
        <f t="shared" si="313"/>
        <v>-2.5</v>
      </c>
      <c r="ET264" s="112">
        <f t="shared" si="314"/>
        <v>1.8888370826010545</v>
      </c>
      <c r="EU264" s="192">
        <f t="shared" si="318"/>
        <v>-0.30558145869947273</v>
      </c>
      <c r="EV264" s="112">
        <f t="shared" si="308"/>
        <v>-3</v>
      </c>
      <c r="EW264" s="112">
        <f>IF(Monomers_Data!U264=1,0.5*EU264+0.5*ET264,IF(Monomers_Data!U264=2,0.7*EU264+0.3*ET264,IF(Monomers_Data!U264=3,MAXA(MINA(ET264,EU264),ES264),IF(Monomers_Data!U264=4,0.7*EU264+0.3*ES264,IF(Monomers_Data!U264=5,0.5*EU264+0.5*ES264,"ERR")))))</f>
        <v>0.35274410369068543</v>
      </c>
      <c r="EX264" s="24">
        <f t="shared" si="316"/>
        <v>0.35274410369068543</v>
      </c>
      <c r="EY264" s="211">
        <f>VLOOKUP(A264,'[2]Price Curves'!$C$8:$BH$367,'[2]Price Curves'!$BE$1)</f>
        <v>5.6920000000000002</v>
      </c>
      <c r="EZ264" s="112">
        <f t="shared" si="309"/>
        <v>87.602800000000002</v>
      </c>
      <c r="FA264">
        <f t="shared" si="315"/>
        <v>79.766000000000005</v>
      </c>
    </row>
    <row r="265" spans="1:157" x14ac:dyDescent="0.3">
      <c r="A265" s="113">
        <f t="shared" si="310"/>
        <v>44774</v>
      </c>
      <c r="C265" s="47"/>
      <c r="E265" s="6"/>
      <c r="F265" s="6"/>
      <c r="G265" s="7"/>
      <c r="J265" s="42"/>
      <c r="O265" s="6"/>
      <c r="P265" s="6"/>
      <c r="Q265" s="6"/>
      <c r="S265" s="34"/>
      <c r="T265" s="34"/>
      <c r="U265" s="6"/>
      <c r="V265" s="6"/>
      <c r="W265" s="6"/>
      <c r="AE265" s="6"/>
      <c r="AF265" s="6"/>
      <c r="AG265" s="6"/>
      <c r="AI265" s="34"/>
      <c r="AJ265" s="34"/>
      <c r="AM265" s="6"/>
      <c r="AN265" s="6"/>
      <c r="AO265" s="6"/>
      <c r="AQ265" s="6"/>
      <c r="AR265" s="6"/>
      <c r="AS265" s="6"/>
      <c r="AT265" s="6"/>
      <c r="AU265" s="6"/>
      <c r="AV265" s="6"/>
      <c r="BK265" s="6"/>
      <c r="BM265" s="6"/>
      <c r="BN265" s="6"/>
      <c r="BO265" s="6"/>
      <c r="BR265" s="6"/>
      <c r="BS265" s="24">
        <f t="shared" ref="BS265:BS328" si="320">BR265-2.5</f>
        <v>-2.5</v>
      </c>
      <c r="BT265" s="6"/>
      <c r="BU265" s="6"/>
      <c r="BV265" s="6"/>
      <c r="BW265" s="6"/>
      <c r="BX265" s="6"/>
      <c r="BY265" s="6"/>
      <c r="CB265" s="82"/>
      <c r="CC265" s="6"/>
      <c r="CG265" s="6"/>
      <c r="CH265" s="6"/>
      <c r="CI265" s="6"/>
      <c r="CJ265" s="6"/>
      <c r="CK265" s="6"/>
      <c r="CO265" s="34"/>
      <c r="CP265" s="34"/>
      <c r="CZ265" s="10"/>
      <c r="DA265" s="6"/>
      <c r="DB265" s="26"/>
      <c r="DJ265" s="6"/>
      <c r="DK265" s="26"/>
      <c r="DQ265" s="6"/>
      <c r="DR265" s="26"/>
      <c r="DS265" s="24"/>
      <c r="DT265" s="6"/>
      <c r="DU265" s="6"/>
      <c r="ER265" s="112">
        <f>VLOOKUP(A265,'[2]Price Curves'!$C$8:$BH$367,'[2]Price Curves'!$BA$1)</f>
        <v>0</v>
      </c>
      <c r="ES265" s="161">
        <f t="shared" si="313"/>
        <v>-2.5</v>
      </c>
      <c r="ET265" s="112">
        <f t="shared" si="314"/>
        <v>1.8888370826010545</v>
      </c>
      <c r="EU265" s="192">
        <f t="shared" si="318"/>
        <v>-0.30558145869947273</v>
      </c>
      <c r="EV265" s="112">
        <f t="shared" ref="EV265:EV278" si="321">CB265*$EV$2+$EV$3</f>
        <v>-3</v>
      </c>
      <c r="EW265" s="112">
        <f>IF(Monomers_Data!U265=1,0.5*EU265+0.5*ET265,IF(Monomers_Data!U265=2,0.7*EU265+0.3*ET265,IF(Monomers_Data!U265=3,MAXA(MINA(ET265,EU265),ES265),IF(Monomers_Data!U265=4,0.7*EU265+0.3*ES265,IF(Monomers_Data!U265=5,0.5*EU265+0.5*ES265,"ERR")))))</f>
        <v>0.35274410369068543</v>
      </c>
      <c r="EX265" s="24">
        <f t="shared" si="316"/>
        <v>0.35274410369068543</v>
      </c>
      <c r="EY265" s="211">
        <f>VLOOKUP(A265,'[2]Price Curves'!$C$8:$BH$367,'[2]Price Curves'!$BE$1)</f>
        <v>5.7270000000000003</v>
      </c>
      <c r="EZ265" s="112">
        <f t="shared" ref="EZ265:EZ278" si="322">EY265*$EZ$2+$EZ$3</f>
        <v>88.159300000000002</v>
      </c>
      <c r="FA265">
        <f t="shared" si="315"/>
        <v>80.133500000000012</v>
      </c>
    </row>
    <row r="266" spans="1:157" x14ac:dyDescent="0.3">
      <c r="A266" s="113">
        <f t="shared" ref="A266:A279" si="323">EOMONTH(A265,0)+1</f>
        <v>44805</v>
      </c>
      <c r="C266" s="47"/>
      <c r="E266" s="6"/>
      <c r="F266" s="6"/>
      <c r="G266" s="7"/>
      <c r="J266" s="42"/>
      <c r="O266" s="6"/>
      <c r="P266" s="6"/>
      <c r="Q266" s="6"/>
      <c r="S266" s="34"/>
      <c r="T266" s="34"/>
      <c r="U266" s="6"/>
      <c r="V266" s="6"/>
      <c r="W266" s="6"/>
      <c r="AE266" s="6"/>
      <c r="AF266" s="6"/>
      <c r="AG266" s="6"/>
      <c r="AI266" s="34"/>
      <c r="AJ266" s="34"/>
      <c r="AM266" s="6"/>
      <c r="AN266" s="6"/>
      <c r="AO266" s="6"/>
      <c r="AQ266" s="6"/>
      <c r="AR266" s="6"/>
      <c r="AS266" s="6"/>
      <c r="AT266" s="6"/>
      <c r="AU266" s="6"/>
      <c r="AV266" s="6"/>
      <c r="BK266" s="6"/>
      <c r="BM266" s="6"/>
      <c r="BN266" s="6"/>
      <c r="BO266" s="6"/>
      <c r="BR266" s="6"/>
      <c r="BS266" s="24">
        <f t="shared" si="320"/>
        <v>-2.5</v>
      </c>
      <c r="BT266" s="6"/>
      <c r="BU266" s="6"/>
      <c r="BV266" s="6"/>
      <c r="BW266" s="6"/>
      <c r="BX266" s="6"/>
      <c r="BY266" s="6"/>
      <c r="CB266" s="82"/>
      <c r="CC266" s="6"/>
      <c r="CG266" s="6"/>
      <c r="CH266" s="6"/>
      <c r="CI266" s="6"/>
      <c r="CJ266" s="6"/>
      <c r="CK266" s="6"/>
      <c r="CO266" s="34"/>
      <c r="CP266" s="34"/>
      <c r="CZ266" s="10"/>
      <c r="DA266" s="6"/>
      <c r="DB266" s="26"/>
      <c r="DJ266" s="6"/>
      <c r="DK266" s="26"/>
      <c r="DQ266" s="6"/>
      <c r="DR266" s="26"/>
      <c r="DS266" s="24"/>
      <c r="DT266" s="6"/>
      <c r="DU266" s="6"/>
      <c r="ER266" s="112">
        <f>VLOOKUP(A266,'[2]Price Curves'!$C$8:$BH$367,'[2]Price Curves'!$BA$1)</f>
        <v>0</v>
      </c>
      <c r="ES266" s="161">
        <f t="shared" ref="ES266:ES278" si="324">MIN(((EQ266+$ET$1-ER266*0.7133-$ET$3)/5.69*2.4313)+1.5,CQ266-$ET$2)</f>
        <v>-2.5</v>
      </c>
      <c r="ET266" s="112">
        <f t="shared" ref="ET266:ET278" si="325">MAX(($EQ266+$ET$1-$ER266*0.7133-$ET$3)/5.69*2.4313+1.5,$CQ266-$ET$2)</f>
        <v>1.8888370826010545</v>
      </c>
      <c r="EU266" s="192">
        <f t="shared" si="318"/>
        <v>-0.30558145869947273</v>
      </c>
      <c r="EV266" s="112">
        <f t="shared" si="321"/>
        <v>-3</v>
      </c>
      <c r="EW266" s="112">
        <f>IF(Monomers_Data!U266=1,0.5*EU266+0.5*ET266,IF(Monomers_Data!U266=2,0.7*EU266+0.3*ET266,IF(Monomers_Data!U266=3,MAXA(MINA(ET266,EU266),ES266),IF(Monomers_Data!U266=4,0.7*EU266+0.3*ES266,IF(Monomers_Data!U266=5,0.5*EU266+0.5*ES266,"ERR")))))</f>
        <v>0.35274410369068543</v>
      </c>
      <c r="EX266" s="24">
        <f t="shared" si="316"/>
        <v>0.35274410369068543</v>
      </c>
      <c r="EY266" s="211">
        <f>VLOOKUP(A266,'[2]Price Curves'!$C$8:$BH$367,'[2]Price Curves'!$BE$1)</f>
        <v>5.7320000000000002</v>
      </c>
      <c r="EZ266" s="112">
        <f t="shared" si="322"/>
        <v>88.238799999999998</v>
      </c>
      <c r="FA266">
        <f t="shared" ref="FA266:FA278" si="326">((EY266*$FA$2)+$FA$3)*100</f>
        <v>80.186000000000007</v>
      </c>
    </row>
    <row r="267" spans="1:157" x14ac:dyDescent="0.3">
      <c r="A267" s="113">
        <f t="shared" si="323"/>
        <v>44835</v>
      </c>
      <c r="C267" s="47"/>
      <c r="E267" s="6"/>
      <c r="F267" s="6"/>
      <c r="G267" s="6"/>
      <c r="J267" s="34"/>
      <c r="O267" s="6"/>
      <c r="P267" s="6"/>
      <c r="Q267" s="6"/>
      <c r="S267" s="34"/>
      <c r="T267" s="34"/>
      <c r="U267" s="6"/>
      <c r="V267" s="6"/>
      <c r="W267" s="6"/>
      <c r="AE267" s="6"/>
      <c r="AF267" s="6"/>
      <c r="AG267" s="6"/>
      <c r="AI267" s="34"/>
      <c r="AJ267" s="34"/>
      <c r="AM267" s="6"/>
      <c r="AN267" s="6"/>
      <c r="AO267" s="6"/>
      <c r="AQ267" s="6"/>
      <c r="AR267" s="6"/>
      <c r="AS267" s="6"/>
      <c r="AT267" s="6"/>
      <c r="AU267" s="6"/>
      <c r="AV267" s="6"/>
      <c r="BK267" s="6"/>
      <c r="BM267" s="6"/>
      <c r="BN267" s="6"/>
      <c r="BO267" s="6"/>
      <c r="BR267" s="6"/>
      <c r="BS267" s="24">
        <f t="shared" si="320"/>
        <v>-2.5</v>
      </c>
      <c r="BT267" s="6"/>
      <c r="BU267" s="6"/>
      <c r="BV267" s="6"/>
      <c r="BW267" s="6"/>
      <c r="BX267" s="6"/>
      <c r="BY267" s="6"/>
      <c r="CB267" s="82"/>
      <c r="CC267" s="6"/>
      <c r="CG267" s="6"/>
      <c r="CH267" s="6"/>
      <c r="CI267" s="6"/>
      <c r="CJ267" s="6"/>
      <c r="CK267" s="6"/>
      <c r="CO267" s="34"/>
      <c r="CP267" s="34"/>
      <c r="CZ267" s="10"/>
      <c r="DA267" s="6"/>
      <c r="DB267" s="26"/>
      <c r="DJ267" s="6"/>
      <c r="DK267" s="26"/>
      <c r="DQ267" s="6"/>
      <c r="DR267" s="26"/>
      <c r="DS267" s="24"/>
      <c r="DT267" s="6"/>
      <c r="DU267" s="6"/>
      <c r="ER267" s="112">
        <f>VLOOKUP(A267,'[2]Price Curves'!$C$8:$BH$367,'[2]Price Curves'!$BA$1)</f>
        <v>0</v>
      </c>
      <c r="ES267" s="161">
        <f t="shared" si="324"/>
        <v>-2.5</v>
      </c>
      <c r="ET267" s="112">
        <f t="shared" si="325"/>
        <v>1.8888370826010545</v>
      </c>
      <c r="EU267" s="192">
        <f t="shared" si="318"/>
        <v>-0.30558145869947273</v>
      </c>
      <c r="EV267" s="112">
        <f t="shared" si="321"/>
        <v>-3</v>
      </c>
      <c r="EW267" s="112">
        <f>IF(Monomers_Data!U267=1,0.5*EU267+0.5*ET267,IF(Monomers_Data!U267=2,0.7*EU267+0.3*ET267,IF(Monomers_Data!U267=3,MAXA(MINA(ET267,EU267),ES267),IF(Monomers_Data!U267=4,0.7*EU267+0.3*ES267,IF(Monomers_Data!U267=5,0.5*EU267+0.5*ES267,"ERR")))))</f>
        <v>0.35274410369068543</v>
      </c>
      <c r="EX267" s="24">
        <f t="shared" si="316"/>
        <v>0.35274410369068543</v>
      </c>
      <c r="EY267" s="211">
        <f>VLOOKUP(A267,'[2]Price Curves'!$C$8:$BH$367,'[2]Price Curves'!$BE$1)</f>
        <v>5.7570000000000006</v>
      </c>
      <c r="EZ267" s="112">
        <f t="shared" si="322"/>
        <v>88.636300000000006</v>
      </c>
      <c r="FA267">
        <f t="shared" si="326"/>
        <v>80.44850000000001</v>
      </c>
    </row>
    <row r="268" spans="1:157" x14ac:dyDescent="0.3">
      <c r="A268" s="113">
        <f t="shared" si="323"/>
        <v>44866</v>
      </c>
      <c r="C268" s="47"/>
      <c r="E268" s="6"/>
      <c r="F268" s="6"/>
      <c r="G268" s="6"/>
      <c r="J268" s="34"/>
      <c r="O268" s="6"/>
      <c r="P268" s="6"/>
      <c r="Q268" s="6"/>
      <c r="S268" s="34"/>
      <c r="T268" s="34"/>
      <c r="U268" s="6"/>
      <c r="V268" s="6"/>
      <c r="W268" s="6"/>
      <c r="AE268" s="6"/>
      <c r="AF268" s="6"/>
      <c r="AG268" s="6"/>
      <c r="AI268" s="34"/>
      <c r="AJ268" s="34"/>
      <c r="AM268" s="6"/>
      <c r="AN268" s="6"/>
      <c r="AO268" s="6"/>
      <c r="AQ268" s="6"/>
      <c r="AR268" s="6"/>
      <c r="AS268" s="6"/>
      <c r="AT268" s="6"/>
      <c r="AU268" s="6"/>
      <c r="AV268" s="6"/>
      <c r="BK268" s="6"/>
      <c r="BM268" s="6"/>
      <c r="BN268" s="6"/>
      <c r="BO268" s="6"/>
      <c r="BR268" s="6"/>
      <c r="BS268" s="24">
        <f t="shared" si="320"/>
        <v>-2.5</v>
      </c>
      <c r="BT268" s="6"/>
      <c r="BU268" s="6"/>
      <c r="BV268" s="6"/>
      <c r="BW268" s="6"/>
      <c r="BX268" s="6"/>
      <c r="BY268" s="6"/>
      <c r="CB268" s="82"/>
      <c r="CC268" s="6"/>
      <c r="CG268" s="6"/>
      <c r="CH268" s="6"/>
      <c r="CI268" s="6"/>
      <c r="CJ268" s="6"/>
      <c r="CK268" s="6"/>
      <c r="CO268" s="34"/>
      <c r="CP268" s="34"/>
      <c r="CZ268" s="10"/>
      <c r="DA268" s="6"/>
      <c r="DB268" s="26"/>
      <c r="DJ268" s="6"/>
      <c r="DK268" s="26"/>
      <c r="DQ268" s="6"/>
      <c r="DR268" s="26"/>
      <c r="DS268" s="24"/>
      <c r="DT268" s="6"/>
      <c r="DU268" s="6"/>
      <c r="ER268" s="112">
        <f>VLOOKUP(A268,'[2]Price Curves'!$C$8:$BH$367,'[2]Price Curves'!$BA$1)</f>
        <v>0</v>
      </c>
      <c r="ES268" s="161">
        <f t="shared" si="324"/>
        <v>-2.5</v>
      </c>
      <c r="ET268" s="112">
        <f t="shared" si="325"/>
        <v>1.8888370826010545</v>
      </c>
      <c r="EU268" s="192">
        <f t="shared" si="318"/>
        <v>-0.30558145869947273</v>
      </c>
      <c r="EV268" s="112">
        <f t="shared" si="321"/>
        <v>-3</v>
      </c>
      <c r="EW268" s="112">
        <f>IF(Monomers_Data!U268=1,0.5*EU268+0.5*ET268,IF(Monomers_Data!U268=2,0.7*EU268+0.3*ET268,IF(Monomers_Data!U268=3,MAXA(MINA(ET268,EU268),ES268),IF(Monomers_Data!U268=4,0.7*EU268+0.3*ES268,IF(Monomers_Data!U268=5,0.5*EU268+0.5*ES268,"ERR")))))</f>
        <v>0.35274410369068543</v>
      </c>
      <c r="EX268" s="24">
        <f t="shared" si="316"/>
        <v>0.35274410369068543</v>
      </c>
      <c r="EY268" s="211">
        <f>VLOOKUP(A268,'[2]Price Curves'!$C$8:$BH$367,'[2]Price Curves'!$BE$1)</f>
        <v>5.867</v>
      </c>
      <c r="EZ268" s="112">
        <f t="shared" si="322"/>
        <v>90.385300000000001</v>
      </c>
      <c r="FA268">
        <f t="shared" si="326"/>
        <v>81.603500000000011</v>
      </c>
    </row>
    <row r="269" spans="1:157" x14ac:dyDescent="0.3">
      <c r="A269" s="113">
        <f t="shared" si="323"/>
        <v>44896</v>
      </c>
      <c r="C269" s="47"/>
      <c r="E269" s="6"/>
      <c r="F269" s="6"/>
      <c r="G269" s="6"/>
      <c r="J269" s="34"/>
      <c r="O269" s="6"/>
      <c r="P269" s="6"/>
      <c r="Q269" s="6"/>
      <c r="S269" s="34"/>
      <c r="T269" s="34"/>
      <c r="U269" s="6"/>
      <c r="V269" s="6"/>
      <c r="W269" s="6"/>
      <c r="AE269" s="6"/>
      <c r="AF269" s="6"/>
      <c r="AG269" s="6"/>
      <c r="AI269" s="34"/>
      <c r="AJ269" s="34"/>
      <c r="AM269" s="6"/>
      <c r="AN269" s="6"/>
      <c r="AO269" s="6"/>
      <c r="AQ269" s="6"/>
      <c r="AR269" s="6"/>
      <c r="AS269" s="6"/>
      <c r="AT269" s="6"/>
      <c r="AU269" s="6"/>
      <c r="AV269" s="6"/>
      <c r="BK269" s="6"/>
      <c r="BM269" s="6"/>
      <c r="BN269" s="6"/>
      <c r="BO269" s="6"/>
      <c r="BR269" s="6"/>
      <c r="BS269" s="24">
        <f t="shared" si="320"/>
        <v>-2.5</v>
      </c>
      <c r="BT269" s="6"/>
      <c r="BU269" s="6"/>
      <c r="BV269" s="6"/>
      <c r="BW269" s="6"/>
      <c r="BX269" s="6"/>
      <c r="BY269" s="6"/>
      <c r="CB269" s="82"/>
      <c r="CC269" s="6"/>
      <c r="CG269" s="6"/>
      <c r="CH269" s="6"/>
      <c r="CI269" s="6"/>
      <c r="CJ269" s="6"/>
      <c r="CK269" s="6"/>
      <c r="CO269" s="34"/>
      <c r="CP269" s="34"/>
      <c r="CZ269" s="10"/>
      <c r="DA269" s="6"/>
      <c r="DB269" s="26"/>
      <c r="DJ269" s="6"/>
      <c r="DK269" s="26"/>
      <c r="DQ269" s="6"/>
      <c r="DR269" s="26"/>
      <c r="DS269" s="24"/>
      <c r="DT269" s="6"/>
      <c r="DU269" s="6"/>
      <c r="ER269" s="112">
        <f>VLOOKUP(A269,'[2]Price Curves'!$C$8:$BH$367,'[2]Price Curves'!$BA$1)</f>
        <v>0</v>
      </c>
      <c r="ES269" s="161">
        <f t="shared" si="324"/>
        <v>-2.5</v>
      </c>
      <c r="ET269" s="112">
        <f t="shared" si="325"/>
        <v>1.8888370826010545</v>
      </c>
      <c r="EU269" s="192">
        <f t="shared" si="318"/>
        <v>-0.30558145869947273</v>
      </c>
      <c r="EV269" s="112">
        <f t="shared" si="321"/>
        <v>-3</v>
      </c>
      <c r="EW269" s="112">
        <f>IF(Monomers_Data!U269=1,0.5*EU269+0.5*ET269,IF(Monomers_Data!U269=2,0.7*EU269+0.3*ET269,IF(Monomers_Data!U269=3,MAXA(MINA(ET269,EU269),ES269),IF(Monomers_Data!U269=4,0.7*EU269+0.3*ES269,IF(Monomers_Data!U269=5,0.5*EU269+0.5*ES269,"ERR")))))</f>
        <v>0.35274410369068543</v>
      </c>
      <c r="EX269" s="24">
        <f t="shared" ref="EX269:EX278" si="327">EW269</f>
        <v>0.35274410369068543</v>
      </c>
      <c r="EY269" s="211">
        <f>VLOOKUP(A269,'[2]Price Curves'!$C$8:$BH$367,'[2]Price Curves'!$BE$1)</f>
        <v>5.9870000000000001</v>
      </c>
      <c r="EZ269" s="112">
        <f t="shared" si="322"/>
        <v>92.293300000000002</v>
      </c>
      <c r="FA269">
        <f t="shared" si="326"/>
        <v>82.863500000000002</v>
      </c>
    </row>
    <row r="270" spans="1:157" x14ac:dyDescent="0.3">
      <c r="A270" s="113">
        <f t="shared" si="323"/>
        <v>44927</v>
      </c>
      <c r="C270" s="47"/>
      <c r="E270" s="6"/>
      <c r="F270" s="6"/>
      <c r="G270" s="6"/>
      <c r="J270" s="34"/>
      <c r="O270" s="6"/>
      <c r="P270" s="6"/>
      <c r="Q270" s="6"/>
      <c r="S270" s="34"/>
      <c r="T270" s="34"/>
      <c r="U270" s="6"/>
      <c r="V270" s="6"/>
      <c r="W270" s="6"/>
      <c r="AE270" s="6"/>
      <c r="AF270" s="6"/>
      <c r="AG270" s="6"/>
      <c r="AI270" s="34"/>
      <c r="AJ270" s="34"/>
      <c r="AM270" s="6"/>
      <c r="AN270" s="6"/>
      <c r="AO270" s="6"/>
      <c r="AQ270" s="6"/>
      <c r="AR270" s="6"/>
      <c r="AS270" s="6"/>
      <c r="AT270" s="6"/>
      <c r="AU270" s="6"/>
      <c r="AV270" s="6"/>
      <c r="BK270" s="6"/>
      <c r="BM270" s="6"/>
      <c r="BN270" s="6"/>
      <c r="BO270" s="6"/>
      <c r="BR270" s="6"/>
      <c r="BS270" s="24">
        <f t="shared" si="320"/>
        <v>-2.5</v>
      </c>
      <c r="BT270" s="6"/>
      <c r="BU270" s="6"/>
      <c r="BV270" s="6"/>
      <c r="BW270" s="6"/>
      <c r="BX270" s="6"/>
      <c r="BY270" s="6"/>
      <c r="CB270" s="82"/>
      <c r="CC270" s="6"/>
      <c r="CG270" s="6"/>
      <c r="CH270" s="6"/>
      <c r="CI270" s="6"/>
      <c r="CJ270" s="6"/>
      <c r="CK270" s="6"/>
      <c r="CO270" s="34"/>
      <c r="CP270" s="34"/>
      <c r="CZ270" s="10"/>
      <c r="DA270" s="6"/>
      <c r="DB270" s="26"/>
      <c r="DJ270" s="6"/>
      <c r="DK270" s="26"/>
      <c r="DQ270" s="6"/>
      <c r="DR270" s="26"/>
      <c r="DS270" s="24"/>
      <c r="DT270" s="6"/>
      <c r="DU270" s="6"/>
      <c r="ER270" s="112">
        <f>VLOOKUP(A270,'[2]Price Curves'!$C$8:$BH$367,'[2]Price Curves'!$BA$1)</f>
        <v>0</v>
      </c>
      <c r="ES270" s="161">
        <f t="shared" si="324"/>
        <v>-2.5</v>
      </c>
      <c r="ET270" s="112">
        <f t="shared" si="325"/>
        <v>1.8888370826010545</v>
      </c>
      <c r="EU270" s="192">
        <f t="shared" si="318"/>
        <v>-0.30558145869947273</v>
      </c>
      <c r="EV270" s="112">
        <f t="shared" si="321"/>
        <v>-3</v>
      </c>
      <c r="EW270" s="112">
        <f>IF(Monomers_Data!U270=1,0.5*EU270+0.5*ET270,IF(Monomers_Data!U270=2,0.7*EU270+0.3*ET270,IF(Monomers_Data!U270=3,MAXA(MINA(ET270,EU270),ES270),IF(Monomers_Data!U270=4,0.7*EU270+0.3*ES270,IF(Monomers_Data!U270=5,0.5*EU270+0.5*ES270,"ERR")))))</f>
        <v>0.35274410369068543</v>
      </c>
      <c r="EX270" s="24">
        <f t="shared" si="327"/>
        <v>0.35274410369068543</v>
      </c>
      <c r="EY270" s="211">
        <f>VLOOKUP(A270,'[2]Price Curves'!$C$8:$BH$367,'[2]Price Curves'!$BE$1)</f>
        <v>6.0920000000000005</v>
      </c>
      <c r="EZ270" s="112">
        <f t="shared" si="322"/>
        <v>93.962800000000001</v>
      </c>
      <c r="FA270">
        <f t="shared" si="326"/>
        <v>83.966000000000008</v>
      </c>
    </row>
    <row r="271" spans="1:157" x14ac:dyDescent="0.3">
      <c r="A271" s="113">
        <f t="shared" si="323"/>
        <v>44958</v>
      </c>
      <c r="C271" s="47"/>
      <c r="E271" s="6"/>
      <c r="F271" s="6"/>
      <c r="G271" s="6"/>
      <c r="J271" s="34"/>
      <c r="O271" s="6"/>
      <c r="P271" s="6"/>
      <c r="Q271" s="6"/>
      <c r="S271" s="34"/>
      <c r="T271" s="34"/>
      <c r="U271" s="6"/>
      <c r="V271" s="6"/>
      <c r="W271" s="6"/>
      <c r="AE271" s="6"/>
      <c r="AF271" s="6"/>
      <c r="AG271" s="6"/>
      <c r="AI271" s="34"/>
      <c r="AJ271" s="34"/>
      <c r="AM271" s="6"/>
      <c r="AN271" s="6"/>
      <c r="AO271" s="6"/>
      <c r="AQ271" s="6"/>
      <c r="AR271" s="6"/>
      <c r="AS271" s="6"/>
      <c r="AT271" s="6"/>
      <c r="AU271" s="6"/>
      <c r="AV271" s="6"/>
      <c r="BK271" s="6"/>
      <c r="BM271" s="6"/>
      <c r="BN271" s="6"/>
      <c r="BO271" s="6"/>
      <c r="BR271" s="6"/>
      <c r="BS271" s="24">
        <f t="shared" si="320"/>
        <v>-2.5</v>
      </c>
      <c r="BT271" s="6"/>
      <c r="BU271" s="6"/>
      <c r="BV271" s="6"/>
      <c r="BW271" s="6"/>
      <c r="BX271" s="6"/>
      <c r="BY271" s="6"/>
      <c r="CB271" s="82"/>
      <c r="CC271" s="6"/>
      <c r="CG271" s="6"/>
      <c r="CH271" s="6"/>
      <c r="CI271" s="6"/>
      <c r="CJ271" s="6"/>
      <c r="CK271" s="6"/>
      <c r="CO271" s="34"/>
      <c r="CP271" s="34"/>
      <c r="CZ271" s="10"/>
      <c r="DA271" s="6"/>
      <c r="DB271" s="26"/>
      <c r="DJ271" s="6"/>
      <c r="DK271" s="26"/>
      <c r="DQ271" s="6"/>
      <c r="DR271" s="26"/>
      <c r="DS271" s="24"/>
      <c r="DT271" s="6"/>
      <c r="DU271" s="6"/>
      <c r="ER271" s="112">
        <f>VLOOKUP(A271,'[2]Price Curves'!$C$8:$BH$367,'[2]Price Curves'!$BA$1)</f>
        <v>0</v>
      </c>
      <c r="ES271" s="161">
        <f t="shared" si="324"/>
        <v>-2.5</v>
      </c>
      <c r="ET271" s="112">
        <f t="shared" si="325"/>
        <v>1.8888370826010545</v>
      </c>
      <c r="EU271" s="192">
        <f t="shared" si="318"/>
        <v>-0.30558145869947273</v>
      </c>
      <c r="EV271" s="112">
        <f t="shared" si="321"/>
        <v>-3</v>
      </c>
      <c r="EW271" s="112">
        <f>IF(Monomers_Data!U271=1,0.5*EU271+0.5*ET271,IF(Monomers_Data!U271=2,0.7*EU271+0.3*ET271,IF(Monomers_Data!U271=3,MAXA(MINA(ET271,EU271),ES271),IF(Monomers_Data!U271=4,0.7*EU271+0.3*ES271,IF(Monomers_Data!U271=5,0.5*EU271+0.5*ES271,"ERR")))))</f>
        <v>0.35274410369068543</v>
      </c>
      <c r="EX271" s="24">
        <f t="shared" si="327"/>
        <v>0.35274410369068543</v>
      </c>
      <c r="EY271" s="211">
        <f>VLOOKUP(A271,'[2]Price Curves'!$C$8:$BH$367,'[2]Price Curves'!$BE$1)</f>
        <v>5.9720000000000004</v>
      </c>
      <c r="EZ271" s="112">
        <f t="shared" si="322"/>
        <v>92.0548</v>
      </c>
      <c r="FA271">
        <f t="shared" si="326"/>
        <v>82.706000000000017</v>
      </c>
    </row>
    <row r="272" spans="1:157" x14ac:dyDescent="0.3">
      <c r="A272" s="113">
        <f t="shared" si="323"/>
        <v>44986</v>
      </c>
      <c r="C272" s="47"/>
      <c r="E272" s="6"/>
      <c r="F272" s="6"/>
      <c r="G272" s="6"/>
      <c r="J272" s="34"/>
      <c r="O272" s="6"/>
      <c r="P272" s="6"/>
      <c r="Q272" s="6"/>
      <c r="S272" s="34"/>
      <c r="T272" s="34"/>
      <c r="U272" s="6"/>
      <c r="V272" s="6"/>
      <c r="W272" s="6"/>
      <c r="AE272" s="6"/>
      <c r="AF272" s="6"/>
      <c r="AG272" s="6"/>
      <c r="AI272" s="34"/>
      <c r="AJ272" s="34"/>
      <c r="AM272" s="6"/>
      <c r="AN272" s="6"/>
      <c r="AO272" s="6"/>
      <c r="AQ272" s="6"/>
      <c r="AR272" s="6"/>
      <c r="AS272" s="6"/>
      <c r="AT272" s="6"/>
      <c r="AU272" s="6"/>
      <c r="AV272" s="6"/>
      <c r="BK272" s="6"/>
      <c r="BM272" s="6"/>
      <c r="BN272" s="6"/>
      <c r="BO272" s="6"/>
      <c r="BR272" s="6"/>
      <c r="BS272" s="24">
        <f t="shared" si="320"/>
        <v>-2.5</v>
      </c>
      <c r="BT272" s="6"/>
      <c r="BU272" s="6"/>
      <c r="BV272" s="6"/>
      <c r="BW272" s="6"/>
      <c r="BX272" s="6"/>
      <c r="BY272" s="6"/>
      <c r="CB272" s="82"/>
      <c r="CC272" s="6"/>
      <c r="CG272" s="6"/>
      <c r="CH272" s="6"/>
      <c r="CI272" s="6"/>
      <c r="CJ272" s="6"/>
      <c r="CK272" s="6"/>
      <c r="CO272" s="34"/>
      <c r="CP272" s="34"/>
      <c r="CZ272" s="10"/>
      <c r="DA272" s="6"/>
      <c r="DB272" s="26"/>
      <c r="DJ272" s="6"/>
      <c r="DK272" s="26"/>
      <c r="DQ272" s="6"/>
      <c r="DR272" s="26"/>
      <c r="DS272" s="24"/>
      <c r="DT272" s="6"/>
      <c r="DU272" s="6"/>
      <c r="ER272" s="112">
        <f>VLOOKUP(A272,'[2]Price Curves'!$C$8:$BH$367,'[2]Price Curves'!$BA$1)</f>
        <v>0</v>
      </c>
      <c r="ES272" s="161">
        <f t="shared" si="324"/>
        <v>-2.5</v>
      </c>
      <c r="ET272" s="112">
        <f t="shared" si="325"/>
        <v>1.8888370826010545</v>
      </c>
      <c r="EU272" s="192">
        <f t="shared" si="318"/>
        <v>-0.30558145869947273</v>
      </c>
      <c r="EV272" s="112">
        <f t="shared" si="321"/>
        <v>-3</v>
      </c>
      <c r="EW272" s="112">
        <f>IF(Monomers_Data!U272=1,0.5*EU272+0.5*ET272,IF(Monomers_Data!U272=2,0.7*EU272+0.3*ET272,IF(Monomers_Data!U272=3,MAXA(MINA(ET272,EU272),ES272),IF(Monomers_Data!U272=4,0.7*EU272+0.3*ES272,IF(Monomers_Data!U272=5,0.5*EU272+0.5*ES272,"ERR")))))</f>
        <v>0.35274410369068543</v>
      </c>
      <c r="EX272" s="24">
        <f t="shared" si="327"/>
        <v>0.35274410369068543</v>
      </c>
      <c r="EY272" s="211">
        <f>VLOOKUP(A272,'[2]Price Curves'!$C$8:$BH$367,'[2]Price Curves'!$BE$1)</f>
        <v>5.8319999999999999</v>
      </c>
      <c r="EZ272" s="112">
        <f t="shared" si="322"/>
        <v>89.828800000000001</v>
      </c>
      <c r="FA272">
        <f t="shared" si="326"/>
        <v>81.23599999999999</v>
      </c>
    </row>
    <row r="273" spans="1:157" x14ac:dyDescent="0.3">
      <c r="A273" s="113">
        <f t="shared" si="323"/>
        <v>45017</v>
      </c>
      <c r="C273" s="47"/>
      <c r="E273" s="6"/>
      <c r="F273" s="6"/>
      <c r="G273" s="6"/>
      <c r="J273" s="34"/>
      <c r="O273" s="6"/>
      <c r="P273" s="6"/>
      <c r="Q273" s="6"/>
      <c r="S273" s="34"/>
      <c r="T273" s="34"/>
      <c r="U273" s="6"/>
      <c r="V273" s="6"/>
      <c r="W273" s="6"/>
      <c r="AE273" s="6"/>
      <c r="AF273" s="6"/>
      <c r="AG273" s="6"/>
      <c r="AI273" s="34"/>
      <c r="AJ273" s="34"/>
      <c r="AM273" s="6"/>
      <c r="AN273" s="6"/>
      <c r="AO273" s="6"/>
      <c r="AQ273" s="6"/>
      <c r="AR273" s="6"/>
      <c r="AS273" s="6"/>
      <c r="AT273" s="6"/>
      <c r="AU273" s="6"/>
      <c r="AV273" s="6"/>
      <c r="BK273" s="6"/>
      <c r="BM273" s="6"/>
      <c r="BN273" s="6"/>
      <c r="BO273" s="6"/>
      <c r="BR273" s="6"/>
      <c r="BS273" s="24">
        <f t="shared" si="320"/>
        <v>-2.5</v>
      </c>
      <c r="BT273" s="6"/>
      <c r="BU273" s="6"/>
      <c r="BV273" s="6"/>
      <c r="BW273" s="6"/>
      <c r="BX273" s="6"/>
      <c r="BY273" s="6"/>
      <c r="CB273" s="82"/>
      <c r="CC273" s="6"/>
      <c r="CG273" s="6"/>
      <c r="CH273" s="6"/>
      <c r="CI273" s="6"/>
      <c r="CJ273" s="6"/>
      <c r="CK273" s="6"/>
      <c r="CO273" s="34"/>
      <c r="CP273" s="34"/>
      <c r="CZ273" s="10"/>
      <c r="DA273" s="6"/>
      <c r="DB273" s="26"/>
      <c r="DJ273" s="6"/>
      <c r="DK273" s="26"/>
      <c r="DQ273" s="6"/>
      <c r="DR273" s="26"/>
      <c r="DS273" s="24"/>
      <c r="DT273" s="6"/>
      <c r="DU273" s="6"/>
      <c r="ER273" s="112">
        <f>VLOOKUP(A273,'[2]Price Curves'!$C$8:$BH$367,'[2]Price Curves'!$BA$1)</f>
        <v>0</v>
      </c>
      <c r="ES273" s="161">
        <f t="shared" si="324"/>
        <v>-2.5</v>
      </c>
      <c r="ET273" s="112">
        <f t="shared" si="325"/>
        <v>1.8888370826010545</v>
      </c>
      <c r="EU273" s="192">
        <f t="shared" si="318"/>
        <v>-0.30558145869947273</v>
      </c>
      <c r="EV273" s="112">
        <f t="shared" si="321"/>
        <v>-3</v>
      </c>
      <c r="EW273" s="112">
        <f>IF(Monomers_Data!U273=1,0.5*EU273+0.5*ET273,IF(Monomers_Data!U273=2,0.7*EU273+0.3*ET273,IF(Monomers_Data!U273=3,MAXA(MINA(ET273,EU273),ES273),IF(Monomers_Data!U273=4,0.7*EU273+0.3*ES273,IF(Monomers_Data!U273=5,0.5*EU273+0.5*ES273,"ERR")))))</f>
        <v>0.35274410369068543</v>
      </c>
      <c r="EX273" s="24">
        <f t="shared" si="327"/>
        <v>0.35274410369068543</v>
      </c>
      <c r="EY273" s="211">
        <f>VLOOKUP(A273,'[2]Price Curves'!$C$8:$BH$367,'[2]Price Curves'!$BE$1)</f>
        <v>5.69</v>
      </c>
      <c r="EZ273" s="112">
        <f t="shared" si="322"/>
        <v>87.570999999999998</v>
      </c>
      <c r="FA273">
        <f t="shared" si="326"/>
        <v>79.745000000000005</v>
      </c>
    </row>
    <row r="274" spans="1:157" x14ac:dyDescent="0.3">
      <c r="A274" s="113">
        <f t="shared" si="323"/>
        <v>45047</v>
      </c>
      <c r="C274" s="47"/>
      <c r="E274" s="6"/>
      <c r="F274" s="6"/>
      <c r="G274" s="7" t="s">
        <v>43</v>
      </c>
      <c r="J274" s="42"/>
      <c r="O274" s="6"/>
      <c r="P274" s="6"/>
      <c r="Q274" s="6"/>
      <c r="S274" s="34"/>
      <c r="T274" s="34"/>
      <c r="U274" s="6"/>
      <c r="V274" s="6"/>
      <c r="W274" s="6"/>
      <c r="AE274" s="6"/>
      <c r="AF274" s="6"/>
      <c r="AG274" s="6"/>
      <c r="AI274" s="34"/>
      <c r="AJ274" s="34"/>
      <c r="AM274" s="6"/>
      <c r="AN274" s="6"/>
      <c r="AO274" s="6"/>
      <c r="AQ274" s="6"/>
      <c r="AR274" s="6"/>
      <c r="AS274" s="6"/>
      <c r="AT274" s="6"/>
      <c r="AU274" s="6"/>
      <c r="AV274" s="6"/>
      <c r="BK274" s="6"/>
      <c r="BM274" s="6"/>
      <c r="BN274" s="6"/>
      <c r="BO274" s="6"/>
      <c r="BR274" s="6"/>
      <c r="BS274" s="24">
        <f t="shared" si="320"/>
        <v>-2.5</v>
      </c>
      <c r="BT274" s="6"/>
      <c r="BU274" s="6"/>
      <c r="BV274" s="6"/>
      <c r="BW274" s="6"/>
      <c r="BX274" s="6"/>
      <c r="BY274" s="6"/>
      <c r="CB274" s="82"/>
      <c r="CC274" s="6"/>
      <c r="CG274" s="6"/>
      <c r="CH274" s="6"/>
      <c r="CI274" s="6"/>
      <c r="CJ274" s="6"/>
      <c r="CK274" s="6"/>
      <c r="CO274" s="34"/>
      <c r="CP274" s="34"/>
      <c r="CZ274" s="10"/>
      <c r="DA274" s="6"/>
      <c r="DB274" s="26"/>
      <c r="DJ274" s="6"/>
      <c r="DK274" s="26"/>
      <c r="DQ274" s="6"/>
      <c r="DR274" s="26"/>
      <c r="DS274" s="24"/>
      <c r="DT274" s="6"/>
      <c r="DU274" s="6"/>
      <c r="ER274" s="112">
        <f>VLOOKUP(A274,'[2]Price Curves'!$C$8:$BH$367,'[2]Price Curves'!$BA$1)</f>
        <v>0</v>
      </c>
      <c r="ES274" s="161">
        <f t="shared" si="324"/>
        <v>-2.5</v>
      </c>
      <c r="ET274" s="112">
        <f t="shared" si="325"/>
        <v>1.8888370826010545</v>
      </c>
      <c r="EU274" s="192">
        <f t="shared" si="318"/>
        <v>-0.30558145869947273</v>
      </c>
      <c r="EV274" s="112">
        <f t="shared" si="321"/>
        <v>-3</v>
      </c>
      <c r="EW274" s="112">
        <f>IF(Monomers_Data!U274=1,0.5*EU274+0.5*ET274,IF(Monomers_Data!U274=2,0.7*EU274+0.3*ET274,IF(Monomers_Data!U274=3,MAXA(MINA(ET274,EU274),ES274),IF(Monomers_Data!U274=4,0.7*EU274+0.3*ES274,IF(Monomers_Data!U274=5,0.5*EU274+0.5*ES274,"ERR")))))</f>
        <v>0.35274410369068543</v>
      </c>
      <c r="EX274" s="24">
        <f t="shared" si="327"/>
        <v>0.35274410369068543</v>
      </c>
      <c r="EY274" s="211">
        <f>VLOOKUP(A274,'[2]Price Curves'!$C$8:$BH$367,'[2]Price Curves'!$BE$1)</f>
        <v>5.7240000000000002</v>
      </c>
      <c r="EZ274" s="112">
        <f t="shared" si="322"/>
        <v>88.111599999999996</v>
      </c>
      <c r="FA274">
        <f t="shared" si="326"/>
        <v>80.102000000000004</v>
      </c>
    </row>
    <row r="275" spans="1:157" x14ac:dyDescent="0.3">
      <c r="A275" s="113">
        <f t="shared" si="323"/>
        <v>45078</v>
      </c>
      <c r="C275" s="47"/>
      <c r="E275" s="6"/>
      <c r="F275" s="6"/>
      <c r="G275" s="11" t="s">
        <v>44</v>
      </c>
      <c r="J275" s="43" t="s">
        <v>45</v>
      </c>
      <c r="O275" s="6"/>
      <c r="P275" s="6"/>
      <c r="Q275" s="6"/>
      <c r="S275" s="34"/>
      <c r="T275" s="34"/>
      <c r="U275" s="6"/>
      <c r="V275" s="6"/>
      <c r="W275" s="6"/>
      <c r="AE275" s="6"/>
      <c r="AF275" s="6"/>
      <c r="AG275" s="6"/>
      <c r="AI275" s="34"/>
      <c r="AJ275" s="34"/>
      <c r="AM275" s="6"/>
      <c r="AN275" s="6"/>
      <c r="AO275" s="6"/>
      <c r="AQ275" s="6"/>
      <c r="AR275" s="6"/>
      <c r="AS275" s="6"/>
      <c r="AT275" s="6"/>
      <c r="AU275" s="6"/>
      <c r="AV275" s="6"/>
      <c r="BK275" s="6"/>
      <c r="BM275" s="6"/>
      <c r="BN275" s="6"/>
      <c r="BO275" s="6"/>
      <c r="BR275" s="6"/>
      <c r="BS275" s="24">
        <f t="shared" si="320"/>
        <v>-2.5</v>
      </c>
      <c r="BT275" s="6"/>
      <c r="BU275" s="6"/>
      <c r="BV275" s="6"/>
      <c r="BW275" s="6"/>
      <c r="BX275" s="6"/>
      <c r="BY275" s="6"/>
      <c r="CB275" s="82"/>
      <c r="CC275" s="6"/>
      <c r="CG275" s="6"/>
      <c r="CH275" s="6"/>
      <c r="CI275" s="6"/>
      <c r="CJ275" s="6"/>
      <c r="CK275" s="6"/>
      <c r="CO275" s="34"/>
      <c r="CP275" s="34"/>
      <c r="CZ275" s="10"/>
      <c r="DA275" s="6"/>
      <c r="DB275" s="26"/>
      <c r="DJ275" s="6"/>
      <c r="DK275" s="26"/>
      <c r="DQ275" s="6"/>
      <c r="DR275" s="26"/>
      <c r="DS275" s="24"/>
      <c r="DT275" s="6"/>
      <c r="DU275" s="6"/>
      <c r="ER275" s="112">
        <f>VLOOKUP(A275,'[2]Price Curves'!$C$8:$BH$367,'[2]Price Curves'!$BA$1)</f>
        <v>0</v>
      </c>
      <c r="ES275" s="161">
        <f t="shared" si="324"/>
        <v>-2.5</v>
      </c>
      <c r="ET275" s="112">
        <f t="shared" si="325"/>
        <v>1.8888370826010545</v>
      </c>
      <c r="EU275" s="192">
        <f t="shared" si="318"/>
        <v>-0.30558145869947273</v>
      </c>
      <c r="EV275" s="112">
        <f t="shared" si="321"/>
        <v>-3</v>
      </c>
      <c r="EW275" s="112">
        <f>IF(Monomers_Data!U275=1,0.5*EU275+0.5*ET275,IF(Monomers_Data!U275=2,0.7*EU275+0.3*ET275,IF(Monomers_Data!U275=3,MAXA(MINA(ET275,EU275),ES275),IF(Monomers_Data!U275=4,0.7*EU275+0.3*ES275,IF(Monomers_Data!U275=5,0.5*EU275+0.5*ES275,"ERR")))))</f>
        <v>0.35274410369068543</v>
      </c>
      <c r="EX275" s="24">
        <f t="shared" si="327"/>
        <v>0.35274410369068543</v>
      </c>
      <c r="EY275" s="211">
        <f>VLOOKUP(A275,'[2]Price Curves'!$C$8:$BH$367,'[2]Price Curves'!$BE$1)</f>
        <v>5.7570000000000006</v>
      </c>
      <c r="EZ275" s="112">
        <f t="shared" si="322"/>
        <v>88.636300000000006</v>
      </c>
      <c r="FA275">
        <f t="shared" si="326"/>
        <v>80.44850000000001</v>
      </c>
    </row>
    <row r="276" spans="1:157" x14ac:dyDescent="0.3">
      <c r="A276" s="113">
        <f t="shared" si="323"/>
        <v>45108</v>
      </c>
      <c r="C276" s="47" t="s">
        <v>46</v>
      </c>
      <c r="E276" s="6"/>
      <c r="F276" s="6"/>
      <c r="G276" s="6"/>
      <c r="J276" s="34"/>
      <c r="O276" s="6"/>
      <c r="P276" s="6"/>
      <c r="Q276" s="6"/>
      <c r="S276" s="34"/>
      <c r="T276" s="34"/>
      <c r="U276" s="6"/>
      <c r="V276" s="6"/>
      <c r="W276" s="6"/>
      <c r="AE276" s="6"/>
      <c r="AF276" s="6"/>
      <c r="AG276" s="6"/>
      <c r="AI276" s="34"/>
      <c r="AJ276" s="34"/>
      <c r="AM276" s="6"/>
      <c r="AN276" s="6"/>
      <c r="AO276" s="6"/>
      <c r="AQ276" s="6"/>
      <c r="AR276" s="6"/>
      <c r="AS276" s="6"/>
      <c r="AT276" s="6"/>
      <c r="AU276" s="6"/>
      <c r="AV276" s="6"/>
      <c r="BK276" s="6"/>
      <c r="BM276" s="6"/>
      <c r="BN276" s="6"/>
      <c r="BO276" s="6"/>
      <c r="BR276" s="6"/>
      <c r="BS276" s="24">
        <f t="shared" si="320"/>
        <v>-2.5</v>
      </c>
      <c r="BT276" s="6"/>
      <c r="BU276" s="6"/>
      <c r="BV276" s="6"/>
      <c r="BW276" s="6"/>
      <c r="BX276" s="6"/>
      <c r="BY276" s="6"/>
      <c r="CB276" s="82"/>
      <c r="CC276" s="6"/>
      <c r="CG276" s="6"/>
      <c r="CH276" s="6"/>
      <c r="CI276" s="6"/>
      <c r="CJ276" s="6"/>
      <c r="CK276" s="6"/>
      <c r="CO276" s="34"/>
      <c r="CP276" s="34"/>
      <c r="CZ276" s="10"/>
      <c r="DA276" s="6"/>
      <c r="DB276" s="26"/>
      <c r="DJ276" s="6"/>
      <c r="DK276" s="26"/>
      <c r="DQ276" s="6"/>
      <c r="DR276" s="26"/>
      <c r="DS276" s="24"/>
      <c r="DT276" s="6"/>
      <c r="DU276" s="6"/>
      <c r="ER276" s="112">
        <f>VLOOKUP(A276,'[2]Price Curves'!$C$8:$BH$367,'[2]Price Curves'!$BA$1)</f>
        <v>0</v>
      </c>
      <c r="ES276" s="161">
        <f t="shared" si="324"/>
        <v>-2.5</v>
      </c>
      <c r="ET276" s="112">
        <f t="shared" si="325"/>
        <v>1.8888370826010545</v>
      </c>
      <c r="EU276" s="192">
        <f>AVERAGE(ET276,ES276)</f>
        <v>-0.30558145869947273</v>
      </c>
      <c r="EV276" s="112">
        <f t="shared" si="321"/>
        <v>-3</v>
      </c>
      <c r="EW276" s="112">
        <f>IF(Monomers_Data!U276=1,0.5*EU276+0.5*ET276,IF(Monomers_Data!U276=2,0.7*EU276+0.3*ET276,IF(Monomers_Data!U276=3,MAXA(MINA(ET276,EU276),ES276),IF(Monomers_Data!U276=4,0.7*EU276+0.3*ES276,IF(Monomers_Data!U276=5,0.5*EU276+0.5*ES276,"ERR")))))</f>
        <v>0.35274410369068543</v>
      </c>
      <c r="EX276" s="24">
        <f t="shared" si="327"/>
        <v>0.35274410369068543</v>
      </c>
      <c r="EY276" s="211">
        <f>VLOOKUP(A276,'[2]Price Curves'!$C$8:$BH$367,'[2]Price Curves'!$BE$1)</f>
        <v>5.8020000000000005</v>
      </c>
      <c r="EZ276" s="112">
        <f t="shared" si="322"/>
        <v>89.351799999999997</v>
      </c>
      <c r="FA276">
        <f t="shared" si="326"/>
        <v>80.920999999999992</v>
      </c>
    </row>
    <row r="277" spans="1:157" x14ac:dyDescent="0.3">
      <c r="A277" s="113">
        <f t="shared" si="323"/>
        <v>45139</v>
      </c>
      <c r="C277" s="47" t="s">
        <v>46</v>
      </c>
      <c r="E277" s="6"/>
      <c r="F277" s="6"/>
      <c r="G277" s="6"/>
      <c r="J277" s="34"/>
      <c r="O277" s="6"/>
      <c r="P277" s="6"/>
      <c r="Q277" s="6"/>
      <c r="S277" s="34"/>
      <c r="T277" s="34"/>
      <c r="U277" s="6"/>
      <c r="V277" s="6"/>
      <c r="W277" s="6"/>
      <c r="AE277" s="6"/>
      <c r="AF277" s="6"/>
      <c r="AG277" s="6"/>
      <c r="AI277" s="34"/>
      <c r="AJ277" s="34"/>
      <c r="AM277" s="6"/>
      <c r="AN277" s="6"/>
      <c r="AO277" s="6"/>
      <c r="AQ277" s="6"/>
      <c r="AR277" s="6"/>
      <c r="AS277" s="6"/>
      <c r="AT277" s="6"/>
      <c r="AU277" s="6"/>
      <c r="AV277" s="6"/>
      <c r="BK277" s="6"/>
      <c r="BM277" s="6"/>
      <c r="BN277" s="6"/>
      <c r="BO277" s="6"/>
      <c r="BR277" s="6"/>
      <c r="BS277" s="24">
        <f t="shared" si="320"/>
        <v>-2.5</v>
      </c>
      <c r="BT277" s="6"/>
      <c r="BU277" s="6"/>
      <c r="BV277" s="6"/>
      <c r="BW277" s="6"/>
      <c r="BX277" s="6"/>
      <c r="BY277" s="6"/>
      <c r="CB277" s="82"/>
      <c r="CC277" s="6"/>
      <c r="CG277" s="6"/>
      <c r="CH277" s="6"/>
      <c r="CI277" s="6"/>
      <c r="CJ277" s="6"/>
      <c r="CK277" s="6"/>
      <c r="CO277" s="34"/>
      <c r="CP277" s="34"/>
      <c r="CZ277" s="10"/>
      <c r="DA277" s="6"/>
      <c r="DB277" s="26"/>
      <c r="DJ277" s="6"/>
      <c r="DK277" s="26"/>
      <c r="DQ277" s="6"/>
      <c r="DR277" s="26"/>
      <c r="DS277" s="24"/>
      <c r="DT277" s="6"/>
      <c r="DU277" s="6"/>
      <c r="ER277" s="112">
        <f>VLOOKUP(A277,'[2]Price Curves'!$C$8:$BH$367,'[2]Price Curves'!$BA$1)</f>
        <v>0</v>
      </c>
      <c r="ES277" s="161">
        <f t="shared" si="324"/>
        <v>-2.5</v>
      </c>
      <c r="ET277" s="112">
        <f t="shared" si="325"/>
        <v>1.8888370826010545</v>
      </c>
      <c r="EU277" s="192">
        <f>AVERAGE(ET277,ES277)</f>
        <v>-0.30558145869947273</v>
      </c>
      <c r="EV277" s="112">
        <f t="shared" si="321"/>
        <v>-3</v>
      </c>
      <c r="EW277" s="112">
        <f>IF(Monomers_Data!U277=1,0.5*EU277+0.5*ET277,IF(Monomers_Data!U277=2,0.7*EU277+0.3*ET277,IF(Monomers_Data!U277=3,MAXA(MINA(ET277,EU277),ES277),IF(Monomers_Data!U277=4,0.7*EU277+0.3*ES277,IF(Monomers_Data!U277=5,0.5*EU277+0.5*ES277,"ERR")))))</f>
        <v>0.35274410369068543</v>
      </c>
      <c r="EX277" s="24">
        <f t="shared" si="327"/>
        <v>0.35274410369068543</v>
      </c>
      <c r="EY277" s="211">
        <f>VLOOKUP(A277,'[2]Price Curves'!$C$8:$BH$367,'[2]Price Curves'!$BE$1)</f>
        <v>5.8370000000000006</v>
      </c>
      <c r="EZ277" s="112">
        <f t="shared" si="322"/>
        <v>89.908300000000011</v>
      </c>
      <c r="FA277">
        <f t="shared" si="326"/>
        <v>81.288500000000013</v>
      </c>
    </row>
    <row r="278" spans="1:157" x14ac:dyDescent="0.3">
      <c r="A278" s="113">
        <f t="shared" si="323"/>
        <v>45170</v>
      </c>
      <c r="C278" s="47" t="s">
        <v>47</v>
      </c>
      <c r="E278" s="6"/>
      <c r="F278" s="6"/>
      <c r="G278" s="7">
        <v>36</v>
      </c>
      <c r="J278" s="42">
        <v>36.375</v>
      </c>
      <c r="O278" s="6"/>
      <c r="P278" s="6"/>
      <c r="Q278" s="6"/>
      <c r="S278" s="34"/>
      <c r="T278" s="34"/>
      <c r="U278" s="6"/>
      <c r="V278" s="6"/>
      <c r="W278" s="6"/>
      <c r="AE278" s="6"/>
      <c r="AF278" s="6"/>
      <c r="AG278" s="6"/>
      <c r="AI278" s="34"/>
      <c r="AJ278" s="34"/>
      <c r="AM278" s="6"/>
      <c r="AN278" s="6"/>
      <c r="AO278" s="6"/>
      <c r="AQ278" s="6"/>
      <c r="AR278" s="6"/>
      <c r="AS278" s="6"/>
      <c r="AT278" s="6"/>
      <c r="AU278" s="6"/>
      <c r="AV278" s="6"/>
      <c r="BK278" s="6"/>
      <c r="BM278" s="6"/>
      <c r="BN278" s="6"/>
      <c r="BO278" s="6"/>
      <c r="BR278" s="6"/>
      <c r="BS278" s="24">
        <f t="shared" si="320"/>
        <v>-2.5</v>
      </c>
      <c r="BT278" s="6"/>
      <c r="BU278" s="6"/>
      <c r="BV278" s="6"/>
      <c r="BW278" s="6"/>
      <c r="BX278" s="6"/>
      <c r="BY278" s="6"/>
      <c r="CB278" s="82"/>
      <c r="CC278" s="6"/>
      <c r="CG278" s="6"/>
      <c r="CH278" s="6"/>
      <c r="CI278" s="6"/>
      <c r="CJ278" s="6"/>
      <c r="CK278" s="6"/>
      <c r="CO278" s="34"/>
      <c r="CP278" s="34"/>
      <c r="CZ278" s="10"/>
      <c r="DA278" s="6"/>
      <c r="DB278" s="26"/>
      <c r="DJ278" s="6"/>
      <c r="DK278" s="26"/>
      <c r="DQ278" s="6"/>
      <c r="DR278" s="26"/>
      <c r="DS278" s="24"/>
      <c r="DT278" s="6"/>
      <c r="DU278" s="6"/>
      <c r="ER278" s="112">
        <f>VLOOKUP(A278,'[2]Price Curves'!$C$8:$BH$367,'[2]Price Curves'!$BA$1)</f>
        <v>0</v>
      </c>
      <c r="ES278" s="161">
        <f t="shared" si="324"/>
        <v>-2.5</v>
      </c>
      <c r="ET278" s="112">
        <f t="shared" si="325"/>
        <v>1.8888370826010545</v>
      </c>
      <c r="EU278" s="192">
        <f>AVERAGE(ET278,ES278)</f>
        <v>-0.30558145869947273</v>
      </c>
      <c r="EV278" s="112">
        <f t="shared" si="321"/>
        <v>-3</v>
      </c>
      <c r="EW278" s="112">
        <f>IF(Monomers_Data!U278=1,0.5*EU278+0.5*ET278,IF(Monomers_Data!U278=2,0.7*EU278+0.3*ET278,IF(Monomers_Data!U278=3,MAXA(MINA(ET278,EU278),ES278),IF(Monomers_Data!U278=4,0.7*EU278+0.3*ES278,IF(Monomers_Data!U278=5,0.5*EU278+0.5*ES278,"ERR")))))</f>
        <v>0.35274410369068543</v>
      </c>
      <c r="EX278" s="24">
        <f t="shared" si="327"/>
        <v>0.35274410369068543</v>
      </c>
      <c r="EY278" s="211">
        <f>VLOOKUP(A278,'[2]Price Curves'!$C$8:$BH$367,'[2]Price Curves'!$BE$1)</f>
        <v>5.8420000000000005</v>
      </c>
      <c r="EZ278" s="112">
        <f t="shared" si="322"/>
        <v>89.987800000000007</v>
      </c>
      <c r="FA278">
        <f t="shared" si="326"/>
        <v>81.340999999999994</v>
      </c>
    </row>
    <row r="279" spans="1:157" x14ac:dyDescent="0.3">
      <c r="A279" s="113">
        <f t="shared" si="323"/>
        <v>45200</v>
      </c>
      <c r="C279" s="47" t="s">
        <v>48</v>
      </c>
      <c r="E279" s="6"/>
      <c r="F279" s="6"/>
      <c r="G279" s="7">
        <v>38.5</v>
      </c>
      <c r="J279" s="42">
        <v>38.75</v>
      </c>
      <c r="O279" s="6"/>
      <c r="P279" s="6"/>
      <c r="Q279" s="6"/>
      <c r="S279" s="34"/>
      <c r="T279" s="34"/>
      <c r="U279" s="6"/>
      <c r="V279" s="6"/>
      <c r="W279" s="6"/>
      <c r="AE279" s="6"/>
      <c r="AF279" s="6"/>
      <c r="AG279" s="6"/>
      <c r="AI279" s="34"/>
      <c r="AJ279" s="34"/>
      <c r="AM279" s="6"/>
      <c r="AN279" s="6"/>
      <c r="AO279" s="6"/>
      <c r="AQ279" s="6"/>
      <c r="AR279" s="6"/>
      <c r="AS279" s="6"/>
      <c r="AT279" s="6"/>
      <c r="AU279" s="6"/>
      <c r="AV279" s="6"/>
      <c r="BK279" s="6"/>
      <c r="BM279" s="6"/>
      <c r="BN279" s="6"/>
      <c r="BO279" s="6"/>
      <c r="BR279" s="6"/>
      <c r="BS279" s="24">
        <f t="shared" si="320"/>
        <v>-2.5</v>
      </c>
      <c r="BT279" s="6"/>
      <c r="BU279" s="6"/>
      <c r="BV279" s="6"/>
      <c r="BW279" s="6"/>
      <c r="BX279" s="6"/>
      <c r="BY279" s="6"/>
      <c r="CB279" s="82"/>
      <c r="CC279" s="6"/>
      <c r="CG279" s="6"/>
      <c r="CH279" s="6"/>
      <c r="CI279" s="6"/>
      <c r="CJ279" s="6"/>
      <c r="CK279" s="6"/>
      <c r="CO279" s="34"/>
      <c r="CP279" s="34"/>
      <c r="CZ279" s="10"/>
      <c r="DA279" s="6"/>
      <c r="DB279" s="26"/>
      <c r="DJ279" s="6"/>
      <c r="DK279" s="26"/>
      <c r="DQ279" s="6"/>
      <c r="DR279" s="26"/>
      <c r="DS279" s="24"/>
      <c r="DT279" s="6"/>
      <c r="DU279" s="6"/>
    </row>
    <row r="280" spans="1:157" x14ac:dyDescent="0.3">
      <c r="C280" s="47" t="s">
        <v>49</v>
      </c>
      <c r="E280" s="6"/>
      <c r="F280" s="6"/>
      <c r="G280" s="7">
        <v>45</v>
      </c>
      <c r="J280" s="42">
        <v>45.25</v>
      </c>
      <c r="O280" s="6"/>
      <c r="P280" s="6"/>
      <c r="Q280" s="6"/>
      <c r="S280" s="34"/>
      <c r="T280" s="34"/>
      <c r="U280" s="6"/>
      <c r="V280" s="6"/>
      <c r="W280" s="6"/>
      <c r="AE280" s="6"/>
      <c r="AF280" s="6"/>
      <c r="AG280" s="6"/>
      <c r="AI280" s="34"/>
      <c r="AJ280" s="34"/>
      <c r="AM280" s="6"/>
      <c r="AN280" s="6"/>
      <c r="AO280" s="6"/>
      <c r="AQ280" s="6"/>
      <c r="AR280" s="6"/>
      <c r="AS280" s="6"/>
      <c r="AT280" s="6"/>
      <c r="AU280" s="6"/>
      <c r="AV280" s="6"/>
      <c r="BK280" s="6"/>
      <c r="BM280" s="6"/>
      <c r="BN280" s="6"/>
      <c r="BO280" s="6"/>
      <c r="BR280" s="6"/>
      <c r="BS280" s="24">
        <f t="shared" si="320"/>
        <v>-2.5</v>
      </c>
      <c r="BT280" s="6"/>
      <c r="BU280" s="6"/>
      <c r="BV280" s="6"/>
      <c r="BW280" s="6"/>
      <c r="BX280" s="6"/>
      <c r="BY280" s="6"/>
      <c r="CB280" s="82"/>
      <c r="CC280" s="6"/>
      <c r="CG280" s="6"/>
      <c r="CH280" s="6"/>
      <c r="CI280" s="6"/>
      <c r="CJ280" s="6"/>
      <c r="CK280" s="6"/>
      <c r="CO280" s="34"/>
      <c r="CP280" s="34"/>
      <c r="CZ280" s="10"/>
      <c r="DA280" s="6"/>
      <c r="DB280" s="26"/>
      <c r="DJ280" s="6"/>
      <c r="DK280" s="26"/>
      <c r="DQ280" s="6"/>
      <c r="DR280" s="26"/>
      <c r="DS280" s="24"/>
      <c r="DT280" s="6"/>
      <c r="DU280" s="6"/>
    </row>
    <row r="281" spans="1:157" x14ac:dyDescent="0.3">
      <c r="C281" s="47" t="s">
        <v>50</v>
      </c>
      <c r="E281" s="6"/>
      <c r="F281" s="6"/>
      <c r="G281" s="7">
        <f>G286</f>
        <v>50.25</v>
      </c>
      <c r="J281" s="42">
        <f>J286</f>
        <v>51.5</v>
      </c>
      <c r="O281" s="6"/>
      <c r="P281" s="6"/>
      <c r="Q281" s="6"/>
      <c r="S281" s="34"/>
      <c r="T281" s="34"/>
      <c r="U281" s="6"/>
      <c r="V281" s="6"/>
      <c r="W281" s="6"/>
      <c r="AE281" s="6"/>
      <c r="AF281" s="6"/>
      <c r="AG281" s="6"/>
      <c r="AI281" s="34"/>
      <c r="AJ281" s="34"/>
      <c r="AM281" s="6"/>
      <c r="AN281" s="6"/>
      <c r="AO281" s="6"/>
      <c r="AQ281" s="6"/>
      <c r="AR281" s="6"/>
      <c r="AS281" s="6"/>
      <c r="AT281" s="6"/>
      <c r="AU281" s="6"/>
      <c r="AV281" s="6"/>
      <c r="BK281" s="6"/>
      <c r="BM281" s="6"/>
      <c r="BN281" s="6"/>
      <c r="BO281" s="6"/>
      <c r="BR281" s="6"/>
      <c r="BS281" s="24">
        <f t="shared" si="320"/>
        <v>-2.5</v>
      </c>
      <c r="BT281" s="6"/>
      <c r="BU281" s="6"/>
      <c r="BV281" s="6"/>
      <c r="BW281" s="6"/>
      <c r="BX281" s="6"/>
      <c r="BY281" s="6"/>
      <c r="CB281" s="82"/>
      <c r="CC281" s="6"/>
      <c r="CG281" s="6"/>
      <c r="CH281" s="6"/>
      <c r="CI281" s="6"/>
      <c r="CJ281" s="6"/>
      <c r="CK281" s="6"/>
      <c r="CO281" s="34"/>
      <c r="CP281" s="34"/>
      <c r="CZ281" s="10"/>
      <c r="DA281" s="6"/>
      <c r="DB281" s="26"/>
      <c r="DJ281" s="6"/>
      <c r="DK281" s="26"/>
      <c r="DQ281" s="6"/>
      <c r="DR281" s="26"/>
      <c r="DS281" s="24"/>
      <c r="DT281" s="6"/>
      <c r="DU281" s="6"/>
    </row>
    <row r="282" spans="1:157" x14ac:dyDescent="0.3">
      <c r="C282" s="47" t="s">
        <v>51</v>
      </c>
      <c r="E282" s="6"/>
      <c r="F282" s="6"/>
      <c r="G282" s="6"/>
      <c r="J282" s="34"/>
      <c r="O282" s="6"/>
      <c r="P282" s="6"/>
      <c r="Q282" s="6"/>
      <c r="S282" s="34"/>
      <c r="T282" s="34"/>
      <c r="U282" s="6"/>
      <c r="V282" s="6"/>
      <c r="W282" s="6"/>
      <c r="AE282" s="6"/>
      <c r="AF282" s="6"/>
      <c r="AG282" s="6"/>
      <c r="AI282" s="34"/>
      <c r="AJ282" s="34"/>
      <c r="AM282" s="6"/>
      <c r="AN282" s="6"/>
      <c r="AO282" s="6"/>
      <c r="AQ282" s="6"/>
      <c r="AR282" s="6"/>
      <c r="AS282" s="6"/>
      <c r="AT282" s="6"/>
      <c r="AU282" s="6"/>
      <c r="AV282" s="6"/>
      <c r="BK282" s="6"/>
      <c r="BM282" s="6"/>
      <c r="BN282" s="6"/>
      <c r="BO282" s="6"/>
      <c r="BR282" s="6"/>
      <c r="BS282" s="24">
        <f t="shared" si="320"/>
        <v>-2.5</v>
      </c>
      <c r="BT282" s="6"/>
      <c r="BU282" s="6"/>
      <c r="BV282" s="6"/>
      <c r="BW282" s="6"/>
      <c r="BX282" s="6"/>
      <c r="BY282" s="6"/>
      <c r="CB282" s="82"/>
      <c r="CC282" s="6"/>
      <c r="CG282" s="6"/>
      <c r="CH282" s="6"/>
      <c r="CI282" s="6"/>
      <c r="CJ282" s="6"/>
      <c r="CK282" s="6"/>
      <c r="CO282" s="34"/>
      <c r="CP282" s="34"/>
      <c r="CZ282" s="10"/>
      <c r="DA282" s="6"/>
      <c r="DB282" s="26"/>
      <c r="DJ282" s="6"/>
      <c r="DK282" s="26"/>
      <c r="DQ282" s="6"/>
      <c r="DR282" s="26"/>
      <c r="DS282" s="24"/>
      <c r="DT282" s="6"/>
      <c r="DU282" s="6"/>
    </row>
    <row r="283" spans="1:157" x14ac:dyDescent="0.3">
      <c r="C283" s="47" t="s">
        <v>47</v>
      </c>
      <c r="E283" s="6"/>
      <c r="F283" s="6"/>
      <c r="G283" s="7">
        <v>36</v>
      </c>
      <c r="J283" s="42">
        <v>36.25</v>
      </c>
      <c r="O283" s="6"/>
      <c r="P283" s="6"/>
      <c r="Q283" s="6"/>
      <c r="S283" s="34"/>
      <c r="T283" s="34"/>
      <c r="U283" s="6"/>
      <c r="V283" s="6"/>
      <c r="W283" s="6"/>
      <c r="AE283" s="6"/>
      <c r="AF283" s="6"/>
      <c r="AG283" s="6"/>
      <c r="AI283" s="34"/>
      <c r="AJ283" s="34"/>
      <c r="AM283" s="6"/>
      <c r="AN283" s="6"/>
      <c r="AO283" s="6"/>
      <c r="AQ283" s="6"/>
      <c r="AR283" s="6"/>
      <c r="AS283" s="6"/>
      <c r="AT283" s="6"/>
      <c r="AU283" s="6"/>
      <c r="AV283" s="6"/>
      <c r="BK283" s="6"/>
      <c r="BM283" s="6"/>
      <c r="BN283" s="6"/>
      <c r="BO283" s="6"/>
      <c r="BR283" s="6"/>
      <c r="BS283" s="24">
        <f t="shared" si="320"/>
        <v>-2.5</v>
      </c>
      <c r="BT283" s="6"/>
      <c r="BU283" s="6"/>
      <c r="BV283" s="6"/>
      <c r="BW283" s="6"/>
      <c r="BX283" s="6"/>
      <c r="BY283" s="6"/>
      <c r="CB283" s="82"/>
      <c r="CC283" s="6"/>
      <c r="CG283" s="6"/>
      <c r="CH283" s="6"/>
      <c r="CI283" s="6"/>
      <c r="CJ283" s="6"/>
      <c r="CK283" s="6"/>
      <c r="CO283" s="34"/>
      <c r="CP283" s="34"/>
      <c r="CZ283" s="10"/>
      <c r="DA283" s="6"/>
      <c r="DB283" s="26"/>
      <c r="DJ283" s="6"/>
      <c r="DK283" s="26"/>
      <c r="DQ283" s="6"/>
      <c r="DR283" s="26"/>
      <c r="DS283" s="24"/>
      <c r="DT283" s="6"/>
      <c r="DU283" s="6"/>
    </row>
    <row r="284" spans="1:157" x14ac:dyDescent="0.3">
      <c r="C284" s="47" t="s">
        <v>48</v>
      </c>
      <c r="E284" s="6"/>
      <c r="F284" s="6"/>
      <c r="G284" s="7">
        <v>42.125</v>
      </c>
      <c r="J284" s="42">
        <v>42.5</v>
      </c>
      <c r="O284" s="6"/>
      <c r="P284" s="6"/>
      <c r="Q284" s="6"/>
      <c r="S284" s="34"/>
      <c r="T284" s="34"/>
      <c r="U284" s="6"/>
      <c r="V284" s="6"/>
      <c r="W284" s="6"/>
      <c r="AE284" s="6"/>
      <c r="AF284" s="6"/>
      <c r="AG284" s="6"/>
      <c r="AI284" s="34"/>
      <c r="AJ284" s="34"/>
      <c r="AM284" s="6"/>
      <c r="AN284" s="6"/>
      <c r="AO284" s="6"/>
      <c r="AQ284" s="6"/>
      <c r="AR284" s="6"/>
      <c r="AS284" s="6"/>
      <c r="AT284" s="6"/>
      <c r="AU284" s="6"/>
      <c r="AV284" s="6"/>
      <c r="BK284" s="6"/>
      <c r="BM284" s="6"/>
      <c r="BN284" s="6"/>
      <c r="BO284" s="6"/>
      <c r="BR284" s="6"/>
      <c r="BS284" s="24">
        <f t="shared" si="320"/>
        <v>-2.5</v>
      </c>
      <c r="BT284" s="6"/>
      <c r="BU284" s="6"/>
      <c r="BV284" s="6"/>
      <c r="BW284" s="6"/>
      <c r="BX284" s="6"/>
      <c r="BY284" s="6"/>
      <c r="CB284" s="82"/>
      <c r="CC284" s="6"/>
      <c r="CG284" s="6"/>
      <c r="CH284" s="6"/>
      <c r="CI284" s="6"/>
      <c r="CJ284" s="6"/>
      <c r="CK284" s="6"/>
      <c r="CO284" s="34"/>
      <c r="CP284" s="34"/>
      <c r="CZ284" s="10"/>
      <c r="DA284" s="6"/>
      <c r="DB284" s="26"/>
      <c r="DJ284" s="6"/>
      <c r="DK284" s="26"/>
      <c r="DQ284" s="6"/>
      <c r="DR284" s="26"/>
      <c r="DS284" s="24"/>
      <c r="DT284" s="6"/>
      <c r="DU284" s="6"/>
    </row>
    <row r="285" spans="1:157" x14ac:dyDescent="0.3">
      <c r="C285" s="47" t="s">
        <v>49</v>
      </c>
      <c r="E285" s="6"/>
      <c r="F285" s="6"/>
      <c r="G285" s="7">
        <v>45</v>
      </c>
      <c r="J285" s="42">
        <v>45.25</v>
      </c>
      <c r="O285" s="6"/>
      <c r="P285" s="6"/>
      <c r="Q285" s="6"/>
      <c r="S285" s="34"/>
      <c r="T285" s="34"/>
      <c r="U285" s="6"/>
      <c r="V285" s="6"/>
      <c r="W285" s="6"/>
      <c r="AE285" s="6"/>
      <c r="AF285" s="6"/>
      <c r="AG285" s="6"/>
      <c r="AI285" s="34"/>
      <c r="AJ285" s="34"/>
      <c r="AM285" s="6"/>
      <c r="AN285" s="6"/>
      <c r="AO285" s="6"/>
      <c r="AQ285" s="6"/>
      <c r="AR285" s="6"/>
      <c r="AS285" s="6"/>
      <c r="AT285" s="6"/>
      <c r="AU285" s="6"/>
      <c r="AV285" s="6"/>
      <c r="BK285" s="6"/>
      <c r="BM285" s="6"/>
      <c r="BN285" s="6"/>
      <c r="BO285" s="6"/>
      <c r="BR285" s="6"/>
      <c r="BS285" s="24">
        <f t="shared" si="320"/>
        <v>-2.5</v>
      </c>
      <c r="BT285" s="6"/>
      <c r="BU285" s="6"/>
      <c r="BV285" s="6"/>
      <c r="BW285" s="6"/>
      <c r="BX285" s="6"/>
      <c r="BY285" s="6"/>
      <c r="CB285" s="82"/>
      <c r="CC285" s="6"/>
      <c r="CG285" s="6"/>
      <c r="CH285" s="6"/>
      <c r="CI285" s="6"/>
      <c r="CJ285" s="6"/>
      <c r="CK285" s="6"/>
      <c r="CO285" s="34"/>
      <c r="CP285" s="34"/>
      <c r="CZ285" s="10"/>
      <c r="DA285" s="6"/>
      <c r="DB285" s="26"/>
      <c r="DJ285" s="6"/>
      <c r="DK285" s="26"/>
      <c r="DQ285" s="6"/>
      <c r="DR285" s="26"/>
      <c r="DS285" s="24"/>
      <c r="DT285" s="6"/>
      <c r="DU285" s="6"/>
    </row>
    <row r="286" spans="1:157" x14ac:dyDescent="0.3">
      <c r="C286" s="47" t="s">
        <v>50</v>
      </c>
      <c r="E286" s="6"/>
      <c r="F286" s="6"/>
      <c r="G286" s="7">
        <v>50.25</v>
      </c>
      <c r="J286" s="42">
        <v>51.5</v>
      </c>
      <c r="O286" s="6"/>
      <c r="P286" s="6"/>
      <c r="Q286" s="6"/>
      <c r="S286" s="34"/>
      <c r="T286" s="34"/>
      <c r="U286" s="6"/>
      <c r="V286" s="6"/>
      <c r="W286" s="6"/>
      <c r="AE286" s="6"/>
      <c r="AF286" s="6"/>
      <c r="AG286" s="6"/>
      <c r="AI286" s="34"/>
      <c r="AJ286" s="34"/>
      <c r="AM286" s="6"/>
      <c r="AN286" s="6"/>
      <c r="AO286" s="6"/>
      <c r="AQ286" s="6"/>
      <c r="AR286" s="6"/>
      <c r="AS286" s="6"/>
      <c r="AT286" s="6"/>
      <c r="AU286" s="6"/>
      <c r="AV286" s="6"/>
      <c r="BK286" s="6"/>
      <c r="BM286" s="6"/>
      <c r="BN286" s="6"/>
      <c r="BO286" s="6"/>
      <c r="BR286" s="6"/>
      <c r="BS286" s="24">
        <f t="shared" si="320"/>
        <v>-2.5</v>
      </c>
      <c r="BT286" s="6"/>
      <c r="BU286" s="6"/>
      <c r="BV286" s="6"/>
      <c r="BW286" s="6"/>
      <c r="BX286" s="6"/>
      <c r="BY286" s="6"/>
      <c r="CB286" s="82"/>
      <c r="CC286" s="6"/>
      <c r="CG286" s="6"/>
      <c r="CH286" s="6"/>
      <c r="CI286" s="6"/>
      <c r="CJ286" s="6"/>
      <c r="CK286" s="6"/>
      <c r="CO286" s="34"/>
      <c r="CP286" s="34"/>
      <c r="CZ286" s="10"/>
      <c r="DA286" s="6"/>
      <c r="DB286" s="26"/>
      <c r="DJ286" s="6"/>
      <c r="DK286" s="26"/>
      <c r="DQ286" s="6"/>
      <c r="DR286" s="26"/>
      <c r="DS286" s="24"/>
      <c r="DT286" s="6"/>
      <c r="DU286" s="6"/>
    </row>
    <row r="287" spans="1:157" x14ac:dyDescent="0.3">
      <c r="C287" s="47"/>
      <c r="E287" s="6"/>
      <c r="F287" s="6"/>
      <c r="G287" s="7"/>
      <c r="J287" s="42"/>
      <c r="O287" s="6"/>
      <c r="P287" s="6"/>
      <c r="Q287" s="6"/>
      <c r="S287" s="34"/>
      <c r="T287" s="34"/>
      <c r="U287" s="6"/>
      <c r="V287" s="6"/>
      <c r="W287" s="6"/>
      <c r="AE287" s="6"/>
      <c r="AF287" s="6"/>
      <c r="AG287" s="6"/>
      <c r="AI287" s="34"/>
      <c r="AJ287" s="34"/>
      <c r="AM287" s="6"/>
      <c r="AN287" s="6"/>
      <c r="AO287" s="6"/>
      <c r="AQ287" s="6"/>
      <c r="AR287" s="6"/>
      <c r="AS287" s="6"/>
      <c r="AT287" s="6"/>
      <c r="AU287" s="6"/>
      <c r="AV287" s="6"/>
      <c r="BK287" s="6"/>
      <c r="BM287" s="6"/>
      <c r="BN287" s="6"/>
      <c r="BO287" s="6"/>
      <c r="BR287" s="6"/>
      <c r="BS287" s="24">
        <f t="shared" si="320"/>
        <v>-2.5</v>
      </c>
      <c r="BT287" s="6"/>
      <c r="BU287" s="6"/>
      <c r="BV287" s="6"/>
      <c r="BW287" s="6"/>
      <c r="BX287" s="6"/>
      <c r="BY287" s="6"/>
      <c r="CB287" s="82"/>
      <c r="CC287" s="6"/>
      <c r="CG287" s="6"/>
      <c r="CH287" s="6"/>
      <c r="CI287" s="6"/>
      <c r="CJ287" s="6"/>
      <c r="CK287" s="6"/>
      <c r="CO287" s="34"/>
      <c r="CP287" s="34"/>
      <c r="CZ287" s="10"/>
      <c r="DA287" s="6"/>
      <c r="DB287" s="26"/>
      <c r="DJ287" s="6"/>
      <c r="DK287" s="26"/>
      <c r="DQ287" s="6"/>
      <c r="DR287" s="26"/>
      <c r="DS287" s="24"/>
      <c r="DT287" s="6"/>
      <c r="DU287" s="6"/>
    </row>
    <row r="288" spans="1:157" x14ac:dyDescent="0.3">
      <c r="C288" s="47" t="s">
        <v>52</v>
      </c>
      <c r="E288" s="6"/>
      <c r="F288" s="6"/>
      <c r="G288" s="7">
        <v>23</v>
      </c>
      <c r="J288" s="42">
        <v>23.25</v>
      </c>
      <c r="O288" s="6"/>
      <c r="P288" s="6"/>
      <c r="Q288" s="6"/>
      <c r="S288" s="34"/>
      <c r="T288" s="34"/>
      <c r="U288" s="6"/>
      <c r="V288" s="6"/>
      <c r="W288" s="6"/>
      <c r="AE288" s="6"/>
      <c r="AF288" s="6"/>
      <c r="AG288" s="6"/>
      <c r="AI288" s="34"/>
      <c r="AJ288" s="34"/>
      <c r="AM288" s="6"/>
      <c r="AN288" s="6"/>
      <c r="AO288" s="6"/>
      <c r="AQ288" s="6"/>
      <c r="AR288" s="6"/>
      <c r="AS288" s="6"/>
      <c r="AT288" s="6"/>
      <c r="AU288" s="6"/>
      <c r="AV288" s="6"/>
      <c r="BK288" s="6"/>
      <c r="BM288" s="6"/>
      <c r="BN288" s="6"/>
      <c r="BO288" s="6"/>
      <c r="BR288" s="6"/>
      <c r="BS288" s="24">
        <f t="shared" si="320"/>
        <v>-2.5</v>
      </c>
      <c r="BT288" s="6"/>
      <c r="BU288" s="6"/>
      <c r="BV288" s="6"/>
      <c r="BW288" s="6"/>
      <c r="BX288" s="6"/>
      <c r="BY288" s="6"/>
      <c r="CB288" s="82"/>
      <c r="CC288" s="6"/>
      <c r="CG288" s="6"/>
      <c r="CH288" s="6"/>
      <c r="CI288" s="6"/>
      <c r="CJ288" s="6"/>
      <c r="CK288" s="6"/>
      <c r="CO288" s="34"/>
      <c r="CP288" s="34"/>
      <c r="CZ288" s="10"/>
      <c r="DA288" s="6"/>
      <c r="DB288" s="26"/>
      <c r="DJ288" s="6"/>
      <c r="DK288" s="26"/>
      <c r="DQ288" s="6"/>
      <c r="DR288" s="26"/>
      <c r="DS288" s="24"/>
      <c r="DT288" s="6"/>
      <c r="DU288" s="6"/>
    </row>
    <row r="289" spans="3:125" x14ac:dyDescent="0.3">
      <c r="C289" s="47" t="s">
        <v>53</v>
      </c>
      <c r="E289" s="6"/>
      <c r="F289" s="6"/>
      <c r="G289" s="7">
        <v>23</v>
      </c>
      <c r="J289" s="42">
        <v>23.25</v>
      </c>
      <c r="O289" s="6"/>
      <c r="P289" s="6"/>
      <c r="Q289" s="6"/>
      <c r="S289" s="34"/>
      <c r="T289" s="34"/>
      <c r="U289" s="6"/>
      <c r="V289" s="6"/>
      <c r="W289" s="6"/>
      <c r="AE289" s="6"/>
      <c r="AF289" s="6"/>
      <c r="AG289" s="6"/>
      <c r="AI289" s="34"/>
      <c r="AJ289" s="34"/>
      <c r="AM289" s="6"/>
      <c r="AN289" s="6"/>
      <c r="AO289" s="6"/>
      <c r="AQ289" s="6"/>
      <c r="AR289" s="6"/>
      <c r="AS289" s="6"/>
      <c r="AT289" s="6"/>
      <c r="AU289" s="6"/>
      <c r="AV289" s="6"/>
      <c r="BK289" s="6"/>
      <c r="BM289" s="6"/>
      <c r="BN289" s="6"/>
      <c r="BO289" s="6"/>
      <c r="BR289" s="6"/>
      <c r="BS289" s="24">
        <f t="shared" si="320"/>
        <v>-2.5</v>
      </c>
      <c r="BT289" s="6"/>
      <c r="BU289" s="6"/>
      <c r="BV289" s="6"/>
      <c r="BW289" s="6"/>
      <c r="BX289" s="6"/>
      <c r="BY289" s="6"/>
      <c r="CB289" s="82"/>
      <c r="CC289" s="6"/>
      <c r="CG289" s="6"/>
      <c r="CH289" s="6"/>
      <c r="CI289" s="6"/>
      <c r="CJ289" s="6"/>
      <c r="CK289" s="6"/>
      <c r="CO289" s="34"/>
      <c r="CP289" s="34"/>
      <c r="CZ289" s="10"/>
      <c r="DA289" s="6"/>
      <c r="DB289" s="26"/>
      <c r="DJ289" s="6"/>
      <c r="DK289" s="26"/>
      <c r="DQ289" s="6"/>
      <c r="DR289" s="26"/>
      <c r="DS289" s="24"/>
      <c r="DT289" s="6"/>
      <c r="DU289" s="6"/>
    </row>
    <row r="290" spans="3:125" x14ac:dyDescent="0.3">
      <c r="C290" s="47" t="s">
        <v>54</v>
      </c>
      <c r="E290" s="6"/>
      <c r="F290" s="6"/>
      <c r="G290" s="7">
        <v>50</v>
      </c>
      <c r="J290" s="42">
        <v>50.5</v>
      </c>
      <c r="O290" s="6"/>
      <c r="P290" s="6"/>
      <c r="Q290" s="6"/>
      <c r="S290" s="34"/>
      <c r="T290" s="34"/>
      <c r="U290" s="6"/>
      <c r="V290" s="6"/>
      <c r="W290" s="6"/>
      <c r="AE290" s="6"/>
      <c r="AF290" s="6"/>
      <c r="AG290" s="6"/>
      <c r="AI290" s="34"/>
      <c r="AJ290" s="34"/>
      <c r="AM290" s="6"/>
      <c r="AN290" s="6"/>
      <c r="AO290" s="6"/>
      <c r="AQ290" s="6"/>
      <c r="AR290" s="6"/>
      <c r="AS290" s="6"/>
      <c r="AT290" s="6"/>
      <c r="AU290" s="6"/>
      <c r="AV290" s="6"/>
      <c r="BK290" s="6"/>
      <c r="BM290" s="6"/>
      <c r="BN290" s="6"/>
      <c r="BO290" s="6"/>
      <c r="BR290" s="6"/>
      <c r="BS290" s="24">
        <f t="shared" si="320"/>
        <v>-2.5</v>
      </c>
      <c r="BT290" s="6"/>
      <c r="BU290" s="6"/>
      <c r="BV290" s="6"/>
      <c r="BW290" s="6"/>
      <c r="BX290" s="6"/>
      <c r="BY290" s="6"/>
      <c r="CB290" s="82"/>
      <c r="CC290" s="6"/>
      <c r="CG290" s="6"/>
      <c r="CH290" s="6"/>
      <c r="CI290" s="6"/>
      <c r="CJ290" s="6"/>
      <c r="CK290" s="6"/>
      <c r="CO290" s="34"/>
      <c r="CP290" s="34"/>
      <c r="CZ290" s="10"/>
      <c r="DA290" s="6"/>
      <c r="DB290" s="26"/>
      <c r="DJ290" s="6"/>
      <c r="DK290" s="26"/>
      <c r="DQ290" s="6"/>
      <c r="DR290" s="26"/>
      <c r="DS290" s="24"/>
      <c r="DT290" s="6"/>
      <c r="DU290" s="6"/>
    </row>
    <row r="291" spans="3:125" x14ac:dyDescent="0.3">
      <c r="C291" s="47" t="s">
        <v>55</v>
      </c>
      <c r="E291" s="6"/>
      <c r="F291" s="6"/>
      <c r="G291" s="6"/>
      <c r="J291" s="34"/>
      <c r="O291" s="6"/>
      <c r="P291" s="6"/>
      <c r="Q291" s="6"/>
      <c r="S291" s="34"/>
      <c r="T291" s="34"/>
      <c r="U291" s="6"/>
      <c r="V291" s="6"/>
      <c r="W291" s="6"/>
      <c r="AE291" s="6"/>
      <c r="AF291" s="6"/>
      <c r="AG291" s="6"/>
      <c r="AI291" s="34"/>
      <c r="AJ291" s="34"/>
      <c r="AM291" s="6"/>
      <c r="AN291" s="6"/>
      <c r="AO291" s="6"/>
      <c r="AQ291" s="6"/>
      <c r="AR291" s="6"/>
      <c r="AS291" s="6"/>
      <c r="AT291" s="6"/>
      <c r="AU291" s="6"/>
      <c r="AV291" s="6"/>
      <c r="BK291" s="6"/>
      <c r="BM291" s="6"/>
      <c r="BN291" s="6"/>
      <c r="BO291" s="6"/>
      <c r="BR291" s="6"/>
      <c r="BS291" s="24">
        <f t="shared" si="320"/>
        <v>-2.5</v>
      </c>
      <c r="BT291" s="6"/>
      <c r="BU291" s="6"/>
      <c r="BV291" s="6"/>
      <c r="BW291" s="6"/>
      <c r="BX291" s="6"/>
      <c r="BY291" s="6"/>
      <c r="CB291" s="82"/>
      <c r="CC291" s="6"/>
      <c r="CG291" s="6"/>
      <c r="CH291" s="6"/>
      <c r="CI291" s="6"/>
      <c r="CJ291" s="6"/>
      <c r="CK291" s="6"/>
      <c r="CO291" s="34"/>
      <c r="CP291" s="34"/>
      <c r="CZ291" s="10"/>
      <c r="DA291" s="6"/>
      <c r="DB291" s="26"/>
      <c r="DJ291" s="6"/>
      <c r="DK291" s="26"/>
      <c r="DQ291" s="6"/>
      <c r="DR291" s="26"/>
      <c r="DS291" s="24"/>
      <c r="DT291" s="6"/>
      <c r="DU291" s="6"/>
    </row>
    <row r="292" spans="3:125" x14ac:dyDescent="0.3">
      <c r="C292" s="45" t="s">
        <v>47</v>
      </c>
      <c r="G292" s="7">
        <v>34</v>
      </c>
      <c r="J292" s="42">
        <v>34.375</v>
      </c>
      <c r="BK292" s="6"/>
      <c r="BS292" s="24">
        <f t="shared" si="320"/>
        <v>-2.5</v>
      </c>
      <c r="CZ292" s="10"/>
      <c r="DA292" s="6"/>
      <c r="DB292" s="26"/>
      <c r="DJ292" s="6"/>
      <c r="DK292" s="26"/>
      <c r="DQ292" s="6"/>
      <c r="DR292" s="26"/>
      <c r="DS292" s="24"/>
      <c r="DT292" s="6"/>
      <c r="DU292" s="6"/>
    </row>
    <row r="293" spans="3:125" x14ac:dyDescent="0.3">
      <c r="C293" s="45" t="s">
        <v>48</v>
      </c>
      <c r="G293" s="7">
        <v>35.5</v>
      </c>
      <c r="J293" s="42">
        <v>36</v>
      </c>
      <c r="BK293" s="6"/>
      <c r="BS293" s="24">
        <f t="shared" si="320"/>
        <v>-2.5</v>
      </c>
      <c r="CZ293" s="10"/>
      <c r="DA293" s="6"/>
      <c r="DB293" s="26"/>
      <c r="DJ293" s="6"/>
      <c r="DK293" s="26"/>
      <c r="DQ293" s="6"/>
      <c r="DR293" s="26"/>
      <c r="DS293" s="24"/>
      <c r="DT293" s="6"/>
      <c r="DU293" s="6"/>
    </row>
    <row r="294" spans="3:125" x14ac:dyDescent="0.3">
      <c r="C294" s="45" t="s">
        <v>49</v>
      </c>
      <c r="G294" s="7">
        <v>44.25</v>
      </c>
      <c r="J294" s="42">
        <v>44.5</v>
      </c>
      <c r="BK294" s="6"/>
      <c r="BS294" s="24">
        <f t="shared" si="320"/>
        <v>-2.5</v>
      </c>
      <c r="CZ294" s="10"/>
      <c r="DA294" s="6"/>
      <c r="DB294" s="26"/>
      <c r="DJ294" s="6"/>
      <c r="DK294" s="26"/>
      <c r="DQ294" s="6"/>
      <c r="DR294" s="26"/>
      <c r="DS294" s="24"/>
      <c r="DT294" s="6"/>
      <c r="DU294" s="6"/>
    </row>
    <row r="295" spans="3:125" x14ac:dyDescent="0.3">
      <c r="C295" s="45" t="s">
        <v>50</v>
      </c>
      <c r="G295" s="7">
        <v>49.5</v>
      </c>
      <c r="J295" s="42">
        <v>49.75</v>
      </c>
      <c r="BK295" s="6"/>
      <c r="BS295" s="24">
        <f t="shared" si="320"/>
        <v>-2.5</v>
      </c>
      <c r="CZ295" s="10"/>
      <c r="DA295" s="6"/>
      <c r="DB295" s="26"/>
      <c r="DJ295" s="6"/>
      <c r="DK295" s="26"/>
      <c r="DQ295" s="6"/>
      <c r="DR295" s="26"/>
      <c r="DS295" s="24"/>
      <c r="DT295" s="6"/>
      <c r="DU295" s="6"/>
    </row>
    <row r="296" spans="3:125" x14ac:dyDescent="0.3">
      <c r="C296" s="45" t="s">
        <v>56</v>
      </c>
      <c r="G296" s="7">
        <v>20.5</v>
      </c>
      <c r="J296" s="42">
        <v>21.5</v>
      </c>
      <c r="BK296" s="6"/>
      <c r="BS296" s="24">
        <f t="shared" si="320"/>
        <v>-2.5</v>
      </c>
      <c r="CZ296" s="10"/>
      <c r="DA296" s="6"/>
      <c r="DB296" s="26"/>
      <c r="DJ296" s="6"/>
      <c r="DK296" s="26"/>
      <c r="DQ296" s="6"/>
      <c r="DR296" s="26"/>
      <c r="DS296" s="24"/>
      <c r="DT296" s="6"/>
      <c r="DU296" s="6"/>
    </row>
    <row r="297" spans="3:125" x14ac:dyDescent="0.3">
      <c r="BK297" s="6"/>
      <c r="BS297" s="24">
        <f t="shared" si="320"/>
        <v>-2.5</v>
      </c>
      <c r="CZ297" s="10"/>
      <c r="DA297" s="6"/>
      <c r="DB297" s="26"/>
      <c r="DJ297" s="6"/>
      <c r="DK297" s="26"/>
      <c r="DQ297" s="6"/>
      <c r="DR297" s="26"/>
      <c r="DS297" s="24"/>
      <c r="DT297" s="6"/>
      <c r="DU297" s="6"/>
    </row>
    <row r="298" spans="3:125" x14ac:dyDescent="0.3">
      <c r="BK298" s="6"/>
      <c r="BS298" s="24">
        <f t="shared" si="320"/>
        <v>-2.5</v>
      </c>
      <c r="CZ298" s="10"/>
      <c r="DA298" s="6"/>
      <c r="DB298" s="26"/>
      <c r="DJ298" s="6"/>
      <c r="DK298" s="26"/>
      <c r="DQ298" s="6"/>
      <c r="DR298" s="26"/>
      <c r="DS298" s="24"/>
      <c r="DT298" s="6"/>
      <c r="DU298" s="6"/>
    </row>
    <row r="299" spans="3:125" x14ac:dyDescent="0.3">
      <c r="G299" s="3"/>
      <c r="BK299" s="6"/>
      <c r="BS299" s="24">
        <f t="shared" si="320"/>
        <v>-2.5</v>
      </c>
      <c r="CZ299" s="10"/>
      <c r="DA299" s="6"/>
      <c r="DB299" s="26"/>
      <c r="DJ299" s="6"/>
      <c r="DK299" s="26"/>
      <c r="DQ299" s="6"/>
      <c r="DR299" s="26"/>
      <c r="DS299" s="24"/>
      <c r="DT299" s="6"/>
      <c r="DU299" s="6"/>
    </row>
    <row r="300" spans="3:125" x14ac:dyDescent="0.3">
      <c r="G300" s="3"/>
      <c r="J300" s="42" t="s">
        <v>57</v>
      </c>
      <c r="BK300" s="6"/>
      <c r="BS300" s="24">
        <f t="shared" si="320"/>
        <v>-2.5</v>
      </c>
      <c r="CZ300" s="10"/>
      <c r="DA300" s="6"/>
      <c r="DB300" s="26"/>
      <c r="DJ300" s="6"/>
      <c r="DK300" s="26"/>
      <c r="DQ300" s="6"/>
      <c r="DR300" s="26"/>
      <c r="DS300" s="24"/>
      <c r="DT300" s="6"/>
      <c r="DU300" s="6"/>
    </row>
    <row r="301" spans="3:125" x14ac:dyDescent="0.3">
      <c r="BK301" s="6"/>
      <c r="BS301" s="24">
        <f t="shared" si="320"/>
        <v>-2.5</v>
      </c>
      <c r="CZ301" s="10"/>
      <c r="DA301" s="6"/>
      <c r="DB301" s="26"/>
      <c r="DJ301" s="6"/>
      <c r="DK301" s="26"/>
      <c r="DQ301" s="6"/>
      <c r="DR301" s="26"/>
      <c r="DS301" s="24"/>
      <c r="DT301" s="6"/>
      <c r="DU301" s="6"/>
    </row>
    <row r="302" spans="3:125" x14ac:dyDescent="0.3">
      <c r="BK302" s="6"/>
      <c r="BS302" s="24">
        <f t="shared" si="320"/>
        <v>-2.5</v>
      </c>
      <c r="CZ302" s="10"/>
      <c r="DA302" s="6"/>
      <c r="DB302" s="26"/>
      <c r="DJ302" s="6"/>
      <c r="DK302" s="26"/>
      <c r="DQ302" s="6"/>
      <c r="DR302" s="26"/>
      <c r="DS302" s="24"/>
      <c r="DT302" s="6"/>
      <c r="DU302" s="6"/>
    </row>
    <row r="303" spans="3:125" x14ac:dyDescent="0.3">
      <c r="BK303" s="6"/>
      <c r="BS303" s="24">
        <f t="shared" si="320"/>
        <v>-2.5</v>
      </c>
      <c r="CZ303" s="10"/>
      <c r="DA303" s="6"/>
      <c r="DB303" s="26"/>
      <c r="DJ303" s="6"/>
      <c r="DK303" s="26"/>
      <c r="DQ303" s="6"/>
      <c r="DR303" s="26"/>
      <c r="DS303" s="24"/>
      <c r="DT303" s="6"/>
      <c r="DU303" s="6"/>
    </row>
    <row r="304" spans="3:125" x14ac:dyDescent="0.3">
      <c r="BK304" s="6"/>
      <c r="BS304" s="24">
        <f t="shared" si="320"/>
        <v>-2.5</v>
      </c>
      <c r="CZ304" s="10"/>
      <c r="DA304" s="6"/>
      <c r="DB304" s="26"/>
      <c r="DJ304" s="6"/>
      <c r="DK304" s="26"/>
      <c r="DQ304" s="6"/>
      <c r="DR304" s="26"/>
      <c r="DS304" s="24"/>
      <c r="DT304" s="6"/>
      <c r="DU304" s="6"/>
    </row>
    <row r="305" spans="15:125" x14ac:dyDescent="0.3">
      <c r="O305" s="3"/>
      <c r="S305" s="33"/>
      <c r="T305" s="33"/>
      <c r="U305" s="3"/>
      <c r="BK305" s="6"/>
      <c r="BS305" s="24">
        <f t="shared" si="320"/>
        <v>-2.5</v>
      </c>
      <c r="CZ305" s="10"/>
      <c r="DA305" s="6"/>
      <c r="DB305" s="26"/>
      <c r="DJ305" s="6"/>
      <c r="DK305" s="26"/>
      <c r="DQ305" s="6"/>
      <c r="DR305" s="26"/>
      <c r="DS305" s="24"/>
      <c r="DT305" s="6"/>
      <c r="DU305" s="6"/>
    </row>
    <row r="306" spans="15:125" x14ac:dyDescent="0.3">
      <c r="O306" s="3"/>
      <c r="S306" s="33"/>
      <c r="T306" s="33"/>
      <c r="U306" s="3"/>
      <c r="BK306" s="6"/>
      <c r="BS306" s="24">
        <f t="shared" si="320"/>
        <v>-2.5</v>
      </c>
      <c r="CZ306" s="10"/>
      <c r="DA306" s="6"/>
      <c r="DB306" s="26"/>
      <c r="DJ306" s="6"/>
      <c r="DK306" s="26"/>
      <c r="DQ306" s="6"/>
      <c r="DR306" s="26"/>
      <c r="DS306" s="24"/>
      <c r="DT306" s="6"/>
      <c r="DU306" s="6"/>
    </row>
    <row r="307" spans="15:125" x14ac:dyDescent="0.3">
      <c r="O307" s="3"/>
      <c r="S307" s="33"/>
      <c r="T307" s="33"/>
      <c r="U307" s="3"/>
      <c r="BK307" s="6"/>
      <c r="BS307" s="24">
        <f t="shared" si="320"/>
        <v>-2.5</v>
      </c>
      <c r="CZ307" s="10"/>
      <c r="DA307" s="6"/>
      <c r="DB307" s="26"/>
      <c r="DJ307" s="6"/>
      <c r="DK307" s="26"/>
      <c r="DQ307" s="6"/>
      <c r="DR307" s="26"/>
      <c r="DS307" s="24"/>
      <c r="DT307" s="6"/>
      <c r="DU307" s="6"/>
    </row>
    <row r="308" spans="15:125" x14ac:dyDescent="0.3">
      <c r="BK308" s="6"/>
      <c r="BS308" s="24">
        <f t="shared" si="320"/>
        <v>-2.5</v>
      </c>
      <c r="CZ308" s="10"/>
      <c r="DA308" s="6"/>
      <c r="DB308" s="26"/>
      <c r="DJ308" s="6"/>
      <c r="DK308" s="26"/>
      <c r="DQ308" s="6"/>
      <c r="DR308" s="26"/>
      <c r="DS308" s="24"/>
      <c r="DT308" s="6"/>
      <c r="DU308" s="6"/>
    </row>
    <row r="309" spans="15:125" x14ac:dyDescent="0.3">
      <c r="BK309" s="6"/>
      <c r="BS309" s="24">
        <f t="shared" si="320"/>
        <v>-2.5</v>
      </c>
      <c r="CZ309" s="10"/>
      <c r="DA309" s="6"/>
      <c r="DB309" s="26"/>
      <c r="DJ309" s="6"/>
      <c r="DK309" s="26"/>
      <c r="DQ309" s="6"/>
      <c r="DR309" s="26"/>
      <c r="DS309" s="24"/>
      <c r="DT309" s="6"/>
      <c r="DU309" s="6"/>
    </row>
    <row r="310" spans="15:125" x14ac:dyDescent="0.3">
      <c r="BK310" s="6"/>
      <c r="BS310" s="24">
        <f t="shared" si="320"/>
        <v>-2.5</v>
      </c>
      <c r="CZ310" s="10"/>
      <c r="DA310" s="6"/>
      <c r="DB310" s="26"/>
      <c r="DJ310" s="6"/>
      <c r="DK310" s="26"/>
      <c r="DQ310" s="6"/>
      <c r="DR310" s="26"/>
      <c r="DS310" s="24"/>
      <c r="DT310" s="6"/>
      <c r="DU310" s="6"/>
    </row>
    <row r="311" spans="15:125" x14ac:dyDescent="0.3">
      <c r="O311" s="6"/>
      <c r="S311" s="34"/>
      <c r="T311" s="34"/>
      <c r="U311" s="6"/>
      <c r="AF311" s="6"/>
      <c r="AI311" s="34"/>
      <c r="BK311" s="6"/>
      <c r="BS311" s="24">
        <f t="shared" si="320"/>
        <v>-2.5</v>
      </c>
      <c r="CZ311" s="10"/>
      <c r="DA311" s="6"/>
      <c r="DB311" s="26"/>
      <c r="DJ311" s="6"/>
      <c r="DK311" s="26"/>
      <c r="DQ311" s="6"/>
      <c r="DR311" s="26"/>
      <c r="DS311" s="24"/>
      <c r="DT311" s="6"/>
      <c r="DU311" s="6"/>
    </row>
    <row r="312" spans="15:125" x14ac:dyDescent="0.3">
      <c r="S312" s="34"/>
      <c r="T312" s="34"/>
      <c r="AF312" s="6"/>
      <c r="AI312" s="34"/>
      <c r="BK312" s="6"/>
      <c r="BS312" s="24">
        <f t="shared" si="320"/>
        <v>-2.5</v>
      </c>
      <c r="CZ312" s="10"/>
      <c r="DA312" s="6"/>
      <c r="DB312" s="26"/>
      <c r="DJ312" s="6"/>
      <c r="DK312" s="26"/>
      <c r="DQ312" s="6"/>
      <c r="DR312" s="26"/>
      <c r="DS312" s="24"/>
      <c r="DT312" s="6"/>
      <c r="DU312" s="6"/>
    </row>
    <row r="313" spans="15:125" x14ac:dyDescent="0.3">
      <c r="S313" s="34"/>
      <c r="T313" s="34"/>
      <c r="AF313" s="6"/>
      <c r="AI313" s="34"/>
      <c r="BK313" s="6"/>
      <c r="BS313" s="24">
        <f t="shared" si="320"/>
        <v>-2.5</v>
      </c>
      <c r="CZ313" s="10"/>
      <c r="DA313" s="6"/>
      <c r="DB313" s="26"/>
      <c r="DJ313" s="6"/>
      <c r="DK313" s="26"/>
      <c r="DQ313" s="6"/>
      <c r="DR313" s="26"/>
      <c r="DS313" s="24"/>
      <c r="DT313" s="6"/>
      <c r="DU313" s="6"/>
    </row>
    <row r="314" spans="15:125" x14ac:dyDescent="0.3">
      <c r="S314" s="34"/>
      <c r="T314" s="34"/>
      <c r="AF314" s="6"/>
      <c r="AI314" s="34"/>
      <c r="BK314" s="6"/>
      <c r="BS314" s="24">
        <f t="shared" si="320"/>
        <v>-2.5</v>
      </c>
      <c r="CZ314" s="10"/>
      <c r="DA314" s="6"/>
      <c r="DB314" s="26"/>
      <c r="DJ314" s="6"/>
      <c r="DK314" s="26"/>
      <c r="DQ314" s="6"/>
      <c r="DR314" s="26"/>
      <c r="DS314" s="24"/>
      <c r="DT314" s="6"/>
      <c r="DU314" s="6"/>
    </row>
    <row r="315" spans="15:125" x14ac:dyDescent="0.3">
      <c r="S315" s="34"/>
      <c r="T315" s="34"/>
      <c r="AF315" s="6"/>
      <c r="AI315" s="34"/>
      <c r="BK315" s="6"/>
      <c r="BS315" s="24">
        <f t="shared" si="320"/>
        <v>-2.5</v>
      </c>
      <c r="CZ315" s="10"/>
      <c r="DA315" s="6"/>
      <c r="DB315" s="26"/>
      <c r="DJ315" s="6"/>
      <c r="DK315" s="26"/>
      <c r="DQ315" s="6"/>
      <c r="DR315" s="26"/>
      <c r="DS315" s="24"/>
      <c r="DT315" s="6"/>
      <c r="DU315" s="6"/>
    </row>
    <row r="316" spans="15:125" x14ac:dyDescent="0.3">
      <c r="S316" s="34"/>
      <c r="T316" s="34"/>
      <c r="AF316" s="6"/>
      <c r="AI316" s="34"/>
      <c r="BK316" s="6"/>
      <c r="BS316" s="24">
        <f t="shared" si="320"/>
        <v>-2.5</v>
      </c>
      <c r="CZ316" s="10"/>
      <c r="DA316" s="6"/>
      <c r="DB316" s="26"/>
      <c r="DJ316" s="6"/>
      <c r="DK316" s="26"/>
      <c r="DQ316" s="6"/>
      <c r="DR316" s="26"/>
      <c r="DS316" s="24"/>
      <c r="DT316" s="6"/>
      <c r="DU316" s="6"/>
    </row>
    <row r="317" spans="15:125" x14ac:dyDescent="0.3">
      <c r="S317" s="34"/>
      <c r="T317" s="34"/>
      <c r="AF317" s="6"/>
      <c r="AI317" s="34"/>
      <c r="BK317" s="6"/>
      <c r="BS317" s="24">
        <f t="shared" si="320"/>
        <v>-2.5</v>
      </c>
      <c r="CZ317" s="10"/>
      <c r="DA317" s="6"/>
      <c r="DB317" s="26"/>
      <c r="DJ317" s="6"/>
      <c r="DK317" s="26"/>
      <c r="DQ317" s="6"/>
      <c r="DR317" s="26"/>
      <c r="DS317" s="24"/>
      <c r="DT317" s="6"/>
      <c r="DU317" s="6"/>
    </row>
    <row r="318" spans="15:125" x14ac:dyDescent="0.3">
      <c r="O318" s="6"/>
      <c r="S318" s="34"/>
      <c r="T318" s="34"/>
      <c r="U318" s="6"/>
      <c r="AF318" s="6"/>
      <c r="AI318" s="34"/>
      <c r="BK318" s="6"/>
      <c r="BS318" s="24">
        <f t="shared" si="320"/>
        <v>-2.5</v>
      </c>
      <c r="CZ318" s="10"/>
      <c r="DA318" s="6"/>
      <c r="DB318" s="26"/>
      <c r="DJ318" s="6"/>
      <c r="DK318" s="26"/>
      <c r="DQ318" s="6"/>
      <c r="DR318" s="26"/>
      <c r="DS318" s="24"/>
      <c r="DT318" s="6"/>
      <c r="DU318" s="6"/>
    </row>
    <row r="319" spans="15:125" x14ac:dyDescent="0.3">
      <c r="S319" s="34"/>
      <c r="T319" s="34"/>
      <c r="AF319" s="6"/>
      <c r="AI319" s="34"/>
      <c r="BK319" s="6"/>
      <c r="BS319" s="24">
        <f t="shared" si="320"/>
        <v>-2.5</v>
      </c>
      <c r="CZ319" s="10"/>
      <c r="DA319" s="6"/>
      <c r="DB319" s="26"/>
      <c r="DJ319" s="6"/>
      <c r="DK319" s="26"/>
      <c r="DQ319" s="6"/>
      <c r="DR319" s="26"/>
      <c r="DS319" s="24"/>
      <c r="DT319" s="6"/>
      <c r="DU319" s="6"/>
    </row>
    <row r="320" spans="15:125" x14ac:dyDescent="0.3">
      <c r="BK320" s="6"/>
      <c r="BS320" s="24">
        <f t="shared" si="320"/>
        <v>-2.5</v>
      </c>
      <c r="CZ320" s="10"/>
      <c r="DA320" s="6"/>
      <c r="DB320" s="26"/>
      <c r="DJ320" s="6"/>
      <c r="DK320" s="26"/>
      <c r="DQ320" s="6"/>
      <c r="DR320" s="26"/>
      <c r="DS320" s="24"/>
      <c r="DT320" s="6"/>
      <c r="DU320" s="6"/>
    </row>
    <row r="321" spans="63:125" x14ac:dyDescent="0.3">
      <c r="BK321" s="6"/>
      <c r="BS321" s="24">
        <f t="shared" si="320"/>
        <v>-2.5</v>
      </c>
      <c r="CZ321" s="10"/>
      <c r="DA321" s="6"/>
      <c r="DB321" s="26"/>
      <c r="DJ321" s="6"/>
      <c r="DK321" s="26"/>
      <c r="DQ321" s="6"/>
      <c r="DR321" s="26"/>
      <c r="DS321" s="24"/>
      <c r="DT321" s="6"/>
      <c r="DU321" s="6"/>
    </row>
    <row r="322" spans="63:125" x14ac:dyDescent="0.3">
      <c r="BK322" s="6"/>
      <c r="BS322" s="24">
        <f t="shared" si="320"/>
        <v>-2.5</v>
      </c>
      <c r="CZ322" s="10"/>
      <c r="DA322" s="6"/>
      <c r="DB322" s="26"/>
      <c r="DJ322" s="6"/>
      <c r="DK322" s="26"/>
      <c r="DQ322" s="6"/>
      <c r="DR322" s="26"/>
      <c r="DS322" s="24"/>
      <c r="DT322" s="6"/>
      <c r="DU322" s="6"/>
    </row>
    <row r="323" spans="63:125" x14ac:dyDescent="0.3">
      <c r="BK323" s="6"/>
      <c r="BS323" s="24">
        <f t="shared" si="320"/>
        <v>-2.5</v>
      </c>
      <c r="CZ323" s="10"/>
      <c r="DA323" s="6"/>
      <c r="DB323" s="26"/>
      <c r="DJ323" s="6"/>
      <c r="DK323" s="26"/>
      <c r="DQ323" s="6"/>
      <c r="DR323" s="26"/>
      <c r="DS323" s="24"/>
      <c r="DT323" s="6"/>
      <c r="DU323" s="6"/>
    </row>
    <row r="324" spans="63:125" x14ac:dyDescent="0.3">
      <c r="BK324" s="6"/>
      <c r="BS324" s="24">
        <f t="shared" si="320"/>
        <v>-2.5</v>
      </c>
      <c r="CZ324" s="10"/>
      <c r="DA324" s="6"/>
      <c r="DB324" s="26"/>
      <c r="DJ324" s="6"/>
      <c r="DK324" s="26"/>
      <c r="DQ324" s="6"/>
      <c r="DR324" s="26"/>
      <c r="DS324" s="24"/>
      <c r="DT324" s="6"/>
      <c r="DU324" s="6"/>
    </row>
    <row r="325" spans="63:125" x14ac:dyDescent="0.3">
      <c r="BK325" s="6"/>
      <c r="BS325" s="24">
        <f t="shared" si="320"/>
        <v>-2.5</v>
      </c>
      <c r="CZ325" s="10"/>
      <c r="DA325" s="6"/>
      <c r="DB325" s="26"/>
      <c r="DJ325" s="6"/>
      <c r="DK325" s="26"/>
      <c r="DQ325" s="6"/>
      <c r="DR325" s="26"/>
      <c r="DS325" s="24"/>
      <c r="DT325" s="6"/>
      <c r="DU325" s="6"/>
    </row>
    <row r="326" spans="63:125" x14ac:dyDescent="0.3">
      <c r="BK326" s="6"/>
      <c r="BS326" s="24">
        <f t="shared" si="320"/>
        <v>-2.5</v>
      </c>
      <c r="CZ326" s="10"/>
      <c r="DA326" s="6"/>
      <c r="DB326" s="26"/>
      <c r="DJ326" s="6"/>
      <c r="DK326" s="26"/>
      <c r="DQ326" s="6"/>
      <c r="DR326" s="26"/>
      <c r="DS326" s="24"/>
      <c r="DT326" s="6"/>
      <c r="DU326" s="6"/>
    </row>
    <row r="327" spans="63:125" x14ac:dyDescent="0.3">
      <c r="BK327" s="6"/>
      <c r="BS327" s="24">
        <f t="shared" si="320"/>
        <v>-2.5</v>
      </c>
      <c r="CZ327" s="10"/>
      <c r="DA327" s="6"/>
      <c r="DB327" s="26"/>
      <c r="DJ327" s="6"/>
      <c r="DK327" s="26"/>
      <c r="DQ327" s="6"/>
      <c r="DR327" s="26"/>
      <c r="DS327" s="24"/>
      <c r="DT327" s="6"/>
      <c r="DU327" s="6"/>
    </row>
    <row r="328" spans="63:125" x14ac:dyDescent="0.3">
      <c r="BK328" s="6"/>
      <c r="BS328" s="24">
        <f t="shared" si="320"/>
        <v>-2.5</v>
      </c>
      <c r="CZ328" s="10"/>
      <c r="DA328" s="6"/>
      <c r="DB328" s="26"/>
      <c r="DJ328" s="6"/>
      <c r="DK328" s="26"/>
      <c r="DQ328" s="6"/>
      <c r="DR328" s="26"/>
      <c r="DS328" s="24"/>
      <c r="DT328" s="6"/>
      <c r="DU328" s="6"/>
    </row>
    <row r="329" spans="63:125" x14ac:dyDescent="0.3">
      <c r="BK329" s="6"/>
      <c r="BS329" s="24">
        <f t="shared" ref="BS329:BS392" si="328">BR329-2.5</f>
        <v>-2.5</v>
      </c>
      <c r="CZ329" s="10"/>
      <c r="DA329" s="6"/>
      <c r="DB329" s="26"/>
      <c r="DJ329" s="6"/>
      <c r="DK329" s="26"/>
      <c r="DQ329" s="6"/>
      <c r="DR329" s="26"/>
      <c r="DS329" s="24"/>
      <c r="DT329" s="6"/>
      <c r="DU329" s="6"/>
    </row>
    <row r="330" spans="63:125" x14ac:dyDescent="0.3">
      <c r="BK330" s="6"/>
      <c r="BS330" s="24">
        <f t="shared" si="328"/>
        <v>-2.5</v>
      </c>
      <c r="CZ330" s="10"/>
      <c r="DA330" s="6"/>
      <c r="DB330" s="26"/>
      <c r="DJ330" s="6"/>
      <c r="DK330" s="26"/>
      <c r="DQ330" s="6"/>
      <c r="DR330" s="26"/>
      <c r="DS330" s="24"/>
      <c r="DT330" s="6"/>
      <c r="DU330" s="6"/>
    </row>
    <row r="331" spans="63:125" x14ac:dyDescent="0.3">
      <c r="BK331" s="6"/>
      <c r="BS331" s="24">
        <f t="shared" si="328"/>
        <v>-2.5</v>
      </c>
      <c r="CZ331" s="10"/>
      <c r="DA331" s="6"/>
      <c r="DB331" s="26"/>
      <c r="DJ331" s="6"/>
      <c r="DK331" s="26"/>
      <c r="DQ331" s="6"/>
      <c r="DR331" s="26"/>
      <c r="DS331" s="24"/>
      <c r="DT331" s="6"/>
      <c r="DU331" s="6"/>
    </row>
    <row r="332" spans="63:125" x14ac:dyDescent="0.3">
      <c r="BS332" s="24">
        <f t="shared" si="328"/>
        <v>-2.5</v>
      </c>
      <c r="CZ332" s="10"/>
      <c r="DA332" s="6"/>
      <c r="DB332" s="26"/>
      <c r="DJ332" s="6"/>
      <c r="DK332" s="26"/>
      <c r="DQ332" s="6"/>
      <c r="DR332" s="26"/>
      <c r="DS332" s="24"/>
      <c r="DT332" s="6"/>
      <c r="DU332" s="6"/>
    </row>
    <row r="333" spans="63:125" x14ac:dyDescent="0.3">
      <c r="BS333" s="24">
        <f t="shared" si="328"/>
        <v>-2.5</v>
      </c>
      <c r="CZ333" s="10"/>
      <c r="DA333" s="6"/>
      <c r="DB333" s="26"/>
      <c r="DJ333" s="6"/>
      <c r="DK333" s="26"/>
      <c r="DQ333" s="6"/>
      <c r="DR333" s="26"/>
      <c r="DS333" s="24"/>
      <c r="DT333" s="6"/>
      <c r="DU333" s="6"/>
    </row>
    <row r="334" spans="63:125" x14ac:dyDescent="0.3">
      <c r="BS334" s="24">
        <f t="shared" si="328"/>
        <v>-2.5</v>
      </c>
      <c r="CZ334" s="6"/>
      <c r="DA334" s="6"/>
      <c r="DB334" s="26"/>
      <c r="DJ334" s="6"/>
      <c r="DK334" s="26"/>
      <c r="DQ334" s="6"/>
      <c r="DR334" s="26"/>
      <c r="DS334" s="24"/>
      <c r="DT334" s="6"/>
      <c r="DU334" s="6"/>
    </row>
    <row r="335" spans="63:125" x14ac:dyDescent="0.3">
      <c r="BS335" s="24">
        <f t="shared" si="328"/>
        <v>-2.5</v>
      </c>
      <c r="CZ335" s="6"/>
      <c r="DA335" s="6"/>
      <c r="DB335" s="26"/>
      <c r="DJ335" s="6"/>
      <c r="DK335" s="26"/>
      <c r="DQ335" s="6"/>
      <c r="DR335" s="26"/>
      <c r="DS335" s="24"/>
      <c r="DT335" s="6"/>
      <c r="DU335" s="6"/>
    </row>
    <row r="336" spans="63:125" x14ac:dyDescent="0.3">
      <c r="BS336" s="24">
        <f t="shared" si="328"/>
        <v>-2.5</v>
      </c>
      <c r="CZ336" s="6"/>
      <c r="DA336" s="6"/>
      <c r="DB336" s="26"/>
      <c r="DJ336" s="6"/>
      <c r="DK336" s="26"/>
      <c r="DQ336" s="6"/>
      <c r="DR336" s="26"/>
      <c r="DS336" s="24"/>
      <c r="DT336" s="6"/>
      <c r="DU336" s="6"/>
    </row>
    <row r="337" spans="71:125" x14ac:dyDescent="0.3">
      <c r="BS337" s="24">
        <f t="shared" si="328"/>
        <v>-2.5</v>
      </c>
      <c r="CZ337" s="6"/>
      <c r="DA337" s="6"/>
      <c r="DB337" s="26"/>
      <c r="DJ337" s="6"/>
      <c r="DK337" s="26"/>
      <c r="DQ337" s="6"/>
      <c r="DR337" s="26"/>
      <c r="DS337" s="24"/>
      <c r="DT337" s="6"/>
      <c r="DU337" s="6"/>
    </row>
    <row r="338" spans="71:125" x14ac:dyDescent="0.3">
      <c r="BS338" s="24">
        <f t="shared" si="328"/>
        <v>-2.5</v>
      </c>
      <c r="CZ338" s="6"/>
      <c r="DA338" s="6"/>
      <c r="DB338" s="26"/>
      <c r="DJ338" s="6"/>
      <c r="DK338" s="26"/>
      <c r="DQ338" s="6"/>
      <c r="DR338" s="26"/>
      <c r="DS338" s="24"/>
      <c r="DT338" s="6"/>
      <c r="DU338" s="6"/>
    </row>
    <row r="339" spans="71:125" x14ac:dyDescent="0.3">
      <c r="BS339" s="24">
        <f t="shared" si="328"/>
        <v>-2.5</v>
      </c>
      <c r="CZ339" s="6"/>
      <c r="DA339" s="6"/>
      <c r="DB339" s="26"/>
      <c r="DJ339" s="6"/>
      <c r="DK339" s="26"/>
      <c r="DQ339" s="6"/>
      <c r="DR339" s="26"/>
      <c r="DS339" s="24"/>
      <c r="DT339" s="6"/>
      <c r="DU339" s="6"/>
    </row>
    <row r="340" spans="71:125" x14ac:dyDescent="0.3">
      <c r="BS340" s="24">
        <f t="shared" si="328"/>
        <v>-2.5</v>
      </c>
      <c r="CZ340" s="6"/>
      <c r="DA340" s="6"/>
      <c r="DB340" s="26"/>
      <c r="DJ340" s="6"/>
      <c r="DK340" s="26"/>
      <c r="DQ340" s="6"/>
      <c r="DR340" s="26"/>
      <c r="DS340" s="24"/>
      <c r="DT340" s="6"/>
      <c r="DU340" s="6"/>
    </row>
    <row r="341" spans="71:125" x14ac:dyDescent="0.3">
      <c r="BS341" s="24">
        <f t="shared" si="328"/>
        <v>-2.5</v>
      </c>
      <c r="CZ341" s="6"/>
      <c r="DA341" s="6"/>
      <c r="DB341" s="26"/>
      <c r="DJ341" s="6"/>
      <c r="DK341" s="26"/>
      <c r="DQ341" s="6"/>
      <c r="DR341" s="26"/>
      <c r="DS341" s="24"/>
      <c r="DT341" s="6"/>
      <c r="DU341" s="6"/>
    </row>
    <row r="342" spans="71:125" x14ac:dyDescent="0.3">
      <c r="BS342" s="24">
        <f t="shared" si="328"/>
        <v>-2.5</v>
      </c>
      <c r="CZ342" s="6"/>
      <c r="DA342" s="6"/>
      <c r="DB342" s="26"/>
      <c r="DJ342" s="6"/>
      <c r="DK342" s="26"/>
      <c r="DQ342" s="6"/>
      <c r="DR342" s="26"/>
      <c r="DS342" s="24"/>
      <c r="DT342" s="6"/>
      <c r="DU342" s="6"/>
    </row>
    <row r="343" spans="71:125" x14ac:dyDescent="0.3">
      <c r="BS343" s="24">
        <f t="shared" si="328"/>
        <v>-2.5</v>
      </c>
      <c r="CZ343" s="6"/>
      <c r="DA343" s="6"/>
      <c r="DB343" s="26"/>
      <c r="DJ343" s="6"/>
      <c r="DK343" s="26"/>
      <c r="DQ343" s="6"/>
      <c r="DR343" s="26"/>
      <c r="DS343" s="24"/>
      <c r="DT343" s="6"/>
      <c r="DU343" s="6"/>
    </row>
    <row r="344" spans="71:125" x14ac:dyDescent="0.3">
      <c r="BS344" s="24">
        <f t="shared" si="328"/>
        <v>-2.5</v>
      </c>
      <c r="CZ344" s="6"/>
      <c r="DA344" s="6"/>
      <c r="DB344" s="26"/>
      <c r="DJ344" s="6"/>
      <c r="DK344" s="26"/>
      <c r="DQ344" s="6"/>
      <c r="DR344" s="26"/>
      <c r="DS344" s="24"/>
      <c r="DT344" s="6"/>
      <c r="DU344" s="6"/>
    </row>
    <row r="345" spans="71:125" x14ac:dyDescent="0.3">
      <c r="BS345" s="24">
        <f t="shared" si="328"/>
        <v>-2.5</v>
      </c>
      <c r="CZ345" s="6"/>
      <c r="DA345" s="6"/>
      <c r="DB345" s="26"/>
      <c r="DJ345" s="6"/>
      <c r="DK345" s="26"/>
      <c r="DQ345" s="6"/>
      <c r="DR345" s="26"/>
      <c r="DS345" s="24"/>
      <c r="DT345" s="6"/>
      <c r="DU345" s="6"/>
    </row>
    <row r="346" spans="71:125" x14ac:dyDescent="0.3">
      <c r="BS346" s="24">
        <f t="shared" si="328"/>
        <v>-2.5</v>
      </c>
      <c r="CZ346" s="6"/>
      <c r="DA346" s="6"/>
      <c r="DB346" s="26"/>
      <c r="DJ346" s="6"/>
      <c r="DK346" s="26"/>
      <c r="DQ346" s="6"/>
      <c r="DR346" s="26"/>
      <c r="DS346" s="24"/>
      <c r="DT346" s="6"/>
      <c r="DU346" s="6"/>
    </row>
    <row r="347" spans="71:125" x14ac:dyDescent="0.3">
      <c r="BS347" s="24">
        <f t="shared" si="328"/>
        <v>-2.5</v>
      </c>
      <c r="CZ347" s="6"/>
      <c r="DA347" s="6"/>
      <c r="DB347" s="26"/>
      <c r="DJ347" s="6"/>
      <c r="DK347" s="26"/>
      <c r="DQ347" s="6"/>
      <c r="DR347" s="26"/>
      <c r="DS347" s="24"/>
      <c r="DT347" s="6"/>
      <c r="DU347" s="6"/>
    </row>
    <row r="348" spans="71:125" x14ac:dyDescent="0.3">
      <c r="BS348" s="24">
        <f t="shared" si="328"/>
        <v>-2.5</v>
      </c>
      <c r="CZ348" s="6"/>
      <c r="DA348" s="6"/>
      <c r="DB348" s="26"/>
      <c r="DJ348" s="6"/>
      <c r="DK348" s="26"/>
      <c r="DQ348" s="6"/>
      <c r="DR348" s="26"/>
      <c r="DS348" s="24"/>
      <c r="DT348" s="6"/>
      <c r="DU348" s="6"/>
    </row>
    <row r="349" spans="71:125" x14ac:dyDescent="0.3">
      <c r="BS349" s="24">
        <f t="shared" si="328"/>
        <v>-2.5</v>
      </c>
      <c r="CZ349" s="6"/>
      <c r="DA349" s="6"/>
      <c r="DB349" s="26"/>
      <c r="DJ349" s="6"/>
      <c r="DK349" s="26"/>
      <c r="DQ349" s="6"/>
      <c r="DR349" s="26"/>
      <c r="DS349" s="24"/>
      <c r="DT349" s="6"/>
      <c r="DU349" s="6"/>
    </row>
    <row r="350" spans="71:125" x14ac:dyDescent="0.3">
      <c r="BS350" s="24">
        <f t="shared" si="328"/>
        <v>-2.5</v>
      </c>
      <c r="CZ350" s="6"/>
      <c r="DA350" s="6"/>
      <c r="DB350" s="26"/>
      <c r="DJ350" s="6"/>
      <c r="DK350" s="26"/>
      <c r="DQ350" s="6"/>
      <c r="DR350" s="26"/>
      <c r="DS350" s="24"/>
      <c r="DT350" s="6"/>
      <c r="DU350" s="6"/>
    </row>
    <row r="351" spans="71:125" x14ac:dyDescent="0.3">
      <c r="BS351" s="24">
        <f t="shared" si="328"/>
        <v>-2.5</v>
      </c>
      <c r="CZ351" s="6"/>
      <c r="DA351" s="6"/>
      <c r="DB351" s="26"/>
      <c r="DJ351" s="6"/>
      <c r="DK351" s="26"/>
      <c r="DQ351" s="6"/>
      <c r="DR351" s="26"/>
      <c r="DS351" s="24"/>
      <c r="DT351" s="6"/>
      <c r="DU351" s="6"/>
    </row>
    <row r="352" spans="71:125" x14ac:dyDescent="0.3">
      <c r="BS352" s="24">
        <f t="shared" si="328"/>
        <v>-2.5</v>
      </c>
      <c r="CZ352" s="6"/>
      <c r="DA352" s="6"/>
      <c r="DB352" s="26"/>
      <c r="DJ352" s="6"/>
      <c r="DK352" s="26"/>
      <c r="DQ352" s="6"/>
      <c r="DR352" s="26"/>
      <c r="DS352" s="24"/>
      <c r="DT352" s="6"/>
      <c r="DU352" s="6"/>
    </row>
    <row r="353" spans="71:125" x14ac:dyDescent="0.3">
      <c r="BS353" s="24">
        <f t="shared" si="328"/>
        <v>-2.5</v>
      </c>
      <c r="CZ353" s="6"/>
      <c r="DA353" s="6"/>
      <c r="DB353" s="26"/>
      <c r="DJ353" s="6"/>
      <c r="DK353" s="26"/>
      <c r="DQ353" s="6"/>
      <c r="DR353" s="26"/>
      <c r="DS353" s="24"/>
      <c r="DT353" s="6"/>
      <c r="DU353" s="6"/>
    </row>
    <row r="354" spans="71:125" x14ac:dyDescent="0.3">
      <c r="BS354" s="24">
        <f t="shared" si="328"/>
        <v>-2.5</v>
      </c>
      <c r="CZ354" s="6"/>
      <c r="DA354" s="6"/>
      <c r="DB354" s="26"/>
      <c r="DJ354" s="6"/>
      <c r="DK354" s="26"/>
      <c r="DQ354" s="6"/>
      <c r="DR354" s="26"/>
      <c r="DS354" s="24"/>
      <c r="DT354" s="6"/>
      <c r="DU354" s="6"/>
    </row>
    <row r="355" spans="71:125" x14ac:dyDescent="0.3">
      <c r="BS355" s="24">
        <f t="shared" si="328"/>
        <v>-2.5</v>
      </c>
      <c r="CZ355" s="6"/>
      <c r="DA355" s="6"/>
      <c r="DB355" s="26"/>
      <c r="DJ355" s="6"/>
      <c r="DK355" s="26"/>
      <c r="DQ355" s="6"/>
      <c r="DR355" s="26"/>
      <c r="DS355" s="24"/>
      <c r="DT355" s="6"/>
      <c r="DU355" s="6"/>
    </row>
    <row r="356" spans="71:125" x14ac:dyDescent="0.3">
      <c r="BS356" s="24">
        <f t="shared" si="328"/>
        <v>-2.5</v>
      </c>
      <c r="CZ356" s="6"/>
      <c r="DA356" s="6"/>
      <c r="DB356" s="26"/>
      <c r="DJ356" s="6"/>
      <c r="DK356" s="26"/>
      <c r="DQ356" s="6"/>
      <c r="DR356" s="26"/>
      <c r="DS356" s="24"/>
      <c r="DT356" s="6"/>
      <c r="DU356" s="6"/>
    </row>
    <row r="357" spans="71:125" x14ac:dyDescent="0.3">
      <c r="BS357" s="24">
        <f t="shared" si="328"/>
        <v>-2.5</v>
      </c>
      <c r="CZ357" s="6"/>
      <c r="DA357" s="6"/>
      <c r="DB357" s="26"/>
      <c r="DJ357" s="6"/>
      <c r="DK357" s="26"/>
      <c r="DQ357" s="6"/>
      <c r="DR357" s="26"/>
      <c r="DS357" s="24"/>
      <c r="DT357" s="6"/>
      <c r="DU357" s="6"/>
    </row>
    <row r="358" spans="71:125" x14ac:dyDescent="0.3">
      <c r="BS358" s="24">
        <f t="shared" si="328"/>
        <v>-2.5</v>
      </c>
      <c r="CZ358" s="6"/>
      <c r="DA358" s="6"/>
      <c r="DB358" s="26"/>
      <c r="DJ358" s="6"/>
      <c r="DK358" s="26"/>
      <c r="DQ358" s="6"/>
      <c r="DR358" s="26"/>
      <c r="DS358" s="24"/>
      <c r="DT358" s="6"/>
      <c r="DU358" s="6"/>
    </row>
    <row r="359" spans="71:125" x14ac:dyDescent="0.3">
      <c r="BS359" s="24">
        <f t="shared" si="328"/>
        <v>-2.5</v>
      </c>
      <c r="CZ359" s="6"/>
      <c r="DA359" s="6"/>
      <c r="DB359" s="26"/>
      <c r="DJ359" s="6"/>
      <c r="DK359" s="26"/>
      <c r="DQ359" s="6"/>
      <c r="DR359" s="26"/>
      <c r="DS359" s="24"/>
      <c r="DT359" s="6"/>
      <c r="DU359" s="6"/>
    </row>
    <row r="360" spans="71:125" x14ac:dyDescent="0.3">
      <c r="BS360" s="24">
        <f t="shared" si="328"/>
        <v>-2.5</v>
      </c>
      <c r="CZ360" s="6"/>
      <c r="DA360" s="6"/>
      <c r="DB360" s="26"/>
      <c r="DJ360" s="6"/>
      <c r="DK360" s="26"/>
      <c r="DQ360" s="6"/>
      <c r="DR360" s="26"/>
      <c r="DS360" s="24"/>
      <c r="DT360" s="6"/>
      <c r="DU360" s="6"/>
    </row>
    <row r="361" spans="71:125" x14ac:dyDescent="0.3">
      <c r="BS361" s="24">
        <f t="shared" si="328"/>
        <v>-2.5</v>
      </c>
      <c r="CZ361" s="6"/>
      <c r="DA361" s="6"/>
      <c r="DB361" s="26"/>
      <c r="DJ361" s="6"/>
      <c r="DK361" s="26"/>
      <c r="DQ361" s="6"/>
      <c r="DR361" s="26"/>
      <c r="DS361" s="24"/>
      <c r="DT361" s="6"/>
      <c r="DU361" s="6"/>
    </row>
    <row r="362" spans="71:125" x14ac:dyDescent="0.3">
      <c r="BS362" s="24">
        <f t="shared" si="328"/>
        <v>-2.5</v>
      </c>
      <c r="CZ362" s="6"/>
      <c r="DA362" s="6"/>
      <c r="DB362" s="26"/>
      <c r="DJ362" s="6"/>
      <c r="DK362" s="26"/>
      <c r="DQ362" s="6"/>
      <c r="DR362" s="26"/>
      <c r="DS362" s="24"/>
      <c r="DT362" s="6"/>
      <c r="DU362" s="6"/>
    </row>
    <row r="363" spans="71:125" x14ac:dyDescent="0.3">
      <c r="BS363" s="24">
        <f t="shared" si="328"/>
        <v>-2.5</v>
      </c>
      <c r="CZ363" s="6"/>
      <c r="DA363" s="6"/>
      <c r="DB363" s="26"/>
      <c r="DJ363" s="6"/>
      <c r="DK363" s="26"/>
      <c r="DQ363" s="6"/>
      <c r="DR363" s="26"/>
      <c r="DS363" s="24"/>
      <c r="DT363" s="6"/>
      <c r="DU363" s="6"/>
    </row>
    <row r="364" spans="71:125" x14ac:dyDescent="0.3">
      <c r="BS364" s="24">
        <f t="shared" si="328"/>
        <v>-2.5</v>
      </c>
      <c r="CZ364" s="6"/>
      <c r="DA364" s="6"/>
      <c r="DB364" s="26"/>
      <c r="DJ364" s="6"/>
      <c r="DK364" s="26"/>
      <c r="DQ364" s="6"/>
      <c r="DR364" s="26"/>
      <c r="DS364" s="24"/>
      <c r="DT364" s="6"/>
      <c r="DU364" s="6"/>
    </row>
    <row r="365" spans="71:125" x14ac:dyDescent="0.3">
      <c r="BS365" s="24">
        <f t="shared" si="328"/>
        <v>-2.5</v>
      </c>
      <c r="CZ365" s="6"/>
      <c r="DA365" s="6"/>
      <c r="DB365" s="26"/>
      <c r="DJ365" s="6"/>
      <c r="DK365" s="26"/>
      <c r="DQ365" s="6"/>
      <c r="DR365" s="26"/>
      <c r="DS365" s="24"/>
      <c r="DT365" s="6"/>
      <c r="DU365" s="6"/>
    </row>
    <row r="366" spans="71:125" x14ac:dyDescent="0.3">
      <c r="BS366" s="24">
        <f t="shared" si="328"/>
        <v>-2.5</v>
      </c>
      <c r="CZ366" s="6"/>
      <c r="DA366" s="6"/>
      <c r="DB366" s="26"/>
      <c r="DJ366" s="6"/>
      <c r="DK366" s="26"/>
      <c r="DQ366" s="6"/>
      <c r="DR366" s="26"/>
      <c r="DS366" s="24"/>
      <c r="DT366" s="6"/>
      <c r="DU366" s="6"/>
    </row>
    <row r="367" spans="71:125" x14ac:dyDescent="0.3">
      <c r="BS367" s="24">
        <f t="shared" si="328"/>
        <v>-2.5</v>
      </c>
      <c r="CZ367" s="6"/>
      <c r="DA367" s="6"/>
      <c r="DB367" s="26"/>
      <c r="DJ367" s="6"/>
      <c r="DK367" s="26"/>
      <c r="DQ367" s="6"/>
      <c r="DR367" s="26"/>
      <c r="DS367" s="24"/>
      <c r="DT367" s="6"/>
      <c r="DU367" s="6"/>
    </row>
    <row r="368" spans="71:125" x14ac:dyDescent="0.3">
      <c r="BS368" s="24">
        <f t="shared" si="328"/>
        <v>-2.5</v>
      </c>
      <c r="CZ368" s="6"/>
      <c r="DA368" s="6"/>
      <c r="DB368" s="26"/>
      <c r="DJ368" s="6"/>
      <c r="DK368" s="26"/>
      <c r="DQ368" s="6"/>
      <c r="DR368" s="26"/>
      <c r="DS368" s="24"/>
      <c r="DT368" s="6"/>
      <c r="DU368" s="6"/>
    </row>
    <row r="369" spans="71:125" x14ac:dyDescent="0.3">
      <c r="BS369" s="24">
        <f t="shared" si="328"/>
        <v>-2.5</v>
      </c>
      <c r="CZ369" s="6"/>
      <c r="DA369" s="6"/>
      <c r="DB369" s="26"/>
      <c r="DJ369" s="6"/>
      <c r="DK369" s="26"/>
      <c r="DQ369" s="6"/>
      <c r="DR369" s="26"/>
      <c r="DS369" s="24"/>
      <c r="DT369" s="6"/>
      <c r="DU369" s="6"/>
    </row>
    <row r="370" spans="71:125" x14ac:dyDescent="0.3">
      <c r="BS370" s="24">
        <f t="shared" si="328"/>
        <v>-2.5</v>
      </c>
      <c r="CZ370" s="6"/>
      <c r="DA370" s="6"/>
      <c r="DB370" s="26"/>
      <c r="DJ370" s="6"/>
      <c r="DK370" s="26"/>
      <c r="DQ370" s="6"/>
      <c r="DR370" s="26"/>
      <c r="DS370" s="24"/>
      <c r="DT370" s="6"/>
      <c r="DU370" s="6"/>
    </row>
    <row r="371" spans="71:125" x14ac:dyDescent="0.3">
      <c r="BS371" s="24">
        <f t="shared" si="328"/>
        <v>-2.5</v>
      </c>
      <c r="CZ371" s="6"/>
      <c r="DA371" s="6"/>
      <c r="DB371" s="26"/>
      <c r="DJ371" s="6"/>
      <c r="DK371" s="26"/>
      <c r="DQ371" s="6"/>
      <c r="DR371" s="26"/>
      <c r="DS371" s="24"/>
      <c r="DT371" s="6"/>
      <c r="DU371" s="6"/>
    </row>
    <row r="372" spans="71:125" x14ac:dyDescent="0.3">
      <c r="BS372" s="24">
        <f t="shared" si="328"/>
        <v>-2.5</v>
      </c>
      <c r="CZ372" s="6"/>
      <c r="DA372" s="6"/>
      <c r="DB372" s="26"/>
      <c r="DJ372" s="6"/>
      <c r="DK372" s="26"/>
      <c r="DQ372" s="6"/>
      <c r="DR372" s="26"/>
      <c r="DS372" s="24"/>
      <c r="DT372" s="6"/>
      <c r="DU372" s="6"/>
    </row>
    <row r="373" spans="71:125" x14ac:dyDescent="0.3">
      <c r="BS373" s="24">
        <f t="shared" si="328"/>
        <v>-2.5</v>
      </c>
      <c r="CZ373" s="6"/>
      <c r="DA373" s="6"/>
      <c r="DB373" s="26"/>
      <c r="DJ373" s="6"/>
      <c r="DK373" s="26"/>
      <c r="DQ373" s="6"/>
      <c r="DR373" s="26"/>
      <c r="DS373" s="24"/>
      <c r="DT373" s="6"/>
      <c r="DU373" s="6"/>
    </row>
    <row r="374" spans="71:125" x14ac:dyDescent="0.3">
      <c r="BS374" s="24">
        <f t="shared" si="328"/>
        <v>-2.5</v>
      </c>
      <c r="CZ374" s="6"/>
      <c r="DA374" s="6"/>
      <c r="DB374" s="26"/>
      <c r="DJ374" s="6"/>
      <c r="DK374" s="26"/>
      <c r="DQ374" s="6"/>
      <c r="DR374" s="26"/>
      <c r="DS374" s="24"/>
      <c r="DT374" s="6"/>
      <c r="DU374" s="6"/>
    </row>
    <row r="375" spans="71:125" x14ac:dyDescent="0.3">
      <c r="BS375" s="24">
        <f t="shared" si="328"/>
        <v>-2.5</v>
      </c>
      <c r="CZ375" s="6"/>
      <c r="DA375" s="6"/>
      <c r="DB375" s="26"/>
      <c r="DJ375" s="6"/>
      <c r="DK375" s="26"/>
      <c r="DQ375" s="6"/>
      <c r="DR375" s="26"/>
      <c r="DS375" s="24"/>
      <c r="DT375" s="6"/>
      <c r="DU375" s="6"/>
    </row>
    <row r="376" spans="71:125" x14ac:dyDescent="0.3">
      <c r="BS376" s="24">
        <f t="shared" si="328"/>
        <v>-2.5</v>
      </c>
      <c r="CZ376" s="6"/>
      <c r="DA376" s="6"/>
      <c r="DB376" s="26"/>
      <c r="DJ376" s="6"/>
      <c r="DK376" s="26"/>
      <c r="DQ376" s="6"/>
      <c r="DR376" s="26"/>
      <c r="DS376" s="24"/>
      <c r="DT376" s="6"/>
      <c r="DU376" s="6"/>
    </row>
    <row r="377" spans="71:125" x14ac:dyDescent="0.3">
      <c r="BS377" s="24">
        <f t="shared" si="328"/>
        <v>-2.5</v>
      </c>
      <c r="CZ377" s="6"/>
      <c r="DA377" s="6"/>
      <c r="DB377" s="26"/>
      <c r="DJ377" s="6"/>
      <c r="DK377" s="26"/>
      <c r="DQ377" s="6"/>
      <c r="DR377" s="26"/>
      <c r="DS377" s="24"/>
      <c r="DT377" s="6"/>
      <c r="DU377" s="6"/>
    </row>
    <row r="378" spans="71:125" x14ac:dyDescent="0.3">
      <c r="BS378" s="24">
        <f t="shared" si="328"/>
        <v>-2.5</v>
      </c>
      <c r="CZ378" s="6"/>
      <c r="DA378" s="6"/>
      <c r="DB378" s="26"/>
      <c r="DJ378" s="6"/>
      <c r="DK378" s="26"/>
      <c r="DQ378" s="6"/>
      <c r="DR378" s="26"/>
      <c r="DS378" s="24"/>
      <c r="DT378" s="6"/>
      <c r="DU378" s="6"/>
    </row>
    <row r="379" spans="71:125" x14ac:dyDescent="0.3">
      <c r="BS379" s="24">
        <f t="shared" si="328"/>
        <v>-2.5</v>
      </c>
      <c r="CZ379" s="6"/>
      <c r="DA379" s="6"/>
      <c r="DB379" s="26"/>
      <c r="DJ379" s="6"/>
      <c r="DK379" s="26"/>
      <c r="DQ379" s="6"/>
      <c r="DR379" s="26"/>
      <c r="DS379" s="24"/>
      <c r="DT379" s="6"/>
      <c r="DU379" s="6"/>
    </row>
    <row r="380" spans="71:125" x14ac:dyDescent="0.3">
      <c r="BS380" s="24">
        <f t="shared" si="328"/>
        <v>-2.5</v>
      </c>
      <c r="CZ380" s="6"/>
      <c r="DA380" s="6"/>
      <c r="DB380" s="26"/>
      <c r="DJ380" s="6"/>
      <c r="DK380" s="26"/>
      <c r="DQ380" s="6"/>
      <c r="DR380" s="26"/>
      <c r="DS380" s="24"/>
      <c r="DT380" s="6"/>
      <c r="DU380" s="6"/>
    </row>
    <row r="381" spans="71:125" x14ac:dyDescent="0.3">
      <c r="BS381" s="24">
        <f t="shared" si="328"/>
        <v>-2.5</v>
      </c>
      <c r="CZ381" s="6"/>
      <c r="DA381" s="6"/>
      <c r="DB381" s="26"/>
      <c r="DJ381" s="6"/>
      <c r="DK381" s="26"/>
      <c r="DQ381" s="6"/>
      <c r="DR381" s="26"/>
      <c r="DS381" s="24"/>
      <c r="DT381" s="6"/>
      <c r="DU381" s="6"/>
    </row>
    <row r="382" spans="71:125" x14ac:dyDescent="0.3">
      <c r="BS382" s="24">
        <f t="shared" si="328"/>
        <v>-2.5</v>
      </c>
      <c r="CZ382" s="6"/>
      <c r="DA382" s="6"/>
      <c r="DB382" s="26"/>
      <c r="DJ382" s="6"/>
      <c r="DK382" s="26"/>
      <c r="DQ382" s="6"/>
      <c r="DR382" s="26"/>
      <c r="DS382" s="24"/>
      <c r="DT382" s="6"/>
      <c r="DU382" s="6"/>
    </row>
    <row r="383" spans="71:125" x14ac:dyDescent="0.3">
      <c r="BS383" s="24">
        <f t="shared" si="328"/>
        <v>-2.5</v>
      </c>
      <c r="CZ383" s="6"/>
      <c r="DA383" s="6"/>
      <c r="DB383" s="26"/>
      <c r="DJ383" s="6"/>
      <c r="DK383" s="26"/>
      <c r="DQ383" s="6"/>
      <c r="DR383" s="26"/>
      <c r="DS383" s="24"/>
      <c r="DT383" s="6"/>
      <c r="DU383" s="6"/>
    </row>
    <row r="384" spans="71:125" x14ac:dyDescent="0.3">
      <c r="BS384" s="24">
        <f t="shared" si="328"/>
        <v>-2.5</v>
      </c>
      <c r="CZ384" s="6"/>
      <c r="DA384" s="6"/>
      <c r="DB384" s="26"/>
      <c r="DJ384" s="6"/>
      <c r="DK384" s="26"/>
      <c r="DQ384" s="6"/>
      <c r="DR384" s="26"/>
      <c r="DS384" s="24"/>
      <c r="DT384" s="6"/>
      <c r="DU384" s="6"/>
    </row>
    <row r="385" spans="71:125" x14ac:dyDescent="0.3">
      <c r="BS385" s="24">
        <f t="shared" si="328"/>
        <v>-2.5</v>
      </c>
      <c r="CZ385" s="6"/>
      <c r="DA385" s="6"/>
      <c r="DB385" s="26"/>
      <c r="DJ385" s="6"/>
      <c r="DK385" s="26"/>
      <c r="DQ385" s="6"/>
      <c r="DR385" s="26"/>
      <c r="DS385" s="24"/>
      <c r="DT385" s="6"/>
      <c r="DU385" s="6"/>
    </row>
    <row r="386" spans="71:125" x14ac:dyDescent="0.3">
      <c r="BS386" s="24">
        <f t="shared" si="328"/>
        <v>-2.5</v>
      </c>
      <c r="CZ386" s="6"/>
      <c r="DA386" s="6"/>
      <c r="DB386" s="26"/>
      <c r="DJ386" s="6"/>
      <c r="DK386" s="26"/>
      <c r="DQ386" s="6"/>
      <c r="DR386" s="26"/>
      <c r="DS386" s="24"/>
      <c r="DT386" s="6"/>
      <c r="DU386" s="6"/>
    </row>
    <row r="387" spans="71:125" x14ac:dyDescent="0.3">
      <c r="BS387" s="24">
        <f t="shared" si="328"/>
        <v>-2.5</v>
      </c>
      <c r="CZ387" s="6"/>
      <c r="DA387" s="6"/>
      <c r="DB387" s="26"/>
      <c r="DJ387" s="6"/>
      <c r="DK387" s="26"/>
      <c r="DQ387" s="6"/>
      <c r="DR387" s="26"/>
      <c r="DS387" s="24"/>
      <c r="DT387" s="6"/>
      <c r="DU387" s="6"/>
    </row>
    <row r="388" spans="71:125" x14ac:dyDescent="0.3">
      <c r="BS388" s="24">
        <f t="shared" si="328"/>
        <v>-2.5</v>
      </c>
      <c r="CZ388" s="6"/>
      <c r="DA388" s="6"/>
      <c r="DB388" s="26"/>
      <c r="DJ388" s="6"/>
      <c r="DK388" s="26"/>
      <c r="DQ388" s="6"/>
      <c r="DR388" s="26"/>
      <c r="DS388" s="24"/>
      <c r="DT388" s="6"/>
      <c r="DU388" s="6"/>
    </row>
    <row r="389" spans="71:125" x14ac:dyDescent="0.3">
      <c r="BS389" s="24">
        <f t="shared" si="328"/>
        <v>-2.5</v>
      </c>
      <c r="CZ389" s="6"/>
      <c r="DA389" s="6"/>
      <c r="DB389" s="26"/>
      <c r="DJ389" s="6"/>
      <c r="DK389" s="26"/>
      <c r="DQ389" s="6"/>
      <c r="DR389" s="26"/>
      <c r="DS389" s="24"/>
      <c r="DT389" s="6"/>
      <c r="DU389" s="6"/>
    </row>
    <row r="390" spans="71:125" x14ac:dyDescent="0.3">
      <c r="BS390" s="24">
        <f t="shared" si="328"/>
        <v>-2.5</v>
      </c>
      <c r="CZ390" s="6"/>
      <c r="DA390" s="6"/>
      <c r="DB390" s="26"/>
      <c r="DJ390" s="6"/>
      <c r="DK390" s="26"/>
      <c r="DQ390" s="6"/>
      <c r="DR390" s="26"/>
      <c r="DS390" s="24"/>
      <c r="DT390" s="6"/>
      <c r="DU390" s="6"/>
    </row>
    <row r="391" spans="71:125" x14ac:dyDescent="0.3">
      <c r="BS391" s="24">
        <f t="shared" si="328"/>
        <v>-2.5</v>
      </c>
      <c r="CZ391" s="6"/>
      <c r="DA391" s="6"/>
      <c r="DB391" s="26"/>
      <c r="DJ391" s="6"/>
      <c r="DK391" s="26"/>
      <c r="DQ391" s="6"/>
      <c r="DR391" s="26"/>
      <c r="DS391" s="24"/>
      <c r="DT391" s="6"/>
      <c r="DU391" s="6"/>
    </row>
    <row r="392" spans="71:125" x14ac:dyDescent="0.3">
      <c r="BS392" s="24">
        <f t="shared" si="328"/>
        <v>-2.5</v>
      </c>
      <c r="CZ392" s="6"/>
      <c r="DA392" s="6"/>
      <c r="DB392" s="26"/>
      <c r="DJ392" s="6"/>
      <c r="DK392" s="26"/>
      <c r="DQ392" s="6"/>
      <c r="DR392" s="26"/>
      <c r="DS392" s="24"/>
      <c r="DT392" s="6"/>
      <c r="DU392" s="6"/>
    </row>
    <row r="393" spans="71:125" x14ac:dyDescent="0.3">
      <c r="BS393" s="24">
        <f t="shared" ref="BS393:BS456" si="329">BR393-2.5</f>
        <v>-2.5</v>
      </c>
      <c r="CZ393" s="6"/>
      <c r="DA393" s="6"/>
      <c r="DB393" s="26"/>
      <c r="DJ393" s="6"/>
      <c r="DK393" s="26"/>
      <c r="DQ393" s="6"/>
      <c r="DR393" s="26"/>
      <c r="DS393" s="24"/>
      <c r="DT393" s="6"/>
      <c r="DU393" s="6"/>
    </row>
    <row r="394" spans="71:125" x14ac:dyDescent="0.3">
      <c r="BS394" s="24">
        <f t="shared" si="329"/>
        <v>-2.5</v>
      </c>
      <c r="CZ394" s="6"/>
      <c r="DA394" s="6"/>
      <c r="DB394" s="26"/>
      <c r="DJ394" s="6"/>
      <c r="DK394" s="26"/>
      <c r="DQ394" s="6"/>
      <c r="DR394" s="26"/>
      <c r="DS394" s="24"/>
      <c r="DT394" s="6"/>
      <c r="DU394" s="6"/>
    </row>
    <row r="395" spans="71:125" x14ac:dyDescent="0.3">
      <c r="BS395" s="24">
        <f t="shared" si="329"/>
        <v>-2.5</v>
      </c>
      <c r="CZ395" s="6"/>
      <c r="DA395" s="6"/>
      <c r="DB395" s="26"/>
      <c r="DJ395" s="6"/>
      <c r="DK395" s="26"/>
      <c r="DQ395" s="6"/>
      <c r="DR395" s="26"/>
      <c r="DS395" s="24"/>
      <c r="DT395" s="6"/>
      <c r="DU395" s="6"/>
    </row>
    <row r="396" spans="71:125" x14ac:dyDescent="0.3">
      <c r="BS396" s="24">
        <f t="shared" si="329"/>
        <v>-2.5</v>
      </c>
      <c r="CZ396" s="6"/>
      <c r="DA396" s="6"/>
      <c r="DB396" s="26"/>
      <c r="DJ396" s="6"/>
      <c r="DK396" s="26"/>
      <c r="DQ396" s="6"/>
      <c r="DR396" s="26"/>
      <c r="DS396" s="24"/>
      <c r="DT396" s="6"/>
      <c r="DU396" s="6"/>
    </row>
    <row r="397" spans="71:125" x14ac:dyDescent="0.3">
      <c r="BS397" s="24">
        <f t="shared" si="329"/>
        <v>-2.5</v>
      </c>
      <c r="CZ397" s="6"/>
      <c r="DA397" s="6"/>
      <c r="DB397" s="26"/>
      <c r="DJ397" s="6"/>
      <c r="DK397" s="26"/>
      <c r="DQ397" s="6"/>
      <c r="DR397" s="26"/>
      <c r="DS397" s="24"/>
      <c r="DT397" s="6"/>
      <c r="DU397" s="6"/>
    </row>
    <row r="398" spans="71:125" x14ac:dyDescent="0.3">
      <c r="BS398" s="24">
        <f t="shared" si="329"/>
        <v>-2.5</v>
      </c>
      <c r="CZ398" s="6"/>
      <c r="DA398" s="6"/>
      <c r="DB398" s="26"/>
      <c r="DJ398" s="6"/>
      <c r="DK398" s="26"/>
      <c r="DQ398" s="6"/>
      <c r="DR398" s="26"/>
      <c r="DS398" s="24"/>
      <c r="DT398" s="6"/>
      <c r="DU398" s="6"/>
    </row>
    <row r="399" spans="71:125" x14ac:dyDescent="0.3">
      <c r="BS399" s="24">
        <f t="shared" si="329"/>
        <v>-2.5</v>
      </c>
      <c r="CZ399" s="6"/>
      <c r="DA399" s="6"/>
      <c r="DB399" s="26"/>
      <c r="DJ399" s="6"/>
      <c r="DK399" s="26"/>
      <c r="DQ399" s="6"/>
      <c r="DR399" s="26"/>
      <c r="DS399" s="24"/>
      <c r="DT399" s="6"/>
      <c r="DU399" s="6"/>
    </row>
    <row r="400" spans="71:125" x14ac:dyDescent="0.3">
      <c r="BS400" s="24">
        <f t="shared" si="329"/>
        <v>-2.5</v>
      </c>
      <c r="CZ400" s="6"/>
      <c r="DA400" s="6"/>
      <c r="DB400" s="26"/>
      <c r="DJ400" s="6"/>
      <c r="DK400" s="26"/>
      <c r="DQ400" s="6"/>
      <c r="DR400" s="26"/>
      <c r="DS400" s="24"/>
      <c r="DT400" s="6"/>
      <c r="DU400" s="6"/>
    </row>
    <row r="401" spans="71:125" x14ac:dyDescent="0.3">
      <c r="BS401" s="24">
        <f t="shared" si="329"/>
        <v>-2.5</v>
      </c>
      <c r="CZ401" s="6"/>
      <c r="DA401" s="6"/>
      <c r="DB401" s="26"/>
      <c r="DJ401" s="6"/>
      <c r="DK401" s="26"/>
      <c r="DQ401" s="6"/>
      <c r="DR401" s="26"/>
      <c r="DS401" s="24"/>
      <c r="DT401" s="6"/>
      <c r="DU401" s="6"/>
    </row>
    <row r="402" spans="71:125" x14ac:dyDescent="0.3">
      <c r="BS402" s="24">
        <f t="shared" si="329"/>
        <v>-2.5</v>
      </c>
      <c r="CZ402" s="6"/>
      <c r="DA402" s="6"/>
      <c r="DB402" s="26"/>
      <c r="DJ402" s="6"/>
      <c r="DK402" s="26"/>
      <c r="DQ402" s="6"/>
      <c r="DR402" s="26"/>
      <c r="DS402" s="24"/>
      <c r="DT402" s="6"/>
      <c r="DU402" s="6"/>
    </row>
    <row r="403" spans="71:125" x14ac:dyDescent="0.3">
      <c r="BS403" s="24">
        <f t="shared" si="329"/>
        <v>-2.5</v>
      </c>
      <c r="CZ403" s="6"/>
      <c r="DA403" s="6"/>
      <c r="DB403" s="26"/>
      <c r="DJ403" s="6"/>
      <c r="DK403" s="26"/>
      <c r="DQ403" s="6"/>
      <c r="DR403" s="26"/>
      <c r="DS403" s="24"/>
      <c r="DT403" s="6"/>
      <c r="DU403" s="6"/>
    </row>
    <row r="404" spans="71:125" x14ac:dyDescent="0.3">
      <c r="BS404" s="24">
        <f t="shared" si="329"/>
        <v>-2.5</v>
      </c>
      <c r="CZ404" s="6"/>
      <c r="DA404" s="6"/>
      <c r="DB404" s="26"/>
      <c r="DJ404" s="6"/>
      <c r="DK404" s="26"/>
      <c r="DQ404" s="6"/>
      <c r="DR404" s="26"/>
      <c r="DS404" s="24"/>
      <c r="DT404" s="6"/>
      <c r="DU404" s="6"/>
    </row>
    <row r="405" spans="71:125" x14ac:dyDescent="0.3">
      <c r="BS405" s="24">
        <f t="shared" si="329"/>
        <v>-2.5</v>
      </c>
      <c r="CZ405" s="6"/>
      <c r="DA405" s="6"/>
      <c r="DB405" s="26"/>
      <c r="DJ405" s="6"/>
      <c r="DK405" s="26"/>
      <c r="DQ405" s="6"/>
      <c r="DR405" s="26"/>
      <c r="DS405" s="24"/>
      <c r="DT405" s="6"/>
      <c r="DU405" s="6"/>
    </row>
    <row r="406" spans="71:125" x14ac:dyDescent="0.3">
      <c r="BS406" s="24">
        <f t="shared" si="329"/>
        <v>-2.5</v>
      </c>
      <c r="CZ406" s="6"/>
      <c r="DA406" s="6"/>
      <c r="DB406" s="26"/>
      <c r="DJ406" s="6"/>
      <c r="DK406" s="26"/>
      <c r="DQ406" s="6"/>
      <c r="DR406" s="26"/>
      <c r="DS406" s="24"/>
      <c r="DT406" s="6"/>
      <c r="DU406" s="6"/>
    </row>
    <row r="407" spans="71:125" x14ac:dyDescent="0.3">
      <c r="BS407" s="24">
        <f t="shared" si="329"/>
        <v>-2.5</v>
      </c>
      <c r="CZ407" s="6"/>
      <c r="DA407" s="6"/>
      <c r="DB407" s="26"/>
      <c r="DJ407" s="6"/>
      <c r="DK407" s="26"/>
      <c r="DQ407" s="6"/>
      <c r="DR407" s="26"/>
      <c r="DS407" s="24"/>
      <c r="DT407" s="6"/>
      <c r="DU407" s="6"/>
    </row>
    <row r="408" spans="71:125" x14ac:dyDescent="0.3">
      <c r="BS408" s="24">
        <f t="shared" si="329"/>
        <v>-2.5</v>
      </c>
      <c r="CZ408" s="6"/>
      <c r="DA408" s="6"/>
      <c r="DB408" s="26"/>
      <c r="DJ408" s="6"/>
      <c r="DK408" s="26"/>
      <c r="DQ408" s="6"/>
      <c r="DR408" s="26"/>
      <c r="DS408" s="24"/>
      <c r="DT408" s="6"/>
      <c r="DU408" s="6"/>
    </row>
    <row r="409" spans="71:125" x14ac:dyDescent="0.3">
      <c r="BS409" s="24">
        <f t="shared" si="329"/>
        <v>-2.5</v>
      </c>
      <c r="CZ409" s="6"/>
      <c r="DA409" s="6"/>
      <c r="DB409" s="26"/>
      <c r="DJ409" s="6"/>
      <c r="DK409" s="26"/>
      <c r="DQ409" s="6"/>
      <c r="DR409" s="26"/>
      <c r="DS409" s="24"/>
      <c r="DT409" s="6"/>
      <c r="DU409" s="6"/>
    </row>
    <row r="410" spans="71:125" x14ac:dyDescent="0.3">
      <c r="BS410" s="24">
        <f t="shared" si="329"/>
        <v>-2.5</v>
      </c>
      <c r="CZ410" s="6"/>
      <c r="DA410" s="6"/>
      <c r="DB410" s="26"/>
      <c r="DJ410" s="6"/>
      <c r="DK410" s="26"/>
      <c r="DQ410" s="6"/>
      <c r="DR410" s="26"/>
      <c r="DS410" s="24"/>
      <c r="DT410" s="6"/>
      <c r="DU410" s="6"/>
    </row>
    <row r="411" spans="71:125" x14ac:dyDescent="0.3">
      <c r="BS411" s="24">
        <f t="shared" si="329"/>
        <v>-2.5</v>
      </c>
      <c r="CZ411" s="6"/>
      <c r="DA411" s="6"/>
      <c r="DB411" s="26"/>
      <c r="DJ411" s="6"/>
      <c r="DK411" s="26"/>
      <c r="DQ411" s="6"/>
      <c r="DR411" s="26"/>
      <c r="DS411" s="24"/>
      <c r="DT411" s="6"/>
      <c r="DU411" s="6"/>
    </row>
    <row r="412" spans="71:125" x14ac:dyDescent="0.3">
      <c r="BS412" s="24">
        <f t="shared" si="329"/>
        <v>-2.5</v>
      </c>
      <c r="CZ412" s="6"/>
      <c r="DA412" s="6"/>
      <c r="DB412" s="26"/>
      <c r="DJ412" s="6"/>
      <c r="DK412" s="26"/>
      <c r="DQ412" s="6"/>
      <c r="DR412" s="26"/>
      <c r="DS412" s="24"/>
      <c r="DT412" s="6"/>
      <c r="DU412" s="6"/>
    </row>
    <row r="413" spans="71:125" x14ac:dyDescent="0.3">
      <c r="BS413" s="24">
        <f t="shared" si="329"/>
        <v>-2.5</v>
      </c>
      <c r="CZ413" s="6"/>
      <c r="DA413" s="6"/>
      <c r="DB413" s="26"/>
      <c r="DJ413" s="6"/>
      <c r="DK413" s="26"/>
      <c r="DQ413" s="6"/>
      <c r="DR413" s="26"/>
      <c r="DS413" s="24"/>
      <c r="DT413" s="6"/>
      <c r="DU413" s="6"/>
    </row>
    <row r="414" spans="71:125" x14ac:dyDescent="0.3">
      <c r="BS414" s="24">
        <f t="shared" si="329"/>
        <v>-2.5</v>
      </c>
      <c r="CZ414" s="6"/>
      <c r="DA414" s="6"/>
      <c r="DB414" s="26"/>
      <c r="DJ414" s="6"/>
      <c r="DK414" s="26"/>
      <c r="DQ414" s="6"/>
      <c r="DR414" s="26"/>
      <c r="DS414" s="24"/>
      <c r="DT414" s="6"/>
      <c r="DU414" s="6"/>
    </row>
    <row r="415" spans="71:125" x14ac:dyDescent="0.3">
      <c r="BS415" s="24">
        <f t="shared" si="329"/>
        <v>-2.5</v>
      </c>
      <c r="CZ415" s="6"/>
      <c r="DA415" s="6"/>
      <c r="DB415" s="26"/>
      <c r="DJ415" s="6"/>
      <c r="DK415" s="26"/>
      <c r="DQ415" s="6"/>
      <c r="DR415" s="26"/>
      <c r="DS415" s="24"/>
      <c r="DT415" s="6"/>
      <c r="DU415" s="6"/>
    </row>
    <row r="416" spans="71:125" x14ac:dyDescent="0.3">
      <c r="BS416" s="24">
        <f t="shared" si="329"/>
        <v>-2.5</v>
      </c>
      <c r="CZ416" s="6"/>
      <c r="DA416" s="6"/>
      <c r="DB416" s="26"/>
      <c r="DJ416" s="6"/>
      <c r="DK416" s="26"/>
      <c r="DQ416" s="6"/>
      <c r="DR416" s="26"/>
      <c r="DS416" s="24"/>
      <c r="DT416" s="6"/>
      <c r="DU416" s="6"/>
    </row>
    <row r="417" spans="71:125" x14ac:dyDescent="0.3">
      <c r="BS417" s="24">
        <f t="shared" si="329"/>
        <v>-2.5</v>
      </c>
      <c r="CZ417" s="6"/>
      <c r="DA417" s="6"/>
      <c r="DB417" s="26"/>
      <c r="DJ417" s="6"/>
      <c r="DK417" s="26"/>
      <c r="DQ417" s="6"/>
      <c r="DR417" s="26"/>
      <c r="DS417" s="24"/>
      <c r="DT417" s="6"/>
      <c r="DU417" s="6"/>
    </row>
    <row r="418" spans="71:125" x14ac:dyDescent="0.3">
      <c r="BS418" s="24">
        <f t="shared" si="329"/>
        <v>-2.5</v>
      </c>
      <c r="CZ418" s="6"/>
      <c r="DA418" s="6"/>
      <c r="DB418" s="26"/>
      <c r="DJ418" s="6"/>
      <c r="DK418" s="26"/>
      <c r="DQ418" s="6"/>
      <c r="DR418" s="26"/>
      <c r="DS418" s="24"/>
      <c r="DT418" s="6"/>
      <c r="DU418" s="6"/>
    </row>
    <row r="419" spans="71:125" x14ac:dyDescent="0.3">
      <c r="BS419" s="24">
        <f t="shared" si="329"/>
        <v>-2.5</v>
      </c>
      <c r="CZ419" s="6"/>
      <c r="DA419" s="6"/>
      <c r="DB419" s="26"/>
      <c r="DJ419" s="6"/>
      <c r="DK419" s="26"/>
      <c r="DQ419" s="6"/>
      <c r="DR419" s="26"/>
      <c r="DS419" s="24"/>
      <c r="DT419" s="6"/>
      <c r="DU419" s="6"/>
    </row>
    <row r="420" spans="71:125" x14ac:dyDescent="0.3">
      <c r="BS420" s="24">
        <f t="shared" si="329"/>
        <v>-2.5</v>
      </c>
      <c r="CZ420" s="6"/>
      <c r="DA420" s="6"/>
      <c r="DB420" s="26"/>
      <c r="DJ420" s="6"/>
      <c r="DK420" s="26"/>
      <c r="DQ420" s="6"/>
      <c r="DR420" s="26"/>
      <c r="DS420" s="24"/>
      <c r="DT420" s="6"/>
      <c r="DU420" s="6"/>
    </row>
    <row r="421" spans="71:125" x14ac:dyDescent="0.3">
      <c r="BS421" s="24">
        <f t="shared" si="329"/>
        <v>-2.5</v>
      </c>
      <c r="CZ421" s="6"/>
      <c r="DA421" s="6"/>
      <c r="DB421" s="26"/>
      <c r="DJ421" s="6"/>
      <c r="DK421" s="26"/>
      <c r="DQ421" s="6"/>
      <c r="DR421" s="26"/>
      <c r="DS421" s="24"/>
      <c r="DT421" s="6"/>
      <c r="DU421" s="6"/>
    </row>
    <row r="422" spans="71:125" x14ac:dyDescent="0.3">
      <c r="BS422" s="24">
        <f t="shared" si="329"/>
        <v>-2.5</v>
      </c>
      <c r="CZ422" s="6"/>
      <c r="DA422" s="6"/>
      <c r="DB422" s="26"/>
      <c r="DJ422" s="6"/>
      <c r="DK422" s="26"/>
      <c r="DQ422" s="6"/>
      <c r="DR422" s="26"/>
      <c r="DS422" s="24"/>
      <c r="DT422" s="6"/>
      <c r="DU422" s="6"/>
    </row>
    <row r="423" spans="71:125" x14ac:dyDescent="0.3">
      <c r="BS423" s="24">
        <f t="shared" si="329"/>
        <v>-2.5</v>
      </c>
      <c r="CZ423" s="6"/>
      <c r="DA423" s="6"/>
      <c r="DB423" s="26"/>
      <c r="DJ423" s="6"/>
      <c r="DK423" s="26"/>
      <c r="DQ423" s="6"/>
      <c r="DR423" s="26"/>
      <c r="DS423" s="24"/>
      <c r="DT423" s="6"/>
      <c r="DU423" s="6"/>
    </row>
    <row r="424" spans="71:125" x14ac:dyDescent="0.3">
      <c r="BS424" s="24">
        <f t="shared" si="329"/>
        <v>-2.5</v>
      </c>
      <c r="CZ424" s="6"/>
      <c r="DA424" s="6"/>
      <c r="DB424" s="26"/>
      <c r="DJ424" s="6"/>
      <c r="DK424" s="26"/>
      <c r="DQ424" s="6"/>
      <c r="DR424" s="26"/>
      <c r="DS424" s="24"/>
      <c r="DT424" s="6"/>
      <c r="DU424" s="6"/>
    </row>
    <row r="425" spans="71:125" x14ac:dyDescent="0.3">
      <c r="BS425" s="24">
        <f t="shared" si="329"/>
        <v>-2.5</v>
      </c>
      <c r="CZ425" s="6"/>
      <c r="DA425" s="6"/>
      <c r="DB425" s="26"/>
      <c r="DJ425" s="6"/>
      <c r="DK425" s="26"/>
      <c r="DQ425" s="6"/>
      <c r="DR425" s="26"/>
      <c r="DS425" s="24"/>
      <c r="DT425" s="6"/>
      <c r="DU425" s="6"/>
    </row>
    <row r="426" spans="71:125" x14ac:dyDescent="0.3">
      <c r="BS426" s="24">
        <f t="shared" si="329"/>
        <v>-2.5</v>
      </c>
      <c r="CZ426" s="6"/>
      <c r="DA426" s="6"/>
      <c r="DB426" s="26"/>
      <c r="DJ426" s="6"/>
      <c r="DK426" s="26"/>
      <c r="DQ426" s="6"/>
      <c r="DR426" s="26"/>
      <c r="DS426" s="24"/>
      <c r="DT426" s="6"/>
      <c r="DU426" s="6"/>
    </row>
    <row r="427" spans="71:125" x14ac:dyDescent="0.3">
      <c r="BS427" s="24">
        <f t="shared" si="329"/>
        <v>-2.5</v>
      </c>
      <c r="CZ427" s="6"/>
      <c r="DA427" s="6"/>
      <c r="DB427" s="26"/>
      <c r="DJ427" s="6"/>
      <c r="DK427" s="26"/>
      <c r="DQ427" s="6"/>
      <c r="DR427" s="26"/>
      <c r="DS427" s="24"/>
      <c r="DT427" s="6"/>
      <c r="DU427" s="6"/>
    </row>
    <row r="428" spans="71:125" x14ac:dyDescent="0.3">
      <c r="BS428" s="24">
        <f t="shared" si="329"/>
        <v>-2.5</v>
      </c>
      <c r="CZ428" s="6"/>
      <c r="DA428" s="6"/>
      <c r="DB428" s="26"/>
      <c r="DJ428" s="6"/>
      <c r="DK428" s="26"/>
      <c r="DQ428" s="6"/>
      <c r="DR428" s="26"/>
      <c r="DS428" s="24"/>
      <c r="DT428" s="6"/>
      <c r="DU428" s="6"/>
    </row>
    <row r="429" spans="71:125" x14ac:dyDescent="0.3">
      <c r="BS429" s="24">
        <f t="shared" si="329"/>
        <v>-2.5</v>
      </c>
      <c r="CZ429" s="6"/>
      <c r="DA429" s="6"/>
      <c r="DB429" s="26"/>
      <c r="DJ429" s="6"/>
      <c r="DK429" s="26"/>
      <c r="DQ429" s="6"/>
      <c r="DR429" s="26"/>
      <c r="DS429" s="24"/>
      <c r="DT429" s="6"/>
      <c r="DU429" s="6"/>
    </row>
    <row r="430" spans="71:125" x14ac:dyDescent="0.3">
      <c r="BS430" s="24">
        <f t="shared" si="329"/>
        <v>-2.5</v>
      </c>
      <c r="CZ430" s="6"/>
      <c r="DA430" s="6"/>
      <c r="DB430" s="26"/>
      <c r="DJ430" s="6"/>
      <c r="DK430" s="26"/>
      <c r="DQ430" s="6"/>
      <c r="DR430" s="26"/>
      <c r="DS430" s="24"/>
      <c r="DT430" s="6"/>
      <c r="DU430" s="6"/>
    </row>
    <row r="431" spans="71:125" x14ac:dyDescent="0.3">
      <c r="BS431" s="24">
        <f t="shared" si="329"/>
        <v>-2.5</v>
      </c>
      <c r="CZ431" s="6"/>
      <c r="DA431" s="6"/>
      <c r="DB431" s="26"/>
      <c r="DJ431" s="6"/>
      <c r="DK431" s="26"/>
      <c r="DQ431" s="6"/>
      <c r="DR431" s="26"/>
      <c r="DS431" s="24"/>
      <c r="DT431" s="6"/>
      <c r="DU431" s="6"/>
    </row>
    <row r="432" spans="71:125" x14ac:dyDescent="0.3">
      <c r="BS432" s="24">
        <f t="shared" si="329"/>
        <v>-2.5</v>
      </c>
      <c r="CZ432" s="6"/>
      <c r="DA432" s="6"/>
      <c r="DB432" s="26"/>
      <c r="DJ432" s="6"/>
      <c r="DK432" s="26"/>
      <c r="DQ432" s="6"/>
      <c r="DR432" s="26"/>
      <c r="DS432" s="24"/>
      <c r="DT432" s="6"/>
      <c r="DU432" s="6"/>
    </row>
    <row r="433" spans="71:125" x14ac:dyDescent="0.3">
      <c r="BS433" s="24">
        <f t="shared" si="329"/>
        <v>-2.5</v>
      </c>
      <c r="CZ433" s="6"/>
      <c r="DA433" s="6"/>
      <c r="DB433" s="26"/>
      <c r="DJ433" s="6"/>
      <c r="DK433" s="26"/>
      <c r="DQ433" s="6"/>
      <c r="DR433" s="26"/>
      <c r="DS433" s="24"/>
      <c r="DT433" s="6"/>
      <c r="DU433" s="6"/>
    </row>
    <row r="434" spans="71:125" x14ac:dyDescent="0.3">
      <c r="BS434" s="24">
        <f t="shared" si="329"/>
        <v>-2.5</v>
      </c>
      <c r="CZ434" s="6"/>
      <c r="DA434" s="6"/>
      <c r="DB434" s="26"/>
      <c r="DJ434" s="6"/>
      <c r="DK434" s="26"/>
      <c r="DQ434" s="6"/>
      <c r="DR434" s="26"/>
      <c r="DS434" s="24"/>
      <c r="DT434" s="6"/>
      <c r="DU434" s="6"/>
    </row>
    <row r="435" spans="71:125" x14ac:dyDescent="0.3">
      <c r="BS435" s="24">
        <f t="shared" si="329"/>
        <v>-2.5</v>
      </c>
      <c r="CZ435" s="6"/>
      <c r="DA435" s="6"/>
      <c r="DB435" s="26"/>
      <c r="DJ435" s="6"/>
      <c r="DK435" s="26"/>
      <c r="DQ435" s="6"/>
      <c r="DR435" s="26"/>
      <c r="DS435" s="24"/>
      <c r="DT435" s="6"/>
      <c r="DU435" s="6"/>
    </row>
    <row r="436" spans="71:125" x14ac:dyDescent="0.3">
      <c r="BS436" s="24">
        <f t="shared" si="329"/>
        <v>-2.5</v>
      </c>
      <c r="CZ436" s="6"/>
      <c r="DA436" s="6"/>
      <c r="DB436" s="26"/>
      <c r="DJ436" s="6"/>
      <c r="DK436" s="26"/>
      <c r="DQ436" s="6"/>
      <c r="DR436" s="26"/>
      <c r="DS436" s="24"/>
      <c r="DT436" s="6"/>
      <c r="DU436" s="6"/>
    </row>
    <row r="437" spans="71:125" x14ac:dyDescent="0.3">
      <c r="BS437" s="24">
        <f t="shared" si="329"/>
        <v>-2.5</v>
      </c>
      <c r="CZ437" s="6"/>
      <c r="DA437" s="6"/>
      <c r="DB437" s="26"/>
      <c r="DJ437" s="6"/>
      <c r="DK437" s="26"/>
      <c r="DQ437" s="6"/>
      <c r="DR437" s="26"/>
      <c r="DS437" s="24"/>
      <c r="DT437" s="6"/>
      <c r="DU437" s="6"/>
    </row>
    <row r="438" spans="71:125" x14ac:dyDescent="0.3">
      <c r="BS438" s="24">
        <f t="shared" si="329"/>
        <v>-2.5</v>
      </c>
      <c r="CZ438" s="6"/>
      <c r="DA438" s="6"/>
      <c r="DB438" s="26"/>
      <c r="DJ438" s="6"/>
      <c r="DK438" s="26"/>
      <c r="DQ438" s="6"/>
      <c r="DR438" s="26"/>
      <c r="DS438" s="24"/>
      <c r="DT438" s="6"/>
      <c r="DU438" s="6"/>
    </row>
    <row r="439" spans="71:125" x14ac:dyDescent="0.3">
      <c r="BS439" s="24">
        <f t="shared" si="329"/>
        <v>-2.5</v>
      </c>
      <c r="CZ439" s="6"/>
      <c r="DA439" s="6"/>
      <c r="DB439" s="26"/>
      <c r="DJ439" s="6"/>
      <c r="DK439" s="26"/>
      <c r="DQ439" s="6"/>
      <c r="DR439" s="26"/>
      <c r="DS439" s="24"/>
      <c r="DT439" s="6"/>
      <c r="DU439" s="6"/>
    </row>
    <row r="440" spans="71:125" x14ac:dyDescent="0.3">
      <c r="BS440" s="24">
        <f t="shared" si="329"/>
        <v>-2.5</v>
      </c>
      <c r="CZ440" s="6"/>
      <c r="DA440" s="6"/>
      <c r="DB440" s="26"/>
      <c r="DJ440" s="6"/>
      <c r="DK440" s="26"/>
      <c r="DQ440" s="6"/>
      <c r="DR440" s="26"/>
      <c r="DS440" s="24"/>
      <c r="DT440" s="6"/>
      <c r="DU440" s="6"/>
    </row>
    <row r="441" spans="71:125" x14ac:dyDescent="0.3">
      <c r="BS441" s="24">
        <f t="shared" si="329"/>
        <v>-2.5</v>
      </c>
      <c r="CZ441" s="6"/>
      <c r="DA441" s="6"/>
      <c r="DB441" s="26"/>
      <c r="DJ441" s="6"/>
      <c r="DK441" s="26"/>
      <c r="DQ441" s="6"/>
      <c r="DR441" s="26"/>
      <c r="DS441" s="24"/>
      <c r="DT441" s="6"/>
      <c r="DU441" s="6"/>
    </row>
    <row r="442" spans="71:125" x14ac:dyDescent="0.3">
      <c r="BS442" s="24">
        <f t="shared" si="329"/>
        <v>-2.5</v>
      </c>
      <c r="CZ442" s="6"/>
      <c r="DA442" s="6"/>
      <c r="DB442" s="26"/>
      <c r="DJ442" s="6"/>
      <c r="DK442" s="26"/>
      <c r="DQ442" s="6"/>
      <c r="DR442" s="26"/>
      <c r="DS442" s="24"/>
      <c r="DT442" s="6"/>
      <c r="DU442" s="6"/>
    </row>
    <row r="443" spans="71:125" x14ac:dyDescent="0.3">
      <c r="BS443" s="24">
        <f t="shared" si="329"/>
        <v>-2.5</v>
      </c>
      <c r="CZ443" s="6"/>
      <c r="DA443" s="6"/>
      <c r="DB443" s="26"/>
      <c r="DJ443" s="6"/>
      <c r="DK443" s="26"/>
      <c r="DQ443" s="6"/>
      <c r="DR443" s="26"/>
      <c r="DS443" s="24"/>
      <c r="DT443" s="6"/>
      <c r="DU443" s="6"/>
    </row>
    <row r="444" spans="71:125" x14ac:dyDescent="0.3">
      <c r="BS444" s="24">
        <f t="shared" si="329"/>
        <v>-2.5</v>
      </c>
      <c r="CZ444" s="6"/>
      <c r="DA444" s="6"/>
      <c r="DB444" s="26"/>
      <c r="DJ444" s="6"/>
      <c r="DK444" s="26"/>
      <c r="DQ444" s="6"/>
      <c r="DR444" s="26"/>
      <c r="DS444" s="24"/>
      <c r="DT444" s="6"/>
      <c r="DU444" s="6"/>
    </row>
    <row r="445" spans="71:125" x14ac:dyDescent="0.3">
      <c r="BS445" s="24">
        <f t="shared" si="329"/>
        <v>-2.5</v>
      </c>
      <c r="CZ445" s="6"/>
      <c r="DA445" s="6"/>
      <c r="DB445" s="26"/>
      <c r="DJ445" s="6"/>
      <c r="DK445" s="26"/>
      <c r="DQ445" s="6"/>
      <c r="DR445" s="26"/>
      <c r="DS445" s="24"/>
      <c r="DT445" s="6"/>
      <c r="DU445" s="6"/>
    </row>
    <row r="446" spans="71:125" x14ac:dyDescent="0.3">
      <c r="BS446" s="24">
        <f t="shared" si="329"/>
        <v>-2.5</v>
      </c>
      <c r="CZ446" s="6"/>
      <c r="DA446" s="6"/>
      <c r="DB446" s="26"/>
      <c r="DJ446" s="6"/>
      <c r="DK446" s="26"/>
      <c r="DQ446" s="6"/>
      <c r="DR446" s="26"/>
      <c r="DS446" s="24"/>
      <c r="DT446" s="6"/>
      <c r="DU446" s="6"/>
    </row>
    <row r="447" spans="71:125" x14ac:dyDescent="0.3">
      <c r="BS447" s="24">
        <f t="shared" si="329"/>
        <v>-2.5</v>
      </c>
      <c r="CZ447" s="6"/>
      <c r="DA447" s="6"/>
      <c r="DB447" s="26"/>
      <c r="DJ447" s="6"/>
      <c r="DK447" s="26"/>
      <c r="DQ447" s="6"/>
      <c r="DR447" s="26"/>
      <c r="DS447" s="24"/>
      <c r="DT447" s="6"/>
      <c r="DU447" s="6"/>
    </row>
    <row r="448" spans="71:125" x14ac:dyDescent="0.3">
      <c r="BS448" s="24">
        <f t="shared" si="329"/>
        <v>-2.5</v>
      </c>
      <c r="CZ448" s="6"/>
      <c r="DA448" s="6"/>
      <c r="DB448" s="26"/>
      <c r="DJ448" s="6"/>
      <c r="DK448" s="26"/>
      <c r="DQ448" s="6"/>
      <c r="DR448" s="26"/>
      <c r="DS448" s="24"/>
      <c r="DT448" s="6"/>
      <c r="DU448" s="6"/>
    </row>
    <row r="449" spans="71:125" x14ac:dyDescent="0.3">
      <c r="BS449" s="24">
        <f t="shared" si="329"/>
        <v>-2.5</v>
      </c>
      <c r="CZ449" s="6"/>
      <c r="DA449" s="6"/>
      <c r="DB449" s="26"/>
      <c r="DJ449" s="6"/>
      <c r="DK449" s="26"/>
      <c r="DQ449" s="6"/>
      <c r="DR449" s="26"/>
      <c r="DS449" s="24"/>
      <c r="DT449" s="6"/>
      <c r="DU449" s="6"/>
    </row>
    <row r="450" spans="71:125" x14ac:dyDescent="0.3">
      <c r="BS450" s="24">
        <f t="shared" si="329"/>
        <v>-2.5</v>
      </c>
      <c r="CZ450" s="6"/>
      <c r="DA450" s="6"/>
      <c r="DB450" s="26"/>
      <c r="DJ450" s="6"/>
      <c r="DK450" s="26"/>
      <c r="DQ450" s="6"/>
      <c r="DR450" s="26"/>
      <c r="DS450" s="24"/>
      <c r="DT450" s="6"/>
      <c r="DU450" s="6"/>
    </row>
    <row r="451" spans="71:125" x14ac:dyDescent="0.3">
      <c r="BS451" s="24">
        <f t="shared" si="329"/>
        <v>-2.5</v>
      </c>
      <c r="CZ451" s="6"/>
      <c r="DA451" s="6"/>
      <c r="DB451" s="26"/>
      <c r="DJ451" s="6"/>
      <c r="DK451" s="26"/>
      <c r="DQ451" s="6"/>
      <c r="DR451" s="26"/>
      <c r="DS451" s="24"/>
      <c r="DT451" s="6"/>
      <c r="DU451" s="6"/>
    </row>
    <row r="452" spans="71:125" x14ac:dyDescent="0.3">
      <c r="BS452" s="24">
        <f t="shared" si="329"/>
        <v>-2.5</v>
      </c>
      <c r="CZ452" s="6"/>
      <c r="DA452" s="6"/>
      <c r="DB452" s="26"/>
      <c r="DJ452" s="6"/>
      <c r="DK452" s="26"/>
      <c r="DQ452" s="6"/>
      <c r="DR452" s="26"/>
      <c r="DS452" s="24"/>
      <c r="DT452" s="6"/>
      <c r="DU452" s="6"/>
    </row>
    <row r="453" spans="71:125" x14ac:dyDescent="0.3">
      <c r="BS453" s="24">
        <f t="shared" si="329"/>
        <v>-2.5</v>
      </c>
      <c r="CZ453" s="6"/>
      <c r="DA453" s="6"/>
      <c r="DB453" s="26"/>
      <c r="DJ453" s="6"/>
      <c r="DK453" s="26"/>
      <c r="DQ453" s="6"/>
      <c r="DR453" s="26"/>
      <c r="DS453" s="24"/>
      <c r="DT453" s="6"/>
      <c r="DU453" s="6"/>
    </row>
    <row r="454" spans="71:125" x14ac:dyDescent="0.3">
      <c r="BS454" s="24">
        <f t="shared" si="329"/>
        <v>-2.5</v>
      </c>
      <c r="CZ454" s="6"/>
      <c r="DA454" s="6"/>
      <c r="DB454" s="26"/>
      <c r="DJ454" s="6"/>
      <c r="DK454" s="26"/>
      <c r="DQ454" s="6"/>
      <c r="DR454" s="26"/>
      <c r="DS454" s="24"/>
      <c r="DT454" s="6"/>
      <c r="DU454" s="6"/>
    </row>
    <row r="455" spans="71:125" x14ac:dyDescent="0.3">
      <c r="BS455" s="24">
        <f t="shared" si="329"/>
        <v>-2.5</v>
      </c>
      <c r="CZ455" s="6"/>
      <c r="DA455" s="6"/>
      <c r="DB455" s="26"/>
      <c r="DJ455" s="6"/>
      <c r="DK455" s="26"/>
      <c r="DQ455" s="6"/>
      <c r="DR455" s="26"/>
      <c r="DS455" s="24"/>
      <c r="DT455" s="6"/>
      <c r="DU455" s="6"/>
    </row>
    <row r="456" spans="71:125" x14ac:dyDescent="0.3">
      <c r="BS456" s="24">
        <f t="shared" si="329"/>
        <v>-2.5</v>
      </c>
      <c r="CZ456" s="6"/>
      <c r="DA456" s="6"/>
      <c r="DB456" s="26"/>
      <c r="DJ456" s="6"/>
      <c r="DK456" s="26"/>
      <c r="DQ456" s="6"/>
      <c r="DR456" s="26"/>
      <c r="DS456" s="24"/>
      <c r="DT456" s="6"/>
      <c r="DU456" s="6"/>
    </row>
    <row r="457" spans="71:125" x14ac:dyDescent="0.3">
      <c r="BS457" s="24">
        <f t="shared" ref="BS457:BS520" si="330">BR457-2.5</f>
        <v>-2.5</v>
      </c>
      <c r="CZ457" s="6"/>
      <c r="DA457" s="6"/>
      <c r="DB457" s="26"/>
      <c r="DJ457" s="6"/>
      <c r="DK457" s="26"/>
      <c r="DQ457" s="6"/>
      <c r="DR457" s="26"/>
      <c r="DS457" s="24"/>
      <c r="DT457" s="6"/>
      <c r="DU457" s="6"/>
    </row>
    <row r="458" spans="71:125" x14ac:dyDescent="0.3">
      <c r="BS458" s="24">
        <f t="shared" si="330"/>
        <v>-2.5</v>
      </c>
      <c r="CZ458" s="6"/>
      <c r="DA458" s="6"/>
      <c r="DB458" s="26"/>
      <c r="DJ458" s="6"/>
      <c r="DK458" s="26"/>
      <c r="DQ458" s="6"/>
      <c r="DR458" s="26"/>
      <c r="DS458" s="24"/>
      <c r="DT458" s="6"/>
      <c r="DU458" s="6"/>
    </row>
    <row r="459" spans="71:125" x14ac:dyDescent="0.3">
      <c r="BS459" s="24">
        <f t="shared" si="330"/>
        <v>-2.5</v>
      </c>
      <c r="CZ459" s="6"/>
      <c r="DA459" s="6"/>
      <c r="DB459" s="26"/>
      <c r="DJ459" s="6"/>
      <c r="DK459" s="26"/>
      <c r="DQ459" s="6"/>
      <c r="DR459" s="26"/>
      <c r="DS459" s="24"/>
      <c r="DT459" s="6"/>
      <c r="DU459" s="6"/>
    </row>
    <row r="460" spans="71:125" x14ac:dyDescent="0.3">
      <c r="BS460" s="24">
        <f t="shared" si="330"/>
        <v>-2.5</v>
      </c>
      <c r="CZ460" s="6"/>
      <c r="DA460" s="6"/>
      <c r="DB460" s="26"/>
      <c r="DJ460" s="6"/>
      <c r="DK460" s="26"/>
      <c r="DQ460" s="6"/>
      <c r="DR460" s="26"/>
      <c r="DS460" s="24"/>
      <c r="DT460" s="6"/>
      <c r="DU460" s="6"/>
    </row>
    <row r="461" spans="71:125" x14ac:dyDescent="0.3">
      <c r="BS461" s="24">
        <f t="shared" si="330"/>
        <v>-2.5</v>
      </c>
      <c r="CZ461" s="6"/>
      <c r="DA461" s="6"/>
      <c r="DB461" s="26"/>
      <c r="DJ461" s="6"/>
      <c r="DK461" s="26"/>
      <c r="DQ461" s="6"/>
      <c r="DR461" s="26"/>
      <c r="DS461" s="24"/>
      <c r="DT461" s="6"/>
      <c r="DU461" s="6"/>
    </row>
    <row r="462" spans="71:125" x14ac:dyDescent="0.3">
      <c r="BS462" s="24">
        <f t="shared" si="330"/>
        <v>-2.5</v>
      </c>
      <c r="CZ462" s="6"/>
      <c r="DA462" s="6"/>
      <c r="DB462" s="26"/>
      <c r="DJ462" s="6"/>
      <c r="DK462" s="26"/>
      <c r="DQ462" s="6"/>
      <c r="DR462" s="26"/>
      <c r="DS462" s="24"/>
      <c r="DT462" s="6"/>
      <c r="DU462" s="6"/>
    </row>
    <row r="463" spans="71:125" x14ac:dyDescent="0.3">
      <c r="BS463" s="24">
        <f t="shared" si="330"/>
        <v>-2.5</v>
      </c>
      <c r="CZ463" s="6"/>
      <c r="DA463" s="6"/>
      <c r="DB463" s="26"/>
      <c r="DJ463" s="6"/>
      <c r="DK463" s="26"/>
      <c r="DQ463" s="6"/>
      <c r="DR463" s="26"/>
      <c r="DS463" s="24"/>
      <c r="DT463" s="6"/>
      <c r="DU463" s="6"/>
    </row>
    <row r="464" spans="71:125" x14ac:dyDescent="0.3">
      <c r="BS464" s="24">
        <f t="shared" si="330"/>
        <v>-2.5</v>
      </c>
      <c r="CZ464" s="6"/>
      <c r="DA464" s="6"/>
      <c r="DB464" s="26"/>
      <c r="DJ464" s="6"/>
      <c r="DK464" s="26"/>
      <c r="DQ464" s="6"/>
      <c r="DR464" s="26"/>
      <c r="DS464" s="24"/>
      <c r="DT464" s="6"/>
      <c r="DU464" s="6"/>
    </row>
    <row r="465" spans="71:125" x14ac:dyDescent="0.3">
      <c r="BS465" s="24">
        <f t="shared" si="330"/>
        <v>-2.5</v>
      </c>
      <c r="CZ465" s="6"/>
      <c r="DA465" s="6"/>
      <c r="DB465" s="26"/>
      <c r="DJ465" s="6"/>
      <c r="DK465" s="26"/>
      <c r="DQ465" s="6"/>
      <c r="DR465" s="26"/>
      <c r="DS465" s="24"/>
      <c r="DT465" s="6"/>
      <c r="DU465" s="6"/>
    </row>
    <row r="466" spans="71:125" x14ac:dyDescent="0.3">
      <c r="BS466" s="24">
        <f t="shared" si="330"/>
        <v>-2.5</v>
      </c>
      <c r="CZ466" s="6"/>
      <c r="DA466" s="6"/>
      <c r="DB466" s="26"/>
      <c r="DJ466" s="6"/>
      <c r="DK466" s="26"/>
      <c r="DQ466" s="6"/>
      <c r="DR466" s="26"/>
      <c r="DS466" s="24"/>
      <c r="DT466" s="6"/>
      <c r="DU466" s="6"/>
    </row>
    <row r="467" spans="71:125" x14ac:dyDescent="0.3">
      <c r="BS467" s="24">
        <f t="shared" si="330"/>
        <v>-2.5</v>
      </c>
      <c r="CZ467" s="6"/>
      <c r="DA467" s="6"/>
      <c r="DB467" s="26"/>
      <c r="DJ467" s="6"/>
      <c r="DK467" s="26"/>
      <c r="DQ467" s="6"/>
      <c r="DR467" s="26"/>
      <c r="DS467" s="24"/>
      <c r="DT467" s="6"/>
      <c r="DU467" s="6"/>
    </row>
    <row r="468" spans="71:125" x14ac:dyDescent="0.3">
      <c r="BS468" s="24">
        <f t="shared" si="330"/>
        <v>-2.5</v>
      </c>
      <c r="CZ468" s="6"/>
      <c r="DA468" s="6"/>
      <c r="DB468" s="26"/>
      <c r="DJ468" s="6"/>
      <c r="DK468" s="26"/>
      <c r="DQ468" s="6"/>
      <c r="DR468" s="26"/>
      <c r="DS468" s="24"/>
      <c r="DT468" s="6"/>
      <c r="DU468" s="6"/>
    </row>
    <row r="469" spans="71:125" x14ac:dyDescent="0.3">
      <c r="BS469" s="24">
        <f t="shared" si="330"/>
        <v>-2.5</v>
      </c>
      <c r="CZ469" s="6"/>
      <c r="DA469" s="6"/>
      <c r="DB469" s="26"/>
      <c r="DJ469" s="6"/>
      <c r="DK469" s="26"/>
      <c r="DQ469" s="6"/>
      <c r="DR469" s="26"/>
      <c r="DS469" s="24"/>
      <c r="DT469" s="6"/>
      <c r="DU469" s="6"/>
    </row>
    <row r="470" spans="71:125" x14ac:dyDescent="0.3">
      <c r="BS470" s="24">
        <f t="shared" si="330"/>
        <v>-2.5</v>
      </c>
      <c r="CZ470" s="6"/>
      <c r="DA470" s="6"/>
      <c r="DB470" s="26"/>
      <c r="DJ470" s="6"/>
      <c r="DK470" s="26"/>
      <c r="DQ470" s="6"/>
      <c r="DR470" s="26"/>
      <c r="DS470" s="24"/>
      <c r="DT470" s="6"/>
      <c r="DU470" s="6"/>
    </row>
    <row r="471" spans="71:125" x14ac:dyDescent="0.3">
      <c r="BS471" s="24">
        <f t="shared" si="330"/>
        <v>-2.5</v>
      </c>
      <c r="CZ471" s="6"/>
      <c r="DA471" s="6"/>
      <c r="DB471" s="26"/>
      <c r="DJ471" s="6"/>
      <c r="DK471" s="26"/>
      <c r="DQ471" s="6"/>
      <c r="DR471" s="26"/>
      <c r="DS471" s="24"/>
      <c r="DT471" s="6"/>
      <c r="DU471" s="6"/>
    </row>
    <row r="472" spans="71:125" x14ac:dyDescent="0.3">
      <c r="BS472" s="24">
        <f t="shared" si="330"/>
        <v>-2.5</v>
      </c>
      <c r="CZ472" s="6"/>
      <c r="DA472" s="6"/>
      <c r="DB472" s="26"/>
      <c r="DJ472" s="6"/>
      <c r="DK472" s="26"/>
      <c r="DQ472" s="6"/>
      <c r="DR472" s="26"/>
      <c r="DS472" s="24"/>
      <c r="DT472" s="6"/>
      <c r="DU472" s="6"/>
    </row>
    <row r="473" spans="71:125" x14ac:dyDescent="0.3">
      <c r="BS473" s="24">
        <f t="shared" si="330"/>
        <v>-2.5</v>
      </c>
      <c r="CZ473" s="6"/>
      <c r="DA473" s="6"/>
      <c r="DB473" s="26"/>
      <c r="DJ473" s="6"/>
      <c r="DK473" s="26"/>
      <c r="DQ473" s="6"/>
      <c r="DR473" s="26"/>
      <c r="DS473" s="24"/>
      <c r="DT473" s="6"/>
      <c r="DU473" s="6"/>
    </row>
    <row r="474" spans="71:125" x14ac:dyDescent="0.3">
      <c r="BS474" s="24">
        <f t="shared" si="330"/>
        <v>-2.5</v>
      </c>
      <c r="CZ474" s="6"/>
      <c r="DA474" s="6"/>
      <c r="DB474" s="26"/>
      <c r="DJ474" s="6"/>
      <c r="DK474" s="26"/>
      <c r="DQ474" s="6"/>
      <c r="DR474" s="26"/>
      <c r="DS474" s="24"/>
      <c r="DT474" s="6"/>
      <c r="DU474" s="6"/>
    </row>
    <row r="475" spans="71:125" x14ac:dyDescent="0.3">
      <c r="BS475" s="24">
        <f t="shared" si="330"/>
        <v>-2.5</v>
      </c>
      <c r="CZ475" s="6"/>
      <c r="DA475" s="6"/>
      <c r="DB475" s="26"/>
      <c r="DJ475" s="6"/>
      <c r="DK475" s="26"/>
      <c r="DQ475" s="6"/>
      <c r="DR475" s="26"/>
      <c r="DS475" s="24"/>
      <c r="DT475" s="6"/>
      <c r="DU475" s="6"/>
    </row>
    <row r="476" spans="71:125" x14ac:dyDescent="0.3">
      <c r="BS476" s="24">
        <f t="shared" si="330"/>
        <v>-2.5</v>
      </c>
      <c r="CZ476" s="6"/>
      <c r="DA476" s="6"/>
      <c r="DB476" s="26"/>
      <c r="DJ476" s="6"/>
      <c r="DK476" s="26"/>
      <c r="DQ476" s="6"/>
      <c r="DR476" s="26"/>
      <c r="DS476" s="24"/>
      <c r="DT476" s="6"/>
      <c r="DU476" s="6"/>
    </row>
    <row r="477" spans="71:125" x14ac:dyDescent="0.3">
      <c r="BS477" s="24">
        <f t="shared" si="330"/>
        <v>-2.5</v>
      </c>
      <c r="CZ477" s="6"/>
      <c r="DA477" s="6"/>
      <c r="DB477" s="26"/>
      <c r="DJ477" s="6"/>
      <c r="DK477" s="26"/>
      <c r="DQ477" s="6"/>
      <c r="DR477" s="26"/>
      <c r="DS477" s="24"/>
      <c r="DT477" s="6"/>
      <c r="DU477" s="6"/>
    </row>
    <row r="478" spans="71:125" x14ac:dyDescent="0.3">
      <c r="BS478" s="24">
        <f t="shared" si="330"/>
        <v>-2.5</v>
      </c>
      <c r="CZ478" s="6"/>
      <c r="DA478" s="6"/>
      <c r="DB478" s="26"/>
      <c r="DJ478" s="6"/>
      <c r="DK478" s="26"/>
      <c r="DQ478" s="6"/>
      <c r="DR478" s="26"/>
      <c r="DS478" s="24"/>
      <c r="DT478" s="6"/>
      <c r="DU478" s="6"/>
    </row>
    <row r="479" spans="71:125" x14ac:dyDescent="0.3">
      <c r="BS479" s="24">
        <f t="shared" si="330"/>
        <v>-2.5</v>
      </c>
      <c r="CZ479" s="6"/>
      <c r="DA479" s="6"/>
      <c r="DB479" s="26"/>
      <c r="DJ479" s="6"/>
      <c r="DK479" s="26"/>
      <c r="DQ479" s="6"/>
      <c r="DR479" s="26"/>
      <c r="DS479" s="24"/>
      <c r="DT479" s="6"/>
      <c r="DU479" s="6"/>
    </row>
    <row r="480" spans="71:125" x14ac:dyDescent="0.3">
      <c r="BS480" s="24">
        <f t="shared" si="330"/>
        <v>-2.5</v>
      </c>
      <c r="CZ480" s="6"/>
      <c r="DA480" s="6"/>
      <c r="DB480" s="26"/>
      <c r="DJ480" s="6"/>
      <c r="DK480" s="26"/>
      <c r="DQ480" s="6"/>
      <c r="DR480" s="26"/>
      <c r="DS480" s="24"/>
      <c r="DT480" s="6"/>
      <c r="DU480" s="6"/>
    </row>
    <row r="481" spans="71:125" x14ac:dyDescent="0.3">
      <c r="BS481" s="24">
        <f t="shared" si="330"/>
        <v>-2.5</v>
      </c>
      <c r="CZ481" s="6"/>
      <c r="DA481" s="6"/>
      <c r="DB481" s="26"/>
      <c r="DJ481" s="6"/>
      <c r="DK481" s="26"/>
      <c r="DQ481" s="6"/>
      <c r="DR481" s="26"/>
      <c r="DS481" s="24"/>
      <c r="DT481" s="6"/>
      <c r="DU481" s="6"/>
    </row>
    <row r="482" spans="71:125" x14ac:dyDescent="0.3">
      <c r="BS482" s="24">
        <f t="shared" si="330"/>
        <v>-2.5</v>
      </c>
      <c r="CZ482" s="6"/>
      <c r="DA482" s="6"/>
      <c r="DB482" s="26"/>
      <c r="DJ482" s="6"/>
      <c r="DK482" s="26"/>
      <c r="DQ482" s="6"/>
      <c r="DR482" s="26"/>
      <c r="DS482" s="24"/>
      <c r="DT482" s="6"/>
      <c r="DU482" s="6"/>
    </row>
    <row r="483" spans="71:125" x14ac:dyDescent="0.3">
      <c r="BS483" s="24">
        <f t="shared" si="330"/>
        <v>-2.5</v>
      </c>
      <c r="CZ483" s="6"/>
      <c r="DA483" s="6"/>
      <c r="DB483" s="26"/>
      <c r="DJ483" s="6"/>
      <c r="DK483" s="26"/>
      <c r="DQ483" s="6"/>
      <c r="DR483" s="26"/>
      <c r="DS483" s="24"/>
      <c r="DT483" s="6"/>
      <c r="DU483" s="6"/>
    </row>
    <row r="484" spans="71:125" x14ac:dyDescent="0.3">
      <c r="BS484" s="24">
        <f t="shared" si="330"/>
        <v>-2.5</v>
      </c>
      <c r="CZ484" s="6"/>
      <c r="DA484" s="6"/>
      <c r="DB484" s="26"/>
      <c r="DJ484" s="6"/>
      <c r="DK484" s="26"/>
      <c r="DQ484" s="6"/>
      <c r="DR484" s="26"/>
      <c r="DS484" s="24"/>
      <c r="DT484" s="6"/>
      <c r="DU484" s="6"/>
    </row>
    <row r="485" spans="71:125" x14ac:dyDescent="0.3">
      <c r="BS485" s="24">
        <f t="shared" si="330"/>
        <v>-2.5</v>
      </c>
      <c r="CZ485" s="6"/>
      <c r="DA485" s="6"/>
      <c r="DB485" s="26"/>
      <c r="DJ485" s="6"/>
      <c r="DK485" s="26"/>
      <c r="DQ485" s="6"/>
      <c r="DR485" s="26"/>
      <c r="DS485" s="24"/>
      <c r="DT485" s="6"/>
      <c r="DU485" s="6"/>
    </row>
    <row r="486" spans="71:125" x14ac:dyDescent="0.3">
      <c r="BS486" s="24">
        <f t="shared" si="330"/>
        <v>-2.5</v>
      </c>
      <c r="CZ486" s="6"/>
      <c r="DA486" s="6"/>
      <c r="DB486" s="26"/>
      <c r="DJ486" s="6"/>
      <c r="DK486" s="26"/>
      <c r="DQ486" s="6"/>
      <c r="DR486" s="26"/>
      <c r="DS486" s="24"/>
      <c r="DT486" s="6"/>
      <c r="DU486" s="6"/>
    </row>
    <row r="487" spans="71:125" x14ac:dyDescent="0.3">
      <c r="BS487" s="24">
        <f t="shared" si="330"/>
        <v>-2.5</v>
      </c>
      <c r="CZ487" s="6"/>
      <c r="DA487" s="6"/>
      <c r="DB487" s="26"/>
      <c r="DJ487" s="6"/>
      <c r="DK487" s="26"/>
      <c r="DQ487" s="6"/>
      <c r="DR487" s="26"/>
      <c r="DS487" s="24"/>
      <c r="DT487" s="6"/>
      <c r="DU487" s="6"/>
    </row>
    <row r="488" spans="71:125" x14ac:dyDescent="0.3">
      <c r="BS488" s="24">
        <f t="shared" si="330"/>
        <v>-2.5</v>
      </c>
      <c r="CZ488" s="6"/>
      <c r="DA488" s="6"/>
      <c r="DB488" s="26"/>
      <c r="DJ488" s="6"/>
      <c r="DK488" s="26"/>
      <c r="DQ488" s="6"/>
      <c r="DR488" s="26"/>
      <c r="DS488" s="24"/>
      <c r="DT488" s="6"/>
      <c r="DU488" s="6"/>
    </row>
    <row r="489" spans="71:125" x14ac:dyDescent="0.3">
      <c r="BS489" s="24">
        <f t="shared" si="330"/>
        <v>-2.5</v>
      </c>
      <c r="CZ489" s="6"/>
      <c r="DA489" s="6"/>
      <c r="DB489" s="26"/>
      <c r="DJ489" s="6"/>
      <c r="DK489" s="26"/>
      <c r="DQ489" s="6"/>
      <c r="DR489" s="26"/>
      <c r="DS489" s="24"/>
      <c r="DT489" s="6"/>
      <c r="DU489" s="6"/>
    </row>
    <row r="490" spans="71:125" x14ac:dyDescent="0.3">
      <c r="BS490" s="24">
        <f t="shared" si="330"/>
        <v>-2.5</v>
      </c>
      <c r="CZ490" s="6"/>
      <c r="DA490" s="6"/>
      <c r="DB490" s="26"/>
      <c r="DJ490" s="6"/>
      <c r="DK490" s="26"/>
      <c r="DQ490" s="6"/>
      <c r="DR490" s="26"/>
      <c r="DS490" s="24"/>
      <c r="DT490" s="6"/>
      <c r="DU490" s="6"/>
    </row>
    <row r="491" spans="71:125" x14ac:dyDescent="0.3">
      <c r="BS491" s="24">
        <f t="shared" si="330"/>
        <v>-2.5</v>
      </c>
      <c r="CZ491" s="6"/>
      <c r="DA491" s="6"/>
      <c r="DB491" s="26"/>
      <c r="DJ491" s="6"/>
      <c r="DK491" s="26"/>
      <c r="DQ491" s="6"/>
      <c r="DR491" s="26"/>
      <c r="DS491" s="24"/>
      <c r="DT491" s="6"/>
      <c r="DU491" s="6"/>
    </row>
    <row r="492" spans="71:125" x14ac:dyDescent="0.3">
      <c r="BS492" s="24">
        <f t="shared" si="330"/>
        <v>-2.5</v>
      </c>
      <c r="CZ492" s="6"/>
      <c r="DA492" s="6"/>
      <c r="DB492" s="26"/>
      <c r="DJ492" s="6"/>
      <c r="DK492" s="26"/>
      <c r="DQ492" s="6"/>
      <c r="DR492" s="26"/>
      <c r="DS492" s="24"/>
      <c r="DT492" s="6"/>
      <c r="DU492" s="6"/>
    </row>
    <row r="493" spans="71:125" x14ac:dyDescent="0.3">
      <c r="BS493" s="24">
        <f t="shared" si="330"/>
        <v>-2.5</v>
      </c>
      <c r="CZ493" s="6"/>
      <c r="DA493" s="6"/>
      <c r="DB493" s="26"/>
      <c r="DJ493" s="6"/>
      <c r="DK493" s="26"/>
      <c r="DQ493" s="6"/>
      <c r="DR493" s="26"/>
      <c r="DS493" s="24"/>
      <c r="DT493" s="6"/>
      <c r="DU493" s="6"/>
    </row>
    <row r="494" spans="71:125" x14ac:dyDescent="0.3">
      <c r="BS494" s="24">
        <f t="shared" si="330"/>
        <v>-2.5</v>
      </c>
      <c r="CZ494" s="6"/>
      <c r="DA494" s="6"/>
      <c r="DB494" s="26"/>
      <c r="DJ494" s="6"/>
      <c r="DK494" s="26"/>
      <c r="DQ494" s="6"/>
      <c r="DR494" s="26"/>
      <c r="DS494" s="24"/>
      <c r="DT494" s="6"/>
      <c r="DU494" s="6"/>
    </row>
    <row r="495" spans="71:125" x14ac:dyDescent="0.3">
      <c r="BS495" s="24">
        <f t="shared" si="330"/>
        <v>-2.5</v>
      </c>
      <c r="CZ495" s="6"/>
      <c r="DA495" s="6"/>
      <c r="DB495" s="26"/>
      <c r="DJ495" s="6"/>
      <c r="DK495" s="26"/>
      <c r="DQ495" s="6"/>
      <c r="DR495" s="26"/>
      <c r="DS495" s="24"/>
      <c r="DT495" s="6"/>
      <c r="DU495" s="6"/>
    </row>
    <row r="496" spans="71:125" x14ac:dyDescent="0.3">
      <c r="BS496" s="24">
        <f t="shared" si="330"/>
        <v>-2.5</v>
      </c>
      <c r="CZ496" s="6"/>
      <c r="DA496" s="6"/>
      <c r="DB496" s="26"/>
      <c r="DJ496" s="6"/>
      <c r="DK496" s="26"/>
      <c r="DQ496" s="6"/>
      <c r="DR496" s="26"/>
      <c r="DS496" s="24"/>
      <c r="DT496" s="6"/>
      <c r="DU496" s="6"/>
    </row>
    <row r="497" spans="71:125" x14ac:dyDescent="0.3">
      <c r="BS497" s="24">
        <f t="shared" si="330"/>
        <v>-2.5</v>
      </c>
      <c r="CZ497" s="6"/>
      <c r="DA497" s="6"/>
      <c r="DB497" s="26"/>
      <c r="DJ497" s="6"/>
      <c r="DK497" s="26"/>
      <c r="DQ497" s="6"/>
      <c r="DR497" s="26"/>
      <c r="DS497" s="24"/>
      <c r="DT497" s="6"/>
      <c r="DU497" s="6"/>
    </row>
    <row r="498" spans="71:125" x14ac:dyDescent="0.3">
      <c r="BS498" s="24">
        <f t="shared" si="330"/>
        <v>-2.5</v>
      </c>
      <c r="CZ498" s="6"/>
      <c r="DA498" s="6"/>
      <c r="DB498" s="26"/>
      <c r="DJ498" s="6"/>
      <c r="DK498" s="26"/>
      <c r="DQ498" s="6"/>
      <c r="DR498" s="26"/>
      <c r="DS498" s="24"/>
      <c r="DT498" s="6"/>
      <c r="DU498" s="6"/>
    </row>
    <row r="499" spans="71:125" x14ac:dyDescent="0.3">
      <c r="BS499" s="24">
        <f t="shared" si="330"/>
        <v>-2.5</v>
      </c>
      <c r="CZ499" s="6"/>
      <c r="DA499" s="6"/>
      <c r="DB499" s="26"/>
      <c r="DJ499" s="6"/>
      <c r="DK499" s="26"/>
      <c r="DQ499" s="6"/>
      <c r="DR499" s="26"/>
      <c r="DS499" s="24"/>
      <c r="DT499" s="6"/>
      <c r="DU499" s="6"/>
    </row>
    <row r="500" spans="71:125" x14ac:dyDescent="0.3">
      <c r="BS500" s="24">
        <f t="shared" si="330"/>
        <v>-2.5</v>
      </c>
      <c r="CZ500" s="6"/>
      <c r="DA500" s="6"/>
      <c r="DB500" s="26"/>
      <c r="DJ500" s="6"/>
      <c r="DK500" s="26"/>
      <c r="DQ500" s="6"/>
      <c r="DR500" s="26"/>
      <c r="DS500" s="24"/>
      <c r="DT500" s="6"/>
      <c r="DU500" s="6"/>
    </row>
    <row r="501" spans="71:125" x14ac:dyDescent="0.3">
      <c r="BS501" s="24">
        <f t="shared" si="330"/>
        <v>-2.5</v>
      </c>
      <c r="CZ501" s="6"/>
      <c r="DA501" s="6"/>
      <c r="DB501" s="26"/>
      <c r="DJ501" s="6"/>
      <c r="DK501" s="26"/>
      <c r="DQ501" s="6"/>
      <c r="DR501" s="26"/>
      <c r="DS501" s="24"/>
      <c r="DT501" s="6"/>
      <c r="DU501" s="6"/>
    </row>
    <row r="502" spans="71:125" x14ac:dyDescent="0.3">
      <c r="BS502" s="24">
        <f t="shared" si="330"/>
        <v>-2.5</v>
      </c>
      <c r="CZ502" s="6"/>
      <c r="DA502" s="6"/>
      <c r="DB502" s="26"/>
      <c r="DJ502" s="6"/>
      <c r="DK502" s="26"/>
      <c r="DQ502" s="6"/>
      <c r="DR502" s="26"/>
      <c r="DS502" s="24"/>
      <c r="DT502" s="6"/>
      <c r="DU502" s="6"/>
    </row>
    <row r="503" spans="71:125" x14ac:dyDescent="0.3">
      <c r="BS503" s="24">
        <f t="shared" si="330"/>
        <v>-2.5</v>
      </c>
      <c r="CZ503" s="6"/>
      <c r="DA503" s="6"/>
      <c r="DB503" s="26"/>
      <c r="DJ503" s="6"/>
      <c r="DK503" s="26"/>
      <c r="DQ503" s="6"/>
      <c r="DR503" s="26"/>
      <c r="DS503" s="24"/>
      <c r="DT503" s="6"/>
      <c r="DU503" s="6"/>
    </row>
    <row r="504" spans="71:125" x14ac:dyDescent="0.3">
      <c r="BS504" s="24">
        <f t="shared" si="330"/>
        <v>-2.5</v>
      </c>
      <c r="CZ504" s="6"/>
      <c r="DA504" s="6"/>
      <c r="DB504" s="26"/>
      <c r="DJ504" s="6"/>
      <c r="DK504" s="26"/>
      <c r="DQ504" s="6"/>
      <c r="DR504" s="26"/>
      <c r="DS504" s="24"/>
      <c r="DT504" s="6"/>
      <c r="DU504" s="6"/>
    </row>
    <row r="505" spans="71:125" x14ac:dyDescent="0.3">
      <c r="BS505" s="24">
        <f t="shared" si="330"/>
        <v>-2.5</v>
      </c>
      <c r="CZ505" s="6"/>
      <c r="DA505" s="6"/>
      <c r="DB505" s="26"/>
      <c r="DJ505" s="6"/>
      <c r="DK505" s="26"/>
      <c r="DQ505" s="6"/>
      <c r="DR505" s="26"/>
      <c r="DS505" s="24"/>
      <c r="DT505" s="6"/>
      <c r="DU505" s="6"/>
    </row>
    <row r="506" spans="71:125" x14ac:dyDescent="0.3">
      <c r="BS506" s="24">
        <f t="shared" si="330"/>
        <v>-2.5</v>
      </c>
      <c r="CZ506" s="6"/>
      <c r="DA506" s="6"/>
      <c r="DB506" s="26"/>
      <c r="DJ506" s="6"/>
      <c r="DK506" s="26"/>
      <c r="DQ506" s="6"/>
      <c r="DR506" s="26"/>
      <c r="DS506" s="24"/>
      <c r="DT506" s="6"/>
      <c r="DU506" s="6"/>
    </row>
    <row r="507" spans="71:125" x14ac:dyDescent="0.3">
      <c r="BS507" s="24">
        <f t="shared" si="330"/>
        <v>-2.5</v>
      </c>
      <c r="CZ507" s="6"/>
      <c r="DA507" s="6"/>
      <c r="DB507" s="26"/>
      <c r="DJ507" s="6"/>
      <c r="DK507" s="26"/>
      <c r="DQ507" s="6"/>
      <c r="DR507" s="26"/>
      <c r="DS507" s="24"/>
      <c r="DT507" s="6"/>
      <c r="DU507" s="6"/>
    </row>
    <row r="508" spans="71:125" x14ac:dyDescent="0.3">
      <c r="BS508" s="24">
        <f t="shared" si="330"/>
        <v>-2.5</v>
      </c>
      <c r="CZ508" s="6"/>
      <c r="DA508" s="6"/>
      <c r="DB508" s="26"/>
      <c r="DJ508" s="6"/>
      <c r="DK508" s="26"/>
      <c r="DQ508" s="6"/>
      <c r="DR508" s="26"/>
      <c r="DS508" s="24"/>
      <c r="DT508" s="6"/>
      <c r="DU508" s="6"/>
    </row>
    <row r="509" spans="71:125" x14ac:dyDescent="0.3">
      <c r="BS509" s="24">
        <f t="shared" si="330"/>
        <v>-2.5</v>
      </c>
      <c r="CZ509" s="6"/>
      <c r="DA509" s="6"/>
      <c r="DB509" s="26"/>
      <c r="DJ509" s="6"/>
      <c r="DK509" s="26"/>
      <c r="DQ509" s="6"/>
      <c r="DR509" s="26"/>
      <c r="DS509" s="24"/>
      <c r="DT509" s="6"/>
      <c r="DU509" s="6"/>
    </row>
    <row r="510" spans="71:125" x14ac:dyDescent="0.3">
      <c r="BS510" s="24">
        <f t="shared" si="330"/>
        <v>-2.5</v>
      </c>
      <c r="CZ510" s="6"/>
      <c r="DA510" s="6"/>
      <c r="DB510" s="26"/>
      <c r="DJ510" s="6"/>
      <c r="DK510" s="26"/>
      <c r="DQ510" s="6"/>
      <c r="DR510" s="26"/>
      <c r="DS510" s="24"/>
      <c r="DT510" s="6"/>
      <c r="DU510" s="6"/>
    </row>
    <row r="511" spans="71:125" x14ac:dyDescent="0.3">
      <c r="BS511" s="24">
        <f t="shared" si="330"/>
        <v>-2.5</v>
      </c>
      <c r="CZ511" s="6"/>
      <c r="DA511" s="6"/>
      <c r="DB511" s="26"/>
      <c r="DJ511" s="6"/>
      <c r="DK511" s="26"/>
      <c r="DQ511" s="6"/>
      <c r="DR511" s="26"/>
      <c r="DS511" s="24"/>
      <c r="DT511" s="6"/>
      <c r="DU511" s="6"/>
    </row>
    <row r="512" spans="71:125" x14ac:dyDescent="0.3">
      <c r="BS512" s="24">
        <f t="shared" si="330"/>
        <v>-2.5</v>
      </c>
      <c r="CZ512" s="6"/>
      <c r="DA512" s="6"/>
      <c r="DB512" s="26"/>
      <c r="DJ512" s="6"/>
      <c r="DK512" s="26"/>
      <c r="DQ512" s="6"/>
      <c r="DR512" s="26"/>
      <c r="DS512" s="24"/>
      <c r="DT512" s="6"/>
      <c r="DU512" s="6"/>
    </row>
    <row r="513" spans="71:125" x14ac:dyDescent="0.3">
      <c r="BS513" s="24">
        <f t="shared" si="330"/>
        <v>-2.5</v>
      </c>
      <c r="CZ513" s="6"/>
      <c r="DA513" s="6"/>
      <c r="DB513" s="26"/>
      <c r="DJ513" s="6"/>
      <c r="DK513" s="26"/>
      <c r="DQ513" s="6"/>
      <c r="DR513" s="26"/>
      <c r="DS513" s="24"/>
      <c r="DT513" s="6"/>
      <c r="DU513" s="6"/>
    </row>
    <row r="514" spans="71:125" x14ac:dyDescent="0.3">
      <c r="BS514" s="24">
        <f t="shared" si="330"/>
        <v>-2.5</v>
      </c>
      <c r="CZ514" s="6"/>
      <c r="DA514" s="6"/>
      <c r="DB514" s="26"/>
      <c r="DJ514" s="6"/>
      <c r="DK514" s="26"/>
      <c r="DQ514" s="6"/>
      <c r="DR514" s="26"/>
      <c r="DS514" s="24"/>
      <c r="DT514" s="6"/>
      <c r="DU514" s="6"/>
    </row>
    <row r="515" spans="71:125" x14ac:dyDescent="0.3">
      <c r="BS515" s="24">
        <f t="shared" si="330"/>
        <v>-2.5</v>
      </c>
      <c r="CZ515" s="6"/>
      <c r="DA515" s="6"/>
      <c r="DB515" s="26"/>
      <c r="DJ515" s="6"/>
      <c r="DK515" s="26"/>
      <c r="DQ515" s="6"/>
      <c r="DR515" s="26"/>
      <c r="DS515" s="24"/>
      <c r="DT515" s="6"/>
      <c r="DU515" s="6"/>
    </row>
    <row r="516" spans="71:125" x14ac:dyDescent="0.3">
      <c r="BS516" s="24">
        <f t="shared" si="330"/>
        <v>-2.5</v>
      </c>
      <c r="CZ516" s="6"/>
      <c r="DA516" s="6"/>
      <c r="DB516" s="26"/>
      <c r="DJ516" s="6"/>
      <c r="DK516" s="26"/>
      <c r="DQ516" s="6"/>
      <c r="DR516" s="26"/>
      <c r="DS516" s="24"/>
      <c r="DT516" s="6"/>
      <c r="DU516" s="6"/>
    </row>
    <row r="517" spans="71:125" x14ac:dyDescent="0.3">
      <c r="BS517" s="24">
        <f t="shared" si="330"/>
        <v>-2.5</v>
      </c>
      <c r="CZ517" s="6"/>
      <c r="DA517" s="6"/>
      <c r="DB517" s="26"/>
      <c r="DJ517" s="6"/>
      <c r="DK517" s="26"/>
      <c r="DQ517" s="6"/>
      <c r="DR517" s="26"/>
      <c r="DS517" s="24"/>
      <c r="DT517" s="6"/>
      <c r="DU517" s="6"/>
    </row>
    <row r="518" spans="71:125" x14ac:dyDescent="0.3">
      <c r="BS518" s="24">
        <f t="shared" si="330"/>
        <v>-2.5</v>
      </c>
      <c r="CZ518" s="6"/>
      <c r="DA518" s="6"/>
      <c r="DB518" s="26"/>
      <c r="DJ518" s="6"/>
      <c r="DK518" s="26"/>
      <c r="DQ518" s="6"/>
      <c r="DR518" s="26"/>
      <c r="DS518" s="24"/>
      <c r="DT518" s="6"/>
      <c r="DU518" s="6"/>
    </row>
    <row r="519" spans="71:125" x14ac:dyDescent="0.3">
      <c r="BS519" s="24">
        <f t="shared" si="330"/>
        <v>-2.5</v>
      </c>
      <c r="CZ519" s="6"/>
      <c r="DA519" s="6"/>
      <c r="DB519" s="26"/>
      <c r="DJ519" s="6"/>
      <c r="DK519" s="26"/>
      <c r="DQ519" s="6"/>
      <c r="DR519" s="26"/>
      <c r="DS519" s="24"/>
      <c r="DT519" s="6"/>
      <c r="DU519" s="6"/>
    </row>
    <row r="520" spans="71:125" x14ac:dyDescent="0.3">
      <c r="BS520" s="24">
        <f t="shared" si="330"/>
        <v>-2.5</v>
      </c>
      <c r="CZ520" s="6"/>
      <c r="DA520" s="6"/>
      <c r="DB520" s="26"/>
      <c r="DJ520" s="6"/>
      <c r="DK520" s="26"/>
      <c r="DQ520" s="6"/>
      <c r="DR520" s="26"/>
      <c r="DS520" s="24"/>
      <c r="DT520" s="6"/>
      <c r="DU520" s="6"/>
    </row>
    <row r="521" spans="71:125" x14ac:dyDescent="0.3">
      <c r="BS521" s="24">
        <f t="shared" ref="BS521:BS584" si="331">BR521-2.5</f>
        <v>-2.5</v>
      </c>
      <c r="CZ521" s="6"/>
      <c r="DA521" s="6"/>
      <c r="DB521" s="26"/>
      <c r="DJ521" s="6"/>
      <c r="DK521" s="26"/>
      <c r="DQ521" s="6"/>
      <c r="DR521" s="26"/>
      <c r="DS521" s="24"/>
      <c r="DT521" s="6"/>
      <c r="DU521" s="6"/>
    </row>
    <row r="522" spans="71:125" x14ac:dyDescent="0.3">
      <c r="BS522" s="24">
        <f t="shared" si="331"/>
        <v>-2.5</v>
      </c>
      <c r="CZ522" s="6"/>
      <c r="DA522" s="6"/>
      <c r="DB522" s="26"/>
      <c r="DJ522" s="6"/>
      <c r="DK522" s="26"/>
      <c r="DQ522" s="6"/>
      <c r="DR522" s="26"/>
      <c r="DS522" s="24"/>
      <c r="DT522" s="6"/>
      <c r="DU522" s="6"/>
    </row>
    <row r="523" spans="71:125" x14ac:dyDescent="0.3">
      <c r="BS523" s="24">
        <f t="shared" si="331"/>
        <v>-2.5</v>
      </c>
      <c r="CZ523" s="6"/>
      <c r="DA523" s="6"/>
      <c r="DB523" s="26"/>
      <c r="DJ523" s="6"/>
      <c r="DK523" s="26"/>
      <c r="DQ523" s="6"/>
      <c r="DR523" s="26"/>
      <c r="DS523" s="24"/>
      <c r="DT523" s="6"/>
      <c r="DU523" s="6"/>
    </row>
    <row r="524" spans="71:125" x14ac:dyDescent="0.3">
      <c r="BS524" s="24">
        <f t="shared" si="331"/>
        <v>-2.5</v>
      </c>
      <c r="CZ524" s="6"/>
      <c r="DA524" s="6"/>
      <c r="DB524" s="26"/>
      <c r="DJ524" s="6"/>
      <c r="DK524" s="26"/>
      <c r="DQ524" s="6"/>
      <c r="DR524" s="26"/>
      <c r="DS524" s="24"/>
      <c r="DT524" s="6"/>
      <c r="DU524" s="6"/>
    </row>
    <row r="525" spans="71:125" x14ac:dyDescent="0.3">
      <c r="BS525" s="24">
        <f t="shared" si="331"/>
        <v>-2.5</v>
      </c>
      <c r="CZ525" s="6"/>
      <c r="DA525" s="6"/>
      <c r="DB525" s="26"/>
      <c r="DJ525" s="6"/>
      <c r="DK525" s="26"/>
      <c r="DQ525" s="6"/>
      <c r="DR525" s="26"/>
      <c r="DS525" s="24"/>
      <c r="DT525" s="6"/>
      <c r="DU525" s="6"/>
    </row>
    <row r="526" spans="71:125" x14ac:dyDescent="0.3">
      <c r="BS526" s="24">
        <f t="shared" si="331"/>
        <v>-2.5</v>
      </c>
      <c r="CZ526" s="6"/>
      <c r="DA526" s="6"/>
      <c r="DB526" s="26"/>
      <c r="DJ526" s="6"/>
      <c r="DK526" s="26"/>
      <c r="DQ526" s="6"/>
      <c r="DR526" s="26"/>
      <c r="DS526" s="24"/>
      <c r="DT526" s="6"/>
      <c r="DU526" s="6"/>
    </row>
    <row r="527" spans="71:125" x14ac:dyDescent="0.3">
      <c r="BS527" s="24">
        <f t="shared" si="331"/>
        <v>-2.5</v>
      </c>
      <c r="CZ527" s="6"/>
      <c r="DA527" s="6"/>
      <c r="DB527" s="26"/>
      <c r="DJ527" s="6"/>
      <c r="DK527" s="26"/>
      <c r="DQ527" s="6"/>
      <c r="DR527" s="26"/>
      <c r="DS527" s="24"/>
      <c r="DT527" s="6"/>
      <c r="DU527" s="6"/>
    </row>
    <row r="528" spans="71:125" x14ac:dyDescent="0.3">
      <c r="BS528" s="24">
        <f t="shared" si="331"/>
        <v>-2.5</v>
      </c>
      <c r="CZ528" s="6"/>
      <c r="DA528" s="6"/>
      <c r="DB528" s="26"/>
      <c r="DJ528" s="6"/>
      <c r="DK528" s="26"/>
      <c r="DQ528" s="6"/>
      <c r="DR528" s="26"/>
      <c r="DS528" s="24"/>
      <c r="DT528" s="6"/>
      <c r="DU528" s="6"/>
    </row>
    <row r="529" spans="71:125" x14ac:dyDescent="0.3">
      <c r="BS529" s="24">
        <f t="shared" si="331"/>
        <v>-2.5</v>
      </c>
      <c r="CZ529" s="6"/>
      <c r="DA529" s="6"/>
      <c r="DB529" s="26"/>
      <c r="DJ529" s="6"/>
      <c r="DK529" s="26"/>
      <c r="DQ529" s="6"/>
      <c r="DR529" s="26"/>
      <c r="DS529" s="24"/>
      <c r="DT529" s="6"/>
      <c r="DU529" s="6"/>
    </row>
    <row r="530" spans="71:125" x14ac:dyDescent="0.3">
      <c r="BS530" s="24">
        <f t="shared" si="331"/>
        <v>-2.5</v>
      </c>
      <c r="CZ530" s="6"/>
      <c r="DA530" s="6"/>
      <c r="DB530" s="26"/>
      <c r="DJ530" s="6"/>
      <c r="DK530" s="26"/>
      <c r="DQ530" s="6"/>
      <c r="DR530" s="26"/>
      <c r="DS530" s="24"/>
      <c r="DT530" s="6"/>
      <c r="DU530" s="6"/>
    </row>
    <row r="531" spans="71:125" x14ac:dyDescent="0.3">
      <c r="BS531" s="24">
        <f t="shared" si="331"/>
        <v>-2.5</v>
      </c>
      <c r="CZ531" s="6"/>
      <c r="DA531" s="6"/>
      <c r="DB531" s="26"/>
      <c r="DJ531" s="6"/>
      <c r="DK531" s="26"/>
      <c r="DQ531" s="6"/>
      <c r="DR531" s="26"/>
      <c r="DS531" s="24"/>
      <c r="DT531" s="6"/>
      <c r="DU531" s="6"/>
    </row>
    <row r="532" spans="71:125" x14ac:dyDescent="0.3">
      <c r="BS532" s="24">
        <f t="shared" si="331"/>
        <v>-2.5</v>
      </c>
      <c r="CZ532" s="6"/>
      <c r="DA532" s="6"/>
      <c r="DB532" s="26"/>
      <c r="DJ532" s="6"/>
      <c r="DK532" s="26"/>
      <c r="DQ532" s="6"/>
      <c r="DR532" s="26"/>
      <c r="DS532" s="24"/>
      <c r="DT532" s="6"/>
      <c r="DU532" s="6"/>
    </row>
    <row r="533" spans="71:125" x14ac:dyDescent="0.3">
      <c r="BS533" s="24">
        <f t="shared" si="331"/>
        <v>-2.5</v>
      </c>
      <c r="CZ533" s="6"/>
      <c r="DA533" s="6"/>
      <c r="DB533" s="26"/>
      <c r="DJ533" s="6"/>
      <c r="DK533" s="26"/>
      <c r="DQ533" s="6"/>
      <c r="DR533" s="26"/>
      <c r="DS533" s="24"/>
      <c r="DT533" s="6"/>
      <c r="DU533" s="6"/>
    </row>
    <row r="534" spans="71:125" x14ac:dyDescent="0.3">
      <c r="BS534" s="24">
        <f t="shared" si="331"/>
        <v>-2.5</v>
      </c>
      <c r="CZ534" s="6"/>
      <c r="DA534" s="6"/>
      <c r="DB534" s="26"/>
      <c r="DJ534" s="6"/>
      <c r="DK534" s="26"/>
      <c r="DQ534" s="6"/>
      <c r="DR534" s="26"/>
      <c r="DS534" s="24"/>
      <c r="DT534" s="6"/>
      <c r="DU534" s="6"/>
    </row>
    <row r="535" spans="71:125" x14ac:dyDescent="0.3">
      <c r="BS535" s="24">
        <f t="shared" si="331"/>
        <v>-2.5</v>
      </c>
      <c r="CZ535" s="6"/>
      <c r="DA535" s="6"/>
      <c r="DB535" s="26"/>
      <c r="DJ535" s="6"/>
      <c r="DK535" s="26"/>
      <c r="DQ535" s="6"/>
      <c r="DR535" s="26"/>
      <c r="DS535" s="24"/>
      <c r="DT535" s="6"/>
      <c r="DU535" s="6"/>
    </row>
    <row r="536" spans="71:125" x14ac:dyDescent="0.3">
      <c r="BS536" s="24">
        <f t="shared" si="331"/>
        <v>-2.5</v>
      </c>
      <c r="CZ536" s="6"/>
      <c r="DA536" s="6"/>
      <c r="DB536" s="26"/>
      <c r="DJ536" s="6"/>
      <c r="DK536" s="26"/>
      <c r="DQ536" s="6"/>
      <c r="DR536" s="26"/>
      <c r="DS536" s="24"/>
      <c r="DT536" s="6"/>
      <c r="DU536" s="6"/>
    </row>
    <row r="537" spans="71:125" x14ac:dyDescent="0.3">
      <c r="BS537" s="24">
        <f t="shared" si="331"/>
        <v>-2.5</v>
      </c>
      <c r="CZ537" s="6"/>
      <c r="DA537" s="6"/>
      <c r="DB537" s="26"/>
      <c r="DJ537" s="6"/>
      <c r="DK537" s="26"/>
      <c r="DQ537" s="6"/>
      <c r="DR537" s="26"/>
      <c r="DS537" s="24"/>
      <c r="DT537" s="6"/>
      <c r="DU537" s="6"/>
    </row>
    <row r="538" spans="71:125" x14ac:dyDescent="0.3">
      <c r="BS538" s="24">
        <f t="shared" si="331"/>
        <v>-2.5</v>
      </c>
      <c r="CZ538" s="6"/>
      <c r="DA538" s="6"/>
      <c r="DB538" s="26"/>
      <c r="DJ538" s="6"/>
      <c r="DK538" s="26"/>
      <c r="DQ538" s="6"/>
      <c r="DR538" s="26"/>
      <c r="DS538" s="24"/>
      <c r="DT538" s="6"/>
      <c r="DU538" s="6"/>
    </row>
    <row r="539" spans="71:125" x14ac:dyDescent="0.3">
      <c r="BS539" s="24">
        <f t="shared" si="331"/>
        <v>-2.5</v>
      </c>
      <c r="CZ539" s="6"/>
      <c r="DA539" s="6"/>
      <c r="DB539" s="26"/>
      <c r="DJ539" s="6"/>
      <c r="DK539" s="26"/>
      <c r="DQ539" s="6"/>
      <c r="DR539" s="26"/>
      <c r="DS539" s="24"/>
      <c r="DT539" s="6"/>
      <c r="DU539" s="6"/>
    </row>
    <row r="540" spans="71:125" x14ac:dyDescent="0.3">
      <c r="BS540" s="24">
        <f t="shared" si="331"/>
        <v>-2.5</v>
      </c>
      <c r="CZ540" s="6"/>
      <c r="DA540" s="6"/>
      <c r="DB540" s="26"/>
      <c r="DJ540" s="6"/>
      <c r="DK540" s="26"/>
      <c r="DQ540" s="6"/>
      <c r="DR540" s="26"/>
      <c r="DS540" s="24"/>
      <c r="DT540" s="6"/>
      <c r="DU540" s="6"/>
    </row>
    <row r="541" spans="71:125" x14ac:dyDescent="0.3">
      <c r="BS541" s="24">
        <f t="shared" si="331"/>
        <v>-2.5</v>
      </c>
      <c r="CZ541" s="6"/>
      <c r="DA541" s="6"/>
      <c r="DB541" s="26"/>
      <c r="DJ541" s="6"/>
      <c r="DK541" s="26"/>
      <c r="DQ541" s="6"/>
      <c r="DR541" s="26"/>
      <c r="DS541" s="24"/>
      <c r="DT541" s="6"/>
      <c r="DU541" s="6"/>
    </row>
    <row r="542" spans="71:125" x14ac:dyDescent="0.3">
      <c r="BS542" s="24">
        <f t="shared" si="331"/>
        <v>-2.5</v>
      </c>
      <c r="CZ542" s="6"/>
      <c r="DA542" s="6"/>
      <c r="DB542" s="26"/>
      <c r="DJ542" s="6"/>
      <c r="DK542" s="26"/>
      <c r="DQ542" s="6"/>
      <c r="DR542" s="26"/>
      <c r="DS542" s="24"/>
      <c r="DT542" s="6"/>
      <c r="DU542" s="6"/>
    </row>
    <row r="543" spans="71:125" x14ac:dyDescent="0.3">
      <c r="BS543" s="24">
        <f t="shared" si="331"/>
        <v>-2.5</v>
      </c>
      <c r="CZ543" s="6"/>
      <c r="DA543" s="6"/>
      <c r="DB543" s="26"/>
      <c r="DJ543" s="6"/>
      <c r="DK543" s="26"/>
      <c r="DQ543" s="6"/>
      <c r="DR543" s="26"/>
      <c r="DS543" s="24"/>
      <c r="DT543" s="6"/>
      <c r="DU543" s="6"/>
    </row>
    <row r="544" spans="71:125" x14ac:dyDescent="0.3">
      <c r="BS544" s="24">
        <f t="shared" si="331"/>
        <v>-2.5</v>
      </c>
      <c r="CZ544" s="6"/>
      <c r="DA544" s="6"/>
      <c r="DB544" s="26"/>
      <c r="DJ544" s="6"/>
      <c r="DK544" s="26"/>
      <c r="DQ544" s="6"/>
      <c r="DR544" s="26"/>
      <c r="DS544" s="24"/>
      <c r="DT544" s="6"/>
      <c r="DU544" s="6"/>
    </row>
    <row r="545" spans="71:125" x14ac:dyDescent="0.3">
      <c r="BS545" s="24">
        <f t="shared" si="331"/>
        <v>-2.5</v>
      </c>
      <c r="CZ545" s="6"/>
      <c r="DA545" s="6"/>
      <c r="DB545" s="26"/>
      <c r="DJ545" s="6"/>
      <c r="DK545" s="26"/>
      <c r="DQ545" s="6"/>
      <c r="DR545" s="26"/>
      <c r="DS545" s="24"/>
      <c r="DT545" s="6"/>
      <c r="DU545" s="6"/>
    </row>
    <row r="546" spans="71:125" x14ac:dyDescent="0.3">
      <c r="BS546" s="24">
        <f t="shared" si="331"/>
        <v>-2.5</v>
      </c>
      <c r="CZ546" s="6"/>
      <c r="DA546" s="6"/>
      <c r="DB546" s="26"/>
      <c r="DJ546" s="6"/>
      <c r="DK546" s="26"/>
      <c r="DQ546" s="6"/>
      <c r="DR546" s="26"/>
      <c r="DS546" s="24"/>
      <c r="DT546" s="6"/>
      <c r="DU546" s="6"/>
    </row>
    <row r="547" spans="71:125" x14ac:dyDescent="0.3">
      <c r="BS547" s="24">
        <f t="shared" si="331"/>
        <v>-2.5</v>
      </c>
      <c r="CZ547" s="6"/>
      <c r="DA547" s="6"/>
      <c r="DB547" s="26"/>
      <c r="DJ547" s="6"/>
      <c r="DK547" s="26"/>
      <c r="DQ547" s="6"/>
      <c r="DR547" s="26"/>
      <c r="DS547" s="24"/>
      <c r="DT547" s="6"/>
      <c r="DU547" s="6"/>
    </row>
    <row r="548" spans="71:125" x14ac:dyDescent="0.3">
      <c r="BS548" s="24">
        <f t="shared" si="331"/>
        <v>-2.5</v>
      </c>
      <c r="CZ548" s="6"/>
      <c r="DA548" s="6"/>
      <c r="DB548" s="26"/>
      <c r="DJ548" s="6"/>
      <c r="DK548" s="26"/>
      <c r="DQ548" s="6"/>
      <c r="DR548" s="26"/>
      <c r="DS548" s="24"/>
      <c r="DT548" s="6"/>
      <c r="DU548" s="6"/>
    </row>
    <row r="549" spans="71:125" x14ac:dyDescent="0.3">
      <c r="BS549" s="24">
        <f t="shared" si="331"/>
        <v>-2.5</v>
      </c>
      <c r="CZ549" s="6"/>
      <c r="DA549" s="6"/>
      <c r="DB549" s="26"/>
      <c r="DJ549" s="6"/>
      <c r="DK549" s="26"/>
      <c r="DQ549" s="6"/>
      <c r="DR549" s="26"/>
      <c r="DS549" s="24"/>
      <c r="DT549" s="6"/>
      <c r="DU549" s="6"/>
    </row>
    <row r="550" spans="71:125" x14ac:dyDescent="0.3">
      <c r="BS550" s="24">
        <f t="shared" si="331"/>
        <v>-2.5</v>
      </c>
      <c r="CZ550" s="6"/>
      <c r="DA550" s="6"/>
      <c r="DB550" s="26"/>
      <c r="DJ550" s="6"/>
      <c r="DK550" s="26"/>
      <c r="DQ550" s="6"/>
      <c r="DR550" s="26"/>
      <c r="DS550" s="24"/>
      <c r="DT550" s="6"/>
      <c r="DU550" s="6"/>
    </row>
    <row r="551" spans="71:125" x14ac:dyDescent="0.3">
      <c r="BS551" s="24">
        <f t="shared" si="331"/>
        <v>-2.5</v>
      </c>
      <c r="CZ551" s="6"/>
      <c r="DA551" s="6"/>
      <c r="DB551" s="26"/>
      <c r="DJ551" s="6"/>
      <c r="DK551" s="26"/>
      <c r="DQ551" s="6"/>
      <c r="DR551" s="26"/>
      <c r="DS551" s="24"/>
      <c r="DT551" s="6"/>
      <c r="DU551" s="6"/>
    </row>
    <row r="552" spans="71:125" x14ac:dyDescent="0.3">
      <c r="BS552" s="24">
        <f t="shared" si="331"/>
        <v>-2.5</v>
      </c>
      <c r="CZ552" s="6"/>
      <c r="DA552" s="6"/>
      <c r="DB552" s="26"/>
      <c r="DJ552" s="6"/>
      <c r="DK552" s="26"/>
      <c r="DQ552" s="6"/>
      <c r="DR552" s="26"/>
      <c r="DS552" s="24"/>
      <c r="DT552" s="6"/>
      <c r="DU552" s="6"/>
    </row>
    <row r="553" spans="71:125" x14ac:dyDescent="0.3">
      <c r="BS553" s="24">
        <f t="shared" si="331"/>
        <v>-2.5</v>
      </c>
      <c r="CZ553" s="6"/>
      <c r="DA553" s="6"/>
      <c r="DB553" s="26"/>
      <c r="DJ553" s="6"/>
      <c r="DK553" s="26"/>
      <c r="DQ553" s="6"/>
      <c r="DR553" s="26"/>
      <c r="DS553" s="24"/>
      <c r="DT553" s="6"/>
      <c r="DU553" s="6"/>
    </row>
    <row r="554" spans="71:125" x14ac:dyDescent="0.3">
      <c r="BS554" s="24">
        <f t="shared" si="331"/>
        <v>-2.5</v>
      </c>
      <c r="CZ554" s="6"/>
      <c r="DA554" s="6"/>
      <c r="DB554" s="26"/>
      <c r="DJ554" s="6"/>
      <c r="DK554" s="26"/>
      <c r="DQ554" s="6"/>
      <c r="DR554" s="26"/>
      <c r="DS554" s="24"/>
      <c r="DT554" s="6"/>
      <c r="DU554" s="6"/>
    </row>
    <row r="555" spans="71:125" x14ac:dyDescent="0.3">
      <c r="BS555" s="24">
        <f t="shared" si="331"/>
        <v>-2.5</v>
      </c>
      <c r="CZ555" s="6"/>
      <c r="DA555" s="6"/>
      <c r="DB555" s="26"/>
      <c r="DJ555" s="6"/>
      <c r="DK555" s="26"/>
      <c r="DQ555" s="6"/>
      <c r="DR555" s="26"/>
      <c r="DS555" s="24"/>
      <c r="DT555" s="6"/>
      <c r="DU555" s="6"/>
    </row>
    <row r="556" spans="71:125" x14ac:dyDescent="0.3">
      <c r="BS556" s="24">
        <f t="shared" si="331"/>
        <v>-2.5</v>
      </c>
      <c r="CZ556" s="6"/>
      <c r="DA556" s="6"/>
      <c r="DB556" s="26"/>
      <c r="DJ556" s="6"/>
      <c r="DK556" s="26"/>
      <c r="DQ556" s="6"/>
      <c r="DR556" s="26"/>
      <c r="DS556" s="24"/>
      <c r="DT556" s="6"/>
      <c r="DU556" s="6"/>
    </row>
    <row r="557" spans="71:125" x14ac:dyDescent="0.3">
      <c r="BS557" s="24">
        <f t="shared" si="331"/>
        <v>-2.5</v>
      </c>
      <c r="CZ557" s="6"/>
      <c r="DA557" s="6"/>
      <c r="DB557" s="26"/>
      <c r="DJ557" s="6"/>
      <c r="DK557" s="26"/>
      <c r="DQ557" s="6"/>
      <c r="DR557" s="26"/>
      <c r="DS557" s="24"/>
      <c r="DT557" s="6"/>
      <c r="DU557" s="6"/>
    </row>
    <row r="558" spans="71:125" x14ac:dyDescent="0.3">
      <c r="BS558" s="24">
        <f t="shared" si="331"/>
        <v>-2.5</v>
      </c>
      <c r="CZ558" s="6"/>
      <c r="DA558" s="6"/>
      <c r="DB558" s="26"/>
      <c r="DJ558" s="6"/>
      <c r="DK558" s="26"/>
      <c r="DQ558" s="6"/>
      <c r="DR558" s="26"/>
      <c r="DS558" s="24"/>
      <c r="DT558" s="6"/>
      <c r="DU558" s="6"/>
    </row>
    <row r="559" spans="71:125" x14ac:dyDescent="0.3">
      <c r="BS559" s="24">
        <f t="shared" si="331"/>
        <v>-2.5</v>
      </c>
      <c r="CZ559" s="6"/>
      <c r="DA559" s="6"/>
      <c r="DB559" s="26"/>
      <c r="DJ559" s="6"/>
      <c r="DK559" s="26"/>
      <c r="DQ559" s="6"/>
      <c r="DR559" s="26"/>
      <c r="DS559" s="24"/>
      <c r="DT559" s="6"/>
      <c r="DU559" s="6"/>
    </row>
    <row r="560" spans="71:125" x14ac:dyDescent="0.3">
      <c r="BS560" s="24">
        <f t="shared" si="331"/>
        <v>-2.5</v>
      </c>
      <c r="CZ560" s="6"/>
      <c r="DA560" s="6"/>
      <c r="DB560" s="26"/>
      <c r="DJ560" s="6"/>
      <c r="DK560" s="26"/>
      <c r="DQ560" s="6"/>
      <c r="DR560" s="26"/>
      <c r="DS560" s="24"/>
      <c r="DT560" s="6"/>
      <c r="DU560" s="6"/>
    </row>
    <row r="561" spans="71:125" x14ac:dyDescent="0.3">
      <c r="BS561" s="24">
        <f t="shared" si="331"/>
        <v>-2.5</v>
      </c>
      <c r="CZ561" s="6"/>
      <c r="DA561" s="6"/>
      <c r="DB561" s="26"/>
      <c r="DJ561" s="6"/>
      <c r="DK561" s="26"/>
      <c r="DQ561" s="6"/>
      <c r="DR561" s="26"/>
      <c r="DS561" s="24"/>
      <c r="DT561" s="6"/>
      <c r="DU561" s="6"/>
    </row>
    <row r="562" spans="71:125" x14ac:dyDescent="0.3">
      <c r="BS562" s="24">
        <f t="shared" si="331"/>
        <v>-2.5</v>
      </c>
      <c r="CZ562" s="6"/>
      <c r="DA562" s="6"/>
      <c r="DB562" s="26"/>
      <c r="DJ562" s="6"/>
      <c r="DK562" s="26"/>
      <c r="DQ562" s="6"/>
      <c r="DR562" s="26"/>
      <c r="DS562" s="24"/>
      <c r="DT562" s="6"/>
      <c r="DU562" s="6"/>
    </row>
    <row r="563" spans="71:125" x14ac:dyDescent="0.3">
      <c r="BS563" s="24">
        <f t="shared" si="331"/>
        <v>-2.5</v>
      </c>
      <c r="CZ563" s="6"/>
      <c r="DA563" s="6"/>
      <c r="DB563" s="26"/>
      <c r="DJ563" s="6"/>
      <c r="DK563" s="26"/>
      <c r="DQ563" s="6"/>
      <c r="DR563" s="26"/>
      <c r="DS563" s="24"/>
      <c r="DT563" s="6"/>
      <c r="DU563" s="6"/>
    </row>
    <row r="564" spans="71:125" x14ac:dyDescent="0.3">
      <c r="BS564" s="24">
        <f t="shared" si="331"/>
        <v>-2.5</v>
      </c>
      <c r="CZ564" s="6"/>
      <c r="DA564" s="6"/>
      <c r="DB564" s="26"/>
      <c r="DJ564" s="6"/>
      <c r="DK564" s="26"/>
      <c r="DQ564" s="6"/>
      <c r="DR564" s="26"/>
      <c r="DS564" s="24"/>
      <c r="DT564" s="6"/>
      <c r="DU564" s="6"/>
    </row>
    <row r="565" spans="71:125" x14ac:dyDescent="0.3">
      <c r="BS565" s="24">
        <f t="shared" si="331"/>
        <v>-2.5</v>
      </c>
      <c r="CZ565" s="6"/>
      <c r="DA565" s="6"/>
      <c r="DB565" s="26"/>
      <c r="DJ565" s="6"/>
      <c r="DK565" s="26"/>
      <c r="DQ565" s="6"/>
      <c r="DR565" s="26"/>
      <c r="DS565" s="24"/>
      <c r="DT565" s="6"/>
      <c r="DU565" s="6"/>
    </row>
    <row r="566" spans="71:125" x14ac:dyDescent="0.3">
      <c r="BS566" s="24">
        <f t="shared" si="331"/>
        <v>-2.5</v>
      </c>
      <c r="CZ566" s="6"/>
      <c r="DA566" s="6"/>
      <c r="DB566" s="26"/>
      <c r="DJ566" s="6"/>
      <c r="DK566" s="26"/>
      <c r="DQ566" s="6"/>
      <c r="DR566" s="26"/>
      <c r="DS566" s="24"/>
      <c r="DT566" s="6"/>
      <c r="DU566" s="6"/>
    </row>
    <row r="567" spans="71:125" x14ac:dyDescent="0.3">
      <c r="BS567" s="24">
        <f t="shared" si="331"/>
        <v>-2.5</v>
      </c>
      <c r="CZ567" s="6"/>
      <c r="DA567" s="6"/>
      <c r="DB567" s="26"/>
      <c r="DJ567" s="6"/>
      <c r="DK567" s="26"/>
      <c r="DQ567" s="6"/>
      <c r="DR567" s="26"/>
      <c r="DS567" s="24"/>
      <c r="DT567" s="6"/>
      <c r="DU567" s="6"/>
    </row>
    <row r="568" spans="71:125" x14ac:dyDescent="0.3">
      <c r="BS568" s="24">
        <f t="shared" si="331"/>
        <v>-2.5</v>
      </c>
      <c r="CZ568" s="6"/>
      <c r="DA568" s="6"/>
      <c r="DB568" s="26"/>
      <c r="DJ568" s="6"/>
      <c r="DK568" s="26"/>
      <c r="DQ568" s="6"/>
      <c r="DR568" s="26"/>
      <c r="DS568" s="24"/>
      <c r="DT568" s="6"/>
      <c r="DU568" s="6"/>
    </row>
    <row r="569" spans="71:125" x14ac:dyDescent="0.3">
      <c r="BS569" s="24">
        <f t="shared" si="331"/>
        <v>-2.5</v>
      </c>
      <c r="CZ569" s="6"/>
      <c r="DA569" s="6"/>
      <c r="DB569" s="26"/>
      <c r="DJ569" s="6"/>
      <c r="DK569" s="26"/>
      <c r="DQ569" s="6"/>
      <c r="DR569" s="26"/>
      <c r="DS569" s="24"/>
      <c r="DT569" s="6"/>
      <c r="DU569" s="6"/>
    </row>
    <row r="570" spans="71:125" x14ac:dyDescent="0.3">
      <c r="BS570" s="24">
        <f t="shared" si="331"/>
        <v>-2.5</v>
      </c>
      <c r="CZ570" s="6"/>
      <c r="DA570" s="6"/>
      <c r="DB570" s="26"/>
      <c r="DJ570" s="6"/>
      <c r="DK570" s="26"/>
      <c r="DQ570" s="6"/>
      <c r="DR570" s="26"/>
      <c r="DS570" s="24"/>
      <c r="DT570" s="6"/>
      <c r="DU570" s="6"/>
    </row>
    <row r="571" spans="71:125" x14ac:dyDescent="0.3">
      <c r="BS571" s="24">
        <f t="shared" si="331"/>
        <v>-2.5</v>
      </c>
      <c r="CZ571" s="6"/>
      <c r="DA571" s="6"/>
      <c r="DB571" s="26"/>
      <c r="DJ571" s="6"/>
      <c r="DK571" s="26"/>
      <c r="DQ571" s="6"/>
      <c r="DR571" s="26"/>
      <c r="DS571" s="24"/>
      <c r="DT571" s="6"/>
      <c r="DU571" s="6"/>
    </row>
    <row r="572" spans="71:125" x14ac:dyDescent="0.3">
      <c r="BS572" s="24">
        <f t="shared" si="331"/>
        <v>-2.5</v>
      </c>
    </row>
    <row r="573" spans="71:125" x14ac:dyDescent="0.3">
      <c r="BS573" s="24">
        <f t="shared" si="331"/>
        <v>-2.5</v>
      </c>
    </row>
    <row r="574" spans="71:125" x14ac:dyDescent="0.3">
      <c r="BS574" s="24">
        <f t="shared" si="331"/>
        <v>-2.5</v>
      </c>
    </row>
    <row r="575" spans="71:125" x14ac:dyDescent="0.3">
      <c r="BS575" s="24">
        <f t="shared" si="331"/>
        <v>-2.5</v>
      </c>
    </row>
    <row r="576" spans="71:125" x14ac:dyDescent="0.3">
      <c r="BS576" s="24">
        <f t="shared" si="331"/>
        <v>-2.5</v>
      </c>
    </row>
    <row r="577" spans="71:71" x14ac:dyDescent="0.3">
      <c r="BS577" s="24">
        <f t="shared" si="331"/>
        <v>-2.5</v>
      </c>
    </row>
    <row r="578" spans="71:71" x14ac:dyDescent="0.3">
      <c r="BS578" s="24">
        <f t="shared" si="331"/>
        <v>-2.5</v>
      </c>
    </row>
    <row r="579" spans="71:71" x14ac:dyDescent="0.3">
      <c r="BS579" s="24">
        <f t="shared" si="331"/>
        <v>-2.5</v>
      </c>
    </row>
    <row r="580" spans="71:71" x14ac:dyDescent="0.3">
      <c r="BS580" s="24">
        <f t="shared" si="331"/>
        <v>-2.5</v>
      </c>
    </row>
    <row r="581" spans="71:71" x14ac:dyDescent="0.3">
      <c r="BS581" s="24">
        <f t="shared" si="331"/>
        <v>-2.5</v>
      </c>
    </row>
    <row r="582" spans="71:71" x14ac:dyDescent="0.3">
      <c r="BS582" s="24">
        <f t="shared" si="331"/>
        <v>-2.5</v>
      </c>
    </row>
    <row r="583" spans="71:71" x14ac:dyDescent="0.3">
      <c r="BS583" s="24">
        <f t="shared" si="331"/>
        <v>-2.5</v>
      </c>
    </row>
    <row r="584" spans="71:71" x14ac:dyDescent="0.3">
      <c r="BS584" s="24">
        <f t="shared" si="331"/>
        <v>-2.5</v>
      </c>
    </row>
    <row r="585" spans="71:71" x14ac:dyDescent="0.3">
      <c r="BS585" s="24">
        <f t="shared" ref="BS585:BS648" si="332">BR585-2.5</f>
        <v>-2.5</v>
      </c>
    </row>
    <row r="586" spans="71:71" x14ac:dyDescent="0.3">
      <c r="BS586" s="24">
        <f t="shared" si="332"/>
        <v>-2.5</v>
      </c>
    </row>
    <row r="587" spans="71:71" x14ac:dyDescent="0.3">
      <c r="BS587" s="24">
        <f t="shared" si="332"/>
        <v>-2.5</v>
      </c>
    </row>
    <row r="588" spans="71:71" x14ac:dyDescent="0.3">
      <c r="BS588" s="24">
        <f t="shared" si="332"/>
        <v>-2.5</v>
      </c>
    </row>
    <row r="589" spans="71:71" x14ac:dyDescent="0.3">
      <c r="BS589" s="24">
        <f t="shared" si="332"/>
        <v>-2.5</v>
      </c>
    </row>
    <row r="590" spans="71:71" x14ac:dyDescent="0.3">
      <c r="BS590" s="24">
        <f t="shared" si="332"/>
        <v>-2.5</v>
      </c>
    </row>
    <row r="591" spans="71:71" x14ac:dyDescent="0.3">
      <c r="BS591" s="24">
        <f t="shared" si="332"/>
        <v>-2.5</v>
      </c>
    </row>
    <row r="592" spans="71:71" x14ac:dyDescent="0.3">
      <c r="BS592" s="24">
        <f t="shared" si="332"/>
        <v>-2.5</v>
      </c>
    </row>
    <row r="593" spans="71:71" x14ac:dyDescent="0.3">
      <c r="BS593" s="24">
        <f t="shared" si="332"/>
        <v>-2.5</v>
      </c>
    </row>
    <row r="594" spans="71:71" x14ac:dyDescent="0.3">
      <c r="BS594" s="24">
        <f t="shared" si="332"/>
        <v>-2.5</v>
      </c>
    </row>
    <row r="595" spans="71:71" x14ac:dyDescent="0.3">
      <c r="BS595" s="24">
        <f t="shared" si="332"/>
        <v>-2.5</v>
      </c>
    </row>
    <row r="596" spans="71:71" x14ac:dyDescent="0.3">
      <c r="BS596" s="24">
        <f t="shared" si="332"/>
        <v>-2.5</v>
      </c>
    </row>
    <row r="597" spans="71:71" x14ac:dyDescent="0.3">
      <c r="BS597" s="24">
        <f t="shared" si="332"/>
        <v>-2.5</v>
      </c>
    </row>
    <row r="598" spans="71:71" x14ac:dyDescent="0.3">
      <c r="BS598" s="24">
        <f t="shared" si="332"/>
        <v>-2.5</v>
      </c>
    </row>
    <row r="599" spans="71:71" x14ac:dyDescent="0.3">
      <c r="BS599" s="24">
        <f t="shared" si="332"/>
        <v>-2.5</v>
      </c>
    </row>
    <row r="600" spans="71:71" x14ac:dyDescent="0.3">
      <c r="BS600" s="24">
        <f t="shared" si="332"/>
        <v>-2.5</v>
      </c>
    </row>
    <row r="601" spans="71:71" x14ac:dyDescent="0.3">
      <c r="BS601" s="24">
        <f t="shared" si="332"/>
        <v>-2.5</v>
      </c>
    </row>
    <row r="602" spans="71:71" x14ac:dyDescent="0.3">
      <c r="BS602" s="24">
        <f t="shared" si="332"/>
        <v>-2.5</v>
      </c>
    </row>
    <row r="603" spans="71:71" x14ac:dyDescent="0.3">
      <c r="BS603" s="24">
        <f t="shared" si="332"/>
        <v>-2.5</v>
      </c>
    </row>
    <row r="604" spans="71:71" x14ac:dyDescent="0.3">
      <c r="BS604" s="24">
        <f t="shared" si="332"/>
        <v>-2.5</v>
      </c>
    </row>
    <row r="605" spans="71:71" x14ac:dyDescent="0.3">
      <c r="BS605" s="24">
        <f t="shared" si="332"/>
        <v>-2.5</v>
      </c>
    </row>
    <row r="606" spans="71:71" x14ac:dyDescent="0.3">
      <c r="BS606" s="24">
        <f t="shared" si="332"/>
        <v>-2.5</v>
      </c>
    </row>
    <row r="607" spans="71:71" x14ac:dyDescent="0.3">
      <c r="BS607" s="24">
        <f t="shared" si="332"/>
        <v>-2.5</v>
      </c>
    </row>
    <row r="608" spans="71:71" x14ac:dyDescent="0.3">
      <c r="BS608" s="24">
        <f t="shared" si="332"/>
        <v>-2.5</v>
      </c>
    </row>
    <row r="609" spans="71:71" x14ac:dyDescent="0.3">
      <c r="BS609" s="24">
        <f t="shared" si="332"/>
        <v>-2.5</v>
      </c>
    </row>
    <row r="610" spans="71:71" x14ac:dyDescent="0.3">
      <c r="BS610" s="24">
        <f t="shared" si="332"/>
        <v>-2.5</v>
      </c>
    </row>
    <row r="611" spans="71:71" x14ac:dyDescent="0.3">
      <c r="BS611" s="24">
        <f t="shared" si="332"/>
        <v>-2.5</v>
      </c>
    </row>
    <row r="612" spans="71:71" x14ac:dyDescent="0.3">
      <c r="BS612" s="24">
        <f t="shared" si="332"/>
        <v>-2.5</v>
      </c>
    </row>
    <row r="613" spans="71:71" x14ac:dyDescent="0.3">
      <c r="BS613" s="24">
        <f t="shared" si="332"/>
        <v>-2.5</v>
      </c>
    </row>
    <row r="614" spans="71:71" x14ac:dyDescent="0.3">
      <c r="BS614" s="24">
        <f t="shared" si="332"/>
        <v>-2.5</v>
      </c>
    </row>
    <row r="615" spans="71:71" x14ac:dyDescent="0.3">
      <c r="BS615" s="24">
        <f t="shared" si="332"/>
        <v>-2.5</v>
      </c>
    </row>
    <row r="616" spans="71:71" x14ac:dyDescent="0.3">
      <c r="BS616" s="24">
        <f t="shared" si="332"/>
        <v>-2.5</v>
      </c>
    </row>
    <row r="617" spans="71:71" x14ac:dyDescent="0.3">
      <c r="BS617" s="24">
        <f t="shared" si="332"/>
        <v>-2.5</v>
      </c>
    </row>
    <row r="618" spans="71:71" x14ac:dyDescent="0.3">
      <c r="BS618" s="24">
        <f t="shared" si="332"/>
        <v>-2.5</v>
      </c>
    </row>
    <row r="619" spans="71:71" x14ac:dyDescent="0.3">
      <c r="BS619" s="24">
        <f t="shared" si="332"/>
        <v>-2.5</v>
      </c>
    </row>
    <row r="620" spans="71:71" x14ac:dyDescent="0.3">
      <c r="BS620" s="24">
        <f t="shared" si="332"/>
        <v>-2.5</v>
      </c>
    </row>
    <row r="621" spans="71:71" x14ac:dyDescent="0.3">
      <c r="BS621" s="24">
        <f t="shared" si="332"/>
        <v>-2.5</v>
      </c>
    </row>
    <row r="622" spans="71:71" x14ac:dyDescent="0.3">
      <c r="BS622" s="24">
        <f t="shared" si="332"/>
        <v>-2.5</v>
      </c>
    </row>
    <row r="623" spans="71:71" x14ac:dyDescent="0.3">
      <c r="BS623" s="24">
        <f t="shared" si="332"/>
        <v>-2.5</v>
      </c>
    </row>
    <row r="624" spans="71:71" x14ac:dyDescent="0.3">
      <c r="BS624" s="24">
        <f t="shared" si="332"/>
        <v>-2.5</v>
      </c>
    </row>
    <row r="625" spans="71:71" x14ac:dyDescent="0.3">
      <c r="BS625" s="24">
        <f t="shared" si="332"/>
        <v>-2.5</v>
      </c>
    </row>
    <row r="626" spans="71:71" x14ac:dyDescent="0.3">
      <c r="BS626" s="24">
        <f t="shared" si="332"/>
        <v>-2.5</v>
      </c>
    </row>
    <row r="627" spans="71:71" x14ac:dyDescent="0.3">
      <c r="BS627" s="24">
        <f t="shared" si="332"/>
        <v>-2.5</v>
      </c>
    </row>
    <row r="628" spans="71:71" x14ac:dyDescent="0.3">
      <c r="BS628" s="24">
        <f t="shared" si="332"/>
        <v>-2.5</v>
      </c>
    </row>
    <row r="629" spans="71:71" x14ac:dyDescent="0.3">
      <c r="BS629" s="24">
        <f t="shared" si="332"/>
        <v>-2.5</v>
      </c>
    </row>
    <row r="630" spans="71:71" x14ac:dyDescent="0.3">
      <c r="BS630" s="24">
        <f t="shared" si="332"/>
        <v>-2.5</v>
      </c>
    </row>
    <row r="631" spans="71:71" x14ac:dyDescent="0.3">
      <c r="BS631" s="24">
        <f t="shared" si="332"/>
        <v>-2.5</v>
      </c>
    </row>
    <row r="632" spans="71:71" x14ac:dyDescent="0.3">
      <c r="BS632" s="24">
        <f t="shared" si="332"/>
        <v>-2.5</v>
      </c>
    </row>
    <row r="633" spans="71:71" x14ac:dyDescent="0.3">
      <c r="BS633" s="24">
        <f t="shared" si="332"/>
        <v>-2.5</v>
      </c>
    </row>
    <row r="634" spans="71:71" x14ac:dyDescent="0.3">
      <c r="BS634" s="24">
        <f t="shared" si="332"/>
        <v>-2.5</v>
      </c>
    </row>
    <row r="635" spans="71:71" x14ac:dyDescent="0.3">
      <c r="BS635" s="24">
        <f t="shared" si="332"/>
        <v>-2.5</v>
      </c>
    </row>
    <row r="636" spans="71:71" x14ac:dyDescent="0.3">
      <c r="BS636" s="24">
        <f t="shared" si="332"/>
        <v>-2.5</v>
      </c>
    </row>
    <row r="637" spans="71:71" x14ac:dyDescent="0.3">
      <c r="BS637" s="24">
        <f t="shared" si="332"/>
        <v>-2.5</v>
      </c>
    </row>
    <row r="638" spans="71:71" x14ac:dyDescent="0.3">
      <c r="BS638" s="24">
        <f t="shared" si="332"/>
        <v>-2.5</v>
      </c>
    </row>
    <row r="639" spans="71:71" x14ac:dyDescent="0.3">
      <c r="BS639" s="24">
        <f t="shared" si="332"/>
        <v>-2.5</v>
      </c>
    </row>
    <row r="640" spans="71:71" x14ac:dyDescent="0.3">
      <c r="BS640" s="24">
        <f t="shared" si="332"/>
        <v>-2.5</v>
      </c>
    </row>
    <row r="641" spans="71:71" x14ac:dyDescent="0.3">
      <c r="BS641" s="24">
        <f t="shared" si="332"/>
        <v>-2.5</v>
      </c>
    </row>
    <row r="642" spans="71:71" x14ac:dyDescent="0.3">
      <c r="BS642" s="24">
        <f t="shared" si="332"/>
        <v>-2.5</v>
      </c>
    </row>
    <row r="643" spans="71:71" x14ac:dyDescent="0.3">
      <c r="BS643" s="24">
        <f t="shared" si="332"/>
        <v>-2.5</v>
      </c>
    </row>
    <row r="644" spans="71:71" x14ac:dyDescent="0.3">
      <c r="BS644" s="24">
        <f t="shared" si="332"/>
        <v>-2.5</v>
      </c>
    </row>
    <row r="645" spans="71:71" x14ac:dyDescent="0.3">
      <c r="BS645" s="24">
        <f t="shared" si="332"/>
        <v>-2.5</v>
      </c>
    </row>
    <row r="646" spans="71:71" x14ac:dyDescent="0.3">
      <c r="BS646" s="24">
        <f t="shared" si="332"/>
        <v>-2.5</v>
      </c>
    </row>
    <row r="647" spans="71:71" x14ac:dyDescent="0.3">
      <c r="BS647" s="24">
        <f t="shared" si="332"/>
        <v>-2.5</v>
      </c>
    </row>
    <row r="648" spans="71:71" x14ac:dyDescent="0.3">
      <c r="BS648" s="24">
        <f t="shared" si="332"/>
        <v>-2.5</v>
      </c>
    </row>
    <row r="649" spans="71:71" x14ac:dyDescent="0.3">
      <c r="BS649" s="24">
        <f t="shared" ref="BS649:BS712" si="333">BR649-2.5</f>
        <v>-2.5</v>
      </c>
    </row>
    <row r="650" spans="71:71" x14ac:dyDescent="0.3">
      <c r="BS650" s="24">
        <f t="shared" si="333"/>
        <v>-2.5</v>
      </c>
    </row>
    <row r="651" spans="71:71" x14ac:dyDescent="0.3">
      <c r="BS651" s="24">
        <f t="shared" si="333"/>
        <v>-2.5</v>
      </c>
    </row>
    <row r="652" spans="71:71" x14ac:dyDescent="0.3">
      <c r="BS652" s="24">
        <f t="shared" si="333"/>
        <v>-2.5</v>
      </c>
    </row>
    <row r="653" spans="71:71" x14ac:dyDescent="0.3">
      <c r="BS653" s="24">
        <f t="shared" si="333"/>
        <v>-2.5</v>
      </c>
    </row>
    <row r="654" spans="71:71" x14ac:dyDescent="0.3">
      <c r="BS654" s="24">
        <f t="shared" si="333"/>
        <v>-2.5</v>
      </c>
    </row>
    <row r="655" spans="71:71" x14ac:dyDescent="0.3">
      <c r="BS655" s="24">
        <f t="shared" si="333"/>
        <v>-2.5</v>
      </c>
    </row>
    <row r="656" spans="71:71" x14ac:dyDescent="0.3">
      <c r="BS656" s="24">
        <f t="shared" si="333"/>
        <v>-2.5</v>
      </c>
    </row>
    <row r="657" spans="71:71" x14ac:dyDescent="0.3">
      <c r="BS657" s="24">
        <f t="shared" si="333"/>
        <v>-2.5</v>
      </c>
    </row>
    <row r="658" spans="71:71" x14ac:dyDescent="0.3">
      <c r="BS658" s="24">
        <f t="shared" si="333"/>
        <v>-2.5</v>
      </c>
    </row>
    <row r="659" spans="71:71" x14ac:dyDescent="0.3">
      <c r="BS659" s="24">
        <f t="shared" si="333"/>
        <v>-2.5</v>
      </c>
    </row>
    <row r="660" spans="71:71" x14ac:dyDescent="0.3">
      <c r="BS660" s="24">
        <f t="shared" si="333"/>
        <v>-2.5</v>
      </c>
    </row>
    <row r="661" spans="71:71" x14ac:dyDescent="0.3">
      <c r="BS661" s="24">
        <f t="shared" si="333"/>
        <v>-2.5</v>
      </c>
    </row>
    <row r="662" spans="71:71" x14ac:dyDescent="0.3">
      <c r="BS662" s="24">
        <f t="shared" si="333"/>
        <v>-2.5</v>
      </c>
    </row>
    <row r="663" spans="71:71" x14ac:dyDescent="0.3">
      <c r="BS663" s="24">
        <f t="shared" si="333"/>
        <v>-2.5</v>
      </c>
    </row>
    <row r="664" spans="71:71" x14ac:dyDescent="0.3">
      <c r="BS664" s="24">
        <f t="shared" si="333"/>
        <v>-2.5</v>
      </c>
    </row>
    <row r="665" spans="71:71" x14ac:dyDescent="0.3">
      <c r="BS665" s="24">
        <f t="shared" si="333"/>
        <v>-2.5</v>
      </c>
    </row>
    <row r="666" spans="71:71" x14ac:dyDescent="0.3">
      <c r="BS666" s="24">
        <f t="shared" si="333"/>
        <v>-2.5</v>
      </c>
    </row>
    <row r="667" spans="71:71" x14ac:dyDescent="0.3">
      <c r="BS667" s="24">
        <f t="shared" si="333"/>
        <v>-2.5</v>
      </c>
    </row>
    <row r="668" spans="71:71" x14ac:dyDescent="0.3">
      <c r="BS668" s="24">
        <f t="shared" si="333"/>
        <v>-2.5</v>
      </c>
    </row>
    <row r="669" spans="71:71" x14ac:dyDescent="0.3">
      <c r="BS669" s="24">
        <f t="shared" si="333"/>
        <v>-2.5</v>
      </c>
    </row>
    <row r="670" spans="71:71" x14ac:dyDescent="0.3">
      <c r="BS670" s="24">
        <f t="shared" si="333"/>
        <v>-2.5</v>
      </c>
    </row>
    <row r="671" spans="71:71" x14ac:dyDescent="0.3">
      <c r="BS671" s="24">
        <f t="shared" si="333"/>
        <v>-2.5</v>
      </c>
    </row>
    <row r="672" spans="71:71" x14ac:dyDescent="0.3">
      <c r="BS672" s="24">
        <f t="shared" si="333"/>
        <v>-2.5</v>
      </c>
    </row>
    <row r="673" spans="71:71" x14ac:dyDescent="0.3">
      <c r="BS673" s="24">
        <f t="shared" si="333"/>
        <v>-2.5</v>
      </c>
    </row>
    <row r="674" spans="71:71" x14ac:dyDescent="0.3">
      <c r="BS674" s="24">
        <f t="shared" si="333"/>
        <v>-2.5</v>
      </c>
    </row>
    <row r="675" spans="71:71" x14ac:dyDescent="0.3">
      <c r="BS675" s="24">
        <f t="shared" si="333"/>
        <v>-2.5</v>
      </c>
    </row>
    <row r="676" spans="71:71" x14ac:dyDescent="0.3">
      <c r="BS676" s="24">
        <f t="shared" si="333"/>
        <v>-2.5</v>
      </c>
    </row>
    <row r="677" spans="71:71" x14ac:dyDescent="0.3">
      <c r="BS677" s="24">
        <f t="shared" si="333"/>
        <v>-2.5</v>
      </c>
    </row>
    <row r="678" spans="71:71" x14ac:dyDescent="0.3">
      <c r="BS678" s="24">
        <f t="shared" si="333"/>
        <v>-2.5</v>
      </c>
    </row>
    <row r="679" spans="71:71" x14ac:dyDescent="0.3">
      <c r="BS679" s="24">
        <f t="shared" si="333"/>
        <v>-2.5</v>
      </c>
    </row>
    <row r="680" spans="71:71" x14ac:dyDescent="0.3">
      <c r="BS680" s="24">
        <f t="shared" si="333"/>
        <v>-2.5</v>
      </c>
    </row>
    <row r="681" spans="71:71" x14ac:dyDescent="0.3">
      <c r="BS681" s="24">
        <f t="shared" si="333"/>
        <v>-2.5</v>
      </c>
    </row>
    <row r="682" spans="71:71" x14ac:dyDescent="0.3">
      <c r="BS682" s="24">
        <f t="shared" si="333"/>
        <v>-2.5</v>
      </c>
    </row>
    <row r="683" spans="71:71" x14ac:dyDescent="0.3">
      <c r="BS683" s="24">
        <f t="shared" si="333"/>
        <v>-2.5</v>
      </c>
    </row>
    <row r="684" spans="71:71" x14ac:dyDescent="0.3">
      <c r="BS684" s="24">
        <f t="shared" si="333"/>
        <v>-2.5</v>
      </c>
    </row>
    <row r="685" spans="71:71" x14ac:dyDescent="0.3">
      <c r="BS685" s="24">
        <f t="shared" si="333"/>
        <v>-2.5</v>
      </c>
    </row>
    <row r="686" spans="71:71" x14ac:dyDescent="0.3">
      <c r="BS686" s="24">
        <f t="shared" si="333"/>
        <v>-2.5</v>
      </c>
    </row>
    <row r="687" spans="71:71" x14ac:dyDescent="0.3">
      <c r="BS687" s="24">
        <f t="shared" si="333"/>
        <v>-2.5</v>
      </c>
    </row>
    <row r="688" spans="71:71" x14ac:dyDescent="0.3">
      <c r="BS688" s="24">
        <f t="shared" si="333"/>
        <v>-2.5</v>
      </c>
    </row>
    <row r="689" spans="71:71" x14ac:dyDescent="0.3">
      <c r="BS689" s="24">
        <f t="shared" si="333"/>
        <v>-2.5</v>
      </c>
    </row>
    <row r="690" spans="71:71" x14ac:dyDescent="0.3">
      <c r="BS690" s="24">
        <f t="shared" si="333"/>
        <v>-2.5</v>
      </c>
    </row>
    <row r="691" spans="71:71" x14ac:dyDescent="0.3">
      <c r="BS691" s="24">
        <f t="shared" si="333"/>
        <v>-2.5</v>
      </c>
    </row>
    <row r="692" spans="71:71" x14ac:dyDescent="0.3">
      <c r="BS692" s="24">
        <f t="shared" si="333"/>
        <v>-2.5</v>
      </c>
    </row>
    <row r="693" spans="71:71" x14ac:dyDescent="0.3">
      <c r="BS693" s="24">
        <f t="shared" si="333"/>
        <v>-2.5</v>
      </c>
    </row>
    <row r="694" spans="71:71" x14ac:dyDescent="0.3">
      <c r="BS694" s="24">
        <f t="shared" si="333"/>
        <v>-2.5</v>
      </c>
    </row>
    <row r="695" spans="71:71" x14ac:dyDescent="0.3">
      <c r="BS695" s="24">
        <f t="shared" si="333"/>
        <v>-2.5</v>
      </c>
    </row>
    <row r="696" spans="71:71" x14ac:dyDescent="0.3">
      <c r="BS696" s="24">
        <f t="shared" si="333"/>
        <v>-2.5</v>
      </c>
    </row>
    <row r="697" spans="71:71" x14ac:dyDescent="0.3">
      <c r="BS697" s="24">
        <f t="shared" si="333"/>
        <v>-2.5</v>
      </c>
    </row>
    <row r="698" spans="71:71" x14ac:dyDescent="0.3">
      <c r="BS698" s="24">
        <f t="shared" si="333"/>
        <v>-2.5</v>
      </c>
    </row>
    <row r="699" spans="71:71" x14ac:dyDescent="0.3">
      <c r="BS699" s="24">
        <f t="shared" si="333"/>
        <v>-2.5</v>
      </c>
    </row>
    <row r="700" spans="71:71" x14ac:dyDescent="0.3">
      <c r="BS700" s="24">
        <f t="shared" si="333"/>
        <v>-2.5</v>
      </c>
    </row>
    <row r="701" spans="71:71" x14ac:dyDescent="0.3">
      <c r="BS701" s="24">
        <f t="shared" si="333"/>
        <v>-2.5</v>
      </c>
    </row>
    <row r="702" spans="71:71" x14ac:dyDescent="0.3">
      <c r="BS702" s="24">
        <f t="shared" si="333"/>
        <v>-2.5</v>
      </c>
    </row>
    <row r="703" spans="71:71" x14ac:dyDescent="0.3">
      <c r="BS703" s="24">
        <f t="shared" si="333"/>
        <v>-2.5</v>
      </c>
    </row>
    <row r="704" spans="71:71" x14ac:dyDescent="0.3">
      <c r="BS704" s="24">
        <f t="shared" si="333"/>
        <v>-2.5</v>
      </c>
    </row>
    <row r="705" spans="71:71" x14ac:dyDescent="0.3">
      <c r="BS705" s="24">
        <f t="shared" si="333"/>
        <v>-2.5</v>
      </c>
    </row>
    <row r="706" spans="71:71" x14ac:dyDescent="0.3">
      <c r="BS706" s="24">
        <f t="shared" si="333"/>
        <v>-2.5</v>
      </c>
    </row>
    <row r="707" spans="71:71" x14ac:dyDescent="0.3">
      <c r="BS707" s="24">
        <f t="shared" si="333"/>
        <v>-2.5</v>
      </c>
    </row>
    <row r="708" spans="71:71" x14ac:dyDescent="0.3">
      <c r="BS708" s="24">
        <f t="shared" si="333"/>
        <v>-2.5</v>
      </c>
    </row>
    <row r="709" spans="71:71" x14ac:dyDescent="0.3">
      <c r="BS709" s="24">
        <f t="shared" si="333"/>
        <v>-2.5</v>
      </c>
    </row>
    <row r="710" spans="71:71" x14ac:dyDescent="0.3">
      <c r="BS710" s="24">
        <f t="shared" si="333"/>
        <v>-2.5</v>
      </c>
    </row>
    <row r="711" spans="71:71" x14ac:dyDescent="0.3">
      <c r="BS711" s="24">
        <f t="shared" si="333"/>
        <v>-2.5</v>
      </c>
    </row>
    <row r="712" spans="71:71" x14ac:dyDescent="0.3">
      <c r="BS712" s="24">
        <f t="shared" si="333"/>
        <v>-2.5</v>
      </c>
    </row>
    <row r="713" spans="71:71" x14ac:dyDescent="0.3">
      <c r="BS713" s="24">
        <f t="shared" ref="BS713:BS776" si="334">BR713-2.5</f>
        <v>-2.5</v>
      </c>
    </row>
    <row r="714" spans="71:71" x14ac:dyDescent="0.3">
      <c r="BS714" s="24">
        <f t="shared" si="334"/>
        <v>-2.5</v>
      </c>
    </row>
    <row r="715" spans="71:71" x14ac:dyDescent="0.3">
      <c r="BS715" s="24">
        <f t="shared" si="334"/>
        <v>-2.5</v>
      </c>
    </row>
    <row r="716" spans="71:71" x14ac:dyDescent="0.3">
      <c r="BS716" s="24">
        <f t="shared" si="334"/>
        <v>-2.5</v>
      </c>
    </row>
    <row r="717" spans="71:71" x14ac:dyDescent="0.3">
      <c r="BS717" s="24">
        <f t="shared" si="334"/>
        <v>-2.5</v>
      </c>
    </row>
    <row r="718" spans="71:71" x14ac:dyDescent="0.3">
      <c r="BS718" s="24">
        <f t="shared" si="334"/>
        <v>-2.5</v>
      </c>
    </row>
    <row r="719" spans="71:71" x14ac:dyDescent="0.3">
      <c r="BS719" s="24">
        <f t="shared" si="334"/>
        <v>-2.5</v>
      </c>
    </row>
    <row r="720" spans="71:71" x14ac:dyDescent="0.3">
      <c r="BS720" s="24">
        <f t="shared" si="334"/>
        <v>-2.5</v>
      </c>
    </row>
    <row r="721" spans="71:71" x14ac:dyDescent="0.3">
      <c r="BS721" s="24">
        <f t="shared" si="334"/>
        <v>-2.5</v>
      </c>
    </row>
    <row r="722" spans="71:71" x14ac:dyDescent="0.3">
      <c r="BS722" s="24">
        <f t="shared" si="334"/>
        <v>-2.5</v>
      </c>
    </row>
    <row r="723" spans="71:71" x14ac:dyDescent="0.3">
      <c r="BS723" s="24">
        <f t="shared" si="334"/>
        <v>-2.5</v>
      </c>
    </row>
    <row r="724" spans="71:71" x14ac:dyDescent="0.3">
      <c r="BS724" s="24">
        <f t="shared" si="334"/>
        <v>-2.5</v>
      </c>
    </row>
    <row r="725" spans="71:71" x14ac:dyDescent="0.3">
      <c r="BS725" s="24">
        <f t="shared" si="334"/>
        <v>-2.5</v>
      </c>
    </row>
    <row r="726" spans="71:71" x14ac:dyDescent="0.3">
      <c r="BS726" s="24">
        <f t="shared" si="334"/>
        <v>-2.5</v>
      </c>
    </row>
    <row r="727" spans="71:71" x14ac:dyDescent="0.3">
      <c r="BS727" s="24">
        <f t="shared" si="334"/>
        <v>-2.5</v>
      </c>
    </row>
    <row r="728" spans="71:71" x14ac:dyDescent="0.3">
      <c r="BS728" s="24">
        <f t="shared" si="334"/>
        <v>-2.5</v>
      </c>
    </row>
    <row r="729" spans="71:71" x14ac:dyDescent="0.3">
      <c r="BS729" s="24">
        <f t="shared" si="334"/>
        <v>-2.5</v>
      </c>
    </row>
    <row r="730" spans="71:71" x14ac:dyDescent="0.3">
      <c r="BS730" s="24">
        <f t="shared" si="334"/>
        <v>-2.5</v>
      </c>
    </row>
    <row r="731" spans="71:71" x14ac:dyDescent="0.3">
      <c r="BS731" s="24">
        <f t="shared" si="334"/>
        <v>-2.5</v>
      </c>
    </row>
    <row r="732" spans="71:71" x14ac:dyDescent="0.3">
      <c r="BS732" s="24">
        <f t="shared" si="334"/>
        <v>-2.5</v>
      </c>
    </row>
    <row r="733" spans="71:71" x14ac:dyDescent="0.3">
      <c r="BS733" s="24">
        <f t="shared" si="334"/>
        <v>-2.5</v>
      </c>
    </row>
    <row r="734" spans="71:71" x14ac:dyDescent="0.3">
      <c r="BS734" s="24">
        <f t="shared" si="334"/>
        <v>-2.5</v>
      </c>
    </row>
    <row r="735" spans="71:71" x14ac:dyDescent="0.3">
      <c r="BS735" s="24">
        <f t="shared" si="334"/>
        <v>-2.5</v>
      </c>
    </row>
    <row r="736" spans="71:71" x14ac:dyDescent="0.3">
      <c r="BS736" s="24">
        <f t="shared" si="334"/>
        <v>-2.5</v>
      </c>
    </row>
    <row r="737" spans="71:71" x14ac:dyDescent="0.3">
      <c r="BS737" s="24">
        <f t="shared" si="334"/>
        <v>-2.5</v>
      </c>
    </row>
    <row r="738" spans="71:71" x14ac:dyDescent="0.3">
      <c r="BS738" s="24">
        <f t="shared" si="334"/>
        <v>-2.5</v>
      </c>
    </row>
    <row r="739" spans="71:71" x14ac:dyDescent="0.3">
      <c r="BS739" s="24">
        <f t="shared" si="334"/>
        <v>-2.5</v>
      </c>
    </row>
    <row r="740" spans="71:71" x14ac:dyDescent="0.3">
      <c r="BS740" s="24">
        <f t="shared" si="334"/>
        <v>-2.5</v>
      </c>
    </row>
    <row r="741" spans="71:71" x14ac:dyDescent="0.3">
      <c r="BS741" s="24">
        <f t="shared" si="334"/>
        <v>-2.5</v>
      </c>
    </row>
    <row r="742" spans="71:71" x14ac:dyDescent="0.3">
      <c r="BS742" s="24">
        <f t="shared" si="334"/>
        <v>-2.5</v>
      </c>
    </row>
    <row r="743" spans="71:71" x14ac:dyDescent="0.3">
      <c r="BS743" s="24">
        <f t="shared" si="334"/>
        <v>-2.5</v>
      </c>
    </row>
    <row r="744" spans="71:71" x14ac:dyDescent="0.3">
      <c r="BS744" s="24">
        <f t="shared" si="334"/>
        <v>-2.5</v>
      </c>
    </row>
    <row r="745" spans="71:71" x14ac:dyDescent="0.3">
      <c r="BS745" s="24">
        <f t="shared" si="334"/>
        <v>-2.5</v>
      </c>
    </row>
    <row r="746" spans="71:71" x14ac:dyDescent="0.3">
      <c r="BS746" s="24">
        <f t="shared" si="334"/>
        <v>-2.5</v>
      </c>
    </row>
    <row r="747" spans="71:71" x14ac:dyDescent="0.3">
      <c r="BS747" s="24">
        <f t="shared" si="334"/>
        <v>-2.5</v>
      </c>
    </row>
    <row r="748" spans="71:71" x14ac:dyDescent="0.3">
      <c r="BS748" s="24">
        <f t="shared" si="334"/>
        <v>-2.5</v>
      </c>
    </row>
    <row r="749" spans="71:71" x14ac:dyDescent="0.3">
      <c r="BS749" s="24">
        <f t="shared" si="334"/>
        <v>-2.5</v>
      </c>
    </row>
    <row r="750" spans="71:71" x14ac:dyDescent="0.3">
      <c r="BS750" s="24">
        <f t="shared" si="334"/>
        <v>-2.5</v>
      </c>
    </row>
    <row r="751" spans="71:71" x14ac:dyDescent="0.3">
      <c r="BS751" s="24">
        <f t="shared" si="334"/>
        <v>-2.5</v>
      </c>
    </row>
    <row r="752" spans="71:71" x14ac:dyDescent="0.3">
      <c r="BS752" s="24">
        <f t="shared" si="334"/>
        <v>-2.5</v>
      </c>
    </row>
    <row r="753" spans="71:71" x14ac:dyDescent="0.3">
      <c r="BS753" s="24">
        <f t="shared" si="334"/>
        <v>-2.5</v>
      </c>
    </row>
    <row r="754" spans="71:71" x14ac:dyDescent="0.3">
      <c r="BS754" s="24">
        <f t="shared" si="334"/>
        <v>-2.5</v>
      </c>
    </row>
    <row r="755" spans="71:71" x14ac:dyDescent="0.3">
      <c r="BS755" s="24">
        <f t="shared" si="334"/>
        <v>-2.5</v>
      </c>
    </row>
    <row r="756" spans="71:71" x14ac:dyDescent="0.3">
      <c r="BS756" s="24">
        <f t="shared" si="334"/>
        <v>-2.5</v>
      </c>
    </row>
    <row r="757" spans="71:71" x14ac:dyDescent="0.3">
      <c r="BS757" s="24">
        <f t="shared" si="334"/>
        <v>-2.5</v>
      </c>
    </row>
    <row r="758" spans="71:71" x14ac:dyDescent="0.3">
      <c r="BS758" s="24">
        <f t="shared" si="334"/>
        <v>-2.5</v>
      </c>
    </row>
    <row r="759" spans="71:71" x14ac:dyDescent="0.3">
      <c r="BS759" s="24">
        <f t="shared" si="334"/>
        <v>-2.5</v>
      </c>
    </row>
    <row r="760" spans="71:71" x14ac:dyDescent="0.3">
      <c r="BS760" s="24">
        <f t="shared" si="334"/>
        <v>-2.5</v>
      </c>
    </row>
    <row r="761" spans="71:71" x14ac:dyDescent="0.3">
      <c r="BS761" s="24">
        <f t="shared" si="334"/>
        <v>-2.5</v>
      </c>
    </row>
    <row r="762" spans="71:71" x14ac:dyDescent="0.3">
      <c r="BS762" s="24">
        <f t="shared" si="334"/>
        <v>-2.5</v>
      </c>
    </row>
    <row r="763" spans="71:71" x14ac:dyDescent="0.3">
      <c r="BS763" s="24">
        <f t="shared" si="334"/>
        <v>-2.5</v>
      </c>
    </row>
    <row r="764" spans="71:71" x14ac:dyDescent="0.3">
      <c r="BS764" s="24">
        <f t="shared" si="334"/>
        <v>-2.5</v>
      </c>
    </row>
    <row r="765" spans="71:71" x14ac:dyDescent="0.3">
      <c r="BS765" s="24">
        <f t="shared" si="334"/>
        <v>-2.5</v>
      </c>
    </row>
    <row r="766" spans="71:71" x14ac:dyDescent="0.3">
      <c r="BS766" s="24">
        <f t="shared" si="334"/>
        <v>-2.5</v>
      </c>
    </row>
    <row r="767" spans="71:71" x14ac:dyDescent="0.3">
      <c r="BS767" s="24">
        <f t="shared" si="334"/>
        <v>-2.5</v>
      </c>
    </row>
    <row r="768" spans="71:71" x14ac:dyDescent="0.3">
      <c r="BS768" s="24">
        <f t="shared" si="334"/>
        <v>-2.5</v>
      </c>
    </row>
    <row r="769" spans="71:71" x14ac:dyDescent="0.3">
      <c r="BS769" s="24">
        <f t="shared" si="334"/>
        <v>-2.5</v>
      </c>
    </row>
    <row r="770" spans="71:71" x14ac:dyDescent="0.3">
      <c r="BS770" s="24">
        <f t="shared" si="334"/>
        <v>-2.5</v>
      </c>
    </row>
    <row r="771" spans="71:71" x14ac:dyDescent="0.3">
      <c r="BS771" s="24">
        <f t="shared" si="334"/>
        <v>-2.5</v>
      </c>
    </row>
    <row r="772" spans="71:71" x14ac:dyDescent="0.3">
      <c r="BS772" s="24">
        <f t="shared" si="334"/>
        <v>-2.5</v>
      </c>
    </row>
    <row r="773" spans="71:71" x14ac:dyDescent="0.3">
      <c r="BS773" s="24">
        <f t="shared" si="334"/>
        <v>-2.5</v>
      </c>
    </row>
    <row r="774" spans="71:71" x14ac:dyDescent="0.3">
      <c r="BS774" s="24">
        <f t="shared" si="334"/>
        <v>-2.5</v>
      </c>
    </row>
    <row r="775" spans="71:71" x14ac:dyDescent="0.3">
      <c r="BS775" s="24">
        <f t="shared" si="334"/>
        <v>-2.5</v>
      </c>
    </row>
    <row r="776" spans="71:71" x14ac:dyDescent="0.3">
      <c r="BS776" s="24">
        <f t="shared" si="334"/>
        <v>-2.5</v>
      </c>
    </row>
    <row r="777" spans="71:71" x14ac:dyDescent="0.3">
      <c r="BS777" s="24">
        <f t="shared" ref="BS777:BS840" si="335">BR777-2.5</f>
        <v>-2.5</v>
      </c>
    </row>
    <row r="778" spans="71:71" x14ac:dyDescent="0.3">
      <c r="BS778" s="24">
        <f t="shared" si="335"/>
        <v>-2.5</v>
      </c>
    </row>
    <row r="779" spans="71:71" x14ac:dyDescent="0.3">
      <c r="BS779" s="24">
        <f t="shared" si="335"/>
        <v>-2.5</v>
      </c>
    </row>
    <row r="780" spans="71:71" x14ac:dyDescent="0.3">
      <c r="BS780" s="24">
        <f t="shared" si="335"/>
        <v>-2.5</v>
      </c>
    </row>
    <row r="781" spans="71:71" x14ac:dyDescent="0.3">
      <c r="BS781" s="24">
        <f t="shared" si="335"/>
        <v>-2.5</v>
      </c>
    </row>
    <row r="782" spans="71:71" x14ac:dyDescent="0.3">
      <c r="BS782" s="24">
        <f t="shared" si="335"/>
        <v>-2.5</v>
      </c>
    </row>
    <row r="783" spans="71:71" x14ac:dyDescent="0.3">
      <c r="BS783" s="24">
        <f t="shared" si="335"/>
        <v>-2.5</v>
      </c>
    </row>
    <row r="784" spans="71:71" x14ac:dyDescent="0.3">
      <c r="BS784" s="24">
        <f t="shared" si="335"/>
        <v>-2.5</v>
      </c>
    </row>
    <row r="785" spans="71:71" x14ac:dyDescent="0.3">
      <c r="BS785" s="24">
        <f t="shared" si="335"/>
        <v>-2.5</v>
      </c>
    </row>
    <row r="786" spans="71:71" x14ac:dyDescent="0.3">
      <c r="BS786" s="24">
        <f t="shared" si="335"/>
        <v>-2.5</v>
      </c>
    </row>
    <row r="787" spans="71:71" x14ac:dyDescent="0.3">
      <c r="BS787" s="24">
        <f t="shared" si="335"/>
        <v>-2.5</v>
      </c>
    </row>
    <row r="788" spans="71:71" x14ac:dyDescent="0.3">
      <c r="BS788" s="24">
        <f t="shared" si="335"/>
        <v>-2.5</v>
      </c>
    </row>
    <row r="789" spans="71:71" x14ac:dyDescent="0.3">
      <c r="BS789" s="24">
        <f t="shared" si="335"/>
        <v>-2.5</v>
      </c>
    </row>
    <row r="790" spans="71:71" x14ac:dyDescent="0.3">
      <c r="BS790" s="24">
        <f t="shared" si="335"/>
        <v>-2.5</v>
      </c>
    </row>
    <row r="791" spans="71:71" x14ac:dyDescent="0.3">
      <c r="BS791" s="24">
        <f t="shared" si="335"/>
        <v>-2.5</v>
      </c>
    </row>
    <row r="792" spans="71:71" x14ac:dyDescent="0.3">
      <c r="BS792" s="24">
        <f t="shared" si="335"/>
        <v>-2.5</v>
      </c>
    </row>
    <row r="793" spans="71:71" x14ac:dyDescent="0.3">
      <c r="BS793" s="24">
        <f t="shared" si="335"/>
        <v>-2.5</v>
      </c>
    </row>
    <row r="794" spans="71:71" x14ac:dyDescent="0.3">
      <c r="BS794" s="24">
        <f t="shared" si="335"/>
        <v>-2.5</v>
      </c>
    </row>
    <row r="795" spans="71:71" x14ac:dyDescent="0.3">
      <c r="BS795" s="24">
        <f t="shared" si="335"/>
        <v>-2.5</v>
      </c>
    </row>
    <row r="796" spans="71:71" x14ac:dyDescent="0.3">
      <c r="BS796" s="24">
        <f t="shared" si="335"/>
        <v>-2.5</v>
      </c>
    </row>
    <row r="797" spans="71:71" x14ac:dyDescent="0.3">
      <c r="BS797" s="24">
        <f t="shared" si="335"/>
        <v>-2.5</v>
      </c>
    </row>
    <row r="798" spans="71:71" x14ac:dyDescent="0.3">
      <c r="BS798" s="24">
        <f t="shared" si="335"/>
        <v>-2.5</v>
      </c>
    </row>
    <row r="799" spans="71:71" x14ac:dyDescent="0.3">
      <c r="BS799" s="24">
        <f t="shared" si="335"/>
        <v>-2.5</v>
      </c>
    </row>
    <row r="800" spans="71:71" x14ac:dyDescent="0.3">
      <c r="BS800" s="24">
        <f t="shared" si="335"/>
        <v>-2.5</v>
      </c>
    </row>
    <row r="801" spans="71:71" x14ac:dyDescent="0.3">
      <c r="BS801" s="24">
        <f t="shared" si="335"/>
        <v>-2.5</v>
      </c>
    </row>
    <row r="802" spans="71:71" x14ac:dyDescent="0.3">
      <c r="BS802" s="24">
        <f t="shared" si="335"/>
        <v>-2.5</v>
      </c>
    </row>
    <row r="803" spans="71:71" x14ac:dyDescent="0.3">
      <c r="BS803" s="24">
        <f t="shared" si="335"/>
        <v>-2.5</v>
      </c>
    </row>
    <row r="804" spans="71:71" x14ac:dyDescent="0.3">
      <c r="BS804" s="24">
        <f t="shared" si="335"/>
        <v>-2.5</v>
      </c>
    </row>
    <row r="805" spans="71:71" x14ac:dyDescent="0.3">
      <c r="BS805" s="24">
        <f t="shared" si="335"/>
        <v>-2.5</v>
      </c>
    </row>
    <row r="806" spans="71:71" x14ac:dyDescent="0.3">
      <c r="BS806" s="24">
        <f t="shared" si="335"/>
        <v>-2.5</v>
      </c>
    </row>
    <row r="807" spans="71:71" x14ac:dyDescent="0.3">
      <c r="BS807" s="24">
        <f t="shared" si="335"/>
        <v>-2.5</v>
      </c>
    </row>
    <row r="808" spans="71:71" x14ac:dyDescent="0.3">
      <c r="BS808" s="24">
        <f t="shared" si="335"/>
        <v>-2.5</v>
      </c>
    </row>
    <row r="809" spans="71:71" x14ac:dyDescent="0.3">
      <c r="BS809" s="24">
        <f t="shared" si="335"/>
        <v>-2.5</v>
      </c>
    </row>
    <row r="810" spans="71:71" x14ac:dyDescent="0.3">
      <c r="BS810" s="24">
        <f t="shared" si="335"/>
        <v>-2.5</v>
      </c>
    </row>
    <row r="811" spans="71:71" x14ac:dyDescent="0.3">
      <c r="BS811" s="24">
        <f t="shared" si="335"/>
        <v>-2.5</v>
      </c>
    </row>
    <row r="812" spans="71:71" x14ac:dyDescent="0.3">
      <c r="BS812" s="24">
        <f t="shared" si="335"/>
        <v>-2.5</v>
      </c>
    </row>
    <row r="813" spans="71:71" x14ac:dyDescent="0.3">
      <c r="BS813" s="24">
        <f t="shared" si="335"/>
        <v>-2.5</v>
      </c>
    </row>
    <row r="814" spans="71:71" x14ac:dyDescent="0.3">
      <c r="BS814" s="24">
        <f t="shared" si="335"/>
        <v>-2.5</v>
      </c>
    </row>
    <row r="815" spans="71:71" x14ac:dyDescent="0.3">
      <c r="BS815" s="24">
        <f t="shared" si="335"/>
        <v>-2.5</v>
      </c>
    </row>
    <row r="816" spans="71:71" x14ac:dyDescent="0.3">
      <c r="BS816" s="24">
        <f t="shared" si="335"/>
        <v>-2.5</v>
      </c>
    </row>
    <row r="817" spans="71:71" x14ac:dyDescent="0.3">
      <c r="BS817" s="24">
        <f t="shared" si="335"/>
        <v>-2.5</v>
      </c>
    </row>
    <row r="818" spans="71:71" x14ac:dyDescent="0.3">
      <c r="BS818" s="24">
        <f t="shared" si="335"/>
        <v>-2.5</v>
      </c>
    </row>
    <row r="819" spans="71:71" x14ac:dyDescent="0.3">
      <c r="BS819" s="24">
        <f t="shared" si="335"/>
        <v>-2.5</v>
      </c>
    </row>
    <row r="820" spans="71:71" x14ac:dyDescent="0.3">
      <c r="BS820" s="24">
        <f t="shared" si="335"/>
        <v>-2.5</v>
      </c>
    </row>
    <row r="821" spans="71:71" x14ac:dyDescent="0.3">
      <c r="BS821" s="24">
        <f t="shared" si="335"/>
        <v>-2.5</v>
      </c>
    </row>
    <row r="822" spans="71:71" x14ac:dyDescent="0.3">
      <c r="BS822" s="24">
        <f t="shared" si="335"/>
        <v>-2.5</v>
      </c>
    </row>
    <row r="823" spans="71:71" x14ac:dyDescent="0.3">
      <c r="BS823" s="24">
        <f t="shared" si="335"/>
        <v>-2.5</v>
      </c>
    </row>
    <row r="824" spans="71:71" x14ac:dyDescent="0.3">
      <c r="BS824" s="24">
        <f t="shared" si="335"/>
        <v>-2.5</v>
      </c>
    </row>
    <row r="825" spans="71:71" x14ac:dyDescent="0.3">
      <c r="BS825" s="24">
        <f t="shared" si="335"/>
        <v>-2.5</v>
      </c>
    </row>
    <row r="826" spans="71:71" x14ac:dyDescent="0.3">
      <c r="BS826" s="24">
        <f t="shared" si="335"/>
        <v>-2.5</v>
      </c>
    </row>
    <row r="827" spans="71:71" x14ac:dyDescent="0.3">
      <c r="BS827" s="24">
        <f t="shared" si="335"/>
        <v>-2.5</v>
      </c>
    </row>
    <row r="828" spans="71:71" x14ac:dyDescent="0.3">
      <c r="BS828" s="24">
        <f t="shared" si="335"/>
        <v>-2.5</v>
      </c>
    </row>
    <row r="829" spans="71:71" x14ac:dyDescent="0.3">
      <c r="BS829" s="24">
        <f t="shared" si="335"/>
        <v>-2.5</v>
      </c>
    </row>
    <row r="830" spans="71:71" x14ac:dyDescent="0.3">
      <c r="BS830" s="24">
        <f t="shared" si="335"/>
        <v>-2.5</v>
      </c>
    </row>
    <row r="831" spans="71:71" x14ac:dyDescent="0.3">
      <c r="BS831" s="24">
        <f t="shared" si="335"/>
        <v>-2.5</v>
      </c>
    </row>
    <row r="832" spans="71:71" x14ac:dyDescent="0.3">
      <c r="BS832" s="24">
        <f t="shared" si="335"/>
        <v>-2.5</v>
      </c>
    </row>
    <row r="833" spans="71:71" x14ac:dyDescent="0.3">
      <c r="BS833" s="24">
        <f t="shared" si="335"/>
        <v>-2.5</v>
      </c>
    </row>
    <row r="834" spans="71:71" x14ac:dyDescent="0.3">
      <c r="BS834" s="24">
        <f t="shared" si="335"/>
        <v>-2.5</v>
      </c>
    </row>
    <row r="835" spans="71:71" x14ac:dyDescent="0.3">
      <c r="BS835" s="24">
        <f t="shared" si="335"/>
        <v>-2.5</v>
      </c>
    </row>
    <row r="836" spans="71:71" x14ac:dyDescent="0.3">
      <c r="BS836" s="24">
        <f t="shared" si="335"/>
        <v>-2.5</v>
      </c>
    </row>
    <row r="837" spans="71:71" x14ac:dyDescent="0.3">
      <c r="BS837" s="24">
        <f t="shared" si="335"/>
        <v>-2.5</v>
      </c>
    </row>
    <row r="838" spans="71:71" x14ac:dyDescent="0.3">
      <c r="BS838" s="24">
        <f t="shared" si="335"/>
        <v>-2.5</v>
      </c>
    </row>
    <row r="839" spans="71:71" x14ac:dyDescent="0.3">
      <c r="BS839" s="24">
        <f t="shared" si="335"/>
        <v>-2.5</v>
      </c>
    </row>
    <row r="840" spans="71:71" x14ac:dyDescent="0.3">
      <c r="BS840" s="24">
        <f t="shared" si="335"/>
        <v>-2.5</v>
      </c>
    </row>
    <row r="841" spans="71:71" x14ac:dyDescent="0.3">
      <c r="BS841" s="24">
        <f t="shared" ref="BS841:BS904" si="336">BR841-2.5</f>
        <v>-2.5</v>
      </c>
    </row>
    <row r="842" spans="71:71" x14ac:dyDescent="0.3">
      <c r="BS842" s="24">
        <f t="shared" si="336"/>
        <v>-2.5</v>
      </c>
    </row>
    <row r="843" spans="71:71" x14ac:dyDescent="0.3">
      <c r="BS843" s="24">
        <f t="shared" si="336"/>
        <v>-2.5</v>
      </c>
    </row>
    <row r="844" spans="71:71" x14ac:dyDescent="0.3">
      <c r="BS844" s="24">
        <f t="shared" si="336"/>
        <v>-2.5</v>
      </c>
    </row>
    <row r="845" spans="71:71" x14ac:dyDescent="0.3">
      <c r="BS845" s="24">
        <f t="shared" si="336"/>
        <v>-2.5</v>
      </c>
    </row>
    <row r="846" spans="71:71" x14ac:dyDescent="0.3">
      <c r="BS846" s="24">
        <f t="shared" si="336"/>
        <v>-2.5</v>
      </c>
    </row>
    <row r="847" spans="71:71" x14ac:dyDescent="0.3">
      <c r="BS847" s="24">
        <f t="shared" si="336"/>
        <v>-2.5</v>
      </c>
    </row>
    <row r="848" spans="71:71" x14ac:dyDescent="0.3">
      <c r="BS848" s="24">
        <f t="shared" si="336"/>
        <v>-2.5</v>
      </c>
    </row>
    <row r="849" spans="71:71" x14ac:dyDescent="0.3">
      <c r="BS849" s="24">
        <f t="shared" si="336"/>
        <v>-2.5</v>
      </c>
    </row>
    <row r="850" spans="71:71" x14ac:dyDescent="0.3">
      <c r="BS850" s="24">
        <f t="shared" si="336"/>
        <v>-2.5</v>
      </c>
    </row>
    <row r="851" spans="71:71" x14ac:dyDescent="0.3">
      <c r="BS851" s="24">
        <f t="shared" si="336"/>
        <v>-2.5</v>
      </c>
    </row>
    <row r="852" spans="71:71" x14ac:dyDescent="0.3">
      <c r="BS852" s="24">
        <f t="shared" si="336"/>
        <v>-2.5</v>
      </c>
    </row>
    <row r="853" spans="71:71" x14ac:dyDescent="0.3">
      <c r="BS853" s="24">
        <f t="shared" si="336"/>
        <v>-2.5</v>
      </c>
    </row>
    <row r="854" spans="71:71" x14ac:dyDescent="0.3">
      <c r="BS854" s="24">
        <f t="shared" si="336"/>
        <v>-2.5</v>
      </c>
    </row>
    <row r="855" spans="71:71" x14ac:dyDescent="0.3">
      <c r="BS855" s="24">
        <f t="shared" si="336"/>
        <v>-2.5</v>
      </c>
    </row>
    <row r="856" spans="71:71" x14ac:dyDescent="0.3">
      <c r="BS856" s="24">
        <f t="shared" si="336"/>
        <v>-2.5</v>
      </c>
    </row>
    <row r="857" spans="71:71" x14ac:dyDescent="0.3">
      <c r="BS857" s="24">
        <f t="shared" si="336"/>
        <v>-2.5</v>
      </c>
    </row>
    <row r="858" spans="71:71" x14ac:dyDescent="0.3">
      <c r="BS858" s="24">
        <f t="shared" si="336"/>
        <v>-2.5</v>
      </c>
    </row>
    <row r="859" spans="71:71" x14ac:dyDescent="0.3">
      <c r="BS859" s="24">
        <f t="shared" si="336"/>
        <v>-2.5</v>
      </c>
    </row>
    <row r="860" spans="71:71" x14ac:dyDescent="0.3">
      <c r="BS860" s="24">
        <f t="shared" si="336"/>
        <v>-2.5</v>
      </c>
    </row>
    <row r="861" spans="71:71" x14ac:dyDescent="0.3">
      <c r="BS861" s="24">
        <f t="shared" si="336"/>
        <v>-2.5</v>
      </c>
    </row>
    <row r="862" spans="71:71" x14ac:dyDescent="0.3">
      <c r="BS862" s="24">
        <f t="shared" si="336"/>
        <v>-2.5</v>
      </c>
    </row>
    <row r="863" spans="71:71" x14ac:dyDescent="0.3">
      <c r="BS863" s="24">
        <f t="shared" si="336"/>
        <v>-2.5</v>
      </c>
    </row>
    <row r="864" spans="71:71" x14ac:dyDescent="0.3">
      <c r="BS864" s="24">
        <f t="shared" si="336"/>
        <v>-2.5</v>
      </c>
    </row>
    <row r="865" spans="71:71" x14ac:dyDescent="0.3">
      <c r="BS865" s="24">
        <f t="shared" si="336"/>
        <v>-2.5</v>
      </c>
    </row>
    <row r="866" spans="71:71" x14ac:dyDescent="0.3">
      <c r="BS866" s="24">
        <f t="shared" si="336"/>
        <v>-2.5</v>
      </c>
    </row>
    <row r="867" spans="71:71" x14ac:dyDescent="0.3">
      <c r="BS867" s="24">
        <f t="shared" si="336"/>
        <v>-2.5</v>
      </c>
    </row>
    <row r="868" spans="71:71" x14ac:dyDescent="0.3">
      <c r="BS868" s="24">
        <f t="shared" si="336"/>
        <v>-2.5</v>
      </c>
    </row>
    <row r="869" spans="71:71" x14ac:dyDescent="0.3">
      <c r="BS869" s="24">
        <f t="shared" si="336"/>
        <v>-2.5</v>
      </c>
    </row>
    <row r="870" spans="71:71" x14ac:dyDescent="0.3">
      <c r="BS870" s="24">
        <f t="shared" si="336"/>
        <v>-2.5</v>
      </c>
    </row>
    <row r="871" spans="71:71" x14ac:dyDescent="0.3">
      <c r="BS871" s="24">
        <f t="shared" si="336"/>
        <v>-2.5</v>
      </c>
    </row>
    <row r="872" spans="71:71" x14ac:dyDescent="0.3">
      <c r="BS872" s="24">
        <f t="shared" si="336"/>
        <v>-2.5</v>
      </c>
    </row>
    <row r="873" spans="71:71" x14ac:dyDescent="0.3">
      <c r="BS873" s="24">
        <f t="shared" si="336"/>
        <v>-2.5</v>
      </c>
    </row>
    <row r="874" spans="71:71" x14ac:dyDescent="0.3">
      <c r="BS874" s="24">
        <f t="shared" si="336"/>
        <v>-2.5</v>
      </c>
    </row>
    <row r="875" spans="71:71" x14ac:dyDescent="0.3">
      <c r="BS875" s="24">
        <f t="shared" si="336"/>
        <v>-2.5</v>
      </c>
    </row>
    <row r="876" spans="71:71" x14ac:dyDescent="0.3">
      <c r="BS876" s="24">
        <f t="shared" si="336"/>
        <v>-2.5</v>
      </c>
    </row>
    <row r="877" spans="71:71" x14ac:dyDescent="0.3">
      <c r="BS877" s="24">
        <f t="shared" si="336"/>
        <v>-2.5</v>
      </c>
    </row>
    <row r="878" spans="71:71" x14ac:dyDescent="0.3">
      <c r="BS878" s="24">
        <f t="shared" si="336"/>
        <v>-2.5</v>
      </c>
    </row>
    <row r="879" spans="71:71" x14ac:dyDescent="0.3">
      <c r="BS879" s="24">
        <f t="shared" si="336"/>
        <v>-2.5</v>
      </c>
    </row>
    <row r="880" spans="71:71" x14ac:dyDescent="0.3">
      <c r="BS880" s="24">
        <f t="shared" si="336"/>
        <v>-2.5</v>
      </c>
    </row>
    <row r="881" spans="71:71" x14ac:dyDescent="0.3">
      <c r="BS881" s="24">
        <f t="shared" si="336"/>
        <v>-2.5</v>
      </c>
    </row>
    <row r="882" spans="71:71" x14ac:dyDescent="0.3">
      <c r="BS882" s="24">
        <f t="shared" si="336"/>
        <v>-2.5</v>
      </c>
    </row>
    <row r="883" spans="71:71" x14ac:dyDescent="0.3">
      <c r="BS883" s="24">
        <f t="shared" si="336"/>
        <v>-2.5</v>
      </c>
    </row>
    <row r="884" spans="71:71" x14ac:dyDescent="0.3">
      <c r="BS884" s="24">
        <f t="shared" si="336"/>
        <v>-2.5</v>
      </c>
    </row>
    <row r="885" spans="71:71" x14ac:dyDescent="0.3">
      <c r="BS885" s="24">
        <f t="shared" si="336"/>
        <v>-2.5</v>
      </c>
    </row>
    <row r="886" spans="71:71" x14ac:dyDescent="0.3">
      <c r="BS886" s="24">
        <f t="shared" si="336"/>
        <v>-2.5</v>
      </c>
    </row>
    <row r="887" spans="71:71" x14ac:dyDescent="0.3">
      <c r="BS887" s="24">
        <f t="shared" si="336"/>
        <v>-2.5</v>
      </c>
    </row>
    <row r="888" spans="71:71" x14ac:dyDescent="0.3">
      <c r="BS888" s="24">
        <f t="shared" si="336"/>
        <v>-2.5</v>
      </c>
    </row>
    <row r="889" spans="71:71" x14ac:dyDescent="0.3">
      <c r="BS889" s="24">
        <f t="shared" si="336"/>
        <v>-2.5</v>
      </c>
    </row>
    <row r="890" spans="71:71" x14ac:dyDescent="0.3">
      <c r="BS890" s="24">
        <f t="shared" si="336"/>
        <v>-2.5</v>
      </c>
    </row>
    <row r="891" spans="71:71" x14ac:dyDescent="0.3">
      <c r="BS891" s="24">
        <f t="shared" si="336"/>
        <v>-2.5</v>
      </c>
    </row>
    <row r="892" spans="71:71" x14ac:dyDescent="0.3">
      <c r="BS892" s="24">
        <f t="shared" si="336"/>
        <v>-2.5</v>
      </c>
    </row>
    <row r="893" spans="71:71" x14ac:dyDescent="0.3">
      <c r="BS893" s="24">
        <f t="shared" si="336"/>
        <v>-2.5</v>
      </c>
    </row>
    <row r="894" spans="71:71" x14ac:dyDescent="0.3">
      <c r="BS894" s="24">
        <f t="shared" si="336"/>
        <v>-2.5</v>
      </c>
    </row>
    <row r="895" spans="71:71" x14ac:dyDescent="0.3">
      <c r="BS895" s="24">
        <f t="shared" si="336"/>
        <v>-2.5</v>
      </c>
    </row>
    <row r="896" spans="71:71" x14ac:dyDescent="0.3">
      <c r="BS896" s="24">
        <f t="shared" si="336"/>
        <v>-2.5</v>
      </c>
    </row>
    <row r="897" spans="71:71" x14ac:dyDescent="0.3">
      <c r="BS897" s="24">
        <f t="shared" si="336"/>
        <v>-2.5</v>
      </c>
    </row>
    <row r="898" spans="71:71" x14ac:dyDescent="0.3">
      <c r="BS898" s="24">
        <f t="shared" si="336"/>
        <v>-2.5</v>
      </c>
    </row>
    <row r="899" spans="71:71" x14ac:dyDescent="0.3">
      <c r="BS899" s="24">
        <f t="shared" si="336"/>
        <v>-2.5</v>
      </c>
    </row>
    <row r="900" spans="71:71" x14ac:dyDescent="0.3">
      <c r="BS900" s="24">
        <f t="shared" si="336"/>
        <v>-2.5</v>
      </c>
    </row>
    <row r="901" spans="71:71" x14ac:dyDescent="0.3">
      <c r="BS901" s="24">
        <f t="shared" si="336"/>
        <v>-2.5</v>
      </c>
    </row>
    <row r="902" spans="71:71" x14ac:dyDescent="0.3">
      <c r="BS902" s="24">
        <f t="shared" si="336"/>
        <v>-2.5</v>
      </c>
    </row>
    <row r="903" spans="71:71" x14ac:dyDescent="0.3">
      <c r="BS903" s="24">
        <f t="shared" si="336"/>
        <v>-2.5</v>
      </c>
    </row>
    <row r="904" spans="71:71" x14ac:dyDescent="0.3">
      <c r="BS904" s="24">
        <f t="shared" si="336"/>
        <v>-2.5</v>
      </c>
    </row>
    <row r="905" spans="71:71" x14ac:dyDescent="0.3">
      <c r="BS905" s="24">
        <f t="shared" ref="BS905:BS968" si="337">BR905-2.5</f>
        <v>-2.5</v>
      </c>
    </row>
    <row r="906" spans="71:71" x14ac:dyDescent="0.3">
      <c r="BS906" s="24">
        <f t="shared" si="337"/>
        <v>-2.5</v>
      </c>
    </row>
    <row r="907" spans="71:71" x14ac:dyDescent="0.3">
      <c r="BS907" s="24">
        <f t="shared" si="337"/>
        <v>-2.5</v>
      </c>
    </row>
    <row r="908" spans="71:71" x14ac:dyDescent="0.3">
      <c r="BS908" s="24">
        <f t="shared" si="337"/>
        <v>-2.5</v>
      </c>
    </row>
    <row r="909" spans="71:71" x14ac:dyDescent="0.3">
      <c r="BS909" s="24">
        <f t="shared" si="337"/>
        <v>-2.5</v>
      </c>
    </row>
    <row r="910" spans="71:71" x14ac:dyDescent="0.3">
      <c r="BS910" s="24">
        <f t="shared" si="337"/>
        <v>-2.5</v>
      </c>
    </row>
    <row r="911" spans="71:71" x14ac:dyDescent="0.3">
      <c r="BS911" s="24">
        <f t="shared" si="337"/>
        <v>-2.5</v>
      </c>
    </row>
    <row r="912" spans="71:71" x14ac:dyDescent="0.3">
      <c r="BS912" s="24">
        <f t="shared" si="337"/>
        <v>-2.5</v>
      </c>
    </row>
    <row r="913" spans="71:71" x14ac:dyDescent="0.3">
      <c r="BS913" s="24">
        <f t="shared" si="337"/>
        <v>-2.5</v>
      </c>
    </row>
    <row r="914" spans="71:71" x14ac:dyDescent="0.3">
      <c r="BS914" s="24">
        <f t="shared" si="337"/>
        <v>-2.5</v>
      </c>
    </row>
    <row r="915" spans="71:71" x14ac:dyDescent="0.3">
      <c r="BS915" s="24">
        <f t="shared" si="337"/>
        <v>-2.5</v>
      </c>
    </row>
    <row r="916" spans="71:71" x14ac:dyDescent="0.3">
      <c r="BS916" s="24">
        <f t="shared" si="337"/>
        <v>-2.5</v>
      </c>
    </row>
    <row r="917" spans="71:71" x14ac:dyDescent="0.3">
      <c r="BS917" s="24">
        <f t="shared" si="337"/>
        <v>-2.5</v>
      </c>
    </row>
    <row r="918" spans="71:71" x14ac:dyDescent="0.3">
      <c r="BS918" s="24">
        <f t="shared" si="337"/>
        <v>-2.5</v>
      </c>
    </row>
    <row r="919" spans="71:71" x14ac:dyDescent="0.3">
      <c r="BS919" s="24">
        <f t="shared" si="337"/>
        <v>-2.5</v>
      </c>
    </row>
    <row r="920" spans="71:71" x14ac:dyDescent="0.3">
      <c r="BS920" s="24">
        <f t="shared" si="337"/>
        <v>-2.5</v>
      </c>
    </row>
    <row r="921" spans="71:71" x14ac:dyDescent="0.3">
      <c r="BS921" s="24">
        <f t="shared" si="337"/>
        <v>-2.5</v>
      </c>
    </row>
    <row r="922" spans="71:71" x14ac:dyDescent="0.3">
      <c r="BS922" s="24">
        <f t="shared" si="337"/>
        <v>-2.5</v>
      </c>
    </row>
    <row r="923" spans="71:71" x14ac:dyDescent="0.3">
      <c r="BS923" s="24">
        <f t="shared" si="337"/>
        <v>-2.5</v>
      </c>
    </row>
    <row r="924" spans="71:71" x14ac:dyDescent="0.3">
      <c r="BS924" s="24">
        <f t="shared" si="337"/>
        <v>-2.5</v>
      </c>
    </row>
    <row r="925" spans="71:71" x14ac:dyDescent="0.3">
      <c r="BS925" s="24">
        <f t="shared" si="337"/>
        <v>-2.5</v>
      </c>
    </row>
    <row r="926" spans="71:71" x14ac:dyDescent="0.3">
      <c r="BS926" s="24">
        <f t="shared" si="337"/>
        <v>-2.5</v>
      </c>
    </row>
    <row r="927" spans="71:71" x14ac:dyDescent="0.3">
      <c r="BS927" s="24">
        <f t="shared" si="337"/>
        <v>-2.5</v>
      </c>
    </row>
    <row r="928" spans="71:71" x14ac:dyDescent="0.3">
      <c r="BS928" s="24">
        <f t="shared" si="337"/>
        <v>-2.5</v>
      </c>
    </row>
    <row r="929" spans="71:71" x14ac:dyDescent="0.3">
      <c r="BS929" s="24">
        <f t="shared" si="337"/>
        <v>-2.5</v>
      </c>
    </row>
    <row r="930" spans="71:71" x14ac:dyDescent="0.3">
      <c r="BS930" s="24">
        <f t="shared" si="337"/>
        <v>-2.5</v>
      </c>
    </row>
    <row r="931" spans="71:71" x14ac:dyDescent="0.3">
      <c r="BS931" s="24">
        <f t="shared" si="337"/>
        <v>-2.5</v>
      </c>
    </row>
    <row r="932" spans="71:71" x14ac:dyDescent="0.3">
      <c r="BS932" s="24">
        <f t="shared" si="337"/>
        <v>-2.5</v>
      </c>
    </row>
    <row r="933" spans="71:71" x14ac:dyDescent="0.3">
      <c r="BS933" s="24">
        <f t="shared" si="337"/>
        <v>-2.5</v>
      </c>
    </row>
    <row r="934" spans="71:71" x14ac:dyDescent="0.3">
      <c r="BS934" s="24">
        <f t="shared" si="337"/>
        <v>-2.5</v>
      </c>
    </row>
    <row r="935" spans="71:71" x14ac:dyDescent="0.3">
      <c r="BS935" s="24">
        <f t="shared" si="337"/>
        <v>-2.5</v>
      </c>
    </row>
    <row r="936" spans="71:71" x14ac:dyDescent="0.3">
      <c r="BS936" s="24">
        <f t="shared" si="337"/>
        <v>-2.5</v>
      </c>
    </row>
    <row r="937" spans="71:71" x14ac:dyDescent="0.3">
      <c r="BS937" s="24">
        <f t="shared" si="337"/>
        <v>-2.5</v>
      </c>
    </row>
    <row r="938" spans="71:71" x14ac:dyDescent="0.3">
      <c r="BS938" s="24">
        <f t="shared" si="337"/>
        <v>-2.5</v>
      </c>
    </row>
    <row r="939" spans="71:71" x14ac:dyDescent="0.3">
      <c r="BS939" s="24">
        <f t="shared" si="337"/>
        <v>-2.5</v>
      </c>
    </row>
    <row r="940" spans="71:71" x14ac:dyDescent="0.3">
      <c r="BS940" s="24">
        <f t="shared" si="337"/>
        <v>-2.5</v>
      </c>
    </row>
    <row r="941" spans="71:71" x14ac:dyDescent="0.3">
      <c r="BS941" s="24">
        <f t="shared" si="337"/>
        <v>-2.5</v>
      </c>
    </row>
    <row r="942" spans="71:71" x14ac:dyDescent="0.3">
      <c r="BS942" s="24">
        <f t="shared" si="337"/>
        <v>-2.5</v>
      </c>
    </row>
    <row r="943" spans="71:71" x14ac:dyDescent="0.3">
      <c r="BS943" s="24">
        <f t="shared" si="337"/>
        <v>-2.5</v>
      </c>
    </row>
    <row r="944" spans="71:71" x14ac:dyDescent="0.3">
      <c r="BS944" s="24">
        <f t="shared" si="337"/>
        <v>-2.5</v>
      </c>
    </row>
    <row r="945" spans="71:71" x14ac:dyDescent="0.3">
      <c r="BS945" s="24">
        <f t="shared" si="337"/>
        <v>-2.5</v>
      </c>
    </row>
    <row r="946" spans="71:71" x14ac:dyDescent="0.3">
      <c r="BS946" s="24">
        <f t="shared" si="337"/>
        <v>-2.5</v>
      </c>
    </row>
    <row r="947" spans="71:71" x14ac:dyDescent="0.3">
      <c r="BS947" s="24">
        <f t="shared" si="337"/>
        <v>-2.5</v>
      </c>
    </row>
    <row r="948" spans="71:71" x14ac:dyDescent="0.3">
      <c r="BS948" s="24">
        <f t="shared" si="337"/>
        <v>-2.5</v>
      </c>
    </row>
    <row r="949" spans="71:71" x14ac:dyDescent="0.3">
      <c r="BS949" s="24">
        <f t="shared" si="337"/>
        <v>-2.5</v>
      </c>
    </row>
    <row r="950" spans="71:71" x14ac:dyDescent="0.3">
      <c r="BS950" s="24">
        <f t="shared" si="337"/>
        <v>-2.5</v>
      </c>
    </row>
    <row r="951" spans="71:71" x14ac:dyDescent="0.3">
      <c r="BS951" s="24">
        <f t="shared" si="337"/>
        <v>-2.5</v>
      </c>
    </row>
    <row r="952" spans="71:71" x14ac:dyDescent="0.3">
      <c r="BS952" s="24">
        <f t="shared" si="337"/>
        <v>-2.5</v>
      </c>
    </row>
    <row r="953" spans="71:71" x14ac:dyDescent="0.3">
      <c r="BS953" s="24">
        <f t="shared" si="337"/>
        <v>-2.5</v>
      </c>
    </row>
    <row r="954" spans="71:71" x14ac:dyDescent="0.3">
      <c r="BS954" s="24">
        <f t="shared" si="337"/>
        <v>-2.5</v>
      </c>
    </row>
    <row r="955" spans="71:71" x14ac:dyDescent="0.3">
      <c r="BS955" s="24">
        <f t="shared" si="337"/>
        <v>-2.5</v>
      </c>
    </row>
    <row r="956" spans="71:71" x14ac:dyDescent="0.3">
      <c r="BS956" s="24">
        <f t="shared" si="337"/>
        <v>-2.5</v>
      </c>
    </row>
    <row r="957" spans="71:71" x14ac:dyDescent="0.3">
      <c r="BS957" s="24">
        <f t="shared" si="337"/>
        <v>-2.5</v>
      </c>
    </row>
    <row r="958" spans="71:71" x14ac:dyDescent="0.3">
      <c r="BS958" s="24">
        <f t="shared" si="337"/>
        <v>-2.5</v>
      </c>
    </row>
    <row r="959" spans="71:71" x14ac:dyDescent="0.3">
      <c r="BS959" s="24">
        <f t="shared" si="337"/>
        <v>-2.5</v>
      </c>
    </row>
    <row r="960" spans="71:71" x14ac:dyDescent="0.3">
      <c r="BS960" s="24">
        <f t="shared" si="337"/>
        <v>-2.5</v>
      </c>
    </row>
    <row r="961" spans="71:71" x14ac:dyDescent="0.3">
      <c r="BS961" s="24">
        <f t="shared" si="337"/>
        <v>-2.5</v>
      </c>
    </row>
    <row r="962" spans="71:71" x14ac:dyDescent="0.3">
      <c r="BS962" s="24">
        <f t="shared" si="337"/>
        <v>-2.5</v>
      </c>
    </row>
    <row r="963" spans="71:71" x14ac:dyDescent="0.3">
      <c r="BS963" s="24">
        <f t="shared" si="337"/>
        <v>-2.5</v>
      </c>
    </row>
    <row r="964" spans="71:71" x14ac:dyDescent="0.3">
      <c r="BS964" s="24">
        <f t="shared" si="337"/>
        <v>-2.5</v>
      </c>
    </row>
    <row r="965" spans="71:71" x14ac:dyDescent="0.3">
      <c r="BS965" s="24">
        <f t="shared" si="337"/>
        <v>-2.5</v>
      </c>
    </row>
    <row r="966" spans="71:71" x14ac:dyDescent="0.3">
      <c r="BS966" s="24">
        <f t="shared" si="337"/>
        <v>-2.5</v>
      </c>
    </row>
    <row r="967" spans="71:71" x14ac:dyDescent="0.3">
      <c r="BS967" s="24">
        <f t="shared" si="337"/>
        <v>-2.5</v>
      </c>
    </row>
    <row r="968" spans="71:71" x14ac:dyDescent="0.3">
      <c r="BS968" s="24">
        <f t="shared" si="337"/>
        <v>-2.5</v>
      </c>
    </row>
    <row r="969" spans="71:71" x14ac:dyDescent="0.3">
      <c r="BS969" s="24">
        <f t="shared" ref="BS969:BS1032" si="338">BR969-2.5</f>
        <v>-2.5</v>
      </c>
    </row>
    <row r="970" spans="71:71" x14ac:dyDescent="0.3">
      <c r="BS970" s="24">
        <f t="shared" si="338"/>
        <v>-2.5</v>
      </c>
    </row>
    <row r="971" spans="71:71" x14ac:dyDescent="0.3">
      <c r="BS971" s="24">
        <f t="shared" si="338"/>
        <v>-2.5</v>
      </c>
    </row>
    <row r="972" spans="71:71" x14ac:dyDescent="0.3">
      <c r="BS972" s="24">
        <f t="shared" si="338"/>
        <v>-2.5</v>
      </c>
    </row>
    <row r="973" spans="71:71" x14ac:dyDescent="0.3">
      <c r="BS973" s="24">
        <f t="shared" si="338"/>
        <v>-2.5</v>
      </c>
    </row>
    <row r="974" spans="71:71" x14ac:dyDescent="0.3">
      <c r="BS974" s="24">
        <f t="shared" si="338"/>
        <v>-2.5</v>
      </c>
    </row>
    <row r="975" spans="71:71" x14ac:dyDescent="0.3">
      <c r="BS975" s="24">
        <f t="shared" si="338"/>
        <v>-2.5</v>
      </c>
    </row>
    <row r="976" spans="71:71" x14ac:dyDescent="0.3">
      <c r="BS976" s="24">
        <f t="shared" si="338"/>
        <v>-2.5</v>
      </c>
    </row>
    <row r="977" spans="71:71" x14ac:dyDescent="0.3">
      <c r="BS977" s="24">
        <f t="shared" si="338"/>
        <v>-2.5</v>
      </c>
    </row>
    <row r="978" spans="71:71" x14ac:dyDescent="0.3">
      <c r="BS978" s="24">
        <f t="shared" si="338"/>
        <v>-2.5</v>
      </c>
    </row>
    <row r="979" spans="71:71" x14ac:dyDescent="0.3">
      <c r="BS979" s="24">
        <f t="shared" si="338"/>
        <v>-2.5</v>
      </c>
    </row>
    <row r="980" spans="71:71" x14ac:dyDescent="0.3">
      <c r="BS980" s="24">
        <f t="shared" si="338"/>
        <v>-2.5</v>
      </c>
    </row>
    <row r="981" spans="71:71" x14ac:dyDescent="0.3">
      <c r="BS981" s="24">
        <f t="shared" si="338"/>
        <v>-2.5</v>
      </c>
    </row>
    <row r="982" spans="71:71" x14ac:dyDescent="0.3">
      <c r="BS982" s="24">
        <f t="shared" si="338"/>
        <v>-2.5</v>
      </c>
    </row>
    <row r="983" spans="71:71" x14ac:dyDescent="0.3">
      <c r="BS983" s="24">
        <f t="shared" si="338"/>
        <v>-2.5</v>
      </c>
    </row>
    <row r="984" spans="71:71" x14ac:dyDescent="0.3">
      <c r="BS984" s="24">
        <f t="shared" si="338"/>
        <v>-2.5</v>
      </c>
    </row>
    <row r="985" spans="71:71" x14ac:dyDescent="0.3">
      <c r="BS985" s="24">
        <f t="shared" si="338"/>
        <v>-2.5</v>
      </c>
    </row>
    <row r="986" spans="71:71" x14ac:dyDescent="0.3">
      <c r="BS986" s="24">
        <f t="shared" si="338"/>
        <v>-2.5</v>
      </c>
    </row>
    <row r="987" spans="71:71" x14ac:dyDescent="0.3">
      <c r="BS987" s="24">
        <f t="shared" si="338"/>
        <v>-2.5</v>
      </c>
    </row>
    <row r="988" spans="71:71" x14ac:dyDescent="0.3">
      <c r="BS988" s="24">
        <f t="shared" si="338"/>
        <v>-2.5</v>
      </c>
    </row>
    <row r="989" spans="71:71" x14ac:dyDescent="0.3">
      <c r="BS989" s="24">
        <f t="shared" si="338"/>
        <v>-2.5</v>
      </c>
    </row>
    <row r="990" spans="71:71" x14ac:dyDescent="0.3">
      <c r="BS990" s="24">
        <f t="shared" si="338"/>
        <v>-2.5</v>
      </c>
    </row>
    <row r="991" spans="71:71" x14ac:dyDescent="0.3">
      <c r="BS991" s="24">
        <f t="shared" si="338"/>
        <v>-2.5</v>
      </c>
    </row>
    <row r="992" spans="71:71" x14ac:dyDescent="0.3">
      <c r="BS992" s="24">
        <f t="shared" si="338"/>
        <v>-2.5</v>
      </c>
    </row>
    <row r="993" spans="71:71" x14ac:dyDescent="0.3">
      <c r="BS993" s="24">
        <f t="shared" si="338"/>
        <v>-2.5</v>
      </c>
    </row>
    <row r="994" spans="71:71" x14ac:dyDescent="0.3">
      <c r="BS994" s="24">
        <f t="shared" si="338"/>
        <v>-2.5</v>
      </c>
    </row>
    <row r="995" spans="71:71" x14ac:dyDescent="0.3">
      <c r="BS995" s="24">
        <f t="shared" si="338"/>
        <v>-2.5</v>
      </c>
    </row>
    <row r="996" spans="71:71" x14ac:dyDescent="0.3">
      <c r="BS996" s="24">
        <f t="shared" si="338"/>
        <v>-2.5</v>
      </c>
    </row>
    <row r="997" spans="71:71" x14ac:dyDescent="0.3">
      <c r="BS997" s="24">
        <f t="shared" si="338"/>
        <v>-2.5</v>
      </c>
    </row>
    <row r="998" spans="71:71" x14ac:dyDescent="0.3">
      <c r="BS998" s="24">
        <f t="shared" si="338"/>
        <v>-2.5</v>
      </c>
    </row>
    <row r="999" spans="71:71" x14ac:dyDescent="0.3">
      <c r="BS999" s="24">
        <f t="shared" si="338"/>
        <v>-2.5</v>
      </c>
    </row>
    <row r="1000" spans="71:71" x14ac:dyDescent="0.3">
      <c r="BS1000" s="24">
        <f t="shared" si="338"/>
        <v>-2.5</v>
      </c>
    </row>
    <row r="1001" spans="71:71" x14ac:dyDescent="0.3">
      <c r="BS1001" s="24">
        <f t="shared" si="338"/>
        <v>-2.5</v>
      </c>
    </row>
    <row r="1002" spans="71:71" x14ac:dyDescent="0.3">
      <c r="BS1002" s="24">
        <f t="shared" si="338"/>
        <v>-2.5</v>
      </c>
    </row>
    <row r="1003" spans="71:71" x14ac:dyDescent="0.3">
      <c r="BS1003" s="24">
        <f t="shared" si="338"/>
        <v>-2.5</v>
      </c>
    </row>
    <row r="1004" spans="71:71" x14ac:dyDescent="0.3">
      <c r="BS1004" s="24">
        <f t="shared" si="338"/>
        <v>-2.5</v>
      </c>
    </row>
    <row r="1005" spans="71:71" x14ac:dyDescent="0.3">
      <c r="BS1005" s="24">
        <f t="shared" si="338"/>
        <v>-2.5</v>
      </c>
    </row>
    <row r="1006" spans="71:71" x14ac:dyDescent="0.3">
      <c r="BS1006" s="24">
        <f t="shared" si="338"/>
        <v>-2.5</v>
      </c>
    </row>
    <row r="1007" spans="71:71" x14ac:dyDescent="0.3">
      <c r="BS1007" s="24">
        <f t="shared" si="338"/>
        <v>-2.5</v>
      </c>
    </row>
    <row r="1008" spans="71:71" x14ac:dyDescent="0.3">
      <c r="BS1008" s="24">
        <f t="shared" si="338"/>
        <v>-2.5</v>
      </c>
    </row>
    <row r="1009" spans="71:71" x14ac:dyDescent="0.3">
      <c r="BS1009" s="24">
        <f t="shared" si="338"/>
        <v>-2.5</v>
      </c>
    </row>
    <row r="1010" spans="71:71" x14ac:dyDescent="0.3">
      <c r="BS1010" s="24">
        <f t="shared" si="338"/>
        <v>-2.5</v>
      </c>
    </row>
    <row r="1011" spans="71:71" x14ac:dyDescent="0.3">
      <c r="BS1011" s="24">
        <f t="shared" si="338"/>
        <v>-2.5</v>
      </c>
    </row>
    <row r="1012" spans="71:71" x14ac:dyDescent="0.3">
      <c r="BS1012" s="24">
        <f t="shared" si="338"/>
        <v>-2.5</v>
      </c>
    </row>
    <row r="1013" spans="71:71" x14ac:dyDescent="0.3">
      <c r="BS1013" s="24">
        <f t="shared" si="338"/>
        <v>-2.5</v>
      </c>
    </row>
    <row r="1014" spans="71:71" x14ac:dyDescent="0.3">
      <c r="BS1014" s="24">
        <f t="shared" si="338"/>
        <v>-2.5</v>
      </c>
    </row>
    <row r="1015" spans="71:71" x14ac:dyDescent="0.3">
      <c r="BS1015" s="24">
        <f t="shared" si="338"/>
        <v>-2.5</v>
      </c>
    </row>
    <row r="1016" spans="71:71" x14ac:dyDescent="0.3">
      <c r="BS1016" s="24">
        <f t="shared" si="338"/>
        <v>-2.5</v>
      </c>
    </row>
    <row r="1017" spans="71:71" x14ac:dyDescent="0.3">
      <c r="BS1017" s="24">
        <f t="shared" si="338"/>
        <v>-2.5</v>
      </c>
    </row>
    <row r="1018" spans="71:71" x14ac:dyDescent="0.3">
      <c r="BS1018" s="24">
        <f t="shared" si="338"/>
        <v>-2.5</v>
      </c>
    </row>
    <row r="1019" spans="71:71" x14ac:dyDescent="0.3">
      <c r="BS1019" s="24">
        <f t="shared" si="338"/>
        <v>-2.5</v>
      </c>
    </row>
    <row r="1020" spans="71:71" x14ac:dyDescent="0.3">
      <c r="BS1020" s="24">
        <f t="shared" si="338"/>
        <v>-2.5</v>
      </c>
    </row>
    <row r="1021" spans="71:71" x14ac:dyDescent="0.3">
      <c r="BS1021" s="24">
        <f t="shared" si="338"/>
        <v>-2.5</v>
      </c>
    </row>
    <row r="1022" spans="71:71" x14ac:dyDescent="0.3">
      <c r="BS1022" s="24">
        <f t="shared" si="338"/>
        <v>-2.5</v>
      </c>
    </row>
    <row r="1023" spans="71:71" x14ac:dyDescent="0.3">
      <c r="BS1023" s="24">
        <f t="shared" si="338"/>
        <v>-2.5</v>
      </c>
    </row>
    <row r="1024" spans="71:71" x14ac:dyDescent="0.3">
      <c r="BS1024" s="24">
        <f t="shared" si="338"/>
        <v>-2.5</v>
      </c>
    </row>
    <row r="1025" spans="71:71" x14ac:dyDescent="0.3">
      <c r="BS1025" s="24">
        <f t="shared" si="338"/>
        <v>-2.5</v>
      </c>
    </row>
    <row r="1026" spans="71:71" x14ac:dyDescent="0.3">
      <c r="BS1026" s="24">
        <f t="shared" si="338"/>
        <v>-2.5</v>
      </c>
    </row>
    <row r="1027" spans="71:71" x14ac:dyDescent="0.3">
      <c r="BS1027" s="24">
        <f t="shared" si="338"/>
        <v>-2.5</v>
      </c>
    </row>
    <row r="1028" spans="71:71" x14ac:dyDescent="0.3">
      <c r="BS1028" s="24">
        <f t="shared" si="338"/>
        <v>-2.5</v>
      </c>
    </row>
    <row r="1029" spans="71:71" x14ac:dyDescent="0.3">
      <c r="BS1029" s="24">
        <f t="shared" si="338"/>
        <v>-2.5</v>
      </c>
    </row>
    <row r="1030" spans="71:71" x14ac:dyDescent="0.3">
      <c r="BS1030" s="24">
        <f t="shared" si="338"/>
        <v>-2.5</v>
      </c>
    </row>
    <row r="1031" spans="71:71" x14ac:dyDescent="0.3">
      <c r="BS1031" s="24">
        <f t="shared" si="338"/>
        <v>-2.5</v>
      </c>
    </row>
    <row r="1032" spans="71:71" x14ac:dyDescent="0.3">
      <c r="BS1032" s="24">
        <f t="shared" si="338"/>
        <v>-2.5</v>
      </c>
    </row>
    <row r="1033" spans="71:71" x14ac:dyDescent="0.3">
      <c r="BS1033" s="24">
        <f t="shared" ref="BS1033:BS1096" si="339">BR1033-2.5</f>
        <v>-2.5</v>
      </c>
    </row>
    <row r="1034" spans="71:71" x14ac:dyDescent="0.3">
      <c r="BS1034" s="24">
        <f t="shared" si="339"/>
        <v>-2.5</v>
      </c>
    </row>
    <row r="1035" spans="71:71" x14ac:dyDescent="0.3">
      <c r="BS1035" s="24">
        <f t="shared" si="339"/>
        <v>-2.5</v>
      </c>
    </row>
    <row r="1036" spans="71:71" x14ac:dyDescent="0.3">
      <c r="BS1036" s="24">
        <f t="shared" si="339"/>
        <v>-2.5</v>
      </c>
    </row>
    <row r="1037" spans="71:71" x14ac:dyDescent="0.3">
      <c r="BS1037" s="24">
        <f t="shared" si="339"/>
        <v>-2.5</v>
      </c>
    </row>
    <row r="1038" spans="71:71" x14ac:dyDescent="0.3">
      <c r="BS1038" s="24">
        <f t="shared" si="339"/>
        <v>-2.5</v>
      </c>
    </row>
    <row r="1039" spans="71:71" x14ac:dyDescent="0.3">
      <c r="BS1039" s="24">
        <f t="shared" si="339"/>
        <v>-2.5</v>
      </c>
    </row>
    <row r="1040" spans="71:71" x14ac:dyDescent="0.3">
      <c r="BS1040" s="24">
        <f t="shared" si="339"/>
        <v>-2.5</v>
      </c>
    </row>
    <row r="1041" spans="71:71" x14ac:dyDescent="0.3">
      <c r="BS1041" s="24">
        <f t="shared" si="339"/>
        <v>-2.5</v>
      </c>
    </row>
    <row r="1042" spans="71:71" x14ac:dyDescent="0.3">
      <c r="BS1042" s="24">
        <f t="shared" si="339"/>
        <v>-2.5</v>
      </c>
    </row>
    <row r="1043" spans="71:71" x14ac:dyDescent="0.3">
      <c r="BS1043" s="24">
        <f t="shared" si="339"/>
        <v>-2.5</v>
      </c>
    </row>
    <row r="1044" spans="71:71" x14ac:dyDescent="0.3">
      <c r="BS1044" s="24">
        <f t="shared" si="339"/>
        <v>-2.5</v>
      </c>
    </row>
    <row r="1045" spans="71:71" x14ac:dyDescent="0.3">
      <c r="BS1045" s="24">
        <f t="shared" si="339"/>
        <v>-2.5</v>
      </c>
    </row>
    <row r="1046" spans="71:71" x14ac:dyDescent="0.3">
      <c r="BS1046" s="24">
        <f t="shared" si="339"/>
        <v>-2.5</v>
      </c>
    </row>
    <row r="1047" spans="71:71" x14ac:dyDescent="0.3">
      <c r="BS1047" s="24">
        <f t="shared" si="339"/>
        <v>-2.5</v>
      </c>
    </row>
    <row r="1048" spans="71:71" x14ac:dyDescent="0.3">
      <c r="BS1048" s="24">
        <f t="shared" si="339"/>
        <v>-2.5</v>
      </c>
    </row>
    <row r="1049" spans="71:71" x14ac:dyDescent="0.3">
      <c r="BS1049" s="24">
        <f t="shared" si="339"/>
        <v>-2.5</v>
      </c>
    </row>
    <row r="1050" spans="71:71" x14ac:dyDescent="0.3">
      <c r="BS1050" s="24">
        <f t="shared" si="339"/>
        <v>-2.5</v>
      </c>
    </row>
    <row r="1051" spans="71:71" x14ac:dyDescent="0.3">
      <c r="BS1051" s="24">
        <f t="shared" si="339"/>
        <v>-2.5</v>
      </c>
    </row>
    <row r="1052" spans="71:71" x14ac:dyDescent="0.3">
      <c r="BS1052" s="24">
        <f t="shared" si="339"/>
        <v>-2.5</v>
      </c>
    </row>
    <row r="1053" spans="71:71" x14ac:dyDescent="0.3">
      <c r="BS1053" s="24">
        <f t="shared" si="339"/>
        <v>-2.5</v>
      </c>
    </row>
    <row r="1054" spans="71:71" x14ac:dyDescent="0.3">
      <c r="BS1054" s="24">
        <f t="shared" si="339"/>
        <v>-2.5</v>
      </c>
    </row>
    <row r="1055" spans="71:71" x14ac:dyDescent="0.3">
      <c r="BS1055" s="24">
        <f t="shared" si="339"/>
        <v>-2.5</v>
      </c>
    </row>
    <row r="1056" spans="71:71" x14ac:dyDescent="0.3">
      <c r="BS1056" s="24">
        <f t="shared" si="339"/>
        <v>-2.5</v>
      </c>
    </row>
    <row r="1057" spans="71:71" x14ac:dyDescent="0.3">
      <c r="BS1057" s="24">
        <f t="shared" si="339"/>
        <v>-2.5</v>
      </c>
    </row>
    <row r="1058" spans="71:71" x14ac:dyDescent="0.3">
      <c r="BS1058" s="24">
        <f t="shared" si="339"/>
        <v>-2.5</v>
      </c>
    </row>
    <row r="1059" spans="71:71" x14ac:dyDescent="0.3">
      <c r="BS1059" s="24">
        <f t="shared" si="339"/>
        <v>-2.5</v>
      </c>
    </row>
    <row r="1060" spans="71:71" x14ac:dyDescent="0.3">
      <c r="BS1060" s="24">
        <f t="shared" si="339"/>
        <v>-2.5</v>
      </c>
    </row>
    <row r="1061" spans="71:71" x14ac:dyDescent="0.3">
      <c r="BS1061" s="24">
        <f t="shared" si="339"/>
        <v>-2.5</v>
      </c>
    </row>
    <row r="1062" spans="71:71" x14ac:dyDescent="0.3">
      <c r="BS1062" s="24">
        <f t="shared" si="339"/>
        <v>-2.5</v>
      </c>
    </row>
    <row r="1063" spans="71:71" x14ac:dyDescent="0.3">
      <c r="BS1063" s="24">
        <f t="shared" si="339"/>
        <v>-2.5</v>
      </c>
    </row>
    <row r="1064" spans="71:71" x14ac:dyDescent="0.3">
      <c r="BS1064" s="24">
        <f t="shared" si="339"/>
        <v>-2.5</v>
      </c>
    </row>
    <row r="1065" spans="71:71" x14ac:dyDescent="0.3">
      <c r="BS1065" s="24">
        <f t="shared" si="339"/>
        <v>-2.5</v>
      </c>
    </row>
    <row r="1066" spans="71:71" x14ac:dyDescent="0.3">
      <c r="BS1066" s="24">
        <f t="shared" si="339"/>
        <v>-2.5</v>
      </c>
    </row>
    <row r="1067" spans="71:71" x14ac:dyDescent="0.3">
      <c r="BS1067" s="24">
        <f t="shared" si="339"/>
        <v>-2.5</v>
      </c>
    </row>
    <row r="1068" spans="71:71" x14ac:dyDescent="0.3">
      <c r="BS1068" s="24">
        <f t="shared" si="339"/>
        <v>-2.5</v>
      </c>
    </row>
    <row r="1069" spans="71:71" x14ac:dyDescent="0.3">
      <c r="BS1069" s="24">
        <f t="shared" si="339"/>
        <v>-2.5</v>
      </c>
    </row>
    <row r="1070" spans="71:71" x14ac:dyDescent="0.3">
      <c r="BS1070" s="24">
        <f t="shared" si="339"/>
        <v>-2.5</v>
      </c>
    </row>
    <row r="1071" spans="71:71" x14ac:dyDescent="0.3">
      <c r="BS1071" s="24">
        <f t="shared" si="339"/>
        <v>-2.5</v>
      </c>
    </row>
    <row r="1072" spans="71:71" x14ac:dyDescent="0.3">
      <c r="BS1072" s="24">
        <f t="shared" si="339"/>
        <v>-2.5</v>
      </c>
    </row>
    <row r="1073" spans="71:71" x14ac:dyDescent="0.3">
      <c r="BS1073" s="24">
        <f t="shared" si="339"/>
        <v>-2.5</v>
      </c>
    </row>
    <row r="1074" spans="71:71" x14ac:dyDescent="0.3">
      <c r="BS1074" s="24">
        <f t="shared" si="339"/>
        <v>-2.5</v>
      </c>
    </row>
    <row r="1075" spans="71:71" x14ac:dyDescent="0.3">
      <c r="BS1075" s="24">
        <f t="shared" si="339"/>
        <v>-2.5</v>
      </c>
    </row>
    <row r="1076" spans="71:71" x14ac:dyDescent="0.3">
      <c r="BS1076" s="24">
        <f t="shared" si="339"/>
        <v>-2.5</v>
      </c>
    </row>
    <row r="1077" spans="71:71" x14ac:dyDescent="0.3">
      <c r="BS1077" s="24">
        <f t="shared" si="339"/>
        <v>-2.5</v>
      </c>
    </row>
    <row r="1078" spans="71:71" x14ac:dyDescent="0.3">
      <c r="BS1078" s="24">
        <f t="shared" si="339"/>
        <v>-2.5</v>
      </c>
    </row>
    <row r="1079" spans="71:71" x14ac:dyDescent="0.3">
      <c r="BS1079" s="24">
        <f t="shared" si="339"/>
        <v>-2.5</v>
      </c>
    </row>
    <row r="1080" spans="71:71" x14ac:dyDescent="0.3">
      <c r="BS1080" s="24">
        <f t="shared" si="339"/>
        <v>-2.5</v>
      </c>
    </row>
    <row r="1081" spans="71:71" x14ac:dyDescent="0.3">
      <c r="BS1081" s="24">
        <f t="shared" si="339"/>
        <v>-2.5</v>
      </c>
    </row>
    <row r="1082" spans="71:71" x14ac:dyDescent="0.3">
      <c r="BS1082" s="24">
        <f t="shared" si="339"/>
        <v>-2.5</v>
      </c>
    </row>
    <row r="1083" spans="71:71" x14ac:dyDescent="0.3">
      <c r="BS1083" s="24">
        <f t="shared" si="339"/>
        <v>-2.5</v>
      </c>
    </row>
    <row r="1084" spans="71:71" x14ac:dyDescent="0.3">
      <c r="BS1084" s="24">
        <f t="shared" si="339"/>
        <v>-2.5</v>
      </c>
    </row>
    <row r="1085" spans="71:71" x14ac:dyDescent="0.3">
      <c r="BS1085" s="24">
        <f t="shared" si="339"/>
        <v>-2.5</v>
      </c>
    </row>
    <row r="1086" spans="71:71" x14ac:dyDescent="0.3">
      <c r="BS1086" s="24">
        <f t="shared" si="339"/>
        <v>-2.5</v>
      </c>
    </row>
    <row r="1087" spans="71:71" x14ac:dyDescent="0.3">
      <c r="BS1087" s="24">
        <f t="shared" si="339"/>
        <v>-2.5</v>
      </c>
    </row>
    <row r="1088" spans="71:71" x14ac:dyDescent="0.3">
      <c r="BS1088" s="24">
        <f t="shared" si="339"/>
        <v>-2.5</v>
      </c>
    </row>
    <row r="1089" spans="71:71" x14ac:dyDescent="0.3">
      <c r="BS1089" s="24">
        <f t="shared" si="339"/>
        <v>-2.5</v>
      </c>
    </row>
    <row r="1090" spans="71:71" x14ac:dyDescent="0.3">
      <c r="BS1090" s="24">
        <f t="shared" si="339"/>
        <v>-2.5</v>
      </c>
    </row>
    <row r="1091" spans="71:71" x14ac:dyDescent="0.3">
      <c r="BS1091" s="24">
        <f t="shared" si="339"/>
        <v>-2.5</v>
      </c>
    </row>
    <row r="1092" spans="71:71" x14ac:dyDescent="0.3">
      <c r="BS1092" s="24">
        <f t="shared" si="339"/>
        <v>-2.5</v>
      </c>
    </row>
    <row r="1093" spans="71:71" x14ac:dyDescent="0.3">
      <c r="BS1093" s="24">
        <f t="shared" si="339"/>
        <v>-2.5</v>
      </c>
    </row>
    <row r="1094" spans="71:71" x14ac:dyDescent="0.3">
      <c r="BS1094" s="24">
        <f t="shared" si="339"/>
        <v>-2.5</v>
      </c>
    </row>
    <row r="1095" spans="71:71" x14ac:dyDescent="0.3">
      <c r="BS1095" s="24">
        <f t="shared" si="339"/>
        <v>-2.5</v>
      </c>
    </row>
    <row r="1096" spans="71:71" x14ac:dyDescent="0.3">
      <c r="BS1096" s="24">
        <f t="shared" si="339"/>
        <v>-2.5</v>
      </c>
    </row>
    <row r="1097" spans="71:71" x14ac:dyDescent="0.3">
      <c r="BS1097" s="24">
        <f t="shared" ref="BS1097:BS1160" si="340">BR1097-2.5</f>
        <v>-2.5</v>
      </c>
    </row>
    <row r="1098" spans="71:71" x14ac:dyDescent="0.3">
      <c r="BS1098" s="24">
        <f t="shared" si="340"/>
        <v>-2.5</v>
      </c>
    </row>
    <row r="1099" spans="71:71" x14ac:dyDescent="0.3">
      <c r="BS1099" s="24">
        <f t="shared" si="340"/>
        <v>-2.5</v>
      </c>
    </row>
    <row r="1100" spans="71:71" x14ac:dyDescent="0.3">
      <c r="BS1100" s="24">
        <f t="shared" si="340"/>
        <v>-2.5</v>
      </c>
    </row>
    <row r="1101" spans="71:71" x14ac:dyDescent="0.3">
      <c r="BS1101" s="24">
        <f t="shared" si="340"/>
        <v>-2.5</v>
      </c>
    </row>
    <row r="1102" spans="71:71" x14ac:dyDescent="0.3">
      <c r="BS1102" s="24">
        <f t="shared" si="340"/>
        <v>-2.5</v>
      </c>
    </row>
    <row r="1103" spans="71:71" x14ac:dyDescent="0.3">
      <c r="BS1103" s="24">
        <f t="shared" si="340"/>
        <v>-2.5</v>
      </c>
    </row>
    <row r="1104" spans="71:71" x14ac:dyDescent="0.3">
      <c r="BS1104" s="24">
        <f t="shared" si="340"/>
        <v>-2.5</v>
      </c>
    </row>
    <row r="1105" spans="71:71" x14ac:dyDescent="0.3">
      <c r="BS1105" s="24">
        <f t="shared" si="340"/>
        <v>-2.5</v>
      </c>
    </row>
    <row r="1106" spans="71:71" x14ac:dyDescent="0.3">
      <c r="BS1106" s="24">
        <f t="shared" si="340"/>
        <v>-2.5</v>
      </c>
    </row>
    <row r="1107" spans="71:71" x14ac:dyDescent="0.3">
      <c r="BS1107" s="24">
        <f t="shared" si="340"/>
        <v>-2.5</v>
      </c>
    </row>
    <row r="1108" spans="71:71" x14ac:dyDescent="0.3">
      <c r="BS1108" s="24">
        <f t="shared" si="340"/>
        <v>-2.5</v>
      </c>
    </row>
    <row r="1109" spans="71:71" x14ac:dyDescent="0.3">
      <c r="BS1109" s="24">
        <f t="shared" si="340"/>
        <v>-2.5</v>
      </c>
    </row>
    <row r="1110" spans="71:71" x14ac:dyDescent="0.3">
      <c r="BS1110" s="24">
        <f t="shared" si="340"/>
        <v>-2.5</v>
      </c>
    </row>
    <row r="1111" spans="71:71" x14ac:dyDescent="0.3">
      <c r="BS1111" s="24">
        <f t="shared" si="340"/>
        <v>-2.5</v>
      </c>
    </row>
    <row r="1112" spans="71:71" x14ac:dyDescent="0.3">
      <c r="BS1112" s="24">
        <f t="shared" si="340"/>
        <v>-2.5</v>
      </c>
    </row>
    <row r="1113" spans="71:71" x14ac:dyDescent="0.3">
      <c r="BS1113" s="24">
        <f t="shared" si="340"/>
        <v>-2.5</v>
      </c>
    </row>
    <row r="1114" spans="71:71" x14ac:dyDescent="0.3">
      <c r="BS1114" s="24">
        <f t="shared" si="340"/>
        <v>-2.5</v>
      </c>
    </row>
    <row r="1115" spans="71:71" x14ac:dyDescent="0.3">
      <c r="BS1115" s="24">
        <f t="shared" si="340"/>
        <v>-2.5</v>
      </c>
    </row>
    <row r="1116" spans="71:71" x14ac:dyDescent="0.3">
      <c r="BS1116" s="24">
        <f t="shared" si="340"/>
        <v>-2.5</v>
      </c>
    </row>
    <row r="1117" spans="71:71" x14ac:dyDescent="0.3">
      <c r="BS1117" s="24">
        <f t="shared" si="340"/>
        <v>-2.5</v>
      </c>
    </row>
    <row r="1118" spans="71:71" x14ac:dyDescent="0.3">
      <c r="BS1118" s="24">
        <f t="shared" si="340"/>
        <v>-2.5</v>
      </c>
    </row>
    <row r="1119" spans="71:71" x14ac:dyDescent="0.3">
      <c r="BS1119" s="24">
        <f t="shared" si="340"/>
        <v>-2.5</v>
      </c>
    </row>
    <row r="1120" spans="71:71" x14ac:dyDescent="0.3">
      <c r="BS1120" s="24">
        <f t="shared" si="340"/>
        <v>-2.5</v>
      </c>
    </row>
    <row r="1121" spans="71:71" x14ac:dyDescent="0.3">
      <c r="BS1121" s="24">
        <f t="shared" si="340"/>
        <v>-2.5</v>
      </c>
    </row>
    <row r="1122" spans="71:71" x14ac:dyDescent="0.3">
      <c r="BS1122" s="24">
        <f t="shared" si="340"/>
        <v>-2.5</v>
      </c>
    </row>
    <row r="1123" spans="71:71" x14ac:dyDescent="0.3">
      <c r="BS1123" s="24">
        <f t="shared" si="340"/>
        <v>-2.5</v>
      </c>
    </row>
    <row r="1124" spans="71:71" x14ac:dyDescent="0.3">
      <c r="BS1124" s="24">
        <f t="shared" si="340"/>
        <v>-2.5</v>
      </c>
    </row>
    <row r="1125" spans="71:71" x14ac:dyDescent="0.3">
      <c r="BS1125" s="24">
        <f t="shared" si="340"/>
        <v>-2.5</v>
      </c>
    </row>
    <row r="1126" spans="71:71" x14ac:dyDescent="0.3">
      <c r="BS1126" s="24">
        <f t="shared" si="340"/>
        <v>-2.5</v>
      </c>
    </row>
    <row r="1127" spans="71:71" x14ac:dyDescent="0.3">
      <c r="BS1127" s="24">
        <f t="shared" si="340"/>
        <v>-2.5</v>
      </c>
    </row>
    <row r="1128" spans="71:71" x14ac:dyDescent="0.3">
      <c r="BS1128" s="24">
        <f t="shared" si="340"/>
        <v>-2.5</v>
      </c>
    </row>
    <row r="1129" spans="71:71" x14ac:dyDescent="0.3">
      <c r="BS1129" s="24">
        <f t="shared" si="340"/>
        <v>-2.5</v>
      </c>
    </row>
    <row r="1130" spans="71:71" x14ac:dyDescent="0.3">
      <c r="BS1130" s="24">
        <f t="shared" si="340"/>
        <v>-2.5</v>
      </c>
    </row>
    <row r="1131" spans="71:71" x14ac:dyDescent="0.3">
      <c r="BS1131" s="24">
        <f t="shared" si="340"/>
        <v>-2.5</v>
      </c>
    </row>
    <row r="1132" spans="71:71" x14ac:dyDescent="0.3">
      <c r="BS1132" s="24">
        <f t="shared" si="340"/>
        <v>-2.5</v>
      </c>
    </row>
    <row r="1133" spans="71:71" x14ac:dyDescent="0.3">
      <c r="BS1133" s="24">
        <f t="shared" si="340"/>
        <v>-2.5</v>
      </c>
    </row>
    <row r="1134" spans="71:71" x14ac:dyDescent="0.3">
      <c r="BS1134" s="24">
        <f t="shared" si="340"/>
        <v>-2.5</v>
      </c>
    </row>
    <row r="1135" spans="71:71" x14ac:dyDescent="0.3">
      <c r="BS1135" s="24">
        <f t="shared" si="340"/>
        <v>-2.5</v>
      </c>
    </row>
    <row r="1136" spans="71:71" x14ac:dyDescent="0.3">
      <c r="BS1136" s="24">
        <f t="shared" si="340"/>
        <v>-2.5</v>
      </c>
    </row>
    <row r="1137" spans="71:71" x14ac:dyDescent="0.3">
      <c r="BS1137" s="24">
        <f t="shared" si="340"/>
        <v>-2.5</v>
      </c>
    </row>
    <row r="1138" spans="71:71" x14ac:dyDescent="0.3">
      <c r="BS1138" s="24">
        <f t="shared" si="340"/>
        <v>-2.5</v>
      </c>
    </row>
    <row r="1139" spans="71:71" x14ac:dyDescent="0.3">
      <c r="BS1139" s="24">
        <f t="shared" si="340"/>
        <v>-2.5</v>
      </c>
    </row>
    <row r="1140" spans="71:71" x14ac:dyDescent="0.3">
      <c r="BS1140" s="24">
        <f t="shared" si="340"/>
        <v>-2.5</v>
      </c>
    </row>
    <row r="1141" spans="71:71" x14ac:dyDescent="0.3">
      <c r="BS1141" s="24">
        <f t="shared" si="340"/>
        <v>-2.5</v>
      </c>
    </row>
    <row r="1142" spans="71:71" x14ac:dyDescent="0.3">
      <c r="BS1142" s="24">
        <f t="shared" si="340"/>
        <v>-2.5</v>
      </c>
    </row>
    <row r="1143" spans="71:71" x14ac:dyDescent="0.3">
      <c r="BS1143" s="24">
        <f t="shared" si="340"/>
        <v>-2.5</v>
      </c>
    </row>
    <row r="1144" spans="71:71" x14ac:dyDescent="0.3">
      <c r="BS1144" s="24">
        <f t="shared" si="340"/>
        <v>-2.5</v>
      </c>
    </row>
    <row r="1145" spans="71:71" x14ac:dyDescent="0.3">
      <c r="BS1145" s="24">
        <f t="shared" si="340"/>
        <v>-2.5</v>
      </c>
    </row>
    <row r="1146" spans="71:71" x14ac:dyDescent="0.3">
      <c r="BS1146" s="24">
        <f t="shared" si="340"/>
        <v>-2.5</v>
      </c>
    </row>
    <row r="1147" spans="71:71" x14ac:dyDescent="0.3">
      <c r="BS1147" s="24">
        <f t="shared" si="340"/>
        <v>-2.5</v>
      </c>
    </row>
    <row r="1148" spans="71:71" x14ac:dyDescent="0.3">
      <c r="BS1148" s="24">
        <f t="shared" si="340"/>
        <v>-2.5</v>
      </c>
    </row>
    <row r="1149" spans="71:71" x14ac:dyDescent="0.3">
      <c r="BS1149" s="24">
        <f t="shared" si="340"/>
        <v>-2.5</v>
      </c>
    </row>
    <row r="1150" spans="71:71" x14ac:dyDescent="0.3">
      <c r="BS1150" s="24">
        <f t="shared" si="340"/>
        <v>-2.5</v>
      </c>
    </row>
    <row r="1151" spans="71:71" x14ac:dyDescent="0.3">
      <c r="BS1151" s="24">
        <f t="shared" si="340"/>
        <v>-2.5</v>
      </c>
    </row>
    <row r="1152" spans="71:71" x14ac:dyDescent="0.3">
      <c r="BS1152" s="24">
        <f t="shared" si="340"/>
        <v>-2.5</v>
      </c>
    </row>
    <row r="1153" spans="71:71" x14ac:dyDescent="0.3">
      <c r="BS1153" s="24">
        <f t="shared" si="340"/>
        <v>-2.5</v>
      </c>
    </row>
    <row r="1154" spans="71:71" x14ac:dyDescent="0.3">
      <c r="BS1154" s="24">
        <f t="shared" si="340"/>
        <v>-2.5</v>
      </c>
    </row>
    <row r="1155" spans="71:71" x14ac:dyDescent="0.3">
      <c r="BS1155" s="24">
        <f t="shared" si="340"/>
        <v>-2.5</v>
      </c>
    </row>
    <row r="1156" spans="71:71" x14ac:dyDescent="0.3">
      <c r="BS1156" s="24">
        <f t="shared" si="340"/>
        <v>-2.5</v>
      </c>
    </row>
    <row r="1157" spans="71:71" x14ac:dyDescent="0.3">
      <c r="BS1157" s="24">
        <f t="shared" si="340"/>
        <v>-2.5</v>
      </c>
    </row>
    <row r="1158" spans="71:71" x14ac:dyDescent="0.3">
      <c r="BS1158" s="24">
        <f t="shared" si="340"/>
        <v>-2.5</v>
      </c>
    </row>
    <row r="1159" spans="71:71" x14ac:dyDescent="0.3">
      <c r="BS1159" s="24">
        <f t="shared" si="340"/>
        <v>-2.5</v>
      </c>
    </row>
    <row r="1160" spans="71:71" x14ac:dyDescent="0.3">
      <c r="BS1160" s="24">
        <f t="shared" si="340"/>
        <v>-2.5</v>
      </c>
    </row>
    <row r="1161" spans="71:71" x14ac:dyDescent="0.3">
      <c r="BS1161" s="24">
        <f t="shared" ref="BS1161:BS1224" si="341">BR1161-2.5</f>
        <v>-2.5</v>
      </c>
    </row>
    <row r="1162" spans="71:71" x14ac:dyDescent="0.3">
      <c r="BS1162" s="24">
        <f t="shared" si="341"/>
        <v>-2.5</v>
      </c>
    </row>
    <row r="1163" spans="71:71" x14ac:dyDescent="0.3">
      <c r="BS1163" s="24">
        <f t="shared" si="341"/>
        <v>-2.5</v>
      </c>
    </row>
    <row r="1164" spans="71:71" x14ac:dyDescent="0.3">
      <c r="BS1164" s="24">
        <f t="shared" si="341"/>
        <v>-2.5</v>
      </c>
    </row>
    <row r="1165" spans="71:71" x14ac:dyDescent="0.3">
      <c r="BS1165" s="24">
        <f t="shared" si="341"/>
        <v>-2.5</v>
      </c>
    </row>
    <row r="1166" spans="71:71" x14ac:dyDescent="0.3">
      <c r="BS1166" s="24">
        <f t="shared" si="341"/>
        <v>-2.5</v>
      </c>
    </row>
    <row r="1167" spans="71:71" x14ac:dyDescent="0.3">
      <c r="BS1167" s="24">
        <f t="shared" si="341"/>
        <v>-2.5</v>
      </c>
    </row>
    <row r="1168" spans="71:71" x14ac:dyDescent="0.3">
      <c r="BS1168" s="24">
        <f t="shared" si="341"/>
        <v>-2.5</v>
      </c>
    </row>
    <row r="1169" spans="71:71" x14ac:dyDescent="0.3">
      <c r="BS1169" s="24">
        <f t="shared" si="341"/>
        <v>-2.5</v>
      </c>
    </row>
    <row r="1170" spans="71:71" x14ac:dyDescent="0.3">
      <c r="BS1170" s="24">
        <f t="shared" si="341"/>
        <v>-2.5</v>
      </c>
    </row>
    <row r="1171" spans="71:71" x14ac:dyDescent="0.3">
      <c r="BS1171" s="24">
        <f t="shared" si="341"/>
        <v>-2.5</v>
      </c>
    </row>
    <row r="1172" spans="71:71" x14ac:dyDescent="0.3">
      <c r="BS1172" s="24">
        <f t="shared" si="341"/>
        <v>-2.5</v>
      </c>
    </row>
    <row r="1173" spans="71:71" x14ac:dyDescent="0.3">
      <c r="BS1173" s="24">
        <f t="shared" si="341"/>
        <v>-2.5</v>
      </c>
    </row>
    <row r="1174" spans="71:71" x14ac:dyDescent="0.3">
      <c r="BS1174" s="24">
        <f t="shared" si="341"/>
        <v>-2.5</v>
      </c>
    </row>
    <row r="1175" spans="71:71" x14ac:dyDescent="0.3">
      <c r="BS1175" s="24">
        <f t="shared" si="341"/>
        <v>-2.5</v>
      </c>
    </row>
    <row r="1176" spans="71:71" x14ac:dyDescent="0.3">
      <c r="BS1176" s="24">
        <f t="shared" si="341"/>
        <v>-2.5</v>
      </c>
    </row>
    <row r="1177" spans="71:71" x14ac:dyDescent="0.3">
      <c r="BS1177" s="24">
        <f t="shared" si="341"/>
        <v>-2.5</v>
      </c>
    </row>
    <row r="1178" spans="71:71" x14ac:dyDescent="0.3">
      <c r="BS1178" s="24">
        <f t="shared" si="341"/>
        <v>-2.5</v>
      </c>
    </row>
    <row r="1179" spans="71:71" x14ac:dyDescent="0.3">
      <c r="BS1179" s="24">
        <f t="shared" si="341"/>
        <v>-2.5</v>
      </c>
    </row>
    <row r="1180" spans="71:71" x14ac:dyDescent="0.3">
      <c r="BS1180" s="24">
        <f t="shared" si="341"/>
        <v>-2.5</v>
      </c>
    </row>
    <row r="1181" spans="71:71" x14ac:dyDescent="0.3">
      <c r="BS1181" s="24">
        <f t="shared" si="341"/>
        <v>-2.5</v>
      </c>
    </row>
    <row r="1182" spans="71:71" x14ac:dyDescent="0.3">
      <c r="BS1182" s="24">
        <f t="shared" si="341"/>
        <v>-2.5</v>
      </c>
    </row>
    <row r="1183" spans="71:71" x14ac:dyDescent="0.3">
      <c r="BS1183" s="24">
        <f t="shared" si="341"/>
        <v>-2.5</v>
      </c>
    </row>
    <row r="1184" spans="71:71" x14ac:dyDescent="0.3">
      <c r="BS1184" s="24">
        <f t="shared" si="341"/>
        <v>-2.5</v>
      </c>
    </row>
    <row r="1185" spans="71:71" x14ac:dyDescent="0.3">
      <c r="BS1185" s="24">
        <f t="shared" si="341"/>
        <v>-2.5</v>
      </c>
    </row>
    <row r="1186" spans="71:71" x14ac:dyDescent="0.3">
      <c r="BS1186" s="24">
        <f t="shared" si="341"/>
        <v>-2.5</v>
      </c>
    </row>
    <row r="1187" spans="71:71" x14ac:dyDescent="0.3">
      <c r="BS1187" s="24">
        <f t="shared" si="341"/>
        <v>-2.5</v>
      </c>
    </row>
    <row r="1188" spans="71:71" x14ac:dyDescent="0.3">
      <c r="BS1188" s="24">
        <f t="shared" si="341"/>
        <v>-2.5</v>
      </c>
    </row>
    <row r="1189" spans="71:71" x14ac:dyDescent="0.3">
      <c r="BS1189" s="24">
        <f t="shared" si="341"/>
        <v>-2.5</v>
      </c>
    </row>
    <row r="1190" spans="71:71" x14ac:dyDescent="0.3">
      <c r="BS1190" s="24">
        <f t="shared" si="341"/>
        <v>-2.5</v>
      </c>
    </row>
    <row r="1191" spans="71:71" x14ac:dyDescent="0.3">
      <c r="BS1191" s="24">
        <f t="shared" si="341"/>
        <v>-2.5</v>
      </c>
    </row>
    <row r="1192" spans="71:71" x14ac:dyDescent="0.3">
      <c r="BS1192" s="24">
        <f t="shared" si="341"/>
        <v>-2.5</v>
      </c>
    </row>
    <row r="1193" spans="71:71" x14ac:dyDescent="0.3">
      <c r="BS1193" s="24">
        <f t="shared" si="341"/>
        <v>-2.5</v>
      </c>
    </row>
    <row r="1194" spans="71:71" x14ac:dyDescent="0.3">
      <c r="BS1194" s="24">
        <f t="shared" si="341"/>
        <v>-2.5</v>
      </c>
    </row>
    <row r="1195" spans="71:71" x14ac:dyDescent="0.3">
      <c r="BS1195" s="24">
        <f t="shared" si="341"/>
        <v>-2.5</v>
      </c>
    </row>
    <row r="1196" spans="71:71" x14ac:dyDescent="0.3">
      <c r="BS1196" s="24">
        <f t="shared" si="341"/>
        <v>-2.5</v>
      </c>
    </row>
    <row r="1197" spans="71:71" x14ac:dyDescent="0.3">
      <c r="BS1197" s="24">
        <f t="shared" si="341"/>
        <v>-2.5</v>
      </c>
    </row>
    <row r="1198" spans="71:71" x14ac:dyDescent="0.3">
      <c r="BS1198" s="24">
        <f t="shared" si="341"/>
        <v>-2.5</v>
      </c>
    </row>
    <row r="1199" spans="71:71" x14ac:dyDescent="0.3">
      <c r="BS1199" s="24">
        <f t="shared" si="341"/>
        <v>-2.5</v>
      </c>
    </row>
    <row r="1200" spans="71:71" x14ac:dyDescent="0.3">
      <c r="BS1200" s="24">
        <f t="shared" si="341"/>
        <v>-2.5</v>
      </c>
    </row>
    <row r="1201" spans="71:71" x14ac:dyDescent="0.3">
      <c r="BS1201" s="24">
        <f t="shared" si="341"/>
        <v>-2.5</v>
      </c>
    </row>
    <row r="1202" spans="71:71" x14ac:dyDescent="0.3">
      <c r="BS1202" s="24">
        <f t="shared" si="341"/>
        <v>-2.5</v>
      </c>
    </row>
    <row r="1203" spans="71:71" x14ac:dyDescent="0.3">
      <c r="BS1203" s="24">
        <f t="shared" si="341"/>
        <v>-2.5</v>
      </c>
    </row>
    <row r="1204" spans="71:71" x14ac:dyDescent="0.3">
      <c r="BS1204" s="24">
        <f t="shared" si="341"/>
        <v>-2.5</v>
      </c>
    </row>
    <row r="1205" spans="71:71" x14ac:dyDescent="0.3">
      <c r="BS1205" s="24">
        <f t="shared" si="341"/>
        <v>-2.5</v>
      </c>
    </row>
    <row r="1206" spans="71:71" x14ac:dyDescent="0.3">
      <c r="BS1206" s="24">
        <f t="shared" si="341"/>
        <v>-2.5</v>
      </c>
    </row>
    <row r="1207" spans="71:71" x14ac:dyDescent="0.3">
      <c r="BS1207" s="24">
        <f t="shared" si="341"/>
        <v>-2.5</v>
      </c>
    </row>
    <row r="1208" spans="71:71" x14ac:dyDescent="0.3">
      <c r="BS1208" s="24">
        <f t="shared" si="341"/>
        <v>-2.5</v>
      </c>
    </row>
    <row r="1209" spans="71:71" x14ac:dyDescent="0.3">
      <c r="BS1209" s="24">
        <f t="shared" si="341"/>
        <v>-2.5</v>
      </c>
    </row>
    <row r="1210" spans="71:71" x14ac:dyDescent="0.3">
      <c r="BS1210" s="24">
        <f t="shared" si="341"/>
        <v>-2.5</v>
      </c>
    </row>
    <row r="1211" spans="71:71" x14ac:dyDescent="0.3">
      <c r="BS1211" s="24">
        <f t="shared" si="341"/>
        <v>-2.5</v>
      </c>
    </row>
    <row r="1212" spans="71:71" x14ac:dyDescent="0.3">
      <c r="BS1212" s="24">
        <f t="shared" si="341"/>
        <v>-2.5</v>
      </c>
    </row>
    <row r="1213" spans="71:71" x14ac:dyDescent="0.3">
      <c r="BS1213" s="24">
        <f t="shared" si="341"/>
        <v>-2.5</v>
      </c>
    </row>
    <row r="1214" spans="71:71" x14ac:dyDescent="0.3">
      <c r="BS1214" s="24">
        <f t="shared" si="341"/>
        <v>-2.5</v>
      </c>
    </row>
    <row r="1215" spans="71:71" x14ac:dyDescent="0.3">
      <c r="BS1215" s="24">
        <f t="shared" si="341"/>
        <v>-2.5</v>
      </c>
    </row>
    <row r="1216" spans="71:71" x14ac:dyDescent="0.3">
      <c r="BS1216" s="24">
        <f t="shared" si="341"/>
        <v>-2.5</v>
      </c>
    </row>
    <row r="1217" spans="71:71" x14ac:dyDescent="0.3">
      <c r="BS1217" s="24">
        <f t="shared" si="341"/>
        <v>-2.5</v>
      </c>
    </row>
    <row r="1218" spans="71:71" x14ac:dyDescent="0.3">
      <c r="BS1218" s="24">
        <f t="shared" si="341"/>
        <v>-2.5</v>
      </c>
    </row>
    <row r="1219" spans="71:71" x14ac:dyDescent="0.3">
      <c r="BS1219" s="24">
        <f t="shared" si="341"/>
        <v>-2.5</v>
      </c>
    </row>
    <row r="1220" spans="71:71" x14ac:dyDescent="0.3">
      <c r="BS1220" s="24">
        <f t="shared" si="341"/>
        <v>-2.5</v>
      </c>
    </row>
    <row r="1221" spans="71:71" x14ac:dyDescent="0.3">
      <c r="BS1221" s="24">
        <f t="shared" si="341"/>
        <v>-2.5</v>
      </c>
    </row>
    <row r="1222" spans="71:71" x14ac:dyDescent="0.3">
      <c r="BS1222" s="24">
        <f t="shared" si="341"/>
        <v>-2.5</v>
      </c>
    </row>
    <row r="1223" spans="71:71" x14ac:dyDescent="0.3">
      <c r="BS1223" s="24">
        <f t="shared" si="341"/>
        <v>-2.5</v>
      </c>
    </row>
    <row r="1224" spans="71:71" x14ac:dyDescent="0.3">
      <c r="BS1224" s="24">
        <f t="shared" si="341"/>
        <v>-2.5</v>
      </c>
    </row>
    <row r="1225" spans="71:71" x14ac:dyDescent="0.3">
      <c r="BS1225" s="24">
        <f t="shared" ref="BS1225:BS1288" si="342">BR1225-2.5</f>
        <v>-2.5</v>
      </c>
    </row>
    <row r="1226" spans="71:71" x14ac:dyDescent="0.3">
      <c r="BS1226" s="24">
        <f t="shared" si="342"/>
        <v>-2.5</v>
      </c>
    </row>
    <row r="1227" spans="71:71" x14ac:dyDescent="0.3">
      <c r="BS1227" s="24">
        <f t="shared" si="342"/>
        <v>-2.5</v>
      </c>
    </row>
    <row r="1228" spans="71:71" x14ac:dyDescent="0.3">
      <c r="BS1228" s="24">
        <f t="shared" si="342"/>
        <v>-2.5</v>
      </c>
    </row>
    <row r="1229" spans="71:71" x14ac:dyDescent="0.3">
      <c r="BS1229" s="24">
        <f t="shared" si="342"/>
        <v>-2.5</v>
      </c>
    </row>
    <row r="1230" spans="71:71" x14ac:dyDescent="0.3">
      <c r="BS1230" s="24">
        <f t="shared" si="342"/>
        <v>-2.5</v>
      </c>
    </row>
    <row r="1231" spans="71:71" x14ac:dyDescent="0.3">
      <c r="BS1231" s="24">
        <f t="shared" si="342"/>
        <v>-2.5</v>
      </c>
    </row>
    <row r="1232" spans="71:71" x14ac:dyDescent="0.3">
      <c r="BS1232" s="24">
        <f t="shared" si="342"/>
        <v>-2.5</v>
      </c>
    </row>
    <row r="1233" spans="71:71" x14ac:dyDescent="0.3">
      <c r="BS1233" s="24">
        <f t="shared" si="342"/>
        <v>-2.5</v>
      </c>
    </row>
    <row r="1234" spans="71:71" x14ac:dyDescent="0.3">
      <c r="BS1234" s="24">
        <f t="shared" si="342"/>
        <v>-2.5</v>
      </c>
    </row>
    <row r="1235" spans="71:71" x14ac:dyDescent="0.3">
      <c r="BS1235" s="24">
        <f t="shared" si="342"/>
        <v>-2.5</v>
      </c>
    </row>
    <row r="1236" spans="71:71" x14ac:dyDescent="0.3">
      <c r="BS1236" s="24">
        <f t="shared" si="342"/>
        <v>-2.5</v>
      </c>
    </row>
    <row r="1237" spans="71:71" x14ac:dyDescent="0.3">
      <c r="BS1237" s="24">
        <f t="shared" si="342"/>
        <v>-2.5</v>
      </c>
    </row>
    <row r="1238" spans="71:71" x14ac:dyDescent="0.3">
      <c r="BS1238" s="24">
        <f t="shared" si="342"/>
        <v>-2.5</v>
      </c>
    </row>
    <row r="1239" spans="71:71" x14ac:dyDescent="0.3">
      <c r="BS1239" s="24">
        <f t="shared" si="342"/>
        <v>-2.5</v>
      </c>
    </row>
    <row r="1240" spans="71:71" x14ac:dyDescent="0.3">
      <c r="BS1240" s="24">
        <f t="shared" si="342"/>
        <v>-2.5</v>
      </c>
    </row>
    <row r="1241" spans="71:71" x14ac:dyDescent="0.3">
      <c r="BS1241" s="24">
        <f t="shared" si="342"/>
        <v>-2.5</v>
      </c>
    </row>
    <row r="1242" spans="71:71" x14ac:dyDescent="0.3">
      <c r="BS1242" s="24">
        <f t="shared" si="342"/>
        <v>-2.5</v>
      </c>
    </row>
    <row r="1243" spans="71:71" x14ac:dyDescent="0.3">
      <c r="BS1243" s="24">
        <f t="shared" si="342"/>
        <v>-2.5</v>
      </c>
    </row>
    <row r="1244" spans="71:71" x14ac:dyDescent="0.3">
      <c r="BS1244" s="24">
        <f t="shared" si="342"/>
        <v>-2.5</v>
      </c>
    </row>
    <row r="1245" spans="71:71" x14ac:dyDescent="0.3">
      <c r="BS1245" s="24">
        <f t="shared" si="342"/>
        <v>-2.5</v>
      </c>
    </row>
    <row r="1246" spans="71:71" x14ac:dyDescent="0.3">
      <c r="BS1246" s="24">
        <f t="shared" si="342"/>
        <v>-2.5</v>
      </c>
    </row>
    <row r="1247" spans="71:71" x14ac:dyDescent="0.3">
      <c r="BS1247" s="24">
        <f t="shared" si="342"/>
        <v>-2.5</v>
      </c>
    </row>
    <row r="1248" spans="71:71" x14ac:dyDescent="0.3">
      <c r="BS1248" s="24">
        <f t="shared" si="342"/>
        <v>-2.5</v>
      </c>
    </row>
    <row r="1249" spans="71:71" x14ac:dyDescent="0.3">
      <c r="BS1249" s="24">
        <f t="shared" si="342"/>
        <v>-2.5</v>
      </c>
    </row>
    <row r="1250" spans="71:71" x14ac:dyDescent="0.3">
      <c r="BS1250" s="24">
        <f t="shared" si="342"/>
        <v>-2.5</v>
      </c>
    </row>
    <row r="1251" spans="71:71" x14ac:dyDescent="0.3">
      <c r="BS1251" s="24">
        <f t="shared" si="342"/>
        <v>-2.5</v>
      </c>
    </row>
    <row r="1252" spans="71:71" x14ac:dyDescent="0.3">
      <c r="BS1252" s="24">
        <f t="shared" si="342"/>
        <v>-2.5</v>
      </c>
    </row>
    <row r="1253" spans="71:71" x14ac:dyDescent="0.3">
      <c r="BS1253" s="24">
        <f t="shared" si="342"/>
        <v>-2.5</v>
      </c>
    </row>
    <row r="1254" spans="71:71" x14ac:dyDescent="0.3">
      <c r="BS1254" s="24">
        <f t="shared" si="342"/>
        <v>-2.5</v>
      </c>
    </row>
    <row r="1255" spans="71:71" x14ac:dyDescent="0.3">
      <c r="BS1255" s="24">
        <f t="shared" si="342"/>
        <v>-2.5</v>
      </c>
    </row>
    <row r="1256" spans="71:71" x14ac:dyDescent="0.3">
      <c r="BS1256" s="24">
        <f t="shared" si="342"/>
        <v>-2.5</v>
      </c>
    </row>
    <row r="1257" spans="71:71" x14ac:dyDescent="0.3">
      <c r="BS1257" s="24">
        <f t="shared" si="342"/>
        <v>-2.5</v>
      </c>
    </row>
    <row r="1258" spans="71:71" x14ac:dyDescent="0.3">
      <c r="BS1258" s="24">
        <f t="shared" si="342"/>
        <v>-2.5</v>
      </c>
    </row>
    <row r="1259" spans="71:71" x14ac:dyDescent="0.3">
      <c r="BS1259" s="24">
        <f t="shared" si="342"/>
        <v>-2.5</v>
      </c>
    </row>
    <row r="1260" spans="71:71" x14ac:dyDescent="0.3">
      <c r="BS1260" s="24">
        <f t="shared" si="342"/>
        <v>-2.5</v>
      </c>
    </row>
    <row r="1261" spans="71:71" x14ac:dyDescent="0.3">
      <c r="BS1261" s="24">
        <f t="shared" si="342"/>
        <v>-2.5</v>
      </c>
    </row>
    <row r="1262" spans="71:71" x14ac:dyDescent="0.3">
      <c r="BS1262" s="24">
        <f t="shared" si="342"/>
        <v>-2.5</v>
      </c>
    </row>
    <row r="1263" spans="71:71" x14ac:dyDescent="0.3">
      <c r="BS1263" s="24">
        <f t="shared" si="342"/>
        <v>-2.5</v>
      </c>
    </row>
    <row r="1264" spans="71:71" x14ac:dyDescent="0.3">
      <c r="BS1264" s="24">
        <f t="shared" si="342"/>
        <v>-2.5</v>
      </c>
    </row>
    <row r="1265" spans="71:71" x14ac:dyDescent="0.3">
      <c r="BS1265" s="24">
        <f t="shared" si="342"/>
        <v>-2.5</v>
      </c>
    </row>
    <row r="1266" spans="71:71" x14ac:dyDescent="0.3">
      <c r="BS1266" s="24">
        <f t="shared" si="342"/>
        <v>-2.5</v>
      </c>
    </row>
    <row r="1267" spans="71:71" x14ac:dyDescent="0.3">
      <c r="BS1267" s="24">
        <f t="shared" si="342"/>
        <v>-2.5</v>
      </c>
    </row>
    <row r="1268" spans="71:71" x14ac:dyDescent="0.3">
      <c r="BS1268" s="24">
        <f t="shared" si="342"/>
        <v>-2.5</v>
      </c>
    </row>
    <row r="1269" spans="71:71" x14ac:dyDescent="0.3">
      <c r="BS1269" s="24">
        <f t="shared" si="342"/>
        <v>-2.5</v>
      </c>
    </row>
    <row r="1270" spans="71:71" x14ac:dyDescent="0.3">
      <c r="BS1270" s="24">
        <f t="shared" si="342"/>
        <v>-2.5</v>
      </c>
    </row>
    <row r="1271" spans="71:71" x14ac:dyDescent="0.3">
      <c r="BS1271" s="24">
        <f t="shared" si="342"/>
        <v>-2.5</v>
      </c>
    </row>
    <row r="1272" spans="71:71" x14ac:dyDescent="0.3">
      <c r="BS1272" s="24">
        <f t="shared" si="342"/>
        <v>-2.5</v>
      </c>
    </row>
    <row r="1273" spans="71:71" x14ac:dyDescent="0.3">
      <c r="BS1273" s="24">
        <f t="shared" si="342"/>
        <v>-2.5</v>
      </c>
    </row>
    <row r="1274" spans="71:71" x14ac:dyDescent="0.3">
      <c r="BS1274" s="24">
        <f t="shared" si="342"/>
        <v>-2.5</v>
      </c>
    </row>
    <row r="1275" spans="71:71" x14ac:dyDescent="0.3">
      <c r="BS1275" s="24">
        <f t="shared" si="342"/>
        <v>-2.5</v>
      </c>
    </row>
    <row r="1276" spans="71:71" x14ac:dyDescent="0.3">
      <c r="BS1276" s="24">
        <f t="shared" si="342"/>
        <v>-2.5</v>
      </c>
    </row>
    <row r="1277" spans="71:71" x14ac:dyDescent="0.3">
      <c r="BS1277" s="24">
        <f t="shared" si="342"/>
        <v>-2.5</v>
      </c>
    </row>
    <row r="1278" spans="71:71" x14ac:dyDescent="0.3">
      <c r="BS1278" s="24">
        <f t="shared" si="342"/>
        <v>-2.5</v>
      </c>
    </row>
    <row r="1279" spans="71:71" x14ac:dyDescent="0.3">
      <c r="BS1279" s="24">
        <f t="shared" si="342"/>
        <v>-2.5</v>
      </c>
    </row>
    <row r="1280" spans="71:71" x14ac:dyDescent="0.3">
      <c r="BS1280" s="24">
        <f t="shared" si="342"/>
        <v>-2.5</v>
      </c>
    </row>
    <row r="1281" spans="71:71" x14ac:dyDescent="0.3">
      <c r="BS1281" s="24">
        <f t="shared" si="342"/>
        <v>-2.5</v>
      </c>
    </row>
    <row r="1282" spans="71:71" x14ac:dyDescent="0.3">
      <c r="BS1282" s="24">
        <f t="shared" si="342"/>
        <v>-2.5</v>
      </c>
    </row>
    <row r="1283" spans="71:71" x14ac:dyDescent="0.3">
      <c r="BS1283" s="24">
        <f t="shared" si="342"/>
        <v>-2.5</v>
      </c>
    </row>
    <row r="1284" spans="71:71" x14ac:dyDescent="0.3">
      <c r="BS1284" s="24">
        <f t="shared" si="342"/>
        <v>-2.5</v>
      </c>
    </row>
    <row r="1285" spans="71:71" x14ac:dyDescent="0.3">
      <c r="BS1285" s="24">
        <f t="shared" si="342"/>
        <v>-2.5</v>
      </c>
    </row>
    <row r="1286" spans="71:71" x14ac:dyDescent="0.3">
      <c r="BS1286" s="24">
        <f t="shared" si="342"/>
        <v>-2.5</v>
      </c>
    </row>
    <row r="1287" spans="71:71" x14ac:dyDescent="0.3">
      <c r="BS1287" s="24">
        <f t="shared" si="342"/>
        <v>-2.5</v>
      </c>
    </row>
    <row r="1288" spans="71:71" x14ac:dyDescent="0.3">
      <c r="BS1288" s="24">
        <f t="shared" si="342"/>
        <v>-2.5</v>
      </c>
    </row>
    <row r="1289" spans="71:71" x14ac:dyDescent="0.3">
      <c r="BS1289" s="24">
        <f t="shared" ref="BS1289:BS1352" si="343">BR1289-2.5</f>
        <v>-2.5</v>
      </c>
    </row>
    <row r="1290" spans="71:71" x14ac:dyDescent="0.3">
      <c r="BS1290" s="24">
        <f t="shared" si="343"/>
        <v>-2.5</v>
      </c>
    </row>
    <row r="1291" spans="71:71" x14ac:dyDescent="0.3">
      <c r="BS1291" s="24">
        <f t="shared" si="343"/>
        <v>-2.5</v>
      </c>
    </row>
    <row r="1292" spans="71:71" x14ac:dyDescent="0.3">
      <c r="BS1292" s="24">
        <f t="shared" si="343"/>
        <v>-2.5</v>
      </c>
    </row>
    <row r="1293" spans="71:71" x14ac:dyDescent="0.3">
      <c r="BS1293" s="24">
        <f t="shared" si="343"/>
        <v>-2.5</v>
      </c>
    </row>
    <row r="1294" spans="71:71" x14ac:dyDescent="0.3">
      <c r="BS1294" s="24">
        <f t="shared" si="343"/>
        <v>-2.5</v>
      </c>
    </row>
    <row r="1295" spans="71:71" x14ac:dyDescent="0.3">
      <c r="BS1295" s="24">
        <f t="shared" si="343"/>
        <v>-2.5</v>
      </c>
    </row>
    <row r="1296" spans="71:71" x14ac:dyDescent="0.3">
      <c r="BS1296" s="24">
        <f t="shared" si="343"/>
        <v>-2.5</v>
      </c>
    </row>
    <row r="1297" spans="71:71" x14ac:dyDescent="0.3">
      <c r="BS1297" s="24">
        <f t="shared" si="343"/>
        <v>-2.5</v>
      </c>
    </row>
    <row r="1298" spans="71:71" x14ac:dyDescent="0.3">
      <c r="BS1298" s="24">
        <f t="shared" si="343"/>
        <v>-2.5</v>
      </c>
    </row>
    <row r="1299" spans="71:71" x14ac:dyDescent="0.3">
      <c r="BS1299" s="24">
        <f t="shared" si="343"/>
        <v>-2.5</v>
      </c>
    </row>
    <row r="1300" spans="71:71" x14ac:dyDescent="0.3">
      <c r="BS1300" s="24">
        <f t="shared" si="343"/>
        <v>-2.5</v>
      </c>
    </row>
    <row r="1301" spans="71:71" x14ac:dyDescent="0.3">
      <c r="BS1301" s="24">
        <f t="shared" si="343"/>
        <v>-2.5</v>
      </c>
    </row>
    <row r="1302" spans="71:71" x14ac:dyDescent="0.3">
      <c r="BS1302" s="24">
        <f t="shared" si="343"/>
        <v>-2.5</v>
      </c>
    </row>
    <row r="1303" spans="71:71" x14ac:dyDescent="0.3">
      <c r="BS1303" s="24">
        <f t="shared" si="343"/>
        <v>-2.5</v>
      </c>
    </row>
    <row r="1304" spans="71:71" x14ac:dyDescent="0.3">
      <c r="BS1304" s="24">
        <f t="shared" si="343"/>
        <v>-2.5</v>
      </c>
    </row>
    <row r="1305" spans="71:71" x14ac:dyDescent="0.3">
      <c r="BS1305" s="24">
        <f t="shared" si="343"/>
        <v>-2.5</v>
      </c>
    </row>
    <row r="1306" spans="71:71" x14ac:dyDescent="0.3">
      <c r="BS1306" s="24">
        <f t="shared" si="343"/>
        <v>-2.5</v>
      </c>
    </row>
    <row r="1307" spans="71:71" x14ac:dyDescent="0.3">
      <c r="BS1307" s="24">
        <f t="shared" si="343"/>
        <v>-2.5</v>
      </c>
    </row>
    <row r="1308" spans="71:71" x14ac:dyDescent="0.3">
      <c r="BS1308" s="24">
        <f t="shared" si="343"/>
        <v>-2.5</v>
      </c>
    </row>
    <row r="1309" spans="71:71" x14ac:dyDescent="0.3">
      <c r="BS1309" s="24">
        <f t="shared" si="343"/>
        <v>-2.5</v>
      </c>
    </row>
    <row r="1310" spans="71:71" x14ac:dyDescent="0.3">
      <c r="BS1310" s="24">
        <f t="shared" si="343"/>
        <v>-2.5</v>
      </c>
    </row>
    <row r="1311" spans="71:71" x14ac:dyDescent="0.3">
      <c r="BS1311" s="24">
        <f t="shared" si="343"/>
        <v>-2.5</v>
      </c>
    </row>
    <row r="1312" spans="71:71" x14ac:dyDescent="0.3">
      <c r="BS1312" s="24">
        <f t="shared" si="343"/>
        <v>-2.5</v>
      </c>
    </row>
    <row r="1313" spans="71:71" x14ac:dyDescent="0.3">
      <c r="BS1313" s="24">
        <f t="shared" si="343"/>
        <v>-2.5</v>
      </c>
    </row>
    <row r="1314" spans="71:71" x14ac:dyDescent="0.3">
      <c r="BS1314" s="24">
        <f t="shared" si="343"/>
        <v>-2.5</v>
      </c>
    </row>
    <row r="1315" spans="71:71" x14ac:dyDescent="0.3">
      <c r="BS1315" s="24">
        <f t="shared" si="343"/>
        <v>-2.5</v>
      </c>
    </row>
    <row r="1316" spans="71:71" x14ac:dyDescent="0.3">
      <c r="BS1316" s="24">
        <f t="shared" si="343"/>
        <v>-2.5</v>
      </c>
    </row>
    <row r="1317" spans="71:71" x14ac:dyDescent="0.3">
      <c r="BS1317" s="24">
        <f t="shared" si="343"/>
        <v>-2.5</v>
      </c>
    </row>
    <row r="1318" spans="71:71" x14ac:dyDescent="0.3">
      <c r="BS1318" s="24">
        <f t="shared" si="343"/>
        <v>-2.5</v>
      </c>
    </row>
    <row r="1319" spans="71:71" x14ac:dyDescent="0.3">
      <c r="BS1319" s="24">
        <f t="shared" si="343"/>
        <v>-2.5</v>
      </c>
    </row>
    <row r="1320" spans="71:71" x14ac:dyDescent="0.3">
      <c r="BS1320" s="24">
        <f t="shared" si="343"/>
        <v>-2.5</v>
      </c>
    </row>
    <row r="1321" spans="71:71" x14ac:dyDescent="0.3">
      <c r="BS1321" s="24">
        <f t="shared" si="343"/>
        <v>-2.5</v>
      </c>
    </row>
    <row r="1322" spans="71:71" x14ac:dyDescent="0.3">
      <c r="BS1322" s="24">
        <f t="shared" si="343"/>
        <v>-2.5</v>
      </c>
    </row>
    <row r="1323" spans="71:71" x14ac:dyDescent="0.3">
      <c r="BS1323" s="24">
        <f t="shared" si="343"/>
        <v>-2.5</v>
      </c>
    </row>
    <row r="1324" spans="71:71" x14ac:dyDescent="0.3">
      <c r="BS1324" s="24">
        <f t="shared" si="343"/>
        <v>-2.5</v>
      </c>
    </row>
    <row r="1325" spans="71:71" x14ac:dyDescent="0.3">
      <c r="BS1325" s="24">
        <f t="shared" si="343"/>
        <v>-2.5</v>
      </c>
    </row>
    <row r="1326" spans="71:71" x14ac:dyDescent="0.3">
      <c r="BS1326" s="24">
        <f t="shared" si="343"/>
        <v>-2.5</v>
      </c>
    </row>
    <row r="1327" spans="71:71" x14ac:dyDescent="0.3">
      <c r="BS1327" s="24">
        <f t="shared" si="343"/>
        <v>-2.5</v>
      </c>
    </row>
    <row r="1328" spans="71:71" x14ac:dyDescent="0.3">
      <c r="BS1328" s="24">
        <f t="shared" si="343"/>
        <v>-2.5</v>
      </c>
    </row>
    <row r="1329" spans="71:71" x14ac:dyDescent="0.3">
      <c r="BS1329" s="24">
        <f t="shared" si="343"/>
        <v>-2.5</v>
      </c>
    </row>
    <row r="1330" spans="71:71" x14ac:dyDescent="0.3">
      <c r="BS1330" s="24">
        <f t="shared" si="343"/>
        <v>-2.5</v>
      </c>
    </row>
    <row r="1331" spans="71:71" x14ac:dyDescent="0.3">
      <c r="BS1331" s="24">
        <f t="shared" si="343"/>
        <v>-2.5</v>
      </c>
    </row>
    <row r="1332" spans="71:71" x14ac:dyDescent="0.3">
      <c r="BS1332" s="24">
        <f t="shared" si="343"/>
        <v>-2.5</v>
      </c>
    </row>
    <row r="1333" spans="71:71" x14ac:dyDescent="0.3">
      <c r="BS1333" s="24">
        <f t="shared" si="343"/>
        <v>-2.5</v>
      </c>
    </row>
    <row r="1334" spans="71:71" x14ac:dyDescent="0.3">
      <c r="BS1334" s="24">
        <f t="shared" si="343"/>
        <v>-2.5</v>
      </c>
    </row>
    <row r="1335" spans="71:71" x14ac:dyDescent="0.3">
      <c r="BS1335" s="24">
        <f t="shared" si="343"/>
        <v>-2.5</v>
      </c>
    </row>
    <row r="1336" spans="71:71" x14ac:dyDescent="0.3">
      <c r="BS1336" s="24">
        <f t="shared" si="343"/>
        <v>-2.5</v>
      </c>
    </row>
    <row r="1337" spans="71:71" x14ac:dyDescent="0.3">
      <c r="BS1337" s="24">
        <f t="shared" si="343"/>
        <v>-2.5</v>
      </c>
    </row>
    <row r="1338" spans="71:71" x14ac:dyDescent="0.3">
      <c r="BS1338" s="24">
        <f t="shared" si="343"/>
        <v>-2.5</v>
      </c>
    </row>
    <row r="1339" spans="71:71" x14ac:dyDescent="0.3">
      <c r="BS1339" s="24">
        <f t="shared" si="343"/>
        <v>-2.5</v>
      </c>
    </row>
    <row r="1340" spans="71:71" x14ac:dyDescent="0.3">
      <c r="BS1340" s="24">
        <f t="shared" si="343"/>
        <v>-2.5</v>
      </c>
    </row>
    <row r="1341" spans="71:71" x14ac:dyDescent="0.3">
      <c r="BS1341" s="24">
        <f t="shared" si="343"/>
        <v>-2.5</v>
      </c>
    </row>
    <row r="1342" spans="71:71" x14ac:dyDescent="0.3">
      <c r="BS1342" s="24">
        <f t="shared" si="343"/>
        <v>-2.5</v>
      </c>
    </row>
    <row r="1343" spans="71:71" x14ac:dyDescent="0.3">
      <c r="BS1343" s="24">
        <f t="shared" si="343"/>
        <v>-2.5</v>
      </c>
    </row>
    <row r="1344" spans="71:71" x14ac:dyDescent="0.3">
      <c r="BS1344" s="24">
        <f t="shared" si="343"/>
        <v>-2.5</v>
      </c>
    </row>
    <row r="1345" spans="71:71" x14ac:dyDescent="0.3">
      <c r="BS1345" s="24">
        <f t="shared" si="343"/>
        <v>-2.5</v>
      </c>
    </row>
    <row r="1346" spans="71:71" x14ac:dyDescent="0.3">
      <c r="BS1346" s="24">
        <f t="shared" si="343"/>
        <v>-2.5</v>
      </c>
    </row>
    <row r="1347" spans="71:71" x14ac:dyDescent="0.3">
      <c r="BS1347" s="24">
        <f t="shared" si="343"/>
        <v>-2.5</v>
      </c>
    </row>
    <row r="1348" spans="71:71" x14ac:dyDescent="0.3">
      <c r="BS1348" s="24">
        <f t="shared" si="343"/>
        <v>-2.5</v>
      </c>
    </row>
    <row r="1349" spans="71:71" x14ac:dyDescent="0.3">
      <c r="BS1349" s="24">
        <f t="shared" si="343"/>
        <v>-2.5</v>
      </c>
    </row>
    <row r="1350" spans="71:71" x14ac:dyDescent="0.3">
      <c r="BS1350" s="24">
        <f t="shared" si="343"/>
        <v>-2.5</v>
      </c>
    </row>
    <row r="1351" spans="71:71" x14ac:dyDescent="0.3">
      <c r="BS1351" s="24">
        <f t="shared" si="343"/>
        <v>-2.5</v>
      </c>
    </row>
    <row r="1352" spans="71:71" x14ac:dyDescent="0.3">
      <c r="BS1352" s="24">
        <f t="shared" si="343"/>
        <v>-2.5</v>
      </c>
    </row>
    <row r="1353" spans="71:71" x14ac:dyDescent="0.3">
      <c r="BS1353" s="24">
        <f t="shared" ref="BS1353:BS1416" si="344">BR1353-2.5</f>
        <v>-2.5</v>
      </c>
    </row>
    <row r="1354" spans="71:71" x14ac:dyDescent="0.3">
      <c r="BS1354" s="24">
        <f t="shared" si="344"/>
        <v>-2.5</v>
      </c>
    </row>
    <row r="1355" spans="71:71" x14ac:dyDescent="0.3">
      <c r="BS1355" s="24">
        <f t="shared" si="344"/>
        <v>-2.5</v>
      </c>
    </row>
    <row r="1356" spans="71:71" x14ac:dyDescent="0.3">
      <c r="BS1356" s="24">
        <f t="shared" si="344"/>
        <v>-2.5</v>
      </c>
    </row>
    <row r="1357" spans="71:71" x14ac:dyDescent="0.3">
      <c r="BS1357" s="24">
        <f t="shared" si="344"/>
        <v>-2.5</v>
      </c>
    </row>
    <row r="1358" spans="71:71" x14ac:dyDescent="0.3">
      <c r="BS1358" s="24">
        <f t="shared" si="344"/>
        <v>-2.5</v>
      </c>
    </row>
    <row r="1359" spans="71:71" x14ac:dyDescent="0.3">
      <c r="BS1359" s="24">
        <f t="shared" si="344"/>
        <v>-2.5</v>
      </c>
    </row>
    <row r="1360" spans="71:71" x14ac:dyDescent="0.3">
      <c r="BS1360" s="24">
        <f t="shared" si="344"/>
        <v>-2.5</v>
      </c>
    </row>
    <row r="1361" spans="71:71" x14ac:dyDescent="0.3">
      <c r="BS1361" s="24">
        <f t="shared" si="344"/>
        <v>-2.5</v>
      </c>
    </row>
    <row r="1362" spans="71:71" x14ac:dyDescent="0.3">
      <c r="BS1362" s="24">
        <f t="shared" si="344"/>
        <v>-2.5</v>
      </c>
    </row>
    <row r="1363" spans="71:71" x14ac:dyDescent="0.3">
      <c r="BS1363" s="24">
        <f t="shared" si="344"/>
        <v>-2.5</v>
      </c>
    </row>
    <row r="1364" spans="71:71" x14ac:dyDescent="0.3">
      <c r="BS1364" s="24">
        <f t="shared" si="344"/>
        <v>-2.5</v>
      </c>
    </row>
    <row r="1365" spans="71:71" x14ac:dyDescent="0.3">
      <c r="BS1365" s="24">
        <f t="shared" si="344"/>
        <v>-2.5</v>
      </c>
    </row>
    <row r="1366" spans="71:71" x14ac:dyDescent="0.3">
      <c r="BS1366" s="24">
        <f t="shared" si="344"/>
        <v>-2.5</v>
      </c>
    </row>
    <row r="1367" spans="71:71" x14ac:dyDescent="0.3">
      <c r="BS1367" s="24">
        <f t="shared" si="344"/>
        <v>-2.5</v>
      </c>
    </row>
    <row r="1368" spans="71:71" x14ac:dyDescent="0.3">
      <c r="BS1368" s="24">
        <f t="shared" si="344"/>
        <v>-2.5</v>
      </c>
    </row>
    <row r="1369" spans="71:71" x14ac:dyDescent="0.3">
      <c r="BS1369" s="24">
        <f t="shared" si="344"/>
        <v>-2.5</v>
      </c>
    </row>
    <row r="1370" spans="71:71" x14ac:dyDescent="0.3">
      <c r="BS1370" s="24">
        <f t="shared" si="344"/>
        <v>-2.5</v>
      </c>
    </row>
    <row r="1371" spans="71:71" x14ac:dyDescent="0.3">
      <c r="BS1371" s="24">
        <f t="shared" si="344"/>
        <v>-2.5</v>
      </c>
    </row>
    <row r="1372" spans="71:71" x14ac:dyDescent="0.3">
      <c r="BS1372" s="24">
        <f t="shared" si="344"/>
        <v>-2.5</v>
      </c>
    </row>
    <row r="1373" spans="71:71" x14ac:dyDescent="0.3">
      <c r="BS1373" s="24">
        <f t="shared" si="344"/>
        <v>-2.5</v>
      </c>
    </row>
    <row r="1374" spans="71:71" x14ac:dyDescent="0.3">
      <c r="BS1374" s="24">
        <f t="shared" si="344"/>
        <v>-2.5</v>
      </c>
    </row>
    <row r="1375" spans="71:71" x14ac:dyDescent="0.3">
      <c r="BS1375" s="24">
        <f t="shared" si="344"/>
        <v>-2.5</v>
      </c>
    </row>
    <row r="1376" spans="71:71" x14ac:dyDescent="0.3">
      <c r="BS1376" s="24">
        <f t="shared" si="344"/>
        <v>-2.5</v>
      </c>
    </row>
    <row r="1377" spans="71:71" x14ac:dyDescent="0.3">
      <c r="BS1377" s="24">
        <f t="shared" si="344"/>
        <v>-2.5</v>
      </c>
    </row>
    <row r="1378" spans="71:71" x14ac:dyDescent="0.3">
      <c r="BS1378" s="24">
        <f t="shared" si="344"/>
        <v>-2.5</v>
      </c>
    </row>
    <row r="1379" spans="71:71" x14ac:dyDescent="0.3">
      <c r="BS1379" s="24">
        <f t="shared" si="344"/>
        <v>-2.5</v>
      </c>
    </row>
    <row r="1380" spans="71:71" x14ac:dyDescent="0.3">
      <c r="BS1380" s="24">
        <f t="shared" si="344"/>
        <v>-2.5</v>
      </c>
    </row>
    <row r="1381" spans="71:71" x14ac:dyDescent="0.3">
      <c r="BS1381" s="24">
        <f t="shared" si="344"/>
        <v>-2.5</v>
      </c>
    </row>
    <row r="1382" spans="71:71" x14ac:dyDescent="0.3">
      <c r="BS1382" s="24">
        <f t="shared" si="344"/>
        <v>-2.5</v>
      </c>
    </row>
    <row r="1383" spans="71:71" x14ac:dyDescent="0.3">
      <c r="BS1383" s="24">
        <f t="shared" si="344"/>
        <v>-2.5</v>
      </c>
    </row>
    <row r="1384" spans="71:71" x14ac:dyDescent="0.3">
      <c r="BS1384" s="24">
        <f t="shared" si="344"/>
        <v>-2.5</v>
      </c>
    </row>
    <row r="1385" spans="71:71" x14ac:dyDescent="0.3">
      <c r="BS1385" s="24">
        <f t="shared" si="344"/>
        <v>-2.5</v>
      </c>
    </row>
    <row r="1386" spans="71:71" x14ac:dyDescent="0.3">
      <c r="BS1386" s="24">
        <f t="shared" si="344"/>
        <v>-2.5</v>
      </c>
    </row>
    <row r="1387" spans="71:71" x14ac:dyDescent="0.3">
      <c r="BS1387" s="24">
        <f t="shared" si="344"/>
        <v>-2.5</v>
      </c>
    </row>
    <row r="1388" spans="71:71" x14ac:dyDescent="0.3">
      <c r="BS1388" s="24">
        <f t="shared" si="344"/>
        <v>-2.5</v>
      </c>
    </row>
    <row r="1389" spans="71:71" x14ac:dyDescent="0.3">
      <c r="BS1389" s="24">
        <f t="shared" si="344"/>
        <v>-2.5</v>
      </c>
    </row>
    <row r="1390" spans="71:71" x14ac:dyDescent="0.3">
      <c r="BS1390" s="24">
        <f t="shared" si="344"/>
        <v>-2.5</v>
      </c>
    </row>
    <row r="1391" spans="71:71" x14ac:dyDescent="0.3">
      <c r="BS1391" s="24">
        <f t="shared" si="344"/>
        <v>-2.5</v>
      </c>
    </row>
    <row r="1392" spans="71:71" x14ac:dyDescent="0.3">
      <c r="BS1392" s="24">
        <f t="shared" si="344"/>
        <v>-2.5</v>
      </c>
    </row>
    <row r="1393" spans="71:71" x14ac:dyDescent="0.3">
      <c r="BS1393" s="24">
        <f t="shared" si="344"/>
        <v>-2.5</v>
      </c>
    </row>
    <row r="1394" spans="71:71" x14ac:dyDescent="0.3">
      <c r="BS1394" s="24">
        <f t="shared" si="344"/>
        <v>-2.5</v>
      </c>
    </row>
    <row r="1395" spans="71:71" x14ac:dyDescent="0.3">
      <c r="BS1395" s="24">
        <f t="shared" si="344"/>
        <v>-2.5</v>
      </c>
    </row>
    <row r="1396" spans="71:71" x14ac:dyDescent="0.3">
      <c r="BS1396" s="24">
        <f t="shared" si="344"/>
        <v>-2.5</v>
      </c>
    </row>
    <row r="1397" spans="71:71" x14ac:dyDescent="0.3">
      <c r="BS1397" s="24">
        <f t="shared" si="344"/>
        <v>-2.5</v>
      </c>
    </row>
    <row r="1398" spans="71:71" x14ac:dyDescent="0.3">
      <c r="BS1398" s="24">
        <f t="shared" si="344"/>
        <v>-2.5</v>
      </c>
    </row>
    <row r="1399" spans="71:71" x14ac:dyDescent="0.3">
      <c r="BS1399" s="24">
        <f t="shared" si="344"/>
        <v>-2.5</v>
      </c>
    </row>
    <row r="1400" spans="71:71" x14ac:dyDescent="0.3">
      <c r="BS1400" s="24">
        <f t="shared" si="344"/>
        <v>-2.5</v>
      </c>
    </row>
    <row r="1401" spans="71:71" x14ac:dyDescent="0.3">
      <c r="BS1401" s="24">
        <f t="shared" si="344"/>
        <v>-2.5</v>
      </c>
    </row>
    <row r="1402" spans="71:71" x14ac:dyDescent="0.3">
      <c r="BS1402" s="24">
        <f t="shared" si="344"/>
        <v>-2.5</v>
      </c>
    </row>
    <row r="1403" spans="71:71" x14ac:dyDescent="0.3">
      <c r="BS1403" s="24">
        <f t="shared" si="344"/>
        <v>-2.5</v>
      </c>
    </row>
    <row r="1404" spans="71:71" x14ac:dyDescent="0.3">
      <c r="BS1404" s="24">
        <f t="shared" si="344"/>
        <v>-2.5</v>
      </c>
    </row>
    <row r="1405" spans="71:71" x14ac:dyDescent="0.3">
      <c r="BS1405" s="24">
        <f t="shared" si="344"/>
        <v>-2.5</v>
      </c>
    </row>
    <row r="1406" spans="71:71" x14ac:dyDescent="0.3">
      <c r="BS1406" s="24">
        <f t="shared" si="344"/>
        <v>-2.5</v>
      </c>
    </row>
    <row r="1407" spans="71:71" x14ac:dyDescent="0.3">
      <c r="BS1407" s="24">
        <f t="shared" si="344"/>
        <v>-2.5</v>
      </c>
    </row>
    <row r="1408" spans="71:71" x14ac:dyDescent="0.3">
      <c r="BS1408" s="24">
        <f t="shared" si="344"/>
        <v>-2.5</v>
      </c>
    </row>
    <row r="1409" spans="71:71" x14ac:dyDescent="0.3">
      <c r="BS1409" s="24">
        <f t="shared" si="344"/>
        <v>-2.5</v>
      </c>
    </row>
    <row r="1410" spans="71:71" x14ac:dyDescent="0.3">
      <c r="BS1410" s="24">
        <f t="shared" si="344"/>
        <v>-2.5</v>
      </c>
    </row>
    <row r="1411" spans="71:71" x14ac:dyDescent="0.3">
      <c r="BS1411" s="24">
        <f t="shared" si="344"/>
        <v>-2.5</v>
      </c>
    </row>
    <row r="1412" spans="71:71" x14ac:dyDescent="0.3">
      <c r="BS1412" s="24">
        <f t="shared" si="344"/>
        <v>-2.5</v>
      </c>
    </row>
    <row r="1413" spans="71:71" x14ac:dyDescent="0.3">
      <c r="BS1413" s="24">
        <f t="shared" si="344"/>
        <v>-2.5</v>
      </c>
    </row>
    <row r="1414" spans="71:71" x14ac:dyDescent="0.3">
      <c r="BS1414" s="24">
        <f t="shared" si="344"/>
        <v>-2.5</v>
      </c>
    </row>
    <row r="1415" spans="71:71" x14ac:dyDescent="0.3">
      <c r="BS1415" s="24">
        <f t="shared" si="344"/>
        <v>-2.5</v>
      </c>
    </row>
    <row r="1416" spans="71:71" x14ac:dyDescent="0.3">
      <c r="BS1416" s="24">
        <f t="shared" si="344"/>
        <v>-2.5</v>
      </c>
    </row>
    <row r="1417" spans="71:71" x14ac:dyDescent="0.3">
      <c r="BS1417" s="24">
        <f t="shared" ref="BS1417:BS1480" si="345">BR1417-2.5</f>
        <v>-2.5</v>
      </c>
    </row>
    <row r="1418" spans="71:71" x14ac:dyDescent="0.3">
      <c r="BS1418" s="24">
        <f t="shared" si="345"/>
        <v>-2.5</v>
      </c>
    </row>
    <row r="1419" spans="71:71" x14ac:dyDescent="0.3">
      <c r="BS1419" s="24">
        <f t="shared" si="345"/>
        <v>-2.5</v>
      </c>
    </row>
    <row r="1420" spans="71:71" x14ac:dyDescent="0.3">
      <c r="BS1420" s="24">
        <f t="shared" si="345"/>
        <v>-2.5</v>
      </c>
    </row>
    <row r="1421" spans="71:71" x14ac:dyDescent="0.3">
      <c r="BS1421" s="24">
        <f t="shared" si="345"/>
        <v>-2.5</v>
      </c>
    </row>
    <row r="1422" spans="71:71" x14ac:dyDescent="0.3">
      <c r="BS1422" s="24">
        <f t="shared" si="345"/>
        <v>-2.5</v>
      </c>
    </row>
    <row r="1423" spans="71:71" x14ac:dyDescent="0.3">
      <c r="BS1423" s="24">
        <f t="shared" si="345"/>
        <v>-2.5</v>
      </c>
    </row>
    <row r="1424" spans="71:71" x14ac:dyDescent="0.3">
      <c r="BS1424" s="24">
        <f t="shared" si="345"/>
        <v>-2.5</v>
      </c>
    </row>
    <row r="1425" spans="71:71" x14ac:dyDescent="0.3">
      <c r="BS1425" s="24">
        <f t="shared" si="345"/>
        <v>-2.5</v>
      </c>
    </row>
    <row r="1426" spans="71:71" x14ac:dyDescent="0.3">
      <c r="BS1426" s="24">
        <f t="shared" si="345"/>
        <v>-2.5</v>
      </c>
    </row>
    <row r="1427" spans="71:71" x14ac:dyDescent="0.3">
      <c r="BS1427" s="24">
        <f t="shared" si="345"/>
        <v>-2.5</v>
      </c>
    </row>
    <row r="1428" spans="71:71" x14ac:dyDescent="0.3">
      <c r="BS1428" s="24">
        <f t="shared" si="345"/>
        <v>-2.5</v>
      </c>
    </row>
    <row r="1429" spans="71:71" x14ac:dyDescent="0.3">
      <c r="BS1429" s="24">
        <f t="shared" si="345"/>
        <v>-2.5</v>
      </c>
    </row>
    <row r="1430" spans="71:71" x14ac:dyDescent="0.3">
      <c r="BS1430" s="24">
        <f t="shared" si="345"/>
        <v>-2.5</v>
      </c>
    </row>
    <row r="1431" spans="71:71" x14ac:dyDescent="0.3">
      <c r="BS1431" s="24">
        <f t="shared" si="345"/>
        <v>-2.5</v>
      </c>
    </row>
    <row r="1432" spans="71:71" x14ac:dyDescent="0.3">
      <c r="BS1432" s="24">
        <f t="shared" si="345"/>
        <v>-2.5</v>
      </c>
    </row>
    <row r="1433" spans="71:71" x14ac:dyDescent="0.3">
      <c r="BS1433" s="24">
        <f t="shared" si="345"/>
        <v>-2.5</v>
      </c>
    </row>
    <row r="1434" spans="71:71" x14ac:dyDescent="0.3">
      <c r="BS1434" s="24">
        <f t="shared" si="345"/>
        <v>-2.5</v>
      </c>
    </row>
    <row r="1435" spans="71:71" x14ac:dyDescent="0.3">
      <c r="BS1435" s="24">
        <f t="shared" si="345"/>
        <v>-2.5</v>
      </c>
    </row>
    <row r="1436" spans="71:71" x14ac:dyDescent="0.3">
      <c r="BS1436" s="24">
        <f t="shared" si="345"/>
        <v>-2.5</v>
      </c>
    </row>
    <row r="1437" spans="71:71" x14ac:dyDescent="0.3">
      <c r="BS1437" s="24">
        <f t="shared" si="345"/>
        <v>-2.5</v>
      </c>
    </row>
    <row r="1438" spans="71:71" x14ac:dyDescent="0.3">
      <c r="BS1438" s="24">
        <f t="shared" si="345"/>
        <v>-2.5</v>
      </c>
    </row>
    <row r="1439" spans="71:71" x14ac:dyDescent="0.3">
      <c r="BS1439" s="24">
        <f t="shared" si="345"/>
        <v>-2.5</v>
      </c>
    </row>
    <row r="1440" spans="71:71" x14ac:dyDescent="0.3">
      <c r="BS1440" s="24">
        <f t="shared" si="345"/>
        <v>-2.5</v>
      </c>
    </row>
    <row r="1441" spans="71:71" x14ac:dyDescent="0.3">
      <c r="BS1441" s="24">
        <f t="shared" si="345"/>
        <v>-2.5</v>
      </c>
    </row>
    <row r="1442" spans="71:71" x14ac:dyDescent="0.3">
      <c r="BS1442" s="24">
        <f t="shared" si="345"/>
        <v>-2.5</v>
      </c>
    </row>
    <row r="1443" spans="71:71" x14ac:dyDescent="0.3">
      <c r="BS1443" s="24">
        <f t="shared" si="345"/>
        <v>-2.5</v>
      </c>
    </row>
    <row r="1444" spans="71:71" x14ac:dyDescent="0.3">
      <c r="BS1444" s="24">
        <f t="shared" si="345"/>
        <v>-2.5</v>
      </c>
    </row>
    <row r="1445" spans="71:71" x14ac:dyDescent="0.3">
      <c r="BS1445" s="24">
        <f t="shared" si="345"/>
        <v>-2.5</v>
      </c>
    </row>
    <row r="1446" spans="71:71" x14ac:dyDescent="0.3">
      <c r="BS1446" s="24">
        <f t="shared" si="345"/>
        <v>-2.5</v>
      </c>
    </row>
    <row r="1447" spans="71:71" x14ac:dyDescent="0.3">
      <c r="BS1447" s="24">
        <f t="shared" si="345"/>
        <v>-2.5</v>
      </c>
    </row>
    <row r="1448" spans="71:71" x14ac:dyDescent="0.3">
      <c r="BS1448" s="24">
        <f t="shared" si="345"/>
        <v>-2.5</v>
      </c>
    </row>
    <row r="1449" spans="71:71" x14ac:dyDescent="0.3">
      <c r="BS1449" s="24">
        <f t="shared" si="345"/>
        <v>-2.5</v>
      </c>
    </row>
    <row r="1450" spans="71:71" x14ac:dyDescent="0.3">
      <c r="BS1450" s="24">
        <f t="shared" si="345"/>
        <v>-2.5</v>
      </c>
    </row>
    <row r="1451" spans="71:71" x14ac:dyDescent="0.3">
      <c r="BS1451" s="24">
        <f t="shared" si="345"/>
        <v>-2.5</v>
      </c>
    </row>
    <row r="1452" spans="71:71" x14ac:dyDescent="0.3">
      <c r="BS1452" s="24">
        <f t="shared" si="345"/>
        <v>-2.5</v>
      </c>
    </row>
    <row r="1453" spans="71:71" x14ac:dyDescent="0.3">
      <c r="BS1453" s="24">
        <f t="shared" si="345"/>
        <v>-2.5</v>
      </c>
    </row>
    <row r="1454" spans="71:71" x14ac:dyDescent="0.3">
      <c r="BS1454" s="24">
        <f t="shared" si="345"/>
        <v>-2.5</v>
      </c>
    </row>
    <row r="1455" spans="71:71" x14ac:dyDescent="0.3">
      <c r="BS1455" s="24">
        <f t="shared" si="345"/>
        <v>-2.5</v>
      </c>
    </row>
    <row r="1456" spans="71:71" x14ac:dyDescent="0.3">
      <c r="BS1456" s="24">
        <f t="shared" si="345"/>
        <v>-2.5</v>
      </c>
    </row>
    <row r="1457" spans="71:71" x14ac:dyDescent="0.3">
      <c r="BS1457" s="24">
        <f t="shared" si="345"/>
        <v>-2.5</v>
      </c>
    </row>
    <row r="1458" spans="71:71" x14ac:dyDescent="0.3">
      <c r="BS1458" s="24">
        <f t="shared" si="345"/>
        <v>-2.5</v>
      </c>
    </row>
    <row r="1459" spans="71:71" x14ac:dyDescent="0.3">
      <c r="BS1459" s="24">
        <f t="shared" si="345"/>
        <v>-2.5</v>
      </c>
    </row>
    <row r="1460" spans="71:71" x14ac:dyDescent="0.3">
      <c r="BS1460" s="24">
        <f t="shared" si="345"/>
        <v>-2.5</v>
      </c>
    </row>
    <row r="1461" spans="71:71" x14ac:dyDescent="0.3">
      <c r="BS1461" s="24">
        <f t="shared" si="345"/>
        <v>-2.5</v>
      </c>
    </row>
    <row r="1462" spans="71:71" x14ac:dyDescent="0.3">
      <c r="BS1462" s="24">
        <f t="shared" si="345"/>
        <v>-2.5</v>
      </c>
    </row>
    <row r="1463" spans="71:71" x14ac:dyDescent="0.3">
      <c r="BS1463" s="24">
        <f t="shared" si="345"/>
        <v>-2.5</v>
      </c>
    </row>
    <row r="1464" spans="71:71" x14ac:dyDescent="0.3">
      <c r="BS1464" s="24">
        <f t="shared" si="345"/>
        <v>-2.5</v>
      </c>
    </row>
    <row r="1465" spans="71:71" x14ac:dyDescent="0.3">
      <c r="BS1465" s="24">
        <f t="shared" si="345"/>
        <v>-2.5</v>
      </c>
    </row>
    <row r="1466" spans="71:71" x14ac:dyDescent="0.3">
      <c r="BS1466" s="24">
        <f t="shared" si="345"/>
        <v>-2.5</v>
      </c>
    </row>
    <row r="1467" spans="71:71" x14ac:dyDescent="0.3">
      <c r="BS1467" s="24">
        <f t="shared" si="345"/>
        <v>-2.5</v>
      </c>
    </row>
    <row r="1468" spans="71:71" x14ac:dyDescent="0.3">
      <c r="BS1468" s="24">
        <f t="shared" si="345"/>
        <v>-2.5</v>
      </c>
    </row>
    <row r="1469" spans="71:71" x14ac:dyDescent="0.3">
      <c r="BS1469" s="24">
        <f t="shared" si="345"/>
        <v>-2.5</v>
      </c>
    </row>
    <row r="1470" spans="71:71" x14ac:dyDescent="0.3">
      <c r="BS1470" s="24">
        <f t="shared" si="345"/>
        <v>-2.5</v>
      </c>
    </row>
    <row r="1471" spans="71:71" x14ac:dyDescent="0.3">
      <c r="BS1471" s="24">
        <f t="shared" si="345"/>
        <v>-2.5</v>
      </c>
    </row>
    <row r="1472" spans="71:71" x14ac:dyDescent="0.3">
      <c r="BS1472" s="24">
        <f t="shared" si="345"/>
        <v>-2.5</v>
      </c>
    </row>
    <row r="1473" spans="71:71" x14ac:dyDescent="0.3">
      <c r="BS1473" s="24">
        <f t="shared" si="345"/>
        <v>-2.5</v>
      </c>
    </row>
    <row r="1474" spans="71:71" x14ac:dyDescent="0.3">
      <c r="BS1474" s="24">
        <f t="shared" si="345"/>
        <v>-2.5</v>
      </c>
    </row>
    <row r="1475" spans="71:71" x14ac:dyDescent="0.3">
      <c r="BS1475" s="24">
        <f t="shared" si="345"/>
        <v>-2.5</v>
      </c>
    </row>
    <row r="1476" spans="71:71" x14ac:dyDescent="0.3">
      <c r="BS1476" s="24">
        <f t="shared" si="345"/>
        <v>-2.5</v>
      </c>
    </row>
    <row r="1477" spans="71:71" x14ac:dyDescent="0.3">
      <c r="BS1477" s="24">
        <f t="shared" si="345"/>
        <v>-2.5</v>
      </c>
    </row>
    <row r="1478" spans="71:71" x14ac:dyDescent="0.3">
      <c r="BS1478" s="24">
        <f t="shared" si="345"/>
        <v>-2.5</v>
      </c>
    </row>
    <row r="1479" spans="71:71" x14ac:dyDescent="0.3">
      <c r="BS1479" s="24">
        <f t="shared" si="345"/>
        <v>-2.5</v>
      </c>
    </row>
    <row r="1480" spans="71:71" x14ac:dyDescent="0.3">
      <c r="BS1480" s="24">
        <f t="shared" si="345"/>
        <v>-2.5</v>
      </c>
    </row>
    <row r="1481" spans="71:71" x14ac:dyDescent="0.3">
      <c r="BS1481" s="24">
        <f t="shared" ref="BS1481:BS1544" si="346">BR1481-2.5</f>
        <v>-2.5</v>
      </c>
    </row>
    <row r="1482" spans="71:71" x14ac:dyDescent="0.3">
      <c r="BS1482" s="24">
        <f t="shared" si="346"/>
        <v>-2.5</v>
      </c>
    </row>
    <row r="1483" spans="71:71" x14ac:dyDescent="0.3">
      <c r="BS1483" s="24">
        <f t="shared" si="346"/>
        <v>-2.5</v>
      </c>
    </row>
    <row r="1484" spans="71:71" x14ac:dyDescent="0.3">
      <c r="BS1484" s="24">
        <f t="shared" si="346"/>
        <v>-2.5</v>
      </c>
    </row>
    <row r="1485" spans="71:71" x14ac:dyDescent="0.3">
      <c r="BS1485" s="24">
        <f t="shared" si="346"/>
        <v>-2.5</v>
      </c>
    </row>
    <row r="1486" spans="71:71" x14ac:dyDescent="0.3">
      <c r="BS1486" s="24">
        <f t="shared" si="346"/>
        <v>-2.5</v>
      </c>
    </row>
    <row r="1487" spans="71:71" x14ac:dyDescent="0.3">
      <c r="BS1487" s="24">
        <f t="shared" si="346"/>
        <v>-2.5</v>
      </c>
    </row>
    <row r="1488" spans="71:71" x14ac:dyDescent="0.3">
      <c r="BS1488" s="24">
        <f t="shared" si="346"/>
        <v>-2.5</v>
      </c>
    </row>
    <row r="1489" spans="71:71" x14ac:dyDescent="0.3">
      <c r="BS1489" s="24">
        <f t="shared" si="346"/>
        <v>-2.5</v>
      </c>
    </row>
    <row r="1490" spans="71:71" x14ac:dyDescent="0.3">
      <c r="BS1490" s="24">
        <f t="shared" si="346"/>
        <v>-2.5</v>
      </c>
    </row>
    <row r="1491" spans="71:71" x14ac:dyDescent="0.3">
      <c r="BS1491" s="24">
        <f t="shared" si="346"/>
        <v>-2.5</v>
      </c>
    </row>
    <row r="1492" spans="71:71" x14ac:dyDescent="0.3">
      <c r="BS1492" s="24">
        <f t="shared" si="346"/>
        <v>-2.5</v>
      </c>
    </row>
    <row r="1493" spans="71:71" x14ac:dyDescent="0.3">
      <c r="BS1493" s="24">
        <f t="shared" si="346"/>
        <v>-2.5</v>
      </c>
    </row>
    <row r="1494" spans="71:71" x14ac:dyDescent="0.3">
      <c r="BS1494" s="24">
        <f t="shared" si="346"/>
        <v>-2.5</v>
      </c>
    </row>
    <row r="1495" spans="71:71" x14ac:dyDescent="0.3">
      <c r="BS1495" s="24">
        <f t="shared" si="346"/>
        <v>-2.5</v>
      </c>
    </row>
    <row r="1496" spans="71:71" x14ac:dyDescent="0.3">
      <c r="BS1496" s="24">
        <f t="shared" si="346"/>
        <v>-2.5</v>
      </c>
    </row>
    <row r="1497" spans="71:71" x14ac:dyDescent="0.3">
      <c r="BS1497" s="24">
        <f t="shared" si="346"/>
        <v>-2.5</v>
      </c>
    </row>
    <row r="1498" spans="71:71" x14ac:dyDescent="0.3">
      <c r="BS1498" s="24">
        <f t="shared" si="346"/>
        <v>-2.5</v>
      </c>
    </row>
    <row r="1499" spans="71:71" x14ac:dyDescent="0.3">
      <c r="BS1499" s="24">
        <f t="shared" si="346"/>
        <v>-2.5</v>
      </c>
    </row>
    <row r="1500" spans="71:71" x14ac:dyDescent="0.3">
      <c r="BS1500" s="24">
        <f t="shared" si="346"/>
        <v>-2.5</v>
      </c>
    </row>
    <row r="1501" spans="71:71" x14ac:dyDescent="0.3">
      <c r="BS1501" s="24">
        <f t="shared" si="346"/>
        <v>-2.5</v>
      </c>
    </row>
    <row r="1502" spans="71:71" x14ac:dyDescent="0.3">
      <c r="BS1502" s="24">
        <f t="shared" si="346"/>
        <v>-2.5</v>
      </c>
    </row>
    <row r="1503" spans="71:71" x14ac:dyDescent="0.3">
      <c r="BS1503" s="24">
        <f t="shared" si="346"/>
        <v>-2.5</v>
      </c>
    </row>
    <row r="1504" spans="71:71" x14ac:dyDescent="0.3">
      <c r="BS1504" s="24">
        <f t="shared" si="346"/>
        <v>-2.5</v>
      </c>
    </row>
    <row r="1505" spans="71:71" x14ac:dyDescent="0.3">
      <c r="BS1505" s="24">
        <f t="shared" si="346"/>
        <v>-2.5</v>
      </c>
    </row>
    <row r="1506" spans="71:71" x14ac:dyDescent="0.3">
      <c r="BS1506" s="24">
        <f t="shared" si="346"/>
        <v>-2.5</v>
      </c>
    </row>
    <row r="1507" spans="71:71" x14ac:dyDescent="0.3">
      <c r="BS1507" s="24">
        <f t="shared" si="346"/>
        <v>-2.5</v>
      </c>
    </row>
    <row r="1508" spans="71:71" x14ac:dyDescent="0.3">
      <c r="BS1508" s="24">
        <f t="shared" si="346"/>
        <v>-2.5</v>
      </c>
    </row>
    <row r="1509" spans="71:71" x14ac:dyDescent="0.3">
      <c r="BS1509" s="24">
        <f t="shared" si="346"/>
        <v>-2.5</v>
      </c>
    </row>
    <row r="1510" spans="71:71" x14ac:dyDescent="0.3">
      <c r="BS1510" s="24">
        <f t="shared" si="346"/>
        <v>-2.5</v>
      </c>
    </row>
    <row r="1511" spans="71:71" x14ac:dyDescent="0.3">
      <c r="BS1511" s="24">
        <f t="shared" si="346"/>
        <v>-2.5</v>
      </c>
    </row>
    <row r="1512" spans="71:71" x14ac:dyDescent="0.3">
      <c r="BS1512" s="24">
        <f t="shared" si="346"/>
        <v>-2.5</v>
      </c>
    </row>
    <row r="1513" spans="71:71" x14ac:dyDescent="0.3">
      <c r="BS1513" s="24">
        <f t="shared" si="346"/>
        <v>-2.5</v>
      </c>
    </row>
    <row r="1514" spans="71:71" x14ac:dyDescent="0.3">
      <c r="BS1514" s="24">
        <f t="shared" si="346"/>
        <v>-2.5</v>
      </c>
    </row>
    <row r="1515" spans="71:71" x14ac:dyDescent="0.3">
      <c r="BS1515" s="24">
        <f t="shared" si="346"/>
        <v>-2.5</v>
      </c>
    </row>
    <row r="1516" spans="71:71" x14ac:dyDescent="0.3">
      <c r="BS1516" s="24">
        <f t="shared" si="346"/>
        <v>-2.5</v>
      </c>
    </row>
    <row r="1517" spans="71:71" x14ac:dyDescent="0.3">
      <c r="BS1517" s="24">
        <f t="shared" si="346"/>
        <v>-2.5</v>
      </c>
    </row>
    <row r="1518" spans="71:71" x14ac:dyDescent="0.3">
      <c r="BS1518" s="24">
        <f t="shared" si="346"/>
        <v>-2.5</v>
      </c>
    </row>
    <row r="1519" spans="71:71" x14ac:dyDescent="0.3">
      <c r="BS1519" s="24">
        <f t="shared" si="346"/>
        <v>-2.5</v>
      </c>
    </row>
    <row r="1520" spans="71:71" x14ac:dyDescent="0.3">
      <c r="BS1520" s="24">
        <f t="shared" si="346"/>
        <v>-2.5</v>
      </c>
    </row>
    <row r="1521" spans="71:71" x14ac:dyDescent="0.3">
      <c r="BS1521" s="24">
        <f t="shared" si="346"/>
        <v>-2.5</v>
      </c>
    </row>
    <row r="1522" spans="71:71" x14ac:dyDescent="0.3">
      <c r="BS1522" s="24">
        <f t="shared" si="346"/>
        <v>-2.5</v>
      </c>
    </row>
    <row r="1523" spans="71:71" x14ac:dyDescent="0.3">
      <c r="BS1523" s="24">
        <f t="shared" si="346"/>
        <v>-2.5</v>
      </c>
    </row>
    <row r="1524" spans="71:71" x14ac:dyDescent="0.3">
      <c r="BS1524" s="24">
        <f t="shared" si="346"/>
        <v>-2.5</v>
      </c>
    </row>
    <row r="1525" spans="71:71" x14ac:dyDescent="0.3">
      <c r="BS1525" s="24">
        <f t="shared" si="346"/>
        <v>-2.5</v>
      </c>
    </row>
    <row r="1526" spans="71:71" x14ac:dyDescent="0.3">
      <c r="BS1526" s="24">
        <f t="shared" si="346"/>
        <v>-2.5</v>
      </c>
    </row>
    <row r="1527" spans="71:71" x14ac:dyDescent="0.3">
      <c r="BS1527" s="24">
        <f t="shared" si="346"/>
        <v>-2.5</v>
      </c>
    </row>
    <row r="1528" spans="71:71" x14ac:dyDescent="0.3">
      <c r="BS1528" s="24">
        <f t="shared" si="346"/>
        <v>-2.5</v>
      </c>
    </row>
    <row r="1529" spans="71:71" x14ac:dyDescent="0.3">
      <c r="BS1529" s="24">
        <f t="shared" si="346"/>
        <v>-2.5</v>
      </c>
    </row>
    <row r="1530" spans="71:71" x14ac:dyDescent="0.3">
      <c r="BS1530" s="24">
        <f t="shared" si="346"/>
        <v>-2.5</v>
      </c>
    </row>
    <row r="1531" spans="71:71" x14ac:dyDescent="0.3">
      <c r="BS1531" s="24">
        <f t="shared" si="346"/>
        <v>-2.5</v>
      </c>
    </row>
    <row r="1532" spans="71:71" x14ac:dyDescent="0.3">
      <c r="BS1532" s="24">
        <f t="shared" si="346"/>
        <v>-2.5</v>
      </c>
    </row>
    <row r="1533" spans="71:71" x14ac:dyDescent="0.3">
      <c r="BS1533" s="24">
        <f t="shared" si="346"/>
        <v>-2.5</v>
      </c>
    </row>
    <row r="1534" spans="71:71" x14ac:dyDescent="0.3">
      <c r="BS1534" s="24">
        <f t="shared" si="346"/>
        <v>-2.5</v>
      </c>
    </row>
    <row r="1535" spans="71:71" x14ac:dyDescent="0.3">
      <c r="BS1535" s="24">
        <f t="shared" si="346"/>
        <v>-2.5</v>
      </c>
    </row>
    <row r="1536" spans="71:71" x14ac:dyDescent="0.3">
      <c r="BS1536" s="24">
        <f t="shared" si="346"/>
        <v>-2.5</v>
      </c>
    </row>
    <row r="1537" spans="71:71" x14ac:dyDescent="0.3">
      <c r="BS1537" s="24">
        <f t="shared" si="346"/>
        <v>-2.5</v>
      </c>
    </row>
    <row r="1538" spans="71:71" x14ac:dyDescent="0.3">
      <c r="BS1538" s="24">
        <f t="shared" si="346"/>
        <v>-2.5</v>
      </c>
    </row>
    <row r="1539" spans="71:71" x14ac:dyDescent="0.3">
      <c r="BS1539" s="24">
        <f t="shared" si="346"/>
        <v>-2.5</v>
      </c>
    </row>
    <row r="1540" spans="71:71" x14ac:dyDescent="0.3">
      <c r="BS1540" s="24">
        <f t="shared" si="346"/>
        <v>-2.5</v>
      </c>
    </row>
    <row r="1541" spans="71:71" x14ac:dyDescent="0.3">
      <c r="BS1541" s="24">
        <f t="shared" si="346"/>
        <v>-2.5</v>
      </c>
    </row>
    <row r="1542" spans="71:71" x14ac:dyDescent="0.3">
      <c r="BS1542" s="24">
        <f t="shared" si="346"/>
        <v>-2.5</v>
      </c>
    </row>
    <row r="1543" spans="71:71" x14ac:dyDescent="0.3">
      <c r="BS1543" s="24">
        <f t="shared" si="346"/>
        <v>-2.5</v>
      </c>
    </row>
    <row r="1544" spans="71:71" x14ac:dyDescent="0.3">
      <c r="BS1544" s="24">
        <f t="shared" si="346"/>
        <v>-2.5</v>
      </c>
    </row>
    <row r="1545" spans="71:71" x14ac:dyDescent="0.3">
      <c r="BS1545" s="24">
        <f t="shared" ref="BS1545:BS1608" si="347">BR1545-2.5</f>
        <v>-2.5</v>
      </c>
    </row>
    <row r="1546" spans="71:71" x14ac:dyDescent="0.3">
      <c r="BS1546" s="24">
        <f t="shared" si="347"/>
        <v>-2.5</v>
      </c>
    </row>
    <row r="1547" spans="71:71" x14ac:dyDescent="0.3">
      <c r="BS1547" s="24">
        <f t="shared" si="347"/>
        <v>-2.5</v>
      </c>
    </row>
    <row r="1548" spans="71:71" x14ac:dyDescent="0.3">
      <c r="BS1548" s="24">
        <f t="shared" si="347"/>
        <v>-2.5</v>
      </c>
    </row>
    <row r="1549" spans="71:71" x14ac:dyDescent="0.3">
      <c r="BS1549" s="24">
        <f t="shared" si="347"/>
        <v>-2.5</v>
      </c>
    </row>
    <row r="1550" spans="71:71" x14ac:dyDescent="0.3">
      <c r="BS1550" s="24">
        <f t="shared" si="347"/>
        <v>-2.5</v>
      </c>
    </row>
    <row r="1551" spans="71:71" x14ac:dyDescent="0.3">
      <c r="BS1551" s="24">
        <f t="shared" si="347"/>
        <v>-2.5</v>
      </c>
    </row>
    <row r="1552" spans="71:71" x14ac:dyDescent="0.3">
      <c r="BS1552" s="24">
        <f t="shared" si="347"/>
        <v>-2.5</v>
      </c>
    </row>
    <row r="1553" spans="71:71" x14ac:dyDescent="0.3">
      <c r="BS1553" s="24">
        <f t="shared" si="347"/>
        <v>-2.5</v>
      </c>
    </row>
    <row r="1554" spans="71:71" x14ac:dyDescent="0.3">
      <c r="BS1554" s="24">
        <f t="shared" si="347"/>
        <v>-2.5</v>
      </c>
    </row>
    <row r="1555" spans="71:71" x14ac:dyDescent="0.3">
      <c r="BS1555" s="24">
        <f t="shared" si="347"/>
        <v>-2.5</v>
      </c>
    </row>
    <row r="1556" spans="71:71" x14ac:dyDescent="0.3">
      <c r="BS1556" s="24">
        <f t="shared" si="347"/>
        <v>-2.5</v>
      </c>
    </row>
    <row r="1557" spans="71:71" x14ac:dyDescent="0.3">
      <c r="BS1557" s="24">
        <f t="shared" si="347"/>
        <v>-2.5</v>
      </c>
    </row>
    <row r="1558" spans="71:71" x14ac:dyDescent="0.3">
      <c r="BS1558" s="24">
        <f t="shared" si="347"/>
        <v>-2.5</v>
      </c>
    </row>
    <row r="1559" spans="71:71" x14ac:dyDescent="0.3">
      <c r="BS1559" s="24">
        <f t="shared" si="347"/>
        <v>-2.5</v>
      </c>
    </row>
    <row r="1560" spans="71:71" x14ac:dyDescent="0.3">
      <c r="BS1560" s="24">
        <f t="shared" si="347"/>
        <v>-2.5</v>
      </c>
    </row>
    <row r="1561" spans="71:71" x14ac:dyDescent="0.3">
      <c r="BS1561" s="24">
        <f t="shared" si="347"/>
        <v>-2.5</v>
      </c>
    </row>
    <row r="1562" spans="71:71" x14ac:dyDescent="0.3">
      <c r="BS1562" s="24">
        <f t="shared" si="347"/>
        <v>-2.5</v>
      </c>
    </row>
    <row r="1563" spans="71:71" x14ac:dyDescent="0.3">
      <c r="BS1563" s="24">
        <f t="shared" si="347"/>
        <v>-2.5</v>
      </c>
    </row>
    <row r="1564" spans="71:71" x14ac:dyDescent="0.3">
      <c r="BS1564" s="24">
        <f t="shared" si="347"/>
        <v>-2.5</v>
      </c>
    </row>
    <row r="1565" spans="71:71" x14ac:dyDescent="0.3">
      <c r="BS1565" s="24">
        <f t="shared" si="347"/>
        <v>-2.5</v>
      </c>
    </row>
    <row r="1566" spans="71:71" x14ac:dyDescent="0.3">
      <c r="BS1566" s="24">
        <f t="shared" si="347"/>
        <v>-2.5</v>
      </c>
    </row>
    <row r="1567" spans="71:71" x14ac:dyDescent="0.3">
      <c r="BS1567" s="24">
        <f t="shared" si="347"/>
        <v>-2.5</v>
      </c>
    </row>
    <row r="1568" spans="71:71" x14ac:dyDescent="0.3">
      <c r="BS1568" s="24">
        <f t="shared" si="347"/>
        <v>-2.5</v>
      </c>
    </row>
    <row r="1569" spans="71:71" x14ac:dyDescent="0.3">
      <c r="BS1569" s="24">
        <f t="shared" si="347"/>
        <v>-2.5</v>
      </c>
    </row>
    <row r="1570" spans="71:71" x14ac:dyDescent="0.3">
      <c r="BS1570" s="24">
        <f t="shared" si="347"/>
        <v>-2.5</v>
      </c>
    </row>
    <row r="1571" spans="71:71" x14ac:dyDescent="0.3">
      <c r="BS1571" s="24">
        <f t="shared" si="347"/>
        <v>-2.5</v>
      </c>
    </row>
    <row r="1572" spans="71:71" x14ac:dyDescent="0.3">
      <c r="BS1572" s="24">
        <f t="shared" si="347"/>
        <v>-2.5</v>
      </c>
    </row>
    <row r="1573" spans="71:71" x14ac:dyDescent="0.3">
      <c r="BS1573" s="24">
        <f t="shared" si="347"/>
        <v>-2.5</v>
      </c>
    </row>
    <row r="1574" spans="71:71" x14ac:dyDescent="0.3">
      <c r="BS1574" s="24">
        <f t="shared" si="347"/>
        <v>-2.5</v>
      </c>
    </row>
    <row r="1575" spans="71:71" x14ac:dyDescent="0.3">
      <c r="BS1575" s="24">
        <f t="shared" si="347"/>
        <v>-2.5</v>
      </c>
    </row>
    <row r="1576" spans="71:71" x14ac:dyDescent="0.3">
      <c r="BS1576" s="24">
        <f t="shared" si="347"/>
        <v>-2.5</v>
      </c>
    </row>
    <row r="1577" spans="71:71" x14ac:dyDescent="0.3">
      <c r="BS1577" s="24">
        <f t="shared" si="347"/>
        <v>-2.5</v>
      </c>
    </row>
    <row r="1578" spans="71:71" x14ac:dyDescent="0.3">
      <c r="BS1578" s="24">
        <f t="shared" si="347"/>
        <v>-2.5</v>
      </c>
    </row>
    <row r="1579" spans="71:71" x14ac:dyDescent="0.3">
      <c r="BS1579" s="24">
        <f t="shared" si="347"/>
        <v>-2.5</v>
      </c>
    </row>
    <row r="1580" spans="71:71" x14ac:dyDescent="0.3">
      <c r="BS1580" s="24">
        <f t="shared" si="347"/>
        <v>-2.5</v>
      </c>
    </row>
    <row r="1581" spans="71:71" x14ac:dyDescent="0.3">
      <c r="BS1581" s="24">
        <f t="shared" si="347"/>
        <v>-2.5</v>
      </c>
    </row>
    <row r="1582" spans="71:71" x14ac:dyDescent="0.3">
      <c r="BS1582" s="24">
        <f t="shared" si="347"/>
        <v>-2.5</v>
      </c>
    </row>
    <row r="1583" spans="71:71" x14ac:dyDescent="0.3">
      <c r="BS1583" s="24">
        <f t="shared" si="347"/>
        <v>-2.5</v>
      </c>
    </row>
    <row r="1584" spans="71:71" x14ac:dyDescent="0.3">
      <c r="BS1584" s="24">
        <f t="shared" si="347"/>
        <v>-2.5</v>
      </c>
    </row>
    <row r="1585" spans="71:71" x14ac:dyDescent="0.3">
      <c r="BS1585" s="24">
        <f t="shared" si="347"/>
        <v>-2.5</v>
      </c>
    </row>
    <row r="1586" spans="71:71" x14ac:dyDescent="0.3">
      <c r="BS1586" s="24">
        <f t="shared" si="347"/>
        <v>-2.5</v>
      </c>
    </row>
    <row r="1587" spans="71:71" x14ac:dyDescent="0.3">
      <c r="BS1587" s="24">
        <f t="shared" si="347"/>
        <v>-2.5</v>
      </c>
    </row>
    <row r="1588" spans="71:71" x14ac:dyDescent="0.3">
      <c r="BS1588" s="24">
        <f t="shared" si="347"/>
        <v>-2.5</v>
      </c>
    </row>
    <row r="1589" spans="71:71" x14ac:dyDescent="0.3">
      <c r="BS1589" s="24">
        <f t="shared" si="347"/>
        <v>-2.5</v>
      </c>
    </row>
    <row r="1590" spans="71:71" x14ac:dyDescent="0.3">
      <c r="BS1590" s="24">
        <f t="shared" si="347"/>
        <v>-2.5</v>
      </c>
    </row>
    <row r="1591" spans="71:71" x14ac:dyDescent="0.3">
      <c r="BS1591" s="24">
        <f t="shared" si="347"/>
        <v>-2.5</v>
      </c>
    </row>
    <row r="1592" spans="71:71" x14ac:dyDescent="0.3">
      <c r="BS1592" s="24">
        <f t="shared" si="347"/>
        <v>-2.5</v>
      </c>
    </row>
    <row r="1593" spans="71:71" x14ac:dyDescent="0.3">
      <c r="BS1593" s="24">
        <f t="shared" si="347"/>
        <v>-2.5</v>
      </c>
    </row>
    <row r="1594" spans="71:71" x14ac:dyDescent="0.3">
      <c r="BS1594" s="24">
        <f t="shared" si="347"/>
        <v>-2.5</v>
      </c>
    </row>
    <row r="1595" spans="71:71" x14ac:dyDescent="0.3">
      <c r="BS1595" s="24">
        <f t="shared" si="347"/>
        <v>-2.5</v>
      </c>
    </row>
    <row r="1596" spans="71:71" x14ac:dyDescent="0.3">
      <c r="BS1596" s="24">
        <f t="shared" si="347"/>
        <v>-2.5</v>
      </c>
    </row>
    <row r="1597" spans="71:71" x14ac:dyDescent="0.3">
      <c r="BS1597" s="24">
        <f t="shared" si="347"/>
        <v>-2.5</v>
      </c>
    </row>
    <row r="1598" spans="71:71" x14ac:dyDescent="0.3">
      <c r="BS1598" s="24">
        <f t="shared" si="347"/>
        <v>-2.5</v>
      </c>
    </row>
    <row r="1599" spans="71:71" x14ac:dyDescent="0.3">
      <c r="BS1599" s="24">
        <f t="shared" si="347"/>
        <v>-2.5</v>
      </c>
    </row>
    <row r="1600" spans="71:71" x14ac:dyDescent="0.3">
      <c r="BS1600" s="24">
        <f t="shared" si="347"/>
        <v>-2.5</v>
      </c>
    </row>
    <row r="1601" spans="71:71" x14ac:dyDescent="0.3">
      <c r="BS1601" s="24">
        <f t="shared" si="347"/>
        <v>-2.5</v>
      </c>
    </row>
    <row r="1602" spans="71:71" x14ac:dyDescent="0.3">
      <c r="BS1602" s="24">
        <f t="shared" si="347"/>
        <v>-2.5</v>
      </c>
    </row>
    <row r="1603" spans="71:71" x14ac:dyDescent="0.3">
      <c r="BS1603" s="24">
        <f t="shared" si="347"/>
        <v>-2.5</v>
      </c>
    </row>
    <row r="1604" spans="71:71" x14ac:dyDescent="0.3">
      <c r="BS1604" s="24">
        <f t="shared" si="347"/>
        <v>-2.5</v>
      </c>
    </row>
    <row r="1605" spans="71:71" x14ac:dyDescent="0.3">
      <c r="BS1605" s="24">
        <f t="shared" si="347"/>
        <v>-2.5</v>
      </c>
    </row>
    <row r="1606" spans="71:71" x14ac:dyDescent="0.3">
      <c r="BS1606" s="24">
        <f t="shared" si="347"/>
        <v>-2.5</v>
      </c>
    </row>
    <row r="1607" spans="71:71" x14ac:dyDescent="0.3">
      <c r="BS1607" s="24">
        <f t="shared" si="347"/>
        <v>-2.5</v>
      </c>
    </row>
    <row r="1608" spans="71:71" x14ac:dyDescent="0.3">
      <c r="BS1608" s="24">
        <f t="shared" si="347"/>
        <v>-2.5</v>
      </c>
    </row>
    <row r="1609" spans="71:71" x14ac:dyDescent="0.3">
      <c r="BS1609" s="24">
        <f t="shared" ref="BS1609:BS1672" si="348">BR1609-2.5</f>
        <v>-2.5</v>
      </c>
    </row>
    <row r="1610" spans="71:71" x14ac:dyDescent="0.3">
      <c r="BS1610" s="24">
        <f t="shared" si="348"/>
        <v>-2.5</v>
      </c>
    </row>
    <row r="1611" spans="71:71" x14ac:dyDescent="0.3">
      <c r="BS1611" s="24">
        <f t="shared" si="348"/>
        <v>-2.5</v>
      </c>
    </row>
    <row r="1612" spans="71:71" x14ac:dyDescent="0.3">
      <c r="BS1612" s="24">
        <f t="shared" si="348"/>
        <v>-2.5</v>
      </c>
    </row>
    <row r="1613" spans="71:71" x14ac:dyDescent="0.3">
      <c r="BS1613" s="24">
        <f t="shared" si="348"/>
        <v>-2.5</v>
      </c>
    </row>
    <row r="1614" spans="71:71" x14ac:dyDescent="0.3">
      <c r="BS1614" s="24">
        <f t="shared" si="348"/>
        <v>-2.5</v>
      </c>
    </row>
    <row r="1615" spans="71:71" x14ac:dyDescent="0.3">
      <c r="BS1615" s="24">
        <f t="shared" si="348"/>
        <v>-2.5</v>
      </c>
    </row>
    <row r="1616" spans="71:71" x14ac:dyDescent="0.3">
      <c r="BS1616" s="24">
        <f t="shared" si="348"/>
        <v>-2.5</v>
      </c>
    </row>
    <row r="1617" spans="71:71" x14ac:dyDescent="0.3">
      <c r="BS1617" s="24">
        <f t="shared" si="348"/>
        <v>-2.5</v>
      </c>
    </row>
    <row r="1618" spans="71:71" x14ac:dyDescent="0.3">
      <c r="BS1618" s="24">
        <f t="shared" si="348"/>
        <v>-2.5</v>
      </c>
    </row>
    <row r="1619" spans="71:71" x14ac:dyDescent="0.3">
      <c r="BS1619" s="24">
        <f t="shared" si="348"/>
        <v>-2.5</v>
      </c>
    </row>
    <row r="1620" spans="71:71" x14ac:dyDescent="0.3">
      <c r="BS1620" s="24">
        <f t="shared" si="348"/>
        <v>-2.5</v>
      </c>
    </row>
    <row r="1621" spans="71:71" x14ac:dyDescent="0.3">
      <c r="BS1621" s="24">
        <f t="shared" si="348"/>
        <v>-2.5</v>
      </c>
    </row>
    <row r="1622" spans="71:71" x14ac:dyDescent="0.3">
      <c r="BS1622" s="24">
        <f t="shared" si="348"/>
        <v>-2.5</v>
      </c>
    </row>
    <row r="1623" spans="71:71" x14ac:dyDescent="0.3">
      <c r="BS1623" s="24">
        <f t="shared" si="348"/>
        <v>-2.5</v>
      </c>
    </row>
    <row r="1624" spans="71:71" x14ac:dyDescent="0.3">
      <c r="BS1624" s="24">
        <f t="shared" si="348"/>
        <v>-2.5</v>
      </c>
    </row>
    <row r="1625" spans="71:71" x14ac:dyDescent="0.3">
      <c r="BS1625" s="24">
        <f t="shared" si="348"/>
        <v>-2.5</v>
      </c>
    </row>
    <row r="1626" spans="71:71" x14ac:dyDescent="0.3">
      <c r="BS1626" s="24">
        <f t="shared" si="348"/>
        <v>-2.5</v>
      </c>
    </row>
    <row r="1627" spans="71:71" x14ac:dyDescent="0.3">
      <c r="BS1627" s="24">
        <f t="shared" si="348"/>
        <v>-2.5</v>
      </c>
    </row>
    <row r="1628" spans="71:71" x14ac:dyDescent="0.3">
      <c r="BS1628" s="24">
        <f t="shared" si="348"/>
        <v>-2.5</v>
      </c>
    </row>
    <row r="1629" spans="71:71" x14ac:dyDescent="0.3">
      <c r="BS1629" s="24">
        <f t="shared" si="348"/>
        <v>-2.5</v>
      </c>
    </row>
    <row r="1630" spans="71:71" x14ac:dyDescent="0.3">
      <c r="BS1630" s="24">
        <f t="shared" si="348"/>
        <v>-2.5</v>
      </c>
    </row>
    <row r="1631" spans="71:71" x14ac:dyDescent="0.3">
      <c r="BS1631" s="24">
        <f t="shared" si="348"/>
        <v>-2.5</v>
      </c>
    </row>
    <row r="1632" spans="71:71" x14ac:dyDescent="0.3">
      <c r="BS1632" s="24">
        <f t="shared" si="348"/>
        <v>-2.5</v>
      </c>
    </row>
    <row r="1633" spans="71:71" x14ac:dyDescent="0.3">
      <c r="BS1633" s="24">
        <f t="shared" si="348"/>
        <v>-2.5</v>
      </c>
    </row>
    <row r="1634" spans="71:71" x14ac:dyDescent="0.3">
      <c r="BS1634" s="24">
        <f t="shared" si="348"/>
        <v>-2.5</v>
      </c>
    </row>
    <row r="1635" spans="71:71" x14ac:dyDescent="0.3">
      <c r="BS1635" s="24">
        <f t="shared" si="348"/>
        <v>-2.5</v>
      </c>
    </row>
    <row r="1636" spans="71:71" x14ac:dyDescent="0.3">
      <c r="BS1636" s="24">
        <f t="shared" si="348"/>
        <v>-2.5</v>
      </c>
    </row>
    <row r="1637" spans="71:71" x14ac:dyDescent="0.3">
      <c r="BS1637" s="24">
        <f t="shared" si="348"/>
        <v>-2.5</v>
      </c>
    </row>
    <row r="1638" spans="71:71" x14ac:dyDescent="0.3">
      <c r="BS1638" s="24">
        <f t="shared" si="348"/>
        <v>-2.5</v>
      </c>
    </row>
    <row r="1639" spans="71:71" x14ac:dyDescent="0.3">
      <c r="BS1639" s="24">
        <f t="shared" si="348"/>
        <v>-2.5</v>
      </c>
    </row>
    <row r="1640" spans="71:71" x14ac:dyDescent="0.3">
      <c r="BS1640" s="24">
        <f t="shared" si="348"/>
        <v>-2.5</v>
      </c>
    </row>
    <row r="1641" spans="71:71" x14ac:dyDescent="0.3">
      <c r="BS1641" s="24">
        <f t="shared" si="348"/>
        <v>-2.5</v>
      </c>
    </row>
    <row r="1642" spans="71:71" x14ac:dyDescent="0.3">
      <c r="BS1642" s="24">
        <f t="shared" si="348"/>
        <v>-2.5</v>
      </c>
    </row>
    <row r="1643" spans="71:71" x14ac:dyDescent="0.3">
      <c r="BS1643" s="24">
        <f t="shared" si="348"/>
        <v>-2.5</v>
      </c>
    </row>
    <row r="1644" spans="71:71" x14ac:dyDescent="0.3">
      <c r="BS1644" s="24">
        <f t="shared" si="348"/>
        <v>-2.5</v>
      </c>
    </row>
    <row r="1645" spans="71:71" x14ac:dyDescent="0.3">
      <c r="BS1645" s="24">
        <f t="shared" si="348"/>
        <v>-2.5</v>
      </c>
    </row>
    <row r="1646" spans="71:71" x14ac:dyDescent="0.3">
      <c r="BS1646" s="24">
        <f t="shared" si="348"/>
        <v>-2.5</v>
      </c>
    </row>
    <row r="1647" spans="71:71" x14ac:dyDescent="0.3">
      <c r="BS1647" s="24">
        <f t="shared" si="348"/>
        <v>-2.5</v>
      </c>
    </row>
    <row r="1648" spans="71:71" x14ac:dyDescent="0.3">
      <c r="BS1648" s="24">
        <f t="shared" si="348"/>
        <v>-2.5</v>
      </c>
    </row>
    <row r="1649" spans="71:71" x14ac:dyDescent="0.3">
      <c r="BS1649" s="24">
        <f t="shared" si="348"/>
        <v>-2.5</v>
      </c>
    </row>
    <row r="1650" spans="71:71" x14ac:dyDescent="0.3">
      <c r="BS1650" s="24">
        <f t="shared" si="348"/>
        <v>-2.5</v>
      </c>
    </row>
    <row r="1651" spans="71:71" x14ac:dyDescent="0.3">
      <c r="BS1651" s="24">
        <f t="shared" si="348"/>
        <v>-2.5</v>
      </c>
    </row>
    <row r="1652" spans="71:71" x14ac:dyDescent="0.3">
      <c r="BS1652" s="24">
        <f t="shared" si="348"/>
        <v>-2.5</v>
      </c>
    </row>
    <row r="1653" spans="71:71" x14ac:dyDescent="0.3">
      <c r="BS1653" s="24">
        <f t="shared" si="348"/>
        <v>-2.5</v>
      </c>
    </row>
    <row r="1654" spans="71:71" x14ac:dyDescent="0.3">
      <c r="BS1654" s="24">
        <f t="shared" si="348"/>
        <v>-2.5</v>
      </c>
    </row>
    <row r="1655" spans="71:71" x14ac:dyDescent="0.3">
      <c r="BS1655" s="24">
        <f t="shared" si="348"/>
        <v>-2.5</v>
      </c>
    </row>
    <row r="1656" spans="71:71" x14ac:dyDescent="0.3">
      <c r="BS1656" s="24">
        <f t="shared" si="348"/>
        <v>-2.5</v>
      </c>
    </row>
    <row r="1657" spans="71:71" x14ac:dyDescent="0.3">
      <c r="BS1657" s="24">
        <f t="shared" si="348"/>
        <v>-2.5</v>
      </c>
    </row>
    <row r="1658" spans="71:71" x14ac:dyDescent="0.3">
      <c r="BS1658" s="24">
        <f t="shared" si="348"/>
        <v>-2.5</v>
      </c>
    </row>
    <row r="1659" spans="71:71" x14ac:dyDescent="0.3">
      <c r="BS1659" s="24">
        <f t="shared" si="348"/>
        <v>-2.5</v>
      </c>
    </row>
    <row r="1660" spans="71:71" x14ac:dyDescent="0.3">
      <c r="BS1660" s="24">
        <f t="shared" si="348"/>
        <v>-2.5</v>
      </c>
    </row>
    <row r="1661" spans="71:71" x14ac:dyDescent="0.3">
      <c r="BS1661" s="24">
        <f t="shared" si="348"/>
        <v>-2.5</v>
      </c>
    </row>
    <row r="1662" spans="71:71" x14ac:dyDescent="0.3">
      <c r="BS1662" s="24">
        <f t="shared" si="348"/>
        <v>-2.5</v>
      </c>
    </row>
    <row r="1663" spans="71:71" x14ac:dyDescent="0.3">
      <c r="BS1663" s="24">
        <f t="shared" si="348"/>
        <v>-2.5</v>
      </c>
    </row>
    <row r="1664" spans="71:71" x14ac:dyDescent="0.3">
      <c r="BS1664" s="24">
        <f t="shared" si="348"/>
        <v>-2.5</v>
      </c>
    </row>
    <row r="1665" spans="71:71" x14ac:dyDescent="0.3">
      <c r="BS1665" s="24">
        <f t="shared" si="348"/>
        <v>-2.5</v>
      </c>
    </row>
    <row r="1666" spans="71:71" x14ac:dyDescent="0.3">
      <c r="BS1666" s="24">
        <f t="shared" si="348"/>
        <v>-2.5</v>
      </c>
    </row>
    <row r="1667" spans="71:71" x14ac:dyDescent="0.3">
      <c r="BS1667" s="24">
        <f t="shared" si="348"/>
        <v>-2.5</v>
      </c>
    </row>
    <row r="1668" spans="71:71" x14ac:dyDescent="0.3">
      <c r="BS1668" s="24">
        <f t="shared" si="348"/>
        <v>-2.5</v>
      </c>
    </row>
    <row r="1669" spans="71:71" x14ac:dyDescent="0.3">
      <c r="BS1669" s="24">
        <f t="shared" si="348"/>
        <v>-2.5</v>
      </c>
    </row>
    <row r="1670" spans="71:71" x14ac:dyDescent="0.3">
      <c r="BS1670" s="24">
        <f t="shared" si="348"/>
        <v>-2.5</v>
      </c>
    </row>
    <row r="1671" spans="71:71" x14ac:dyDescent="0.3">
      <c r="BS1671" s="24">
        <f t="shared" si="348"/>
        <v>-2.5</v>
      </c>
    </row>
    <row r="1672" spans="71:71" x14ac:dyDescent="0.3">
      <c r="BS1672" s="24">
        <f t="shared" si="348"/>
        <v>-2.5</v>
      </c>
    </row>
    <row r="1673" spans="71:71" x14ac:dyDescent="0.3">
      <c r="BS1673" s="24">
        <f t="shared" ref="BS1673:BS1736" si="349">BR1673-2.5</f>
        <v>-2.5</v>
      </c>
    </row>
    <row r="1674" spans="71:71" x14ac:dyDescent="0.3">
      <c r="BS1674" s="24">
        <f t="shared" si="349"/>
        <v>-2.5</v>
      </c>
    </row>
    <row r="1675" spans="71:71" x14ac:dyDescent="0.3">
      <c r="BS1675" s="24">
        <f t="shared" si="349"/>
        <v>-2.5</v>
      </c>
    </row>
    <row r="1676" spans="71:71" x14ac:dyDescent="0.3">
      <c r="BS1676" s="24">
        <f t="shared" si="349"/>
        <v>-2.5</v>
      </c>
    </row>
    <row r="1677" spans="71:71" x14ac:dyDescent="0.3">
      <c r="BS1677" s="24">
        <f t="shared" si="349"/>
        <v>-2.5</v>
      </c>
    </row>
    <row r="1678" spans="71:71" x14ac:dyDescent="0.3">
      <c r="BS1678" s="24">
        <f t="shared" si="349"/>
        <v>-2.5</v>
      </c>
    </row>
    <row r="1679" spans="71:71" x14ac:dyDescent="0.3">
      <c r="BS1679" s="24">
        <f t="shared" si="349"/>
        <v>-2.5</v>
      </c>
    </row>
    <row r="1680" spans="71:71" x14ac:dyDescent="0.3">
      <c r="BS1680" s="24">
        <f t="shared" si="349"/>
        <v>-2.5</v>
      </c>
    </row>
    <row r="1681" spans="71:71" x14ac:dyDescent="0.3">
      <c r="BS1681" s="24">
        <f t="shared" si="349"/>
        <v>-2.5</v>
      </c>
    </row>
    <row r="1682" spans="71:71" x14ac:dyDescent="0.3">
      <c r="BS1682" s="24">
        <f t="shared" si="349"/>
        <v>-2.5</v>
      </c>
    </row>
    <row r="1683" spans="71:71" x14ac:dyDescent="0.3">
      <c r="BS1683" s="24">
        <f t="shared" si="349"/>
        <v>-2.5</v>
      </c>
    </row>
    <row r="1684" spans="71:71" x14ac:dyDescent="0.3">
      <c r="BS1684" s="24">
        <f t="shared" si="349"/>
        <v>-2.5</v>
      </c>
    </row>
    <row r="1685" spans="71:71" x14ac:dyDescent="0.3">
      <c r="BS1685" s="24">
        <f t="shared" si="349"/>
        <v>-2.5</v>
      </c>
    </row>
    <row r="1686" spans="71:71" x14ac:dyDescent="0.3">
      <c r="BS1686" s="24">
        <f t="shared" si="349"/>
        <v>-2.5</v>
      </c>
    </row>
    <row r="1687" spans="71:71" x14ac:dyDescent="0.3">
      <c r="BS1687" s="24">
        <f t="shared" si="349"/>
        <v>-2.5</v>
      </c>
    </row>
    <row r="1688" spans="71:71" x14ac:dyDescent="0.3">
      <c r="BS1688" s="24">
        <f t="shared" si="349"/>
        <v>-2.5</v>
      </c>
    </row>
    <row r="1689" spans="71:71" x14ac:dyDescent="0.3">
      <c r="BS1689" s="24">
        <f t="shared" si="349"/>
        <v>-2.5</v>
      </c>
    </row>
    <row r="1690" spans="71:71" x14ac:dyDescent="0.3">
      <c r="BS1690" s="24">
        <f t="shared" si="349"/>
        <v>-2.5</v>
      </c>
    </row>
    <row r="1691" spans="71:71" x14ac:dyDescent="0.3">
      <c r="BS1691" s="24">
        <f t="shared" si="349"/>
        <v>-2.5</v>
      </c>
    </row>
    <row r="1692" spans="71:71" x14ac:dyDescent="0.3">
      <c r="BS1692" s="24">
        <f t="shared" si="349"/>
        <v>-2.5</v>
      </c>
    </row>
    <row r="1693" spans="71:71" x14ac:dyDescent="0.3">
      <c r="BS1693" s="24">
        <f t="shared" si="349"/>
        <v>-2.5</v>
      </c>
    </row>
    <row r="1694" spans="71:71" x14ac:dyDescent="0.3">
      <c r="BS1694" s="24">
        <f t="shared" si="349"/>
        <v>-2.5</v>
      </c>
    </row>
    <row r="1695" spans="71:71" x14ac:dyDescent="0.3">
      <c r="BS1695" s="24">
        <f t="shared" si="349"/>
        <v>-2.5</v>
      </c>
    </row>
    <row r="1696" spans="71:71" x14ac:dyDescent="0.3">
      <c r="BS1696" s="24">
        <f t="shared" si="349"/>
        <v>-2.5</v>
      </c>
    </row>
    <row r="1697" spans="71:71" x14ac:dyDescent="0.3">
      <c r="BS1697" s="24">
        <f t="shared" si="349"/>
        <v>-2.5</v>
      </c>
    </row>
    <row r="1698" spans="71:71" x14ac:dyDescent="0.3">
      <c r="BS1698" s="24">
        <f t="shared" si="349"/>
        <v>-2.5</v>
      </c>
    </row>
    <row r="1699" spans="71:71" x14ac:dyDescent="0.3">
      <c r="BS1699" s="24">
        <f t="shared" si="349"/>
        <v>-2.5</v>
      </c>
    </row>
    <row r="1700" spans="71:71" x14ac:dyDescent="0.3">
      <c r="BS1700" s="24">
        <f t="shared" si="349"/>
        <v>-2.5</v>
      </c>
    </row>
    <row r="1701" spans="71:71" x14ac:dyDescent="0.3">
      <c r="BS1701" s="24">
        <f t="shared" si="349"/>
        <v>-2.5</v>
      </c>
    </row>
    <row r="1702" spans="71:71" x14ac:dyDescent="0.3">
      <c r="BS1702" s="24">
        <f t="shared" si="349"/>
        <v>-2.5</v>
      </c>
    </row>
    <row r="1703" spans="71:71" x14ac:dyDescent="0.3">
      <c r="BS1703" s="24">
        <f t="shared" si="349"/>
        <v>-2.5</v>
      </c>
    </row>
    <row r="1704" spans="71:71" x14ac:dyDescent="0.3">
      <c r="BS1704" s="24">
        <f t="shared" si="349"/>
        <v>-2.5</v>
      </c>
    </row>
    <row r="1705" spans="71:71" x14ac:dyDescent="0.3">
      <c r="BS1705" s="24">
        <f t="shared" si="349"/>
        <v>-2.5</v>
      </c>
    </row>
    <row r="1706" spans="71:71" x14ac:dyDescent="0.3">
      <c r="BS1706" s="24">
        <f t="shared" si="349"/>
        <v>-2.5</v>
      </c>
    </row>
    <row r="1707" spans="71:71" x14ac:dyDescent="0.3">
      <c r="BS1707" s="24">
        <f t="shared" si="349"/>
        <v>-2.5</v>
      </c>
    </row>
    <row r="1708" spans="71:71" x14ac:dyDescent="0.3">
      <c r="BS1708" s="24">
        <f t="shared" si="349"/>
        <v>-2.5</v>
      </c>
    </row>
    <row r="1709" spans="71:71" x14ac:dyDescent="0.3">
      <c r="BS1709" s="24">
        <f t="shared" si="349"/>
        <v>-2.5</v>
      </c>
    </row>
    <row r="1710" spans="71:71" x14ac:dyDescent="0.3">
      <c r="BS1710" s="24">
        <f t="shared" si="349"/>
        <v>-2.5</v>
      </c>
    </row>
    <row r="1711" spans="71:71" x14ac:dyDescent="0.3">
      <c r="BS1711" s="24">
        <f t="shared" si="349"/>
        <v>-2.5</v>
      </c>
    </row>
    <row r="1712" spans="71:71" x14ac:dyDescent="0.3">
      <c r="BS1712" s="24">
        <f t="shared" si="349"/>
        <v>-2.5</v>
      </c>
    </row>
    <row r="1713" spans="71:71" x14ac:dyDescent="0.3">
      <c r="BS1713" s="24">
        <f t="shared" si="349"/>
        <v>-2.5</v>
      </c>
    </row>
    <row r="1714" spans="71:71" x14ac:dyDescent="0.3">
      <c r="BS1714" s="24">
        <f t="shared" si="349"/>
        <v>-2.5</v>
      </c>
    </row>
    <row r="1715" spans="71:71" x14ac:dyDescent="0.3">
      <c r="BS1715" s="24">
        <f t="shared" si="349"/>
        <v>-2.5</v>
      </c>
    </row>
    <row r="1716" spans="71:71" x14ac:dyDescent="0.3">
      <c r="BS1716" s="24">
        <f t="shared" si="349"/>
        <v>-2.5</v>
      </c>
    </row>
    <row r="1717" spans="71:71" x14ac:dyDescent="0.3">
      <c r="BS1717" s="24">
        <f t="shared" si="349"/>
        <v>-2.5</v>
      </c>
    </row>
    <row r="1718" spans="71:71" x14ac:dyDescent="0.3">
      <c r="BS1718" s="24">
        <f t="shared" si="349"/>
        <v>-2.5</v>
      </c>
    </row>
    <row r="1719" spans="71:71" x14ac:dyDescent="0.3">
      <c r="BS1719" s="24">
        <f t="shared" si="349"/>
        <v>-2.5</v>
      </c>
    </row>
    <row r="1720" spans="71:71" x14ac:dyDescent="0.3">
      <c r="BS1720" s="24">
        <f t="shared" si="349"/>
        <v>-2.5</v>
      </c>
    </row>
    <row r="1721" spans="71:71" x14ac:dyDescent="0.3">
      <c r="BS1721" s="24">
        <f t="shared" si="349"/>
        <v>-2.5</v>
      </c>
    </row>
    <row r="1722" spans="71:71" x14ac:dyDescent="0.3">
      <c r="BS1722" s="24">
        <f t="shared" si="349"/>
        <v>-2.5</v>
      </c>
    </row>
    <row r="1723" spans="71:71" x14ac:dyDescent="0.3">
      <c r="BS1723" s="24">
        <f t="shared" si="349"/>
        <v>-2.5</v>
      </c>
    </row>
    <row r="1724" spans="71:71" x14ac:dyDescent="0.3">
      <c r="BS1724" s="24">
        <f t="shared" si="349"/>
        <v>-2.5</v>
      </c>
    </row>
    <row r="1725" spans="71:71" x14ac:dyDescent="0.3">
      <c r="BS1725" s="24">
        <f t="shared" si="349"/>
        <v>-2.5</v>
      </c>
    </row>
    <row r="1726" spans="71:71" x14ac:dyDescent="0.3">
      <c r="BS1726" s="24">
        <f t="shared" si="349"/>
        <v>-2.5</v>
      </c>
    </row>
    <row r="1727" spans="71:71" x14ac:dyDescent="0.3">
      <c r="BS1727" s="24">
        <f t="shared" si="349"/>
        <v>-2.5</v>
      </c>
    </row>
    <row r="1728" spans="71:71" x14ac:dyDescent="0.3">
      <c r="BS1728" s="24">
        <f t="shared" si="349"/>
        <v>-2.5</v>
      </c>
    </row>
    <row r="1729" spans="71:71" x14ac:dyDescent="0.3">
      <c r="BS1729" s="24">
        <f t="shared" si="349"/>
        <v>-2.5</v>
      </c>
    </row>
    <row r="1730" spans="71:71" x14ac:dyDescent="0.3">
      <c r="BS1730" s="24">
        <f t="shared" si="349"/>
        <v>-2.5</v>
      </c>
    </row>
    <row r="1731" spans="71:71" x14ac:dyDescent="0.3">
      <c r="BS1731" s="24">
        <f t="shared" si="349"/>
        <v>-2.5</v>
      </c>
    </row>
    <row r="1732" spans="71:71" x14ac:dyDescent="0.3">
      <c r="BS1732" s="24">
        <f t="shared" si="349"/>
        <v>-2.5</v>
      </c>
    </row>
    <row r="1733" spans="71:71" x14ac:dyDescent="0.3">
      <c r="BS1733" s="24">
        <f t="shared" si="349"/>
        <v>-2.5</v>
      </c>
    </row>
    <row r="1734" spans="71:71" x14ac:dyDescent="0.3">
      <c r="BS1734" s="24">
        <f t="shared" si="349"/>
        <v>-2.5</v>
      </c>
    </row>
    <row r="1735" spans="71:71" x14ac:dyDescent="0.3">
      <c r="BS1735" s="24">
        <f t="shared" si="349"/>
        <v>-2.5</v>
      </c>
    </row>
    <row r="1736" spans="71:71" x14ac:dyDescent="0.3">
      <c r="BS1736" s="24">
        <f t="shared" si="349"/>
        <v>-2.5</v>
      </c>
    </row>
    <row r="1737" spans="71:71" x14ac:dyDescent="0.3">
      <c r="BS1737" s="24">
        <f t="shared" ref="BS1737:BS1800" si="350">BR1737-2.5</f>
        <v>-2.5</v>
      </c>
    </row>
    <row r="1738" spans="71:71" x14ac:dyDescent="0.3">
      <c r="BS1738" s="24">
        <f t="shared" si="350"/>
        <v>-2.5</v>
      </c>
    </row>
    <row r="1739" spans="71:71" x14ac:dyDescent="0.3">
      <c r="BS1739" s="24">
        <f t="shared" si="350"/>
        <v>-2.5</v>
      </c>
    </row>
    <row r="1740" spans="71:71" x14ac:dyDescent="0.3">
      <c r="BS1740" s="24">
        <f t="shared" si="350"/>
        <v>-2.5</v>
      </c>
    </row>
    <row r="1741" spans="71:71" x14ac:dyDescent="0.3">
      <c r="BS1741" s="24">
        <f t="shared" si="350"/>
        <v>-2.5</v>
      </c>
    </row>
    <row r="1742" spans="71:71" x14ac:dyDescent="0.3">
      <c r="BS1742" s="24">
        <f t="shared" si="350"/>
        <v>-2.5</v>
      </c>
    </row>
    <row r="1743" spans="71:71" x14ac:dyDescent="0.3">
      <c r="BS1743" s="24">
        <f t="shared" si="350"/>
        <v>-2.5</v>
      </c>
    </row>
    <row r="1744" spans="71:71" x14ac:dyDescent="0.3">
      <c r="BS1744" s="24">
        <f t="shared" si="350"/>
        <v>-2.5</v>
      </c>
    </row>
    <row r="1745" spans="71:71" x14ac:dyDescent="0.3">
      <c r="BS1745" s="24">
        <f t="shared" si="350"/>
        <v>-2.5</v>
      </c>
    </row>
    <row r="1746" spans="71:71" x14ac:dyDescent="0.3">
      <c r="BS1746" s="24">
        <f t="shared" si="350"/>
        <v>-2.5</v>
      </c>
    </row>
    <row r="1747" spans="71:71" x14ac:dyDescent="0.3">
      <c r="BS1747" s="24">
        <f t="shared" si="350"/>
        <v>-2.5</v>
      </c>
    </row>
    <row r="1748" spans="71:71" x14ac:dyDescent="0.3">
      <c r="BS1748" s="24">
        <f t="shared" si="350"/>
        <v>-2.5</v>
      </c>
    </row>
    <row r="1749" spans="71:71" x14ac:dyDescent="0.3">
      <c r="BS1749" s="24">
        <f t="shared" si="350"/>
        <v>-2.5</v>
      </c>
    </row>
    <row r="1750" spans="71:71" x14ac:dyDescent="0.3">
      <c r="BS1750" s="24">
        <f t="shared" si="350"/>
        <v>-2.5</v>
      </c>
    </row>
    <row r="1751" spans="71:71" x14ac:dyDescent="0.3">
      <c r="BS1751" s="24">
        <f t="shared" si="350"/>
        <v>-2.5</v>
      </c>
    </row>
    <row r="1752" spans="71:71" x14ac:dyDescent="0.3">
      <c r="BS1752" s="24">
        <f t="shared" si="350"/>
        <v>-2.5</v>
      </c>
    </row>
    <row r="1753" spans="71:71" x14ac:dyDescent="0.3">
      <c r="BS1753" s="24">
        <f t="shared" si="350"/>
        <v>-2.5</v>
      </c>
    </row>
    <row r="1754" spans="71:71" x14ac:dyDescent="0.3">
      <c r="BS1754" s="24">
        <f t="shared" si="350"/>
        <v>-2.5</v>
      </c>
    </row>
    <row r="1755" spans="71:71" x14ac:dyDescent="0.3">
      <c r="BS1755" s="24">
        <f t="shared" si="350"/>
        <v>-2.5</v>
      </c>
    </row>
    <row r="1756" spans="71:71" x14ac:dyDescent="0.3">
      <c r="BS1756" s="24">
        <f t="shared" si="350"/>
        <v>-2.5</v>
      </c>
    </row>
    <row r="1757" spans="71:71" x14ac:dyDescent="0.3">
      <c r="BS1757" s="24">
        <f t="shared" si="350"/>
        <v>-2.5</v>
      </c>
    </row>
    <row r="1758" spans="71:71" x14ac:dyDescent="0.3">
      <c r="BS1758" s="24">
        <f t="shared" si="350"/>
        <v>-2.5</v>
      </c>
    </row>
    <row r="1759" spans="71:71" x14ac:dyDescent="0.3">
      <c r="BS1759" s="24">
        <f t="shared" si="350"/>
        <v>-2.5</v>
      </c>
    </row>
    <row r="1760" spans="71:71" x14ac:dyDescent="0.3">
      <c r="BS1760" s="24">
        <f t="shared" si="350"/>
        <v>-2.5</v>
      </c>
    </row>
    <row r="1761" spans="71:71" x14ac:dyDescent="0.3">
      <c r="BS1761" s="24">
        <f t="shared" si="350"/>
        <v>-2.5</v>
      </c>
    </row>
    <row r="1762" spans="71:71" x14ac:dyDescent="0.3">
      <c r="BS1762" s="24">
        <f t="shared" si="350"/>
        <v>-2.5</v>
      </c>
    </row>
    <row r="1763" spans="71:71" x14ac:dyDescent="0.3">
      <c r="BS1763" s="24">
        <f t="shared" si="350"/>
        <v>-2.5</v>
      </c>
    </row>
    <row r="1764" spans="71:71" x14ac:dyDescent="0.3">
      <c r="BS1764" s="24">
        <f t="shared" si="350"/>
        <v>-2.5</v>
      </c>
    </row>
    <row r="1765" spans="71:71" x14ac:dyDescent="0.3">
      <c r="BS1765" s="24">
        <f t="shared" si="350"/>
        <v>-2.5</v>
      </c>
    </row>
    <row r="1766" spans="71:71" x14ac:dyDescent="0.3">
      <c r="BS1766" s="24">
        <f t="shared" si="350"/>
        <v>-2.5</v>
      </c>
    </row>
    <row r="1767" spans="71:71" x14ac:dyDescent="0.3">
      <c r="BS1767" s="24">
        <f t="shared" si="350"/>
        <v>-2.5</v>
      </c>
    </row>
    <row r="1768" spans="71:71" x14ac:dyDescent="0.3">
      <c r="BS1768" s="24">
        <f t="shared" si="350"/>
        <v>-2.5</v>
      </c>
    </row>
    <row r="1769" spans="71:71" x14ac:dyDescent="0.3">
      <c r="BS1769" s="24">
        <f t="shared" si="350"/>
        <v>-2.5</v>
      </c>
    </row>
    <row r="1770" spans="71:71" x14ac:dyDescent="0.3">
      <c r="BS1770" s="24">
        <f t="shared" si="350"/>
        <v>-2.5</v>
      </c>
    </row>
    <row r="1771" spans="71:71" x14ac:dyDescent="0.3">
      <c r="BS1771" s="24">
        <f t="shared" si="350"/>
        <v>-2.5</v>
      </c>
    </row>
    <row r="1772" spans="71:71" x14ac:dyDescent="0.3">
      <c r="BS1772" s="24">
        <f t="shared" si="350"/>
        <v>-2.5</v>
      </c>
    </row>
    <row r="1773" spans="71:71" x14ac:dyDescent="0.3">
      <c r="BS1773" s="24">
        <f t="shared" si="350"/>
        <v>-2.5</v>
      </c>
    </row>
    <row r="1774" spans="71:71" x14ac:dyDescent="0.3">
      <c r="BS1774" s="24">
        <f t="shared" si="350"/>
        <v>-2.5</v>
      </c>
    </row>
    <row r="1775" spans="71:71" x14ac:dyDescent="0.3">
      <c r="BS1775" s="24">
        <f t="shared" si="350"/>
        <v>-2.5</v>
      </c>
    </row>
    <row r="1776" spans="71:71" x14ac:dyDescent="0.3">
      <c r="BS1776" s="24">
        <f t="shared" si="350"/>
        <v>-2.5</v>
      </c>
    </row>
    <row r="1777" spans="71:71" x14ac:dyDescent="0.3">
      <c r="BS1777" s="24">
        <f t="shared" si="350"/>
        <v>-2.5</v>
      </c>
    </row>
    <row r="1778" spans="71:71" x14ac:dyDescent="0.3">
      <c r="BS1778" s="24">
        <f t="shared" si="350"/>
        <v>-2.5</v>
      </c>
    </row>
    <row r="1779" spans="71:71" x14ac:dyDescent="0.3">
      <c r="BS1779" s="24">
        <f t="shared" si="350"/>
        <v>-2.5</v>
      </c>
    </row>
    <row r="1780" spans="71:71" x14ac:dyDescent="0.3">
      <c r="BS1780" s="24">
        <f t="shared" si="350"/>
        <v>-2.5</v>
      </c>
    </row>
    <row r="1781" spans="71:71" x14ac:dyDescent="0.3">
      <c r="BS1781" s="24">
        <f t="shared" si="350"/>
        <v>-2.5</v>
      </c>
    </row>
    <row r="1782" spans="71:71" x14ac:dyDescent="0.3">
      <c r="BS1782" s="24">
        <f t="shared" si="350"/>
        <v>-2.5</v>
      </c>
    </row>
    <row r="1783" spans="71:71" x14ac:dyDescent="0.3">
      <c r="BS1783" s="24">
        <f t="shared" si="350"/>
        <v>-2.5</v>
      </c>
    </row>
    <row r="1784" spans="71:71" x14ac:dyDescent="0.3">
      <c r="BS1784" s="24">
        <f t="shared" si="350"/>
        <v>-2.5</v>
      </c>
    </row>
    <row r="1785" spans="71:71" x14ac:dyDescent="0.3">
      <c r="BS1785" s="24">
        <f t="shared" si="350"/>
        <v>-2.5</v>
      </c>
    </row>
    <row r="1786" spans="71:71" x14ac:dyDescent="0.3">
      <c r="BS1786" s="24">
        <f t="shared" si="350"/>
        <v>-2.5</v>
      </c>
    </row>
    <row r="1787" spans="71:71" x14ac:dyDescent="0.3">
      <c r="BS1787" s="24">
        <f t="shared" si="350"/>
        <v>-2.5</v>
      </c>
    </row>
    <row r="1788" spans="71:71" x14ac:dyDescent="0.3">
      <c r="BS1788" s="24">
        <f t="shared" si="350"/>
        <v>-2.5</v>
      </c>
    </row>
    <row r="1789" spans="71:71" x14ac:dyDescent="0.3">
      <c r="BS1789" s="24">
        <f t="shared" si="350"/>
        <v>-2.5</v>
      </c>
    </row>
    <row r="1790" spans="71:71" x14ac:dyDescent="0.3">
      <c r="BS1790" s="24">
        <f t="shared" si="350"/>
        <v>-2.5</v>
      </c>
    </row>
    <row r="1791" spans="71:71" x14ac:dyDescent="0.3">
      <c r="BS1791" s="24">
        <f t="shared" si="350"/>
        <v>-2.5</v>
      </c>
    </row>
    <row r="1792" spans="71:71" x14ac:dyDescent="0.3">
      <c r="BS1792" s="24">
        <f t="shared" si="350"/>
        <v>-2.5</v>
      </c>
    </row>
    <row r="1793" spans="71:71" x14ac:dyDescent="0.3">
      <c r="BS1793" s="24">
        <f t="shared" si="350"/>
        <v>-2.5</v>
      </c>
    </row>
    <row r="1794" spans="71:71" x14ac:dyDescent="0.3">
      <c r="BS1794" s="24">
        <f t="shared" si="350"/>
        <v>-2.5</v>
      </c>
    </row>
    <row r="1795" spans="71:71" x14ac:dyDescent="0.3">
      <c r="BS1795" s="24">
        <f t="shared" si="350"/>
        <v>-2.5</v>
      </c>
    </row>
    <row r="1796" spans="71:71" x14ac:dyDescent="0.3">
      <c r="BS1796" s="24">
        <f t="shared" si="350"/>
        <v>-2.5</v>
      </c>
    </row>
    <row r="1797" spans="71:71" x14ac:dyDescent="0.3">
      <c r="BS1797" s="24">
        <f t="shared" si="350"/>
        <v>-2.5</v>
      </c>
    </row>
    <row r="1798" spans="71:71" x14ac:dyDescent="0.3">
      <c r="BS1798" s="24">
        <f t="shared" si="350"/>
        <v>-2.5</v>
      </c>
    </row>
    <row r="1799" spans="71:71" x14ac:dyDescent="0.3">
      <c r="BS1799" s="24">
        <f t="shared" si="350"/>
        <v>-2.5</v>
      </c>
    </row>
    <row r="1800" spans="71:71" x14ac:dyDescent="0.3">
      <c r="BS1800" s="24">
        <f t="shared" si="350"/>
        <v>-2.5</v>
      </c>
    </row>
    <row r="1801" spans="71:71" x14ac:dyDescent="0.3">
      <c r="BS1801" s="24">
        <f t="shared" ref="BS1801:BS1864" si="351">BR1801-2.5</f>
        <v>-2.5</v>
      </c>
    </row>
    <row r="1802" spans="71:71" x14ac:dyDescent="0.3">
      <c r="BS1802" s="24">
        <f t="shared" si="351"/>
        <v>-2.5</v>
      </c>
    </row>
    <row r="1803" spans="71:71" x14ac:dyDescent="0.3">
      <c r="BS1803" s="24">
        <f t="shared" si="351"/>
        <v>-2.5</v>
      </c>
    </row>
    <row r="1804" spans="71:71" x14ac:dyDescent="0.3">
      <c r="BS1804" s="24">
        <f t="shared" si="351"/>
        <v>-2.5</v>
      </c>
    </row>
    <row r="1805" spans="71:71" x14ac:dyDescent="0.3">
      <c r="BS1805" s="24">
        <f t="shared" si="351"/>
        <v>-2.5</v>
      </c>
    </row>
    <row r="1806" spans="71:71" x14ac:dyDescent="0.3">
      <c r="BS1806" s="24">
        <f t="shared" si="351"/>
        <v>-2.5</v>
      </c>
    </row>
    <row r="1807" spans="71:71" x14ac:dyDescent="0.3">
      <c r="BS1807" s="24">
        <f t="shared" si="351"/>
        <v>-2.5</v>
      </c>
    </row>
    <row r="1808" spans="71:71" x14ac:dyDescent="0.3">
      <c r="BS1808" s="24">
        <f t="shared" si="351"/>
        <v>-2.5</v>
      </c>
    </row>
    <row r="1809" spans="71:71" x14ac:dyDescent="0.3">
      <c r="BS1809" s="24">
        <f t="shared" si="351"/>
        <v>-2.5</v>
      </c>
    </row>
    <row r="1810" spans="71:71" x14ac:dyDescent="0.3">
      <c r="BS1810" s="24">
        <f t="shared" si="351"/>
        <v>-2.5</v>
      </c>
    </row>
    <row r="1811" spans="71:71" x14ac:dyDescent="0.3">
      <c r="BS1811" s="24">
        <f t="shared" si="351"/>
        <v>-2.5</v>
      </c>
    </row>
    <row r="1812" spans="71:71" x14ac:dyDescent="0.3">
      <c r="BS1812" s="24">
        <f t="shared" si="351"/>
        <v>-2.5</v>
      </c>
    </row>
    <row r="1813" spans="71:71" x14ac:dyDescent="0.3">
      <c r="BS1813" s="24">
        <f t="shared" si="351"/>
        <v>-2.5</v>
      </c>
    </row>
    <row r="1814" spans="71:71" x14ac:dyDescent="0.3">
      <c r="BS1814" s="24">
        <f t="shared" si="351"/>
        <v>-2.5</v>
      </c>
    </row>
    <row r="1815" spans="71:71" x14ac:dyDescent="0.3">
      <c r="BS1815" s="24">
        <f t="shared" si="351"/>
        <v>-2.5</v>
      </c>
    </row>
    <row r="1816" spans="71:71" x14ac:dyDescent="0.3">
      <c r="BS1816" s="24">
        <f t="shared" si="351"/>
        <v>-2.5</v>
      </c>
    </row>
    <row r="1817" spans="71:71" x14ac:dyDescent="0.3">
      <c r="BS1817" s="24">
        <f t="shared" si="351"/>
        <v>-2.5</v>
      </c>
    </row>
    <row r="1818" spans="71:71" x14ac:dyDescent="0.3">
      <c r="BS1818" s="24">
        <f t="shared" si="351"/>
        <v>-2.5</v>
      </c>
    </row>
    <row r="1819" spans="71:71" x14ac:dyDescent="0.3">
      <c r="BS1819" s="24">
        <f t="shared" si="351"/>
        <v>-2.5</v>
      </c>
    </row>
    <row r="1820" spans="71:71" x14ac:dyDescent="0.3">
      <c r="BS1820" s="24">
        <f t="shared" si="351"/>
        <v>-2.5</v>
      </c>
    </row>
    <row r="1821" spans="71:71" x14ac:dyDescent="0.3">
      <c r="BS1821" s="24">
        <f t="shared" si="351"/>
        <v>-2.5</v>
      </c>
    </row>
    <row r="1822" spans="71:71" x14ac:dyDescent="0.3">
      <c r="BS1822" s="24">
        <f t="shared" si="351"/>
        <v>-2.5</v>
      </c>
    </row>
    <row r="1823" spans="71:71" x14ac:dyDescent="0.3">
      <c r="BS1823" s="24">
        <f t="shared" si="351"/>
        <v>-2.5</v>
      </c>
    </row>
    <row r="1824" spans="71:71" x14ac:dyDescent="0.3">
      <c r="BS1824" s="24">
        <f t="shared" si="351"/>
        <v>-2.5</v>
      </c>
    </row>
    <row r="1825" spans="71:71" x14ac:dyDescent="0.3">
      <c r="BS1825" s="24">
        <f t="shared" si="351"/>
        <v>-2.5</v>
      </c>
    </row>
    <row r="1826" spans="71:71" x14ac:dyDescent="0.3">
      <c r="BS1826" s="24">
        <f t="shared" si="351"/>
        <v>-2.5</v>
      </c>
    </row>
    <row r="1827" spans="71:71" x14ac:dyDescent="0.3">
      <c r="BS1827" s="24">
        <f t="shared" si="351"/>
        <v>-2.5</v>
      </c>
    </row>
    <row r="1828" spans="71:71" x14ac:dyDescent="0.3">
      <c r="BS1828" s="24">
        <f t="shared" si="351"/>
        <v>-2.5</v>
      </c>
    </row>
    <row r="1829" spans="71:71" x14ac:dyDescent="0.3">
      <c r="BS1829" s="24">
        <f t="shared" si="351"/>
        <v>-2.5</v>
      </c>
    </row>
    <row r="1830" spans="71:71" x14ac:dyDescent="0.3">
      <c r="BS1830" s="24">
        <f t="shared" si="351"/>
        <v>-2.5</v>
      </c>
    </row>
    <row r="1831" spans="71:71" x14ac:dyDescent="0.3">
      <c r="BS1831" s="24">
        <f t="shared" si="351"/>
        <v>-2.5</v>
      </c>
    </row>
    <row r="1832" spans="71:71" x14ac:dyDescent="0.3">
      <c r="BS1832" s="24">
        <f t="shared" si="351"/>
        <v>-2.5</v>
      </c>
    </row>
    <row r="1833" spans="71:71" x14ac:dyDescent="0.3">
      <c r="BS1833" s="24">
        <f t="shared" si="351"/>
        <v>-2.5</v>
      </c>
    </row>
    <row r="1834" spans="71:71" x14ac:dyDescent="0.3">
      <c r="BS1834" s="24">
        <f t="shared" si="351"/>
        <v>-2.5</v>
      </c>
    </row>
    <row r="1835" spans="71:71" x14ac:dyDescent="0.3">
      <c r="BS1835" s="24">
        <f t="shared" si="351"/>
        <v>-2.5</v>
      </c>
    </row>
    <row r="1836" spans="71:71" x14ac:dyDescent="0.3">
      <c r="BS1836" s="24">
        <f t="shared" si="351"/>
        <v>-2.5</v>
      </c>
    </row>
    <row r="1837" spans="71:71" x14ac:dyDescent="0.3">
      <c r="BS1837" s="24">
        <f t="shared" si="351"/>
        <v>-2.5</v>
      </c>
    </row>
    <row r="1838" spans="71:71" x14ac:dyDescent="0.3">
      <c r="BS1838" s="24">
        <f t="shared" si="351"/>
        <v>-2.5</v>
      </c>
    </row>
    <row r="1839" spans="71:71" x14ac:dyDescent="0.3">
      <c r="BS1839" s="24">
        <f t="shared" si="351"/>
        <v>-2.5</v>
      </c>
    </row>
    <row r="1840" spans="71:71" x14ac:dyDescent="0.3">
      <c r="BS1840" s="24">
        <f t="shared" si="351"/>
        <v>-2.5</v>
      </c>
    </row>
    <row r="1841" spans="71:71" x14ac:dyDescent="0.3">
      <c r="BS1841" s="24">
        <f t="shared" si="351"/>
        <v>-2.5</v>
      </c>
    </row>
    <row r="1842" spans="71:71" x14ac:dyDescent="0.3">
      <c r="BS1842" s="24">
        <f t="shared" si="351"/>
        <v>-2.5</v>
      </c>
    </row>
    <row r="1843" spans="71:71" x14ac:dyDescent="0.3">
      <c r="BS1843" s="24">
        <f t="shared" si="351"/>
        <v>-2.5</v>
      </c>
    </row>
    <row r="1844" spans="71:71" x14ac:dyDescent="0.3">
      <c r="BS1844" s="24">
        <f t="shared" si="351"/>
        <v>-2.5</v>
      </c>
    </row>
    <row r="1845" spans="71:71" x14ac:dyDescent="0.3">
      <c r="BS1845" s="24">
        <f t="shared" si="351"/>
        <v>-2.5</v>
      </c>
    </row>
    <row r="1846" spans="71:71" x14ac:dyDescent="0.3">
      <c r="BS1846" s="24">
        <f t="shared" si="351"/>
        <v>-2.5</v>
      </c>
    </row>
    <row r="1847" spans="71:71" x14ac:dyDescent="0.3">
      <c r="BS1847" s="24">
        <f t="shared" si="351"/>
        <v>-2.5</v>
      </c>
    </row>
    <row r="1848" spans="71:71" x14ac:dyDescent="0.3">
      <c r="BS1848" s="24">
        <f t="shared" si="351"/>
        <v>-2.5</v>
      </c>
    </row>
    <row r="1849" spans="71:71" x14ac:dyDescent="0.3">
      <c r="BS1849" s="24">
        <f t="shared" si="351"/>
        <v>-2.5</v>
      </c>
    </row>
    <row r="1850" spans="71:71" x14ac:dyDescent="0.3">
      <c r="BS1850" s="24">
        <f t="shared" si="351"/>
        <v>-2.5</v>
      </c>
    </row>
    <row r="1851" spans="71:71" x14ac:dyDescent="0.3">
      <c r="BS1851" s="24">
        <f t="shared" si="351"/>
        <v>-2.5</v>
      </c>
    </row>
    <row r="1852" spans="71:71" x14ac:dyDescent="0.3">
      <c r="BS1852" s="24">
        <f t="shared" si="351"/>
        <v>-2.5</v>
      </c>
    </row>
    <row r="1853" spans="71:71" x14ac:dyDescent="0.3">
      <c r="BS1853" s="24">
        <f t="shared" si="351"/>
        <v>-2.5</v>
      </c>
    </row>
    <row r="1854" spans="71:71" x14ac:dyDescent="0.3">
      <c r="BS1854" s="24">
        <f t="shared" si="351"/>
        <v>-2.5</v>
      </c>
    </row>
    <row r="1855" spans="71:71" x14ac:dyDescent="0.3">
      <c r="BS1855" s="24">
        <f t="shared" si="351"/>
        <v>-2.5</v>
      </c>
    </row>
    <row r="1856" spans="71:71" x14ac:dyDescent="0.3">
      <c r="BS1856" s="24">
        <f t="shared" si="351"/>
        <v>-2.5</v>
      </c>
    </row>
    <row r="1857" spans="71:71" x14ac:dyDescent="0.3">
      <c r="BS1857" s="24">
        <f t="shared" si="351"/>
        <v>-2.5</v>
      </c>
    </row>
    <row r="1858" spans="71:71" x14ac:dyDescent="0.3">
      <c r="BS1858" s="24">
        <f t="shared" si="351"/>
        <v>-2.5</v>
      </c>
    </row>
    <row r="1859" spans="71:71" x14ac:dyDescent="0.3">
      <c r="BS1859" s="24">
        <f t="shared" si="351"/>
        <v>-2.5</v>
      </c>
    </row>
    <row r="1860" spans="71:71" x14ac:dyDescent="0.3">
      <c r="BS1860" s="24">
        <f t="shared" si="351"/>
        <v>-2.5</v>
      </c>
    </row>
    <row r="1861" spans="71:71" x14ac:dyDescent="0.3">
      <c r="BS1861" s="24">
        <f t="shared" si="351"/>
        <v>-2.5</v>
      </c>
    </row>
    <row r="1862" spans="71:71" x14ac:dyDescent="0.3">
      <c r="BS1862" s="24">
        <f t="shared" si="351"/>
        <v>-2.5</v>
      </c>
    </row>
    <row r="1863" spans="71:71" x14ac:dyDescent="0.3">
      <c r="BS1863" s="24">
        <f t="shared" si="351"/>
        <v>-2.5</v>
      </c>
    </row>
    <row r="1864" spans="71:71" x14ac:dyDescent="0.3">
      <c r="BS1864" s="24">
        <f t="shared" si="351"/>
        <v>-2.5</v>
      </c>
    </row>
    <row r="1865" spans="71:71" x14ac:dyDescent="0.3">
      <c r="BS1865" s="24">
        <f t="shared" ref="BS1865:BS1928" si="352">BR1865-2.5</f>
        <v>-2.5</v>
      </c>
    </row>
    <row r="1866" spans="71:71" x14ac:dyDescent="0.3">
      <c r="BS1866" s="24">
        <f t="shared" si="352"/>
        <v>-2.5</v>
      </c>
    </row>
    <row r="1867" spans="71:71" x14ac:dyDescent="0.3">
      <c r="BS1867" s="24">
        <f t="shared" si="352"/>
        <v>-2.5</v>
      </c>
    </row>
    <row r="1868" spans="71:71" x14ac:dyDescent="0.3">
      <c r="BS1868" s="24">
        <f t="shared" si="352"/>
        <v>-2.5</v>
      </c>
    </row>
    <row r="1869" spans="71:71" x14ac:dyDescent="0.3">
      <c r="BS1869" s="24">
        <f t="shared" si="352"/>
        <v>-2.5</v>
      </c>
    </row>
    <row r="1870" spans="71:71" x14ac:dyDescent="0.3">
      <c r="BS1870" s="24">
        <f t="shared" si="352"/>
        <v>-2.5</v>
      </c>
    </row>
    <row r="1871" spans="71:71" x14ac:dyDescent="0.3">
      <c r="BS1871" s="24">
        <f t="shared" si="352"/>
        <v>-2.5</v>
      </c>
    </row>
    <row r="1872" spans="71:71" x14ac:dyDescent="0.3">
      <c r="BS1872" s="24">
        <f t="shared" si="352"/>
        <v>-2.5</v>
      </c>
    </row>
    <row r="1873" spans="71:71" x14ac:dyDescent="0.3">
      <c r="BS1873" s="24">
        <f t="shared" si="352"/>
        <v>-2.5</v>
      </c>
    </row>
    <row r="1874" spans="71:71" x14ac:dyDescent="0.3">
      <c r="BS1874" s="24">
        <f t="shared" si="352"/>
        <v>-2.5</v>
      </c>
    </row>
    <row r="1875" spans="71:71" x14ac:dyDescent="0.3">
      <c r="BS1875" s="24">
        <f t="shared" si="352"/>
        <v>-2.5</v>
      </c>
    </row>
    <row r="1876" spans="71:71" x14ac:dyDescent="0.3">
      <c r="BS1876" s="24">
        <f t="shared" si="352"/>
        <v>-2.5</v>
      </c>
    </row>
    <row r="1877" spans="71:71" x14ac:dyDescent="0.3">
      <c r="BS1877" s="24">
        <f t="shared" si="352"/>
        <v>-2.5</v>
      </c>
    </row>
    <row r="1878" spans="71:71" x14ac:dyDescent="0.3">
      <c r="BS1878" s="24">
        <f t="shared" si="352"/>
        <v>-2.5</v>
      </c>
    </row>
    <row r="1879" spans="71:71" x14ac:dyDescent="0.3">
      <c r="BS1879" s="24">
        <f t="shared" si="352"/>
        <v>-2.5</v>
      </c>
    </row>
    <row r="1880" spans="71:71" x14ac:dyDescent="0.3">
      <c r="BS1880" s="24">
        <f t="shared" si="352"/>
        <v>-2.5</v>
      </c>
    </row>
    <row r="1881" spans="71:71" x14ac:dyDescent="0.3">
      <c r="BS1881" s="24">
        <f t="shared" si="352"/>
        <v>-2.5</v>
      </c>
    </row>
    <row r="1882" spans="71:71" x14ac:dyDescent="0.3">
      <c r="BS1882" s="24">
        <f t="shared" si="352"/>
        <v>-2.5</v>
      </c>
    </row>
    <row r="1883" spans="71:71" x14ac:dyDescent="0.3">
      <c r="BS1883" s="24">
        <f t="shared" si="352"/>
        <v>-2.5</v>
      </c>
    </row>
    <row r="1884" spans="71:71" x14ac:dyDescent="0.3">
      <c r="BS1884" s="24">
        <f t="shared" si="352"/>
        <v>-2.5</v>
      </c>
    </row>
    <row r="1885" spans="71:71" x14ac:dyDescent="0.3">
      <c r="BS1885" s="24">
        <f t="shared" si="352"/>
        <v>-2.5</v>
      </c>
    </row>
    <row r="1886" spans="71:71" x14ac:dyDescent="0.3">
      <c r="BS1886" s="24">
        <f t="shared" si="352"/>
        <v>-2.5</v>
      </c>
    </row>
    <row r="1887" spans="71:71" x14ac:dyDescent="0.3">
      <c r="BS1887" s="24">
        <f t="shared" si="352"/>
        <v>-2.5</v>
      </c>
    </row>
    <row r="1888" spans="71:71" x14ac:dyDescent="0.3">
      <c r="BS1888" s="24">
        <f t="shared" si="352"/>
        <v>-2.5</v>
      </c>
    </row>
    <row r="1889" spans="71:71" x14ac:dyDescent="0.3">
      <c r="BS1889" s="24">
        <f t="shared" si="352"/>
        <v>-2.5</v>
      </c>
    </row>
    <row r="1890" spans="71:71" x14ac:dyDescent="0.3">
      <c r="BS1890" s="24">
        <f t="shared" si="352"/>
        <v>-2.5</v>
      </c>
    </row>
    <row r="1891" spans="71:71" x14ac:dyDescent="0.3">
      <c r="BS1891" s="24">
        <f t="shared" si="352"/>
        <v>-2.5</v>
      </c>
    </row>
    <row r="1892" spans="71:71" x14ac:dyDescent="0.3">
      <c r="BS1892" s="24">
        <f t="shared" si="352"/>
        <v>-2.5</v>
      </c>
    </row>
    <row r="1893" spans="71:71" x14ac:dyDescent="0.3">
      <c r="BS1893" s="24">
        <f t="shared" si="352"/>
        <v>-2.5</v>
      </c>
    </row>
    <row r="1894" spans="71:71" x14ac:dyDescent="0.3">
      <c r="BS1894" s="24">
        <f t="shared" si="352"/>
        <v>-2.5</v>
      </c>
    </row>
    <row r="1895" spans="71:71" x14ac:dyDescent="0.3">
      <c r="BS1895" s="24">
        <f t="shared" si="352"/>
        <v>-2.5</v>
      </c>
    </row>
    <row r="1896" spans="71:71" x14ac:dyDescent="0.3">
      <c r="BS1896" s="24">
        <f t="shared" si="352"/>
        <v>-2.5</v>
      </c>
    </row>
    <row r="1897" spans="71:71" x14ac:dyDescent="0.3">
      <c r="BS1897" s="24">
        <f t="shared" si="352"/>
        <v>-2.5</v>
      </c>
    </row>
    <row r="1898" spans="71:71" x14ac:dyDescent="0.3">
      <c r="BS1898" s="24">
        <f t="shared" si="352"/>
        <v>-2.5</v>
      </c>
    </row>
    <row r="1899" spans="71:71" x14ac:dyDescent="0.3">
      <c r="BS1899" s="24">
        <f t="shared" si="352"/>
        <v>-2.5</v>
      </c>
    </row>
    <row r="1900" spans="71:71" x14ac:dyDescent="0.3">
      <c r="BS1900" s="24">
        <f t="shared" si="352"/>
        <v>-2.5</v>
      </c>
    </row>
    <row r="1901" spans="71:71" x14ac:dyDescent="0.3">
      <c r="BS1901" s="24">
        <f t="shared" si="352"/>
        <v>-2.5</v>
      </c>
    </row>
    <row r="1902" spans="71:71" x14ac:dyDescent="0.3">
      <c r="BS1902" s="24">
        <f t="shared" si="352"/>
        <v>-2.5</v>
      </c>
    </row>
    <row r="1903" spans="71:71" x14ac:dyDescent="0.3">
      <c r="BS1903" s="24">
        <f t="shared" si="352"/>
        <v>-2.5</v>
      </c>
    </row>
    <row r="1904" spans="71:71" x14ac:dyDescent="0.3">
      <c r="BS1904" s="24">
        <f t="shared" si="352"/>
        <v>-2.5</v>
      </c>
    </row>
    <row r="1905" spans="71:71" x14ac:dyDescent="0.3">
      <c r="BS1905" s="24">
        <f t="shared" si="352"/>
        <v>-2.5</v>
      </c>
    </row>
    <row r="1906" spans="71:71" x14ac:dyDescent="0.3">
      <c r="BS1906" s="24">
        <f t="shared" si="352"/>
        <v>-2.5</v>
      </c>
    </row>
    <row r="1907" spans="71:71" x14ac:dyDescent="0.3">
      <c r="BS1907" s="24">
        <f t="shared" si="352"/>
        <v>-2.5</v>
      </c>
    </row>
    <row r="1908" spans="71:71" x14ac:dyDescent="0.3">
      <c r="BS1908" s="24">
        <f t="shared" si="352"/>
        <v>-2.5</v>
      </c>
    </row>
    <row r="1909" spans="71:71" x14ac:dyDescent="0.3">
      <c r="BS1909" s="24">
        <f t="shared" si="352"/>
        <v>-2.5</v>
      </c>
    </row>
    <row r="1910" spans="71:71" x14ac:dyDescent="0.3">
      <c r="BS1910" s="24">
        <f t="shared" si="352"/>
        <v>-2.5</v>
      </c>
    </row>
    <row r="1911" spans="71:71" x14ac:dyDescent="0.3">
      <c r="BS1911" s="24">
        <f t="shared" si="352"/>
        <v>-2.5</v>
      </c>
    </row>
    <row r="1912" spans="71:71" x14ac:dyDescent="0.3">
      <c r="BS1912" s="24">
        <f t="shared" si="352"/>
        <v>-2.5</v>
      </c>
    </row>
    <row r="1913" spans="71:71" x14ac:dyDescent="0.3">
      <c r="BS1913" s="24">
        <f t="shared" si="352"/>
        <v>-2.5</v>
      </c>
    </row>
    <row r="1914" spans="71:71" x14ac:dyDescent="0.3">
      <c r="BS1914" s="24">
        <f t="shared" si="352"/>
        <v>-2.5</v>
      </c>
    </row>
    <row r="1915" spans="71:71" x14ac:dyDescent="0.3">
      <c r="BS1915" s="24">
        <f t="shared" si="352"/>
        <v>-2.5</v>
      </c>
    </row>
    <row r="1916" spans="71:71" x14ac:dyDescent="0.3">
      <c r="BS1916" s="24">
        <f t="shared" si="352"/>
        <v>-2.5</v>
      </c>
    </row>
    <row r="1917" spans="71:71" x14ac:dyDescent="0.3">
      <c r="BS1917" s="24">
        <f t="shared" si="352"/>
        <v>-2.5</v>
      </c>
    </row>
    <row r="1918" spans="71:71" x14ac:dyDescent="0.3">
      <c r="BS1918" s="24">
        <f t="shared" si="352"/>
        <v>-2.5</v>
      </c>
    </row>
    <row r="1919" spans="71:71" x14ac:dyDescent="0.3">
      <c r="BS1919" s="24">
        <f t="shared" si="352"/>
        <v>-2.5</v>
      </c>
    </row>
    <row r="1920" spans="71:71" x14ac:dyDescent="0.3">
      <c r="BS1920" s="24">
        <f t="shared" si="352"/>
        <v>-2.5</v>
      </c>
    </row>
    <row r="1921" spans="71:71" x14ac:dyDescent="0.3">
      <c r="BS1921" s="24">
        <f t="shared" si="352"/>
        <v>-2.5</v>
      </c>
    </row>
    <row r="1922" spans="71:71" x14ac:dyDescent="0.3">
      <c r="BS1922" s="24">
        <f t="shared" si="352"/>
        <v>-2.5</v>
      </c>
    </row>
    <row r="1923" spans="71:71" x14ac:dyDescent="0.3">
      <c r="BS1923" s="24">
        <f t="shared" si="352"/>
        <v>-2.5</v>
      </c>
    </row>
    <row r="1924" spans="71:71" x14ac:dyDescent="0.3">
      <c r="BS1924" s="24">
        <f t="shared" si="352"/>
        <v>-2.5</v>
      </c>
    </row>
    <row r="1925" spans="71:71" x14ac:dyDescent="0.3">
      <c r="BS1925" s="24">
        <f t="shared" si="352"/>
        <v>-2.5</v>
      </c>
    </row>
    <row r="1926" spans="71:71" x14ac:dyDescent="0.3">
      <c r="BS1926" s="24">
        <f t="shared" si="352"/>
        <v>-2.5</v>
      </c>
    </row>
    <row r="1927" spans="71:71" x14ac:dyDescent="0.3">
      <c r="BS1927" s="24">
        <f t="shared" si="352"/>
        <v>-2.5</v>
      </c>
    </row>
    <row r="1928" spans="71:71" x14ac:dyDescent="0.3">
      <c r="BS1928" s="24">
        <f t="shared" si="352"/>
        <v>-2.5</v>
      </c>
    </row>
    <row r="1929" spans="71:71" x14ac:dyDescent="0.3">
      <c r="BS1929" s="24">
        <f t="shared" ref="BS1929:BS1992" si="353">BR1929-2.5</f>
        <v>-2.5</v>
      </c>
    </row>
    <row r="1930" spans="71:71" x14ac:dyDescent="0.3">
      <c r="BS1930" s="24">
        <f t="shared" si="353"/>
        <v>-2.5</v>
      </c>
    </row>
    <row r="1931" spans="71:71" x14ac:dyDescent="0.3">
      <c r="BS1931" s="24">
        <f t="shared" si="353"/>
        <v>-2.5</v>
      </c>
    </row>
    <row r="1932" spans="71:71" x14ac:dyDescent="0.3">
      <c r="BS1932" s="24">
        <f t="shared" si="353"/>
        <v>-2.5</v>
      </c>
    </row>
    <row r="1933" spans="71:71" x14ac:dyDescent="0.3">
      <c r="BS1933" s="24">
        <f t="shared" si="353"/>
        <v>-2.5</v>
      </c>
    </row>
    <row r="1934" spans="71:71" x14ac:dyDescent="0.3">
      <c r="BS1934" s="24">
        <f t="shared" si="353"/>
        <v>-2.5</v>
      </c>
    </row>
    <row r="1935" spans="71:71" x14ac:dyDescent="0.3">
      <c r="BS1935" s="24">
        <f t="shared" si="353"/>
        <v>-2.5</v>
      </c>
    </row>
    <row r="1936" spans="71:71" x14ac:dyDescent="0.3">
      <c r="BS1936" s="24">
        <f t="shared" si="353"/>
        <v>-2.5</v>
      </c>
    </row>
    <row r="1937" spans="71:71" x14ac:dyDescent="0.3">
      <c r="BS1937" s="24">
        <f t="shared" si="353"/>
        <v>-2.5</v>
      </c>
    </row>
    <row r="1938" spans="71:71" x14ac:dyDescent="0.3">
      <c r="BS1938" s="24">
        <f t="shared" si="353"/>
        <v>-2.5</v>
      </c>
    </row>
    <row r="1939" spans="71:71" x14ac:dyDescent="0.3">
      <c r="BS1939" s="24">
        <f t="shared" si="353"/>
        <v>-2.5</v>
      </c>
    </row>
    <row r="1940" spans="71:71" x14ac:dyDescent="0.3">
      <c r="BS1940" s="24">
        <f t="shared" si="353"/>
        <v>-2.5</v>
      </c>
    </row>
    <row r="1941" spans="71:71" x14ac:dyDescent="0.3">
      <c r="BS1941" s="24">
        <f t="shared" si="353"/>
        <v>-2.5</v>
      </c>
    </row>
    <row r="1942" spans="71:71" x14ac:dyDescent="0.3">
      <c r="BS1942" s="24">
        <f t="shared" si="353"/>
        <v>-2.5</v>
      </c>
    </row>
    <row r="1943" spans="71:71" x14ac:dyDescent="0.3">
      <c r="BS1943" s="24">
        <f t="shared" si="353"/>
        <v>-2.5</v>
      </c>
    </row>
    <row r="1944" spans="71:71" x14ac:dyDescent="0.3">
      <c r="BS1944" s="24">
        <f t="shared" si="353"/>
        <v>-2.5</v>
      </c>
    </row>
    <row r="1945" spans="71:71" x14ac:dyDescent="0.3">
      <c r="BS1945" s="24">
        <f t="shared" si="353"/>
        <v>-2.5</v>
      </c>
    </row>
    <row r="1946" spans="71:71" x14ac:dyDescent="0.3">
      <c r="BS1946" s="24">
        <f t="shared" si="353"/>
        <v>-2.5</v>
      </c>
    </row>
    <row r="1947" spans="71:71" x14ac:dyDescent="0.3">
      <c r="BS1947" s="24">
        <f t="shared" si="353"/>
        <v>-2.5</v>
      </c>
    </row>
    <row r="1948" spans="71:71" x14ac:dyDescent="0.3">
      <c r="BS1948" s="24">
        <f t="shared" si="353"/>
        <v>-2.5</v>
      </c>
    </row>
    <row r="1949" spans="71:71" x14ac:dyDescent="0.3">
      <c r="BS1949" s="24">
        <f t="shared" si="353"/>
        <v>-2.5</v>
      </c>
    </row>
    <row r="1950" spans="71:71" x14ac:dyDescent="0.3">
      <c r="BS1950" s="24">
        <f t="shared" si="353"/>
        <v>-2.5</v>
      </c>
    </row>
    <row r="1951" spans="71:71" x14ac:dyDescent="0.3">
      <c r="BS1951" s="24">
        <f t="shared" si="353"/>
        <v>-2.5</v>
      </c>
    </row>
    <row r="1952" spans="71:71" x14ac:dyDescent="0.3">
      <c r="BS1952" s="24">
        <f t="shared" si="353"/>
        <v>-2.5</v>
      </c>
    </row>
    <row r="1953" spans="71:71" x14ac:dyDescent="0.3">
      <c r="BS1953" s="24">
        <f t="shared" si="353"/>
        <v>-2.5</v>
      </c>
    </row>
    <row r="1954" spans="71:71" x14ac:dyDescent="0.3">
      <c r="BS1954" s="24">
        <f t="shared" si="353"/>
        <v>-2.5</v>
      </c>
    </row>
    <row r="1955" spans="71:71" x14ac:dyDescent="0.3">
      <c r="BS1955" s="24">
        <f t="shared" si="353"/>
        <v>-2.5</v>
      </c>
    </row>
    <row r="1956" spans="71:71" x14ac:dyDescent="0.3">
      <c r="BS1956" s="24">
        <f t="shared" si="353"/>
        <v>-2.5</v>
      </c>
    </row>
    <row r="1957" spans="71:71" x14ac:dyDescent="0.3">
      <c r="BS1957" s="24">
        <f t="shared" si="353"/>
        <v>-2.5</v>
      </c>
    </row>
    <row r="1958" spans="71:71" x14ac:dyDescent="0.3">
      <c r="BS1958" s="24">
        <f t="shared" si="353"/>
        <v>-2.5</v>
      </c>
    </row>
    <row r="1959" spans="71:71" x14ac:dyDescent="0.3">
      <c r="BS1959" s="24">
        <f t="shared" si="353"/>
        <v>-2.5</v>
      </c>
    </row>
    <row r="1960" spans="71:71" x14ac:dyDescent="0.3">
      <c r="BS1960" s="24">
        <f t="shared" si="353"/>
        <v>-2.5</v>
      </c>
    </row>
    <row r="1961" spans="71:71" x14ac:dyDescent="0.3">
      <c r="BS1961" s="24">
        <f t="shared" si="353"/>
        <v>-2.5</v>
      </c>
    </row>
    <row r="1962" spans="71:71" x14ac:dyDescent="0.3">
      <c r="BS1962" s="24">
        <f t="shared" si="353"/>
        <v>-2.5</v>
      </c>
    </row>
    <row r="1963" spans="71:71" x14ac:dyDescent="0.3">
      <c r="BS1963" s="24">
        <f t="shared" si="353"/>
        <v>-2.5</v>
      </c>
    </row>
    <row r="1964" spans="71:71" x14ac:dyDescent="0.3">
      <c r="BS1964" s="24">
        <f t="shared" si="353"/>
        <v>-2.5</v>
      </c>
    </row>
    <row r="1965" spans="71:71" x14ac:dyDescent="0.3">
      <c r="BS1965" s="24">
        <f t="shared" si="353"/>
        <v>-2.5</v>
      </c>
    </row>
    <row r="1966" spans="71:71" x14ac:dyDescent="0.3">
      <c r="BS1966" s="24">
        <f t="shared" si="353"/>
        <v>-2.5</v>
      </c>
    </row>
    <row r="1967" spans="71:71" x14ac:dyDescent="0.3">
      <c r="BS1967" s="24">
        <f t="shared" si="353"/>
        <v>-2.5</v>
      </c>
    </row>
    <row r="1968" spans="71:71" x14ac:dyDescent="0.3">
      <c r="BS1968" s="24">
        <f t="shared" si="353"/>
        <v>-2.5</v>
      </c>
    </row>
    <row r="1969" spans="71:71" x14ac:dyDescent="0.3">
      <c r="BS1969" s="24">
        <f t="shared" si="353"/>
        <v>-2.5</v>
      </c>
    </row>
    <row r="1970" spans="71:71" x14ac:dyDescent="0.3">
      <c r="BS1970" s="24">
        <f t="shared" si="353"/>
        <v>-2.5</v>
      </c>
    </row>
    <row r="1971" spans="71:71" x14ac:dyDescent="0.3">
      <c r="BS1971" s="24">
        <f t="shared" si="353"/>
        <v>-2.5</v>
      </c>
    </row>
    <row r="1972" spans="71:71" x14ac:dyDescent="0.3">
      <c r="BS1972" s="24">
        <f t="shared" si="353"/>
        <v>-2.5</v>
      </c>
    </row>
    <row r="1973" spans="71:71" x14ac:dyDescent="0.3">
      <c r="BS1973" s="24">
        <f t="shared" si="353"/>
        <v>-2.5</v>
      </c>
    </row>
    <row r="1974" spans="71:71" x14ac:dyDescent="0.3">
      <c r="BS1974" s="24">
        <f t="shared" si="353"/>
        <v>-2.5</v>
      </c>
    </row>
    <row r="1975" spans="71:71" x14ac:dyDescent="0.3">
      <c r="BS1975" s="24">
        <f t="shared" si="353"/>
        <v>-2.5</v>
      </c>
    </row>
    <row r="1976" spans="71:71" x14ac:dyDescent="0.3">
      <c r="BS1976" s="24">
        <f t="shared" si="353"/>
        <v>-2.5</v>
      </c>
    </row>
    <row r="1977" spans="71:71" x14ac:dyDescent="0.3">
      <c r="BS1977" s="24">
        <f t="shared" si="353"/>
        <v>-2.5</v>
      </c>
    </row>
    <row r="1978" spans="71:71" x14ac:dyDescent="0.3">
      <c r="BS1978" s="24">
        <f t="shared" si="353"/>
        <v>-2.5</v>
      </c>
    </row>
    <row r="1979" spans="71:71" x14ac:dyDescent="0.3">
      <c r="BS1979" s="24">
        <f t="shared" si="353"/>
        <v>-2.5</v>
      </c>
    </row>
    <row r="1980" spans="71:71" x14ac:dyDescent="0.3">
      <c r="BS1980" s="24">
        <f t="shared" si="353"/>
        <v>-2.5</v>
      </c>
    </row>
    <row r="1981" spans="71:71" x14ac:dyDescent="0.3">
      <c r="BS1981" s="24">
        <f t="shared" si="353"/>
        <v>-2.5</v>
      </c>
    </row>
    <row r="1982" spans="71:71" x14ac:dyDescent="0.3">
      <c r="BS1982" s="24">
        <f t="shared" si="353"/>
        <v>-2.5</v>
      </c>
    </row>
    <row r="1983" spans="71:71" x14ac:dyDescent="0.3">
      <c r="BS1983" s="24">
        <f t="shared" si="353"/>
        <v>-2.5</v>
      </c>
    </row>
    <row r="1984" spans="71:71" x14ac:dyDescent="0.3">
      <c r="BS1984" s="24">
        <f t="shared" si="353"/>
        <v>-2.5</v>
      </c>
    </row>
    <row r="1985" spans="71:71" x14ac:dyDescent="0.3">
      <c r="BS1985" s="24">
        <f t="shared" si="353"/>
        <v>-2.5</v>
      </c>
    </row>
    <row r="1986" spans="71:71" x14ac:dyDescent="0.3">
      <c r="BS1986" s="24">
        <f t="shared" si="353"/>
        <v>-2.5</v>
      </c>
    </row>
    <row r="1987" spans="71:71" x14ac:dyDescent="0.3">
      <c r="BS1987" s="24">
        <f t="shared" si="353"/>
        <v>-2.5</v>
      </c>
    </row>
    <row r="1988" spans="71:71" x14ac:dyDescent="0.3">
      <c r="BS1988" s="24">
        <f t="shared" si="353"/>
        <v>-2.5</v>
      </c>
    </row>
    <row r="1989" spans="71:71" x14ac:dyDescent="0.3">
      <c r="BS1989" s="24">
        <f t="shared" si="353"/>
        <v>-2.5</v>
      </c>
    </row>
    <row r="1990" spans="71:71" x14ac:dyDescent="0.3">
      <c r="BS1990" s="24">
        <f t="shared" si="353"/>
        <v>-2.5</v>
      </c>
    </row>
    <row r="1991" spans="71:71" x14ac:dyDescent="0.3">
      <c r="BS1991" s="24">
        <f t="shared" si="353"/>
        <v>-2.5</v>
      </c>
    </row>
    <row r="1992" spans="71:71" x14ac:dyDescent="0.3">
      <c r="BS1992" s="24">
        <f t="shared" si="353"/>
        <v>-2.5</v>
      </c>
    </row>
    <row r="1993" spans="71:71" x14ac:dyDescent="0.3">
      <c r="BS1993" s="24">
        <f t="shared" ref="BS1993:BS2056" si="354">BR1993-2.5</f>
        <v>-2.5</v>
      </c>
    </row>
    <row r="1994" spans="71:71" x14ac:dyDescent="0.3">
      <c r="BS1994" s="24">
        <f t="shared" si="354"/>
        <v>-2.5</v>
      </c>
    </row>
    <row r="1995" spans="71:71" x14ac:dyDescent="0.3">
      <c r="BS1995" s="24">
        <f t="shared" si="354"/>
        <v>-2.5</v>
      </c>
    </row>
    <row r="1996" spans="71:71" x14ac:dyDescent="0.3">
      <c r="BS1996" s="24">
        <f t="shared" si="354"/>
        <v>-2.5</v>
      </c>
    </row>
    <row r="1997" spans="71:71" x14ac:dyDescent="0.3">
      <c r="BS1997" s="24">
        <f t="shared" si="354"/>
        <v>-2.5</v>
      </c>
    </row>
    <row r="1998" spans="71:71" x14ac:dyDescent="0.3">
      <c r="BS1998" s="24">
        <f t="shared" si="354"/>
        <v>-2.5</v>
      </c>
    </row>
    <row r="1999" spans="71:71" x14ac:dyDescent="0.3">
      <c r="BS1999" s="24">
        <f t="shared" si="354"/>
        <v>-2.5</v>
      </c>
    </row>
    <row r="2000" spans="71:71" x14ac:dyDescent="0.3">
      <c r="BS2000" s="24">
        <f t="shared" si="354"/>
        <v>-2.5</v>
      </c>
    </row>
    <row r="2001" spans="71:71" x14ac:dyDescent="0.3">
      <c r="BS2001" s="24">
        <f t="shared" si="354"/>
        <v>-2.5</v>
      </c>
    </row>
    <row r="2002" spans="71:71" x14ac:dyDescent="0.3">
      <c r="BS2002" s="24">
        <f t="shared" si="354"/>
        <v>-2.5</v>
      </c>
    </row>
    <row r="2003" spans="71:71" x14ac:dyDescent="0.3">
      <c r="BS2003" s="24">
        <f t="shared" si="354"/>
        <v>-2.5</v>
      </c>
    </row>
    <row r="2004" spans="71:71" x14ac:dyDescent="0.3">
      <c r="BS2004" s="24">
        <f t="shared" si="354"/>
        <v>-2.5</v>
      </c>
    </row>
    <row r="2005" spans="71:71" x14ac:dyDescent="0.3">
      <c r="BS2005" s="24">
        <f t="shared" si="354"/>
        <v>-2.5</v>
      </c>
    </row>
    <row r="2006" spans="71:71" x14ac:dyDescent="0.3">
      <c r="BS2006" s="24">
        <f t="shared" si="354"/>
        <v>-2.5</v>
      </c>
    </row>
    <row r="2007" spans="71:71" x14ac:dyDescent="0.3">
      <c r="BS2007" s="24">
        <f t="shared" si="354"/>
        <v>-2.5</v>
      </c>
    </row>
    <row r="2008" spans="71:71" x14ac:dyDescent="0.3">
      <c r="BS2008" s="24">
        <f t="shared" si="354"/>
        <v>-2.5</v>
      </c>
    </row>
    <row r="2009" spans="71:71" x14ac:dyDescent="0.3">
      <c r="BS2009" s="24">
        <f t="shared" si="354"/>
        <v>-2.5</v>
      </c>
    </row>
    <row r="2010" spans="71:71" x14ac:dyDescent="0.3">
      <c r="BS2010" s="24">
        <f t="shared" si="354"/>
        <v>-2.5</v>
      </c>
    </row>
    <row r="2011" spans="71:71" x14ac:dyDescent="0.3">
      <c r="BS2011" s="24">
        <f t="shared" si="354"/>
        <v>-2.5</v>
      </c>
    </row>
    <row r="2012" spans="71:71" x14ac:dyDescent="0.3">
      <c r="BS2012" s="24">
        <f t="shared" si="354"/>
        <v>-2.5</v>
      </c>
    </row>
    <row r="2013" spans="71:71" x14ac:dyDescent="0.3">
      <c r="BS2013" s="24">
        <f t="shared" si="354"/>
        <v>-2.5</v>
      </c>
    </row>
    <row r="2014" spans="71:71" x14ac:dyDescent="0.3">
      <c r="BS2014" s="24">
        <f t="shared" si="354"/>
        <v>-2.5</v>
      </c>
    </row>
    <row r="2015" spans="71:71" x14ac:dyDescent="0.3">
      <c r="BS2015" s="24">
        <f t="shared" si="354"/>
        <v>-2.5</v>
      </c>
    </row>
    <row r="2016" spans="71:71" x14ac:dyDescent="0.3">
      <c r="BS2016" s="24">
        <f t="shared" si="354"/>
        <v>-2.5</v>
      </c>
    </row>
    <row r="2017" spans="71:71" x14ac:dyDescent="0.3">
      <c r="BS2017" s="24">
        <f t="shared" si="354"/>
        <v>-2.5</v>
      </c>
    </row>
    <row r="2018" spans="71:71" x14ac:dyDescent="0.3">
      <c r="BS2018" s="24">
        <f t="shared" si="354"/>
        <v>-2.5</v>
      </c>
    </row>
    <row r="2019" spans="71:71" x14ac:dyDescent="0.3">
      <c r="BS2019" s="24">
        <f t="shared" si="354"/>
        <v>-2.5</v>
      </c>
    </row>
    <row r="2020" spans="71:71" x14ac:dyDescent="0.3">
      <c r="BS2020" s="24">
        <f t="shared" si="354"/>
        <v>-2.5</v>
      </c>
    </row>
    <row r="2021" spans="71:71" x14ac:dyDescent="0.3">
      <c r="BS2021" s="24">
        <f t="shared" si="354"/>
        <v>-2.5</v>
      </c>
    </row>
    <row r="2022" spans="71:71" x14ac:dyDescent="0.3">
      <c r="BS2022" s="24">
        <f t="shared" si="354"/>
        <v>-2.5</v>
      </c>
    </row>
    <row r="2023" spans="71:71" x14ac:dyDescent="0.3">
      <c r="BS2023" s="24">
        <f t="shared" si="354"/>
        <v>-2.5</v>
      </c>
    </row>
    <row r="2024" spans="71:71" x14ac:dyDescent="0.3">
      <c r="BS2024" s="24">
        <f t="shared" si="354"/>
        <v>-2.5</v>
      </c>
    </row>
    <row r="2025" spans="71:71" x14ac:dyDescent="0.3">
      <c r="BS2025" s="24">
        <f t="shared" si="354"/>
        <v>-2.5</v>
      </c>
    </row>
    <row r="2026" spans="71:71" x14ac:dyDescent="0.3">
      <c r="BS2026" s="24">
        <f t="shared" si="354"/>
        <v>-2.5</v>
      </c>
    </row>
    <row r="2027" spans="71:71" x14ac:dyDescent="0.3">
      <c r="BS2027" s="24">
        <f t="shared" si="354"/>
        <v>-2.5</v>
      </c>
    </row>
    <row r="2028" spans="71:71" x14ac:dyDescent="0.3">
      <c r="BS2028" s="24">
        <f t="shared" si="354"/>
        <v>-2.5</v>
      </c>
    </row>
    <row r="2029" spans="71:71" x14ac:dyDescent="0.3">
      <c r="BS2029" s="24">
        <f t="shared" si="354"/>
        <v>-2.5</v>
      </c>
    </row>
    <row r="2030" spans="71:71" x14ac:dyDescent="0.3">
      <c r="BS2030" s="24">
        <f t="shared" si="354"/>
        <v>-2.5</v>
      </c>
    </row>
    <row r="2031" spans="71:71" x14ac:dyDescent="0.3">
      <c r="BS2031" s="24">
        <f t="shared" si="354"/>
        <v>-2.5</v>
      </c>
    </row>
    <row r="2032" spans="71:71" x14ac:dyDescent="0.3">
      <c r="BS2032" s="24">
        <f t="shared" si="354"/>
        <v>-2.5</v>
      </c>
    </row>
    <row r="2033" spans="71:71" x14ac:dyDescent="0.3">
      <c r="BS2033" s="24">
        <f t="shared" si="354"/>
        <v>-2.5</v>
      </c>
    </row>
    <row r="2034" spans="71:71" x14ac:dyDescent="0.3">
      <c r="BS2034" s="24">
        <f t="shared" si="354"/>
        <v>-2.5</v>
      </c>
    </row>
    <row r="2035" spans="71:71" x14ac:dyDescent="0.3">
      <c r="BS2035" s="24">
        <f t="shared" si="354"/>
        <v>-2.5</v>
      </c>
    </row>
    <row r="2036" spans="71:71" x14ac:dyDescent="0.3">
      <c r="BS2036" s="24">
        <f t="shared" si="354"/>
        <v>-2.5</v>
      </c>
    </row>
    <row r="2037" spans="71:71" x14ac:dyDescent="0.3">
      <c r="BS2037" s="24">
        <f t="shared" si="354"/>
        <v>-2.5</v>
      </c>
    </row>
    <row r="2038" spans="71:71" x14ac:dyDescent="0.3">
      <c r="BS2038" s="24">
        <f t="shared" si="354"/>
        <v>-2.5</v>
      </c>
    </row>
    <row r="2039" spans="71:71" x14ac:dyDescent="0.3">
      <c r="BS2039" s="24">
        <f t="shared" si="354"/>
        <v>-2.5</v>
      </c>
    </row>
    <row r="2040" spans="71:71" x14ac:dyDescent="0.3">
      <c r="BS2040" s="24">
        <f t="shared" si="354"/>
        <v>-2.5</v>
      </c>
    </row>
    <row r="2041" spans="71:71" x14ac:dyDescent="0.3">
      <c r="BS2041" s="24">
        <f t="shared" si="354"/>
        <v>-2.5</v>
      </c>
    </row>
    <row r="2042" spans="71:71" x14ac:dyDescent="0.3">
      <c r="BS2042" s="24">
        <f t="shared" si="354"/>
        <v>-2.5</v>
      </c>
    </row>
    <row r="2043" spans="71:71" x14ac:dyDescent="0.3">
      <c r="BS2043" s="24">
        <f t="shared" si="354"/>
        <v>-2.5</v>
      </c>
    </row>
    <row r="2044" spans="71:71" x14ac:dyDescent="0.3">
      <c r="BS2044" s="24">
        <f t="shared" si="354"/>
        <v>-2.5</v>
      </c>
    </row>
    <row r="2045" spans="71:71" x14ac:dyDescent="0.3">
      <c r="BS2045" s="24">
        <f t="shared" si="354"/>
        <v>-2.5</v>
      </c>
    </row>
    <row r="2046" spans="71:71" x14ac:dyDescent="0.3">
      <c r="BS2046" s="24">
        <f t="shared" si="354"/>
        <v>-2.5</v>
      </c>
    </row>
    <row r="2047" spans="71:71" x14ac:dyDescent="0.3">
      <c r="BS2047" s="24">
        <f t="shared" si="354"/>
        <v>-2.5</v>
      </c>
    </row>
    <row r="2048" spans="71:71" x14ac:dyDescent="0.3">
      <c r="BS2048" s="24">
        <f t="shared" si="354"/>
        <v>-2.5</v>
      </c>
    </row>
    <row r="2049" spans="71:71" x14ac:dyDescent="0.3">
      <c r="BS2049" s="24">
        <f t="shared" si="354"/>
        <v>-2.5</v>
      </c>
    </row>
    <row r="2050" spans="71:71" x14ac:dyDescent="0.3">
      <c r="BS2050" s="24">
        <f t="shared" si="354"/>
        <v>-2.5</v>
      </c>
    </row>
    <row r="2051" spans="71:71" x14ac:dyDescent="0.3">
      <c r="BS2051" s="24">
        <f t="shared" si="354"/>
        <v>-2.5</v>
      </c>
    </row>
    <row r="2052" spans="71:71" x14ac:dyDescent="0.3">
      <c r="BS2052" s="24">
        <f t="shared" si="354"/>
        <v>-2.5</v>
      </c>
    </row>
    <row r="2053" spans="71:71" x14ac:dyDescent="0.3">
      <c r="BS2053" s="24">
        <f t="shared" si="354"/>
        <v>-2.5</v>
      </c>
    </row>
    <row r="2054" spans="71:71" x14ac:dyDescent="0.3">
      <c r="BS2054" s="24">
        <f t="shared" si="354"/>
        <v>-2.5</v>
      </c>
    </row>
    <row r="2055" spans="71:71" x14ac:dyDescent="0.3">
      <c r="BS2055" s="24">
        <f t="shared" si="354"/>
        <v>-2.5</v>
      </c>
    </row>
    <row r="2056" spans="71:71" x14ac:dyDescent="0.3">
      <c r="BS2056" s="24">
        <f t="shared" si="354"/>
        <v>-2.5</v>
      </c>
    </row>
    <row r="2057" spans="71:71" x14ac:dyDescent="0.3">
      <c r="BS2057" s="24">
        <f t="shared" ref="BS2057:BS2120" si="355">BR2057-2.5</f>
        <v>-2.5</v>
      </c>
    </row>
    <row r="2058" spans="71:71" x14ac:dyDescent="0.3">
      <c r="BS2058" s="24">
        <f t="shared" si="355"/>
        <v>-2.5</v>
      </c>
    </row>
    <row r="2059" spans="71:71" x14ac:dyDescent="0.3">
      <c r="BS2059" s="24">
        <f t="shared" si="355"/>
        <v>-2.5</v>
      </c>
    </row>
    <row r="2060" spans="71:71" x14ac:dyDescent="0.3">
      <c r="BS2060" s="24">
        <f t="shared" si="355"/>
        <v>-2.5</v>
      </c>
    </row>
    <row r="2061" spans="71:71" x14ac:dyDescent="0.3">
      <c r="BS2061" s="24">
        <f t="shared" si="355"/>
        <v>-2.5</v>
      </c>
    </row>
    <row r="2062" spans="71:71" x14ac:dyDescent="0.3">
      <c r="BS2062" s="24">
        <f t="shared" si="355"/>
        <v>-2.5</v>
      </c>
    </row>
    <row r="2063" spans="71:71" x14ac:dyDescent="0.3">
      <c r="BS2063" s="24">
        <f t="shared" si="355"/>
        <v>-2.5</v>
      </c>
    </row>
    <row r="2064" spans="71:71" x14ac:dyDescent="0.3">
      <c r="BS2064" s="24">
        <f t="shared" si="355"/>
        <v>-2.5</v>
      </c>
    </row>
    <row r="2065" spans="71:71" x14ac:dyDescent="0.3">
      <c r="BS2065" s="24">
        <f t="shared" si="355"/>
        <v>-2.5</v>
      </c>
    </row>
    <row r="2066" spans="71:71" x14ac:dyDescent="0.3">
      <c r="BS2066" s="24">
        <f t="shared" si="355"/>
        <v>-2.5</v>
      </c>
    </row>
    <row r="2067" spans="71:71" x14ac:dyDescent="0.3">
      <c r="BS2067" s="24">
        <f t="shared" si="355"/>
        <v>-2.5</v>
      </c>
    </row>
    <row r="2068" spans="71:71" x14ac:dyDescent="0.3">
      <c r="BS2068" s="24">
        <f t="shared" si="355"/>
        <v>-2.5</v>
      </c>
    </row>
    <row r="2069" spans="71:71" x14ac:dyDescent="0.3">
      <c r="BS2069" s="24">
        <f t="shared" si="355"/>
        <v>-2.5</v>
      </c>
    </row>
    <row r="2070" spans="71:71" x14ac:dyDescent="0.3">
      <c r="BS2070" s="24">
        <f t="shared" si="355"/>
        <v>-2.5</v>
      </c>
    </row>
    <row r="2071" spans="71:71" x14ac:dyDescent="0.3">
      <c r="BS2071" s="24">
        <f t="shared" si="355"/>
        <v>-2.5</v>
      </c>
    </row>
    <row r="2072" spans="71:71" x14ac:dyDescent="0.3">
      <c r="BS2072" s="24">
        <f t="shared" si="355"/>
        <v>-2.5</v>
      </c>
    </row>
    <row r="2073" spans="71:71" x14ac:dyDescent="0.3">
      <c r="BS2073" s="24">
        <f t="shared" si="355"/>
        <v>-2.5</v>
      </c>
    </row>
    <row r="2074" spans="71:71" x14ac:dyDescent="0.3">
      <c r="BS2074" s="24">
        <f t="shared" si="355"/>
        <v>-2.5</v>
      </c>
    </row>
    <row r="2075" spans="71:71" x14ac:dyDescent="0.3">
      <c r="BS2075" s="24">
        <f t="shared" si="355"/>
        <v>-2.5</v>
      </c>
    </row>
    <row r="2076" spans="71:71" x14ac:dyDescent="0.3">
      <c r="BS2076" s="24">
        <f t="shared" si="355"/>
        <v>-2.5</v>
      </c>
    </row>
    <row r="2077" spans="71:71" x14ac:dyDescent="0.3">
      <c r="BS2077" s="24">
        <f t="shared" si="355"/>
        <v>-2.5</v>
      </c>
    </row>
    <row r="2078" spans="71:71" x14ac:dyDescent="0.3">
      <c r="BS2078" s="24">
        <f t="shared" si="355"/>
        <v>-2.5</v>
      </c>
    </row>
    <row r="2079" spans="71:71" x14ac:dyDescent="0.3">
      <c r="BS2079" s="24">
        <f t="shared" si="355"/>
        <v>-2.5</v>
      </c>
    </row>
    <row r="2080" spans="71:71" x14ac:dyDescent="0.3">
      <c r="BS2080" s="24">
        <f t="shared" si="355"/>
        <v>-2.5</v>
      </c>
    </row>
    <row r="2081" spans="71:71" x14ac:dyDescent="0.3">
      <c r="BS2081" s="24">
        <f t="shared" si="355"/>
        <v>-2.5</v>
      </c>
    </row>
    <row r="2082" spans="71:71" x14ac:dyDescent="0.3">
      <c r="BS2082" s="24">
        <f t="shared" si="355"/>
        <v>-2.5</v>
      </c>
    </row>
    <row r="2083" spans="71:71" x14ac:dyDescent="0.3">
      <c r="BS2083" s="24">
        <f t="shared" si="355"/>
        <v>-2.5</v>
      </c>
    </row>
    <row r="2084" spans="71:71" x14ac:dyDescent="0.3">
      <c r="BS2084" s="24">
        <f t="shared" si="355"/>
        <v>-2.5</v>
      </c>
    </row>
    <row r="2085" spans="71:71" x14ac:dyDescent="0.3">
      <c r="BS2085" s="24">
        <f t="shared" si="355"/>
        <v>-2.5</v>
      </c>
    </row>
    <row r="2086" spans="71:71" x14ac:dyDescent="0.3">
      <c r="BS2086" s="24">
        <f t="shared" si="355"/>
        <v>-2.5</v>
      </c>
    </row>
    <row r="2087" spans="71:71" x14ac:dyDescent="0.3">
      <c r="BS2087" s="24">
        <f t="shared" si="355"/>
        <v>-2.5</v>
      </c>
    </row>
    <row r="2088" spans="71:71" x14ac:dyDescent="0.3">
      <c r="BS2088" s="24">
        <f t="shared" si="355"/>
        <v>-2.5</v>
      </c>
    </row>
    <row r="2089" spans="71:71" x14ac:dyDescent="0.3">
      <c r="BS2089" s="24">
        <f t="shared" si="355"/>
        <v>-2.5</v>
      </c>
    </row>
    <row r="2090" spans="71:71" x14ac:dyDescent="0.3">
      <c r="BS2090" s="24">
        <f t="shared" si="355"/>
        <v>-2.5</v>
      </c>
    </row>
    <row r="2091" spans="71:71" x14ac:dyDescent="0.3">
      <c r="BS2091" s="24">
        <f t="shared" si="355"/>
        <v>-2.5</v>
      </c>
    </row>
    <row r="2092" spans="71:71" x14ac:dyDescent="0.3">
      <c r="BS2092" s="24">
        <f t="shared" si="355"/>
        <v>-2.5</v>
      </c>
    </row>
    <row r="2093" spans="71:71" x14ac:dyDescent="0.3">
      <c r="BS2093" s="24">
        <f t="shared" si="355"/>
        <v>-2.5</v>
      </c>
    </row>
    <row r="2094" spans="71:71" x14ac:dyDescent="0.3">
      <c r="BS2094" s="24">
        <f t="shared" si="355"/>
        <v>-2.5</v>
      </c>
    </row>
    <row r="2095" spans="71:71" x14ac:dyDescent="0.3">
      <c r="BS2095" s="24">
        <f t="shared" si="355"/>
        <v>-2.5</v>
      </c>
    </row>
    <row r="2096" spans="71:71" x14ac:dyDescent="0.3">
      <c r="BS2096" s="24">
        <f t="shared" si="355"/>
        <v>-2.5</v>
      </c>
    </row>
    <row r="2097" spans="71:71" x14ac:dyDescent="0.3">
      <c r="BS2097" s="24">
        <f t="shared" si="355"/>
        <v>-2.5</v>
      </c>
    </row>
    <row r="2098" spans="71:71" x14ac:dyDescent="0.3">
      <c r="BS2098" s="24">
        <f t="shared" si="355"/>
        <v>-2.5</v>
      </c>
    </row>
    <row r="2099" spans="71:71" x14ac:dyDescent="0.3">
      <c r="BS2099" s="24">
        <f t="shared" si="355"/>
        <v>-2.5</v>
      </c>
    </row>
    <row r="2100" spans="71:71" x14ac:dyDescent="0.3">
      <c r="BS2100" s="24">
        <f t="shared" si="355"/>
        <v>-2.5</v>
      </c>
    </row>
    <row r="2101" spans="71:71" x14ac:dyDescent="0.3">
      <c r="BS2101" s="24">
        <f t="shared" si="355"/>
        <v>-2.5</v>
      </c>
    </row>
    <row r="2102" spans="71:71" x14ac:dyDescent="0.3">
      <c r="BS2102" s="24">
        <f t="shared" si="355"/>
        <v>-2.5</v>
      </c>
    </row>
    <row r="2103" spans="71:71" x14ac:dyDescent="0.3">
      <c r="BS2103" s="24">
        <f t="shared" si="355"/>
        <v>-2.5</v>
      </c>
    </row>
    <row r="2104" spans="71:71" x14ac:dyDescent="0.3">
      <c r="BS2104" s="24">
        <f t="shared" si="355"/>
        <v>-2.5</v>
      </c>
    </row>
    <row r="2105" spans="71:71" x14ac:dyDescent="0.3">
      <c r="BS2105" s="24">
        <f t="shared" si="355"/>
        <v>-2.5</v>
      </c>
    </row>
    <row r="2106" spans="71:71" x14ac:dyDescent="0.3">
      <c r="BS2106" s="24">
        <f t="shared" si="355"/>
        <v>-2.5</v>
      </c>
    </row>
    <row r="2107" spans="71:71" x14ac:dyDescent="0.3">
      <c r="BS2107" s="24">
        <f t="shared" si="355"/>
        <v>-2.5</v>
      </c>
    </row>
    <row r="2108" spans="71:71" x14ac:dyDescent="0.3">
      <c r="BS2108" s="24">
        <f t="shared" si="355"/>
        <v>-2.5</v>
      </c>
    </row>
    <row r="2109" spans="71:71" x14ac:dyDescent="0.3">
      <c r="BS2109" s="24">
        <f t="shared" si="355"/>
        <v>-2.5</v>
      </c>
    </row>
    <row r="2110" spans="71:71" x14ac:dyDescent="0.3">
      <c r="BS2110" s="24">
        <f t="shared" si="355"/>
        <v>-2.5</v>
      </c>
    </row>
    <row r="2111" spans="71:71" x14ac:dyDescent="0.3">
      <c r="BS2111" s="24">
        <f t="shared" si="355"/>
        <v>-2.5</v>
      </c>
    </row>
    <row r="2112" spans="71:71" x14ac:dyDescent="0.3">
      <c r="BS2112" s="24">
        <f t="shared" si="355"/>
        <v>-2.5</v>
      </c>
    </row>
    <row r="2113" spans="71:71" x14ac:dyDescent="0.3">
      <c r="BS2113" s="24">
        <f t="shared" si="355"/>
        <v>-2.5</v>
      </c>
    </row>
    <row r="2114" spans="71:71" x14ac:dyDescent="0.3">
      <c r="BS2114" s="24">
        <f t="shared" si="355"/>
        <v>-2.5</v>
      </c>
    </row>
    <row r="2115" spans="71:71" x14ac:dyDescent="0.3">
      <c r="BS2115" s="24">
        <f t="shared" si="355"/>
        <v>-2.5</v>
      </c>
    </row>
    <row r="2116" spans="71:71" x14ac:dyDescent="0.3">
      <c r="BS2116" s="24">
        <f t="shared" si="355"/>
        <v>-2.5</v>
      </c>
    </row>
    <row r="2117" spans="71:71" x14ac:dyDescent="0.3">
      <c r="BS2117" s="24">
        <f t="shared" si="355"/>
        <v>-2.5</v>
      </c>
    </row>
    <row r="2118" spans="71:71" x14ac:dyDescent="0.3">
      <c r="BS2118" s="24">
        <f t="shared" si="355"/>
        <v>-2.5</v>
      </c>
    </row>
    <row r="2119" spans="71:71" x14ac:dyDescent="0.3">
      <c r="BS2119" s="24">
        <f t="shared" si="355"/>
        <v>-2.5</v>
      </c>
    </row>
    <row r="2120" spans="71:71" x14ac:dyDescent="0.3">
      <c r="BS2120" s="24">
        <f t="shared" si="355"/>
        <v>-2.5</v>
      </c>
    </row>
    <row r="2121" spans="71:71" x14ac:dyDescent="0.3">
      <c r="BS2121" s="24">
        <f t="shared" ref="BS2121:BS2184" si="356">BR2121-2.5</f>
        <v>-2.5</v>
      </c>
    </row>
    <row r="2122" spans="71:71" x14ac:dyDescent="0.3">
      <c r="BS2122" s="24">
        <f t="shared" si="356"/>
        <v>-2.5</v>
      </c>
    </row>
    <row r="2123" spans="71:71" x14ac:dyDescent="0.3">
      <c r="BS2123" s="24">
        <f t="shared" si="356"/>
        <v>-2.5</v>
      </c>
    </row>
    <row r="2124" spans="71:71" x14ac:dyDescent="0.3">
      <c r="BS2124" s="24">
        <f t="shared" si="356"/>
        <v>-2.5</v>
      </c>
    </row>
    <row r="2125" spans="71:71" x14ac:dyDescent="0.3">
      <c r="BS2125" s="24">
        <f t="shared" si="356"/>
        <v>-2.5</v>
      </c>
    </row>
    <row r="2126" spans="71:71" x14ac:dyDescent="0.3">
      <c r="BS2126" s="24">
        <f t="shared" si="356"/>
        <v>-2.5</v>
      </c>
    </row>
    <row r="2127" spans="71:71" x14ac:dyDescent="0.3">
      <c r="BS2127" s="24">
        <f t="shared" si="356"/>
        <v>-2.5</v>
      </c>
    </row>
    <row r="2128" spans="71:71" x14ac:dyDescent="0.3">
      <c r="BS2128" s="24">
        <f t="shared" si="356"/>
        <v>-2.5</v>
      </c>
    </row>
    <row r="2129" spans="71:71" x14ac:dyDescent="0.3">
      <c r="BS2129" s="24">
        <f t="shared" si="356"/>
        <v>-2.5</v>
      </c>
    </row>
    <row r="2130" spans="71:71" x14ac:dyDescent="0.3">
      <c r="BS2130" s="24">
        <f t="shared" si="356"/>
        <v>-2.5</v>
      </c>
    </row>
    <row r="2131" spans="71:71" x14ac:dyDescent="0.3">
      <c r="BS2131" s="24">
        <f t="shared" si="356"/>
        <v>-2.5</v>
      </c>
    </row>
    <row r="2132" spans="71:71" x14ac:dyDescent="0.3">
      <c r="BS2132" s="24">
        <f t="shared" si="356"/>
        <v>-2.5</v>
      </c>
    </row>
    <row r="2133" spans="71:71" x14ac:dyDescent="0.3">
      <c r="BS2133" s="24">
        <f t="shared" si="356"/>
        <v>-2.5</v>
      </c>
    </row>
    <row r="2134" spans="71:71" x14ac:dyDescent="0.3">
      <c r="BS2134" s="24">
        <f t="shared" si="356"/>
        <v>-2.5</v>
      </c>
    </row>
    <row r="2135" spans="71:71" x14ac:dyDescent="0.3">
      <c r="BS2135" s="24">
        <f t="shared" si="356"/>
        <v>-2.5</v>
      </c>
    </row>
    <row r="2136" spans="71:71" x14ac:dyDescent="0.3">
      <c r="BS2136" s="24">
        <f t="shared" si="356"/>
        <v>-2.5</v>
      </c>
    </row>
    <row r="2137" spans="71:71" x14ac:dyDescent="0.3">
      <c r="BS2137" s="24">
        <f t="shared" si="356"/>
        <v>-2.5</v>
      </c>
    </row>
    <row r="2138" spans="71:71" x14ac:dyDescent="0.3">
      <c r="BS2138" s="24">
        <f t="shared" si="356"/>
        <v>-2.5</v>
      </c>
    </row>
    <row r="2139" spans="71:71" x14ac:dyDescent="0.3">
      <c r="BS2139" s="24">
        <f t="shared" si="356"/>
        <v>-2.5</v>
      </c>
    </row>
    <row r="2140" spans="71:71" x14ac:dyDescent="0.3">
      <c r="BS2140" s="24">
        <f t="shared" si="356"/>
        <v>-2.5</v>
      </c>
    </row>
    <row r="2141" spans="71:71" x14ac:dyDescent="0.3">
      <c r="BS2141" s="24">
        <f t="shared" si="356"/>
        <v>-2.5</v>
      </c>
    </row>
    <row r="2142" spans="71:71" x14ac:dyDescent="0.3">
      <c r="BS2142" s="24">
        <f t="shared" si="356"/>
        <v>-2.5</v>
      </c>
    </row>
    <row r="2143" spans="71:71" x14ac:dyDescent="0.3">
      <c r="BS2143" s="24">
        <f t="shared" si="356"/>
        <v>-2.5</v>
      </c>
    </row>
    <row r="2144" spans="71:71" x14ac:dyDescent="0.3">
      <c r="BS2144" s="24">
        <f t="shared" si="356"/>
        <v>-2.5</v>
      </c>
    </row>
    <row r="2145" spans="71:71" x14ac:dyDescent="0.3">
      <c r="BS2145" s="24">
        <f t="shared" si="356"/>
        <v>-2.5</v>
      </c>
    </row>
    <row r="2146" spans="71:71" x14ac:dyDescent="0.3">
      <c r="BS2146" s="24">
        <f t="shared" si="356"/>
        <v>-2.5</v>
      </c>
    </row>
    <row r="2147" spans="71:71" x14ac:dyDescent="0.3">
      <c r="BS2147" s="24">
        <f t="shared" si="356"/>
        <v>-2.5</v>
      </c>
    </row>
    <row r="2148" spans="71:71" x14ac:dyDescent="0.3">
      <c r="BS2148" s="24">
        <f t="shared" si="356"/>
        <v>-2.5</v>
      </c>
    </row>
    <row r="2149" spans="71:71" x14ac:dyDescent="0.3">
      <c r="BS2149" s="24">
        <f t="shared" si="356"/>
        <v>-2.5</v>
      </c>
    </row>
    <row r="2150" spans="71:71" x14ac:dyDescent="0.3">
      <c r="BS2150" s="24">
        <f t="shared" si="356"/>
        <v>-2.5</v>
      </c>
    </row>
    <row r="2151" spans="71:71" x14ac:dyDescent="0.3">
      <c r="BS2151" s="24">
        <f t="shared" si="356"/>
        <v>-2.5</v>
      </c>
    </row>
    <row r="2152" spans="71:71" x14ac:dyDescent="0.3">
      <c r="BS2152" s="24">
        <f t="shared" si="356"/>
        <v>-2.5</v>
      </c>
    </row>
    <row r="2153" spans="71:71" x14ac:dyDescent="0.3">
      <c r="BS2153" s="24">
        <f t="shared" si="356"/>
        <v>-2.5</v>
      </c>
    </row>
    <row r="2154" spans="71:71" x14ac:dyDescent="0.3">
      <c r="BS2154" s="24">
        <f t="shared" si="356"/>
        <v>-2.5</v>
      </c>
    </row>
    <row r="2155" spans="71:71" x14ac:dyDescent="0.3">
      <c r="BS2155" s="24">
        <f t="shared" si="356"/>
        <v>-2.5</v>
      </c>
    </row>
    <row r="2156" spans="71:71" x14ac:dyDescent="0.3">
      <c r="BS2156" s="24">
        <f t="shared" si="356"/>
        <v>-2.5</v>
      </c>
    </row>
    <row r="2157" spans="71:71" x14ac:dyDescent="0.3">
      <c r="BS2157" s="24">
        <f t="shared" si="356"/>
        <v>-2.5</v>
      </c>
    </row>
    <row r="2158" spans="71:71" x14ac:dyDescent="0.3">
      <c r="BS2158" s="24">
        <f t="shared" si="356"/>
        <v>-2.5</v>
      </c>
    </row>
    <row r="2159" spans="71:71" x14ac:dyDescent="0.3">
      <c r="BS2159" s="24">
        <f t="shared" si="356"/>
        <v>-2.5</v>
      </c>
    </row>
    <row r="2160" spans="71:71" x14ac:dyDescent="0.3">
      <c r="BS2160" s="24">
        <f t="shared" si="356"/>
        <v>-2.5</v>
      </c>
    </row>
    <row r="2161" spans="71:71" x14ac:dyDescent="0.3">
      <c r="BS2161" s="24">
        <f t="shared" si="356"/>
        <v>-2.5</v>
      </c>
    </row>
    <row r="2162" spans="71:71" x14ac:dyDescent="0.3">
      <c r="BS2162" s="24">
        <f t="shared" si="356"/>
        <v>-2.5</v>
      </c>
    </row>
    <row r="2163" spans="71:71" x14ac:dyDescent="0.3">
      <c r="BS2163" s="24">
        <f t="shared" si="356"/>
        <v>-2.5</v>
      </c>
    </row>
    <row r="2164" spans="71:71" x14ac:dyDescent="0.3">
      <c r="BS2164" s="24">
        <f t="shared" si="356"/>
        <v>-2.5</v>
      </c>
    </row>
    <row r="2165" spans="71:71" x14ac:dyDescent="0.3">
      <c r="BS2165" s="24">
        <f t="shared" si="356"/>
        <v>-2.5</v>
      </c>
    </row>
    <row r="2166" spans="71:71" x14ac:dyDescent="0.3">
      <c r="BS2166" s="24">
        <f t="shared" si="356"/>
        <v>-2.5</v>
      </c>
    </row>
    <row r="2167" spans="71:71" x14ac:dyDescent="0.3">
      <c r="BS2167" s="24">
        <f t="shared" si="356"/>
        <v>-2.5</v>
      </c>
    </row>
    <row r="2168" spans="71:71" x14ac:dyDescent="0.3">
      <c r="BS2168" s="24">
        <f t="shared" si="356"/>
        <v>-2.5</v>
      </c>
    </row>
    <row r="2169" spans="71:71" x14ac:dyDescent="0.3">
      <c r="BS2169" s="24">
        <f t="shared" si="356"/>
        <v>-2.5</v>
      </c>
    </row>
    <row r="2170" spans="71:71" x14ac:dyDescent="0.3">
      <c r="BS2170" s="24">
        <f t="shared" si="356"/>
        <v>-2.5</v>
      </c>
    </row>
    <row r="2171" spans="71:71" x14ac:dyDescent="0.3">
      <c r="BS2171" s="24">
        <f t="shared" si="356"/>
        <v>-2.5</v>
      </c>
    </row>
    <row r="2172" spans="71:71" x14ac:dyDescent="0.3">
      <c r="BS2172" s="24">
        <f t="shared" si="356"/>
        <v>-2.5</v>
      </c>
    </row>
    <row r="2173" spans="71:71" x14ac:dyDescent="0.3">
      <c r="BS2173" s="24">
        <f t="shared" si="356"/>
        <v>-2.5</v>
      </c>
    </row>
    <row r="2174" spans="71:71" x14ac:dyDescent="0.3">
      <c r="BS2174" s="24">
        <f t="shared" si="356"/>
        <v>-2.5</v>
      </c>
    </row>
    <row r="2175" spans="71:71" x14ac:dyDescent="0.3">
      <c r="BS2175" s="24">
        <f t="shared" si="356"/>
        <v>-2.5</v>
      </c>
    </row>
    <row r="2176" spans="71:71" x14ac:dyDescent="0.3">
      <c r="BS2176" s="24">
        <f t="shared" si="356"/>
        <v>-2.5</v>
      </c>
    </row>
    <row r="2177" spans="71:71" x14ac:dyDescent="0.3">
      <c r="BS2177" s="24">
        <f t="shared" si="356"/>
        <v>-2.5</v>
      </c>
    </row>
    <row r="2178" spans="71:71" x14ac:dyDescent="0.3">
      <c r="BS2178" s="24">
        <f t="shared" si="356"/>
        <v>-2.5</v>
      </c>
    </row>
    <row r="2179" spans="71:71" x14ac:dyDescent="0.3">
      <c r="BS2179" s="24">
        <f t="shared" si="356"/>
        <v>-2.5</v>
      </c>
    </row>
    <row r="2180" spans="71:71" x14ac:dyDescent="0.3">
      <c r="BS2180" s="24">
        <f t="shared" si="356"/>
        <v>-2.5</v>
      </c>
    </row>
    <row r="2181" spans="71:71" x14ac:dyDescent="0.3">
      <c r="BS2181" s="24">
        <f t="shared" si="356"/>
        <v>-2.5</v>
      </c>
    </row>
    <row r="2182" spans="71:71" x14ac:dyDescent="0.3">
      <c r="BS2182" s="24">
        <f t="shared" si="356"/>
        <v>-2.5</v>
      </c>
    </row>
    <row r="2183" spans="71:71" x14ac:dyDescent="0.3">
      <c r="BS2183" s="24">
        <f t="shared" si="356"/>
        <v>-2.5</v>
      </c>
    </row>
    <row r="2184" spans="71:71" x14ac:dyDescent="0.3">
      <c r="BS2184" s="24">
        <f t="shared" si="356"/>
        <v>-2.5</v>
      </c>
    </row>
    <row r="2185" spans="71:71" x14ac:dyDescent="0.3">
      <c r="BS2185" s="24">
        <f t="shared" ref="BS2185:BS2248" si="357">BR2185-2.5</f>
        <v>-2.5</v>
      </c>
    </row>
    <row r="2186" spans="71:71" x14ac:dyDescent="0.3">
      <c r="BS2186" s="24">
        <f t="shared" si="357"/>
        <v>-2.5</v>
      </c>
    </row>
    <row r="2187" spans="71:71" x14ac:dyDescent="0.3">
      <c r="BS2187" s="24">
        <f t="shared" si="357"/>
        <v>-2.5</v>
      </c>
    </row>
    <row r="2188" spans="71:71" x14ac:dyDescent="0.3">
      <c r="BS2188" s="24">
        <f t="shared" si="357"/>
        <v>-2.5</v>
      </c>
    </row>
    <row r="2189" spans="71:71" x14ac:dyDescent="0.3">
      <c r="BS2189" s="24">
        <f t="shared" si="357"/>
        <v>-2.5</v>
      </c>
    </row>
    <row r="2190" spans="71:71" x14ac:dyDescent="0.3">
      <c r="BS2190" s="24">
        <f t="shared" si="357"/>
        <v>-2.5</v>
      </c>
    </row>
    <row r="2191" spans="71:71" x14ac:dyDescent="0.3">
      <c r="BS2191" s="24">
        <f t="shared" si="357"/>
        <v>-2.5</v>
      </c>
    </row>
    <row r="2192" spans="71:71" x14ac:dyDescent="0.3">
      <c r="BS2192" s="24">
        <f t="shared" si="357"/>
        <v>-2.5</v>
      </c>
    </row>
    <row r="2193" spans="71:71" x14ac:dyDescent="0.3">
      <c r="BS2193" s="24">
        <f t="shared" si="357"/>
        <v>-2.5</v>
      </c>
    </row>
    <row r="2194" spans="71:71" x14ac:dyDescent="0.3">
      <c r="BS2194" s="24">
        <f t="shared" si="357"/>
        <v>-2.5</v>
      </c>
    </row>
    <row r="2195" spans="71:71" x14ac:dyDescent="0.3">
      <c r="BS2195" s="24">
        <f t="shared" si="357"/>
        <v>-2.5</v>
      </c>
    </row>
    <row r="2196" spans="71:71" x14ac:dyDescent="0.3">
      <c r="BS2196" s="24">
        <f t="shared" si="357"/>
        <v>-2.5</v>
      </c>
    </row>
    <row r="2197" spans="71:71" x14ac:dyDescent="0.3">
      <c r="BS2197" s="24">
        <f t="shared" si="357"/>
        <v>-2.5</v>
      </c>
    </row>
    <row r="2198" spans="71:71" x14ac:dyDescent="0.3">
      <c r="BS2198" s="24">
        <f t="shared" si="357"/>
        <v>-2.5</v>
      </c>
    </row>
    <row r="2199" spans="71:71" x14ac:dyDescent="0.3">
      <c r="BS2199" s="24">
        <f t="shared" si="357"/>
        <v>-2.5</v>
      </c>
    </row>
    <row r="2200" spans="71:71" x14ac:dyDescent="0.3">
      <c r="BS2200" s="24">
        <f t="shared" si="357"/>
        <v>-2.5</v>
      </c>
    </row>
    <row r="2201" spans="71:71" x14ac:dyDescent="0.3">
      <c r="BS2201" s="24">
        <f t="shared" si="357"/>
        <v>-2.5</v>
      </c>
    </row>
    <row r="2202" spans="71:71" x14ac:dyDescent="0.3">
      <c r="BS2202" s="24">
        <f t="shared" si="357"/>
        <v>-2.5</v>
      </c>
    </row>
    <row r="2203" spans="71:71" x14ac:dyDescent="0.3">
      <c r="BS2203" s="24">
        <f t="shared" si="357"/>
        <v>-2.5</v>
      </c>
    </row>
    <row r="2204" spans="71:71" x14ac:dyDescent="0.3">
      <c r="BS2204" s="24">
        <f t="shared" si="357"/>
        <v>-2.5</v>
      </c>
    </row>
    <row r="2205" spans="71:71" x14ac:dyDescent="0.3">
      <c r="BS2205" s="24">
        <f t="shared" si="357"/>
        <v>-2.5</v>
      </c>
    </row>
    <row r="2206" spans="71:71" x14ac:dyDescent="0.3">
      <c r="BS2206" s="24">
        <f t="shared" si="357"/>
        <v>-2.5</v>
      </c>
    </row>
    <row r="2207" spans="71:71" x14ac:dyDescent="0.3">
      <c r="BS2207" s="24">
        <f t="shared" si="357"/>
        <v>-2.5</v>
      </c>
    </row>
    <row r="2208" spans="71:71" x14ac:dyDescent="0.3">
      <c r="BS2208" s="24">
        <f t="shared" si="357"/>
        <v>-2.5</v>
      </c>
    </row>
    <row r="2209" spans="71:71" x14ac:dyDescent="0.3">
      <c r="BS2209" s="24">
        <f t="shared" si="357"/>
        <v>-2.5</v>
      </c>
    </row>
    <row r="2210" spans="71:71" x14ac:dyDescent="0.3">
      <c r="BS2210" s="24">
        <f t="shared" si="357"/>
        <v>-2.5</v>
      </c>
    </row>
    <row r="2211" spans="71:71" x14ac:dyDescent="0.3">
      <c r="BS2211" s="24">
        <f t="shared" si="357"/>
        <v>-2.5</v>
      </c>
    </row>
    <row r="2212" spans="71:71" x14ac:dyDescent="0.3">
      <c r="BS2212" s="24">
        <f t="shared" si="357"/>
        <v>-2.5</v>
      </c>
    </row>
    <row r="2213" spans="71:71" x14ac:dyDescent="0.3">
      <c r="BS2213" s="24">
        <f t="shared" si="357"/>
        <v>-2.5</v>
      </c>
    </row>
    <row r="2214" spans="71:71" x14ac:dyDescent="0.3">
      <c r="BS2214" s="24">
        <f t="shared" si="357"/>
        <v>-2.5</v>
      </c>
    </row>
    <row r="2215" spans="71:71" x14ac:dyDescent="0.3">
      <c r="BS2215" s="24">
        <f t="shared" si="357"/>
        <v>-2.5</v>
      </c>
    </row>
    <row r="2216" spans="71:71" x14ac:dyDescent="0.3">
      <c r="BS2216" s="24">
        <f t="shared" si="357"/>
        <v>-2.5</v>
      </c>
    </row>
    <row r="2217" spans="71:71" x14ac:dyDescent="0.3">
      <c r="BS2217" s="24">
        <f t="shared" si="357"/>
        <v>-2.5</v>
      </c>
    </row>
    <row r="2218" spans="71:71" x14ac:dyDescent="0.3">
      <c r="BS2218" s="24">
        <f t="shared" si="357"/>
        <v>-2.5</v>
      </c>
    </row>
    <row r="2219" spans="71:71" x14ac:dyDescent="0.3">
      <c r="BS2219" s="24">
        <f t="shared" si="357"/>
        <v>-2.5</v>
      </c>
    </row>
    <row r="2220" spans="71:71" x14ac:dyDescent="0.3">
      <c r="BS2220" s="24">
        <f t="shared" si="357"/>
        <v>-2.5</v>
      </c>
    </row>
    <row r="2221" spans="71:71" x14ac:dyDescent="0.3">
      <c r="BS2221" s="24">
        <f t="shared" si="357"/>
        <v>-2.5</v>
      </c>
    </row>
    <row r="2222" spans="71:71" x14ac:dyDescent="0.3">
      <c r="BS2222" s="24">
        <f t="shared" si="357"/>
        <v>-2.5</v>
      </c>
    </row>
    <row r="2223" spans="71:71" x14ac:dyDescent="0.3">
      <c r="BS2223" s="24">
        <f t="shared" si="357"/>
        <v>-2.5</v>
      </c>
    </row>
    <row r="2224" spans="71:71" x14ac:dyDescent="0.3">
      <c r="BS2224" s="24">
        <f t="shared" si="357"/>
        <v>-2.5</v>
      </c>
    </row>
    <row r="2225" spans="71:71" x14ac:dyDescent="0.3">
      <c r="BS2225" s="24">
        <f t="shared" si="357"/>
        <v>-2.5</v>
      </c>
    </row>
    <row r="2226" spans="71:71" x14ac:dyDescent="0.3">
      <c r="BS2226" s="24">
        <f t="shared" si="357"/>
        <v>-2.5</v>
      </c>
    </row>
    <row r="2227" spans="71:71" x14ac:dyDescent="0.3">
      <c r="BS2227" s="24">
        <f t="shared" si="357"/>
        <v>-2.5</v>
      </c>
    </row>
    <row r="2228" spans="71:71" x14ac:dyDescent="0.3">
      <c r="BS2228" s="24">
        <f t="shared" si="357"/>
        <v>-2.5</v>
      </c>
    </row>
    <row r="2229" spans="71:71" x14ac:dyDescent="0.3">
      <c r="BS2229" s="24">
        <f t="shared" si="357"/>
        <v>-2.5</v>
      </c>
    </row>
    <row r="2230" spans="71:71" x14ac:dyDescent="0.3">
      <c r="BS2230" s="24">
        <f t="shared" si="357"/>
        <v>-2.5</v>
      </c>
    </row>
    <row r="2231" spans="71:71" x14ac:dyDescent="0.3">
      <c r="BS2231" s="24">
        <f t="shared" si="357"/>
        <v>-2.5</v>
      </c>
    </row>
    <row r="2232" spans="71:71" x14ac:dyDescent="0.3">
      <c r="BS2232" s="24">
        <f t="shared" si="357"/>
        <v>-2.5</v>
      </c>
    </row>
    <row r="2233" spans="71:71" x14ac:dyDescent="0.3">
      <c r="BS2233" s="24">
        <f t="shared" si="357"/>
        <v>-2.5</v>
      </c>
    </row>
    <row r="2234" spans="71:71" x14ac:dyDescent="0.3">
      <c r="BS2234" s="24">
        <f t="shared" si="357"/>
        <v>-2.5</v>
      </c>
    </row>
    <row r="2235" spans="71:71" x14ac:dyDescent="0.3">
      <c r="BS2235" s="24">
        <f t="shared" si="357"/>
        <v>-2.5</v>
      </c>
    </row>
    <row r="2236" spans="71:71" x14ac:dyDescent="0.3">
      <c r="BS2236" s="24">
        <f t="shared" si="357"/>
        <v>-2.5</v>
      </c>
    </row>
    <row r="2237" spans="71:71" x14ac:dyDescent="0.3">
      <c r="BS2237" s="24">
        <f t="shared" si="357"/>
        <v>-2.5</v>
      </c>
    </row>
    <row r="2238" spans="71:71" x14ac:dyDescent="0.3">
      <c r="BS2238" s="24">
        <f t="shared" si="357"/>
        <v>-2.5</v>
      </c>
    </row>
    <row r="2239" spans="71:71" x14ac:dyDescent="0.3">
      <c r="BS2239" s="24">
        <f t="shared" si="357"/>
        <v>-2.5</v>
      </c>
    </row>
    <row r="2240" spans="71:71" x14ac:dyDescent="0.3">
      <c r="BS2240" s="24">
        <f t="shared" si="357"/>
        <v>-2.5</v>
      </c>
    </row>
    <row r="2241" spans="71:71" x14ac:dyDescent="0.3">
      <c r="BS2241" s="24">
        <f t="shared" si="357"/>
        <v>-2.5</v>
      </c>
    </row>
    <row r="2242" spans="71:71" x14ac:dyDescent="0.3">
      <c r="BS2242" s="24">
        <f t="shared" si="357"/>
        <v>-2.5</v>
      </c>
    </row>
    <row r="2243" spans="71:71" x14ac:dyDescent="0.3">
      <c r="BS2243" s="24">
        <f t="shared" si="357"/>
        <v>-2.5</v>
      </c>
    </row>
    <row r="2244" spans="71:71" x14ac:dyDescent="0.3">
      <c r="BS2244" s="24">
        <f t="shared" si="357"/>
        <v>-2.5</v>
      </c>
    </row>
    <row r="2245" spans="71:71" x14ac:dyDescent="0.3">
      <c r="BS2245" s="24">
        <f t="shared" si="357"/>
        <v>-2.5</v>
      </c>
    </row>
    <row r="2246" spans="71:71" x14ac:dyDescent="0.3">
      <c r="BS2246" s="24">
        <f t="shared" si="357"/>
        <v>-2.5</v>
      </c>
    </row>
    <row r="2247" spans="71:71" x14ac:dyDescent="0.3">
      <c r="BS2247" s="24">
        <f t="shared" si="357"/>
        <v>-2.5</v>
      </c>
    </row>
    <row r="2248" spans="71:71" x14ac:dyDescent="0.3">
      <c r="BS2248" s="24">
        <f t="shared" si="357"/>
        <v>-2.5</v>
      </c>
    </row>
    <row r="2249" spans="71:71" x14ac:dyDescent="0.3">
      <c r="BS2249" s="24">
        <f t="shared" ref="BS2249:BS2312" si="358">BR2249-2.5</f>
        <v>-2.5</v>
      </c>
    </row>
    <row r="2250" spans="71:71" x14ac:dyDescent="0.3">
      <c r="BS2250" s="24">
        <f t="shared" si="358"/>
        <v>-2.5</v>
      </c>
    </row>
    <row r="2251" spans="71:71" x14ac:dyDescent="0.3">
      <c r="BS2251" s="24">
        <f t="shared" si="358"/>
        <v>-2.5</v>
      </c>
    </row>
    <row r="2252" spans="71:71" x14ac:dyDescent="0.3">
      <c r="BS2252" s="24">
        <f t="shared" si="358"/>
        <v>-2.5</v>
      </c>
    </row>
    <row r="2253" spans="71:71" x14ac:dyDescent="0.3">
      <c r="BS2253" s="24">
        <f t="shared" si="358"/>
        <v>-2.5</v>
      </c>
    </row>
    <row r="2254" spans="71:71" x14ac:dyDescent="0.3">
      <c r="BS2254" s="24">
        <f t="shared" si="358"/>
        <v>-2.5</v>
      </c>
    </row>
    <row r="2255" spans="71:71" x14ac:dyDescent="0.3">
      <c r="BS2255" s="24">
        <f t="shared" si="358"/>
        <v>-2.5</v>
      </c>
    </row>
    <row r="2256" spans="71:71" x14ac:dyDescent="0.3">
      <c r="BS2256" s="24">
        <f t="shared" si="358"/>
        <v>-2.5</v>
      </c>
    </row>
    <row r="2257" spans="71:71" x14ac:dyDescent="0.3">
      <c r="BS2257" s="24">
        <f t="shared" si="358"/>
        <v>-2.5</v>
      </c>
    </row>
    <row r="2258" spans="71:71" x14ac:dyDescent="0.3">
      <c r="BS2258" s="24">
        <f t="shared" si="358"/>
        <v>-2.5</v>
      </c>
    </row>
    <row r="2259" spans="71:71" x14ac:dyDescent="0.3">
      <c r="BS2259" s="24">
        <f t="shared" si="358"/>
        <v>-2.5</v>
      </c>
    </row>
    <row r="2260" spans="71:71" x14ac:dyDescent="0.3">
      <c r="BS2260" s="24">
        <f t="shared" si="358"/>
        <v>-2.5</v>
      </c>
    </row>
    <row r="2261" spans="71:71" x14ac:dyDescent="0.3">
      <c r="BS2261" s="24">
        <f t="shared" si="358"/>
        <v>-2.5</v>
      </c>
    </row>
    <row r="2262" spans="71:71" x14ac:dyDescent="0.3">
      <c r="BS2262" s="24">
        <f t="shared" si="358"/>
        <v>-2.5</v>
      </c>
    </row>
    <row r="2263" spans="71:71" x14ac:dyDescent="0.3">
      <c r="BS2263" s="24">
        <f t="shared" si="358"/>
        <v>-2.5</v>
      </c>
    </row>
    <row r="2264" spans="71:71" x14ac:dyDescent="0.3">
      <c r="BS2264" s="24">
        <f t="shared" si="358"/>
        <v>-2.5</v>
      </c>
    </row>
    <row r="2265" spans="71:71" x14ac:dyDescent="0.3">
      <c r="BS2265" s="24">
        <f t="shared" si="358"/>
        <v>-2.5</v>
      </c>
    </row>
    <row r="2266" spans="71:71" x14ac:dyDescent="0.3">
      <c r="BS2266" s="24">
        <f t="shared" si="358"/>
        <v>-2.5</v>
      </c>
    </row>
    <row r="2267" spans="71:71" x14ac:dyDescent="0.3">
      <c r="BS2267" s="24">
        <f t="shared" si="358"/>
        <v>-2.5</v>
      </c>
    </row>
    <row r="2268" spans="71:71" x14ac:dyDescent="0.3">
      <c r="BS2268" s="24">
        <f t="shared" si="358"/>
        <v>-2.5</v>
      </c>
    </row>
    <row r="2269" spans="71:71" x14ac:dyDescent="0.3">
      <c r="BS2269" s="24">
        <f t="shared" si="358"/>
        <v>-2.5</v>
      </c>
    </row>
    <row r="2270" spans="71:71" x14ac:dyDescent="0.3">
      <c r="BS2270" s="24">
        <f t="shared" si="358"/>
        <v>-2.5</v>
      </c>
    </row>
    <row r="2271" spans="71:71" x14ac:dyDescent="0.3">
      <c r="BS2271" s="24">
        <f t="shared" si="358"/>
        <v>-2.5</v>
      </c>
    </row>
    <row r="2272" spans="71:71" x14ac:dyDescent="0.3">
      <c r="BS2272" s="24">
        <f t="shared" si="358"/>
        <v>-2.5</v>
      </c>
    </row>
    <row r="2273" spans="71:71" x14ac:dyDescent="0.3">
      <c r="BS2273" s="24">
        <f t="shared" si="358"/>
        <v>-2.5</v>
      </c>
    </row>
    <row r="2274" spans="71:71" x14ac:dyDescent="0.3">
      <c r="BS2274" s="24">
        <f t="shared" si="358"/>
        <v>-2.5</v>
      </c>
    </row>
    <row r="2275" spans="71:71" x14ac:dyDescent="0.3">
      <c r="BS2275" s="24">
        <f t="shared" si="358"/>
        <v>-2.5</v>
      </c>
    </row>
    <row r="2276" spans="71:71" x14ac:dyDescent="0.3">
      <c r="BS2276" s="24">
        <f t="shared" si="358"/>
        <v>-2.5</v>
      </c>
    </row>
    <row r="2277" spans="71:71" x14ac:dyDescent="0.3">
      <c r="BS2277" s="24">
        <f t="shared" si="358"/>
        <v>-2.5</v>
      </c>
    </row>
    <row r="2278" spans="71:71" x14ac:dyDescent="0.3">
      <c r="BS2278" s="24">
        <f t="shared" si="358"/>
        <v>-2.5</v>
      </c>
    </row>
    <row r="2279" spans="71:71" x14ac:dyDescent="0.3">
      <c r="BS2279" s="24">
        <f t="shared" si="358"/>
        <v>-2.5</v>
      </c>
    </row>
    <row r="2280" spans="71:71" x14ac:dyDescent="0.3">
      <c r="BS2280" s="24">
        <f t="shared" si="358"/>
        <v>-2.5</v>
      </c>
    </row>
    <row r="2281" spans="71:71" x14ac:dyDescent="0.3">
      <c r="BS2281" s="24">
        <f t="shared" si="358"/>
        <v>-2.5</v>
      </c>
    </row>
    <row r="2282" spans="71:71" x14ac:dyDescent="0.3">
      <c r="BS2282" s="24">
        <f t="shared" si="358"/>
        <v>-2.5</v>
      </c>
    </row>
    <row r="2283" spans="71:71" x14ac:dyDescent="0.3">
      <c r="BS2283" s="24">
        <f t="shared" si="358"/>
        <v>-2.5</v>
      </c>
    </row>
    <row r="2284" spans="71:71" x14ac:dyDescent="0.3">
      <c r="BS2284" s="24">
        <f t="shared" si="358"/>
        <v>-2.5</v>
      </c>
    </row>
    <row r="2285" spans="71:71" x14ac:dyDescent="0.3">
      <c r="BS2285" s="24">
        <f t="shared" si="358"/>
        <v>-2.5</v>
      </c>
    </row>
    <row r="2286" spans="71:71" x14ac:dyDescent="0.3">
      <c r="BS2286" s="24">
        <f t="shared" si="358"/>
        <v>-2.5</v>
      </c>
    </row>
    <row r="2287" spans="71:71" x14ac:dyDescent="0.3">
      <c r="BS2287" s="24">
        <f t="shared" si="358"/>
        <v>-2.5</v>
      </c>
    </row>
    <row r="2288" spans="71:71" x14ac:dyDescent="0.3">
      <c r="BS2288" s="24">
        <f t="shared" si="358"/>
        <v>-2.5</v>
      </c>
    </row>
    <row r="2289" spans="71:71" x14ac:dyDescent="0.3">
      <c r="BS2289" s="24">
        <f t="shared" si="358"/>
        <v>-2.5</v>
      </c>
    </row>
    <row r="2290" spans="71:71" x14ac:dyDescent="0.3">
      <c r="BS2290" s="24">
        <f t="shared" si="358"/>
        <v>-2.5</v>
      </c>
    </row>
    <row r="2291" spans="71:71" x14ac:dyDescent="0.3">
      <c r="BS2291" s="24">
        <f t="shared" si="358"/>
        <v>-2.5</v>
      </c>
    </row>
    <row r="2292" spans="71:71" x14ac:dyDescent="0.3">
      <c r="BS2292" s="24">
        <f t="shared" si="358"/>
        <v>-2.5</v>
      </c>
    </row>
    <row r="2293" spans="71:71" x14ac:dyDescent="0.3">
      <c r="BS2293" s="24">
        <f t="shared" si="358"/>
        <v>-2.5</v>
      </c>
    </row>
    <row r="2294" spans="71:71" x14ac:dyDescent="0.3">
      <c r="BS2294" s="24">
        <f t="shared" si="358"/>
        <v>-2.5</v>
      </c>
    </row>
    <row r="2295" spans="71:71" x14ac:dyDescent="0.3">
      <c r="BS2295" s="24">
        <f t="shared" si="358"/>
        <v>-2.5</v>
      </c>
    </row>
    <row r="2296" spans="71:71" x14ac:dyDescent="0.3">
      <c r="BS2296" s="24">
        <f t="shared" si="358"/>
        <v>-2.5</v>
      </c>
    </row>
    <row r="2297" spans="71:71" x14ac:dyDescent="0.3">
      <c r="BS2297" s="24">
        <f t="shared" si="358"/>
        <v>-2.5</v>
      </c>
    </row>
    <row r="2298" spans="71:71" x14ac:dyDescent="0.3">
      <c r="BS2298" s="24">
        <f t="shared" si="358"/>
        <v>-2.5</v>
      </c>
    </row>
    <row r="2299" spans="71:71" x14ac:dyDescent="0.3">
      <c r="BS2299" s="24">
        <f t="shared" si="358"/>
        <v>-2.5</v>
      </c>
    </row>
    <row r="2300" spans="71:71" x14ac:dyDescent="0.3">
      <c r="BS2300" s="24">
        <f t="shared" si="358"/>
        <v>-2.5</v>
      </c>
    </row>
    <row r="2301" spans="71:71" x14ac:dyDescent="0.3">
      <c r="BS2301" s="24">
        <f t="shared" si="358"/>
        <v>-2.5</v>
      </c>
    </row>
    <row r="2302" spans="71:71" x14ac:dyDescent="0.3">
      <c r="BS2302" s="24">
        <f t="shared" si="358"/>
        <v>-2.5</v>
      </c>
    </row>
    <row r="2303" spans="71:71" x14ac:dyDescent="0.3">
      <c r="BS2303" s="24">
        <f t="shared" si="358"/>
        <v>-2.5</v>
      </c>
    </row>
    <row r="2304" spans="71:71" x14ac:dyDescent="0.3">
      <c r="BS2304" s="24">
        <f t="shared" si="358"/>
        <v>-2.5</v>
      </c>
    </row>
    <row r="2305" spans="71:71" x14ac:dyDescent="0.3">
      <c r="BS2305" s="24">
        <f t="shared" si="358"/>
        <v>-2.5</v>
      </c>
    </row>
    <row r="2306" spans="71:71" x14ac:dyDescent="0.3">
      <c r="BS2306" s="24">
        <f t="shared" si="358"/>
        <v>-2.5</v>
      </c>
    </row>
    <row r="2307" spans="71:71" x14ac:dyDescent="0.3">
      <c r="BS2307" s="24">
        <f t="shared" si="358"/>
        <v>-2.5</v>
      </c>
    </row>
    <row r="2308" spans="71:71" x14ac:dyDescent="0.3">
      <c r="BS2308" s="24">
        <f t="shared" si="358"/>
        <v>-2.5</v>
      </c>
    </row>
    <row r="2309" spans="71:71" x14ac:dyDescent="0.3">
      <c r="BS2309" s="24">
        <f t="shared" si="358"/>
        <v>-2.5</v>
      </c>
    </row>
    <row r="2310" spans="71:71" x14ac:dyDescent="0.3">
      <c r="BS2310" s="24">
        <f t="shared" si="358"/>
        <v>-2.5</v>
      </c>
    </row>
    <row r="2311" spans="71:71" x14ac:dyDescent="0.3">
      <c r="BS2311" s="24">
        <f t="shared" si="358"/>
        <v>-2.5</v>
      </c>
    </row>
    <row r="2312" spans="71:71" x14ac:dyDescent="0.3">
      <c r="BS2312" s="24">
        <f t="shared" si="358"/>
        <v>-2.5</v>
      </c>
    </row>
    <row r="2313" spans="71:71" x14ac:dyDescent="0.3">
      <c r="BS2313" s="24">
        <f t="shared" ref="BS2313:BS2376" si="359">BR2313-2.5</f>
        <v>-2.5</v>
      </c>
    </row>
    <row r="2314" spans="71:71" x14ac:dyDescent="0.3">
      <c r="BS2314" s="24">
        <f t="shared" si="359"/>
        <v>-2.5</v>
      </c>
    </row>
    <row r="2315" spans="71:71" x14ac:dyDescent="0.3">
      <c r="BS2315" s="24">
        <f t="shared" si="359"/>
        <v>-2.5</v>
      </c>
    </row>
    <row r="2316" spans="71:71" x14ac:dyDescent="0.3">
      <c r="BS2316" s="24">
        <f t="shared" si="359"/>
        <v>-2.5</v>
      </c>
    </row>
    <row r="2317" spans="71:71" x14ac:dyDescent="0.3">
      <c r="BS2317" s="24">
        <f t="shared" si="359"/>
        <v>-2.5</v>
      </c>
    </row>
    <row r="2318" spans="71:71" x14ac:dyDescent="0.3">
      <c r="BS2318" s="24">
        <f t="shared" si="359"/>
        <v>-2.5</v>
      </c>
    </row>
    <row r="2319" spans="71:71" x14ac:dyDescent="0.3">
      <c r="BS2319" s="24">
        <f t="shared" si="359"/>
        <v>-2.5</v>
      </c>
    </row>
    <row r="2320" spans="71:71" x14ac:dyDescent="0.3">
      <c r="BS2320" s="24">
        <f t="shared" si="359"/>
        <v>-2.5</v>
      </c>
    </row>
    <row r="2321" spans="71:71" x14ac:dyDescent="0.3">
      <c r="BS2321" s="24">
        <f t="shared" si="359"/>
        <v>-2.5</v>
      </c>
    </row>
    <row r="2322" spans="71:71" x14ac:dyDescent="0.3">
      <c r="BS2322" s="24">
        <f t="shared" si="359"/>
        <v>-2.5</v>
      </c>
    </row>
    <row r="2323" spans="71:71" x14ac:dyDescent="0.3">
      <c r="BS2323" s="24">
        <f t="shared" si="359"/>
        <v>-2.5</v>
      </c>
    </row>
    <row r="2324" spans="71:71" x14ac:dyDescent="0.3">
      <c r="BS2324" s="24">
        <f t="shared" si="359"/>
        <v>-2.5</v>
      </c>
    </row>
    <row r="2325" spans="71:71" x14ac:dyDescent="0.3">
      <c r="BS2325" s="24">
        <f t="shared" si="359"/>
        <v>-2.5</v>
      </c>
    </row>
    <row r="2326" spans="71:71" x14ac:dyDescent="0.3">
      <c r="BS2326" s="24">
        <f t="shared" si="359"/>
        <v>-2.5</v>
      </c>
    </row>
    <row r="2327" spans="71:71" x14ac:dyDescent="0.3">
      <c r="BS2327" s="24">
        <f t="shared" si="359"/>
        <v>-2.5</v>
      </c>
    </row>
    <row r="2328" spans="71:71" x14ac:dyDescent="0.3">
      <c r="BS2328" s="24">
        <f t="shared" si="359"/>
        <v>-2.5</v>
      </c>
    </row>
    <row r="2329" spans="71:71" x14ac:dyDescent="0.3">
      <c r="BS2329" s="24">
        <f t="shared" si="359"/>
        <v>-2.5</v>
      </c>
    </row>
    <row r="2330" spans="71:71" x14ac:dyDescent="0.3">
      <c r="BS2330" s="24">
        <f t="shared" si="359"/>
        <v>-2.5</v>
      </c>
    </row>
    <row r="2331" spans="71:71" x14ac:dyDescent="0.3">
      <c r="BS2331" s="24">
        <f t="shared" si="359"/>
        <v>-2.5</v>
      </c>
    </row>
    <row r="2332" spans="71:71" x14ac:dyDescent="0.3">
      <c r="BS2332" s="24">
        <f t="shared" si="359"/>
        <v>-2.5</v>
      </c>
    </row>
    <row r="2333" spans="71:71" x14ac:dyDescent="0.3">
      <c r="BS2333" s="24">
        <f t="shared" si="359"/>
        <v>-2.5</v>
      </c>
    </row>
    <row r="2334" spans="71:71" x14ac:dyDescent="0.3">
      <c r="BS2334" s="24">
        <f t="shared" si="359"/>
        <v>-2.5</v>
      </c>
    </row>
    <row r="2335" spans="71:71" x14ac:dyDescent="0.3">
      <c r="BS2335" s="24">
        <f t="shared" si="359"/>
        <v>-2.5</v>
      </c>
    </row>
    <row r="2336" spans="71:71" x14ac:dyDescent="0.3">
      <c r="BS2336" s="24">
        <f t="shared" si="359"/>
        <v>-2.5</v>
      </c>
    </row>
    <row r="2337" spans="71:71" x14ac:dyDescent="0.3">
      <c r="BS2337" s="24">
        <f t="shared" si="359"/>
        <v>-2.5</v>
      </c>
    </row>
    <row r="2338" spans="71:71" x14ac:dyDescent="0.3">
      <c r="BS2338" s="24">
        <f t="shared" si="359"/>
        <v>-2.5</v>
      </c>
    </row>
    <row r="2339" spans="71:71" x14ac:dyDescent="0.3">
      <c r="BS2339" s="24">
        <f t="shared" si="359"/>
        <v>-2.5</v>
      </c>
    </row>
    <row r="2340" spans="71:71" x14ac:dyDescent="0.3">
      <c r="BS2340" s="24">
        <f t="shared" si="359"/>
        <v>-2.5</v>
      </c>
    </row>
    <row r="2341" spans="71:71" x14ac:dyDescent="0.3">
      <c r="BS2341" s="24">
        <f t="shared" si="359"/>
        <v>-2.5</v>
      </c>
    </row>
    <row r="2342" spans="71:71" x14ac:dyDescent="0.3">
      <c r="BS2342" s="24">
        <f t="shared" si="359"/>
        <v>-2.5</v>
      </c>
    </row>
    <row r="2343" spans="71:71" x14ac:dyDescent="0.3">
      <c r="BS2343" s="24">
        <f t="shared" si="359"/>
        <v>-2.5</v>
      </c>
    </row>
    <row r="2344" spans="71:71" x14ac:dyDescent="0.3">
      <c r="BS2344" s="24">
        <f t="shared" si="359"/>
        <v>-2.5</v>
      </c>
    </row>
    <row r="2345" spans="71:71" x14ac:dyDescent="0.3">
      <c r="BS2345" s="24">
        <f t="shared" si="359"/>
        <v>-2.5</v>
      </c>
    </row>
    <row r="2346" spans="71:71" x14ac:dyDescent="0.3">
      <c r="BS2346" s="24">
        <f t="shared" si="359"/>
        <v>-2.5</v>
      </c>
    </row>
    <row r="2347" spans="71:71" x14ac:dyDescent="0.3">
      <c r="BS2347" s="24">
        <f t="shared" si="359"/>
        <v>-2.5</v>
      </c>
    </row>
    <row r="2348" spans="71:71" x14ac:dyDescent="0.3">
      <c r="BS2348" s="24">
        <f t="shared" si="359"/>
        <v>-2.5</v>
      </c>
    </row>
    <row r="2349" spans="71:71" x14ac:dyDescent="0.3">
      <c r="BS2349" s="24">
        <f t="shared" si="359"/>
        <v>-2.5</v>
      </c>
    </row>
    <row r="2350" spans="71:71" x14ac:dyDescent="0.3">
      <c r="BS2350" s="24">
        <f t="shared" si="359"/>
        <v>-2.5</v>
      </c>
    </row>
    <row r="2351" spans="71:71" x14ac:dyDescent="0.3">
      <c r="BS2351" s="24">
        <f t="shared" si="359"/>
        <v>-2.5</v>
      </c>
    </row>
    <row r="2352" spans="71:71" x14ac:dyDescent="0.3">
      <c r="BS2352" s="24">
        <f t="shared" si="359"/>
        <v>-2.5</v>
      </c>
    </row>
    <row r="2353" spans="71:71" x14ac:dyDescent="0.3">
      <c r="BS2353" s="24">
        <f t="shared" si="359"/>
        <v>-2.5</v>
      </c>
    </row>
    <row r="2354" spans="71:71" x14ac:dyDescent="0.3">
      <c r="BS2354" s="24">
        <f t="shared" si="359"/>
        <v>-2.5</v>
      </c>
    </row>
    <row r="2355" spans="71:71" x14ac:dyDescent="0.3">
      <c r="BS2355" s="24">
        <f t="shared" si="359"/>
        <v>-2.5</v>
      </c>
    </row>
    <row r="2356" spans="71:71" x14ac:dyDescent="0.3">
      <c r="BS2356" s="24">
        <f t="shared" si="359"/>
        <v>-2.5</v>
      </c>
    </row>
    <row r="2357" spans="71:71" x14ac:dyDescent="0.3">
      <c r="BS2357" s="24">
        <f t="shared" si="359"/>
        <v>-2.5</v>
      </c>
    </row>
    <row r="2358" spans="71:71" x14ac:dyDescent="0.3">
      <c r="BS2358" s="24">
        <f t="shared" si="359"/>
        <v>-2.5</v>
      </c>
    </row>
    <row r="2359" spans="71:71" x14ac:dyDescent="0.3">
      <c r="BS2359" s="24">
        <f t="shared" si="359"/>
        <v>-2.5</v>
      </c>
    </row>
    <row r="2360" spans="71:71" x14ac:dyDescent="0.3">
      <c r="BS2360" s="24">
        <f t="shared" si="359"/>
        <v>-2.5</v>
      </c>
    </row>
    <row r="2361" spans="71:71" x14ac:dyDescent="0.3">
      <c r="BS2361" s="24">
        <f t="shared" si="359"/>
        <v>-2.5</v>
      </c>
    </row>
    <row r="2362" spans="71:71" x14ac:dyDescent="0.3">
      <c r="BS2362" s="24">
        <f t="shared" si="359"/>
        <v>-2.5</v>
      </c>
    </row>
    <row r="2363" spans="71:71" x14ac:dyDescent="0.3">
      <c r="BS2363" s="24">
        <f t="shared" si="359"/>
        <v>-2.5</v>
      </c>
    </row>
    <row r="2364" spans="71:71" x14ac:dyDescent="0.3">
      <c r="BS2364" s="24">
        <f t="shared" si="359"/>
        <v>-2.5</v>
      </c>
    </row>
    <row r="2365" spans="71:71" x14ac:dyDescent="0.3">
      <c r="BS2365" s="24">
        <f t="shared" si="359"/>
        <v>-2.5</v>
      </c>
    </row>
    <row r="2366" spans="71:71" x14ac:dyDescent="0.3">
      <c r="BS2366" s="24">
        <f t="shared" si="359"/>
        <v>-2.5</v>
      </c>
    </row>
    <row r="2367" spans="71:71" x14ac:dyDescent="0.3">
      <c r="BS2367" s="24">
        <f t="shared" si="359"/>
        <v>-2.5</v>
      </c>
    </row>
    <row r="2368" spans="71:71" x14ac:dyDescent="0.3">
      <c r="BS2368" s="24">
        <f t="shared" si="359"/>
        <v>-2.5</v>
      </c>
    </row>
    <row r="2369" spans="71:71" x14ac:dyDescent="0.3">
      <c r="BS2369" s="24">
        <f t="shared" si="359"/>
        <v>-2.5</v>
      </c>
    </row>
    <row r="2370" spans="71:71" x14ac:dyDescent="0.3">
      <c r="BS2370" s="24">
        <f t="shared" si="359"/>
        <v>-2.5</v>
      </c>
    </row>
    <row r="2371" spans="71:71" x14ac:dyDescent="0.3">
      <c r="BS2371" s="24">
        <f t="shared" si="359"/>
        <v>-2.5</v>
      </c>
    </row>
    <row r="2372" spans="71:71" x14ac:dyDescent="0.3">
      <c r="BS2372" s="24">
        <f t="shared" si="359"/>
        <v>-2.5</v>
      </c>
    </row>
    <row r="2373" spans="71:71" x14ac:dyDescent="0.3">
      <c r="BS2373" s="24">
        <f t="shared" si="359"/>
        <v>-2.5</v>
      </c>
    </row>
    <row r="2374" spans="71:71" x14ac:dyDescent="0.3">
      <c r="BS2374" s="24">
        <f t="shared" si="359"/>
        <v>-2.5</v>
      </c>
    </row>
    <row r="2375" spans="71:71" x14ac:dyDescent="0.3">
      <c r="BS2375" s="24">
        <f t="shared" si="359"/>
        <v>-2.5</v>
      </c>
    </row>
    <row r="2376" spans="71:71" x14ac:dyDescent="0.3">
      <c r="BS2376" s="24">
        <f t="shared" si="359"/>
        <v>-2.5</v>
      </c>
    </row>
    <row r="2377" spans="71:71" x14ac:dyDescent="0.3">
      <c r="BS2377" s="24">
        <f t="shared" ref="BS2377:BS2440" si="360">BR2377-2.5</f>
        <v>-2.5</v>
      </c>
    </row>
    <row r="2378" spans="71:71" x14ac:dyDescent="0.3">
      <c r="BS2378" s="24">
        <f t="shared" si="360"/>
        <v>-2.5</v>
      </c>
    </row>
    <row r="2379" spans="71:71" x14ac:dyDescent="0.3">
      <c r="BS2379" s="24">
        <f t="shared" si="360"/>
        <v>-2.5</v>
      </c>
    </row>
    <row r="2380" spans="71:71" x14ac:dyDescent="0.3">
      <c r="BS2380" s="24">
        <f t="shared" si="360"/>
        <v>-2.5</v>
      </c>
    </row>
    <row r="2381" spans="71:71" x14ac:dyDescent="0.3">
      <c r="BS2381" s="24">
        <f t="shared" si="360"/>
        <v>-2.5</v>
      </c>
    </row>
    <row r="2382" spans="71:71" x14ac:dyDescent="0.3">
      <c r="BS2382" s="24">
        <f t="shared" si="360"/>
        <v>-2.5</v>
      </c>
    </row>
    <row r="2383" spans="71:71" x14ac:dyDescent="0.3">
      <c r="BS2383" s="24">
        <f t="shared" si="360"/>
        <v>-2.5</v>
      </c>
    </row>
    <row r="2384" spans="71:71" x14ac:dyDescent="0.3">
      <c r="BS2384" s="24">
        <f t="shared" si="360"/>
        <v>-2.5</v>
      </c>
    </row>
    <row r="2385" spans="71:71" x14ac:dyDescent="0.3">
      <c r="BS2385" s="24">
        <f t="shared" si="360"/>
        <v>-2.5</v>
      </c>
    </row>
    <row r="2386" spans="71:71" x14ac:dyDescent="0.3">
      <c r="BS2386" s="24">
        <f t="shared" si="360"/>
        <v>-2.5</v>
      </c>
    </row>
    <row r="2387" spans="71:71" x14ac:dyDescent="0.3">
      <c r="BS2387" s="24">
        <f t="shared" si="360"/>
        <v>-2.5</v>
      </c>
    </row>
    <row r="2388" spans="71:71" x14ac:dyDescent="0.3">
      <c r="BS2388" s="24">
        <f t="shared" si="360"/>
        <v>-2.5</v>
      </c>
    </row>
    <row r="2389" spans="71:71" x14ac:dyDescent="0.3">
      <c r="BS2389" s="24">
        <f t="shared" si="360"/>
        <v>-2.5</v>
      </c>
    </row>
    <row r="2390" spans="71:71" x14ac:dyDescent="0.3">
      <c r="BS2390" s="24">
        <f t="shared" si="360"/>
        <v>-2.5</v>
      </c>
    </row>
    <row r="2391" spans="71:71" x14ac:dyDescent="0.3">
      <c r="BS2391" s="24">
        <f t="shared" si="360"/>
        <v>-2.5</v>
      </c>
    </row>
    <row r="2392" spans="71:71" x14ac:dyDescent="0.3">
      <c r="BS2392" s="24">
        <f t="shared" si="360"/>
        <v>-2.5</v>
      </c>
    </row>
    <row r="2393" spans="71:71" x14ac:dyDescent="0.3">
      <c r="BS2393" s="24">
        <f t="shared" si="360"/>
        <v>-2.5</v>
      </c>
    </row>
    <row r="2394" spans="71:71" x14ac:dyDescent="0.3">
      <c r="BS2394" s="24">
        <f t="shared" si="360"/>
        <v>-2.5</v>
      </c>
    </row>
    <row r="2395" spans="71:71" x14ac:dyDescent="0.3">
      <c r="BS2395" s="24">
        <f t="shared" si="360"/>
        <v>-2.5</v>
      </c>
    </row>
    <row r="2396" spans="71:71" x14ac:dyDescent="0.3">
      <c r="BS2396" s="24">
        <f t="shared" si="360"/>
        <v>-2.5</v>
      </c>
    </row>
    <row r="2397" spans="71:71" x14ac:dyDescent="0.3">
      <c r="BS2397" s="24">
        <f t="shared" si="360"/>
        <v>-2.5</v>
      </c>
    </row>
    <row r="2398" spans="71:71" x14ac:dyDescent="0.3">
      <c r="BS2398" s="24">
        <f t="shared" si="360"/>
        <v>-2.5</v>
      </c>
    </row>
    <row r="2399" spans="71:71" x14ac:dyDescent="0.3">
      <c r="BS2399" s="24">
        <f t="shared" si="360"/>
        <v>-2.5</v>
      </c>
    </row>
    <row r="2400" spans="71:71" x14ac:dyDescent="0.3">
      <c r="BS2400" s="24">
        <f t="shared" si="360"/>
        <v>-2.5</v>
      </c>
    </row>
    <row r="2401" spans="71:71" x14ac:dyDescent="0.3">
      <c r="BS2401" s="24">
        <f t="shared" si="360"/>
        <v>-2.5</v>
      </c>
    </row>
    <row r="2402" spans="71:71" x14ac:dyDescent="0.3">
      <c r="BS2402" s="24">
        <f t="shared" si="360"/>
        <v>-2.5</v>
      </c>
    </row>
    <row r="2403" spans="71:71" x14ac:dyDescent="0.3">
      <c r="BS2403" s="24">
        <f t="shared" si="360"/>
        <v>-2.5</v>
      </c>
    </row>
    <row r="2404" spans="71:71" x14ac:dyDescent="0.3">
      <c r="BS2404" s="24">
        <f t="shared" si="360"/>
        <v>-2.5</v>
      </c>
    </row>
    <row r="2405" spans="71:71" x14ac:dyDescent="0.3">
      <c r="BS2405" s="24">
        <f t="shared" si="360"/>
        <v>-2.5</v>
      </c>
    </row>
    <row r="2406" spans="71:71" x14ac:dyDescent="0.3">
      <c r="BS2406" s="24">
        <f t="shared" si="360"/>
        <v>-2.5</v>
      </c>
    </row>
    <row r="2407" spans="71:71" x14ac:dyDescent="0.3">
      <c r="BS2407" s="24">
        <f t="shared" si="360"/>
        <v>-2.5</v>
      </c>
    </row>
    <row r="2408" spans="71:71" x14ac:dyDescent="0.3">
      <c r="BS2408" s="24">
        <f t="shared" si="360"/>
        <v>-2.5</v>
      </c>
    </row>
    <row r="2409" spans="71:71" x14ac:dyDescent="0.3">
      <c r="BS2409" s="24">
        <f t="shared" si="360"/>
        <v>-2.5</v>
      </c>
    </row>
    <row r="2410" spans="71:71" x14ac:dyDescent="0.3">
      <c r="BS2410" s="24">
        <f t="shared" si="360"/>
        <v>-2.5</v>
      </c>
    </row>
    <row r="2411" spans="71:71" x14ac:dyDescent="0.3">
      <c r="BS2411" s="24">
        <f t="shared" si="360"/>
        <v>-2.5</v>
      </c>
    </row>
    <row r="2412" spans="71:71" x14ac:dyDescent="0.3">
      <c r="BS2412" s="24">
        <f t="shared" si="360"/>
        <v>-2.5</v>
      </c>
    </row>
    <row r="2413" spans="71:71" x14ac:dyDescent="0.3">
      <c r="BS2413" s="24">
        <f t="shared" si="360"/>
        <v>-2.5</v>
      </c>
    </row>
    <row r="2414" spans="71:71" x14ac:dyDescent="0.3">
      <c r="BS2414" s="24">
        <f t="shared" si="360"/>
        <v>-2.5</v>
      </c>
    </row>
    <row r="2415" spans="71:71" x14ac:dyDescent="0.3">
      <c r="BS2415" s="24">
        <f t="shared" si="360"/>
        <v>-2.5</v>
      </c>
    </row>
    <row r="2416" spans="71:71" x14ac:dyDescent="0.3">
      <c r="BS2416" s="24">
        <f t="shared" si="360"/>
        <v>-2.5</v>
      </c>
    </row>
    <row r="2417" spans="71:71" x14ac:dyDescent="0.3">
      <c r="BS2417" s="24">
        <f t="shared" si="360"/>
        <v>-2.5</v>
      </c>
    </row>
    <row r="2418" spans="71:71" x14ac:dyDescent="0.3">
      <c r="BS2418" s="24">
        <f t="shared" si="360"/>
        <v>-2.5</v>
      </c>
    </row>
    <row r="2419" spans="71:71" x14ac:dyDescent="0.3">
      <c r="BS2419" s="24">
        <f t="shared" si="360"/>
        <v>-2.5</v>
      </c>
    </row>
    <row r="2420" spans="71:71" x14ac:dyDescent="0.3">
      <c r="BS2420" s="24">
        <f t="shared" si="360"/>
        <v>-2.5</v>
      </c>
    </row>
    <row r="2421" spans="71:71" x14ac:dyDescent="0.3">
      <c r="BS2421" s="24">
        <f t="shared" si="360"/>
        <v>-2.5</v>
      </c>
    </row>
    <row r="2422" spans="71:71" x14ac:dyDescent="0.3">
      <c r="BS2422" s="24">
        <f t="shared" si="360"/>
        <v>-2.5</v>
      </c>
    </row>
    <row r="2423" spans="71:71" x14ac:dyDescent="0.3">
      <c r="BS2423" s="24">
        <f t="shared" si="360"/>
        <v>-2.5</v>
      </c>
    </row>
    <row r="2424" spans="71:71" x14ac:dyDescent="0.3">
      <c r="BS2424" s="24">
        <f t="shared" si="360"/>
        <v>-2.5</v>
      </c>
    </row>
    <row r="2425" spans="71:71" x14ac:dyDescent="0.3">
      <c r="BS2425" s="24">
        <f t="shared" si="360"/>
        <v>-2.5</v>
      </c>
    </row>
    <row r="2426" spans="71:71" x14ac:dyDescent="0.3">
      <c r="BS2426" s="24">
        <f t="shared" si="360"/>
        <v>-2.5</v>
      </c>
    </row>
    <row r="2427" spans="71:71" x14ac:dyDescent="0.3">
      <c r="BS2427" s="24">
        <f t="shared" si="360"/>
        <v>-2.5</v>
      </c>
    </row>
    <row r="2428" spans="71:71" x14ac:dyDescent="0.3">
      <c r="BS2428" s="24">
        <f t="shared" si="360"/>
        <v>-2.5</v>
      </c>
    </row>
    <row r="2429" spans="71:71" x14ac:dyDescent="0.3">
      <c r="BS2429" s="24">
        <f t="shared" si="360"/>
        <v>-2.5</v>
      </c>
    </row>
    <row r="2430" spans="71:71" x14ac:dyDescent="0.3">
      <c r="BS2430" s="24">
        <f t="shared" si="360"/>
        <v>-2.5</v>
      </c>
    </row>
    <row r="2431" spans="71:71" x14ac:dyDescent="0.3">
      <c r="BS2431" s="24">
        <f t="shared" si="360"/>
        <v>-2.5</v>
      </c>
    </row>
    <row r="2432" spans="71:71" x14ac:dyDescent="0.3">
      <c r="BS2432" s="24">
        <f t="shared" si="360"/>
        <v>-2.5</v>
      </c>
    </row>
    <row r="2433" spans="71:71" x14ac:dyDescent="0.3">
      <c r="BS2433" s="24">
        <f t="shared" si="360"/>
        <v>-2.5</v>
      </c>
    </row>
    <row r="2434" spans="71:71" x14ac:dyDescent="0.3">
      <c r="BS2434" s="24">
        <f t="shared" si="360"/>
        <v>-2.5</v>
      </c>
    </row>
    <row r="2435" spans="71:71" x14ac:dyDescent="0.3">
      <c r="BS2435" s="24">
        <f t="shared" si="360"/>
        <v>-2.5</v>
      </c>
    </row>
    <row r="2436" spans="71:71" x14ac:dyDescent="0.3">
      <c r="BS2436" s="24">
        <f t="shared" si="360"/>
        <v>-2.5</v>
      </c>
    </row>
    <row r="2437" spans="71:71" x14ac:dyDescent="0.3">
      <c r="BS2437" s="24">
        <f t="shared" si="360"/>
        <v>-2.5</v>
      </c>
    </row>
    <row r="2438" spans="71:71" x14ac:dyDescent="0.3">
      <c r="BS2438" s="24">
        <f t="shared" si="360"/>
        <v>-2.5</v>
      </c>
    </row>
    <row r="2439" spans="71:71" x14ac:dyDescent="0.3">
      <c r="BS2439" s="24">
        <f t="shared" si="360"/>
        <v>-2.5</v>
      </c>
    </row>
    <row r="2440" spans="71:71" x14ac:dyDescent="0.3">
      <c r="BS2440" s="24">
        <f t="shared" si="360"/>
        <v>-2.5</v>
      </c>
    </row>
    <row r="2441" spans="71:71" x14ac:dyDescent="0.3">
      <c r="BS2441" s="24">
        <f t="shared" ref="BS2441:BS2504" si="361">BR2441-2.5</f>
        <v>-2.5</v>
      </c>
    </row>
    <row r="2442" spans="71:71" x14ac:dyDescent="0.3">
      <c r="BS2442" s="24">
        <f t="shared" si="361"/>
        <v>-2.5</v>
      </c>
    </row>
    <row r="2443" spans="71:71" x14ac:dyDescent="0.3">
      <c r="BS2443" s="24">
        <f t="shared" si="361"/>
        <v>-2.5</v>
      </c>
    </row>
    <row r="2444" spans="71:71" x14ac:dyDescent="0.3">
      <c r="BS2444" s="24">
        <f t="shared" si="361"/>
        <v>-2.5</v>
      </c>
    </row>
    <row r="2445" spans="71:71" x14ac:dyDescent="0.3">
      <c r="BS2445" s="24">
        <f t="shared" si="361"/>
        <v>-2.5</v>
      </c>
    </row>
    <row r="2446" spans="71:71" x14ac:dyDescent="0.3">
      <c r="BS2446" s="24">
        <f t="shared" si="361"/>
        <v>-2.5</v>
      </c>
    </row>
    <row r="2447" spans="71:71" x14ac:dyDescent="0.3">
      <c r="BS2447" s="24">
        <f t="shared" si="361"/>
        <v>-2.5</v>
      </c>
    </row>
    <row r="2448" spans="71:71" x14ac:dyDescent="0.3">
      <c r="BS2448" s="24">
        <f t="shared" si="361"/>
        <v>-2.5</v>
      </c>
    </row>
    <row r="2449" spans="71:71" x14ac:dyDescent="0.3">
      <c r="BS2449" s="24">
        <f t="shared" si="361"/>
        <v>-2.5</v>
      </c>
    </row>
    <row r="2450" spans="71:71" x14ac:dyDescent="0.3">
      <c r="BS2450" s="24">
        <f t="shared" si="361"/>
        <v>-2.5</v>
      </c>
    </row>
    <row r="2451" spans="71:71" x14ac:dyDescent="0.3">
      <c r="BS2451" s="24">
        <f t="shared" si="361"/>
        <v>-2.5</v>
      </c>
    </row>
    <row r="2452" spans="71:71" x14ac:dyDescent="0.3">
      <c r="BS2452" s="24">
        <f t="shared" si="361"/>
        <v>-2.5</v>
      </c>
    </row>
    <row r="2453" spans="71:71" x14ac:dyDescent="0.3">
      <c r="BS2453" s="24">
        <f t="shared" si="361"/>
        <v>-2.5</v>
      </c>
    </row>
    <row r="2454" spans="71:71" x14ac:dyDescent="0.3">
      <c r="BS2454" s="24">
        <f t="shared" si="361"/>
        <v>-2.5</v>
      </c>
    </row>
    <row r="2455" spans="71:71" x14ac:dyDescent="0.3">
      <c r="BS2455" s="24">
        <f t="shared" si="361"/>
        <v>-2.5</v>
      </c>
    </row>
    <row r="2456" spans="71:71" x14ac:dyDescent="0.3">
      <c r="BS2456" s="24">
        <f t="shared" si="361"/>
        <v>-2.5</v>
      </c>
    </row>
    <row r="2457" spans="71:71" x14ac:dyDescent="0.3">
      <c r="BS2457" s="24">
        <f t="shared" si="361"/>
        <v>-2.5</v>
      </c>
    </row>
    <row r="2458" spans="71:71" x14ac:dyDescent="0.3">
      <c r="BS2458" s="24">
        <f t="shared" si="361"/>
        <v>-2.5</v>
      </c>
    </row>
    <row r="2459" spans="71:71" x14ac:dyDescent="0.3">
      <c r="BS2459" s="24">
        <f t="shared" si="361"/>
        <v>-2.5</v>
      </c>
    </row>
    <row r="2460" spans="71:71" x14ac:dyDescent="0.3">
      <c r="BS2460" s="24">
        <f t="shared" si="361"/>
        <v>-2.5</v>
      </c>
    </row>
    <row r="2461" spans="71:71" x14ac:dyDescent="0.3">
      <c r="BS2461" s="24">
        <f t="shared" si="361"/>
        <v>-2.5</v>
      </c>
    </row>
    <row r="2462" spans="71:71" x14ac:dyDescent="0.3">
      <c r="BS2462" s="24">
        <f t="shared" si="361"/>
        <v>-2.5</v>
      </c>
    </row>
    <row r="2463" spans="71:71" x14ac:dyDescent="0.3">
      <c r="BS2463" s="24">
        <f t="shared" si="361"/>
        <v>-2.5</v>
      </c>
    </row>
    <row r="2464" spans="71:71" x14ac:dyDescent="0.3">
      <c r="BS2464" s="24">
        <f t="shared" si="361"/>
        <v>-2.5</v>
      </c>
    </row>
    <row r="2465" spans="71:71" x14ac:dyDescent="0.3">
      <c r="BS2465" s="24">
        <f t="shared" si="361"/>
        <v>-2.5</v>
      </c>
    </row>
    <row r="2466" spans="71:71" x14ac:dyDescent="0.3">
      <c r="BS2466" s="24">
        <f t="shared" si="361"/>
        <v>-2.5</v>
      </c>
    </row>
    <row r="2467" spans="71:71" x14ac:dyDescent="0.3">
      <c r="BS2467" s="24">
        <f t="shared" si="361"/>
        <v>-2.5</v>
      </c>
    </row>
    <row r="2468" spans="71:71" x14ac:dyDescent="0.3">
      <c r="BS2468" s="24">
        <f t="shared" si="361"/>
        <v>-2.5</v>
      </c>
    </row>
    <row r="2469" spans="71:71" x14ac:dyDescent="0.3">
      <c r="BS2469" s="24">
        <f t="shared" si="361"/>
        <v>-2.5</v>
      </c>
    </row>
    <row r="2470" spans="71:71" x14ac:dyDescent="0.3">
      <c r="BS2470" s="24">
        <f t="shared" si="361"/>
        <v>-2.5</v>
      </c>
    </row>
    <row r="2471" spans="71:71" x14ac:dyDescent="0.3">
      <c r="BS2471" s="24">
        <f t="shared" si="361"/>
        <v>-2.5</v>
      </c>
    </row>
    <row r="2472" spans="71:71" x14ac:dyDescent="0.3">
      <c r="BS2472" s="24">
        <f t="shared" si="361"/>
        <v>-2.5</v>
      </c>
    </row>
    <row r="2473" spans="71:71" x14ac:dyDescent="0.3">
      <c r="BS2473" s="24">
        <f t="shared" si="361"/>
        <v>-2.5</v>
      </c>
    </row>
    <row r="2474" spans="71:71" x14ac:dyDescent="0.3">
      <c r="BS2474" s="24">
        <f t="shared" si="361"/>
        <v>-2.5</v>
      </c>
    </row>
    <row r="2475" spans="71:71" x14ac:dyDescent="0.3">
      <c r="BS2475" s="24">
        <f t="shared" si="361"/>
        <v>-2.5</v>
      </c>
    </row>
    <row r="2476" spans="71:71" x14ac:dyDescent="0.3">
      <c r="BS2476" s="24">
        <f t="shared" si="361"/>
        <v>-2.5</v>
      </c>
    </row>
    <row r="2477" spans="71:71" x14ac:dyDescent="0.3">
      <c r="BS2477" s="24">
        <f t="shared" si="361"/>
        <v>-2.5</v>
      </c>
    </row>
    <row r="2478" spans="71:71" x14ac:dyDescent="0.3">
      <c r="BS2478" s="24">
        <f t="shared" si="361"/>
        <v>-2.5</v>
      </c>
    </row>
    <row r="2479" spans="71:71" x14ac:dyDescent="0.3">
      <c r="BS2479" s="24">
        <f t="shared" si="361"/>
        <v>-2.5</v>
      </c>
    </row>
    <row r="2480" spans="71:71" x14ac:dyDescent="0.3">
      <c r="BS2480" s="24">
        <f t="shared" si="361"/>
        <v>-2.5</v>
      </c>
    </row>
    <row r="2481" spans="71:71" x14ac:dyDescent="0.3">
      <c r="BS2481" s="24">
        <f t="shared" si="361"/>
        <v>-2.5</v>
      </c>
    </row>
    <row r="2482" spans="71:71" x14ac:dyDescent="0.3">
      <c r="BS2482" s="24">
        <f t="shared" si="361"/>
        <v>-2.5</v>
      </c>
    </row>
    <row r="2483" spans="71:71" x14ac:dyDescent="0.3">
      <c r="BS2483" s="24">
        <f t="shared" si="361"/>
        <v>-2.5</v>
      </c>
    </row>
    <row r="2484" spans="71:71" x14ac:dyDescent="0.3">
      <c r="BS2484" s="24">
        <f t="shared" si="361"/>
        <v>-2.5</v>
      </c>
    </row>
    <row r="2485" spans="71:71" x14ac:dyDescent="0.3">
      <c r="BS2485" s="24">
        <f t="shared" si="361"/>
        <v>-2.5</v>
      </c>
    </row>
    <row r="2486" spans="71:71" x14ac:dyDescent="0.3">
      <c r="BS2486" s="24">
        <f t="shared" si="361"/>
        <v>-2.5</v>
      </c>
    </row>
    <row r="2487" spans="71:71" x14ac:dyDescent="0.3">
      <c r="BS2487" s="24">
        <f t="shared" si="361"/>
        <v>-2.5</v>
      </c>
    </row>
    <row r="2488" spans="71:71" x14ac:dyDescent="0.3">
      <c r="BS2488" s="24">
        <f t="shared" si="361"/>
        <v>-2.5</v>
      </c>
    </row>
    <row r="2489" spans="71:71" x14ac:dyDescent="0.3">
      <c r="BS2489" s="24">
        <f t="shared" si="361"/>
        <v>-2.5</v>
      </c>
    </row>
    <row r="2490" spans="71:71" x14ac:dyDescent="0.3">
      <c r="BS2490" s="24">
        <f t="shared" si="361"/>
        <v>-2.5</v>
      </c>
    </row>
    <row r="2491" spans="71:71" x14ac:dyDescent="0.3">
      <c r="BS2491" s="24">
        <f t="shared" si="361"/>
        <v>-2.5</v>
      </c>
    </row>
    <row r="2492" spans="71:71" x14ac:dyDescent="0.3">
      <c r="BS2492" s="24">
        <f t="shared" si="361"/>
        <v>-2.5</v>
      </c>
    </row>
    <row r="2493" spans="71:71" x14ac:dyDescent="0.3">
      <c r="BS2493" s="24">
        <f t="shared" si="361"/>
        <v>-2.5</v>
      </c>
    </row>
    <row r="2494" spans="71:71" x14ac:dyDescent="0.3">
      <c r="BS2494" s="24">
        <f t="shared" si="361"/>
        <v>-2.5</v>
      </c>
    </row>
    <row r="2495" spans="71:71" x14ac:dyDescent="0.3">
      <c r="BS2495" s="24">
        <f t="shared" si="361"/>
        <v>-2.5</v>
      </c>
    </row>
    <row r="2496" spans="71:71" x14ac:dyDescent="0.3">
      <c r="BS2496" s="24">
        <f t="shared" si="361"/>
        <v>-2.5</v>
      </c>
    </row>
    <row r="2497" spans="71:71" x14ac:dyDescent="0.3">
      <c r="BS2497" s="24">
        <f t="shared" si="361"/>
        <v>-2.5</v>
      </c>
    </row>
    <row r="2498" spans="71:71" x14ac:dyDescent="0.3">
      <c r="BS2498" s="24">
        <f t="shared" si="361"/>
        <v>-2.5</v>
      </c>
    </row>
    <row r="2499" spans="71:71" x14ac:dyDescent="0.3">
      <c r="BS2499" s="24">
        <f t="shared" si="361"/>
        <v>-2.5</v>
      </c>
    </row>
    <row r="2500" spans="71:71" x14ac:dyDescent="0.3">
      <c r="BS2500" s="24">
        <f t="shared" si="361"/>
        <v>-2.5</v>
      </c>
    </row>
    <row r="2501" spans="71:71" x14ac:dyDescent="0.3">
      <c r="BS2501" s="24">
        <f t="shared" si="361"/>
        <v>-2.5</v>
      </c>
    </row>
    <row r="2502" spans="71:71" x14ac:dyDescent="0.3">
      <c r="BS2502" s="24">
        <f t="shared" si="361"/>
        <v>-2.5</v>
      </c>
    </row>
    <row r="2503" spans="71:71" x14ac:dyDescent="0.3">
      <c r="BS2503" s="24">
        <f t="shared" si="361"/>
        <v>-2.5</v>
      </c>
    </row>
    <row r="2504" spans="71:71" x14ac:dyDescent="0.3">
      <c r="BS2504" s="24">
        <f t="shared" si="361"/>
        <v>-2.5</v>
      </c>
    </row>
    <row r="2505" spans="71:71" x14ac:dyDescent="0.3">
      <c r="BS2505" s="24">
        <f t="shared" ref="BS2505:BS2568" si="362">BR2505-2.5</f>
        <v>-2.5</v>
      </c>
    </row>
    <row r="2506" spans="71:71" x14ac:dyDescent="0.3">
      <c r="BS2506" s="24">
        <f t="shared" si="362"/>
        <v>-2.5</v>
      </c>
    </row>
    <row r="2507" spans="71:71" x14ac:dyDescent="0.3">
      <c r="BS2507" s="24">
        <f t="shared" si="362"/>
        <v>-2.5</v>
      </c>
    </row>
    <row r="2508" spans="71:71" x14ac:dyDescent="0.3">
      <c r="BS2508" s="24">
        <f t="shared" si="362"/>
        <v>-2.5</v>
      </c>
    </row>
    <row r="2509" spans="71:71" x14ac:dyDescent="0.3">
      <c r="BS2509" s="24">
        <f t="shared" si="362"/>
        <v>-2.5</v>
      </c>
    </row>
    <row r="2510" spans="71:71" x14ac:dyDescent="0.3">
      <c r="BS2510" s="24">
        <f t="shared" si="362"/>
        <v>-2.5</v>
      </c>
    </row>
    <row r="2511" spans="71:71" x14ac:dyDescent="0.3">
      <c r="BS2511" s="24">
        <f t="shared" si="362"/>
        <v>-2.5</v>
      </c>
    </row>
    <row r="2512" spans="71:71" x14ac:dyDescent="0.3">
      <c r="BS2512" s="24">
        <f t="shared" si="362"/>
        <v>-2.5</v>
      </c>
    </row>
    <row r="2513" spans="71:71" x14ac:dyDescent="0.3">
      <c r="BS2513" s="24">
        <f t="shared" si="362"/>
        <v>-2.5</v>
      </c>
    </row>
    <row r="2514" spans="71:71" x14ac:dyDescent="0.3">
      <c r="BS2514" s="24">
        <f t="shared" si="362"/>
        <v>-2.5</v>
      </c>
    </row>
    <row r="2515" spans="71:71" x14ac:dyDescent="0.3">
      <c r="BS2515" s="24">
        <f t="shared" si="362"/>
        <v>-2.5</v>
      </c>
    </row>
    <row r="2516" spans="71:71" x14ac:dyDescent="0.3">
      <c r="BS2516" s="24">
        <f t="shared" si="362"/>
        <v>-2.5</v>
      </c>
    </row>
    <row r="2517" spans="71:71" x14ac:dyDescent="0.3">
      <c r="BS2517" s="24">
        <f t="shared" si="362"/>
        <v>-2.5</v>
      </c>
    </row>
    <row r="2518" spans="71:71" x14ac:dyDescent="0.3">
      <c r="BS2518" s="24">
        <f t="shared" si="362"/>
        <v>-2.5</v>
      </c>
    </row>
    <row r="2519" spans="71:71" x14ac:dyDescent="0.3">
      <c r="BS2519" s="24">
        <f t="shared" si="362"/>
        <v>-2.5</v>
      </c>
    </row>
    <row r="2520" spans="71:71" x14ac:dyDescent="0.3">
      <c r="BS2520" s="24">
        <f t="shared" si="362"/>
        <v>-2.5</v>
      </c>
    </row>
    <row r="2521" spans="71:71" x14ac:dyDescent="0.3">
      <c r="BS2521" s="24">
        <f t="shared" si="362"/>
        <v>-2.5</v>
      </c>
    </row>
    <row r="2522" spans="71:71" x14ac:dyDescent="0.3">
      <c r="BS2522" s="24">
        <f t="shared" si="362"/>
        <v>-2.5</v>
      </c>
    </row>
    <row r="2523" spans="71:71" x14ac:dyDescent="0.3">
      <c r="BS2523" s="24">
        <f t="shared" si="362"/>
        <v>-2.5</v>
      </c>
    </row>
    <row r="2524" spans="71:71" x14ac:dyDescent="0.3">
      <c r="BS2524" s="24">
        <f t="shared" si="362"/>
        <v>-2.5</v>
      </c>
    </row>
    <row r="2525" spans="71:71" x14ac:dyDescent="0.3">
      <c r="BS2525" s="24">
        <f t="shared" si="362"/>
        <v>-2.5</v>
      </c>
    </row>
    <row r="2526" spans="71:71" x14ac:dyDescent="0.3">
      <c r="BS2526" s="24">
        <f t="shared" si="362"/>
        <v>-2.5</v>
      </c>
    </row>
    <row r="2527" spans="71:71" x14ac:dyDescent="0.3">
      <c r="BS2527" s="24">
        <f t="shared" si="362"/>
        <v>-2.5</v>
      </c>
    </row>
    <row r="2528" spans="71:71" x14ac:dyDescent="0.3">
      <c r="BS2528" s="24">
        <f t="shared" si="362"/>
        <v>-2.5</v>
      </c>
    </row>
    <row r="2529" spans="71:71" x14ac:dyDescent="0.3">
      <c r="BS2529" s="24">
        <f t="shared" si="362"/>
        <v>-2.5</v>
      </c>
    </row>
    <row r="2530" spans="71:71" x14ac:dyDescent="0.3">
      <c r="BS2530" s="24">
        <f t="shared" si="362"/>
        <v>-2.5</v>
      </c>
    </row>
    <row r="2531" spans="71:71" x14ac:dyDescent="0.3">
      <c r="BS2531" s="24">
        <f t="shared" si="362"/>
        <v>-2.5</v>
      </c>
    </row>
    <row r="2532" spans="71:71" x14ac:dyDescent="0.3">
      <c r="BS2532" s="24">
        <f t="shared" si="362"/>
        <v>-2.5</v>
      </c>
    </row>
    <row r="2533" spans="71:71" x14ac:dyDescent="0.3">
      <c r="BS2533" s="24">
        <f t="shared" si="362"/>
        <v>-2.5</v>
      </c>
    </row>
    <row r="2534" spans="71:71" x14ac:dyDescent="0.3">
      <c r="BS2534" s="24">
        <f t="shared" si="362"/>
        <v>-2.5</v>
      </c>
    </row>
    <row r="2535" spans="71:71" x14ac:dyDescent="0.3">
      <c r="BS2535" s="24">
        <f t="shared" si="362"/>
        <v>-2.5</v>
      </c>
    </row>
    <row r="2536" spans="71:71" x14ac:dyDescent="0.3">
      <c r="BS2536" s="24">
        <f t="shared" si="362"/>
        <v>-2.5</v>
      </c>
    </row>
    <row r="2537" spans="71:71" x14ac:dyDescent="0.3">
      <c r="BS2537" s="24">
        <f t="shared" si="362"/>
        <v>-2.5</v>
      </c>
    </row>
    <row r="2538" spans="71:71" x14ac:dyDescent="0.3">
      <c r="BS2538" s="24">
        <f t="shared" si="362"/>
        <v>-2.5</v>
      </c>
    </row>
    <row r="2539" spans="71:71" x14ac:dyDescent="0.3">
      <c r="BS2539" s="24">
        <f t="shared" si="362"/>
        <v>-2.5</v>
      </c>
    </row>
    <row r="2540" spans="71:71" x14ac:dyDescent="0.3">
      <c r="BS2540" s="24">
        <f t="shared" si="362"/>
        <v>-2.5</v>
      </c>
    </row>
    <row r="2541" spans="71:71" x14ac:dyDescent="0.3">
      <c r="BS2541" s="24">
        <f t="shared" si="362"/>
        <v>-2.5</v>
      </c>
    </row>
    <row r="2542" spans="71:71" x14ac:dyDescent="0.3">
      <c r="BS2542" s="24">
        <f t="shared" si="362"/>
        <v>-2.5</v>
      </c>
    </row>
    <row r="2543" spans="71:71" x14ac:dyDescent="0.3">
      <c r="BS2543" s="24">
        <f t="shared" si="362"/>
        <v>-2.5</v>
      </c>
    </row>
    <row r="2544" spans="71:71" x14ac:dyDescent="0.3">
      <c r="BS2544" s="24">
        <f t="shared" si="362"/>
        <v>-2.5</v>
      </c>
    </row>
    <row r="2545" spans="71:71" x14ac:dyDescent="0.3">
      <c r="BS2545" s="24">
        <f t="shared" si="362"/>
        <v>-2.5</v>
      </c>
    </row>
    <row r="2546" spans="71:71" x14ac:dyDescent="0.3">
      <c r="BS2546" s="24">
        <f t="shared" si="362"/>
        <v>-2.5</v>
      </c>
    </row>
    <row r="2547" spans="71:71" x14ac:dyDescent="0.3">
      <c r="BS2547" s="24">
        <f t="shared" si="362"/>
        <v>-2.5</v>
      </c>
    </row>
    <row r="2548" spans="71:71" x14ac:dyDescent="0.3">
      <c r="BS2548" s="24">
        <f t="shared" si="362"/>
        <v>-2.5</v>
      </c>
    </row>
    <row r="2549" spans="71:71" x14ac:dyDescent="0.3">
      <c r="BS2549" s="24">
        <f t="shared" si="362"/>
        <v>-2.5</v>
      </c>
    </row>
    <row r="2550" spans="71:71" x14ac:dyDescent="0.3">
      <c r="BS2550" s="24">
        <f t="shared" si="362"/>
        <v>-2.5</v>
      </c>
    </row>
    <row r="2551" spans="71:71" x14ac:dyDescent="0.3">
      <c r="BS2551" s="24">
        <f t="shared" si="362"/>
        <v>-2.5</v>
      </c>
    </row>
    <row r="2552" spans="71:71" x14ac:dyDescent="0.3">
      <c r="BS2552" s="24">
        <f t="shared" si="362"/>
        <v>-2.5</v>
      </c>
    </row>
    <row r="2553" spans="71:71" x14ac:dyDescent="0.3">
      <c r="BS2553" s="24">
        <f t="shared" si="362"/>
        <v>-2.5</v>
      </c>
    </row>
    <row r="2554" spans="71:71" x14ac:dyDescent="0.3">
      <c r="BS2554" s="24">
        <f t="shared" si="362"/>
        <v>-2.5</v>
      </c>
    </row>
    <row r="2555" spans="71:71" x14ac:dyDescent="0.3">
      <c r="BS2555" s="24">
        <f t="shared" si="362"/>
        <v>-2.5</v>
      </c>
    </row>
    <row r="2556" spans="71:71" x14ac:dyDescent="0.3">
      <c r="BS2556" s="24">
        <f t="shared" si="362"/>
        <v>-2.5</v>
      </c>
    </row>
    <row r="2557" spans="71:71" x14ac:dyDescent="0.3">
      <c r="BS2557" s="24">
        <f t="shared" si="362"/>
        <v>-2.5</v>
      </c>
    </row>
    <row r="2558" spans="71:71" x14ac:dyDescent="0.3">
      <c r="BS2558" s="24">
        <f t="shared" si="362"/>
        <v>-2.5</v>
      </c>
    </row>
    <row r="2559" spans="71:71" x14ac:dyDescent="0.3">
      <c r="BS2559" s="24">
        <f t="shared" si="362"/>
        <v>-2.5</v>
      </c>
    </row>
    <row r="2560" spans="71:71" x14ac:dyDescent="0.3">
      <c r="BS2560" s="24">
        <f t="shared" si="362"/>
        <v>-2.5</v>
      </c>
    </row>
    <row r="2561" spans="71:71" x14ac:dyDescent="0.3">
      <c r="BS2561" s="24">
        <f t="shared" si="362"/>
        <v>-2.5</v>
      </c>
    </row>
    <row r="2562" spans="71:71" x14ac:dyDescent="0.3">
      <c r="BS2562" s="24">
        <f t="shared" si="362"/>
        <v>-2.5</v>
      </c>
    </row>
    <row r="2563" spans="71:71" x14ac:dyDescent="0.3">
      <c r="BS2563" s="24">
        <f t="shared" si="362"/>
        <v>-2.5</v>
      </c>
    </row>
    <row r="2564" spans="71:71" x14ac:dyDescent="0.3">
      <c r="BS2564" s="24">
        <f t="shared" si="362"/>
        <v>-2.5</v>
      </c>
    </row>
    <row r="2565" spans="71:71" x14ac:dyDescent="0.3">
      <c r="BS2565" s="24">
        <f t="shared" si="362"/>
        <v>-2.5</v>
      </c>
    </row>
    <row r="2566" spans="71:71" x14ac:dyDescent="0.3">
      <c r="BS2566" s="24">
        <f t="shared" si="362"/>
        <v>-2.5</v>
      </c>
    </row>
    <row r="2567" spans="71:71" x14ac:dyDescent="0.3">
      <c r="BS2567" s="24">
        <f t="shared" si="362"/>
        <v>-2.5</v>
      </c>
    </row>
    <row r="2568" spans="71:71" x14ac:dyDescent="0.3">
      <c r="BS2568" s="24">
        <f t="shared" si="362"/>
        <v>-2.5</v>
      </c>
    </row>
    <row r="2569" spans="71:71" x14ac:dyDescent="0.3">
      <c r="BS2569" s="24">
        <f t="shared" ref="BS2569:BS2632" si="363">BR2569-2.5</f>
        <v>-2.5</v>
      </c>
    </row>
    <row r="2570" spans="71:71" x14ac:dyDescent="0.3">
      <c r="BS2570" s="24">
        <f t="shared" si="363"/>
        <v>-2.5</v>
      </c>
    </row>
    <row r="2571" spans="71:71" x14ac:dyDescent="0.3">
      <c r="BS2571" s="24">
        <f t="shared" si="363"/>
        <v>-2.5</v>
      </c>
    </row>
    <row r="2572" spans="71:71" x14ac:dyDescent="0.3">
      <c r="BS2572" s="24">
        <f t="shared" si="363"/>
        <v>-2.5</v>
      </c>
    </row>
    <row r="2573" spans="71:71" x14ac:dyDescent="0.3">
      <c r="BS2573" s="24">
        <f t="shared" si="363"/>
        <v>-2.5</v>
      </c>
    </row>
    <row r="2574" spans="71:71" x14ac:dyDescent="0.3">
      <c r="BS2574" s="24">
        <f t="shared" si="363"/>
        <v>-2.5</v>
      </c>
    </row>
    <row r="2575" spans="71:71" x14ac:dyDescent="0.3">
      <c r="BS2575" s="24">
        <f t="shared" si="363"/>
        <v>-2.5</v>
      </c>
    </row>
    <row r="2576" spans="71:71" x14ac:dyDescent="0.3">
      <c r="BS2576" s="24">
        <f t="shared" si="363"/>
        <v>-2.5</v>
      </c>
    </row>
    <row r="2577" spans="71:71" x14ac:dyDescent="0.3">
      <c r="BS2577" s="24">
        <f t="shared" si="363"/>
        <v>-2.5</v>
      </c>
    </row>
    <row r="2578" spans="71:71" x14ac:dyDescent="0.3">
      <c r="BS2578" s="24">
        <f t="shared" si="363"/>
        <v>-2.5</v>
      </c>
    </row>
    <row r="2579" spans="71:71" x14ac:dyDescent="0.3">
      <c r="BS2579" s="24">
        <f t="shared" si="363"/>
        <v>-2.5</v>
      </c>
    </row>
    <row r="2580" spans="71:71" x14ac:dyDescent="0.3">
      <c r="BS2580" s="24">
        <f t="shared" si="363"/>
        <v>-2.5</v>
      </c>
    </row>
    <row r="2581" spans="71:71" x14ac:dyDescent="0.3">
      <c r="BS2581" s="24">
        <f t="shared" si="363"/>
        <v>-2.5</v>
      </c>
    </row>
    <row r="2582" spans="71:71" x14ac:dyDescent="0.3">
      <c r="BS2582" s="24">
        <f t="shared" si="363"/>
        <v>-2.5</v>
      </c>
    </row>
    <row r="2583" spans="71:71" x14ac:dyDescent="0.3">
      <c r="BS2583" s="24">
        <f t="shared" si="363"/>
        <v>-2.5</v>
      </c>
    </row>
    <row r="2584" spans="71:71" x14ac:dyDescent="0.3">
      <c r="BS2584" s="24">
        <f t="shared" si="363"/>
        <v>-2.5</v>
      </c>
    </row>
    <row r="2585" spans="71:71" x14ac:dyDescent="0.3">
      <c r="BS2585" s="24">
        <f t="shared" si="363"/>
        <v>-2.5</v>
      </c>
    </row>
    <row r="2586" spans="71:71" x14ac:dyDescent="0.3">
      <c r="BS2586" s="24">
        <f t="shared" si="363"/>
        <v>-2.5</v>
      </c>
    </row>
    <row r="2587" spans="71:71" x14ac:dyDescent="0.3">
      <c r="BS2587" s="24">
        <f t="shared" si="363"/>
        <v>-2.5</v>
      </c>
    </row>
    <row r="2588" spans="71:71" x14ac:dyDescent="0.3">
      <c r="BS2588" s="24">
        <f t="shared" si="363"/>
        <v>-2.5</v>
      </c>
    </row>
    <row r="2589" spans="71:71" x14ac:dyDescent="0.3">
      <c r="BS2589" s="24">
        <f t="shared" si="363"/>
        <v>-2.5</v>
      </c>
    </row>
    <row r="2590" spans="71:71" x14ac:dyDescent="0.3">
      <c r="BS2590" s="24">
        <f t="shared" si="363"/>
        <v>-2.5</v>
      </c>
    </row>
    <row r="2591" spans="71:71" x14ac:dyDescent="0.3">
      <c r="BS2591" s="24">
        <f t="shared" si="363"/>
        <v>-2.5</v>
      </c>
    </row>
    <row r="2592" spans="71:71" x14ac:dyDescent="0.3">
      <c r="BS2592" s="24">
        <f t="shared" si="363"/>
        <v>-2.5</v>
      </c>
    </row>
    <row r="2593" spans="71:71" x14ac:dyDescent="0.3">
      <c r="BS2593" s="24">
        <f t="shared" si="363"/>
        <v>-2.5</v>
      </c>
    </row>
    <row r="2594" spans="71:71" x14ac:dyDescent="0.3">
      <c r="BS2594" s="24">
        <f t="shared" si="363"/>
        <v>-2.5</v>
      </c>
    </row>
    <row r="2595" spans="71:71" x14ac:dyDescent="0.3">
      <c r="BS2595" s="24">
        <f t="shared" si="363"/>
        <v>-2.5</v>
      </c>
    </row>
    <row r="2596" spans="71:71" x14ac:dyDescent="0.3">
      <c r="BS2596" s="24">
        <f t="shared" si="363"/>
        <v>-2.5</v>
      </c>
    </row>
    <row r="2597" spans="71:71" x14ac:dyDescent="0.3">
      <c r="BS2597" s="24">
        <f t="shared" si="363"/>
        <v>-2.5</v>
      </c>
    </row>
    <row r="2598" spans="71:71" x14ac:dyDescent="0.3">
      <c r="BS2598" s="24">
        <f t="shared" si="363"/>
        <v>-2.5</v>
      </c>
    </row>
    <row r="2599" spans="71:71" x14ac:dyDescent="0.3">
      <c r="BS2599" s="24">
        <f t="shared" si="363"/>
        <v>-2.5</v>
      </c>
    </row>
    <row r="2600" spans="71:71" x14ac:dyDescent="0.3">
      <c r="BS2600" s="24">
        <f t="shared" si="363"/>
        <v>-2.5</v>
      </c>
    </row>
    <row r="2601" spans="71:71" x14ac:dyDescent="0.3">
      <c r="BS2601" s="24">
        <f t="shared" si="363"/>
        <v>-2.5</v>
      </c>
    </row>
    <row r="2602" spans="71:71" x14ac:dyDescent="0.3">
      <c r="BS2602" s="24">
        <f t="shared" si="363"/>
        <v>-2.5</v>
      </c>
    </row>
    <row r="2603" spans="71:71" x14ac:dyDescent="0.3">
      <c r="BS2603" s="24">
        <f t="shared" si="363"/>
        <v>-2.5</v>
      </c>
    </row>
    <row r="2604" spans="71:71" x14ac:dyDescent="0.3">
      <c r="BS2604" s="24">
        <f t="shared" si="363"/>
        <v>-2.5</v>
      </c>
    </row>
    <row r="2605" spans="71:71" x14ac:dyDescent="0.3">
      <c r="BS2605" s="24">
        <f t="shared" si="363"/>
        <v>-2.5</v>
      </c>
    </row>
    <row r="2606" spans="71:71" x14ac:dyDescent="0.3">
      <c r="BS2606" s="24">
        <f t="shared" si="363"/>
        <v>-2.5</v>
      </c>
    </row>
    <row r="2607" spans="71:71" x14ac:dyDescent="0.3">
      <c r="BS2607" s="24">
        <f t="shared" si="363"/>
        <v>-2.5</v>
      </c>
    </row>
    <row r="2608" spans="71:71" x14ac:dyDescent="0.3">
      <c r="BS2608" s="24">
        <f t="shared" si="363"/>
        <v>-2.5</v>
      </c>
    </row>
    <row r="2609" spans="71:71" x14ac:dyDescent="0.3">
      <c r="BS2609" s="24">
        <f t="shared" si="363"/>
        <v>-2.5</v>
      </c>
    </row>
    <row r="2610" spans="71:71" x14ac:dyDescent="0.3">
      <c r="BS2610" s="24">
        <f t="shared" si="363"/>
        <v>-2.5</v>
      </c>
    </row>
    <row r="2611" spans="71:71" x14ac:dyDescent="0.3">
      <c r="BS2611" s="24">
        <f t="shared" si="363"/>
        <v>-2.5</v>
      </c>
    </row>
    <row r="2612" spans="71:71" x14ac:dyDescent="0.3">
      <c r="BS2612" s="24">
        <f t="shared" si="363"/>
        <v>-2.5</v>
      </c>
    </row>
    <row r="2613" spans="71:71" x14ac:dyDescent="0.3">
      <c r="BS2613" s="24">
        <f t="shared" si="363"/>
        <v>-2.5</v>
      </c>
    </row>
    <row r="2614" spans="71:71" x14ac:dyDescent="0.3">
      <c r="BS2614" s="24">
        <f t="shared" si="363"/>
        <v>-2.5</v>
      </c>
    </row>
    <row r="2615" spans="71:71" x14ac:dyDescent="0.3">
      <c r="BS2615" s="24">
        <f t="shared" si="363"/>
        <v>-2.5</v>
      </c>
    </row>
    <row r="2616" spans="71:71" x14ac:dyDescent="0.3">
      <c r="BS2616" s="24">
        <f t="shared" si="363"/>
        <v>-2.5</v>
      </c>
    </row>
    <row r="2617" spans="71:71" x14ac:dyDescent="0.3">
      <c r="BS2617" s="24">
        <f t="shared" si="363"/>
        <v>-2.5</v>
      </c>
    </row>
    <row r="2618" spans="71:71" x14ac:dyDescent="0.3">
      <c r="BS2618" s="24">
        <f t="shared" si="363"/>
        <v>-2.5</v>
      </c>
    </row>
    <row r="2619" spans="71:71" x14ac:dyDescent="0.3">
      <c r="BS2619" s="24">
        <f t="shared" si="363"/>
        <v>-2.5</v>
      </c>
    </row>
    <row r="2620" spans="71:71" x14ac:dyDescent="0.3">
      <c r="BS2620" s="24">
        <f t="shared" si="363"/>
        <v>-2.5</v>
      </c>
    </row>
    <row r="2621" spans="71:71" x14ac:dyDescent="0.3">
      <c r="BS2621" s="24">
        <f t="shared" si="363"/>
        <v>-2.5</v>
      </c>
    </row>
    <row r="2622" spans="71:71" x14ac:dyDescent="0.3">
      <c r="BS2622" s="24">
        <f t="shared" si="363"/>
        <v>-2.5</v>
      </c>
    </row>
    <row r="2623" spans="71:71" x14ac:dyDescent="0.3">
      <c r="BS2623" s="24">
        <f t="shared" si="363"/>
        <v>-2.5</v>
      </c>
    </row>
    <row r="2624" spans="71:71" x14ac:dyDescent="0.3">
      <c r="BS2624" s="24">
        <f t="shared" si="363"/>
        <v>-2.5</v>
      </c>
    </row>
    <row r="2625" spans="71:71" x14ac:dyDescent="0.3">
      <c r="BS2625" s="24">
        <f t="shared" si="363"/>
        <v>-2.5</v>
      </c>
    </row>
    <row r="2626" spans="71:71" x14ac:dyDescent="0.3">
      <c r="BS2626" s="24">
        <f t="shared" si="363"/>
        <v>-2.5</v>
      </c>
    </row>
    <row r="2627" spans="71:71" x14ac:dyDescent="0.3">
      <c r="BS2627" s="24">
        <f t="shared" si="363"/>
        <v>-2.5</v>
      </c>
    </row>
    <row r="2628" spans="71:71" x14ac:dyDescent="0.3">
      <c r="BS2628" s="24">
        <f t="shared" si="363"/>
        <v>-2.5</v>
      </c>
    </row>
    <row r="2629" spans="71:71" x14ac:dyDescent="0.3">
      <c r="BS2629" s="24">
        <f t="shared" si="363"/>
        <v>-2.5</v>
      </c>
    </row>
    <row r="2630" spans="71:71" x14ac:dyDescent="0.3">
      <c r="BS2630" s="24">
        <f t="shared" si="363"/>
        <v>-2.5</v>
      </c>
    </row>
    <row r="2631" spans="71:71" x14ac:dyDescent="0.3">
      <c r="BS2631" s="24">
        <f t="shared" si="363"/>
        <v>-2.5</v>
      </c>
    </row>
    <row r="2632" spans="71:71" x14ac:dyDescent="0.3">
      <c r="BS2632" s="24">
        <f t="shared" si="363"/>
        <v>-2.5</v>
      </c>
    </row>
    <row r="2633" spans="71:71" x14ac:dyDescent="0.3">
      <c r="BS2633" s="24">
        <f t="shared" ref="BS2633:BS2696" si="364">BR2633-2.5</f>
        <v>-2.5</v>
      </c>
    </row>
    <row r="2634" spans="71:71" x14ac:dyDescent="0.3">
      <c r="BS2634" s="24">
        <f t="shared" si="364"/>
        <v>-2.5</v>
      </c>
    </row>
    <row r="2635" spans="71:71" x14ac:dyDescent="0.3">
      <c r="BS2635" s="24">
        <f t="shared" si="364"/>
        <v>-2.5</v>
      </c>
    </row>
    <row r="2636" spans="71:71" x14ac:dyDescent="0.3">
      <c r="BS2636" s="24">
        <f t="shared" si="364"/>
        <v>-2.5</v>
      </c>
    </row>
    <row r="2637" spans="71:71" x14ac:dyDescent="0.3">
      <c r="BS2637" s="24">
        <f t="shared" si="364"/>
        <v>-2.5</v>
      </c>
    </row>
    <row r="2638" spans="71:71" x14ac:dyDescent="0.3">
      <c r="BS2638" s="24">
        <f t="shared" si="364"/>
        <v>-2.5</v>
      </c>
    </row>
    <row r="2639" spans="71:71" x14ac:dyDescent="0.3">
      <c r="BS2639" s="24">
        <f t="shared" si="364"/>
        <v>-2.5</v>
      </c>
    </row>
    <row r="2640" spans="71:71" x14ac:dyDescent="0.3">
      <c r="BS2640" s="24">
        <f t="shared" si="364"/>
        <v>-2.5</v>
      </c>
    </row>
    <row r="2641" spans="71:71" x14ac:dyDescent="0.3">
      <c r="BS2641" s="24">
        <f t="shared" si="364"/>
        <v>-2.5</v>
      </c>
    </row>
    <row r="2642" spans="71:71" x14ac:dyDescent="0.3">
      <c r="BS2642" s="24">
        <f t="shared" si="364"/>
        <v>-2.5</v>
      </c>
    </row>
    <row r="2643" spans="71:71" x14ac:dyDescent="0.3">
      <c r="BS2643" s="24">
        <f t="shared" si="364"/>
        <v>-2.5</v>
      </c>
    </row>
    <row r="2644" spans="71:71" x14ac:dyDescent="0.3">
      <c r="BS2644" s="24">
        <f t="shared" si="364"/>
        <v>-2.5</v>
      </c>
    </row>
    <row r="2645" spans="71:71" x14ac:dyDescent="0.3">
      <c r="BS2645" s="24">
        <f t="shared" si="364"/>
        <v>-2.5</v>
      </c>
    </row>
    <row r="2646" spans="71:71" x14ac:dyDescent="0.3">
      <c r="BS2646" s="24">
        <f t="shared" si="364"/>
        <v>-2.5</v>
      </c>
    </row>
    <row r="2647" spans="71:71" x14ac:dyDescent="0.3">
      <c r="BS2647" s="24">
        <f t="shared" si="364"/>
        <v>-2.5</v>
      </c>
    </row>
    <row r="2648" spans="71:71" x14ac:dyDescent="0.3">
      <c r="BS2648" s="24">
        <f t="shared" si="364"/>
        <v>-2.5</v>
      </c>
    </row>
    <row r="2649" spans="71:71" x14ac:dyDescent="0.3">
      <c r="BS2649" s="24">
        <f t="shared" si="364"/>
        <v>-2.5</v>
      </c>
    </row>
    <row r="2650" spans="71:71" x14ac:dyDescent="0.3">
      <c r="BS2650" s="24">
        <f t="shared" si="364"/>
        <v>-2.5</v>
      </c>
    </row>
    <row r="2651" spans="71:71" x14ac:dyDescent="0.3">
      <c r="BS2651" s="24">
        <f t="shared" si="364"/>
        <v>-2.5</v>
      </c>
    </row>
    <row r="2652" spans="71:71" x14ac:dyDescent="0.3">
      <c r="BS2652" s="24">
        <f t="shared" si="364"/>
        <v>-2.5</v>
      </c>
    </row>
    <row r="2653" spans="71:71" x14ac:dyDescent="0.3">
      <c r="BS2653" s="24">
        <f t="shared" si="364"/>
        <v>-2.5</v>
      </c>
    </row>
    <row r="2654" spans="71:71" x14ac:dyDescent="0.3">
      <c r="BS2654" s="24">
        <f t="shared" si="364"/>
        <v>-2.5</v>
      </c>
    </row>
    <row r="2655" spans="71:71" x14ac:dyDescent="0.3">
      <c r="BS2655" s="24">
        <f t="shared" si="364"/>
        <v>-2.5</v>
      </c>
    </row>
    <row r="2656" spans="71:71" x14ac:dyDescent="0.3">
      <c r="BS2656" s="24">
        <f t="shared" si="364"/>
        <v>-2.5</v>
      </c>
    </row>
    <row r="2657" spans="71:71" x14ac:dyDescent="0.3">
      <c r="BS2657" s="24">
        <f t="shared" si="364"/>
        <v>-2.5</v>
      </c>
    </row>
    <row r="2658" spans="71:71" x14ac:dyDescent="0.3">
      <c r="BS2658" s="24">
        <f t="shared" si="364"/>
        <v>-2.5</v>
      </c>
    </row>
    <row r="2659" spans="71:71" x14ac:dyDescent="0.3">
      <c r="BS2659" s="24">
        <f t="shared" si="364"/>
        <v>-2.5</v>
      </c>
    </row>
    <row r="2660" spans="71:71" x14ac:dyDescent="0.3">
      <c r="BS2660" s="24">
        <f t="shared" si="364"/>
        <v>-2.5</v>
      </c>
    </row>
    <row r="2661" spans="71:71" x14ac:dyDescent="0.3">
      <c r="BS2661" s="24">
        <f t="shared" si="364"/>
        <v>-2.5</v>
      </c>
    </row>
    <row r="2662" spans="71:71" x14ac:dyDescent="0.3">
      <c r="BS2662" s="24">
        <f t="shared" si="364"/>
        <v>-2.5</v>
      </c>
    </row>
    <row r="2663" spans="71:71" x14ac:dyDescent="0.3">
      <c r="BS2663" s="24">
        <f t="shared" si="364"/>
        <v>-2.5</v>
      </c>
    </row>
    <row r="2664" spans="71:71" x14ac:dyDescent="0.3">
      <c r="BS2664" s="24">
        <f t="shared" si="364"/>
        <v>-2.5</v>
      </c>
    </row>
    <row r="2665" spans="71:71" x14ac:dyDescent="0.3">
      <c r="BS2665" s="24">
        <f t="shared" si="364"/>
        <v>-2.5</v>
      </c>
    </row>
    <row r="2666" spans="71:71" x14ac:dyDescent="0.3">
      <c r="BS2666" s="24">
        <f t="shared" si="364"/>
        <v>-2.5</v>
      </c>
    </row>
    <row r="2667" spans="71:71" x14ac:dyDescent="0.3">
      <c r="BS2667" s="24">
        <f t="shared" si="364"/>
        <v>-2.5</v>
      </c>
    </row>
    <row r="2668" spans="71:71" x14ac:dyDescent="0.3">
      <c r="BS2668" s="24">
        <f t="shared" si="364"/>
        <v>-2.5</v>
      </c>
    </row>
    <row r="2669" spans="71:71" x14ac:dyDescent="0.3">
      <c r="BS2669" s="24">
        <f t="shared" si="364"/>
        <v>-2.5</v>
      </c>
    </row>
    <row r="2670" spans="71:71" x14ac:dyDescent="0.3">
      <c r="BS2670" s="24">
        <f t="shared" si="364"/>
        <v>-2.5</v>
      </c>
    </row>
    <row r="2671" spans="71:71" x14ac:dyDescent="0.3">
      <c r="BS2671" s="24">
        <f t="shared" si="364"/>
        <v>-2.5</v>
      </c>
    </row>
    <row r="2672" spans="71:71" x14ac:dyDescent="0.3">
      <c r="BS2672" s="24">
        <f t="shared" si="364"/>
        <v>-2.5</v>
      </c>
    </row>
    <row r="2673" spans="71:71" x14ac:dyDescent="0.3">
      <c r="BS2673" s="24">
        <f t="shared" si="364"/>
        <v>-2.5</v>
      </c>
    </row>
    <row r="2674" spans="71:71" x14ac:dyDescent="0.3">
      <c r="BS2674" s="24">
        <f t="shared" si="364"/>
        <v>-2.5</v>
      </c>
    </row>
    <row r="2675" spans="71:71" x14ac:dyDescent="0.3">
      <c r="BS2675" s="24">
        <f t="shared" si="364"/>
        <v>-2.5</v>
      </c>
    </row>
    <row r="2676" spans="71:71" x14ac:dyDescent="0.3">
      <c r="BS2676" s="24">
        <f t="shared" si="364"/>
        <v>-2.5</v>
      </c>
    </row>
    <row r="2677" spans="71:71" x14ac:dyDescent="0.3">
      <c r="BS2677" s="24">
        <f t="shared" si="364"/>
        <v>-2.5</v>
      </c>
    </row>
    <row r="2678" spans="71:71" x14ac:dyDescent="0.3">
      <c r="BS2678" s="24">
        <f t="shared" si="364"/>
        <v>-2.5</v>
      </c>
    </row>
    <row r="2679" spans="71:71" x14ac:dyDescent="0.3">
      <c r="BS2679" s="24">
        <f t="shared" si="364"/>
        <v>-2.5</v>
      </c>
    </row>
    <row r="2680" spans="71:71" x14ac:dyDescent="0.3">
      <c r="BS2680" s="24">
        <f t="shared" si="364"/>
        <v>-2.5</v>
      </c>
    </row>
    <row r="2681" spans="71:71" x14ac:dyDescent="0.3">
      <c r="BS2681" s="24">
        <f t="shared" si="364"/>
        <v>-2.5</v>
      </c>
    </row>
    <row r="2682" spans="71:71" x14ac:dyDescent="0.3">
      <c r="BS2682" s="24">
        <f t="shared" si="364"/>
        <v>-2.5</v>
      </c>
    </row>
    <row r="2683" spans="71:71" x14ac:dyDescent="0.3">
      <c r="BS2683" s="24">
        <f t="shared" si="364"/>
        <v>-2.5</v>
      </c>
    </row>
    <row r="2684" spans="71:71" x14ac:dyDescent="0.3">
      <c r="BS2684" s="24">
        <f t="shared" si="364"/>
        <v>-2.5</v>
      </c>
    </row>
    <row r="2685" spans="71:71" x14ac:dyDescent="0.3">
      <c r="BS2685" s="24">
        <f t="shared" si="364"/>
        <v>-2.5</v>
      </c>
    </row>
    <row r="2686" spans="71:71" x14ac:dyDescent="0.3">
      <c r="BS2686" s="24">
        <f t="shared" si="364"/>
        <v>-2.5</v>
      </c>
    </row>
    <row r="2687" spans="71:71" x14ac:dyDescent="0.3">
      <c r="BS2687" s="24">
        <f t="shared" si="364"/>
        <v>-2.5</v>
      </c>
    </row>
    <row r="2688" spans="71:71" x14ac:dyDescent="0.3">
      <c r="BS2688" s="24">
        <f t="shared" si="364"/>
        <v>-2.5</v>
      </c>
    </row>
    <row r="2689" spans="71:71" x14ac:dyDescent="0.3">
      <c r="BS2689" s="24">
        <f t="shared" si="364"/>
        <v>-2.5</v>
      </c>
    </row>
    <row r="2690" spans="71:71" x14ac:dyDescent="0.3">
      <c r="BS2690" s="24">
        <f t="shared" si="364"/>
        <v>-2.5</v>
      </c>
    </row>
    <row r="2691" spans="71:71" x14ac:dyDescent="0.3">
      <c r="BS2691" s="24">
        <f t="shared" si="364"/>
        <v>-2.5</v>
      </c>
    </row>
    <row r="2692" spans="71:71" x14ac:dyDescent="0.3">
      <c r="BS2692" s="24">
        <f t="shared" si="364"/>
        <v>-2.5</v>
      </c>
    </row>
    <row r="2693" spans="71:71" x14ac:dyDescent="0.3">
      <c r="BS2693" s="24">
        <f t="shared" si="364"/>
        <v>-2.5</v>
      </c>
    </row>
    <row r="2694" spans="71:71" x14ac:dyDescent="0.3">
      <c r="BS2694" s="24">
        <f t="shared" si="364"/>
        <v>-2.5</v>
      </c>
    </row>
    <row r="2695" spans="71:71" x14ac:dyDescent="0.3">
      <c r="BS2695" s="24">
        <f t="shared" si="364"/>
        <v>-2.5</v>
      </c>
    </row>
    <row r="2696" spans="71:71" x14ac:dyDescent="0.3">
      <c r="BS2696" s="24">
        <f t="shared" si="364"/>
        <v>-2.5</v>
      </c>
    </row>
    <row r="2697" spans="71:71" x14ac:dyDescent="0.3">
      <c r="BS2697" s="24">
        <f t="shared" ref="BS2697:BS2760" si="365">BR2697-2.5</f>
        <v>-2.5</v>
      </c>
    </row>
    <row r="2698" spans="71:71" x14ac:dyDescent="0.3">
      <c r="BS2698" s="24">
        <f t="shared" si="365"/>
        <v>-2.5</v>
      </c>
    </row>
    <row r="2699" spans="71:71" x14ac:dyDescent="0.3">
      <c r="BS2699" s="24">
        <f t="shared" si="365"/>
        <v>-2.5</v>
      </c>
    </row>
    <row r="2700" spans="71:71" x14ac:dyDescent="0.3">
      <c r="BS2700" s="24">
        <f t="shared" si="365"/>
        <v>-2.5</v>
      </c>
    </row>
    <row r="2701" spans="71:71" x14ac:dyDescent="0.3">
      <c r="BS2701" s="24">
        <f t="shared" si="365"/>
        <v>-2.5</v>
      </c>
    </row>
    <row r="2702" spans="71:71" x14ac:dyDescent="0.3">
      <c r="BS2702" s="24">
        <f t="shared" si="365"/>
        <v>-2.5</v>
      </c>
    </row>
    <row r="2703" spans="71:71" x14ac:dyDescent="0.3">
      <c r="BS2703" s="24">
        <f t="shared" si="365"/>
        <v>-2.5</v>
      </c>
    </row>
    <row r="2704" spans="71:71" x14ac:dyDescent="0.3">
      <c r="BS2704" s="24">
        <f t="shared" si="365"/>
        <v>-2.5</v>
      </c>
    </row>
    <row r="2705" spans="71:71" x14ac:dyDescent="0.3">
      <c r="BS2705" s="24">
        <f t="shared" si="365"/>
        <v>-2.5</v>
      </c>
    </row>
    <row r="2706" spans="71:71" x14ac:dyDescent="0.3">
      <c r="BS2706" s="24">
        <f t="shared" si="365"/>
        <v>-2.5</v>
      </c>
    </row>
    <row r="2707" spans="71:71" x14ac:dyDescent="0.3">
      <c r="BS2707" s="24">
        <f t="shared" si="365"/>
        <v>-2.5</v>
      </c>
    </row>
    <row r="2708" spans="71:71" x14ac:dyDescent="0.3">
      <c r="BS2708" s="24">
        <f t="shared" si="365"/>
        <v>-2.5</v>
      </c>
    </row>
    <row r="2709" spans="71:71" x14ac:dyDescent="0.3">
      <c r="BS2709" s="24">
        <f t="shared" si="365"/>
        <v>-2.5</v>
      </c>
    </row>
    <row r="2710" spans="71:71" x14ac:dyDescent="0.3">
      <c r="BS2710" s="24">
        <f t="shared" si="365"/>
        <v>-2.5</v>
      </c>
    </row>
    <row r="2711" spans="71:71" x14ac:dyDescent="0.3">
      <c r="BS2711" s="24">
        <f t="shared" si="365"/>
        <v>-2.5</v>
      </c>
    </row>
    <row r="2712" spans="71:71" x14ac:dyDescent="0.3">
      <c r="BS2712" s="24">
        <f t="shared" si="365"/>
        <v>-2.5</v>
      </c>
    </row>
    <row r="2713" spans="71:71" x14ac:dyDescent="0.3">
      <c r="BS2713" s="24">
        <f t="shared" si="365"/>
        <v>-2.5</v>
      </c>
    </row>
    <row r="2714" spans="71:71" x14ac:dyDescent="0.3">
      <c r="BS2714" s="24">
        <f t="shared" si="365"/>
        <v>-2.5</v>
      </c>
    </row>
    <row r="2715" spans="71:71" x14ac:dyDescent="0.3">
      <c r="BS2715" s="24">
        <f t="shared" si="365"/>
        <v>-2.5</v>
      </c>
    </row>
    <row r="2716" spans="71:71" x14ac:dyDescent="0.3">
      <c r="BS2716" s="24">
        <f t="shared" si="365"/>
        <v>-2.5</v>
      </c>
    </row>
    <row r="2717" spans="71:71" x14ac:dyDescent="0.3">
      <c r="BS2717" s="24">
        <f t="shared" si="365"/>
        <v>-2.5</v>
      </c>
    </row>
    <row r="2718" spans="71:71" x14ac:dyDescent="0.3">
      <c r="BS2718" s="24">
        <f t="shared" si="365"/>
        <v>-2.5</v>
      </c>
    </row>
    <row r="2719" spans="71:71" x14ac:dyDescent="0.3">
      <c r="BS2719" s="24">
        <f t="shared" si="365"/>
        <v>-2.5</v>
      </c>
    </row>
    <row r="2720" spans="71:71" x14ac:dyDescent="0.3">
      <c r="BS2720" s="24">
        <f t="shared" si="365"/>
        <v>-2.5</v>
      </c>
    </row>
    <row r="2721" spans="71:71" x14ac:dyDescent="0.3">
      <c r="BS2721" s="24">
        <f t="shared" si="365"/>
        <v>-2.5</v>
      </c>
    </row>
    <row r="2722" spans="71:71" x14ac:dyDescent="0.3">
      <c r="BS2722" s="24">
        <f t="shared" si="365"/>
        <v>-2.5</v>
      </c>
    </row>
    <row r="2723" spans="71:71" x14ac:dyDescent="0.3">
      <c r="BS2723" s="24">
        <f t="shared" si="365"/>
        <v>-2.5</v>
      </c>
    </row>
    <row r="2724" spans="71:71" x14ac:dyDescent="0.3">
      <c r="BS2724" s="24">
        <f t="shared" si="365"/>
        <v>-2.5</v>
      </c>
    </row>
    <row r="2725" spans="71:71" x14ac:dyDescent="0.3">
      <c r="BS2725" s="24">
        <f t="shared" si="365"/>
        <v>-2.5</v>
      </c>
    </row>
    <row r="2726" spans="71:71" x14ac:dyDescent="0.3">
      <c r="BS2726" s="24">
        <f t="shared" si="365"/>
        <v>-2.5</v>
      </c>
    </row>
    <row r="2727" spans="71:71" x14ac:dyDescent="0.3">
      <c r="BS2727" s="24">
        <f t="shared" si="365"/>
        <v>-2.5</v>
      </c>
    </row>
    <row r="2728" spans="71:71" x14ac:dyDescent="0.3">
      <c r="BS2728" s="24">
        <f t="shared" si="365"/>
        <v>-2.5</v>
      </c>
    </row>
    <row r="2729" spans="71:71" x14ac:dyDescent="0.3">
      <c r="BS2729" s="24">
        <f t="shared" si="365"/>
        <v>-2.5</v>
      </c>
    </row>
    <row r="2730" spans="71:71" x14ac:dyDescent="0.3">
      <c r="BS2730" s="24">
        <f t="shared" si="365"/>
        <v>-2.5</v>
      </c>
    </row>
    <row r="2731" spans="71:71" x14ac:dyDescent="0.3">
      <c r="BS2731" s="24">
        <f t="shared" si="365"/>
        <v>-2.5</v>
      </c>
    </row>
    <row r="2732" spans="71:71" x14ac:dyDescent="0.3">
      <c r="BS2732" s="24">
        <f t="shared" si="365"/>
        <v>-2.5</v>
      </c>
    </row>
    <row r="2733" spans="71:71" x14ac:dyDescent="0.3">
      <c r="BS2733" s="24">
        <f t="shared" si="365"/>
        <v>-2.5</v>
      </c>
    </row>
    <row r="2734" spans="71:71" x14ac:dyDescent="0.3">
      <c r="BS2734" s="24">
        <f t="shared" si="365"/>
        <v>-2.5</v>
      </c>
    </row>
    <row r="2735" spans="71:71" x14ac:dyDescent="0.3">
      <c r="BS2735" s="24">
        <f t="shared" si="365"/>
        <v>-2.5</v>
      </c>
    </row>
    <row r="2736" spans="71:71" x14ac:dyDescent="0.3">
      <c r="BS2736" s="24">
        <f t="shared" si="365"/>
        <v>-2.5</v>
      </c>
    </row>
    <row r="2737" spans="71:71" x14ac:dyDescent="0.3">
      <c r="BS2737" s="24">
        <f t="shared" si="365"/>
        <v>-2.5</v>
      </c>
    </row>
    <row r="2738" spans="71:71" x14ac:dyDescent="0.3">
      <c r="BS2738" s="24">
        <f t="shared" si="365"/>
        <v>-2.5</v>
      </c>
    </row>
    <row r="2739" spans="71:71" x14ac:dyDescent="0.3">
      <c r="BS2739" s="24">
        <f t="shared" si="365"/>
        <v>-2.5</v>
      </c>
    </row>
    <row r="2740" spans="71:71" x14ac:dyDescent="0.3">
      <c r="BS2740" s="24">
        <f t="shared" si="365"/>
        <v>-2.5</v>
      </c>
    </row>
    <row r="2741" spans="71:71" x14ac:dyDescent="0.3">
      <c r="BS2741" s="24">
        <f t="shared" si="365"/>
        <v>-2.5</v>
      </c>
    </row>
    <row r="2742" spans="71:71" x14ac:dyDescent="0.3">
      <c r="BS2742" s="24">
        <f t="shared" si="365"/>
        <v>-2.5</v>
      </c>
    </row>
    <row r="2743" spans="71:71" x14ac:dyDescent="0.3">
      <c r="BS2743" s="24">
        <f t="shared" si="365"/>
        <v>-2.5</v>
      </c>
    </row>
    <row r="2744" spans="71:71" x14ac:dyDescent="0.3">
      <c r="BS2744" s="24">
        <f t="shared" si="365"/>
        <v>-2.5</v>
      </c>
    </row>
    <row r="2745" spans="71:71" x14ac:dyDescent="0.3">
      <c r="BS2745" s="24">
        <f t="shared" si="365"/>
        <v>-2.5</v>
      </c>
    </row>
    <row r="2746" spans="71:71" x14ac:dyDescent="0.3">
      <c r="BS2746" s="24">
        <f t="shared" si="365"/>
        <v>-2.5</v>
      </c>
    </row>
    <row r="2747" spans="71:71" x14ac:dyDescent="0.3">
      <c r="BS2747" s="24">
        <f t="shared" si="365"/>
        <v>-2.5</v>
      </c>
    </row>
    <row r="2748" spans="71:71" x14ac:dyDescent="0.3">
      <c r="BS2748" s="24">
        <f t="shared" si="365"/>
        <v>-2.5</v>
      </c>
    </row>
    <row r="2749" spans="71:71" x14ac:dyDescent="0.3">
      <c r="BS2749" s="24">
        <f t="shared" si="365"/>
        <v>-2.5</v>
      </c>
    </row>
    <row r="2750" spans="71:71" x14ac:dyDescent="0.3">
      <c r="BS2750" s="24">
        <f t="shared" si="365"/>
        <v>-2.5</v>
      </c>
    </row>
    <row r="2751" spans="71:71" x14ac:dyDescent="0.3">
      <c r="BS2751" s="24">
        <f t="shared" si="365"/>
        <v>-2.5</v>
      </c>
    </row>
    <row r="2752" spans="71:71" x14ac:dyDescent="0.3">
      <c r="BS2752" s="24">
        <f t="shared" si="365"/>
        <v>-2.5</v>
      </c>
    </row>
    <row r="2753" spans="71:71" x14ac:dyDescent="0.3">
      <c r="BS2753" s="24">
        <f t="shared" si="365"/>
        <v>-2.5</v>
      </c>
    </row>
    <row r="2754" spans="71:71" x14ac:dyDescent="0.3">
      <c r="BS2754" s="24">
        <f t="shared" si="365"/>
        <v>-2.5</v>
      </c>
    </row>
    <row r="2755" spans="71:71" x14ac:dyDescent="0.3">
      <c r="BS2755" s="24">
        <f t="shared" si="365"/>
        <v>-2.5</v>
      </c>
    </row>
    <row r="2756" spans="71:71" x14ac:dyDescent="0.3">
      <c r="BS2756" s="24">
        <f t="shared" si="365"/>
        <v>-2.5</v>
      </c>
    </row>
    <row r="2757" spans="71:71" x14ac:dyDescent="0.3">
      <c r="BS2757" s="24">
        <f t="shared" si="365"/>
        <v>-2.5</v>
      </c>
    </row>
    <row r="2758" spans="71:71" x14ac:dyDescent="0.3">
      <c r="BS2758" s="24">
        <f t="shared" si="365"/>
        <v>-2.5</v>
      </c>
    </row>
    <row r="2759" spans="71:71" x14ac:dyDescent="0.3">
      <c r="BS2759" s="24">
        <f t="shared" si="365"/>
        <v>-2.5</v>
      </c>
    </row>
    <row r="2760" spans="71:71" x14ac:dyDescent="0.3">
      <c r="BS2760" s="24">
        <f t="shared" si="365"/>
        <v>-2.5</v>
      </c>
    </row>
    <row r="2761" spans="71:71" x14ac:dyDescent="0.3">
      <c r="BS2761" s="24">
        <f t="shared" ref="BS2761:BS2824" si="366">BR2761-2.5</f>
        <v>-2.5</v>
      </c>
    </row>
    <row r="2762" spans="71:71" x14ac:dyDescent="0.3">
      <c r="BS2762" s="24">
        <f t="shared" si="366"/>
        <v>-2.5</v>
      </c>
    </row>
    <row r="2763" spans="71:71" x14ac:dyDescent="0.3">
      <c r="BS2763" s="24">
        <f t="shared" si="366"/>
        <v>-2.5</v>
      </c>
    </row>
    <row r="2764" spans="71:71" x14ac:dyDescent="0.3">
      <c r="BS2764" s="24">
        <f t="shared" si="366"/>
        <v>-2.5</v>
      </c>
    </row>
    <row r="2765" spans="71:71" x14ac:dyDescent="0.3">
      <c r="BS2765" s="24">
        <f t="shared" si="366"/>
        <v>-2.5</v>
      </c>
    </row>
    <row r="2766" spans="71:71" x14ac:dyDescent="0.3">
      <c r="BS2766" s="24">
        <f t="shared" si="366"/>
        <v>-2.5</v>
      </c>
    </row>
    <row r="2767" spans="71:71" x14ac:dyDescent="0.3">
      <c r="BS2767" s="24">
        <f t="shared" si="366"/>
        <v>-2.5</v>
      </c>
    </row>
    <row r="2768" spans="71:71" x14ac:dyDescent="0.3">
      <c r="BS2768" s="24">
        <f t="shared" si="366"/>
        <v>-2.5</v>
      </c>
    </row>
    <row r="2769" spans="71:71" x14ac:dyDescent="0.3">
      <c r="BS2769" s="24">
        <f t="shared" si="366"/>
        <v>-2.5</v>
      </c>
    </row>
    <row r="2770" spans="71:71" x14ac:dyDescent="0.3">
      <c r="BS2770" s="24">
        <f t="shared" si="366"/>
        <v>-2.5</v>
      </c>
    </row>
    <row r="2771" spans="71:71" x14ac:dyDescent="0.3">
      <c r="BS2771" s="24">
        <f t="shared" si="366"/>
        <v>-2.5</v>
      </c>
    </row>
    <row r="2772" spans="71:71" x14ac:dyDescent="0.3">
      <c r="BS2772" s="24">
        <f t="shared" si="366"/>
        <v>-2.5</v>
      </c>
    </row>
    <row r="2773" spans="71:71" x14ac:dyDescent="0.3">
      <c r="BS2773" s="24">
        <f t="shared" si="366"/>
        <v>-2.5</v>
      </c>
    </row>
    <row r="2774" spans="71:71" x14ac:dyDescent="0.3">
      <c r="BS2774" s="24">
        <f t="shared" si="366"/>
        <v>-2.5</v>
      </c>
    </row>
    <row r="2775" spans="71:71" x14ac:dyDescent="0.3">
      <c r="BS2775" s="24">
        <f t="shared" si="366"/>
        <v>-2.5</v>
      </c>
    </row>
    <row r="2776" spans="71:71" x14ac:dyDescent="0.3">
      <c r="BS2776" s="24">
        <f t="shared" si="366"/>
        <v>-2.5</v>
      </c>
    </row>
    <row r="2777" spans="71:71" x14ac:dyDescent="0.3">
      <c r="BS2777" s="24">
        <f t="shared" si="366"/>
        <v>-2.5</v>
      </c>
    </row>
    <row r="2778" spans="71:71" x14ac:dyDescent="0.3">
      <c r="BS2778" s="24">
        <f t="shared" si="366"/>
        <v>-2.5</v>
      </c>
    </row>
    <row r="2779" spans="71:71" x14ac:dyDescent="0.3">
      <c r="BS2779" s="24">
        <f t="shared" si="366"/>
        <v>-2.5</v>
      </c>
    </row>
    <row r="2780" spans="71:71" x14ac:dyDescent="0.3">
      <c r="BS2780" s="24">
        <f t="shared" si="366"/>
        <v>-2.5</v>
      </c>
    </row>
    <row r="2781" spans="71:71" x14ac:dyDescent="0.3">
      <c r="BS2781" s="24">
        <f t="shared" si="366"/>
        <v>-2.5</v>
      </c>
    </row>
    <row r="2782" spans="71:71" x14ac:dyDescent="0.3">
      <c r="BS2782" s="24">
        <f t="shared" si="366"/>
        <v>-2.5</v>
      </c>
    </row>
    <row r="2783" spans="71:71" x14ac:dyDescent="0.3">
      <c r="BS2783" s="24">
        <f t="shared" si="366"/>
        <v>-2.5</v>
      </c>
    </row>
    <row r="2784" spans="71:71" x14ac:dyDescent="0.3">
      <c r="BS2784" s="24">
        <f t="shared" si="366"/>
        <v>-2.5</v>
      </c>
    </row>
    <row r="2785" spans="71:71" x14ac:dyDescent="0.3">
      <c r="BS2785" s="24">
        <f t="shared" si="366"/>
        <v>-2.5</v>
      </c>
    </row>
    <row r="2786" spans="71:71" x14ac:dyDescent="0.3">
      <c r="BS2786" s="24">
        <f t="shared" si="366"/>
        <v>-2.5</v>
      </c>
    </row>
    <row r="2787" spans="71:71" x14ac:dyDescent="0.3">
      <c r="BS2787" s="24">
        <f t="shared" si="366"/>
        <v>-2.5</v>
      </c>
    </row>
    <row r="2788" spans="71:71" x14ac:dyDescent="0.3">
      <c r="BS2788" s="24">
        <f t="shared" si="366"/>
        <v>-2.5</v>
      </c>
    </row>
    <row r="2789" spans="71:71" x14ac:dyDescent="0.3">
      <c r="BS2789" s="24">
        <f t="shared" si="366"/>
        <v>-2.5</v>
      </c>
    </row>
    <row r="2790" spans="71:71" x14ac:dyDescent="0.3">
      <c r="BS2790" s="24">
        <f t="shared" si="366"/>
        <v>-2.5</v>
      </c>
    </row>
    <row r="2791" spans="71:71" x14ac:dyDescent="0.3">
      <c r="BS2791" s="24">
        <f t="shared" si="366"/>
        <v>-2.5</v>
      </c>
    </row>
    <row r="2792" spans="71:71" x14ac:dyDescent="0.3">
      <c r="BS2792" s="24">
        <f t="shared" si="366"/>
        <v>-2.5</v>
      </c>
    </row>
    <row r="2793" spans="71:71" x14ac:dyDescent="0.3">
      <c r="BS2793" s="24">
        <f t="shared" si="366"/>
        <v>-2.5</v>
      </c>
    </row>
    <row r="2794" spans="71:71" x14ac:dyDescent="0.3">
      <c r="BS2794" s="24">
        <f t="shared" si="366"/>
        <v>-2.5</v>
      </c>
    </row>
    <row r="2795" spans="71:71" x14ac:dyDescent="0.3">
      <c r="BS2795" s="24">
        <f t="shared" si="366"/>
        <v>-2.5</v>
      </c>
    </row>
    <row r="2796" spans="71:71" x14ac:dyDescent="0.3">
      <c r="BS2796" s="24">
        <f t="shared" si="366"/>
        <v>-2.5</v>
      </c>
    </row>
    <row r="2797" spans="71:71" x14ac:dyDescent="0.3">
      <c r="BS2797" s="24">
        <f t="shared" si="366"/>
        <v>-2.5</v>
      </c>
    </row>
    <row r="2798" spans="71:71" x14ac:dyDescent="0.3">
      <c r="BS2798" s="24">
        <f t="shared" si="366"/>
        <v>-2.5</v>
      </c>
    </row>
    <row r="2799" spans="71:71" x14ac:dyDescent="0.3">
      <c r="BS2799" s="24">
        <f t="shared" si="366"/>
        <v>-2.5</v>
      </c>
    </row>
    <row r="2800" spans="71:71" x14ac:dyDescent="0.3">
      <c r="BS2800" s="24">
        <f t="shared" si="366"/>
        <v>-2.5</v>
      </c>
    </row>
    <row r="2801" spans="71:71" x14ac:dyDescent="0.3">
      <c r="BS2801" s="24">
        <f t="shared" si="366"/>
        <v>-2.5</v>
      </c>
    </row>
    <row r="2802" spans="71:71" x14ac:dyDescent="0.3">
      <c r="BS2802" s="24">
        <f t="shared" si="366"/>
        <v>-2.5</v>
      </c>
    </row>
    <row r="2803" spans="71:71" x14ac:dyDescent="0.3">
      <c r="BS2803" s="24">
        <f t="shared" si="366"/>
        <v>-2.5</v>
      </c>
    </row>
    <row r="2804" spans="71:71" x14ac:dyDescent="0.3">
      <c r="BS2804" s="24">
        <f t="shared" si="366"/>
        <v>-2.5</v>
      </c>
    </row>
    <row r="2805" spans="71:71" x14ac:dyDescent="0.3">
      <c r="BS2805" s="24">
        <f t="shared" si="366"/>
        <v>-2.5</v>
      </c>
    </row>
    <row r="2806" spans="71:71" x14ac:dyDescent="0.3">
      <c r="BS2806" s="24">
        <f t="shared" si="366"/>
        <v>-2.5</v>
      </c>
    </row>
    <row r="2807" spans="71:71" x14ac:dyDescent="0.3">
      <c r="BS2807" s="24">
        <f t="shared" si="366"/>
        <v>-2.5</v>
      </c>
    </row>
    <row r="2808" spans="71:71" x14ac:dyDescent="0.3">
      <c r="BS2808" s="24">
        <f t="shared" si="366"/>
        <v>-2.5</v>
      </c>
    </row>
    <row r="2809" spans="71:71" x14ac:dyDescent="0.3">
      <c r="BS2809" s="24">
        <f t="shared" si="366"/>
        <v>-2.5</v>
      </c>
    </row>
    <row r="2810" spans="71:71" x14ac:dyDescent="0.3">
      <c r="BS2810" s="24">
        <f t="shared" si="366"/>
        <v>-2.5</v>
      </c>
    </row>
    <row r="2811" spans="71:71" x14ac:dyDescent="0.3">
      <c r="BS2811" s="24">
        <f t="shared" si="366"/>
        <v>-2.5</v>
      </c>
    </row>
    <row r="2812" spans="71:71" x14ac:dyDescent="0.3">
      <c r="BS2812" s="24">
        <f t="shared" si="366"/>
        <v>-2.5</v>
      </c>
    </row>
    <row r="2813" spans="71:71" x14ac:dyDescent="0.3">
      <c r="BS2813" s="24">
        <f t="shared" si="366"/>
        <v>-2.5</v>
      </c>
    </row>
    <row r="2814" spans="71:71" x14ac:dyDescent="0.3">
      <c r="BS2814" s="24">
        <f t="shared" si="366"/>
        <v>-2.5</v>
      </c>
    </row>
    <row r="2815" spans="71:71" x14ac:dyDescent="0.3">
      <c r="BS2815" s="24">
        <f t="shared" si="366"/>
        <v>-2.5</v>
      </c>
    </row>
    <row r="2816" spans="71:71" x14ac:dyDescent="0.3">
      <c r="BS2816" s="24">
        <f t="shared" si="366"/>
        <v>-2.5</v>
      </c>
    </row>
    <row r="2817" spans="71:71" x14ac:dyDescent="0.3">
      <c r="BS2817" s="24">
        <f t="shared" si="366"/>
        <v>-2.5</v>
      </c>
    </row>
    <row r="2818" spans="71:71" x14ac:dyDescent="0.3">
      <c r="BS2818" s="24">
        <f t="shared" si="366"/>
        <v>-2.5</v>
      </c>
    </row>
    <row r="2819" spans="71:71" x14ac:dyDescent="0.3">
      <c r="BS2819" s="24">
        <f t="shared" si="366"/>
        <v>-2.5</v>
      </c>
    </row>
    <row r="2820" spans="71:71" x14ac:dyDescent="0.3">
      <c r="BS2820" s="24">
        <f t="shared" si="366"/>
        <v>-2.5</v>
      </c>
    </row>
    <row r="2821" spans="71:71" x14ac:dyDescent="0.3">
      <c r="BS2821" s="24">
        <f t="shared" si="366"/>
        <v>-2.5</v>
      </c>
    </row>
    <row r="2822" spans="71:71" x14ac:dyDescent="0.3">
      <c r="BS2822" s="24">
        <f t="shared" si="366"/>
        <v>-2.5</v>
      </c>
    </row>
    <row r="2823" spans="71:71" x14ac:dyDescent="0.3">
      <c r="BS2823" s="24">
        <f t="shared" si="366"/>
        <v>-2.5</v>
      </c>
    </row>
    <row r="2824" spans="71:71" x14ac:dyDescent="0.3">
      <c r="BS2824" s="24">
        <f t="shared" si="366"/>
        <v>-2.5</v>
      </c>
    </row>
    <row r="2825" spans="71:71" x14ac:dyDescent="0.3">
      <c r="BS2825" s="24">
        <f t="shared" ref="BS2825:BS2888" si="367">BR2825-2.5</f>
        <v>-2.5</v>
      </c>
    </row>
    <row r="2826" spans="71:71" x14ac:dyDescent="0.3">
      <c r="BS2826" s="24">
        <f t="shared" si="367"/>
        <v>-2.5</v>
      </c>
    </row>
    <row r="2827" spans="71:71" x14ac:dyDescent="0.3">
      <c r="BS2827" s="24">
        <f t="shared" si="367"/>
        <v>-2.5</v>
      </c>
    </row>
    <row r="2828" spans="71:71" x14ac:dyDescent="0.3">
      <c r="BS2828" s="24">
        <f t="shared" si="367"/>
        <v>-2.5</v>
      </c>
    </row>
    <row r="2829" spans="71:71" x14ac:dyDescent="0.3">
      <c r="BS2829" s="24">
        <f t="shared" si="367"/>
        <v>-2.5</v>
      </c>
    </row>
    <row r="2830" spans="71:71" x14ac:dyDescent="0.3">
      <c r="BS2830" s="24">
        <f t="shared" si="367"/>
        <v>-2.5</v>
      </c>
    </row>
    <row r="2831" spans="71:71" x14ac:dyDescent="0.3">
      <c r="BS2831" s="24">
        <f t="shared" si="367"/>
        <v>-2.5</v>
      </c>
    </row>
    <row r="2832" spans="71:71" x14ac:dyDescent="0.3">
      <c r="BS2832" s="24">
        <f t="shared" si="367"/>
        <v>-2.5</v>
      </c>
    </row>
    <row r="2833" spans="71:71" x14ac:dyDescent="0.3">
      <c r="BS2833" s="24">
        <f t="shared" si="367"/>
        <v>-2.5</v>
      </c>
    </row>
    <row r="2834" spans="71:71" x14ac:dyDescent="0.3">
      <c r="BS2834" s="24">
        <f t="shared" si="367"/>
        <v>-2.5</v>
      </c>
    </row>
    <row r="2835" spans="71:71" x14ac:dyDescent="0.3">
      <c r="BS2835" s="24">
        <f t="shared" si="367"/>
        <v>-2.5</v>
      </c>
    </row>
    <row r="2836" spans="71:71" x14ac:dyDescent="0.3">
      <c r="BS2836" s="24">
        <f t="shared" si="367"/>
        <v>-2.5</v>
      </c>
    </row>
    <row r="2837" spans="71:71" x14ac:dyDescent="0.3">
      <c r="BS2837" s="24">
        <f t="shared" si="367"/>
        <v>-2.5</v>
      </c>
    </row>
    <row r="2838" spans="71:71" x14ac:dyDescent="0.3">
      <c r="BS2838" s="24">
        <f t="shared" si="367"/>
        <v>-2.5</v>
      </c>
    </row>
    <row r="2839" spans="71:71" x14ac:dyDescent="0.3">
      <c r="BS2839" s="24">
        <f t="shared" si="367"/>
        <v>-2.5</v>
      </c>
    </row>
    <row r="2840" spans="71:71" x14ac:dyDescent="0.3">
      <c r="BS2840" s="24">
        <f t="shared" si="367"/>
        <v>-2.5</v>
      </c>
    </row>
    <row r="2841" spans="71:71" x14ac:dyDescent="0.3">
      <c r="BS2841" s="24">
        <f t="shared" si="367"/>
        <v>-2.5</v>
      </c>
    </row>
    <row r="2842" spans="71:71" x14ac:dyDescent="0.3">
      <c r="BS2842" s="24">
        <f t="shared" si="367"/>
        <v>-2.5</v>
      </c>
    </row>
    <row r="2843" spans="71:71" x14ac:dyDescent="0.3">
      <c r="BS2843" s="24">
        <f t="shared" si="367"/>
        <v>-2.5</v>
      </c>
    </row>
    <row r="2844" spans="71:71" x14ac:dyDescent="0.3">
      <c r="BS2844" s="24">
        <f t="shared" si="367"/>
        <v>-2.5</v>
      </c>
    </row>
    <row r="2845" spans="71:71" x14ac:dyDescent="0.3">
      <c r="BS2845" s="24">
        <f t="shared" si="367"/>
        <v>-2.5</v>
      </c>
    </row>
    <row r="2846" spans="71:71" x14ac:dyDescent="0.3">
      <c r="BS2846" s="24">
        <f t="shared" si="367"/>
        <v>-2.5</v>
      </c>
    </row>
    <row r="2847" spans="71:71" x14ac:dyDescent="0.3">
      <c r="BS2847" s="24">
        <f t="shared" si="367"/>
        <v>-2.5</v>
      </c>
    </row>
    <row r="2848" spans="71:71" x14ac:dyDescent="0.3">
      <c r="BS2848" s="24">
        <f t="shared" si="367"/>
        <v>-2.5</v>
      </c>
    </row>
    <row r="2849" spans="71:71" x14ac:dyDescent="0.3">
      <c r="BS2849" s="24">
        <f t="shared" si="367"/>
        <v>-2.5</v>
      </c>
    </row>
    <row r="2850" spans="71:71" x14ac:dyDescent="0.3">
      <c r="BS2850" s="24">
        <f t="shared" si="367"/>
        <v>-2.5</v>
      </c>
    </row>
    <row r="2851" spans="71:71" x14ac:dyDescent="0.3">
      <c r="BS2851" s="24">
        <f t="shared" si="367"/>
        <v>-2.5</v>
      </c>
    </row>
    <row r="2852" spans="71:71" x14ac:dyDescent="0.3">
      <c r="BS2852" s="24">
        <f t="shared" si="367"/>
        <v>-2.5</v>
      </c>
    </row>
    <row r="2853" spans="71:71" x14ac:dyDescent="0.3">
      <c r="BS2853" s="24">
        <f t="shared" si="367"/>
        <v>-2.5</v>
      </c>
    </row>
    <row r="2854" spans="71:71" x14ac:dyDescent="0.3">
      <c r="BS2854" s="24">
        <f t="shared" si="367"/>
        <v>-2.5</v>
      </c>
    </row>
    <row r="2855" spans="71:71" x14ac:dyDescent="0.3">
      <c r="BS2855" s="24">
        <f t="shared" si="367"/>
        <v>-2.5</v>
      </c>
    </row>
    <row r="2856" spans="71:71" x14ac:dyDescent="0.3">
      <c r="BS2856" s="24">
        <f t="shared" si="367"/>
        <v>-2.5</v>
      </c>
    </row>
    <row r="2857" spans="71:71" x14ac:dyDescent="0.3">
      <c r="BS2857" s="24">
        <f t="shared" si="367"/>
        <v>-2.5</v>
      </c>
    </row>
    <row r="2858" spans="71:71" x14ac:dyDescent="0.3">
      <c r="BS2858" s="24">
        <f t="shared" si="367"/>
        <v>-2.5</v>
      </c>
    </row>
    <row r="2859" spans="71:71" x14ac:dyDescent="0.3">
      <c r="BS2859" s="24">
        <f t="shared" si="367"/>
        <v>-2.5</v>
      </c>
    </row>
    <row r="2860" spans="71:71" x14ac:dyDescent="0.3">
      <c r="BS2860" s="24">
        <f t="shared" si="367"/>
        <v>-2.5</v>
      </c>
    </row>
    <row r="2861" spans="71:71" x14ac:dyDescent="0.3">
      <c r="BS2861" s="24">
        <f t="shared" si="367"/>
        <v>-2.5</v>
      </c>
    </row>
    <row r="2862" spans="71:71" x14ac:dyDescent="0.3">
      <c r="BS2862" s="24">
        <f t="shared" si="367"/>
        <v>-2.5</v>
      </c>
    </row>
    <row r="2863" spans="71:71" x14ac:dyDescent="0.3">
      <c r="BS2863" s="24">
        <f t="shared" si="367"/>
        <v>-2.5</v>
      </c>
    </row>
    <row r="2864" spans="71:71" x14ac:dyDescent="0.3">
      <c r="BS2864" s="24">
        <f t="shared" si="367"/>
        <v>-2.5</v>
      </c>
    </row>
    <row r="2865" spans="71:71" x14ac:dyDescent="0.3">
      <c r="BS2865" s="24">
        <f t="shared" si="367"/>
        <v>-2.5</v>
      </c>
    </row>
    <row r="2866" spans="71:71" x14ac:dyDescent="0.3">
      <c r="BS2866" s="24">
        <f t="shared" si="367"/>
        <v>-2.5</v>
      </c>
    </row>
    <row r="2867" spans="71:71" x14ac:dyDescent="0.3">
      <c r="BS2867" s="24">
        <f t="shared" si="367"/>
        <v>-2.5</v>
      </c>
    </row>
    <row r="2868" spans="71:71" x14ac:dyDescent="0.3">
      <c r="BS2868" s="24">
        <f t="shared" si="367"/>
        <v>-2.5</v>
      </c>
    </row>
    <row r="2869" spans="71:71" x14ac:dyDescent="0.3">
      <c r="BS2869" s="24">
        <f t="shared" si="367"/>
        <v>-2.5</v>
      </c>
    </row>
    <row r="2870" spans="71:71" x14ac:dyDescent="0.3">
      <c r="BS2870" s="24">
        <f t="shared" si="367"/>
        <v>-2.5</v>
      </c>
    </row>
    <row r="2871" spans="71:71" x14ac:dyDescent="0.3">
      <c r="BS2871" s="24">
        <f t="shared" si="367"/>
        <v>-2.5</v>
      </c>
    </row>
    <row r="2872" spans="71:71" x14ac:dyDescent="0.3">
      <c r="BS2872" s="24">
        <f t="shared" si="367"/>
        <v>-2.5</v>
      </c>
    </row>
    <row r="2873" spans="71:71" x14ac:dyDescent="0.3">
      <c r="BS2873" s="24">
        <f t="shared" si="367"/>
        <v>-2.5</v>
      </c>
    </row>
    <row r="2874" spans="71:71" x14ac:dyDescent="0.3">
      <c r="BS2874" s="24">
        <f t="shared" si="367"/>
        <v>-2.5</v>
      </c>
    </row>
    <row r="2875" spans="71:71" x14ac:dyDescent="0.3">
      <c r="BS2875" s="24">
        <f t="shared" si="367"/>
        <v>-2.5</v>
      </c>
    </row>
    <row r="2876" spans="71:71" x14ac:dyDescent="0.3">
      <c r="BS2876" s="24">
        <f t="shared" si="367"/>
        <v>-2.5</v>
      </c>
    </row>
    <row r="2877" spans="71:71" x14ac:dyDescent="0.3">
      <c r="BS2877" s="24">
        <f t="shared" si="367"/>
        <v>-2.5</v>
      </c>
    </row>
    <row r="2878" spans="71:71" x14ac:dyDescent="0.3">
      <c r="BS2878" s="24">
        <f t="shared" si="367"/>
        <v>-2.5</v>
      </c>
    </row>
    <row r="2879" spans="71:71" x14ac:dyDescent="0.3">
      <c r="BS2879" s="24">
        <f t="shared" si="367"/>
        <v>-2.5</v>
      </c>
    </row>
    <row r="2880" spans="71:71" x14ac:dyDescent="0.3">
      <c r="BS2880" s="24">
        <f t="shared" si="367"/>
        <v>-2.5</v>
      </c>
    </row>
    <row r="2881" spans="71:71" x14ac:dyDescent="0.3">
      <c r="BS2881" s="24">
        <f t="shared" si="367"/>
        <v>-2.5</v>
      </c>
    </row>
    <row r="2882" spans="71:71" x14ac:dyDescent="0.3">
      <c r="BS2882" s="24">
        <f t="shared" si="367"/>
        <v>-2.5</v>
      </c>
    </row>
    <row r="2883" spans="71:71" x14ac:dyDescent="0.3">
      <c r="BS2883" s="24">
        <f t="shared" si="367"/>
        <v>-2.5</v>
      </c>
    </row>
    <row r="2884" spans="71:71" x14ac:dyDescent="0.3">
      <c r="BS2884" s="24">
        <f t="shared" si="367"/>
        <v>-2.5</v>
      </c>
    </row>
    <row r="2885" spans="71:71" x14ac:dyDescent="0.3">
      <c r="BS2885" s="24">
        <f t="shared" si="367"/>
        <v>-2.5</v>
      </c>
    </row>
    <row r="2886" spans="71:71" x14ac:dyDescent="0.3">
      <c r="BS2886" s="24">
        <f t="shared" si="367"/>
        <v>-2.5</v>
      </c>
    </row>
    <row r="2887" spans="71:71" x14ac:dyDescent="0.3">
      <c r="BS2887" s="24">
        <f t="shared" si="367"/>
        <v>-2.5</v>
      </c>
    </row>
    <row r="2888" spans="71:71" x14ac:dyDescent="0.3">
      <c r="BS2888" s="24">
        <f t="shared" si="367"/>
        <v>-2.5</v>
      </c>
    </row>
    <row r="2889" spans="71:71" x14ac:dyDescent="0.3">
      <c r="BS2889" s="24">
        <f t="shared" ref="BS2889:BS2952" si="368">BR2889-2.5</f>
        <v>-2.5</v>
      </c>
    </row>
    <row r="2890" spans="71:71" x14ac:dyDescent="0.3">
      <c r="BS2890" s="24">
        <f t="shared" si="368"/>
        <v>-2.5</v>
      </c>
    </row>
    <row r="2891" spans="71:71" x14ac:dyDescent="0.3">
      <c r="BS2891" s="24">
        <f t="shared" si="368"/>
        <v>-2.5</v>
      </c>
    </row>
    <row r="2892" spans="71:71" x14ac:dyDescent="0.3">
      <c r="BS2892" s="24">
        <f t="shared" si="368"/>
        <v>-2.5</v>
      </c>
    </row>
    <row r="2893" spans="71:71" x14ac:dyDescent="0.3">
      <c r="BS2893" s="24">
        <f t="shared" si="368"/>
        <v>-2.5</v>
      </c>
    </row>
    <row r="2894" spans="71:71" x14ac:dyDescent="0.3">
      <c r="BS2894" s="24">
        <f t="shared" si="368"/>
        <v>-2.5</v>
      </c>
    </row>
    <row r="2895" spans="71:71" x14ac:dyDescent="0.3">
      <c r="BS2895" s="24">
        <f t="shared" si="368"/>
        <v>-2.5</v>
      </c>
    </row>
    <row r="2896" spans="71:71" x14ac:dyDescent="0.3">
      <c r="BS2896" s="24">
        <f t="shared" si="368"/>
        <v>-2.5</v>
      </c>
    </row>
    <row r="2897" spans="71:71" x14ac:dyDescent="0.3">
      <c r="BS2897" s="24">
        <f t="shared" si="368"/>
        <v>-2.5</v>
      </c>
    </row>
    <row r="2898" spans="71:71" x14ac:dyDescent="0.3">
      <c r="BS2898" s="24">
        <f t="shared" si="368"/>
        <v>-2.5</v>
      </c>
    </row>
    <row r="2899" spans="71:71" x14ac:dyDescent="0.3">
      <c r="BS2899" s="24">
        <f t="shared" si="368"/>
        <v>-2.5</v>
      </c>
    </row>
    <row r="2900" spans="71:71" x14ac:dyDescent="0.3">
      <c r="BS2900" s="24">
        <f t="shared" si="368"/>
        <v>-2.5</v>
      </c>
    </row>
    <row r="2901" spans="71:71" x14ac:dyDescent="0.3">
      <c r="BS2901" s="24">
        <f t="shared" si="368"/>
        <v>-2.5</v>
      </c>
    </row>
    <row r="2902" spans="71:71" x14ac:dyDescent="0.3">
      <c r="BS2902" s="24">
        <f t="shared" si="368"/>
        <v>-2.5</v>
      </c>
    </row>
    <row r="2903" spans="71:71" x14ac:dyDescent="0.3">
      <c r="BS2903" s="24">
        <f t="shared" si="368"/>
        <v>-2.5</v>
      </c>
    </row>
    <row r="2904" spans="71:71" x14ac:dyDescent="0.3">
      <c r="BS2904" s="24">
        <f t="shared" si="368"/>
        <v>-2.5</v>
      </c>
    </row>
    <row r="2905" spans="71:71" x14ac:dyDescent="0.3">
      <c r="BS2905" s="24">
        <f t="shared" si="368"/>
        <v>-2.5</v>
      </c>
    </row>
    <row r="2906" spans="71:71" x14ac:dyDescent="0.3">
      <c r="BS2906" s="24">
        <f t="shared" si="368"/>
        <v>-2.5</v>
      </c>
    </row>
    <row r="2907" spans="71:71" x14ac:dyDescent="0.3">
      <c r="BS2907" s="24">
        <f t="shared" si="368"/>
        <v>-2.5</v>
      </c>
    </row>
    <row r="2908" spans="71:71" x14ac:dyDescent="0.3">
      <c r="BS2908" s="24">
        <f t="shared" si="368"/>
        <v>-2.5</v>
      </c>
    </row>
    <row r="2909" spans="71:71" x14ac:dyDescent="0.3">
      <c r="BS2909" s="24">
        <f t="shared" si="368"/>
        <v>-2.5</v>
      </c>
    </row>
    <row r="2910" spans="71:71" x14ac:dyDescent="0.3">
      <c r="BS2910" s="24">
        <f t="shared" si="368"/>
        <v>-2.5</v>
      </c>
    </row>
    <row r="2911" spans="71:71" x14ac:dyDescent="0.3">
      <c r="BS2911" s="24">
        <f t="shared" si="368"/>
        <v>-2.5</v>
      </c>
    </row>
    <row r="2912" spans="71:71" x14ac:dyDescent="0.3">
      <c r="BS2912" s="24">
        <f t="shared" si="368"/>
        <v>-2.5</v>
      </c>
    </row>
    <row r="2913" spans="71:71" x14ac:dyDescent="0.3">
      <c r="BS2913" s="24">
        <f t="shared" si="368"/>
        <v>-2.5</v>
      </c>
    </row>
    <row r="2914" spans="71:71" x14ac:dyDescent="0.3">
      <c r="BS2914" s="24">
        <f t="shared" si="368"/>
        <v>-2.5</v>
      </c>
    </row>
    <row r="2915" spans="71:71" x14ac:dyDescent="0.3">
      <c r="BS2915" s="24">
        <f t="shared" si="368"/>
        <v>-2.5</v>
      </c>
    </row>
    <row r="2916" spans="71:71" x14ac:dyDescent="0.3">
      <c r="BS2916" s="24">
        <f t="shared" si="368"/>
        <v>-2.5</v>
      </c>
    </row>
    <row r="2917" spans="71:71" x14ac:dyDescent="0.3">
      <c r="BS2917" s="24">
        <f t="shared" si="368"/>
        <v>-2.5</v>
      </c>
    </row>
    <row r="2918" spans="71:71" x14ac:dyDescent="0.3">
      <c r="BS2918" s="24">
        <f t="shared" si="368"/>
        <v>-2.5</v>
      </c>
    </row>
    <row r="2919" spans="71:71" x14ac:dyDescent="0.3">
      <c r="BS2919" s="24">
        <f t="shared" si="368"/>
        <v>-2.5</v>
      </c>
    </row>
    <row r="2920" spans="71:71" x14ac:dyDescent="0.3">
      <c r="BS2920" s="24">
        <f t="shared" si="368"/>
        <v>-2.5</v>
      </c>
    </row>
    <row r="2921" spans="71:71" x14ac:dyDescent="0.3">
      <c r="BS2921" s="24">
        <f t="shared" si="368"/>
        <v>-2.5</v>
      </c>
    </row>
    <row r="2922" spans="71:71" x14ac:dyDescent="0.3">
      <c r="BS2922" s="24">
        <f t="shared" si="368"/>
        <v>-2.5</v>
      </c>
    </row>
    <row r="2923" spans="71:71" x14ac:dyDescent="0.3">
      <c r="BS2923" s="24">
        <f t="shared" si="368"/>
        <v>-2.5</v>
      </c>
    </row>
    <row r="2924" spans="71:71" x14ac:dyDescent="0.3">
      <c r="BS2924" s="24">
        <f t="shared" si="368"/>
        <v>-2.5</v>
      </c>
    </row>
    <row r="2925" spans="71:71" x14ac:dyDescent="0.3">
      <c r="BS2925" s="24">
        <f t="shared" si="368"/>
        <v>-2.5</v>
      </c>
    </row>
    <row r="2926" spans="71:71" x14ac:dyDescent="0.3">
      <c r="BS2926" s="24">
        <f t="shared" si="368"/>
        <v>-2.5</v>
      </c>
    </row>
    <row r="2927" spans="71:71" x14ac:dyDescent="0.3">
      <c r="BS2927" s="24">
        <f t="shared" si="368"/>
        <v>-2.5</v>
      </c>
    </row>
    <row r="2928" spans="71:71" x14ac:dyDescent="0.3">
      <c r="BS2928" s="24">
        <f t="shared" si="368"/>
        <v>-2.5</v>
      </c>
    </row>
    <row r="2929" spans="71:71" x14ac:dyDescent="0.3">
      <c r="BS2929" s="24">
        <f t="shared" si="368"/>
        <v>-2.5</v>
      </c>
    </row>
    <row r="2930" spans="71:71" x14ac:dyDescent="0.3">
      <c r="BS2930" s="24">
        <f t="shared" si="368"/>
        <v>-2.5</v>
      </c>
    </row>
    <row r="2931" spans="71:71" x14ac:dyDescent="0.3">
      <c r="BS2931" s="24">
        <f t="shared" si="368"/>
        <v>-2.5</v>
      </c>
    </row>
    <row r="2932" spans="71:71" x14ac:dyDescent="0.3">
      <c r="BS2932" s="24">
        <f t="shared" si="368"/>
        <v>-2.5</v>
      </c>
    </row>
    <row r="2933" spans="71:71" x14ac:dyDescent="0.3">
      <c r="BS2933" s="24">
        <f t="shared" si="368"/>
        <v>-2.5</v>
      </c>
    </row>
    <row r="2934" spans="71:71" x14ac:dyDescent="0.3">
      <c r="BS2934" s="24">
        <f t="shared" si="368"/>
        <v>-2.5</v>
      </c>
    </row>
    <row r="2935" spans="71:71" x14ac:dyDescent="0.3">
      <c r="BS2935" s="24">
        <f t="shared" si="368"/>
        <v>-2.5</v>
      </c>
    </row>
    <row r="2936" spans="71:71" x14ac:dyDescent="0.3">
      <c r="BS2936" s="24">
        <f t="shared" si="368"/>
        <v>-2.5</v>
      </c>
    </row>
    <row r="2937" spans="71:71" x14ac:dyDescent="0.3">
      <c r="BS2937" s="24">
        <f t="shared" si="368"/>
        <v>-2.5</v>
      </c>
    </row>
    <row r="2938" spans="71:71" x14ac:dyDescent="0.3">
      <c r="BS2938" s="24">
        <f t="shared" si="368"/>
        <v>-2.5</v>
      </c>
    </row>
    <row r="2939" spans="71:71" x14ac:dyDescent="0.3">
      <c r="BS2939" s="24">
        <f t="shared" si="368"/>
        <v>-2.5</v>
      </c>
    </row>
    <row r="2940" spans="71:71" x14ac:dyDescent="0.3">
      <c r="BS2940" s="24">
        <f t="shared" si="368"/>
        <v>-2.5</v>
      </c>
    </row>
    <row r="2941" spans="71:71" x14ac:dyDescent="0.3">
      <c r="BS2941" s="24">
        <f t="shared" si="368"/>
        <v>-2.5</v>
      </c>
    </row>
    <row r="2942" spans="71:71" x14ac:dyDescent="0.3">
      <c r="BS2942" s="24">
        <f t="shared" si="368"/>
        <v>-2.5</v>
      </c>
    </row>
    <row r="2943" spans="71:71" x14ac:dyDescent="0.3">
      <c r="BS2943" s="24">
        <f t="shared" si="368"/>
        <v>-2.5</v>
      </c>
    </row>
    <row r="2944" spans="71:71" x14ac:dyDescent="0.3">
      <c r="BS2944" s="24">
        <f t="shared" si="368"/>
        <v>-2.5</v>
      </c>
    </row>
    <row r="2945" spans="71:71" x14ac:dyDescent="0.3">
      <c r="BS2945" s="24">
        <f t="shared" si="368"/>
        <v>-2.5</v>
      </c>
    </row>
    <row r="2946" spans="71:71" x14ac:dyDescent="0.3">
      <c r="BS2946" s="24">
        <f t="shared" si="368"/>
        <v>-2.5</v>
      </c>
    </row>
    <row r="2947" spans="71:71" x14ac:dyDescent="0.3">
      <c r="BS2947" s="24">
        <f t="shared" si="368"/>
        <v>-2.5</v>
      </c>
    </row>
    <row r="2948" spans="71:71" x14ac:dyDescent="0.3">
      <c r="BS2948" s="24">
        <f t="shared" si="368"/>
        <v>-2.5</v>
      </c>
    </row>
    <row r="2949" spans="71:71" x14ac:dyDescent="0.3">
      <c r="BS2949" s="24">
        <f t="shared" si="368"/>
        <v>-2.5</v>
      </c>
    </row>
    <row r="2950" spans="71:71" x14ac:dyDescent="0.3">
      <c r="BS2950" s="24">
        <f t="shared" si="368"/>
        <v>-2.5</v>
      </c>
    </row>
    <row r="2951" spans="71:71" x14ac:dyDescent="0.3">
      <c r="BS2951" s="24">
        <f t="shared" si="368"/>
        <v>-2.5</v>
      </c>
    </row>
    <row r="2952" spans="71:71" x14ac:dyDescent="0.3">
      <c r="BS2952" s="24">
        <f t="shared" si="368"/>
        <v>-2.5</v>
      </c>
    </row>
    <row r="2953" spans="71:71" x14ac:dyDescent="0.3">
      <c r="BS2953" s="24">
        <f t="shared" ref="BS2953:BS3016" si="369">BR2953-2.5</f>
        <v>-2.5</v>
      </c>
    </row>
    <row r="2954" spans="71:71" x14ac:dyDescent="0.3">
      <c r="BS2954" s="24">
        <f t="shared" si="369"/>
        <v>-2.5</v>
      </c>
    </row>
    <row r="2955" spans="71:71" x14ac:dyDescent="0.3">
      <c r="BS2955" s="24">
        <f t="shared" si="369"/>
        <v>-2.5</v>
      </c>
    </row>
    <row r="2956" spans="71:71" x14ac:dyDescent="0.3">
      <c r="BS2956" s="24">
        <f t="shared" si="369"/>
        <v>-2.5</v>
      </c>
    </row>
    <row r="2957" spans="71:71" x14ac:dyDescent="0.3">
      <c r="BS2957" s="24">
        <f t="shared" si="369"/>
        <v>-2.5</v>
      </c>
    </row>
    <row r="2958" spans="71:71" x14ac:dyDescent="0.3">
      <c r="BS2958" s="24">
        <f t="shared" si="369"/>
        <v>-2.5</v>
      </c>
    </row>
    <row r="2959" spans="71:71" x14ac:dyDescent="0.3">
      <c r="BS2959" s="24">
        <f t="shared" si="369"/>
        <v>-2.5</v>
      </c>
    </row>
    <row r="2960" spans="71:71" x14ac:dyDescent="0.3">
      <c r="BS2960" s="24">
        <f t="shared" si="369"/>
        <v>-2.5</v>
      </c>
    </row>
    <row r="2961" spans="71:71" x14ac:dyDescent="0.3">
      <c r="BS2961" s="24">
        <f t="shared" si="369"/>
        <v>-2.5</v>
      </c>
    </row>
    <row r="2962" spans="71:71" x14ac:dyDescent="0.3">
      <c r="BS2962" s="24">
        <f t="shared" si="369"/>
        <v>-2.5</v>
      </c>
    </row>
    <row r="2963" spans="71:71" x14ac:dyDescent="0.3">
      <c r="BS2963" s="24">
        <f t="shared" si="369"/>
        <v>-2.5</v>
      </c>
    </row>
    <row r="2964" spans="71:71" x14ac:dyDescent="0.3">
      <c r="BS2964" s="24">
        <f t="shared" si="369"/>
        <v>-2.5</v>
      </c>
    </row>
    <row r="2965" spans="71:71" x14ac:dyDescent="0.3">
      <c r="BS2965" s="24">
        <f t="shared" si="369"/>
        <v>-2.5</v>
      </c>
    </row>
    <row r="2966" spans="71:71" x14ac:dyDescent="0.3">
      <c r="BS2966" s="24">
        <f t="shared" si="369"/>
        <v>-2.5</v>
      </c>
    </row>
    <row r="2967" spans="71:71" x14ac:dyDescent="0.3">
      <c r="BS2967" s="24">
        <f t="shared" si="369"/>
        <v>-2.5</v>
      </c>
    </row>
    <row r="2968" spans="71:71" x14ac:dyDescent="0.3">
      <c r="BS2968" s="24">
        <f t="shared" si="369"/>
        <v>-2.5</v>
      </c>
    </row>
    <row r="2969" spans="71:71" x14ac:dyDescent="0.3">
      <c r="BS2969" s="24">
        <f t="shared" si="369"/>
        <v>-2.5</v>
      </c>
    </row>
    <row r="2970" spans="71:71" x14ac:dyDescent="0.3">
      <c r="BS2970" s="24">
        <f t="shared" si="369"/>
        <v>-2.5</v>
      </c>
    </row>
    <row r="2971" spans="71:71" x14ac:dyDescent="0.3">
      <c r="BS2971" s="24">
        <f t="shared" si="369"/>
        <v>-2.5</v>
      </c>
    </row>
    <row r="2972" spans="71:71" x14ac:dyDescent="0.3">
      <c r="BS2972" s="24">
        <f t="shared" si="369"/>
        <v>-2.5</v>
      </c>
    </row>
    <row r="2973" spans="71:71" x14ac:dyDescent="0.3">
      <c r="BS2973" s="24">
        <f t="shared" si="369"/>
        <v>-2.5</v>
      </c>
    </row>
    <row r="2974" spans="71:71" x14ac:dyDescent="0.3">
      <c r="BS2974" s="24">
        <f t="shared" si="369"/>
        <v>-2.5</v>
      </c>
    </row>
    <row r="2975" spans="71:71" x14ac:dyDescent="0.3">
      <c r="BS2975" s="24">
        <f t="shared" si="369"/>
        <v>-2.5</v>
      </c>
    </row>
    <row r="2976" spans="71:71" x14ac:dyDescent="0.3">
      <c r="BS2976" s="24">
        <f t="shared" si="369"/>
        <v>-2.5</v>
      </c>
    </row>
    <row r="2977" spans="71:71" x14ac:dyDescent="0.3">
      <c r="BS2977" s="24">
        <f t="shared" si="369"/>
        <v>-2.5</v>
      </c>
    </row>
    <row r="2978" spans="71:71" x14ac:dyDescent="0.3">
      <c r="BS2978" s="24">
        <f t="shared" si="369"/>
        <v>-2.5</v>
      </c>
    </row>
    <row r="2979" spans="71:71" x14ac:dyDescent="0.3">
      <c r="BS2979" s="24">
        <f t="shared" si="369"/>
        <v>-2.5</v>
      </c>
    </row>
    <row r="2980" spans="71:71" x14ac:dyDescent="0.3">
      <c r="BS2980" s="24">
        <f t="shared" si="369"/>
        <v>-2.5</v>
      </c>
    </row>
    <row r="2981" spans="71:71" x14ac:dyDescent="0.3">
      <c r="BS2981" s="24">
        <f t="shared" si="369"/>
        <v>-2.5</v>
      </c>
    </row>
    <row r="2982" spans="71:71" x14ac:dyDescent="0.3">
      <c r="BS2982" s="24">
        <f t="shared" si="369"/>
        <v>-2.5</v>
      </c>
    </row>
    <row r="2983" spans="71:71" x14ac:dyDescent="0.3">
      <c r="BS2983" s="24">
        <f t="shared" si="369"/>
        <v>-2.5</v>
      </c>
    </row>
    <row r="2984" spans="71:71" x14ac:dyDescent="0.3">
      <c r="BS2984" s="24">
        <f t="shared" si="369"/>
        <v>-2.5</v>
      </c>
    </row>
    <row r="2985" spans="71:71" x14ac:dyDescent="0.3">
      <c r="BS2985" s="24">
        <f t="shared" si="369"/>
        <v>-2.5</v>
      </c>
    </row>
    <row r="2986" spans="71:71" x14ac:dyDescent="0.3">
      <c r="BS2986" s="24">
        <f t="shared" si="369"/>
        <v>-2.5</v>
      </c>
    </row>
    <row r="2987" spans="71:71" x14ac:dyDescent="0.3">
      <c r="BS2987" s="24">
        <f t="shared" si="369"/>
        <v>-2.5</v>
      </c>
    </row>
    <row r="2988" spans="71:71" x14ac:dyDescent="0.3">
      <c r="BS2988" s="24">
        <f t="shared" si="369"/>
        <v>-2.5</v>
      </c>
    </row>
    <row r="2989" spans="71:71" x14ac:dyDescent="0.3">
      <c r="BS2989" s="24">
        <f t="shared" si="369"/>
        <v>-2.5</v>
      </c>
    </row>
    <row r="2990" spans="71:71" x14ac:dyDescent="0.3">
      <c r="BS2990" s="24">
        <f t="shared" si="369"/>
        <v>-2.5</v>
      </c>
    </row>
    <row r="2991" spans="71:71" x14ac:dyDescent="0.3">
      <c r="BS2991" s="24">
        <f t="shared" si="369"/>
        <v>-2.5</v>
      </c>
    </row>
    <row r="2992" spans="71:71" x14ac:dyDescent="0.3">
      <c r="BS2992" s="24">
        <f t="shared" si="369"/>
        <v>-2.5</v>
      </c>
    </row>
    <row r="2993" spans="71:71" x14ac:dyDescent="0.3">
      <c r="BS2993" s="24">
        <f t="shared" si="369"/>
        <v>-2.5</v>
      </c>
    </row>
    <row r="2994" spans="71:71" x14ac:dyDescent="0.3">
      <c r="BS2994" s="24">
        <f t="shared" si="369"/>
        <v>-2.5</v>
      </c>
    </row>
    <row r="2995" spans="71:71" x14ac:dyDescent="0.3">
      <c r="BS2995" s="24">
        <f t="shared" si="369"/>
        <v>-2.5</v>
      </c>
    </row>
    <row r="2996" spans="71:71" x14ac:dyDescent="0.3">
      <c r="BS2996" s="24">
        <f t="shared" si="369"/>
        <v>-2.5</v>
      </c>
    </row>
    <row r="2997" spans="71:71" x14ac:dyDescent="0.3">
      <c r="BS2997" s="24">
        <f t="shared" si="369"/>
        <v>-2.5</v>
      </c>
    </row>
    <row r="2998" spans="71:71" x14ac:dyDescent="0.3">
      <c r="BS2998" s="24">
        <f t="shared" si="369"/>
        <v>-2.5</v>
      </c>
    </row>
    <row r="2999" spans="71:71" x14ac:dyDescent="0.3">
      <c r="BS2999" s="24">
        <f t="shared" si="369"/>
        <v>-2.5</v>
      </c>
    </row>
    <row r="3000" spans="71:71" x14ac:dyDescent="0.3">
      <c r="BS3000" s="24">
        <f t="shared" si="369"/>
        <v>-2.5</v>
      </c>
    </row>
    <row r="3001" spans="71:71" x14ac:dyDescent="0.3">
      <c r="BS3001" s="24">
        <f t="shared" si="369"/>
        <v>-2.5</v>
      </c>
    </row>
    <row r="3002" spans="71:71" x14ac:dyDescent="0.3">
      <c r="BS3002" s="24">
        <f t="shared" si="369"/>
        <v>-2.5</v>
      </c>
    </row>
    <row r="3003" spans="71:71" x14ac:dyDescent="0.3">
      <c r="BS3003" s="24">
        <f t="shared" si="369"/>
        <v>-2.5</v>
      </c>
    </row>
    <row r="3004" spans="71:71" x14ac:dyDescent="0.3">
      <c r="BS3004" s="24">
        <f t="shared" si="369"/>
        <v>-2.5</v>
      </c>
    </row>
    <row r="3005" spans="71:71" x14ac:dyDescent="0.3">
      <c r="BS3005" s="24">
        <f t="shared" si="369"/>
        <v>-2.5</v>
      </c>
    </row>
    <row r="3006" spans="71:71" x14ac:dyDescent="0.3">
      <c r="BS3006" s="24">
        <f t="shared" si="369"/>
        <v>-2.5</v>
      </c>
    </row>
    <row r="3007" spans="71:71" x14ac:dyDescent="0.3">
      <c r="BS3007" s="24">
        <f t="shared" si="369"/>
        <v>-2.5</v>
      </c>
    </row>
    <row r="3008" spans="71:71" x14ac:dyDescent="0.3">
      <c r="BS3008" s="24">
        <f t="shared" si="369"/>
        <v>-2.5</v>
      </c>
    </row>
    <row r="3009" spans="71:71" x14ac:dyDescent="0.3">
      <c r="BS3009" s="24">
        <f t="shared" si="369"/>
        <v>-2.5</v>
      </c>
    </row>
    <row r="3010" spans="71:71" x14ac:dyDescent="0.3">
      <c r="BS3010" s="24">
        <f t="shared" si="369"/>
        <v>-2.5</v>
      </c>
    </row>
    <row r="3011" spans="71:71" x14ac:dyDescent="0.3">
      <c r="BS3011" s="24">
        <f t="shared" si="369"/>
        <v>-2.5</v>
      </c>
    </row>
    <row r="3012" spans="71:71" x14ac:dyDescent="0.3">
      <c r="BS3012" s="24">
        <f t="shared" si="369"/>
        <v>-2.5</v>
      </c>
    </row>
    <row r="3013" spans="71:71" x14ac:dyDescent="0.3">
      <c r="BS3013" s="24">
        <f t="shared" si="369"/>
        <v>-2.5</v>
      </c>
    </row>
    <row r="3014" spans="71:71" x14ac:dyDescent="0.3">
      <c r="BS3014" s="24">
        <f t="shared" si="369"/>
        <v>-2.5</v>
      </c>
    </row>
    <row r="3015" spans="71:71" x14ac:dyDescent="0.3">
      <c r="BS3015" s="24">
        <f t="shared" si="369"/>
        <v>-2.5</v>
      </c>
    </row>
    <row r="3016" spans="71:71" x14ac:dyDescent="0.3">
      <c r="BS3016" s="24">
        <f t="shared" si="369"/>
        <v>-2.5</v>
      </c>
    </row>
    <row r="3017" spans="71:71" x14ac:dyDescent="0.3">
      <c r="BS3017" s="24">
        <f t="shared" ref="BS3017:BS3080" si="370">BR3017-2.5</f>
        <v>-2.5</v>
      </c>
    </row>
    <row r="3018" spans="71:71" x14ac:dyDescent="0.3">
      <c r="BS3018" s="24">
        <f t="shared" si="370"/>
        <v>-2.5</v>
      </c>
    </row>
    <row r="3019" spans="71:71" x14ac:dyDescent="0.3">
      <c r="BS3019" s="24">
        <f t="shared" si="370"/>
        <v>-2.5</v>
      </c>
    </row>
    <row r="3020" spans="71:71" x14ac:dyDescent="0.3">
      <c r="BS3020" s="24">
        <f t="shared" si="370"/>
        <v>-2.5</v>
      </c>
    </row>
    <row r="3021" spans="71:71" x14ac:dyDescent="0.3">
      <c r="BS3021" s="24">
        <f t="shared" si="370"/>
        <v>-2.5</v>
      </c>
    </row>
    <row r="3022" spans="71:71" x14ac:dyDescent="0.3">
      <c r="BS3022" s="24">
        <f t="shared" si="370"/>
        <v>-2.5</v>
      </c>
    </row>
    <row r="3023" spans="71:71" x14ac:dyDescent="0.3">
      <c r="BS3023" s="24">
        <f t="shared" si="370"/>
        <v>-2.5</v>
      </c>
    </row>
    <row r="3024" spans="71:71" x14ac:dyDescent="0.3">
      <c r="BS3024" s="24">
        <f t="shared" si="370"/>
        <v>-2.5</v>
      </c>
    </row>
    <row r="3025" spans="71:71" x14ac:dyDescent="0.3">
      <c r="BS3025" s="24">
        <f t="shared" si="370"/>
        <v>-2.5</v>
      </c>
    </row>
    <row r="3026" spans="71:71" x14ac:dyDescent="0.3">
      <c r="BS3026" s="24">
        <f t="shared" si="370"/>
        <v>-2.5</v>
      </c>
    </row>
    <row r="3027" spans="71:71" x14ac:dyDescent="0.3">
      <c r="BS3027" s="24">
        <f t="shared" si="370"/>
        <v>-2.5</v>
      </c>
    </row>
    <row r="3028" spans="71:71" x14ac:dyDescent="0.3">
      <c r="BS3028" s="24">
        <f t="shared" si="370"/>
        <v>-2.5</v>
      </c>
    </row>
    <row r="3029" spans="71:71" x14ac:dyDescent="0.3">
      <c r="BS3029" s="24">
        <f t="shared" si="370"/>
        <v>-2.5</v>
      </c>
    </row>
    <row r="3030" spans="71:71" x14ac:dyDescent="0.3">
      <c r="BS3030" s="24">
        <f t="shared" si="370"/>
        <v>-2.5</v>
      </c>
    </row>
    <row r="3031" spans="71:71" x14ac:dyDescent="0.3">
      <c r="BS3031" s="24">
        <f t="shared" si="370"/>
        <v>-2.5</v>
      </c>
    </row>
    <row r="3032" spans="71:71" x14ac:dyDescent="0.3">
      <c r="BS3032" s="24">
        <f t="shared" si="370"/>
        <v>-2.5</v>
      </c>
    </row>
    <row r="3033" spans="71:71" x14ac:dyDescent="0.3">
      <c r="BS3033" s="24">
        <f t="shared" si="370"/>
        <v>-2.5</v>
      </c>
    </row>
    <row r="3034" spans="71:71" x14ac:dyDescent="0.3">
      <c r="BS3034" s="24">
        <f t="shared" si="370"/>
        <v>-2.5</v>
      </c>
    </row>
    <row r="3035" spans="71:71" x14ac:dyDescent="0.3">
      <c r="BS3035" s="24">
        <f t="shared" si="370"/>
        <v>-2.5</v>
      </c>
    </row>
    <row r="3036" spans="71:71" x14ac:dyDescent="0.3">
      <c r="BS3036" s="24">
        <f t="shared" si="370"/>
        <v>-2.5</v>
      </c>
    </row>
    <row r="3037" spans="71:71" x14ac:dyDescent="0.3">
      <c r="BS3037" s="24">
        <f t="shared" si="370"/>
        <v>-2.5</v>
      </c>
    </row>
    <row r="3038" spans="71:71" x14ac:dyDescent="0.3">
      <c r="BS3038" s="24">
        <f t="shared" si="370"/>
        <v>-2.5</v>
      </c>
    </row>
    <row r="3039" spans="71:71" x14ac:dyDescent="0.3">
      <c r="BS3039" s="24">
        <f t="shared" si="370"/>
        <v>-2.5</v>
      </c>
    </row>
    <row r="3040" spans="71:71" x14ac:dyDescent="0.3">
      <c r="BS3040" s="24">
        <f t="shared" si="370"/>
        <v>-2.5</v>
      </c>
    </row>
    <row r="3041" spans="71:71" x14ac:dyDescent="0.3">
      <c r="BS3041" s="24">
        <f t="shared" si="370"/>
        <v>-2.5</v>
      </c>
    </row>
    <row r="3042" spans="71:71" x14ac:dyDescent="0.3">
      <c r="BS3042" s="24">
        <f t="shared" si="370"/>
        <v>-2.5</v>
      </c>
    </row>
    <row r="3043" spans="71:71" x14ac:dyDescent="0.3">
      <c r="BS3043" s="24">
        <f t="shared" si="370"/>
        <v>-2.5</v>
      </c>
    </row>
    <row r="3044" spans="71:71" x14ac:dyDescent="0.3">
      <c r="BS3044" s="24">
        <f t="shared" si="370"/>
        <v>-2.5</v>
      </c>
    </row>
    <row r="3045" spans="71:71" x14ac:dyDescent="0.3">
      <c r="BS3045" s="24">
        <f t="shared" si="370"/>
        <v>-2.5</v>
      </c>
    </row>
    <row r="3046" spans="71:71" x14ac:dyDescent="0.3">
      <c r="BS3046" s="24">
        <f t="shared" si="370"/>
        <v>-2.5</v>
      </c>
    </row>
    <row r="3047" spans="71:71" x14ac:dyDescent="0.3">
      <c r="BS3047" s="24">
        <f t="shared" si="370"/>
        <v>-2.5</v>
      </c>
    </row>
    <row r="3048" spans="71:71" x14ac:dyDescent="0.3">
      <c r="BS3048" s="24">
        <f t="shared" si="370"/>
        <v>-2.5</v>
      </c>
    </row>
    <row r="3049" spans="71:71" x14ac:dyDescent="0.3">
      <c r="BS3049" s="24">
        <f t="shared" si="370"/>
        <v>-2.5</v>
      </c>
    </row>
    <row r="3050" spans="71:71" x14ac:dyDescent="0.3">
      <c r="BS3050" s="24">
        <f t="shared" si="370"/>
        <v>-2.5</v>
      </c>
    </row>
    <row r="3051" spans="71:71" x14ac:dyDescent="0.3">
      <c r="BS3051" s="24">
        <f t="shared" si="370"/>
        <v>-2.5</v>
      </c>
    </row>
    <row r="3052" spans="71:71" x14ac:dyDescent="0.3">
      <c r="BS3052" s="24">
        <f t="shared" si="370"/>
        <v>-2.5</v>
      </c>
    </row>
    <row r="3053" spans="71:71" x14ac:dyDescent="0.3">
      <c r="BS3053" s="24">
        <f t="shared" si="370"/>
        <v>-2.5</v>
      </c>
    </row>
    <row r="3054" spans="71:71" x14ac:dyDescent="0.3">
      <c r="BS3054" s="24">
        <f t="shared" si="370"/>
        <v>-2.5</v>
      </c>
    </row>
    <row r="3055" spans="71:71" x14ac:dyDescent="0.3">
      <c r="BS3055" s="24">
        <f t="shared" si="370"/>
        <v>-2.5</v>
      </c>
    </row>
    <row r="3056" spans="71:71" x14ac:dyDescent="0.3">
      <c r="BS3056" s="24">
        <f t="shared" si="370"/>
        <v>-2.5</v>
      </c>
    </row>
    <row r="3057" spans="71:71" x14ac:dyDescent="0.3">
      <c r="BS3057" s="24">
        <f t="shared" si="370"/>
        <v>-2.5</v>
      </c>
    </row>
    <row r="3058" spans="71:71" x14ac:dyDescent="0.3">
      <c r="BS3058" s="24">
        <f t="shared" si="370"/>
        <v>-2.5</v>
      </c>
    </row>
    <row r="3059" spans="71:71" x14ac:dyDescent="0.3">
      <c r="BS3059" s="24">
        <f t="shared" si="370"/>
        <v>-2.5</v>
      </c>
    </row>
    <row r="3060" spans="71:71" x14ac:dyDescent="0.3">
      <c r="BS3060" s="24">
        <f t="shared" si="370"/>
        <v>-2.5</v>
      </c>
    </row>
    <row r="3061" spans="71:71" x14ac:dyDescent="0.3">
      <c r="BS3061" s="24">
        <f t="shared" si="370"/>
        <v>-2.5</v>
      </c>
    </row>
    <row r="3062" spans="71:71" x14ac:dyDescent="0.3">
      <c r="BS3062" s="24">
        <f t="shared" si="370"/>
        <v>-2.5</v>
      </c>
    </row>
    <row r="3063" spans="71:71" x14ac:dyDescent="0.3">
      <c r="BS3063" s="24">
        <f t="shared" si="370"/>
        <v>-2.5</v>
      </c>
    </row>
    <row r="3064" spans="71:71" x14ac:dyDescent="0.3">
      <c r="BS3064" s="24">
        <f t="shared" si="370"/>
        <v>-2.5</v>
      </c>
    </row>
    <row r="3065" spans="71:71" x14ac:dyDescent="0.3">
      <c r="BS3065" s="24">
        <f t="shared" si="370"/>
        <v>-2.5</v>
      </c>
    </row>
    <row r="3066" spans="71:71" x14ac:dyDescent="0.3">
      <c r="BS3066" s="24">
        <f t="shared" si="370"/>
        <v>-2.5</v>
      </c>
    </row>
    <row r="3067" spans="71:71" x14ac:dyDescent="0.3">
      <c r="BS3067" s="24">
        <f t="shared" si="370"/>
        <v>-2.5</v>
      </c>
    </row>
    <row r="3068" spans="71:71" x14ac:dyDescent="0.3">
      <c r="BS3068" s="24">
        <f t="shared" si="370"/>
        <v>-2.5</v>
      </c>
    </row>
    <row r="3069" spans="71:71" x14ac:dyDescent="0.3">
      <c r="BS3069" s="24">
        <f t="shared" si="370"/>
        <v>-2.5</v>
      </c>
    </row>
    <row r="3070" spans="71:71" x14ac:dyDescent="0.3">
      <c r="BS3070" s="24">
        <f t="shared" si="370"/>
        <v>-2.5</v>
      </c>
    </row>
    <row r="3071" spans="71:71" x14ac:dyDescent="0.3">
      <c r="BS3071" s="24">
        <f t="shared" si="370"/>
        <v>-2.5</v>
      </c>
    </row>
    <row r="3072" spans="71:71" x14ac:dyDescent="0.3">
      <c r="BS3072" s="24">
        <f t="shared" si="370"/>
        <v>-2.5</v>
      </c>
    </row>
    <row r="3073" spans="71:71" x14ac:dyDescent="0.3">
      <c r="BS3073" s="24">
        <f t="shared" si="370"/>
        <v>-2.5</v>
      </c>
    </row>
    <row r="3074" spans="71:71" x14ac:dyDescent="0.3">
      <c r="BS3074" s="24">
        <f t="shared" si="370"/>
        <v>-2.5</v>
      </c>
    </row>
    <row r="3075" spans="71:71" x14ac:dyDescent="0.3">
      <c r="BS3075" s="24">
        <f t="shared" si="370"/>
        <v>-2.5</v>
      </c>
    </row>
    <row r="3076" spans="71:71" x14ac:dyDescent="0.3">
      <c r="BS3076" s="24">
        <f t="shared" si="370"/>
        <v>-2.5</v>
      </c>
    </row>
    <row r="3077" spans="71:71" x14ac:dyDescent="0.3">
      <c r="BS3077" s="24">
        <f t="shared" si="370"/>
        <v>-2.5</v>
      </c>
    </row>
    <row r="3078" spans="71:71" x14ac:dyDescent="0.3">
      <c r="BS3078" s="24">
        <f t="shared" si="370"/>
        <v>-2.5</v>
      </c>
    </row>
    <row r="3079" spans="71:71" x14ac:dyDescent="0.3">
      <c r="BS3079" s="24">
        <f t="shared" si="370"/>
        <v>-2.5</v>
      </c>
    </row>
    <row r="3080" spans="71:71" x14ac:dyDescent="0.3">
      <c r="BS3080" s="24">
        <f t="shared" si="370"/>
        <v>-2.5</v>
      </c>
    </row>
    <row r="3081" spans="71:71" x14ac:dyDescent="0.3">
      <c r="BS3081" s="24">
        <f t="shared" ref="BS3081:BS3144" si="371">BR3081-2.5</f>
        <v>-2.5</v>
      </c>
    </row>
    <row r="3082" spans="71:71" x14ac:dyDescent="0.3">
      <c r="BS3082" s="24">
        <f t="shared" si="371"/>
        <v>-2.5</v>
      </c>
    </row>
    <row r="3083" spans="71:71" x14ac:dyDescent="0.3">
      <c r="BS3083" s="24">
        <f t="shared" si="371"/>
        <v>-2.5</v>
      </c>
    </row>
    <row r="3084" spans="71:71" x14ac:dyDescent="0.3">
      <c r="BS3084" s="24">
        <f t="shared" si="371"/>
        <v>-2.5</v>
      </c>
    </row>
    <row r="3085" spans="71:71" x14ac:dyDescent="0.3">
      <c r="BS3085" s="24">
        <f t="shared" si="371"/>
        <v>-2.5</v>
      </c>
    </row>
    <row r="3086" spans="71:71" x14ac:dyDescent="0.3">
      <c r="BS3086" s="24">
        <f t="shared" si="371"/>
        <v>-2.5</v>
      </c>
    </row>
    <row r="3087" spans="71:71" x14ac:dyDescent="0.3">
      <c r="BS3087" s="24">
        <f t="shared" si="371"/>
        <v>-2.5</v>
      </c>
    </row>
    <row r="3088" spans="71:71" x14ac:dyDescent="0.3">
      <c r="BS3088" s="24">
        <f t="shared" si="371"/>
        <v>-2.5</v>
      </c>
    </row>
    <row r="3089" spans="71:71" x14ac:dyDescent="0.3">
      <c r="BS3089" s="24">
        <f t="shared" si="371"/>
        <v>-2.5</v>
      </c>
    </row>
    <row r="3090" spans="71:71" x14ac:dyDescent="0.3">
      <c r="BS3090" s="24">
        <f t="shared" si="371"/>
        <v>-2.5</v>
      </c>
    </row>
    <row r="3091" spans="71:71" x14ac:dyDescent="0.3">
      <c r="BS3091" s="24">
        <f t="shared" si="371"/>
        <v>-2.5</v>
      </c>
    </row>
    <row r="3092" spans="71:71" x14ac:dyDescent="0.3">
      <c r="BS3092" s="24">
        <f t="shared" si="371"/>
        <v>-2.5</v>
      </c>
    </row>
    <row r="3093" spans="71:71" x14ac:dyDescent="0.3">
      <c r="BS3093" s="24">
        <f t="shared" si="371"/>
        <v>-2.5</v>
      </c>
    </row>
    <row r="3094" spans="71:71" x14ac:dyDescent="0.3">
      <c r="BS3094" s="24">
        <f t="shared" si="371"/>
        <v>-2.5</v>
      </c>
    </row>
    <row r="3095" spans="71:71" x14ac:dyDescent="0.3">
      <c r="BS3095" s="24">
        <f t="shared" si="371"/>
        <v>-2.5</v>
      </c>
    </row>
    <row r="3096" spans="71:71" x14ac:dyDescent="0.3">
      <c r="BS3096" s="24">
        <f t="shared" si="371"/>
        <v>-2.5</v>
      </c>
    </row>
    <row r="3097" spans="71:71" x14ac:dyDescent="0.3">
      <c r="BS3097" s="24">
        <f t="shared" si="371"/>
        <v>-2.5</v>
      </c>
    </row>
    <row r="3098" spans="71:71" x14ac:dyDescent="0.3">
      <c r="BS3098" s="24">
        <f t="shared" si="371"/>
        <v>-2.5</v>
      </c>
    </row>
    <row r="3099" spans="71:71" x14ac:dyDescent="0.3">
      <c r="BS3099" s="24">
        <f t="shared" si="371"/>
        <v>-2.5</v>
      </c>
    </row>
    <row r="3100" spans="71:71" x14ac:dyDescent="0.3">
      <c r="BS3100" s="24">
        <f t="shared" si="371"/>
        <v>-2.5</v>
      </c>
    </row>
    <row r="3101" spans="71:71" x14ac:dyDescent="0.3">
      <c r="BS3101" s="24">
        <f t="shared" si="371"/>
        <v>-2.5</v>
      </c>
    </row>
    <row r="3102" spans="71:71" x14ac:dyDescent="0.3">
      <c r="BS3102" s="24">
        <f t="shared" si="371"/>
        <v>-2.5</v>
      </c>
    </row>
    <row r="3103" spans="71:71" x14ac:dyDescent="0.3">
      <c r="BS3103" s="24">
        <f t="shared" si="371"/>
        <v>-2.5</v>
      </c>
    </row>
    <row r="3104" spans="71:71" x14ac:dyDescent="0.3">
      <c r="BS3104" s="24">
        <f t="shared" si="371"/>
        <v>-2.5</v>
      </c>
    </row>
    <row r="3105" spans="71:71" x14ac:dyDescent="0.3">
      <c r="BS3105" s="24">
        <f t="shared" si="371"/>
        <v>-2.5</v>
      </c>
    </row>
    <row r="3106" spans="71:71" x14ac:dyDescent="0.3">
      <c r="BS3106" s="24">
        <f t="shared" si="371"/>
        <v>-2.5</v>
      </c>
    </row>
    <row r="3107" spans="71:71" x14ac:dyDescent="0.3">
      <c r="BS3107" s="24">
        <f t="shared" si="371"/>
        <v>-2.5</v>
      </c>
    </row>
    <row r="3108" spans="71:71" x14ac:dyDescent="0.3">
      <c r="BS3108" s="24">
        <f t="shared" si="371"/>
        <v>-2.5</v>
      </c>
    </row>
    <row r="3109" spans="71:71" x14ac:dyDescent="0.3">
      <c r="BS3109" s="24">
        <f t="shared" si="371"/>
        <v>-2.5</v>
      </c>
    </row>
    <row r="3110" spans="71:71" x14ac:dyDescent="0.3">
      <c r="BS3110" s="24">
        <f t="shared" si="371"/>
        <v>-2.5</v>
      </c>
    </row>
    <row r="3111" spans="71:71" x14ac:dyDescent="0.3">
      <c r="BS3111" s="24">
        <f t="shared" si="371"/>
        <v>-2.5</v>
      </c>
    </row>
    <row r="3112" spans="71:71" x14ac:dyDescent="0.3">
      <c r="BS3112" s="24">
        <f t="shared" si="371"/>
        <v>-2.5</v>
      </c>
    </row>
    <row r="3113" spans="71:71" x14ac:dyDescent="0.3">
      <c r="BS3113" s="24">
        <f t="shared" si="371"/>
        <v>-2.5</v>
      </c>
    </row>
    <row r="3114" spans="71:71" x14ac:dyDescent="0.3">
      <c r="BS3114" s="24">
        <f t="shared" si="371"/>
        <v>-2.5</v>
      </c>
    </row>
    <row r="3115" spans="71:71" x14ac:dyDescent="0.3">
      <c r="BS3115" s="24">
        <f t="shared" si="371"/>
        <v>-2.5</v>
      </c>
    </row>
    <row r="3116" spans="71:71" x14ac:dyDescent="0.3">
      <c r="BS3116" s="24">
        <f t="shared" si="371"/>
        <v>-2.5</v>
      </c>
    </row>
    <row r="3117" spans="71:71" x14ac:dyDescent="0.3">
      <c r="BS3117" s="24">
        <f t="shared" si="371"/>
        <v>-2.5</v>
      </c>
    </row>
    <row r="3118" spans="71:71" x14ac:dyDescent="0.3">
      <c r="BS3118" s="24">
        <f t="shared" si="371"/>
        <v>-2.5</v>
      </c>
    </row>
    <row r="3119" spans="71:71" x14ac:dyDescent="0.3">
      <c r="BS3119" s="24">
        <f t="shared" si="371"/>
        <v>-2.5</v>
      </c>
    </row>
    <row r="3120" spans="71:71" x14ac:dyDescent="0.3">
      <c r="BS3120" s="24">
        <f t="shared" si="371"/>
        <v>-2.5</v>
      </c>
    </row>
    <row r="3121" spans="71:71" x14ac:dyDescent="0.3">
      <c r="BS3121" s="24">
        <f t="shared" si="371"/>
        <v>-2.5</v>
      </c>
    </row>
    <row r="3122" spans="71:71" x14ac:dyDescent="0.3">
      <c r="BS3122" s="24">
        <f t="shared" si="371"/>
        <v>-2.5</v>
      </c>
    </row>
    <row r="3123" spans="71:71" x14ac:dyDescent="0.3">
      <c r="BS3123" s="24">
        <f t="shared" si="371"/>
        <v>-2.5</v>
      </c>
    </row>
    <row r="3124" spans="71:71" x14ac:dyDescent="0.3">
      <c r="BS3124" s="24">
        <f t="shared" si="371"/>
        <v>-2.5</v>
      </c>
    </row>
    <row r="3125" spans="71:71" x14ac:dyDescent="0.3">
      <c r="BS3125" s="24">
        <f t="shared" si="371"/>
        <v>-2.5</v>
      </c>
    </row>
    <row r="3126" spans="71:71" x14ac:dyDescent="0.3">
      <c r="BS3126" s="24">
        <f t="shared" si="371"/>
        <v>-2.5</v>
      </c>
    </row>
    <row r="3127" spans="71:71" x14ac:dyDescent="0.3">
      <c r="BS3127" s="24">
        <f t="shared" si="371"/>
        <v>-2.5</v>
      </c>
    </row>
    <row r="3128" spans="71:71" x14ac:dyDescent="0.3">
      <c r="BS3128" s="24">
        <f t="shared" si="371"/>
        <v>-2.5</v>
      </c>
    </row>
    <row r="3129" spans="71:71" x14ac:dyDescent="0.3">
      <c r="BS3129" s="24">
        <f t="shared" si="371"/>
        <v>-2.5</v>
      </c>
    </row>
    <row r="3130" spans="71:71" x14ac:dyDescent="0.3">
      <c r="BS3130" s="24">
        <f t="shared" si="371"/>
        <v>-2.5</v>
      </c>
    </row>
    <row r="3131" spans="71:71" x14ac:dyDescent="0.3">
      <c r="BS3131" s="24">
        <f t="shared" si="371"/>
        <v>-2.5</v>
      </c>
    </row>
    <row r="3132" spans="71:71" x14ac:dyDescent="0.3">
      <c r="BS3132" s="24">
        <f t="shared" si="371"/>
        <v>-2.5</v>
      </c>
    </row>
    <row r="3133" spans="71:71" x14ac:dyDescent="0.3">
      <c r="BS3133" s="24">
        <f t="shared" si="371"/>
        <v>-2.5</v>
      </c>
    </row>
    <row r="3134" spans="71:71" x14ac:dyDescent="0.3">
      <c r="BS3134" s="24">
        <f t="shared" si="371"/>
        <v>-2.5</v>
      </c>
    </row>
    <row r="3135" spans="71:71" x14ac:dyDescent="0.3">
      <c r="BS3135" s="24">
        <f t="shared" si="371"/>
        <v>-2.5</v>
      </c>
    </row>
    <row r="3136" spans="71:71" x14ac:dyDescent="0.3">
      <c r="BS3136" s="24">
        <f t="shared" si="371"/>
        <v>-2.5</v>
      </c>
    </row>
    <row r="3137" spans="71:71" x14ac:dyDescent="0.3">
      <c r="BS3137" s="24">
        <f t="shared" si="371"/>
        <v>-2.5</v>
      </c>
    </row>
    <row r="3138" spans="71:71" x14ac:dyDescent="0.3">
      <c r="BS3138" s="24">
        <f t="shared" si="371"/>
        <v>-2.5</v>
      </c>
    </row>
    <row r="3139" spans="71:71" x14ac:dyDescent="0.3">
      <c r="BS3139" s="24">
        <f t="shared" si="371"/>
        <v>-2.5</v>
      </c>
    </row>
    <row r="3140" spans="71:71" x14ac:dyDescent="0.3">
      <c r="BS3140" s="24">
        <f t="shared" si="371"/>
        <v>-2.5</v>
      </c>
    </row>
    <row r="3141" spans="71:71" x14ac:dyDescent="0.3">
      <c r="BS3141" s="24">
        <f t="shared" si="371"/>
        <v>-2.5</v>
      </c>
    </row>
    <row r="3142" spans="71:71" x14ac:dyDescent="0.3">
      <c r="BS3142" s="24">
        <f t="shared" si="371"/>
        <v>-2.5</v>
      </c>
    </row>
    <row r="3143" spans="71:71" x14ac:dyDescent="0.3">
      <c r="BS3143" s="24">
        <f t="shared" si="371"/>
        <v>-2.5</v>
      </c>
    </row>
    <row r="3144" spans="71:71" x14ac:dyDescent="0.3">
      <c r="BS3144" s="24">
        <f t="shared" si="371"/>
        <v>-2.5</v>
      </c>
    </row>
    <row r="3145" spans="71:71" x14ac:dyDescent="0.3">
      <c r="BS3145" s="24">
        <f t="shared" ref="BS3145:BS3208" si="372">BR3145-2.5</f>
        <v>-2.5</v>
      </c>
    </row>
    <row r="3146" spans="71:71" x14ac:dyDescent="0.3">
      <c r="BS3146" s="24">
        <f t="shared" si="372"/>
        <v>-2.5</v>
      </c>
    </row>
    <row r="3147" spans="71:71" x14ac:dyDescent="0.3">
      <c r="BS3147" s="24">
        <f t="shared" si="372"/>
        <v>-2.5</v>
      </c>
    </row>
    <row r="3148" spans="71:71" x14ac:dyDescent="0.3">
      <c r="BS3148" s="24">
        <f t="shared" si="372"/>
        <v>-2.5</v>
      </c>
    </row>
    <row r="3149" spans="71:71" x14ac:dyDescent="0.3">
      <c r="BS3149" s="24">
        <f t="shared" si="372"/>
        <v>-2.5</v>
      </c>
    </row>
    <row r="3150" spans="71:71" x14ac:dyDescent="0.3">
      <c r="BS3150" s="24">
        <f t="shared" si="372"/>
        <v>-2.5</v>
      </c>
    </row>
    <row r="3151" spans="71:71" x14ac:dyDescent="0.3">
      <c r="BS3151" s="24">
        <f t="shared" si="372"/>
        <v>-2.5</v>
      </c>
    </row>
    <row r="3152" spans="71:71" x14ac:dyDescent="0.3">
      <c r="BS3152" s="24">
        <f t="shared" si="372"/>
        <v>-2.5</v>
      </c>
    </row>
    <row r="3153" spans="71:71" x14ac:dyDescent="0.3">
      <c r="BS3153" s="24">
        <f t="shared" si="372"/>
        <v>-2.5</v>
      </c>
    </row>
    <row r="3154" spans="71:71" x14ac:dyDescent="0.3">
      <c r="BS3154" s="24">
        <f t="shared" si="372"/>
        <v>-2.5</v>
      </c>
    </row>
    <row r="3155" spans="71:71" x14ac:dyDescent="0.3">
      <c r="BS3155" s="24">
        <f t="shared" si="372"/>
        <v>-2.5</v>
      </c>
    </row>
    <row r="3156" spans="71:71" x14ac:dyDescent="0.3">
      <c r="BS3156" s="24">
        <f t="shared" si="372"/>
        <v>-2.5</v>
      </c>
    </row>
    <row r="3157" spans="71:71" x14ac:dyDescent="0.3">
      <c r="BS3157" s="24">
        <f t="shared" si="372"/>
        <v>-2.5</v>
      </c>
    </row>
    <row r="3158" spans="71:71" x14ac:dyDescent="0.3">
      <c r="BS3158" s="24">
        <f t="shared" si="372"/>
        <v>-2.5</v>
      </c>
    </row>
    <row r="3159" spans="71:71" x14ac:dyDescent="0.3">
      <c r="BS3159" s="24">
        <f t="shared" si="372"/>
        <v>-2.5</v>
      </c>
    </row>
    <row r="3160" spans="71:71" x14ac:dyDescent="0.3">
      <c r="BS3160" s="24">
        <f t="shared" si="372"/>
        <v>-2.5</v>
      </c>
    </row>
    <row r="3161" spans="71:71" x14ac:dyDescent="0.3">
      <c r="BS3161" s="24">
        <f t="shared" si="372"/>
        <v>-2.5</v>
      </c>
    </row>
    <row r="3162" spans="71:71" x14ac:dyDescent="0.3">
      <c r="BS3162" s="24">
        <f t="shared" si="372"/>
        <v>-2.5</v>
      </c>
    </row>
    <row r="3163" spans="71:71" x14ac:dyDescent="0.3">
      <c r="BS3163" s="24">
        <f t="shared" si="372"/>
        <v>-2.5</v>
      </c>
    </row>
    <row r="3164" spans="71:71" x14ac:dyDescent="0.3">
      <c r="BS3164" s="24">
        <f t="shared" si="372"/>
        <v>-2.5</v>
      </c>
    </row>
    <row r="3165" spans="71:71" x14ac:dyDescent="0.3">
      <c r="BS3165" s="24">
        <f t="shared" si="372"/>
        <v>-2.5</v>
      </c>
    </row>
    <row r="3166" spans="71:71" x14ac:dyDescent="0.3">
      <c r="BS3166" s="24">
        <f t="shared" si="372"/>
        <v>-2.5</v>
      </c>
    </row>
    <row r="3167" spans="71:71" x14ac:dyDescent="0.3">
      <c r="BS3167" s="24">
        <f t="shared" si="372"/>
        <v>-2.5</v>
      </c>
    </row>
    <row r="3168" spans="71:71" x14ac:dyDescent="0.3">
      <c r="BS3168" s="24">
        <f t="shared" si="372"/>
        <v>-2.5</v>
      </c>
    </row>
    <row r="3169" spans="71:71" x14ac:dyDescent="0.3">
      <c r="BS3169" s="24">
        <f t="shared" si="372"/>
        <v>-2.5</v>
      </c>
    </row>
    <row r="3170" spans="71:71" x14ac:dyDescent="0.3">
      <c r="BS3170" s="24">
        <f t="shared" si="372"/>
        <v>-2.5</v>
      </c>
    </row>
    <row r="3171" spans="71:71" x14ac:dyDescent="0.3">
      <c r="BS3171" s="24">
        <f t="shared" si="372"/>
        <v>-2.5</v>
      </c>
    </row>
    <row r="3172" spans="71:71" x14ac:dyDescent="0.3">
      <c r="BS3172" s="24">
        <f t="shared" si="372"/>
        <v>-2.5</v>
      </c>
    </row>
    <row r="3173" spans="71:71" x14ac:dyDescent="0.3">
      <c r="BS3173" s="24">
        <f t="shared" si="372"/>
        <v>-2.5</v>
      </c>
    </row>
    <row r="3174" spans="71:71" x14ac:dyDescent="0.3">
      <c r="BS3174" s="24">
        <f t="shared" si="372"/>
        <v>-2.5</v>
      </c>
    </row>
    <row r="3175" spans="71:71" x14ac:dyDescent="0.3">
      <c r="BS3175" s="24">
        <f t="shared" si="372"/>
        <v>-2.5</v>
      </c>
    </row>
    <row r="3176" spans="71:71" x14ac:dyDescent="0.3">
      <c r="BS3176" s="24">
        <f t="shared" si="372"/>
        <v>-2.5</v>
      </c>
    </row>
    <row r="3177" spans="71:71" x14ac:dyDescent="0.3">
      <c r="BS3177" s="24">
        <f t="shared" si="372"/>
        <v>-2.5</v>
      </c>
    </row>
    <row r="3178" spans="71:71" x14ac:dyDescent="0.3">
      <c r="BS3178" s="24">
        <f t="shared" si="372"/>
        <v>-2.5</v>
      </c>
    </row>
    <row r="3179" spans="71:71" x14ac:dyDescent="0.3">
      <c r="BS3179" s="24">
        <f t="shared" si="372"/>
        <v>-2.5</v>
      </c>
    </row>
    <row r="3180" spans="71:71" x14ac:dyDescent="0.3">
      <c r="BS3180" s="24">
        <f t="shared" si="372"/>
        <v>-2.5</v>
      </c>
    </row>
    <row r="3181" spans="71:71" x14ac:dyDescent="0.3">
      <c r="BS3181" s="24">
        <f t="shared" si="372"/>
        <v>-2.5</v>
      </c>
    </row>
    <row r="3182" spans="71:71" x14ac:dyDescent="0.3">
      <c r="BS3182" s="24">
        <f t="shared" si="372"/>
        <v>-2.5</v>
      </c>
    </row>
    <row r="3183" spans="71:71" x14ac:dyDescent="0.3">
      <c r="BS3183" s="24">
        <f t="shared" si="372"/>
        <v>-2.5</v>
      </c>
    </row>
    <row r="3184" spans="71:71" x14ac:dyDescent="0.3">
      <c r="BS3184" s="24">
        <f t="shared" si="372"/>
        <v>-2.5</v>
      </c>
    </row>
    <row r="3185" spans="71:71" x14ac:dyDescent="0.3">
      <c r="BS3185" s="24">
        <f t="shared" si="372"/>
        <v>-2.5</v>
      </c>
    </row>
    <row r="3186" spans="71:71" x14ac:dyDescent="0.3">
      <c r="BS3186" s="24">
        <f t="shared" si="372"/>
        <v>-2.5</v>
      </c>
    </row>
    <row r="3187" spans="71:71" x14ac:dyDescent="0.3">
      <c r="BS3187" s="24">
        <f t="shared" si="372"/>
        <v>-2.5</v>
      </c>
    </row>
    <row r="3188" spans="71:71" x14ac:dyDescent="0.3">
      <c r="BS3188" s="24">
        <f t="shared" si="372"/>
        <v>-2.5</v>
      </c>
    </row>
    <row r="3189" spans="71:71" x14ac:dyDescent="0.3">
      <c r="BS3189" s="24">
        <f t="shared" si="372"/>
        <v>-2.5</v>
      </c>
    </row>
    <row r="3190" spans="71:71" x14ac:dyDescent="0.3">
      <c r="BS3190" s="24">
        <f t="shared" si="372"/>
        <v>-2.5</v>
      </c>
    </row>
    <row r="3191" spans="71:71" x14ac:dyDescent="0.3">
      <c r="BS3191" s="24">
        <f t="shared" si="372"/>
        <v>-2.5</v>
      </c>
    </row>
    <row r="3192" spans="71:71" x14ac:dyDescent="0.3">
      <c r="BS3192" s="24">
        <f t="shared" si="372"/>
        <v>-2.5</v>
      </c>
    </row>
    <row r="3193" spans="71:71" x14ac:dyDescent="0.3">
      <c r="BS3193" s="24">
        <f t="shared" si="372"/>
        <v>-2.5</v>
      </c>
    </row>
    <row r="3194" spans="71:71" x14ac:dyDescent="0.3">
      <c r="BS3194" s="24">
        <f t="shared" si="372"/>
        <v>-2.5</v>
      </c>
    </row>
    <row r="3195" spans="71:71" x14ac:dyDescent="0.3">
      <c r="BS3195" s="24">
        <f t="shared" si="372"/>
        <v>-2.5</v>
      </c>
    </row>
    <row r="3196" spans="71:71" x14ac:dyDescent="0.3">
      <c r="BS3196" s="24">
        <f t="shared" si="372"/>
        <v>-2.5</v>
      </c>
    </row>
    <row r="3197" spans="71:71" x14ac:dyDescent="0.3">
      <c r="BS3197" s="24">
        <f t="shared" si="372"/>
        <v>-2.5</v>
      </c>
    </row>
    <row r="3198" spans="71:71" x14ac:dyDescent="0.3">
      <c r="BS3198" s="24">
        <f t="shared" si="372"/>
        <v>-2.5</v>
      </c>
    </row>
    <row r="3199" spans="71:71" x14ac:dyDescent="0.3">
      <c r="BS3199" s="24">
        <f t="shared" si="372"/>
        <v>-2.5</v>
      </c>
    </row>
    <row r="3200" spans="71:71" x14ac:dyDescent="0.3">
      <c r="BS3200" s="24">
        <f t="shared" si="372"/>
        <v>-2.5</v>
      </c>
    </row>
    <row r="3201" spans="71:71" x14ac:dyDescent="0.3">
      <c r="BS3201" s="24">
        <f t="shared" si="372"/>
        <v>-2.5</v>
      </c>
    </row>
    <row r="3202" spans="71:71" x14ac:dyDescent="0.3">
      <c r="BS3202" s="24">
        <f t="shared" si="372"/>
        <v>-2.5</v>
      </c>
    </row>
    <row r="3203" spans="71:71" x14ac:dyDescent="0.3">
      <c r="BS3203" s="24">
        <f t="shared" si="372"/>
        <v>-2.5</v>
      </c>
    </row>
    <row r="3204" spans="71:71" x14ac:dyDescent="0.3">
      <c r="BS3204" s="24">
        <f t="shared" si="372"/>
        <v>-2.5</v>
      </c>
    </row>
    <row r="3205" spans="71:71" x14ac:dyDescent="0.3">
      <c r="BS3205" s="24">
        <f t="shared" si="372"/>
        <v>-2.5</v>
      </c>
    </row>
    <row r="3206" spans="71:71" x14ac:dyDescent="0.3">
      <c r="BS3206" s="24">
        <f t="shared" si="372"/>
        <v>-2.5</v>
      </c>
    </row>
    <row r="3207" spans="71:71" x14ac:dyDescent="0.3">
      <c r="BS3207" s="24">
        <f t="shared" si="372"/>
        <v>-2.5</v>
      </c>
    </row>
    <row r="3208" spans="71:71" x14ac:dyDescent="0.3">
      <c r="BS3208" s="24">
        <f t="shared" si="372"/>
        <v>-2.5</v>
      </c>
    </row>
    <row r="3209" spans="71:71" x14ac:dyDescent="0.3">
      <c r="BS3209" s="24">
        <f t="shared" ref="BS3209:BS3272" si="373">BR3209-2.5</f>
        <v>-2.5</v>
      </c>
    </row>
    <row r="3210" spans="71:71" x14ac:dyDescent="0.3">
      <c r="BS3210" s="24">
        <f t="shared" si="373"/>
        <v>-2.5</v>
      </c>
    </row>
    <row r="3211" spans="71:71" x14ac:dyDescent="0.3">
      <c r="BS3211" s="24">
        <f t="shared" si="373"/>
        <v>-2.5</v>
      </c>
    </row>
    <row r="3212" spans="71:71" x14ac:dyDescent="0.3">
      <c r="BS3212" s="24">
        <f t="shared" si="373"/>
        <v>-2.5</v>
      </c>
    </row>
    <row r="3213" spans="71:71" x14ac:dyDescent="0.3">
      <c r="BS3213" s="24">
        <f t="shared" si="373"/>
        <v>-2.5</v>
      </c>
    </row>
    <row r="3214" spans="71:71" x14ac:dyDescent="0.3">
      <c r="BS3214" s="24">
        <f t="shared" si="373"/>
        <v>-2.5</v>
      </c>
    </row>
    <row r="3215" spans="71:71" x14ac:dyDescent="0.3">
      <c r="BS3215" s="24">
        <f t="shared" si="373"/>
        <v>-2.5</v>
      </c>
    </row>
    <row r="3216" spans="71:71" x14ac:dyDescent="0.3">
      <c r="BS3216" s="24">
        <f t="shared" si="373"/>
        <v>-2.5</v>
      </c>
    </row>
    <row r="3217" spans="71:71" x14ac:dyDescent="0.3">
      <c r="BS3217" s="24">
        <f t="shared" si="373"/>
        <v>-2.5</v>
      </c>
    </row>
    <row r="3218" spans="71:71" x14ac:dyDescent="0.3">
      <c r="BS3218" s="24">
        <f t="shared" si="373"/>
        <v>-2.5</v>
      </c>
    </row>
    <row r="3219" spans="71:71" x14ac:dyDescent="0.3">
      <c r="BS3219" s="24">
        <f t="shared" si="373"/>
        <v>-2.5</v>
      </c>
    </row>
    <row r="3220" spans="71:71" x14ac:dyDescent="0.3">
      <c r="BS3220" s="24">
        <f t="shared" si="373"/>
        <v>-2.5</v>
      </c>
    </row>
    <row r="3221" spans="71:71" x14ac:dyDescent="0.3">
      <c r="BS3221" s="24">
        <f t="shared" si="373"/>
        <v>-2.5</v>
      </c>
    </row>
    <row r="3222" spans="71:71" x14ac:dyDescent="0.3">
      <c r="BS3222" s="24">
        <f t="shared" si="373"/>
        <v>-2.5</v>
      </c>
    </row>
    <row r="3223" spans="71:71" x14ac:dyDescent="0.3">
      <c r="BS3223" s="24">
        <f t="shared" si="373"/>
        <v>-2.5</v>
      </c>
    </row>
    <row r="3224" spans="71:71" x14ac:dyDescent="0.3">
      <c r="BS3224" s="24">
        <f t="shared" si="373"/>
        <v>-2.5</v>
      </c>
    </row>
    <row r="3225" spans="71:71" x14ac:dyDescent="0.3">
      <c r="BS3225" s="24">
        <f t="shared" si="373"/>
        <v>-2.5</v>
      </c>
    </row>
    <row r="3226" spans="71:71" x14ac:dyDescent="0.3">
      <c r="BS3226" s="24">
        <f t="shared" si="373"/>
        <v>-2.5</v>
      </c>
    </row>
    <row r="3227" spans="71:71" x14ac:dyDescent="0.3">
      <c r="BS3227" s="24">
        <f t="shared" si="373"/>
        <v>-2.5</v>
      </c>
    </row>
    <row r="3228" spans="71:71" x14ac:dyDescent="0.3">
      <c r="BS3228" s="24">
        <f t="shared" si="373"/>
        <v>-2.5</v>
      </c>
    </row>
    <row r="3229" spans="71:71" x14ac:dyDescent="0.3">
      <c r="BS3229" s="24">
        <f t="shared" si="373"/>
        <v>-2.5</v>
      </c>
    </row>
    <row r="3230" spans="71:71" x14ac:dyDescent="0.3">
      <c r="BS3230" s="24">
        <f t="shared" si="373"/>
        <v>-2.5</v>
      </c>
    </row>
    <row r="3231" spans="71:71" x14ac:dyDescent="0.3">
      <c r="BS3231" s="24">
        <f t="shared" si="373"/>
        <v>-2.5</v>
      </c>
    </row>
    <row r="3232" spans="71:71" x14ac:dyDescent="0.3">
      <c r="BS3232" s="24">
        <f t="shared" si="373"/>
        <v>-2.5</v>
      </c>
    </row>
    <row r="3233" spans="71:71" x14ac:dyDescent="0.3">
      <c r="BS3233" s="24">
        <f t="shared" si="373"/>
        <v>-2.5</v>
      </c>
    </row>
    <row r="3234" spans="71:71" x14ac:dyDescent="0.3">
      <c r="BS3234" s="24">
        <f t="shared" si="373"/>
        <v>-2.5</v>
      </c>
    </row>
    <row r="3235" spans="71:71" x14ac:dyDescent="0.3">
      <c r="BS3235" s="24">
        <f t="shared" si="373"/>
        <v>-2.5</v>
      </c>
    </row>
    <row r="3236" spans="71:71" x14ac:dyDescent="0.3">
      <c r="BS3236" s="24">
        <f t="shared" si="373"/>
        <v>-2.5</v>
      </c>
    </row>
    <row r="3237" spans="71:71" x14ac:dyDescent="0.3">
      <c r="BS3237" s="24">
        <f t="shared" si="373"/>
        <v>-2.5</v>
      </c>
    </row>
    <row r="3238" spans="71:71" x14ac:dyDescent="0.3">
      <c r="BS3238" s="24">
        <f t="shared" si="373"/>
        <v>-2.5</v>
      </c>
    </row>
    <row r="3239" spans="71:71" x14ac:dyDescent="0.3">
      <c r="BS3239" s="24">
        <f t="shared" si="373"/>
        <v>-2.5</v>
      </c>
    </row>
    <row r="3240" spans="71:71" x14ac:dyDescent="0.3">
      <c r="BS3240" s="24">
        <f t="shared" si="373"/>
        <v>-2.5</v>
      </c>
    </row>
    <row r="3241" spans="71:71" x14ac:dyDescent="0.3">
      <c r="BS3241" s="24">
        <f t="shared" si="373"/>
        <v>-2.5</v>
      </c>
    </row>
    <row r="3242" spans="71:71" x14ac:dyDescent="0.3">
      <c r="BS3242" s="24">
        <f t="shared" si="373"/>
        <v>-2.5</v>
      </c>
    </row>
    <row r="3243" spans="71:71" x14ac:dyDescent="0.3">
      <c r="BS3243" s="24">
        <f t="shared" si="373"/>
        <v>-2.5</v>
      </c>
    </row>
    <row r="3244" spans="71:71" x14ac:dyDescent="0.3">
      <c r="BS3244" s="24">
        <f t="shared" si="373"/>
        <v>-2.5</v>
      </c>
    </row>
    <row r="3245" spans="71:71" x14ac:dyDescent="0.3">
      <c r="BS3245" s="24">
        <f t="shared" si="373"/>
        <v>-2.5</v>
      </c>
    </row>
    <row r="3246" spans="71:71" x14ac:dyDescent="0.3">
      <c r="BS3246" s="24">
        <f t="shared" si="373"/>
        <v>-2.5</v>
      </c>
    </row>
    <row r="3247" spans="71:71" x14ac:dyDescent="0.3">
      <c r="BS3247" s="24">
        <f t="shared" si="373"/>
        <v>-2.5</v>
      </c>
    </row>
    <row r="3248" spans="71:71" x14ac:dyDescent="0.3">
      <c r="BS3248" s="24">
        <f t="shared" si="373"/>
        <v>-2.5</v>
      </c>
    </row>
    <row r="3249" spans="71:71" x14ac:dyDescent="0.3">
      <c r="BS3249" s="24">
        <f t="shared" si="373"/>
        <v>-2.5</v>
      </c>
    </row>
    <row r="3250" spans="71:71" x14ac:dyDescent="0.3">
      <c r="BS3250" s="24">
        <f t="shared" si="373"/>
        <v>-2.5</v>
      </c>
    </row>
    <row r="3251" spans="71:71" x14ac:dyDescent="0.3">
      <c r="BS3251" s="24">
        <f t="shared" si="373"/>
        <v>-2.5</v>
      </c>
    </row>
    <row r="3252" spans="71:71" x14ac:dyDescent="0.3">
      <c r="BS3252" s="24">
        <f t="shared" si="373"/>
        <v>-2.5</v>
      </c>
    </row>
    <row r="3253" spans="71:71" x14ac:dyDescent="0.3">
      <c r="BS3253" s="24">
        <f t="shared" si="373"/>
        <v>-2.5</v>
      </c>
    </row>
    <row r="3254" spans="71:71" x14ac:dyDescent="0.3">
      <c r="BS3254" s="24">
        <f t="shared" si="373"/>
        <v>-2.5</v>
      </c>
    </row>
    <row r="3255" spans="71:71" x14ac:dyDescent="0.3">
      <c r="BS3255" s="24">
        <f t="shared" si="373"/>
        <v>-2.5</v>
      </c>
    </row>
    <row r="3256" spans="71:71" x14ac:dyDescent="0.3">
      <c r="BS3256" s="24">
        <f t="shared" si="373"/>
        <v>-2.5</v>
      </c>
    </row>
    <row r="3257" spans="71:71" x14ac:dyDescent="0.3">
      <c r="BS3257" s="24">
        <f t="shared" si="373"/>
        <v>-2.5</v>
      </c>
    </row>
    <row r="3258" spans="71:71" x14ac:dyDescent="0.3">
      <c r="BS3258" s="24">
        <f t="shared" si="373"/>
        <v>-2.5</v>
      </c>
    </row>
    <row r="3259" spans="71:71" x14ac:dyDescent="0.3">
      <c r="BS3259" s="24">
        <f t="shared" si="373"/>
        <v>-2.5</v>
      </c>
    </row>
    <row r="3260" spans="71:71" x14ac:dyDescent="0.3">
      <c r="BS3260" s="24">
        <f t="shared" si="373"/>
        <v>-2.5</v>
      </c>
    </row>
    <row r="3261" spans="71:71" x14ac:dyDescent="0.3">
      <c r="BS3261" s="24">
        <f t="shared" si="373"/>
        <v>-2.5</v>
      </c>
    </row>
    <row r="3262" spans="71:71" x14ac:dyDescent="0.3">
      <c r="BS3262" s="24">
        <f t="shared" si="373"/>
        <v>-2.5</v>
      </c>
    </row>
    <row r="3263" spans="71:71" x14ac:dyDescent="0.3">
      <c r="BS3263" s="24">
        <f t="shared" si="373"/>
        <v>-2.5</v>
      </c>
    </row>
    <row r="3264" spans="71:71" x14ac:dyDescent="0.3">
      <c r="BS3264" s="24">
        <f t="shared" si="373"/>
        <v>-2.5</v>
      </c>
    </row>
    <row r="3265" spans="71:71" x14ac:dyDescent="0.3">
      <c r="BS3265" s="24">
        <f t="shared" si="373"/>
        <v>-2.5</v>
      </c>
    </row>
    <row r="3266" spans="71:71" x14ac:dyDescent="0.3">
      <c r="BS3266" s="24">
        <f t="shared" si="373"/>
        <v>-2.5</v>
      </c>
    </row>
    <row r="3267" spans="71:71" x14ac:dyDescent="0.3">
      <c r="BS3267" s="24">
        <f t="shared" si="373"/>
        <v>-2.5</v>
      </c>
    </row>
    <row r="3268" spans="71:71" x14ac:dyDescent="0.3">
      <c r="BS3268" s="24">
        <f t="shared" si="373"/>
        <v>-2.5</v>
      </c>
    </row>
    <row r="3269" spans="71:71" x14ac:dyDescent="0.3">
      <c r="BS3269" s="24">
        <f t="shared" si="373"/>
        <v>-2.5</v>
      </c>
    </row>
    <row r="3270" spans="71:71" x14ac:dyDescent="0.3">
      <c r="BS3270" s="24">
        <f t="shared" si="373"/>
        <v>-2.5</v>
      </c>
    </row>
    <row r="3271" spans="71:71" x14ac:dyDescent="0.3">
      <c r="BS3271" s="24">
        <f t="shared" si="373"/>
        <v>-2.5</v>
      </c>
    </row>
    <row r="3272" spans="71:71" x14ac:dyDescent="0.3">
      <c r="BS3272" s="24">
        <f t="shared" si="373"/>
        <v>-2.5</v>
      </c>
    </row>
    <row r="3273" spans="71:71" x14ac:dyDescent="0.3">
      <c r="BS3273" s="24">
        <f t="shared" ref="BS3273:BS3336" si="374">BR3273-2.5</f>
        <v>-2.5</v>
      </c>
    </row>
    <row r="3274" spans="71:71" x14ac:dyDescent="0.3">
      <c r="BS3274" s="24">
        <f t="shared" si="374"/>
        <v>-2.5</v>
      </c>
    </row>
    <row r="3275" spans="71:71" x14ac:dyDescent="0.3">
      <c r="BS3275" s="24">
        <f t="shared" si="374"/>
        <v>-2.5</v>
      </c>
    </row>
    <row r="3276" spans="71:71" x14ac:dyDescent="0.3">
      <c r="BS3276" s="24">
        <f t="shared" si="374"/>
        <v>-2.5</v>
      </c>
    </row>
    <row r="3277" spans="71:71" x14ac:dyDescent="0.3">
      <c r="BS3277" s="24">
        <f t="shared" si="374"/>
        <v>-2.5</v>
      </c>
    </row>
    <row r="3278" spans="71:71" x14ac:dyDescent="0.3">
      <c r="BS3278" s="24">
        <f t="shared" si="374"/>
        <v>-2.5</v>
      </c>
    </row>
    <row r="3279" spans="71:71" x14ac:dyDescent="0.3">
      <c r="BS3279" s="24">
        <f t="shared" si="374"/>
        <v>-2.5</v>
      </c>
    </row>
    <row r="3280" spans="71:71" x14ac:dyDescent="0.3">
      <c r="BS3280" s="24">
        <f t="shared" si="374"/>
        <v>-2.5</v>
      </c>
    </row>
    <row r="3281" spans="71:71" x14ac:dyDescent="0.3">
      <c r="BS3281" s="24">
        <f t="shared" si="374"/>
        <v>-2.5</v>
      </c>
    </row>
    <row r="3282" spans="71:71" x14ac:dyDescent="0.3">
      <c r="BS3282" s="24">
        <f t="shared" si="374"/>
        <v>-2.5</v>
      </c>
    </row>
    <row r="3283" spans="71:71" x14ac:dyDescent="0.3">
      <c r="BS3283" s="24">
        <f t="shared" si="374"/>
        <v>-2.5</v>
      </c>
    </row>
    <row r="3284" spans="71:71" x14ac:dyDescent="0.3">
      <c r="BS3284" s="24">
        <f t="shared" si="374"/>
        <v>-2.5</v>
      </c>
    </row>
    <row r="3285" spans="71:71" x14ac:dyDescent="0.3">
      <c r="BS3285" s="24">
        <f t="shared" si="374"/>
        <v>-2.5</v>
      </c>
    </row>
    <row r="3286" spans="71:71" x14ac:dyDescent="0.3">
      <c r="BS3286" s="24">
        <f t="shared" si="374"/>
        <v>-2.5</v>
      </c>
    </row>
    <row r="3287" spans="71:71" x14ac:dyDescent="0.3">
      <c r="BS3287" s="24">
        <f t="shared" si="374"/>
        <v>-2.5</v>
      </c>
    </row>
    <row r="3288" spans="71:71" x14ac:dyDescent="0.3">
      <c r="BS3288" s="24">
        <f t="shared" si="374"/>
        <v>-2.5</v>
      </c>
    </row>
    <row r="3289" spans="71:71" x14ac:dyDescent="0.3">
      <c r="BS3289" s="24">
        <f t="shared" si="374"/>
        <v>-2.5</v>
      </c>
    </row>
    <row r="3290" spans="71:71" x14ac:dyDescent="0.3">
      <c r="BS3290" s="24">
        <f t="shared" si="374"/>
        <v>-2.5</v>
      </c>
    </row>
    <row r="3291" spans="71:71" x14ac:dyDescent="0.3">
      <c r="BS3291" s="24">
        <f t="shared" si="374"/>
        <v>-2.5</v>
      </c>
    </row>
    <row r="3292" spans="71:71" x14ac:dyDescent="0.3">
      <c r="BS3292" s="24">
        <f t="shared" si="374"/>
        <v>-2.5</v>
      </c>
    </row>
    <row r="3293" spans="71:71" x14ac:dyDescent="0.3">
      <c r="BS3293" s="24">
        <f t="shared" si="374"/>
        <v>-2.5</v>
      </c>
    </row>
    <row r="3294" spans="71:71" x14ac:dyDescent="0.3">
      <c r="BS3294" s="24">
        <f t="shared" si="374"/>
        <v>-2.5</v>
      </c>
    </row>
    <row r="3295" spans="71:71" x14ac:dyDescent="0.3">
      <c r="BS3295" s="24">
        <f t="shared" si="374"/>
        <v>-2.5</v>
      </c>
    </row>
    <row r="3296" spans="71:71" x14ac:dyDescent="0.3">
      <c r="BS3296" s="24">
        <f t="shared" si="374"/>
        <v>-2.5</v>
      </c>
    </row>
    <row r="3297" spans="71:71" x14ac:dyDescent="0.3">
      <c r="BS3297" s="24">
        <f t="shared" si="374"/>
        <v>-2.5</v>
      </c>
    </row>
    <row r="3298" spans="71:71" x14ac:dyDescent="0.3">
      <c r="BS3298" s="24">
        <f t="shared" si="374"/>
        <v>-2.5</v>
      </c>
    </row>
    <row r="3299" spans="71:71" x14ac:dyDescent="0.3">
      <c r="BS3299" s="24">
        <f t="shared" si="374"/>
        <v>-2.5</v>
      </c>
    </row>
    <row r="3300" spans="71:71" x14ac:dyDescent="0.3">
      <c r="BS3300" s="24">
        <f t="shared" si="374"/>
        <v>-2.5</v>
      </c>
    </row>
    <row r="3301" spans="71:71" x14ac:dyDescent="0.3">
      <c r="BS3301" s="24">
        <f t="shared" si="374"/>
        <v>-2.5</v>
      </c>
    </row>
    <row r="3302" spans="71:71" x14ac:dyDescent="0.3">
      <c r="BS3302" s="24">
        <f t="shared" si="374"/>
        <v>-2.5</v>
      </c>
    </row>
    <row r="3303" spans="71:71" x14ac:dyDescent="0.3">
      <c r="BS3303" s="24">
        <f t="shared" si="374"/>
        <v>-2.5</v>
      </c>
    </row>
    <row r="3304" spans="71:71" x14ac:dyDescent="0.3">
      <c r="BS3304" s="24">
        <f t="shared" si="374"/>
        <v>-2.5</v>
      </c>
    </row>
    <row r="3305" spans="71:71" x14ac:dyDescent="0.3">
      <c r="BS3305" s="24">
        <f t="shared" si="374"/>
        <v>-2.5</v>
      </c>
    </row>
    <row r="3306" spans="71:71" x14ac:dyDescent="0.3">
      <c r="BS3306" s="24">
        <f t="shared" si="374"/>
        <v>-2.5</v>
      </c>
    </row>
    <row r="3307" spans="71:71" x14ac:dyDescent="0.3">
      <c r="BS3307" s="24">
        <f t="shared" si="374"/>
        <v>-2.5</v>
      </c>
    </row>
    <row r="3308" spans="71:71" x14ac:dyDescent="0.3">
      <c r="BS3308" s="24">
        <f t="shared" si="374"/>
        <v>-2.5</v>
      </c>
    </row>
    <row r="3309" spans="71:71" x14ac:dyDescent="0.3">
      <c r="BS3309" s="24">
        <f t="shared" si="374"/>
        <v>-2.5</v>
      </c>
    </row>
    <row r="3310" spans="71:71" x14ac:dyDescent="0.3">
      <c r="BS3310" s="24">
        <f t="shared" si="374"/>
        <v>-2.5</v>
      </c>
    </row>
    <row r="3311" spans="71:71" x14ac:dyDescent="0.3">
      <c r="BS3311" s="24">
        <f t="shared" si="374"/>
        <v>-2.5</v>
      </c>
    </row>
    <row r="3312" spans="71:71" x14ac:dyDescent="0.3">
      <c r="BS3312" s="24">
        <f t="shared" si="374"/>
        <v>-2.5</v>
      </c>
    </row>
    <row r="3313" spans="71:71" x14ac:dyDescent="0.3">
      <c r="BS3313" s="24">
        <f t="shared" si="374"/>
        <v>-2.5</v>
      </c>
    </row>
    <row r="3314" spans="71:71" x14ac:dyDescent="0.3">
      <c r="BS3314" s="24">
        <f t="shared" si="374"/>
        <v>-2.5</v>
      </c>
    </row>
    <row r="3315" spans="71:71" x14ac:dyDescent="0.3">
      <c r="BS3315" s="24">
        <f t="shared" si="374"/>
        <v>-2.5</v>
      </c>
    </row>
    <row r="3316" spans="71:71" x14ac:dyDescent="0.3">
      <c r="BS3316" s="24">
        <f t="shared" si="374"/>
        <v>-2.5</v>
      </c>
    </row>
    <row r="3317" spans="71:71" x14ac:dyDescent="0.3">
      <c r="BS3317" s="24">
        <f t="shared" si="374"/>
        <v>-2.5</v>
      </c>
    </row>
    <row r="3318" spans="71:71" x14ac:dyDescent="0.3">
      <c r="BS3318" s="24">
        <f t="shared" si="374"/>
        <v>-2.5</v>
      </c>
    </row>
    <row r="3319" spans="71:71" x14ac:dyDescent="0.3">
      <c r="BS3319" s="24">
        <f t="shared" si="374"/>
        <v>-2.5</v>
      </c>
    </row>
    <row r="3320" spans="71:71" x14ac:dyDescent="0.3">
      <c r="BS3320" s="24">
        <f t="shared" si="374"/>
        <v>-2.5</v>
      </c>
    </row>
    <row r="3321" spans="71:71" x14ac:dyDescent="0.3">
      <c r="BS3321" s="24">
        <f t="shared" si="374"/>
        <v>-2.5</v>
      </c>
    </row>
    <row r="3322" spans="71:71" x14ac:dyDescent="0.3">
      <c r="BS3322" s="24">
        <f t="shared" si="374"/>
        <v>-2.5</v>
      </c>
    </row>
    <row r="3323" spans="71:71" x14ac:dyDescent="0.3">
      <c r="BS3323" s="24">
        <f t="shared" si="374"/>
        <v>-2.5</v>
      </c>
    </row>
    <row r="3324" spans="71:71" x14ac:dyDescent="0.3">
      <c r="BS3324" s="24">
        <f t="shared" si="374"/>
        <v>-2.5</v>
      </c>
    </row>
    <row r="3325" spans="71:71" x14ac:dyDescent="0.3">
      <c r="BS3325" s="24">
        <f t="shared" si="374"/>
        <v>-2.5</v>
      </c>
    </row>
    <row r="3326" spans="71:71" x14ac:dyDescent="0.3">
      <c r="BS3326" s="24">
        <f t="shared" si="374"/>
        <v>-2.5</v>
      </c>
    </row>
    <row r="3327" spans="71:71" x14ac:dyDescent="0.3">
      <c r="BS3327" s="24">
        <f t="shared" si="374"/>
        <v>-2.5</v>
      </c>
    </row>
    <row r="3328" spans="71:71" x14ac:dyDescent="0.3">
      <c r="BS3328" s="24">
        <f t="shared" si="374"/>
        <v>-2.5</v>
      </c>
    </row>
    <row r="3329" spans="71:71" x14ac:dyDescent="0.3">
      <c r="BS3329" s="24">
        <f t="shared" si="374"/>
        <v>-2.5</v>
      </c>
    </row>
    <row r="3330" spans="71:71" x14ac:dyDescent="0.3">
      <c r="BS3330" s="24">
        <f t="shared" si="374"/>
        <v>-2.5</v>
      </c>
    </row>
    <row r="3331" spans="71:71" x14ac:dyDescent="0.3">
      <c r="BS3331" s="24">
        <f t="shared" si="374"/>
        <v>-2.5</v>
      </c>
    </row>
    <row r="3332" spans="71:71" x14ac:dyDescent="0.3">
      <c r="BS3332" s="24">
        <f t="shared" si="374"/>
        <v>-2.5</v>
      </c>
    </row>
    <row r="3333" spans="71:71" x14ac:dyDescent="0.3">
      <c r="BS3333" s="24">
        <f t="shared" si="374"/>
        <v>-2.5</v>
      </c>
    </row>
    <row r="3334" spans="71:71" x14ac:dyDescent="0.3">
      <c r="BS3334" s="24">
        <f t="shared" si="374"/>
        <v>-2.5</v>
      </c>
    </row>
    <row r="3335" spans="71:71" x14ac:dyDescent="0.3">
      <c r="BS3335" s="24">
        <f t="shared" si="374"/>
        <v>-2.5</v>
      </c>
    </row>
    <row r="3336" spans="71:71" x14ac:dyDescent="0.3">
      <c r="BS3336" s="24">
        <f t="shared" si="374"/>
        <v>-2.5</v>
      </c>
    </row>
    <row r="3337" spans="71:71" x14ac:dyDescent="0.3">
      <c r="BS3337" s="24">
        <f t="shared" ref="BS3337:BS3400" si="375">BR3337-2.5</f>
        <v>-2.5</v>
      </c>
    </row>
    <row r="3338" spans="71:71" x14ac:dyDescent="0.3">
      <c r="BS3338" s="24">
        <f t="shared" si="375"/>
        <v>-2.5</v>
      </c>
    </row>
    <row r="3339" spans="71:71" x14ac:dyDescent="0.3">
      <c r="BS3339" s="24">
        <f t="shared" si="375"/>
        <v>-2.5</v>
      </c>
    </row>
    <row r="3340" spans="71:71" x14ac:dyDescent="0.3">
      <c r="BS3340" s="24">
        <f t="shared" si="375"/>
        <v>-2.5</v>
      </c>
    </row>
    <row r="3341" spans="71:71" x14ac:dyDescent="0.3">
      <c r="BS3341" s="24">
        <f t="shared" si="375"/>
        <v>-2.5</v>
      </c>
    </row>
    <row r="3342" spans="71:71" x14ac:dyDescent="0.3">
      <c r="BS3342" s="24">
        <f t="shared" si="375"/>
        <v>-2.5</v>
      </c>
    </row>
    <row r="3343" spans="71:71" x14ac:dyDescent="0.3">
      <c r="BS3343" s="24">
        <f t="shared" si="375"/>
        <v>-2.5</v>
      </c>
    </row>
    <row r="3344" spans="71:71" x14ac:dyDescent="0.3">
      <c r="BS3344" s="24">
        <f t="shared" si="375"/>
        <v>-2.5</v>
      </c>
    </row>
    <row r="3345" spans="71:71" x14ac:dyDescent="0.3">
      <c r="BS3345" s="24">
        <f t="shared" si="375"/>
        <v>-2.5</v>
      </c>
    </row>
    <row r="3346" spans="71:71" x14ac:dyDescent="0.3">
      <c r="BS3346" s="24">
        <f t="shared" si="375"/>
        <v>-2.5</v>
      </c>
    </row>
    <row r="3347" spans="71:71" x14ac:dyDescent="0.3">
      <c r="BS3347" s="24">
        <f t="shared" si="375"/>
        <v>-2.5</v>
      </c>
    </row>
    <row r="3348" spans="71:71" x14ac:dyDescent="0.3">
      <c r="BS3348" s="24">
        <f t="shared" si="375"/>
        <v>-2.5</v>
      </c>
    </row>
    <row r="3349" spans="71:71" x14ac:dyDescent="0.3">
      <c r="BS3349" s="24">
        <f t="shared" si="375"/>
        <v>-2.5</v>
      </c>
    </row>
    <row r="3350" spans="71:71" x14ac:dyDescent="0.3">
      <c r="BS3350" s="24">
        <f t="shared" si="375"/>
        <v>-2.5</v>
      </c>
    </row>
    <row r="3351" spans="71:71" x14ac:dyDescent="0.3">
      <c r="BS3351" s="24">
        <f t="shared" si="375"/>
        <v>-2.5</v>
      </c>
    </row>
    <row r="3352" spans="71:71" x14ac:dyDescent="0.3">
      <c r="BS3352" s="24">
        <f t="shared" si="375"/>
        <v>-2.5</v>
      </c>
    </row>
    <row r="3353" spans="71:71" x14ac:dyDescent="0.3">
      <c r="BS3353" s="24">
        <f t="shared" si="375"/>
        <v>-2.5</v>
      </c>
    </row>
    <row r="3354" spans="71:71" x14ac:dyDescent="0.3">
      <c r="BS3354" s="24">
        <f t="shared" si="375"/>
        <v>-2.5</v>
      </c>
    </row>
    <row r="3355" spans="71:71" x14ac:dyDescent="0.3">
      <c r="BS3355" s="24">
        <f t="shared" si="375"/>
        <v>-2.5</v>
      </c>
    </row>
    <row r="3356" spans="71:71" x14ac:dyDescent="0.3">
      <c r="BS3356" s="24">
        <f t="shared" si="375"/>
        <v>-2.5</v>
      </c>
    </row>
    <row r="3357" spans="71:71" x14ac:dyDescent="0.3">
      <c r="BS3357" s="24">
        <f t="shared" si="375"/>
        <v>-2.5</v>
      </c>
    </row>
    <row r="3358" spans="71:71" x14ac:dyDescent="0.3">
      <c r="BS3358" s="24">
        <f t="shared" si="375"/>
        <v>-2.5</v>
      </c>
    </row>
    <row r="3359" spans="71:71" x14ac:dyDescent="0.3">
      <c r="BS3359" s="24">
        <f t="shared" si="375"/>
        <v>-2.5</v>
      </c>
    </row>
    <row r="3360" spans="71:71" x14ac:dyDescent="0.3">
      <c r="BS3360" s="24">
        <f t="shared" si="375"/>
        <v>-2.5</v>
      </c>
    </row>
    <row r="3361" spans="71:71" x14ac:dyDescent="0.3">
      <c r="BS3361" s="24">
        <f t="shared" si="375"/>
        <v>-2.5</v>
      </c>
    </row>
    <row r="3362" spans="71:71" x14ac:dyDescent="0.3">
      <c r="BS3362" s="24">
        <f t="shared" si="375"/>
        <v>-2.5</v>
      </c>
    </row>
    <row r="3363" spans="71:71" x14ac:dyDescent="0.3">
      <c r="BS3363" s="24">
        <f t="shared" si="375"/>
        <v>-2.5</v>
      </c>
    </row>
    <row r="3364" spans="71:71" x14ac:dyDescent="0.3">
      <c r="BS3364" s="24">
        <f t="shared" si="375"/>
        <v>-2.5</v>
      </c>
    </row>
    <row r="3365" spans="71:71" x14ac:dyDescent="0.3">
      <c r="BS3365" s="24">
        <f t="shared" si="375"/>
        <v>-2.5</v>
      </c>
    </row>
    <row r="3366" spans="71:71" x14ac:dyDescent="0.3">
      <c r="BS3366" s="24">
        <f t="shared" si="375"/>
        <v>-2.5</v>
      </c>
    </row>
    <row r="3367" spans="71:71" x14ac:dyDescent="0.3">
      <c r="BS3367" s="24">
        <f t="shared" si="375"/>
        <v>-2.5</v>
      </c>
    </row>
    <row r="3368" spans="71:71" x14ac:dyDescent="0.3">
      <c r="BS3368" s="24">
        <f t="shared" si="375"/>
        <v>-2.5</v>
      </c>
    </row>
    <row r="3369" spans="71:71" x14ac:dyDescent="0.3">
      <c r="BS3369" s="24">
        <f t="shared" si="375"/>
        <v>-2.5</v>
      </c>
    </row>
    <row r="3370" spans="71:71" x14ac:dyDescent="0.3">
      <c r="BS3370" s="24">
        <f t="shared" si="375"/>
        <v>-2.5</v>
      </c>
    </row>
    <row r="3371" spans="71:71" x14ac:dyDescent="0.3">
      <c r="BS3371" s="24">
        <f t="shared" si="375"/>
        <v>-2.5</v>
      </c>
    </row>
    <row r="3372" spans="71:71" x14ac:dyDescent="0.3">
      <c r="BS3372" s="24">
        <f t="shared" si="375"/>
        <v>-2.5</v>
      </c>
    </row>
    <row r="3373" spans="71:71" x14ac:dyDescent="0.3">
      <c r="BS3373" s="24">
        <f t="shared" si="375"/>
        <v>-2.5</v>
      </c>
    </row>
    <row r="3374" spans="71:71" x14ac:dyDescent="0.3">
      <c r="BS3374" s="24">
        <f t="shared" si="375"/>
        <v>-2.5</v>
      </c>
    </row>
    <row r="3375" spans="71:71" x14ac:dyDescent="0.3">
      <c r="BS3375" s="24">
        <f t="shared" si="375"/>
        <v>-2.5</v>
      </c>
    </row>
    <row r="3376" spans="71:71" x14ac:dyDescent="0.3">
      <c r="BS3376" s="24">
        <f t="shared" si="375"/>
        <v>-2.5</v>
      </c>
    </row>
    <row r="3377" spans="71:71" x14ac:dyDescent="0.3">
      <c r="BS3377" s="24">
        <f t="shared" si="375"/>
        <v>-2.5</v>
      </c>
    </row>
    <row r="3378" spans="71:71" x14ac:dyDescent="0.3">
      <c r="BS3378" s="24">
        <f t="shared" si="375"/>
        <v>-2.5</v>
      </c>
    </row>
    <row r="3379" spans="71:71" x14ac:dyDescent="0.3">
      <c r="BS3379" s="24">
        <f t="shared" si="375"/>
        <v>-2.5</v>
      </c>
    </row>
    <row r="3380" spans="71:71" x14ac:dyDescent="0.3">
      <c r="BS3380" s="24">
        <f t="shared" si="375"/>
        <v>-2.5</v>
      </c>
    </row>
    <row r="3381" spans="71:71" x14ac:dyDescent="0.3">
      <c r="BS3381" s="24">
        <f t="shared" si="375"/>
        <v>-2.5</v>
      </c>
    </row>
    <row r="3382" spans="71:71" x14ac:dyDescent="0.3">
      <c r="BS3382" s="24">
        <f t="shared" si="375"/>
        <v>-2.5</v>
      </c>
    </row>
    <row r="3383" spans="71:71" x14ac:dyDescent="0.3">
      <c r="BS3383" s="24">
        <f t="shared" si="375"/>
        <v>-2.5</v>
      </c>
    </row>
    <row r="3384" spans="71:71" x14ac:dyDescent="0.3">
      <c r="BS3384" s="24">
        <f t="shared" si="375"/>
        <v>-2.5</v>
      </c>
    </row>
    <row r="3385" spans="71:71" x14ac:dyDescent="0.3">
      <c r="BS3385" s="24">
        <f t="shared" si="375"/>
        <v>-2.5</v>
      </c>
    </row>
    <row r="3386" spans="71:71" x14ac:dyDescent="0.3">
      <c r="BS3386" s="24">
        <f t="shared" si="375"/>
        <v>-2.5</v>
      </c>
    </row>
    <row r="3387" spans="71:71" x14ac:dyDescent="0.3">
      <c r="BS3387" s="24">
        <f t="shared" si="375"/>
        <v>-2.5</v>
      </c>
    </row>
    <row r="3388" spans="71:71" x14ac:dyDescent="0.3">
      <c r="BS3388" s="24">
        <f t="shared" si="375"/>
        <v>-2.5</v>
      </c>
    </row>
    <row r="3389" spans="71:71" x14ac:dyDescent="0.3">
      <c r="BS3389" s="24">
        <f t="shared" si="375"/>
        <v>-2.5</v>
      </c>
    </row>
    <row r="3390" spans="71:71" x14ac:dyDescent="0.3">
      <c r="BS3390" s="24">
        <f t="shared" si="375"/>
        <v>-2.5</v>
      </c>
    </row>
    <row r="3391" spans="71:71" x14ac:dyDescent="0.3">
      <c r="BS3391" s="24">
        <f t="shared" si="375"/>
        <v>-2.5</v>
      </c>
    </row>
    <row r="3392" spans="71:71" x14ac:dyDescent="0.3">
      <c r="BS3392" s="24">
        <f t="shared" si="375"/>
        <v>-2.5</v>
      </c>
    </row>
    <row r="3393" spans="71:71" x14ac:dyDescent="0.3">
      <c r="BS3393" s="24">
        <f t="shared" si="375"/>
        <v>-2.5</v>
      </c>
    </row>
    <row r="3394" spans="71:71" x14ac:dyDescent="0.3">
      <c r="BS3394" s="24">
        <f t="shared" si="375"/>
        <v>-2.5</v>
      </c>
    </row>
    <row r="3395" spans="71:71" x14ac:dyDescent="0.3">
      <c r="BS3395" s="24">
        <f t="shared" si="375"/>
        <v>-2.5</v>
      </c>
    </row>
    <row r="3396" spans="71:71" x14ac:dyDescent="0.3">
      <c r="BS3396" s="24">
        <f t="shared" si="375"/>
        <v>-2.5</v>
      </c>
    </row>
    <row r="3397" spans="71:71" x14ac:dyDescent="0.3">
      <c r="BS3397" s="24">
        <f t="shared" si="375"/>
        <v>-2.5</v>
      </c>
    </row>
    <row r="3398" spans="71:71" x14ac:dyDescent="0.3">
      <c r="BS3398" s="24">
        <f t="shared" si="375"/>
        <v>-2.5</v>
      </c>
    </row>
    <row r="3399" spans="71:71" x14ac:dyDescent="0.3">
      <c r="BS3399" s="24">
        <f t="shared" si="375"/>
        <v>-2.5</v>
      </c>
    </row>
    <row r="3400" spans="71:71" x14ac:dyDescent="0.3">
      <c r="BS3400" s="24">
        <f t="shared" si="375"/>
        <v>-2.5</v>
      </c>
    </row>
    <row r="3401" spans="71:71" x14ac:dyDescent="0.3">
      <c r="BS3401" s="24">
        <f t="shared" ref="BS3401:BS3464" si="376">BR3401-2.5</f>
        <v>-2.5</v>
      </c>
    </row>
    <row r="3402" spans="71:71" x14ac:dyDescent="0.3">
      <c r="BS3402" s="24">
        <f t="shared" si="376"/>
        <v>-2.5</v>
      </c>
    </row>
    <row r="3403" spans="71:71" x14ac:dyDescent="0.3">
      <c r="BS3403" s="24">
        <f t="shared" si="376"/>
        <v>-2.5</v>
      </c>
    </row>
    <row r="3404" spans="71:71" x14ac:dyDescent="0.3">
      <c r="BS3404" s="24">
        <f t="shared" si="376"/>
        <v>-2.5</v>
      </c>
    </row>
    <row r="3405" spans="71:71" x14ac:dyDescent="0.3">
      <c r="BS3405" s="24">
        <f t="shared" si="376"/>
        <v>-2.5</v>
      </c>
    </row>
    <row r="3406" spans="71:71" x14ac:dyDescent="0.3">
      <c r="BS3406" s="24">
        <f t="shared" si="376"/>
        <v>-2.5</v>
      </c>
    </row>
    <row r="3407" spans="71:71" x14ac:dyDescent="0.3">
      <c r="BS3407" s="24">
        <f t="shared" si="376"/>
        <v>-2.5</v>
      </c>
    </row>
    <row r="3408" spans="71:71" x14ac:dyDescent="0.3">
      <c r="BS3408" s="24">
        <f t="shared" si="376"/>
        <v>-2.5</v>
      </c>
    </row>
    <row r="3409" spans="71:71" x14ac:dyDescent="0.3">
      <c r="BS3409" s="24">
        <f t="shared" si="376"/>
        <v>-2.5</v>
      </c>
    </row>
    <row r="3410" spans="71:71" x14ac:dyDescent="0.3">
      <c r="BS3410" s="24">
        <f t="shared" si="376"/>
        <v>-2.5</v>
      </c>
    </row>
    <row r="3411" spans="71:71" x14ac:dyDescent="0.3">
      <c r="BS3411" s="24">
        <f t="shared" si="376"/>
        <v>-2.5</v>
      </c>
    </row>
    <row r="3412" spans="71:71" x14ac:dyDescent="0.3">
      <c r="BS3412" s="24">
        <f t="shared" si="376"/>
        <v>-2.5</v>
      </c>
    </row>
    <row r="3413" spans="71:71" x14ac:dyDescent="0.3">
      <c r="BS3413" s="24">
        <f t="shared" si="376"/>
        <v>-2.5</v>
      </c>
    </row>
    <row r="3414" spans="71:71" x14ac:dyDescent="0.3">
      <c r="BS3414" s="24">
        <f t="shared" si="376"/>
        <v>-2.5</v>
      </c>
    </row>
    <row r="3415" spans="71:71" x14ac:dyDescent="0.3">
      <c r="BS3415" s="24">
        <f t="shared" si="376"/>
        <v>-2.5</v>
      </c>
    </row>
    <row r="3416" spans="71:71" x14ac:dyDescent="0.3">
      <c r="BS3416" s="24">
        <f t="shared" si="376"/>
        <v>-2.5</v>
      </c>
    </row>
    <row r="3417" spans="71:71" x14ac:dyDescent="0.3">
      <c r="BS3417" s="24">
        <f t="shared" si="376"/>
        <v>-2.5</v>
      </c>
    </row>
    <row r="3418" spans="71:71" x14ac:dyDescent="0.3">
      <c r="BS3418" s="24">
        <f t="shared" si="376"/>
        <v>-2.5</v>
      </c>
    </row>
    <row r="3419" spans="71:71" x14ac:dyDescent="0.3">
      <c r="BS3419" s="24">
        <f t="shared" si="376"/>
        <v>-2.5</v>
      </c>
    </row>
    <row r="3420" spans="71:71" x14ac:dyDescent="0.3">
      <c r="BS3420" s="24">
        <f t="shared" si="376"/>
        <v>-2.5</v>
      </c>
    </row>
    <row r="3421" spans="71:71" x14ac:dyDescent="0.3">
      <c r="BS3421" s="24">
        <f t="shared" si="376"/>
        <v>-2.5</v>
      </c>
    </row>
    <row r="3422" spans="71:71" x14ac:dyDescent="0.3">
      <c r="BS3422" s="24">
        <f t="shared" si="376"/>
        <v>-2.5</v>
      </c>
    </row>
    <row r="3423" spans="71:71" x14ac:dyDescent="0.3">
      <c r="BS3423" s="24">
        <f t="shared" si="376"/>
        <v>-2.5</v>
      </c>
    </row>
    <row r="3424" spans="71:71" x14ac:dyDescent="0.3">
      <c r="BS3424" s="24">
        <f t="shared" si="376"/>
        <v>-2.5</v>
      </c>
    </row>
    <row r="3425" spans="71:71" x14ac:dyDescent="0.3">
      <c r="BS3425" s="24">
        <f t="shared" si="376"/>
        <v>-2.5</v>
      </c>
    </row>
    <row r="3426" spans="71:71" x14ac:dyDescent="0.3">
      <c r="BS3426" s="24">
        <f t="shared" si="376"/>
        <v>-2.5</v>
      </c>
    </row>
    <row r="3427" spans="71:71" x14ac:dyDescent="0.3">
      <c r="BS3427" s="24">
        <f t="shared" si="376"/>
        <v>-2.5</v>
      </c>
    </row>
    <row r="3428" spans="71:71" x14ac:dyDescent="0.3">
      <c r="BS3428" s="24">
        <f t="shared" si="376"/>
        <v>-2.5</v>
      </c>
    </row>
    <row r="3429" spans="71:71" x14ac:dyDescent="0.3">
      <c r="BS3429" s="24">
        <f t="shared" si="376"/>
        <v>-2.5</v>
      </c>
    </row>
    <row r="3430" spans="71:71" x14ac:dyDescent="0.3">
      <c r="BS3430" s="24">
        <f t="shared" si="376"/>
        <v>-2.5</v>
      </c>
    </row>
    <row r="3431" spans="71:71" x14ac:dyDescent="0.3">
      <c r="BS3431" s="24">
        <f t="shared" si="376"/>
        <v>-2.5</v>
      </c>
    </row>
    <row r="3432" spans="71:71" x14ac:dyDescent="0.3">
      <c r="BS3432" s="24">
        <f t="shared" si="376"/>
        <v>-2.5</v>
      </c>
    </row>
    <row r="3433" spans="71:71" x14ac:dyDescent="0.3">
      <c r="BS3433" s="24">
        <f t="shared" si="376"/>
        <v>-2.5</v>
      </c>
    </row>
    <row r="3434" spans="71:71" x14ac:dyDescent="0.3">
      <c r="BS3434" s="24">
        <f t="shared" si="376"/>
        <v>-2.5</v>
      </c>
    </row>
    <row r="3435" spans="71:71" x14ac:dyDescent="0.3">
      <c r="BS3435" s="24">
        <f t="shared" si="376"/>
        <v>-2.5</v>
      </c>
    </row>
    <row r="3436" spans="71:71" x14ac:dyDescent="0.3">
      <c r="BS3436" s="24">
        <f t="shared" si="376"/>
        <v>-2.5</v>
      </c>
    </row>
    <row r="3437" spans="71:71" x14ac:dyDescent="0.3">
      <c r="BS3437" s="24">
        <f t="shared" si="376"/>
        <v>-2.5</v>
      </c>
    </row>
    <row r="3438" spans="71:71" x14ac:dyDescent="0.3">
      <c r="BS3438" s="24">
        <f t="shared" si="376"/>
        <v>-2.5</v>
      </c>
    </row>
    <row r="3439" spans="71:71" x14ac:dyDescent="0.3">
      <c r="BS3439" s="24">
        <f t="shared" si="376"/>
        <v>-2.5</v>
      </c>
    </row>
    <row r="3440" spans="71:71" x14ac:dyDescent="0.3">
      <c r="BS3440" s="24">
        <f t="shared" si="376"/>
        <v>-2.5</v>
      </c>
    </row>
    <row r="3441" spans="71:71" x14ac:dyDescent="0.3">
      <c r="BS3441" s="24">
        <f t="shared" si="376"/>
        <v>-2.5</v>
      </c>
    </row>
    <row r="3442" spans="71:71" x14ac:dyDescent="0.3">
      <c r="BS3442" s="24">
        <f t="shared" si="376"/>
        <v>-2.5</v>
      </c>
    </row>
    <row r="3443" spans="71:71" x14ac:dyDescent="0.3">
      <c r="BS3443" s="24">
        <f t="shared" si="376"/>
        <v>-2.5</v>
      </c>
    </row>
    <row r="3444" spans="71:71" x14ac:dyDescent="0.3">
      <c r="BS3444" s="24">
        <f t="shared" si="376"/>
        <v>-2.5</v>
      </c>
    </row>
    <row r="3445" spans="71:71" x14ac:dyDescent="0.3">
      <c r="BS3445" s="24">
        <f t="shared" si="376"/>
        <v>-2.5</v>
      </c>
    </row>
    <row r="3446" spans="71:71" x14ac:dyDescent="0.3">
      <c r="BS3446" s="24">
        <f t="shared" si="376"/>
        <v>-2.5</v>
      </c>
    </row>
    <row r="3447" spans="71:71" x14ac:dyDescent="0.3">
      <c r="BS3447" s="24">
        <f t="shared" si="376"/>
        <v>-2.5</v>
      </c>
    </row>
    <row r="3448" spans="71:71" x14ac:dyDescent="0.3">
      <c r="BS3448" s="24">
        <f t="shared" si="376"/>
        <v>-2.5</v>
      </c>
    </row>
    <row r="3449" spans="71:71" x14ac:dyDescent="0.3">
      <c r="BS3449" s="24">
        <f t="shared" si="376"/>
        <v>-2.5</v>
      </c>
    </row>
    <row r="3450" spans="71:71" x14ac:dyDescent="0.3">
      <c r="BS3450" s="24">
        <f t="shared" si="376"/>
        <v>-2.5</v>
      </c>
    </row>
    <row r="3451" spans="71:71" x14ac:dyDescent="0.3">
      <c r="BS3451" s="24">
        <f t="shared" si="376"/>
        <v>-2.5</v>
      </c>
    </row>
    <row r="3452" spans="71:71" x14ac:dyDescent="0.3">
      <c r="BS3452" s="24">
        <f t="shared" si="376"/>
        <v>-2.5</v>
      </c>
    </row>
    <row r="3453" spans="71:71" x14ac:dyDescent="0.3">
      <c r="BS3453" s="24">
        <f t="shared" si="376"/>
        <v>-2.5</v>
      </c>
    </row>
    <row r="3454" spans="71:71" x14ac:dyDescent="0.3">
      <c r="BS3454" s="24">
        <f t="shared" si="376"/>
        <v>-2.5</v>
      </c>
    </row>
    <row r="3455" spans="71:71" x14ac:dyDescent="0.3">
      <c r="BS3455" s="24">
        <f t="shared" si="376"/>
        <v>-2.5</v>
      </c>
    </row>
    <row r="3456" spans="71:71" x14ac:dyDescent="0.3">
      <c r="BS3456" s="24">
        <f t="shared" si="376"/>
        <v>-2.5</v>
      </c>
    </row>
    <row r="3457" spans="71:71" x14ac:dyDescent="0.3">
      <c r="BS3457" s="24">
        <f t="shared" si="376"/>
        <v>-2.5</v>
      </c>
    </row>
    <row r="3458" spans="71:71" x14ac:dyDescent="0.3">
      <c r="BS3458" s="24">
        <f t="shared" si="376"/>
        <v>-2.5</v>
      </c>
    </row>
    <row r="3459" spans="71:71" x14ac:dyDescent="0.3">
      <c r="BS3459" s="24">
        <f t="shared" si="376"/>
        <v>-2.5</v>
      </c>
    </row>
    <row r="3460" spans="71:71" x14ac:dyDescent="0.3">
      <c r="BS3460" s="24">
        <f t="shared" si="376"/>
        <v>-2.5</v>
      </c>
    </row>
    <row r="3461" spans="71:71" x14ac:dyDescent="0.3">
      <c r="BS3461" s="24">
        <f t="shared" si="376"/>
        <v>-2.5</v>
      </c>
    </row>
    <row r="3462" spans="71:71" x14ac:dyDescent="0.3">
      <c r="BS3462" s="24">
        <f t="shared" si="376"/>
        <v>-2.5</v>
      </c>
    </row>
    <row r="3463" spans="71:71" x14ac:dyDescent="0.3">
      <c r="BS3463" s="24">
        <f t="shared" si="376"/>
        <v>-2.5</v>
      </c>
    </row>
    <row r="3464" spans="71:71" x14ac:dyDescent="0.3">
      <c r="BS3464" s="24">
        <f t="shared" si="376"/>
        <v>-2.5</v>
      </c>
    </row>
    <row r="3465" spans="71:71" x14ac:dyDescent="0.3">
      <c r="BS3465" s="24">
        <f t="shared" ref="BS3465:BS3528" si="377">BR3465-2.5</f>
        <v>-2.5</v>
      </c>
    </row>
    <row r="3466" spans="71:71" x14ac:dyDescent="0.3">
      <c r="BS3466" s="24">
        <f t="shared" si="377"/>
        <v>-2.5</v>
      </c>
    </row>
    <row r="3467" spans="71:71" x14ac:dyDescent="0.3">
      <c r="BS3467" s="24">
        <f t="shared" si="377"/>
        <v>-2.5</v>
      </c>
    </row>
    <row r="3468" spans="71:71" x14ac:dyDescent="0.3">
      <c r="BS3468" s="24">
        <f t="shared" si="377"/>
        <v>-2.5</v>
      </c>
    </row>
    <row r="3469" spans="71:71" x14ac:dyDescent="0.3">
      <c r="BS3469" s="24">
        <f t="shared" si="377"/>
        <v>-2.5</v>
      </c>
    </row>
    <row r="3470" spans="71:71" x14ac:dyDescent="0.3">
      <c r="BS3470" s="24">
        <f t="shared" si="377"/>
        <v>-2.5</v>
      </c>
    </row>
    <row r="3471" spans="71:71" x14ac:dyDescent="0.3">
      <c r="BS3471" s="24">
        <f t="shared" si="377"/>
        <v>-2.5</v>
      </c>
    </row>
    <row r="3472" spans="71:71" x14ac:dyDescent="0.3">
      <c r="BS3472" s="24">
        <f t="shared" si="377"/>
        <v>-2.5</v>
      </c>
    </row>
    <row r="3473" spans="71:71" x14ac:dyDescent="0.3">
      <c r="BS3473" s="24">
        <f t="shared" si="377"/>
        <v>-2.5</v>
      </c>
    </row>
    <row r="3474" spans="71:71" x14ac:dyDescent="0.3">
      <c r="BS3474" s="24">
        <f t="shared" si="377"/>
        <v>-2.5</v>
      </c>
    </row>
    <row r="3475" spans="71:71" x14ac:dyDescent="0.3">
      <c r="BS3475" s="24">
        <f t="shared" si="377"/>
        <v>-2.5</v>
      </c>
    </row>
    <row r="3476" spans="71:71" x14ac:dyDescent="0.3">
      <c r="BS3476" s="24">
        <f t="shared" si="377"/>
        <v>-2.5</v>
      </c>
    </row>
    <row r="3477" spans="71:71" x14ac:dyDescent="0.3">
      <c r="BS3477" s="24">
        <f t="shared" si="377"/>
        <v>-2.5</v>
      </c>
    </row>
    <row r="3478" spans="71:71" x14ac:dyDescent="0.3">
      <c r="BS3478" s="24">
        <f t="shared" si="377"/>
        <v>-2.5</v>
      </c>
    </row>
    <row r="3479" spans="71:71" x14ac:dyDescent="0.3">
      <c r="BS3479" s="24">
        <f t="shared" si="377"/>
        <v>-2.5</v>
      </c>
    </row>
    <row r="3480" spans="71:71" x14ac:dyDescent="0.3">
      <c r="BS3480" s="24">
        <f t="shared" si="377"/>
        <v>-2.5</v>
      </c>
    </row>
    <row r="3481" spans="71:71" x14ac:dyDescent="0.3">
      <c r="BS3481" s="24">
        <f t="shared" si="377"/>
        <v>-2.5</v>
      </c>
    </row>
    <row r="3482" spans="71:71" x14ac:dyDescent="0.3">
      <c r="BS3482" s="24">
        <f t="shared" si="377"/>
        <v>-2.5</v>
      </c>
    </row>
    <row r="3483" spans="71:71" x14ac:dyDescent="0.3">
      <c r="BS3483" s="24">
        <f t="shared" si="377"/>
        <v>-2.5</v>
      </c>
    </row>
    <row r="3484" spans="71:71" x14ac:dyDescent="0.3">
      <c r="BS3484" s="24">
        <f t="shared" si="377"/>
        <v>-2.5</v>
      </c>
    </row>
    <row r="3485" spans="71:71" x14ac:dyDescent="0.3">
      <c r="BS3485" s="24">
        <f t="shared" si="377"/>
        <v>-2.5</v>
      </c>
    </row>
    <row r="3486" spans="71:71" x14ac:dyDescent="0.3">
      <c r="BS3486" s="24">
        <f t="shared" si="377"/>
        <v>-2.5</v>
      </c>
    </row>
    <row r="3487" spans="71:71" x14ac:dyDescent="0.3">
      <c r="BS3487" s="24">
        <f t="shared" si="377"/>
        <v>-2.5</v>
      </c>
    </row>
    <row r="3488" spans="71:71" x14ac:dyDescent="0.3">
      <c r="BS3488" s="24">
        <f t="shared" si="377"/>
        <v>-2.5</v>
      </c>
    </row>
    <row r="3489" spans="71:71" x14ac:dyDescent="0.3">
      <c r="BS3489" s="24">
        <f t="shared" si="377"/>
        <v>-2.5</v>
      </c>
    </row>
    <row r="3490" spans="71:71" x14ac:dyDescent="0.3">
      <c r="BS3490" s="24">
        <f t="shared" si="377"/>
        <v>-2.5</v>
      </c>
    </row>
    <row r="3491" spans="71:71" x14ac:dyDescent="0.3">
      <c r="BS3491" s="24">
        <f t="shared" si="377"/>
        <v>-2.5</v>
      </c>
    </row>
    <row r="3492" spans="71:71" x14ac:dyDescent="0.3">
      <c r="BS3492" s="24">
        <f t="shared" si="377"/>
        <v>-2.5</v>
      </c>
    </row>
    <row r="3493" spans="71:71" x14ac:dyDescent="0.3">
      <c r="BS3493" s="24">
        <f t="shared" si="377"/>
        <v>-2.5</v>
      </c>
    </row>
    <row r="3494" spans="71:71" x14ac:dyDescent="0.3">
      <c r="BS3494" s="24">
        <f t="shared" si="377"/>
        <v>-2.5</v>
      </c>
    </row>
    <row r="3495" spans="71:71" x14ac:dyDescent="0.3">
      <c r="BS3495" s="24">
        <f t="shared" si="377"/>
        <v>-2.5</v>
      </c>
    </row>
    <row r="3496" spans="71:71" x14ac:dyDescent="0.3">
      <c r="BS3496" s="24">
        <f t="shared" si="377"/>
        <v>-2.5</v>
      </c>
    </row>
    <row r="3497" spans="71:71" x14ac:dyDescent="0.3">
      <c r="BS3497" s="24">
        <f t="shared" si="377"/>
        <v>-2.5</v>
      </c>
    </row>
    <row r="3498" spans="71:71" x14ac:dyDescent="0.3">
      <c r="BS3498" s="24">
        <f t="shared" si="377"/>
        <v>-2.5</v>
      </c>
    </row>
    <row r="3499" spans="71:71" x14ac:dyDescent="0.3">
      <c r="BS3499" s="24">
        <f t="shared" si="377"/>
        <v>-2.5</v>
      </c>
    </row>
    <row r="3500" spans="71:71" x14ac:dyDescent="0.3">
      <c r="BS3500" s="24">
        <f t="shared" si="377"/>
        <v>-2.5</v>
      </c>
    </row>
    <row r="3501" spans="71:71" x14ac:dyDescent="0.3">
      <c r="BS3501" s="24">
        <f t="shared" si="377"/>
        <v>-2.5</v>
      </c>
    </row>
    <row r="3502" spans="71:71" x14ac:dyDescent="0.3">
      <c r="BS3502" s="24">
        <f t="shared" si="377"/>
        <v>-2.5</v>
      </c>
    </row>
    <row r="3503" spans="71:71" x14ac:dyDescent="0.3">
      <c r="BS3503" s="24">
        <f t="shared" si="377"/>
        <v>-2.5</v>
      </c>
    </row>
    <row r="3504" spans="71:71" x14ac:dyDescent="0.3">
      <c r="BS3504" s="24">
        <f t="shared" si="377"/>
        <v>-2.5</v>
      </c>
    </row>
    <row r="3505" spans="71:71" x14ac:dyDescent="0.3">
      <c r="BS3505" s="24">
        <f t="shared" si="377"/>
        <v>-2.5</v>
      </c>
    </row>
    <row r="3506" spans="71:71" x14ac:dyDescent="0.3">
      <c r="BS3506" s="24">
        <f t="shared" si="377"/>
        <v>-2.5</v>
      </c>
    </row>
    <row r="3507" spans="71:71" x14ac:dyDescent="0.3">
      <c r="BS3507" s="24">
        <f t="shared" si="377"/>
        <v>-2.5</v>
      </c>
    </row>
    <row r="3508" spans="71:71" x14ac:dyDescent="0.3">
      <c r="BS3508" s="24">
        <f t="shared" si="377"/>
        <v>-2.5</v>
      </c>
    </row>
    <row r="3509" spans="71:71" x14ac:dyDescent="0.3">
      <c r="BS3509" s="24">
        <f t="shared" si="377"/>
        <v>-2.5</v>
      </c>
    </row>
    <row r="3510" spans="71:71" x14ac:dyDescent="0.3">
      <c r="BS3510" s="24">
        <f t="shared" si="377"/>
        <v>-2.5</v>
      </c>
    </row>
    <row r="3511" spans="71:71" x14ac:dyDescent="0.3">
      <c r="BS3511" s="24">
        <f t="shared" si="377"/>
        <v>-2.5</v>
      </c>
    </row>
    <row r="3512" spans="71:71" x14ac:dyDescent="0.3">
      <c r="BS3512" s="24">
        <f t="shared" si="377"/>
        <v>-2.5</v>
      </c>
    </row>
    <row r="3513" spans="71:71" x14ac:dyDescent="0.3">
      <c r="BS3513" s="24">
        <f t="shared" si="377"/>
        <v>-2.5</v>
      </c>
    </row>
    <row r="3514" spans="71:71" x14ac:dyDescent="0.3">
      <c r="BS3514" s="24">
        <f t="shared" si="377"/>
        <v>-2.5</v>
      </c>
    </row>
    <row r="3515" spans="71:71" x14ac:dyDescent="0.3">
      <c r="BS3515" s="24">
        <f t="shared" si="377"/>
        <v>-2.5</v>
      </c>
    </row>
    <row r="3516" spans="71:71" x14ac:dyDescent="0.3">
      <c r="BS3516" s="24">
        <f t="shared" si="377"/>
        <v>-2.5</v>
      </c>
    </row>
    <row r="3517" spans="71:71" x14ac:dyDescent="0.3">
      <c r="BS3517" s="24">
        <f t="shared" si="377"/>
        <v>-2.5</v>
      </c>
    </row>
    <row r="3518" spans="71:71" x14ac:dyDescent="0.3">
      <c r="BS3518" s="24">
        <f t="shared" si="377"/>
        <v>-2.5</v>
      </c>
    </row>
    <row r="3519" spans="71:71" x14ac:dyDescent="0.3">
      <c r="BS3519" s="24">
        <f t="shared" si="377"/>
        <v>-2.5</v>
      </c>
    </row>
    <row r="3520" spans="71:71" x14ac:dyDescent="0.3">
      <c r="BS3520" s="24">
        <f t="shared" si="377"/>
        <v>-2.5</v>
      </c>
    </row>
    <row r="3521" spans="71:71" x14ac:dyDescent="0.3">
      <c r="BS3521" s="24">
        <f t="shared" si="377"/>
        <v>-2.5</v>
      </c>
    </row>
    <row r="3522" spans="71:71" x14ac:dyDescent="0.3">
      <c r="BS3522" s="24">
        <f t="shared" si="377"/>
        <v>-2.5</v>
      </c>
    </row>
    <row r="3523" spans="71:71" x14ac:dyDescent="0.3">
      <c r="BS3523" s="24">
        <f t="shared" si="377"/>
        <v>-2.5</v>
      </c>
    </row>
    <row r="3524" spans="71:71" x14ac:dyDescent="0.3">
      <c r="BS3524" s="24">
        <f t="shared" si="377"/>
        <v>-2.5</v>
      </c>
    </row>
    <row r="3525" spans="71:71" x14ac:dyDescent="0.3">
      <c r="BS3525" s="24">
        <f t="shared" si="377"/>
        <v>-2.5</v>
      </c>
    </row>
    <row r="3526" spans="71:71" x14ac:dyDescent="0.3">
      <c r="BS3526" s="24">
        <f t="shared" si="377"/>
        <v>-2.5</v>
      </c>
    </row>
    <row r="3527" spans="71:71" x14ac:dyDescent="0.3">
      <c r="BS3527" s="24">
        <f t="shared" si="377"/>
        <v>-2.5</v>
      </c>
    </row>
    <row r="3528" spans="71:71" x14ac:dyDescent="0.3">
      <c r="BS3528" s="24">
        <f t="shared" si="377"/>
        <v>-2.5</v>
      </c>
    </row>
    <row r="3529" spans="71:71" x14ac:dyDescent="0.3">
      <c r="BS3529" s="24">
        <f t="shared" ref="BS3529:BS3592" si="378">BR3529-2.5</f>
        <v>-2.5</v>
      </c>
    </row>
    <row r="3530" spans="71:71" x14ac:dyDescent="0.3">
      <c r="BS3530" s="24">
        <f t="shared" si="378"/>
        <v>-2.5</v>
      </c>
    </row>
    <row r="3531" spans="71:71" x14ac:dyDescent="0.3">
      <c r="BS3531" s="24">
        <f t="shared" si="378"/>
        <v>-2.5</v>
      </c>
    </row>
    <row r="3532" spans="71:71" x14ac:dyDescent="0.3">
      <c r="BS3532" s="24">
        <f t="shared" si="378"/>
        <v>-2.5</v>
      </c>
    </row>
    <row r="3533" spans="71:71" x14ac:dyDescent="0.3">
      <c r="BS3533" s="24">
        <f t="shared" si="378"/>
        <v>-2.5</v>
      </c>
    </row>
    <row r="3534" spans="71:71" x14ac:dyDescent="0.3">
      <c r="BS3534" s="24">
        <f t="shared" si="378"/>
        <v>-2.5</v>
      </c>
    </row>
    <row r="3535" spans="71:71" x14ac:dyDescent="0.3">
      <c r="BS3535" s="24">
        <f t="shared" si="378"/>
        <v>-2.5</v>
      </c>
    </row>
    <row r="3536" spans="71:71" x14ac:dyDescent="0.3">
      <c r="BS3536" s="24">
        <f t="shared" si="378"/>
        <v>-2.5</v>
      </c>
    </row>
    <row r="3537" spans="71:71" x14ac:dyDescent="0.3">
      <c r="BS3537" s="24">
        <f t="shared" si="378"/>
        <v>-2.5</v>
      </c>
    </row>
    <row r="3538" spans="71:71" x14ac:dyDescent="0.3">
      <c r="BS3538" s="24">
        <f t="shared" si="378"/>
        <v>-2.5</v>
      </c>
    </row>
    <row r="3539" spans="71:71" x14ac:dyDescent="0.3">
      <c r="BS3539" s="24">
        <f t="shared" si="378"/>
        <v>-2.5</v>
      </c>
    </row>
    <row r="3540" spans="71:71" x14ac:dyDescent="0.3">
      <c r="BS3540" s="24">
        <f t="shared" si="378"/>
        <v>-2.5</v>
      </c>
    </row>
    <row r="3541" spans="71:71" x14ac:dyDescent="0.3">
      <c r="BS3541" s="24">
        <f t="shared" si="378"/>
        <v>-2.5</v>
      </c>
    </row>
    <row r="3542" spans="71:71" x14ac:dyDescent="0.3">
      <c r="BS3542" s="24">
        <f t="shared" si="378"/>
        <v>-2.5</v>
      </c>
    </row>
    <row r="3543" spans="71:71" x14ac:dyDescent="0.3">
      <c r="BS3543" s="24">
        <f t="shared" si="378"/>
        <v>-2.5</v>
      </c>
    </row>
    <row r="3544" spans="71:71" x14ac:dyDescent="0.3">
      <c r="BS3544" s="24">
        <f t="shared" si="378"/>
        <v>-2.5</v>
      </c>
    </row>
    <row r="3545" spans="71:71" x14ac:dyDescent="0.3">
      <c r="BS3545" s="24">
        <f t="shared" si="378"/>
        <v>-2.5</v>
      </c>
    </row>
    <row r="3546" spans="71:71" x14ac:dyDescent="0.3">
      <c r="BS3546" s="24">
        <f t="shared" si="378"/>
        <v>-2.5</v>
      </c>
    </row>
    <row r="3547" spans="71:71" x14ac:dyDescent="0.3">
      <c r="BS3547" s="24">
        <f t="shared" si="378"/>
        <v>-2.5</v>
      </c>
    </row>
    <row r="3548" spans="71:71" x14ac:dyDescent="0.3">
      <c r="BS3548" s="24">
        <f t="shared" si="378"/>
        <v>-2.5</v>
      </c>
    </row>
    <row r="3549" spans="71:71" x14ac:dyDescent="0.3">
      <c r="BS3549" s="24">
        <f t="shared" si="378"/>
        <v>-2.5</v>
      </c>
    </row>
    <row r="3550" spans="71:71" x14ac:dyDescent="0.3">
      <c r="BS3550" s="24">
        <f t="shared" si="378"/>
        <v>-2.5</v>
      </c>
    </row>
    <row r="3551" spans="71:71" x14ac:dyDescent="0.3">
      <c r="BS3551" s="24">
        <f t="shared" si="378"/>
        <v>-2.5</v>
      </c>
    </row>
    <row r="3552" spans="71:71" x14ac:dyDescent="0.3">
      <c r="BS3552" s="24">
        <f t="shared" si="378"/>
        <v>-2.5</v>
      </c>
    </row>
    <row r="3553" spans="71:71" x14ac:dyDescent="0.3">
      <c r="BS3553" s="24">
        <f t="shared" si="378"/>
        <v>-2.5</v>
      </c>
    </row>
    <row r="3554" spans="71:71" x14ac:dyDescent="0.3">
      <c r="BS3554" s="24">
        <f t="shared" si="378"/>
        <v>-2.5</v>
      </c>
    </row>
    <row r="3555" spans="71:71" x14ac:dyDescent="0.3">
      <c r="BS3555" s="24">
        <f t="shared" si="378"/>
        <v>-2.5</v>
      </c>
    </row>
    <row r="3556" spans="71:71" x14ac:dyDescent="0.3">
      <c r="BS3556" s="24">
        <f t="shared" si="378"/>
        <v>-2.5</v>
      </c>
    </row>
    <row r="3557" spans="71:71" x14ac:dyDescent="0.3">
      <c r="BS3557" s="24">
        <f t="shared" si="378"/>
        <v>-2.5</v>
      </c>
    </row>
    <row r="3558" spans="71:71" x14ac:dyDescent="0.3">
      <c r="BS3558" s="24">
        <f t="shared" si="378"/>
        <v>-2.5</v>
      </c>
    </row>
    <row r="3559" spans="71:71" x14ac:dyDescent="0.3">
      <c r="BS3559" s="24">
        <f t="shared" si="378"/>
        <v>-2.5</v>
      </c>
    </row>
    <row r="3560" spans="71:71" x14ac:dyDescent="0.3">
      <c r="BS3560" s="24">
        <f t="shared" si="378"/>
        <v>-2.5</v>
      </c>
    </row>
    <row r="3561" spans="71:71" x14ac:dyDescent="0.3">
      <c r="BS3561" s="24">
        <f t="shared" si="378"/>
        <v>-2.5</v>
      </c>
    </row>
    <row r="3562" spans="71:71" x14ac:dyDescent="0.3">
      <c r="BS3562" s="24">
        <f t="shared" si="378"/>
        <v>-2.5</v>
      </c>
    </row>
    <row r="3563" spans="71:71" x14ac:dyDescent="0.3">
      <c r="BS3563" s="24">
        <f t="shared" si="378"/>
        <v>-2.5</v>
      </c>
    </row>
    <row r="3564" spans="71:71" x14ac:dyDescent="0.3">
      <c r="BS3564" s="24">
        <f t="shared" si="378"/>
        <v>-2.5</v>
      </c>
    </row>
    <row r="3565" spans="71:71" x14ac:dyDescent="0.3">
      <c r="BS3565" s="24">
        <f t="shared" si="378"/>
        <v>-2.5</v>
      </c>
    </row>
    <row r="3566" spans="71:71" x14ac:dyDescent="0.3">
      <c r="BS3566" s="24">
        <f t="shared" si="378"/>
        <v>-2.5</v>
      </c>
    </row>
    <row r="3567" spans="71:71" x14ac:dyDescent="0.3">
      <c r="BS3567" s="24">
        <f t="shared" si="378"/>
        <v>-2.5</v>
      </c>
    </row>
    <row r="3568" spans="71:71" x14ac:dyDescent="0.3">
      <c r="BS3568" s="24">
        <f t="shared" si="378"/>
        <v>-2.5</v>
      </c>
    </row>
    <row r="3569" spans="71:71" x14ac:dyDescent="0.3">
      <c r="BS3569" s="24">
        <f t="shared" si="378"/>
        <v>-2.5</v>
      </c>
    </row>
    <row r="3570" spans="71:71" x14ac:dyDescent="0.3">
      <c r="BS3570" s="24">
        <f t="shared" si="378"/>
        <v>-2.5</v>
      </c>
    </row>
    <row r="3571" spans="71:71" x14ac:dyDescent="0.3">
      <c r="BS3571" s="24">
        <f t="shared" si="378"/>
        <v>-2.5</v>
      </c>
    </row>
    <row r="3572" spans="71:71" x14ac:dyDescent="0.3">
      <c r="BS3572" s="24">
        <f t="shared" si="378"/>
        <v>-2.5</v>
      </c>
    </row>
    <row r="3573" spans="71:71" x14ac:dyDescent="0.3">
      <c r="BS3573" s="24">
        <f t="shared" si="378"/>
        <v>-2.5</v>
      </c>
    </row>
    <row r="3574" spans="71:71" x14ac:dyDescent="0.3">
      <c r="BS3574" s="24">
        <f t="shared" si="378"/>
        <v>-2.5</v>
      </c>
    </row>
    <row r="3575" spans="71:71" x14ac:dyDescent="0.3">
      <c r="BS3575" s="24">
        <f t="shared" si="378"/>
        <v>-2.5</v>
      </c>
    </row>
    <row r="3576" spans="71:71" x14ac:dyDescent="0.3">
      <c r="BS3576" s="24">
        <f t="shared" si="378"/>
        <v>-2.5</v>
      </c>
    </row>
    <row r="3577" spans="71:71" x14ac:dyDescent="0.3">
      <c r="BS3577" s="24">
        <f t="shared" si="378"/>
        <v>-2.5</v>
      </c>
    </row>
    <row r="3578" spans="71:71" x14ac:dyDescent="0.3">
      <c r="BS3578" s="24">
        <f t="shared" si="378"/>
        <v>-2.5</v>
      </c>
    </row>
    <row r="3579" spans="71:71" x14ac:dyDescent="0.3">
      <c r="BS3579" s="24">
        <f t="shared" si="378"/>
        <v>-2.5</v>
      </c>
    </row>
    <row r="3580" spans="71:71" x14ac:dyDescent="0.3">
      <c r="BS3580" s="24">
        <f t="shared" si="378"/>
        <v>-2.5</v>
      </c>
    </row>
    <row r="3581" spans="71:71" x14ac:dyDescent="0.3">
      <c r="BS3581" s="24">
        <f t="shared" si="378"/>
        <v>-2.5</v>
      </c>
    </row>
    <row r="3582" spans="71:71" x14ac:dyDescent="0.3">
      <c r="BS3582" s="24">
        <f t="shared" si="378"/>
        <v>-2.5</v>
      </c>
    </row>
    <row r="3583" spans="71:71" x14ac:dyDescent="0.3">
      <c r="BS3583" s="24">
        <f t="shared" si="378"/>
        <v>-2.5</v>
      </c>
    </row>
    <row r="3584" spans="71:71" x14ac:dyDescent="0.3">
      <c r="BS3584" s="24">
        <f t="shared" si="378"/>
        <v>-2.5</v>
      </c>
    </row>
    <row r="3585" spans="71:71" x14ac:dyDescent="0.3">
      <c r="BS3585" s="24">
        <f t="shared" si="378"/>
        <v>-2.5</v>
      </c>
    </row>
    <row r="3586" spans="71:71" x14ac:dyDescent="0.3">
      <c r="BS3586" s="24">
        <f t="shared" si="378"/>
        <v>-2.5</v>
      </c>
    </row>
    <row r="3587" spans="71:71" x14ac:dyDescent="0.3">
      <c r="BS3587" s="24">
        <f t="shared" si="378"/>
        <v>-2.5</v>
      </c>
    </row>
    <row r="3588" spans="71:71" x14ac:dyDescent="0.3">
      <c r="BS3588" s="24">
        <f t="shared" si="378"/>
        <v>-2.5</v>
      </c>
    </row>
    <row r="3589" spans="71:71" x14ac:dyDescent="0.3">
      <c r="BS3589" s="24">
        <f t="shared" si="378"/>
        <v>-2.5</v>
      </c>
    </row>
    <row r="3590" spans="71:71" x14ac:dyDescent="0.3">
      <c r="BS3590" s="24">
        <f t="shared" si="378"/>
        <v>-2.5</v>
      </c>
    </row>
    <row r="3591" spans="71:71" x14ac:dyDescent="0.3">
      <c r="BS3591" s="24">
        <f t="shared" si="378"/>
        <v>-2.5</v>
      </c>
    </row>
    <row r="3592" spans="71:71" x14ac:dyDescent="0.3">
      <c r="BS3592" s="24">
        <f t="shared" si="378"/>
        <v>-2.5</v>
      </c>
    </row>
    <row r="3593" spans="71:71" x14ac:dyDescent="0.3">
      <c r="BS3593" s="24">
        <f t="shared" ref="BS3593:BS3656" si="379">BR3593-2.5</f>
        <v>-2.5</v>
      </c>
    </row>
    <row r="3594" spans="71:71" x14ac:dyDescent="0.3">
      <c r="BS3594" s="24">
        <f t="shared" si="379"/>
        <v>-2.5</v>
      </c>
    </row>
    <row r="3595" spans="71:71" x14ac:dyDescent="0.3">
      <c r="BS3595" s="24">
        <f t="shared" si="379"/>
        <v>-2.5</v>
      </c>
    </row>
    <row r="3596" spans="71:71" x14ac:dyDescent="0.3">
      <c r="BS3596" s="24">
        <f t="shared" si="379"/>
        <v>-2.5</v>
      </c>
    </row>
    <row r="3597" spans="71:71" x14ac:dyDescent="0.3">
      <c r="BS3597" s="24">
        <f t="shared" si="379"/>
        <v>-2.5</v>
      </c>
    </row>
    <row r="3598" spans="71:71" x14ac:dyDescent="0.3">
      <c r="BS3598" s="24">
        <f t="shared" si="379"/>
        <v>-2.5</v>
      </c>
    </row>
    <row r="3599" spans="71:71" x14ac:dyDescent="0.3">
      <c r="BS3599" s="24">
        <f t="shared" si="379"/>
        <v>-2.5</v>
      </c>
    </row>
    <row r="3600" spans="71:71" x14ac:dyDescent="0.3">
      <c r="BS3600" s="24">
        <f t="shared" si="379"/>
        <v>-2.5</v>
      </c>
    </row>
    <row r="3601" spans="71:71" x14ac:dyDescent="0.3">
      <c r="BS3601" s="24">
        <f t="shared" si="379"/>
        <v>-2.5</v>
      </c>
    </row>
    <row r="3602" spans="71:71" x14ac:dyDescent="0.3">
      <c r="BS3602" s="24">
        <f t="shared" si="379"/>
        <v>-2.5</v>
      </c>
    </row>
    <row r="3603" spans="71:71" x14ac:dyDescent="0.3">
      <c r="BS3603" s="24">
        <f t="shared" si="379"/>
        <v>-2.5</v>
      </c>
    </row>
    <row r="3604" spans="71:71" x14ac:dyDescent="0.3">
      <c r="BS3604" s="24">
        <f t="shared" si="379"/>
        <v>-2.5</v>
      </c>
    </row>
    <row r="3605" spans="71:71" x14ac:dyDescent="0.3">
      <c r="BS3605" s="24">
        <f t="shared" si="379"/>
        <v>-2.5</v>
      </c>
    </row>
    <row r="3606" spans="71:71" x14ac:dyDescent="0.3">
      <c r="BS3606" s="24">
        <f t="shared" si="379"/>
        <v>-2.5</v>
      </c>
    </row>
    <row r="3607" spans="71:71" x14ac:dyDescent="0.3">
      <c r="BS3607" s="24">
        <f t="shared" si="379"/>
        <v>-2.5</v>
      </c>
    </row>
    <row r="3608" spans="71:71" x14ac:dyDescent="0.3">
      <c r="BS3608" s="24">
        <f t="shared" si="379"/>
        <v>-2.5</v>
      </c>
    </row>
    <row r="3609" spans="71:71" x14ac:dyDescent="0.3">
      <c r="BS3609" s="24">
        <f t="shared" si="379"/>
        <v>-2.5</v>
      </c>
    </row>
    <row r="3610" spans="71:71" x14ac:dyDescent="0.3">
      <c r="BS3610" s="24">
        <f t="shared" si="379"/>
        <v>-2.5</v>
      </c>
    </row>
    <row r="3611" spans="71:71" x14ac:dyDescent="0.3">
      <c r="BS3611" s="24">
        <f t="shared" si="379"/>
        <v>-2.5</v>
      </c>
    </row>
    <row r="3612" spans="71:71" x14ac:dyDescent="0.3">
      <c r="BS3612" s="24">
        <f t="shared" si="379"/>
        <v>-2.5</v>
      </c>
    </row>
    <row r="3613" spans="71:71" x14ac:dyDescent="0.3">
      <c r="BS3613" s="24">
        <f t="shared" si="379"/>
        <v>-2.5</v>
      </c>
    </row>
    <row r="3614" spans="71:71" x14ac:dyDescent="0.3">
      <c r="BS3614" s="24">
        <f t="shared" si="379"/>
        <v>-2.5</v>
      </c>
    </row>
    <row r="3615" spans="71:71" x14ac:dyDescent="0.3">
      <c r="BS3615" s="24">
        <f t="shared" si="379"/>
        <v>-2.5</v>
      </c>
    </row>
    <row r="3616" spans="71:71" x14ac:dyDescent="0.3">
      <c r="BS3616" s="24">
        <f t="shared" si="379"/>
        <v>-2.5</v>
      </c>
    </row>
    <row r="3617" spans="71:71" x14ac:dyDescent="0.3">
      <c r="BS3617" s="24">
        <f t="shared" si="379"/>
        <v>-2.5</v>
      </c>
    </row>
    <row r="3618" spans="71:71" x14ac:dyDescent="0.3">
      <c r="BS3618" s="24">
        <f t="shared" si="379"/>
        <v>-2.5</v>
      </c>
    </row>
    <row r="3619" spans="71:71" x14ac:dyDescent="0.3">
      <c r="BS3619" s="24">
        <f t="shared" si="379"/>
        <v>-2.5</v>
      </c>
    </row>
    <row r="3620" spans="71:71" x14ac:dyDescent="0.3">
      <c r="BS3620" s="24">
        <f t="shared" si="379"/>
        <v>-2.5</v>
      </c>
    </row>
    <row r="3621" spans="71:71" x14ac:dyDescent="0.3">
      <c r="BS3621" s="24">
        <f t="shared" si="379"/>
        <v>-2.5</v>
      </c>
    </row>
    <row r="3622" spans="71:71" x14ac:dyDescent="0.3">
      <c r="BS3622" s="24">
        <f t="shared" si="379"/>
        <v>-2.5</v>
      </c>
    </row>
    <row r="3623" spans="71:71" x14ac:dyDescent="0.3">
      <c r="BS3623" s="24">
        <f t="shared" si="379"/>
        <v>-2.5</v>
      </c>
    </row>
    <row r="3624" spans="71:71" x14ac:dyDescent="0.3">
      <c r="BS3624" s="24">
        <f t="shared" si="379"/>
        <v>-2.5</v>
      </c>
    </row>
    <row r="3625" spans="71:71" x14ac:dyDescent="0.3">
      <c r="BS3625" s="24">
        <f t="shared" si="379"/>
        <v>-2.5</v>
      </c>
    </row>
    <row r="3626" spans="71:71" x14ac:dyDescent="0.3">
      <c r="BS3626" s="24">
        <f t="shared" si="379"/>
        <v>-2.5</v>
      </c>
    </row>
    <row r="3627" spans="71:71" x14ac:dyDescent="0.3">
      <c r="BS3627" s="24">
        <f t="shared" si="379"/>
        <v>-2.5</v>
      </c>
    </row>
    <row r="3628" spans="71:71" x14ac:dyDescent="0.3">
      <c r="BS3628" s="24">
        <f t="shared" si="379"/>
        <v>-2.5</v>
      </c>
    </row>
    <row r="3629" spans="71:71" x14ac:dyDescent="0.3">
      <c r="BS3629" s="24">
        <f t="shared" si="379"/>
        <v>-2.5</v>
      </c>
    </row>
    <row r="3630" spans="71:71" x14ac:dyDescent="0.3">
      <c r="BS3630" s="24">
        <f t="shared" si="379"/>
        <v>-2.5</v>
      </c>
    </row>
    <row r="3631" spans="71:71" x14ac:dyDescent="0.3">
      <c r="BS3631" s="24">
        <f t="shared" si="379"/>
        <v>-2.5</v>
      </c>
    </row>
    <row r="3632" spans="71:71" x14ac:dyDescent="0.3">
      <c r="BS3632" s="24">
        <f t="shared" si="379"/>
        <v>-2.5</v>
      </c>
    </row>
    <row r="3633" spans="71:71" x14ac:dyDescent="0.3">
      <c r="BS3633" s="24">
        <f t="shared" si="379"/>
        <v>-2.5</v>
      </c>
    </row>
    <row r="3634" spans="71:71" x14ac:dyDescent="0.3">
      <c r="BS3634" s="24">
        <f t="shared" si="379"/>
        <v>-2.5</v>
      </c>
    </row>
    <row r="3635" spans="71:71" x14ac:dyDescent="0.3">
      <c r="BS3635" s="24">
        <f t="shared" si="379"/>
        <v>-2.5</v>
      </c>
    </row>
    <row r="3636" spans="71:71" x14ac:dyDescent="0.3">
      <c r="BS3636" s="24">
        <f t="shared" si="379"/>
        <v>-2.5</v>
      </c>
    </row>
    <row r="3637" spans="71:71" x14ac:dyDescent="0.3">
      <c r="BS3637" s="24">
        <f t="shared" si="379"/>
        <v>-2.5</v>
      </c>
    </row>
    <row r="3638" spans="71:71" x14ac:dyDescent="0.3">
      <c r="BS3638" s="24">
        <f t="shared" si="379"/>
        <v>-2.5</v>
      </c>
    </row>
    <row r="3639" spans="71:71" x14ac:dyDescent="0.3">
      <c r="BS3639" s="24">
        <f t="shared" si="379"/>
        <v>-2.5</v>
      </c>
    </row>
    <row r="3640" spans="71:71" x14ac:dyDescent="0.3">
      <c r="BS3640" s="24">
        <f t="shared" si="379"/>
        <v>-2.5</v>
      </c>
    </row>
    <row r="3641" spans="71:71" x14ac:dyDescent="0.3">
      <c r="BS3641" s="24">
        <f t="shared" si="379"/>
        <v>-2.5</v>
      </c>
    </row>
    <row r="3642" spans="71:71" x14ac:dyDescent="0.3">
      <c r="BS3642" s="24">
        <f t="shared" si="379"/>
        <v>-2.5</v>
      </c>
    </row>
    <row r="3643" spans="71:71" x14ac:dyDescent="0.3">
      <c r="BS3643" s="24">
        <f t="shared" si="379"/>
        <v>-2.5</v>
      </c>
    </row>
    <row r="3644" spans="71:71" x14ac:dyDescent="0.3">
      <c r="BS3644" s="24">
        <f t="shared" si="379"/>
        <v>-2.5</v>
      </c>
    </row>
    <row r="3645" spans="71:71" x14ac:dyDescent="0.3">
      <c r="BS3645" s="24">
        <f t="shared" si="379"/>
        <v>-2.5</v>
      </c>
    </row>
    <row r="3646" spans="71:71" x14ac:dyDescent="0.3">
      <c r="BS3646" s="24">
        <f t="shared" si="379"/>
        <v>-2.5</v>
      </c>
    </row>
    <row r="3647" spans="71:71" x14ac:dyDescent="0.3">
      <c r="BS3647" s="24">
        <f t="shared" si="379"/>
        <v>-2.5</v>
      </c>
    </row>
    <row r="3648" spans="71:71" x14ac:dyDescent="0.3">
      <c r="BS3648" s="24">
        <f t="shared" si="379"/>
        <v>-2.5</v>
      </c>
    </row>
    <row r="3649" spans="71:71" x14ac:dyDescent="0.3">
      <c r="BS3649" s="24">
        <f t="shared" si="379"/>
        <v>-2.5</v>
      </c>
    </row>
    <row r="3650" spans="71:71" x14ac:dyDescent="0.3">
      <c r="BS3650" s="24">
        <f t="shared" si="379"/>
        <v>-2.5</v>
      </c>
    </row>
    <row r="3651" spans="71:71" x14ac:dyDescent="0.3">
      <c r="BS3651" s="24">
        <f t="shared" si="379"/>
        <v>-2.5</v>
      </c>
    </row>
    <row r="3652" spans="71:71" x14ac:dyDescent="0.3">
      <c r="BS3652" s="24">
        <f t="shared" si="379"/>
        <v>-2.5</v>
      </c>
    </row>
    <row r="3653" spans="71:71" x14ac:dyDescent="0.3">
      <c r="BS3653" s="24">
        <f t="shared" si="379"/>
        <v>-2.5</v>
      </c>
    </row>
    <row r="3654" spans="71:71" x14ac:dyDescent="0.3">
      <c r="BS3654" s="24">
        <f t="shared" si="379"/>
        <v>-2.5</v>
      </c>
    </row>
    <row r="3655" spans="71:71" x14ac:dyDescent="0.3">
      <c r="BS3655" s="24">
        <f t="shared" si="379"/>
        <v>-2.5</v>
      </c>
    </row>
    <row r="3656" spans="71:71" x14ac:dyDescent="0.3">
      <c r="BS3656" s="24">
        <f t="shared" si="379"/>
        <v>-2.5</v>
      </c>
    </row>
    <row r="3657" spans="71:71" x14ac:dyDescent="0.3">
      <c r="BS3657" s="24">
        <f t="shared" ref="BS3657:BS3720" si="380">BR3657-2.5</f>
        <v>-2.5</v>
      </c>
    </row>
    <row r="3658" spans="71:71" x14ac:dyDescent="0.3">
      <c r="BS3658" s="24">
        <f t="shared" si="380"/>
        <v>-2.5</v>
      </c>
    </row>
    <row r="3659" spans="71:71" x14ac:dyDescent="0.3">
      <c r="BS3659" s="24">
        <f t="shared" si="380"/>
        <v>-2.5</v>
      </c>
    </row>
    <row r="3660" spans="71:71" x14ac:dyDescent="0.3">
      <c r="BS3660" s="24">
        <f t="shared" si="380"/>
        <v>-2.5</v>
      </c>
    </row>
    <row r="3661" spans="71:71" x14ac:dyDescent="0.3">
      <c r="BS3661" s="24">
        <f t="shared" si="380"/>
        <v>-2.5</v>
      </c>
    </row>
    <row r="3662" spans="71:71" x14ac:dyDescent="0.3">
      <c r="BS3662" s="24">
        <f t="shared" si="380"/>
        <v>-2.5</v>
      </c>
    </row>
    <row r="3663" spans="71:71" x14ac:dyDescent="0.3">
      <c r="BS3663" s="24">
        <f t="shared" si="380"/>
        <v>-2.5</v>
      </c>
    </row>
    <row r="3664" spans="71:71" x14ac:dyDescent="0.3">
      <c r="BS3664" s="24">
        <f t="shared" si="380"/>
        <v>-2.5</v>
      </c>
    </row>
    <row r="3665" spans="71:71" x14ac:dyDescent="0.3">
      <c r="BS3665" s="24">
        <f t="shared" si="380"/>
        <v>-2.5</v>
      </c>
    </row>
    <row r="3666" spans="71:71" x14ac:dyDescent="0.3">
      <c r="BS3666" s="24">
        <f t="shared" si="380"/>
        <v>-2.5</v>
      </c>
    </row>
    <row r="3667" spans="71:71" x14ac:dyDescent="0.3">
      <c r="BS3667" s="24">
        <f t="shared" si="380"/>
        <v>-2.5</v>
      </c>
    </row>
    <row r="3668" spans="71:71" x14ac:dyDescent="0.3">
      <c r="BS3668" s="24">
        <f t="shared" si="380"/>
        <v>-2.5</v>
      </c>
    </row>
    <row r="3669" spans="71:71" x14ac:dyDescent="0.3">
      <c r="BS3669" s="24">
        <f t="shared" si="380"/>
        <v>-2.5</v>
      </c>
    </row>
    <row r="3670" spans="71:71" x14ac:dyDescent="0.3">
      <c r="BS3670" s="24">
        <f t="shared" si="380"/>
        <v>-2.5</v>
      </c>
    </row>
    <row r="3671" spans="71:71" x14ac:dyDescent="0.3">
      <c r="BS3671" s="24">
        <f t="shared" si="380"/>
        <v>-2.5</v>
      </c>
    </row>
    <row r="3672" spans="71:71" x14ac:dyDescent="0.3">
      <c r="BS3672" s="24">
        <f t="shared" si="380"/>
        <v>-2.5</v>
      </c>
    </row>
    <row r="3673" spans="71:71" x14ac:dyDescent="0.3">
      <c r="BS3673" s="24">
        <f t="shared" si="380"/>
        <v>-2.5</v>
      </c>
    </row>
    <row r="3674" spans="71:71" x14ac:dyDescent="0.3">
      <c r="BS3674" s="24">
        <f t="shared" si="380"/>
        <v>-2.5</v>
      </c>
    </row>
    <row r="3675" spans="71:71" x14ac:dyDescent="0.3">
      <c r="BS3675" s="24">
        <f t="shared" si="380"/>
        <v>-2.5</v>
      </c>
    </row>
    <row r="3676" spans="71:71" x14ac:dyDescent="0.3">
      <c r="BS3676" s="24">
        <f t="shared" si="380"/>
        <v>-2.5</v>
      </c>
    </row>
    <row r="3677" spans="71:71" x14ac:dyDescent="0.3">
      <c r="BS3677" s="24">
        <f t="shared" si="380"/>
        <v>-2.5</v>
      </c>
    </row>
    <row r="3678" spans="71:71" x14ac:dyDescent="0.3">
      <c r="BS3678" s="24">
        <f t="shared" si="380"/>
        <v>-2.5</v>
      </c>
    </row>
    <row r="3679" spans="71:71" x14ac:dyDescent="0.3">
      <c r="BS3679" s="24">
        <f t="shared" si="380"/>
        <v>-2.5</v>
      </c>
    </row>
    <row r="3680" spans="71:71" x14ac:dyDescent="0.3">
      <c r="BS3680" s="24">
        <f t="shared" si="380"/>
        <v>-2.5</v>
      </c>
    </row>
    <row r="3681" spans="71:71" x14ac:dyDescent="0.3">
      <c r="BS3681" s="24">
        <f t="shared" si="380"/>
        <v>-2.5</v>
      </c>
    </row>
    <row r="3682" spans="71:71" x14ac:dyDescent="0.3">
      <c r="BS3682" s="24">
        <f t="shared" si="380"/>
        <v>-2.5</v>
      </c>
    </row>
    <row r="3683" spans="71:71" x14ac:dyDescent="0.3">
      <c r="BS3683" s="24">
        <f t="shared" si="380"/>
        <v>-2.5</v>
      </c>
    </row>
    <row r="3684" spans="71:71" x14ac:dyDescent="0.3">
      <c r="BS3684" s="24">
        <f t="shared" si="380"/>
        <v>-2.5</v>
      </c>
    </row>
    <row r="3685" spans="71:71" x14ac:dyDescent="0.3">
      <c r="BS3685" s="24">
        <f t="shared" si="380"/>
        <v>-2.5</v>
      </c>
    </row>
    <row r="3686" spans="71:71" x14ac:dyDescent="0.3">
      <c r="BS3686" s="24">
        <f t="shared" si="380"/>
        <v>-2.5</v>
      </c>
    </row>
    <row r="3687" spans="71:71" x14ac:dyDescent="0.3">
      <c r="BS3687" s="24">
        <f t="shared" si="380"/>
        <v>-2.5</v>
      </c>
    </row>
    <row r="3688" spans="71:71" x14ac:dyDescent="0.3">
      <c r="BS3688" s="24">
        <f t="shared" si="380"/>
        <v>-2.5</v>
      </c>
    </row>
    <row r="3689" spans="71:71" x14ac:dyDescent="0.3">
      <c r="BS3689" s="24">
        <f t="shared" si="380"/>
        <v>-2.5</v>
      </c>
    </row>
    <row r="3690" spans="71:71" x14ac:dyDescent="0.3">
      <c r="BS3690" s="24">
        <f t="shared" si="380"/>
        <v>-2.5</v>
      </c>
    </row>
    <row r="3691" spans="71:71" x14ac:dyDescent="0.3">
      <c r="BS3691" s="24">
        <f t="shared" si="380"/>
        <v>-2.5</v>
      </c>
    </row>
    <row r="3692" spans="71:71" x14ac:dyDescent="0.3">
      <c r="BS3692" s="24">
        <f t="shared" si="380"/>
        <v>-2.5</v>
      </c>
    </row>
    <row r="3693" spans="71:71" x14ac:dyDescent="0.3">
      <c r="BS3693" s="24">
        <f t="shared" si="380"/>
        <v>-2.5</v>
      </c>
    </row>
    <row r="3694" spans="71:71" x14ac:dyDescent="0.3">
      <c r="BS3694" s="24">
        <f t="shared" si="380"/>
        <v>-2.5</v>
      </c>
    </row>
    <row r="3695" spans="71:71" x14ac:dyDescent="0.3">
      <c r="BS3695" s="24">
        <f t="shared" si="380"/>
        <v>-2.5</v>
      </c>
    </row>
    <row r="3696" spans="71:71" x14ac:dyDescent="0.3">
      <c r="BS3696" s="24">
        <f t="shared" si="380"/>
        <v>-2.5</v>
      </c>
    </row>
    <row r="3697" spans="71:71" x14ac:dyDescent="0.3">
      <c r="BS3697" s="24">
        <f t="shared" si="380"/>
        <v>-2.5</v>
      </c>
    </row>
    <row r="3698" spans="71:71" x14ac:dyDescent="0.3">
      <c r="BS3698" s="24">
        <f t="shared" si="380"/>
        <v>-2.5</v>
      </c>
    </row>
    <row r="3699" spans="71:71" x14ac:dyDescent="0.3">
      <c r="BS3699" s="24">
        <f t="shared" si="380"/>
        <v>-2.5</v>
      </c>
    </row>
    <row r="3700" spans="71:71" x14ac:dyDescent="0.3">
      <c r="BS3700" s="24">
        <f t="shared" si="380"/>
        <v>-2.5</v>
      </c>
    </row>
    <row r="3701" spans="71:71" x14ac:dyDescent="0.3">
      <c r="BS3701" s="24">
        <f t="shared" si="380"/>
        <v>-2.5</v>
      </c>
    </row>
    <row r="3702" spans="71:71" x14ac:dyDescent="0.3">
      <c r="BS3702" s="24">
        <f t="shared" si="380"/>
        <v>-2.5</v>
      </c>
    </row>
    <row r="3703" spans="71:71" x14ac:dyDescent="0.3">
      <c r="BS3703" s="24">
        <f t="shared" si="380"/>
        <v>-2.5</v>
      </c>
    </row>
    <row r="3704" spans="71:71" x14ac:dyDescent="0.3">
      <c r="BS3704" s="24">
        <f t="shared" si="380"/>
        <v>-2.5</v>
      </c>
    </row>
    <row r="3705" spans="71:71" x14ac:dyDescent="0.3">
      <c r="BS3705" s="24">
        <f t="shared" si="380"/>
        <v>-2.5</v>
      </c>
    </row>
    <row r="3706" spans="71:71" x14ac:dyDescent="0.3">
      <c r="BS3706" s="24">
        <f t="shared" si="380"/>
        <v>-2.5</v>
      </c>
    </row>
    <row r="3707" spans="71:71" x14ac:dyDescent="0.3">
      <c r="BS3707" s="24">
        <f t="shared" si="380"/>
        <v>-2.5</v>
      </c>
    </row>
    <row r="3708" spans="71:71" x14ac:dyDescent="0.3">
      <c r="BS3708" s="24">
        <f t="shared" si="380"/>
        <v>-2.5</v>
      </c>
    </row>
    <row r="3709" spans="71:71" x14ac:dyDescent="0.3">
      <c r="BS3709" s="24">
        <f t="shared" si="380"/>
        <v>-2.5</v>
      </c>
    </row>
    <row r="3710" spans="71:71" x14ac:dyDescent="0.3">
      <c r="BS3710" s="24">
        <f t="shared" si="380"/>
        <v>-2.5</v>
      </c>
    </row>
    <row r="3711" spans="71:71" x14ac:dyDescent="0.3">
      <c r="BS3711" s="24">
        <f t="shared" si="380"/>
        <v>-2.5</v>
      </c>
    </row>
    <row r="3712" spans="71:71" x14ac:dyDescent="0.3">
      <c r="BS3712" s="24">
        <f t="shared" si="380"/>
        <v>-2.5</v>
      </c>
    </row>
    <row r="3713" spans="71:71" x14ac:dyDescent="0.3">
      <c r="BS3713" s="24">
        <f t="shared" si="380"/>
        <v>-2.5</v>
      </c>
    </row>
    <row r="3714" spans="71:71" x14ac:dyDescent="0.3">
      <c r="BS3714" s="24">
        <f t="shared" si="380"/>
        <v>-2.5</v>
      </c>
    </row>
    <row r="3715" spans="71:71" x14ac:dyDescent="0.3">
      <c r="BS3715" s="24">
        <f t="shared" si="380"/>
        <v>-2.5</v>
      </c>
    </row>
    <row r="3716" spans="71:71" x14ac:dyDescent="0.3">
      <c r="BS3716" s="24">
        <f t="shared" si="380"/>
        <v>-2.5</v>
      </c>
    </row>
    <row r="3717" spans="71:71" x14ac:dyDescent="0.3">
      <c r="BS3717" s="24">
        <f t="shared" si="380"/>
        <v>-2.5</v>
      </c>
    </row>
    <row r="3718" spans="71:71" x14ac:dyDescent="0.3">
      <c r="BS3718" s="24">
        <f t="shared" si="380"/>
        <v>-2.5</v>
      </c>
    </row>
    <row r="3719" spans="71:71" x14ac:dyDescent="0.3">
      <c r="BS3719" s="24">
        <f t="shared" si="380"/>
        <v>-2.5</v>
      </c>
    </row>
    <row r="3720" spans="71:71" x14ac:dyDescent="0.3">
      <c r="BS3720" s="24">
        <f t="shared" si="380"/>
        <v>-2.5</v>
      </c>
    </row>
    <row r="3721" spans="71:71" x14ac:dyDescent="0.3">
      <c r="BS3721" s="24">
        <f t="shared" ref="BS3721:BS3784" si="381">BR3721-2.5</f>
        <v>-2.5</v>
      </c>
    </row>
    <row r="3722" spans="71:71" x14ac:dyDescent="0.3">
      <c r="BS3722" s="24">
        <f t="shared" si="381"/>
        <v>-2.5</v>
      </c>
    </row>
    <row r="3723" spans="71:71" x14ac:dyDescent="0.3">
      <c r="BS3723" s="24">
        <f t="shared" si="381"/>
        <v>-2.5</v>
      </c>
    </row>
    <row r="3724" spans="71:71" x14ac:dyDescent="0.3">
      <c r="BS3724" s="24">
        <f t="shared" si="381"/>
        <v>-2.5</v>
      </c>
    </row>
    <row r="3725" spans="71:71" x14ac:dyDescent="0.3">
      <c r="BS3725" s="24">
        <f t="shared" si="381"/>
        <v>-2.5</v>
      </c>
    </row>
    <row r="3726" spans="71:71" x14ac:dyDescent="0.3">
      <c r="BS3726" s="24">
        <f t="shared" si="381"/>
        <v>-2.5</v>
      </c>
    </row>
    <row r="3727" spans="71:71" x14ac:dyDescent="0.3">
      <c r="BS3727" s="24">
        <f t="shared" si="381"/>
        <v>-2.5</v>
      </c>
    </row>
    <row r="3728" spans="71:71" x14ac:dyDescent="0.3">
      <c r="BS3728" s="24">
        <f t="shared" si="381"/>
        <v>-2.5</v>
      </c>
    </row>
    <row r="3729" spans="71:71" x14ac:dyDescent="0.3">
      <c r="BS3729" s="24">
        <f t="shared" si="381"/>
        <v>-2.5</v>
      </c>
    </row>
    <row r="3730" spans="71:71" x14ac:dyDescent="0.3">
      <c r="BS3730" s="24">
        <f t="shared" si="381"/>
        <v>-2.5</v>
      </c>
    </row>
    <row r="3731" spans="71:71" x14ac:dyDescent="0.3">
      <c r="BS3731" s="24">
        <f t="shared" si="381"/>
        <v>-2.5</v>
      </c>
    </row>
    <row r="3732" spans="71:71" x14ac:dyDescent="0.3">
      <c r="BS3732" s="24">
        <f t="shared" si="381"/>
        <v>-2.5</v>
      </c>
    </row>
    <row r="3733" spans="71:71" x14ac:dyDescent="0.3">
      <c r="BS3733" s="24">
        <f t="shared" si="381"/>
        <v>-2.5</v>
      </c>
    </row>
    <row r="3734" spans="71:71" x14ac:dyDescent="0.3">
      <c r="BS3734" s="24">
        <f t="shared" si="381"/>
        <v>-2.5</v>
      </c>
    </row>
    <row r="3735" spans="71:71" x14ac:dyDescent="0.3">
      <c r="BS3735" s="24">
        <f t="shared" si="381"/>
        <v>-2.5</v>
      </c>
    </row>
    <row r="3736" spans="71:71" x14ac:dyDescent="0.3">
      <c r="BS3736" s="24">
        <f t="shared" si="381"/>
        <v>-2.5</v>
      </c>
    </row>
    <row r="3737" spans="71:71" x14ac:dyDescent="0.3">
      <c r="BS3737" s="24">
        <f t="shared" si="381"/>
        <v>-2.5</v>
      </c>
    </row>
    <row r="3738" spans="71:71" x14ac:dyDescent="0.3">
      <c r="BS3738" s="24">
        <f t="shared" si="381"/>
        <v>-2.5</v>
      </c>
    </row>
    <row r="3739" spans="71:71" x14ac:dyDescent="0.3">
      <c r="BS3739" s="24">
        <f t="shared" si="381"/>
        <v>-2.5</v>
      </c>
    </row>
    <row r="3740" spans="71:71" x14ac:dyDescent="0.3">
      <c r="BS3740" s="24">
        <f t="shared" si="381"/>
        <v>-2.5</v>
      </c>
    </row>
    <row r="3741" spans="71:71" x14ac:dyDescent="0.3">
      <c r="BS3741" s="24">
        <f t="shared" si="381"/>
        <v>-2.5</v>
      </c>
    </row>
    <row r="3742" spans="71:71" x14ac:dyDescent="0.3">
      <c r="BS3742" s="24">
        <f t="shared" si="381"/>
        <v>-2.5</v>
      </c>
    </row>
    <row r="3743" spans="71:71" x14ac:dyDescent="0.3">
      <c r="BS3743" s="24">
        <f t="shared" si="381"/>
        <v>-2.5</v>
      </c>
    </row>
    <row r="3744" spans="71:71" x14ac:dyDescent="0.3">
      <c r="BS3744" s="24">
        <f t="shared" si="381"/>
        <v>-2.5</v>
      </c>
    </row>
    <row r="3745" spans="71:71" x14ac:dyDescent="0.3">
      <c r="BS3745" s="24">
        <f t="shared" si="381"/>
        <v>-2.5</v>
      </c>
    </row>
    <row r="3746" spans="71:71" x14ac:dyDescent="0.3">
      <c r="BS3746" s="24">
        <f t="shared" si="381"/>
        <v>-2.5</v>
      </c>
    </row>
    <row r="3747" spans="71:71" x14ac:dyDescent="0.3">
      <c r="BS3747" s="24">
        <f t="shared" si="381"/>
        <v>-2.5</v>
      </c>
    </row>
    <row r="3748" spans="71:71" x14ac:dyDescent="0.3">
      <c r="BS3748" s="24">
        <f t="shared" si="381"/>
        <v>-2.5</v>
      </c>
    </row>
    <row r="3749" spans="71:71" x14ac:dyDescent="0.3">
      <c r="BS3749" s="24">
        <f t="shared" si="381"/>
        <v>-2.5</v>
      </c>
    </row>
    <row r="3750" spans="71:71" x14ac:dyDescent="0.3">
      <c r="BS3750" s="24">
        <f t="shared" si="381"/>
        <v>-2.5</v>
      </c>
    </row>
    <row r="3751" spans="71:71" x14ac:dyDescent="0.3">
      <c r="BS3751" s="24">
        <f t="shared" si="381"/>
        <v>-2.5</v>
      </c>
    </row>
    <row r="3752" spans="71:71" x14ac:dyDescent="0.3">
      <c r="BS3752" s="24">
        <f t="shared" si="381"/>
        <v>-2.5</v>
      </c>
    </row>
    <row r="3753" spans="71:71" x14ac:dyDescent="0.3">
      <c r="BS3753" s="24">
        <f t="shared" si="381"/>
        <v>-2.5</v>
      </c>
    </row>
    <row r="3754" spans="71:71" x14ac:dyDescent="0.3">
      <c r="BS3754" s="24">
        <f t="shared" si="381"/>
        <v>-2.5</v>
      </c>
    </row>
    <row r="3755" spans="71:71" x14ac:dyDescent="0.3">
      <c r="BS3755" s="24">
        <f t="shared" si="381"/>
        <v>-2.5</v>
      </c>
    </row>
    <row r="3756" spans="71:71" x14ac:dyDescent="0.3">
      <c r="BS3756" s="24">
        <f t="shared" si="381"/>
        <v>-2.5</v>
      </c>
    </row>
    <row r="3757" spans="71:71" x14ac:dyDescent="0.3">
      <c r="BS3757" s="24">
        <f t="shared" si="381"/>
        <v>-2.5</v>
      </c>
    </row>
    <row r="3758" spans="71:71" x14ac:dyDescent="0.3">
      <c r="BS3758" s="24">
        <f t="shared" si="381"/>
        <v>-2.5</v>
      </c>
    </row>
    <row r="3759" spans="71:71" x14ac:dyDescent="0.3">
      <c r="BS3759" s="24">
        <f t="shared" si="381"/>
        <v>-2.5</v>
      </c>
    </row>
    <row r="3760" spans="71:71" x14ac:dyDescent="0.3">
      <c r="BS3760" s="24">
        <f t="shared" si="381"/>
        <v>-2.5</v>
      </c>
    </row>
    <row r="3761" spans="71:71" x14ac:dyDescent="0.3">
      <c r="BS3761" s="24">
        <f t="shared" si="381"/>
        <v>-2.5</v>
      </c>
    </row>
    <row r="3762" spans="71:71" x14ac:dyDescent="0.3">
      <c r="BS3762" s="24">
        <f t="shared" si="381"/>
        <v>-2.5</v>
      </c>
    </row>
    <row r="3763" spans="71:71" x14ac:dyDescent="0.3">
      <c r="BS3763" s="24">
        <f t="shared" si="381"/>
        <v>-2.5</v>
      </c>
    </row>
    <row r="3764" spans="71:71" x14ac:dyDescent="0.3">
      <c r="BS3764" s="24">
        <f t="shared" si="381"/>
        <v>-2.5</v>
      </c>
    </row>
    <row r="3765" spans="71:71" x14ac:dyDescent="0.3">
      <c r="BS3765" s="24">
        <f t="shared" si="381"/>
        <v>-2.5</v>
      </c>
    </row>
    <row r="3766" spans="71:71" x14ac:dyDescent="0.3">
      <c r="BS3766" s="24">
        <f t="shared" si="381"/>
        <v>-2.5</v>
      </c>
    </row>
    <row r="3767" spans="71:71" x14ac:dyDescent="0.3">
      <c r="BS3767" s="24">
        <f t="shared" si="381"/>
        <v>-2.5</v>
      </c>
    </row>
    <row r="3768" spans="71:71" x14ac:dyDescent="0.3">
      <c r="BS3768" s="24">
        <f t="shared" si="381"/>
        <v>-2.5</v>
      </c>
    </row>
    <row r="3769" spans="71:71" x14ac:dyDescent="0.3">
      <c r="BS3769" s="24">
        <f t="shared" si="381"/>
        <v>-2.5</v>
      </c>
    </row>
    <row r="3770" spans="71:71" x14ac:dyDescent="0.3">
      <c r="BS3770" s="24">
        <f t="shared" si="381"/>
        <v>-2.5</v>
      </c>
    </row>
    <row r="3771" spans="71:71" x14ac:dyDescent="0.3">
      <c r="BS3771" s="24">
        <f t="shared" si="381"/>
        <v>-2.5</v>
      </c>
    </row>
    <row r="3772" spans="71:71" x14ac:dyDescent="0.3">
      <c r="BS3772" s="24">
        <f t="shared" si="381"/>
        <v>-2.5</v>
      </c>
    </row>
    <row r="3773" spans="71:71" x14ac:dyDescent="0.3">
      <c r="BS3773" s="24">
        <f t="shared" si="381"/>
        <v>-2.5</v>
      </c>
    </row>
    <row r="3774" spans="71:71" x14ac:dyDescent="0.3">
      <c r="BS3774" s="24">
        <f t="shared" si="381"/>
        <v>-2.5</v>
      </c>
    </row>
    <row r="3775" spans="71:71" x14ac:dyDescent="0.3">
      <c r="BS3775" s="24">
        <f t="shared" si="381"/>
        <v>-2.5</v>
      </c>
    </row>
    <row r="3776" spans="71:71" x14ac:dyDescent="0.3">
      <c r="BS3776" s="24">
        <f t="shared" si="381"/>
        <v>-2.5</v>
      </c>
    </row>
    <row r="3777" spans="71:71" x14ac:dyDescent="0.3">
      <c r="BS3777" s="24">
        <f t="shared" si="381"/>
        <v>-2.5</v>
      </c>
    </row>
    <row r="3778" spans="71:71" x14ac:dyDescent="0.3">
      <c r="BS3778" s="24">
        <f t="shared" si="381"/>
        <v>-2.5</v>
      </c>
    </row>
    <row r="3779" spans="71:71" x14ac:dyDescent="0.3">
      <c r="BS3779" s="24">
        <f t="shared" si="381"/>
        <v>-2.5</v>
      </c>
    </row>
    <row r="3780" spans="71:71" x14ac:dyDescent="0.3">
      <c r="BS3780" s="24">
        <f t="shared" si="381"/>
        <v>-2.5</v>
      </c>
    </row>
    <row r="3781" spans="71:71" x14ac:dyDescent="0.3">
      <c r="BS3781" s="24">
        <f t="shared" si="381"/>
        <v>-2.5</v>
      </c>
    </row>
    <row r="3782" spans="71:71" x14ac:dyDescent="0.3">
      <c r="BS3782" s="24">
        <f t="shared" si="381"/>
        <v>-2.5</v>
      </c>
    </row>
    <row r="3783" spans="71:71" x14ac:dyDescent="0.3">
      <c r="BS3783" s="24">
        <f t="shared" si="381"/>
        <v>-2.5</v>
      </c>
    </row>
    <row r="3784" spans="71:71" x14ac:dyDescent="0.3">
      <c r="BS3784" s="24">
        <f t="shared" si="381"/>
        <v>-2.5</v>
      </c>
    </row>
    <row r="3785" spans="71:71" x14ac:dyDescent="0.3">
      <c r="BS3785" s="24">
        <f t="shared" ref="BS3785:BS3848" si="382">BR3785-2.5</f>
        <v>-2.5</v>
      </c>
    </row>
    <row r="3786" spans="71:71" x14ac:dyDescent="0.3">
      <c r="BS3786" s="24">
        <f t="shared" si="382"/>
        <v>-2.5</v>
      </c>
    </row>
    <row r="3787" spans="71:71" x14ac:dyDescent="0.3">
      <c r="BS3787" s="24">
        <f t="shared" si="382"/>
        <v>-2.5</v>
      </c>
    </row>
    <row r="3788" spans="71:71" x14ac:dyDescent="0.3">
      <c r="BS3788" s="24">
        <f t="shared" si="382"/>
        <v>-2.5</v>
      </c>
    </row>
    <row r="3789" spans="71:71" x14ac:dyDescent="0.3">
      <c r="BS3789" s="24">
        <f t="shared" si="382"/>
        <v>-2.5</v>
      </c>
    </row>
    <row r="3790" spans="71:71" x14ac:dyDescent="0.3">
      <c r="BS3790" s="24">
        <f t="shared" si="382"/>
        <v>-2.5</v>
      </c>
    </row>
    <row r="3791" spans="71:71" x14ac:dyDescent="0.3">
      <c r="BS3791" s="24">
        <f t="shared" si="382"/>
        <v>-2.5</v>
      </c>
    </row>
    <row r="3792" spans="71:71" x14ac:dyDescent="0.3">
      <c r="BS3792" s="24">
        <f t="shared" si="382"/>
        <v>-2.5</v>
      </c>
    </row>
    <row r="3793" spans="71:71" x14ac:dyDescent="0.3">
      <c r="BS3793" s="24">
        <f t="shared" si="382"/>
        <v>-2.5</v>
      </c>
    </row>
    <row r="3794" spans="71:71" x14ac:dyDescent="0.3">
      <c r="BS3794" s="24">
        <f t="shared" si="382"/>
        <v>-2.5</v>
      </c>
    </row>
    <row r="3795" spans="71:71" x14ac:dyDescent="0.3">
      <c r="BS3795" s="24">
        <f t="shared" si="382"/>
        <v>-2.5</v>
      </c>
    </row>
    <row r="3796" spans="71:71" x14ac:dyDescent="0.3">
      <c r="BS3796" s="24">
        <f t="shared" si="382"/>
        <v>-2.5</v>
      </c>
    </row>
    <row r="3797" spans="71:71" x14ac:dyDescent="0.3">
      <c r="BS3797" s="24">
        <f t="shared" si="382"/>
        <v>-2.5</v>
      </c>
    </row>
    <row r="3798" spans="71:71" x14ac:dyDescent="0.3">
      <c r="BS3798" s="24">
        <f t="shared" si="382"/>
        <v>-2.5</v>
      </c>
    </row>
    <row r="3799" spans="71:71" x14ac:dyDescent="0.3">
      <c r="BS3799" s="24">
        <f t="shared" si="382"/>
        <v>-2.5</v>
      </c>
    </row>
    <row r="3800" spans="71:71" x14ac:dyDescent="0.3">
      <c r="BS3800" s="24">
        <f t="shared" si="382"/>
        <v>-2.5</v>
      </c>
    </row>
    <row r="3801" spans="71:71" x14ac:dyDescent="0.3">
      <c r="BS3801" s="24">
        <f t="shared" si="382"/>
        <v>-2.5</v>
      </c>
    </row>
    <row r="3802" spans="71:71" x14ac:dyDescent="0.3">
      <c r="BS3802" s="24">
        <f t="shared" si="382"/>
        <v>-2.5</v>
      </c>
    </row>
    <row r="3803" spans="71:71" x14ac:dyDescent="0.3">
      <c r="BS3803" s="24">
        <f t="shared" si="382"/>
        <v>-2.5</v>
      </c>
    </row>
    <row r="3804" spans="71:71" x14ac:dyDescent="0.3">
      <c r="BS3804" s="24">
        <f t="shared" si="382"/>
        <v>-2.5</v>
      </c>
    </row>
    <row r="3805" spans="71:71" x14ac:dyDescent="0.3">
      <c r="BS3805" s="24">
        <f t="shared" si="382"/>
        <v>-2.5</v>
      </c>
    </row>
    <row r="3806" spans="71:71" x14ac:dyDescent="0.3">
      <c r="BS3806" s="24">
        <f t="shared" si="382"/>
        <v>-2.5</v>
      </c>
    </row>
    <row r="3807" spans="71:71" x14ac:dyDescent="0.3">
      <c r="BS3807" s="24">
        <f t="shared" si="382"/>
        <v>-2.5</v>
      </c>
    </row>
    <row r="3808" spans="71:71" x14ac:dyDescent="0.3">
      <c r="BS3808" s="24">
        <f t="shared" si="382"/>
        <v>-2.5</v>
      </c>
    </row>
    <row r="3809" spans="71:71" x14ac:dyDescent="0.3">
      <c r="BS3809" s="24">
        <f t="shared" si="382"/>
        <v>-2.5</v>
      </c>
    </row>
    <row r="3810" spans="71:71" x14ac:dyDescent="0.3">
      <c r="BS3810" s="24">
        <f t="shared" si="382"/>
        <v>-2.5</v>
      </c>
    </row>
    <row r="3811" spans="71:71" x14ac:dyDescent="0.3">
      <c r="BS3811" s="24">
        <f t="shared" si="382"/>
        <v>-2.5</v>
      </c>
    </row>
    <row r="3812" spans="71:71" x14ac:dyDescent="0.3">
      <c r="BS3812" s="24">
        <f t="shared" si="382"/>
        <v>-2.5</v>
      </c>
    </row>
    <row r="3813" spans="71:71" x14ac:dyDescent="0.3">
      <c r="BS3813" s="24">
        <f t="shared" si="382"/>
        <v>-2.5</v>
      </c>
    </row>
    <row r="3814" spans="71:71" x14ac:dyDescent="0.3">
      <c r="BS3814" s="24">
        <f t="shared" si="382"/>
        <v>-2.5</v>
      </c>
    </row>
    <row r="3815" spans="71:71" x14ac:dyDescent="0.3">
      <c r="BS3815" s="24">
        <f t="shared" si="382"/>
        <v>-2.5</v>
      </c>
    </row>
    <row r="3816" spans="71:71" x14ac:dyDescent="0.3">
      <c r="BS3816" s="24">
        <f t="shared" si="382"/>
        <v>-2.5</v>
      </c>
    </row>
    <row r="3817" spans="71:71" x14ac:dyDescent="0.3">
      <c r="BS3817" s="24">
        <f t="shared" si="382"/>
        <v>-2.5</v>
      </c>
    </row>
    <row r="3818" spans="71:71" x14ac:dyDescent="0.3">
      <c r="BS3818" s="24">
        <f t="shared" si="382"/>
        <v>-2.5</v>
      </c>
    </row>
    <row r="3819" spans="71:71" x14ac:dyDescent="0.3">
      <c r="BS3819" s="24">
        <f t="shared" si="382"/>
        <v>-2.5</v>
      </c>
    </row>
    <row r="3820" spans="71:71" x14ac:dyDescent="0.3">
      <c r="BS3820" s="24">
        <f t="shared" si="382"/>
        <v>-2.5</v>
      </c>
    </row>
    <row r="3821" spans="71:71" x14ac:dyDescent="0.3">
      <c r="BS3821" s="24">
        <f t="shared" si="382"/>
        <v>-2.5</v>
      </c>
    </row>
    <row r="3822" spans="71:71" x14ac:dyDescent="0.3">
      <c r="BS3822" s="24">
        <f t="shared" si="382"/>
        <v>-2.5</v>
      </c>
    </row>
    <row r="3823" spans="71:71" x14ac:dyDescent="0.3">
      <c r="BS3823" s="24">
        <f t="shared" si="382"/>
        <v>-2.5</v>
      </c>
    </row>
    <row r="3824" spans="71:71" x14ac:dyDescent="0.3">
      <c r="BS3824" s="24">
        <f t="shared" si="382"/>
        <v>-2.5</v>
      </c>
    </row>
    <row r="3825" spans="71:71" x14ac:dyDescent="0.3">
      <c r="BS3825" s="24">
        <f t="shared" si="382"/>
        <v>-2.5</v>
      </c>
    </row>
    <row r="3826" spans="71:71" x14ac:dyDescent="0.3">
      <c r="BS3826" s="24">
        <f t="shared" si="382"/>
        <v>-2.5</v>
      </c>
    </row>
    <row r="3827" spans="71:71" x14ac:dyDescent="0.3">
      <c r="BS3827" s="24">
        <f t="shared" si="382"/>
        <v>-2.5</v>
      </c>
    </row>
    <row r="3828" spans="71:71" x14ac:dyDescent="0.3">
      <c r="BS3828" s="24">
        <f t="shared" si="382"/>
        <v>-2.5</v>
      </c>
    </row>
    <row r="3829" spans="71:71" x14ac:dyDescent="0.3">
      <c r="BS3829" s="24">
        <f t="shared" si="382"/>
        <v>-2.5</v>
      </c>
    </row>
    <row r="3830" spans="71:71" x14ac:dyDescent="0.3">
      <c r="BS3830" s="24">
        <f t="shared" si="382"/>
        <v>-2.5</v>
      </c>
    </row>
    <row r="3831" spans="71:71" x14ac:dyDescent="0.3">
      <c r="BS3831" s="24">
        <f t="shared" si="382"/>
        <v>-2.5</v>
      </c>
    </row>
    <row r="3832" spans="71:71" x14ac:dyDescent="0.3">
      <c r="BS3832" s="24">
        <f t="shared" si="382"/>
        <v>-2.5</v>
      </c>
    </row>
    <row r="3833" spans="71:71" x14ac:dyDescent="0.3">
      <c r="BS3833" s="24">
        <f t="shared" si="382"/>
        <v>-2.5</v>
      </c>
    </row>
    <row r="3834" spans="71:71" x14ac:dyDescent="0.3">
      <c r="BS3834" s="24">
        <f t="shared" si="382"/>
        <v>-2.5</v>
      </c>
    </row>
    <row r="3835" spans="71:71" x14ac:dyDescent="0.3">
      <c r="BS3835" s="24">
        <f t="shared" si="382"/>
        <v>-2.5</v>
      </c>
    </row>
    <row r="3836" spans="71:71" x14ac:dyDescent="0.3">
      <c r="BS3836" s="24">
        <f t="shared" si="382"/>
        <v>-2.5</v>
      </c>
    </row>
    <row r="3837" spans="71:71" x14ac:dyDescent="0.3">
      <c r="BS3837" s="24">
        <f t="shared" si="382"/>
        <v>-2.5</v>
      </c>
    </row>
    <row r="3838" spans="71:71" x14ac:dyDescent="0.3">
      <c r="BS3838" s="24">
        <f t="shared" si="382"/>
        <v>-2.5</v>
      </c>
    </row>
    <row r="3839" spans="71:71" x14ac:dyDescent="0.3">
      <c r="BS3839" s="24">
        <f t="shared" si="382"/>
        <v>-2.5</v>
      </c>
    </row>
    <row r="3840" spans="71:71" x14ac:dyDescent="0.3">
      <c r="BS3840" s="24">
        <f t="shared" si="382"/>
        <v>-2.5</v>
      </c>
    </row>
    <row r="3841" spans="71:71" x14ac:dyDescent="0.3">
      <c r="BS3841" s="24">
        <f t="shared" si="382"/>
        <v>-2.5</v>
      </c>
    </row>
    <row r="3842" spans="71:71" x14ac:dyDescent="0.3">
      <c r="BS3842" s="24">
        <f t="shared" si="382"/>
        <v>-2.5</v>
      </c>
    </row>
    <row r="3843" spans="71:71" x14ac:dyDescent="0.3">
      <c r="BS3843" s="24">
        <f t="shared" si="382"/>
        <v>-2.5</v>
      </c>
    </row>
    <row r="3844" spans="71:71" x14ac:dyDescent="0.3">
      <c r="BS3844" s="24">
        <f t="shared" si="382"/>
        <v>-2.5</v>
      </c>
    </row>
    <row r="3845" spans="71:71" x14ac:dyDescent="0.3">
      <c r="BS3845" s="24">
        <f t="shared" si="382"/>
        <v>-2.5</v>
      </c>
    </row>
    <row r="3846" spans="71:71" x14ac:dyDescent="0.3">
      <c r="BS3846" s="24">
        <f t="shared" si="382"/>
        <v>-2.5</v>
      </c>
    </row>
    <row r="3847" spans="71:71" x14ac:dyDescent="0.3">
      <c r="BS3847" s="24">
        <f t="shared" si="382"/>
        <v>-2.5</v>
      </c>
    </row>
    <row r="3848" spans="71:71" x14ac:dyDescent="0.3">
      <c r="BS3848" s="24">
        <f t="shared" si="382"/>
        <v>-2.5</v>
      </c>
    </row>
    <row r="3849" spans="71:71" x14ac:dyDescent="0.3">
      <c r="BS3849" s="24">
        <f t="shared" ref="BS3849:BS3912" si="383">BR3849-2.5</f>
        <v>-2.5</v>
      </c>
    </row>
    <row r="3850" spans="71:71" x14ac:dyDescent="0.3">
      <c r="BS3850" s="24">
        <f t="shared" si="383"/>
        <v>-2.5</v>
      </c>
    </row>
    <row r="3851" spans="71:71" x14ac:dyDescent="0.3">
      <c r="BS3851" s="24">
        <f t="shared" si="383"/>
        <v>-2.5</v>
      </c>
    </row>
    <row r="3852" spans="71:71" x14ac:dyDescent="0.3">
      <c r="BS3852" s="24">
        <f t="shared" si="383"/>
        <v>-2.5</v>
      </c>
    </row>
    <row r="3853" spans="71:71" x14ac:dyDescent="0.3">
      <c r="BS3853" s="24">
        <f t="shared" si="383"/>
        <v>-2.5</v>
      </c>
    </row>
    <row r="3854" spans="71:71" x14ac:dyDescent="0.3">
      <c r="BS3854" s="24">
        <f t="shared" si="383"/>
        <v>-2.5</v>
      </c>
    </row>
    <row r="3855" spans="71:71" x14ac:dyDescent="0.3">
      <c r="BS3855" s="24">
        <f t="shared" si="383"/>
        <v>-2.5</v>
      </c>
    </row>
    <row r="3856" spans="71:71" x14ac:dyDescent="0.3">
      <c r="BS3856" s="24">
        <f t="shared" si="383"/>
        <v>-2.5</v>
      </c>
    </row>
    <row r="3857" spans="71:71" x14ac:dyDescent="0.3">
      <c r="BS3857" s="24">
        <f t="shared" si="383"/>
        <v>-2.5</v>
      </c>
    </row>
    <row r="3858" spans="71:71" x14ac:dyDescent="0.3">
      <c r="BS3858" s="24">
        <f t="shared" si="383"/>
        <v>-2.5</v>
      </c>
    </row>
    <row r="3859" spans="71:71" x14ac:dyDescent="0.3">
      <c r="BS3859" s="24">
        <f t="shared" si="383"/>
        <v>-2.5</v>
      </c>
    </row>
    <row r="3860" spans="71:71" x14ac:dyDescent="0.3">
      <c r="BS3860" s="24">
        <f t="shared" si="383"/>
        <v>-2.5</v>
      </c>
    </row>
    <row r="3861" spans="71:71" x14ac:dyDescent="0.3">
      <c r="BS3861" s="24">
        <f t="shared" si="383"/>
        <v>-2.5</v>
      </c>
    </row>
    <row r="3862" spans="71:71" x14ac:dyDescent="0.3">
      <c r="BS3862" s="24">
        <f t="shared" si="383"/>
        <v>-2.5</v>
      </c>
    </row>
    <row r="3863" spans="71:71" x14ac:dyDescent="0.3">
      <c r="BS3863" s="24">
        <f t="shared" si="383"/>
        <v>-2.5</v>
      </c>
    </row>
    <row r="3864" spans="71:71" x14ac:dyDescent="0.3">
      <c r="BS3864" s="24">
        <f t="shared" si="383"/>
        <v>-2.5</v>
      </c>
    </row>
    <row r="3865" spans="71:71" x14ac:dyDescent="0.3">
      <c r="BS3865" s="24">
        <f t="shared" si="383"/>
        <v>-2.5</v>
      </c>
    </row>
    <row r="3866" spans="71:71" x14ac:dyDescent="0.3">
      <c r="BS3866" s="24">
        <f t="shared" si="383"/>
        <v>-2.5</v>
      </c>
    </row>
    <row r="3867" spans="71:71" x14ac:dyDescent="0.3">
      <c r="BS3867" s="24">
        <f t="shared" si="383"/>
        <v>-2.5</v>
      </c>
    </row>
    <row r="3868" spans="71:71" x14ac:dyDescent="0.3">
      <c r="BS3868" s="24">
        <f t="shared" si="383"/>
        <v>-2.5</v>
      </c>
    </row>
    <row r="3869" spans="71:71" x14ac:dyDescent="0.3">
      <c r="BS3869" s="24">
        <f t="shared" si="383"/>
        <v>-2.5</v>
      </c>
    </row>
    <row r="3870" spans="71:71" x14ac:dyDescent="0.3">
      <c r="BS3870" s="24">
        <f t="shared" si="383"/>
        <v>-2.5</v>
      </c>
    </row>
    <row r="3871" spans="71:71" x14ac:dyDescent="0.3">
      <c r="BS3871" s="24">
        <f t="shared" si="383"/>
        <v>-2.5</v>
      </c>
    </row>
    <row r="3872" spans="71:71" x14ac:dyDescent="0.3">
      <c r="BS3872" s="24">
        <f t="shared" si="383"/>
        <v>-2.5</v>
      </c>
    </row>
    <row r="3873" spans="71:71" x14ac:dyDescent="0.3">
      <c r="BS3873" s="24">
        <f t="shared" si="383"/>
        <v>-2.5</v>
      </c>
    </row>
    <row r="3874" spans="71:71" x14ac:dyDescent="0.3">
      <c r="BS3874" s="24">
        <f t="shared" si="383"/>
        <v>-2.5</v>
      </c>
    </row>
    <row r="3875" spans="71:71" x14ac:dyDescent="0.3">
      <c r="BS3875" s="24">
        <f t="shared" si="383"/>
        <v>-2.5</v>
      </c>
    </row>
    <row r="3876" spans="71:71" x14ac:dyDescent="0.3">
      <c r="BS3876" s="24">
        <f t="shared" si="383"/>
        <v>-2.5</v>
      </c>
    </row>
    <row r="3877" spans="71:71" x14ac:dyDescent="0.3">
      <c r="BS3877" s="24">
        <f t="shared" si="383"/>
        <v>-2.5</v>
      </c>
    </row>
    <row r="3878" spans="71:71" x14ac:dyDescent="0.3">
      <c r="BS3878" s="24">
        <f t="shared" si="383"/>
        <v>-2.5</v>
      </c>
    </row>
    <row r="3879" spans="71:71" x14ac:dyDescent="0.3">
      <c r="BS3879" s="24">
        <f t="shared" si="383"/>
        <v>-2.5</v>
      </c>
    </row>
    <row r="3880" spans="71:71" x14ac:dyDescent="0.3">
      <c r="BS3880" s="24">
        <f t="shared" si="383"/>
        <v>-2.5</v>
      </c>
    </row>
    <row r="3881" spans="71:71" x14ac:dyDescent="0.3">
      <c r="BS3881" s="24">
        <f t="shared" si="383"/>
        <v>-2.5</v>
      </c>
    </row>
    <row r="3882" spans="71:71" x14ac:dyDescent="0.3">
      <c r="BS3882" s="24">
        <f t="shared" si="383"/>
        <v>-2.5</v>
      </c>
    </row>
    <row r="3883" spans="71:71" x14ac:dyDescent="0.3">
      <c r="BS3883" s="24">
        <f t="shared" si="383"/>
        <v>-2.5</v>
      </c>
    </row>
    <row r="3884" spans="71:71" x14ac:dyDescent="0.3">
      <c r="BS3884" s="24">
        <f t="shared" si="383"/>
        <v>-2.5</v>
      </c>
    </row>
    <row r="3885" spans="71:71" x14ac:dyDescent="0.3">
      <c r="BS3885" s="24">
        <f t="shared" si="383"/>
        <v>-2.5</v>
      </c>
    </row>
    <row r="3886" spans="71:71" x14ac:dyDescent="0.3">
      <c r="BS3886" s="24">
        <f t="shared" si="383"/>
        <v>-2.5</v>
      </c>
    </row>
    <row r="3887" spans="71:71" x14ac:dyDescent="0.3">
      <c r="BS3887" s="24">
        <f t="shared" si="383"/>
        <v>-2.5</v>
      </c>
    </row>
    <row r="3888" spans="71:71" x14ac:dyDescent="0.3">
      <c r="BS3888" s="24">
        <f t="shared" si="383"/>
        <v>-2.5</v>
      </c>
    </row>
    <row r="3889" spans="71:71" x14ac:dyDescent="0.3">
      <c r="BS3889" s="24">
        <f t="shared" si="383"/>
        <v>-2.5</v>
      </c>
    </row>
    <row r="3890" spans="71:71" x14ac:dyDescent="0.3">
      <c r="BS3890" s="24">
        <f t="shared" si="383"/>
        <v>-2.5</v>
      </c>
    </row>
    <row r="3891" spans="71:71" x14ac:dyDescent="0.3">
      <c r="BS3891" s="24">
        <f t="shared" si="383"/>
        <v>-2.5</v>
      </c>
    </row>
    <row r="3892" spans="71:71" x14ac:dyDescent="0.3">
      <c r="BS3892" s="24">
        <f t="shared" si="383"/>
        <v>-2.5</v>
      </c>
    </row>
    <row r="3893" spans="71:71" x14ac:dyDescent="0.3">
      <c r="BS3893" s="24">
        <f t="shared" si="383"/>
        <v>-2.5</v>
      </c>
    </row>
    <row r="3894" spans="71:71" x14ac:dyDescent="0.3">
      <c r="BS3894" s="24">
        <f t="shared" si="383"/>
        <v>-2.5</v>
      </c>
    </row>
    <row r="3895" spans="71:71" x14ac:dyDescent="0.3">
      <c r="BS3895" s="24">
        <f t="shared" si="383"/>
        <v>-2.5</v>
      </c>
    </row>
    <row r="3896" spans="71:71" x14ac:dyDescent="0.3">
      <c r="BS3896" s="24">
        <f t="shared" si="383"/>
        <v>-2.5</v>
      </c>
    </row>
    <row r="3897" spans="71:71" x14ac:dyDescent="0.3">
      <c r="BS3897" s="24">
        <f t="shared" si="383"/>
        <v>-2.5</v>
      </c>
    </row>
    <row r="3898" spans="71:71" x14ac:dyDescent="0.3">
      <c r="BS3898" s="24">
        <f t="shared" si="383"/>
        <v>-2.5</v>
      </c>
    </row>
    <row r="3899" spans="71:71" x14ac:dyDescent="0.3">
      <c r="BS3899" s="24">
        <f t="shared" si="383"/>
        <v>-2.5</v>
      </c>
    </row>
    <row r="3900" spans="71:71" x14ac:dyDescent="0.3">
      <c r="BS3900" s="24">
        <f t="shared" si="383"/>
        <v>-2.5</v>
      </c>
    </row>
    <row r="3901" spans="71:71" x14ac:dyDescent="0.3">
      <c r="BS3901" s="24">
        <f t="shared" si="383"/>
        <v>-2.5</v>
      </c>
    </row>
    <row r="3902" spans="71:71" x14ac:dyDescent="0.3">
      <c r="BS3902" s="24">
        <f t="shared" si="383"/>
        <v>-2.5</v>
      </c>
    </row>
    <row r="3903" spans="71:71" x14ac:dyDescent="0.3">
      <c r="BS3903" s="24">
        <f t="shared" si="383"/>
        <v>-2.5</v>
      </c>
    </row>
    <row r="3904" spans="71:71" x14ac:dyDescent="0.3">
      <c r="BS3904" s="24">
        <f t="shared" si="383"/>
        <v>-2.5</v>
      </c>
    </row>
    <row r="3905" spans="71:71" x14ac:dyDescent="0.3">
      <c r="BS3905" s="24">
        <f t="shared" si="383"/>
        <v>-2.5</v>
      </c>
    </row>
    <row r="3906" spans="71:71" x14ac:dyDescent="0.3">
      <c r="BS3906" s="24">
        <f t="shared" si="383"/>
        <v>-2.5</v>
      </c>
    </row>
    <row r="3907" spans="71:71" x14ac:dyDescent="0.3">
      <c r="BS3907" s="24">
        <f t="shared" si="383"/>
        <v>-2.5</v>
      </c>
    </row>
    <row r="3908" spans="71:71" x14ac:dyDescent="0.3">
      <c r="BS3908" s="24">
        <f t="shared" si="383"/>
        <v>-2.5</v>
      </c>
    </row>
    <row r="3909" spans="71:71" x14ac:dyDescent="0.3">
      <c r="BS3909" s="24">
        <f t="shared" si="383"/>
        <v>-2.5</v>
      </c>
    </row>
    <row r="3910" spans="71:71" x14ac:dyDescent="0.3">
      <c r="BS3910" s="24">
        <f t="shared" si="383"/>
        <v>-2.5</v>
      </c>
    </row>
    <row r="3911" spans="71:71" x14ac:dyDescent="0.3">
      <c r="BS3911" s="24">
        <f t="shared" si="383"/>
        <v>-2.5</v>
      </c>
    </row>
    <row r="3912" spans="71:71" x14ac:dyDescent="0.3">
      <c r="BS3912" s="24">
        <f t="shared" si="383"/>
        <v>-2.5</v>
      </c>
    </row>
    <row r="3913" spans="71:71" x14ac:dyDescent="0.3">
      <c r="BS3913" s="24">
        <f t="shared" ref="BS3913:BS3976" si="384">BR3913-2.5</f>
        <v>-2.5</v>
      </c>
    </row>
    <row r="3914" spans="71:71" x14ac:dyDescent="0.3">
      <c r="BS3914" s="24">
        <f t="shared" si="384"/>
        <v>-2.5</v>
      </c>
    </row>
    <row r="3915" spans="71:71" x14ac:dyDescent="0.3">
      <c r="BS3915" s="24">
        <f t="shared" si="384"/>
        <v>-2.5</v>
      </c>
    </row>
    <row r="3916" spans="71:71" x14ac:dyDescent="0.3">
      <c r="BS3916" s="24">
        <f t="shared" si="384"/>
        <v>-2.5</v>
      </c>
    </row>
    <row r="3917" spans="71:71" x14ac:dyDescent="0.3">
      <c r="BS3917" s="24">
        <f t="shared" si="384"/>
        <v>-2.5</v>
      </c>
    </row>
    <row r="3918" spans="71:71" x14ac:dyDescent="0.3">
      <c r="BS3918" s="24">
        <f t="shared" si="384"/>
        <v>-2.5</v>
      </c>
    </row>
    <row r="3919" spans="71:71" x14ac:dyDescent="0.3">
      <c r="BS3919" s="24">
        <f t="shared" si="384"/>
        <v>-2.5</v>
      </c>
    </row>
    <row r="3920" spans="71:71" x14ac:dyDescent="0.3">
      <c r="BS3920" s="24">
        <f t="shared" si="384"/>
        <v>-2.5</v>
      </c>
    </row>
    <row r="3921" spans="71:71" x14ac:dyDescent="0.3">
      <c r="BS3921" s="24">
        <f t="shared" si="384"/>
        <v>-2.5</v>
      </c>
    </row>
    <row r="3922" spans="71:71" x14ac:dyDescent="0.3">
      <c r="BS3922" s="24">
        <f t="shared" si="384"/>
        <v>-2.5</v>
      </c>
    </row>
    <row r="3923" spans="71:71" x14ac:dyDescent="0.3">
      <c r="BS3923" s="24">
        <f t="shared" si="384"/>
        <v>-2.5</v>
      </c>
    </row>
    <row r="3924" spans="71:71" x14ac:dyDescent="0.3">
      <c r="BS3924" s="24">
        <f t="shared" si="384"/>
        <v>-2.5</v>
      </c>
    </row>
    <row r="3925" spans="71:71" x14ac:dyDescent="0.3">
      <c r="BS3925" s="24">
        <f t="shared" si="384"/>
        <v>-2.5</v>
      </c>
    </row>
    <row r="3926" spans="71:71" x14ac:dyDescent="0.3">
      <c r="BS3926" s="24">
        <f t="shared" si="384"/>
        <v>-2.5</v>
      </c>
    </row>
    <row r="3927" spans="71:71" x14ac:dyDescent="0.3">
      <c r="BS3927" s="24">
        <f t="shared" si="384"/>
        <v>-2.5</v>
      </c>
    </row>
    <row r="3928" spans="71:71" x14ac:dyDescent="0.3">
      <c r="BS3928" s="24">
        <f t="shared" si="384"/>
        <v>-2.5</v>
      </c>
    </row>
    <row r="3929" spans="71:71" x14ac:dyDescent="0.3">
      <c r="BS3929" s="24">
        <f t="shared" si="384"/>
        <v>-2.5</v>
      </c>
    </row>
    <row r="3930" spans="71:71" x14ac:dyDescent="0.3">
      <c r="BS3930" s="24">
        <f t="shared" si="384"/>
        <v>-2.5</v>
      </c>
    </row>
    <row r="3931" spans="71:71" x14ac:dyDescent="0.3">
      <c r="BS3931" s="24">
        <f t="shared" si="384"/>
        <v>-2.5</v>
      </c>
    </row>
    <row r="3932" spans="71:71" x14ac:dyDescent="0.3">
      <c r="BS3932" s="24">
        <f t="shared" si="384"/>
        <v>-2.5</v>
      </c>
    </row>
    <row r="3933" spans="71:71" x14ac:dyDescent="0.3">
      <c r="BS3933" s="24">
        <f t="shared" si="384"/>
        <v>-2.5</v>
      </c>
    </row>
    <row r="3934" spans="71:71" x14ac:dyDescent="0.3">
      <c r="BS3934" s="24">
        <f t="shared" si="384"/>
        <v>-2.5</v>
      </c>
    </row>
    <row r="3935" spans="71:71" x14ac:dyDescent="0.3">
      <c r="BS3935" s="24">
        <f t="shared" si="384"/>
        <v>-2.5</v>
      </c>
    </row>
    <row r="3936" spans="71:71" x14ac:dyDescent="0.3">
      <c r="BS3936" s="24">
        <f t="shared" si="384"/>
        <v>-2.5</v>
      </c>
    </row>
    <row r="3937" spans="71:71" x14ac:dyDescent="0.3">
      <c r="BS3937" s="24">
        <f t="shared" si="384"/>
        <v>-2.5</v>
      </c>
    </row>
    <row r="3938" spans="71:71" x14ac:dyDescent="0.3">
      <c r="BS3938" s="24">
        <f t="shared" si="384"/>
        <v>-2.5</v>
      </c>
    </row>
    <row r="3939" spans="71:71" x14ac:dyDescent="0.3">
      <c r="BS3939" s="24">
        <f t="shared" si="384"/>
        <v>-2.5</v>
      </c>
    </row>
    <row r="3940" spans="71:71" x14ac:dyDescent="0.3">
      <c r="BS3940" s="24">
        <f t="shared" si="384"/>
        <v>-2.5</v>
      </c>
    </row>
    <row r="3941" spans="71:71" x14ac:dyDescent="0.3">
      <c r="BS3941" s="24">
        <f t="shared" si="384"/>
        <v>-2.5</v>
      </c>
    </row>
    <row r="3942" spans="71:71" x14ac:dyDescent="0.3">
      <c r="BS3942" s="24">
        <f t="shared" si="384"/>
        <v>-2.5</v>
      </c>
    </row>
    <row r="3943" spans="71:71" x14ac:dyDescent="0.3">
      <c r="BS3943" s="24">
        <f t="shared" si="384"/>
        <v>-2.5</v>
      </c>
    </row>
    <row r="3944" spans="71:71" x14ac:dyDescent="0.3">
      <c r="BS3944" s="24">
        <f t="shared" si="384"/>
        <v>-2.5</v>
      </c>
    </row>
    <row r="3945" spans="71:71" x14ac:dyDescent="0.3">
      <c r="BS3945" s="24">
        <f t="shared" si="384"/>
        <v>-2.5</v>
      </c>
    </row>
    <row r="3946" spans="71:71" x14ac:dyDescent="0.3">
      <c r="BS3946" s="24">
        <f t="shared" si="384"/>
        <v>-2.5</v>
      </c>
    </row>
    <row r="3947" spans="71:71" x14ac:dyDescent="0.3">
      <c r="BS3947" s="24">
        <f t="shared" si="384"/>
        <v>-2.5</v>
      </c>
    </row>
    <row r="3948" spans="71:71" x14ac:dyDescent="0.3">
      <c r="BS3948" s="24">
        <f t="shared" si="384"/>
        <v>-2.5</v>
      </c>
    </row>
    <row r="3949" spans="71:71" x14ac:dyDescent="0.3">
      <c r="BS3949" s="24">
        <f t="shared" si="384"/>
        <v>-2.5</v>
      </c>
    </row>
    <row r="3950" spans="71:71" x14ac:dyDescent="0.3">
      <c r="BS3950" s="24">
        <f t="shared" si="384"/>
        <v>-2.5</v>
      </c>
    </row>
    <row r="3951" spans="71:71" x14ac:dyDescent="0.3">
      <c r="BS3951" s="24">
        <f t="shared" si="384"/>
        <v>-2.5</v>
      </c>
    </row>
    <row r="3952" spans="71:71" x14ac:dyDescent="0.3">
      <c r="BS3952" s="24">
        <f t="shared" si="384"/>
        <v>-2.5</v>
      </c>
    </row>
    <row r="3953" spans="71:71" x14ac:dyDescent="0.3">
      <c r="BS3953" s="24">
        <f t="shared" si="384"/>
        <v>-2.5</v>
      </c>
    </row>
    <row r="3954" spans="71:71" x14ac:dyDescent="0.3">
      <c r="BS3954" s="24">
        <f t="shared" si="384"/>
        <v>-2.5</v>
      </c>
    </row>
    <row r="3955" spans="71:71" x14ac:dyDescent="0.3">
      <c r="BS3955" s="24">
        <f t="shared" si="384"/>
        <v>-2.5</v>
      </c>
    </row>
    <row r="3956" spans="71:71" x14ac:dyDescent="0.3">
      <c r="BS3956" s="24">
        <f t="shared" si="384"/>
        <v>-2.5</v>
      </c>
    </row>
    <row r="3957" spans="71:71" x14ac:dyDescent="0.3">
      <c r="BS3957" s="24">
        <f t="shared" si="384"/>
        <v>-2.5</v>
      </c>
    </row>
    <row r="3958" spans="71:71" x14ac:dyDescent="0.3">
      <c r="BS3958" s="24">
        <f t="shared" si="384"/>
        <v>-2.5</v>
      </c>
    </row>
    <row r="3959" spans="71:71" x14ac:dyDescent="0.3">
      <c r="BS3959" s="24">
        <f t="shared" si="384"/>
        <v>-2.5</v>
      </c>
    </row>
    <row r="3960" spans="71:71" x14ac:dyDescent="0.3">
      <c r="BS3960" s="24">
        <f t="shared" si="384"/>
        <v>-2.5</v>
      </c>
    </row>
    <row r="3961" spans="71:71" x14ac:dyDescent="0.3">
      <c r="BS3961" s="24">
        <f t="shared" si="384"/>
        <v>-2.5</v>
      </c>
    </row>
    <row r="3962" spans="71:71" x14ac:dyDescent="0.3">
      <c r="BS3962" s="24">
        <f t="shared" si="384"/>
        <v>-2.5</v>
      </c>
    </row>
    <row r="3963" spans="71:71" x14ac:dyDescent="0.3">
      <c r="BS3963" s="24">
        <f t="shared" si="384"/>
        <v>-2.5</v>
      </c>
    </row>
    <row r="3964" spans="71:71" x14ac:dyDescent="0.3">
      <c r="BS3964" s="24">
        <f t="shared" si="384"/>
        <v>-2.5</v>
      </c>
    </row>
    <row r="3965" spans="71:71" x14ac:dyDescent="0.3">
      <c r="BS3965" s="24">
        <f t="shared" si="384"/>
        <v>-2.5</v>
      </c>
    </row>
    <row r="3966" spans="71:71" x14ac:dyDescent="0.3">
      <c r="BS3966" s="24">
        <f t="shared" si="384"/>
        <v>-2.5</v>
      </c>
    </row>
    <row r="3967" spans="71:71" x14ac:dyDescent="0.3">
      <c r="BS3967" s="24">
        <f t="shared" si="384"/>
        <v>-2.5</v>
      </c>
    </row>
    <row r="3968" spans="71:71" x14ac:dyDescent="0.3">
      <c r="BS3968" s="24">
        <f t="shared" si="384"/>
        <v>-2.5</v>
      </c>
    </row>
    <row r="3969" spans="71:71" x14ac:dyDescent="0.3">
      <c r="BS3969" s="24">
        <f t="shared" si="384"/>
        <v>-2.5</v>
      </c>
    </row>
    <row r="3970" spans="71:71" x14ac:dyDescent="0.3">
      <c r="BS3970" s="24">
        <f t="shared" si="384"/>
        <v>-2.5</v>
      </c>
    </row>
    <row r="3971" spans="71:71" x14ac:dyDescent="0.3">
      <c r="BS3971" s="24">
        <f t="shared" si="384"/>
        <v>-2.5</v>
      </c>
    </row>
    <row r="3972" spans="71:71" x14ac:dyDescent="0.3">
      <c r="BS3972" s="24">
        <f t="shared" si="384"/>
        <v>-2.5</v>
      </c>
    </row>
    <row r="3973" spans="71:71" x14ac:dyDescent="0.3">
      <c r="BS3973" s="24">
        <f t="shared" si="384"/>
        <v>-2.5</v>
      </c>
    </row>
    <row r="3974" spans="71:71" x14ac:dyDescent="0.3">
      <c r="BS3974" s="24">
        <f t="shared" si="384"/>
        <v>-2.5</v>
      </c>
    </row>
    <row r="3975" spans="71:71" x14ac:dyDescent="0.3">
      <c r="BS3975" s="24">
        <f t="shared" si="384"/>
        <v>-2.5</v>
      </c>
    </row>
    <row r="3976" spans="71:71" x14ac:dyDescent="0.3">
      <c r="BS3976" s="24">
        <f t="shared" si="384"/>
        <v>-2.5</v>
      </c>
    </row>
    <row r="3977" spans="71:71" x14ac:dyDescent="0.3">
      <c r="BS3977" s="24">
        <f t="shared" ref="BS3977:BS4040" si="385">BR3977-2.5</f>
        <v>-2.5</v>
      </c>
    </row>
    <row r="3978" spans="71:71" x14ac:dyDescent="0.3">
      <c r="BS3978" s="24">
        <f t="shared" si="385"/>
        <v>-2.5</v>
      </c>
    </row>
    <row r="3979" spans="71:71" x14ac:dyDescent="0.3">
      <c r="BS3979" s="24">
        <f t="shared" si="385"/>
        <v>-2.5</v>
      </c>
    </row>
    <row r="3980" spans="71:71" x14ac:dyDescent="0.3">
      <c r="BS3980" s="24">
        <f t="shared" si="385"/>
        <v>-2.5</v>
      </c>
    </row>
    <row r="3981" spans="71:71" x14ac:dyDescent="0.3">
      <c r="BS3981" s="24">
        <f t="shared" si="385"/>
        <v>-2.5</v>
      </c>
    </row>
    <row r="3982" spans="71:71" x14ac:dyDescent="0.3">
      <c r="BS3982" s="24">
        <f t="shared" si="385"/>
        <v>-2.5</v>
      </c>
    </row>
    <row r="3983" spans="71:71" x14ac:dyDescent="0.3">
      <c r="BS3983" s="24">
        <f t="shared" si="385"/>
        <v>-2.5</v>
      </c>
    </row>
    <row r="3984" spans="71:71" x14ac:dyDescent="0.3">
      <c r="BS3984" s="24">
        <f t="shared" si="385"/>
        <v>-2.5</v>
      </c>
    </row>
    <row r="3985" spans="71:71" x14ac:dyDescent="0.3">
      <c r="BS3985" s="24">
        <f t="shared" si="385"/>
        <v>-2.5</v>
      </c>
    </row>
    <row r="3986" spans="71:71" x14ac:dyDescent="0.3">
      <c r="BS3986" s="24">
        <f t="shared" si="385"/>
        <v>-2.5</v>
      </c>
    </row>
    <row r="3987" spans="71:71" x14ac:dyDescent="0.3">
      <c r="BS3987" s="24">
        <f t="shared" si="385"/>
        <v>-2.5</v>
      </c>
    </row>
    <row r="3988" spans="71:71" x14ac:dyDescent="0.3">
      <c r="BS3988" s="24">
        <f t="shared" si="385"/>
        <v>-2.5</v>
      </c>
    </row>
    <row r="3989" spans="71:71" x14ac:dyDescent="0.3">
      <c r="BS3989" s="24">
        <f t="shared" si="385"/>
        <v>-2.5</v>
      </c>
    </row>
    <row r="3990" spans="71:71" x14ac:dyDescent="0.3">
      <c r="BS3990" s="24">
        <f t="shared" si="385"/>
        <v>-2.5</v>
      </c>
    </row>
    <row r="3991" spans="71:71" x14ac:dyDescent="0.3">
      <c r="BS3991" s="24">
        <f t="shared" si="385"/>
        <v>-2.5</v>
      </c>
    </row>
    <row r="3992" spans="71:71" x14ac:dyDescent="0.3">
      <c r="BS3992" s="24">
        <f t="shared" si="385"/>
        <v>-2.5</v>
      </c>
    </row>
    <row r="3993" spans="71:71" x14ac:dyDescent="0.3">
      <c r="BS3993" s="24">
        <f t="shared" si="385"/>
        <v>-2.5</v>
      </c>
    </row>
    <row r="3994" spans="71:71" x14ac:dyDescent="0.3">
      <c r="BS3994" s="24">
        <f t="shared" si="385"/>
        <v>-2.5</v>
      </c>
    </row>
    <row r="3995" spans="71:71" x14ac:dyDescent="0.3">
      <c r="BS3995" s="24">
        <f t="shared" si="385"/>
        <v>-2.5</v>
      </c>
    </row>
    <row r="3996" spans="71:71" x14ac:dyDescent="0.3">
      <c r="BS3996" s="24">
        <f t="shared" si="385"/>
        <v>-2.5</v>
      </c>
    </row>
    <row r="3997" spans="71:71" x14ac:dyDescent="0.3">
      <c r="BS3997" s="24">
        <f t="shared" si="385"/>
        <v>-2.5</v>
      </c>
    </row>
    <row r="3998" spans="71:71" x14ac:dyDescent="0.3">
      <c r="BS3998" s="24">
        <f t="shared" si="385"/>
        <v>-2.5</v>
      </c>
    </row>
    <row r="3999" spans="71:71" x14ac:dyDescent="0.3">
      <c r="BS3999" s="24">
        <f t="shared" si="385"/>
        <v>-2.5</v>
      </c>
    </row>
    <row r="4000" spans="71:71" x14ac:dyDescent="0.3">
      <c r="BS4000" s="24">
        <f t="shared" si="385"/>
        <v>-2.5</v>
      </c>
    </row>
    <row r="4001" spans="71:71" x14ac:dyDescent="0.3">
      <c r="BS4001" s="24">
        <f t="shared" si="385"/>
        <v>-2.5</v>
      </c>
    </row>
    <row r="4002" spans="71:71" x14ac:dyDescent="0.3">
      <c r="BS4002" s="24">
        <f t="shared" si="385"/>
        <v>-2.5</v>
      </c>
    </row>
    <row r="4003" spans="71:71" x14ac:dyDescent="0.3">
      <c r="BS4003" s="24">
        <f t="shared" si="385"/>
        <v>-2.5</v>
      </c>
    </row>
    <row r="4004" spans="71:71" x14ac:dyDescent="0.3">
      <c r="BS4004" s="24">
        <f t="shared" si="385"/>
        <v>-2.5</v>
      </c>
    </row>
    <row r="4005" spans="71:71" x14ac:dyDescent="0.3">
      <c r="BS4005" s="24">
        <f t="shared" si="385"/>
        <v>-2.5</v>
      </c>
    </row>
    <row r="4006" spans="71:71" x14ac:dyDescent="0.3">
      <c r="BS4006" s="24">
        <f t="shared" si="385"/>
        <v>-2.5</v>
      </c>
    </row>
    <row r="4007" spans="71:71" x14ac:dyDescent="0.3">
      <c r="BS4007" s="24">
        <f t="shared" si="385"/>
        <v>-2.5</v>
      </c>
    </row>
    <row r="4008" spans="71:71" x14ac:dyDescent="0.3">
      <c r="BS4008" s="24">
        <f t="shared" si="385"/>
        <v>-2.5</v>
      </c>
    </row>
    <row r="4009" spans="71:71" x14ac:dyDescent="0.3">
      <c r="BS4009" s="24">
        <f t="shared" si="385"/>
        <v>-2.5</v>
      </c>
    </row>
    <row r="4010" spans="71:71" x14ac:dyDescent="0.3">
      <c r="BS4010" s="24">
        <f t="shared" si="385"/>
        <v>-2.5</v>
      </c>
    </row>
    <row r="4011" spans="71:71" x14ac:dyDescent="0.3">
      <c r="BS4011" s="24">
        <f t="shared" si="385"/>
        <v>-2.5</v>
      </c>
    </row>
    <row r="4012" spans="71:71" x14ac:dyDescent="0.3">
      <c r="BS4012" s="24">
        <f t="shared" si="385"/>
        <v>-2.5</v>
      </c>
    </row>
    <row r="4013" spans="71:71" x14ac:dyDescent="0.3">
      <c r="BS4013" s="24">
        <f t="shared" si="385"/>
        <v>-2.5</v>
      </c>
    </row>
    <row r="4014" spans="71:71" x14ac:dyDescent="0.3">
      <c r="BS4014" s="24">
        <f t="shared" si="385"/>
        <v>-2.5</v>
      </c>
    </row>
    <row r="4015" spans="71:71" x14ac:dyDescent="0.3">
      <c r="BS4015" s="24">
        <f t="shared" si="385"/>
        <v>-2.5</v>
      </c>
    </row>
    <row r="4016" spans="71:71" x14ac:dyDescent="0.3">
      <c r="BS4016" s="24">
        <f t="shared" si="385"/>
        <v>-2.5</v>
      </c>
    </row>
    <row r="4017" spans="71:71" x14ac:dyDescent="0.3">
      <c r="BS4017" s="24">
        <f t="shared" si="385"/>
        <v>-2.5</v>
      </c>
    </row>
    <row r="4018" spans="71:71" x14ac:dyDescent="0.3">
      <c r="BS4018" s="24">
        <f t="shared" si="385"/>
        <v>-2.5</v>
      </c>
    </row>
    <row r="4019" spans="71:71" x14ac:dyDescent="0.3">
      <c r="BS4019" s="24">
        <f t="shared" si="385"/>
        <v>-2.5</v>
      </c>
    </row>
    <row r="4020" spans="71:71" x14ac:dyDescent="0.3">
      <c r="BS4020" s="24">
        <f t="shared" si="385"/>
        <v>-2.5</v>
      </c>
    </row>
    <row r="4021" spans="71:71" x14ac:dyDescent="0.3">
      <c r="BS4021" s="24">
        <f t="shared" si="385"/>
        <v>-2.5</v>
      </c>
    </row>
    <row r="4022" spans="71:71" x14ac:dyDescent="0.3">
      <c r="BS4022" s="24">
        <f t="shared" si="385"/>
        <v>-2.5</v>
      </c>
    </row>
    <row r="4023" spans="71:71" x14ac:dyDescent="0.3">
      <c r="BS4023" s="24">
        <f t="shared" si="385"/>
        <v>-2.5</v>
      </c>
    </row>
    <row r="4024" spans="71:71" x14ac:dyDescent="0.3">
      <c r="BS4024" s="24">
        <f t="shared" si="385"/>
        <v>-2.5</v>
      </c>
    </row>
    <row r="4025" spans="71:71" x14ac:dyDescent="0.3">
      <c r="BS4025" s="24">
        <f t="shared" si="385"/>
        <v>-2.5</v>
      </c>
    </row>
    <row r="4026" spans="71:71" x14ac:dyDescent="0.3">
      <c r="BS4026" s="24">
        <f t="shared" si="385"/>
        <v>-2.5</v>
      </c>
    </row>
    <row r="4027" spans="71:71" x14ac:dyDescent="0.3">
      <c r="BS4027" s="24">
        <f t="shared" si="385"/>
        <v>-2.5</v>
      </c>
    </row>
    <row r="4028" spans="71:71" x14ac:dyDescent="0.3">
      <c r="BS4028" s="24">
        <f t="shared" si="385"/>
        <v>-2.5</v>
      </c>
    </row>
    <row r="4029" spans="71:71" x14ac:dyDescent="0.3">
      <c r="BS4029" s="24">
        <f t="shared" si="385"/>
        <v>-2.5</v>
      </c>
    </row>
    <row r="4030" spans="71:71" x14ac:dyDescent="0.3">
      <c r="BS4030" s="24">
        <f t="shared" si="385"/>
        <v>-2.5</v>
      </c>
    </row>
    <row r="4031" spans="71:71" x14ac:dyDescent="0.3">
      <c r="BS4031" s="24">
        <f t="shared" si="385"/>
        <v>-2.5</v>
      </c>
    </row>
    <row r="4032" spans="71:71" x14ac:dyDescent="0.3">
      <c r="BS4032" s="24">
        <f t="shared" si="385"/>
        <v>-2.5</v>
      </c>
    </row>
    <row r="4033" spans="71:71" x14ac:dyDescent="0.3">
      <c r="BS4033" s="24">
        <f t="shared" si="385"/>
        <v>-2.5</v>
      </c>
    </row>
    <row r="4034" spans="71:71" x14ac:dyDescent="0.3">
      <c r="BS4034" s="24">
        <f t="shared" si="385"/>
        <v>-2.5</v>
      </c>
    </row>
    <row r="4035" spans="71:71" x14ac:dyDescent="0.3">
      <c r="BS4035" s="24">
        <f t="shared" si="385"/>
        <v>-2.5</v>
      </c>
    </row>
    <row r="4036" spans="71:71" x14ac:dyDescent="0.3">
      <c r="BS4036" s="24">
        <f t="shared" si="385"/>
        <v>-2.5</v>
      </c>
    </row>
    <row r="4037" spans="71:71" x14ac:dyDescent="0.3">
      <c r="BS4037" s="24">
        <f t="shared" si="385"/>
        <v>-2.5</v>
      </c>
    </row>
    <row r="4038" spans="71:71" x14ac:dyDescent="0.3">
      <c r="BS4038" s="24">
        <f t="shared" si="385"/>
        <v>-2.5</v>
      </c>
    </row>
    <row r="4039" spans="71:71" x14ac:dyDescent="0.3">
      <c r="BS4039" s="24">
        <f t="shared" si="385"/>
        <v>-2.5</v>
      </c>
    </row>
    <row r="4040" spans="71:71" x14ac:dyDescent="0.3">
      <c r="BS4040" s="24">
        <f t="shared" si="385"/>
        <v>-2.5</v>
      </c>
    </row>
    <row r="4041" spans="71:71" x14ac:dyDescent="0.3">
      <c r="BS4041" s="24">
        <f t="shared" ref="BS4041:BS4104" si="386">BR4041-2.5</f>
        <v>-2.5</v>
      </c>
    </row>
    <row r="4042" spans="71:71" x14ac:dyDescent="0.3">
      <c r="BS4042" s="24">
        <f t="shared" si="386"/>
        <v>-2.5</v>
      </c>
    </row>
    <row r="4043" spans="71:71" x14ac:dyDescent="0.3">
      <c r="BS4043" s="24">
        <f t="shared" si="386"/>
        <v>-2.5</v>
      </c>
    </row>
    <row r="4044" spans="71:71" x14ac:dyDescent="0.3">
      <c r="BS4044" s="24">
        <f t="shared" si="386"/>
        <v>-2.5</v>
      </c>
    </row>
    <row r="4045" spans="71:71" x14ac:dyDescent="0.3">
      <c r="BS4045" s="24">
        <f t="shared" si="386"/>
        <v>-2.5</v>
      </c>
    </row>
    <row r="4046" spans="71:71" x14ac:dyDescent="0.3">
      <c r="BS4046" s="24">
        <f t="shared" si="386"/>
        <v>-2.5</v>
      </c>
    </row>
    <row r="4047" spans="71:71" x14ac:dyDescent="0.3">
      <c r="BS4047" s="24">
        <f t="shared" si="386"/>
        <v>-2.5</v>
      </c>
    </row>
    <row r="4048" spans="71:71" x14ac:dyDescent="0.3">
      <c r="BS4048" s="24">
        <f t="shared" si="386"/>
        <v>-2.5</v>
      </c>
    </row>
    <row r="4049" spans="71:71" x14ac:dyDescent="0.3">
      <c r="BS4049" s="24">
        <f t="shared" si="386"/>
        <v>-2.5</v>
      </c>
    </row>
    <row r="4050" spans="71:71" x14ac:dyDescent="0.3">
      <c r="BS4050" s="24">
        <f t="shared" si="386"/>
        <v>-2.5</v>
      </c>
    </row>
    <row r="4051" spans="71:71" x14ac:dyDescent="0.3">
      <c r="BS4051" s="24">
        <f t="shared" si="386"/>
        <v>-2.5</v>
      </c>
    </row>
    <row r="4052" spans="71:71" x14ac:dyDescent="0.3">
      <c r="BS4052" s="24">
        <f t="shared" si="386"/>
        <v>-2.5</v>
      </c>
    </row>
    <row r="4053" spans="71:71" x14ac:dyDescent="0.3">
      <c r="BS4053" s="24">
        <f t="shared" si="386"/>
        <v>-2.5</v>
      </c>
    </row>
    <row r="4054" spans="71:71" x14ac:dyDescent="0.3">
      <c r="BS4054" s="24">
        <f t="shared" si="386"/>
        <v>-2.5</v>
      </c>
    </row>
    <row r="4055" spans="71:71" x14ac:dyDescent="0.3">
      <c r="BS4055" s="24">
        <f t="shared" si="386"/>
        <v>-2.5</v>
      </c>
    </row>
    <row r="4056" spans="71:71" x14ac:dyDescent="0.3">
      <c r="BS4056" s="24">
        <f t="shared" si="386"/>
        <v>-2.5</v>
      </c>
    </row>
    <row r="4057" spans="71:71" x14ac:dyDescent="0.3">
      <c r="BS4057" s="24">
        <f t="shared" si="386"/>
        <v>-2.5</v>
      </c>
    </row>
    <row r="4058" spans="71:71" x14ac:dyDescent="0.3">
      <c r="BS4058" s="24">
        <f t="shared" si="386"/>
        <v>-2.5</v>
      </c>
    </row>
    <row r="4059" spans="71:71" x14ac:dyDescent="0.3">
      <c r="BS4059" s="24">
        <f t="shared" si="386"/>
        <v>-2.5</v>
      </c>
    </row>
    <row r="4060" spans="71:71" x14ac:dyDescent="0.3">
      <c r="BS4060" s="24">
        <f t="shared" si="386"/>
        <v>-2.5</v>
      </c>
    </row>
    <row r="4061" spans="71:71" x14ac:dyDescent="0.3">
      <c r="BS4061" s="24">
        <f t="shared" si="386"/>
        <v>-2.5</v>
      </c>
    </row>
    <row r="4062" spans="71:71" x14ac:dyDescent="0.3">
      <c r="BS4062" s="24">
        <f t="shared" si="386"/>
        <v>-2.5</v>
      </c>
    </row>
    <row r="4063" spans="71:71" x14ac:dyDescent="0.3">
      <c r="BS4063" s="24">
        <f t="shared" si="386"/>
        <v>-2.5</v>
      </c>
    </row>
    <row r="4064" spans="71:71" x14ac:dyDescent="0.3">
      <c r="BS4064" s="24">
        <f t="shared" si="386"/>
        <v>-2.5</v>
      </c>
    </row>
    <row r="4065" spans="71:71" x14ac:dyDescent="0.3">
      <c r="BS4065" s="24">
        <f t="shared" si="386"/>
        <v>-2.5</v>
      </c>
    </row>
    <row r="4066" spans="71:71" x14ac:dyDescent="0.3">
      <c r="BS4066" s="24">
        <f t="shared" si="386"/>
        <v>-2.5</v>
      </c>
    </row>
    <row r="4067" spans="71:71" x14ac:dyDescent="0.3">
      <c r="BS4067" s="24">
        <f t="shared" si="386"/>
        <v>-2.5</v>
      </c>
    </row>
    <row r="4068" spans="71:71" x14ac:dyDescent="0.3">
      <c r="BS4068" s="24">
        <f t="shared" si="386"/>
        <v>-2.5</v>
      </c>
    </row>
    <row r="4069" spans="71:71" x14ac:dyDescent="0.3">
      <c r="BS4069" s="24">
        <f t="shared" si="386"/>
        <v>-2.5</v>
      </c>
    </row>
    <row r="4070" spans="71:71" x14ac:dyDescent="0.3">
      <c r="BS4070" s="24">
        <f t="shared" si="386"/>
        <v>-2.5</v>
      </c>
    </row>
    <row r="4071" spans="71:71" x14ac:dyDescent="0.3">
      <c r="BS4071" s="24">
        <f t="shared" si="386"/>
        <v>-2.5</v>
      </c>
    </row>
    <row r="4072" spans="71:71" x14ac:dyDescent="0.3">
      <c r="BS4072" s="24">
        <f t="shared" si="386"/>
        <v>-2.5</v>
      </c>
    </row>
    <row r="4073" spans="71:71" x14ac:dyDescent="0.3">
      <c r="BS4073" s="24">
        <f t="shared" si="386"/>
        <v>-2.5</v>
      </c>
    </row>
    <row r="4074" spans="71:71" x14ac:dyDescent="0.3">
      <c r="BS4074" s="24">
        <f t="shared" si="386"/>
        <v>-2.5</v>
      </c>
    </row>
    <row r="4075" spans="71:71" x14ac:dyDescent="0.3">
      <c r="BS4075" s="24">
        <f t="shared" si="386"/>
        <v>-2.5</v>
      </c>
    </row>
    <row r="4076" spans="71:71" x14ac:dyDescent="0.3">
      <c r="BS4076" s="24">
        <f t="shared" si="386"/>
        <v>-2.5</v>
      </c>
    </row>
    <row r="4077" spans="71:71" x14ac:dyDescent="0.3">
      <c r="BS4077" s="24">
        <f t="shared" si="386"/>
        <v>-2.5</v>
      </c>
    </row>
    <row r="4078" spans="71:71" x14ac:dyDescent="0.3">
      <c r="BS4078" s="24">
        <f t="shared" si="386"/>
        <v>-2.5</v>
      </c>
    </row>
    <row r="4079" spans="71:71" x14ac:dyDescent="0.3">
      <c r="BS4079" s="24">
        <f t="shared" si="386"/>
        <v>-2.5</v>
      </c>
    </row>
    <row r="4080" spans="71:71" x14ac:dyDescent="0.3">
      <c r="BS4080" s="24">
        <f t="shared" si="386"/>
        <v>-2.5</v>
      </c>
    </row>
    <row r="4081" spans="71:71" x14ac:dyDescent="0.3">
      <c r="BS4081" s="24">
        <f t="shared" si="386"/>
        <v>-2.5</v>
      </c>
    </row>
    <row r="4082" spans="71:71" x14ac:dyDescent="0.3">
      <c r="BS4082" s="24">
        <f t="shared" si="386"/>
        <v>-2.5</v>
      </c>
    </row>
    <row r="4083" spans="71:71" x14ac:dyDescent="0.3">
      <c r="BS4083" s="24">
        <f t="shared" si="386"/>
        <v>-2.5</v>
      </c>
    </row>
    <row r="4084" spans="71:71" x14ac:dyDescent="0.3">
      <c r="BS4084" s="24">
        <f t="shared" si="386"/>
        <v>-2.5</v>
      </c>
    </row>
    <row r="4085" spans="71:71" x14ac:dyDescent="0.3">
      <c r="BS4085" s="24">
        <f t="shared" si="386"/>
        <v>-2.5</v>
      </c>
    </row>
    <row r="4086" spans="71:71" x14ac:dyDescent="0.3">
      <c r="BS4086" s="24">
        <f t="shared" si="386"/>
        <v>-2.5</v>
      </c>
    </row>
    <row r="4087" spans="71:71" x14ac:dyDescent="0.3">
      <c r="BS4087" s="24">
        <f t="shared" si="386"/>
        <v>-2.5</v>
      </c>
    </row>
    <row r="4088" spans="71:71" x14ac:dyDescent="0.3">
      <c r="BS4088" s="24">
        <f t="shared" si="386"/>
        <v>-2.5</v>
      </c>
    </row>
    <row r="4089" spans="71:71" x14ac:dyDescent="0.3">
      <c r="BS4089" s="24">
        <f t="shared" si="386"/>
        <v>-2.5</v>
      </c>
    </row>
    <row r="4090" spans="71:71" x14ac:dyDescent="0.3">
      <c r="BS4090" s="24">
        <f t="shared" si="386"/>
        <v>-2.5</v>
      </c>
    </row>
    <row r="4091" spans="71:71" x14ac:dyDescent="0.3">
      <c r="BS4091" s="24">
        <f t="shared" si="386"/>
        <v>-2.5</v>
      </c>
    </row>
    <row r="4092" spans="71:71" x14ac:dyDescent="0.3">
      <c r="BS4092" s="24">
        <f t="shared" si="386"/>
        <v>-2.5</v>
      </c>
    </row>
    <row r="4093" spans="71:71" x14ac:dyDescent="0.3">
      <c r="BS4093" s="24">
        <f t="shared" si="386"/>
        <v>-2.5</v>
      </c>
    </row>
    <row r="4094" spans="71:71" x14ac:dyDescent="0.3">
      <c r="BS4094" s="24">
        <f t="shared" si="386"/>
        <v>-2.5</v>
      </c>
    </row>
    <row r="4095" spans="71:71" x14ac:dyDescent="0.3">
      <c r="BS4095" s="24">
        <f t="shared" si="386"/>
        <v>-2.5</v>
      </c>
    </row>
    <row r="4096" spans="71:71" x14ac:dyDescent="0.3">
      <c r="BS4096" s="24">
        <f t="shared" si="386"/>
        <v>-2.5</v>
      </c>
    </row>
    <row r="4097" spans="71:71" x14ac:dyDescent="0.3">
      <c r="BS4097" s="24">
        <f t="shared" si="386"/>
        <v>-2.5</v>
      </c>
    </row>
    <row r="4098" spans="71:71" x14ac:dyDescent="0.3">
      <c r="BS4098" s="24">
        <f t="shared" si="386"/>
        <v>-2.5</v>
      </c>
    </row>
    <row r="4099" spans="71:71" x14ac:dyDescent="0.3">
      <c r="BS4099" s="24">
        <f t="shared" si="386"/>
        <v>-2.5</v>
      </c>
    </row>
    <row r="4100" spans="71:71" x14ac:dyDescent="0.3">
      <c r="BS4100" s="24">
        <f t="shared" si="386"/>
        <v>-2.5</v>
      </c>
    </row>
    <row r="4101" spans="71:71" x14ac:dyDescent="0.3">
      <c r="BS4101" s="24">
        <f t="shared" si="386"/>
        <v>-2.5</v>
      </c>
    </row>
    <row r="4102" spans="71:71" x14ac:dyDescent="0.3">
      <c r="BS4102" s="24">
        <f t="shared" si="386"/>
        <v>-2.5</v>
      </c>
    </row>
    <row r="4103" spans="71:71" x14ac:dyDescent="0.3">
      <c r="BS4103" s="24">
        <f t="shared" si="386"/>
        <v>-2.5</v>
      </c>
    </row>
    <row r="4104" spans="71:71" x14ac:dyDescent="0.3">
      <c r="BS4104" s="24">
        <f t="shared" si="386"/>
        <v>-2.5</v>
      </c>
    </row>
    <row r="4105" spans="71:71" x14ac:dyDescent="0.3">
      <c r="BS4105" s="24">
        <f t="shared" ref="BS4105:BS4168" si="387">BR4105-2.5</f>
        <v>-2.5</v>
      </c>
    </row>
    <row r="4106" spans="71:71" x14ac:dyDescent="0.3">
      <c r="BS4106" s="24">
        <f t="shared" si="387"/>
        <v>-2.5</v>
      </c>
    </row>
    <row r="4107" spans="71:71" x14ac:dyDescent="0.3">
      <c r="BS4107" s="24">
        <f t="shared" si="387"/>
        <v>-2.5</v>
      </c>
    </row>
    <row r="4108" spans="71:71" x14ac:dyDescent="0.3">
      <c r="BS4108" s="24">
        <f t="shared" si="387"/>
        <v>-2.5</v>
      </c>
    </row>
    <row r="4109" spans="71:71" x14ac:dyDescent="0.3">
      <c r="BS4109" s="24">
        <f t="shared" si="387"/>
        <v>-2.5</v>
      </c>
    </row>
    <row r="4110" spans="71:71" x14ac:dyDescent="0.3">
      <c r="BS4110" s="24">
        <f t="shared" si="387"/>
        <v>-2.5</v>
      </c>
    </row>
    <row r="4111" spans="71:71" x14ac:dyDescent="0.3">
      <c r="BS4111" s="24">
        <f t="shared" si="387"/>
        <v>-2.5</v>
      </c>
    </row>
    <row r="4112" spans="71:71" x14ac:dyDescent="0.3">
      <c r="BS4112" s="24">
        <f t="shared" si="387"/>
        <v>-2.5</v>
      </c>
    </row>
    <row r="4113" spans="71:71" x14ac:dyDescent="0.3">
      <c r="BS4113" s="24">
        <f t="shared" si="387"/>
        <v>-2.5</v>
      </c>
    </row>
    <row r="4114" spans="71:71" x14ac:dyDescent="0.3">
      <c r="BS4114" s="24">
        <f t="shared" si="387"/>
        <v>-2.5</v>
      </c>
    </row>
    <row r="4115" spans="71:71" x14ac:dyDescent="0.3">
      <c r="BS4115" s="24">
        <f t="shared" si="387"/>
        <v>-2.5</v>
      </c>
    </row>
    <row r="4116" spans="71:71" x14ac:dyDescent="0.3">
      <c r="BS4116" s="24">
        <f t="shared" si="387"/>
        <v>-2.5</v>
      </c>
    </row>
    <row r="4117" spans="71:71" x14ac:dyDescent="0.3">
      <c r="BS4117" s="24">
        <f t="shared" si="387"/>
        <v>-2.5</v>
      </c>
    </row>
    <row r="4118" spans="71:71" x14ac:dyDescent="0.3">
      <c r="BS4118" s="24">
        <f t="shared" si="387"/>
        <v>-2.5</v>
      </c>
    </row>
    <row r="4119" spans="71:71" x14ac:dyDescent="0.3">
      <c r="BS4119" s="24">
        <f t="shared" si="387"/>
        <v>-2.5</v>
      </c>
    </row>
    <row r="4120" spans="71:71" x14ac:dyDescent="0.3">
      <c r="BS4120" s="24">
        <f t="shared" si="387"/>
        <v>-2.5</v>
      </c>
    </row>
    <row r="4121" spans="71:71" x14ac:dyDescent="0.3">
      <c r="BS4121" s="24">
        <f t="shared" si="387"/>
        <v>-2.5</v>
      </c>
    </row>
    <row r="4122" spans="71:71" x14ac:dyDescent="0.3">
      <c r="BS4122" s="24">
        <f t="shared" si="387"/>
        <v>-2.5</v>
      </c>
    </row>
    <row r="4123" spans="71:71" x14ac:dyDescent="0.3">
      <c r="BS4123" s="24">
        <f t="shared" si="387"/>
        <v>-2.5</v>
      </c>
    </row>
    <row r="4124" spans="71:71" x14ac:dyDescent="0.3">
      <c r="BS4124" s="24">
        <f t="shared" si="387"/>
        <v>-2.5</v>
      </c>
    </row>
    <row r="4125" spans="71:71" x14ac:dyDescent="0.3">
      <c r="BS4125" s="24">
        <f t="shared" si="387"/>
        <v>-2.5</v>
      </c>
    </row>
    <row r="4126" spans="71:71" x14ac:dyDescent="0.3">
      <c r="BS4126" s="24">
        <f t="shared" si="387"/>
        <v>-2.5</v>
      </c>
    </row>
    <row r="4127" spans="71:71" x14ac:dyDescent="0.3">
      <c r="BS4127" s="24">
        <f t="shared" si="387"/>
        <v>-2.5</v>
      </c>
    </row>
    <row r="4128" spans="71:71" x14ac:dyDescent="0.3">
      <c r="BS4128" s="24">
        <f t="shared" si="387"/>
        <v>-2.5</v>
      </c>
    </row>
    <row r="4129" spans="71:71" x14ac:dyDescent="0.3">
      <c r="BS4129" s="24">
        <f t="shared" si="387"/>
        <v>-2.5</v>
      </c>
    </row>
    <row r="4130" spans="71:71" x14ac:dyDescent="0.3">
      <c r="BS4130" s="24">
        <f t="shared" si="387"/>
        <v>-2.5</v>
      </c>
    </row>
    <row r="4131" spans="71:71" x14ac:dyDescent="0.3">
      <c r="BS4131" s="24">
        <f t="shared" si="387"/>
        <v>-2.5</v>
      </c>
    </row>
    <row r="4132" spans="71:71" x14ac:dyDescent="0.3">
      <c r="BS4132" s="24">
        <f t="shared" si="387"/>
        <v>-2.5</v>
      </c>
    </row>
    <row r="4133" spans="71:71" x14ac:dyDescent="0.3">
      <c r="BS4133" s="24">
        <f t="shared" si="387"/>
        <v>-2.5</v>
      </c>
    </row>
    <row r="4134" spans="71:71" x14ac:dyDescent="0.3">
      <c r="BS4134" s="24">
        <f t="shared" si="387"/>
        <v>-2.5</v>
      </c>
    </row>
    <row r="4135" spans="71:71" x14ac:dyDescent="0.3">
      <c r="BS4135" s="24">
        <f t="shared" si="387"/>
        <v>-2.5</v>
      </c>
    </row>
    <row r="4136" spans="71:71" x14ac:dyDescent="0.3">
      <c r="BS4136" s="24">
        <f t="shared" si="387"/>
        <v>-2.5</v>
      </c>
    </row>
    <row r="4137" spans="71:71" x14ac:dyDescent="0.3">
      <c r="BS4137" s="24">
        <f t="shared" si="387"/>
        <v>-2.5</v>
      </c>
    </row>
    <row r="4138" spans="71:71" x14ac:dyDescent="0.3">
      <c r="BS4138" s="24">
        <f t="shared" si="387"/>
        <v>-2.5</v>
      </c>
    </row>
    <row r="4139" spans="71:71" x14ac:dyDescent="0.3">
      <c r="BS4139" s="24">
        <f t="shared" si="387"/>
        <v>-2.5</v>
      </c>
    </row>
    <row r="4140" spans="71:71" x14ac:dyDescent="0.3">
      <c r="BS4140" s="24">
        <f t="shared" si="387"/>
        <v>-2.5</v>
      </c>
    </row>
    <row r="4141" spans="71:71" x14ac:dyDescent="0.3">
      <c r="BS4141" s="24">
        <f t="shared" si="387"/>
        <v>-2.5</v>
      </c>
    </row>
    <row r="4142" spans="71:71" x14ac:dyDescent="0.3">
      <c r="BS4142" s="24">
        <f t="shared" si="387"/>
        <v>-2.5</v>
      </c>
    </row>
    <row r="4143" spans="71:71" x14ac:dyDescent="0.3">
      <c r="BS4143" s="24">
        <f t="shared" si="387"/>
        <v>-2.5</v>
      </c>
    </row>
    <row r="4144" spans="71:71" x14ac:dyDescent="0.3">
      <c r="BS4144" s="24">
        <f t="shared" si="387"/>
        <v>-2.5</v>
      </c>
    </row>
    <row r="4145" spans="71:71" x14ac:dyDescent="0.3">
      <c r="BS4145" s="24">
        <f t="shared" si="387"/>
        <v>-2.5</v>
      </c>
    </row>
    <row r="4146" spans="71:71" x14ac:dyDescent="0.3">
      <c r="BS4146" s="24">
        <f t="shared" si="387"/>
        <v>-2.5</v>
      </c>
    </row>
    <row r="4147" spans="71:71" x14ac:dyDescent="0.3">
      <c r="BS4147" s="24">
        <f t="shared" si="387"/>
        <v>-2.5</v>
      </c>
    </row>
    <row r="4148" spans="71:71" x14ac:dyDescent="0.3">
      <c r="BS4148" s="24">
        <f t="shared" si="387"/>
        <v>-2.5</v>
      </c>
    </row>
    <row r="4149" spans="71:71" x14ac:dyDescent="0.3">
      <c r="BS4149" s="24">
        <f t="shared" si="387"/>
        <v>-2.5</v>
      </c>
    </row>
    <row r="4150" spans="71:71" x14ac:dyDescent="0.3">
      <c r="BS4150" s="24">
        <f t="shared" si="387"/>
        <v>-2.5</v>
      </c>
    </row>
    <row r="4151" spans="71:71" x14ac:dyDescent="0.3">
      <c r="BS4151" s="24">
        <f t="shared" si="387"/>
        <v>-2.5</v>
      </c>
    </row>
    <row r="4152" spans="71:71" x14ac:dyDescent="0.3">
      <c r="BS4152" s="24">
        <f t="shared" si="387"/>
        <v>-2.5</v>
      </c>
    </row>
    <row r="4153" spans="71:71" x14ac:dyDescent="0.3">
      <c r="BS4153" s="24">
        <f t="shared" si="387"/>
        <v>-2.5</v>
      </c>
    </row>
    <row r="4154" spans="71:71" x14ac:dyDescent="0.3">
      <c r="BS4154" s="24">
        <f t="shared" si="387"/>
        <v>-2.5</v>
      </c>
    </row>
    <row r="4155" spans="71:71" x14ac:dyDescent="0.3">
      <c r="BS4155" s="24">
        <f t="shared" si="387"/>
        <v>-2.5</v>
      </c>
    </row>
    <row r="4156" spans="71:71" x14ac:dyDescent="0.3">
      <c r="BS4156" s="24">
        <f t="shared" si="387"/>
        <v>-2.5</v>
      </c>
    </row>
    <row r="4157" spans="71:71" x14ac:dyDescent="0.3">
      <c r="BS4157" s="24">
        <f t="shared" si="387"/>
        <v>-2.5</v>
      </c>
    </row>
    <row r="4158" spans="71:71" x14ac:dyDescent="0.3">
      <c r="BS4158" s="24">
        <f t="shared" si="387"/>
        <v>-2.5</v>
      </c>
    </row>
    <row r="4159" spans="71:71" x14ac:dyDescent="0.3">
      <c r="BS4159" s="24">
        <f t="shared" si="387"/>
        <v>-2.5</v>
      </c>
    </row>
    <row r="4160" spans="71:71" x14ac:dyDescent="0.3">
      <c r="BS4160" s="24">
        <f t="shared" si="387"/>
        <v>-2.5</v>
      </c>
    </row>
    <row r="4161" spans="71:71" x14ac:dyDescent="0.3">
      <c r="BS4161" s="24">
        <f t="shared" si="387"/>
        <v>-2.5</v>
      </c>
    </row>
    <row r="4162" spans="71:71" x14ac:dyDescent="0.3">
      <c r="BS4162" s="24">
        <f t="shared" si="387"/>
        <v>-2.5</v>
      </c>
    </row>
    <row r="4163" spans="71:71" x14ac:dyDescent="0.3">
      <c r="BS4163" s="24">
        <f t="shared" si="387"/>
        <v>-2.5</v>
      </c>
    </row>
    <row r="4164" spans="71:71" x14ac:dyDescent="0.3">
      <c r="BS4164" s="24">
        <f t="shared" si="387"/>
        <v>-2.5</v>
      </c>
    </row>
    <row r="4165" spans="71:71" x14ac:dyDescent="0.3">
      <c r="BS4165" s="24">
        <f t="shared" si="387"/>
        <v>-2.5</v>
      </c>
    </row>
    <row r="4166" spans="71:71" x14ac:dyDescent="0.3">
      <c r="BS4166" s="24">
        <f t="shared" si="387"/>
        <v>-2.5</v>
      </c>
    </row>
    <row r="4167" spans="71:71" x14ac:dyDescent="0.3">
      <c r="BS4167" s="24">
        <f t="shared" si="387"/>
        <v>-2.5</v>
      </c>
    </row>
    <row r="4168" spans="71:71" x14ac:dyDescent="0.3">
      <c r="BS4168" s="24">
        <f t="shared" si="387"/>
        <v>-2.5</v>
      </c>
    </row>
    <row r="4169" spans="71:71" x14ac:dyDescent="0.3">
      <c r="BS4169" s="24">
        <f t="shared" ref="BS4169:BS4232" si="388">BR4169-2.5</f>
        <v>-2.5</v>
      </c>
    </row>
    <row r="4170" spans="71:71" x14ac:dyDescent="0.3">
      <c r="BS4170" s="24">
        <f t="shared" si="388"/>
        <v>-2.5</v>
      </c>
    </row>
    <row r="4171" spans="71:71" x14ac:dyDescent="0.3">
      <c r="BS4171" s="24">
        <f t="shared" si="388"/>
        <v>-2.5</v>
      </c>
    </row>
    <row r="4172" spans="71:71" x14ac:dyDescent="0.3">
      <c r="BS4172" s="24">
        <f t="shared" si="388"/>
        <v>-2.5</v>
      </c>
    </row>
    <row r="4173" spans="71:71" x14ac:dyDescent="0.3">
      <c r="BS4173" s="24">
        <f t="shared" si="388"/>
        <v>-2.5</v>
      </c>
    </row>
    <row r="4174" spans="71:71" x14ac:dyDescent="0.3">
      <c r="BS4174" s="24">
        <f t="shared" si="388"/>
        <v>-2.5</v>
      </c>
    </row>
    <row r="4175" spans="71:71" x14ac:dyDescent="0.3">
      <c r="BS4175" s="24">
        <f t="shared" si="388"/>
        <v>-2.5</v>
      </c>
    </row>
    <row r="4176" spans="71:71" x14ac:dyDescent="0.3">
      <c r="BS4176" s="24">
        <f t="shared" si="388"/>
        <v>-2.5</v>
      </c>
    </row>
    <row r="4177" spans="71:71" x14ac:dyDescent="0.3">
      <c r="BS4177" s="24">
        <f t="shared" si="388"/>
        <v>-2.5</v>
      </c>
    </row>
    <row r="4178" spans="71:71" x14ac:dyDescent="0.3">
      <c r="BS4178" s="24">
        <f t="shared" si="388"/>
        <v>-2.5</v>
      </c>
    </row>
    <row r="4179" spans="71:71" x14ac:dyDescent="0.3">
      <c r="BS4179" s="24">
        <f t="shared" si="388"/>
        <v>-2.5</v>
      </c>
    </row>
    <row r="4180" spans="71:71" x14ac:dyDescent="0.3">
      <c r="BS4180" s="24">
        <f t="shared" si="388"/>
        <v>-2.5</v>
      </c>
    </row>
    <row r="4181" spans="71:71" x14ac:dyDescent="0.3">
      <c r="BS4181" s="24">
        <f t="shared" si="388"/>
        <v>-2.5</v>
      </c>
    </row>
    <row r="4182" spans="71:71" x14ac:dyDescent="0.3">
      <c r="BS4182" s="24">
        <f t="shared" si="388"/>
        <v>-2.5</v>
      </c>
    </row>
    <row r="4183" spans="71:71" x14ac:dyDescent="0.3">
      <c r="BS4183" s="24">
        <f t="shared" si="388"/>
        <v>-2.5</v>
      </c>
    </row>
    <row r="4184" spans="71:71" x14ac:dyDescent="0.3">
      <c r="BS4184" s="24">
        <f t="shared" si="388"/>
        <v>-2.5</v>
      </c>
    </row>
    <row r="4185" spans="71:71" x14ac:dyDescent="0.3">
      <c r="BS4185" s="24">
        <f t="shared" si="388"/>
        <v>-2.5</v>
      </c>
    </row>
    <row r="4186" spans="71:71" x14ac:dyDescent="0.3">
      <c r="BS4186" s="24">
        <f t="shared" si="388"/>
        <v>-2.5</v>
      </c>
    </row>
    <row r="4187" spans="71:71" x14ac:dyDescent="0.3">
      <c r="BS4187" s="24">
        <f t="shared" si="388"/>
        <v>-2.5</v>
      </c>
    </row>
    <row r="4188" spans="71:71" x14ac:dyDescent="0.3">
      <c r="BS4188" s="24">
        <f t="shared" si="388"/>
        <v>-2.5</v>
      </c>
    </row>
    <row r="4189" spans="71:71" x14ac:dyDescent="0.3">
      <c r="BS4189" s="24">
        <f t="shared" si="388"/>
        <v>-2.5</v>
      </c>
    </row>
    <row r="4190" spans="71:71" x14ac:dyDescent="0.3">
      <c r="BS4190" s="24">
        <f t="shared" si="388"/>
        <v>-2.5</v>
      </c>
    </row>
    <row r="4191" spans="71:71" x14ac:dyDescent="0.3">
      <c r="BS4191" s="24">
        <f t="shared" si="388"/>
        <v>-2.5</v>
      </c>
    </row>
    <row r="4192" spans="71:71" x14ac:dyDescent="0.3">
      <c r="BS4192" s="24">
        <f t="shared" si="388"/>
        <v>-2.5</v>
      </c>
    </row>
    <row r="4193" spans="71:71" x14ac:dyDescent="0.3">
      <c r="BS4193" s="24">
        <f t="shared" si="388"/>
        <v>-2.5</v>
      </c>
    </row>
    <row r="4194" spans="71:71" x14ac:dyDescent="0.3">
      <c r="BS4194" s="24">
        <f t="shared" si="388"/>
        <v>-2.5</v>
      </c>
    </row>
    <row r="4195" spans="71:71" x14ac:dyDescent="0.3">
      <c r="BS4195" s="24">
        <f t="shared" si="388"/>
        <v>-2.5</v>
      </c>
    </row>
    <row r="4196" spans="71:71" x14ac:dyDescent="0.3">
      <c r="BS4196" s="24">
        <f t="shared" si="388"/>
        <v>-2.5</v>
      </c>
    </row>
    <row r="4197" spans="71:71" x14ac:dyDescent="0.3">
      <c r="BS4197" s="24">
        <f t="shared" si="388"/>
        <v>-2.5</v>
      </c>
    </row>
    <row r="4198" spans="71:71" x14ac:dyDescent="0.3">
      <c r="BS4198" s="24">
        <f t="shared" si="388"/>
        <v>-2.5</v>
      </c>
    </row>
    <row r="4199" spans="71:71" x14ac:dyDescent="0.3">
      <c r="BS4199" s="24">
        <f t="shared" si="388"/>
        <v>-2.5</v>
      </c>
    </row>
    <row r="4200" spans="71:71" x14ac:dyDescent="0.3">
      <c r="BS4200" s="24">
        <f t="shared" si="388"/>
        <v>-2.5</v>
      </c>
    </row>
    <row r="4201" spans="71:71" x14ac:dyDescent="0.3">
      <c r="BS4201" s="24">
        <f t="shared" si="388"/>
        <v>-2.5</v>
      </c>
    </row>
    <row r="4202" spans="71:71" x14ac:dyDescent="0.3">
      <c r="BS4202" s="24">
        <f t="shared" si="388"/>
        <v>-2.5</v>
      </c>
    </row>
    <row r="4203" spans="71:71" x14ac:dyDescent="0.3">
      <c r="BS4203" s="24">
        <f t="shared" si="388"/>
        <v>-2.5</v>
      </c>
    </row>
    <row r="4204" spans="71:71" x14ac:dyDescent="0.3">
      <c r="BS4204" s="24">
        <f t="shared" si="388"/>
        <v>-2.5</v>
      </c>
    </row>
    <row r="4205" spans="71:71" x14ac:dyDescent="0.3">
      <c r="BS4205" s="24">
        <f t="shared" si="388"/>
        <v>-2.5</v>
      </c>
    </row>
    <row r="4206" spans="71:71" x14ac:dyDescent="0.3">
      <c r="BS4206" s="24">
        <f t="shared" si="388"/>
        <v>-2.5</v>
      </c>
    </row>
    <row r="4207" spans="71:71" x14ac:dyDescent="0.3">
      <c r="BS4207" s="24">
        <f t="shared" si="388"/>
        <v>-2.5</v>
      </c>
    </row>
    <row r="4208" spans="71:71" x14ac:dyDescent="0.3">
      <c r="BS4208" s="24">
        <f t="shared" si="388"/>
        <v>-2.5</v>
      </c>
    </row>
    <row r="4209" spans="71:71" x14ac:dyDescent="0.3">
      <c r="BS4209" s="24">
        <f t="shared" si="388"/>
        <v>-2.5</v>
      </c>
    </row>
    <row r="4210" spans="71:71" x14ac:dyDescent="0.3">
      <c r="BS4210" s="24">
        <f t="shared" si="388"/>
        <v>-2.5</v>
      </c>
    </row>
    <row r="4211" spans="71:71" x14ac:dyDescent="0.3">
      <c r="BS4211" s="24">
        <f t="shared" si="388"/>
        <v>-2.5</v>
      </c>
    </row>
    <row r="4212" spans="71:71" x14ac:dyDescent="0.3">
      <c r="BS4212" s="24">
        <f t="shared" si="388"/>
        <v>-2.5</v>
      </c>
    </row>
    <row r="4213" spans="71:71" x14ac:dyDescent="0.3">
      <c r="BS4213" s="24">
        <f t="shared" si="388"/>
        <v>-2.5</v>
      </c>
    </row>
    <row r="4214" spans="71:71" x14ac:dyDescent="0.3">
      <c r="BS4214" s="24">
        <f t="shared" si="388"/>
        <v>-2.5</v>
      </c>
    </row>
    <row r="4215" spans="71:71" x14ac:dyDescent="0.3">
      <c r="BS4215" s="24">
        <f t="shared" si="388"/>
        <v>-2.5</v>
      </c>
    </row>
    <row r="4216" spans="71:71" x14ac:dyDescent="0.3">
      <c r="BS4216" s="24">
        <f t="shared" si="388"/>
        <v>-2.5</v>
      </c>
    </row>
    <row r="4217" spans="71:71" x14ac:dyDescent="0.3">
      <c r="BS4217" s="24">
        <f t="shared" si="388"/>
        <v>-2.5</v>
      </c>
    </row>
    <row r="4218" spans="71:71" x14ac:dyDescent="0.3">
      <c r="BS4218" s="24">
        <f t="shared" si="388"/>
        <v>-2.5</v>
      </c>
    </row>
    <row r="4219" spans="71:71" x14ac:dyDescent="0.3">
      <c r="BS4219" s="24">
        <f t="shared" si="388"/>
        <v>-2.5</v>
      </c>
    </row>
    <row r="4220" spans="71:71" x14ac:dyDescent="0.3">
      <c r="BS4220" s="24">
        <f t="shared" si="388"/>
        <v>-2.5</v>
      </c>
    </row>
    <row r="4221" spans="71:71" x14ac:dyDescent="0.3">
      <c r="BS4221" s="24">
        <f t="shared" si="388"/>
        <v>-2.5</v>
      </c>
    </row>
    <row r="4222" spans="71:71" x14ac:dyDescent="0.3">
      <c r="BS4222" s="24">
        <f t="shared" si="388"/>
        <v>-2.5</v>
      </c>
    </row>
    <row r="4223" spans="71:71" x14ac:dyDescent="0.3">
      <c r="BS4223" s="24">
        <f t="shared" si="388"/>
        <v>-2.5</v>
      </c>
    </row>
    <row r="4224" spans="71:71" x14ac:dyDescent="0.3">
      <c r="BS4224" s="24">
        <f t="shared" si="388"/>
        <v>-2.5</v>
      </c>
    </row>
    <row r="4225" spans="71:71" x14ac:dyDescent="0.3">
      <c r="BS4225" s="24">
        <f t="shared" si="388"/>
        <v>-2.5</v>
      </c>
    </row>
    <row r="4226" spans="71:71" x14ac:dyDescent="0.3">
      <c r="BS4226" s="24">
        <f t="shared" si="388"/>
        <v>-2.5</v>
      </c>
    </row>
    <row r="4227" spans="71:71" x14ac:dyDescent="0.3">
      <c r="BS4227" s="24">
        <f t="shared" si="388"/>
        <v>-2.5</v>
      </c>
    </row>
    <row r="4228" spans="71:71" x14ac:dyDescent="0.3">
      <c r="BS4228" s="24">
        <f t="shared" si="388"/>
        <v>-2.5</v>
      </c>
    </row>
    <row r="4229" spans="71:71" x14ac:dyDescent="0.3">
      <c r="BS4229" s="24">
        <f t="shared" si="388"/>
        <v>-2.5</v>
      </c>
    </row>
    <row r="4230" spans="71:71" x14ac:dyDescent="0.3">
      <c r="BS4230" s="24">
        <f t="shared" si="388"/>
        <v>-2.5</v>
      </c>
    </row>
    <row r="4231" spans="71:71" x14ac:dyDescent="0.3">
      <c r="BS4231" s="24">
        <f t="shared" si="388"/>
        <v>-2.5</v>
      </c>
    </row>
    <row r="4232" spans="71:71" x14ac:dyDescent="0.3">
      <c r="BS4232" s="24">
        <f t="shared" si="388"/>
        <v>-2.5</v>
      </c>
    </row>
    <row r="4233" spans="71:71" x14ac:dyDescent="0.3">
      <c r="BS4233" s="24">
        <f t="shared" ref="BS4233:BS4296" si="389">BR4233-2.5</f>
        <v>-2.5</v>
      </c>
    </row>
    <row r="4234" spans="71:71" x14ac:dyDescent="0.3">
      <c r="BS4234" s="24">
        <f t="shared" si="389"/>
        <v>-2.5</v>
      </c>
    </row>
    <row r="4235" spans="71:71" x14ac:dyDescent="0.3">
      <c r="BS4235" s="24">
        <f t="shared" si="389"/>
        <v>-2.5</v>
      </c>
    </row>
    <row r="4236" spans="71:71" x14ac:dyDescent="0.3">
      <c r="BS4236" s="24">
        <f t="shared" si="389"/>
        <v>-2.5</v>
      </c>
    </row>
    <row r="4237" spans="71:71" x14ac:dyDescent="0.3">
      <c r="BS4237" s="24">
        <f t="shared" si="389"/>
        <v>-2.5</v>
      </c>
    </row>
    <row r="4238" spans="71:71" x14ac:dyDescent="0.3">
      <c r="BS4238" s="24">
        <f t="shared" si="389"/>
        <v>-2.5</v>
      </c>
    </row>
    <row r="4239" spans="71:71" x14ac:dyDescent="0.3">
      <c r="BS4239" s="24">
        <f t="shared" si="389"/>
        <v>-2.5</v>
      </c>
    </row>
    <row r="4240" spans="71:71" x14ac:dyDescent="0.3">
      <c r="BS4240" s="24">
        <f t="shared" si="389"/>
        <v>-2.5</v>
      </c>
    </row>
    <row r="4241" spans="71:71" x14ac:dyDescent="0.3">
      <c r="BS4241" s="24">
        <f t="shared" si="389"/>
        <v>-2.5</v>
      </c>
    </row>
    <row r="4242" spans="71:71" x14ac:dyDescent="0.3">
      <c r="BS4242" s="24">
        <f t="shared" si="389"/>
        <v>-2.5</v>
      </c>
    </row>
    <row r="4243" spans="71:71" x14ac:dyDescent="0.3">
      <c r="BS4243" s="24">
        <f t="shared" si="389"/>
        <v>-2.5</v>
      </c>
    </row>
    <row r="4244" spans="71:71" x14ac:dyDescent="0.3">
      <c r="BS4244" s="24">
        <f t="shared" si="389"/>
        <v>-2.5</v>
      </c>
    </row>
    <row r="4245" spans="71:71" x14ac:dyDescent="0.3">
      <c r="BS4245" s="24">
        <f t="shared" si="389"/>
        <v>-2.5</v>
      </c>
    </row>
    <row r="4246" spans="71:71" x14ac:dyDescent="0.3">
      <c r="BS4246" s="24">
        <f t="shared" si="389"/>
        <v>-2.5</v>
      </c>
    </row>
    <row r="4247" spans="71:71" x14ac:dyDescent="0.3">
      <c r="BS4247" s="24">
        <f t="shared" si="389"/>
        <v>-2.5</v>
      </c>
    </row>
    <row r="4248" spans="71:71" x14ac:dyDescent="0.3">
      <c r="BS4248" s="24">
        <f t="shared" si="389"/>
        <v>-2.5</v>
      </c>
    </row>
    <row r="4249" spans="71:71" x14ac:dyDescent="0.3">
      <c r="BS4249" s="24">
        <f t="shared" si="389"/>
        <v>-2.5</v>
      </c>
    </row>
    <row r="4250" spans="71:71" x14ac:dyDescent="0.3">
      <c r="BS4250" s="24">
        <f t="shared" si="389"/>
        <v>-2.5</v>
      </c>
    </row>
    <row r="4251" spans="71:71" x14ac:dyDescent="0.3">
      <c r="BS4251" s="24">
        <f t="shared" si="389"/>
        <v>-2.5</v>
      </c>
    </row>
    <row r="4252" spans="71:71" x14ac:dyDescent="0.3">
      <c r="BS4252" s="24">
        <f t="shared" si="389"/>
        <v>-2.5</v>
      </c>
    </row>
    <row r="4253" spans="71:71" x14ac:dyDescent="0.3">
      <c r="BS4253" s="24">
        <f t="shared" si="389"/>
        <v>-2.5</v>
      </c>
    </row>
    <row r="4254" spans="71:71" x14ac:dyDescent="0.3">
      <c r="BS4254" s="24">
        <f t="shared" si="389"/>
        <v>-2.5</v>
      </c>
    </row>
    <row r="4255" spans="71:71" x14ac:dyDescent="0.3">
      <c r="BS4255" s="24">
        <f t="shared" si="389"/>
        <v>-2.5</v>
      </c>
    </row>
    <row r="4256" spans="71:71" x14ac:dyDescent="0.3">
      <c r="BS4256" s="24">
        <f t="shared" si="389"/>
        <v>-2.5</v>
      </c>
    </row>
    <row r="4257" spans="71:71" x14ac:dyDescent="0.3">
      <c r="BS4257" s="24">
        <f t="shared" si="389"/>
        <v>-2.5</v>
      </c>
    </row>
    <row r="4258" spans="71:71" x14ac:dyDescent="0.3">
      <c r="BS4258" s="24">
        <f t="shared" si="389"/>
        <v>-2.5</v>
      </c>
    </row>
    <row r="4259" spans="71:71" x14ac:dyDescent="0.3">
      <c r="BS4259" s="24">
        <f t="shared" si="389"/>
        <v>-2.5</v>
      </c>
    </row>
    <row r="4260" spans="71:71" x14ac:dyDescent="0.3">
      <c r="BS4260" s="24">
        <f t="shared" si="389"/>
        <v>-2.5</v>
      </c>
    </row>
    <row r="4261" spans="71:71" x14ac:dyDescent="0.3">
      <c r="BS4261" s="24">
        <f t="shared" si="389"/>
        <v>-2.5</v>
      </c>
    </row>
    <row r="4262" spans="71:71" x14ac:dyDescent="0.3">
      <c r="BS4262" s="24">
        <f t="shared" si="389"/>
        <v>-2.5</v>
      </c>
    </row>
    <row r="4263" spans="71:71" x14ac:dyDescent="0.3">
      <c r="BS4263" s="24">
        <f t="shared" si="389"/>
        <v>-2.5</v>
      </c>
    </row>
    <row r="4264" spans="71:71" x14ac:dyDescent="0.3">
      <c r="BS4264" s="24">
        <f t="shared" si="389"/>
        <v>-2.5</v>
      </c>
    </row>
    <row r="4265" spans="71:71" x14ac:dyDescent="0.3">
      <c r="BS4265" s="24">
        <f t="shared" si="389"/>
        <v>-2.5</v>
      </c>
    </row>
    <row r="4266" spans="71:71" x14ac:dyDescent="0.3">
      <c r="BS4266" s="24">
        <f t="shared" si="389"/>
        <v>-2.5</v>
      </c>
    </row>
    <row r="4267" spans="71:71" x14ac:dyDescent="0.3">
      <c r="BS4267" s="24">
        <f t="shared" si="389"/>
        <v>-2.5</v>
      </c>
    </row>
    <row r="4268" spans="71:71" x14ac:dyDescent="0.3">
      <c r="BS4268" s="24">
        <f t="shared" si="389"/>
        <v>-2.5</v>
      </c>
    </row>
    <row r="4269" spans="71:71" x14ac:dyDescent="0.3">
      <c r="BS4269" s="24">
        <f t="shared" si="389"/>
        <v>-2.5</v>
      </c>
    </row>
    <row r="4270" spans="71:71" x14ac:dyDescent="0.3">
      <c r="BS4270" s="24">
        <f t="shared" si="389"/>
        <v>-2.5</v>
      </c>
    </row>
    <row r="4271" spans="71:71" x14ac:dyDescent="0.3">
      <c r="BS4271" s="24">
        <f t="shared" si="389"/>
        <v>-2.5</v>
      </c>
    </row>
    <row r="4272" spans="71:71" x14ac:dyDescent="0.3">
      <c r="BS4272" s="24">
        <f t="shared" si="389"/>
        <v>-2.5</v>
      </c>
    </row>
    <row r="4273" spans="71:71" x14ac:dyDescent="0.3">
      <c r="BS4273" s="24">
        <f t="shared" si="389"/>
        <v>-2.5</v>
      </c>
    </row>
    <row r="4274" spans="71:71" x14ac:dyDescent="0.3">
      <c r="BS4274" s="24">
        <f t="shared" si="389"/>
        <v>-2.5</v>
      </c>
    </row>
    <row r="4275" spans="71:71" x14ac:dyDescent="0.3">
      <c r="BS4275" s="24">
        <f t="shared" si="389"/>
        <v>-2.5</v>
      </c>
    </row>
    <row r="4276" spans="71:71" x14ac:dyDescent="0.3">
      <c r="BS4276" s="24">
        <f t="shared" si="389"/>
        <v>-2.5</v>
      </c>
    </row>
    <row r="4277" spans="71:71" x14ac:dyDescent="0.3">
      <c r="BS4277" s="24">
        <f t="shared" si="389"/>
        <v>-2.5</v>
      </c>
    </row>
    <row r="4278" spans="71:71" x14ac:dyDescent="0.3">
      <c r="BS4278" s="24">
        <f t="shared" si="389"/>
        <v>-2.5</v>
      </c>
    </row>
    <row r="4279" spans="71:71" x14ac:dyDescent="0.3">
      <c r="BS4279" s="24">
        <f t="shared" si="389"/>
        <v>-2.5</v>
      </c>
    </row>
    <row r="4280" spans="71:71" x14ac:dyDescent="0.3">
      <c r="BS4280" s="24">
        <f t="shared" si="389"/>
        <v>-2.5</v>
      </c>
    </row>
    <row r="4281" spans="71:71" x14ac:dyDescent="0.3">
      <c r="BS4281" s="24">
        <f t="shared" si="389"/>
        <v>-2.5</v>
      </c>
    </row>
    <row r="4282" spans="71:71" x14ac:dyDescent="0.3">
      <c r="BS4282" s="24">
        <f t="shared" si="389"/>
        <v>-2.5</v>
      </c>
    </row>
    <row r="4283" spans="71:71" x14ac:dyDescent="0.3">
      <c r="BS4283" s="24">
        <f t="shared" si="389"/>
        <v>-2.5</v>
      </c>
    </row>
    <row r="4284" spans="71:71" x14ac:dyDescent="0.3">
      <c r="BS4284" s="24">
        <f t="shared" si="389"/>
        <v>-2.5</v>
      </c>
    </row>
    <row r="4285" spans="71:71" x14ac:dyDescent="0.3">
      <c r="BS4285" s="24">
        <f t="shared" si="389"/>
        <v>-2.5</v>
      </c>
    </row>
    <row r="4286" spans="71:71" x14ac:dyDescent="0.3">
      <c r="BS4286" s="24">
        <f t="shared" si="389"/>
        <v>-2.5</v>
      </c>
    </row>
    <row r="4287" spans="71:71" x14ac:dyDescent="0.3">
      <c r="BS4287" s="24">
        <f t="shared" si="389"/>
        <v>-2.5</v>
      </c>
    </row>
    <row r="4288" spans="71:71" x14ac:dyDescent="0.3">
      <c r="BS4288" s="24">
        <f t="shared" si="389"/>
        <v>-2.5</v>
      </c>
    </row>
    <row r="4289" spans="71:71" x14ac:dyDescent="0.3">
      <c r="BS4289" s="24">
        <f t="shared" si="389"/>
        <v>-2.5</v>
      </c>
    </row>
    <row r="4290" spans="71:71" x14ac:dyDescent="0.3">
      <c r="BS4290" s="24">
        <f t="shared" si="389"/>
        <v>-2.5</v>
      </c>
    </row>
    <row r="4291" spans="71:71" x14ac:dyDescent="0.3">
      <c r="BS4291" s="24">
        <f t="shared" si="389"/>
        <v>-2.5</v>
      </c>
    </row>
    <row r="4292" spans="71:71" x14ac:dyDescent="0.3">
      <c r="BS4292" s="24">
        <f t="shared" si="389"/>
        <v>-2.5</v>
      </c>
    </row>
    <row r="4293" spans="71:71" x14ac:dyDescent="0.3">
      <c r="BS4293" s="24">
        <f t="shared" si="389"/>
        <v>-2.5</v>
      </c>
    </row>
    <row r="4294" spans="71:71" x14ac:dyDescent="0.3">
      <c r="BS4294" s="24">
        <f t="shared" si="389"/>
        <v>-2.5</v>
      </c>
    </row>
    <row r="4295" spans="71:71" x14ac:dyDescent="0.3">
      <c r="BS4295" s="24">
        <f t="shared" si="389"/>
        <v>-2.5</v>
      </c>
    </row>
    <row r="4296" spans="71:71" x14ac:dyDescent="0.3">
      <c r="BS4296" s="24">
        <f t="shared" si="389"/>
        <v>-2.5</v>
      </c>
    </row>
    <row r="4297" spans="71:71" x14ac:dyDescent="0.3">
      <c r="BS4297" s="24">
        <f t="shared" ref="BS4297:BS4360" si="390">BR4297-2.5</f>
        <v>-2.5</v>
      </c>
    </row>
    <row r="4298" spans="71:71" x14ac:dyDescent="0.3">
      <c r="BS4298" s="24">
        <f t="shared" si="390"/>
        <v>-2.5</v>
      </c>
    </row>
    <row r="4299" spans="71:71" x14ac:dyDescent="0.3">
      <c r="BS4299" s="24">
        <f t="shared" si="390"/>
        <v>-2.5</v>
      </c>
    </row>
    <row r="4300" spans="71:71" x14ac:dyDescent="0.3">
      <c r="BS4300" s="24">
        <f t="shared" si="390"/>
        <v>-2.5</v>
      </c>
    </row>
    <row r="4301" spans="71:71" x14ac:dyDescent="0.3">
      <c r="BS4301" s="24">
        <f t="shared" si="390"/>
        <v>-2.5</v>
      </c>
    </row>
    <row r="4302" spans="71:71" x14ac:dyDescent="0.3">
      <c r="BS4302" s="24">
        <f t="shared" si="390"/>
        <v>-2.5</v>
      </c>
    </row>
    <row r="4303" spans="71:71" x14ac:dyDescent="0.3">
      <c r="BS4303" s="24">
        <f t="shared" si="390"/>
        <v>-2.5</v>
      </c>
    </row>
    <row r="4304" spans="71:71" x14ac:dyDescent="0.3">
      <c r="BS4304" s="24">
        <f t="shared" si="390"/>
        <v>-2.5</v>
      </c>
    </row>
    <row r="4305" spans="71:71" x14ac:dyDescent="0.3">
      <c r="BS4305" s="24">
        <f t="shared" si="390"/>
        <v>-2.5</v>
      </c>
    </row>
    <row r="4306" spans="71:71" x14ac:dyDescent="0.3">
      <c r="BS4306" s="24">
        <f t="shared" si="390"/>
        <v>-2.5</v>
      </c>
    </row>
    <row r="4307" spans="71:71" x14ac:dyDescent="0.3">
      <c r="BS4307" s="24">
        <f t="shared" si="390"/>
        <v>-2.5</v>
      </c>
    </row>
    <row r="4308" spans="71:71" x14ac:dyDescent="0.3">
      <c r="BS4308" s="24">
        <f t="shared" si="390"/>
        <v>-2.5</v>
      </c>
    </row>
    <row r="4309" spans="71:71" x14ac:dyDescent="0.3">
      <c r="BS4309" s="24">
        <f t="shared" si="390"/>
        <v>-2.5</v>
      </c>
    </row>
    <row r="4310" spans="71:71" x14ac:dyDescent="0.3">
      <c r="BS4310" s="24">
        <f t="shared" si="390"/>
        <v>-2.5</v>
      </c>
    </row>
    <row r="4311" spans="71:71" x14ac:dyDescent="0.3">
      <c r="BS4311" s="24">
        <f t="shared" si="390"/>
        <v>-2.5</v>
      </c>
    </row>
    <row r="4312" spans="71:71" x14ac:dyDescent="0.3">
      <c r="BS4312" s="24">
        <f t="shared" si="390"/>
        <v>-2.5</v>
      </c>
    </row>
    <row r="4313" spans="71:71" x14ac:dyDescent="0.3">
      <c r="BS4313" s="24">
        <f t="shared" si="390"/>
        <v>-2.5</v>
      </c>
    </row>
    <row r="4314" spans="71:71" x14ac:dyDescent="0.3">
      <c r="BS4314" s="24">
        <f t="shared" si="390"/>
        <v>-2.5</v>
      </c>
    </row>
    <row r="4315" spans="71:71" x14ac:dyDescent="0.3">
      <c r="BS4315" s="24">
        <f t="shared" si="390"/>
        <v>-2.5</v>
      </c>
    </row>
    <row r="4316" spans="71:71" x14ac:dyDescent="0.3">
      <c r="BS4316" s="24">
        <f t="shared" si="390"/>
        <v>-2.5</v>
      </c>
    </row>
    <row r="4317" spans="71:71" x14ac:dyDescent="0.3">
      <c r="BS4317" s="24">
        <f t="shared" si="390"/>
        <v>-2.5</v>
      </c>
    </row>
    <row r="4318" spans="71:71" x14ac:dyDescent="0.3">
      <c r="BS4318" s="24">
        <f t="shared" si="390"/>
        <v>-2.5</v>
      </c>
    </row>
    <row r="4319" spans="71:71" x14ac:dyDescent="0.3">
      <c r="BS4319" s="24">
        <f t="shared" si="390"/>
        <v>-2.5</v>
      </c>
    </row>
    <row r="4320" spans="71:71" x14ac:dyDescent="0.3">
      <c r="BS4320" s="24">
        <f t="shared" si="390"/>
        <v>-2.5</v>
      </c>
    </row>
    <row r="4321" spans="71:71" x14ac:dyDescent="0.3">
      <c r="BS4321" s="24">
        <f t="shared" si="390"/>
        <v>-2.5</v>
      </c>
    </row>
    <row r="4322" spans="71:71" x14ac:dyDescent="0.3">
      <c r="BS4322" s="24">
        <f t="shared" si="390"/>
        <v>-2.5</v>
      </c>
    </row>
    <row r="4323" spans="71:71" x14ac:dyDescent="0.3">
      <c r="BS4323" s="24">
        <f t="shared" si="390"/>
        <v>-2.5</v>
      </c>
    </row>
    <row r="4324" spans="71:71" x14ac:dyDescent="0.3">
      <c r="BS4324" s="24">
        <f t="shared" si="390"/>
        <v>-2.5</v>
      </c>
    </row>
    <row r="4325" spans="71:71" x14ac:dyDescent="0.3">
      <c r="BS4325" s="24">
        <f t="shared" si="390"/>
        <v>-2.5</v>
      </c>
    </row>
    <row r="4326" spans="71:71" x14ac:dyDescent="0.3">
      <c r="BS4326" s="24">
        <f t="shared" si="390"/>
        <v>-2.5</v>
      </c>
    </row>
    <row r="4327" spans="71:71" x14ac:dyDescent="0.3">
      <c r="BS4327" s="24">
        <f t="shared" si="390"/>
        <v>-2.5</v>
      </c>
    </row>
    <row r="4328" spans="71:71" x14ac:dyDescent="0.3">
      <c r="BS4328" s="24">
        <f t="shared" si="390"/>
        <v>-2.5</v>
      </c>
    </row>
    <row r="4329" spans="71:71" x14ac:dyDescent="0.3">
      <c r="BS4329" s="24">
        <f t="shared" si="390"/>
        <v>-2.5</v>
      </c>
    </row>
    <row r="4330" spans="71:71" x14ac:dyDescent="0.3">
      <c r="BS4330" s="24">
        <f t="shared" si="390"/>
        <v>-2.5</v>
      </c>
    </row>
    <row r="4331" spans="71:71" x14ac:dyDescent="0.3">
      <c r="BS4331" s="24">
        <f t="shared" si="390"/>
        <v>-2.5</v>
      </c>
    </row>
    <row r="4332" spans="71:71" x14ac:dyDescent="0.3">
      <c r="BS4332" s="24">
        <f t="shared" si="390"/>
        <v>-2.5</v>
      </c>
    </row>
    <row r="4333" spans="71:71" x14ac:dyDescent="0.3">
      <c r="BS4333" s="24">
        <f t="shared" si="390"/>
        <v>-2.5</v>
      </c>
    </row>
    <row r="4334" spans="71:71" x14ac:dyDescent="0.3">
      <c r="BS4334" s="24">
        <f t="shared" si="390"/>
        <v>-2.5</v>
      </c>
    </row>
    <row r="4335" spans="71:71" x14ac:dyDescent="0.3">
      <c r="BS4335" s="24">
        <f t="shared" si="390"/>
        <v>-2.5</v>
      </c>
    </row>
    <row r="4336" spans="71:71" x14ac:dyDescent="0.3">
      <c r="BS4336" s="24">
        <f t="shared" si="390"/>
        <v>-2.5</v>
      </c>
    </row>
    <row r="4337" spans="71:71" x14ac:dyDescent="0.3">
      <c r="BS4337" s="24">
        <f t="shared" si="390"/>
        <v>-2.5</v>
      </c>
    </row>
    <row r="4338" spans="71:71" x14ac:dyDescent="0.3">
      <c r="BS4338" s="24">
        <f t="shared" si="390"/>
        <v>-2.5</v>
      </c>
    </row>
    <row r="4339" spans="71:71" x14ac:dyDescent="0.3">
      <c r="BS4339" s="24">
        <f t="shared" si="390"/>
        <v>-2.5</v>
      </c>
    </row>
    <row r="4340" spans="71:71" x14ac:dyDescent="0.3">
      <c r="BS4340" s="24">
        <f t="shared" si="390"/>
        <v>-2.5</v>
      </c>
    </row>
    <row r="4341" spans="71:71" x14ac:dyDescent="0.3">
      <c r="BS4341" s="24">
        <f t="shared" si="390"/>
        <v>-2.5</v>
      </c>
    </row>
    <row r="4342" spans="71:71" x14ac:dyDescent="0.3">
      <c r="BS4342" s="24">
        <f t="shared" si="390"/>
        <v>-2.5</v>
      </c>
    </row>
    <row r="4343" spans="71:71" x14ac:dyDescent="0.3">
      <c r="BS4343" s="24">
        <f t="shared" si="390"/>
        <v>-2.5</v>
      </c>
    </row>
    <row r="4344" spans="71:71" x14ac:dyDescent="0.3">
      <c r="BS4344" s="24">
        <f t="shared" si="390"/>
        <v>-2.5</v>
      </c>
    </row>
    <row r="4345" spans="71:71" x14ac:dyDescent="0.3">
      <c r="BS4345" s="24">
        <f t="shared" si="390"/>
        <v>-2.5</v>
      </c>
    </row>
    <row r="4346" spans="71:71" x14ac:dyDescent="0.3">
      <c r="BS4346" s="24">
        <f t="shared" si="390"/>
        <v>-2.5</v>
      </c>
    </row>
    <row r="4347" spans="71:71" x14ac:dyDescent="0.3">
      <c r="BS4347" s="24">
        <f t="shared" si="390"/>
        <v>-2.5</v>
      </c>
    </row>
    <row r="4348" spans="71:71" x14ac:dyDescent="0.3">
      <c r="BS4348" s="24">
        <f t="shared" si="390"/>
        <v>-2.5</v>
      </c>
    </row>
    <row r="4349" spans="71:71" x14ac:dyDescent="0.3">
      <c r="BS4349" s="24">
        <f t="shared" si="390"/>
        <v>-2.5</v>
      </c>
    </row>
    <row r="4350" spans="71:71" x14ac:dyDescent="0.3">
      <c r="BS4350" s="24">
        <f t="shared" si="390"/>
        <v>-2.5</v>
      </c>
    </row>
    <row r="4351" spans="71:71" x14ac:dyDescent="0.3">
      <c r="BS4351" s="24">
        <f t="shared" si="390"/>
        <v>-2.5</v>
      </c>
    </row>
    <row r="4352" spans="71:71" x14ac:dyDescent="0.3">
      <c r="BS4352" s="24">
        <f t="shared" si="390"/>
        <v>-2.5</v>
      </c>
    </row>
    <row r="4353" spans="71:71" x14ac:dyDescent="0.3">
      <c r="BS4353" s="24">
        <f t="shared" si="390"/>
        <v>-2.5</v>
      </c>
    </row>
    <row r="4354" spans="71:71" x14ac:dyDescent="0.3">
      <c r="BS4354" s="24">
        <f t="shared" si="390"/>
        <v>-2.5</v>
      </c>
    </row>
    <row r="4355" spans="71:71" x14ac:dyDescent="0.3">
      <c r="BS4355" s="24">
        <f t="shared" si="390"/>
        <v>-2.5</v>
      </c>
    </row>
    <row r="4356" spans="71:71" x14ac:dyDescent="0.3">
      <c r="BS4356" s="24">
        <f t="shared" si="390"/>
        <v>-2.5</v>
      </c>
    </row>
    <row r="4357" spans="71:71" x14ac:dyDescent="0.3">
      <c r="BS4357" s="24">
        <f t="shared" si="390"/>
        <v>-2.5</v>
      </c>
    </row>
    <row r="4358" spans="71:71" x14ac:dyDescent="0.3">
      <c r="BS4358" s="24">
        <f t="shared" si="390"/>
        <v>-2.5</v>
      </c>
    </row>
    <row r="4359" spans="71:71" x14ac:dyDescent="0.3">
      <c r="BS4359" s="24">
        <f t="shared" si="390"/>
        <v>-2.5</v>
      </c>
    </row>
    <row r="4360" spans="71:71" x14ac:dyDescent="0.3">
      <c r="BS4360" s="24">
        <f t="shared" si="390"/>
        <v>-2.5</v>
      </c>
    </row>
    <row r="4361" spans="71:71" x14ac:dyDescent="0.3">
      <c r="BS4361" s="24">
        <f t="shared" ref="BS4361:BS4424" si="391">BR4361-2.5</f>
        <v>-2.5</v>
      </c>
    </row>
    <row r="4362" spans="71:71" x14ac:dyDescent="0.3">
      <c r="BS4362" s="24">
        <f t="shared" si="391"/>
        <v>-2.5</v>
      </c>
    </row>
    <row r="4363" spans="71:71" x14ac:dyDescent="0.3">
      <c r="BS4363" s="24">
        <f t="shared" si="391"/>
        <v>-2.5</v>
      </c>
    </row>
    <row r="4364" spans="71:71" x14ac:dyDescent="0.3">
      <c r="BS4364" s="24">
        <f t="shared" si="391"/>
        <v>-2.5</v>
      </c>
    </row>
    <row r="4365" spans="71:71" x14ac:dyDescent="0.3">
      <c r="BS4365" s="24">
        <f t="shared" si="391"/>
        <v>-2.5</v>
      </c>
    </row>
    <row r="4366" spans="71:71" x14ac:dyDescent="0.3">
      <c r="BS4366" s="24">
        <f t="shared" si="391"/>
        <v>-2.5</v>
      </c>
    </row>
    <row r="4367" spans="71:71" x14ac:dyDescent="0.3">
      <c r="BS4367" s="24">
        <f t="shared" si="391"/>
        <v>-2.5</v>
      </c>
    </row>
    <row r="4368" spans="71:71" x14ac:dyDescent="0.3">
      <c r="BS4368" s="24">
        <f t="shared" si="391"/>
        <v>-2.5</v>
      </c>
    </row>
    <row r="4369" spans="71:71" x14ac:dyDescent="0.3">
      <c r="BS4369" s="24">
        <f t="shared" si="391"/>
        <v>-2.5</v>
      </c>
    </row>
    <row r="4370" spans="71:71" x14ac:dyDescent="0.3">
      <c r="BS4370" s="24">
        <f t="shared" si="391"/>
        <v>-2.5</v>
      </c>
    </row>
    <row r="4371" spans="71:71" x14ac:dyDescent="0.3">
      <c r="BS4371" s="24">
        <f t="shared" si="391"/>
        <v>-2.5</v>
      </c>
    </row>
    <row r="4372" spans="71:71" x14ac:dyDescent="0.3">
      <c r="BS4372" s="24">
        <f t="shared" si="391"/>
        <v>-2.5</v>
      </c>
    </row>
    <row r="4373" spans="71:71" x14ac:dyDescent="0.3">
      <c r="BS4373" s="24">
        <f t="shared" si="391"/>
        <v>-2.5</v>
      </c>
    </row>
    <row r="4374" spans="71:71" x14ac:dyDescent="0.3">
      <c r="BS4374" s="24">
        <f t="shared" si="391"/>
        <v>-2.5</v>
      </c>
    </row>
    <row r="4375" spans="71:71" x14ac:dyDescent="0.3">
      <c r="BS4375" s="24">
        <f t="shared" si="391"/>
        <v>-2.5</v>
      </c>
    </row>
    <row r="4376" spans="71:71" x14ac:dyDescent="0.3">
      <c r="BS4376" s="24">
        <f t="shared" si="391"/>
        <v>-2.5</v>
      </c>
    </row>
    <row r="4377" spans="71:71" x14ac:dyDescent="0.3">
      <c r="BS4377" s="24">
        <f t="shared" si="391"/>
        <v>-2.5</v>
      </c>
    </row>
    <row r="4378" spans="71:71" x14ac:dyDescent="0.3">
      <c r="BS4378" s="24">
        <f t="shared" si="391"/>
        <v>-2.5</v>
      </c>
    </row>
    <row r="4379" spans="71:71" x14ac:dyDescent="0.3">
      <c r="BS4379" s="24">
        <f t="shared" si="391"/>
        <v>-2.5</v>
      </c>
    </row>
    <row r="4380" spans="71:71" x14ac:dyDescent="0.3">
      <c r="BS4380" s="24">
        <f t="shared" si="391"/>
        <v>-2.5</v>
      </c>
    </row>
    <row r="4381" spans="71:71" x14ac:dyDescent="0.3">
      <c r="BS4381" s="24">
        <f t="shared" si="391"/>
        <v>-2.5</v>
      </c>
    </row>
    <row r="4382" spans="71:71" x14ac:dyDescent="0.3">
      <c r="BS4382" s="24">
        <f t="shared" si="391"/>
        <v>-2.5</v>
      </c>
    </row>
    <row r="4383" spans="71:71" x14ac:dyDescent="0.3">
      <c r="BS4383" s="24">
        <f t="shared" si="391"/>
        <v>-2.5</v>
      </c>
    </row>
    <row r="4384" spans="71:71" x14ac:dyDescent="0.3">
      <c r="BS4384" s="24">
        <f t="shared" si="391"/>
        <v>-2.5</v>
      </c>
    </row>
    <row r="4385" spans="71:71" x14ac:dyDescent="0.3">
      <c r="BS4385" s="24">
        <f t="shared" si="391"/>
        <v>-2.5</v>
      </c>
    </row>
    <row r="4386" spans="71:71" x14ac:dyDescent="0.3">
      <c r="BS4386" s="24">
        <f t="shared" si="391"/>
        <v>-2.5</v>
      </c>
    </row>
    <row r="4387" spans="71:71" x14ac:dyDescent="0.3">
      <c r="BS4387" s="24">
        <f t="shared" si="391"/>
        <v>-2.5</v>
      </c>
    </row>
    <row r="4388" spans="71:71" x14ac:dyDescent="0.3">
      <c r="BS4388" s="24">
        <f t="shared" si="391"/>
        <v>-2.5</v>
      </c>
    </row>
    <row r="4389" spans="71:71" x14ac:dyDescent="0.3">
      <c r="BS4389" s="24">
        <f t="shared" si="391"/>
        <v>-2.5</v>
      </c>
    </row>
    <row r="4390" spans="71:71" x14ac:dyDescent="0.3">
      <c r="BS4390" s="24">
        <f t="shared" si="391"/>
        <v>-2.5</v>
      </c>
    </row>
    <row r="4391" spans="71:71" x14ac:dyDescent="0.3">
      <c r="BS4391" s="24">
        <f t="shared" si="391"/>
        <v>-2.5</v>
      </c>
    </row>
    <row r="4392" spans="71:71" x14ac:dyDescent="0.3">
      <c r="BS4392" s="24">
        <f t="shared" si="391"/>
        <v>-2.5</v>
      </c>
    </row>
    <row r="4393" spans="71:71" x14ac:dyDescent="0.3">
      <c r="BS4393" s="24">
        <f t="shared" si="391"/>
        <v>-2.5</v>
      </c>
    </row>
    <row r="4394" spans="71:71" x14ac:dyDescent="0.3">
      <c r="BS4394" s="24">
        <f t="shared" si="391"/>
        <v>-2.5</v>
      </c>
    </row>
    <row r="4395" spans="71:71" x14ac:dyDescent="0.3">
      <c r="BS4395" s="24">
        <f t="shared" si="391"/>
        <v>-2.5</v>
      </c>
    </row>
    <row r="4396" spans="71:71" x14ac:dyDescent="0.3">
      <c r="BS4396" s="24">
        <f t="shared" si="391"/>
        <v>-2.5</v>
      </c>
    </row>
    <row r="4397" spans="71:71" x14ac:dyDescent="0.3">
      <c r="BS4397" s="24">
        <f t="shared" si="391"/>
        <v>-2.5</v>
      </c>
    </row>
    <row r="4398" spans="71:71" x14ac:dyDescent="0.3">
      <c r="BS4398" s="24">
        <f t="shared" si="391"/>
        <v>-2.5</v>
      </c>
    </row>
    <row r="4399" spans="71:71" x14ac:dyDescent="0.3">
      <c r="BS4399" s="24">
        <f t="shared" si="391"/>
        <v>-2.5</v>
      </c>
    </row>
    <row r="4400" spans="71:71" x14ac:dyDescent="0.3">
      <c r="BS4400" s="24">
        <f t="shared" si="391"/>
        <v>-2.5</v>
      </c>
    </row>
    <row r="4401" spans="71:71" x14ac:dyDescent="0.3">
      <c r="BS4401" s="24">
        <f t="shared" si="391"/>
        <v>-2.5</v>
      </c>
    </row>
    <row r="4402" spans="71:71" x14ac:dyDescent="0.3">
      <c r="BS4402" s="24">
        <f t="shared" si="391"/>
        <v>-2.5</v>
      </c>
    </row>
    <row r="4403" spans="71:71" x14ac:dyDescent="0.3">
      <c r="BS4403" s="24">
        <f t="shared" si="391"/>
        <v>-2.5</v>
      </c>
    </row>
    <row r="4404" spans="71:71" x14ac:dyDescent="0.3">
      <c r="BS4404" s="24">
        <f t="shared" si="391"/>
        <v>-2.5</v>
      </c>
    </row>
    <row r="4405" spans="71:71" x14ac:dyDescent="0.3">
      <c r="BS4405" s="24">
        <f t="shared" si="391"/>
        <v>-2.5</v>
      </c>
    </row>
    <row r="4406" spans="71:71" x14ac:dyDescent="0.3">
      <c r="BS4406" s="24">
        <f t="shared" si="391"/>
        <v>-2.5</v>
      </c>
    </row>
    <row r="4407" spans="71:71" x14ac:dyDescent="0.3">
      <c r="BS4407" s="24">
        <f t="shared" si="391"/>
        <v>-2.5</v>
      </c>
    </row>
    <row r="4408" spans="71:71" x14ac:dyDescent="0.3">
      <c r="BS4408" s="24">
        <f t="shared" si="391"/>
        <v>-2.5</v>
      </c>
    </row>
    <row r="4409" spans="71:71" x14ac:dyDescent="0.3">
      <c r="BS4409" s="24">
        <f t="shared" si="391"/>
        <v>-2.5</v>
      </c>
    </row>
    <row r="4410" spans="71:71" x14ac:dyDescent="0.3">
      <c r="BS4410" s="24">
        <f t="shared" si="391"/>
        <v>-2.5</v>
      </c>
    </row>
    <row r="4411" spans="71:71" x14ac:dyDescent="0.3">
      <c r="BS4411" s="24">
        <f t="shared" si="391"/>
        <v>-2.5</v>
      </c>
    </row>
    <row r="4412" spans="71:71" x14ac:dyDescent="0.3">
      <c r="BS4412" s="24">
        <f t="shared" si="391"/>
        <v>-2.5</v>
      </c>
    </row>
    <row r="4413" spans="71:71" x14ac:dyDescent="0.3">
      <c r="BS4413" s="24">
        <f t="shared" si="391"/>
        <v>-2.5</v>
      </c>
    </row>
    <row r="4414" spans="71:71" x14ac:dyDescent="0.3">
      <c r="BS4414" s="24">
        <f t="shared" si="391"/>
        <v>-2.5</v>
      </c>
    </row>
    <row r="4415" spans="71:71" x14ac:dyDescent="0.3">
      <c r="BS4415" s="24">
        <f t="shared" si="391"/>
        <v>-2.5</v>
      </c>
    </row>
    <row r="4416" spans="71:71" x14ac:dyDescent="0.3">
      <c r="BS4416" s="24">
        <f t="shared" si="391"/>
        <v>-2.5</v>
      </c>
    </row>
    <row r="4417" spans="71:71" x14ac:dyDescent="0.3">
      <c r="BS4417" s="24">
        <f t="shared" si="391"/>
        <v>-2.5</v>
      </c>
    </row>
    <row r="4418" spans="71:71" x14ac:dyDescent="0.3">
      <c r="BS4418" s="24">
        <f t="shared" si="391"/>
        <v>-2.5</v>
      </c>
    </row>
    <row r="4419" spans="71:71" x14ac:dyDescent="0.3">
      <c r="BS4419" s="24">
        <f t="shared" si="391"/>
        <v>-2.5</v>
      </c>
    </row>
    <row r="4420" spans="71:71" x14ac:dyDescent="0.3">
      <c r="BS4420" s="24">
        <f t="shared" si="391"/>
        <v>-2.5</v>
      </c>
    </row>
    <row r="4421" spans="71:71" x14ac:dyDescent="0.3">
      <c r="BS4421" s="24">
        <f t="shared" si="391"/>
        <v>-2.5</v>
      </c>
    </row>
    <row r="4422" spans="71:71" x14ac:dyDescent="0.3">
      <c r="BS4422" s="24">
        <f t="shared" si="391"/>
        <v>-2.5</v>
      </c>
    </row>
    <row r="4423" spans="71:71" x14ac:dyDescent="0.3">
      <c r="BS4423" s="24">
        <f t="shared" si="391"/>
        <v>-2.5</v>
      </c>
    </row>
    <row r="4424" spans="71:71" x14ac:dyDescent="0.3">
      <c r="BS4424" s="24">
        <f t="shared" si="391"/>
        <v>-2.5</v>
      </c>
    </row>
    <row r="4425" spans="71:71" x14ac:dyDescent="0.3">
      <c r="BS4425" s="24">
        <f t="shared" ref="BS4425:BS4488" si="392">BR4425-2.5</f>
        <v>-2.5</v>
      </c>
    </row>
    <row r="4426" spans="71:71" x14ac:dyDescent="0.3">
      <c r="BS4426" s="24">
        <f t="shared" si="392"/>
        <v>-2.5</v>
      </c>
    </row>
    <row r="4427" spans="71:71" x14ac:dyDescent="0.3">
      <c r="BS4427" s="24">
        <f t="shared" si="392"/>
        <v>-2.5</v>
      </c>
    </row>
    <row r="4428" spans="71:71" x14ac:dyDescent="0.3">
      <c r="BS4428" s="24">
        <f t="shared" si="392"/>
        <v>-2.5</v>
      </c>
    </row>
    <row r="4429" spans="71:71" x14ac:dyDescent="0.3">
      <c r="BS4429" s="24">
        <f t="shared" si="392"/>
        <v>-2.5</v>
      </c>
    </row>
    <row r="4430" spans="71:71" x14ac:dyDescent="0.3">
      <c r="BS4430" s="24">
        <f t="shared" si="392"/>
        <v>-2.5</v>
      </c>
    </row>
    <row r="4431" spans="71:71" x14ac:dyDescent="0.3">
      <c r="BS4431" s="24">
        <f t="shared" si="392"/>
        <v>-2.5</v>
      </c>
    </row>
    <row r="4432" spans="71:71" x14ac:dyDescent="0.3">
      <c r="BS4432" s="24">
        <f t="shared" si="392"/>
        <v>-2.5</v>
      </c>
    </row>
    <row r="4433" spans="71:71" x14ac:dyDescent="0.3">
      <c r="BS4433" s="24">
        <f t="shared" si="392"/>
        <v>-2.5</v>
      </c>
    </row>
    <row r="4434" spans="71:71" x14ac:dyDescent="0.3">
      <c r="BS4434" s="24">
        <f t="shared" si="392"/>
        <v>-2.5</v>
      </c>
    </row>
    <row r="4435" spans="71:71" x14ac:dyDescent="0.3">
      <c r="BS4435" s="24">
        <f t="shared" si="392"/>
        <v>-2.5</v>
      </c>
    </row>
    <row r="4436" spans="71:71" x14ac:dyDescent="0.3">
      <c r="BS4436" s="24">
        <f t="shared" si="392"/>
        <v>-2.5</v>
      </c>
    </row>
    <row r="4437" spans="71:71" x14ac:dyDescent="0.3">
      <c r="BS4437" s="24">
        <f t="shared" si="392"/>
        <v>-2.5</v>
      </c>
    </row>
    <row r="4438" spans="71:71" x14ac:dyDescent="0.3">
      <c r="BS4438" s="24">
        <f t="shared" si="392"/>
        <v>-2.5</v>
      </c>
    </row>
    <row r="4439" spans="71:71" x14ac:dyDescent="0.3">
      <c r="BS4439" s="24">
        <f t="shared" si="392"/>
        <v>-2.5</v>
      </c>
    </row>
    <row r="4440" spans="71:71" x14ac:dyDescent="0.3">
      <c r="BS4440" s="24">
        <f t="shared" si="392"/>
        <v>-2.5</v>
      </c>
    </row>
    <row r="4441" spans="71:71" x14ac:dyDescent="0.3">
      <c r="BS4441" s="24">
        <f t="shared" si="392"/>
        <v>-2.5</v>
      </c>
    </row>
    <row r="4442" spans="71:71" x14ac:dyDescent="0.3">
      <c r="BS4442" s="24">
        <f t="shared" si="392"/>
        <v>-2.5</v>
      </c>
    </row>
    <row r="4443" spans="71:71" x14ac:dyDescent="0.3">
      <c r="BS4443" s="24">
        <f t="shared" si="392"/>
        <v>-2.5</v>
      </c>
    </row>
    <row r="4444" spans="71:71" x14ac:dyDescent="0.3">
      <c r="BS4444" s="24">
        <f t="shared" si="392"/>
        <v>-2.5</v>
      </c>
    </row>
    <row r="4445" spans="71:71" x14ac:dyDescent="0.3">
      <c r="BS4445" s="24">
        <f t="shared" si="392"/>
        <v>-2.5</v>
      </c>
    </row>
    <row r="4446" spans="71:71" x14ac:dyDescent="0.3">
      <c r="BS4446" s="24">
        <f t="shared" si="392"/>
        <v>-2.5</v>
      </c>
    </row>
    <row r="4447" spans="71:71" x14ac:dyDescent="0.3">
      <c r="BS4447" s="24">
        <f t="shared" si="392"/>
        <v>-2.5</v>
      </c>
    </row>
    <row r="4448" spans="71:71" x14ac:dyDescent="0.3">
      <c r="BS4448" s="24">
        <f t="shared" si="392"/>
        <v>-2.5</v>
      </c>
    </row>
    <row r="4449" spans="71:71" x14ac:dyDescent="0.3">
      <c r="BS4449" s="24">
        <f t="shared" si="392"/>
        <v>-2.5</v>
      </c>
    </row>
    <row r="4450" spans="71:71" x14ac:dyDescent="0.3">
      <c r="BS4450" s="24">
        <f t="shared" si="392"/>
        <v>-2.5</v>
      </c>
    </row>
    <row r="4451" spans="71:71" x14ac:dyDescent="0.3">
      <c r="BS4451" s="24">
        <f t="shared" si="392"/>
        <v>-2.5</v>
      </c>
    </row>
    <row r="4452" spans="71:71" x14ac:dyDescent="0.3">
      <c r="BS4452" s="24">
        <f t="shared" si="392"/>
        <v>-2.5</v>
      </c>
    </row>
    <row r="4453" spans="71:71" x14ac:dyDescent="0.3">
      <c r="BS4453" s="24">
        <f t="shared" si="392"/>
        <v>-2.5</v>
      </c>
    </row>
    <row r="4454" spans="71:71" x14ac:dyDescent="0.3">
      <c r="BS4454" s="24">
        <f t="shared" si="392"/>
        <v>-2.5</v>
      </c>
    </row>
    <row r="4455" spans="71:71" x14ac:dyDescent="0.3">
      <c r="BS4455" s="24">
        <f t="shared" si="392"/>
        <v>-2.5</v>
      </c>
    </row>
    <row r="4456" spans="71:71" x14ac:dyDescent="0.3">
      <c r="BS4456" s="24">
        <f t="shared" si="392"/>
        <v>-2.5</v>
      </c>
    </row>
    <row r="4457" spans="71:71" x14ac:dyDescent="0.3">
      <c r="BS4457" s="24">
        <f t="shared" si="392"/>
        <v>-2.5</v>
      </c>
    </row>
    <row r="4458" spans="71:71" x14ac:dyDescent="0.3">
      <c r="BS4458" s="24">
        <f t="shared" si="392"/>
        <v>-2.5</v>
      </c>
    </row>
    <row r="4459" spans="71:71" x14ac:dyDescent="0.3">
      <c r="BS4459" s="24">
        <f t="shared" si="392"/>
        <v>-2.5</v>
      </c>
    </row>
    <row r="4460" spans="71:71" x14ac:dyDescent="0.3">
      <c r="BS4460" s="24">
        <f t="shared" si="392"/>
        <v>-2.5</v>
      </c>
    </row>
    <row r="4461" spans="71:71" x14ac:dyDescent="0.3">
      <c r="BS4461" s="24">
        <f t="shared" si="392"/>
        <v>-2.5</v>
      </c>
    </row>
    <row r="4462" spans="71:71" x14ac:dyDescent="0.3">
      <c r="BS4462" s="24">
        <f t="shared" si="392"/>
        <v>-2.5</v>
      </c>
    </row>
    <row r="4463" spans="71:71" x14ac:dyDescent="0.3">
      <c r="BS4463" s="24">
        <f t="shared" si="392"/>
        <v>-2.5</v>
      </c>
    </row>
    <row r="4464" spans="71:71" x14ac:dyDescent="0.3">
      <c r="BS4464" s="24">
        <f t="shared" si="392"/>
        <v>-2.5</v>
      </c>
    </row>
    <row r="4465" spans="71:71" x14ac:dyDescent="0.3">
      <c r="BS4465" s="24">
        <f t="shared" si="392"/>
        <v>-2.5</v>
      </c>
    </row>
    <row r="4466" spans="71:71" x14ac:dyDescent="0.3">
      <c r="BS4466" s="24">
        <f t="shared" si="392"/>
        <v>-2.5</v>
      </c>
    </row>
    <row r="4467" spans="71:71" x14ac:dyDescent="0.3">
      <c r="BS4467" s="24">
        <f t="shared" si="392"/>
        <v>-2.5</v>
      </c>
    </row>
    <row r="4468" spans="71:71" x14ac:dyDescent="0.3">
      <c r="BS4468" s="24">
        <f t="shared" si="392"/>
        <v>-2.5</v>
      </c>
    </row>
    <row r="4469" spans="71:71" x14ac:dyDescent="0.3">
      <c r="BS4469" s="24">
        <f t="shared" si="392"/>
        <v>-2.5</v>
      </c>
    </row>
    <row r="4470" spans="71:71" x14ac:dyDescent="0.3">
      <c r="BS4470" s="24">
        <f t="shared" si="392"/>
        <v>-2.5</v>
      </c>
    </row>
    <row r="4471" spans="71:71" x14ac:dyDescent="0.3">
      <c r="BS4471" s="24">
        <f t="shared" si="392"/>
        <v>-2.5</v>
      </c>
    </row>
    <row r="4472" spans="71:71" x14ac:dyDescent="0.3">
      <c r="BS4472" s="24">
        <f t="shared" si="392"/>
        <v>-2.5</v>
      </c>
    </row>
    <row r="4473" spans="71:71" x14ac:dyDescent="0.3">
      <c r="BS4473" s="24">
        <f t="shared" si="392"/>
        <v>-2.5</v>
      </c>
    </row>
    <row r="4474" spans="71:71" x14ac:dyDescent="0.3">
      <c r="BS4474" s="24">
        <f t="shared" si="392"/>
        <v>-2.5</v>
      </c>
    </row>
    <row r="4475" spans="71:71" x14ac:dyDescent="0.3">
      <c r="BS4475" s="24">
        <f t="shared" si="392"/>
        <v>-2.5</v>
      </c>
    </row>
    <row r="4476" spans="71:71" x14ac:dyDescent="0.3">
      <c r="BS4476" s="24">
        <f t="shared" si="392"/>
        <v>-2.5</v>
      </c>
    </row>
    <row r="4477" spans="71:71" x14ac:dyDescent="0.3">
      <c r="BS4477" s="24">
        <f t="shared" si="392"/>
        <v>-2.5</v>
      </c>
    </row>
    <row r="4478" spans="71:71" x14ac:dyDescent="0.3">
      <c r="BS4478" s="24">
        <f t="shared" si="392"/>
        <v>-2.5</v>
      </c>
    </row>
    <row r="4479" spans="71:71" x14ac:dyDescent="0.3">
      <c r="BS4479" s="24">
        <f t="shared" si="392"/>
        <v>-2.5</v>
      </c>
    </row>
    <row r="4480" spans="71:71" x14ac:dyDescent="0.3">
      <c r="BS4480" s="24">
        <f t="shared" si="392"/>
        <v>-2.5</v>
      </c>
    </row>
    <row r="4481" spans="71:71" x14ac:dyDescent="0.3">
      <c r="BS4481" s="24">
        <f t="shared" si="392"/>
        <v>-2.5</v>
      </c>
    </row>
    <row r="4482" spans="71:71" x14ac:dyDescent="0.3">
      <c r="BS4482" s="24">
        <f t="shared" si="392"/>
        <v>-2.5</v>
      </c>
    </row>
    <row r="4483" spans="71:71" x14ac:dyDescent="0.3">
      <c r="BS4483" s="24">
        <f t="shared" si="392"/>
        <v>-2.5</v>
      </c>
    </row>
    <row r="4484" spans="71:71" x14ac:dyDescent="0.3">
      <c r="BS4484" s="24">
        <f t="shared" si="392"/>
        <v>-2.5</v>
      </c>
    </row>
    <row r="4485" spans="71:71" x14ac:dyDescent="0.3">
      <c r="BS4485" s="24">
        <f t="shared" si="392"/>
        <v>-2.5</v>
      </c>
    </row>
    <row r="4486" spans="71:71" x14ac:dyDescent="0.3">
      <c r="BS4486" s="24">
        <f t="shared" si="392"/>
        <v>-2.5</v>
      </c>
    </row>
    <row r="4487" spans="71:71" x14ac:dyDescent="0.3">
      <c r="BS4487" s="24">
        <f t="shared" si="392"/>
        <v>-2.5</v>
      </c>
    </row>
    <row r="4488" spans="71:71" x14ac:dyDescent="0.3">
      <c r="BS4488" s="24">
        <f t="shared" si="392"/>
        <v>-2.5</v>
      </c>
    </row>
    <row r="4489" spans="71:71" x14ac:dyDescent="0.3">
      <c r="BS4489" s="24">
        <f t="shared" ref="BS4489:BS4552" si="393">BR4489-2.5</f>
        <v>-2.5</v>
      </c>
    </row>
    <row r="4490" spans="71:71" x14ac:dyDescent="0.3">
      <c r="BS4490" s="24">
        <f t="shared" si="393"/>
        <v>-2.5</v>
      </c>
    </row>
    <row r="4491" spans="71:71" x14ac:dyDescent="0.3">
      <c r="BS4491" s="24">
        <f t="shared" si="393"/>
        <v>-2.5</v>
      </c>
    </row>
    <row r="4492" spans="71:71" x14ac:dyDescent="0.3">
      <c r="BS4492" s="24">
        <f t="shared" si="393"/>
        <v>-2.5</v>
      </c>
    </row>
    <row r="4493" spans="71:71" x14ac:dyDescent="0.3">
      <c r="BS4493" s="24">
        <f t="shared" si="393"/>
        <v>-2.5</v>
      </c>
    </row>
    <row r="4494" spans="71:71" x14ac:dyDescent="0.3">
      <c r="BS4494" s="24">
        <f t="shared" si="393"/>
        <v>-2.5</v>
      </c>
    </row>
    <row r="4495" spans="71:71" x14ac:dyDescent="0.3">
      <c r="BS4495" s="24">
        <f t="shared" si="393"/>
        <v>-2.5</v>
      </c>
    </row>
    <row r="4496" spans="71:71" x14ac:dyDescent="0.3">
      <c r="BS4496" s="24">
        <f t="shared" si="393"/>
        <v>-2.5</v>
      </c>
    </row>
    <row r="4497" spans="71:71" x14ac:dyDescent="0.3">
      <c r="BS4497" s="24">
        <f t="shared" si="393"/>
        <v>-2.5</v>
      </c>
    </row>
    <row r="4498" spans="71:71" x14ac:dyDescent="0.3">
      <c r="BS4498" s="24">
        <f t="shared" si="393"/>
        <v>-2.5</v>
      </c>
    </row>
    <row r="4499" spans="71:71" x14ac:dyDescent="0.3">
      <c r="BS4499" s="24">
        <f t="shared" si="393"/>
        <v>-2.5</v>
      </c>
    </row>
    <row r="4500" spans="71:71" x14ac:dyDescent="0.3">
      <c r="BS4500" s="24">
        <f t="shared" si="393"/>
        <v>-2.5</v>
      </c>
    </row>
    <row r="4501" spans="71:71" x14ac:dyDescent="0.3">
      <c r="BS4501" s="24">
        <f t="shared" si="393"/>
        <v>-2.5</v>
      </c>
    </row>
    <row r="4502" spans="71:71" x14ac:dyDescent="0.3">
      <c r="BS4502" s="24">
        <f t="shared" si="393"/>
        <v>-2.5</v>
      </c>
    </row>
    <row r="4503" spans="71:71" x14ac:dyDescent="0.3">
      <c r="BS4503" s="24">
        <f t="shared" si="393"/>
        <v>-2.5</v>
      </c>
    </row>
    <row r="4504" spans="71:71" x14ac:dyDescent="0.3">
      <c r="BS4504" s="24">
        <f t="shared" si="393"/>
        <v>-2.5</v>
      </c>
    </row>
    <row r="4505" spans="71:71" x14ac:dyDescent="0.3">
      <c r="BS4505" s="24">
        <f t="shared" si="393"/>
        <v>-2.5</v>
      </c>
    </row>
    <row r="4506" spans="71:71" x14ac:dyDescent="0.3">
      <c r="BS4506" s="24">
        <f t="shared" si="393"/>
        <v>-2.5</v>
      </c>
    </row>
    <row r="4507" spans="71:71" x14ac:dyDescent="0.3">
      <c r="BS4507" s="24">
        <f t="shared" si="393"/>
        <v>-2.5</v>
      </c>
    </row>
    <row r="4508" spans="71:71" x14ac:dyDescent="0.3">
      <c r="BS4508" s="24">
        <f t="shared" si="393"/>
        <v>-2.5</v>
      </c>
    </row>
    <row r="4509" spans="71:71" x14ac:dyDescent="0.3">
      <c r="BS4509" s="24">
        <f t="shared" si="393"/>
        <v>-2.5</v>
      </c>
    </row>
    <row r="4510" spans="71:71" x14ac:dyDescent="0.3">
      <c r="BS4510" s="24">
        <f t="shared" si="393"/>
        <v>-2.5</v>
      </c>
    </row>
    <row r="4511" spans="71:71" x14ac:dyDescent="0.3">
      <c r="BS4511" s="24">
        <f t="shared" si="393"/>
        <v>-2.5</v>
      </c>
    </row>
    <row r="4512" spans="71:71" x14ac:dyDescent="0.3">
      <c r="BS4512" s="24">
        <f t="shared" si="393"/>
        <v>-2.5</v>
      </c>
    </row>
    <row r="4513" spans="71:71" x14ac:dyDescent="0.3">
      <c r="BS4513" s="24">
        <f t="shared" si="393"/>
        <v>-2.5</v>
      </c>
    </row>
    <row r="4514" spans="71:71" x14ac:dyDescent="0.3">
      <c r="BS4514" s="24">
        <f t="shared" si="393"/>
        <v>-2.5</v>
      </c>
    </row>
    <row r="4515" spans="71:71" x14ac:dyDescent="0.3">
      <c r="BS4515" s="24">
        <f t="shared" si="393"/>
        <v>-2.5</v>
      </c>
    </row>
    <row r="4516" spans="71:71" x14ac:dyDescent="0.3">
      <c r="BS4516" s="24">
        <f t="shared" si="393"/>
        <v>-2.5</v>
      </c>
    </row>
    <row r="4517" spans="71:71" x14ac:dyDescent="0.3">
      <c r="BS4517" s="24">
        <f t="shared" si="393"/>
        <v>-2.5</v>
      </c>
    </row>
    <row r="4518" spans="71:71" x14ac:dyDescent="0.3">
      <c r="BS4518" s="24">
        <f t="shared" si="393"/>
        <v>-2.5</v>
      </c>
    </row>
    <row r="4519" spans="71:71" x14ac:dyDescent="0.3">
      <c r="BS4519" s="24">
        <f t="shared" si="393"/>
        <v>-2.5</v>
      </c>
    </row>
    <row r="4520" spans="71:71" x14ac:dyDescent="0.3">
      <c r="BS4520" s="24">
        <f t="shared" si="393"/>
        <v>-2.5</v>
      </c>
    </row>
    <row r="4521" spans="71:71" x14ac:dyDescent="0.3">
      <c r="BS4521" s="24">
        <f t="shared" si="393"/>
        <v>-2.5</v>
      </c>
    </row>
    <row r="4522" spans="71:71" x14ac:dyDescent="0.3">
      <c r="BS4522" s="24">
        <f t="shared" si="393"/>
        <v>-2.5</v>
      </c>
    </row>
    <row r="4523" spans="71:71" x14ac:dyDescent="0.3">
      <c r="BS4523" s="24">
        <f t="shared" si="393"/>
        <v>-2.5</v>
      </c>
    </row>
    <row r="4524" spans="71:71" x14ac:dyDescent="0.3">
      <c r="BS4524" s="24">
        <f t="shared" si="393"/>
        <v>-2.5</v>
      </c>
    </row>
    <row r="4525" spans="71:71" x14ac:dyDescent="0.3">
      <c r="BS4525" s="24">
        <f t="shared" si="393"/>
        <v>-2.5</v>
      </c>
    </row>
    <row r="4526" spans="71:71" x14ac:dyDescent="0.3">
      <c r="BS4526" s="24">
        <f t="shared" si="393"/>
        <v>-2.5</v>
      </c>
    </row>
    <row r="4527" spans="71:71" x14ac:dyDescent="0.3">
      <c r="BS4527" s="24">
        <f t="shared" si="393"/>
        <v>-2.5</v>
      </c>
    </row>
    <row r="4528" spans="71:71" x14ac:dyDescent="0.3">
      <c r="BS4528" s="24">
        <f t="shared" si="393"/>
        <v>-2.5</v>
      </c>
    </row>
    <row r="4529" spans="71:71" x14ac:dyDescent="0.3">
      <c r="BS4529" s="24">
        <f t="shared" si="393"/>
        <v>-2.5</v>
      </c>
    </row>
    <row r="4530" spans="71:71" x14ac:dyDescent="0.3">
      <c r="BS4530" s="24">
        <f t="shared" si="393"/>
        <v>-2.5</v>
      </c>
    </row>
    <row r="4531" spans="71:71" x14ac:dyDescent="0.3">
      <c r="BS4531" s="24">
        <f t="shared" si="393"/>
        <v>-2.5</v>
      </c>
    </row>
    <row r="4532" spans="71:71" x14ac:dyDescent="0.3">
      <c r="BS4532" s="24">
        <f t="shared" si="393"/>
        <v>-2.5</v>
      </c>
    </row>
    <row r="4533" spans="71:71" x14ac:dyDescent="0.3">
      <c r="BS4533" s="24">
        <f t="shared" si="393"/>
        <v>-2.5</v>
      </c>
    </row>
    <row r="4534" spans="71:71" x14ac:dyDescent="0.3">
      <c r="BS4534" s="24">
        <f t="shared" si="393"/>
        <v>-2.5</v>
      </c>
    </row>
    <row r="4535" spans="71:71" x14ac:dyDescent="0.3">
      <c r="BS4535" s="24">
        <f t="shared" si="393"/>
        <v>-2.5</v>
      </c>
    </row>
    <row r="4536" spans="71:71" x14ac:dyDescent="0.3">
      <c r="BS4536" s="24">
        <f t="shared" si="393"/>
        <v>-2.5</v>
      </c>
    </row>
    <row r="4537" spans="71:71" x14ac:dyDescent="0.3">
      <c r="BS4537" s="24">
        <f t="shared" si="393"/>
        <v>-2.5</v>
      </c>
    </row>
    <row r="4538" spans="71:71" x14ac:dyDescent="0.3">
      <c r="BS4538" s="24">
        <f t="shared" si="393"/>
        <v>-2.5</v>
      </c>
    </row>
    <row r="4539" spans="71:71" x14ac:dyDescent="0.3">
      <c r="BS4539" s="24">
        <f t="shared" si="393"/>
        <v>-2.5</v>
      </c>
    </row>
    <row r="4540" spans="71:71" x14ac:dyDescent="0.3">
      <c r="BS4540" s="24">
        <f t="shared" si="393"/>
        <v>-2.5</v>
      </c>
    </row>
    <row r="4541" spans="71:71" x14ac:dyDescent="0.3">
      <c r="BS4541" s="24">
        <f t="shared" si="393"/>
        <v>-2.5</v>
      </c>
    </row>
    <row r="4542" spans="71:71" x14ac:dyDescent="0.3">
      <c r="BS4542" s="24">
        <f t="shared" si="393"/>
        <v>-2.5</v>
      </c>
    </row>
    <row r="4543" spans="71:71" x14ac:dyDescent="0.3">
      <c r="BS4543" s="24">
        <f t="shared" si="393"/>
        <v>-2.5</v>
      </c>
    </row>
    <row r="4544" spans="71:71" x14ac:dyDescent="0.3">
      <c r="BS4544" s="24">
        <f t="shared" si="393"/>
        <v>-2.5</v>
      </c>
    </row>
    <row r="4545" spans="71:71" x14ac:dyDescent="0.3">
      <c r="BS4545" s="24">
        <f t="shared" si="393"/>
        <v>-2.5</v>
      </c>
    </row>
    <row r="4546" spans="71:71" x14ac:dyDescent="0.3">
      <c r="BS4546" s="24">
        <f t="shared" si="393"/>
        <v>-2.5</v>
      </c>
    </row>
    <row r="4547" spans="71:71" x14ac:dyDescent="0.3">
      <c r="BS4547" s="24">
        <f t="shared" si="393"/>
        <v>-2.5</v>
      </c>
    </row>
    <row r="4548" spans="71:71" x14ac:dyDescent="0.3">
      <c r="BS4548" s="24">
        <f t="shared" si="393"/>
        <v>-2.5</v>
      </c>
    </row>
    <row r="4549" spans="71:71" x14ac:dyDescent="0.3">
      <c r="BS4549" s="24">
        <f t="shared" si="393"/>
        <v>-2.5</v>
      </c>
    </row>
    <row r="4550" spans="71:71" x14ac:dyDescent="0.3">
      <c r="BS4550" s="24">
        <f t="shared" si="393"/>
        <v>-2.5</v>
      </c>
    </row>
    <row r="4551" spans="71:71" x14ac:dyDescent="0.3">
      <c r="BS4551" s="24">
        <f t="shared" si="393"/>
        <v>-2.5</v>
      </c>
    </row>
    <row r="4552" spans="71:71" x14ac:dyDescent="0.3">
      <c r="BS4552" s="24">
        <f t="shared" si="393"/>
        <v>-2.5</v>
      </c>
    </row>
    <row r="4553" spans="71:71" x14ac:dyDescent="0.3">
      <c r="BS4553" s="24">
        <f t="shared" ref="BS4553:BS4616" si="394">BR4553-2.5</f>
        <v>-2.5</v>
      </c>
    </row>
    <row r="4554" spans="71:71" x14ac:dyDescent="0.3">
      <c r="BS4554" s="24">
        <f t="shared" si="394"/>
        <v>-2.5</v>
      </c>
    </row>
    <row r="4555" spans="71:71" x14ac:dyDescent="0.3">
      <c r="BS4555" s="24">
        <f t="shared" si="394"/>
        <v>-2.5</v>
      </c>
    </row>
    <row r="4556" spans="71:71" x14ac:dyDescent="0.3">
      <c r="BS4556" s="24">
        <f t="shared" si="394"/>
        <v>-2.5</v>
      </c>
    </row>
    <row r="4557" spans="71:71" x14ac:dyDescent="0.3">
      <c r="BS4557" s="24">
        <f t="shared" si="394"/>
        <v>-2.5</v>
      </c>
    </row>
    <row r="4558" spans="71:71" x14ac:dyDescent="0.3">
      <c r="BS4558" s="24">
        <f t="shared" si="394"/>
        <v>-2.5</v>
      </c>
    </row>
    <row r="4559" spans="71:71" x14ac:dyDescent="0.3">
      <c r="BS4559" s="24">
        <f t="shared" si="394"/>
        <v>-2.5</v>
      </c>
    </row>
    <row r="4560" spans="71:71" x14ac:dyDescent="0.3">
      <c r="BS4560" s="24">
        <f t="shared" si="394"/>
        <v>-2.5</v>
      </c>
    </row>
    <row r="4561" spans="71:71" x14ac:dyDescent="0.3">
      <c r="BS4561" s="24">
        <f t="shared" si="394"/>
        <v>-2.5</v>
      </c>
    </row>
    <row r="4562" spans="71:71" x14ac:dyDescent="0.3">
      <c r="BS4562" s="24">
        <f t="shared" si="394"/>
        <v>-2.5</v>
      </c>
    </row>
    <row r="4563" spans="71:71" x14ac:dyDescent="0.3">
      <c r="BS4563" s="24">
        <f t="shared" si="394"/>
        <v>-2.5</v>
      </c>
    </row>
    <row r="4564" spans="71:71" x14ac:dyDescent="0.3">
      <c r="BS4564" s="24">
        <f t="shared" si="394"/>
        <v>-2.5</v>
      </c>
    </row>
    <row r="4565" spans="71:71" x14ac:dyDescent="0.3">
      <c r="BS4565" s="24">
        <f t="shared" si="394"/>
        <v>-2.5</v>
      </c>
    </row>
    <row r="4566" spans="71:71" x14ac:dyDescent="0.3">
      <c r="BS4566" s="24">
        <f t="shared" si="394"/>
        <v>-2.5</v>
      </c>
    </row>
    <row r="4567" spans="71:71" x14ac:dyDescent="0.3">
      <c r="BS4567" s="24">
        <f t="shared" si="394"/>
        <v>-2.5</v>
      </c>
    </row>
    <row r="4568" spans="71:71" x14ac:dyDescent="0.3">
      <c r="BS4568" s="24">
        <f t="shared" si="394"/>
        <v>-2.5</v>
      </c>
    </row>
    <row r="4569" spans="71:71" x14ac:dyDescent="0.3">
      <c r="BS4569" s="24">
        <f t="shared" si="394"/>
        <v>-2.5</v>
      </c>
    </row>
    <row r="4570" spans="71:71" x14ac:dyDescent="0.3">
      <c r="BS4570" s="24">
        <f t="shared" si="394"/>
        <v>-2.5</v>
      </c>
    </row>
    <row r="4571" spans="71:71" x14ac:dyDescent="0.3">
      <c r="BS4571" s="24">
        <f t="shared" si="394"/>
        <v>-2.5</v>
      </c>
    </row>
    <row r="4572" spans="71:71" x14ac:dyDescent="0.3">
      <c r="BS4572" s="24">
        <f t="shared" si="394"/>
        <v>-2.5</v>
      </c>
    </row>
    <row r="4573" spans="71:71" x14ac:dyDescent="0.3">
      <c r="BS4573" s="24">
        <f t="shared" si="394"/>
        <v>-2.5</v>
      </c>
    </row>
    <row r="4574" spans="71:71" x14ac:dyDescent="0.3">
      <c r="BS4574" s="24">
        <f t="shared" si="394"/>
        <v>-2.5</v>
      </c>
    </row>
    <row r="4575" spans="71:71" x14ac:dyDescent="0.3">
      <c r="BS4575" s="24">
        <f t="shared" si="394"/>
        <v>-2.5</v>
      </c>
    </row>
    <row r="4576" spans="71:71" x14ac:dyDescent="0.3">
      <c r="BS4576" s="24">
        <f t="shared" si="394"/>
        <v>-2.5</v>
      </c>
    </row>
    <row r="4577" spans="71:71" x14ac:dyDescent="0.3">
      <c r="BS4577" s="24">
        <f t="shared" si="394"/>
        <v>-2.5</v>
      </c>
    </row>
    <row r="4578" spans="71:71" x14ac:dyDescent="0.3">
      <c r="BS4578" s="24">
        <f t="shared" si="394"/>
        <v>-2.5</v>
      </c>
    </row>
    <row r="4579" spans="71:71" x14ac:dyDescent="0.3">
      <c r="BS4579" s="24">
        <f t="shared" si="394"/>
        <v>-2.5</v>
      </c>
    </row>
    <row r="4580" spans="71:71" x14ac:dyDescent="0.3">
      <c r="BS4580" s="24">
        <f t="shared" si="394"/>
        <v>-2.5</v>
      </c>
    </row>
    <row r="4581" spans="71:71" x14ac:dyDescent="0.3">
      <c r="BS4581" s="24">
        <f t="shared" si="394"/>
        <v>-2.5</v>
      </c>
    </row>
    <row r="4582" spans="71:71" x14ac:dyDescent="0.3">
      <c r="BS4582" s="24">
        <f t="shared" si="394"/>
        <v>-2.5</v>
      </c>
    </row>
    <row r="4583" spans="71:71" x14ac:dyDescent="0.3">
      <c r="BS4583" s="24">
        <f t="shared" si="394"/>
        <v>-2.5</v>
      </c>
    </row>
    <row r="4584" spans="71:71" x14ac:dyDescent="0.3">
      <c r="BS4584" s="24">
        <f t="shared" si="394"/>
        <v>-2.5</v>
      </c>
    </row>
    <row r="4585" spans="71:71" x14ac:dyDescent="0.3">
      <c r="BS4585" s="24">
        <f t="shared" si="394"/>
        <v>-2.5</v>
      </c>
    </row>
    <row r="4586" spans="71:71" x14ac:dyDescent="0.3">
      <c r="BS4586" s="24">
        <f t="shared" si="394"/>
        <v>-2.5</v>
      </c>
    </row>
    <row r="4587" spans="71:71" x14ac:dyDescent="0.3">
      <c r="BS4587" s="24">
        <f t="shared" si="394"/>
        <v>-2.5</v>
      </c>
    </row>
    <row r="4588" spans="71:71" x14ac:dyDescent="0.3">
      <c r="BS4588" s="24">
        <f t="shared" si="394"/>
        <v>-2.5</v>
      </c>
    </row>
    <row r="4589" spans="71:71" x14ac:dyDescent="0.3">
      <c r="BS4589" s="24">
        <f t="shared" si="394"/>
        <v>-2.5</v>
      </c>
    </row>
    <row r="4590" spans="71:71" x14ac:dyDescent="0.3">
      <c r="BS4590" s="24">
        <f t="shared" si="394"/>
        <v>-2.5</v>
      </c>
    </row>
    <row r="4591" spans="71:71" x14ac:dyDescent="0.3">
      <c r="BS4591" s="24">
        <f t="shared" si="394"/>
        <v>-2.5</v>
      </c>
    </row>
    <row r="4592" spans="71:71" x14ac:dyDescent="0.3">
      <c r="BS4592" s="24">
        <f t="shared" si="394"/>
        <v>-2.5</v>
      </c>
    </row>
    <row r="4593" spans="71:71" x14ac:dyDescent="0.3">
      <c r="BS4593" s="24">
        <f t="shared" si="394"/>
        <v>-2.5</v>
      </c>
    </row>
    <row r="4594" spans="71:71" x14ac:dyDescent="0.3">
      <c r="BS4594" s="24">
        <f t="shared" si="394"/>
        <v>-2.5</v>
      </c>
    </row>
    <row r="4595" spans="71:71" x14ac:dyDescent="0.3">
      <c r="BS4595" s="24">
        <f t="shared" si="394"/>
        <v>-2.5</v>
      </c>
    </row>
    <row r="4596" spans="71:71" x14ac:dyDescent="0.3">
      <c r="BS4596" s="24">
        <f t="shared" si="394"/>
        <v>-2.5</v>
      </c>
    </row>
    <row r="4597" spans="71:71" x14ac:dyDescent="0.3">
      <c r="BS4597" s="24">
        <f t="shared" si="394"/>
        <v>-2.5</v>
      </c>
    </row>
    <row r="4598" spans="71:71" x14ac:dyDescent="0.3">
      <c r="BS4598" s="24">
        <f t="shared" si="394"/>
        <v>-2.5</v>
      </c>
    </row>
    <row r="4599" spans="71:71" x14ac:dyDescent="0.3">
      <c r="BS4599" s="24">
        <f t="shared" si="394"/>
        <v>-2.5</v>
      </c>
    </row>
    <row r="4600" spans="71:71" x14ac:dyDescent="0.3">
      <c r="BS4600" s="24">
        <f t="shared" si="394"/>
        <v>-2.5</v>
      </c>
    </row>
    <row r="4601" spans="71:71" x14ac:dyDescent="0.3">
      <c r="BS4601" s="24">
        <f t="shared" si="394"/>
        <v>-2.5</v>
      </c>
    </row>
    <row r="4602" spans="71:71" x14ac:dyDescent="0.3">
      <c r="BS4602" s="24">
        <f t="shared" si="394"/>
        <v>-2.5</v>
      </c>
    </row>
    <row r="4603" spans="71:71" x14ac:dyDescent="0.3">
      <c r="BS4603" s="24">
        <f t="shared" si="394"/>
        <v>-2.5</v>
      </c>
    </row>
    <row r="4604" spans="71:71" x14ac:dyDescent="0.3">
      <c r="BS4604" s="24">
        <f t="shared" si="394"/>
        <v>-2.5</v>
      </c>
    </row>
    <row r="4605" spans="71:71" x14ac:dyDescent="0.3">
      <c r="BS4605" s="24">
        <f t="shared" si="394"/>
        <v>-2.5</v>
      </c>
    </row>
    <row r="4606" spans="71:71" x14ac:dyDescent="0.3">
      <c r="BS4606" s="24">
        <f t="shared" si="394"/>
        <v>-2.5</v>
      </c>
    </row>
    <row r="4607" spans="71:71" x14ac:dyDescent="0.3">
      <c r="BS4607" s="24">
        <f t="shared" si="394"/>
        <v>-2.5</v>
      </c>
    </row>
    <row r="4608" spans="71:71" x14ac:dyDescent="0.3">
      <c r="BS4608" s="24">
        <f t="shared" si="394"/>
        <v>-2.5</v>
      </c>
    </row>
    <row r="4609" spans="71:71" x14ac:dyDescent="0.3">
      <c r="BS4609" s="24">
        <f t="shared" si="394"/>
        <v>-2.5</v>
      </c>
    </row>
    <row r="4610" spans="71:71" x14ac:dyDescent="0.3">
      <c r="BS4610" s="24">
        <f t="shared" si="394"/>
        <v>-2.5</v>
      </c>
    </row>
    <row r="4611" spans="71:71" x14ac:dyDescent="0.3">
      <c r="BS4611" s="24">
        <f t="shared" si="394"/>
        <v>-2.5</v>
      </c>
    </row>
    <row r="4612" spans="71:71" x14ac:dyDescent="0.3">
      <c r="BS4612" s="24">
        <f t="shared" si="394"/>
        <v>-2.5</v>
      </c>
    </row>
    <row r="4613" spans="71:71" x14ac:dyDescent="0.3">
      <c r="BS4613" s="24">
        <f t="shared" si="394"/>
        <v>-2.5</v>
      </c>
    </row>
    <row r="4614" spans="71:71" x14ac:dyDescent="0.3">
      <c r="BS4614" s="24">
        <f t="shared" si="394"/>
        <v>-2.5</v>
      </c>
    </row>
    <row r="4615" spans="71:71" x14ac:dyDescent="0.3">
      <c r="BS4615" s="24">
        <f t="shared" si="394"/>
        <v>-2.5</v>
      </c>
    </row>
    <row r="4616" spans="71:71" x14ac:dyDescent="0.3">
      <c r="BS4616" s="24">
        <f t="shared" si="394"/>
        <v>-2.5</v>
      </c>
    </row>
    <row r="4617" spans="71:71" x14ac:dyDescent="0.3">
      <c r="BS4617" s="24">
        <f t="shared" ref="BS4617:BS4680" si="395">BR4617-2.5</f>
        <v>-2.5</v>
      </c>
    </row>
    <row r="4618" spans="71:71" x14ac:dyDescent="0.3">
      <c r="BS4618" s="24">
        <f t="shared" si="395"/>
        <v>-2.5</v>
      </c>
    </row>
    <row r="4619" spans="71:71" x14ac:dyDescent="0.3">
      <c r="BS4619" s="24">
        <f t="shared" si="395"/>
        <v>-2.5</v>
      </c>
    </row>
    <row r="4620" spans="71:71" x14ac:dyDescent="0.3">
      <c r="BS4620" s="24">
        <f t="shared" si="395"/>
        <v>-2.5</v>
      </c>
    </row>
    <row r="4621" spans="71:71" x14ac:dyDescent="0.3">
      <c r="BS4621" s="24">
        <f t="shared" si="395"/>
        <v>-2.5</v>
      </c>
    </row>
    <row r="4622" spans="71:71" x14ac:dyDescent="0.3">
      <c r="BS4622" s="24">
        <f t="shared" si="395"/>
        <v>-2.5</v>
      </c>
    </row>
    <row r="4623" spans="71:71" x14ac:dyDescent="0.3">
      <c r="BS4623" s="24">
        <f t="shared" si="395"/>
        <v>-2.5</v>
      </c>
    </row>
    <row r="4624" spans="71:71" x14ac:dyDescent="0.3">
      <c r="BS4624" s="24">
        <f t="shared" si="395"/>
        <v>-2.5</v>
      </c>
    </row>
    <row r="4625" spans="71:71" x14ac:dyDescent="0.3">
      <c r="BS4625" s="24">
        <f t="shared" si="395"/>
        <v>-2.5</v>
      </c>
    </row>
    <row r="4626" spans="71:71" x14ac:dyDescent="0.3">
      <c r="BS4626" s="24">
        <f t="shared" si="395"/>
        <v>-2.5</v>
      </c>
    </row>
    <row r="4627" spans="71:71" x14ac:dyDescent="0.3">
      <c r="BS4627" s="24">
        <f t="shared" si="395"/>
        <v>-2.5</v>
      </c>
    </row>
    <row r="4628" spans="71:71" x14ac:dyDescent="0.3">
      <c r="BS4628" s="24">
        <f t="shared" si="395"/>
        <v>-2.5</v>
      </c>
    </row>
    <row r="4629" spans="71:71" x14ac:dyDescent="0.3">
      <c r="BS4629" s="24">
        <f t="shared" si="395"/>
        <v>-2.5</v>
      </c>
    </row>
    <row r="4630" spans="71:71" x14ac:dyDescent="0.3">
      <c r="BS4630" s="24">
        <f t="shared" si="395"/>
        <v>-2.5</v>
      </c>
    </row>
    <row r="4631" spans="71:71" x14ac:dyDescent="0.3">
      <c r="BS4631" s="24">
        <f t="shared" si="395"/>
        <v>-2.5</v>
      </c>
    </row>
    <row r="4632" spans="71:71" x14ac:dyDescent="0.3">
      <c r="BS4632" s="24">
        <f t="shared" si="395"/>
        <v>-2.5</v>
      </c>
    </row>
    <row r="4633" spans="71:71" x14ac:dyDescent="0.3">
      <c r="BS4633" s="24">
        <f t="shared" si="395"/>
        <v>-2.5</v>
      </c>
    </row>
    <row r="4634" spans="71:71" x14ac:dyDescent="0.3">
      <c r="BS4634" s="24">
        <f t="shared" si="395"/>
        <v>-2.5</v>
      </c>
    </row>
    <row r="4635" spans="71:71" x14ac:dyDescent="0.3">
      <c r="BS4635" s="24">
        <f t="shared" si="395"/>
        <v>-2.5</v>
      </c>
    </row>
    <row r="4636" spans="71:71" x14ac:dyDescent="0.3">
      <c r="BS4636" s="24">
        <f t="shared" si="395"/>
        <v>-2.5</v>
      </c>
    </row>
    <row r="4637" spans="71:71" x14ac:dyDescent="0.3">
      <c r="BS4637" s="24">
        <f t="shared" si="395"/>
        <v>-2.5</v>
      </c>
    </row>
    <row r="4638" spans="71:71" x14ac:dyDescent="0.3">
      <c r="BS4638" s="24">
        <f t="shared" si="395"/>
        <v>-2.5</v>
      </c>
    </row>
    <row r="4639" spans="71:71" x14ac:dyDescent="0.3">
      <c r="BS4639" s="24">
        <f t="shared" si="395"/>
        <v>-2.5</v>
      </c>
    </row>
    <row r="4640" spans="71:71" x14ac:dyDescent="0.3">
      <c r="BS4640" s="24">
        <f t="shared" si="395"/>
        <v>-2.5</v>
      </c>
    </row>
    <row r="4641" spans="71:71" x14ac:dyDescent="0.3">
      <c r="BS4641" s="24">
        <f t="shared" si="395"/>
        <v>-2.5</v>
      </c>
    </row>
    <row r="4642" spans="71:71" x14ac:dyDescent="0.3">
      <c r="BS4642" s="24">
        <f t="shared" si="395"/>
        <v>-2.5</v>
      </c>
    </row>
    <row r="4643" spans="71:71" x14ac:dyDescent="0.3">
      <c r="BS4643" s="24">
        <f t="shared" si="395"/>
        <v>-2.5</v>
      </c>
    </row>
    <row r="4644" spans="71:71" x14ac:dyDescent="0.3">
      <c r="BS4644" s="24">
        <f t="shared" si="395"/>
        <v>-2.5</v>
      </c>
    </row>
    <row r="4645" spans="71:71" x14ac:dyDescent="0.3">
      <c r="BS4645" s="24">
        <f t="shared" si="395"/>
        <v>-2.5</v>
      </c>
    </row>
    <row r="4646" spans="71:71" x14ac:dyDescent="0.3">
      <c r="BS4646" s="24">
        <f t="shared" si="395"/>
        <v>-2.5</v>
      </c>
    </row>
    <row r="4647" spans="71:71" x14ac:dyDescent="0.3">
      <c r="BS4647" s="24">
        <f t="shared" si="395"/>
        <v>-2.5</v>
      </c>
    </row>
    <row r="4648" spans="71:71" x14ac:dyDescent="0.3">
      <c r="BS4648" s="24">
        <f t="shared" si="395"/>
        <v>-2.5</v>
      </c>
    </row>
    <row r="4649" spans="71:71" x14ac:dyDescent="0.3">
      <c r="BS4649" s="24">
        <f t="shared" si="395"/>
        <v>-2.5</v>
      </c>
    </row>
    <row r="4650" spans="71:71" x14ac:dyDescent="0.3">
      <c r="BS4650" s="24">
        <f t="shared" si="395"/>
        <v>-2.5</v>
      </c>
    </row>
    <row r="4651" spans="71:71" x14ac:dyDescent="0.3">
      <c r="BS4651" s="24">
        <f t="shared" si="395"/>
        <v>-2.5</v>
      </c>
    </row>
    <row r="4652" spans="71:71" x14ac:dyDescent="0.3">
      <c r="BS4652" s="24">
        <f t="shared" si="395"/>
        <v>-2.5</v>
      </c>
    </row>
    <row r="4653" spans="71:71" x14ac:dyDescent="0.3">
      <c r="BS4653" s="24">
        <f t="shared" si="395"/>
        <v>-2.5</v>
      </c>
    </row>
    <row r="4654" spans="71:71" x14ac:dyDescent="0.3">
      <c r="BS4654" s="24">
        <f t="shared" si="395"/>
        <v>-2.5</v>
      </c>
    </row>
    <row r="4655" spans="71:71" x14ac:dyDescent="0.3">
      <c r="BS4655" s="24">
        <f t="shared" si="395"/>
        <v>-2.5</v>
      </c>
    </row>
    <row r="4656" spans="71:71" x14ac:dyDescent="0.3">
      <c r="BS4656" s="24">
        <f t="shared" si="395"/>
        <v>-2.5</v>
      </c>
    </row>
    <row r="4657" spans="71:71" x14ac:dyDescent="0.3">
      <c r="BS4657" s="24">
        <f t="shared" si="395"/>
        <v>-2.5</v>
      </c>
    </row>
    <row r="4658" spans="71:71" x14ac:dyDescent="0.3">
      <c r="BS4658" s="24">
        <f t="shared" si="395"/>
        <v>-2.5</v>
      </c>
    </row>
    <row r="4659" spans="71:71" x14ac:dyDescent="0.3">
      <c r="BS4659" s="24">
        <f t="shared" si="395"/>
        <v>-2.5</v>
      </c>
    </row>
    <row r="4660" spans="71:71" x14ac:dyDescent="0.3">
      <c r="BS4660" s="24">
        <f t="shared" si="395"/>
        <v>-2.5</v>
      </c>
    </row>
    <row r="4661" spans="71:71" x14ac:dyDescent="0.3">
      <c r="BS4661" s="24">
        <f t="shared" si="395"/>
        <v>-2.5</v>
      </c>
    </row>
    <row r="4662" spans="71:71" x14ac:dyDescent="0.3">
      <c r="BS4662" s="24">
        <f t="shared" si="395"/>
        <v>-2.5</v>
      </c>
    </row>
    <row r="4663" spans="71:71" x14ac:dyDescent="0.3">
      <c r="BS4663" s="24">
        <f t="shared" si="395"/>
        <v>-2.5</v>
      </c>
    </row>
    <row r="4664" spans="71:71" x14ac:dyDescent="0.3">
      <c r="BS4664" s="24">
        <f t="shared" si="395"/>
        <v>-2.5</v>
      </c>
    </row>
    <row r="4665" spans="71:71" x14ac:dyDescent="0.3">
      <c r="BS4665" s="24">
        <f t="shared" si="395"/>
        <v>-2.5</v>
      </c>
    </row>
    <row r="4666" spans="71:71" x14ac:dyDescent="0.3">
      <c r="BS4666" s="24">
        <f t="shared" si="395"/>
        <v>-2.5</v>
      </c>
    </row>
    <row r="4667" spans="71:71" x14ac:dyDescent="0.3">
      <c r="BS4667" s="24">
        <f t="shared" si="395"/>
        <v>-2.5</v>
      </c>
    </row>
    <row r="4668" spans="71:71" x14ac:dyDescent="0.3">
      <c r="BS4668" s="24">
        <f t="shared" si="395"/>
        <v>-2.5</v>
      </c>
    </row>
    <row r="4669" spans="71:71" x14ac:dyDescent="0.3">
      <c r="BS4669" s="24">
        <f t="shared" si="395"/>
        <v>-2.5</v>
      </c>
    </row>
    <row r="4670" spans="71:71" x14ac:dyDescent="0.3">
      <c r="BS4670" s="24">
        <f t="shared" si="395"/>
        <v>-2.5</v>
      </c>
    </row>
    <row r="4671" spans="71:71" x14ac:dyDescent="0.3">
      <c r="BS4671" s="24">
        <f t="shared" si="395"/>
        <v>-2.5</v>
      </c>
    </row>
    <row r="4672" spans="71:71" x14ac:dyDescent="0.3">
      <c r="BS4672" s="24">
        <f t="shared" si="395"/>
        <v>-2.5</v>
      </c>
    </row>
    <row r="4673" spans="71:71" x14ac:dyDescent="0.3">
      <c r="BS4673" s="24">
        <f t="shared" si="395"/>
        <v>-2.5</v>
      </c>
    </row>
    <row r="4674" spans="71:71" x14ac:dyDescent="0.3">
      <c r="BS4674" s="24">
        <f t="shared" si="395"/>
        <v>-2.5</v>
      </c>
    </row>
    <row r="4675" spans="71:71" x14ac:dyDescent="0.3">
      <c r="BS4675" s="24">
        <f t="shared" si="395"/>
        <v>-2.5</v>
      </c>
    </row>
    <row r="4676" spans="71:71" x14ac:dyDescent="0.3">
      <c r="BS4676" s="24">
        <f t="shared" si="395"/>
        <v>-2.5</v>
      </c>
    </row>
    <row r="4677" spans="71:71" x14ac:dyDescent="0.3">
      <c r="BS4677" s="24">
        <f t="shared" si="395"/>
        <v>-2.5</v>
      </c>
    </row>
    <row r="4678" spans="71:71" x14ac:dyDescent="0.3">
      <c r="BS4678" s="24">
        <f t="shared" si="395"/>
        <v>-2.5</v>
      </c>
    </row>
    <row r="4679" spans="71:71" x14ac:dyDescent="0.3">
      <c r="BS4679" s="24">
        <f t="shared" si="395"/>
        <v>-2.5</v>
      </c>
    </row>
    <row r="4680" spans="71:71" x14ac:dyDescent="0.3">
      <c r="BS4680" s="24">
        <f t="shared" si="395"/>
        <v>-2.5</v>
      </c>
    </row>
    <row r="4681" spans="71:71" x14ac:dyDescent="0.3">
      <c r="BS4681" s="24">
        <f t="shared" ref="BS4681:BS4744" si="396">BR4681-2.5</f>
        <v>-2.5</v>
      </c>
    </row>
    <row r="4682" spans="71:71" x14ac:dyDescent="0.3">
      <c r="BS4682" s="24">
        <f t="shared" si="396"/>
        <v>-2.5</v>
      </c>
    </row>
    <row r="4683" spans="71:71" x14ac:dyDescent="0.3">
      <c r="BS4683" s="24">
        <f t="shared" si="396"/>
        <v>-2.5</v>
      </c>
    </row>
    <row r="4684" spans="71:71" x14ac:dyDescent="0.3">
      <c r="BS4684" s="24">
        <f t="shared" si="396"/>
        <v>-2.5</v>
      </c>
    </row>
    <row r="4685" spans="71:71" x14ac:dyDescent="0.3">
      <c r="BS4685" s="24">
        <f t="shared" si="396"/>
        <v>-2.5</v>
      </c>
    </row>
    <row r="4686" spans="71:71" x14ac:dyDescent="0.3">
      <c r="BS4686" s="24">
        <f t="shared" si="396"/>
        <v>-2.5</v>
      </c>
    </row>
    <row r="4687" spans="71:71" x14ac:dyDescent="0.3">
      <c r="BS4687" s="24">
        <f t="shared" si="396"/>
        <v>-2.5</v>
      </c>
    </row>
    <row r="4688" spans="71:71" x14ac:dyDescent="0.3">
      <c r="BS4688" s="24">
        <f t="shared" si="396"/>
        <v>-2.5</v>
      </c>
    </row>
    <row r="4689" spans="71:71" x14ac:dyDescent="0.3">
      <c r="BS4689" s="24">
        <f t="shared" si="396"/>
        <v>-2.5</v>
      </c>
    </row>
    <row r="4690" spans="71:71" x14ac:dyDescent="0.3">
      <c r="BS4690" s="24">
        <f t="shared" si="396"/>
        <v>-2.5</v>
      </c>
    </row>
    <row r="4691" spans="71:71" x14ac:dyDescent="0.3">
      <c r="BS4691" s="24">
        <f t="shared" si="396"/>
        <v>-2.5</v>
      </c>
    </row>
    <row r="4692" spans="71:71" x14ac:dyDescent="0.3">
      <c r="BS4692" s="24">
        <f t="shared" si="396"/>
        <v>-2.5</v>
      </c>
    </row>
    <row r="4693" spans="71:71" x14ac:dyDescent="0.3">
      <c r="BS4693" s="24">
        <f t="shared" si="396"/>
        <v>-2.5</v>
      </c>
    </row>
    <row r="4694" spans="71:71" x14ac:dyDescent="0.3">
      <c r="BS4694" s="24">
        <f t="shared" si="396"/>
        <v>-2.5</v>
      </c>
    </row>
    <row r="4695" spans="71:71" x14ac:dyDescent="0.3">
      <c r="BS4695" s="24">
        <f t="shared" si="396"/>
        <v>-2.5</v>
      </c>
    </row>
    <row r="4696" spans="71:71" x14ac:dyDescent="0.3">
      <c r="BS4696" s="24">
        <f t="shared" si="396"/>
        <v>-2.5</v>
      </c>
    </row>
    <row r="4697" spans="71:71" x14ac:dyDescent="0.3">
      <c r="BS4697" s="24">
        <f t="shared" si="396"/>
        <v>-2.5</v>
      </c>
    </row>
    <row r="4698" spans="71:71" x14ac:dyDescent="0.3">
      <c r="BS4698" s="24">
        <f t="shared" si="396"/>
        <v>-2.5</v>
      </c>
    </row>
    <row r="4699" spans="71:71" x14ac:dyDescent="0.3">
      <c r="BS4699" s="24">
        <f t="shared" si="396"/>
        <v>-2.5</v>
      </c>
    </row>
    <row r="4700" spans="71:71" x14ac:dyDescent="0.3">
      <c r="BS4700" s="24">
        <f t="shared" si="396"/>
        <v>-2.5</v>
      </c>
    </row>
    <row r="4701" spans="71:71" x14ac:dyDescent="0.3">
      <c r="BS4701" s="24">
        <f t="shared" si="396"/>
        <v>-2.5</v>
      </c>
    </row>
    <row r="4702" spans="71:71" x14ac:dyDescent="0.3">
      <c r="BS4702" s="24">
        <f t="shared" si="396"/>
        <v>-2.5</v>
      </c>
    </row>
    <row r="4703" spans="71:71" x14ac:dyDescent="0.3">
      <c r="BS4703" s="24">
        <f t="shared" si="396"/>
        <v>-2.5</v>
      </c>
    </row>
    <row r="4704" spans="71:71" x14ac:dyDescent="0.3">
      <c r="BS4704" s="24">
        <f t="shared" si="396"/>
        <v>-2.5</v>
      </c>
    </row>
    <row r="4705" spans="71:71" x14ac:dyDescent="0.3">
      <c r="BS4705" s="24">
        <f t="shared" si="396"/>
        <v>-2.5</v>
      </c>
    </row>
    <row r="4706" spans="71:71" x14ac:dyDescent="0.3">
      <c r="BS4706" s="24">
        <f t="shared" si="396"/>
        <v>-2.5</v>
      </c>
    </row>
    <row r="4707" spans="71:71" x14ac:dyDescent="0.3">
      <c r="BS4707" s="24">
        <f t="shared" si="396"/>
        <v>-2.5</v>
      </c>
    </row>
    <row r="4708" spans="71:71" x14ac:dyDescent="0.3">
      <c r="BS4708" s="24">
        <f t="shared" si="396"/>
        <v>-2.5</v>
      </c>
    </row>
    <row r="4709" spans="71:71" x14ac:dyDescent="0.3">
      <c r="BS4709" s="24">
        <f t="shared" si="396"/>
        <v>-2.5</v>
      </c>
    </row>
    <row r="4710" spans="71:71" x14ac:dyDescent="0.3">
      <c r="BS4710" s="24">
        <f t="shared" si="396"/>
        <v>-2.5</v>
      </c>
    </row>
    <row r="4711" spans="71:71" x14ac:dyDescent="0.3">
      <c r="BS4711" s="24">
        <f t="shared" si="396"/>
        <v>-2.5</v>
      </c>
    </row>
    <row r="4712" spans="71:71" x14ac:dyDescent="0.3">
      <c r="BS4712" s="24">
        <f t="shared" si="396"/>
        <v>-2.5</v>
      </c>
    </row>
    <row r="4713" spans="71:71" x14ac:dyDescent="0.3">
      <c r="BS4713" s="24">
        <f t="shared" si="396"/>
        <v>-2.5</v>
      </c>
    </row>
    <row r="4714" spans="71:71" x14ac:dyDescent="0.3">
      <c r="BS4714" s="24">
        <f t="shared" si="396"/>
        <v>-2.5</v>
      </c>
    </row>
    <row r="4715" spans="71:71" x14ac:dyDescent="0.3">
      <c r="BS4715" s="24">
        <f t="shared" si="396"/>
        <v>-2.5</v>
      </c>
    </row>
    <row r="4716" spans="71:71" x14ac:dyDescent="0.3">
      <c r="BS4716" s="24">
        <f t="shared" si="396"/>
        <v>-2.5</v>
      </c>
    </row>
    <row r="4717" spans="71:71" x14ac:dyDescent="0.3">
      <c r="BS4717" s="24">
        <f t="shared" si="396"/>
        <v>-2.5</v>
      </c>
    </row>
    <row r="4718" spans="71:71" x14ac:dyDescent="0.3">
      <c r="BS4718" s="24">
        <f t="shared" si="396"/>
        <v>-2.5</v>
      </c>
    </row>
    <row r="4719" spans="71:71" x14ac:dyDescent="0.3">
      <c r="BS4719" s="24">
        <f t="shared" si="396"/>
        <v>-2.5</v>
      </c>
    </row>
    <row r="4720" spans="71:71" x14ac:dyDescent="0.3">
      <c r="BS4720" s="24">
        <f t="shared" si="396"/>
        <v>-2.5</v>
      </c>
    </row>
    <row r="4721" spans="71:71" x14ac:dyDescent="0.3">
      <c r="BS4721" s="24">
        <f t="shared" si="396"/>
        <v>-2.5</v>
      </c>
    </row>
    <row r="4722" spans="71:71" x14ac:dyDescent="0.3">
      <c r="BS4722" s="24">
        <f t="shared" si="396"/>
        <v>-2.5</v>
      </c>
    </row>
    <row r="4723" spans="71:71" x14ac:dyDescent="0.3">
      <c r="BS4723" s="24">
        <f t="shared" si="396"/>
        <v>-2.5</v>
      </c>
    </row>
    <row r="4724" spans="71:71" x14ac:dyDescent="0.3">
      <c r="BS4724" s="24">
        <f t="shared" si="396"/>
        <v>-2.5</v>
      </c>
    </row>
    <row r="4725" spans="71:71" x14ac:dyDescent="0.3">
      <c r="BS4725" s="24">
        <f t="shared" si="396"/>
        <v>-2.5</v>
      </c>
    </row>
    <row r="4726" spans="71:71" x14ac:dyDescent="0.3">
      <c r="BS4726" s="24">
        <f t="shared" si="396"/>
        <v>-2.5</v>
      </c>
    </row>
    <row r="4727" spans="71:71" x14ac:dyDescent="0.3">
      <c r="BS4727" s="24">
        <f t="shared" si="396"/>
        <v>-2.5</v>
      </c>
    </row>
    <row r="4728" spans="71:71" x14ac:dyDescent="0.3">
      <c r="BS4728" s="24">
        <f t="shared" si="396"/>
        <v>-2.5</v>
      </c>
    </row>
    <row r="4729" spans="71:71" x14ac:dyDescent="0.3">
      <c r="BS4729" s="24">
        <f t="shared" si="396"/>
        <v>-2.5</v>
      </c>
    </row>
    <row r="4730" spans="71:71" x14ac:dyDescent="0.3">
      <c r="BS4730" s="24">
        <f t="shared" si="396"/>
        <v>-2.5</v>
      </c>
    </row>
    <row r="4731" spans="71:71" x14ac:dyDescent="0.3">
      <c r="BS4731" s="24">
        <f t="shared" si="396"/>
        <v>-2.5</v>
      </c>
    </row>
    <row r="4732" spans="71:71" x14ac:dyDescent="0.3">
      <c r="BS4732" s="24">
        <f t="shared" si="396"/>
        <v>-2.5</v>
      </c>
    </row>
    <row r="4733" spans="71:71" x14ac:dyDescent="0.3">
      <c r="BS4733" s="24">
        <f t="shared" si="396"/>
        <v>-2.5</v>
      </c>
    </row>
    <row r="4734" spans="71:71" x14ac:dyDescent="0.3">
      <c r="BS4734" s="24">
        <f t="shared" si="396"/>
        <v>-2.5</v>
      </c>
    </row>
    <row r="4735" spans="71:71" x14ac:dyDescent="0.3">
      <c r="BS4735" s="24">
        <f t="shared" si="396"/>
        <v>-2.5</v>
      </c>
    </row>
    <row r="4736" spans="71:71" x14ac:dyDescent="0.3">
      <c r="BS4736" s="24">
        <f t="shared" si="396"/>
        <v>-2.5</v>
      </c>
    </row>
    <row r="4737" spans="71:71" x14ac:dyDescent="0.3">
      <c r="BS4737" s="24">
        <f t="shared" si="396"/>
        <v>-2.5</v>
      </c>
    </row>
    <row r="4738" spans="71:71" x14ac:dyDescent="0.3">
      <c r="BS4738" s="24">
        <f t="shared" si="396"/>
        <v>-2.5</v>
      </c>
    </row>
    <row r="4739" spans="71:71" x14ac:dyDescent="0.3">
      <c r="BS4739" s="24">
        <f t="shared" si="396"/>
        <v>-2.5</v>
      </c>
    </row>
    <row r="4740" spans="71:71" x14ac:dyDescent="0.3">
      <c r="BS4740" s="24">
        <f t="shared" si="396"/>
        <v>-2.5</v>
      </c>
    </row>
    <row r="4741" spans="71:71" x14ac:dyDescent="0.3">
      <c r="BS4741" s="24">
        <f t="shared" si="396"/>
        <v>-2.5</v>
      </c>
    </row>
    <row r="4742" spans="71:71" x14ac:dyDescent="0.3">
      <c r="BS4742" s="24">
        <f t="shared" si="396"/>
        <v>-2.5</v>
      </c>
    </row>
    <row r="4743" spans="71:71" x14ac:dyDescent="0.3">
      <c r="BS4743" s="24">
        <f t="shared" si="396"/>
        <v>-2.5</v>
      </c>
    </row>
    <row r="4744" spans="71:71" x14ac:dyDescent="0.3">
      <c r="BS4744" s="24">
        <f t="shared" si="396"/>
        <v>-2.5</v>
      </c>
    </row>
    <row r="4745" spans="71:71" x14ac:dyDescent="0.3">
      <c r="BS4745" s="24">
        <f t="shared" ref="BS4745:BS4808" si="397">BR4745-2.5</f>
        <v>-2.5</v>
      </c>
    </row>
    <row r="4746" spans="71:71" x14ac:dyDescent="0.3">
      <c r="BS4746" s="24">
        <f t="shared" si="397"/>
        <v>-2.5</v>
      </c>
    </row>
    <row r="4747" spans="71:71" x14ac:dyDescent="0.3">
      <c r="BS4747" s="24">
        <f t="shared" si="397"/>
        <v>-2.5</v>
      </c>
    </row>
    <row r="4748" spans="71:71" x14ac:dyDescent="0.3">
      <c r="BS4748" s="24">
        <f t="shared" si="397"/>
        <v>-2.5</v>
      </c>
    </row>
    <row r="4749" spans="71:71" x14ac:dyDescent="0.3">
      <c r="BS4749" s="24">
        <f t="shared" si="397"/>
        <v>-2.5</v>
      </c>
    </row>
    <row r="4750" spans="71:71" x14ac:dyDescent="0.3">
      <c r="BS4750" s="24">
        <f t="shared" si="397"/>
        <v>-2.5</v>
      </c>
    </row>
    <row r="4751" spans="71:71" x14ac:dyDescent="0.3">
      <c r="BS4751" s="24">
        <f t="shared" si="397"/>
        <v>-2.5</v>
      </c>
    </row>
    <row r="4752" spans="71:71" x14ac:dyDescent="0.3">
      <c r="BS4752" s="24">
        <f t="shared" si="397"/>
        <v>-2.5</v>
      </c>
    </row>
    <row r="4753" spans="71:71" x14ac:dyDescent="0.3">
      <c r="BS4753" s="24">
        <f t="shared" si="397"/>
        <v>-2.5</v>
      </c>
    </row>
    <row r="4754" spans="71:71" x14ac:dyDescent="0.3">
      <c r="BS4754" s="24">
        <f t="shared" si="397"/>
        <v>-2.5</v>
      </c>
    </row>
    <row r="4755" spans="71:71" x14ac:dyDescent="0.3">
      <c r="BS4755" s="24">
        <f t="shared" si="397"/>
        <v>-2.5</v>
      </c>
    </row>
    <row r="4756" spans="71:71" x14ac:dyDescent="0.3">
      <c r="BS4756" s="24">
        <f t="shared" si="397"/>
        <v>-2.5</v>
      </c>
    </row>
    <row r="4757" spans="71:71" x14ac:dyDescent="0.3">
      <c r="BS4757" s="24">
        <f t="shared" si="397"/>
        <v>-2.5</v>
      </c>
    </row>
    <row r="4758" spans="71:71" x14ac:dyDescent="0.3">
      <c r="BS4758" s="24">
        <f t="shared" si="397"/>
        <v>-2.5</v>
      </c>
    </row>
    <row r="4759" spans="71:71" x14ac:dyDescent="0.3">
      <c r="BS4759" s="24">
        <f t="shared" si="397"/>
        <v>-2.5</v>
      </c>
    </row>
    <row r="4760" spans="71:71" x14ac:dyDescent="0.3">
      <c r="BS4760" s="24">
        <f t="shared" si="397"/>
        <v>-2.5</v>
      </c>
    </row>
    <row r="4761" spans="71:71" x14ac:dyDescent="0.3">
      <c r="BS4761" s="24">
        <f t="shared" si="397"/>
        <v>-2.5</v>
      </c>
    </row>
    <row r="4762" spans="71:71" x14ac:dyDescent="0.3">
      <c r="BS4762" s="24">
        <f t="shared" si="397"/>
        <v>-2.5</v>
      </c>
    </row>
    <row r="4763" spans="71:71" x14ac:dyDescent="0.3">
      <c r="BS4763" s="24">
        <f t="shared" si="397"/>
        <v>-2.5</v>
      </c>
    </row>
    <row r="4764" spans="71:71" x14ac:dyDescent="0.3">
      <c r="BS4764" s="24">
        <f t="shared" si="397"/>
        <v>-2.5</v>
      </c>
    </row>
    <row r="4765" spans="71:71" x14ac:dyDescent="0.3">
      <c r="BS4765" s="24">
        <f t="shared" si="397"/>
        <v>-2.5</v>
      </c>
    </row>
    <row r="4766" spans="71:71" x14ac:dyDescent="0.3">
      <c r="BS4766" s="24">
        <f t="shared" si="397"/>
        <v>-2.5</v>
      </c>
    </row>
    <row r="4767" spans="71:71" x14ac:dyDescent="0.3">
      <c r="BS4767" s="24">
        <f t="shared" si="397"/>
        <v>-2.5</v>
      </c>
    </row>
    <row r="4768" spans="71:71" x14ac:dyDescent="0.3">
      <c r="BS4768" s="24">
        <f t="shared" si="397"/>
        <v>-2.5</v>
      </c>
    </row>
    <row r="4769" spans="71:71" x14ac:dyDescent="0.3">
      <c r="BS4769" s="24">
        <f t="shared" si="397"/>
        <v>-2.5</v>
      </c>
    </row>
    <row r="4770" spans="71:71" x14ac:dyDescent="0.3">
      <c r="BS4770" s="24">
        <f t="shared" si="397"/>
        <v>-2.5</v>
      </c>
    </row>
    <row r="4771" spans="71:71" x14ac:dyDescent="0.3">
      <c r="BS4771" s="24">
        <f t="shared" si="397"/>
        <v>-2.5</v>
      </c>
    </row>
    <row r="4772" spans="71:71" x14ac:dyDescent="0.3">
      <c r="BS4772" s="24">
        <f t="shared" si="397"/>
        <v>-2.5</v>
      </c>
    </row>
    <row r="4773" spans="71:71" x14ac:dyDescent="0.3">
      <c r="BS4773" s="24">
        <f t="shared" si="397"/>
        <v>-2.5</v>
      </c>
    </row>
    <row r="4774" spans="71:71" x14ac:dyDescent="0.3">
      <c r="BS4774" s="24">
        <f t="shared" si="397"/>
        <v>-2.5</v>
      </c>
    </row>
    <row r="4775" spans="71:71" x14ac:dyDescent="0.3">
      <c r="BS4775" s="24">
        <f t="shared" si="397"/>
        <v>-2.5</v>
      </c>
    </row>
    <row r="4776" spans="71:71" x14ac:dyDescent="0.3">
      <c r="BS4776" s="24">
        <f t="shared" si="397"/>
        <v>-2.5</v>
      </c>
    </row>
    <row r="4777" spans="71:71" x14ac:dyDescent="0.3">
      <c r="BS4777" s="24">
        <f t="shared" si="397"/>
        <v>-2.5</v>
      </c>
    </row>
    <row r="4778" spans="71:71" x14ac:dyDescent="0.3">
      <c r="BS4778" s="24">
        <f t="shared" si="397"/>
        <v>-2.5</v>
      </c>
    </row>
    <row r="4779" spans="71:71" x14ac:dyDescent="0.3">
      <c r="BS4779" s="24">
        <f t="shared" si="397"/>
        <v>-2.5</v>
      </c>
    </row>
    <row r="4780" spans="71:71" x14ac:dyDescent="0.3">
      <c r="BS4780" s="24">
        <f t="shared" si="397"/>
        <v>-2.5</v>
      </c>
    </row>
    <row r="4781" spans="71:71" x14ac:dyDescent="0.3">
      <c r="BS4781" s="24">
        <f t="shared" si="397"/>
        <v>-2.5</v>
      </c>
    </row>
    <row r="4782" spans="71:71" x14ac:dyDescent="0.3">
      <c r="BS4782" s="24">
        <f t="shared" si="397"/>
        <v>-2.5</v>
      </c>
    </row>
    <row r="4783" spans="71:71" x14ac:dyDescent="0.3">
      <c r="BS4783" s="24">
        <f t="shared" si="397"/>
        <v>-2.5</v>
      </c>
    </row>
    <row r="4784" spans="71:71" x14ac:dyDescent="0.3">
      <c r="BS4784" s="24">
        <f t="shared" si="397"/>
        <v>-2.5</v>
      </c>
    </row>
    <row r="4785" spans="71:71" x14ac:dyDescent="0.3">
      <c r="BS4785" s="24">
        <f t="shared" si="397"/>
        <v>-2.5</v>
      </c>
    </row>
    <row r="4786" spans="71:71" x14ac:dyDescent="0.3">
      <c r="BS4786" s="24">
        <f t="shared" si="397"/>
        <v>-2.5</v>
      </c>
    </row>
    <row r="4787" spans="71:71" x14ac:dyDescent="0.3">
      <c r="BS4787" s="24">
        <f t="shared" si="397"/>
        <v>-2.5</v>
      </c>
    </row>
    <row r="4788" spans="71:71" x14ac:dyDescent="0.3">
      <c r="BS4788" s="24">
        <f t="shared" si="397"/>
        <v>-2.5</v>
      </c>
    </row>
    <row r="4789" spans="71:71" x14ac:dyDescent="0.3">
      <c r="BS4789" s="24">
        <f t="shared" si="397"/>
        <v>-2.5</v>
      </c>
    </row>
    <row r="4790" spans="71:71" x14ac:dyDescent="0.3">
      <c r="BS4790" s="24">
        <f t="shared" si="397"/>
        <v>-2.5</v>
      </c>
    </row>
    <row r="4791" spans="71:71" x14ac:dyDescent="0.3">
      <c r="BS4791" s="24">
        <f t="shared" si="397"/>
        <v>-2.5</v>
      </c>
    </row>
    <row r="4792" spans="71:71" x14ac:dyDescent="0.3">
      <c r="BS4792" s="24">
        <f t="shared" si="397"/>
        <v>-2.5</v>
      </c>
    </row>
    <row r="4793" spans="71:71" x14ac:dyDescent="0.3">
      <c r="BS4793" s="24">
        <f t="shared" si="397"/>
        <v>-2.5</v>
      </c>
    </row>
    <row r="4794" spans="71:71" x14ac:dyDescent="0.3">
      <c r="BS4794" s="24">
        <f t="shared" si="397"/>
        <v>-2.5</v>
      </c>
    </row>
    <row r="4795" spans="71:71" x14ac:dyDescent="0.3">
      <c r="BS4795" s="24">
        <f t="shared" si="397"/>
        <v>-2.5</v>
      </c>
    </row>
    <row r="4796" spans="71:71" x14ac:dyDescent="0.3">
      <c r="BS4796" s="24">
        <f t="shared" si="397"/>
        <v>-2.5</v>
      </c>
    </row>
    <row r="4797" spans="71:71" x14ac:dyDescent="0.3">
      <c r="BS4797" s="24">
        <f t="shared" si="397"/>
        <v>-2.5</v>
      </c>
    </row>
    <row r="4798" spans="71:71" x14ac:dyDescent="0.3">
      <c r="BS4798" s="24">
        <f t="shared" si="397"/>
        <v>-2.5</v>
      </c>
    </row>
    <row r="4799" spans="71:71" x14ac:dyDescent="0.3">
      <c r="BS4799" s="24">
        <f t="shared" si="397"/>
        <v>-2.5</v>
      </c>
    </row>
    <row r="4800" spans="71:71" x14ac:dyDescent="0.3">
      <c r="BS4800" s="24">
        <f t="shared" si="397"/>
        <v>-2.5</v>
      </c>
    </row>
    <row r="4801" spans="71:71" x14ac:dyDescent="0.3">
      <c r="BS4801" s="24">
        <f t="shared" si="397"/>
        <v>-2.5</v>
      </c>
    </row>
    <row r="4802" spans="71:71" x14ac:dyDescent="0.3">
      <c r="BS4802" s="24">
        <f t="shared" si="397"/>
        <v>-2.5</v>
      </c>
    </row>
    <row r="4803" spans="71:71" x14ac:dyDescent="0.3">
      <c r="BS4803" s="24">
        <f t="shared" si="397"/>
        <v>-2.5</v>
      </c>
    </row>
    <row r="4804" spans="71:71" x14ac:dyDescent="0.3">
      <c r="BS4804" s="24">
        <f t="shared" si="397"/>
        <v>-2.5</v>
      </c>
    </row>
    <row r="4805" spans="71:71" x14ac:dyDescent="0.3">
      <c r="BS4805" s="24">
        <f t="shared" si="397"/>
        <v>-2.5</v>
      </c>
    </row>
    <row r="4806" spans="71:71" x14ac:dyDescent="0.3">
      <c r="BS4806" s="24">
        <f t="shared" si="397"/>
        <v>-2.5</v>
      </c>
    </row>
    <row r="4807" spans="71:71" x14ac:dyDescent="0.3">
      <c r="BS4807" s="24">
        <f t="shared" si="397"/>
        <v>-2.5</v>
      </c>
    </row>
    <row r="4808" spans="71:71" x14ac:dyDescent="0.3">
      <c r="BS4808" s="24">
        <f t="shared" si="397"/>
        <v>-2.5</v>
      </c>
    </row>
    <row r="4809" spans="71:71" x14ac:dyDescent="0.3">
      <c r="BS4809" s="24">
        <f t="shared" ref="BS4809:BS4872" si="398">BR4809-2.5</f>
        <v>-2.5</v>
      </c>
    </row>
    <row r="4810" spans="71:71" x14ac:dyDescent="0.3">
      <c r="BS4810" s="24">
        <f t="shared" si="398"/>
        <v>-2.5</v>
      </c>
    </row>
    <row r="4811" spans="71:71" x14ac:dyDescent="0.3">
      <c r="BS4811" s="24">
        <f t="shared" si="398"/>
        <v>-2.5</v>
      </c>
    </row>
    <row r="4812" spans="71:71" x14ac:dyDescent="0.3">
      <c r="BS4812" s="24">
        <f t="shared" si="398"/>
        <v>-2.5</v>
      </c>
    </row>
    <row r="4813" spans="71:71" x14ac:dyDescent="0.3">
      <c r="BS4813" s="24">
        <f t="shared" si="398"/>
        <v>-2.5</v>
      </c>
    </row>
    <row r="4814" spans="71:71" x14ac:dyDescent="0.3">
      <c r="BS4814" s="24">
        <f t="shared" si="398"/>
        <v>-2.5</v>
      </c>
    </row>
    <row r="4815" spans="71:71" x14ac:dyDescent="0.3">
      <c r="BS4815" s="24">
        <f t="shared" si="398"/>
        <v>-2.5</v>
      </c>
    </row>
    <row r="4816" spans="71:71" x14ac:dyDescent="0.3">
      <c r="BS4816" s="24">
        <f t="shared" si="398"/>
        <v>-2.5</v>
      </c>
    </row>
    <row r="4817" spans="71:71" x14ac:dyDescent="0.3">
      <c r="BS4817" s="24">
        <f t="shared" si="398"/>
        <v>-2.5</v>
      </c>
    </row>
    <row r="4818" spans="71:71" x14ac:dyDescent="0.3">
      <c r="BS4818" s="24">
        <f t="shared" si="398"/>
        <v>-2.5</v>
      </c>
    </row>
    <row r="4819" spans="71:71" x14ac:dyDescent="0.3">
      <c r="BS4819" s="24">
        <f t="shared" si="398"/>
        <v>-2.5</v>
      </c>
    </row>
    <row r="4820" spans="71:71" x14ac:dyDescent="0.3">
      <c r="BS4820" s="24">
        <f t="shared" si="398"/>
        <v>-2.5</v>
      </c>
    </row>
    <row r="4821" spans="71:71" x14ac:dyDescent="0.3">
      <c r="BS4821" s="24">
        <f t="shared" si="398"/>
        <v>-2.5</v>
      </c>
    </row>
    <row r="4822" spans="71:71" x14ac:dyDescent="0.3">
      <c r="BS4822" s="24">
        <f t="shared" si="398"/>
        <v>-2.5</v>
      </c>
    </row>
    <row r="4823" spans="71:71" x14ac:dyDescent="0.3">
      <c r="BS4823" s="24">
        <f t="shared" si="398"/>
        <v>-2.5</v>
      </c>
    </row>
    <row r="4824" spans="71:71" x14ac:dyDescent="0.3">
      <c r="BS4824" s="24">
        <f t="shared" si="398"/>
        <v>-2.5</v>
      </c>
    </row>
    <row r="4825" spans="71:71" x14ac:dyDescent="0.3">
      <c r="BS4825" s="24">
        <f t="shared" si="398"/>
        <v>-2.5</v>
      </c>
    </row>
    <row r="4826" spans="71:71" x14ac:dyDescent="0.3">
      <c r="BS4826" s="24">
        <f t="shared" si="398"/>
        <v>-2.5</v>
      </c>
    </row>
    <row r="4827" spans="71:71" x14ac:dyDescent="0.3">
      <c r="BS4827" s="24">
        <f t="shared" si="398"/>
        <v>-2.5</v>
      </c>
    </row>
    <row r="4828" spans="71:71" x14ac:dyDescent="0.3">
      <c r="BS4828" s="24">
        <f t="shared" si="398"/>
        <v>-2.5</v>
      </c>
    </row>
    <row r="4829" spans="71:71" x14ac:dyDescent="0.3">
      <c r="BS4829" s="24">
        <f t="shared" si="398"/>
        <v>-2.5</v>
      </c>
    </row>
    <row r="4830" spans="71:71" x14ac:dyDescent="0.3">
      <c r="BS4830" s="24">
        <f t="shared" si="398"/>
        <v>-2.5</v>
      </c>
    </row>
    <row r="4831" spans="71:71" x14ac:dyDescent="0.3">
      <c r="BS4831" s="24">
        <f t="shared" si="398"/>
        <v>-2.5</v>
      </c>
    </row>
    <row r="4832" spans="71:71" x14ac:dyDescent="0.3">
      <c r="BS4832" s="24">
        <f t="shared" si="398"/>
        <v>-2.5</v>
      </c>
    </row>
    <row r="4833" spans="71:71" x14ac:dyDescent="0.3">
      <c r="BS4833" s="24">
        <f t="shared" si="398"/>
        <v>-2.5</v>
      </c>
    </row>
    <row r="4834" spans="71:71" x14ac:dyDescent="0.3">
      <c r="BS4834" s="24">
        <f t="shared" si="398"/>
        <v>-2.5</v>
      </c>
    </row>
    <row r="4835" spans="71:71" x14ac:dyDescent="0.3">
      <c r="BS4835" s="24">
        <f t="shared" si="398"/>
        <v>-2.5</v>
      </c>
    </row>
    <row r="4836" spans="71:71" x14ac:dyDescent="0.3">
      <c r="BS4836" s="24">
        <f t="shared" si="398"/>
        <v>-2.5</v>
      </c>
    </row>
    <row r="4837" spans="71:71" x14ac:dyDescent="0.3">
      <c r="BS4837" s="24">
        <f t="shared" si="398"/>
        <v>-2.5</v>
      </c>
    </row>
    <row r="4838" spans="71:71" x14ac:dyDescent="0.3">
      <c r="BS4838" s="24">
        <f t="shared" si="398"/>
        <v>-2.5</v>
      </c>
    </row>
    <row r="4839" spans="71:71" x14ac:dyDescent="0.3">
      <c r="BS4839" s="24">
        <f t="shared" si="398"/>
        <v>-2.5</v>
      </c>
    </row>
    <row r="4840" spans="71:71" x14ac:dyDescent="0.3">
      <c r="BS4840" s="24">
        <f t="shared" si="398"/>
        <v>-2.5</v>
      </c>
    </row>
    <row r="4841" spans="71:71" x14ac:dyDescent="0.3">
      <c r="BS4841" s="24">
        <f t="shared" si="398"/>
        <v>-2.5</v>
      </c>
    </row>
    <row r="4842" spans="71:71" x14ac:dyDescent="0.3">
      <c r="BS4842" s="24">
        <f t="shared" si="398"/>
        <v>-2.5</v>
      </c>
    </row>
    <row r="4843" spans="71:71" x14ac:dyDescent="0.3">
      <c r="BS4843" s="24">
        <f t="shared" si="398"/>
        <v>-2.5</v>
      </c>
    </row>
    <row r="4844" spans="71:71" x14ac:dyDescent="0.3">
      <c r="BS4844" s="24">
        <f t="shared" si="398"/>
        <v>-2.5</v>
      </c>
    </row>
    <row r="4845" spans="71:71" x14ac:dyDescent="0.3">
      <c r="BS4845" s="24">
        <f t="shared" si="398"/>
        <v>-2.5</v>
      </c>
    </row>
    <row r="4846" spans="71:71" x14ac:dyDescent="0.3">
      <c r="BS4846" s="24">
        <f t="shared" si="398"/>
        <v>-2.5</v>
      </c>
    </row>
    <row r="4847" spans="71:71" x14ac:dyDescent="0.3">
      <c r="BS4847" s="24">
        <f t="shared" si="398"/>
        <v>-2.5</v>
      </c>
    </row>
    <row r="4848" spans="71:71" x14ac:dyDescent="0.3">
      <c r="BS4848" s="24">
        <f t="shared" si="398"/>
        <v>-2.5</v>
      </c>
    </row>
    <row r="4849" spans="71:71" x14ac:dyDescent="0.3">
      <c r="BS4849" s="24">
        <f t="shared" si="398"/>
        <v>-2.5</v>
      </c>
    </row>
    <row r="4850" spans="71:71" x14ac:dyDescent="0.3">
      <c r="BS4850" s="24">
        <f t="shared" si="398"/>
        <v>-2.5</v>
      </c>
    </row>
    <row r="4851" spans="71:71" x14ac:dyDescent="0.3">
      <c r="BS4851" s="24">
        <f t="shared" si="398"/>
        <v>-2.5</v>
      </c>
    </row>
    <row r="4852" spans="71:71" x14ac:dyDescent="0.3">
      <c r="BS4852" s="24">
        <f t="shared" si="398"/>
        <v>-2.5</v>
      </c>
    </row>
    <row r="4853" spans="71:71" x14ac:dyDescent="0.3">
      <c r="BS4853" s="24">
        <f t="shared" si="398"/>
        <v>-2.5</v>
      </c>
    </row>
    <row r="4854" spans="71:71" x14ac:dyDescent="0.3">
      <c r="BS4854" s="24">
        <f t="shared" si="398"/>
        <v>-2.5</v>
      </c>
    </row>
    <row r="4855" spans="71:71" x14ac:dyDescent="0.3">
      <c r="BS4855" s="24">
        <f t="shared" si="398"/>
        <v>-2.5</v>
      </c>
    </row>
    <row r="4856" spans="71:71" x14ac:dyDescent="0.3">
      <c r="BS4856" s="24">
        <f t="shared" si="398"/>
        <v>-2.5</v>
      </c>
    </row>
    <row r="4857" spans="71:71" x14ac:dyDescent="0.3">
      <c r="BS4857" s="24">
        <f t="shared" si="398"/>
        <v>-2.5</v>
      </c>
    </row>
    <row r="4858" spans="71:71" x14ac:dyDescent="0.3">
      <c r="BS4858" s="24">
        <f t="shared" si="398"/>
        <v>-2.5</v>
      </c>
    </row>
    <row r="4859" spans="71:71" x14ac:dyDescent="0.3">
      <c r="BS4859" s="24">
        <f t="shared" si="398"/>
        <v>-2.5</v>
      </c>
    </row>
    <row r="4860" spans="71:71" x14ac:dyDescent="0.3">
      <c r="BS4860" s="24">
        <f t="shared" si="398"/>
        <v>-2.5</v>
      </c>
    </row>
    <row r="4861" spans="71:71" x14ac:dyDescent="0.3">
      <c r="BS4861" s="24">
        <f t="shared" si="398"/>
        <v>-2.5</v>
      </c>
    </row>
    <row r="4862" spans="71:71" x14ac:dyDescent="0.3">
      <c r="BS4862" s="24">
        <f t="shared" si="398"/>
        <v>-2.5</v>
      </c>
    </row>
    <row r="4863" spans="71:71" x14ac:dyDescent="0.3">
      <c r="BS4863" s="24">
        <f t="shared" si="398"/>
        <v>-2.5</v>
      </c>
    </row>
    <row r="4864" spans="71:71" x14ac:dyDescent="0.3">
      <c r="BS4864" s="24">
        <f t="shared" si="398"/>
        <v>-2.5</v>
      </c>
    </row>
    <row r="4865" spans="71:71" x14ac:dyDescent="0.3">
      <c r="BS4865" s="24">
        <f t="shared" si="398"/>
        <v>-2.5</v>
      </c>
    </row>
    <row r="4866" spans="71:71" x14ac:dyDescent="0.3">
      <c r="BS4866" s="24">
        <f t="shared" si="398"/>
        <v>-2.5</v>
      </c>
    </row>
    <row r="4867" spans="71:71" x14ac:dyDescent="0.3">
      <c r="BS4867" s="24">
        <f t="shared" si="398"/>
        <v>-2.5</v>
      </c>
    </row>
    <row r="4868" spans="71:71" x14ac:dyDescent="0.3">
      <c r="BS4868" s="24">
        <f t="shared" si="398"/>
        <v>-2.5</v>
      </c>
    </row>
    <row r="4869" spans="71:71" x14ac:dyDescent="0.3">
      <c r="BS4869" s="24">
        <f t="shared" si="398"/>
        <v>-2.5</v>
      </c>
    </row>
    <row r="4870" spans="71:71" x14ac:dyDescent="0.3">
      <c r="BS4870" s="24">
        <f t="shared" si="398"/>
        <v>-2.5</v>
      </c>
    </row>
    <row r="4871" spans="71:71" x14ac:dyDescent="0.3">
      <c r="BS4871" s="24">
        <f t="shared" si="398"/>
        <v>-2.5</v>
      </c>
    </row>
    <row r="4872" spans="71:71" x14ac:dyDescent="0.3">
      <c r="BS4872" s="24">
        <f t="shared" si="398"/>
        <v>-2.5</v>
      </c>
    </row>
    <row r="4873" spans="71:71" x14ac:dyDescent="0.3">
      <c r="BS4873" s="24">
        <f t="shared" ref="BS4873:BS4936" si="399">BR4873-2.5</f>
        <v>-2.5</v>
      </c>
    </row>
    <row r="4874" spans="71:71" x14ac:dyDescent="0.3">
      <c r="BS4874" s="24">
        <f t="shared" si="399"/>
        <v>-2.5</v>
      </c>
    </row>
    <row r="4875" spans="71:71" x14ac:dyDescent="0.3">
      <c r="BS4875" s="24">
        <f t="shared" si="399"/>
        <v>-2.5</v>
      </c>
    </row>
    <row r="4876" spans="71:71" x14ac:dyDescent="0.3">
      <c r="BS4876" s="24">
        <f t="shared" si="399"/>
        <v>-2.5</v>
      </c>
    </row>
    <row r="4877" spans="71:71" x14ac:dyDescent="0.3">
      <c r="BS4877" s="24">
        <f t="shared" si="399"/>
        <v>-2.5</v>
      </c>
    </row>
    <row r="4878" spans="71:71" x14ac:dyDescent="0.3">
      <c r="BS4878" s="24">
        <f t="shared" si="399"/>
        <v>-2.5</v>
      </c>
    </row>
    <row r="4879" spans="71:71" x14ac:dyDescent="0.3">
      <c r="BS4879" s="24">
        <f t="shared" si="399"/>
        <v>-2.5</v>
      </c>
    </row>
    <row r="4880" spans="71:71" x14ac:dyDescent="0.3">
      <c r="BS4880" s="24">
        <f t="shared" si="399"/>
        <v>-2.5</v>
      </c>
    </row>
    <row r="4881" spans="71:71" x14ac:dyDescent="0.3">
      <c r="BS4881" s="24">
        <f t="shared" si="399"/>
        <v>-2.5</v>
      </c>
    </row>
    <row r="4882" spans="71:71" x14ac:dyDescent="0.3">
      <c r="BS4882" s="24">
        <f t="shared" si="399"/>
        <v>-2.5</v>
      </c>
    </row>
    <row r="4883" spans="71:71" x14ac:dyDescent="0.3">
      <c r="BS4883" s="24">
        <f t="shared" si="399"/>
        <v>-2.5</v>
      </c>
    </row>
    <row r="4884" spans="71:71" x14ac:dyDescent="0.3">
      <c r="BS4884" s="24">
        <f t="shared" si="399"/>
        <v>-2.5</v>
      </c>
    </row>
    <row r="4885" spans="71:71" x14ac:dyDescent="0.3">
      <c r="BS4885" s="24">
        <f t="shared" si="399"/>
        <v>-2.5</v>
      </c>
    </row>
    <row r="4886" spans="71:71" x14ac:dyDescent="0.3">
      <c r="BS4886" s="24">
        <f t="shared" si="399"/>
        <v>-2.5</v>
      </c>
    </row>
    <row r="4887" spans="71:71" x14ac:dyDescent="0.3">
      <c r="BS4887" s="24">
        <f t="shared" si="399"/>
        <v>-2.5</v>
      </c>
    </row>
    <row r="4888" spans="71:71" x14ac:dyDescent="0.3">
      <c r="BS4888" s="24">
        <f t="shared" si="399"/>
        <v>-2.5</v>
      </c>
    </row>
    <row r="4889" spans="71:71" x14ac:dyDescent="0.3">
      <c r="BS4889" s="24">
        <f t="shared" si="399"/>
        <v>-2.5</v>
      </c>
    </row>
    <row r="4890" spans="71:71" x14ac:dyDescent="0.3">
      <c r="BS4890" s="24">
        <f t="shared" si="399"/>
        <v>-2.5</v>
      </c>
    </row>
    <row r="4891" spans="71:71" x14ac:dyDescent="0.3">
      <c r="BS4891" s="24">
        <f t="shared" si="399"/>
        <v>-2.5</v>
      </c>
    </row>
    <row r="4892" spans="71:71" x14ac:dyDescent="0.3">
      <c r="BS4892" s="24">
        <f t="shared" si="399"/>
        <v>-2.5</v>
      </c>
    </row>
    <row r="4893" spans="71:71" x14ac:dyDescent="0.3">
      <c r="BS4893" s="24">
        <f t="shared" si="399"/>
        <v>-2.5</v>
      </c>
    </row>
    <row r="4894" spans="71:71" x14ac:dyDescent="0.3">
      <c r="BS4894" s="24">
        <f t="shared" si="399"/>
        <v>-2.5</v>
      </c>
    </row>
    <row r="4895" spans="71:71" x14ac:dyDescent="0.3">
      <c r="BS4895" s="24">
        <f t="shared" si="399"/>
        <v>-2.5</v>
      </c>
    </row>
    <row r="4896" spans="71:71" x14ac:dyDescent="0.3">
      <c r="BS4896" s="24">
        <f t="shared" si="399"/>
        <v>-2.5</v>
      </c>
    </row>
    <row r="4897" spans="71:71" x14ac:dyDescent="0.3">
      <c r="BS4897" s="24">
        <f t="shared" si="399"/>
        <v>-2.5</v>
      </c>
    </row>
    <row r="4898" spans="71:71" x14ac:dyDescent="0.3">
      <c r="BS4898" s="24">
        <f t="shared" si="399"/>
        <v>-2.5</v>
      </c>
    </row>
    <row r="4899" spans="71:71" x14ac:dyDescent="0.3">
      <c r="BS4899" s="24">
        <f t="shared" si="399"/>
        <v>-2.5</v>
      </c>
    </row>
    <row r="4900" spans="71:71" x14ac:dyDescent="0.3">
      <c r="BS4900" s="24">
        <f t="shared" si="399"/>
        <v>-2.5</v>
      </c>
    </row>
    <row r="4901" spans="71:71" x14ac:dyDescent="0.3">
      <c r="BS4901" s="24">
        <f t="shared" si="399"/>
        <v>-2.5</v>
      </c>
    </row>
    <row r="4902" spans="71:71" x14ac:dyDescent="0.3">
      <c r="BS4902" s="24">
        <f t="shared" si="399"/>
        <v>-2.5</v>
      </c>
    </row>
    <row r="4903" spans="71:71" x14ac:dyDescent="0.3">
      <c r="BS4903" s="24">
        <f t="shared" si="399"/>
        <v>-2.5</v>
      </c>
    </row>
    <row r="4904" spans="71:71" x14ac:dyDescent="0.3">
      <c r="BS4904" s="24">
        <f t="shared" si="399"/>
        <v>-2.5</v>
      </c>
    </row>
    <row r="4905" spans="71:71" x14ac:dyDescent="0.3">
      <c r="BS4905" s="24">
        <f t="shared" si="399"/>
        <v>-2.5</v>
      </c>
    </row>
    <row r="4906" spans="71:71" x14ac:dyDescent="0.3">
      <c r="BS4906" s="24">
        <f t="shared" si="399"/>
        <v>-2.5</v>
      </c>
    </row>
    <row r="4907" spans="71:71" x14ac:dyDescent="0.3">
      <c r="BS4907" s="24">
        <f t="shared" si="399"/>
        <v>-2.5</v>
      </c>
    </row>
    <row r="4908" spans="71:71" x14ac:dyDescent="0.3">
      <c r="BS4908" s="24">
        <f t="shared" si="399"/>
        <v>-2.5</v>
      </c>
    </row>
    <row r="4909" spans="71:71" x14ac:dyDescent="0.3">
      <c r="BS4909" s="24">
        <f t="shared" si="399"/>
        <v>-2.5</v>
      </c>
    </row>
    <row r="4910" spans="71:71" x14ac:dyDescent="0.3">
      <c r="BS4910" s="24">
        <f t="shared" si="399"/>
        <v>-2.5</v>
      </c>
    </row>
    <row r="4911" spans="71:71" x14ac:dyDescent="0.3">
      <c r="BS4911" s="24">
        <f t="shared" si="399"/>
        <v>-2.5</v>
      </c>
    </row>
    <row r="4912" spans="71:71" x14ac:dyDescent="0.3">
      <c r="BS4912" s="24">
        <f t="shared" si="399"/>
        <v>-2.5</v>
      </c>
    </row>
    <row r="4913" spans="71:71" x14ac:dyDescent="0.3">
      <c r="BS4913" s="24">
        <f t="shared" si="399"/>
        <v>-2.5</v>
      </c>
    </row>
    <row r="4914" spans="71:71" x14ac:dyDescent="0.3">
      <c r="BS4914" s="24">
        <f t="shared" si="399"/>
        <v>-2.5</v>
      </c>
    </row>
    <row r="4915" spans="71:71" x14ac:dyDescent="0.3">
      <c r="BS4915" s="24">
        <f t="shared" si="399"/>
        <v>-2.5</v>
      </c>
    </row>
    <row r="4916" spans="71:71" x14ac:dyDescent="0.3">
      <c r="BS4916" s="24">
        <f t="shared" si="399"/>
        <v>-2.5</v>
      </c>
    </row>
    <row r="4917" spans="71:71" x14ac:dyDescent="0.3">
      <c r="BS4917" s="24">
        <f t="shared" si="399"/>
        <v>-2.5</v>
      </c>
    </row>
    <row r="4918" spans="71:71" x14ac:dyDescent="0.3">
      <c r="BS4918" s="24">
        <f t="shared" si="399"/>
        <v>-2.5</v>
      </c>
    </row>
    <row r="4919" spans="71:71" x14ac:dyDescent="0.3">
      <c r="BS4919" s="24">
        <f t="shared" si="399"/>
        <v>-2.5</v>
      </c>
    </row>
    <row r="4920" spans="71:71" x14ac:dyDescent="0.3">
      <c r="BS4920" s="24">
        <f t="shared" si="399"/>
        <v>-2.5</v>
      </c>
    </row>
    <row r="4921" spans="71:71" x14ac:dyDescent="0.3">
      <c r="BS4921" s="24">
        <f t="shared" si="399"/>
        <v>-2.5</v>
      </c>
    </row>
    <row r="4922" spans="71:71" x14ac:dyDescent="0.3">
      <c r="BS4922" s="24">
        <f t="shared" si="399"/>
        <v>-2.5</v>
      </c>
    </row>
    <row r="4923" spans="71:71" x14ac:dyDescent="0.3">
      <c r="BS4923" s="24">
        <f t="shared" si="399"/>
        <v>-2.5</v>
      </c>
    </row>
    <row r="4924" spans="71:71" x14ac:dyDescent="0.3">
      <c r="BS4924" s="24">
        <f t="shared" si="399"/>
        <v>-2.5</v>
      </c>
    </row>
    <row r="4925" spans="71:71" x14ac:dyDescent="0.3">
      <c r="BS4925" s="24">
        <f t="shared" si="399"/>
        <v>-2.5</v>
      </c>
    </row>
    <row r="4926" spans="71:71" x14ac:dyDescent="0.3">
      <c r="BS4926" s="24">
        <f t="shared" si="399"/>
        <v>-2.5</v>
      </c>
    </row>
    <row r="4927" spans="71:71" x14ac:dyDescent="0.3">
      <c r="BS4927" s="24">
        <f t="shared" si="399"/>
        <v>-2.5</v>
      </c>
    </row>
    <row r="4928" spans="71:71" x14ac:dyDescent="0.3">
      <c r="BS4928" s="24">
        <f t="shared" si="399"/>
        <v>-2.5</v>
      </c>
    </row>
    <row r="4929" spans="71:71" x14ac:dyDescent="0.3">
      <c r="BS4929" s="24">
        <f t="shared" si="399"/>
        <v>-2.5</v>
      </c>
    </row>
    <row r="4930" spans="71:71" x14ac:dyDescent="0.3">
      <c r="BS4930" s="24">
        <f t="shared" si="399"/>
        <v>-2.5</v>
      </c>
    </row>
    <row r="4931" spans="71:71" x14ac:dyDescent="0.3">
      <c r="BS4931" s="24">
        <f t="shared" si="399"/>
        <v>-2.5</v>
      </c>
    </row>
    <row r="4932" spans="71:71" x14ac:dyDescent="0.3">
      <c r="BS4932" s="24">
        <f t="shared" si="399"/>
        <v>-2.5</v>
      </c>
    </row>
    <row r="4933" spans="71:71" x14ac:dyDescent="0.3">
      <c r="BS4933" s="24">
        <f t="shared" si="399"/>
        <v>-2.5</v>
      </c>
    </row>
    <row r="4934" spans="71:71" x14ac:dyDescent="0.3">
      <c r="BS4934" s="24">
        <f t="shared" si="399"/>
        <v>-2.5</v>
      </c>
    </row>
    <row r="4935" spans="71:71" x14ac:dyDescent="0.3">
      <c r="BS4935" s="24">
        <f t="shared" si="399"/>
        <v>-2.5</v>
      </c>
    </row>
    <row r="4936" spans="71:71" x14ac:dyDescent="0.3">
      <c r="BS4936" s="24">
        <f t="shared" si="399"/>
        <v>-2.5</v>
      </c>
    </row>
    <row r="4937" spans="71:71" x14ac:dyDescent="0.3">
      <c r="BS4937" s="24">
        <f t="shared" ref="BS4937:BS5000" si="400">BR4937-2.5</f>
        <v>-2.5</v>
      </c>
    </row>
    <row r="4938" spans="71:71" x14ac:dyDescent="0.3">
      <c r="BS4938" s="24">
        <f t="shared" si="400"/>
        <v>-2.5</v>
      </c>
    </row>
    <row r="4939" spans="71:71" x14ac:dyDescent="0.3">
      <c r="BS4939" s="24">
        <f t="shared" si="400"/>
        <v>-2.5</v>
      </c>
    </row>
    <row r="4940" spans="71:71" x14ac:dyDescent="0.3">
      <c r="BS4940" s="24">
        <f t="shared" si="400"/>
        <v>-2.5</v>
      </c>
    </row>
    <row r="4941" spans="71:71" x14ac:dyDescent="0.3">
      <c r="BS4941" s="24">
        <f t="shared" si="400"/>
        <v>-2.5</v>
      </c>
    </row>
    <row r="4942" spans="71:71" x14ac:dyDescent="0.3">
      <c r="BS4942" s="24">
        <f t="shared" si="400"/>
        <v>-2.5</v>
      </c>
    </row>
    <row r="4943" spans="71:71" x14ac:dyDescent="0.3">
      <c r="BS4943" s="24">
        <f t="shared" si="400"/>
        <v>-2.5</v>
      </c>
    </row>
    <row r="4944" spans="71:71" x14ac:dyDescent="0.3">
      <c r="BS4944" s="24">
        <f t="shared" si="400"/>
        <v>-2.5</v>
      </c>
    </row>
    <row r="4945" spans="71:71" x14ac:dyDescent="0.3">
      <c r="BS4945" s="24">
        <f t="shared" si="400"/>
        <v>-2.5</v>
      </c>
    </row>
    <row r="4946" spans="71:71" x14ac:dyDescent="0.3">
      <c r="BS4946" s="24">
        <f t="shared" si="400"/>
        <v>-2.5</v>
      </c>
    </row>
    <row r="4947" spans="71:71" x14ac:dyDescent="0.3">
      <c r="BS4947" s="24">
        <f t="shared" si="400"/>
        <v>-2.5</v>
      </c>
    </row>
    <row r="4948" spans="71:71" x14ac:dyDescent="0.3">
      <c r="BS4948" s="24">
        <f t="shared" si="400"/>
        <v>-2.5</v>
      </c>
    </row>
    <row r="4949" spans="71:71" x14ac:dyDescent="0.3">
      <c r="BS4949" s="24">
        <f t="shared" si="400"/>
        <v>-2.5</v>
      </c>
    </row>
    <row r="4950" spans="71:71" x14ac:dyDescent="0.3">
      <c r="BS4950" s="24">
        <f t="shared" si="400"/>
        <v>-2.5</v>
      </c>
    </row>
    <row r="4951" spans="71:71" x14ac:dyDescent="0.3">
      <c r="BS4951" s="24">
        <f t="shared" si="400"/>
        <v>-2.5</v>
      </c>
    </row>
    <row r="4952" spans="71:71" x14ac:dyDescent="0.3">
      <c r="BS4952" s="24">
        <f t="shared" si="400"/>
        <v>-2.5</v>
      </c>
    </row>
    <row r="4953" spans="71:71" x14ac:dyDescent="0.3">
      <c r="BS4953" s="24">
        <f t="shared" si="400"/>
        <v>-2.5</v>
      </c>
    </row>
    <row r="4954" spans="71:71" x14ac:dyDescent="0.3">
      <c r="BS4954" s="24">
        <f t="shared" si="400"/>
        <v>-2.5</v>
      </c>
    </row>
    <row r="4955" spans="71:71" x14ac:dyDescent="0.3">
      <c r="BS4955" s="24">
        <f t="shared" si="400"/>
        <v>-2.5</v>
      </c>
    </row>
    <row r="4956" spans="71:71" x14ac:dyDescent="0.3">
      <c r="BS4956" s="24">
        <f t="shared" si="400"/>
        <v>-2.5</v>
      </c>
    </row>
    <row r="4957" spans="71:71" x14ac:dyDescent="0.3">
      <c r="BS4957" s="24">
        <f t="shared" si="400"/>
        <v>-2.5</v>
      </c>
    </row>
    <row r="4958" spans="71:71" x14ac:dyDescent="0.3">
      <c r="BS4958" s="24">
        <f t="shared" si="400"/>
        <v>-2.5</v>
      </c>
    </row>
    <row r="4959" spans="71:71" x14ac:dyDescent="0.3">
      <c r="BS4959" s="24">
        <f t="shared" si="400"/>
        <v>-2.5</v>
      </c>
    </row>
    <row r="4960" spans="71:71" x14ac:dyDescent="0.3">
      <c r="BS4960" s="24">
        <f t="shared" si="400"/>
        <v>-2.5</v>
      </c>
    </row>
    <row r="4961" spans="71:71" x14ac:dyDescent="0.3">
      <c r="BS4961" s="24">
        <f t="shared" si="400"/>
        <v>-2.5</v>
      </c>
    </row>
    <row r="4962" spans="71:71" x14ac:dyDescent="0.3">
      <c r="BS4962" s="24">
        <f t="shared" si="400"/>
        <v>-2.5</v>
      </c>
    </row>
    <row r="4963" spans="71:71" x14ac:dyDescent="0.3">
      <c r="BS4963" s="24">
        <f t="shared" si="400"/>
        <v>-2.5</v>
      </c>
    </row>
    <row r="4964" spans="71:71" x14ac:dyDescent="0.3">
      <c r="BS4964" s="24">
        <f t="shared" si="400"/>
        <v>-2.5</v>
      </c>
    </row>
    <row r="4965" spans="71:71" x14ac:dyDescent="0.3">
      <c r="BS4965" s="24">
        <f t="shared" si="400"/>
        <v>-2.5</v>
      </c>
    </row>
    <row r="4966" spans="71:71" x14ac:dyDescent="0.3">
      <c r="BS4966" s="24">
        <f t="shared" si="400"/>
        <v>-2.5</v>
      </c>
    </row>
    <row r="4967" spans="71:71" x14ac:dyDescent="0.3">
      <c r="BS4967" s="24">
        <f t="shared" si="400"/>
        <v>-2.5</v>
      </c>
    </row>
    <row r="4968" spans="71:71" x14ac:dyDescent="0.3">
      <c r="BS4968" s="24">
        <f t="shared" si="400"/>
        <v>-2.5</v>
      </c>
    </row>
    <row r="4969" spans="71:71" x14ac:dyDescent="0.3">
      <c r="BS4969" s="24">
        <f t="shared" si="400"/>
        <v>-2.5</v>
      </c>
    </row>
    <row r="4970" spans="71:71" x14ac:dyDescent="0.3">
      <c r="BS4970" s="24">
        <f t="shared" si="400"/>
        <v>-2.5</v>
      </c>
    </row>
    <row r="4971" spans="71:71" x14ac:dyDescent="0.3">
      <c r="BS4971" s="24">
        <f t="shared" si="400"/>
        <v>-2.5</v>
      </c>
    </row>
    <row r="4972" spans="71:71" x14ac:dyDescent="0.3">
      <c r="BS4972" s="24">
        <f t="shared" si="400"/>
        <v>-2.5</v>
      </c>
    </row>
    <row r="4973" spans="71:71" x14ac:dyDescent="0.3">
      <c r="BS4973" s="24">
        <f t="shared" si="400"/>
        <v>-2.5</v>
      </c>
    </row>
    <row r="4974" spans="71:71" x14ac:dyDescent="0.3">
      <c r="BS4974" s="24">
        <f t="shared" si="400"/>
        <v>-2.5</v>
      </c>
    </row>
    <row r="4975" spans="71:71" x14ac:dyDescent="0.3">
      <c r="BS4975" s="24">
        <f t="shared" si="400"/>
        <v>-2.5</v>
      </c>
    </row>
    <row r="4976" spans="71:71" x14ac:dyDescent="0.3">
      <c r="BS4976" s="24">
        <f t="shared" si="400"/>
        <v>-2.5</v>
      </c>
    </row>
    <row r="4977" spans="71:71" x14ac:dyDescent="0.3">
      <c r="BS4977" s="24">
        <f t="shared" si="400"/>
        <v>-2.5</v>
      </c>
    </row>
    <row r="4978" spans="71:71" x14ac:dyDescent="0.3">
      <c r="BS4978" s="24">
        <f t="shared" si="400"/>
        <v>-2.5</v>
      </c>
    </row>
    <row r="4979" spans="71:71" x14ac:dyDescent="0.3">
      <c r="BS4979" s="24">
        <f t="shared" si="400"/>
        <v>-2.5</v>
      </c>
    </row>
    <row r="4980" spans="71:71" x14ac:dyDescent="0.3">
      <c r="BS4980" s="24">
        <f t="shared" si="400"/>
        <v>-2.5</v>
      </c>
    </row>
    <row r="4981" spans="71:71" x14ac:dyDescent="0.3">
      <c r="BS4981" s="24">
        <f t="shared" si="400"/>
        <v>-2.5</v>
      </c>
    </row>
    <row r="4982" spans="71:71" x14ac:dyDescent="0.3">
      <c r="BS4982" s="24">
        <f t="shared" si="400"/>
        <v>-2.5</v>
      </c>
    </row>
    <row r="4983" spans="71:71" x14ac:dyDescent="0.3">
      <c r="BS4983" s="24">
        <f t="shared" si="400"/>
        <v>-2.5</v>
      </c>
    </row>
    <row r="4984" spans="71:71" x14ac:dyDescent="0.3">
      <c r="BS4984" s="24">
        <f t="shared" si="400"/>
        <v>-2.5</v>
      </c>
    </row>
    <row r="4985" spans="71:71" x14ac:dyDescent="0.3">
      <c r="BS4985" s="24">
        <f t="shared" si="400"/>
        <v>-2.5</v>
      </c>
    </row>
    <row r="4986" spans="71:71" x14ac:dyDescent="0.3">
      <c r="BS4986" s="24">
        <f t="shared" si="400"/>
        <v>-2.5</v>
      </c>
    </row>
    <row r="4987" spans="71:71" x14ac:dyDescent="0.3">
      <c r="BS4987" s="24">
        <f t="shared" si="400"/>
        <v>-2.5</v>
      </c>
    </row>
    <row r="4988" spans="71:71" x14ac:dyDescent="0.3">
      <c r="BS4988" s="24">
        <f t="shared" si="400"/>
        <v>-2.5</v>
      </c>
    </row>
    <row r="4989" spans="71:71" x14ac:dyDescent="0.3">
      <c r="BS4989" s="24">
        <f t="shared" si="400"/>
        <v>-2.5</v>
      </c>
    </row>
    <row r="4990" spans="71:71" x14ac:dyDescent="0.3">
      <c r="BS4990" s="24">
        <f t="shared" si="400"/>
        <v>-2.5</v>
      </c>
    </row>
    <row r="4991" spans="71:71" x14ac:dyDescent="0.3">
      <c r="BS4991" s="24">
        <f t="shared" si="400"/>
        <v>-2.5</v>
      </c>
    </row>
    <row r="4992" spans="71:71" x14ac:dyDescent="0.3">
      <c r="BS4992" s="24">
        <f t="shared" si="400"/>
        <v>-2.5</v>
      </c>
    </row>
    <row r="4993" spans="71:71" x14ac:dyDescent="0.3">
      <c r="BS4993" s="24">
        <f t="shared" si="400"/>
        <v>-2.5</v>
      </c>
    </row>
    <row r="4994" spans="71:71" x14ac:dyDescent="0.3">
      <c r="BS4994" s="24">
        <f t="shared" si="400"/>
        <v>-2.5</v>
      </c>
    </row>
    <row r="4995" spans="71:71" x14ac:dyDescent="0.3">
      <c r="BS4995" s="24">
        <f t="shared" si="400"/>
        <v>-2.5</v>
      </c>
    </row>
    <row r="4996" spans="71:71" x14ac:dyDescent="0.3">
      <c r="BS4996" s="24">
        <f t="shared" si="400"/>
        <v>-2.5</v>
      </c>
    </row>
    <row r="4997" spans="71:71" x14ac:dyDescent="0.3">
      <c r="BS4997" s="24">
        <f t="shared" si="400"/>
        <v>-2.5</v>
      </c>
    </row>
    <row r="4998" spans="71:71" x14ac:dyDescent="0.3">
      <c r="BS4998" s="24">
        <f t="shared" si="400"/>
        <v>-2.5</v>
      </c>
    </row>
    <row r="4999" spans="71:71" x14ac:dyDescent="0.3">
      <c r="BS4999" s="24">
        <f t="shared" si="400"/>
        <v>-2.5</v>
      </c>
    </row>
    <row r="5000" spans="71:71" x14ac:dyDescent="0.3">
      <c r="BS5000" s="24">
        <f t="shared" si="400"/>
        <v>-2.5</v>
      </c>
    </row>
    <row r="5001" spans="71:71" x14ac:dyDescent="0.3">
      <c r="BS5001" s="24">
        <f t="shared" ref="BS5001:BS5064" si="401">BR5001-2.5</f>
        <v>-2.5</v>
      </c>
    </row>
    <row r="5002" spans="71:71" x14ac:dyDescent="0.3">
      <c r="BS5002" s="24">
        <f t="shared" si="401"/>
        <v>-2.5</v>
      </c>
    </row>
    <row r="5003" spans="71:71" x14ac:dyDescent="0.3">
      <c r="BS5003" s="24">
        <f t="shared" si="401"/>
        <v>-2.5</v>
      </c>
    </row>
    <row r="5004" spans="71:71" x14ac:dyDescent="0.3">
      <c r="BS5004" s="24">
        <f t="shared" si="401"/>
        <v>-2.5</v>
      </c>
    </row>
    <row r="5005" spans="71:71" x14ac:dyDescent="0.3">
      <c r="BS5005" s="24">
        <f t="shared" si="401"/>
        <v>-2.5</v>
      </c>
    </row>
    <row r="5006" spans="71:71" x14ac:dyDescent="0.3">
      <c r="BS5006" s="24">
        <f t="shared" si="401"/>
        <v>-2.5</v>
      </c>
    </row>
    <row r="5007" spans="71:71" x14ac:dyDescent="0.3">
      <c r="BS5007" s="24">
        <f t="shared" si="401"/>
        <v>-2.5</v>
      </c>
    </row>
    <row r="5008" spans="71:71" x14ac:dyDescent="0.3">
      <c r="BS5008" s="24">
        <f t="shared" si="401"/>
        <v>-2.5</v>
      </c>
    </row>
    <row r="5009" spans="71:71" x14ac:dyDescent="0.3">
      <c r="BS5009" s="24">
        <f t="shared" si="401"/>
        <v>-2.5</v>
      </c>
    </row>
    <row r="5010" spans="71:71" x14ac:dyDescent="0.3">
      <c r="BS5010" s="24">
        <f t="shared" si="401"/>
        <v>-2.5</v>
      </c>
    </row>
    <row r="5011" spans="71:71" x14ac:dyDescent="0.3">
      <c r="BS5011" s="24">
        <f t="shared" si="401"/>
        <v>-2.5</v>
      </c>
    </row>
    <row r="5012" spans="71:71" x14ac:dyDescent="0.3">
      <c r="BS5012" s="24">
        <f t="shared" si="401"/>
        <v>-2.5</v>
      </c>
    </row>
    <row r="5013" spans="71:71" x14ac:dyDescent="0.3">
      <c r="BS5013" s="24">
        <f t="shared" si="401"/>
        <v>-2.5</v>
      </c>
    </row>
    <row r="5014" spans="71:71" x14ac:dyDescent="0.3">
      <c r="BS5014" s="24">
        <f t="shared" si="401"/>
        <v>-2.5</v>
      </c>
    </row>
    <row r="5015" spans="71:71" x14ac:dyDescent="0.3">
      <c r="BS5015" s="24">
        <f t="shared" si="401"/>
        <v>-2.5</v>
      </c>
    </row>
    <row r="5016" spans="71:71" x14ac:dyDescent="0.3">
      <c r="BS5016" s="24">
        <f t="shared" si="401"/>
        <v>-2.5</v>
      </c>
    </row>
    <row r="5017" spans="71:71" x14ac:dyDescent="0.3">
      <c r="BS5017" s="24">
        <f t="shared" si="401"/>
        <v>-2.5</v>
      </c>
    </row>
    <row r="5018" spans="71:71" x14ac:dyDescent="0.3">
      <c r="BS5018" s="24">
        <f t="shared" si="401"/>
        <v>-2.5</v>
      </c>
    </row>
    <row r="5019" spans="71:71" x14ac:dyDescent="0.3">
      <c r="BS5019" s="24">
        <f t="shared" si="401"/>
        <v>-2.5</v>
      </c>
    </row>
    <row r="5020" spans="71:71" x14ac:dyDescent="0.3">
      <c r="BS5020" s="24">
        <f t="shared" si="401"/>
        <v>-2.5</v>
      </c>
    </row>
    <row r="5021" spans="71:71" x14ac:dyDescent="0.3">
      <c r="BS5021" s="24">
        <f t="shared" si="401"/>
        <v>-2.5</v>
      </c>
    </row>
    <row r="5022" spans="71:71" x14ac:dyDescent="0.3">
      <c r="BS5022" s="24">
        <f t="shared" si="401"/>
        <v>-2.5</v>
      </c>
    </row>
    <row r="5023" spans="71:71" x14ac:dyDescent="0.3">
      <c r="BS5023" s="24">
        <f t="shared" si="401"/>
        <v>-2.5</v>
      </c>
    </row>
    <row r="5024" spans="71:71" x14ac:dyDescent="0.3">
      <c r="BS5024" s="24">
        <f t="shared" si="401"/>
        <v>-2.5</v>
      </c>
    </row>
    <row r="5025" spans="71:71" x14ac:dyDescent="0.3">
      <c r="BS5025" s="24">
        <f t="shared" si="401"/>
        <v>-2.5</v>
      </c>
    </row>
    <row r="5026" spans="71:71" x14ac:dyDescent="0.3">
      <c r="BS5026" s="24">
        <f t="shared" si="401"/>
        <v>-2.5</v>
      </c>
    </row>
    <row r="5027" spans="71:71" x14ac:dyDescent="0.3">
      <c r="BS5027" s="24">
        <f t="shared" si="401"/>
        <v>-2.5</v>
      </c>
    </row>
    <row r="5028" spans="71:71" x14ac:dyDescent="0.3">
      <c r="BS5028" s="24">
        <f t="shared" si="401"/>
        <v>-2.5</v>
      </c>
    </row>
    <row r="5029" spans="71:71" x14ac:dyDescent="0.3">
      <c r="BS5029" s="24">
        <f t="shared" si="401"/>
        <v>-2.5</v>
      </c>
    </row>
    <row r="5030" spans="71:71" x14ac:dyDescent="0.3">
      <c r="BS5030" s="24">
        <f t="shared" si="401"/>
        <v>-2.5</v>
      </c>
    </row>
    <row r="5031" spans="71:71" x14ac:dyDescent="0.3">
      <c r="BS5031" s="24">
        <f t="shared" si="401"/>
        <v>-2.5</v>
      </c>
    </row>
    <row r="5032" spans="71:71" x14ac:dyDescent="0.3">
      <c r="BS5032" s="24">
        <f t="shared" si="401"/>
        <v>-2.5</v>
      </c>
    </row>
    <row r="5033" spans="71:71" x14ac:dyDescent="0.3">
      <c r="BS5033" s="24">
        <f t="shared" si="401"/>
        <v>-2.5</v>
      </c>
    </row>
    <row r="5034" spans="71:71" x14ac:dyDescent="0.3">
      <c r="BS5034" s="24">
        <f t="shared" si="401"/>
        <v>-2.5</v>
      </c>
    </row>
    <row r="5035" spans="71:71" x14ac:dyDescent="0.3">
      <c r="BS5035" s="24">
        <f t="shared" si="401"/>
        <v>-2.5</v>
      </c>
    </row>
    <row r="5036" spans="71:71" x14ac:dyDescent="0.3">
      <c r="BS5036" s="24">
        <f t="shared" si="401"/>
        <v>-2.5</v>
      </c>
    </row>
    <row r="5037" spans="71:71" x14ac:dyDescent="0.3">
      <c r="BS5037" s="24">
        <f t="shared" si="401"/>
        <v>-2.5</v>
      </c>
    </row>
    <row r="5038" spans="71:71" x14ac:dyDescent="0.3">
      <c r="BS5038" s="24">
        <f t="shared" si="401"/>
        <v>-2.5</v>
      </c>
    </row>
    <row r="5039" spans="71:71" x14ac:dyDescent="0.3">
      <c r="BS5039" s="24">
        <f t="shared" si="401"/>
        <v>-2.5</v>
      </c>
    </row>
    <row r="5040" spans="71:71" x14ac:dyDescent="0.3">
      <c r="BS5040" s="24">
        <f t="shared" si="401"/>
        <v>-2.5</v>
      </c>
    </row>
    <row r="5041" spans="71:71" x14ac:dyDescent="0.3">
      <c r="BS5041" s="24">
        <f t="shared" si="401"/>
        <v>-2.5</v>
      </c>
    </row>
    <row r="5042" spans="71:71" x14ac:dyDescent="0.3">
      <c r="BS5042" s="24">
        <f t="shared" si="401"/>
        <v>-2.5</v>
      </c>
    </row>
    <row r="5043" spans="71:71" x14ac:dyDescent="0.3">
      <c r="BS5043" s="24">
        <f t="shared" si="401"/>
        <v>-2.5</v>
      </c>
    </row>
    <row r="5044" spans="71:71" x14ac:dyDescent="0.3">
      <c r="BS5044" s="24">
        <f t="shared" si="401"/>
        <v>-2.5</v>
      </c>
    </row>
    <row r="5045" spans="71:71" x14ac:dyDescent="0.3">
      <c r="BS5045" s="24">
        <f t="shared" si="401"/>
        <v>-2.5</v>
      </c>
    </row>
    <row r="5046" spans="71:71" x14ac:dyDescent="0.3">
      <c r="BS5046" s="24">
        <f t="shared" si="401"/>
        <v>-2.5</v>
      </c>
    </row>
    <row r="5047" spans="71:71" x14ac:dyDescent="0.3">
      <c r="BS5047" s="24">
        <f t="shared" si="401"/>
        <v>-2.5</v>
      </c>
    </row>
    <row r="5048" spans="71:71" x14ac:dyDescent="0.3">
      <c r="BS5048" s="24">
        <f t="shared" si="401"/>
        <v>-2.5</v>
      </c>
    </row>
    <row r="5049" spans="71:71" x14ac:dyDescent="0.3">
      <c r="BS5049" s="24">
        <f t="shared" si="401"/>
        <v>-2.5</v>
      </c>
    </row>
    <row r="5050" spans="71:71" x14ac:dyDescent="0.3">
      <c r="BS5050" s="24">
        <f t="shared" si="401"/>
        <v>-2.5</v>
      </c>
    </row>
    <row r="5051" spans="71:71" x14ac:dyDescent="0.3">
      <c r="BS5051" s="24">
        <f t="shared" si="401"/>
        <v>-2.5</v>
      </c>
    </row>
    <row r="5052" spans="71:71" x14ac:dyDescent="0.3">
      <c r="BS5052" s="24">
        <f t="shared" si="401"/>
        <v>-2.5</v>
      </c>
    </row>
    <row r="5053" spans="71:71" x14ac:dyDescent="0.3">
      <c r="BS5053" s="24">
        <f t="shared" si="401"/>
        <v>-2.5</v>
      </c>
    </row>
    <row r="5054" spans="71:71" x14ac:dyDescent="0.3">
      <c r="BS5054" s="24">
        <f t="shared" si="401"/>
        <v>-2.5</v>
      </c>
    </row>
    <row r="5055" spans="71:71" x14ac:dyDescent="0.3">
      <c r="BS5055" s="24">
        <f t="shared" si="401"/>
        <v>-2.5</v>
      </c>
    </row>
    <row r="5056" spans="71:71" x14ac:dyDescent="0.3">
      <c r="BS5056" s="24">
        <f t="shared" si="401"/>
        <v>-2.5</v>
      </c>
    </row>
    <row r="5057" spans="71:71" x14ac:dyDescent="0.3">
      <c r="BS5057" s="24">
        <f t="shared" si="401"/>
        <v>-2.5</v>
      </c>
    </row>
    <row r="5058" spans="71:71" x14ac:dyDescent="0.3">
      <c r="BS5058" s="24">
        <f t="shared" si="401"/>
        <v>-2.5</v>
      </c>
    </row>
    <row r="5059" spans="71:71" x14ac:dyDescent="0.3">
      <c r="BS5059" s="24">
        <f t="shared" si="401"/>
        <v>-2.5</v>
      </c>
    </row>
    <row r="5060" spans="71:71" x14ac:dyDescent="0.3">
      <c r="BS5060" s="24">
        <f t="shared" si="401"/>
        <v>-2.5</v>
      </c>
    </row>
    <row r="5061" spans="71:71" x14ac:dyDescent="0.3">
      <c r="BS5061" s="24">
        <f t="shared" si="401"/>
        <v>-2.5</v>
      </c>
    </row>
    <row r="5062" spans="71:71" x14ac:dyDescent="0.3">
      <c r="BS5062" s="24">
        <f t="shared" si="401"/>
        <v>-2.5</v>
      </c>
    </row>
    <row r="5063" spans="71:71" x14ac:dyDescent="0.3">
      <c r="BS5063" s="24">
        <f t="shared" si="401"/>
        <v>-2.5</v>
      </c>
    </row>
    <row r="5064" spans="71:71" x14ac:dyDescent="0.3">
      <c r="BS5064" s="24">
        <f t="shared" si="401"/>
        <v>-2.5</v>
      </c>
    </row>
    <row r="5065" spans="71:71" x14ac:dyDescent="0.3">
      <c r="BS5065" s="24">
        <f t="shared" ref="BS5065:BS5128" si="402">BR5065-2.5</f>
        <v>-2.5</v>
      </c>
    </row>
    <row r="5066" spans="71:71" x14ac:dyDescent="0.3">
      <c r="BS5066" s="24">
        <f t="shared" si="402"/>
        <v>-2.5</v>
      </c>
    </row>
    <row r="5067" spans="71:71" x14ac:dyDescent="0.3">
      <c r="BS5067" s="24">
        <f t="shared" si="402"/>
        <v>-2.5</v>
      </c>
    </row>
    <row r="5068" spans="71:71" x14ac:dyDescent="0.3">
      <c r="BS5068" s="24">
        <f t="shared" si="402"/>
        <v>-2.5</v>
      </c>
    </row>
    <row r="5069" spans="71:71" x14ac:dyDescent="0.3">
      <c r="BS5069" s="24">
        <f t="shared" si="402"/>
        <v>-2.5</v>
      </c>
    </row>
    <row r="5070" spans="71:71" x14ac:dyDescent="0.3">
      <c r="BS5070" s="24">
        <f t="shared" si="402"/>
        <v>-2.5</v>
      </c>
    </row>
    <row r="5071" spans="71:71" x14ac:dyDescent="0.3">
      <c r="BS5071" s="24">
        <f t="shared" si="402"/>
        <v>-2.5</v>
      </c>
    </row>
    <row r="5072" spans="71:71" x14ac:dyDescent="0.3">
      <c r="BS5072" s="24">
        <f t="shared" si="402"/>
        <v>-2.5</v>
      </c>
    </row>
    <row r="5073" spans="71:71" x14ac:dyDescent="0.3">
      <c r="BS5073" s="24">
        <f t="shared" si="402"/>
        <v>-2.5</v>
      </c>
    </row>
    <row r="5074" spans="71:71" x14ac:dyDescent="0.3">
      <c r="BS5074" s="24">
        <f t="shared" si="402"/>
        <v>-2.5</v>
      </c>
    </row>
    <row r="5075" spans="71:71" x14ac:dyDescent="0.3">
      <c r="BS5075" s="24">
        <f t="shared" si="402"/>
        <v>-2.5</v>
      </c>
    </row>
    <row r="5076" spans="71:71" x14ac:dyDescent="0.3">
      <c r="BS5076" s="24">
        <f t="shared" si="402"/>
        <v>-2.5</v>
      </c>
    </row>
    <row r="5077" spans="71:71" x14ac:dyDescent="0.3">
      <c r="BS5077" s="24">
        <f t="shared" si="402"/>
        <v>-2.5</v>
      </c>
    </row>
    <row r="5078" spans="71:71" x14ac:dyDescent="0.3">
      <c r="BS5078" s="24">
        <f t="shared" si="402"/>
        <v>-2.5</v>
      </c>
    </row>
    <row r="5079" spans="71:71" x14ac:dyDescent="0.3">
      <c r="BS5079" s="24">
        <f t="shared" si="402"/>
        <v>-2.5</v>
      </c>
    </row>
    <row r="5080" spans="71:71" x14ac:dyDescent="0.3">
      <c r="BS5080" s="24">
        <f t="shared" si="402"/>
        <v>-2.5</v>
      </c>
    </row>
    <row r="5081" spans="71:71" x14ac:dyDescent="0.3">
      <c r="BS5081" s="24">
        <f t="shared" si="402"/>
        <v>-2.5</v>
      </c>
    </row>
    <row r="5082" spans="71:71" x14ac:dyDescent="0.3">
      <c r="BS5082" s="24">
        <f t="shared" si="402"/>
        <v>-2.5</v>
      </c>
    </row>
    <row r="5083" spans="71:71" x14ac:dyDescent="0.3">
      <c r="BS5083" s="24">
        <f t="shared" si="402"/>
        <v>-2.5</v>
      </c>
    </row>
    <row r="5084" spans="71:71" x14ac:dyDescent="0.3">
      <c r="BS5084" s="24">
        <f t="shared" si="402"/>
        <v>-2.5</v>
      </c>
    </row>
    <row r="5085" spans="71:71" x14ac:dyDescent="0.3">
      <c r="BS5085" s="24">
        <f t="shared" si="402"/>
        <v>-2.5</v>
      </c>
    </row>
    <row r="5086" spans="71:71" x14ac:dyDescent="0.3">
      <c r="BS5086" s="24">
        <f t="shared" si="402"/>
        <v>-2.5</v>
      </c>
    </row>
    <row r="5087" spans="71:71" x14ac:dyDescent="0.3">
      <c r="BS5087" s="24">
        <f t="shared" si="402"/>
        <v>-2.5</v>
      </c>
    </row>
    <row r="5088" spans="71:71" x14ac:dyDescent="0.3">
      <c r="BS5088" s="24">
        <f t="shared" si="402"/>
        <v>-2.5</v>
      </c>
    </row>
    <row r="5089" spans="71:71" x14ac:dyDescent="0.3">
      <c r="BS5089" s="24">
        <f t="shared" si="402"/>
        <v>-2.5</v>
      </c>
    </row>
    <row r="5090" spans="71:71" x14ac:dyDescent="0.3">
      <c r="BS5090" s="24">
        <f t="shared" si="402"/>
        <v>-2.5</v>
      </c>
    </row>
    <row r="5091" spans="71:71" x14ac:dyDescent="0.3">
      <c r="BS5091" s="24">
        <f t="shared" si="402"/>
        <v>-2.5</v>
      </c>
    </row>
    <row r="5092" spans="71:71" x14ac:dyDescent="0.3">
      <c r="BS5092" s="24">
        <f t="shared" si="402"/>
        <v>-2.5</v>
      </c>
    </row>
    <row r="5093" spans="71:71" x14ac:dyDescent="0.3">
      <c r="BS5093" s="24">
        <f t="shared" si="402"/>
        <v>-2.5</v>
      </c>
    </row>
    <row r="5094" spans="71:71" x14ac:dyDescent="0.3">
      <c r="BS5094" s="24">
        <f t="shared" si="402"/>
        <v>-2.5</v>
      </c>
    </row>
    <row r="5095" spans="71:71" x14ac:dyDescent="0.3">
      <c r="BS5095" s="24">
        <f t="shared" si="402"/>
        <v>-2.5</v>
      </c>
    </row>
    <row r="5096" spans="71:71" x14ac:dyDescent="0.3">
      <c r="BS5096" s="24">
        <f t="shared" si="402"/>
        <v>-2.5</v>
      </c>
    </row>
    <row r="5097" spans="71:71" x14ac:dyDescent="0.3">
      <c r="BS5097" s="24">
        <f t="shared" si="402"/>
        <v>-2.5</v>
      </c>
    </row>
    <row r="5098" spans="71:71" x14ac:dyDescent="0.3">
      <c r="BS5098" s="24">
        <f t="shared" si="402"/>
        <v>-2.5</v>
      </c>
    </row>
    <row r="5099" spans="71:71" x14ac:dyDescent="0.3">
      <c r="BS5099" s="24">
        <f t="shared" si="402"/>
        <v>-2.5</v>
      </c>
    </row>
    <row r="5100" spans="71:71" x14ac:dyDescent="0.3">
      <c r="BS5100" s="24">
        <f t="shared" si="402"/>
        <v>-2.5</v>
      </c>
    </row>
    <row r="5101" spans="71:71" x14ac:dyDescent="0.3">
      <c r="BS5101" s="24">
        <f t="shared" si="402"/>
        <v>-2.5</v>
      </c>
    </row>
    <row r="5102" spans="71:71" x14ac:dyDescent="0.3">
      <c r="BS5102" s="24">
        <f t="shared" si="402"/>
        <v>-2.5</v>
      </c>
    </row>
    <row r="5103" spans="71:71" x14ac:dyDescent="0.3">
      <c r="BS5103" s="24">
        <f t="shared" si="402"/>
        <v>-2.5</v>
      </c>
    </row>
    <row r="5104" spans="71:71" x14ac:dyDescent="0.3">
      <c r="BS5104" s="24">
        <f t="shared" si="402"/>
        <v>-2.5</v>
      </c>
    </row>
    <row r="5105" spans="71:71" x14ac:dyDescent="0.3">
      <c r="BS5105" s="24">
        <f t="shared" si="402"/>
        <v>-2.5</v>
      </c>
    </row>
    <row r="5106" spans="71:71" x14ac:dyDescent="0.3">
      <c r="BS5106" s="24">
        <f t="shared" si="402"/>
        <v>-2.5</v>
      </c>
    </row>
    <row r="5107" spans="71:71" x14ac:dyDescent="0.3">
      <c r="BS5107" s="24">
        <f t="shared" si="402"/>
        <v>-2.5</v>
      </c>
    </row>
    <row r="5108" spans="71:71" x14ac:dyDescent="0.3">
      <c r="BS5108" s="24">
        <f t="shared" si="402"/>
        <v>-2.5</v>
      </c>
    </row>
    <row r="5109" spans="71:71" x14ac:dyDescent="0.3">
      <c r="BS5109" s="24">
        <f t="shared" si="402"/>
        <v>-2.5</v>
      </c>
    </row>
    <row r="5110" spans="71:71" x14ac:dyDescent="0.3">
      <c r="BS5110" s="24">
        <f t="shared" si="402"/>
        <v>-2.5</v>
      </c>
    </row>
    <row r="5111" spans="71:71" x14ac:dyDescent="0.3">
      <c r="BS5111" s="24">
        <f t="shared" si="402"/>
        <v>-2.5</v>
      </c>
    </row>
    <row r="5112" spans="71:71" x14ac:dyDescent="0.3">
      <c r="BS5112" s="24">
        <f t="shared" si="402"/>
        <v>-2.5</v>
      </c>
    </row>
    <row r="5113" spans="71:71" x14ac:dyDescent="0.3">
      <c r="BS5113" s="24">
        <f t="shared" si="402"/>
        <v>-2.5</v>
      </c>
    </row>
    <row r="5114" spans="71:71" x14ac:dyDescent="0.3">
      <c r="BS5114" s="24">
        <f t="shared" si="402"/>
        <v>-2.5</v>
      </c>
    </row>
    <row r="5115" spans="71:71" x14ac:dyDescent="0.3">
      <c r="BS5115" s="24">
        <f t="shared" si="402"/>
        <v>-2.5</v>
      </c>
    </row>
    <row r="5116" spans="71:71" x14ac:dyDescent="0.3">
      <c r="BS5116" s="24">
        <f t="shared" si="402"/>
        <v>-2.5</v>
      </c>
    </row>
    <row r="5117" spans="71:71" x14ac:dyDescent="0.3">
      <c r="BS5117" s="24">
        <f t="shared" si="402"/>
        <v>-2.5</v>
      </c>
    </row>
    <row r="5118" spans="71:71" x14ac:dyDescent="0.3">
      <c r="BS5118" s="24">
        <f t="shared" si="402"/>
        <v>-2.5</v>
      </c>
    </row>
    <row r="5119" spans="71:71" x14ac:dyDescent="0.3">
      <c r="BS5119" s="24">
        <f t="shared" si="402"/>
        <v>-2.5</v>
      </c>
    </row>
    <row r="5120" spans="71:71" x14ac:dyDescent="0.3">
      <c r="BS5120" s="24">
        <f t="shared" si="402"/>
        <v>-2.5</v>
      </c>
    </row>
    <row r="5121" spans="71:71" x14ac:dyDescent="0.3">
      <c r="BS5121" s="24">
        <f t="shared" si="402"/>
        <v>-2.5</v>
      </c>
    </row>
    <row r="5122" spans="71:71" x14ac:dyDescent="0.3">
      <c r="BS5122" s="24">
        <f t="shared" si="402"/>
        <v>-2.5</v>
      </c>
    </row>
    <row r="5123" spans="71:71" x14ac:dyDescent="0.3">
      <c r="BS5123" s="24">
        <f t="shared" si="402"/>
        <v>-2.5</v>
      </c>
    </row>
    <row r="5124" spans="71:71" x14ac:dyDescent="0.3">
      <c r="BS5124" s="24">
        <f t="shared" si="402"/>
        <v>-2.5</v>
      </c>
    </row>
    <row r="5125" spans="71:71" x14ac:dyDescent="0.3">
      <c r="BS5125" s="24">
        <f t="shared" si="402"/>
        <v>-2.5</v>
      </c>
    </row>
    <row r="5126" spans="71:71" x14ac:dyDescent="0.3">
      <c r="BS5126" s="24">
        <f t="shared" si="402"/>
        <v>-2.5</v>
      </c>
    </row>
    <row r="5127" spans="71:71" x14ac:dyDescent="0.3">
      <c r="BS5127" s="24">
        <f t="shared" si="402"/>
        <v>-2.5</v>
      </c>
    </row>
    <row r="5128" spans="71:71" x14ac:dyDescent="0.3">
      <c r="BS5128" s="24">
        <f t="shared" si="402"/>
        <v>-2.5</v>
      </c>
    </row>
    <row r="5129" spans="71:71" x14ac:dyDescent="0.3">
      <c r="BS5129" s="24">
        <f t="shared" ref="BS5129:BS5192" si="403">BR5129-2.5</f>
        <v>-2.5</v>
      </c>
    </row>
    <row r="5130" spans="71:71" x14ac:dyDescent="0.3">
      <c r="BS5130" s="24">
        <f t="shared" si="403"/>
        <v>-2.5</v>
      </c>
    </row>
    <row r="5131" spans="71:71" x14ac:dyDescent="0.3">
      <c r="BS5131" s="24">
        <f t="shared" si="403"/>
        <v>-2.5</v>
      </c>
    </row>
    <row r="5132" spans="71:71" x14ac:dyDescent="0.3">
      <c r="BS5132" s="24">
        <f t="shared" si="403"/>
        <v>-2.5</v>
      </c>
    </row>
    <row r="5133" spans="71:71" x14ac:dyDescent="0.3">
      <c r="BS5133" s="24">
        <f t="shared" si="403"/>
        <v>-2.5</v>
      </c>
    </row>
    <row r="5134" spans="71:71" x14ac:dyDescent="0.3">
      <c r="BS5134" s="24">
        <f t="shared" si="403"/>
        <v>-2.5</v>
      </c>
    </row>
    <row r="5135" spans="71:71" x14ac:dyDescent="0.3">
      <c r="BS5135" s="24">
        <f t="shared" si="403"/>
        <v>-2.5</v>
      </c>
    </row>
    <row r="5136" spans="71:71" x14ac:dyDescent="0.3">
      <c r="BS5136" s="24">
        <f t="shared" si="403"/>
        <v>-2.5</v>
      </c>
    </row>
    <row r="5137" spans="71:71" x14ac:dyDescent="0.3">
      <c r="BS5137" s="24">
        <f t="shared" si="403"/>
        <v>-2.5</v>
      </c>
    </row>
    <row r="5138" spans="71:71" x14ac:dyDescent="0.3">
      <c r="BS5138" s="24">
        <f t="shared" si="403"/>
        <v>-2.5</v>
      </c>
    </row>
    <row r="5139" spans="71:71" x14ac:dyDescent="0.3">
      <c r="BS5139" s="24">
        <f t="shared" si="403"/>
        <v>-2.5</v>
      </c>
    </row>
    <row r="5140" spans="71:71" x14ac:dyDescent="0.3">
      <c r="BS5140" s="24">
        <f t="shared" si="403"/>
        <v>-2.5</v>
      </c>
    </row>
    <row r="5141" spans="71:71" x14ac:dyDescent="0.3">
      <c r="BS5141" s="24">
        <f t="shared" si="403"/>
        <v>-2.5</v>
      </c>
    </row>
    <row r="5142" spans="71:71" x14ac:dyDescent="0.3">
      <c r="BS5142" s="24">
        <f t="shared" si="403"/>
        <v>-2.5</v>
      </c>
    </row>
    <row r="5143" spans="71:71" x14ac:dyDescent="0.3">
      <c r="BS5143" s="24">
        <f t="shared" si="403"/>
        <v>-2.5</v>
      </c>
    </row>
    <row r="5144" spans="71:71" x14ac:dyDescent="0.3">
      <c r="BS5144" s="24">
        <f t="shared" si="403"/>
        <v>-2.5</v>
      </c>
    </row>
    <row r="5145" spans="71:71" x14ac:dyDescent="0.3">
      <c r="BS5145" s="24">
        <f t="shared" si="403"/>
        <v>-2.5</v>
      </c>
    </row>
    <row r="5146" spans="71:71" x14ac:dyDescent="0.3">
      <c r="BS5146" s="24">
        <f t="shared" si="403"/>
        <v>-2.5</v>
      </c>
    </row>
    <row r="5147" spans="71:71" x14ac:dyDescent="0.3">
      <c r="BS5147" s="24">
        <f t="shared" si="403"/>
        <v>-2.5</v>
      </c>
    </row>
    <row r="5148" spans="71:71" x14ac:dyDescent="0.3">
      <c r="BS5148" s="24">
        <f t="shared" si="403"/>
        <v>-2.5</v>
      </c>
    </row>
    <row r="5149" spans="71:71" x14ac:dyDescent="0.3">
      <c r="BS5149" s="24">
        <f t="shared" si="403"/>
        <v>-2.5</v>
      </c>
    </row>
    <row r="5150" spans="71:71" x14ac:dyDescent="0.3">
      <c r="BS5150" s="24">
        <f t="shared" si="403"/>
        <v>-2.5</v>
      </c>
    </row>
    <row r="5151" spans="71:71" x14ac:dyDescent="0.3">
      <c r="BS5151" s="24">
        <f t="shared" si="403"/>
        <v>-2.5</v>
      </c>
    </row>
    <row r="5152" spans="71:71" x14ac:dyDescent="0.3">
      <c r="BS5152" s="24">
        <f t="shared" si="403"/>
        <v>-2.5</v>
      </c>
    </row>
    <row r="5153" spans="71:71" x14ac:dyDescent="0.3">
      <c r="BS5153" s="24">
        <f t="shared" si="403"/>
        <v>-2.5</v>
      </c>
    </row>
    <row r="5154" spans="71:71" x14ac:dyDescent="0.3">
      <c r="BS5154" s="24">
        <f t="shared" si="403"/>
        <v>-2.5</v>
      </c>
    </row>
    <row r="5155" spans="71:71" x14ac:dyDescent="0.3">
      <c r="BS5155" s="24">
        <f t="shared" si="403"/>
        <v>-2.5</v>
      </c>
    </row>
    <row r="5156" spans="71:71" x14ac:dyDescent="0.3">
      <c r="BS5156" s="24">
        <f t="shared" si="403"/>
        <v>-2.5</v>
      </c>
    </row>
    <row r="5157" spans="71:71" x14ac:dyDescent="0.3">
      <c r="BS5157" s="24">
        <f t="shared" si="403"/>
        <v>-2.5</v>
      </c>
    </row>
    <row r="5158" spans="71:71" x14ac:dyDescent="0.3">
      <c r="BS5158" s="24">
        <f t="shared" si="403"/>
        <v>-2.5</v>
      </c>
    </row>
    <row r="5159" spans="71:71" x14ac:dyDescent="0.3">
      <c r="BS5159" s="24">
        <f t="shared" si="403"/>
        <v>-2.5</v>
      </c>
    </row>
    <row r="5160" spans="71:71" x14ac:dyDescent="0.3">
      <c r="BS5160" s="24">
        <f t="shared" si="403"/>
        <v>-2.5</v>
      </c>
    </row>
    <row r="5161" spans="71:71" x14ac:dyDescent="0.3">
      <c r="BS5161" s="24">
        <f t="shared" si="403"/>
        <v>-2.5</v>
      </c>
    </row>
    <row r="5162" spans="71:71" x14ac:dyDescent="0.3">
      <c r="BS5162" s="24">
        <f t="shared" si="403"/>
        <v>-2.5</v>
      </c>
    </row>
    <row r="5163" spans="71:71" x14ac:dyDescent="0.3">
      <c r="BS5163" s="24">
        <f t="shared" si="403"/>
        <v>-2.5</v>
      </c>
    </row>
    <row r="5164" spans="71:71" x14ac:dyDescent="0.3">
      <c r="BS5164" s="24">
        <f t="shared" si="403"/>
        <v>-2.5</v>
      </c>
    </row>
    <row r="5165" spans="71:71" x14ac:dyDescent="0.3">
      <c r="BS5165" s="24">
        <f t="shared" si="403"/>
        <v>-2.5</v>
      </c>
    </row>
    <row r="5166" spans="71:71" x14ac:dyDescent="0.3">
      <c r="BS5166" s="24">
        <f t="shared" si="403"/>
        <v>-2.5</v>
      </c>
    </row>
    <row r="5167" spans="71:71" x14ac:dyDescent="0.3">
      <c r="BS5167" s="24">
        <f t="shared" si="403"/>
        <v>-2.5</v>
      </c>
    </row>
    <row r="5168" spans="71:71" x14ac:dyDescent="0.3">
      <c r="BS5168" s="24">
        <f t="shared" si="403"/>
        <v>-2.5</v>
      </c>
    </row>
    <row r="5169" spans="71:71" x14ac:dyDescent="0.3">
      <c r="BS5169" s="24">
        <f t="shared" si="403"/>
        <v>-2.5</v>
      </c>
    </row>
    <row r="5170" spans="71:71" x14ac:dyDescent="0.3">
      <c r="BS5170" s="24">
        <f t="shared" si="403"/>
        <v>-2.5</v>
      </c>
    </row>
    <row r="5171" spans="71:71" x14ac:dyDescent="0.3">
      <c r="BS5171" s="24">
        <f t="shared" si="403"/>
        <v>-2.5</v>
      </c>
    </row>
    <row r="5172" spans="71:71" x14ac:dyDescent="0.3">
      <c r="BS5172" s="24">
        <f t="shared" si="403"/>
        <v>-2.5</v>
      </c>
    </row>
    <row r="5173" spans="71:71" x14ac:dyDescent="0.3">
      <c r="BS5173" s="24">
        <f t="shared" si="403"/>
        <v>-2.5</v>
      </c>
    </row>
    <row r="5174" spans="71:71" x14ac:dyDescent="0.3">
      <c r="BS5174" s="24">
        <f t="shared" si="403"/>
        <v>-2.5</v>
      </c>
    </row>
    <row r="5175" spans="71:71" x14ac:dyDescent="0.3">
      <c r="BS5175" s="24">
        <f t="shared" si="403"/>
        <v>-2.5</v>
      </c>
    </row>
    <row r="5176" spans="71:71" x14ac:dyDescent="0.3">
      <c r="BS5176" s="24">
        <f t="shared" si="403"/>
        <v>-2.5</v>
      </c>
    </row>
    <row r="5177" spans="71:71" x14ac:dyDescent="0.3">
      <c r="BS5177" s="24">
        <f t="shared" si="403"/>
        <v>-2.5</v>
      </c>
    </row>
    <row r="5178" spans="71:71" x14ac:dyDescent="0.3">
      <c r="BS5178" s="24">
        <f t="shared" si="403"/>
        <v>-2.5</v>
      </c>
    </row>
    <row r="5179" spans="71:71" x14ac:dyDescent="0.3">
      <c r="BS5179" s="24">
        <f t="shared" si="403"/>
        <v>-2.5</v>
      </c>
    </row>
    <row r="5180" spans="71:71" x14ac:dyDescent="0.3">
      <c r="BS5180" s="24">
        <f t="shared" si="403"/>
        <v>-2.5</v>
      </c>
    </row>
    <row r="5181" spans="71:71" x14ac:dyDescent="0.3">
      <c r="BS5181" s="24">
        <f t="shared" si="403"/>
        <v>-2.5</v>
      </c>
    </row>
    <row r="5182" spans="71:71" x14ac:dyDescent="0.3">
      <c r="BS5182" s="24">
        <f t="shared" si="403"/>
        <v>-2.5</v>
      </c>
    </row>
    <row r="5183" spans="71:71" x14ac:dyDescent="0.3">
      <c r="BS5183" s="24">
        <f t="shared" si="403"/>
        <v>-2.5</v>
      </c>
    </row>
    <row r="5184" spans="71:71" x14ac:dyDescent="0.3">
      <c r="BS5184" s="24">
        <f t="shared" si="403"/>
        <v>-2.5</v>
      </c>
    </row>
    <row r="5185" spans="71:71" x14ac:dyDescent="0.3">
      <c r="BS5185" s="24">
        <f t="shared" si="403"/>
        <v>-2.5</v>
      </c>
    </row>
    <row r="5186" spans="71:71" x14ac:dyDescent="0.3">
      <c r="BS5186" s="24">
        <f t="shared" si="403"/>
        <v>-2.5</v>
      </c>
    </row>
    <row r="5187" spans="71:71" x14ac:dyDescent="0.3">
      <c r="BS5187" s="24">
        <f t="shared" si="403"/>
        <v>-2.5</v>
      </c>
    </row>
    <row r="5188" spans="71:71" x14ac:dyDescent="0.3">
      <c r="BS5188" s="24">
        <f t="shared" si="403"/>
        <v>-2.5</v>
      </c>
    </row>
    <row r="5189" spans="71:71" x14ac:dyDescent="0.3">
      <c r="BS5189" s="24">
        <f t="shared" si="403"/>
        <v>-2.5</v>
      </c>
    </row>
    <row r="5190" spans="71:71" x14ac:dyDescent="0.3">
      <c r="BS5190" s="24">
        <f t="shared" si="403"/>
        <v>-2.5</v>
      </c>
    </row>
    <row r="5191" spans="71:71" x14ac:dyDescent="0.3">
      <c r="BS5191" s="24">
        <f t="shared" si="403"/>
        <v>-2.5</v>
      </c>
    </row>
    <row r="5192" spans="71:71" x14ac:dyDescent="0.3">
      <c r="BS5192" s="24">
        <f t="shared" si="403"/>
        <v>-2.5</v>
      </c>
    </row>
    <row r="5193" spans="71:71" x14ac:dyDescent="0.3">
      <c r="BS5193" s="24">
        <f t="shared" ref="BS5193:BS5256" si="404">BR5193-2.5</f>
        <v>-2.5</v>
      </c>
    </row>
    <row r="5194" spans="71:71" x14ac:dyDescent="0.3">
      <c r="BS5194" s="24">
        <f t="shared" si="404"/>
        <v>-2.5</v>
      </c>
    </row>
    <row r="5195" spans="71:71" x14ac:dyDescent="0.3">
      <c r="BS5195" s="24">
        <f t="shared" si="404"/>
        <v>-2.5</v>
      </c>
    </row>
    <row r="5196" spans="71:71" x14ac:dyDescent="0.3">
      <c r="BS5196" s="24">
        <f t="shared" si="404"/>
        <v>-2.5</v>
      </c>
    </row>
    <row r="5197" spans="71:71" x14ac:dyDescent="0.3">
      <c r="BS5197" s="24">
        <f t="shared" si="404"/>
        <v>-2.5</v>
      </c>
    </row>
    <row r="5198" spans="71:71" x14ac:dyDescent="0.3">
      <c r="BS5198" s="24">
        <f t="shared" si="404"/>
        <v>-2.5</v>
      </c>
    </row>
    <row r="5199" spans="71:71" x14ac:dyDescent="0.3">
      <c r="BS5199" s="24">
        <f t="shared" si="404"/>
        <v>-2.5</v>
      </c>
    </row>
    <row r="5200" spans="71:71" x14ac:dyDescent="0.3">
      <c r="BS5200" s="24">
        <f t="shared" si="404"/>
        <v>-2.5</v>
      </c>
    </row>
    <row r="5201" spans="71:71" x14ac:dyDescent="0.3">
      <c r="BS5201" s="24">
        <f t="shared" si="404"/>
        <v>-2.5</v>
      </c>
    </row>
    <row r="5202" spans="71:71" x14ac:dyDescent="0.3">
      <c r="BS5202" s="24">
        <f t="shared" si="404"/>
        <v>-2.5</v>
      </c>
    </row>
    <row r="5203" spans="71:71" x14ac:dyDescent="0.3">
      <c r="BS5203" s="24">
        <f t="shared" si="404"/>
        <v>-2.5</v>
      </c>
    </row>
    <row r="5204" spans="71:71" x14ac:dyDescent="0.3">
      <c r="BS5204" s="24">
        <f t="shared" si="404"/>
        <v>-2.5</v>
      </c>
    </row>
    <row r="5205" spans="71:71" x14ac:dyDescent="0.3">
      <c r="BS5205" s="24">
        <f t="shared" si="404"/>
        <v>-2.5</v>
      </c>
    </row>
    <row r="5206" spans="71:71" x14ac:dyDescent="0.3">
      <c r="BS5206" s="24">
        <f t="shared" si="404"/>
        <v>-2.5</v>
      </c>
    </row>
    <row r="5207" spans="71:71" x14ac:dyDescent="0.3">
      <c r="BS5207" s="24">
        <f t="shared" si="404"/>
        <v>-2.5</v>
      </c>
    </row>
    <row r="5208" spans="71:71" x14ac:dyDescent="0.3">
      <c r="BS5208" s="24">
        <f t="shared" si="404"/>
        <v>-2.5</v>
      </c>
    </row>
    <row r="5209" spans="71:71" x14ac:dyDescent="0.3">
      <c r="BS5209" s="24">
        <f t="shared" si="404"/>
        <v>-2.5</v>
      </c>
    </row>
    <row r="5210" spans="71:71" x14ac:dyDescent="0.3">
      <c r="BS5210" s="24">
        <f t="shared" si="404"/>
        <v>-2.5</v>
      </c>
    </row>
    <row r="5211" spans="71:71" x14ac:dyDescent="0.3">
      <c r="BS5211" s="24">
        <f t="shared" si="404"/>
        <v>-2.5</v>
      </c>
    </row>
    <row r="5212" spans="71:71" x14ac:dyDescent="0.3">
      <c r="BS5212" s="24">
        <f t="shared" si="404"/>
        <v>-2.5</v>
      </c>
    </row>
    <row r="5213" spans="71:71" x14ac:dyDescent="0.3">
      <c r="BS5213" s="24">
        <f t="shared" si="404"/>
        <v>-2.5</v>
      </c>
    </row>
    <row r="5214" spans="71:71" x14ac:dyDescent="0.3">
      <c r="BS5214" s="24">
        <f t="shared" si="404"/>
        <v>-2.5</v>
      </c>
    </row>
    <row r="5215" spans="71:71" x14ac:dyDescent="0.3">
      <c r="BS5215" s="24">
        <f t="shared" si="404"/>
        <v>-2.5</v>
      </c>
    </row>
    <row r="5216" spans="71:71" x14ac:dyDescent="0.3">
      <c r="BS5216" s="24">
        <f t="shared" si="404"/>
        <v>-2.5</v>
      </c>
    </row>
    <row r="5217" spans="71:71" x14ac:dyDescent="0.3">
      <c r="BS5217" s="24">
        <f t="shared" si="404"/>
        <v>-2.5</v>
      </c>
    </row>
    <row r="5218" spans="71:71" x14ac:dyDescent="0.3">
      <c r="BS5218" s="24">
        <f t="shared" si="404"/>
        <v>-2.5</v>
      </c>
    </row>
    <row r="5219" spans="71:71" x14ac:dyDescent="0.3">
      <c r="BS5219" s="24">
        <f t="shared" si="404"/>
        <v>-2.5</v>
      </c>
    </row>
    <row r="5220" spans="71:71" x14ac:dyDescent="0.3">
      <c r="BS5220" s="24">
        <f t="shared" si="404"/>
        <v>-2.5</v>
      </c>
    </row>
    <row r="5221" spans="71:71" x14ac:dyDescent="0.3">
      <c r="BS5221" s="24">
        <f t="shared" si="404"/>
        <v>-2.5</v>
      </c>
    </row>
    <row r="5222" spans="71:71" x14ac:dyDescent="0.3">
      <c r="BS5222" s="24">
        <f t="shared" si="404"/>
        <v>-2.5</v>
      </c>
    </row>
    <row r="5223" spans="71:71" x14ac:dyDescent="0.3">
      <c r="BS5223" s="24">
        <f t="shared" si="404"/>
        <v>-2.5</v>
      </c>
    </row>
    <row r="5224" spans="71:71" x14ac:dyDescent="0.3">
      <c r="BS5224" s="24">
        <f t="shared" si="404"/>
        <v>-2.5</v>
      </c>
    </row>
    <row r="5225" spans="71:71" x14ac:dyDescent="0.3">
      <c r="BS5225" s="24">
        <f t="shared" si="404"/>
        <v>-2.5</v>
      </c>
    </row>
    <row r="5226" spans="71:71" x14ac:dyDescent="0.3">
      <c r="BS5226" s="24">
        <f t="shared" si="404"/>
        <v>-2.5</v>
      </c>
    </row>
    <row r="5227" spans="71:71" x14ac:dyDescent="0.3">
      <c r="BS5227" s="24">
        <f t="shared" si="404"/>
        <v>-2.5</v>
      </c>
    </row>
    <row r="5228" spans="71:71" x14ac:dyDescent="0.3">
      <c r="BS5228" s="24">
        <f t="shared" si="404"/>
        <v>-2.5</v>
      </c>
    </row>
    <row r="5229" spans="71:71" x14ac:dyDescent="0.3">
      <c r="BS5229" s="24">
        <f t="shared" si="404"/>
        <v>-2.5</v>
      </c>
    </row>
    <row r="5230" spans="71:71" x14ac:dyDescent="0.3">
      <c r="BS5230" s="24">
        <f t="shared" si="404"/>
        <v>-2.5</v>
      </c>
    </row>
    <row r="5231" spans="71:71" x14ac:dyDescent="0.3">
      <c r="BS5231" s="24">
        <f t="shared" si="404"/>
        <v>-2.5</v>
      </c>
    </row>
    <row r="5232" spans="71:71" x14ac:dyDescent="0.3">
      <c r="BS5232" s="24">
        <f t="shared" si="404"/>
        <v>-2.5</v>
      </c>
    </row>
    <row r="5233" spans="71:71" x14ac:dyDescent="0.3">
      <c r="BS5233" s="24">
        <f t="shared" si="404"/>
        <v>-2.5</v>
      </c>
    </row>
    <row r="5234" spans="71:71" x14ac:dyDescent="0.3">
      <c r="BS5234" s="24">
        <f t="shared" si="404"/>
        <v>-2.5</v>
      </c>
    </row>
    <row r="5235" spans="71:71" x14ac:dyDescent="0.3">
      <c r="BS5235" s="24">
        <f t="shared" si="404"/>
        <v>-2.5</v>
      </c>
    </row>
    <row r="5236" spans="71:71" x14ac:dyDescent="0.3">
      <c r="BS5236" s="24">
        <f t="shared" si="404"/>
        <v>-2.5</v>
      </c>
    </row>
    <row r="5237" spans="71:71" x14ac:dyDescent="0.3">
      <c r="BS5237" s="24">
        <f t="shared" si="404"/>
        <v>-2.5</v>
      </c>
    </row>
    <row r="5238" spans="71:71" x14ac:dyDescent="0.3">
      <c r="BS5238" s="24">
        <f t="shared" si="404"/>
        <v>-2.5</v>
      </c>
    </row>
    <row r="5239" spans="71:71" x14ac:dyDescent="0.3">
      <c r="BS5239" s="24">
        <f t="shared" si="404"/>
        <v>-2.5</v>
      </c>
    </row>
    <row r="5240" spans="71:71" x14ac:dyDescent="0.3">
      <c r="BS5240" s="24">
        <f t="shared" si="404"/>
        <v>-2.5</v>
      </c>
    </row>
    <row r="5241" spans="71:71" x14ac:dyDescent="0.3">
      <c r="BS5241" s="24">
        <f t="shared" si="404"/>
        <v>-2.5</v>
      </c>
    </row>
    <row r="5242" spans="71:71" x14ac:dyDescent="0.3">
      <c r="BS5242" s="24">
        <f t="shared" si="404"/>
        <v>-2.5</v>
      </c>
    </row>
    <row r="5243" spans="71:71" x14ac:dyDescent="0.3">
      <c r="BS5243" s="24">
        <f t="shared" si="404"/>
        <v>-2.5</v>
      </c>
    </row>
    <row r="5244" spans="71:71" x14ac:dyDescent="0.3">
      <c r="BS5244" s="24">
        <f t="shared" si="404"/>
        <v>-2.5</v>
      </c>
    </row>
    <row r="5245" spans="71:71" x14ac:dyDescent="0.3">
      <c r="BS5245" s="24">
        <f t="shared" si="404"/>
        <v>-2.5</v>
      </c>
    </row>
    <row r="5246" spans="71:71" x14ac:dyDescent="0.3">
      <c r="BS5246" s="24">
        <f t="shared" si="404"/>
        <v>-2.5</v>
      </c>
    </row>
    <row r="5247" spans="71:71" x14ac:dyDescent="0.3">
      <c r="BS5247" s="24">
        <f t="shared" si="404"/>
        <v>-2.5</v>
      </c>
    </row>
    <row r="5248" spans="71:71" x14ac:dyDescent="0.3">
      <c r="BS5248" s="24">
        <f t="shared" si="404"/>
        <v>-2.5</v>
      </c>
    </row>
    <row r="5249" spans="71:71" x14ac:dyDescent="0.3">
      <c r="BS5249" s="24">
        <f t="shared" si="404"/>
        <v>-2.5</v>
      </c>
    </row>
    <row r="5250" spans="71:71" x14ac:dyDescent="0.3">
      <c r="BS5250" s="24">
        <f t="shared" si="404"/>
        <v>-2.5</v>
      </c>
    </row>
    <row r="5251" spans="71:71" x14ac:dyDescent="0.3">
      <c r="BS5251" s="24">
        <f t="shared" si="404"/>
        <v>-2.5</v>
      </c>
    </row>
    <row r="5252" spans="71:71" x14ac:dyDescent="0.3">
      <c r="BS5252" s="24">
        <f t="shared" si="404"/>
        <v>-2.5</v>
      </c>
    </row>
    <row r="5253" spans="71:71" x14ac:dyDescent="0.3">
      <c r="BS5253" s="24">
        <f t="shared" si="404"/>
        <v>-2.5</v>
      </c>
    </row>
    <row r="5254" spans="71:71" x14ac:dyDescent="0.3">
      <c r="BS5254" s="24">
        <f t="shared" si="404"/>
        <v>-2.5</v>
      </c>
    </row>
    <row r="5255" spans="71:71" x14ac:dyDescent="0.3">
      <c r="BS5255" s="24">
        <f t="shared" si="404"/>
        <v>-2.5</v>
      </c>
    </row>
    <row r="5256" spans="71:71" x14ac:dyDescent="0.3">
      <c r="BS5256" s="24">
        <f t="shared" si="404"/>
        <v>-2.5</v>
      </c>
    </row>
    <row r="5257" spans="71:71" x14ac:dyDescent="0.3">
      <c r="BS5257" s="24">
        <f t="shared" ref="BS5257:BS5320" si="405">BR5257-2.5</f>
        <v>-2.5</v>
      </c>
    </row>
    <row r="5258" spans="71:71" x14ac:dyDescent="0.3">
      <c r="BS5258" s="24">
        <f t="shared" si="405"/>
        <v>-2.5</v>
      </c>
    </row>
    <row r="5259" spans="71:71" x14ac:dyDescent="0.3">
      <c r="BS5259" s="24">
        <f t="shared" si="405"/>
        <v>-2.5</v>
      </c>
    </row>
    <row r="5260" spans="71:71" x14ac:dyDescent="0.3">
      <c r="BS5260" s="24">
        <f t="shared" si="405"/>
        <v>-2.5</v>
      </c>
    </row>
    <row r="5261" spans="71:71" x14ac:dyDescent="0.3">
      <c r="BS5261" s="24">
        <f t="shared" si="405"/>
        <v>-2.5</v>
      </c>
    </row>
    <row r="5262" spans="71:71" x14ac:dyDescent="0.3">
      <c r="BS5262" s="24">
        <f t="shared" si="405"/>
        <v>-2.5</v>
      </c>
    </row>
    <row r="5263" spans="71:71" x14ac:dyDescent="0.3">
      <c r="BS5263" s="24">
        <f t="shared" si="405"/>
        <v>-2.5</v>
      </c>
    </row>
    <row r="5264" spans="71:71" x14ac:dyDescent="0.3">
      <c r="BS5264" s="24">
        <f t="shared" si="405"/>
        <v>-2.5</v>
      </c>
    </row>
    <row r="5265" spans="71:71" x14ac:dyDescent="0.3">
      <c r="BS5265" s="24">
        <f t="shared" si="405"/>
        <v>-2.5</v>
      </c>
    </row>
    <row r="5266" spans="71:71" x14ac:dyDescent="0.3">
      <c r="BS5266" s="24">
        <f t="shared" si="405"/>
        <v>-2.5</v>
      </c>
    </row>
    <row r="5267" spans="71:71" x14ac:dyDescent="0.3">
      <c r="BS5267" s="24">
        <f t="shared" si="405"/>
        <v>-2.5</v>
      </c>
    </row>
    <row r="5268" spans="71:71" x14ac:dyDescent="0.3">
      <c r="BS5268" s="24">
        <f t="shared" si="405"/>
        <v>-2.5</v>
      </c>
    </row>
    <row r="5269" spans="71:71" x14ac:dyDescent="0.3">
      <c r="BS5269" s="24">
        <f t="shared" si="405"/>
        <v>-2.5</v>
      </c>
    </row>
    <row r="5270" spans="71:71" x14ac:dyDescent="0.3">
      <c r="BS5270" s="24">
        <f t="shared" si="405"/>
        <v>-2.5</v>
      </c>
    </row>
    <row r="5271" spans="71:71" x14ac:dyDescent="0.3">
      <c r="BS5271" s="24">
        <f t="shared" si="405"/>
        <v>-2.5</v>
      </c>
    </row>
    <row r="5272" spans="71:71" x14ac:dyDescent="0.3">
      <c r="BS5272" s="24">
        <f t="shared" si="405"/>
        <v>-2.5</v>
      </c>
    </row>
    <row r="5273" spans="71:71" x14ac:dyDescent="0.3">
      <c r="BS5273" s="24">
        <f t="shared" si="405"/>
        <v>-2.5</v>
      </c>
    </row>
    <row r="5274" spans="71:71" x14ac:dyDescent="0.3">
      <c r="BS5274" s="24">
        <f t="shared" si="405"/>
        <v>-2.5</v>
      </c>
    </row>
    <row r="5275" spans="71:71" x14ac:dyDescent="0.3">
      <c r="BS5275" s="24">
        <f t="shared" si="405"/>
        <v>-2.5</v>
      </c>
    </row>
    <row r="5276" spans="71:71" x14ac:dyDescent="0.3">
      <c r="BS5276" s="24">
        <f t="shared" si="405"/>
        <v>-2.5</v>
      </c>
    </row>
    <row r="5277" spans="71:71" x14ac:dyDescent="0.3">
      <c r="BS5277" s="24">
        <f t="shared" si="405"/>
        <v>-2.5</v>
      </c>
    </row>
    <row r="5278" spans="71:71" x14ac:dyDescent="0.3">
      <c r="BS5278" s="24">
        <f t="shared" si="405"/>
        <v>-2.5</v>
      </c>
    </row>
    <row r="5279" spans="71:71" x14ac:dyDescent="0.3">
      <c r="BS5279" s="24">
        <f t="shared" si="405"/>
        <v>-2.5</v>
      </c>
    </row>
    <row r="5280" spans="71:71" x14ac:dyDescent="0.3">
      <c r="BS5280" s="24">
        <f t="shared" si="405"/>
        <v>-2.5</v>
      </c>
    </row>
    <row r="5281" spans="71:71" x14ac:dyDescent="0.3">
      <c r="BS5281" s="24">
        <f t="shared" si="405"/>
        <v>-2.5</v>
      </c>
    </row>
    <row r="5282" spans="71:71" x14ac:dyDescent="0.3">
      <c r="BS5282" s="24">
        <f t="shared" si="405"/>
        <v>-2.5</v>
      </c>
    </row>
    <row r="5283" spans="71:71" x14ac:dyDescent="0.3">
      <c r="BS5283" s="24">
        <f t="shared" si="405"/>
        <v>-2.5</v>
      </c>
    </row>
    <row r="5284" spans="71:71" x14ac:dyDescent="0.3">
      <c r="BS5284" s="24">
        <f t="shared" si="405"/>
        <v>-2.5</v>
      </c>
    </row>
    <row r="5285" spans="71:71" x14ac:dyDescent="0.3">
      <c r="BS5285" s="24">
        <f t="shared" si="405"/>
        <v>-2.5</v>
      </c>
    </row>
    <row r="5286" spans="71:71" x14ac:dyDescent="0.3">
      <c r="BS5286" s="24">
        <f t="shared" si="405"/>
        <v>-2.5</v>
      </c>
    </row>
    <row r="5287" spans="71:71" x14ac:dyDescent="0.3">
      <c r="BS5287" s="24">
        <f t="shared" si="405"/>
        <v>-2.5</v>
      </c>
    </row>
    <row r="5288" spans="71:71" x14ac:dyDescent="0.3">
      <c r="BS5288" s="24">
        <f t="shared" si="405"/>
        <v>-2.5</v>
      </c>
    </row>
    <row r="5289" spans="71:71" x14ac:dyDescent="0.3">
      <c r="BS5289" s="24">
        <f t="shared" si="405"/>
        <v>-2.5</v>
      </c>
    </row>
    <row r="5290" spans="71:71" x14ac:dyDescent="0.3">
      <c r="BS5290" s="24">
        <f t="shared" si="405"/>
        <v>-2.5</v>
      </c>
    </row>
    <row r="5291" spans="71:71" x14ac:dyDescent="0.3">
      <c r="BS5291" s="24">
        <f t="shared" si="405"/>
        <v>-2.5</v>
      </c>
    </row>
    <row r="5292" spans="71:71" x14ac:dyDescent="0.3">
      <c r="BS5292" s="24">
        <f t="shared" si="405"/>
        <v>-2.5</v>
      </c>
    </row>
    <row r="5293" spans="71:71" x14ac:dyDescent="0.3">
      <c r="BS5293" s="24">
        <f t="shared" si="405"/>
        <v>-2.5</v>
      </c>
    </row>
    <row r="5294" spans="71:71" x14ac:dyDescent="0.3">
      <c r="BS5294" s="24">
        <f t="shared" si="405"/>
        <v>-2.5</v>
      </c>
    </row>
    <row r="5295" spans="71:71" x14ac:dyDescent="0.3">
      <c r="BS5295" s="24">
        <f t="shared" si="405"/>
        <v>-2.5</v>
      </c>
    </row>
    <row r="5296" spans="71:71" x14ac:dyDescent="0.3">
      <c r="BS5296" s="24">
        <f t="shared" si="405"/>
        <v>-2.5</v>
      </c>
    </row>
    <row r="5297" spans="71:71" x14ac:dyDescent="0.3">
      <c r="BS5297" s="24">
        <f t="shared" si="405"/>
        <v>-2.5</v>
      </c>
    </row>
    <row r="5298" spans="71:71" x14ac:dyDescent="0.3">
      <c r="BS5298" s="24">
        <f t="shared" si="405"/>
        <v>-2.5</v>
      </c>
    </row>
    <row r="5299" spans="71:71" x14ac:dyDescent="0.3">
      <c r="BS5299" s="24">
        <f t="shared" si="405"/>
        <v>-2.5</v>
      </c>
    </row>
    <row r="5300" spans="71:71" x14ac:dyDescent="0.3">
      <c r="BS5300" s="24">
        <f t="shared" si="405"/>
        <v>-2.5</v>
      </c>
    </row>
    <row r="5301" spans="71:71" x14ac:dyDescent="0.3">
      <c r="BS5301" s="24">
        <f t="shared" si="405"/>
        <v>-2.5</v>
      </c>
    </row>
    <row r="5302" spans="71:71" x14ac:dyDescent="0.3">
      <c r="BS5302" s="24">
        <f t="shared" si="405"/>
        <v>-2.5</v>
      </c>
    </row>
    <row r="5303" spans="71:71" x14ac:dyDescent="0.3">
      <c r="BS5303" s="24">
        <f t="shared" si="405"/>
        <v>-2.5</v>
      </c>
    </row>
    <row r="5304" spans="71:71" x14ac:dyDescent="0.3">
      <c r="BS5304" s="24">
        <f t="shared" si="405"/>
        <v>-2.5</v>
      </c>
    </row>
    <row r="5305" spans="71:71" x14ac:dyDescent="0.3">
      <c r="BS5305" s="24">
        <f t="shared" si="405"/>
        <v>-2.5</v>
      </c>
    </row>
    <row r="5306" spans="71:71" x14ac:dyDescent="0.3">
      <c r="BS5306" s="24">
        <f t="shared" si="405"/>
        <v>-2.5</v>
      </c>
    </row>
    <row r="5307" spans="71:71" x14ac:dyDescent="0.3">
      <c r="BS5307" s="24">
        <f t="shared" si="405"/>
        <v>-2.5</v>
      </c>
    </row>
    <row r="5308" spans="71:71" x14ac:dyDescent="0.3">
      <c r="BS5308" s="24">
        <f t="shared" si="405"/>
        <v>-2.5</v>
      </c>
    </row>
    <row r="5309" spans="71:71" x14ac:dyDescent="0.3">
      <c r="BS5309" s="24">
        <f t="shared" si="405"/>
        <v>-2.5</v>
      </c>
    </row>
    <row r="5310" spans="71:71" x14ac:dyDescent="0.3">
      <c r="BS5310" s="24">
        <f t="shared" si="405"/>
        <v>-2.5</v>
      </c>
    </row>
    <row r="5311" spans="71:71" x14ac:dyDescent="0.3">
      <c r="BS5311" s="24">
        <f t="shared" si="405"/>
        <v>-2.5</v>
      </c>
    </row>
    <row r="5312" spans="71:71" x14ac:dyDescent="0.3">
      <c r="BS5312" s="24">
        <f t="shared" si="405"/>
        <v>-2.5</v>
      </c>
    </row>
    <row r="5313" spans="71:71" x14ac:dyDescent="0.3">
      <c r="BS5313" s="24">
        <f t="shared" si="405"/>
        <v>-2.5</v>
      </c>
    </row>
    <row r="5314" spans="71:71" x14ac:dyDescent="0.3">
      <c r="BS5314" s="24">
        <f t="shared" si="405"/>
        <v>-2.5</v>
      </c>
    </row>
    <row r="5315" spans="71:71" x14ac:dyDescent="0.3">
      <c r="BS5315" s="24">
        <f t="shared" si="405"/>
        <v>-2.5</v>
      </c>
    </row>
    <row r="5316" spans="71:71" x14ac:dyDescent="0.3">
      <c r="BS5316" s="24">
        <f t="shared" si="405"/>
        <v>-2.5</v>
      </c>
    </row>
    <row r="5317" spans="71:71" x14ac:dyDescent="0.3">
      <c r="BS5317" s="24">
        <f t="shared" si="405"/>
        <v>-2.5</v>
      </c>
    </row>
    <row r="5318" spans="71:71" x14ac:dyDescent="0.3">
      <c r="BS5318" s="24">
        <f t="shared" si="405"/>
        <v>-2.5</v>
      </c>
    </row>
    <row r="5319" spans="71:71" x14ac:dyDescent="0.3">
      <c r="BS5319" s="24">
        <f t="shared" si="405"/>
        <v>-2.5</v>
      </c>
    </row>
    <row r="5320" spans="71:71" x14ac:dyDescent="0.3">
      <c r="BS5320" s="24">
        <f t="shared" si="405"/>
        <v>-2.5</v>
      </c>
    </row>
    <row r="5321" spans="71:71" x14ac:dyDescent="0.3">
      <c r="BS5321" s="24">
        <f t="shared" ref="BS5321:BS5384" si="406">BR5321-2.5</f>
        <v>-2.5</v>
      </c>
    </row>
    <row r="5322" spans="71:71" x14ac:dyDescent="0.3">
      <c r="BS5322" s="24">
        <f t="shared" si="406"/>
        <v>-2.5</v>
      </c>
    </row>
    <row r="5323" spans="71:71" x14ac:dyDescent="0.3">
      <c r="BS5323" s="24">
        <f t="shared" si="406"/>
        <v>-2.5</v>
      </c>
    </row>
    <row r="5324" spans="71:71" x14ac:dyDescent="0.3">
      <c r="BS5324" s="24">
        <f t="shared" si="406"/>
        <v>-2.5</v>
      </c>
    </row>
    <row r="5325" spans="71:71" x14ac:dyDescent="0.3">
      <c r="BS5325" s="24">
        <f t="shared" si="406"/>
        <v>-2.5</v>
      </c>
    </row>
    <row r="5326" spans="71:71" x14ac:dyDescent="0.3">
      <c r="BS5326" s="24">
        <f t="shared" si="406"/>
        <v>-2.5</v>
      </c>
    </row>
    <row r="5327" spans="71:71" x14ac:dyDescent="0.3">
      <c r="BS5327" s="24">
        <f t="shared" si="406"/>
        <v>-2.5</v>
      </c>
    </row>
    <row r="5328" spans="71:71" x14ac:dyDescent="0.3">
      <c r="BS5328" s="24">
        <f t="shared" si="406"/>
        <v>-2.5</v>
      </c>
    </row>
    <row r="5329" spans="71:71" x14ac:dyDescent="0.3">
      <c r="BS5329" s="24">
        <f t="shared" si="406"/>
        <v>-2.5</v>
      </c>
    </row>
    <row r="5330" spans="71:71" x14ac:dyDescent="0.3">
      <c r="BS5330" s="24">
        <f t="shared" si="406"/>
        <v>-2.5</v>
      </c>
    </row>
    <row r="5331" spans="71:71" x14ac:dyDescent="0.3">
      <c r="BS5331" s="24">
        <f t="shared" si="406"/>
        <v>-2.5</v>
      </c>
    </row>
    <row r="5332" spans="71:71" x14ac:dyDescent="0.3">
      <c r="BS5332" s="24">
        <f t="shared" si="406"/>
        <v>-2.5</v>
      </c>
    </row>
    <row r="5333" spans="71:71" x14ac:dyDescent="0.3">
      <c r="BS5333" s="24">
        <f t="shared" si="406"/>
        <v>-2.5</v>
      </c>
    </row>
    <row r="5334" spans="71:71" x14ac:dyDescent="0.3">
      <c r="BS5334" s="24">
        <f t="shared" si="406"/>
        <v>-2.5</v>
      </c>
    </row>
    <row r="5335" spans="71:71" x14ac:dyDescent="0.3">
      <c r="BS5335" s="24">
        <f t="shared" si="406"/>
        <v>-2.5</v>
      </c>
    </row>
    <row r="5336" spans="71:71" x14ac:dyDescent="0.3">
      <c r="BS5336" s="24">
        <f t="shared" si="406"/>
        <v>-2.5</v>
      </c>
    </row>
    <row r="5337" spans="71:71" x14ac:dyDescent="0.3">
      <c r="BS5337" s="24">
        <f t="shared" si="406"/>
        <v>-2.5</v>
      </c>
    </row>
    <row r="5338" spans="71:71" x14ac:dyDescent="0.3">
      <c r="BS5338" s="24">
        <f t="shared" si="406"/>
        <v>-2.5</v>
      </c>
    </row>
    <row r="5339" spans="71:71" x14ac:dyDescent="0.3">
      <c r="BS5339" s="24">
        <f t="shared" si="406"/>
        <v>-2.5</v>
      </c>
    </row>
    <row r="5340" spans="71:71" x14ac:dyDescent="0.3">
      <c r="BS5340" s="24">
        <f t="shared" si="406"/>
        <v>-2.5</v>
      </c>
    </row>
    <row r="5341" spans="71:71" x14ac:dyDescent="0.3">
      <c r="BS5341" s="24">
        <f t="shared" si="406"/>
        <v>-2.5</v>
      </c>
    </row>
    <row r="5342" spans="71:71" x14ac:dyDescent="0.3">
      <c r="BS5342" s="24">
        <f t="shared" si="406"/>
        <v>-2.5</v>
      </c>
    </row>
    <row r="5343" spans="71:71" x14ac:dyDescent="0.3">
      <c r="BS5343" s="24">
        <f t="shared" si="406"/>
        <v>-2.5</v>
      </c>
    </row>
    <row r="5344" spans="71:71" x14ac:dyDescent="0.3">
      <c r="BS5344" s="24">
        <f t="shared" si="406"/>
        <v>-2.5</v>
      </c>
    </row>
    <row r="5345" spans="71:71" x14ac:dyDescent="0.3">
      <c r="BS5345" s="24">
        <f t="shared" si="406"/>
        <v>-2.5</v>
      </c>
    </row>
    <row r="5346" spans="71:71" x14ac:dyDescent="0.3">
      <c r="BS5346" s="24">
        <f t="shared" si="406"/>
        <v>-2.5</v>
      </c>
    </row>
    <row r="5347" spans="71:71" x14ac:dyDescent="0.3">
      <c r="BS5347" s="24">
        <f t="shared" si="406"/>
        <v>-2.5</v>
      </c>
    </row>
    <row r="5348" spans="71:71" x14ac:dyDescent="0.3">
      <c r="BS5348" s="24">
        <f t="shared" si="406"/>
        <v>-2.5</v>
      </c>
    </row>
    <row r="5349" spans="71:71" x14ac:dyDescent="0.3">
      <c r="BS5349" s="24">
        <f t="shared" si="406"/>
        <v>-2.5</v>
      </c>
    </row>
    <row r="5350" spans="71:71" x14ac:dyDescent="0.3">
      <c r="BS5350" s="24">
        <f t="shared" si="406"/>
        <v>-2.5</v>
      </c>
    </row>
    <row r="5351" spans="71:71" x14ac:dyDescent="0.3">
      <c r="BS5351" s="24">
        <f t="shared" si="406"/>
        <v>-2.5</v>
      </c>
    </row>
    <row r="5352" spans="71:71" x14ac:dyDescent="0.3">
      <c r="BS5352" s="24">
        <f t="shared" si="406"/>
        <v>-2.5</v>
      </c>
    </row>
    <row r="5353" spans="71:71" x14ac:dyDescent="0.3">
      <c r="BS5353" s="24">
        <f t="shared" si="406"/>
        <v>-2.5</v>
      </c>
    </row>
    <row r="5354" spans="71:71" x14ac:dyDescent="0.3">
      <c r="BS5354" s="24">
        <f t="shared" si="406"/>
        <v>-2.5</v>
      </c>
    </row>
    <row r="5355" spans="71:71" x14ac:dyDescent="0.3">
      <c r="BS5355" s="24">
        <f t="shared" si="406"/>
        <v>-2.5</v>
      </c>
    </row>
    <row r="5356" spans="71:71" x14ac:dyDescent="0.3">
      <c r="BS5356" s="24">
        <f t="shared" si="406"/>
        <v>-2.5</v>
      </c>
    </row>
    <row r="5357" spans="71:71" x14ac:dyDescent="0.3">
      <c r="BS5357" s="24">
        <f t="shared" si="406"/>
        <v>-2.5</v>
      </c>
    </row>
    <row r="5358" spans="71:71" x14ac:dyDescent="0.3">
      <c r="BS5358" s="24">
        <f t="shared" si="406"/>
        <v>-2.5</v>
      </c>
    </row>
    <row r="5359" spans="71:71" x14ac:dyDescent="0.3">
      <c r="BS5359" s="24">
        <f t="shared" si="406"/>
        <v>-2.5</v>
      </c>
    </row>
    <row r="5360" spans="71:71" x14ac:dyDescent="0.3">
      <c r="BS5360" s="24">
        <f t="shared" si="406"/>
        <v>-2.5</v>
      </c>
    </row>
    <row r="5361" spans="71:71" x14ac:dyDescent="0.3">
      <c r="BS5361" s="24">
        <f t="shared" si="406"/>
        <v>-2.5</v>
      </c>
    </row>
    <row r="5362" spans="71:71" x14ac:dyDescent="0.3">
      <c r="BS5362" s="24">
        <f t="shared" si="406"/>
        <v>-2.5</v>
      </c>
    </row>
    <row r="5363" spans="71:71" x14ac:dyDescent="0.3">
      <c r="BS5363" s="24">
        <f t="shared" si="406"/>
        <v>-2.5</v>
      </c>
    </row>
    <row r="5364" spans="71:71" x14ac:dyDescent="0.3">
      <c r="BS5364" s="24">
        <f t="shared" si="406"/>
        <v>-2.5</v>
      </c>
    </row>
    <row r="5365" spans="71:71" x14ac:dyDescent="0.3">
      <c r="BS5365" s="24">
        <f t="shared" si="406"/>
        <v>-2.5</v>
      </c>
    </row>
    <row r="5366" spans="71:71" x14ac:dyDescent="0.3">
      <c r="BS5366" s="24">
        <f t="shared" si="406"/>
        <v>-2.5</v>
      </c>
    </row>
    <row r="5367" spans="71:71" x14ac:dyDescent="0.3">
      <c r="BS5367" s="24">
        <f t="shared" si="406"/>
        <v>-2.5</v>
      </c>
    </row>
    <row r="5368" spans="71:71" x14ac:dyDescent="0.3">
      <c r="BS5368" s="24">
        <f t="shared" si="406"/>
        <v>-2.5</v>
      </c>
    </row>
    <row r="5369" spans="71:71" x14ac:dyDescent="0.3">
      <c r="BS5369" s="24">
        <f t="shared" si="406"/>
        <v>-2.5</v>
      </c>
    </row>
    <row r="5370" spans="71:71" x14ac:dyDescent="0.3">
      <c r="BS5370" s="24">
        <f t="shared" si="406"/>
        <v>-2.5</v>
      </c>
    </row>
    <row r="5371" spans="71:71" x14ac:dyDescent="0.3">
      <c r="BS5371" s="24">
        <f t="shared" si="406"/>
        <v>-2.5</v>
      </c>
    </row>
    <row r="5372" spans="71:71" x14ac:dyDescent="0.3">
      <c r="BS5372" s="24">
        <f t="shared" si="406"/>
        <v>-2.5</v>
      </c>
    </row>
    <row r="5373" spans="71:71" x14ac:dyDescent="0.3">
      <c r="BS5373" s="24">
        <f t="shared" si="406"/>
        <v>-2.5</v>
      </c>
    </row>
    <row r="5374" spans="71:71" x14ac:dyDescent="0.3">
      <c r="BS5374" s="24">
        <f t="shared" si="406"/>
        <v>-2.5</v>
      </c>
    </row>
    <row r="5375" spans="71:71" x14ac:dyDescent="0.3">
      <c r="BS5375" s="24">
        <f t="shared" si="406"/>
        <v>-2.5</v>
      </c>
    </row>
    <row r="5376" spans="71:71" x14ac:dyDescent="0.3">
      <c r="BS5376" s="24">
        <f t="shared" si="406"/>
        <v>-2.5</v>
      </c>
    </row>
    <row r="5377" spans="71:71" x14ac:dyDescent="0.3">
      <c r="BS5377" s="24">
        <f t="shared" si="406"/>
        <v>-2.5</v>
      </c>
    </row>
    <row r="5378" spans="71:71" x14ac:dyDescent="0.3">
      <c r="BS5378" s="24">
        <f t="shared" si="406"/>
        <v>-2.5</v>
      </c>
    </row>
    <row r="5379" spans="71:71" x14ac:dyDescent="0.3">
      <c r="BS5379" s="24">
        <f t="shared" si="406"/>
        <v>-2.5</v>
      </c>
    </row>
    <row r="5380" spans="71:71" x14ac:dyDescent="0.3">
      <c r="BS5380" s="24">
        <f t="shared" si="406"/>
        <v>-2.5</v>
      </c>
    </row>
    <row r="5381" spans="71:71" x14ac:dyDescent="0.3">
      <c r="BS5381" s="24">
        <f t="shared" si="406"/>
        <v>-2.5</v>
      </c>
    </row>
    <row r="5382" spans="71:71" x14ac:dyDescent="0.3">
      <c r="BS5382" s="24">
        <f t="shared" si="406"/>
        <v>-2.5</v>
      </c>
    </row>
    <row r="5383" spans="71:71" x14ac:dyDescent="0.3">
      <c r="BS5383" s="24">
        <f t="shared" si="406"/>
        <v>-2.5</v>
      </c>
    </row>
    <row r="5384" spans="71:71" x14ac:dyDescent="0.3">
      <c r="BS5384" s="24">
        <f t="shared" si="406"/>
        <v>-2.5</v>
      </c>
    </row>
    <row r="5385" spans="71:71" x14ac:dyDescent="0.3">
      <c r="BS5385" s="24">
        <f t="shared" ref="BS5385:BS5448" si="407">BR5385-2.5</f>
        <v>-2.5</v>
      </c>
    </row>
    <row r="5386" spans="71:71" x14ac:dyDescent="0.3">
      <c r="BS5386" s="24">
        <f t="shared" si="407"/>
        <v>-2.5</v>
      </c>
    </row>
    <row r="5387" spans="71:71" x14ac:dyDescent="0.3">
      <c r="BS5387" s="24">
        <f t="shared" si="407"/>
        <v>-2.5</v>
      </c>
    </row>
    <row r="5388" spans="71:71" x14ac:dyDescent="0.3">
      <c r="BS5388" s="24">
        <f t="shared" si="407"/>
        <v>-2.5</v>
      </c>
    </row>
    <row r="5389" spans="71:71" x14ac:dyDescent="0.3">
      <c r="BS5389" s="24">
        <f t="shared" si="407"/>
        <v>-2.5</v>
      </c>
    </row>
    <row r="5390" spans="71:71" x14ac:dyDescent="0.3">
      <c r="BS5390" s="24">
        <f t="shared" si="407"/>
        <v>-2.5</v>
      </c>
    </row>
    <row r="5391" spans="71:71" x14ac:dyDescent="0.3">
      <c r="BS5391" s="24">
        <f t="shared" si="407"/>
        <v>-2.5</v>
      </c>
    </row>
    <row r="5392" spans="71:71" x14ac:dyDescent="0.3">
      <c r="BS5392" s="24">
        <f t="shared" si="407"/>
        <v>-2.5</v>
      </c>
    </row>
    <row r="5393" spans="71:71" x14ac:dyDescent="0.3">
      <c r="BS5393" s="24">
        <f t="shared" si="407"/>
        <v>-2.5</v>
      </c>
    </row>
    <row r="5394" spans="71:71" x14ac:dyDescent="0.3">
      <c r="BS5394" s="24">
        <f t="shared" si="407"/>
        <v>-2.5</v>
      </c>
    </row>
    <row r="5395" spans="71:71" x14ac:dyDescent="0.3">
      <c r="BS5395" s="24">
        <f t="shared" si="407"/>
        <v>-2.5</v>
      </c>
    </row>
    <row r="5396" spans="71:71" x14ac:dyDescent="0.3">
      <c r="BS5396" s="24">
        <f t="shared" si="407"/>
        <v>-2.5</v>
      </c>
    </row>
    <row r="5397" spans="71:71" x14ac:dyDescent="0.3">
      <c r="BS5397" s="24">
        <f t="shared" si="407"/>
        <v>-2.5</v>
      </c>
    </row>
    <row r="5398" spans="71:71" x14ac:dyDescent="0.3">
      <c r="BS5398" s="24">
        <f t="shared" si="407"/>
        <v>-2.5</v>
      </c>
    </row>
    <row r="5399" spans="71:71" x14ac:dyDescent="0.3">
      <c r="BS5399" s="24">
        <f t="shared" si="407"/>
        <v>-2.5</v>
      </c>
    </row>
    <row r="5400" spans="71:71" x14ac:dyDescent="0.3">
      <c r="BS5400" s="24">
        <f t="shared" si="407"/>
        <v>-2.5</v>
      </c>
    </row>
    <row r="5401" spans="71:71" x14ac:dyDescent="0.3">
      <c r="BS5401" s="24">
        <f t="shared" si="407"/>
        <v>-2.5</v>
      </c>
    </row>
    <row r="5402" spans="71:71" x14ac:dyDescent="0.3">
      <c r="BS5402" s="24">
        <f t="shared" si="407"/>
        <v>-2.5</v>
      </c>
    </row>
    <row r="5403" spans="71:71" x14ac:dyDescent="0.3">
      <c r="BS5403" s="24">
        <f t="shared" si="407"/>
        <v>-2.5</v>
      </c>
    </row>
    <row r="5404" spans="71:71" x14ac:dyDescent="0.3">
      <c r="BS5404" s="24">
        <f t="shared" si="407"/>
        <v>-2.5</v>
      </c>
    </row>
    <row r="5405" spans="71:71" x14ac:dyDescent="0.3">
      <c r="BS5405" s="24">
        <f t="shared" si="407"/>
        <v>-2.5</v>
      </c>
    </row>
    <row r="5406" spans="71:71" x14ac:dyDescent="0.3">
      <c r="BS5406" s="24">
        <f t="shared" si="407"/>
        <v>-2.5</v>
      </c>
    </row>
    <row r="5407" spans="71:71" x14ac:dyDescent="0.3">
      <c r="BS5407" s="24">
        <f t="shared" si="407"/>
        <v>-2.5</v>
      </c>
    </row>
    <row r="5408" spans="71:71" x14ac:dyDescent="0.3">
      <c r="BS5408" s="24">
        <f t="shared" si="407"/>
        <v>-2.5</v>
      </c>
    </row>
    <row r="5409" spans="71:71" x14ac:dyDescent="0.3">
      <c r="BS5409" s="24">
        <f t="shared" si="407"/>
        <v>-2.5</v>
      </c>
    </row>
    <row r="5410" spans="71:71" x14ac:dyDescent="0.3">
      <c r="BS5410" s="24">
        <f t="shared" si="407"/>
        <v>-2.5</v>
      </c>
    </row>
    <row r="5411" spans="71:71" x14ac:dyDescent="0.3">
      <c r="BS5411" s="24">
        <f t="shared" si="407"/>
        <v>-2.5</v>
      </c>
    </row>
    <row r="5412" spans="71:71" x14ac:dyDescent="0.3">
      <c r="BS5412" s="24">
        <f t="shared" si="407"/>
        <v>-2.5</v>
      </c>
    </row>
    <row r="5413" spans="71:71" x14ac:dyDescent="0.3">
      <c r="BS5413" s="24">
        <f t="shared" si="407"/>
        <v>-2.5</v>
      </c>
    </row>
    <row r="5414" spans="71:71" x14ac:dyDescent="0.3">
      <c r="BS5414" s="24">
        <f t="shared" si="407"/>
        <v>-2.5</v>
      </c>
    </row>
    <row r="5415" spans="71:71" x14ac:dyDescent="0.3">
      <c r="BS5415" s="24">
        <f t="shared" si="407"/>
        <v>-2.5</v>
      </c>
    </row>
    <row r="5416" spans="71:71" x14ac:dyDescent="0.3">
      <c r="BS5416" s="24">
        <f t="shared" si="407"/>
        <v>-2.5</v>
      </c>
    </row>
    <row r="5417" spans="71:71" x14ac:dyDescent="0.3">
      <c r="BS5417" s="24">
        <f t="shared" si="407"/>
        <v>-2.5</v>
      </c>
    </row>
    <row r="5418" spans="71:71" x14ac:dyDescent="0.3">
      <c r="BS5418" s="24">
        <f t="shared" si="407"/>
        <v>-2.5</v>
      </c>
    </row>
    <row r="5419" spans="71:71" x14ac:dyDescent="0.3">
      <c r="BS5419" s="24">
        <f t="shared" si="407"/>
        <v>-2.5</v>
      </c>
    </row>
    <row r="5420" spans="71:71" x14ac:dyDescent="0.3">
      <c r="BS5420" s="24">
        <f t="shared" si="407"/>
        <v>-2.5</v>
      </c>
    </row>
    <row r="5421" spans="71:71" x14ac:dyDescent="0.3">
      <c r="BS5421" s="24">
        <f t="shared" si="407"/>
        <v>-2.5</v>
      </c>
    </row>
    <row r="5422" spans="71:71" x14ac:dyDescent="0.3">
      <c r="BS5422" s="24">
        <f t="shared" si="407"/>
        <v>-2.5</v>
      </c>
    </row>
    <row r="5423" spans="71:71" x14ac:dyDescent="0.3">
      <c r="BS5423" s="24">
        <f t="shared" si="407"/>
        <v>-2.5</v>
      </c>
    </row>
    <row r="5424" spans="71:71" x14ac:dyDescent="0.3">
      <c r="BS5424" s="24">
        <f t="shared" si="407"/>
        <v>-2.5</v>
      </c>
    </row>
    <row r="5425" spans="71:71" x14ac:dyDescent="0.3">
      <c r="BS5425" s="24">
        <f t="shared" si="407"/>
        <v>-2.5</v>
      </c>
    </row>
    <row r="5426" spans="71:71" x14ac:dyDescent="0.3">
      <c r="BS5426" s="24">
        <f t="shared" si="407"/>
        <v>-2.5</v>
      </c>
    </row>
    <row r="5427" spans="71:71" x14ac:dyDescent="0.3">
      <c r="BS5427" s="24">
        <f t="shared" si="407"/>
        <v>-2.5</v>
      </c>
    </row>
    <row r="5428" spans="71:71" x14ac:dyDescent="0.3">
      <c r="BS5428" s="24">
        <f t="shared" si="407"/>
        <v>-2.5</v>
      </c>
    </row>
    <row r="5429" spans="71:71" x14ac:dyDescent="0.3">
      <c r="BS5429" s="24">
        <f t="shared" si="407"/>
        <v>-2.5</v>
      </c>
    </row>
    <row r="5430" spans="71:71" x14ac:dyDescent="0.3">
      <c r="BS5430" s="24">
        <f t="shared" si="407"/>
        <v>-2.5</v>
      </c>
    </row>
    <row r="5431" spans="71:71" x14ac:dyDescent="0.3">
      <c r="BS5431" s="24">
        <f t="shared" si="407"/>
        <v>-2.5</v>
      </c>
    </row>
    <row r="5432" spans="71:71" x14ac:dyDescent="0.3">
      <c r="BS5432" s="24">
        <f t="shared" si="407"/>
        <v>-2.5</v>
      </c>
    </row>
    <row r="5433" spans="71:71" x14ac:dyDescent="0.3">
      <c r="BS5433" s="24">
        <f t="shared" si="407"/>
        <v>-2.5</v>
      </c>
    </row>
    <row r="5434" spans="71:71" x14ac:dyDescent="0.3">
      <c r="BS5434" s="24">
        <f t="shared" si="407"/>
        <v>-2.5</v>
      </c>
    </row>
    <row r="5435" spans="71:71" x14ac:dyDescent="0.3">
      <c r="BS5435" s="24">
        <f t="shared" si="407"/>
        <v>-2.5</v>
      </c>
    </row>
    <row r="5436" spans="71:71" x14ac:dyDescent="0.3">
      <c r="BS5436" s="24">
        <f t="shared" si="407"/>
        <v>-2.5</v>
      </c>
    </row>
    <row r="5437" spans="71:71" x14ac:dyDescent="0.3">
      <c r="BS5437" s="24">
        <f t="shared" si="407"/>
        <v>-2.5</v>
      </c>
    </row>
    <row r="5438" spans="71:71" x14ac:dyDescent="0.3">
      <c r="BS5438" s="24">
        <f t="shared" si="407"/>
        <v>-2.5</v>
      </c>
    </row>
    <row r="5439" spans="71:71" x14ac:dyDescent="0.3">
      <c r="BS5439" s="24">
        <f t="shared" si="407"/>
        <v>-2.5</v>
      </c>
    </row>
    <row r="5440" spans="71:71" x14ac:dyDescent="0.3">
      <c r="BS5440" s="24">
        <f t="shared" si="407"/>
        <v>-2.5</v>
      </c>
    </row>
    <row r="5441" spans="71:71" x14ac:dyDescent="0.3">
      <c r="BS5441" s="24">
        <f t="shared" si="407"/>
        <v>-2.5</v>
      </c>
    </row>
    <row r="5442" spans="71:71" x14ac:dyDescent="0.3">
      <c r="BS5442" s="24">
        <f t="shared" si="407"/>
        <v>-2.5</v>
      </c>
    </row>
    <row r="5443" spans="71:71" x14ac:dyDescent="0.3">
      <c r="BS5443" s="24">
        <f t="shared" si="407"/>
        <v>-2.5</v>
      </c>
    </row>
    <row r="5444" spans="71:71" x14ac:dyDescent="0.3">
      <c r="BS5444" s="24">
        <f t="shared" si="407"/>
        <v>-2.5</v>
      </c>
    </row>
    <row r="5445" spans="71:71" x14ac:dyDescent="0.3">
      <c r="BS5445" s="24">
        <f t="shared" si="407"/>
        <v>-2.5</v>
      </c>
    </row>
    <row r="5446" spans="71:71" x14ac:dyDescent="0.3">
      <c r="BS5446" s="24">
        <f t="shared" si="407"/>
        <v>-2.5</v>
      </c>
    </row>
    <row r="5447" spans="71:71" x14ac:dyDescent="0.3">
      <c r="BS5447" s="24">
        <f t="shared" si="407"/>
        <v>-2.5</v>
      </c>
    </row>
    <row r="5448" spans="71:71" x14ac:dyDescent="0.3">
      <c r="BS5448" s="24">
        <f t="shared" si="407"/>
        <v>-2.5</v>
      </c>
    </row>
    <row r="5449" spans="71:71" x14ac:dyDescent="0.3">
      <c r="BS5449" s="24">
        <f t="shared" ref="BS5449:BS5512" si="408">BR5449-2.5</f>
        <v>-2.5</v>
      </c>
    </row>
    <row r="5450" spans="71:71" x14ac:dyDescent="0.3">
      <c r="BS5450" s="24">
        <f t="shared" si="408"/>
        <v>-2.5</v>
      </c>
    </row>
    <row r="5451" spans="71:71" x14ac:dyDescent="0.3">
      <c r="BS5451" s="24">
        <f t="shared" si="408"/>
        <v>-2.5</v>
      </c>
    </row>
    <row r="5452" spans="71:71" x14ac:dyDescent="0.3">
      <c r="BS5452" s="24">
        <f t="shared" si="408"/>
        <v>-2.5</v>
      </c>
    </row>
    <row r="5453" spans="71:71" x14ac:dyDescent="0.3">
      <c r="BS5453" s="24">
        <f t="shared" si="408"/>
        <v>-2.5</v>
      </c>
    </row>
    <row r="5454" spans="71:71" x14ac:dyDescent="0.3">
      <c r="BS5454" s="24">
        <f t="shared" si="408"/>
        <v>-2.5</v>
      </c>
    </row>
    <row r="5455" spans="71:71" x14ac:dyDescent="0.3">
      <c r="BS5455" s="24">
        <f t="shared" si="408"/>
        <v>-2.5</v>
      </c>
    </row>
    <row r="5456" spans="71:71" x14ac:dyDescent="0.3">
      <c r="BS5456" s="24">
        <f t="shared" si="408"/>
        <v>-2.5</v>
      </c>
    </row>
    <row r="5457" spans="71:71" x14ac:dyDescent="0.3">
      <c r="BS5457" s="24">
        <f t="shared" si="408"/>
        <v>-2.5</v>
      </c>
    </row>
    <row r="5458" spans="71:71" x14ac:dyDescent="0.3">
      <c r="BS5458" s="24">
        <f t="shared" si="408"/>
        <v>-2.5</v>
      </c>
    </row>
    <row r="5459" spans="71:71" x14ac:dyDescent="0.3">
      <c r="BS5459" s="24">
        <f t="shared" si="408"/>
        <v>-2.5</v>
      </c>
    </row>
    <row r="5460" spans="71:71" x14ac:dyDescent="0.3">
      <c r="BS5460" s="24">
        <f t="shared" si="408"/>
        <v>-2.5</v>
      </c>
    </row>
    <row r="5461" spans="71:71" x14ac:dyDescent="0.3">
      <c r="BS5461" s="24">
        <f t="shared" si="408"/>
        <v>-2.5</v>
      </c>
    </row>
    <row r="5462" spans="71:71" x14ac:dyDescent="0.3">
      <c r="BS5462" s="24">
        <f t="shared" si="408"/>
        <v>-2.5</v>
      </c>
    </row>
    <row r="5463" spans="71:71" x14ac:dyDescent="0.3">
      <c r="BS5463" s="24">
        <f t="shared" si="408"/>
        <v>-2.5</v>
      </c>
    </row>
    <row r="5464" spans="71:71" x14ac:dyDescent="0.3">
      <c r="BS5464" s="24">
        <f t="shared" si="408"/>
        <v>-2.5</v>
      </c>
    </row>
    <row r="5465" spans="71:71" x14ac:dyDescent="0.3">
      <c r="BS5465" s="24">
        <f t="shared" si="408"/>
        <v>-2.5</v>
      </c>
    </row>
    <row r="5466" spans="71:71" x14ac:dyDescent="0.3">
      <c r="BS5466" s="24">
        <f t="shared" si="408"/>
        <v>-2.5</v>
      </c>
    </row>
    <row r="5467" spans="71:71" x14ac:dyDescent="0.3">
      <c r="BS5467" s="24">
        <f t="shared" si="408"/>
        <v>-2.5</v>
      </c>
    </row>
    <row r="5468" spans="71:71" x14ac:dyDescent="0.3">
      <c r="BS5468" s="24">
        <f t="shared" si="408"/>
        <v>-2.5</v>
      </c>
    </row>
    <row r="5469" spans="71:71" x14ac:dyDescent="0.3">
      <c r="BS5469" s="24">
        <f t="shared" si="408"/>
        <v>-2.5</v>
      </c>
    </row>
    <row r="5470" spans="71:71" x14ac:dyDescent="0.3">
      <c r="BS5470" s="24">
        <f t="shared" si="408"/>
        <v>-2.5</v>
      </c>
    </row>
    <row r="5471" spans="71:71" x14ac:dyDescent="0.3">
      <c r="BS5471" s="24">
        <f t="shared" si="408"/>
        <v>-2.5</v>
      </c>
    </row>
    <row r="5472" spans="71:71" x14ac:dyDescent="0.3">
      <c r="BS5472" s="24">
        <f t="shared" si="408"/>
        <v>-2.5</v>
      </c>
    </row>
    <row r="5473" spans="71:71" x14ac:dyDescent="0.3">
      <c r="BS5473" s="24">
        <f t="shared" si="408"/>
        <v>-2.5</v>
      </c>
    </row>
    <row r="5474" spans="71:71" x14ac:dyDescent="0.3">
      <c r="BS5474" s="24">
        <f t="shared" si="408"/>
        <v>-2.5</v>
      </c>
    </row>
    <row r="5475" spans="71:71" x14ac:dyDescent="0.3">
      <c r="BS5475" s="24">
        <f t="shared" si="408"/>
        <v>-2.5</v>
      </c>
    </row>
    <row r="5476" spans="71:71" x14ac:dyDescent="0.3">
      <c r="BS5476" s="24">
        <f t="shared" si="408"/>
        <v>-2.5</v>
      </c>
    </row>
    <row r="5477" spans="71:71" x14ac:dyDescent="0.3">
      <c r="BS5477" s="24">
        <f t="shared" si="408"/>
        <v>-2.5</v>
      </c>
    </row>
    <row r="5478" spans="71:71" x14ac:dyDescent="0.3">
      <c r="BS5478" s="24">
        <f t="shared" si="408"/>
        <v>-2.5</v>
      </c>
    </row>
    <row r="5479" spans="71:71" x14ac:dyDescent="0.3">
      <c r="BS5479" s="24">
        <f t="shared" si="408"/>
        <v>-2.5</v>
      </c>
    </row>
    <row r="5480" spans="71:71" x14ac:dyDescent="0.3">
      <c r="BS5480" s="24">
        <f t="shared" si="408"/>
        <v>-2.5</v>
      </c>
    </row>
    <row r="5481" spans="71:71" x14ac:dyDescent="0.3">
      <c r="BS5481" s="24">
        <f t="shared" si="408"/>
        <v>-2.5</v>
      </c>
    </row>
    <row r="5482" spans="71:71" x14ac:dyDescent="0.3">
      <c r="BS5482" s="24">
        <f t="shared" si="408"/>
        <v>-2.5</v>
      </c>
    </row>
    <row r="5483" spans="71:71" x14ac:dyDescent="0.3">
      <c r="BS5483" s="24">
        <f t="shared" si="408"/>
        <v>-2.5</v>
      </c>
    </row>
    <row r="5484" spans="71:71" x14ac:dyDescent="0.3">
      <c r="BS5484" s="24">
        <f t="shared" si="408"/>
        <v>-2.5</v>
      </c>
    </row>
    <row r="5485" spans="71:71" x14ac:dyDescent="0.3">
      <c r="BS5485" s="24">
        <f t="shared" si="408"/>
        <v>-2.5</v>
      </c>
    </row>
    <row r="5486" spans="71:71" x14ac:dyDescent="0.3">
      <c r="BS5486" s="24">
        <f t="shared" si="408"/>
        <v>-2.5</v>
      </c>
    </row>
    <row r="5487" spans="71:71" x14ac:dyDescent="0.3">
      <c r="BS5487" s="24">
        <f t="shared" si="408"/>
        <v>-2.5</v>
      </c>
    </row>
    <row r="5488" spans="71:71" x14ac:dyDescent="0.3">
      <c r="BS5488" s="24">
        <f t="shared" si="408"/>
        <v>-2.5</v>
      </c>
    </row>
    <row r="5489" spans="71:71" x14ac:dyDescent="0.3">
      <c r="BS5489" s="24">
        <f t="shared" si="408"/>
        <v>-2.5</v>
      </c>
    </row>
    <row r="5490" spans="71:71" x14ac:dyDescent="0.3">
      <c r="BS5490" s="24">
        <f t="shared" si="408"/>
        <v>-2.5</v>
      </c>
    </row>
    <row r="5491" spans="71:71" x14ac:dyDescent="0.3">
      <c r="BS5491" s="24">
        <f t="shared" si="408"/>
        <v>-2.5</v>
      </c>
    </row>
    <row r="5492" spans="71:71" x14ac:dyDescent="0.3">
      <c r="BS5492" s="24">
        <f t="shared" si="408"/>
        <v>-2.5</v>
      </c>
    </row>
    <row r="5493" spans="71:71" x14ac:dyDescent="0.3">
      <c r="BS5493" s="24">
        <f t="shared" si="408"/>
        <v>-2.5</v>
      </c>
    </row>
    <row r="5494" spans="71:71" x14ac:dyDescent="0.3">
      <c r="BS5494" s="24">
        <f t="shared" si="408"/>
        <v>-2.5</v>
      </c>
    </row>
    <row r="5495" spans="71:71" x14ac:dyDescent="0.3">
      <c r="BS5495" s="24">
        <f t="shared" si="408"/>
        <v>-2.5</v>
      </c>
    </row>
    <row r="5496" spans="71:71" x14ac:dyDescent="0.3">
      <c r="BS5496" s="24">
        <f t="shared" si="408"/>
        <v>-2.5</v>
      </c>
    </row>
    <row r="5497" spans="71:71" x14ac:dyDescent="0.3">
      <c r="BS5497" s="24">
        <f t="shared" si="408"/>
        <v>-2.5</v>
      </c>
    </row>
    <row r="5498" spans="71:71" x14ac:dyDescent="0.3">
      <c r="BS5498" s="24">
        <f t="shared" si="408"/>
        <v>-2.5</v>
      </c>
    </row>
    <row r="5499" spans="71:71" x14ac:dyDescent="0.3">
      <c r="BS5499" s="24">
        <f t="shared" si="408"/>
        <v>-2.5</v>
      </c>
    </row>
    <row r="5500" spans="71:71" x14ac:dyDescent="0.3">
      <c r="BS5500" s="24">
        <f t="shared" si="408"/>
        <v>-2.5</v>
      </c>
    </row>
    <row r="5501" spans="71:71" x14ac:dyDescent="0.3">
      <c r="BS5501" s="24">
        <f t="shared" si="408"/>
        <v>-2.5</v>
      </c>
    </row>
    <row r="5502" spans="71:71" x14ac:dyDescent="0.3">
      <c r="BS5502" s="24">
        <f t="shared" si="408"/>
        <v>-2.5</v>
      </c>
    </row>
    <row r="5503" spans="71:71" x14ac:dyDescent="0.3">
      <c r="BS5503" s="24">
        <f t="shared" si="408"/>
        <v>-2.5</v>
      </c>
    </row>
    <row r="5504" spans="71:71" x14ac:dyDescent="0.3">
      <c r="BS5504" s="24">
        <f t="shared" si="408"/>
        <v>-2.5</v>
      </c>
    </row>
    <row r="5505" spans="71:71" x14ac:dyDescent="0.3">
      <c r="BS5505" s="24">
        <f t="shared" si="408"/>
        <v>-2.5</v>
      </c>
    </row>
    <row r="5506" spans="71:71" x14ac:dyDescent="0.3">
      <c r="BS5506" s="24">
        <f t="shared" si="408"/>
        <v>-2.5</v>
      </c>
    </row>
    <row r="5507" spans="71:71" x14ac:dyDescent="0.3">
      <c r="BS5507" s="24">
        <f t="shared" si="408"/>
        <v>-2.5</v>
      </c>
    </row>
    <row r="5508" spans="71:71" x14ac:dyDescent="0.3">
      <c r="BS5508" s="24">
        <f t="shared" si="408"/>
        <v>-2.5</v>
      </c>
    </row>
    <row r="5509" spans="71:71" x14ac:dyDescent="0.3">
      <c r="BS5509" s="24">
        <f t="shared" si="408"/>
        <v>-2.5</v>
      </c>
    </row>
    <row r="5510" spans="71:71" x14ac:dyDescent="0.3">
      <c r="BS5510" s="24">
        <f t="shared" si="408"/>
        <v>-2.5</v>
      </c>
    </row>
    <row r="5511" spans="71:71" x14ac:dyDescent="0.3">
      <c r="BS5511" s="24">
        <f t="shared" si="408"/>
        <v>-2.5</v>
      </c>
    </row>
    <row r="5512" spans="71:71" x14ac:dyDescent="0.3">
      <c r="BS5512" s="24">
        <f t="shared" si="408"/>
        <v>-2.5</v>
      </c>
    </row>
    <row r="5513" spans="71:71" x14ac:dyDescent="0.3">
      <c r="BS5513" s="24">
        <f t="shared" ref="BS5513:BS5576" si="409">BR5513-2.5</f>
        <v>-2.5</v>
      </c>
    </row>
    <row r="5514" spans="71:71" x14ac:dyDescent="0.3">
      <c r="BS5514" s="24">
        <f t="shared" si="409"/>
        <v>-2.5</v>
      </c>
    </row>
    <row r="5515" spans="71:71" x14ac:dyDescent="0.3">
      <c r="BS5515" s="24">
        <f t="shared" si="409"/>
        <v>-2.5</v>
      </c>
    </row>
    <row r="5516" spans="71:71" x14ac:dyDescent="0.3">
      <c r="BS5516" s="24">
        <f t="shared" si="409"/>
        <v>-2.5</v>
      </c>
    </row>
    <row r="5517" spans="71:71" x14ac:dyDescent="0.3">
      <c r="BS5517" s="24">
        <f t="shared" si="409"/>
        <v>-2.5</v>
      </c>
    </row>
    <row r="5518" spans="71:71" x14ac:dyDescent="0.3">
      <c r="BS5518" s="24">
        <f t="shared" si="409"/>
        <v>-2.5</v>
      </c>
    </row>
    <row r="5519" spans="71:71" x14ac:dyDescent="0.3">
      <c r="BS5519" s="24">
        <f t="shared" si="409"/>
        <v>-2.5</v>
      </c>
    </row>
    <row r="5520" spans="71:71" x14ac:dyDescent="0.3">
      <c r="BS5520" s="24">
        <f t="shared" si="409"/>
        <v>-2.5</v>
      </c>
    </row>
    <row r="5521" spans="71:71" x14ac:dyDescent="0.3">
      <c r="BS5521" s="24">
        <f t="shared" si="409"/>
        <v>-2.5</v>
      </c>
    </row>
    <row r="5522" spans="71:71" x14ac:dyDescent="0.3">
      <c r="BS5522" s="24">
        <f t="shared" si="409"/>
        <v>-2.5</v>
      </c>
    </row>
    <row r="5523" spans="71:71" x14ac:dyDescent="0.3">
      <c r="BS5523" s="24">
        <f t="shared" si="409"/>
        <v>-2.5</v>
      </c>
    </row>
    <row r="5524" spans="71:71" x14ac:dyDescent="0.3">
      <c r="BS5524" s="24">
        <f t="shared" si="409"/>
        <v>-2.5</v>
      </c>
    </row>
    <row r="5525" spans="71:71" x14ac:dyDescent="0.3">
      <c r="BS5525" s="24">
        <f t="shared" si="409"/>
        <v>-2.5</v>
      </c>
    </row>
    <row r="5526" spans="71:71" x14ac:dyDescent="0.3">
      <c r="BS5526" s="24">
        <f t="shared" si="409"/>
        <v>-2.5</v>
      </c>
    </row>
    <row r="5527" spans="71:71" x14ac:dyDescent="0.3">
      <c r="BS5527" s="24">
        <f t="shared" si="409"/>
        <v>-2.5</v>
      </c>
    </row>
    <row r="5528" spans="71:71" x14ac:dyDescent="0.3">
      <c r="BS5528" s="24">
        <f t="shared" si="409"/>
        <v>-2.5</v>
      </c>
    </row>
    <row r="5529" spans="71:71" x14ac:dyDescent="0.3">
      <c r="BS5529" s="24">
        <f t="shared" si="409"/>
        <v>-2.5</v>
      </c>
    </row>
    <row r="5530" spans="71:71" x14ac:dyDescent="0.3">
      <c r="BS5530" s="24">
        <f t="shared" si="409"/>
        <v>-2.5</v>
      </c>
    </row>
    <row r="5531" spans="71:71" x14ac:dyDescent="0.3">
      <c r="BS5531" s="24">
        <f t="shared" si="409"/>
        <v>-2.5</v>
      </c>
    </row>
    <row r="5532" spans="71:71" x14ac:dyDescent="0.3">
      <c r="BS5532" s="24">
        <f t="shared" si="409"/>
        <v>-2.5</v>
      </c>
    </row>
    <row r="5533" spans="71:71" x14ac:dyDescent="0.3">
      <c r="BS5533" s="24">
        <f t="shared" si="409"/>
        <v>-2.5</v>
      </c>
    </row>
    <row r="5534" spans="71:71" x14ac:dyDescent="0.3">
      <c r="BS5534" s="24">
        <f t="shared" si="409"/>
        <v>-2.5</v>
      </c>
    </row>
    <row r="5535" spans="71:71" x14ac:dyDescent="0.3">
      <c r="BS5535" s="24">
        <f t="shared" si="409"/>
        <v>-2.5</v>
      </c>
    </row>
    <row r="5536" spans="71:71" x14ac:dyDescent="0.3">
      <c r="BS5536" s="24">
        <f t="shared" si="409"/>
        <v>-2.5</v>
      </c>
    </row>
    <row r="5537" spans="71:71" x14ac:dyDescent="0.3">
      <c r="BS5537" s="24">
        <f t="shared" si="409"/>
        <v>-2.5</v>
      </c>
    </row>
    <row r="5538" spans="71:71" x14ac:dyDescent="0.3">
      <c r="BS5538" s="24">
        <f t="shared" si="409"/>
        <v>-2.5</v>
      </c>
    </row>
    <row r="5539" spans="71:71" x14ac:dyDescent="0.3">
      <c r="BS5539" s="24">
        <f t="shared" si="409"/>
        <v>-2.5</v>
      </c>
    </row>
    <row r="5540" spans="71:71" x14ac:dyDescent="0.3">
      <c r="BS5540" s="24">
        <f t="shared" si="409"/>
        <v>-2.5</v>
      </c>
    </row>
    <row r="5541" spans="71:71" x14ac:dyDescent="0.3">
      <c r="BS5541" s="24">
        <f t="shared" si="409"/>
        <v>-2.5</v>
      </c>
    </row>
    <row r="5542" spans="71:71" x14ac:dyDescent="0.3">
      <c r="BS5542" s="24">
        <f t="shared" si="409"/>
        <v>-2.5</v>
      </c>
    </row>
    <row r="5543" spans="71:71" x14ac:dyDescent="0.3">
      <c r="BS5543" s="24">
        <f t="shared" si="409"/>
        <v>-2.5</v>
      </c>
    </row>
    <row r="5544" spans="71:71" x14ac:dyDescent="0.3">
      <c r="BS5544" s="24">
        <f t="shared" si="409"/>
        <v>-2.5</v>
      </c>
    </row>
    <row r="5545" spans="71:71" x14ac:dyDescent="0.3">
      <c r="BS5545" s="24">
        <f t="shared" si="409"/>
        <v>-2.5</v>
      </c>
    </row>
    <row r="5546" spans="71:71" x14ac:dyDescent="0.3">
      <c r="BS5546" s="24">
        <f t="shared" si="409"/>
        <v>-2.5</v>
      </c>
    </row>
    <row r="5547" spans="71:71" x14ac:dyDescent="0.3">
      <c r="BS5547" s="24">
        <f t="shared" si="409"/>
        <v>-2.5</v>
      </c>
    </row>
    <row r="5548" spans="71:71" x14ac:dyDescent="0.3">
      <c r="BS5548" s="24">
        <f t="shared" si="409"/>
        <v>-2.5</v>
      </c>
    </row>
    <row r="5549" spans="71:71" x14ac:dyDescent="0.3">
      <c r="BS5549" s="24">
        <f t="shared" si="409"/>
        <v>-2.5</v>
      </c>
    </row>
    <row r="5550" spans="71:71" x14ac:dyDescent="0.3">
      <c r="BS5550" s="24">
        <f t="shared" si="409"/>
        <v>-2.5</v>
      </c>
    </row>
    <row r="5551" spans="71:71" x14ac:dyDescent="0.3">
      <c r="BS5551" s="24">
        <f t="shared" si="409"/>
        <v>-2.5</v>
      </c>
    </row>
    <row r="5552" spans="71:71" x14ac:dyDescent="0.3">
      <c r="BS5552" s="24">
        <f t="shared" si="409"/>
        <v>-2.5</v>
      </c>
    </row>
    <row r="5553" spans="71:71" x14ac:dyDescent="0.3">
      <c r="BS5553" s="24">
        <f t="shared" si="409"/>
        <v>-2.5</v>
      </c>
    </row>
    <row r="5554" spans="71:71" x14ac:dyDescent="0.3">
      <c r="BS5554" s="24">
        <f t="shared" si="409"/>
        <v>-2.5</v>
      </c>
    </row>
    <row r="5555" spans="71:71" x14ac:dyDescent="0.3">
      <c r="BS5555" s="24">
        <f t="shared" si="409"/>
        <v>-2.5</v>
      </c>
    </row>
    <row r="5556" spans="71:71" x14ac:dyDescent="0.3">
      <c r="BS5556" s="24">
        <f t="shared" si="409"/>
        <v>-2.5</v>
      </c>
    </row>
    <row r="5557" spans="71:71" x14ac:dyDescent="0.3">
      <c r="BS5557" s="24">
        <f t="shared" si="409"/>
        <v>-2.5</v>
      </c>
    </row>
    <row r="5558" spans="71:71" x14ac:dyDescent="0.3">
      <c r="BS5558" s="24">
        <f t="shared" si="409"/>
        <v>-2.5</v>
      </c>
    </row>
    <row r="5559" spans="71:71" x14ac:dyDescent="0.3">
      <c r="BS5559" s="24">
        <f t="shared" si="409"/>
        <v>-2.5</v>
      </c>
    </row>
    <row r="5560" spans="71:71" x14ac:dyDescent="0.3">
      <c r="BS5560" s="24">
        <f t="shared" si="409"/>
        <v>-2.5</v>
      </c>
    </row>
    <row r="5561" spans="71:71" x14ac:dyDescent="0.3">
      <c r="BS5561" s="24">
        <f t="shared" si="409"/>
        <v>-2.5</v>
      </c>
    </row>
    <row r="5562" spans="71:71" x14ac:dyDescent="0.3">
      <c r="BS5562" s="24">
        <f t="shared" si="409"/>
        <v>-2.5</v>
      </c>
    </row>
    <row r="5563" spans="71:71" x14ac:dyDescent="0.3">
      <c r="BS5563" s="24">
        <f t="shared" si="409"/>
        <v>-2.5</v>
      </c>
    </row>
    <row r="5564" spans="71:71" x14ac:dyDescent="0.3">
      <c r="BS5564" s="24">
        <f t="shared" si="409"/>
        <v>-2.5</v>
      </c>
    </row>
    <row r="5565" spans="71:71" x14ac:dyDescent="0.3">
      <c r="BS5565" s="24">
        <f t="shared" si="409"/>
        <v>-2.5</v>
      </c>
    </row>
    <row r="5566" spans="71:71" x14ac:dyDescent="0.3">
      <c r="BS5566" s="24">
        <f t="shared" si="409"/>
        <v>-2.5</v>
      </c>
    </row>
    <row r="5567" spans="71:71" x14ac:dyDescent="0.3">
      <c r="BS5567" s="24">
        <f t="shared" si="409"/>
        <v>-2.5</v>
      </c>
    </row>
    <row r="5568" spans="71:71" x14ac:dyDescent="0.3">
      <c r="BS5568" s="24">
        <f t="shared" si="409"/>
        <v>-2.5</v>
      </c>
    </row>
    <row r="5569" spans="71:71" x14ac:dyDescent="0.3">
      <c r="BS5569" s="24">
        <f t="shared" si="409"/>
        <v>-2.5</v>
      </c>
    </row>
    <row r="5570" spans="71:71" x14ac:dyDescent="0.3">
      <c r="BS5570" s="24">
        <f t="shared" si="409"/>
        <v>-2.5</v>
      </c>
    </row>
    <row r="5571" spans="71:71" x14ac:dyDescent="0.3">
      <c r="BS5571" s="24">
        <f t="shared" si="409"/>
        <v>-2.5</v>
      </c>
    </row>
    <row r="5572" spans="71:71" x14ac:dyDescent="0.3">
      <c r="BS5572" s="24">
        <f t="shared" si="409"/>
        <v>-2.5</v>
      </c>
    </row>
    <row r="5573" spans="71:71" x14ac:dyDescent="0.3">
      <c r="BS5573" s="24">
        <f t="shared" si="409"/>
        <v>-2.5</v>
      </c>
    </row>
    <row r="5574" spans="71:71" x14ac:dyDescent="0.3">
      <c r="BS5574" s="24">
        <f t="shared" si="409"/>
        <v>-2.5</v>
      </c>
    </row>
    <row r="5575" spans="71:71" x14ac:dyDescent="0.3">
      <c r="BS5575" s="24">
        <f t="shared" si="409"/>
        <v>-2.5</v>
      </c>
    </row>
    <row r="5576" spans="71:71" x14ac:dyDescent="0.3">
      <c r="BS5576" s="24">
        <f t="shared" si="409"/>
        <v>-2.5</v>
      </c>
    </row>
    <row r="5577" spans="71:71" x14ac:dyDescent="0.3">
      <c r="BS5577" s="24">
        <f t="shared" ref="BS5577:BS5640" si="410">BR5577-2.5</f>
        <v>-2.5</v>
      </c>
    </row>
    <row r="5578" spans="71:71" x14ac:dyDescent="0.3">
      <c r="BS5578" s="24">
        <f t="shared" si="410"/>
        <v>-2.5</v>
      </c>
    </row>
    <row r="5579" spans="71:71" x14ac:dyDescent="0.3">
      <c r="BS5579" s="24">
        <f t="shared" si="410"/>
        <v>-2.5</v>
      </c>
    </row>
    <row r="5580" spans="71:71" x14ac:dyDescent="0.3">
      <c r="BS5580" s="24">
        <f t="shared" si="410"/>
        <v>-2.5</v>
      </c>
    </row>
    <row r="5581" spans="71:71" x14ac:dyDescent="0.3">
      <c r="BS5581" s="24">
        <f t="shared" si="410"/>
        <v>-2.5</v>
      </c>
    </row>
    <row r="5582" spans="71:71" x14ac:dyDescent="0.3">
      <c r="BS5582" s="24">
        <f t="shared" si="410"/>
        <v>-2.5</v>
      </c>
    </row>
    <row r="5583" spans="71:71" x14ac:dyDescent="0.3">
      <c r="BS5583" s="24">
        <f t="shared" si="410"/>
        <v>-2.5</v>
      </c>
    </row>
    <row r="5584" spans="71:71" x14ac:dyDescent="0.3">
      <c r="BS5584" s="24">
        <f t="shared" si="410"/>
        <v>-2.5</v>
      </c>
    </row>
    <row r="5585" spans="71:71" x14ac:dyDescent="0.3">
      <c r="BS5585" s="24">
        <f t="shared" si="410"/>
        <v>-2.5</v>
      </c>
    </row>
    <row r="5586" spans="71:71" x14ac:dyDescent="0.3">
      <c r="BS5586" s="24">
        <f t="shared" si="410"/>
        <v>-2.5</v>
      </c>
    </row>
    <row r="5587" spans="71:71" x14ac:dyDescent="0.3">
      <c r="BS5587" s="24">
        <f t="shared" si="410"/>
        <v>-2.5</v>
      </c>
    </row>
    <row r="5588" spans="71:71" x14ac:dyDescent="0.3">
      <c r="BS5588" s="24">
        <f t="shared" si="410"/>
        <v>-2.5</v>
      </c>
    </row>
    <row r="5589" spans="71:71" x14ac:dyDescent="0.3">
      <c r="BS5589" s="24">
        <f t="shared" si="410"/>
        <v>-2.5</v>
      </c>
    </row>
    <row r="5590" spans="71:71" x14ac:dyDescent="0.3">
      <c r="BS5590" s="24">
        <f t="shared" si="410"/>
        <v>-2.5</v>
      </c>
    </row>
    <row r="5591" spans="71:71" x14ac:dyDescent="0.3">
      <c r="BS5591" s="24">
        <f t="shared" si="410"/>
        <v>-2.5</v>
      </c>
    </row>
    <row r="5592" spans="71:71" x14ac:dyDescent="0.3">
      <c r="BS5592" s="24">
        <f t="shared" si="410"/>
        <v>-2.5</v>
      </c>
    </row>
    <row r="5593" spans="71:71" x14ac:dyDescent="0.3">
      <c r="BS5593" s="24">
        <f t="shared" si="410"/>
        <v>-2.5</v>
      </c>
    </row>
    <row r="5594" spans="71:71" x14ac:dyDescent="0.3">
      <c r="BS5594" s="24">
        <f t="shared" si="410"/>
        <v>-2.5</v>
      </c>
    </row>
    <row r="5595" spans="71:71" x14ac:dyDescent="0.3">
      <c r="BS5595" s="24">
        <f t="shared" si="410"/>
        <v>-2.5</v>
      </c>
    </row>
    <row r="5596" spans="71:71" x14ac:dyDescent="0.3">
      <c r="BS5596" s="24">
        <f t="shared" si="410"/>
        <v>-2.5</v>
      </c>
    </row>
    <row r="5597" spans="71:71" x14ac:dyDescent="0.3">
      <c r="BS5597" s="24">
        <f t="shared" si="410"/>
        <v>-2.5</v>
      </c>
    </row>
    <row r="5598" spans="71:71" x14ac:dyDescent="0.3">
      <c r="BS5598" s="24">
        <f t="shared" si="410"/>
        <v>-2.5</v>
      </c>
    </row>
    <row r="5599" spans="71:71" x14ac:dyDescent="0.3">
      <c r="BS5599" s="24">
        <f t="shared" si="410"/>
        <v>-2.5</v>
      </c>
    </row>
    <row r="5600" spans="71:71" x14ac:dyDescent="0.3">
      <c r="BS5600" s="24">
        <f t="shared" si="410"/>
        <v>-2.5</v>
      </c>
    </row>
    <row r="5601" spans="71:71" x14ac:dyDescent="0.3">
      <c r="BS5601" s="24">
        <f t="shared" si="410"/>
        <v>-2.5</v>
      </c>
    </row>
    <row r="5602" spans="71:71" x14ac:dyDescent="0.3">
      <c r="BS5602" s="24">
        <f t="shared" si="410"/>
        <v>-2.5</v>
      </c>
    </row>
    <row r="5603" spans="71:71" x14ac:dyDescent="0.3">
      <c r="BS5603" s="24">
        <f t="shared" si="410"/>
        <v>-2.5</v>
      </c>
    </row>
    <row r="5604" spans="71:71" x14ac:dyDescent="0.3">
      <c r="BS5604" s="24">
        <f t="shared" si="410"/>
        <v>-2.5</v>
      </c>
    </row>
    <row r="5605" spans="71:71" x14ac:dyDescent="0.3">
      <c r="BS5605" s="24">
        <f t="shared" si="410"/>
        <v>-2.5</v>
      </c>
    </row>
    <row r="5606" spans="71:71" x14ac:dyDescent="0.3">
      <c r="BS5606" s="24">
        <f t="shared" si="410"/>
        <v>-2.5</v>
      </c>
    </row>
    <row r="5607" spans="71:71" x14ac:dyDescent="0.3">
      <c r="BS5607" s="24">
        <f t="shared" si="410"/>
        <v>-2.5</v>
      </c>
    </row>
    <row r="5608" spans="71:71" x14ac:dyDescent="0.3">
      <c r="BS5608" s="24">
        <f t="shared" si="410"/>
        <v>-2.5</v>
      </c>
    </row>
    <row r="5609" spans="71:71" x14ac:dyDescent="0.3">
      <c r="BS5609" s="24">
        <f t="shared" si="410"/>
        <v>-2.5</v>
      </c>
    </row>
    <row r="5610" spans="71:71" x14ac:dyDescent="0.3">
      <c r="BS5610" s="24">
        <f t="shared" si="410"/>
        <v>-2.5</v>
      </c>
    </row>
    <row r="5611" spans="71:71" x14ac:dyDescent="0.3">
      <c r="BS5611" s="24">
        <f t="shared" si="410"/>
        <v>-2.5</v>
      </c>
    </row>
    <row r="5612" spans="71:71" x14ac:dyDescent="0.3">
      <c r="BS5612" s="24">
        <f t="shared" si="410"/>
        <v>-2.5</v>
      </c>
    </row>
    <row r="5613" spans="71:71" x14ac:dyDescent="0.3">
      <c r="BS5613" s="24">
        <f t="shared" si="410"/>
        <v>-2.5</v>
      </c>
    </row>
    <row r="5614" spans="71:71" x14ac:dyDescent="0.3">
      <c r="BS5614" s="24">
        <f t="shared" si="410"/>
        <v>-2.5</v>
      </c>
    </row>
    <row r="5615" spans="71:71" x14ac:dyDescent="0.3">
      <c r="BS5615" s="24">
        <f t="shared" si="410"/>
        <v>-2.5</v>
      </c>
    </row>
    <row r="5616" spans="71:71" x14ac:dyDescent="0.3">
      <c r="BS5616" s="24">
        <f t="shared" si="410"/>
        <v>-2.5</v>
      </c>
    </row>
    <row r="5617" spans="71:71" x14ac:dyDescent="0.3">
      <c r="BS5617" s="24">
        <f t="shared" si="410"/>
        <v>-2.5</v>
      </c>
    </row>
    <row r="5618" spans="71:71" x14ac:dyDescent="0.3">
      <c r="BS5618" s="24">
        <f t="shared" si="410"/>
        <v>-2.5</v>
      </c>
    </row>
    <row r="5619" spans="71:71" x14ac:dyDescent="0.3">
      <c r="BS5619" s="24">
        <f t="shared" si="410"/>
        <v>-2.5</v>
      </c>
    </row>
    <row r="5620" spans="71:71" x14ac:dyDescent="0.3">
      <c r="BS5620" s="24">
        <f t="shared" si="410"/>
        <v>-2.5</v>
      </c>
    </row>
    <row r="5621" spans="71:71" x14ac:dyDescent="0.3">
      <c r="BS5621" s="24">
        <f t="shared" si="410"/>
        <v>-2.5</v>
      </c>
    </row>
    <row r="5622" spans="71:71" x14ac:dyDescent="0.3">
      <c r="BS5622" s="24">
        <f t="shared" si="410"/>
        <v>-2.5</v>
      </c>
    </row>
    <row r="5623" spans="71:71" x14ac:dyDescent="0.3">
      <c r="BS5623" s="24">
        <f t="shared" si="410"/>
        <v>-2.5</v>
      </c>
    </row>
    <row r="5624" spans="71:71" x14ac:dyDescent="0.3">
      <c r="BS5624" s="24">
        <f t="shared" si="410"/>
        <v>-2.5</v>
      </c>
    </row>
    <row r="5625" spans="71:71" x14ac:dyDescent="0.3">
      <c r="BS5625" s="24">
        <f t="shared" si="410"/>
        <v>-2.5</v>
      </c>
    </row>
    <row r="5626" spans="71:71" x14ac:dyDescent="0.3">
      <c r="BS5626" s="24">
        <f t="shared" si="410"/>
        <v>-2.5</v>
      </c>
    </row>
    <row r="5627" spans="71:71" x14ac:dyDescent="0.3">
      <c r="BS5627" s="24">
        <f t="shared" si="410"/>
        <v>-2.5</v>
      </c>
    </row>
    <row r="5628" spans="71:71" x14ac:dyDescent="0.3">
      <c r="BS5628" s="24">
        <f t="shared" si="410"/>
        <v>-2.5</v>
      </c>
    </row>
    <row r="5629" spans="71:71" x14ac:dyDescent="0.3">
      <c r="BS5629" s="24">
        <f t="shared" si="410"/>
        <v>-2.5</v>
      </c>
    </row>
    <row r="5630" spans="71:71" x14ac:dyDescent="0.3">
      <c r="BS5630" s="24">
        <f t="shared" si="410"/>
        <v>-2.5</v>
      </c>
    </row>
    <row r="5631" spans="71:71" x14ac:dyDescent="0.3">
      <c r="BS5631" s="24">
        <f t="shared" si="410"/>
        <v>-2.5</v>
      </c>
    </row>
    <row r="5632" spans="71:71" x14ac:dyDescent="0.3">
      <c r="BS5632" s="24">
        <f t="shared" si="410"/>
        <v>-2.5</v>
      </c>
    </row>
    <row r="5633" spans="71:71" x14ac:dyDescent="0.3">
      <c r="BS5633" s="24">
        <f t="shared" si="410"/>
        <v>-2.5</v>
      </c>
    </row>
    <row r="5634" spans="71:71" x14ac:dyDescent="0.3">
      <c r="BS5634" s="24">
        <f t="shared" si="410"/>
        <v>-2.5</v>
      </c>
    </row>
    <row r="5635" spans="71:71" x14ac:dyDescent="0.3">
      <c r="BS5635" s="24">
        <f t="shared" si="410"/>
        <v>-2.5</v>
      </c>
    </row>
    <row r="5636" spans="71:71" x14ac:dyDescent="0.3">
      <c r="BS5636" s="24">
        <f t="shared" si="410"/>
        <v>-2.5</v>
      </c>
    </row>
    <row r="5637" spans="71:71" x14ac:dyDescent="0.3">
      <c r="BS5637" s="24">
        <f t="shared" si="410"/>
        <v>-2.5</v>
      </c>
    </row>
    <row r="5638" spans="71:71" x14ac:dyDescent="0.3">
      <c r="BS5638" s="24">
        <f t="shared" si="410"/>
        <v>-2.5</v>
      </c>
    </row>
    <row r="5639" spans="71:71" x14ac:dyDescent="0.3">
      <c r="BS5639" s="24">
        <f t="shared" si="410"/>
        <v>-2.5</v>
      </c>
    </row>
    <row r="5640" spans="71:71" x14ac:dyDescent="0.3">
      <c r="BS5640" s="24">
        <f t="shared" si="410"/>
        <v>-2.5</v>
      </c>
    </row>
    <row r="5641" spans="71:71" x14ac:dyDescent="0.3">
      <c r="BS5641" s="24">
        <f t="shared" ref="BS5641:BS5704" si="411">BR5641-2.5</f>
        <v>-2.5</v>
      </c>
    </row>
    <row r="5642" spans="71:71" x14ac:dyDescent="0.3">
      <c r="BS5642" s="24">
        <f t="shared" si="411"/>
        <v>-2.5</v>
      </c>
    </row>
    <row r="5643" spans="71:71" x14ac:dyDescent="0.3">
      <c r="BS5643" s="24">
        <f t="shared" si="411"/>
        <v>-2.5</v>
      </c>
    </row>
    <row r="5644" spans="71:71" x14ac:dyDescent="0.3">
      <c r="BS5644" s="24">
        <f t="shared" si="411"/>
        <v>-2.5</v>
      </c>
    </row>
    <row r="5645" spans="71:71" x14ac:dyDescent="0.3">
      <c r="BS5645" s="24">
        <f t="shared" si="411"/>
        <v>-2.5</v>
      </c>
    </row>
    <row r="5646" spans="71:71" x14ac:dyDescent="0.3">
      <c r="BS5646" s="24">
        <f t="shared" si="411"/>
        <v>-2.5</v>
      </c>
    </row>
    <row r="5647" spans="71:71" x14ac:dyDescent="0.3">
      <c r="BS5647" s="24">
        <f t="shared" si="411"/>
        <v>-2.5</v>
      </c>
    </row>
    <row r="5648" spans="71:71" x14ac:dyDescent="0.3">
      <c r="BS5648" s="24">
        <f t="shared" si="411"/>
        <v>-2.5</v>
      </c>
    </row>
    <row r="5649" spans="71:71" x14ac:dyDescent="0.3">
      <c r="BS5649" s="24">
        <f t="shared" si="411"/>
        <v>-2.5</v>
      </c>
    </row>
    <row r="5650" spans="71:71" x14ac:dyDescent="0.3">
      <c r="BS5650" s="24">
        <f t="shared" si="411"/>
        <v>-2.5</v>
      </c>
    </row>
    <row r="5651" spans="71:71" x14ac:dyDescent="0.3">
      <c r="BS5651" s="24">
        <f t="shared" si="411"/>
        <v>-2.5</v>
      </c>
    </row>
    <row r="5652" spans="71:71" x14ac:dyDescent="0.3">
      <c r="BS5652" s="24">
        <f t="shared" si="411"/>
        <v>-2.5</v>
      </c>
    </row>
    <row r="5653" spans="71:71" x14ac:dyDescent="0.3">
      <c r="BS5653" s="24">
        <f t="shared" si="411"/>
        <v>-2.5</v>
      </c>
    </row>
    <row r="5654" spans="71:71" x14ac:dyDescent="0.3">
      <c r="BS5654" s="24">
        <f t="shared" si="411"/>
        <v>-2.5</v>
      </c>
    </row>
    <row r="5655" spans="71:71" x14ac:dyDescent="0.3">
      <c r="BS5655" s="24">
        <f t="shared" si="411"/>
        <v>-2.5</v>
      </c>
    </row>
    <row r="5656" spans="71:71" x14ac:dyDescent="0.3">
      <c r="BS5656" s="24">
        <f t="shared" si="411"/>
        <v>-2.5</v>
      </c>
    </row>
    <row r="5657" spans="71:71" x14ac:dyDescent="0.3">
      <c r="BS5657" s="24">
        <f t="shared" si="411"/>
        <v>-2.5</v>
      </c>
    </row>
    <row r="5658" spans="71:71" x14ac:dyDescent="0.3">
      <c r="BS5658" s="24">
        <f t="shared" si="411"/>
        <v>-2.5</v>
      </c>
    </row>
    <row r="5659" spans="71:71" x14ac:dyDescent="0.3">
      <c r="BS5659" s="24">
        <f t="shared" si="411"/>
        <v>-2.5</v>
      </c>
    </row>
    <row r="5660" spans="71:71" x14ac:dyDescent="0.3">
      <c r="BS5660" s="24">
        <f t="shared" si="411"/>
        <v>-2.5</v>
      </c>
    </row>
    <row r="5661" spans="71:71" x14ac:dyDescent="0.3">
      <c r="BS5661" s="24">
        <f t="shared" si="411"/>
        <v>-2.5</v>
      </c>
    </row>
    <row r="5662" spans="71:71" x14ac:dyDescent="0.3">
      <c r="BS5662" s="24">
        <f t="shared" si="411"/>
        <v>-2.5</v>
      </c>
    </row>
    <row r="5663" spans="71:71" x14ac:dyDescent="0.3">
      <c r="BS5663" s="24">
        <f t="shared" si="411"/>
        <v>-2.5</v>
      </c>
    </row>
    <row r="5664" spans="71:71" x14ac:dyDescent="0.3">
      <c r="BS5664" s="24">
        <f t="shared" si="411"/>
        <v>-2.5</v>
      </c>
    </row>
    <row r="5665" spans="71:71" x14ac:dyDescent="0.3">
      <c r="BS5665" s="24">
        <f t="shared" si="411"/>
        <v>-2.5</v>
      </c>
    </row>
    <row r="5666" spans="71:71" x14ac:dyDescent="0.3">
      <c r="BS5666" s="24">
        <f t="shared" si="411"/>
        <v>-2.5</v>
      </c>
    </row>
    <row r="5667" spans="71:71" x14ac:dyDescent="0.3">
      <c r="BS5667" s="24">
        <f t="shared" si="411"/>
        <v>-2.5</v>
      </c>
    </row>
    <row r="5668" spans="71:71" x14ac:dyDescent="0.3">
      <c r="BS5668" s="24">
        <f t="shared" si="411"/>
        <v>-2.5</v>
      </c>
    </row>
    <row r="5669" spans="71:71" x14ac:dyDescent="0.3">
      <c r="BS5669" s="24">
        <f t="shared" si="411"/>
        <v>-2.5</v>
      </c>
    </row>
    <row r="5670" spans="71:71" x14ac:dyDescent="0.3">
      <c r="BS5670" s="24">
        <f t="shared" si="411"/>
        <v>-2.5</v>
      </c>
    </row>
    <row r="5671" spans="71:71" x14ac:dyDescent="0.3">
      <c r="BS5671" s="24">
        <f t="shared" si="411"/>
        <v>-2.5</v>
      </c>
    </row>
    <row r="5672" spans="71:71" x14ac:dyDescent="0.3">
      <c r="BS5672" s="24">
        <f t="shared" si="411"/>
        <v>-2.5</v>
      </c>
    </row>
    <row r="5673" spans="71:71" x14ac:dyDescent="0.3">
      <c r="BS5673" s="24">
        <f t="shared" si="411"/>
        <v>-2.5</v>
      </c>
    </row>
    <row r="5674" spans="71:71" x14ac:dyDescent="0.3">
      <c r="BS5674" s="24">
        <f t="shared" si="411"/>
        <v>-2.5</v>
      </c>
    </row>
    <row r="5675" spans="71:71" x14ac:dyDescent="0.3">
      <c r="BS5675" s="24">
        <f t="shared" si="411"/>
        <v>-2.5</v>
      </c>
    </row>
    <row r="5676" spans="71:71" x14ac:dyDescent="0.3">
      <c r="BS5676" s="24">
        <f t="shared" si="411"/>
        <v>-2.5</v>
      </c>
    </row>
    <row r="5677" spans="71:71" x14ac:dyDescent="0.3">
      <c r="BS5677" s="24">
        <f t="shared" si="411"/>
        <v>-2.5</v>
      </c>
    </row>
    <row r="5678" spans="71:71" x14ac:dyDescent="0.3">
      <c r="BS5678" s="24">
        <f t="shared" si="411"/>
        <v>-2.5</v>
      </c>
    </row>
    <row r="5679" spans="71:71" x14ac:dyDescent="0.3">
      <c r="BS5679" s="24">
        <f t="shared" si="411"/>
        <v>-2.5</v>
      </c>
    </row>
    <row r="5680" spans="71:71" x14ac:dyDescent="0.3">
      <c r="BS5680" s="24">
        <f t="shared" si="411"/>
        <v>-2.5</v>
      </c>
    </row>
    <row r="5681" spans="71:71" x14ac:dyDescent="0.3">
      <c r="BS5681" s="24">
        <f t="shared" si="411"/>
        <v>-2.5</v>
      </c>
    </row>
    <row r="5682" spans="71:71" x14ac:dyDescent="0.3">
      <c r="BS5682" s="24">
        <f t="shared" si="411"/>
        <v>-2.5</v>
      </c>
    </row>
    <row r="5683" spans="71:71" x14ac:dyDescent="0.3">
      <c r="BS5683" s="24">
        <f t="shared" si="411"/>
        <v>-2.5</v>
      </c>
    </row>
    <row r="5684" spans="71:71" x14ac:dyDescent="0.3">
      <c r="BS5684" s="24">
        <f t="shared" si="411"/>
        <v>-2.5</v>
      </c>
    </row>
    <row r="5685" spans="71:71" x14ac:dyDescent="0.3">
      <c r="BS5685" s="24">
        <f t="shared" si="411"/>
        <v>-2.5</v>
      </c>
    </row>
    <row r="5686" spans="71:71" x14ac:dyDescent="0.3">
      <c r="BS5686" s="24">
        <f t="shared" si="411"/>
        <v>-2.5</v>
      </c>
    </row>
    <row r="5687" spans="71:71" x14ac:dyDescent="0.3">
      <c r="BS5687" s="24">
        <f t="shared" si="411"/>
        <v>-2.5</v>
      </c>
    </row>
    <row r="5688" spans="71:71" x14ac:dyDescent="0.3">
      <c r="BS5688" s="24">
        <f t="shared" si="411"/>
        <v>-2.5</v>
      </c>
    </row>
    <row r="5689" spans="71:71" x14ac:dyDescent="0.3">
      <c r="BS5689" s="24">
        <f t="shared" si="411"/>
        <v>-2.5</v>
      </c>
    </row>
    <row r="5690" spans="71:71" x14ac:dyDescent="0.3">
      <c r="BS5690" s="24">
        <f t="shared" si="411"/>
        <v>-2.5</v>
      </c>
    </row>
    <row r="5691" spans="71:71" x14ac:dyDescent="0.3">
      <c r="BS5691" s="24">
        <f t="shared" si="411"/>
        <v>-2.5</v>
      </c>
    </row>
    <row r="5692" spans="71:71" x14ac:dyDescent="0.3">
      <c r="BS5692" s="24">
        <f t="shared" si="411"/>
        <v>-2.5</v>
      </c>
    </row>
    <row r="5693" spans="71:71" x14ac:dyDescent="0.3">
      <c r="BS5693" s="24">
        <f t="shared" si="411"/>
        <v>-2.5</v>
      </c>
    </row>
    <row r="5694" spans="71:71" x14ac:dyDescent="0.3">
      <c r="BS5694" s="24">
        <f t="shared" si="411"/>
        <v>-2.5</v>
      </c>
    </row>
    <row r="5695" spans="71:71" x14ac:dyDescent="0.3">
      <c r="BS5695" s="24">
        <f t="shared" si="411"/>
        <v>-2.5</v>
      </c>
    </row>
    <row r="5696" spans="71:71" x14ac:dyDescent="0.3">
      <c r="BS5696" s="24">
        <f t="shared" si="411"/>
        <v>-2.5</v>
      </c>
    </row>
    <row r="5697" spans="71:71" x14ac:dyDescent="0.3">
      <c r="BS5697" s="24">
        <f t="shared" si="411"/>
        <v>-2.5</v>
      </c>
    </row>
    <row r="5698" spans="71:71" x14ac:dyDescent="0.3">
      <c r="BS5698" s="24">
        <f t="shared" si="411"/>
        <v>-2.5</v>
      </c>
    </row>
    <row r="5699" spans="71:71" x14ac:dyDescent="0.3">
      <c r="BS5699" s="24">
        <f t="shared" si="411"/>
        <v>-2.5</v>
      </c>
    </row>
    <row r="5700" spans="71:71" x14ac:dyDescent="0.3">
      <c r="BS5700" s="24">
        <f t="shared" si="411"/>
        <v>-2.5</v>
      </c>
    </row>
    <row r="5701" spans="71:71" x14ac:dyDescent="0.3">
      <c r="BS5701" s="24">
        <f t="shared" si="411"/>
        <v>-2.5</v>
      </c>
    </row>
    <row r="5702" spans="71:71" x14ac:dyDescent="0.3">
      <c r="BS5702" s="24">
        <f t="shared" si="411"/>
        <v>-2.5</v>
      </c>
    </row>
    <row r="5703" spans="71:71" x14ac:dyDescent="0.3">
      <c r="BS5703" s="24">
        <f t="shared" si="411"/>
        <v>-2.5</v>
      </c>
    </row>
    <row r="5704" spans="71:71" x14ac:dyDescent="0.3">
      <c r="BS5704" s="24">
        <f t="shared" si="411"/>
        <v>-2.5</v>
      </c>
    </row>
    <row r="5705" spans="71:71" x14ac:dyDescent="0.3">
      <c r="BS5705" s="24">
        <f t="shared" ref="BS5705:BS5768" si="412">BR5705-2.5</f>
        <v>-2.5</v>
      </c>
    </row>
    <row r="5706" spans="71:71" x14ac:dyDescent="0.3">
      <c r="BS5706" s="24">
        <f t="shared" si="412"/>
        <v>-2.5</v>
      </c>
    </row>
    <row r="5707" spans="71:71" x14ac:dyDescent="0.3">
      <c r="BS5707" s="24">
        <f t="shared" si="412"/>
        <v>-2.5</v>
      </c>
    </row>
    <row r="5708" spans="71:71" x14ac:dyDescent="0.3">
      <c r="BS5708" s="24">
        <f t="shared" si="412"/>
        <v>-2.5</v>
      </c>
    </row>
    <row r="5709" spans="71:71" x14ac:dyDescent="0.3">
      <c r="BS5709" s="24">
        <f t="shared" si="412"/>
        <v>-2.5</v>
      </c>
    </row>
    <row r="5710" spans="71:71" x14ac:dyDescent="0.3">
      <c r="BS5710" s="24">
        <f t="shared" si="412"/>
        <v>-2.5</v>
      </c>
    </row>
    <row r="5711" spans="71:71" x14ac:dyDescent="0.3">
      <c r="BS5711" s="24">
        <f t="shared" si="412"/>
        <v>-2.5</v>
      </c>
    </row>
    <row r="5712" spans="71:71" x14ac:dyDescent="0.3">
      <c r="BS5712" s="24">
        <f t="shared" si="412"/>
        <v>-2.5</v>
      </c>
    </row>
    <row r="5713" spans="71:71" x14ac:dyDescent="0.3">
      <c r="BS5713" s="24">
        <f t="shared" si="412"/>
        <v>-2.5</v>
      </c>
    </row>
    <row r="5714" spans="71:71" x14ac:dyDescent="0.3">
      <c r="BS5714" s="24">
        <f t="shared" si="412"/>
        <v>-2.5</v>
      </c>
    </row>
    <row r="5715" spans="71:71" x14ac:dyDescent="0.3">
      <c r="BS5715" s="24">
        <f t="shared" si="412"/>
        <v>-2.5</v>
      </c>
    </row>
    <row r="5716" spans="71:71" x14ac:dyDescent="0.3">
      <c r="BS5716" s="24">
        <f t="shared" si="412"/>
        <v>-2.5</v>
      </c>
    </row>
    <row r="5717" spans="71:71" x14ac:dyDescent="0.3">
      <c r="BS5717" s="24">
        <f t="shared" si="412"/>
        <v>-2.5</v>
      </c>
    </row>
    <row r="5718" spans="71:71" x14ac:dyDescent="0.3">
      <c r="BS5718" s="24">
        <f t="shared" si="412"/>
        <v>-2.5</v>
      </c>
    </row>
    <row r="5719" spans="71:71" x14ac:dyDescent="0.3">
      <c r="BS5719" s="24">
        <f t="shared" si="412"/>
        <v>-2.5</v>
      </c>
    </row>
    <row r="5720" spans="71:71" x14ac:dyDescent="0.3">
      <c r="BS5720" s="24">
        <f t="shared" si="412"/>
        <v>-2.5</v>
      </c>
    </row>
    <row r="5721" spans="71:71" x14ac:dyDescent="0.3">
      <c r="BS5721" s="24">
        <f t="shared" si="412"/>
        <v>-2.5</v>
      </c>
    </row>
    <row r="5722" spans="71:71" x14ac:dyDescent="0.3">
      <c r="BS5722" s="24">
        <f t="shared" si="412"/>
        <v>-2.5</v>
      </c>
    </row>
    <row r="5723" spans="71:71" x14ac:dyDescent="0.3">
      <c r="BS5723" s="24">
        <f t="shared" si="412"/>
        <v>-2.5</v>
      </c>
    </row>
    <row r="5724" spans="71:71" x14ac:dyDescent="0.3">
      <c r="BS5724" s="24">
        <f t="shared" si="412"/>
        <v>-2.5</v>
      </c>
    </row>
    <row r="5725" spans="71:71" x14ac:dyDescent="0.3">
      <c r="BS5725" s="24">
        <f t="shared" si="412"/>
        <v>-2.5</v>
      </c>
    </row>
    <row r="5726" spans="71:71" x14ac:dyDescent="0.3">
      <c r="BS5726" s="24">
        <f t="shared" si="412"/>
        <v>-2.5</v>
      </c>
    </row>
    <row r="5727" spans="71:71" x14ac:dyDescent="0.3">
      <c r="BS5727" s="24">
        <f t="shared" si="412"/>
        <v>-2.5</v>
      </c>
    </row>
    <row r="5728" spans="71:71" x14ac:dyDescent="0.3">
      <c r="BS5728" s="24">
        <f t="shared" si="412"/>
        <v>-2.5</v>
      </c>
    </row>
    <row r="5729" spans="71:71" x14ac:dyDescent="0.3">
      <c r="BS5729" s="24">
        <f t="shared" si="412"/>
        <v>-2.5</v>
      </c>
    </row>
    <row r="5730" spans="71:71" x14ac:dyDescent="0.3">
      <c r="BS5730" s="24">
        <f t="shared" si="412"/>
        <v>-2.5</v>
      </c>
    </row>
    <row r="5731" spans="71:71" x14ac:dyDescent="0.3">
      <c r="BS5731" s="24">
        <f t="shared" si="412"/>
        <v>-2.5</v>
      </c>
    </row>
    <row r="5732" spans="71:71" x14ac:dyDescent="0.3">
      <c r="BS5732" s="24">
        <f t="shared" si="412"/>
        <v>-2.5</v>
      </c>
    </row>
    <row r="5733" spans="71:71" x14ac:dyDescent="0.3">
      <c r="BS5733" s="24">
        <f t="shared" si="412"/>
        <v>-2.5</v>
      </c>
    </row>
    <row r="5734" spans="71:71" x14ac:dyDescent="0.3">
      <c r="BS5734" s="24">
        <f t="shared" si="412"/>
        <v>-2.5</v>
      </c>
    </row>
    <row r="5735" spans="71:71" x14ac:dyDescent="0.3">
      <c r="BS5735" s="24">
        <f t="shared" si="412"/>
        <v>-2.5</v>
      </c>
    </row>
    <row r="5736" spans="71:71" x14ac:dyDescent="0.3">
      <c r="BS5736" s="24">
        <f t="shared" si="412"/>
        <v>-2.5</v>
      </c>
    </row>
    <row r="5737" spans="71:71" x14ac:dyDescent="0.3">
      <c r="BS5737" s="24">
        <f t="shared" si="412"/>
        <v>-2.5</v>
      </c>
    </row>
    <row r="5738" spans="71:71" x14ac:dyDescent="0.3">
      <c r="BS5738" s="24">
        <f t="shared" si="412"/>
        <v>-2.5</v>
      </c>
    </row>
    <row r="5739" spans="71:71" x14ac:dyDescent="0.3">
      <c r="BS5739" s="24">
        <f t="shared" si="412"/>
        <v>-2.5</v>
      </c>
    </row>
    <row r="5740" spans="71:71" x14ac:dyDescent="0.3">
      <c r="BS5740" s="24">
        <f t="shared" si="412"/>
        <v>-2.5</v>
      </c>
    </row>
    <row r="5741" spans="71:71" x14ac:dyDescent="0.3">
      <c r="BS5741" s="24">
        <f t="shared" si="412"/>
        <v>-2.5</v>
      </c>
    </row>
    <row r="5742" spans="71:71" x14ac:dyDescent="0.3">
      <c r="BS5742" s="24">
        <f t="shared" si="412"/>
        <v>-2.5</v>
      </c>
    </row>
    <row r="5743" spans="71:71" x14ac:dyDescent="0.3">
      <c r="BS5743" s="24">
        <f t="shared" si="412"/>
        <v>-2.5</v>
      </c>
    </row>
    <row r="5744" spans="71:71" x14ac:dyDescent="0.3">
      <c r="BS5744" s="24">
        <f t="shared" si="412"/>
        <v>-2.5</v>
      </c>
    </row>
    <row r="5745" spans="71:71" x14ac:dyDescent="0.3">
      <c r="BS5745" s="24">
        <f t="shared" si="412"/>
        <v>-2.5</v>
      </c>
    </row>
    <row r="5746" spans="71:71" x14ac:dyDescent="0.3">
      <c r="BS5746" s="24">
        <f t="shared" si="412"/>
        <v>-2.5</v>
      </c>
    </row>
    <row r="5747" spans="71:71" x14ac:dyDescent="0.3">
      <c r="BS5747" s="24">
        <f t="shared" si="412"/>
        <v>-2.5</v>
      </c>
    </row>
    <row r="5748" spans="71:71" x14ac:dyDescent="0.3">
      <c r="BS5748" s="24">
        <f t="shared" si="412"/>
        <v>-2.5</v>
      </c>
    </row>
    <row r="5749" spans="71:71" x14ac:dyDescent="0.3">
      <c r="BS5749" s="24">
        <f t="shared" si="412"/>
        <v>-2.5</v>
      </c>
    </row>
    <row r="5750" spans="71:71" x14ac:dyDescent="0.3">
      <c r="BS5750" s="24">
        <f t="shared" si="412"/>
        <v>-2.5</v>
      </c>
    </row>
    <row r="5751" spans="71:71" x14ac:dyDescent="0.3">
      <c r="BS5751" s="24">
        <f t="shared" si="412"/>
        <v>-2.5</v>
      </c>
    </row>
    <row r="5752" spans="71:71" x14ac:dyDescent="0.3">
      <c r="BS5752" s="24">
        <f t="shared" si="412"/>
        <v>-2.5</v>
      </c>
    </row>
    <row r="5753" spans="71:71" x14ac:dyDescent="0.3">
      <c r="BS5753" s="24">
        <f t="shared" si="412"/>
        <v>-2.5</v>
      </c>
    </row>
    <row r="5754" spans="71:71" x14ac:dyDescent="0.3">
      <c r="BS5754" s="24">
        <f t="shared" si="412"/>
        <v>-2.5</v>
      </c>
    </row>
    <row r="5755" spans="71:71" x14ac:dyDescent="0.3">
      <c r="BS5755" s="24">
        <f t="shared" si="412"/>
        <v>-2.5</v>
      </c>
    </row>
    <row r="5756" spans="71:71" x14ac:dyDescent="0.3">
      <c r="BS5756" s="24">
        <f t="shared" si="412"/>
        <v>-2.5</v>
      </c>
    </row>
    <row r="5757" spans="71:71" x14ac:dyDescent="0.3">
      <c r="BS5757" s="24">
        <f t="shared" si="412"/>
        <v>-2.5</v>
      </c>
    </row>
    <row r="5758" spans="71:71" x14ac:dyDescent="0.3">
      <c r="BS5758" s="24">
        <f t="shared" si="412"/>
        <v>-2.5</v>
      </c>
    </row>
    <row r="5759" spans="71:71" x14ac:dyDescent="0.3">
      <c r="BS5759" s="24">
        <f t="shared" si="412"/>
        <v>-2.5</v>
      </c>
    </row>
    <row r="5760" spans="71:71" x14ac:dyDescent="0.3">
      <c r="BS5760" s="24">
        <f t="shared" si="412"/>
        <v>-2.5</v>
      </c>
    </row>
    <row r="5761" spans="71:71" x14ac:dyDescent="0.3">
      <c r="BS5761" s="24">
        <f t="shared" si="412"/>
        <v>-2.5</v>
      </c>
    </row>
    <row r="5762" spans="71:71" x14ac:dyDescent="0.3">
      <c r="BS5762" s="24">
        <f t="shared" si="412"/>
        <v>-2.5</v>
      </c>
    </row>
    <row r="5763" spans="71:71" x14ac:dyDescent="0.3">
      <c r="BS5763" s="24">
        <f t="shared" si="412"/>
        <v>-2.5</v>
      </c>
    </row>
    <row r="5764" spans="71:71" x14ac:dyDescent="0.3">
      <c r="BS5764" s="24">
        <f t="shared" si="412"/>
        <v>-2.5</v>
      </c>
    </row>
    <row r="5765" spans="71:71" x14ac:dyDescent="0.3">
      <c r="BS5765" s="24">
        <f t="shared" si="412"/>
        <v>-2.5</v>
      </c>
    </row>
    <row r="5766" spans="71:71" x14ac:dyDescent="0.3">
      <c r="BS5766" s="24">
        <f t="shared" si="412"/>
        <v>-2.5</v>
      </c>
    </row>
    <row r="5767" spans="71:71" x14ac:dyDescent="0.3">
      <c r="BS5767" s="24">
        <f t="shared" si="412"/>
        <v>-2.5</v>
      </c>
    </row>
    <row r="5768" spans="71:71" x14ac:dyDescent="0.3">
      <c r="BS5768" s="24">
        <f t="shared" si="412"/>
        <v>-2.5</v>
      </c>
    </row>
    <row r="5769" spans="71:71" x14ac:dyDescent="0.3">
      <c r="BS5769" s="24">
        <f t="shared" ref="BS5769:BS5832" si="413">BR5769-2.5</f>
        <v>-2.5</v>
      </c>
    </row>
    <row r="5770" spans="71:71" x14ac:dyDescent="0.3">
      <c r="BS5770" s="24">
        <f t="shared" si="413"/>
        <v>-2.5</v>
      </c>
    </row>
    <row r="5771" spans="71:71" x14ac:dyDescent="0.3">
      <c r="BS5771" s="24">
        <f t="shared" si="413"/>
        <v>-2.5</v>
      </c>
    </row>
    <row r="5772" spans="71:71" x14ac:dyDescent="0.3">
      <c r="BS5772" s="24">
        <f t="shared" si="413"/>
        <v>-2.5</v>
      </c>
    </row>
    <row r="5773" spans="71:71" x14ac:dyDescent="0.3">
      <c r="BS5773" s="24">
        <f t="shared" si="413"/>
        <v>-2.5</v>
      </c>
    </row>
    <row r="5774" spans="71:71" x14ac:dyDescent="0.3">
      <c r="BS5774" s="24">
        <f t="shared" si="413"/>
        <v>-2.5</v>
      </c>
    </row>
    <row r="5775" spans="71:71" x14ac:dyDescent="0.3">
      <c r="BS5775" s="24">
        <f t="shared" si="413"/>
        <v>-2.5</v>
      </c>
    </row>
    <row r="5776" spans="71:71" x14ac:dyDescent="0.3">
      <c r="BS5776" s="24">
        <f t="shared" si="413"/>
        <v>-2.5</v>
      </c>
    </row>
    <row r="5777" spans="71:71" x14ac:dyDescent="0.3">
      <c r="BS5777" s="24">
        <f t="shared" si="413"/>
        <v>-2.5</v>
      </c>
    </row>
    <row r="5778" spans="71:71" x14ac:dyDescent="0.3">
      <c r="BS5778" s="24">
        <f t="shared" si="413"/>
        <v>-2.5</v>
      </c>
    </row>
    <row r="5779" spans="71:71" x14ac:dyDescent="0.3">
      <c r="BS5779" s="24">
        <f t="shared" si="413"/>
        <v>-2.5</v>
      </c>
    </row>
    <row r="5780" spans="71:71" x14ac:dyDescent="0.3">
      <c r="BS5780" s="24">
        <f t="shared" si="413"/>
        <v>-2.5</v>
      </c>
    </row>
    <row r="5781" spans="71:71" x14ac:dyDescent="0.3">
      <c r="BS5781" s="24">
        <f t="shared" si="413"/>
        <v>-2.5</v>
      </c>
    </row>
    <row r="5782" spans="71:71" x14ac:dyDescent="0.3">
      <c r="BS5782" s="24">
        <f t="shared" si="413"/>
        <v>-2.5</v>
      </c>
    </row>
    <row r="5783" spans="71:71" x14ac:dyDescent="0.3">
      <c r="BS5783" s="24">
        <f t="shared" si="413"/>
        <v>-2.5</v>
      </c>
    </row>
    <row r="5784" spans="71:71" x14ac:dyDescent="0.3">
      <c r="BS5784" s="24">
        <f t="shared" si="413"/>
        <v>-2.5</v>
      </c>
    </row>
    <row r="5785" spans="71:71" x14ac:dyDescent="0.3">
      <c r="BS5785" s="24">
        <f t="shared" si="413"/>
        <v>-2.5</v>
      </c>
    </row>
    <row r="5786" spans="71:71" x14ac:dyDescent="0.3">
      <c r="BS5786" s="24">
        <f t="shared" si="413"/>
        <v>-2.5</v>
      </c>
    </row>
    <row r="5787" spans="71:71" x14ac:dyDescent="0.3">
      <c r="BS5787" s="24">
        <f t="shared" si="413"/>
        <v>-2.5</v>
      </c>
    </row>
    <row r="5788" spans="71:71" x14ac:dyDescent="0.3">
      <c r="BS5788" s="24">
        <f t="shared" si="413"/>
        <v>-2.5</v>
      </c>
    </row>
    <row r="5789" spans="71:71" x14ac:dyDescent="0.3">
      <c r="BS5789" s="24">
        <f t="shared" si="413"/>
        <v>-2.5</v>
      </c>
    </row>
    <row r="5790" spans="71:71" x14ac:dyDescent="0.3">
      <c r="BS5790" s="24">
        <f t="shared" si="413"/>
        <v>-2.5</v>
      </c>
    </row>
    <row r="5791" spans="71:71" x14ac:dyDescent="0.3">
      <c r="BS5791" s="24">
        <f t="shared" si="413"/>
        <v>-2.5</v>
      </c>
    </row>
    <row r="5792" spans="71:71" x14ac:dyDescent="0.3">
      <c r="BS5792" s="24">
        <f t="shared" si="413"/>
        <v>-2.5</v>
      </c>
    </row>
    <row r="5793" spans="71:71" x14ac:dyDescent="0.3">
      <c r="BS5793" s="24">
        <f t="shared" si="413"/>
        <v>-2.5</v>
      </c>
    </row>
    <row r="5794" spans="71:71" x14ac:dyDescent="0.3">
      <c r="BS5794" s="24">
        <f t="shared" si="413"/>
        <v>-2.5</v>
      </c>
    </row>
    <row r="5795" spans="71:71" x14ac:dyDescent="0.3">
      <c r="BS5795" s="24">
        <f t="shared" si="413"/>
        <v>-2.5</v>
      </c>
    </row>
    <row r="5796" spans="71:71" x14ac:dyDescent="0.3">
      <c r="BS5796" s="24">
        <f t="shared" si="413"/>
        <v>-2.5</v>
      </c>
    </row>
    <row r="5797" spans="71:71" x14ac:dyDescent="0.3">
      <c r="BS5797" s="24">
        <f t="shared" si="413"/>
        <v>-2.5</v>
      </c>
    </row>
    <row r="5798" spans="71:71" x14ac:dyDescent="0.3">
      <c r="BS5798" s="24">
        <f t="shared" si="413"/>
        <v>-2.5</v>
      </c>
    </row>
    <row r="5799" spans="71:71" x14ac:dyDescent="0.3">
      <c r="BS5799" s="24">
        <f t="shared" si="413"/>
        <v>-2.5</v>
      </c>
    </row>
    <row r="5800" spans="71:71" x14ac:dyDescent="0.3">
      <c r="BS5800" s="24">
        <f t="shared" si="413"/>
        <v>-2.5</v>
      </c>
    </row>
    <row r="5801" spans="71:71" x14ac:dyDescent="0.3">
      <c r="BS5801" s="24">
        <f t="shared" si="413"/>
        <v>-2.5</v>
      </c>
    </row>
    <row r="5802" spans="71:71" x14ac:dyDescent="0.3">
      <c r="BS5802" s="24">
        <f t="shared" si="413"/>
        <v>-2.5</v>
      </c>
    </row>
    <row r="5803" spans="71:71" x14ac:dyDescent="0.3">
      <c r="BS5803" s="24">
        <f t="shared" si="413"/>
        <v>-2.5</v>
      </c>
    </row>
    <row r="5804" spans="71:71" x14ac:dyDescent="0.3">
      <c r="BS5804" s="24">
        <f t="shared" si="413"/>
        <v>-2.5</v>
      </c>
    </row>
    <row r="5805" spans="71:71" x14ac:dyDescent="0.3">
      <c r="BS5805" s="24">
        <f t="shared" si="413"/>
        <v>-2.5</v>
      </c>
    </row>
    <row r="5806" spans="71:71" x14ac:dyDescent="0.3">
      <c r="BS5806" s="24">
        <f t="shared" si="413"/>
        <v>-2.5</v>
      </c>
    </row>
    <row r="5807" spans="71:71" x14ac:dyDescent="0.3">
      <c r="BS5807" s="24">
        <f t="shared" si="413"/>
        <v>-2.5</v>
      </c>
    </row>
    <row r="5808" spans="71:71" x14ac:dyDescent="0.3">
      <c r="BS5808" s="24">
        <f t="shared" si="413"/>
        <v>-2.5</v>
      </c>
    </row>
    <row r="5809" spans="71:71" x14ac:dyDescent="0.3">
      <c r="BS5809" s="24">
        <f t="shared" si="413"/>
        <v>-2.5</v>
      </c>
    </row>
    <row r="5810" spans="71:71" x14ac:dyDescent="0.3">
      <c r="BS5810" s="24">
        <f t="shared" si="413"/>
        <v>-2.5</v>
      </c>
    </row>
    <row r="5811" spans="71:71" x14ac:dyDescent="0.3">
      <c r="BS5811" s="24">
        <f t="shared" si="413"/>
        <v>-2.5</v>
      </c>
    </row>
    <row r="5812" spans="71:71" x14ac:dyDescent="0.3">
      <c r="BS5812" s="24">
        <f t="shared" si="413"/>
        <v>-2.5</v>
      </c>
    </row>
    <row r="5813" spans="71:71" x14ac:dyDescent="0.3">
      <c r="BS5813" s="24">
        <f t="shared" si="413"/>
        <v>-2.5</v>
      </c>
    </row>
    <row r="5814" spans="71:71" x14ac:dyDescent="0.3">
      <c r="BS5814" s="24">
        <f t="shared" si="413"/>
        <v>-2.5</v>
      </c>
    </row>
    <row r="5815" spans="71:71" x14ac:dyDescent="0.3">
      <c r="BS5815" s="24">
        <f t="shared" si="413"/>
        <v>-2.5</v>
      </c>
    </row>
    <row r="5816" spans="71:71" x14ac:dyDescent="0.3">
      <c r="BS5816" s="24">
        <f t="shared" si="413"/>
        <v>-2.5</v>
      </c>
    </row>
    <row r="5817" spans="71:71" x14ac:dyDescent="0.3">
      <c r="BS5817" s="24">
        <f t="shared" si="413"/>
        <v>-2.5</v>
      </c>
    </row>
    <row r="5818" spans="71:71" x14ac:dyDescent="0.3">
      <c r="BS5818" s="24">
        <f t="shared" si="413"/>
        <v>-2.5</v>
      </c>
    </row>
    <row r="5819" spans="71:71" x14ac:dyDescent="0.3">
      <c r="BS5819" s="24">
        <f t="shared" si="413"/>
        <v>-2.5</v>
      </c>
    </row>
    <row r="5820" spans="71:71" x14ac:dyDescent="0.3">
      <c r="BS5820" s="24">
        <f t="shared" si="413"/>
        <v>-2.5</v>
      </c>
    </row>
    <row r="5821" spans="71:71" x14ac:dyDescent="0.3">
      <c r="BS5821" s="24">
        <f t="shared" si="413"/>
        <v>-2.5</v>
      </c>
    </row>
    <row r="5822" spans="71:71" x14ac:dyDescent="0.3">
      <c r="BS5822" s="24">
        <f t="shared" si="413"/>
        <v>-2.5</v>
      </c>
    </row>
    <row r="5823" spans="71:71" x14ac:dyDescent="0.3">
      <c r="BS5823" s="24">
        <f t="shared" si="413"/>
        <v>-2.5</v>
      </c>
    </row>
    <row r="5824" spans="71:71" x14ac:dyDescent="0.3">
      <c r="BS5824" s="24">
        <f t="shared" si="413"/>
        <v>-2.5</v>
      </c>
    </row>
    <row r="5825" spans="71:71" x14ac:dyDescent="0.3">
      <c r="BS5825" s="24">
        <f t="shared" si="413"/>
        <v>-2.5</v>
      </c>
    </row>
    <row r="5826" spans="71:71" x14ac:dyDescent="0.3">
      <c r="BS5826" s="24">
        <f t="shared" si="413"/>
        <v>-2.5</v>
      </c>
    </row>
    <row r="5827" spans="71:71" x14ac:dyDescent="0.3">
      <c r="BS5827" s="24">
        <f t="shared" si="413"/>
        <v>-2.5</v>
      </c>
    </row>
    <row r="5828" spans="71:71" x14ac:dyDescent="0.3">
      <c r="BS5828" s="24">
        <f t="shared" si="413"/>
        <v>-2.5</v>
      </c>
    </row>
    <row r="5829" spans="71:71" x14ac:dyDescent="0.3">
      <c r="BS5829" s="24">
        <f t="shared" si="413"/>
        <v>-2.5</v>
      </c>
    </row>
    <row r="5830" spans="71:71" x14ac:dyDescent="0.3">
      <c r="BS5830" s="24">
        <f t="shared" si="413"/>
        <v>-2.5</v>
      </c>
    </row>
    <row r="5831" spans="71:71" x14ac:dyDescent="0.3">
      <c r="BS5831" s="24">
        <f t="shared" si="413"/>
        <v>-2.5</v>
      </c>
    </row>
    <row r="5832" spans="71:71" x14ac:dyDescent="0.3">
      <c r="BS5832" s="24">
        <f t="shared" si="413"/>
        <v>-2.5</v>
      </c>
    </row>
    <row r="5833" spans="71:71" x14ac:dyDescent="0.3">
      <c r="BS5833" s="24">
        <f t="shared" ref="BS5833:BS5896" si="414">BR5833-2.5</f>
        <v>-2.5</v>
      </c>
    </row>
    <row r="5834" spans="71:71" x14ac:dyDescent="0.3">
      <c r="BS5834" s="24">
        <f t="shared" si="414"/>
        <v>-2.5</v>
      </c>
    </row>
    <row r="5835" spans="71:71" x14ac:dyDescent="0.3">
      <c r="BS5835" s="24">
        <f t="shared" si="414"/>
        <v>-2.5</v>
      </c>
    </row>
    <row r="5836" spans="71:71" x14ac:dyDescent="0.3">
      <c r="BS5836" s="24">
        <f t="shared" si="414"/>
        <v>-2.5</v>
      </c>
    </row>
    <row r="5837" spans="71:71" x14ac:dyDescent="0.3">
      <c r="BS5837" s="24">
        <f t="shared" si="414"/>
        <v>-2.5</v>
      </c>
    </row>
    <row r="5838" spans="71:71" x14ac:dyDescent="0.3">
      <c r="BS5838" s="24">
        <f t="shared" si="414"/>
        <v>-2.5</v>
      </c>
    </row>
    <row r="5839" spans="71:71" x14ac:dyDescent="0.3">
      <c r="BS5839" s="24">
        <f t="shared" si="414"/>
        <v>-2.5</v>
      </c>
    </row>
    <row r="5840" spans="71:71" x14ac:dyDescent="0.3">
      <c r="BS5840" s="24">
        <f t="shared" si="414"/>
        <v>-2.5</v>
      </c>
    </row>
    <row r="5841" spans="71:71" x14ac:dyDescent="0.3">
      <c r="BS5841" s="24">
        <f t="shared" si="414"/>
        <v>-2.5</v>
      </c>
    </row>
    <row r="5842" spans="71:71" x14ac:dyDescent="0.3">
      <c r="BS5842" s="24">
        <f t="shared" si="414"/>
        <v>-2.5</v>
      </c>
    </row>
    <row r="5843" spans="71:71" x14ac:dyDescent="0.3">
      <c r="BS5843" s="24">
        <f t="shared" si="414"/>
        <v>-2.5</v>
      </c>
    </row>
    <row r="5844" spans="71:71" x14ac:dyDescent="0.3">
      <c r="BS5844" s="24">
        <f t="shared" si="414"/>
        <v>-2.5</v>
      </c>
    </row>
    <row r="5845" spans="71:71" x14ac:dyDescent="0.3">
      <c r="BS5845" s="24">
        <f t="shared" si="414"/>
        <v>-2.5</v>
      </c>
    </row>
    <row r="5846" spans="71:71" x14ac:dyDescent="0.3">
      <c r="BS5846" s="24">
        <f t="shared" si="414"/>
        <v>-2.5</v>
      </c>
    </row>
    <row r="5847" spans="71:71" x14ac:dyDescent="0.3">
      <c r="BS5847" s="24">
        <f t="shared" si="414"/>
        <v>-2.5</v>
      </c>
    </row>
    <row r="5848" spans="71:71" x14ac:dyDescent="0.3">
      <c r="BS5848" s="24">
        <f t="shared" si="414"/>
        <v>-2.5</v>
      </c>
    </row>
    <row r="5849" spans="71:71" x14ac:dyDescent="0.3">
      <c r="BS5849" s="24">
        <f t="shared" si="414"/>
        <v>-2.5</v>
      </c>
    </row>
    <row r="5850" spans="71:71" x14ac:dyDescent="0.3">
      <c r="BS5850" s="24">
        <f t="shared" si="414"/>
        <v>-2.5</v>
      </c>
    </row>
    <row r="5851" spans="71:71" x14ac:dyDescent="0.3">
      <c r="BS5851" s="24">
        <f t="shared" si="414"/>
        <v>-2.5</v>
      </c>
    </row>
    <row r="5852" spans="71:71" x14ac:dyDescent="0.3">
      <c r="BS5852" s="24">
        <f t="shared" si="414"/>
        <v>-2.5</v>
      </c>
    </row>
    <row r="5853" spans="71:71" x14ac:dyDescent="0.3">
      <c r="BS5853" s="24">
        <f t="shared" si="414"/>
        <v>-2.5</v>
      </c>
    </row>
    <row r="5854" spans="71:71" x14ac:dyDescent="0.3">
      <c r="BS5854" s="24">
        <f t="shared" si="414"/>
        <v>-2.5</v>
      </c>
    </row>
    <row r="5855" spans="71:71" x14ac:dyDescent="0.3">
      <c r="BS5855" s="24">
        <f t="shared" si="414"/>
        <v>-2.5</v>
      </c>
    </row>
    <row r="5856" spans="71:71" x14ac:dyDescent="0.3">
      <c r="BS5856" s="24">
        <f t="shared" si="414"/>
        <v>-2.5</v>
      </c>
    </row>
    <row r="5857" spans="71:71" x14ac:dyDescent="0.3">
      <c r="BS5857" s="24">
        <f t="shared" si="414"/>
        <v>-2.5</v>
      </c>
    </row>
    <row r="5858" spans="71:71" x14ac:dyDescent="0.3">
      <c r="BS5858" s="24">
        <f t="shared" si="414"/>
        <v>-2.5</v>
      </c>
    </row>
    <row r="5859" spans="71:71" x14ac:dyDescent="0.3">
      <c r="BS5859" s="24">
        <f t="shared" si="414"/>
        <v>-2.5</v>
      </c>
    </row>
    <row r="5860" spans="71:71" x14ac:dyDescent="0.3">
      <c r="BS5860" s="24">
        <f t="shared" si="414"/>
        <v>-2.5</v>
      </c>
    </row>
    <row r="5861" spans="71:71" x14ac:dyDescent="0.3">
      <c r="BS5861" s="24">
        <f t="shared" si="414"/>
        <v>-2.5</v>
      </c>
    </row>
    <row r="5862" spans="71:71" x14ac:dyDescent="0.3">
      <c r="BS5862" s="24">
        <f t="shared" si="414"/>
        <v>-2.5</v>
      </c>
    </row>
    <row r="5863" spans="71:71" x14ac:dyDescent="0.3">
      <c r="BS5863" s="24">
        <f t="shared" si="414"/>
        <v>-2.5</v>
      </c>
    </row>
    <row r="5864" spans="71:71" x14ac:dyDescent="0.3">
      <c r="BS5864" s="24">
        <f t="shared" si="414"/>
        <v>-2.5</v>
      </c>
    </row>
    <row r="5865" spans="71:71" x14ac:dyDescent="0.3">
      <c r="BS5865" s="24">
        <f t="shared" si="414"/>
        <v>-2.5</v>
      </c>
    </row>
    <row r="5866" spans="71:71" x14ac:dyDescent="0.3">
      <c r="BS5866" s="24">
        <f t="shared" si="414"/>
        <v>-2.5</v>
      </c>
    </row>
    <row r="5867" spans="71:71" x14ac:dyDescent="0.3">
      <c r="BS5867" s="24">
        <f t="shared" si="414"/>
        <v>-2.5</v>
      </c>
    </row>
    <row r="5868" spans="71:71" x14ac:dyDescent="0.3">
      <c r="BS5868" s="24">
        <f t="shared" si="414"/>
        <v>-2.5</v>
      </c>
    </row>
    <row r="5869" spans="71:71" x14ac:dyDescent="0.3">
      <c r="BS5869" s="24">
        <f t="shared" si="414"/>
        <v>-2.5</v>
      </c>
    </row>
    <row r="5870" spans="71:71" x14ac:dyDescent="0.3">
      <c r="BS5870" s="24">
        <f t="shared" si="414"/>
        <v>-2.5</v>
      </c>
    </row>
    <row r="5871" spans="71:71" x14ac:dyDescent="0.3">
      <c r="BS5871" s="24">
        <f t="shared" si="414"/>
        <v>-2.5</v>
      </c>
    </row>
    <row r="5872" spans="71:71" x14ac:dyDescent="0.3">
      <c r="BS5872" s="24">
        <f t="shared" si="414"/>
        <v>-2.5</v>
      </c>
    </row>
    <row r="5873" spans="71:71" x14ac:dyDescent="0.3">
      <c r="BS5873" s="24">
        <f t="shared" si="414"/>
        <v>-2.5</v>
      </c>
    </row>
    <row r="5874" spans="71:71" x14ac:dyDescent="0.3">
      <c r="BS5874" s="24">
        <f t="shared" si="414"/>
        <v>-2.5</v>
      </c>
    </row>
    <row r="5875" spans="71:71" x14ac:dyDescent="0.3">
      <c r="BS5875" s="24">
        <f t="shared" si="414"/>
        <v>-2.5</v>
      </c>
    </row>
    <row r="5876" spans="71:71" x14ac:dyDescent="0.3">
      <c r="BS5876" s="24">
        <f t="shared" si="414"/>
        <v>-2.5</v>
      </c>
    </row>
    <row r="5877" spans="71:71" x14ac:dyDescent="0.3">
      <c r="BS5877" s="24">
        <f t="shared" si="414"/>
        <v>-2.5</v>
      </c>
    </row>
    <row r="5878" spans="71:71" x14ac:dyDescent="0.3">
      <c r="BS5878" s="24">
        <f t="shared" si="414"/>
        <v>-2.5</v>
      </c>
    </row>
    <row r="5879" spans="71:71" x14ac:dyDescent="0.3">
      <c r="BS5879" s="24">
        <f t="shared" si="414"/>
        <v>-2.5</v>
      </c>
    </row>
    <row r="5880" spans="71:71" x14ac:dyDescent="0.3">
      <c r="BS5880" s="24">
        <f t="shared" si="414"/>
        <v>-2.5</v>
      </c>
    </row>
    <row r="5881" spans="71:71" x14ac:dyDescent="0.3">
      <c r="BS5881" s="24">
        <f t="shared" si="414"/>
        <v>-2.5</v>
      </c>
    </row>
    <row r="5882" spans="71:71" x14ac:dyDescent="0.3">
      <c r="BS5882" s="24">
        <f t="shared" si="414"/>
        <v>-2.5</v>
      </c>
    </row>
    <row r="5883" spans="71:71" x14ac:dyDescent="0.3">
      <c r="BS5883" s="24">
        <f t="shared" si="414"/>
        <v>-2.5</v>
      </c>
    </row>
    <row r="5884" spans="71:71" x14ac:dyDescent="0.3">
      <c r="BS5884" s="24">
        <f t="shared" si="414"/>
        <v>-2.5</v>
      </c>
    </row>
    <row r="5885" spans="71:71" x14ac:dyDescent="0.3">
      <c r="BS5885" s="24">
        <f t="shared" si="414"/>
        <v>-2.5</v>
      </c>
    </row>
    <row r="5886" spans="71:71" x14ac:dyDescent="0.3">
      <c r="BS5886" s="24">
        <f t="shared" si="414"/>
        <v>-2.5</v>
      </c>
    </row>
    <row r="5887" spans="71:71" x14ac:dyDescent="0.3">
      <c r="BS5887" s="24">
        <f t="shared" si="414"/>
        <v>-2.5</v>
      </c>
    </row>
    <row r="5888" spans="71:71" x14ac:dyDescent="0.3">
      <c r="BS5888" s="24">
        <f t="shared" si="414"/>
        <v>-2.5</v>
      </c>
    </row>
    <row r="5889" spans="71:71" x14ac:dyDescent="0.3">
      <c r="BS5889" s="24">
        <f t="shared" si="414"/>
        <v>-2.5</v>
      </c>
    </row>
    <row r="5890" spans="71:71" x14ac:dyDescent="0.3">
      <c r="BS5890" s="24">
        <f t="shared" si="414"/>
        <v>-2.5</v>
      </c>
    </row>
    <row r="5891" spans="71:71" x14ac:dyDescent="0.3">
      <c r="BS5891" s="24">
        <f t="shared" si="414"/>
        <v>-2.5</v>
      </c>
    </row>
    <row r="5892" spans="71:71" x14ac:dyDescent="0.3">
      <c r="BS5892" s="24">
        <f t="shared" si="414"/>
        <v>-2.5</v>
      </c>
    </row>
    <row r="5893" spans="71:71" x14ac:dyDescent="0.3">
      <c r="BS5893" s="24">
        <f t="shared" si="414"/>
        <v>-2.5</v>
      </c>
    </row>
    <row r="5894" spans="71:71" x14ac:dyDescent="0.3">
      <c r="BS5894" s="24">
        <f t="shared" si="414"/>
        <v>-2.5</v>
      </c>
    </row>
    <row r="5895" spans="71:71" x14ac:dyDescent="0.3">
      <c r="BS5895" s="24">
        <f t="shared" si="414"/>
        <v>-2.5</v>
      </c>
    </row>
    <row r="5896" spans="71:71" x14ac:dyDescent="0.3">
      <c r="BS5896" s="24">
        <f t="shared" si="414"/>
        <v>-2.5</v>
      </c>
    </row>
    <row r="5897" spans="71:71" x14ac:dyDescent="0.3">
      <c r="BS5897" s="24">
        <f t="shared" ref="BS5897:BS5960" si="415">BR5897-2.5</f>
        <v>-2.5</v>
      </c>
    </row>
    <row r="5898" spans="71:71" x14ac:dyDescent="0.3">
      <c r="BS5898" s="24">
        <f t="shared" si="415"/>
        <v>-2.5</v>
      </c>
    </row>
    <row r="5899" spans="71:71" x14ac:dyDescent="0.3">
      <c r="BS5899" s="24">
        <f t="shared" si="415"/>
        <v>-2.5</v>
      </c>
    </row>
    <row r="5900" spans="71:71" x14ac:dyDescent="0.3">
      <c r="BS5900" s="24">
        <f t="shared" si="415"/>
        <v>-2.5</v>
      </c>
    </row>
    <row r="5901" spans="71:71" x14ac:dyDescent="0.3">
      <c r="BS5901" s="24">
        <f t="shared" si="415"/>
        <v>-2.5</v>
      </c>
    </row>
    <row r="5902" spans="71:71" x14ac:dyDescent="0.3">
      <c r="BS5902" s="24">
        <f t="shared" si="415"/>
        <v>-2.5</v>
      </c>
    </row>
    <row r="5903" spans="71:71" x14ac:dyDescent="0.3">
      <c r="BS5903" s="24">
        <f t="shared" si="415"/>
        <v>-2.5</v>
      </c>
    </row>
    <row r="5904" spans="71:71" x14ac:dyDescent="0.3">
      <c r="BS5904" s="24">
        <f t="shared" si="415"/>
        <v>-2.5</v>
      </c>
    </row>
    <row r="5905" spans="71:71" x14ac:dyDescent="0.3">
      <c r="BS5905" s="24">
        <f t="shared" si="415"/>
        <v>-2.5</v>
      </c>
    </row>
    <row r="5906" spans="71:71" x14ac:dyDescent="0.3">
      <c r="BS5906" s="24">
        <f t="shared" si="415"/>
        <v>-2.5</v>
      </c>
    </row>
    <row r="5907" spans="71:71" x14ac:dyDescent="0.3">
      <c r="BS5907" s="24">
        <f t="shared" si="415"/>
        <v>-2.5</v>
      </c>
    </row>
    <row r="5908" spans="71:71" x14ac:dyDescent="0.3">
      <c r="BS5908" s="24">
        <f t="shared" si="415"/>
        <v>-2.5</v>
      </c>
    </row>
    <row r="5909" spans="71:71" x14ac:dyDescent="0.3">
      <c r="BS5909" s="24">
        <f t="shared" si="415"/>
        <v>-2.5</v>
      </c>
    </row>
    <row r="5910" spans="71:71" x14ac:dyDescent="0.3">
      <c r="BS5910" s="24">
        <f t="shared" si="415"/>
        <v>-2.5</v>
      </c>
    </row>
    <row r="5911" spans="71:71" x14ac:dyDescent="0.3">
      <c r="BS5911" s="24">
        <f t="shared" si="415"/>
        <v>-2.5</v>
      </c>
    </row>
    <row r="5912" spans="71:71" x14ac:dyDescent="0.3">
      <c r="BS5912" s="24">
        <f t="shared" si="415"/>
        <v>-2.5</v>
      </c>
    </row>
    <row r="5913" spans="71:71" x14ac:dyDescent="0.3">
      <c r="BS5913" s="24">
        <f t="shared" si="415"/>
        <v>-2.5</v>
      </c>
    </row>
    <row r="5914" spans="71:71" x14ac:dyDescent="0.3">
      <c r="BS5914" s="24">
        <f t="shared" si="415"/>
        <v>-2.5</v>
      </c>
    </row>
    <row r="5915" spans="71:71" x14ac:dyDescent="0.3">
      <c r="BS5915" s="24">
        <f t="shared" si="415"/>
        <v>-2.5</v>
      </c>
    </row>
    <row r="5916" spans="71:71" x14ac:dyDescent="0.3">
      <c r="BS5916" s="24">
        <f t="shared" si="415"/>
        <v>-2.5</v>
      </c>
    </row>
    <row r="5917" spans="71:71" x14ac:dyDescent="0.3">
      <c r="BS5917" s="24">
        <f t="shared" si="415"/>
        <v>-2.5</v>
      </c>
    </row>
    <row r="5918" spans="71:71" x14ac:dyDescent="0.3">
      <c r="BS5918" s="24">
        <f t="shared" si="415"/>
        <v>-2.5</v>
      </c>
    </row>
    <row r="5919" spans="71:71" x14ac:dyDescent="0.3">
      <c r="BS5919" s="24">
        <f t="shared" si="415"/>
        <v>-2.5</v>
      </c>
    </row>
    <row r="5920" spans="71:71" x14ac:dyDescent="0.3">
      <c r="BS5920" s="24">
        <f t="shared" si="415"/>
        <v>-2.5</v>
      </c>
    </row>
    <row r="5921" spans="71:71" x14ac:dyDescent="0.3">
      <c r="BS5921" s="24">
        <f t="shared" si="415"/>
        <v>-2.5</v>
      </c>
    </row>
    <row r="5922" spans="71:71" x14ac:dyDescent="0.3">
      <c r="BS5922" s="24">
        <f t="shared" si="415"/>
        <v>-2.5</v>
      </c>
    </row>
    <row r="5923" spans="71:71" x14ac:dyDescent="0.3">
      <c r="BS5923" s="24">
        <f t="shared" si="415"/>
        <v>-2.5</v>
      </c>
    </row>
    <row r="5924" spans="71:71" x14ac:dyDescent="0.3">
      <c r="BS5924" s="24">
        <f t="shared" si="415"/>
        <v>-2.5</v>
      </c>
    </row>
    <row r="5925" spans="71:71" x14ac:dyDescent="0.3">
      <c r="BS5925" s="24">
        <f t="shared" si="415"/>
        <v>-2.5</v>
      </c>
    </row>
    <row r="5926" spans="71:71" x14ac:dyDescent="0.3">
      <c r="BS5926" s="24">
        <f t="shared" si="415"/>
        <v>-2.5</v>
      </c>
    </row>
    <row r="5927" spans="71:71" x14ac:dyDescent="0.3">
      <c r="BS5927" s="24">
        <f t="shared" si="415"/>
        <v>-2.5</v>
      </c>
    </row>
    <row r="5928" spans="71:71" x14ac:dyDescent="0.3">
      <c r="BS5928" s="24">
        <f t="shared" si="415"/>
        <v>-2.5</v>
      </c>
    </row>
    <row r="5929" spans="71:71" x14ac:dyDescent="0.3">
      <c r="BS5929" s="24">
        <f t="shared" si="415"/>
        <v>-2.5</v>
      </c>
    </row>
    <row r="5930" spans="71:71" x14ac:dyDescent="0.3">
      <c r="BS5930" s="24">
        <f t="shared" si="415"/>
        <v>-2.5</v>
      </c>
    </row>
    <row r="5931" spans="71:71" x14ac:dyDescent="0.3">
      <c r="BS5931" s="24">
        <f t="shared" si="415"/>
        <v>-2.5</v>
      </c>
    </row>
    <row r="5932" spans="71:71" x14ac:dyDescent="0.3">
      <c r="BS5932" s="24">
        <f t="shared" si="415"/>
        <v>-2.5</v>
      </c>
    </row>
    <row r="5933" spans="71:71" x14ac:dyDescent="0.3">
      <c r="BS5933" s="24">
        <f t="shared" si="415"/>
        <v>-2.5</v>
      </c>
    </row>
    <row r="5934" spans="71:71" x14ac:dyDescent="0.3">
      <c r="BS5934" s="24">
        <f t="shared" si="415"/>
        <v>-2.5</v>
      </c>
    </row>
    <row r="5935" spans="71:71" x14ac:dyDescent="0.3">
      <c r="BS5935" s="24">
        <f t="shared" si="415"/>
        <v>-2.5</v>
      </c>
    </row>
    <row r="5936" spans="71:71" x14ac:dyDescent="0.3">
      <c r="BS5936" s="24">
        <f t="shared" si="415"/>
        <v>-2.5</v>
      </c>
    </row>
    <row r="5937" spans="71:71" x14ac:dyDescent="0.3">
      <c r="BS5937" s="24">
        <f t="shared" si="415"/>
        <v>-2.5</v>
      </c>
    </row>
    <row r="5938" spans="71:71" x14ac:dyDescent="0.3">
      <c r="BS5938" s="24">
        <f t="shared" si="415"/>
        <v>-2.5</v>
      </c>
    </row>
    <row r="5939" spans="71:71" x14ac:dyDescent="0.3">
      <c r="BS5939" s="24">
        <f t="shared" si="415"/>
        <v>-2.5</v>
      </c>
    </row>
    <row r="5940" spans="71:71" x14ac:dyDescent="0.3">
      <c r="BS5940" s="24">
        <f t="shared" si="415"/>
        <v>-2.5</v>
      </c>
    </row>
    <row r="5941" spans="71:71" x14ac:dyDescent="0.3">
      <c r="BS5941" s="24">
        <f t="shared" si="415"/>
        <v>-2.5</v>
      </c>
    </row>
    <row r="5942" spans="71:71" x14ac:dyDescent="0.3">
      <c r="BS5942" s="24">
        <f t="shared" si="415"/>
        <v>-2.5</v>
      </c>
    </row>
    <row r="5943" spans="71:71" x14ac:dyDescent="0.3">
      <c r="BS5943" s="24">
        <f t="shared" si="415"/>
        <v>-2.5</v>
      </c>
    </row>
    <row r="5944" spans="71:71" x14ac:dyDescent="0.3">
      <c r="BS5944" s="24">
        <f t="shared" si="415"/>
        <v>-2.5</v>
      </c>
    </row>
    <row r="5945" spans="71:71" x14ac:dyDescent="0.3">
      <c r="BS5945" s="24">
        <f t="shared" si="415"/>
        <v>-2.5</v>
      </c>
    </row>
    <row r="5946" spans="71:71" x14ac:dyDescent="0.3">
      <c r="BS5946" s="24">
        <f t="shared" si="415"/>
        <v>-2.5</v>
      </c>
    </row>
    <row r="5947" spans="71:71" x14ac:dyDescent="0.3">
      <c r="BS5947" s="24">
        <f t="shared" si="415"/>
        <v>-2.5</v>
      </c>
    </row>
    <row r="5948" spans="71:71" x14ac:dyDescent="0.3">
      <c r="BS5948" s="24">
        <f t="shared" si="415"/>
        <v>-2.5</v>
      </c>
    </row>
    <row r="5949" spans="71:71" x14ac:dyDescent="0.3">
      <c r="BS5949" s="24">
        <f t="shared" si="415"/>
        <v>-2.5</v>
      </c>
    </row>
    <row r="5950" spans="71:71" x14ac:dyDescent="0.3">
      <c r="BS5950" s="24">
        <f t="shared" si="415"/>
        <v>-2.5</v>
      </c>
    </row>
    <row r="5951" spans="71:71" x14ac:dyDescent="0.3">
      <c r="BS5951" s="24">
        <f t="shared" si="415"/>
        <v>-2.5</v>
      </c>
    </row>
    <row r="5952" spans="71:71" x14ac:dyDescent="0.3">
      <c r="BS5952" s="24">
        <f t="shared" si="415"/>
        <v>-2.5</v>
      </c>
    </row>
    <row r="5953" spans="71:71" x14ac:dyDescent="0.3">
      <c r="BS5953" s="24">
        <f t="shared" si="415"/>
        <v>-2.5</v>
      </c>
    </row>
    <row r="5954" spans="71:71" x14ac:dyDescent="0.3">
      <c r="BS5954" s="24">
        <f t="shared" si="415"/>
        <v>-2.5</v>
      </c>
    </row>
    <row r="5955" spans="71:71" x14ac:dyDescent="0.3">
      <c r="BS5955" s="24">
        <f t="shared" si="415"/>
        <v>-2.5</v>
      </c>
    </row>
    <row r="5956" spans="71:71" x14ac:dyDescent="0.3">
      <c r="BS5956" s="24">
        <f t="shared" si="415"/>
        <v>-2.5</v>
      </c>
    </row>
    <row r="5957" spans="71:71" x14ac:dyDescent="0.3">
      <c r="BS5957" s="24">
        <f t="shared" si="415"/>
        <v>-2.5</v>
      </c>
    </row>
    <row r="5958" spans="71:71" x14ac:dyDescent="0.3">
      <c r="BS5958" s="24">
        <f t="shared" si="415"/>
        <v>-2.5</v>
      </c>
    </row>
    <row r="5959" spans="71:71" x14ac:dyDescent="0.3">
      <c r="BS5959" s="24">
        <f t="shared" si="415"/>
        <v>-2.5</v>
      </c>
    </row>
    <row r="5960" spans="71:71" x14ac:dyDescent="0.3">
      <c r="BS5960" s="24">
        <f t="shared" si="415"/>
        <v>-2.5</v>
      </c>
    </row>
    <row r="5961" spans="71:71" x14ac:dyDescent="0.3">
      <c r="BS5961" s="24">
        <f t="shared" ref="BS5961:BS6024" si="416">BR5961-2.5</f>
        <v>-2.5</v>
      </c>
    </row>
    <row r="5962" spans="71:71" x14ac:dyDescent="0.3">
      <c r="BS5962" s="24">
        <f t="shared" si="416"/>
        <v>-2.5</v>
      </c>
    </row>
    <row r="5963" spans="71:71" x14ac:dyDescent="0.3">
      <c r="BS5963" s="24">
        <f t="shared" si="416"/>
        <v>-2.5</v>
      </c>
    </row>
    <row r="5964" spans="71:71" x14ac:dyDescent="0.3">
      <c r="BS5964" s="24">
        <f t="shared" si="416"/>
        <v>-2.5</v>
      </c>
    </row>
    <row r="5965" spans="71:71" x14ac:dyDescent="0.3">
      <c r="BS5965" s="24">
        <f t="shared" si="416"/>
        <v>-2.5</v>
      </c>
    </row>
    <row r="5966" spans="71:71" x14ac:dyDescent="0.3">
      <c r="BS5966" s="24">
        <f t="shared" si="416"/>
        <v>-2.5</v>
      </c>
    </row>
    <row r="5967" spans="71:71" x14ac:dyDescent="0.3">
      <c r="BS5967" s="24">
        <f t="shared" si="416"/>
        <v>-2.5</v>
      </c>
    </row>
    <row r="5968" spans="71:71" x14ac:dyDescent="0.3">
      <c r="BS5968" s="24">
        <f t="shared" si="416"/>
        <v>-2.5</v>
      </c>
    </row>
    <row r="5969" spans="71:71" x14ac:dyDescent="0.3">
      <c r="BS5969" s="24">
        <f t="shared" si="416"/>
        <v>-2.5</v>
      </c>
    </row>
    <row r="5970" spans="71:71" x14ac:dyDescent="0.3">
      <c r="BS5970" s="24">
        <f t="shared" si="416"/>
        <v>-2.5</v>
      </c>
    </row>
    <row r="5971" spans="71:71" x14ac:dyDescent="0.3">
      <c r="BS5971" s="24">
        <f t="shared" si="416"/>
        <v>-2.5</v>
      </c>
    </row>
    <row r="5972" spans="71:71" x14ac:dyDescent="0.3">
      <c r="BS5972" s="24">
        <f t="shared" si="416"/>
        <v>-2.5</v>
      </c>
    </row>
    <row r="5973" spans="71:71" x14ac:dyDescent="0.3">
      <c r="BS5973" s="24">
        <f t="shared" si="416"/>
        <v>-2.5</v>
      </c>
    </row>
    <row r="5974" spans="71:71" x14ac:dyDescent="0.3">
      <c r="BS5974" s="24">
        <f t="shared" si="416"/>
        <v>-2.5</v>
      </c>
    </row>
    <row r="5975" spans="71:71" x14ac:dyDescent="0.3">
      <c r="BS5975" s="24">
        <f t="shared" si="416"/>
        <v>-2.5</v>
      </c>
    </row>
    <row r="5976" spans="71:71" x14ac:dyDescent="0.3">
      <c r="BS5976" s="24">
        <f t="shared" si="416"/>
        <v>-2.5</v>
      </c>
    </row>
    <row r="5977" spans="71:71" x14ac:dyDescent="0.3">
      <c r="BS5977" s="24">
        <f t="shared" si="416"/>
        <v>-2.5</v>
      </c>
    </row>
    <row r="5978" spans="71:71" x14ac:dyDescent="0.3">
      <c r="BS5978" s="24">
        <f t="shared" si="416"/>
        <v>-2.5</v>
      </c>
    </row>
    <row r="5979" spans="71:71" x14ac:dyDescent="0.3">
      <c r="BS5979" s="24">
        <f t="shared" si="416"/>
        <v>-2.5</v>
      </c>
    </row>
    <row r="5980" spans="71:71" x14ac:dyDescent="0.3">
      <c r="BS5980" s="24">
        <f t="shared" si="416"/>
        <v>-2.5</v>
      </c>
    </row>
    <row r="5981" spans="71:71" x14ac:dyDescent="0.3">
      <c r="BS5981" s="24">
        <f t="shared" si="416"/>
        <v>-2.5</v>
      </c>
    </row>
    <row r="5982" spans="71:71" x14ac:dyDescent="0.3">
      <c r="BS5982" s="24">
        <f t="shared" si="416"/>
        <v>-2.5</v>
      </c>
    </row>
    <row r="5983" spans="71:71" x14ac:dyDescent="0.3">
      <c r="BS5983" s="24">
        <f t="shared" si="416"/>
        <v>-2.5</v>
      </c>
    </row>
    <row r="5984" spans="71:71" x14ac:dyDescent="0.3">
      <c r="BS5984" s="24">
        <f t="shared" si="416"/>
        <v>-2.5</v>
      </c>
    </row>
    <row r="5985" spans="71:71" x14ac:dyDescent="0.3">
      <c r="BS5985" s="24">
        <f t="shared" si="416"/>
        <v>-2.5</v>
      </c>
    </row>
    <row r="5986" spans="71:71" x14ac:dyDescent="0.3">
      <c r="BS5986" s="24">
        <f t="shared" si="416"/>
        <v>-2.5</v>
      </c>
    </row>
    <row r="5987" spans="71:71" x14ac:dyDescent="0.3">
      <c r="BS5987" s="24">
        <f t="shared" si="416"/>
        <v>-2.5</v>
      </c>
    </row>
    <row r="5988" spans="71:71" x14ac:dyDescent="0.3">
      <c r="BS5988" s="24">
        <f t="shared" si="416"/>
        <v>-2.5</v>
      </c>
    </row>
    <row r="5989" spans="71:71" x14ac:dyDescent="0.3">
      <c r="BS5989" s="24">
        <f t="shared" si="416"/>
        <v>-2.5</v>
      </c>
    </row>
    <row r="5990" spans="71:71" x14ac:dyDescent="0.3">
      <c r="BS5990" s="24">
        <f t="shared" si="416"/>
        <v>-2.5</v>
      </c>
    </row>
    <row r="5991" spans="71:71" x14ac:dyDescent="0.3">
      <c r="BS5991" s="24">
        <f t="shared" si="416"/>
        <v>-2.5</v>
      </c>
    </row>
    <row r="5992" spans="71:71" x14ac:dyDescent="0.3">
      <c r="BS5992" s="24">
        <f t="shared" si="416"/>
        <v>-2.5</v>
      </c>
    </row>
    <row r="5993" spans="71:71" x14ac:dyDescent="0.3">
      <c r="BS5993" s="24">
        <f t="shared" si="416"/>
        <v>-2.5</v>
      </c>
    </row>
    <row r="5994" spans="71:71" x14ac:dyDescent="0.3">
      <c r="BS5994" s="24">
        <f t="shared" si="416"/>
        <v>-2.5</v>
      </c>
    </row>
    <row r="5995" spans="71:71" x14ac:dyDescent="0.3">
      <c r="BS5995" s="24">
        <f t="shared" si="416"/>
        <v>-2.5</v>
      </c>
    </row>
    <row r="5996" spans="71:71" x14ac:dyDescent="0.3">
      <c r="BS5996" s="24">
        <f t="shared" si="416"/>
        <v>-2.5</v>
      </c>
    </row>
    <row r="5997" spans="71:71" x14ac:dyDescent="0.3">
      <c r="BS5997" s="24">
        <f t="shared" si="416"/>
        <v>-2.5</v>
      </c>
    </row>
    <row r="5998" spans="71:71" x14ac:dyDescent="0.3">
      <c r="BS5998" s="24">
        <f t="shared" si="416"/>
        <v>-2.5</v>
      </c>
    </row>
    <row r="5999" spans="71:71" x14ac:dyDescent="0.3">
      <c r="BS5999" s="24">
        <f t="shared" si="416"/>
        <v>-2.5</v>
      </c>
    </row>
    <row r="6000" spans="71:71" x14ac:dyDescent="0.3">
      <c r="BS6000" s="24">
        <f t="shared" si="416"/>
        <v>-2.5</v>
      </c>
    </row>
    <row r="6001" spans="71:71" x14ac:dyDescent="0.3">
      <c r="BS6001" s="24">
        <f t="shared" si="416"/>
        <v>-2.5</v>
      </c>
    </row>
    <row r="6002" spans="71:71" x14ac:dyDescent="0.3">
      <c r="BS6002" s="24">
        <f t="shared" si="416"/>
        <v>-2.5</v>
      </c>
    </row>
    <row r="6003" spans="71:71" x14ac:dyDescent="0.3">
      <c r="BS6003" s="24">
        <f t="shared" si="416"/>
        <v>-2.5</v>
      </c>
    </row>
    <row r="6004" spans="71:71" x14ac:dyDescent="0.3">
      <c r="BS6004" s="24">
        <f t="shared" si="416"/>
        <v>-2.5</v>
      </c>
    </row>
    <row r="6005" spans="71:71" x14ac:dyDescent="0.3">
      <c r="BS6005" s="24">
        <f t="shared" si="416"/>
        <v>-2.5</v>
      </c>
    </row>
    <row r="6006" spans="71:71" x14ac:dyDescent="0.3">
      <c r="BS6006" s="24">
        <f t="shared" si="416"/>
        <v>-2.5</v>
      </c>
    </row>
    <row r="6007" spans="71:71" x14ac:dyDescent="0.3">
      <c r="BS6007" s="24">
        <f t="shared" si="416"/>
        <v>-2.5</v>
      </c>
    </row>
    <row r="6008" spans="71:71" x14ac:dyDescent="0.3">
      <c r="BS6008" s="24">
        <f t="shared" si="416"/>
        <v>-2.5</v>
      </c>
    </row>
    <row r="6009" spans="71:71" x14ac:dyDescent="0.3">
      <c r="BS6009" s="24">
        <f t="shared" si="416"/>
        <v>-2.5</v>
      </c>
    </row>
    <row r="6010" spans="71:71" x14ac:dyDescent="0.3">
      <c r="BS6010" s="24">
        <f t="shared" si="416"/>
        <v>-2.5</v>
      </c>
    </row>
    <row r="6011" spans="71:71" x14ac:dyDescent="0.3">
      <c r="BS6011" s="24">
        <f t="shared" si="416"/>
        <v>-2.5</v>
      </c>
    </row>
    <row r="6012" spans="71:71" x14ac:dyDescent="0.3">
      <c r="BS6012" s="24">
        <f t="shared" si="416"/>
        <v>-2.5</v>
      </c>
    </row>
    <row r="6013" spans="71:71" x14ac:dyDescent="0.3">
      <c r="BS6013" s="24">
        <f t="shared" si="416"/>
        <v>-2.5</v>
      </c>
    </row>
    <row r="6014" spans="71:71" x14ac:dyDescent="0.3">
      <c r="BS6014" s="24">
        <f t="shared" si="416"/>
        <v>-2.5</v>
      </c>
    </row>
    <row r="6015" spans="71:71" x14ac:dyDescent="0.3">
      <c r="BS6015" s="24">
        <f t="shared" si="416"/>
        <v>-2.5</v>
      </c>
    </row>
    <row r="6016" spans="71:71" x14ac:dyDescent="0.3">
      <c r="BS6016" s="24">
        <f t="shared" si="416"/>
        <v>-2.5</v>
      </c>
    </row>
    <row r="6017" spans="71:71" x14ac:dyDescent="0.3">
      <c r="BS6017" s="24">
        <f t="shared" si="416"/>
        <v>-2.5</v>
      </c>
    </row>
    <row r="6018" spans="71:71" x14ac:dyDescent="0.3">
      <c r="BS6018" s="24">
        <f t="shared" si="416"/>
        <v>-2.5</v>
      </c>
    </row>
    <row r="6019" spans="71:71" x14ac:dyDescent="0.3">
      <c r="BS6019" s="24">
        <f t="shared" si="416"/>
        <v>-2.5</v>
      </c>
    </row>
    <row r="6020" spans="71:71" x14ac:dyDescent="0.3">
      <c r="BS6020" s="24">
        <f t="shared" si="416"/>
        <v>-2.5</v>
      </c>
    </row>
    <row r="6021" spans="71:71" x14ac:dyDescent="0.3">
      <c r="BS6021" s="24">
        <f t="shared" si="416"/>
        <v>-2.5</v>
      </c>
    </row>
    <row r="6022" spans="71:71" x14ac:dyDescent="0.3">
      <c r="BS6022" s="24">
        <f t="shared" si="416"/>
        <v>-2.5</v>
      </c>
    </row>
    <row r="6023" spans="71:71" x14ac:dyDescent="0.3">
      <c r="BS6023" s="24">
        <f t="shared" si="416"/>
        <v>-2.5</v>
      </c>
    </row>
    <row r="6024" spans="71:71" x14ac:dyDescent="0.3">
      <c r="BS6024" s="24">
        <f t="shared" si="416"/>
        <v>-2.5</v>
      </c>
    </row>
    <row r="6025" spans="71:71" x14ac:dyDescent="0.3">
      <c r="BS6025" s="24">
        <f t="shared" ref="BS6025:BS6088" si="417">BR6025-2.5</f>
        <v>-2.5</v>
      </c>
    </row>
    <row r="6026" spans="71:71" x14ac:dyDescent="0.3">
      <c r="BS6026" s="24">
        <f t="shared" si="417"/>
        <v>-2.5</v>
      </c>
    </row>
    <row r="6027" spans="71:71" x14ac:dyDescent="0.3">
      <c r="BS6027" s="24">
        <f t="shared" si="417"/>
        <v>-2.5</v>
      </c>
    </row>
    <row r="6028" spans="71:71" x14ac:dyDescent="0.3">
      <c r="BS6028" s="24">
        <f t="shared" si="417"/>
        <v>-2.5</v>
      </c>
    </row>
    <row r="6029" spans="71:71" x14ac:dyDescent="0.3">
      <c r="BS6029" s="24">
        <f t="shared" si="417"/>
        <v>-2.5</v>
      </c>
    </row>
    <row r="6030" spans="71:71" x14ac:dyDescent="0.3">
      <c r="BS6030" s="24">
        <f t="shared" si="417"/>
        <v>-2.5</v>
      </c>
    </row>
    <row r="6031" spans="71:71" x14ac:dyDescent="0.3">
      <c r="BS6031" s="24">
        <f t="shared" si="417"/>
        <v>-2.5</v>
      </c>
    </row>
    <row r="6032" spans="71:71" x14ac:dyDescent="0.3">
      <c r="BS6032" s="24">
        <f t="shared" si="417"/>
        <v>-2.5</v>
      </c>
    </row>
    <row r="6033" spans="71:71" x14ac:dyDescent="0.3">
      <c r="BS6033" s="24">
        <f t="shared" si="417"/>
        <v>-2.5</v>
      </c>
    </row>
    <row r="6034" spans="71:71" x14ac:dyDescent="0.3">
      <c r="BS6034" s="24">
        <f t="shared" si="417"/>
        <v>-2.5</v>
      </c>
    </row>
    <row r="6035" spans="71:71" x14ac:dyDescent="0.3">
      <c r="BS6035" s="24">
        <f t="shared" si="417"/>
        <v>-2.5</v>
      </c>
    </row>
    <row r="6036" spans="71:71" x14ac:dyDescent="0.3">
      <c r="BS6036" s="24">
        <f t="shared" si="417"/>
        <v>-2.5</v>
      </c>
    </row>
    <row r="6037" spans="71:71" x14ac:dyDescent="0.3">
      <c r="BS6037" s="24">
        <f t="shared" si="417"/>
        <v>-2.5</v>
      </c>
    </row>
    <row r="6038" spans="71:71" x14ac:dyDescent="0.3">
      <c r="BS6038" s="24">
        <f t="shared" si="417"/>
        <v>-2.5</v>
      </c>
    </row>
    <row r="6039" spans="71:71" x14ac:dyDescent="0.3">
      <c r="BS6039" s="24">
        <f t="shared" si="417"/>
        <v>-2.5</v>
      </c>
    </row>
    <row r="6040" spans="71:71" x14ac:dyDescent="0.3">
      <c r="BS6040" s="24">
        <f t="shared" si="417"/>
        <v>-2.5</v>
      </c>
    </row>
    <row r="6041" spans="71:71" x14ac:dyDescent="0.3">
      <c r="BS6041" s="24">
        <f t="shared" si="417"/>
        <v>-2.5</v>
      </c>
    </row>
    <row r="6042" spans="71:71" x14ac:dyDescent="0.3">
      <c r="BS6042" s="24">
        <f t="shared" si="417"/>
        <v>-2.5</v>
      </c>
    </row>
    <row r="6043" spans="71:71" x14ac:dyDescent="0.3">
      <c r="BS6043" s="24">
        <f t="shared" si="417"/>
        <v>-2.5</v>
      </c>
    </row>
    <row r="6044" spans="71:71" x14ac:dyDescent="0.3">
      <c r="BS6044" s="24">
        <f t="shared" si="417"/>
        <v>-2.5</v>
      </c>
    </row>
    <row r="6045" spans="71:71" x14ac:dyDescent="0.3">
      <c r="BS6045" s="24">
        <f t="shared" si="417"/>
        <v>-2.5</v>
      </c>
    </row>
    <row r="6046" spans="71:71" x14ac:dyDescent="0.3">
      <c r="BS6046" s="24">
        <f t="shared" si="417"/>
        <v>-2.5</v>
      </c>
    </row>
    <row r="6047" spans="71:71" x14ac:dyDescent="0.3">
      <c r="BS6047" s="24">
        <f t="shared" si="417"/>
        <v>-2.5</v>
      </c>
    </row>
    <row r="6048" spans="71:71" x14ac:dyDescent="0.3">
      <c r="BS6048" s="24">
        <f t="shared" si="417"/>
        <v>-2.5</v>
      </c>
    </row>
    <row r="6049" spans="71:71" x14ac:dyDescent="0.3">
      <c r="BS6049" s="24">
        <f t="shared" si="417"/>
        <v>-2.5</v>
      </c>
    </row>
    <row r="6050" spans="71:71" x14ac:dyDescent="0.3">
      <c r="BS6050" s="24">
        <f t="shared" si="417"/>
        <v>-2.5</v>
      </c>
    </row>
    <row r="6051" spans="71:71" x14ac:dyDescent="0.3">
      <c r="BS6051" s="24">
        <f t="shared" si="417"/>
        <v>-2.5</v>
      </c>
    </row>
    <row r="6052" spans="71:71" x14ac:dyDescent="0.3">
      <c r="BS6052" s="24">
        <f t="shared" si="417"/>
        <v>-2.5</v>
      </c>
    </row>
    <row r="6053" spans="71:71" x14ac:dyDescent="0.3">
      <c r="BS6053" s="24">
        <f t="shared" si="417"/>
        <v>-2.5</v>
      </c>
    </row>
    <row r="6054" spans="71:71" x14ac:dyDescent="0.3">
      <c r="BS6054" s="24">
        <f t="shared" si="417"/>
        <v>-2.5</v>
      </c>
    </row>
    <row r="6055" spans="71:71" x14ac:dyDescent="0.3">
      <c r="BS6055" s="24">
        <f t="shared" si="417"/>
        <v>-2.5</v>
      </c>
    </row>
    <row r="6056" spans="71:71" x14ac:dyDescent="0.3">
      <c r="BS6056" s="24">
        <f t="shared" si="417"/>
        <v>-2.5</v>
      </c>
    </row>
    <row r="6057" spans="71:71" x14ac:dyDescent="0.3">
      <c r="BS6057" s="24">
        <f t="shared" si="417"/>
        <v>-2.5</v>
      </c>
    </row>
    <row r="6058" spans="71:71" x14ac:dyDescent="0.3">
      <c r="BS6058" s="24">
        <f t="shared" si="417"/>
        <v>-2.5</v>
      </c>
    </row>
    <row r="6059" spans="71:71" x14ac:dyDescent="0.3">
      <c r="BS6059" s="24">
        <f t="shared" si="417"/>
        <v>-2.5</v>
      </c>
    </row>
    <row r="6060" spans="71:71" x14ac:dyDescent="0.3">
      <c r="BS6060" s="24">
        <f t="shared" si="417"/>
        <v>-2.5</v>
      </c>
    </row>
    <row r="6061" spans="71:71" x14ac:dyDescent="0.3">
      <c r="BS6061" s="24">
        <f t="shared" si="417"/>
        <v>-2.5</v>
      </c>
    </row>
    <row r="6062" spans="71:71" x14ac:dyDescent="0.3">
      <c r="BS6062" s="24">
        <f t="shared" si="417"/>
        <v>-2.5</v>
      </c>
    </row>
    <row r="6063" spans="71:71" x14ac:dyDescent="0.3">
      <c r="BS6063" s="24">
        <f t="shared" si="417"/>
        <v>-2.5</v>
      </c>
    </row>
    <row r="6064" spans="71:71" x14ac:dyDescent="0.3">
      <c r="BS6064" s="24">
        <f t="shared" si="417"/>
        <v>-2.5</v>
      </c>
    </row>
    <row r="6065" spans="71:71" x14ac:dyDescent="0.3">
      <c r="BS6065" s="24">
        <f t="shared" si="417"/>
        <v>-2.5</v>
      </c>
    </row>
    <row r="6066" spans="71:71" x14ac:dyDescent="0.3">
      <c r="BS6066" s="24">
        <f t="shared" si="417"/>
        <v>-2.5</v>
      </c>
    </row>
    <row r="6067" spans="71:71" x14ac:dyDescent="0.3">
      <c r="BS6067" s="24">
        <f t="shared" si="417"/>
        <v>-2.5</v>
      </c>
    </row>
    <row r="6068" spans="71:71" x14ac:dyDescent="0.3">
      <c r="BS6068" s="24">
        <f t="shared" si="417"/>
        <v>-2.5</v>
      </c>
    </row>
    <row r="6069" spans="71:71" x14ac:dyDescent="0.3">
      <c r="BS6069" s="24">
        <f t="shared" si="417"/>
        <v>-2.5</v>
      </c>
    </row>
    <row r="6070" spans="71:71" x14ac:dyDescent="0.3">
      <c r="BS6070" s="24">
        <f t="shared" si="417"/>
        <v>-2.5</v>
      </c>
    </row>
    <row r="6071" spans="71:71" x14ac:dyDescent="0.3">
      <c r="BS6071" s="24">
        <f t="shared" si="417"/>
        <v>-2.5</v>
      </c>
    </row>
    <row r="6072" spans="71:71" x14ac:dyDescent="0.3">
      <c r="BS6072" s="24">
        <f t="shared" si="417"/>
        <v>-2.5</v>
      </c>
    </row>
    <row r="6073" spans="71:71" x14ac:dyDescent="0.3">
      <c r="BS6073" s="24">
        <f t="shared" si="417"/>
        <v>-2.5</v>
      </c>
    </row>
    <row r="6074" spans="71:71" x14ac:dyDescent="0.3">
      <c r="BS6074" s="24">
        <f t="shared" si="417"/>
        <v>-2.5</v>
      </c>
    </row>
    <row r="6075" spans="71:71" x14ac:dyDescent="0.3">
      <c r="BS6075" s="24">
        <f t="shared" si="417"/>
        <v>-2.5</v>
      </c>
    </row>
    <row r="6076" spans="71:71" x14ac:dyDescent="0.3">
      <c r="BS6076" s="24">
        <f t="shared" si="417"/>
        <v>-2.5</v>
      </c>
    </row>
    <row r="6077" spans="71:71" x14ac:dyDescent="0.3">
      <c r="BS6077" s="24">
        <f t="shared" si="417"/>
        <v>-2.5</v>
      </c>
    </row>
    <row r="6078" spans="71:71" x14ac:dyDescent="0.3">
      <c r="BS6078" s="24">
        <f t="shared" si="417"/>
        <v>-2.5</v>
      </c>
    </row>
    <row r="6079" spans="71:71" x14ac:dyDescent="0.3">
      <c r="BS6079" s="24">
        <f t="shared" si="417"/>
        <v>-2.5</v>
      </c>
    </row>
    <row r="6080" spans="71:71" x14ac:dyDescent="0.3">
      <c r="BS6080" s="24">
        <f t="shared" si="417"/>
        <v>-2.5</v>
      </c>
    </row>
    <row r="6081" spans="71:71" x14ac:dyDescent="0.3">
      <c r="BS6081" s="24">
        <f t="shared" si="417"/>
        <v>-2.5</v>
      </c>
    </row>
    <row r="6082" spans="71:71" x14ac:dyDescent="0.3">
      <c r="BS6082" s="24">
        <f t="shared" si="417"/>
        <v>-2.5</v>
      </c>
    </row>
    <row r="6083" spans="71:71" x14ac:dyDescent="0.3">
      <c r="BS6083" s="24">
        <f t="shared" si="417"/>
        <v>-2.5</v>
      </c>
    </row>
    <row r="6084" spans="71:71" x14ac:dyDescent="0.3">
      <c r="BS6084" s="24">
        <f t="shared" si="417"/>
        <v>-2.5</v>
      </c>
    </row>
    <row r="6085" spans="71:71" x14ac:dyDescent="0.3">
      <c r="BS6085" s="24">
        <f t="shared" si="417"/>
        <v>-2.5</v>
      </c>
    </row>
    <row r="6086" spans="71:71" x14ac:dyDescent="0.3">
      <c r="BS6086" s="24">
        <f t="shared" si="417"/>
        <v>-2.5</v>
      </c>
    </row>
    <row r="6087" spans="71:71" x14ac:dyDescent="0.3">
      <c r="BS6087" s="24">
        <f t="shared" si="417"/>
        <v>-2.5</v>
      </c>
    </row>
    <row r="6088" spans="71:71" x14ac:dyDescent="0.3">
      <c r="BS6088" s="24">
        <f t="shared" si="417"/>
        <v>-2.5</v>
      </c>
    </row>
    <row r="6089" spans="71:71" x14ac:dyDescent="0.3">
      <c r="BS6089" s="24">
        <f t="shared" ref="BS6089:BS6152" si="418">BR6089-2.5</f>
        <v>-2.5</v>
      </c>
    </row>
    <row r="6090" spans="71:71" x14ac:dyDescent="0.3">
      <c r="BS6090" s="24">
        <f t="shared" si="418"/>
        <v>-2.5</v>
      </c>
    </row>
    <row r="6091" spans="71:71" x14ac:dyDescent="0.3">
      <c r="BS6091" s="24">
        <f t="shared" si="418"/>
        <v>-2.5</v>
      </c>
    </row>
    <row r="6092" spans="71:71" x14ac:dyDescent="0.3">
      <c r="BS6092" s="24">
        <f t="shared" si="418"/>
        <v>-2.5</v>
      </c>
    </row>
    <row r="6093" spans="71:71" x14ac:dyDescent="0.3">
      <c r="BS6093" s="24">
        <f t="shared" si="418"/>
        <v>-2.5</v>
      </c>
    </row>
    <row r="6094" spans="71:71" x14ac:dyDescent="0.3">
      <c r="BS6094" s="24">
        <f t="shared" si="418"/>
        <v>-2.5</v>
      </c>
    </row>
    <row r="6095" spans="71:71" x14ac:dyDescent="0.3">
      <c r="BS6095" s="24">
        <f t="shared" si="418"/>
        <v>-2.5</v>
      </c>
    </row>
    <row r="6096" spans="71:71" x14ac:dyDescent="0.3">
      <c r="BS6096" s="24">
        <f t="shared" si="418"/>
        <v>-2.5</v>
      </c>
    </row>
    <row r="6097" spans="71:71" x14ac:dyDescent="0.3">
      <c r="BS6097" s="24">
        <f t="shared" si="418"/>
        <v>-2.5</v>
      </c>
    </row>
    <row r="6098" spans="71:71" x14ac:dyDescent="0.3">
      <c r="BS6098" s="24">
        <f t="shared" si="418"/>
        <v>-2.5</v>
      </c>
    </row>
    <row r="6099" spans="71:71" x14ac:dyDescent="0.3">
      <c r="BS6099" s="24">
        <f t="shared" si="418"/>
        <v>-2.5</v>
      </c>
    </row>
    <row r="6100" spans="71:71" x14ac:dyDescent="0.3">
      <c r="BS6100" s="24">
        <f t="shared" si="418"/>
        <v>-2.5</v>
      </c>
    </row>
    <row r="6101" spans="71:71" x14ac:dyDescent="0.3">
      <c r="BS6101" s="24">
        <f t="shared" si="418"/>
        <v>-2.5</v>
      </c>
    </row>
    <row r="6102" spans="71:71" x14ac:dyDescent="0.3">
      <c r="BS6102" s="24">
        <f t="shared" si="418"/>
        <v>-2.5</v>
      </c>
    </row>
    <row r="6103" spans="71:71" x14ac:dyDescent="0.3">
      <c r="BS6103" s="24">
        <f t="shared" si="418"/>
        <v>-2.5</v>
      </c>
    </row>
    <row r="6104" spans="71:71" x14ac:dyDescent="0.3">
      <c r="BS6104" s="24">
        <f t="shared" si="418"/>
        <v>-2.5</v>
      </c>
    </row>
    <row r="6105" spans="71:71" x14ac:dyDescent="0.3">
      <c r="BS6105" s="24">
        <f t="shared" si="418"/>
        <v>-2.5</v>
      </c>
    </row>
    <row r="6106" spans="71:71" x14ac:dyDescent="0.3">
      <c r="BS6106" s="24">
        <f t="shared" si="418"/>
        <v>-2.5</v>
      </c>
    </row>
    <row r="6107" spans="71:71" x14ac:dyDescent="0.3">
      <c r="BS6107" s="24">
        <f t="shared" si="418"/>
        <v>-2.5</v>
      </c>
    </row>
    <row r="6108" spans="71:71" x14ac:dyDescent="0.3">
      <c r="BS6108" s="24">
        <f t="shared" si="418"/>
        <v>-2.5</v>
      </c>
    </row>
    <row r="6109" spans="71:71" x14ac:dyDescent="0.3">
      <c r="BS6109" s="24">
        <f t="shared" si="418"/>
        <v>-2.5</v>
      </c>
    </row>
    <row r="6110" spans="71:71" x14ac:dyDescent="0.3">
      <c r="BS6110" s="24">
        <f t="shared" si="418"/>
        <v>-2.5</v>
      </c>
    </row>
    <row r="6111" spans="71:71" x14ac:dyDescent="0.3">
      <c r="BS6111" s="24">
        <f t="shared" si="418"/>
        <v>-2.5</v>
      </c>
    </row>
    <row r="6112" spans="71:71" x14ac:dyDescent="0.3">
      <c r="BS6112" s="24">
        <f t="shared" si="418"/>
        <v>-2.5</v>
      </c>
    </row>
    <row r="6113" spans="71:71" x14ac:dyDescent="0.3">
      <c r="BS6113" s="24">
        <f t="shared" si="418"/>
        <v>-2.5</v>
      </c>
    </row>
    <row r="6114" spans="71:71" x14ac:dyDescent="0.3">
      <c r="BS6114" s="24">
        <f t="shared" si="418"/>
        <v>-2.5</v>
      </c>
    </row>
    <row r="6115" spans="71:71" x14ac:dyDescent="0.3">
      <c r="BS6115" s="24">
        <f t="shared" si="418"/>
        <v>-2.5</v>
      </c>
    </row>
    <row r="6116" spans="71:71" x14ac:dyDescent="0.3">
      <c r="BS6116" s="24">
        <f t="shared" si="418"/>
        <v>-2.5</v>
      </c>
    </row>
    <row r="6117" spans="71:71" x14ac:dyDescent="0.3">
      <c r="BS6117" s="24">
        <f t="shared" si="418"/>
        <v>-2.5</v>
      </c>
    </row>
    <row r="6118" spans="71:71" x14ac:dyDescent="0.3">
      <c r="BS6118" s="24">
        <f t="shared" si="418"/>
        <v>-2.5</v>
      </c>
    </row>
    <row r="6119" spans="71:71" x14ac:dyDescent="0.3">
      <c r="BS6119" s="24">
        <f t="shared" si="418"/>
        <v>-2.5</v>
      </c>
    </row>
    <row r="6120" spans="71:71" x14ac:dyDescent="0.3">
      <c r="BS6120" s="24">
        <f t="shared" si="418"/>
        <v>-2.5</v>
      </c>
    </row>
    <row r="6121" spans="71:71" x14ac:dyDescent="0.3">
      <c r="BS6121" s="24">
        <f t="shared" si="418"/>
        <v>-2.5</v>
      </c>
    </row>
    <row r="6122" spans="71:71" x14ac:dyDescent="0.3">
      <c r="BS6122" s="24">
        <f t="shared" si="418"/>
        <v>-2.5</v>
      </c>
    </row>
    <row r="6123" spans="71:71" x14ac:dyDescent="0.3">
      <c r="BS6123" s="24">
        <f t="shared" si="418"/>
        <v>-2.5</v>
      </c>
    </row>
    <row r="6124" spans="71:71" x14ac:dyDescent="0.3">
      <c r="BS6124" s="24">
        <f t="shared" si="418"/>
        <v>-2.5</v>
      </c>
    </row>
    <row r="6125" spans="71:71" x14ac:dyDescent="0.3">
      <c r="BS6125" s="24">
        <f t="shared" si="418"/>
        <v>-2.5</v>
      </c>
    </row>
    <row r="6126" spans="71:71" x14ac:dyDescent="0.3">
      <c r="BS6126" s="24">
        <f t="shared" si="418"/>
        <v>-2.5</v>
      </c>
    </row>
    <row r="6127" spans="71:71" x14ac:dyDescent="0.3">
      <c r="BS6127" s="24">
        <f t="shared" si="418"/>
        <v>-2.5</v>
      </c>
    </row>
    <row r="6128" spans="71:71" x14ac:dyDescent="0.3">
      <c r="BS6128" s="24">
        <f t="shared" si="418"/>
        <v>-2.5</v>
      </c>
    </row>
    <row r="6129" spans="71:71" x14ac:dyDescent="0.3">
      <c r="BS6129" s="24">
        <f t="shared" si="418"/>
        <v>-2.5</v>
      </c>
    </row>
    <row r="6130" spans="71:71" x14ac:dyDescent="0.3">
      <c r="BS6130" s="24">
        <f t="shared" si="418"/>
        <v>-2.5</v>
      </c>
    </row>
    <row r="6131" spans="71:71" x14ac:dyDescent="0.3">
      <c r="BS6131" s="24">
        <f t="shared" si="418"/>
        <v>-2.5</v>
      </c>
    </row>
    <row r="6132" spans="71:71" x14ac:dyDescent="0.3">
      <c r="BS6132" s="24">
        <f t="shared" si="418"/>
        <v>-2.5</v>
      </c>
    </row>
    <row r="6133" spans="71:71" x14ac:dyDescent="0.3">
      <c r="BS6133" s="24">
        <f t="shared" si="418"/>
        <v>-2.5</v>
      </c>
    </row>
    <row r="6134" spans="71:71" x14ac:dyDescent="0.3">
      <c r="BS6134" s="24">
        <f t="shared" si="418"/>
        <v>-2.5</v>
      </c>
    </row>
    <row r="6135" spans="71:71" x14ac:dyDescent="0.3">
      <c r="BS6135" s="24">
        <f t="shared" si="418"/>
        <v>-2.5</v>
      </c>
    </row>
    <row r="6136" spans="71:71" x14ac:dyDescent="0.3">
      <c r="BS6136" s="24">
        <f t="shared" si="418"/>
        <v>-2.5</v>
      </c>
    </row>
    <row r="6137" spans="71:71" x14ac:dyDescent="0.3">
      <c r="BS6137" s="24">
        <f t="shared" si="418"/>
        <v>-2.5</v>
      </c>
    </row>
    <row r="6138" spans="71:71" x14ac:dyDescent="0.3">
      <c r="BS6138" s="24">
        <f t="shared" si="418"/>
        <v>-2.5</v>
      </c>
    </row>
    <row r="6139" spans="71:71" x14ac:dyDescent="0.3">
      <c r="BS6139" s="24">
        <f t="shared" si="418"/>
        <v>-2.5</v>
      </c>
    </row>
    <row r="6140" spans="71:71" x14ac:dyDescent="0.3">
      <c r="BS6140" s="24">
        <f t="shared" si="418"/>
        <v>-2.5</v>
      </c>
    </row>
    <row r="6141" spans="71:71" x14ac:dyDescent="0.3">
      <c r="BS6141" s="24">
        <f t="shared" si="418"/>
        <v>-2.5</v>
      </c>
    </row>
    <row r="6142" spans="71:71" x14ac:dyDescent="0.3">
      <c r="BS6142" s="24">
        <f t="shared" si="418"/>
        <v>-2.5</v>
      </c>
    </row>
    <row r="6143" spans="71:71" x14ac:dyDescent="0.3">
      <c r="BS6143" s="24">
        <f t="shared" si="418"/>
        <v>-2.5</v>
      </c>
    </row>
    <row r="6144" spans="71:71" x14ac:dyDescent="0.3">
      <c r="BS6144" s="24">
        <f t="shared" si="418"/>
        <v>-2.5</v>
      </c>
    </row>
    <row r="6145" spans="71:71" x14ac:dyDescent="0.3">
      <c r="BS6145" s="24">
        <f t="shared" si="418"/>
        <v>-2.5</v>
      </c>
    </row>
    <row r="6146" spans="71:71" x14ac:dyDescent="0.3">
      <c r="BS6146" s="24">
        <f t="shared" si="418"/>
        <v>-2.5</v>
      </c>
    </row>
    <row r="6147" spans="71:71" x14ac:dyDescent="0.3">
      <c r="BS6147" s="24">
        <f t="shared" si="418"/>
        <v>-2.5</v>
      </c>
    </row>
    <row r="6148" spans="71:71" x14ac:dyDescent="0.3">
      <c r="BS6148" s="24">
        <f t="shared" si="418"/>
        <v>-2.5</v>
      </c>
    </row>
    <row r="6149" spans="71:71" x14ac:dyDescent="0.3">
      <c r="BS6149" s="24">
        <f t="shared" si="418"/>
        <v>-2.5</v>
      </c>
    </row>
    <row r="6150" spans="71:71" x14ac:dyDescent="0.3">
      <c r="BS6150" s="24">
        <f t="shared" si="418"/>
        <v>-2.5</v>
      </c>
    </row>
    <row r="6151" spans="71:71" x14ac:dyDescent="0.3">
      <c r="BS6151" s="24">
        <f t="shared" si="418"/>
        <v>-2.5</v>
      </c>
    </row>
    <row r="6152" spans="71:71" x14ac:dyDescent="0.3">
      <c r="BS6152" s="24">
        <f t="shared" si="418"/>
        <v>-2.5</v>
      </c>
    </row>
    <row r="6153" spans="71:71" x14ac:dyDescent="0.3">
      <c r="BS6153" s="24">
        <f t="shared" ref="BS6153:BS6216" si="419">BR6153-2.5</f>
        <v>-2.5</v>
      </c>
    </row>
    <row r="6154" spans="71:71" x14ac:dyDescent="0.3">
      <c r="BS6154" s="24">
        <f t="shared" si="419"/>
        <v>-2.5</v>
      </c>
    </row>
    <row r="6155" spans="71:71" x14ac:dyDescent="0.3">
      <c r="BS6155" s="24">
        <f t="shared" si="419"/>
        <v>-2.5</v>
      </c>
    </row>
    <row r="6156" spans="71:71" x14ac:dyDescent="0.3">
      <c r="BS6156" s="24">
        <f t="shared" si="419"/>
        <v>-2.5</v>
      </c>
    </row>
    <row r="6157" spans="71:71" x14ac:dyDescent="0.3">
      <c r="BS6157" s="24">
        <f t="shared" si="419"/>
        <v>-2.5</v>
      </c>
    </row>
    <row r="6158" spans="71:71" x14ac:dyDescent="0.3">
      <c r="BS6158" s="24">
        <f t="shared" si="419"/>
        <v>-2.5</v>
      </c>
    </row>
    <row r="6159" spans="71:71" x14ac:dyDescent="0.3">
      <c r="BS6159" s="24">
        <f t="shared" si="419"/>
        <v>-2.5</v>
      </c>
    </row>
    <row r="6160" spans="71:71" x14ac:dyDescent="0.3">
      <c r="BS6160" s="24">
        <f t="shared" si="419"/>
        <v>-2.5</v>
      </c>
    </row>
    <row r="6161" spans="71:71" x14ac:dyDescent="0.3">
      <c r="BS6161" s="24">
        <f t="shared" si="419"/>
        <v>-2.5</v>
      </c>
    </row>
    <row r="6162" spans="71:71" x14ac:dyDescent="0.3">
      <c r="BS6162" s="24">
        <f t="shared" si="419"/>
        <v>-2.5</v>
      </c>
    </row>
    <row r="6163" spans="71:71" x14ac:dyDescent="0.3">
      <c r="BS6163" s="24">
        <f t="shared" si="419"/>
        <v>-2.5</v>
      </c>
    </row>
    <row r="6164" spans="71:71" x14ac:dyDescent="0.3">
      <c r="BS6164" s="24">
        <f t="shared" si="419"/>
        <v>-2.5</v>
      </c>
    </row>
    <row r="6165" spans="71:71" x14ac:dyDescent="0.3">
      <c r="BS6165" s="24">
        <f t="shared" si="419"/>
        <v>-2.5</v>
      </c>
    </row>
    <row r="6166" spans="71:71" x14ac:dyDescent="0.3">
      <c r="BS6166" s="24">
        <f t="shared" si="419"/>
        <v>-2.5</v>
      </c>
    </row>
    <row r="6167" spans="71:71" x14ac:dyDescent="0.3">
      <c r="BS6167" s="24">
        <f t="shared" si="419"/>
        <v>-2.5</v>
      </c>
    </row>
    <row r="6168" spans="71:71" x14ac:dyDescent="0.3">
      <c r="BS6168" s="24">
        <f t="shared" si="419"/>
        <v>-2.5</v>
      </c>
    </row>
    <row r="6169" spans="71:71" x14ac:dyDescent="0.3">
      <c r="BS6169" s="24">
        <f t="shared" si="419"/>
        <v>-2.5</v>
      </c>
    </row>
    <row r="6170" spans="71:71" x14ac:dyDescent="0.3">
      <c r="BS6170" s="24">
        <f t="shared" si="419"/>
        <v>-2.5</v>
      </c>
    </row>
    <row r="6171" spans="71:71" x14ac:dyDescent="0.3">
      <c r="BS6171" s="24">
        <f t="shared" si="419"/>
        <v>-2.5</v>
      </c>
    </row>
    <row r="6172" spans="71:71" x14ac:dyDescent="0.3">
      <c r="BS6172" s="24">
        <f t="shared" si="419"/>
        <v>-2.5</v>
      </c>
    </row>
    <row r="6173" spans="71:71" x14ac:dyDescent="0.3">
      <c r="BS6173" s="24">
        <f t="shared" si="419"/>
        <v>-2.5</v>
      </c>
    </row>
    <row r="6174" spans="71:71" x14ac:dyDescent="0.3">
      <c r="BS6174" s="24">
        <f t="shared" si="419"/>
        <v>-2.5</v>
      </c>
    </row>
    <row r="6175" spans="71:71" x14ac:dyDescent="0.3">
      <c r="BS6175" s="24">
        <f t="shared" si="419"/>
        <v>-2.5</v>
      </c>
    </row>
    <row r="6176" spans="71:71" x14ac:dyDescent="0.3">
      <c r="BS6176" s="24">
        <f t="shared" si="419"/>
        <v>-2.5</v>
      </c>
    </row>
    <row r="6177" spans="71:71" x14ac:dyDescent="0.3">
      <c r="BS6177" s="24">
        <f t="shared" si="419"/>
        <v>-2.5</v>
      </c>
    </row>
    <row r="6178" spans="71:71" x14ac:dyDescent="0.3">
      <c r="BS6178" s="24">
        <f t="shared" si="419"/>
        <v>-2.5</v>
      </c>
    </row>
    <row r="6179" spans="71:71" x14ac:dyDescent="0.3">
      <c r="BS6179" s="24">
        <f t="shared" si="419"/>
        <v>-2.5</v>
      </c>
    </row>
    <row r="6180" spans="71:71" x14ac:dyDescent="0.3">
      <c r="BS6180" s="24">
        <f t="shared" si="419"/>
        <v>-2.5</v>
      </c>
    </row>
    <row r="6181" spans="71:71" x14ac:dyDescent="0.3">
      <c r="BS6181" s="24">
        <f t="shared" si="419"/>
        <v>-2.5</v>
      </c>
    </row>
    <row r="6182" spans="71:71" x14ac:dyDescent="0.3">
      <c r="BS6182" s="24">
        <f t="shared" si="419"/>
        <v>-2.5</v>
      </c>
    </row>
    <row r="6183" spans="71:71" x14ac:dyDescent="0.3">
      <c r="BS6183" s="24">
        <f t="shared" si="419"/>
        <v>-2.5</v>
      </c>
    </row>
    <row r="6184" spans="71:71" x14ac:dyDescent="0.3">
      <c r="BS6184" s="24">
        <f t="shared" si="419"/>
        <v>-2.5</v>
      </c>
    </row>
    <row r="6185" spans="71:71" x14ac:dyDescent="0.3">
      <c r="BS6185" s="24">
        <f t="shared" si="419"/>
        <v>-2.5</v>
      </c>
    </row>
    <row r="6186" spans="71:71" x14ac:dyDescent="0.3">
      <c r="BS6186" s="24">
        <f t="shared" si="419"/>
        <v>-2.5</v>
      </c>
    </row>
    <row r="6187" spans="71:71" x14ac:dyDescent="0.3">
      <c r="BS6187" s="24">
        <f t="shared" si="419"/>
        <v>-2.5</v>
      </c>
    </row>
    <row r="6188" spans="71:71" x14ac:dyDescent="0.3">
      <c r="BS6188" s="24">
        <f t="shared" si="419"/>
        <v>-2.5</v>
      </c>
    </row>
    <row r="6189" spans="71:71" x14ac:dyDescent="0.3">
      <c r="BS6189" s="24">
        <f t="shared" si="419"/>
        <v>-2.5</v>
      </c>
    </row>
    <row r="6190" spans="71:71" x14ac:dyDescent="0.3">
      <c r="BS6190" s="24">
        <f t="shared" si="419"/>
        <v>-2.5</v>
      </c>
    </row>
    <row r="6191" spans="71:71" x14ac:dyDescent="0.3">
      <c r="BS6191" s="24">
        <f t="shared" si="419"/>
        <v>-2.5</v>
      </c>
    </row>
    <row r="6192" spans="71:71" x14ac:dyDescent="0.3">
      <c r="BS6192" s="24">
        <f t="shared" si="419"/>
        <v>-2.5</v>
      </c>
    </row>
    <row r="6193" spans="71:71" x14ac:dyDescent="0.3">
      <c r="BS6193" s="24">
        <f t="shared" si="419"/>
        <v>-2.5</v>
      </c>
    </row>
    <row r="6194" spans="71:71" x14ac:dyDescent="0.3">
      <c r="BS6194" s="24">
        <f t="shared" si="419"/>
        <v>-2.5</v>
      </c>
    </row>
    <row r="6195" spans="71:71" x14ac:dyDescent="0.3">
      <c r="BS6195" s="24">
        <f t="shared" si="419"/>
        <v>-2.5</v>
      </c>
    </row>
    <row r="6196" spans="71:71" x14ac:dyDescent="0.3">
      <c r="BS6196" s="24">
        <f t="shared" si="419"/>
        <v>-2.5</v>
      </c>
    </row>
    <row r="6197" spans="71:71" x14ac:dyDescent="0.3">
      <c r="BS6197" s="24">
        <f t="shared" si="419"/>
        <v>-2.5</v>
      </c>
    </row>
    <row r="6198" spans="71:71" x14ac:dyDescent="0.3">
      <c r="BS6198" s="24">
        <f t="shared" si="419"/>
        <v>-2.5</v>
      </c>
    </row>
    <row r="6199" spans="71:71" x14ac:dyDescent="0.3">
      <c r="BS6199" s="24">
        <f t="shared" si="419"/>
        <v>-2.5</v>
      </c>
    </row>
    <row r="6200" spans="71:71" x14ac:dyDescent="0.3">
      <c r="BS6200" s="24">
        <f t="shared" si="419"/>
        <v>-2.5</v>
      </c>
    </row>
    <row r="6201" spans="71:71" x14ac:dyDescent="0.3">
      <c r="BS6201" s="24">
        <f t="shared" si="419"/>
        <v>-2.5</v>
      </c>
    </row>
    <row r="6202" spans="71:71" x14ac:dyDescent="0.3">
      <c r="BS6202" s="24">
        <f t="shared" si="419"/>
        <v>-2.5</v>
      </c>
    </row>
    <row r="6203" spans="71:71" x14ac:dyDescent="0.3">
      <c r="BS6203" s="24">
        <f t="shared" si="419"/>
        <v>-2.5</v>
      </c>
    </row>
    <row r="6204" spans="71:71" x14ac:dyDescent="0.3">
      <c r="BS6204" s="24">
        <f t="shared" si="419"/>
        <v>-2.5</v>
      </c>
    </row>
    <row r="6205" spans="71:71" x14ac:dyDescent="0.3">
      <c r="BS6205" s="24">
        <f t="shared" si="419"/>
        <v>-2.5</v>
      </c>
    </row>
    <row r="6206" spans="71:71" x14ac:dyDescent="0.3">
      <c r="BS6206" s="24">
        <f t="shared" si="419"/>
        <v>-2.5</v>
      </c>
    </row>
    <row r="6207" spans="71:71" x14ac:dyDescent="0.3">
      <c r="BS6207" s="24">
        <f t="shared" si="419"/>
        <v>-2.5</v>
      </c>
    </row>
    <row r="6208" spans="71:71" x14ac:dyDescent="0.3">
      <c r="BS6208" s="24">
        <f t="shared" si="419"/>
        <v>-2.5</v>
      </c>
    </row>
    <row r="6209" spans="71:71" x14ac:dyDescent="0.3">
      <c r="BS6209" s="24">
        <f t="shared" si="419"/>
        <v>-2.5</v>
      </c>
    </row>
    <row r="6210" spans="71:71" x14ac:dyDescent="0.3">
      <c r="BS6210" s="24">
        <f t="shared" si="419"/>
        <v>-2.5</v>
      </c>
    </row>
    <row r="6211" spans="71:71" x14ac:dyDescent="0.3">
      <c r="BS6211" s="24">
        <f t="shared" si="419"/>
        <v>-2.5</v>
      </c>
    </row>
    <row r="6212" spans="71:71" x14ac:dyDescent="0.3">
      <c r="BS6212" s="24">
        <f t="shared" si="419"/>
        <v>-2.5</v>
      </c>
    </row>
    <row r="6213" spans="71:71" x14ac:dyDescent="0.3">
      <c r="BS6213" s="24">
        <f t="shared" si="419"/>
        <v>-2.5</v>
      </c>
    </row>
    <row r="6214" spans="71:71" x14ac:dyDescent="0.3">
      <c r="BS6214" s="24">
        <f t="shared" si="419"/>
        <v>-2.5</v>
      </c>
    </row>
    <row r="6215" spans="71:71" x14ac:dyDescent="0.3">
      <c r="BS6215" s="24">
        <f t="shared" si="419"/>
        <v>-2.5</v>
      </c>
    </row>
    <row r="6216" spans="71:71" x14ac:dyDescent="0.3">
      <c r="BS6216" s="24">
        <f t="shared" si="419"/>
        <v>-2.5</v>
      </c>
    </row>
    <row r="6217" spans="71:71" x14ac:dyDescent="0.3">
      <c r="BS6217" s="24">
        <f t="shared" ref="BS6217:BS6280" si="420">BR6217-2.5</f>
        <v>-2.5</v>
      </c>
    </row>
    <row r="6218" spans="71:71" x14ac:dyDescent="0.3">
      <c r="BS6218" s="24">
        <f t="shared" si="420"/>
        <v>-2.5</v>
      </c>
    </row>
    <row r="6219" spans="71:71" x14ac:dyDescent="0.3">
      <c r="BS6219" s="24">
        <f t="shared" si="420"/>
        <v>-2.5</v>
      </c>
    </row>
    <row r="6220" spans="71:71" x14ac:dyDescent="0.3">
      <c r="BS6220" s="24">
        <f t="shared" si="420"/>
        <v>-2.5</v>
      </c>
    </row>
    <row r="6221" spans="71:71" x14ac:dyDescent="0.3">
      <c r="BS6221" s="24">
        <f t="shared" si="420"/>
        <v>-2.5</v>
      </c>
    </row>
    <row r="6222" spans="71:71" x14ac:dyDescent="0.3">
      <c r="BS6222" s="24">
        <f t="shared" si="420"/>
        <v>-2.5</v>
      </c>
    </row>
    <row r="6223" spans="71:71" x14ac:dyDescent="0.3">
      <c r="BS6223" s="24">
        <f t="shared" si="420"/>
        <v>-2.5</v>
      </c>
    </row>
    <row r="6224" spans="71:71" x14ac:dyDescent="0.3">
      <c r="BS6224" s="24">
        <f t="shared" si="420"/>
        <v>-2.5</v>
      </c>
    </row>
    <row r="6225" spans="71:71" x14ac:dyDescent="0.3">
      <c r="BS6225" s="24">
        <f t="shared" si="420"/>
        <v>-2.5</v>
      </c>
    </row>
    <row r="6226" spans="71:71" x14ac:dyDescent="0.3">
      <c r="BS6226" s="24">
        <f t="shared" si="420"/>
        <v>-2.5</v>
      </c>
    </row>
    <row r="6227" spans="71:71" x14ac:dyDescent="0.3">
      <c r="BS6227" s="24">
        <f t="shared" si="420"/>
        <v>-2.5</v>
      </c>
    </row>
    <row r="6228" spans="71:71" x14ac:dyDescent="0.3">
      <c r="BS6228" s="24">
        <f t="shared" si="420"/>
        <v>-2.5</v>
      </c>
    </row>
    <row r="6229" spans="71:71" x14ac:dyDescent="0.3">
      <c r="BS6229" s="24">
        <f t="shared" si="420"/>
        <v>-2.5</v>
      </c>
    </row>
    <row r="6230" spans="71:71" x14ac:dyDescent="0.3">
      <c r="BS6230" s="24">
        <f t="shared" si="420"/>
        <v>-2.5</v>
      </c>
    </row>
    <row r="6231" spans="71:71" x14ac:dyDescent="0.3">
      <c r="BS6231" s="24">
        <f t="shared" si="420"/>
        <v>-2.5</v>
      </c>
    </row>
    <row r="6232" spans="71:71" x14ac:dyDescent="0.3">
      <c r="BS6232" s="24">
        <f t="shared" si="420"/>
        <v>-2.5</v>
      </c>
    </row>
    <row r="6233" spans="71:71" x14ac:dyDescent="0.3">
      <c r="BS6233" s="24">
        <f t="shared" si="420"/>
        <v>-2.5</v>
      </c>
    </row>
    <row r="6234" spans="71:71" x14ac:dyDescent="0.3">
      <c r="BS6234" s="24">
        <f t="shared" si="420"/>
        <v>-2.5</v>
      </c>
    </row>
    <row r="6235" spans="71:71" x14ac:dyDescent="0.3">
      <c r="BS6235" s="24">
        <f t="shared" si="420"/>
        <v>-2.5</v>
      </c>
    </row>
    <row r="6236" spans="71:71" x14ac:dyDescent="0.3">
      <c r="BS6236" s="24">
        <f t="shared" si="420"/>
        <v>-2.5</v>
      </c>
    </row>
    <row r="6237" spans="71:71" x14ac:dyDescent="0.3">
      <c r="BS6237" s="24">
        <f t="shared" si="420"/>
        <v>-2.5</v>
      </c>
    </row>
    <row r="6238" spans="71:71" x14ac:dyDescent="0.3">
      <c r="BS6238" s="24">
        <f t="shared" si="420"/>
        <v>-2.5</v>
      </c>
    </row>
    <row r="6239" spans="71:71" x14ac:dyDescent="0.3">
      <c r="BS6239" s="24">
        <f t="shared" si="420"/>
        <v>-2.5</v>
      </c>
    </row>
    <row r="6240" spans="71:71" x14ac:dyDescent="0.3">
      <c r="BS6240" s="24">
        <f t="shared" si="420"/>
        <v>-2.5</v>
      </c>
    </row>
    <row r="6241" spans="71:71" x14ac:dyDescent="0.3">
      <c r="BS6241" s="24">
        <f t="shared" si="420"/>
        <v>-2.5</v>
      </c>
    </row>
    <row r="6242" spans="71:71" x14ac:dyDescent="0.3">
      <c r="BS6242" s="24">
        <f t="shared" si="420"/>
        <v>-2.5</v>
      </c>
    </row>
    <row r="6243" spans="71:71" x14ac:dyDescent="0.3">
      <c r="BS6243" s="24">
        <f t="shared" si="420"/>
        <v>-2.5</v>
      </c>
    </row>
    <row r="6244" spans="71:71" x14ac:dyDescent="0.3">
      <c r="BS6244" s="24">
        <f t="shared" si="420"/>
        <v>-2.5</v>
      </c>
    </row>
    <row r="6245" spans="71:71" x14ac:dyDescent="0.3">
      <c r="BS6245" s="24">
        <f t="shared" si="420"/>
        <v>-2.5</v>
      </c>
    </row>
    <row r="6246" spans="71:71" x14ac:dyDescent="0.3">
      <c r="BS6246" s="24">
        <f t="shared" si="420"/>
        <v>-2.5</v>
      </c>
    </row>
    <row r="6247" spans="71:71" x14ac:dyDescent="0.3">
      <c r="BS6247" s="24">
        <f t="shared" si="420"/>
        <v>-2.5</v>
      </c>
    </row>
    <row r="6248" spans="71:71" x14ac:dyDescent="0.3">
      <c r="BS6248" s="24">
        <f t="shared" si="420"/>
        <v>-2.5</v>
      </c>
    </row>
    <row r="6249" spans="71:71" x14ac:dyDescent="0.3">
      <c r="BS6249" s="24">
        <f t="shared" si="420"/>
        <v>-2.5</v>
      </c>
    </row>
    <row r="6250" spans="71:71" x14ac:dyDescent="0.3">
      <c r="BS6250" s="24">
        <f t="shared" si="420"/>
        <v>-2.5</v>
      </c>
    </row>
    <row r="6251" spans="71:71" x14ac:dyDescent="0.3">
      <c r="BS6251" s="24">
        <f t="shared" si="420"/>
        <v>-2.5</v>
      </c>
    </row>
    <row r="6252" spans="71:71" x14ac:dyDescent="0.3">
      <c r="BS6252" s="24">
        <f t="shared" si="420"/>
        <v>-2.5</v>
      </c>
    </row>
    <row r="6253" spans="71:71" x14ac:dyDescent="0.3">
      <c r="BS6253" s="24">
        <f t="shared" si="420"/>
        <v>-2.5</v>
      </c>
    </row>
    <row r="6254" spans="71:71" x14ac:dyDescent="0.3">
      <c r="BS6254" s="24">
        <f t="shared" si="420"/>
        <v>-2.5</v>
      </c>
    </row>
    <row r="6255" spans="71:71" x14ac:dyDescent="0.3">
      <c r="BS6255" s="24">
        <f t="shared" si="420"/>
        <v>-2.5</v>
      </c>
    </row>
    <row r="6256" spans="71:71" x14ac:dyDescent="0.3">
      <c r="BS6256" s="24">
        <f t="shared" si="420"/>
        <v>-2.5</v>
      </c>
    </row>
    <row r="6257" spans="71:71" x14ac:dyDescent="0.3">
      <c r="BS6257" s="24">
        <f t="shared" si="420"/>
        <v>-2.5</v>
      </c>
    </row>
    <row r="6258" spans="71:71" x14ac:dyDescent="0.3">
      <c r="BS6258" s="24">
        <f t="shared" si="420"/>
        <v>-2.5</v>
      </c>
    </row>
    <row r="6259" spans="71:71" x14ac:dyDescent="0.3">
      <c r="BS6259" s="24">
        <f t="shared" si="420"/>
        <v>-2.5</v>
      </c>
    </row>
    <row r="6260" spans="71:71" x14ac:dyDescent="0.3">
      <c r="BS6260" s="24">
        <f t="shared" si="420"/>
        <v>-2.5</v>
      </c>
    </row>
    <row r="6261" spans="71:71" x14ac:dyDescent="0.3">
      <c r="BS6261" s="24">
        <f t="shared" si="420"/>
        <v>-2.5</v>
      </c>
    </row>
    <row r="6262" spans="71:71" x14ac:dyDescent="0.3">
      <c r="BS6262" s="24">
        <f t="shared" si="420"/>
        <v>-2.5</v>
      </c>
    </row>
    <row r="6263" spans="71:71" x14ac:dyDescent="0.3">
      <c r="BS6263" s="24">
        <f t="shared" si="420"/>
        <v>-2.5</v>
      </c>
    </row>
    <row r="6264" spans="71:71" x14ac:dyDescent="0.3">
      <c r="BS6264" s="24">
        <f t="shared" si="420"/>
        <v>-2.5</v>
      </c>
    </row>
    <row r="6265" spans="71:71" x14ac:dyDescent="0.3">
      <c r="BS6265" s="24">
        <f t="shared" si="420"/>
        <v>-2.5</v>
      </c>
    </row>
    <row r="6266" spans="71:71" x14ac:dyDescent="0.3">
      <c r="BS6266" s="24">
        <f t="shared" si="420"/>
        <v>-2.5</v>
      </c>
    </row>
    <row r="6267" spans="71:71" x14ac:dyDescent="0.3">
      <c r="BS6267" s="24">
        <f t="shared" si="420"/>
        <v>-2.5</v>
      </c>
    </row>
    <row r="6268" spans="71:71" x14ac:dyDescent="0.3">
      <c r="BS6268" s="24">
        <f t="shared" si="420"/>
        <v>-2.5</v>
      </c>
    </row>
    <row r="6269" spans="71:71" x14ac:dyDescent="0.3">
      <c r="BS6269" s="24">
        <f t="shared" si="420"/>
        <v>-2.5</v>
      </c>
    </row>
    <row r="6270" spans="71:71" x14ac:dyDescent="0.3">
      <c r="BS6270" s="24">
        <f t="shared" si="420"/>
        <v>-2.5</v>
      </c>
    </row>
    <row r="6271" spans="71:71" x14ac:dyDescent="0.3">
      <c r="BS6271" s="24">
        <f t="shared" si="420"/>
        <v>-2.5</v>
      </c>
    </row>
    <row r="6272" spans="71:71" x14ac:dyDescent="0.3">
      <c r="BS6272" s="24">
        <f t="shared" si="420"/>
        <v>-2.5</v>
      </c>
    </row>
    <row r="6273" spans="71:71" x14ac:dyDescent="0.3">
      <c r="BS6273" s="24">
        <f t="shared" si="420"/>
        <v>-2.5</v>
      </c>
    </row>
    <row r="6274" spans="71:71" x14ac:dyDescent="0.3">
      <c r="BS6274" s="24">
        <f t="shared" si="420"/>
        <v>-2.5</v>
      </c>
    </row>
    <row r="6275" spans="71:71" x14ac:dyDescent="0.3">
      <c r="BS6275" s="24">
        <f t="shared" si="420"/>
        <v>-2.5</v>
      </c>
    </row>
    <row r="6276" spans="71:71" x14ac:dyDescent="0.3">
      <c r="BS6276" s="24">
        <f t="shared" si="420"/>
        <v>-2.5</v>
      </c>
    </row>
    <row r="6277" spans="71:71" x14ac:dyDescent="0.3">
      <c r="BS6277" s="24">
        <f t="shared" si="420"/>
        <v>-2.5</v>
      </c>
    </row>
    <row r="6278" spans="71:71" x14ac:dyDescent="0.3">
      <c r="BS6278" s="24">
        <f t="shared" si="420"/>
        <v>-2.5</v>
      </c>
    </row>
    <row r="6279" spans="71:71" x14ac:dyDescent="0.3">
      <c r="BS6279" s="24">
        <f t="shared" si="420"/>
        <v>-2.5</v>
      </c>
    </row>
    <row r="6280" spans="71:71" x14ac:dyDescent="0.3">
      <c r="BS6280" s="24">
        <f t="shared" si="420"/>
        <v>-2.5</v>
      </c>
    </row>
    <row r="6281" spans="71:71" x14ac:dyDescent="0.3">
      <c r="BS6281" s="24">
        <f t="shared" ref="BS6281:BS6344" si="421">BR6281-2.5</f>
        <v>-2.5</v>
      </c>
    </row>
    <row r="6282" spans="71:71" x14ac:dyDescent="0.3">
      <c r="BS6282" s="24">
        <f t="shared" si="421"/>
        <v>-2.5</v>
      </c>
    </row>
    <row r="6283" spans="71:71" x14ac:dyDescent="0.3">
      <c r="BS6283" s="24">
        <f t="shared" si="421"/>
        <v>-2.5</v>
      </c>
    </row>
    <row r="6284" spans="71:71" x14ac:dyDescent="0.3">
      <c r="BS6284" s="24">
        <f t="shared" si="421"/>
        <v>-2.5</v>
      </c>
    </row>
    <row r="6285" spans="71:71" x14ac:dyDescent="0.3">
      <c r="BS6285" s="24">
        <f t="shared" si="421"/>
        <v>-2.5</v>
      </c>
    </row>
    <row r="6286" spans="71:71" x14ac:dyDescent="0.3">
      <c r="BS6286" s="24">
        <f t="shared" si="421"/>
        <v>-2.5</v>
      </c>
    </row>
    <row r="6287" spans="71:71" x14ac:dyDescent="0.3">
      <c r="BS6287" s="24">
        <f t="shared" si="421"/>
        <v>-2.5</v>
      </c>
    </row>
    <row r="6288" spans="71:71" x14ac:dyDescent="0.3">
      <c r="BS6288" s="24">
        <f t="shared" si="421"/>
        <v>-2.5</v>
      </c>
    </row>
    <row r="6289" spans="71:71" x14ac:dyDescent="0.3">
      <c r="BS6289" s="24">
        <f t="shared" si="421"/>
        <v>-2.5</v>
      </c>
    </row>
    <row r="6290" spans="71:71" x14ac:dyDescent="0.3">
      <c r="BS6290" s="24">
        <f t="shared" si="421"/>
        <v>-2.5</v>
      </c>
    </row>
    <row r="6291" spans="71:71" x14ac:dyDescent="0.3">
      <c r="BS6291" s="24">
        <f t="shared" si="421"/>
        <v>-2.5</v>
      </c>
    </row>
    <row r="6292" spans="71:71" x14ac:dyDescent="0.3">
      <c r="BS6292" s="24">
        <f t="shared" si="421"/>
        <v>-2.5</v>
      </c>
    </row>
    <row r="6293" spans="71:71" x14ac:dyDescent="0.3">
      <c r="BS6293" s="24">
        <f t="shared" si="421"/>
        <v>-2.5</v>
      </c>
    </row>
    <row r="6294" spans="71:71" x14ac:dyDescent="0.3">
      <c r="BS6294" s="24">
        <f t="shared" si="421"/>
        <v>-2.5</v>
      </c>
    </row>
    <row r="6295" spans="71:71" x14ac:dyDescent="0.3">
      <c r="BS6295" s="24">
        <f t="shared" si="421"/>
        <v>-2.5</v>
      </c>
    </row>
    <row r="6296" spans="71:71" x14ac:dyDescent="0.3">
      <c r="BS6296" s="24">
        <f t="shared" si="421"/>
        <v>-2.5</v>
      </c>
    </row>
    <row r="6297" spans="71:71" x14ac:dyDescent="0.3">
      <c r="BS6297" s="24">
        <f t="shared" si="421"/>
        <v>-2.5</v>
      </c>
    </row>
    <row r="6298" spans="71:71" x14ac:dyDescent="0.3">
      <c r="BS6298" s="24">
        <f t="shared" si="421"/>
        <v>-2.5</v>
      </c>
    </row>
    <row r="6299" spans="71:71" x14ac:dyDescent="0.3">
      <c r="BS6299" s="24">
        <f t="shared" si="421"/>
        <v>-2.5</v>
      </c>
    </row>
    <row r="6300" spans="71:71" x14ac:dyDescent="0.3">
      <c r="BS6300" s="24">
        <f t="shared" si="421"/>
        <v>-2.5</v>
      </c>
    </row>
    <row r="6301" spans="71:71" x14ac:dyDescent="0.3">
      <c r="BS6301" s="24">
        <f t="shared" si="421"/>
        <v>-2.5</v>
      </c>
    </row>
    <row r="6302" spans="71:71" x14ac:dyDescent="0.3">
      <c r="BS6302" s="24">
        <f t="shared" si="421"/>
        <v>-2.5</v>
      </c>
    </row>
    <row r="6303" spans="71:71" x14ac:dyDescent="0.3">
      <c r="BS6303" s="24">
        <f t="shared" si="421"/>
        <v>-2.5</v>
      </c>
    </row>
    <row r="6304" spans="71:71" x14ac:dyDescent="0.3">
      <c r="BS6304" s="24">
        <f t="shared" si="421"/>
        <v>-2.5</v>
      </c>
    </row>
    <row r="6305" spans="71:71" x14ac:dyDescent="0.3">
      <c r="BS6305" s="24">
        <f t="shared" si="421"/>
        <v>-2.5</v>
      </c>
    </row>
    <row r="6306" spans="71:71" x14ac:dyDescent="0.3">
      <c r="BS6306" s="24">
        <f t="shared" si="421"/>
        <v>-2.5</v>
      </c>
    </row>
    <row r="6307" spans="71:71" x14ac:dyDescent="0.3">
      <c r="BS6307" s="24">
        <f t="shared" si="421"/>
        <v>-2.5</v>
      </c>
    </row>
    <row r="6308" spans="71:71" x14ac:dyDescent="0.3">
      <c r="BS6308" s="24">
        <f t="shared" si="421"/>
        <v>-2.5</v>
      </c>
    </row>
    <row r="6309" spans="71:71" x14ac:dyDescent="0.3">
      <c r="BS6309" s="24">
        <f t="shared" si="421"/>
        <v>-2.5</v>
      </c>
    </row>
    <row r="6310" spans="71:71" x14ac:dyDescent="0.3">
      <c r="BS6310" s="24">
        <f t="shared" si="421"/>
        <v>-2.5</v>
      </c>
    </row>
    <row r="6311" spans="71:71" x14ac:dyDescent="0.3">
      <c r="BS6311" s="24">
        <f t="shared" si="421"/>
        <v>-2.5</v>
      </c>
    </row>
    <row r="6312" spans="71:71" x14ac:dyDescent="0.3">
      <c r="BS6312" s="24">
        <f t="shared" si="421"/>
        <v>-2.5</v>
      </c>
    </row>
    <row r="6313" spans="71:71" x14ac:dyDescent="0.3">
      <c r="BS6313" s="24">
        <f t="shared" si="421"/>
        <v>-2.5</v>
      </c>
    </row>
    <row r="6314" spans="71:71" x14ac:dyDescent="0.3">
      <c r="BS6314" s="24">
        <f t="shared" si="421"/>
        <v>-2.5</v>
      </c>
    </row>
    <row r="6315" spans="71:71" x14ac:dyDescent="0.3">
      <c r="BS6315" s="24">
        <f t="shared" si="421"/>
        <v>-2.5</v>
      </c>
    </row>
    <row r="6316" spans="71:71" x14ac:dyDescent="0.3">
      <c r="BS6316" s="24">
        <f t="shared" si="421"/>
        <v>-2.5</v>
      </c>
    </row>
    <row r="6317" spans="71:71" x14ac:dyDescent="0.3">
      <c r="BS6317" s="24">
        <f t="shared" si="421"/>
        <v>-2.5</v>
      </c>
    </row>
    <row r="6318" spans="71:71" x14ac:dyDescent="0.3">
      <c r="BS6318" s="24">
        <f t="shared" si="421"/>
        <v>-2.5</v>
      </c>
    </row>
    <row r="6319" spans="71:71" x14ac:dyDescent="0.3">
      <c r="BS6319" s="24">
        <f t="shared" si="421"/>
        <v>-2.5</v>
      </c>
    </row>
    <row r="6320" spans="71:71" x14ac:dyDescent="0.3">
      <c r="BS6320" s="24">
        <f t="shared" si="421"/>
        <v>-2.5</v>
      </c>
    </row>
    <row r="6321" spans="71:71" x14ac:dyDescent="0.3">
      <c r="BS6321" s="24">
        <f t="shared" si="421"/>
        <v>-2.5</v>
      </c>
    </row>
    <row r="6322" spans="71:71" x14ac:dyDescent="0.3">
      <c r="BS6322" s="24">
        <f t="shared" si="421"/>
        <v>-2.5</v>
      </c>
    </row>
    <row r="6323" spans="71:71" x14ac:dyDescent="0.3">
      <c r="BS6323" s="24">
        <f t="shared" si="421"/>
        <v>-2.5</v>
      </c>
    </row>
    <row r="6324" spans="71:71" x14ac:dyDescent="0.3">
      <c r="BS6324" s="24">
        <f t="shared" si="421"/>
        <v>-2.5</v>
      </c>
    </row>
    <row r="6325" spans="71:71" x14ac:dyDescent="0.3">
      <c r="BS6325" s="24">
        <f t="shared" si="421"/>
        <v>-2.5</v>
      </c>
    </row>
    <row r="6326" spans="71:71" x14ac:dyDescent="0.3">
      <c r="BS6326" s="24">
        <f t="shared" si="421"/>
        <v>-2.5</v>
      </c>
    </row>
    <row r="6327" spans="71:71" x14ac:dyDescent="0.3">
      <c r="BS6327" s="24">
        <f t="shared" si="421"/>
        <v>-2.5</v>
      </c>
    </row>
    <row r="6328" spans="71:71" x14ac:dyDescent="0.3">
      <c r="BS6328" s="24">
        <f t="shared" si="421"/>
        <v>-2.5</v>
      </c>
    </row>
    <row r="6329" spans="71:71" x14ac:dyDescent="0.3">
      <c r="BS6329" s="24">
        <f t="shared" si="421"/>
        <v>-2.5</v>
      </c>
    </row>
    <row r="6330" spans="71:71" x14ac:dyDescent="0.3">
      <c r="BS6330" s="24">
        <f t="shared" si="421"/>
        <v>-2.5</v>
      </c>
    </row>
    <row r="6331" spans="71:71" x14ac:dyDescent="0.3">
      <c r="BS6331" s="24">
        <f t="shared" si="421"/>
        <v>-2.5</v>
      </c>
    </row>
    <row r="6332" spans="71:71" x14ac:dyDescent="0.3">
      <c r="BS6332" s="24">
        <f t="shared" si="421"/>
        <v>-2.5</v>
      </c>
    </row>
    <row r="6333" spans="71:71" x14ac:dyDescent="0.3">
      <c r="BS6333" s="24">
        <f t="shared" si="421"/>
        <v>-2.5</v>
      </c>
    </row>
    <row r="6334" spans="71:71" x14ac:dyDescent="0.3">
      <c r="BS6334" s="24">
        <f t="shared" si="421"/>
        <v>-2.5</v>
      </c>
    </row>
    <row r="6335" spans="71:71" x14ac:dyDescent="0.3">
      <c r="BS6335" s="24">
        <f t="shared" si="421"/>
        <v>-2.5</v>
      </c>
    </row>
    <row r="6336" spans="71:71" x14ac:dyDescent="0.3">
      <c r="BS6336" s="24">
        <f t="shared" si="421"/>
        <v>-2.5</v>
      </c>
    </row>
    <row r="6337" spans="71:71" x14ac:dyDescent="0.3">
      <c r="BS6337" s="24">
        <f t="shared" si="421"/>
        <v>-2.5</v>
      </c>
    </row>
    <row r="6338" spans="71:71" x14ac:dyDescent="0.3">
      <c r="BS6338" s="24">
        <f t="shared" si="421"/>
        <v>-2.5</v>
      </c>
    </row>
    <row r="6339" spans="71:71" x14ac:dyDescent="0.3">
      <c r="BS6339" s="24">
        <f t="shared" si="421"/>
        <v>-2.5</v>
      </c>
    </row>
    <row r="6340" spans="71:71" x14ac:dyDescent="0.3">
      <c r="BS6340" s="24">
        <f t="shared" si="421"/>
        <v>-2.5</v>
      </c>
    </row>
    <row r="6341" spans="71:71" x14ac:dyDescent="0.3">
      <c r="BS6341" s="24">
        <f t="shared" si="421"/>
        <v>-2.5</v>
      </c>
    </row>
    <row r="6342" spans="71:71" x14ac:dyDescent="0.3">
      <c r="BS6342" s="24">
        <f t="shared" si="421"/>
        <v>-2.5</v>
      </c>
    </row>
    <row r="6343" spans="71:71" x14ac:dyDescent="0.3">
      <c r="BS6343" s="24">
        <f t="shared" si="421"/>
        <v>-2.5</v>
      </c>
    </row>
    <row r="6344" spans="71:71" x14ac:dyDescent="0.3">
      <c r="BS6344" s="24">
        <f t="shared" si="421"/>
        <v>-2.5</v>
      </c>
    </row>
    <row r="6345" spans="71:71" x14ac:dyDescent="0.3">
      <c r="BS6345" s="24">
        <f t="shared" ref="BS6345:BS6408" si="422">BR6345-2.5</f>
        <v>-2.5</v>
      </c>
    </row>
    <row r="6346" spans="71:71" x14ac:dyDescent="0.3">
      <c r="BS6346" s="24">
        <f t="shared" si="422"/>
        <v>-2.5</v>
      </c>
    </row>
    <row r="6347" spans="71:71" x14ac:dyDescent="0.3">
      <c r="BS6347" s="24">
        <f t="shared" si="422"/>
        <v>-2.5</v>
      </c>
    </row>
    <row r="6348" spans="71:71" x14ac:dyDescent="0.3">
      <c r="BS6348" s="24">
        <f t="shared" si="422"/>
        <v>-2.5</v>
      </c>
    </row>
    <row r="6349" spans="71:71" x14ac:dyDescent="0.3">
      <c r="BS6349" s="24">
        <f t="shared" si="422"/>
        <v>-2.5</v>
      </c>
    </row>
    <row r="6350" spans="71:71" x14ac:dyDescent="0.3">
      <c r="BS6350" s="24">
        <f t="shared" si="422"/>
        <v>-2.5</v>
      </c>
    </row>
    <row r="6351" spans="71:71" x14ac:dyDescent="0.3">
      <c r="BS6351" s="24">
        <f t="shared" si="422"/>
        <v>-2.5</v>
      </c>
    </row>
    <row r="6352" spans="71:71" x14ac:dyDescent="0.3">
      <c r="BS6352" s="24">
        <f t="shared" si="422"/>
        <v>-2.5</v>
      </c>
    </row>
    <row r="6353" spans="71:71" x14ac:dyDescent="0.3">
      <c r="BS6353" s="24">
        <f t="shared" si="422"/>
        <v>-2.5</v>
      </c>
    </row>
    <row r="6354" spans="71:71" x14ac:dyDescent="0.3">
      <c r="BS6354" s="24">
        <f t="shared" si="422"/>
        <v>-2.5</v>
      </c>
    </row>
    <row r="6355" spans="71:71" x14ac:dyDescent="0.3">
      <c r="BS6355" s="24">
        <f t="shared" si="422"/>
        <v>-2.5</v>
      </c>
    </row>
    <row r="6356" spans="71:71" x14ac:dyDescent="0.3">
      <c r="BS6356" s="24">
        <f t="shared" si="422"/>
        <v>-2.5</v>
      </c>
    </row>
    <row r="6357" spans="71:71" x14ac:dyDescent="0.3">
      <c r="BS6357" s="24">
        <f t="shared" si="422"/>
        <v>-2.5</v>
      </c>
    </row>
    <row r="6358" spans="71:71" x14ac:dyDescent="0.3">
      <c r="BS6358" s="24">
        <f t="shared" si="422"/>
        <v>-2.5</v>
      </c>
    </row>
    <row r="6359" spans="71:71" x14ac:dyDescent="0.3">
      <c r="BS6359" s="24">
        <f t="shared" si="422"/>
        <v>-2.5</v>
      </c>
    </row>
    <row r="6360" spans="71:71" x14ac:dyDescent="0.3">
      <c r="BS6360" s="24">
        <f t="shared" si="422"/>
        <v>-2.5</v>
      </c>
    </row>
    <row r="6361" spans="71:71" x14ac:dyDescent="0.3">
      <c r="BS6361" s="24">
        <f t="shared" si="422"/>
        <v>-2.5</v>
      </c>
    </row>
    <row r="6362" spans="71:71" x14ac:dyDescent="0.3">
      <c r="BS6362" s="24">
        <f t="shared" si="422"/>
        <v>-2.5</v>
      </c>
    </row>
    <row r="6363" spans="71:71" x14ac:dyDescent="0.3">
      <c r="BS6363" s="24">
        <f t="shared" si="422"/>
        <v>-2.5</v>
      </c>
    </row>
    <row r="6364" spans="71:71" x14ac:dyDescent="0.3">
      <c r="BS6364" s="24">
        <f t="shared" si="422"/>
        <v>-2.5</v>
      </c>
    </row>
    <row r="6365" spans="71:71" x14ac:dyDescent="0.3">
      <c r="BS6365" s="24">
        <f t="shared" si="422"/>
        <v>-2.5</v>
      </c>
    </row>
    <row r="6366" spans="71:71" x14ac:dyDescent="0.3">
      <c r="BS6366" s="24">
        <f t="shared" si="422"/>
        <v>-2.5</v>
      </c>
    </row>
    <row r="6367" spans="71:71" x14ac:dyDescent="0.3">
      <c r="BS6367" s="24">
        <f t="shared" si="422"/>
        <v>-2.5</v>
      </c>
    </row>
    <row r="6368" spans="71:71" x14ac:dyDescent="0.3">
      <c r="BS6368" s="24">
        <f t="shared" si="422"/>
        <v>-2.5</v>
      </c>
    </row>
    <row r="6369" spans="71:71" x14ac:dyDescent="0.3">
      <c r="BS6369" s="24">
        <f t="shared" si="422"/>
        <v>-2.5</v>
      </c>
    </row>
    <row r="6370" spans="71:71" x14ac:dyDescent="0.3">
      <c r="BS6370" s="24">
        <f t="shared" si="422"/>
        <v>-2.5</v>
      </c>
    </row>
    <row r="6371" spans="71:71" x14ac:dyDescent="0.3">
      <c r="BS6371" s="24">
        <f t="shared" si="422"/>
        <v>-2.5</v>
      </c>
    </row>
    <row r="6372" spans="71:71" x14ac:dyDescent="0.3">
      <c r="BS6372" s="24">
        <f t="shared" si="422"/>
        <v>-2.5</v>
      </c>
    </row>
    <row r="6373" spans="71:71" x14ac:dyDescent="0.3">
      <c r="BS6373" s="24">
        <f t="shared" si="422"/>
        <v>-2.5</v>
      </c>
    </row>
    <row r="6374" spans="71:71" x14ac:dyDescent="0.3">
      <c r="BS6374" s="24">
        <f t="shared" si="422"/>
        <v>-2.5</v>
      </c>
    </row>
    <row r="6375" spans="71:71" x14ac:dyDescent="0.3">
      <c r="BS6375" s="24">
        <f t="shared" si="422"/>
        <v>-2.5</v>
      </c>
    </row>
    <row r="6376" spans="71:71" x14ac:dyDescent="0.3">
      <c r="BS6376" s="24">
        <f t="shared" si="422"/>
        <v>-2.5</v>
      </c>
    </row>
    <row r="6377" spans="71:71" x14ac:dyDescent="0.3">
      <c r="BS6377" s="24">
        <f t="shared" si="422"/>
        <v>-2.5</v>
      </c>
    </row>
    <row r="6378" spans="71:71" x14ac:dyDescent="0.3">
      <c r="BS6378" s="24">
        <f t="shared" si="422"/>
        <v>-2.5</v>
      </c>
    </row>
    <row r="6379" spans="71:71" x14ac:dyDescent="0.3">
      <c r="BS6379" s="24">
        <f t="shared" si="422"/>
        <v>-2.5</v>
      </c>
    </row>
    <row r="6380" spans="71:71" x14ac:dyDescent="0.3">
      <c r="BS6380" s="24">
        <f t="shared" si="422"/>
        <v>-2.5</v>
      </c>
    </row>
    <row r="6381" spans="71:71" x14ac:dyDescent="0.3">
      <c r="BS6381" s="24">
        <f t="shared" si="422"/>
        <v>-2.5</v>
      </c>
    </row>
    <row r="6382" spans="71:71" x14ac:dyDescent="0.3">
      <c r="BS6382" s="24">
        <f t="shared" si="422"/>
        <v>-2.5</v>
      </c>
    </row>
    <row r="6383" spans="71:71" x14ac:dyDescent="0.3">
      <c r="BS6383" s="24">
        <f t="shared" si="422"/>
        <v>-2.5</v>
      </c>
    </row>
    <row r="6384" spans="71:71" x14ac:dyDescent="0.3">
      <c r="BS6384" s="24">
        <f t="shared" si="422"/>
        <v>-2.5</v>
      </c>
    </row>
    <row r="6385" spans="71:71" x14ac:dyDescent="0.3">
      <c r="BS6385" s="24">
        <f t="shared" si="422"/>
        <v>-2.5</v>
      </c>
    </row>
    <row r="6386" spans="71:71" x14ac:dyDescent="0.3">
      <c r="BS6386" s="24">
        <f t="shared" si="422"/>
        <v>-2.5</v>
      </c>
    </row>
    <row r="6387" spans="71:71" x14ac:dyDescent="0.3">
      <c r="BS6387" s="24">
        <f t="shared" si="422"/>
        <v>-2.5</v>
      </c>
    </row>
    <row r="6388" spans="71:71" x14ac:dyDescent="0.3">
      <c r="BS6388" s="24">
        <f t="shared" si="422"/>
        <v>-2.5</v>
      </c>
    </row>
    <row r="6389" spans="71:71" x14ac:dyDescent="0.3">
      <c r="BS6389" s="24">
        <f t="shared" si="422"/>
        <v>-2.5</v>
      </c>
    </row>
    <row r="6390" spans="71:71" x14ac:dyDescent="0.3">
      <c r="BS6390" s="24">
        <f t="shared" si="422"/>
        <v>-2.5</v>
      </c>
    </row>
    <row r="6391" spans="71:71" x14ac:dyDescent="0.3">
      <c r="BS6391" s="24">
        <f t="shared" si="422"/>
        <v>-2.5</v>
      </c>
    </row>
    <row r="6392" spans="71:71" x14ac:dyDescent="0.3">
      <c r="BS6392" s="24">
        <f t="shared" si="422"/>
        <v>-2.5</v>
      </c>
    </row>
    <row r="6393" spans="71:71" x14ac:dyDescent="0.3">
      <c r="BS6393" s="24">
        <f t="shared" si="422"/>
        <v>-2.5</v>
      </c>
    </row>
    <row r="6394" spans="71:71" x14ac:dyDescent="0.3">
      <c r="BS6394" s="24">
        <f t="shared" si="422"/>
        <v>-2.5</v>
      </c>
    </row>
    <row r="6395" spans="71:71" x14ac:dyDescent="0.3">
      <c r="BS6395" s="24">
        <f t="shared" si="422"/>
        <v>-2.5</v>
      </c>
    </row>
    <row r="6396" spans="71:71" x14ac:dyDescent="0.3">
      <c r="BS6396" s="24">
        <f t="shared" si="422"/>
        <v>-2.5</v>
      </c>
    </row>
    <row r="6397" spans="71:71" x14ac:dyDescent="0.3">
      <c r="BS6397" s="24">
        <f t="shared" si="422"/>
        <v>-2.5</v>
      </c>
    </row>
    <row r="6398" spans="71:71" x14ac:dyDescent="0.3">
      <c r="BS6398" s="24">
        <f t="shared" si="422"/>
        <v>-2.5</v>
      </c>
    </row>
    <row r="6399" spans="71:71" x14ac:dyDescent="0.3">
      <c r="BS6399" s="24">
        <f t="shared" si="422"/>
        <v>-2.5</v>
      </c>
    </row>
    <row r="6400" spans="71:71" x14ac:dyDescent="0.3">
      <c r="BS6400" s="24">
        <f t="shared" si="422"/>
        <v>-2.5</v>
      </c>
    </row>
    <row r="6401" spans="71:71" x14ac:dyDescent="0.3">
      <c r="BS6401" s="24">
        <f t="shared" si="422"/>
        <v>-2.5</v>
      </c>
    </row>
    <row r="6402" spans="71:71" x14ac:dyDescent="0.3">
      <c r="BS6402" s="24">
        <f t="shared" si="422"/>
        <v>-2.5</v>
      </c>
    </row>
    <row r="6403" spans="71:71" x14ac:dyDescent="0.3">
      <c r="BS6403" s="24">
        <f t="shared" si="422"/>
        <v>-2.5</v>
      </c>
    </row>
    <row r="6404" spans="71:71" x14ac:dyDescent="0.3">
      <c r="BS6404" s="24">
        <f t="shared" si="422"/>
        <v>-2.5</v>
      </c>
    </row>
    <row r="6405" spans="71:71" x14ac:dyDescent="0.3">
      <c r="BS6405" s="24">
        <f t="shared" si="422"/>
        <v>-2.5</v>
      </c>
    </row>
    <row r="6406" spans="71:71" x14ac:dyDescent="0.3">
      <c r="BS6406" s="24">
        <f t="shared" si="422"/>
        <v>-2.5</v>
      </c>
    </row>
    <row r="6407" spans="71:71" x14ac:dyDescent="0.3">
      <c r="BS6407" s="24">
        <f t="shared" si="422"/>
        <v>-2.5</v>
      </c>
    </row>
    <row r="6408" spans="71:71" x14ac:dyDescent="0.3">
      <c r="BS6408" s="24">
        <f t="shared" si="422"/>
        <v>-2.5</v>
      </c>
    </row>
    <row r="6409" spans="71:71" x14ac:dyDescent="0.3">
      <c r="BS6409" s="24">
        <f t="shared" ref="BS6409:BS6472" si="423">BR6409-2.5</f>
        <v>-2.5</v>
      </c>
    </row>
    <row r="6410" spans="71:71" x14ac:dyDescent="0.3">
      <c r="BS6410" s="24">
        <f t="shared" si="423"/>
        <v>-2.5</v>
      </c>
    </row>
    <row r="6411" spans="71:71" x14ac:dyDescent="0.3">
      <c r="BS6411" s="24">
        <f t="shared" si="423"/>
        <v>-2.5</v>
      </c>
    </row>
    <row r="6412" spans="71:71" x14ac:dyDescent="0.3">
      <c r="BS6412" s="24">
        <f t="shared" si="423"/>
        <v>-2.5</v>
      </c>
    </row>
    <row r="6413" spans="71:71" x14ac:dyDescent="0.3">
      <c r="BS6413" s="24">
        <f t="shared" si="423"/>
        <v>-2.5</v>
      </c>
    </row>
    <row r="6414" spans="71:71" x14ac:dyDescent="0.3">
      <c r="BS6414" s="24">
        <f t="shared" si="423"/>
        <v>-2.5</v>
      </c>
    </row>
    <row r="6415" spans="71:71" x14ac:dyDescent="0.3">
      <c r="BS6415" s="24">
        <f t="shared" si="423"/>
        <v>-2.5</v>
      </c>
    </row>
    <row r="6416" spans="71:71" x14ac:dyDescent="0.3">
      <c r="BS6416" s="24">
        <f t="shared" si="423"/>
        <v>-2.5</v>
      </c>
    </row>
    <row r="6417" spans="71:71" x14ac:dyDescent="0.3">
      <c r="BS6417" s="24">
        <f t="shared" si="423"/>
        <v>-2.5</v>
      </c>
    </row>
    <row r="6418" spans="71:71" x14ac:dyDescent="0.3">
      <c r="BS6418" s="24">
        <f t="shared" si="423"/>
        <v>-2.5</v>
      </c>
    </row>
    <row r="6419" spans="71:71" x14ac:dyDescent="0.3">
      <c r="BS6419" s="24">
        <f t="shared" si="423"/>
        <v>-2.5</v>
      </c>
    </row>
    <row r="6420" spans="71:71" x14ac:dyDescent="0.3">
      <c r="BS6420" s="24">
        <f t="shared" si="423"/>
        <v>-2.5</v>
      </c>
    </row>
    <row r="6421" spans="71:71" x14ac:dyDescent="0.3">
      <c r="BS6421" s="24">
        <f t="shared" si="423"/>
        <v>-2.5</v>
      </c>
    </row>
    <row r="6422" spans="71:71" x14ac:dyDescent="0.3">
      <c r="BS6422" s="24">
        <f t="shared" si="423"/>
        <v>-2.5</v>
      </c>
    </row>
    <row r="6423" spans="71:71" x14ac:dyDescent="0.3">
      <c r="BS6423" s="24">
        <f t="shared" si="423"/>
        <v>-2.5</v>
      </c>
    </row>
    <row r="6424" spans="71:71" x14ac:dyDescent="0.3">
      <c r="BS6424" s="24">
        <f t="shared" si="423"/>
        <v>-2.5</v>
      </c>
    </row>
    <row r="6425" spans="71:71" x14ac:dyDescent="0.3">
      <c r="BS6425" s="24">
        <f t="shared" si="423"/>
        <v>-2.5</v>
      </c>
    </row>
    <row r="6426" spans="71:71" x14ac:dyDescent="0.3">
      <c r="BS6426" s="24">
        <f t="shared" si="423"/>
        <v>-2.5</v>
      </c>
    </row>
    <row r="6427" spans="71:71" x14ac:dyDescent="0.3">
      <c r="BS6427" s="24">
        <f t="shared" si="423"/>
        <v>-2.5</v>
      </c>
    </row>
    <row r="6428" spans="71:71" x14ac:dyDescent="0.3">
      <c r="BS6428" s="24">
        <f t="shared" si="423"/>
        <v>-2.5</v>
      </c>
    </row>
    <row r="6429" spans="71:71" x14ac:dyDescent="0.3">
      <c r="BS6429" s="24">
        <f t="shared" si="423"/>
        <v>-2.5</v>
      </c>
    </row>
    <row r="6430" spans="71:71" x14ac:dyDescent="0.3">
      <c r="BS6430" s="24">
        <f t="shared" si="423"/>
        <v>-2.5</v>
      </c>
    </row>
    <row r="6431" spans="71:71" x14ac:dyDescent="0.3">
      <c r="BS6431" s="24">
        <f t="shared" si="423"/>
        <v>-2.5</v>
      </c>
    </row>
    <row r="6432" spans="71:71" x14ac:dyDescent="0.3">
      <c r="BS6432" s="24">
        <f t="shared" si="423"/>
        <v>-2.5</v>
      </c>
    </row>
    <row r="6433" spans="71:71" x14ac:dyDescent="0.3">
      <c r="BS6433" s="24">
        <f t="shared" si="423"/>
        <v>-2.5</v>
      </c>
    </row>
    <row r="6434" spans="71:71" x14ac:dyDescent="0.3">
      <c r="BS6434" s="24">
        <f t="shared" si="423"/>
        <v>-2.5</v>
      </c>
    </row>
    <row r="6435" spans="71:71" x14ac:dyDescent="0.3">
      <c r="BS6435" s="24">
        <f t="shared" si="423"/>
        <v>-2.5</v>
      </c>
    </row>
    <row r="6436" spans="71:71" x14ac:dyDescent="0.3">
      <c r="BS6436" s="24">
        <f t="shared" si="423"/>
        <v>-2.5</v>
      </c>
    </row>
    <row r="6437" spans="71:71" x14ac:dyDescent="0.3">
      <c r="BS6437" s="24">
        <f t="shared" si="423"/>
        <v>-2.5</v>
      </c>
    </row>
    <row r="6438" spans="71:71" x14ac:dyDescent="0.3">
      <c r="BS6438" s="24">
        <f t="shared" si="423"/>
        <v>-2.5</v>
      </c>
    </row>
    <row r="6439" spans="71:71" x14ac:dyDescent="0.3">
      <c r="BS6439" s="24">
        <f t="shared" si="423"/>
        <v>-2.5</v>
      </c>
    </row>
    <row r="6440" spans="71:71" x14ac:dyDescent="0.3">
      <c r="BS6440" s="24">
        <f t="shared" si="423"/>
        <v>-2.5</v>
      </c>
    </row>
    <row r="6441" spans="71:71" x14ac:dyDescent="0.3">
      <c r="BS6441" s="24">
        <f t="shared" si="423"/>
        <v>-2.5</v>
      </c>
    </row>
    <row r="6442" spans="71:71" x14ac:dyDescent="0.3">
      <c r="BS6442" s="24">
        <f t="shared" si="423"/>
        <v>-2.5</v>
      </c>
    </row>
    <row r="6443" spans="71:71" x14ac:dyDescent="0.3">
      <c r="BS6443" s="24">
        <f t="shared" si="423"/>
        <v>-2.5</v>
      </c>
    </row>
    <row r="6444" spans="71:71" x14ac:dyDescent="0.3">
      <c r="BS6444" s="24">
        <f t="shared" si="423"/>
        <v>-2.5</v>
      </c>
    </row>
    <row r="6445" spans="71:71" x14ac:dyDescent="0.3">
      <c r="BS6445" s="24">
        <f t="shared" si="423"/>
        <v>-2.5</v>
      </c>
    </row>
    <row r="6446" spans="71:71" x14ac:dyDescent="0.3">
      <c r="BS6446" s="24">
        <f t="shared" si="423"/>
        <v>-2.5</v>
      </c>
    </row>
    <row r="6447" spans="71:71" x14ac:dyDescent="0.3">
      <c r="BS6447" s="24">
        <f t="shared" si="423"/>
        <v>-2.5</v>
      </c>
    </row>
    <row r="6448" spans="71:71" x14ac:dyDescent="0.3">
      <c r="BS6448" s="24">
        <f t="shared" si="423"/>
        <v>-2.5</v>
      </c>
    </row>
    <row r="6449" spans="71:71" x14ac:dyDescent="0.3">
      <c r="BS6449" s="24">
        <f t="shared" si="423"/>
        <v>-2.5</v>
      </c>
    </row>
    <row r="6450" spans="71:71" x14ac:dyDescent="0.3">
      <c r="BS6450" s="24">
        <f t="shared" si="423"/>
        <v>-2.5</v>
      </c>
    </row>
    <row r="6451" spans="71:71" x14ac:dyDescent="0.3">
      <c r="BS6451" s="24">
        <f t="shared" si="423"/>
        <v>-2.5</v>
      </c>
    </row>
    <row r="6452" spans="71:71" x14ac:dyDescent="0.3">
      <c r="BS6452" s="24">
        <f t="shared" si="423"/>
        <v>-2.5</v>
      </c>
    </row>
    <row r="6453" spans="71:71" x14ac:dyDescent="0.3">
      <c r="BS6453" s="24">
        <f t="shared" si="423"/>
        <v>-2.5</v>
      </c>
    </row>
    <row r="6454" spans="71:71" x14ac:dyDescent="0.3">
      <c r="BS6454" s="24">
        <f t="shared" si="423"/>
        <v>-2.5</v>
      </c>
    </row>
    <row r="6455" spans="71:71" x14ac:dyDescent="0.3">
      <c r="BS6455" s="24">
        <f t="shared" si="423"/>
        <v>-2.5</v>
      </c>
    </row>
    <row r="6456" spans="71:71" x14ac:dyDescent="0.3">
      <c r="BS6456" s="24">
        <f t="shared" si="423"/>
        <v>-2.5</v>
      </c>
    </row>
    <row r="6457" spans="71:71" x14ac:dyDescent="0.3">
      <c r="BS6457" s="24">
        <f t="shared" si="423"/>
        <v>-2.5</v>
      </c>
    </row>
    <row r="6458" spans="71:71" x14ac:dyDescent="0.3">
      <c r="BS6458" s="24">
        <f t="shared" si="423"/>
        <v>-2.5</v>
      </c>
    </row>
    <row r="6459" spans="71:71" x14ac:dyDescent="0.3">
      <c r="BS6459" s="24">
        <f t="shared" si="423"/>
        <v>-2.5</v>
      </c>
    </row>
    <row r="6460" spans="71:71" x14ac:dyDescent="0.3">
      <c r="BS6460" s="24">
        <f t="shared" si="423"/>
        <v>-2.5</v>
      </c>
    </row>
    <row r="6461" spans="71:71" x14ac:dyDescent="0.3">
      <c r="BS6461" s="24">
        <f t="shared" si="423"/>
        <v>-2.5</v>
      </c>
    </row>
    <row r="6462" spans="71:71" x14ac:dyDescent="0.3">
      <c r="BS6462" s="24">
        <f t="shared" si="423"/>
        <v>-2.5</v>
      </c>
    </row>
    <row r="6463" spans="71:71" x14ac:dyDescent="0.3">
      <c r="BS6463" s="24">
        <f t="shared" si="423"/>
        <v>-2.5</v>
      </c>
    </row>
    <row r="6464" spans="71:71" x14ac:dyDescent="0.3">
      <c r="BS6464" s="24">
        <f t="shared" si="423"/>
        <v>-2.5</v>
      </c>
    </row>
    <row r="6465" spans="71:71" x14ac:dyDescent="0.3">
      <c r="BS6465" s="24">
        <f t="shared" si="423"/>
        <v>-2.5</v>
      </c>
    </row>
    <row r="6466" spans="71:71" x14ac:dyDescent="0.3">
      <c r="BS6466" s="24">
        <f t="shared" si="423"/>
        <v>-2.5</v>
      </c>
    </row>
    <row r="6467" spans="71:71" x14ac:dyDescent="0.3">
      <c r="BS6467" s="24">
        <f t="shared" si="423"/>
        <v>-2.5</v>
      </c>
    </row>
    <row r="6468" spans="71:71" x14ac:dyDescent="0.3">
      <c r="BS6468" s="24">
        <f t="shared" si="423"/>
        <v>-2.5</v>
      </c>
    </row>
    <row r="6469" spans="71:71" x14ac:dyDescent="0.3">
      <c r="BS6469" s="24">
        <f t="shared" si="423"/>
        <v>-2.5</v>
      </c>
    </row>
    <row r="6470" spans="71:71" x14ac:dyDescent="0.3">
      <c r="BS6470" s="24">
        <f t="shared" si="423"/>
        <v>-2.5</v>
      </c>
    </row>
    <row r="6471" spans="71:71" x14ac:dyDescent="0.3">
      <c r="BS6471" s="24">
        <f t="shared" si="423"/>
        <v>-2.5</v>
      </c>
    </row>
    <row r="6472" spans="71:71" x14ac:dyDescent="0.3">
      <c r="BS6472" s="24">
        <f t="shared" si="423"/>
        <v>-2.5</v>
      </c>
    </row>
    <row r="6473" spans="71:71" x14ac:dyDescent="0.3">
      <c r="BS6473" s="24">
        <f t="shared" ref="BS6473:BS6536" si="424">BR6473-2.5</f>
        <v>-2.5</v>
      </c>
    </row>
    <row r="6474" spans="71:71" x14ac:dyDescent="0.3">
      <c r="BS6474" s="24">
        <f t="shared" si="424"/>
        <v>-2.5</v>
      </c>
    </row>
    <row r="6475" spans="71:71" x14ac:dyDescent="0.3">
      <c r="BS6475" s="24">
        <f t="shared" si="424"/>
        <v>-2.5</v>
      </c>
    </row>
    <row r="6476" spans="71:71" x14ac:dyDescent="0.3">
      <c r="BS6476" s="24">
        <f t="shared" si="424"/>
        <v>-2.5</v>
      </c>
    </row>
    <row r="6477" spans="71:71" x14ac:dyDescent="0.3">
      <c r="BS6477" s="24">
        <f t="shared" si="424"/>
        <v>-2.5</v>
      </c>
    </row>
    <row r="6478" spans="71:71" x14ac:dyDescent="0.3">
      <c r="BS6478" s="24">
        <f t="shared" si="424"/>
        <v>-2.5</v>
      </c>
    </row>
    <row r="6479" spans="71:71" x14ac:dyDescent="0.3">
      <c r="BS6479" s="24">
        <f t="shared" si="424"/>
        <v>-2.5</v>
      </c>
    </row>
    <row r="6480" spans="71:71" x14ac:dyDescent="0.3">
      <c r="BS6480" s="24">
        <f t="shared" si="424"/>
        <v>-2.5</v>
      </c>
    </row>
    <row r="6481" spans="71:71" x14ac:dyDescent="0.3">
      <c r="BS6481" s="24">
        <f t="shared" si="424"/>
        <v>-2.5</v>
      </c>
    </row>
    <row r="6482" spans="71:71" x14ac:dyDescent="0.3">
      <c r="BS6482" s="24">
        <f t="shared" si="424"/>
        <v>-2.5</v>
      </c>
    </row>
    <row r="6483" spans="71:71" x14ac:dyDescent="0.3">
      <c r="BS6483" s="24">
        <f t="shared" si="424"/>
        <v>-2.5</v>
      </c>
    </row>
    <row r="6484" spans="71:71" x14ac:dyDescent="0.3">
      <c r="BS6484" s="24">
        <f t="shared" si="424"/>
        <v>-2.5</v>
      </c>
    </row>
    <row r="6485" spans="71:71" x14ac:dyDescent="0.3">
      <c r="BS6485" s="24">
        <f t="shared" si="424"/>
        <v>-2.5</v>
      </c>
    </row>
    <row r="6486" spans="71:71" x14ac:dyDescent="0.3">
      <c r="BS6486" s="24">
        <f t="shared" si="424"/>
        <v>-2.5</v>
      </c>
    </row>
    <row r="6487" spans="71:71" x14ac:dyDescent="0.3">
      <c r="BS6487" s="24">
        <f t="shared" si="424"/>
        <v>-2.5</v>
      </c>
    </row>
    <row r="6488" spans="71:71" x14ac:dyDescent="0.3">
      <c r="BS6488" s="24">
        <f t="shared" si="424"/>
        <v>-2.5</v>
      </c>
    </row>
    <row r="6489" spans="71:71" x14ac:dyDescent="0.3">
      <c r="BS6489" s="24">
        <f t="shared" si="424"/>
        <v>-2.5</v>
      </c>
    </row>
    <row r="6490" spans="71:71" x14ac:dyDescent="0.3">
      <c r="BS6490" s="24">
        <f t="shared" si="424"/>
        <v>-2.5</v>
      </c>
    </row>
    <row r="6491" spans="71:71" x14ac:dyDescent="0.3">
      <c r="BS6491" s="24">
        <f t="shared" si="424"/>
        <v>-2.5</v>
      </c>
    </row>
    <row r="6492" spans="71:71" x14ac:dyDescent="0.3">
      <c r="BS6492" s="24">
        <f t="shared" si="424"/>
        <v>-2.5</v>
      </c>
    </row>
    <row r="6493" spans="71:71" x14ac:dyDescent="0.3">
      <c r="BS6493" s="24">
        <f t="shared" si="424"/>
        <v>-2.5</v>
      </c>
    </row>
    <row r="6494" spans="71:71" x14ac:dyDescent="0.3">
      <c r="BS6494" s="24">
        <f t="shared" si="424"/>
        <v>-2.5</v>
      </c>
    </row>
    <row r="6495" spans="71:71" x14ac:dyDescent="0.3">
      <c r="BS6495" s="24">
        <f t="shared" si="424"/>
        <v>-2.5</v>
      </c>
    </row>
    <row r="6496" spans="71:71" x14ac:dyDescent="0.3">
      <c r="BS6496" s="24">
        <f t="shared" si="424"/>
        <v>-2.5</v>
      </c>
    </row>
    <row r="6497" spans="71:71" x14ac:dyDescent="0.3">
      <c r="BS6497" s="24">
        <f t="shared" si="424"/>
        <v>-2.5</v>
      </c>
    </row>
    <row r="6498" spans="71:71" x14ac:dyDescent="0.3">
      <c r="BS6498" s="24">
        <f t="shared" si="424"/>
        <v>-2.5</v>
      </c>
    </row>
    <row r="6499" spans="71:71" x14ac:dyDescent="0.3">
      <c r="BS6499" s="24">
        <f t="shared" si="424"/>
        <v>-2.5</v>
      </c>
    </row>
    <row r="6500" spans="71:71" x14ac:dyDescent="0.3">
      <c r="BS6500" s="24">
        <f t="shared" si="424"/>
        <v>-2.5</v>
      </c>
    </row>
    <row r="6501" spans="71:71" x14ac:dyDescent="0.3">
      <c r="BS6501" s="24">
        <f t="shared" si="424"/>
        <v>-2.5</v>
      </c>
    </row>
    <row r="6502" spans="71:71" x14ac:dyDescent="0.3">
      <c r="BS6502" s="24">
        <f t="shared" si="424"/>
        <v>-2.5</v>
      </c>
    </row>
    <row r="6503" spans="71:71" x14ac:dyDescent="0.3">
      <c r="BS6503" s="24">
        <f t="shared" si="424"/>
        <v>-2.5</v>
      </c>
    </row>
    <row r="6504" spans="71:71" x14ac:dyDescent="0.3">
      <c r="BS6504" s="24">
        <f t="shared" si="424"/>
        <v>-2.5</v>
      </c>
    </row>
    <row r="6505" spans="71:71" x14ac:dyDescent="0.3">
      <c r="BS6505" s="24">
        <f t="shared" si="424"/>
        <v>-2.5</v>
      </c>
    </row>
    <row r="6506" spans="71:71" x14ac:dyDescent="0.3">
      <c r="BS6506" s="24">
        <f t="shared" si="424"/>
        <v>-2.5</v>
      </c>
    </row>
    <row r="6507" spans="71:71" x14ac:dyDescent="0.3">
      <c r="BS6507" s="24">
        <f t="shared" si="424"/>
        <v>-2.5</v>
      </c>
    </row>
    <row r="6508" spans="71:71" x14ac:dyDescent="0.3">
      <c r="BS6508" s="24">
        <f t="shared" si="424"/>
        <v>-2.5</v>
      </c>
    </row>
    <row r="6509" spans="71:71" x14ac:dyDescent="0.3">
      <c r="BS6509" s="24">
        <f t="shared" si="424"/>
        <v>-2.5</v>
      </c>
    </row>
    <row r="6510" spans="71:71" x14ac:dyDescent="0.3">
      <c r="BS6510" s="24">
        <f t="shared" si="424"/>
        <v>-2.5</v>
      </c>
    </row>
    <row r="6511" spans="71:71" x14ac:dyDescent="0.3">
      <c r="BS6511" s="24">
        <f t="shared" si="424"/>
        <v>-2.5</v>
      </c>
    </row>
    <row r="6512" spans="71:71" x14ac:dyDescent="0.3">
      <c r="BS6512" s="24">
        <f t="shared" si="424"/>
        <v>-2.5</v>
      </c>
    </row>
    <row r="6513" spans="71:71" x14ac:dyDescent="0.3">
      <c r="BS6513" s="24">
        <f t="shared" si="424"/>
        <v>-2.5</v>
      </c>
    </row>
    <row r="6514" spans="71:71" x14ac:dyDescent="0.3">
      <c r="BS6514" s="24">
        <f t="shared" si="424"/>
        <v>-2.5</v>
      </c>
    </row>
    <row r="6515" spans="71:71" x14ac:dyDescent="0.3">
      <c r="BS6515" s="24">
        <f t="shared" si="424"/>
        <v>-2.5</v>
      </c>
    </row>
    <row r="6516" spans="71:71" x14ac:dyDescent="0.3">
      <c r="BS6516" s="24">
        <f t="shared" si="424"/>
        <v>-2.5</v>
      </c>
    </row>
    <row r="6517" spans="71:71" x14ac:dyDescent="0.3">
      <c r="BS6517" s="24">
        <f t="shared" si="424"/>
        <v>-2.5</v>
      </c>
    </row>
    <row r="6518" spans="71:71" x14ac:dyDescent="0.3">
      <c r="BS6518" s="24">
        <f t="shared" si="424"/>
        <v>-2.5</v>
      </c>
    </row>
    <row r="6519" spans="71:71" x14ac:dyDescent="0.3">
      <c r="BS6519" s="24">
        <f t="shared" si="424"/>
        <v>-2.5</v>
      </c>
    </row>
    <row r="6520" spans="71:71" x14ac:dyDescent="0.3">
      <c r="BS6520" s="24">
        <f t="shared" si="424"/>
        <v>-2.5</v>
      </c>
    </row>
    <row r="6521" spans="71:71" x14ac:dyDescent="0.3">
      <c r="BS6521" s="24">
        <f t="shared" si="424"/>
        <v>-2.5</v>
      </c>
    </row>
    <row r="6522" spans="71:71" x14ac:dyDescent="0.3">
      <c r="BS6522" s="24">
        <f t="shared" si="424"/>
        <v>-2.5</v>
      </c>
    </row>
    <row r="6523" spans="71:71" x14ac:dyDescent="0.3">
      <c r="BS6523" s="24">
        <f t="shared" si="424"/>
        <v>-2.5</v>
      </c>
    </row>
    <row r="6524" spans="71:71" x14ac:dyDescent="0.3">
      <c r="BS6524" s="24">
        <f t="shared" si="424"/>
        <v>-2.5</v>
      </c>
    </row>
    <row r="6525" spans="71:71" x14ac:dyDescent="0.3">
      <c r="BS6525" s="24">
        <f t="shared" si="424"/>
        <v>-2.5</v>
      </c>
    </row>
    <row r="6526" spans="71:71" x14ac:dyDescent="0.3">
      <c r="BS6526" s="24">
        <f t="shared" si="424"/>
        <v>-2.5</v>
      </c>
    </row>
    <row r="6527" spans="71:71" x14ac:dyDescent="0.3">
      <c r="BS6527" s="24">
        <f t="shared" si="424"/>
        <v>-2.5</v>
      </c>
    </row>
    <row r="6528" spans="71:71" x14ac:dyDescent="0.3">
      <c r="BS6528" s="24">
        <f t="shared" si="424"/>
        <v>-2.5</v>
      </c>
    </row>
    <row r="6529" spans="71:71" x14ac:dyDescent="0.3">
      <c r="BS6529" s="24">
        <f t="shared" si="424"/>
        <v>-2.5</v>
      </c>
    </row>
    <row r="6530" spans="71:71" x14ac:dyDescent="0.3">
      <c r="BS6530" s="24">
        <f t="shared" si="424"/>
        <v>-2.5</v>
      </c>
    </row>
    <row r="6531" spans="71:71" x14ac:dyDescent="0.3">
      <c r="BS6531" s="24">
        <f t="shared" si="424"/>
        <v>-2.5</v>
      </c>
    </row>
    <row r="6532" spans="71:71" x14ac:dyDescent="0.3">
      <c r="BS6532" s="24">
        <f t="shared" si="424"/>
        <v>-2.5</v>
      </c>
    </row>
    <row r="6533" spans="71:71" x14ac:dyDescent="0.3">
      <c r="BS6533" s="24">
        <f t="shared" si="424"/>
        <v>-2.5</v>
      </c>
    </row>
    <row r="6534" spans="71:71" x14ac:dyDescent="0.3">
      <c r="BS6534" s="24">
        <f t="shared" si="424"/>
        <v>-2.5</v>
      </c>
    </row>
    <row r="6535" spans="71:71" x14ac:dyDescent="0.3">
      <c r="BS6535" s="24">
        <f t="shared" si="424"/>
        <v>-2.5</v>
      </c>
    </row>
    <row r="6536" spans="71:71" x14ac:dyDescent="0.3">
      <c r="BS6536" s="24">
        <f t="shared" si="424"/>
        <v>-2.5</v>
      </c>
    </row>
    <row r="6537" spans="71:71" x14ac:dyDescent="0.3">
      <c r="BS6537" s="24">
        <f t="shared" ref="BS6537:BS6600" si="425">BR6537-2.5</f>
        <v>-2.5</v>
      </c>
    </row>
    <row r="6538" spans="71:71" x14ac:dyDescent="0.3">
      <c r="BS6538" s="24">
        <f t="shared" si="425"/>
        <v>-2.5</v>
      </c>
    </row>
    <row r="6539" spans="71:71" x14ac:dyDescent="0.3">
      <c r="BS6539" s="24">
        <f t="shared" si="425"/>
        <v>-2.5</v>
      </c>
    </row>
    <row r="6540" spans="71:71" x14ac:dyDescent="0.3">
      <c r="BS6540" s="24">
        <f t="shared" si="425"/>
        <v>-2.5</v>
      </c>
    </row>
    <row r="6541" spans="71:71" x14ac:dyDescent="0.3">
      <c r="BS6541" s="24">
        <f t="shared" si="425"/>
        <v>-2.5</v>
      </c>
    </row>
    <row r="6542" spans="71:71" x14ac:dyDescent="0.3">
      <c r="BS6542" s="24">
        <f t="shared" si="425"/>
        <v>-2.5</v>
      </c>
    </row>
    <row r="6543" spans="71:71" x14ac:dyDescent="0.3">
      <c r="BS6543" s="24">
        <f t="shared" si="425"/>
        <v>-2.5</v>
      </c>
    </row>
    <row r="6544" spans="71:71" x14ac:dyDescent="0.3">
      <c r="BS6544" s="24">
        <f t="shared" si="425"/>
        <v>-2.5</v>
      </c>
    </row>
    <row r="6545" spans="71:71" x14ac:dyDescent="0.3">
      <c r="BS6545" s="24">
        <f t="shared" si="425"/>
        <v>-2.5</v>
      </c>
    </row>
    <row r="6546" spans="71:71" x14ac:dyDescent="0.3">
      <c r="BS6546" s="24">
        <f t="shared" si="425"/>
        <v>-2.5</v>
      </c>
    </row>
    <row r="6547" spans="71:71" x14ac:dyDescent="0.3">
      <c r="BS6547" s="24">
        <f t="shared" si="425"/>
        <v>-2.5</v>
      </c>
    </row>
    <row r="6548" spans="71:71" x14ac:dyDescent="0.3">
      <c r="BS6548" s="24">
        <f t="shared" si="425"/>
        <v>-2.5</v>
      </c>
    </row>
    <row r="6549" spans="71:71" x14ac:dyDescent="0.3">
      <c r="BS6549" s="24">
        <f t="shared" si="425"/>
        <v>-2.5</v>
      </c>
    </row>
    <row r="6550" spans="71:71" x14ac:dyDescent="0.3">
      <c r="BS6550" s="24">
        <f t="shared" si="425"/>
        <v>-2.5</v>
      </c>
    </row>
    <row r="6551" spans="71:71" x14ac:dyDescent="0.3">
      <c r="BS6551" s="24">
        <f t="shared" si="425"/>
        <v>-2.5</v>
      </c>
    </row>
    <row r="6552" spans="71:71" x14ac:dyDescent="0.3">
      <c r="BS6552" s="24">
        <f t="shared" si="425"/>
        <v>-2.5</v>
      </c>
    </row>
    <row r="6553" spans="71:71" x14ac:dyDescent="0.3">
      <c r="BS6553" s="24">
        <f t="shared" si="425"/>
        <v>-2.5</v>
      </c>
    </row>
    <row r="6554" spans="71:71" x14ac:dyDescent="0.3">
      <c r="BS6554" s="24">
        <f t="shared" si="425"/>
        <v>-2.5</v>
      </c>
    </row>
    <row r="6555" spans="71:71" x14ac:dyDescent="0.3">
      <c r="BS6555" s="24">
        <f t="shared" si="425"/>
        <v>-2.5</v>
      </c>
    </row>
    <row r="6556" spans="71:71" x14ac:dyDescent="0.3">
      <c r="BS6556" s="24">
        <f t="shared" si="425"/>
        <v>-2.5</v>
      </c>
    </row>
    <row r="6557" spans="71:71" x14ac:dyDescent="0.3">
      <c r="BS6557" s="24">
        <f t="shared" si="425"/>
        <v>-2.5</v>
      </c>
    </row>
    <row r="6558" spans="71:71" x14ac:dyDescent="0.3">
      <c r="BS6558" s="24">
        <f t="shared" si="425"/>
        <v>-2.5</v>
      </c>
    </row>
    <row r="6559" spans="71:71" x14ac:dyDescent="0.3">
      <c r="BS6559" s="24">
        <f t="shared" si="425"/>
        <v>-2.5</v>
      </c>
    </row>
    <row r="6560" spans="71:71" x14ac:dyDescent="0.3">
      <c r="BS6560" s="24">
        <f t="shared" si="425"/>
        <v>-2.5</v>
      </c>
    </row>
    <row r="6561" spans="71:71" x14ac:dyDescent="0.3">
      <c r="BS6561" s="24">
        <f t="shared" si="425"/>
        <v>-2.5</v>
      </c>
    </row>
    <row r="6562" spans="71:71" x14ac:dyDescent="0.3">
      <c r="BS6562" s="24">
        <f t="shared" si="425"/>
        <v>-2.5</v>
      </c>
    </row>
    <row r="6563" spans="71:71" x14ac:dyDescent="0.3">
      <c r="BS6563" s="24">
        <f t="shared" si="425"/>
        <v>-2.5</v>
      </c>
    </row>
    <row r="6564" spans="71:71" x14ac:dyDescent="0.3">
      <c r="BS6564" s="24">
        <f t="shared" si="425"/>
        <v>-2.5</v>
      </c>
    </row>
    <row r="6565" spans="71:71" x14ac:dyDescent="0.3">
      <c r="BS6565" s="24">
        <f t="shared" si="425"/>
        <v>-2.5</v>
      </c>
    </row>
    <row r="6566" spans="71:71" x14ac:dyDescent="0.3">
      <c r="BS6566" s="24">
        <f t="shared" si="425"/>
        <v>-2.5</v>
      </c>
    </row>
    <row r="6567" spans="71:71" x14ac:dyDescent="0.3">
      <c r="BS6567" s="24">
        <f t="shared" si="425"/>
        <v>-2.5</v>
      </c>
    </row>
    <row r="6568" spans="71:71" x14ac:dyDescent="0.3">
      <c r="BS6568" s="24">
        <f t="shared" si="425"/>
        <v>-2.5</v>
      </c>
    </row>
    <row r="6569" spans="71:71" x14ac:dyDescent="0.3">
      <c r="BS6569" s="24">
        <f t="shared" si="425"/>
        <v>-2.5</v>
      </c>
    </row>
    <row r="6570" spans="71:71" x14ac:dyDescent="0.3">
      <c r="BS6570" s="24">
        <f t="shared" si="425"/>
        <v>-2.5</v>
      </c>
    </row>
    <row r="6571" spans="71:71" x14ac:dyDescent="0.3">
      <c r="BS6571" s="24">
        <f t="shared" si="425"/>
        <v>-2.5</v>
      </c>
    </row>
    <row r="6572" spans="71:71" x14ac:dyDescent="0.3">
      <c r="BS6572" s="24">
        <f t="shared" si="425"/>
        <v>-2.5</v>
      </c>
    </row>
    <row r="6573" spans="71:71" x14ac:dyDescent="0.3">
      <c r="BS6573" s="24">
        <f t="shared" si="425"/>
        <v>-2.5</v>
      </c>
    </row>
    <row r="6574" spans="71:71" x14ac:dyDescent="0.3">
      <c r="BS6574" s="24">
        <f t="shared" si="425"/>
        <v>-2.5</v>
      </c>
    </row>
    <row r="6575" spans="71:71" x14ac:dyDescent="0.3">
      <c r="BS6575" s="24">
        <f t="shared" si="425"/>
        <v>-2.5</v>
      </c>
    </row>
    <row r="6576" spans="71:71" x14ac:dyDescent="0.3">
      <c r="BS6576" s="24">
        <f t="shared" si="425"/>
        <v>-2.5</v>
      </c>
    </row>
    <row r="6577" spans="71:71" x14ac:dyDescent="0.3">
      <c r="BS6577" s="24">
        <f t="shared" si="425"/>
        <v>-2.5</v>
      </c>
    </row>
    <row r="6578" spans="71:71" x14ac:dyDescent="0.3">
      <c r="BS6578" s="24">
        <f t="shared" si="425"/>
        <v>-2.5</v>
      </c>
    </row>
    <row r="6579" spans="71:71" x14ac:dyDescent="0.3">
      <c r="BS6579" s="24">
        <f t="shared" si="425"/>
        <v>-2.5</v>
      </c>
    </row>
    <row r="6580" spans="71:71" x14ac:dyDescent="0.3">
      <c r="BS6580" s="24">
        <f t="shared" si="425"/>
        <v>-2.5</v>
      </c>
    </row>
    <row r="6581" spans="71:71" x14ac:dyDescent="0.3">
      <c r="BS6581" s="24">
        <f t="shared" si="425"/>
        <v>-2.5</v>
      </c>
    </row>
    <row r="6582" spans="71:71" x14ac:dyDescent="0.3">
      <c r="BS6582" s="24">
        <f t="shared" si="425"/>
        <v>-2.5</v>
      </c>
    </row>
    <row r="6583" spans="71:71" x14ac:dyDescent="0.3">
      <c r="BS6583" s="24">
        <f t="shared" si="425"/>
        <v>-2.5</v>
      </c>
    </row>
    <row r="6584" spans="71:71" x14ac:dyDescent="0.3">
      <c r="BS6584" s="24">
        <f t="shared" si="425"/>
        <v>-2.5</v>
      </c>
    </row>
    <row r="6585" spans="71:71" x14ac:dyDescent="0.3">
      <c r="BS6585" s="24">
        <f t="shared" si="425"/>
        <v>-2.5</v>
      </c>
    </row>
    <row r="6586" spans="71:71" x14ac:dyDescent="0.3">
      <c r="BS6586" s="24">
        <f t="shared" si="425"/>
        <v>-2.5</v>
      </c>
    </row>
    <row r="6587" spans="71:71" x14ac:dyDescent="0.3">
      <c r="BS6587" s="24">
        <f t="shared" si="425"/>
        <v>-2.5</v>
      </c>
    </row>
    <row r="6588" spans="71:71" x14ac:dyDescent="0.3">
      <c r="BS6588" s="24">
        <f t="shared" si="425"/>
        <v>-2.5</v>
      </c>
    </row>
    <row r="6589" spans="71:71" x14ac:dyDescent="0.3">
      <c r="BS6589" s="24">
        <f t="shared" si="425"/>
        <v>-2.5</v>
      </c>
    </row>
    <row r="6590" spans="71:71" x14ac:dyDescent="0.3">
      <c r="BS6590" s="24">
        <f t="shared" si="425"/>
        <v>-2.5</v>
      </c>
    </row>
    <row r="6591" spans="71:71" x14ac:dyDescent="0.3">
      <c r="BS6591" s="24">
        <f t="shared" si="425"/>
        <v>-2.5</v>
      </c>
    </row>
    <row r="6592" spans="71:71" x14ac:dyDescent="0.3">
      <c r="BS6592" s="24">
        <f t="shared" si="425"/>
        <v>-2.5</v>
      </c>
    </row>
    <row r="6593" spans="71:71" x14ac:dyDescent="0.3">
      <c r="BS6593" s="24">
        <f t="shared" si="425"/>
        <v>-2.5</v>
      </c>
    </row>
    <row r="6594" spans="71:71" x14ac:dyDescent="0.3">
      <c r="BS6594" s="24">
        <f t="shared" si="425"/>
        <v>-2.5</v>
      </c>
    </row>
    <row r="6595" spans="71:71" x14ac:dyDescent="0.3">
      <c r="BS6595" s="24">
        <f t="shared" si="425"/>
        <v>-2.5</v>
      </c>
    </row>
    <row r="6596" spans="71:71" x14ac:dyDescent="0.3">
      <c r="BS6596" s="24">
        <f t="shared" si="425"/>
        <v>-2.5</v>
      </c>
    </row>
    <row r="6597" spans="71:71" x14ac:dyDescent="0.3">
      <c r="BS6597" s="24">
        <f t="shared" si="425"/>
        <v>-2.5</v>
      </c>
    </row>
    <row r="6598" spans="71:71" x14ac:dyDescent="0.3">
      <c r="BS6598" s="24">
        <f t="shared" si="425"/>
        <v>-2.5</v>
      </c>
    </row>
    <row r="6599" spans="71:71" x14ac:dyDescent="0.3">
      <c r="BS6599" s="24">
        <f t="shared" si="425"/>
        <v>-2.5</v>
      </c>
    </row>
    <row r="6600" spans="71:71" x14ac:dyDescent="0.3">
      <c r="BS6600" s="24">
        <f t="shared" si="425"/>
        <v>-2.5</v>
      </c>
    </row>
    <row r="6601" spans="71:71" x14ac:dyDescent="0.3">
      <c r="BS6601" s="24">
        <f t="shared" ref="BS6601:BS6664" si="426">BR6601-2.5</f>
        <v>-2.5</v>
      </c>
    </row>
    <row r="6602" spans="71:71" x14ac:dyDescent="0.3">
      <c r="BS6602" s="24">
        <f t="shared" si="426"/>
        <v>-2.5</v>
      </c>
    </row>
    <row r="6603" spans="71:71" x14ac:dyDescent="0.3">
      <c r="BS6603" s="24">
        <f t="shared" si="426"/>
        <v>-2.5</v>
      </c>
    </row>
    <row r="6604" spans="71:71" x14ac:dyDescent="0.3">
      <c r="BS6604" s="24">
        <f t="shared" si="426"/>
        <v>-2.5</v>
      </c>
    </row>
    <row r="6605" spans="71:71" x14ac:dyDescent="0.3">
      <c r="BS6605" s="24">
        <f t="shared" si="426"/>
        <v>-2.5</v>
      </c>
    </row>
    <row r="6606" spans="71:71" x14ac:dyDescent="0.3">
      <c r="BS6606" s="24">
        <f t="shared" si="426"/>
        <v>-2.5</v>
      </c>
    </row>
    <row r="6607" spans="71:71" x14ac:dyDescent="0.3">
      <c r="BS6607" s="24">
        <f t="shared" si="426"/>
        <v>-2.5</v>
      </c>
    </row>
    <row r="6608" spans="71:71" x14ac:dyDescent="0.3">
      <c r="BS6608" s="24">
        <f t="shared" si="426"/>
        <v>-2.5</v>
      </c>
    </row>
    <row r="6609" spans="71:71" x14ac:dyDescent="0.3">
      <c r="BS6609" s="24">
        <f t="shared" si="426"/>
        <v>-2.5</v>
      </c>
    </row>
    <row r="6610" spans="71:71" x14ac:dyDescent="0.3">
      <c r="BS6610" s="24">
        <f t="shared" si="426"/>
        <v>-2.5</v>
      </c>
    </row>
    <row r="6611" spans="71:71" x14ac:dyDescent="0.3">
      <c r="BS6611" s="24">
        <f t="shared" si="426"/>
        <v>-2.5</v>
      </c>
    </row>
    <row r="6612" spans="71:71" x14ac:dyDescent="0.3">
      <c r="BS6612" s="24">
        <f t="shared" si="426"/>
        <v>-2.5</v>
      </c>
    </row>
    <row r="6613" spans="71:71" x14ac:dyDescent="0.3">
      <c r="BS6613" s="24">
        <f t="shared" si="426"/>
        <v>-2.5</v>
      </c>
    </row>
    <row r="6614" spans="71:71" x14ac:dyDescent="0.3">
      <c r="BS6614" s="24">
        <f t="shared" si="426"/>
        <v>-2.5</v>
      </c>
    </row>
    <row r="6615" spans="71:71" x14ac:dyDescent="0.3">
      <c r="BS6615" s="24">
        <f t="shared" si="426"/>
        <v>-2.5</v>
      </c>
    </row>
    <row r="6616" spans="71:71" x14ac:dyDescent="0.3">
      <c r="BS6616" s="24">
        <f t="shared" si="426"/>
        <v>-2.5</v>
      </c>
    </row>
    <row r="6617" spans="71:71" x14ac:dyDescent="0.3">
      <c r="BS6617" s="24">
        <f t="shared" si="426"/>
        <v>-2.5</v>
      </c>
    </row>
    <row r="6618" spans="71:71" x14ac:dyDescent="0.3">
      <c r="BS6618" s="24">
        <f t="shared" si="426"/>
        <v>-2.5</v>
      </c>
    </row>
    <row r="6619" spans="71:71" x14ac:dyDescent="0.3">
      <c r="BS6619" s="24">
        <f t="shared" si="426"/>
        <v>-2.5</v>
      </c>
    </row>
    <row r="6620" spans="71:71" x14ac:dyDescent="0.3">
      <c r="BS6620" s="24">
        <f t="shared" si="426"/>
        <v>-2.5</v>
      </c>
    </row>
    <row r="6621" spans="71:71" x14ac:dyDescent="0.3">
      <c r="BS6621" s="24">
        <f t="shared" si="426"/>
        <v>-2.5</v>
      </c>
    </row>
    <row r="6622" spans="71:71" x14ac:dyDescent="0.3">
      <c r="BS6622" s="24">
        <f t="shared" si="426"/>
        <v>-2.5</v>
      </c>
    </row>
    <row r="6623" spans="71:71" x14ac:dyDescent="0.3">
      <c r="BS6623" s="24">
        <f t="shared" si="426"/>
        <v>-2.5</v>
      </c>
    </row>
    <row r="6624" spans="71:71" x14ac:dyDescent="0.3">
      <c r="BS6624" s="24">
        <f t="shared" si="426"/>
        <v>-2.5</v>
      </c>
    </row>
    <row r="6625" spans="71:71" x14ac:dyDescent="0.3">
      <c r="BS6625" s="24">
        <f t="shared" si="426"/>
        <v>-2.5</v>
      </c>
    </row>
    <row r="6626" spans="71:71" x14ac:dyDescent="0.3">
      <c r="BS6626" s="24">
        <f t="shared" si="426"/>
        <v>-2.5</v>
      </c>
    </row>
    <row r="6627" spans="71:71" x14ac:dyDescent="0.3">
      <c r="BS6627" s="24">
        <f t="shared" si="426"/>
        <v>-2.5</v>
      </c>
    </row>
    <row r="6628" spans="71:71" x14ac:dyDescent="0.3">
      <c r="BS6628" s="24">
        <f t="shared" si="426"/>
        <v>-2.5</v>
      </c>
    </row>
    <row r="6629" spans="71:71" x14ac:dyDescent="0.3">
      <c r="BS6629" s="24">
        <f t="shared" si="426"/>
        <v>-2.5</v>
      </c>
    </row>
    <row r="6630" spans="71:71" x14ac:dyDescent="0.3">
      <c r="BS6630" s="24">
        <f t="shared" si="426"/>
        <v>-2.5</v>
      </c>
    </row>
    <row r="6631" spans="71:71" x14ac:dyDescent="0.3">
      <c r="BS6631" s="24">
        <f t="shared" si="426"/>
        <v>-2.5</v>
      </c>
    </row>
    <row r="6632" spans="71:71" x14ac:dyDescent="0.3">
      <c r="BS6632" s="24">
        <f t="shared" si="426"/>
        <v>-2.5</v>
      </c>
    </row>
    <row r="6633" spans="71:71" x14ac:dyDescent="0.3">
      <c r="BS6633" s="24">
        <f t="shared" si="426"/>
        <v>-2.5</v>
      </c>
    </row>
    <row r="6634" spans="71:71" x14ac:dyDescent="0.3">
      <c r="BS6634" s="24">
        <f t="shared" si="426"/>
        <v>-2.5</v>
      </c>
    </row>
    <row r="6635" spans="71:71" x14ac:dyDescent="0.3">
      <c r="BS6635" s="24">
        <f t="shared" si="426"/>
        <v>-2.5</v>
      </c>
    </row>
    <row r="6636" spans="71:71" x14ac:dyDescent="0.3">
      <c r="BS6636" s="24">
        <f t="shared" si="426"/>
        <v>-2.5</v>
      </c>
    </row>
    <row r="6637" spans="71:71" x14ac:dyDescent="0.3">
      <c r="BS6637" s="24">
        <f t="shared" si="426"/>
        <v>-2.5</v>
      </c>
    </row>
    <row r="6638" spans="71:71" x14ac:dyDescent="0.3">
      <c r="BS6638" s="24">
        <f t="shared" si="426"/>
        <v>-2.5</v>
      </c>
    </row>
    <row r="6639" spans="71:71" x14ac:dyDescent="0.3">
      <c r="BS6639" s="24">
        <f t="shared" si="426"/>
        <v>-2.5</v>
      </c>
    </row>
    <row r="6640" spans="71:71" x14ac:dyDescent="0.3">
      <c r="BS6640" s="24">
        <f t="shared" si="426"/>
        <v>-2.5</v>
      </c>
    </row>
    <row r="6641" spans="71:71" x14ac:dyDescent="0.3">
      <c r="BS6641" s="24">
        <f t="shared" si="426"/>
        <v>-2.5</v>
      </c>
    </row>
    <row r="6642" spans="71:71" x14ac:dyDescent="0.3">
      <c r="BS6642" s="24">
        <f t="shared" si="426"/>
        <v>-2.5</v>
      </c>
    </row>
    <row r="6643" spans="71:71" x14ac:dyDescent="0.3">
      <c r="BS6643" s="24">
        <f t="shared" si="426"/>
        <v>-2.5</v>
      </c>
    </row>
    <row r="6644" spans="71:71" x14ac:dyDescent="0.3">
      <c r="BS6644" s="24">
        <f t="shared" si="426"/>
        <v>-2.5</v>
      </c>
    </row>
    <row r="6645" spans="71:71" x14ac:dyDescent="0.3">
      <c r="BS6645" s="24">
        <f t="shared" si="426"/>
        <v>-2.5</v>
      </c>
    </row>
    <row r="6646" spans="71:71" x14ac:dyDescent="0.3">
      <c r="BS6646" s="24">
        <f t="shared" si="426"/>
        <v>-2.5</v>
      </c>
    </row>
    <row r="6647" spans="71:71" x14ac:dyDescent="0.3">
      <c r="BS6647" s="24">
        <f t="shared" si="426"/>
        <v>-2.5</v>
      </c>
    </row>
    <row r="6648" spans="71:71" x14ac:dyDescent="0.3">
      <c r="BS6648" s="24">
        <f t="shared" si="426"/>
        <v>-2.5</v>
      </c>
    </row>
    <row r="6649" spans="71:71" x14ac:dyDescent="0.3">
      <c r="BS6649" s="24">
        <f t="shared" si="426"/>
        <v>-2.5</v>
      </c>
    </row>
    <row r="6650" spans="71:71" x14ac:dyDescent="0.3">
      <c r="BS6650" s="24">
        <f t="shared" si="426"/>
        <v>-2.5</v>
      </c>
    </row>
    <row r="6651" spans="71:71" x14ac:dyDescent="0.3">
      <c r="BS6651" s="24">
        <f t="shared" si="426"/>
        <v>-2.5</v>
      </c>
    </row>
    <row r="6652" spans="71:71" x14ac:dyDescent="0.3">
      <c r="BS6652" s="24">
        <f t="shared" si="426"/>
        <v>-2.5</v>
      </c>
    </row>
    <row r="6653" spans="71:71" x14ac:dyDescent="0.3">
      <c r="BS6653" s="24">
        <f t="shared" si="426"/>
        <v>-2.5</v>
      </c>
    </row>
    <row r="6654" spans="71:71" x14ac:dyDescent="0.3">
      <c r="BS6654" s="24">
        <f t="shared" si="426"/>
        <v>-2.5</v>
      </c>
    </row>
    <row r="6655" spans="71:71" x14ac:dyDescent="0.3">
      <c r="BS6655" s="24">
        <f t="shared" si="426"/>
        <v>-2.5</v>
      </c>
    </row>
    <row r="6656" spans="71:71" x14ac:dyDescent="0.3">
      <c r="BS6656" s="24">
        <f t="shared" si="426"/>
        <v>-2.5</v>
      </c>
    </row>
    <row r="6657" spans="71:71" x14ac:dyDescent="0.3">
      <c r="BS6657" s="24">
        <f t="shared" si="426"/>
        <v>-2.5</v>
      </c>
    </row>
    <row r="6658" spans="71:71" x14ac:dyDescent="0.3">
      <c r="BS6658" s="24">
        <f t="shared" si="426"/>
        <v>-2.5</v>
      </c>
    </row>
    <row r="6659" spans="71:71" x14ac:dyDescent="0.3">
      <c r="BS6659" s="24">
        <f t="shared" si="426"/>
        <v>-2.5</v>
      </c>
    </row>
    <row r="6660" spans="71:71" x14ac:dyDescent="0.3">
      <c r="BS6660" s="24">
        <f t="shared" si="426"/>
        <v>-2.5</v>
      </c>
    </row>
    <row r="6661" spans="71:71" x14ac:dyDescent="0.3">
      <c r="BS6661" s="24">
        <f t="shared" si="426"/>
        <v>-2.5</v>
      </c>
    </row>
    <row r="6662" spans="71:71" x14ac:dyDescent="0.3">
      <c r="BS6662" s="24">
        <f t="shared" si="426"/>
        <v>-2.5</v>
      </c>
    </row>
    <row r="6663" spans="71:71" x14ac:dyDescent="0.3">
      <c r="BS6663" s="24">
        <f t="shared" si="426"/>
        <v>-2.5</v>
      </c>
    </row>
    <row r="6664" spans="71:71" x14ac:dyDescent="0.3">
      <c r="BS6664" s="24">
        <f t="shared" si="426"/>
        <v>-2.5</v>
      </c>
    </row>
    <row r="6665" spans="71:71" x14ac:dyDescent="0.3">
      <c r="BS6665" s="24">
        <f t="shared" ref="BS6665:BS6728" si="427">BR6665-2.5</f>
        <v>-2.5</v>
      </c>
    </row>
    <row r="6666" spans="71:71" x14ac:dyDescent="0.3">
      <c r="BS6666" s="24">
        <f t="shared" si="427"/>
        <v>-2.5</v>
      </c>
    </row>
    <row r="6667" spans="71:71" x14ac:dyDescent="0.3">
      <c r="BS6667" s="24">
        <f t="shared" si="427"/>
        <v>-2.5</v>
      </c>
    </row>
    <row r="6668" spans="71:71" x14ac:dyDescent="0.3">
      <c r="BS6668" s="24">
        <f t="shared" si="427"/>
        <v>-2.5</v>
      </c>
    </row>
    <row r="6669" spans="71:71" x14ac:dyDescent="0.3">
      <c r="BS6669" s="24">
        <f t="shared" si="427"/>
        <v>-2.5</v>
      </c>
    </row>
    <row r="6670" spans="71:71" x14ac:dyDescent="0.3">
      <c r="BS6670" s="24">
        <f t="shared" si="427"/>
        <v>-2.5</v>
      </c>
    </row>
    <row r="6671" spans="71:71" x14ac:dyDescent="0.3">
      <c r="BS6671" s="24">
        <f t="shared" si="427"/>
        <v>-2.5</v>
      </c>
    </row>
    <row r="6672" spans="71:71" x14ac:dyDescent="0.3">
      <c r="BS6672" s="24">
        <f t="shared" si="427"/>
        <v>-2.5</v>
      </c>
    </row>
    <row r="6673" spans="71:71" x14ac:dyDescent="0.3">
      <c r="BS6673" s="24">
        <f t="shared" si="427"/>
        <v>-2.5</v>
      </c>
    </row>
    <row r="6674" spans="71:71" x14ac:dyDescent="0.3">
      <c r="BS6674" s="24">
        <f t="shared" si="427"/>
        <v>-2.5</v>
      </c>
    </row>
    <row r="6675" spans="71:71" x14ac:dyDescent="0.3">
      <c r="BS6675" s="24">
        <f t="shared" si="427"/>
        <v>-2.5</v>
      </c>
    </row>
    <row r="6676" spans="71:71" x14ac:dyDescent="0.3">
      <c r="BS6676" s="24">
        <f t="shared" si="427"/>
        <v>-2.5</v>
      </c>
    </row>
    <row r="6677" spans="71:71" x14ac:dyDescent="0.3">
      <c r="BS6677" s="24">
        <f t="shared" si="427"/>
        <v>-2.5</v>
      </c>
    </row>
    <row r="6678" spans="71:71" x14ac:dyDescent="0.3">
      <c r="BS6678" s="24">
        <f t="shared" si="427"/>
        <v>-2.5</v>
      </c>
    </row>
    <row r="6679" spans="71:71" x14ac:dyDescent="0.3">
      <c r="BS6679" s="24">
        <f t="shared" si="427"/>
        <v>-2.5</v>
      </c>
    </row>
    <row r="6680" spans="71:71" x14ac:dyDescent="0.3">
      <c r="BS6680" s="24">
        <f t="shared" si="427"/>
        <v>-2.5</v>
      </c>
    </row>
    <row r="6681" spans="71:71" x14ac:dyDescent="0.3">
      <c r="BS6681" s="24">
        <f t="shared" si="427"/>
        <v>-2.5</v>
      </c>
    </row>
    <row r="6682" spans="71:71" x14ac:dyDescent="0.3">
      <c r="BS6682" s="24">
        <f t="shared" si="427"/>
        <v>-2.5</v>
      </c>
    </row>
    <row r="6683" spans="71:71" x14ac:dyDescent="0.3">
      <c r="BS6683" s="24">
        <f t="shared" si="427"/>
        <v>-2.5</v>
      </c>
    </row>
    <row r="6684" spans="71:71" x14ac:dyDescent="0.3">
      <c r="BS6684" s="24">
        <f t="shared" si="427"/>
        <v>-2.5</v>
      </c>
    </row>
    <row r="6685" spans="71:71" x14ac:dyDescent="0.3">
      <c r="BS6685" s="24">
        <f t="shared" si="427"/>
        <v>-2.5</v>
      </c>
    </row>
    <row r="6686" spans="71:71" x14ac:dyDescent="0.3">
      <c r="BS6686" s="24">
        <f t="shared" si="427"/>
        <v>-2.5</v>
      </c>
    </row>
    <row r="6687" spans="71:71" x14ac:dyDescent="0.3">
      <c r="BS6687" s="24">
        <f t="shared" si="427"/>
        <v>-2.5</v>
      </c>
    </row>
    <row r="6688" spans="71:71" x14ac:dyDescent="0.3">
      <c r="BS6688" s="24">
        <f t="shared" si="427"/>
        <v>-2.5</v>
      </c>
    </row>
    <row r="6689" spans="71:71" x14ac:dyDescent="0.3">
      <c r="BS6689" s="24">
        <f t="shared" si="427"/>
        <v>-2.5</v>
      </c>
    </row>
    <row r="6690" spans="71:71" x14ac:dyDescent="0.3">
      <c r="BS6690" s="24">
        <f t="shared" si="427"/>
        <v>-2.5</v>
      </c>
    </row>
    <row r="6691" spans="71:71" x14ac:dyDescent="0.3">
      <c r="BS6691" s="24">
        <f t="shared" si="427"/>
        <v>-2.5</v>
      </c>
    </row>
    <row r="6692" spans="71:71" x14ac:dyDescent="0.3">
      <c r="BS6692" s="24">
        <f t="shared" si="427"/>
        <v>-2.5</v>
      </c>
    </row>
    <row r="6693" spans="71:71" x14ac:dyDescent="0.3">
      <c r="BS6693" s="24">
        <f t="shared" si="427"/>
        <v>-2.5</v>
      </c>
    </row>
    <row r="6694" spans="71:71" x14ac:dyDescent="0.3">
      <c r="BS6694" s="24">
        <f t="shared" si="427"/>
        <v>-2.5</v>
      </c>
    </row>
    <row r="6695" spans="71:71" x14ac:dyDescent="0.3">
      <c r="BS6695" s="24">
        <f t="shared" si="427"/>
        <v>-2.5</v>
      </c>
    </row>
    <row r="6696" spans="71:71" x14ac:dyDescent="0.3">
      <c r="BS6696" s="24">
        <f t="shared" si="427"/>
        <v>-2.5</v>
      </c>
    </row>
    <row r="6697" spans="71:71" x14ac:dyDescent="0.3">
      <c r="BS6697" s="24">
        <f t="shared" si="427"/>
        <v>-2.5</v>
      </c>
    </row>
    <row r="6698" spans="71:71" x14ac:dyDescent="0.3">
      <c r="BS6698" s="24">
        <f t="shared" si="427"/>
        <v>-2.5</v>
      </c>
    </row>
    <row r="6699" spans="71:71" x14ac:dyDescent="0.3">
      <c r="BS6699" s="24">
        <f t="shared" si="427"/>
        <v>-2.5</v>
      </c>
    </row>
    <row r="6700" spans="71:71" x14ac:dyDescent="0.3">
      <c r="BS6700" s="24">
        <f t="shared" si="427"/>
        <v>-2.5</v>
      </c>
    </row>
    <row r="6701" spans="71:71" x14ac:dyDescent="0.3">
      <c r="BS6701" s="24">
        <f t="shared" si="427"/>
        <v>-2.5</v>
      </c>
    </row>
    <row r="6702" spans="71:71" x14ac:dyDescent="0.3">
      <c r="BS6702" s="24">
        <f t="shared" si="427"/>
        <v>-2.5</v>
      </c>
    </row>
    <row r="6703" spans="71:71" x14ac:dyDescent="0.3">
      <c r="BS6703" s="24">
        <f t="shared" si="427"/>
        <v>-2.5</v>
      </c>
    </row>
    <row r="6704" spans="71:71" x14ac:dyDescent="0.3">
      <c r="BS6704" s="24">
        <f t="shared" si="427"/>
        <v>-2.5</v>
      </c>
    </row>
    <row r="6705" spans="71:71" x14ac:dyDescent="0.3">
      <c r="BS6705" s="24">
        <f t="shared" si="427"/>
        <v>-2.5</v>
      </c>
    </row>
    <row r="6706" spans="71:71" x14ac:dyDescent="0.3">
      <c r="BS6706" s="24">
        <f t="shared" si="427"/>
        <v>-2.5</v>
      </c>
    </row>
    <row r="6707" spans="71:71" x14ac:dyDescent="0.3">
      <c r="BS6707" s="24">
        <f t="shared" si="427"/>
        <v>-2.5</v>
      </c>
    </row>
    <row r="6708" spans="71:71" x14ac:dyDescent="0.3">
      <c r="BS6708" s="24">
        <f t="shared" si="427"/>
        <v>-2.5</v>
      </c>
    </row>
    <row r="6709" spans="71:71" x14ac:dyDescent="0.3">
      <c r="BS6709" s="24">
        <f t="shared" si="427"/>
        <v>-2.5</v>
      </c>
    </row>
    <row r="6710" spans="71:71" x14ac:dyDescent="0.3">
      <c r="BS6710" s="24">
        <f t="shared" si="427"/>
        <v>-2.5</v>
      </c>
    </row>
    <row r="6711" spans="71:71" x14ac:dyDescent="0.3">
      <c r="BS6711" s="24">
        <f t="shared" si="427"/>
        <v>-2.5</v>
      </c>
    </row>
    <row r="6712" spans="71:71" x14ac:dyDescent="0.3">
      <c r="BS6712" s="24">
        <f t="shared" si="427"/>
        <v>-2.5</v>
      </c>
    </row>
    <row r="6713" spans="71:71" x14ac:dyDescent="0.3">
      <c r="BS6713" s="24">
        <f t="shared" si="427"/>
        <v>-2.5</v>
      </c>
    </row>
    <row r="6714" spans="71:71" x14ac:dyDescent="0.3">
      <c r="BS6714" s="24">
        <f t="shared" si="427"/>
        <v>-2.5</v>
      </c>
    </row>
    <row r="6715" spans="71:71" x14ac:dyDescent="0.3">
      <c r="BS6715" s="24">
        <f t="shared" si="427"/>
        <v>-2.5</v>
      </c>
    </row>
    <row r="6716" spans="71:71" x14ac:dyDescent="0.3">
      <c r="BS6716" s="24">
        <f t="shared" si="427"/>
        <v>-2.5</v>
      </c>
    </row>
    <row r="6717" spans="71:71" x14ac:dyDescent="0.3">
      <c r="BS6717" s="24">
        <f t="shared" si="427"/>
        <v>-2.5</v>
      </c>
    </row>
    <row r="6718" spans="71:71" x14ac:dyDescent="0.3">
      <c r="BS6718" s="24">
        <f t="shared" si="427"/>
        <v>-2.5</v>
      </c>
    </row>
    <row r="6719" spans="71:71" x14ac:dyDescent="0.3">
      <c r="BS6719" s="24">
        <f t="shared" si="427"/>
        <v>-2.5</v>
      </c>
    </row>
    <row r="6720" spans="71:71" x14ac:dyDescent="0.3">
      <c r="BS6720" s="24">
        <f t="shared" si="427"/>
        <v>-2.5</v>
      </c>
    </row>
    <row r="6721" spans="71:71" x14ac:dyDescent="0.3">
      <c r="BS6721" s="24">
        <f t="shared" si="427"/>
        <v>-2.5</v>
      </c>
    </row>
    <row r="6722" spans="71:71" x14ac:dyDescent="0.3">
      <c r="BS6722" s="24">
        <f t="shared" si="427"/>
        <v>-2.5</v>
      </c>
    </row>
    <row r="6723" spans="71:71" x14ac:dyDescent="0.3">
      <c r="BS6723" s="24">
        <f t="shared" si="427"/>
        <v>-2.5</v>
      </c>
    </row>
    <row r="6724" spans="71:71" x14ac:dyDescent="0.3">
      <c r="BS6724" s="24">
        <f t="shared" si="427"/>
        <v>-2.5</v>
      </c>
    </row>
    <row r="6725" spans="71:71" x14ac:dyDescent="0.3">
      <c r="BS6725" s="24">
        <f t="shared" si="427"/>
        <v>-2.5</v>
      </c>
    </row>
    <row r="6726" spans="71:71" x14ac:dyDescent="0.3">
      <c r="BS6726" s="24">
        <f t="shared" si="427"/>
        <v>-2.5</v>
      </c>
    </row>
    <row r="6727" spans="71:71" x14ac:dyDescent="0.3">
      <c r="BS6727" s="24">
        <f t="shared" si="427"/>
        <v>-2.5</v>
      </c>
    </row>
    <row r="6728" spans="71:71" x14ac:dyDescent="0.3">
      <c r="BS6728" s="24">
        <f t="shared" si="427"/>
        <v>-2.5</v>
      </c>
    </row>
    <row r="6729" spans="71:71" x14ac:dyDescent="0.3">
      <c r="BS6729" s="24">
        <f t="shared" ref="BS6729:BS6792" si="428">BR6729-2.5</f>
        <v>-2.5</v>
      </c>
    </row>
    <row r="6730" spans="71:71" x14ac:dyDescent="0.3">
      <c r="BS6730" s="24">
        <f t="shared" si="428"/>
        <v>-2.5</v>
      </c>
    </row>
    <row r="6731" spans="71:71" x14ac:dyDescent="0.3">
      <c r="BS6731" s="24">
        <f t="shared" si="428"/>
        <v>-2.5</v>
      </c>
    </row>
    <row r="6732" spans="71:71" x14ac:dyDescent="0.3">
      <c r="BS6732" s="24">
        <f t="shared" si="428"/>
        <v>-2.5</v>
      </c>
    </row>
    <row r="6733" spans="71:71" x14ac:dyDescent="0.3">
      <c r="BS6733" s="24">
        <f t="shared" si="428"/>
        <v>-2.5</v>
      </c>
    </row>
    <row r="6734" spans="71:71" x14ac:dyDescent="0.3">
      <c r="BS6734" s="24">
        <f t="shared" si="428"/>
        <v>-2.5</v>
      </c>
    </row>
    <row r="6735" spans="71:71" x14ac:dyDescent="0.3">
      <c r="BS6735" s="24">
        <f t="shared" si="428"/>
        <v>-2.5</v>
      </c>
    </row>
    <row r="6736" spans="71:71" x14ac:dyDescent="0.3">
      <c r="BS6736" s="24">
        <f t="shared" si="428"/>
        <v>-2.5</v>
      </c>
    </row>
    <row r="6737" spans="71:71" x14ac:dyDescent="0.3">
      <c r="BS6737" s="24">
        <f t="shared" si="428"/>
        <v>-2.5</v>
      </c>
    </row>
    <row r="6738" spans="71:71" x14ac:dyDescent="0.3">
      <c r="BS6738" s="24">
        <f t="shared" si="428"/>
        <v>-2.5</v>
      </c>
    </row>
    <row r="6739" spans="71:71" x14ac:dyDescent="0.3">
      <c r="BS6739" s="24">
        <f t="shared" si="428"/>
        <v>-2.5</v>
      </c>
    </row>
    <row r="6740" spans="71:71" x14ac:dyDescent="0.3">
      <c r="BS6740" s="24">
        <f t="shared" si="428"/>
        <v>-2.5</v>
      </c>
    </row>
    <row r="6741" spans="71:71" x14ac:dyDescent="0.3">
      <c r="BS6741" s="24">
        <f t="shared" si="428"/>
        <v>-2.5</v>
      </c>
    </row>
    <row r="6742" spans="71:71" x14ac:dyDescent="0.3">
      <c r="BS6742" s="24">
        <f t="shared" si="428"/>
        <v>-2.5</v>
      </c>
    </row>
    <row r="6743" spans="71:71" x14ac:dyDescent="0.3">
      <c r="BS6743" s="24">
        <f t="shared" si="428"/>
        <v>-2.5</v>
      </c>
    </row>
    <row r="6744" spans="71:71" x14ac:dyDescent="0.3">
      <c r="BS6744" s="24">
        <f t="shared" si="428"/>
        <v>-2.5</v>
      </c>
    </row>
    <row r="6745" spans="71:71" x14ac:dyDescent="0.3">
      <c r="BS6745" s="24">
        <f t="shared" si="428"/>
        <v>-2.5</v>
      </c>
    </row>
    <row r="6746" spans="71:71" x14ac:dyDescent="0.3">
      <c r="BS6746" s="24">
        <f t="shared" si="428"/>
        <v>-2.5</v>
      </c>
    </row>
    <row r="6747" spans="71:71" x14ac:dyDescent="0.3">
      <c r="BS6747" s="24">
        <f t="shared" si="428"/>
        <v>-2.5</v>
      </c>
    </row>
    <row r="6748" spans="71:71" x14ac:dyDescent="0.3">
      <c r="BS6748" s="24">
        <f t="shared" si="428"/>
        <v>-2.5</v>
      </c>
    </row>
    <row r="6749" spans="71:71" x14ac:dyDescent="0.3">
      <c r="BS6749" s="24">
        <f t="shared" si="428"/>
        <v>-2.5</v>
      </c>
    </row>
    <row r="6750" spans="71:71" x14ac:dyDescent="0.3">
      <c r="BS6750" s="24">
        <f t="shared" si="428"/>
        <v>-2.5</v>
      </c>
    </row>
    <row r="6751" spans="71:71" x14ac:dyDescent="0.3">
      <c r="BS6751" s="24">
        <f t="shared" si="428"/>
        <v>-2.5</v>
      </c>
    </row>
    <row r="6752" spans="71:71" x14ac:dyDescent="0.3">
      <c r="BS6752" s="24">
        <f t="shared" si="428"/>
        <v>-2.5</v>
      </c>
    </row>
    <row r="6753" spans="71:71" x14ac:dyDescent="0.3">
      <c r="BS6753" s="24">
        <f t="shared" si="428"/>
        <v>-2.5</v>
      </c>
    </row>
    <row r="6754" spans="71:71" x14ac:dyDescent="0.3">
      <c r="BS6754" s="24">
        <f t="shared" si="428"/>
        <v>-2.5</v>
      </c>
    </row>
    <row r="6755" spans="71:71" x14ac:dyDescent="0.3">
      <c r="BS6755" s="24">
        <f t="shared" si="428"/>
        <v>-2.5</v>
      </c>
    </row>
    <row r="6756" spans="71:71" x14ac:dyDescent="0.3">
      <c r="BS6756" s="24">
        <f t="shared" si="428"/>
        <v>-2.5</v>
      </c>
    </row>
    <row r="6757" spans="71:71" x14ac:dyDescent="0.3">
      <c r="BS6757" s="24">
        <f t="shared" si="428"/>
        <v>-2.5</v>
      </c>
    </row>
    <row r="6758" spans="71:71" x14ac:dyDescent="0.3">
      <c r="BS6758" s="24">
        <f t="shared" si="428"/>
        <v>-2.5</v>
      </c>
    </row>
    <row r="6759" spans="71:71" x14ac:dyDescent="0.3">
      <c r="BS6759" s="24">
        <f t="shared" si="428"/>
        <v>-2.5</v>
      </c>
    </row>
    <row r="6760" spans="71:71" x14ac:dyDescent="0.3">
      <c r="BS6760" s="24">
        <f t="shared" si="428"/>
        <v>-2.5</v>
      </c>
    </row>
    <row r="6761" spans="71:71" x14ac:dyDescent="0.3">
      <c r="BS6761" s="24">
        <f t="shared" si="428"/>
        <v>-2.5</v>
      </c>
    </row>
    <row r="6762" spans="71:71" x14ac:dyDescent="0.3">
      <c r="BS6762" s="24">
        <f t="shared" si="428"/>
        <v>-2.5</v>
      </c>
    </row>
    <row r="6763" spans="71:71" x14ac:dyDescent="0.3">
      <c r="BS6763" s="24">
        <f t="shared" si="428"/>
        <v>-2.5</v>
      </c>
    </row>
    <row r="6764" spans="71:71" x14ac:dyDescent="0.3">
      <c r="BS6764" s="24">
        <f t="shared" si="428"/>
        <v>-2.5</v>
      </c>
    </row>
    <row r="6765" spans="71:71" x14ac:dyDescent="0.3">
      <c r="BS6765" s="24">
        <f t="shared" si="428"/>
        <v>-2.5</v>
      </c>
    </row>
    <row r="6766" spans="71:71" x14ac:dyDescent="0.3">
      <c r="BS6766" s="24">
        <f t="shared" si="428"/>
        <v>-2.5</v>
      </c>
    </row>
    <row r="6767" spans="71:71" x14ac:dyDescent="0.3">
      <c r="BS6767" s="24">
        <f t="shared" si="428"/>
        <v>-2.5</v>
      </c>
    </row>
    <row r="6768" spans="71:71" x14ac:dyDescent="0.3">
      <c r="BS6768" s="24">
        <f t="shared" si="428"/>
        <v>-2.5</v>
      </c>
    </row>
    <row r="6769" spans="71:71" x14ac:dyDescent="0.3">
      <c r="BS6769" s="24">
        <f t="shared" si="428"/>
        <v>-2.5</v>
      </c>
    </row>
    <row r="6770" spans="71:71" x14ac:dyDescent="0.3">
      <c r="BS6770" s="24">
        <f t="shared" si="428"/>
        <v>-2.5</v>
      </c>
    </row>
    <row r="6771" spans="71:71" x14ac:dyDescent="0.3">
      <c r="BS6771" s="24">
        <f t="shared" si="428"/>
        <v>-2.5</v>
      </c>
    </row>
    <row r="6772" spans="71:71" x14ac:dyDescent="0.3">
      <c r="BS6772" s="24">
        <f t="shared" si="428"/>
        <v>-2.5</v>
      </c>
    </row>
    <row r="6773" spans="71:71" x14ac:dyDescent="0.3">
      <c r="BS6773" s="24">
        <f t="shared" si="428"/>
        <v>-2.5</v>
      </c>
    </row>
    <row r="6774" spans="71:71" x14ac:dyDescent="0.3">
      <c r="BS6774" s="24">
        <f t="shared" si="428"/>
        <v>-2.5</v>
      </c>
    </row>
    <row r="6775" spans="71:71" x14ac:dyDescent="0.3">
      <c r="BS6775" s="24">
        <f t="shared" si="428"/>
        <v>-2.5</v>
      </c>
    </row>
    <row r="6776" spans="71:71" x14ac:dyDescent="0.3">
      <c r="BS6776" s="24">
        <f t="shared" si="428"/>
        <v>-2.5</v>
      </c>
    </row>
    <row r="6777" spans="71:71" x14ac:dyDescent="0.3">
      <c r="BS6777" s="24">
        <f t="shared" si="428"/>
        <v>-2.5</v>
      </c>
    </row>
    <row r="6778" spans="71:71" x14ac:dyDescent="0.3">
      <c r="BS6778" s="24">
        <f t="shared" si="428"/>
        <v>-2.5</v>
      </c>
    </row>
    <row r="6779" spans="71:71" x14ac:dyDescent="0.3">
      <c r="BS6779" s="24">
        <f t="shared" si="428"/>
        <v>-2.5</v>
      </c>
    </row>
    <row r="6780" spans="71:71" x14ac:dyDescent="0.3">
      <c r="BS6780" s="24">
        <f t="shared" si="428"/>
        <v>-2.5</v>
      </c>
    </row>
    <row r="6781" spans="71:71" x14ac:dyDescent="0.3">
      <c r="BS6781" s="24">
        <f t="shared" si="428"/>
        <v>-2.5</v>
      </c>
    </row>
    <row r="6782" spans="71:71" x14ac:dyDescent="0.3">
      <c r="BS6782" s="24">
        <f t="shared" si="428"/>
        <v>-2.5</v>
      </c>
    </row>
    <row r="6783" spans="71:71" x14ac:dyDescent="0.3">
      <c r="BS6783" s="24">
        <f t="shared" si="428"/>
        <v>-2.5</v>
      </c>
    </row>
    <row r="6784" spans="71:71" x14ac:dyDescent="0.3">
      <c r="BS6784" s="24">
        <f t="shared" si="428"/>
        <v>-2.5</v>
      </c>
    </row>
    <row r="6785" spans="71:71" x14ac:dyDescent="0.3">
      <c r="BS6785" s="24">
        <f t="shared" si="428"/>
        <v>-2.5</v>
      </c>
    </row>
    <row r="6786" spans="71:71" x14ac:dyDescent="0.3">
      <c r="BS6786" s="24">
        <f t="shared" si="428"/>
        <v>-2.5</v>
      </c>
    </row>
    <row r="6787" spans="71:71" x14ac:dyDescent="0.3">
      <c r="BS6787" s="24">
        <f t="shared" si="428"/>
        <v>-2.5</v>
      </c>
    </row>
    <row r="6788" spans="71:71" x14ac:dyDescent="0.3">
      <c r="BS6788" s="24">
        <f t="shared" si="428"/>
        <v>-2.5</v>
      </c>
    </row>
    <row r="6789" spans="71:71" x14ac:dyDescent="0.3">
      <c r="BS6789" s="24">
        <f t="shared" si="428"/>
        <v>-2.5</v>
      </c>
    </row>
    <row r="6790" spans="71:71" x14ac:dyDescent="0.3">
      <c r="BS6790" s="24">
        <f t="shared" si="428"/>
        <v>-2.5</v>
      </c>
    </row>
    <row r="6791" spans="71:71" x14ac:dyDescent="0.3">
      <c r="BS6791" s="24">
        <f t="shared" si="428"/>
        <v>-2.5</v>
      </c>
    </row>
    <row r="6792" spans="71:71" x14ac:dyDescent="0.3">
      <c r="BS6792" s="24">
        <f t="shared" si="428"/>
        <v>-2.5</v>
      </c>
    </row>
    <row r="6793" spans="71:71" x14ac:dyDescent="0.3">
      <c r="BS6793" s="24">
        <f t="shared" ref="BS6793:BS6856" si="429">BR6793-2.5</f>
        <v>-2.5</v>
      </c>
    </row>
    <row r="6794" spans="71:71" x14ac:dyDescent="0.3">
      <c r="BS6794" s="24">
        <f t="shared" si="429"/>
        <v>-2.5</v>
      </c>
    </row>
    <row r="6795" spans="71:71" x14ac:dyDescent="0.3">
      <c r="BS6795" s="24">
        <f t="shared" si="429"/>
        <v>-2.5</v>
      </c>
    </row>
    <row r="6796" spans="71:71" x14ac:dyDescent="0.3">
      <c r="BS6796" s="24">
        <f t="shared" si="429"/>
        <v>-2.5</v>
      </c>
    </row>
    <row r="6797" spans="71:71" x14ac:dyDescent="0.3">
      <c r="BS6797" s="24">
        <f t="shared" si="429"/>
        <v>-2.5</v>
      </c>
    </row>
    <row r="6798" spans="71:71" x14ac:dyDescent="0.3">
      <c r="BS6798" s="24">
        <f t="shared" si="429"/>
        <v>-2.5</v>
      </c>
    </row>
    <row r="6799" spans="71:71" x14ac:dyDescent="0.3">
      <c r="BS6799" s="24">
        <f t="shared" si="429"/>
        <v>-2.5</v>
      </c>
    </row>
    <row r="6800" spans="71:71" x14ac:dyDescent="0.3">
      <c r="BS6800" s="24">
        <f t="shared" si="429"/>
        <v>-2.5</v>
      </c>
    </row>
    <row r="6801" spans="71:71" x14ac:dyDescent="0.3">
      <c r="BS6801" s="24">
        <f t="shared" si="429"/>
        <v>-2.5</v>
      </c>
    </row>
    <row r="6802" spans="71:71" x14ac:dyDescent="0.3">
      <c r="BS6802" s="24">
        <f t="shared" si="429"/>
        <v>-2.5</v>
      </c>
    </row>
    <row r="6803" spans="71:71" x14ac:dyDescent="0.3">
      <c r="BS6803" s="24">
        <f t="shared" si="429"/>
        <v>-2.5</v>
      </c>
    </row>
    <row r="6804" spans="71:71" x14ac:dyDescent="0.3">
      <c r="BS6804" s="24">
        <f t="shared" si="429"/>
        <v>-2.5</v>
      </c>
    </row>
    <row r="6805" spans="71:71" x14ac:dyDescent="0.3">
      <c r="BS6805" s="24">
        <f t="shared" si="429"/>
        <v>-2.5</v>
      </c>
    </row>
    <row r="6806" spans="71:71" x14ac:dyDescent="0.3">
      <c r="BS6806" s="24">
        <f t="shared" si="429"/>
        <v>-2.5</v>
      </c>
    </row>
    <row r="6807" spans="71:71" x14ac:dyDescent="0.3">
      <c r="BS6807" s="24">
        <f t="shared" si="429"/>
        <v>-2.5</v>
      </c>
    </row>
    <row r="6808" spans="71:71" x14ac:dyDescent="0.3">
      <c r="BS6808" s="24">
        <f t="shared" si="429"/>
        <v>-2.5</v>
      </c>
    </row>
    <row r="6809" spans="71:71" x14ac:dyDescent="0.3">
      <c r="BS6809" s="24">
        <f t="shared" si="429"/>
        <v>-2.5</v>
      </c>
    </row>
    <row r="6810" spans="71:71" x14ac:dyDescent="0.3">
      <c r="BS6810" s="24">
        <f t="shared" si="429"/>
        <v>-2.5</v>
      </c>
    </row>
    <row r="6811" spans="71:71" x14ac:dyDescent="0.3">
      <c r="BS6811" s="24">
        <f t="shared" si="429"/>
        <v>-2.5</v>
      </c>
    </row>
    <row r="6812" spans="71:71" x14ac:dyDescent="0.3">
      <c r="BS6812" s="24">
        <f t="shared" si="429"/>
        <v>-2.5</v>
      </c>
    </row>
    <row r="6813" spans="71:71" x14ac:dyDescent="0.3">
      <c r="BS6813" s="24">
        <f t="shared" si="429"/>
        <v>-2.5</v>
      </c>
    </row>
    <row r="6814" spans="71:71" x14ac:dyDescent="0.3">
      <c r="BS6814" s="24">
        <f t="shared" si="429"/>
        <v>-2.5</v>
      </c>
    </row>
    <row r="6815" spans="71:71" x14ac:dyDescent="0.3">
      <c r="BS6815" s="24">
        <f t="shared" si="429"/>
        <v>-2.5</v>
      </c>
    </row>
    <row r="6816" spans="71:71" x14ac:dyDescent="0.3">
      <c r="BS6816" s="24">
        <f t="shared" si="429"/>
        <v>-2.5</v>
      </c>
    </row>
    <row r="6817" spans="71:71" x14ac:dyDescent="0.3">
      <c r="BS6817" s="24">
        <f t="shared" si="429"/>
        <v>-2.5</v>
      </c>
    </row>
    <row r="6818" spans="71:71" x14ac:dyDescent="0.3">
      <c r="BS6818" s="24">
        <f t="shared" si="429"/>
        <v>-2.5</v>
      </c>
    </row>
    <row r="6819" spans="71:71" x14ac:dyDescent="0.3">
      <c r="BS6819" s="24">
        <f t="shared" si="429"/>
        <v>-2.5</v>
      </c>
    </row>
    <row r="6820" spans="71:71" x14ac:dyDescent="0.3">
      <c r="BS6820" s="24">
        <f t="shared" si="429"/>
        <v>-2.5</v>
      </c>
    </row>
    <row r="6821" spans="71:71" x14ac:dyDescent="0.3">
      <c r="BS6821" s="24">
        <f t="shared" si="429"/>
        <v>-2.5</v>
      </c>
    </row>
    <row r="6822" spans="71:71" x14ac:dyDescent="0.3">
      <c r="BS6822" s="24">
        <f t="shared" si="429"/>
        <v>-2.5</v>
      </c>
    </row>
    <row r="6823" spans="71:71" x14ac:dyDescent="0.3">
      <c r="BS6823" s="24">
        <f t="shared" si="429"/>
        <v>-2.5</v>
      </c>
    </row>
    <row r="6824" spans="71:71" x14ac:dyDescent="0.3">
      <c r="BS6824" s="24">
        <f t="shared" si="429"/>
        <v>-2.5</v>
      </c>
    </row>
    <row r="6825" spans="71:71" x14ac:dyDescent="0.3">
      <c r="BS6825" s="24">
        <f t="shared" si="429"/>
        <v>-2.5</v>
      </c>
    </row>
    <row r="6826" spans="71:71" x14ac:dyDescent="0.3">
      <c r="BS6826" s="24">
        <f t="shared" si="429"/>
        <v>-2.5</v>
      </c>
    </row>
    <row r="6827" spans="71:71" x14ac:dyDescent="0.3">
      <c r="BS6827" s="24">
        <f t="shared" si="429"/>
        <v>-2.5</v>
      </c>
    </row>
    <row r="6828" spans="71:71" x14ac:dyDescent="0.3">
      <c r="BS6828" s="24">
        <f t="shared" si="429"/>
        <v>-2.5</v>
      </c>
    </row>
    <row r="6829" spans="71:71" x14ac:dyDescent="0.3">
      <c r="BS6829" s="24">
        <f t="shared" si="429"/>
        <v>-2.5</v>
      </c>
    </row>
    <row r="6830" spans="71:71" x14ac:dyDescent="0.3">
      <c r="BS6830" s="24">
        <f t="shared" si="429"/>
        <v>-2.5</v>
      </c>
    </row>
    <row r="6831" spans="71:71" x14ac:dyDescent="0.3">
      <c r="BS6831" s="24">
        <f t="shared" si="429"/>
        <v>-2.5</v>
      </c>
    </row>
    <row r="6832" spans="71:71" x14ac:dyDescent="0.3">
      <c r="BS6832" s="24">
        <f t="shared" si="429"/>
        <v>-2.5</v>
      </c>
    </row>
    <row r="6833" spans="71:71" x14ac:dyDescent="0.3">
      <c r="BS6833" s="24">
        <f t="shared" si="429"/>
        <v>-2.5</v>
      </c>
    </row>
    <row r="6834" spans="71:71" x14ac:dyDescent="0.3">
      <c r="BS6834" s="24">
        <f t="shared" si="429"/>
        <v>-2.5</v>
      </c>
    </row>
    <row r="6835" spans="71:71" x14ac:dyDescent="0.3">
      <c r="BS6835" s="24">
        <f t="shared" si="429"/>
        <v>-2.5</v>
      </c>
    </row>
    <row r="6836" spans="71:71" x14ac:dyDescent="0.3">
      <c r="BS6836" s="24">
        <f t="shared" si="429"/>
        <v>-2.5</v>
      </c>
    </row>
    <row r="6837" spans="71:71" x14ac:dyDescent="0.3">
      <c r="BS6837" s="24">
        <f t="shared" si="429"/>
        <v>-2.5</v>
      </c>
    </row>
    <row r="6838" spans="71:71" x14ac:dyDescent="0.3">
      <c r="BS6838" s="24">
        <f t="shared" si="429"/>
        <v>-2.5</v>
      </c>
    </row>
    <row r="6839" spans="71:71" x14ac:dyDescent="0.3">
      <c r="BS6839" s="24">
        <f t="shared" si="429"/>
        <v>-2.5</v>
      </c>
    </row>
    <row r="6840" spans="71:71" x14ac:dyDescent="0.3">
      <c r="BS6840" s="24">
        <f t="shared" si="429"/>
        <v>-2.5</v>
      </c>
    </row>
    <row r="6841" spans="71:71" x14ac:dyDescent="0.3">
      <c r="BS6841" s="24">
        <f t="shared" si="429"/>
        <v>-2.5</v>
      </c>
    </row>
    <row r="6842" spans="71:71" x14ac:dyDescent="0.3">
      <c r="BS6842" s="24">
        <f t="shared" si="429"/>
        <v>-2.5</v>
      </c>
    </row>
    <row r="6843" spans="71:71" x14ac:dyDescent="0.3">
      <c r="BS6843" s="24">
        <f t="shared" si="429"/>
        <v>-2.5</v>
      </c>
    </row>
    <row r="6844" spans="71:71" x14ac:dyDescent="0.3">
      <c r="BS6844" s="24">
        <f t="shared" si="429"/>
        <v>-2.5</v>
      </c>
    </row>
    <row r="6845" spans="71:71" x14ac:dyDescent="0.3">
      <c r="BS6845" s="24">
        <f t="shared" si="429"/>
        <v>-2.5</v>
      </c>
    </row>
    <row r="6846" spans="71:71" x14ac:dyDescent="0.3">
      <c r="BS6846" s="24">
        <f t="shared" si="429"/>
        <v>-2.5</v>
      </c>
    </row>
    <row r="6847" spans="71:71" x14ac:dyDescent="0.3">
      <c r="BS6847" s="24">
        <f t="shared" si="429"/>
        <v>-2.5</v>
      </c>
    </row>
    <row r="6848" spans="71:71" x14ac:dyDescent="0.3">
      <c r="BS6848" s="24">
        <f t="shared" si="429"/>
        <v>-2.5</v>
      </c>
    </row>
    <row r="6849" spans="71:71" x14ac:dyDescent="0.3">
      <c r="BS6849" s="24">
        <f t="shared" si="429"/>
        <v>-2.5</v>
      </c>
    </row>
    <row r="6850" spans="71:71" x14ac:dyDescent="0.3">
      <c r="BS6850" s="24">
        <f t="shared" si="429"/>
        <v>-2.5</v>
      </c>
    </row>
    <row r="6851" spans="71:71" x14ac:dyDescent="0.3">
      <c r="BS6851" s="24">
        <f t="shared" si="429"/>
        <v>-2.5</v>
      </c>
    </row>
    <row r="6852" spans="71:71" x14ac:dyDescent="0.3">
      <c r="BS6852" s="24">
        <f t="shared" si="429"/>
        <v>-2.5</v>
      </c>
    </row>
    <row r="6853" spans="71:71" x14ac:dyDescent="0.3">
      <c r="BS6853" s="24">
        <f t="shared" si="429"/>
        <v>-2.5</v>
      </c>
    </row>
    <row r="6854" spans="71:71" x14ac:dyDescent="0.3">
      <c r="BS6854" s="24">
        <f t="shared" si="429"/>
        <v>-2.5</v>
      </c>
    </row>
    <row r="6855" spans="71:71" x14ac:dyDescent="0.3">
      <c r="BS6855" s="24">
        <f t="shared" si="429"/>
        <v>-2.5</v>
      </c>
    </row>
    <row r="6856" spans="71:71" x14ac:dyDescent="0.3">
      <c r="BS6856" s="24">
        <f t="shared" si="429"/>
        <v>-2.5</v>
      </c>
    </row>
    <row r="6857" spans="71:71" x14ac:dyDescent="0.3">
      <c r="BS6857" s="24">
        <f t="shared" ref="BS6857:BS6920" si="430">BR6857-2.5</f>
        <v>-2.5</v>
      </c>
    </row>
    <row r="6858" spans="71:71" x14ac:dyDescent="0.3">
      <c r="BS6858" s="24">
        <f t="shared" si="430"/>
        <v>-2.5</v>
      </c>
    </row>
    <row r="6859" spans="71:71" x14ac:dyDescent="0.3">
      <c r="BS6859" s="24">
        <f t="shared" si="430"/>
        <v>-2.5</v>
      </c>
    </row>
    <row r="6860" spans="71:71" x14ac:dyDescent="0.3">
      <c r="BS6860" s="24">
        <f t="shared" si="430"/>
        <v>-2.5</v>
      </c>
    </row>
    <row r="6861" spans="71:71" x14ac:dyDescent="0.3">
      <c r="BS6861" s="24">
        <f t="shared" si="430"/>
        <v>-2.5</v>
      </c>
    </row>
    <row r="6862" spans="71:71" x14ac:dyDescent="0.3">
      <c r="BS6862" s="24">
        <f t="shared" si="430"/>
        <v>-2.5</v>
      </c>
    </row>
    <row r="6863" spans="71:71" x14ac:dyDescent="0.3">
      <c r="BS6863" s="24">
        <f t="shared" si="430"/>
        <v>-2.5</v>
      </c>
    </row>
    <row r="6864" spans="71:71" x14ac:dyDescent="0.3">
      <c r="BS6864" s="24">
        <f t="shared" si="430"/>
        <v>-2.5</v>
      </c>
    </row>
    <row r="6865" spans="71:71" x14ac:dyDescent="0.3">
      <c r="BS6865" s="24">
        <f t="shared" si="430"/>
        <v>-2.5</v>
      </c>
    </row>
    <row r="6866" spans="71:71" x14ac:dyDescent="0.3">
      <c r="BS6866" s="24">
        <f t="shared" si="430"/>
        <v>-2.5</v>
      </c>
    </row>
    <row r="6867" spans="71:71" x14ac:dyDescent="0.3">
      <c r="BS6867" s="24">
        <f t="shared" si="430"/>
        <v>-2.5</v>
      </c>
    </row>
    <row r="6868" spans="71:71" x14ac:dyDescent="0.3">
      <c r="BS6868" s="24">
        <f t="shared" si="430"/>
        <v>-2.5</v>
      </c>
    </row>
    <row r="6869" spans="71:71" x14ac:dyDescent="0.3">
      <c r="BS6869" s="24">
        <f t="shared" si="430"/>
        <v>-2.5</v>
      </c>
    </row>
    <row r="6870" spans="71:71" x14ac:dyDescent="0.3">
      <c r="BS6870" s="24">
        <f t="shared" si="430"/>
        <v>-2.5</v>
      </c>
    </row>
    <row r="6871" spans="71:71" x14ac:dyDescent="0.3">
      <c r="BS6871" s="24">
        <f t="shared" si="430"/>
        <v>-2.5</v>
      </c>
    </row>
    <row r="6872" spans="71:71" x14ac:dyDescent="0.3">
      <c r="BS6872" s="24">
        <f t="shared" si="430"/>
        <v>-2.5</v>
      </c>
    </row>
    <row r="6873" spans="71:71" x14ac:dyDescent="0.3">
      <c r="BS6873" s="24">
        <f t="shared" si="430"/>
        <v>-2.5</v>
      </c>
    </row>
    <row r="6874" spans="71:71" x14ac:dyDescent="0.3">
      <c r="BS6874" s="24">
        <f t="shared" si="430"/>
        <v>-2.5</v>
      </c>
    </row>
    <row r="6875" spans="71:71" x14ac:dyDescent="0.3">
      <c r="BS6875" s="24">
        <f t="shared" si="430"/>
        <v>-2.5</v>
      </c>
    </row>
    <row r="6876" spans="71:71" x14ac:dyDescent="0.3">
      <c r="BS6876" s="24">
        <f t="shared" si="430"/>
        <v>-2.5</v>
      </c>
    </row>
    <row r="6877" spans="71:71" x14ac:dyDescent="0.3">
      <c r="BS6877" s="24">
        <f t="shared" si="430"/>
        <v>-2.5</v>
      </c>
    </row>
    <row r="6878" spans="71:71" x14ac:dyDescent="0.3">
      <c r="BS6878" s="24">
        <f t="shared" si="430"/>
        <v>-2.5</v>
      </c>
    </row>
    <row r="6879" spans="71:71" x14ac:dyDescent="0.3">
      <c r="BS6879" s="24">
        <f t="shared" si="430"/>
        <v>-2.5</v>
      </c>
    </row>
    <row r="6880" spans="71:71" x14ac:dyDescent="0.3">
      <c r="BS6880" s="24">
        <f t="shared" si="430"/>
        <v>-2.5</v>
      </c>
    </row>
    <row r="6881" spans="71:71" x14ac:dyDescent="0.3">
      <c r="BS6881" s="24">
        <f t="shared" si="430"/>
        <v>-2.5</v>
      </c>
    </row>
    <row r="6882" spans="71:71" x14ac:dyDescent="0.3">
      <c r="BS6882" s="24">
        <f t="shared" si="430"/>
        <v>-2.5</v>
      </c>
    </row>
    <row r="6883" spans="71:71" x14ac:dyDescent="0.3">
      <c r="BS6883" s="24">
        <f t="shared" si="430"/>
        <v>-2.5</v>
      </c>
    </row>
    <row r="6884" spans="71:71" x14ac:dyDescent="0.3">
      <c r="BS6884" s="24">
        <f t="shared" si="430"/>
        <v>-2.5</v>
      </c>
    </row>
    <row r="6885" spans="71:71" x14ac:dyDescent="0.3">
      <c r="BS6885" s="24">
        <f t="shared" si="430"/>
        <v>-2.5</v>
      </c>
    </row>
    <row r="6886" spans="71:71" x14ac:dyDescent="0.3">
      <c r="BS6886" s="24">
        <f t="shared" si="430"/>
        <v>-2.5</v>
      </c>
    </row>
    <row r="6887" spans="71:71" x14ac:dyDescent="0.3">
      <c r="BS6887" s="24">
        <f t="shared" si="430"/>
        <v>-2.5</v>
      </c>
    </row>
    <row r="6888" spans="71:71" x14ac:dyDescent="0.3">
      <c r="BS6888" s="24">
        <f t="shared" si="430"/>
        <v>-2.5</v>
      </c>
    </row>
    <row r="6889" spans="71:71" x14ac:dyDescent="0.3">
      <c r="BS6889" s="24">
        <f t="shared" si="430"/>
        <v>-2.5</v>
      </c>
    </row>
    <row r="6890" spans="71:71" x14ac:dyDescent="0.3">
      <c r="BS6890" s="24">
        <f t="shared" si="430"/>
        <v>-2.5</v>
      </c>
    </row>
    <row r="6891" spans="71:71" x14ac:dyDescent="0.3">
      <c r="BS6891" s="24">
        <f t="shared" si="430"/>
        <v>-2.5</v>
      </c>
    </row>
    <row r="6892" spans="71:71" x14ac:dyDescent="0.3">
      <c r="BS6892" s="24">
        <f t="shared" si="430"/>
        <v>-2.5</v>
      </c>
    </row>
    <row r="6893" spans="71:71" x14ac:dyDescent="0.3">
      <c r="BS6893" s="24">
        <f t="shared" si="430"/>
        <v>-2.5</v>
      </c>
    </row>
    <row r="6894" spans="71:71" x14ac:dyDescent="0.3">
      <c r="BS6894" s="24">
        <f t="shared" si="430"/>
        <v>-2.5</v>
      </c>
    </row>
    <row r="6895" spans="71:71" x14ac:dyDescent="0.3">
      <c r="BS6895" s="24">
        <f t="shared" si="430"/>
        <v>-2.5</v>
      </c>
    </row>
    <row r="6896" spans="71:71" x14ac:dyDescent="0.3">
      <c r="BS6896" s="24">
        <f t="shared" si="430"/>
        <v>-2.5</v>
      </c>
    </row>
    <row r="6897" spans="71:71" x14ac:dyDescent="0.3">
      <c r="BS6897" s="24">
        <f t="shared" si="430"/>
        <v>-2.5</v>
      </c>
    </row>
    <row r="6898" spans="71:71" x14ac:dyDescent="0.3">
      <c r="BS6898" s="24">
        <f t="shared" si="430"/>
        <v>-2.5</v>
      </c>
    </row>
    <row r="6899" spans="71:71" x14ac:dyDescent="0.3">
      <c r="BS6899" s="24">
        <f t="shared" si="430"/>
        <v>-2.5</v>
      </c>
    </row>
    <row r="6900" spans="71:71" x14ac:dyDescent="0.3">
      <c r="BS6900" s="24">
        <f t="shared" si="430"/>
        <v>-2.5</v>
      </c>
    </row>
    <row r="6901" spans="71:71" x14ac:dyDescent="0.3">
      <c r="BS6901" s="24">
        <f t="shared" si="430"/>
        <v>-2.5</v>
      </c>
    </row>
    <row r="6902" spans="71:71" x14ac:dyDescent="0.3">
      <c r="BS6902" s="24">
        <f t="shared" si="430"/>
        <v>-2.5</v>
      </c>
    </row>
    <row r="6903" spans="71:71" x14ac:dyDescent="0.3">
      <c r="BS6903" s="24">
        <f t="shared" si="430"/>
        <v>-2.5</v>
      </c>
    </row>
    <row r="6904" spans="71:71" x14ac:dyDescent="0.3">
      <c r="BS6904" s="24">
        <f t="shared" si="430"/>
        <v>-2.5</v>
      </c>
    </row>
    <row r="6905" spans="71:71" x14ac:dyDescent="0.3">
      <c r="BS6905" s="24">
        <f t="shared" si="430"/>
        <v>-2.5</v>
      </c>
    </row>
    <row r="6906" spans="71:71" x14ac:dyDescent="0.3">
      <c r="BS6906" s="24">
        <f t="shared" si="430"/>
        <v>-2.5</v>
      </c>
    </row>
    <row r="6907" spans="71:71" x14ac:dyDescent="0.3">
      <c r="BS6907" s="24">
        <f t="shared" si="430"/>
        <v>-2.5</v>
      </c>
    </row>
    <row r="6908" spans="71:71" x14ac:dyDescent="0.3">
      <c r="BS6908" s="24">
        <f t="shared" si="430"/>
        <v>-2.5</v>
      </c>
    </row>
    <row r="6909" spans="71:71" x14ac:dyDescent="0.3">
      <c r="BS6909" s="24">
        <f t="shared" si="430"/>
        <v>-2.5</v>
      </c>
    </row>
    <row r="6910" spans="71:71" x14ac:dyDescent="0.3">
      <c r="BS6910" s="24">
        <f t="shared" si="430"/>
        <v>-2.5</v>
      </c>
    </row>
    <row r="6911" spans="71:71" x14ac:dyDescent="0.3">
      <c r="BS6911" s="24">
        <f t="shared" si="430"/>
        <v>-2.5</v>
      </c>
    </row>
    <row r="6912" spans="71:71" x14ac:dyDescent="0.3">
      <c r="BS6912" s="24">
        <f t="shared" si="430"/>
        <v>-2.5</v>
      </c>
    </row>
    <row r="6913" spans="71:71" x14ac:dyDescent="0.3">
      <c r="BS6913" s="24">
        <f t="shared" si="430"/>
        <v>-2.5</v>
      </c>
    </row>
    <row r="6914" spans="71:71" x14ac:dyDescent="0.3">
      <c r="BS6914" s="24">
        <f t="shared" si="430"/>
        <v>-2.5</v>
      </c>
    </row>
    <row r="6915" spans="71:71" x14ac:dyDescent="0.3">
      <c r="BS6915" s="24">
        <f t="shared" si="430"/>
        <v>-2.5</v>
      </c>
    </row>
    <row r="6916" spans="71:71" x14ac:dyDescent="0.3">
      <c r="BS6916" s="24">
        <f t="shared" si="430"/>
        <v>-2.5</v>
      </c>
    </row>
    <row r="6917" spans="71:71" x14ac:dyDescent="0.3">
      <c r="BS6917" s="24">
        <f t="shared" si="430"/>
        <v>-2.5</v>
      </c>
    </row>
    <row r="6918" spans="71:71" x14ac:dyDescent="0.3">
      <c r="BS6918" s="24">
        <f t="shared" si="430"/>
        <v>-2.5</v>
      </c>
    </row>
    <row r="6919" spans="71:71" x14ac:dyDescent="0.3">
      <c r="BS6919" s="24">
        <f t="shared" si="430"/>
        <v>-2.5</v>
      </c>
    </row>
    <row r="6920" spans="71:71" x14ac:dyDescent="0.3">
      <c r="BS6920" s="24">
        <f t="shared" si="430"/>
        <v>-2.5</v>
      </c>
    </row>
    <row r="6921" spans="71:71" x14ac:dyDescent="0.3">
      <c r="BS6921" s="24">
        <f t="shared" ref="BS6921:BS6984" si="431">BR6921-2.5</f>
        <v>-2.5</v>
      </c>
    </row>
    <row r="6922" spans="71:71" x14ac:dyDescent="0.3">
      <c r="BS6922" s="24">
        <f t="shared" si="431"/>
        <v>-2.5</v>
      </c>
    </row>
    <row r="6923" spans="71:71" x14ac:dyDescent="0.3">
      <c r="BS6923" s="24">
        <f t="shared" si="431"/>
        <v>-2.5</v>
      </c>
    </row>
    <row r="6924" spans="71:71" x14ac:dyDescent="0.3">
      <c r="BS6924" s="24">
        <f t="shared" si="431"/>
        <v>-2.5</v>
      </c>
    </row>
    <row r="6925" spans="71:71" x14ac:dyDescent="0.3">
      <c r="BS6925" s="24">
        <f t="shared" si="431"/>
        <v>-2.5</v>
      </c>
    </row>
    <row r="6926" spans="71:71" x14ac:dyDescent="0.3">
      <c r="BS6926" s="24">
        <f t="shared" si="431"/>
        <v>-2.5</v>
      </c>
    </row>
    <row r="6927" spans="71:71" x14ac:dyDescent="0.3">
      <c r="BS6927" s="24">
        <f t="shared" si="431"/>
        <v>-2.5</v>
      </c>
    </row>
    <row r="6928" spans="71:71" x14ac:dyDescent="0.3">
      <c r="BS6928" s="24">
        <f t="shared" si="431"/>
        <v>-2.5</v>
      </c>
    </row>
    <row r="6929" spans="71:71" x14ac:dyDescent="0.3">
      <c r="BS6929" s="24">
        <f t="shared" si="431"/>
        <v>-2.5</v>
      </c>
    </row>
    <row r="6930" spans="71:71" x14ac:dyDescent="0.3">
      <c r="BS6930" s="24">
        <f t="shared" si="431"/>
        <v>-2.5</v>
      </c>
    </row>
    <row r="6931" spans="71:71" x14ac:dyDescent="0.3">
      <c r="BS6931" s="24">
        <f t="shared" si="431"/>
        <v>-2.5</v>
      </c>
    </row>
    <row r="6932" spans="71:71" x14ac:dyDescent="0.3">
      <c r="BS6932" s="24">
        <f t="shared" si="431"/>
        <v>-2.5</v>
      </c>
    </row>
    <row r="6933" spans="71:71" x14ac:dyDescent="0.3">
      <c r="BS6933" s="24">
        <f t="shared" si="431"/>
        <v>-2.5</v>
      </c>
    </row>
    <row r="6934" spans="71:71" x14ac:dyDescent="0.3">
      <c r="BS6934" s="24">
        <f t="shared" si="431"/>
        <v>-2.5</v>
      </c>
    </row>
    <row r="6935" spans="71:71" x14ac:dyDescent="0.3">
      <c r="BS6935" s="24">
        <f t="shared" si="431"/>
        <v>-2.5</v>
      </c>
    </row>
    <row r="6936" spans="71:71" x14ac:dyDescent="0.3">
      <c r="BS6936" s="24">
        <f t="shared" si="431"/>
        <v>-2.5</v>
      </c>
    </row>
    <row r="6937" spans="71:71" x14ac:dyDescent="0.3">
      <c r="BS6937" s="24">
        <f t="shared" si="431"/>
        <v>-2.5</v>
      </c>
    </row>
    <row r="6938" spans="71:71" x14ac:dyDescent="0.3">
      <c r="BS6938" s="24">
        <f t="shared" si="431"/>
        <v>-2.5</v>
      </c>
    </row>
    <row r="6939" spans="71:71" x14ac:dyDescent="0.3">
      <c r="BS6939" s="24">
        <f t="shared" si="431"/>
        <v>-2.5</v>
      </c>
    </row>
    <row r="6940" spans="71:71" x14ac:dyDescent="0.3">
      <c r="BS6940" s="24">
        <f t="shared" si="431"/>
        <v>-2.5</v>
      </c>
    </row>
    <row r="6941" spans="71:71" x14ac:dyDescent="0.3">
      <c r="BS6941" s="24">
        <f t="shared" si="431"/>
        <v>-2.5</v>
      </c>
    </row>
    <row r="6942" spans="71:71" x14ac:dyDescent="0.3">
      <c r="BS6942" s="24">
        <f t="shared" si="431"/>
        <v>-2.5</v>
      </c>
    </row>
    <row r="6943" spans="71:71" x14ac:dyDescent="0.3">
      <c r="BS6943" s="24">
        <f t="shared" si="431"/>
        <v>-2.5</v>
      </c>
    </row>
    <row r="6944" spans="71:71" x14ac:dyDescent="0.3">
      <c r="BS6944" s="24">
        <f t="shared" si="431"/>
        <v>-2.5</v>
      </c>
    </row>
    <row r="6945" spans="71:71" x14ac:dyDescent="0.3">
      <c r="BS6945" s="24">
        <f t="shared" si="431"/>
        <v>-2.5</v>
      </c>
    </row>
    <row r="6946" spans="71:71" x14ac:dyDescent="0.3">
      <c r="BS6946" s="24">
        <f t="shared" si="431"/>
        <v>-2.5</v>
      </c>
    </row>
    <row r="6947" spans="71:71" x14ac:dyDescent="0.3">
      <c r="BS6947" s="24">
        <f t="shared" si="431"/>
        <v>-2.5</v>
      </c>
    </row>
    <row r="6948" spans="71:71" x14ac:dyDescent="0.3">
      <c r="BS6948" s="24">
        <f t="shared" si="431"/>
        <v>-2.5</v>
      </c>
    </row>
    <row r="6949" spans="71:71" x14ac:dyDescent="0.3">
      <c r="BS6949" s="24">
        <f t="shared" si="431"/>
        <v>-2.5</v>
      </c>
    </row>
    <row r="6950" spans="71:71" x14ac:dyDescent="0.3">
      <c r="BS6950" s="24">
        <f t="shared" si="431"/>
        <v>-2.5</v>
      </c>
    </row>
    <row r="6951" spans="71:71" x14ac:dyDescent="0.3">
      <c r="BS6951" s="24">
        <f t="shared" si="431"/>
        <v>-2.5</v>
      </c>
    </row>
    <row r="6952" spans="71:71" x14ac:dyDescent="0.3">
      <c r="BS6952" s="24">
        <f t="shared" si="431"/>
        <v>-2.5</v>
      </c>
    </row>
    <row r="6953" spans="71:71" x14ac:dyDescent="0.3">
      <c r="BS6953" s="24">
        <f t="shared" si="431"/>
        <v>-2.5</v>
      </c>
    </row>
    <row r="6954" spans="71:71" x14ac:dyDescent="0.3">
      <c r="BS6954" s="24">
        <f t="shared" si="431"/>
        <v>-2.5</v>
      </c>
    </row>
    <row r="6955" spans="71:71" x14ac:dyDescent="0.3">
      <c r="BS6955" s="24">
        <f t="shared" si="431"/>
        <v>-2.5</v>
      </c>
    </row>
    <row r="6956" spans="71:71" x14ac:dyDescent="0.3">
      <c r="BS6956" s="24">
        <f t="shared" si="431"/>
        <v>-2.5</v>
      </c>
    </row>
    <row r="6957" spans="71:71" x14ac:dyDescent="0.3">
      <c r="BS6957" s="24">
        <f t="shared" si="431"/>
        <v>-2.5</v>
      </c>
    </row>
    <row r="6958" spans="71:71" x14ac:dyDescent="0.3">
      <c r="BS6958" s="24">
        <f t="shared" si="431"/>
        <v>-2.5</v>
      </c>
    </row>
    <row r="6959" spans="71:71" x14ac:dyDescent="0.3">
      <c r="BS6959" s="24">
        <f t="shared" si="431"/>
        <v>-2.5</v>
      </c>
    </row>
    <row r="6960" spans="71:71" x14ac:dyDescent="0.3">
      <c r="BS6960" s="24">
        <f t="shared" si="431"/>
        <v>-2.5</v>
      </c>
    </row>
    <row r="6961" spans="71:71" x14ac:dyDescent="0.3">
      <c r="BS6961" s="24">
        <f t="shared" si="431"/>
        <v>-2.5</v>
      </c>
    </row>
    <row r="6962" spans="71:71" x14ac:dyDescent="0.3">
      <c r="BS6962" s="24">
        <f t="shared" si="431"/>
        <v>-2.5</v>
      </c>
    </row>
    <row r="6963" spans="71:71" x14ac:dyDescent="0.3">
      <c r="BS6963" s="24">
        <f t="shared" si="431"/>
        <v>-2.5</v>
      </c>
    </row>
    <row r="6964" spans="71:71" x14ac:dyDescent="0.3">
      <c r="BS6964" s="24">
        <f t="shared" si="431"/>
        <v>-2.5</v>
      </c>
    </row>
    <row r="6965" spans="71:71" x14ac:dyDescent="0.3">
      <c r="BS6965" s="24">
        <f t="shared" si="431"/>
        <v>-2.5</v>
      </c>
    </row>
    <row r="6966" spans="71:71" x14ac:dyDescent="0.3">
      <c r="BS6966" s="24">
        <f t="shared" si="431"/>
        <v>-2.5</v>
      </c>
    </row>
    <row r="6967" spans="71:71" x14ac:dyDescent="0.3">
      <c r="BS6967" s="24">
        <f t="shared" si="431"/>
        <v>-2.5</v>
      </c>
    </row>
    <row r="6968" spans="71:71" x14ac:dyDescent="0.3">
      <c r="BS6968" s="24">
        <f t="shared" si="431"/>
        <v>-2.5</v>
      </c>
    </row>
    <row r="6969" spans="71:71" x14ac:dyDescent="0.3">
      <c r="BS6969" s="24">
        <f t="shared" si="431"/>
        <v>-2.5</v>
      </c>
    </row>
    <row r="6970" spans="71:71" x14ac:dyDescent="0.3">
      <c r="BS6970" s="24">
        <f t="shared" si="431"/>
        <v>-2.5</v>
      </c>
    </row>
    <row r="6971" spans="71:71" x14ac:dyDescent="0.3">
      <c r="BS6971" s="24">
        <f t="shared" si="431"/>
        <v>-2.5</v>
      </c>
    </row>
    <row r="6972" spans="71:71" x14ac:dyDescent="0.3">
      <c r="BS6972" s="24">
        <f t="shared" si="431"/>
        <v>-2.5</v>
      </c>
    </row>
    <row r="6973" spans="71:71" x14ac:dyDescent="0.3">
      <c r="BS6973" s="24">
        <f t="shared" si="431"/>
        <v>-2.5</v>
      </c>
    </row>
    <row r="6974" spans="71:71" x14ac:dyDescent="0.3">
      <c r="BS6974" s="24">
        <f t="shared" si="431"/>
        <v>-2.5</v>
      </c>
    </row>
    <row r="6975" spans="71:71" x14ac:dyDescent="0.3">
      <c r="BS6975" s="24">
        <f t="shared" si="431"/>
        <v>-2.5</v>
      </c>
    </row>
    <row r="6976" spans="71:71" x14ac:dyDescent="0.3">
      <c r="BS6976" s="24">
        <f t="shared" si="431"/>
        <v>-2.5</v>
      </c>
    </row>
    <row r="6977" spans="71:71" x14ac:dyDescent="0.3">
      <c r="BS6977" s="24">
        <f t="shared" si="431"/>
        <v>-2.5</v>
      </c>
    </row>
    <row r="6978" spans="71:71" x14ac:dyDescent="0.3">
      <c r="BS6978" s="24">
        <f t="shared" si="431"/>
        <v>-2.5</v>
      </c>
    </row>
    <row r="6979" spans="71:71" x14ac:dyDescent="0.3">
      <c r="BS6979" s="24">
        <f t="shared" si="431"/>
        <v>-2.5</v>
      </c>
    </row>
    <row r="6980" spans="71:71" x14ac:dyDescent="0.3">
      <c r="BS6980" s="24">
        <f t="shared" si="431"/>
        <v>-2.5</v>
      </c>
    </row>
    <row r="6981" spans="71:71" x14ac:dyDescent="0.3">
      <c r="BS6981" s="24">
        <f t="shared" si="431"/>
        <v>-2.5</v>
      </c>
    </row>
    <row r="6982" spans="71:71" x14ac:dyDescent="0.3">
      <c r="BS6982" s="24">
        <f t="shared" si="431"/>
        <v>-2.5</v>
      </c>
    </row>
    <row r="6983" spans="71:71" x14ac:dyDescent="0.3">
      <c r="BS6983" s="24">
        <f t="shared" si="431"/>
        <v>-2.5</v>
      </c>
    </row>
    <row r="6984" spans="71:71" x14ac:dyDescent="0.3">
      <c r="BS6984" s="24">
        <f t="shared" si="431"/>
        <v>-2.5</v>
      </c>
    </row>
    <row r="6985" spans="71:71" x14ac:dyDescent="0.3">
      <c r="BS6985" s="24">
        <f t="shared" ref="BS6985:BS7048" si="432">BR6985-2.5</f>
        <v>-2.5</v>
      </c>
    </row>
    <row r="6986" spans="71:71" x14ac:dyDescent="0.3">
      <c r="BS6986" s="24">
        <f t="shared" si="432"/>
        <v>-2.5</v>
      </c>
    </row>
    <row r="6987" spans="71:71" x14ac:dyDescent="0.3">
      <c r="BS6987" s="24">
        <f t="shared" si="432"/>
        <v>-2.5</v>
      </c>
    </row>
    <row r="6988" spans="71:71" x14ac:dyDescent="0.3">
      <c r="BS6988" s="24">
        <f t="shared" si="432"/>
        <v>-2.5</v>
      </c>
    </row>
    <row r="6989" spans="71:71" x14ac:dyDescent="0.3">
      <c r="BS6989" s="24">
        <f t="shared" si="432"/>
        <v>-2.5</v>
      </c>
    </row>
    <row r="6990" spans="71:71" x14ac:dyDescent="0.3">
      <c r="BS6990" s="24">
        <f t="shared" si="432"/>
        <v>-2.5</v>
      </c>
    </row>
    <row r="6991" spans="71:71" x14ac:dyDescent="0.3">
      <c r="BS6991" s="24">
        <f t="shared" si="432"/>
        <v>-2.5</v>
      </c>
    </row>
    <row r="6992" spans="71:71" x14ac:dyDescent="0.3">
      <c r="BS6992" s="24">
        <f t="shared" si="432"/>
        <v>-2.5</v>
      </c>
    </row>
    <row r="6993" spans="71:71" x14ac:dyDescent="0.3">
      <c r="BS6993" s="24">
        <f t="shared" si="432"/>
        <v>-2.5</v>
      </c>
    </row>
    <row r="6994" spans="71:71" x14ac:dyDescent="0.3">
      <c r="BS6994" s="24">
        <f t="shared" si="432"/>
        <v>-2.5</v>
      </c>
    </row>
    <row r="6995" spans="71:71" x14ac:dyDescent="0.3">
      <c r="BS6995" s="24">
        <f t="shared" si="432"/>
        <v>-2.5</v>
      </c>
    </row>
    <row r="6996" spans="71:71" x14ac:dyDescent="0.3">
      <c r="BS6996" s="24">
        <f t="shared" si="432"/>
        <v>-2.5</v>
      </c>
    </row>
    <row r="6997" spans="71:71" x14ac:dyDescent="0.3">
      <c r="BS6997" s="24">
        <f t="shared" si="432"/>
        <v>-2.5</v>
      </c>
    </row>
    <row r="6998" spans="71:71" x14ac:dyDescent="0.3">
      <c r="BS6998" s="24">
        <f t="shared" si="432"/>
        <v>-2.5</v>
      </c>
    </row>
    <row r="6999" spans="71:71" x14ac:dyDescent="0.3">
      <c r="BS6999" s="24">
        <f t="shared" si="432"/>
        <v>-2.5</v>
      </c>
    </row>
    <row r="7000" spans="71:71" x14ac:dyDescent="0.3">
      <c r="BS7000" s="24">
        <f t="shared" si="432"/>
        <v>-2.5</v>
      </c>
    </row>
    <row r="7001" spans="71:71" x14ac:dyDescent="0.3">
      <c r="BS7001" s="24">
        <f t="shared" si="432"/>
        <v>-2.5</v>
      </c>
    </row>
    <row r="7002" spans="71:71" x14ac:dyDescent="0.3">
      <c r="BS7002" s="24">
        <f t="shared" si="432"/>
        <v>-2.5</v>
      </c>
    </row>
    <row r="7003" spans="71:71" x14ac:dyDescent="0.3">
      <c r="BS7003" s="24">
        <f t="shared" si="432"/>
        <v>-2.5</v>
      </c>
    </row>
    <row r="7004" spans="71:71" x14ac:dyDescent="0.3">
      <c r="BS7004" s="24">
        <f t="shared" si="432"/>
        <v>-2.5</v>
      </c>
    </row>
    <row r="7005" spans="71:71" x14ac:dyDescent="0.3">
      <c r="BS7005" s="24">
        <f t="shared" si="432"/>
        <v>-2.5</v>
      </c>
    </row>
    <row r="7006" spans="71:71" x14ac:dyDescent="0.3">
      <c r="BS7006" s="24">
        <f t="shared" si="432"/>
        <v>-2.5</v>
      </c>
    </row>
    <row r="7007" spans="71:71" x14ac:dyDescent="0.3">
      <c r="BS7007" s="24">
        <f t="shared" si="432"/>
        <v>-2.5</v>
      </c>
    </row>
    <row r="7008" spans="71:71" x14ac:dyDescent="0.3">
      <c r="BS7008" s="24">
        <f t="shared" si="432"/>
        <v>-2.5</v>
      </c>
    </row>
    <row r="7009" spans="71:71" x14ac:dyDescent="0.3">
      <c r="BS7009" s="24">
        <f t="shared" si="432"/>
        <v>-2.5</v>
      </c>
    </row>
    <row r="7010" spans="71:71" x14ac:dyDescent="0.3">
      <c r="BS7010" s="24">
        <f t="shared" si="432"/>
        <v>-2.5</v>
      </c>
    </row>
    <row r="7011" spans="71:71" x14ac:dyDescent="0.3">
      <c r="BS7011" s="24">
        <f t="shared" si="432"/>
        <v>-2.5</v>
      </c>
    </row>
    <row r="7012" spans="71:71" x14ac:dyDescent="0.3">
      <c r="BS7012" s="24">
        <f t="shared" si="432"/>
        <v>-2.5</v>
      </c>
    </row>
    <row r="7013" spans="71:71" x14ac:dyDescent="0.3">
      <c r="BS7013" s="24">
        <f t="shared" si="432"/>
        <v>-2.5</v>
      </c>
    </row>
    <row r="7014" spans="71:71" x14ac:dyDescent="0.3">
      <c r="BS7014" s="24">
        <f t="shared" si="432"/>
        <v>-2.5</v>
      </c>
    </row>
    <row r="7015" spans="71:71" x14ac:dyDescent="0.3">
      <c r="BS7015" s="24">
        <f t="shared" si="432"/>
        <v>-2.5</v>
      </c>
    </row>
    <row r="7016" spans="71:71" x14ac:dyDescent="0.3">
      <c r="BS7016" s="24">
        <f t="shared" si="432"/>
        <v>-2.5</v>
      </c>
    </row>
    <row r="7017" spans="71:71" x14ac:dyDescent="0.3">
      <c r="BS7017" s="24">
        <f t="shared" si="432"/>
        <v>-2.5</v>
      </c>
    </row>
    <row r="7018" spans="71:71" x14ac:dyDescent="0.3">
      <c r="BS7018" s="24">
        <f t="shared" si="432"/>
        <v>-2.5</v>
      </c>
    </row>
    <row r="7019" spans="71:71" x14ac:dyDescent="0.3">
      <c r="BS7019" s="24">
        <f t="shared" si="432"/>
        <v>-2.5</v>
      </c>
    </row>
    <row r="7020" spans="71:71" x14ac:dyDescent="0.3">
      <c r="BS7020" s="24">
        <f t="shared" si="432"/>
        <v>-2.5</v>
      </c>
    </row>
    <row r="7021" spans="71:71" x14ac:dyDescent="0.3">
      <c r="BS7021" s="24">
        <f t="shared" si="432"/>
        <v>-2.5</v>
      </c>
    </row>
    <row r="7022" spans="71:71" x14ac:dyDescent="0.3">
      <c r="BS7022" s="24">
        <f t="shared" si="432"/>
        <v>-2.5</v>
      </c>
    </row>
    <row r="7023" spans="71:71" x14ac:dyDescent="0.3">
      <c r="BS7023" s="24">
        <f t="shared" si="432"/>
        <v>-2.5</v>
      </c>
    </row>
    <row r="7024" spans="71:71" x14ac:dyDescent="0.3">
      <c r="BS7024" s="24">
        <f t="shared" si="432"/>
        <v>-2.5</v>
      </c>
    </row>
    <row r="7025" spans="71:71" x14ac:dyDescent="0.3">
      <c r="BS7025" s="24">
        <f t="shared" si="432"/>
        <v>-2.5</v>
      </c>
    </row>
    <row r="7026" spans="71:71" x14ac:dyDescent="0.3">
      <c r="BS7026" s="24">
        <f t="shared" si="432"/>
        <v>-2.5</v>
      </c>
    </row>
    <row r="7027" spans="71:71" x14ac:dyDescent="0.3">
      <c r="BS7027" s="24">
        <f t="shared" si="432"/>
        <v>-2.5</v>
      </c>
    </row>
    <row r="7028" spans="71:71" x14ac:dyDescent="0.3">
      <c r="BS7028" s="24">
        <f t="shared" si="432"/>
        <v>-2.5</v>
      </c>
    </row>
    <row r="7029" spans="71:71" x14ac:dyDescent="0.3">
      <c r="BS7029" s="24">
        <f t="shared" si="432"/>
        <v>-2.5</v>
      </c>
    </row>
    <row r="7030" spans="71:71" x14ac:dyDescent="0.3">
      <c r="BS7030" s="24">
        <f t="shared" si="432"/>
        <v>-2.5</v>
      </c>
    </row>
    <row r="7031" spans="71:71" x14ac:dyDescent="0.3">
      <c r="BS7031" s="24">
        <f t="shared" si="432"/>
        <v>-2.5</v>
      </c>
    </row>
    <row r="7032" spans="71:71" x14ac:dyDescent="0.3">
      <c r="BS7032" s="24">
        <f t="shared" si="432"/>
        <v>-2.5</v>
      </c>
    </row>
    <row r="7033" spans="71:71" x14ac:dyDescent="0.3">
      <c r="BS7033" s="24">
        <f t="shared" si="432"/>
        <v>-2.5</v>
      </c>
    </row>
    <row r="7034" spans="71:71" x14ac:dyDescent="0.3">
      <c r="BS7034" s="24">
        <f t="shared" si="432"/>
        <v>-2.5</v>
      </c>
    </row>
    <row r="7035" spans="71:71" x14ac:dyDescent="0.3">
      <c r="BS7035" s="24">
        <f t="shared" si="432"/>
        <v>-2.5</v>
      </c>
    </row>
    <row r="7036" spans="71:71" x14ac:dyDescent="0.3">
      <c r="BS7036" s="24">
        <f t="shared" si="432"/>
        <v>-2.5</v>
      </c>
    </row>
    <row r="7037" spans="71:71" x14ac:dyDescent="0.3">
      <c r="BS7037" s="24">
        <f t="shared" si="432"/>
        <v>-2.5</v>
      </c>
    </row>
    <row r="7038" spans="71:71" x14ac:dyDescent="0.3">
      <c r="BS7038" s="24">
        <f t="shared" si="432"/>
        <v>-2.5</v>
      </c>
    </row>
    <row r="7039" spans="71:71" x14ac:dyDescent="0.3">
      <c r="BS7039" s="24">
        <f t="shared" si="432"/>
        <v>-2.5</v>
      </c>
    </row>
    <row r="7040" spans="71:71" x14ac:dyDescent="0.3">
      <c r="BS7040" s="24">
        <f t="shared" si="432"/>
        <v>-2.5</v>
      </c>
    </row>
    <row r="7041" spans="71:71" x14ac:dyDescent="0.3">
      <c r="BS7041" s="24">
        <f t="shared" si="432"/>
        <v>-2.5</v>
      </c>
    </row>
    <row r="7042" spans="71:71" x14ac:dyDescent="0.3">
      <c r="BS7042" s="24">
        <f t="shared" si="432"/>
        <v>-2.5</v>
      </c>
    </row>
    <row r="7043" spans="71:71" x14ac:dyDescent="0.3">
      <c r="BS7043" s="24">
        <f t="shared" si="432"/>
        <v>-2.5</v>
      </c>
    </row>
    <row r="7044" spans="71:71" x14ac:dyDescent="0.3">
      <c r="BS7044" s="24">
        <f t="shared" si="432"/>
        <v>-2.5</v>
      </c>
    </row>
    <row r="7045" spans="71:71" x14ac:dyDescent="0.3">
      <c r="BS7045" s="24">
        <f t="shared" si="432"/>
        <v>-2.5</v>
      </c>
    </row>
    <row r="7046" spans="71:71" x14ac:dyDescent="0.3">
      <c r="BS7046" s="24">
        <f t="shared" si="432"/>
        <v>-2.5</v>
      </c>
    </row>
    <row r="7047" spans="71:71" x14ac:dyDescent="0.3">
      <c r="BS7047" s="24">
        <f t="shared" si="432"/>
        <v>-2.5</v>
      </c>
    </row>
    <row r="7048" spans="71:71" x14ac:dyDescent="0.3">
      <c r="BS7048" s="24">
        <f t="shared" si="432"/>
        <v>-2.5</v>
      </c>
    </row>
    <row r="7049" spans="71:71" x14ac:dyDescent="0.3">
      <c r="BS7049" s="24">
        <f t="shared" ref="BS7049:BS7112" si="433">BR7049-2.5</f>
        <v>-2.5</v>
      </c>
    </row>
    <row r="7050" spans="71:71" x14ac:dyDescent="0.3">
      <c r="BS7050" s="24">
        <f t="shared" si="433"/>
        <v>-2.5</v>
      </c>
    </row>
    <row r="7051" spans="71:71" x14ac:dyDescent="0.3">
      <c r="BS7051" s="24">
        <f t="shared" si="433"/>
        <v>-2.5</v>
      </c>
    </row>
    <row r="7052" spans="71:71" x14ac:dyDescent="0.3">
      <c r="BS7052" s="24">
        <f t="shared" si="433"/>
        <v>-2.5</v>
      </c>
    </row>
    <row r="7053" spans="71:71" x14ac:dyDescent="0.3">
      <c r="BS7053" s="24">
        <f t="shared" si="433"/>
        <v>-2.5</v>
      </c>
    </row>
    <row r="7054" spans="71:71" x14ac:dyDescent="0.3">
      <c r="BS7054" s="24">
        <f t="shared" si="433"/>
        <v>-2.5</v>
      </c>
    </row>
    <row r="7055" spans="71:71" x14ac:dyDescent="0.3">
      <c r="BS7055" s="24">
        <f t="shared" si="433"/>
        <v>-2.5</v>
      </c>
    </row>
    <row r="7056" spans="71:71" x14ac:dyDescent="0.3">
      <c r="BS7056" s="24">
        <f t="shared" si="433"/>
        <v>-2.5</v>
      </c>
    </row>
    <row r="7057" spans="71:71" x14ac:dyDescent="0.3">
      <c r="BS7057" s="24">
        <f t="shared" si="433"/>
        <v>-2.5</v>
      </c>
    </row>
    <row r="7058" spans="71:71" x14ac:dyDescent="0.3">
      <c r="BS7058" s="24">
        <f t="shared" si="433"/>
        <v>-2.5</v>
      </c>
    </row>
    <row r="7059" spans="71:71" x14ac:dyDescent="0.3">
      <c r="BS7059" s="24">
        <f t="shared" si="433"/>
        <v>-2.5</v>
      </c>
    </row>
    <row r="7060" spans="71:71" x14ac:dyDescent="0.3">
      <c r="BS7060" s="24">
        <f t="shared" si="433"/>
        <v>-2.5</v>
      </c>
    </row>
    <row r="7061" spans="71:71" x14ac:dyDescent="0.3">
      <c r="BS7061" s="24">
        <f t="shared" si="433"/>
        <v>-2.5</v>
      </c>
    </row>
    <row r="7062" spans="71:71" x14ac:dyDescent="0.3">
      <c r="BS7062" s="24">
        <f t="shared" si="433"/>
        <v>-2.5</v>
      </c>
    </row>
    <row r="7063" spans="71:71" x14ac:dyDescent="0.3">
      <c r="BS7063" s="24">
        <f t="shared" si="433"/>
        <v>-2.5</v>
      </c>
    </row>
    <row r="7064" spans="71:71" x14ac:dyDescent="0.3">
      <c r="BS7064" s="24">
        <f t="shared" si="433"/>
        <v>-2.5</v>
      </c>
    </row>
    <row r="7065" spans="71:71" x14ac:dyDescent="0.3">
      <c r="BS7065" s="24">
        <f t="shared" si="433"/>
        <v>-2.5</v>
      </c>
    </row>
    <row r="7066" spans="71:71" x14ac:dyDescent="0.3">
      <c r="BS7066" s="24">
        <f t="shared" si="433"/>
        <v>-2.5</v>
      </c>
    </row>
    <row r="7067" spans="71:71" x14ac:dyDescent="0.3">
      <c r="BS7067" s="24">
        <f t="shared" si="433"/>
        <v>-2.5</v>
      </c>
    </row>
    <row r="7068" spans="71:71" x14ac:dyDescent="0.3">
      <c r="BS7068" s="24">
        <f t="shared" si="433"/>
        <v>-2.5</v>
      </c>
    </row>
    <row r="7069" spans="71:71" x14ac:dyDescent="0.3">
      <c r="BS7069" s="24">
        <f t="shared" si="433"/>
        <v>-2.5</v>
      </c>
    </row>
    <row r="7070" spans="71:71" x14ac:dyDescent="0.3">
      <c r="BS7070" s="24">
        <f t="shared" si="433"/>
        <v>-2.5</v>
      </c>
    </row>
    <row r="7071" spans="71:71" x14ac:dyDescent="0.3">
      <c r="BS7071" s="24">
        <f t="shared" si="433"/>
        <v>-2.5</v>
      </c>
    </row>
    <row r="7072" spans="71:71" x14ac:dyDescent="0.3">
      <c r="BS7072" s="24">
        <f t="shared" si="433"/>
        <v>-2.5</v>
      </c>
    </row>
    <row r="7073" spans="71:71" x14ac:dyDescent="0.3">
      <c r="BS7073" s="24">
        <f t="shared" si="433"/>
        <v>-2.5</v>
      </c>
    </row>
    <row r="7074" spans="71:71" x14ac:dyDescent="0.3">
      <c r="BS7074" s="24">
        <f t="shared" si="433"/>
        <v>-2.5</v>
      </c>
    </row>
    <row r="7075" spans="71:71" x14ac:dyDescent="0.3">
      <c r="BS7075" s="24">
        <f t="shared" si="433"/>
        <v>-2.5</v>
      </c>
    </row>
    <row r="7076" spans="71:71" x14ac:dyDescent="0.3">
      <c r="BS7076" s="24">
        <f t="shared" si="433"/>
        <v>-2.5</v>
      </c>
    </row>
    <row r="7077" spans="71:71" x14ac:dyDescent="0.3">
      <c r="BS7077" s="24">
        <f t="shared" si="433"/>
        <v>-2.5</v>
      </c>
    </row>
    <row r="7078" spans="71:71" x14ac:dyDescent="0.3">
      <c r="BS7078" s="24">
        <f t="shared" si="433"/>
        <v>-2.5</v>
      </c>
    </row>
    <row r="7079" spans="71:71" x14ac:dyDescent="0.3">
      <c r="BS7079" s="24">
        <f t="shared" si="433"/>
        <v>-2.5</v>
      </c>
    </row>
    <row r="7080" spans="71:71" x14ac:dyDescent="0.3">
      <c r="BS7080" s="24">
        <f t="shared" si="433"/>
        <v>-2.5</v>
      </c>
    </row>
    <row r="7081" spans="71:71" x14ac:dyDescent="0.3">
      <c r="BS7081" s="24">
        <f t="shared" si="433"/>
        <v>-2.5</v>
      </c>
    </row>
    <row r="7082" spans="71:71" x14ac:dyDescent="0.3">
      <c r="BS7082" s="24">
        <f t="shared" si="433"/>
        <v>-2.5</v>
      </c>
    </row>
    <row r="7083" spans="71:71" x14ac:dyDescent="0.3">
      <c r="BS7083" s="24">
        <f t="shared" si="433"/>
        <v>-2.5</v>
      </c>
    </row>
    <row r="7084" spans="71:71" x14ac:dyDescent="0.3">
      <c r="BS7084" s="24">
        <f t="shared" si="433"/>
        <v>-2.5</v>
      </c>
    </row>
    <row r="7085" spans="71:71" x14ac:dyDescent="0.3">
      <c r="BS7085" s="24">
        <f t="shared" si="433"/>
        <v>-2.5</v>
      </c>
    </row>
    <row r="7086" spans="71:71" x14ac:dyDescent="0.3">
      <c r="BS7086" s="24">
        <f t="shared" si="433"/>
        <v>-2.5</v>
      </c>
    </row>
    <row r="7087" spans="71:71" x14ac:dyDescent="0.3">
      <c r="BS7087" s="24">
        <f t="shared" si="433"/>
        <v>-2.5</v>
      </c>
    </row>
    <row r="7088" spans="71:71" x14ac:dyDescent="0.3">
      <c r="BS7088" s="24">
        <f t="shared" si="433"/>
        <v>-2.5</v>
      </c>
    </row>
    <row r="7089" spans="71:71" x14ac:dyDescent="0.3">
      <c r="BS7089" s="24">
        <f t="shared" si="433"/>
        <v>-2.5</v>
      </c>
    </row>
    <row r="7090" spans="71:71" x14ac:dyDescent="0.3">
      <c r="BS7090" s="24">
        <f t="shared" si="433"/>
        <v>-2.5</v>
      </c>
    </row>
    <row r="7091" spans="71:71" x14ac:dyDescent="0.3">
      <c r="BS7091" s="24">
        <f t="shared" si="433"/>
        <v>-2.5</v>
      </c>
    </row>
    <row r="7092" spans="71:71" x14ac:dyDescent="0.3">
      <c r="BS7092" s="24">
        <f t="shared" si="433"/>
        <v>-2.5</v>
      </c>
    </row>
    <row r="7093" spans="71:71" x14ac:dyDescent="0.3">
      <c r="BS7093" s="24">
        <f t="shared" si="433"/>
        <v>-2.5</v>
      </c>
    </row>
    <row r="7094" spans="71:71" x14ac:dyDescent="0.3">
      <c r="BS7094" s="24">
        <f t="shared" si="433"/>
        <v>-2.5</v>
      </c>
    </row>
    <row r="7095" spans="71:71" x14ac:dyDescent="0.3">
      <c r="BS7095" s="24">
        <f t="shared" si="433"/>
        <v>-2.5</v>
      </c>
    </row>
    <row r="7096" spans="71:71" x14ac:dyDescent="0.3">
      <c r="BS7096" s="24">
        <f t="shared" si="433"/>
        <v>-2.5</v>
      </c>
    </row>
    <row r="7097" spans="71:71" x14ac:dyDescent="0.3">
      <c r="BS7097" s="24">
        <f t="shared" si="433"/>
        <v>-2.5</v>
      </c>
    </row>
    <row r="7098" spans="71:71" x14ac:dyDescent="0.3">
      <c r="BS7098" s="24">
        <f t="shared" si="433"/>
        <v>-2.5</v>
      </c>
    </row>
    <row r="7099" spans="71:71" x14ac:dyDescent="0.3">
      <c r="BS7099" s="24">
        <f t="shared" si="433"/>
        <v>-2.5</v>
      </c>
    </row>
    <row r="7100" spans="71:71" x14ac:dyDescent="0.3">
      <c r="BS7100" s="24">
        <f t="shared" si="433"/>
        <v>-2.5</v>
      </c>
    </row>
    <row r="7101" spans="71:71" x14ac:dyDescent="0.3">
      <c r="BS7101" s="24">
        <f t="shared" si="433"/>
        <v>-2.5</v>
      </c>
    </row>
    <row r="7102" spans="71:71" x14ac:dyDescent="0.3">
      <c r="BS7102" s="24">
        <f t="shared" si="433"/>
        <v>-2.5</v>
      </c>
    </row>
    <row r="7103" spans="71:71" x14ac:dyDescent="0.3">
      <c r="BS7103" s="24">
        <f t="shared" si="433"/>
        <v>-2.5</v>
      </c>
    </row>
    <row r="7104" spans="71:71" x14ac:dyDescent="0.3">
      <c r="BS7104" s="24">
        <f t="shared" si="433"/>
        <v>-2.5</v>
      </c>
    </row>
    <row r="7105" spans="71:71" x14ac:dyDescent="0.3">
      <c r="BS7105" s="24">
        <f t="shared" si="433"/>
        <v>-2.5</v>
      </c>
    </row>
    <row r="7106" spans="71:71" x14ac:dyDescent="0.3">
      <c r="BS7106" s="24">
        <f t="shared" si="433"/>
        <v>-2.5</v>
      </c>
    </row>
    <row r="7107" spans="71:71" x14ac:dyDescent="0.3">
      <c r="BS7107" s="24">
        <f t="shared" si="433"/>
        <v>-2.5</v>
      </c>
    </row>
    <row r="7108" spans="71:71" x14ac:dyDescent="0.3">
      <c r="BS7108" s="24">
        <f t="shared" si="433"/>
        <v>-2.5</v>
      </c>
    </row>
    <row r="7109" spans="71:71" x14ac:dyDescent="0.3">
      <c r="BS7109" s="24">
        <f t="shared" si="433"/>
        <v>-2.5</v>
      </c>
    </row>
    <row r="7110" spans="71:71" x14ac:dyDescent="0.3">
      <c r="BS7110" s="24">
        <f t="shared" si="433"/>
        <v>-2.5</v>
      </c>
    </row>
    <row r="7111" spans="71:71" x14ac:dyDescent="0.3">
      <c r="BS7111" s="24">
        <f t="shared" si="433"/>
        <v>-2.5</v>
      </c>
    </row>
    <row r="7112" spans="71:71" x14ac:dyDescent="0.3">
      <c r="BS7112" s="24">
        <f t="shared" si="433"/>
        <v>-2.5</v>
      </c>
    </row>
    <row r="7113" spans="71:71" x14ac:dyDescent="0.3">
      <c r="BS7113" s="24">
        <f t="shared" ref="BS7113:BS7176" si="434">BR7113-2.5</f>
        <v>-2.5</v>
      </c>
    </row>
    <row r="7114" spans="71:71" x14ac:dyDescent="0.3">
      <c r="BS7114" s="24">
        <f t="shared" si="434"/>
        <v>-2.5</v>
      </c>
    </row>
    <row r="7115" spans="71:71" x14ac:dyDescent="0.3">
      <c r="BS7115" s="24">
        <f t="shared" si="434"/>
        <v>-2.5</v>
      </c>
    </row>
    <row r="7116" spans="71:71" x14ac:dyDescent="0.3">
      <c r="BS7116" s="24">
        <f t="shared" si="434"/>
        <v>-2.5</v>
      </c>
    </row>
    <row r="7117" spans="71:71" x14ac:dyDescent="0.3">
      <c r="BS7117" s="24">
        <f t="shared" si="434"/>
        <v>-2.5</v>
      </c>
    </row>
    <row r="7118" spans="71:71" x14ac:dyDescent="0.3">
      <c r="BS7118" s="24">
        <f t="shared" si="434"/>
        <v>-2.5</v>
      </c>
    </row>
    <row r="7119" spans="71:71" x14ac:dyDescent="0.3">
      <c r="BS7119" s="24">
        <f t="shared" si="434"/>
        <v>-2.5</v>
      </c>
    </row>
    <row r="7120" spans="71:71" x14ac:dyDescent="0.3">
      <c r="BS7120" s="24">
        <f t="shared" si="434"/>
        <v>-2.5</v>
      </c>
    </row>
    <row r="7121" spans="71:71" x14ac:dyDescent="0.3">
      <c r="BS7121" s="24">
        <f t="shared" si="434"/>
        <v>-2.5</v>
      </c>
    </row>
    <row r="7122" spans="71:71" x14ac:dyDescent="0.3">
      <c r="BS7122" s="24">
        <f t="shared" si="434"/>
        <v>-2.5</v>
      </c>
    </row>
    <row r="7123" spans="71:71" x14ac:dyDescent="0.3">
      <c r="BS7123" s="24">
        <f t="shared" si="434"/>
        <v>-2.5</v>
      </c>
    </row>
    <row r="7124" spans="71:71" x14ac:dyDescent="0.3">
      <c r="BS7124" s="24">
        <f t="shared" si="434"/>
        <v>-2.5</v>
      </c>
    </row>
    <row r="7125" spans="71:71" x14ac:dyDescent="0.3">
      <c r="BS7125" s="24">
        <f t="shared" si="434"/>
        <v>-2.5</v>
      </c>
    </row>
    <row r="7126" spans="71:71" x14ac:dyDescent="0.3">
      <c r="BS7126" s="24">
        <f t="shared" si="434"/>
        <v>-2.5</v>
      </c>
    </row>
    <row r="7127" spans="71:71" x14ac:dyDescent="0.3">
      <c r="BS7127" s="24">
        <f t="shared" si="434"/>
        <v>-2.5</v>
      </c>
    </row>
    <row r="7128" spans="71:71" x14ac:dyDescent="0.3">
      <c r="BS7128" s="24">
        <f t="shared" si="434"/>
        <v>-2.5</v>
      </c>
    </row>
    <row r="7129" spans="71:71" x14ac:dyDescent="0.3">
      <c r="BS7129" s="24">
        <f t="shared" si="434"/>
        <v>-2.5</v>
      </c>
    </row>
    <row r="7130" spans="71:71" x14ac:dyDescent="0.3">
      <c r="BS7130" s="24">
        <f t="shared" si="434"/>
        <v>-2.5</v>
      </c>
    </row>
    <row r="7131" spans="71:71" x14ac:dyDescent="0.3">
      <c r="BS7131" s="24">
        <f t="shared" si="434"/>
        <v>-2.5</v>
      </c>
    </row>
    <row r="7132" spans="71:71" x14ac:dyDescent="0.3">
      <c r="BS7132" s="24">
        <f t="shared" si="434"/>
        <v>-2.5</v>
      </c>
    </row>
    <row r="7133" spans="71:71" x14ac:dyDescent="0.3">
      <c r="BS7133" s="24">
        <f t="shared" si="434"/>
        <v>-2.5</v>
      </c>
    </row>
    <row r="7134" spans="71:71" x14ac:dyDescent="0.3">
      <c r="BS7134" s="24">
        <f t="shared" si="434"/>
        <v>-2.5</v>
      </c>
    </row>
    <row r="7135" spans="71:71" x14ac:dyDescent="0.3">
      <c r="BS7135" s="24">
        <f t="shared" si="434"/>
        <v>-2.5</v>
      </c>
    </row>
    <row r="7136" spans="71:71" x14ac:dyDescent="0.3">
      <c r="BS7136" s="24">
        <f t="shared" si="434"/>
        <v>-2.5</v>
      </c>
    </row>
    <row r="7137" spans="71:71" x14ac:dyDescent="0.3">
      <c r="BS7137" s="24">
        <f t="shared" si="434"/>
        <v>-2.5</v>
      </c>
    </row>
    <row r="7138" spans="71:71" x14ac:dyDescent="0.3">
      <c r="BS7138" s="24">
        <f t="shared" si="434"/>
        <v>-2.5</v>
      </c>
    </row>
    <row r="7139" spans="71:71" x14ac:dyDescent="0.3">
      <c r="BS7139" s="24">
        <f t="shared" si="434"/>
        <v>-2.5</v>
      </c>
    </row>
    <row r="7140" spans="71:71" x14ac:dyDescent="0.3">
      <c r="BS7140" s="24">
        <f t="shared" si="434"/>
        <v>-2.5</v>
      </c>
    </row>
    <row r="7141" spans="71:71" x14ac:dyDescent="0.3">
      <c r="BS7141" s="24">
        <f t="shared" si="434"/>
        <v>-2.5</v>
      </c>
    </row>
    <row r="7142" spans="71:71" x14ac:dyDescent="0.3">
      <c r="BS7142" s="24">
        <f t="shared" si="434"/>
        <v>-2.5</v>
      </c>
    </row>
    <row r="7143" spans="71:71" x14ac:dyDescent="0.3">
      <c r="BS7143" s="24">
        <f t="shared" si="434"/>
        <v>-2.5</v>
      </c>
    </row>
    <row r="7144" spans="71:71" x14ac:dyDescent="0.3">
      <c r="BS7144" s="24">
        <f t="shared" si="434"/>
        <v>-2.5</v>
      </c>
    </row>
    <row r="7145" spans="71:71" x14ac:dyDescent="0.3">
      <c r="BS7145" s="24">
        <f t="shared" si="434"/>
        <v>-2.5</v>
      </c>
    </row>
    <row r="7146" spans="71:71" x14ac:dyDescent="0.3">
      <c r="BS7146" s="24">
        <f t="shared" si="434"/>
        <v>-2.5</v>
      </c>
    </row>
    <row r="7147" spans="71:71" x14ac:dyDescent="0.3">
      <c r="BS7147" s="24">
        <f t="shared" si="434"/>
        <v>-2.5</v>
      </c>
    </row>
    <row r="7148" spans="71:71" x14ac:dyDescent="0.3">
      <c r="BS7148" s="24">
        <f t="shared" si="434"/>
        <v>-2.5</v>
      </c>
    </row>
    <row r="7149" spans="71:71" x14ac:dyDescent="0.3">
      <c r="BS7149" s="24">
        <f t="shared" si="434"/>
        <v>-2.5</v>
      </c>
    </row>
    <row r="7150" spans="71:71" x14ac:dyDescent="0.3">
      <c r="BS7150" s="24">
        <f t="shared" si="434"/>
        <v>-2.5</v>
      </c>
    </row>
    <row r="7151" spans="71:71" x14ac:dyDescent="0.3">
      <c r="BS7151" s="24">
        <f t="shared" si="434"/>
        <v>-2.5</v>
      </c>
    </row>
    <row r="7152" spans="71:71" x14ac:dyDescent="0.3">
      <c r="BS7152" s="24">
        <f t="shared" si="434"/>
        <v>-2.5</v>
      </c>
    </row>
    <row r="7153" spans="71:71" x14ac:dyDescent="0.3">
      <c r="BS7153" s="24">
        <f t="shared" si="434"/>
        <v>-2.5</v>
      </c>
    </row>
    <row r="7154" spans="71:71" x14ac:dyDescent="0.3">
      <c r="BS7154" s="24">
        <f t="shared" si="434"/>
        <v>-2.5</v>
      </c>
    </row>
    <row r="7155" spans="71:71" x14ac:dyDescent="0.3">
      <c r="BS7155" s="24">
        <f t="shared" si="434"/>
        <v>-2.5</v>
      </c>
    </row>
    <row r="7156" spans="71:71" x14ac:dyDescent="0.3">
      <c r="BS7156" s="24">
        <f t="shared" si="434"/>
        <v>-2.5</v>
      </c>
    </row>
    <row r="7157" spans="71:71" x14ac:dyDescent="0.3">
      <c r="BS7157" s="24">
        <f t="shared" si="434"/>
        <v>-2.5</v>
      </c>
    </row>
    <row r="7158" spans="71:71" x14ac:dyDescent="0.3">
      <c r="BS7158" s="24">
        <f t="shared" si="434"/>
        <v>-2.5</v>
      </c>
    </row>
    <row r="7159" spans="71:71" x14ac:dyDescent="0.3">
      <c r="BS7159" s="24">
        <f t="shared" si="434"/>
        <v>-2.5</v>
      </c>
    </row>
    <row r="7160" spans="71:71" x14ac:dyDescent="0.3">
      <c r="BS7160" s="24">
        <f t="shared" si="434"/>
        <v>-2.5</v>
      </c>
    </row>
    <row r="7161" spans="71:71" x14ac:dyDescent="0.3">
      <c r="BS7161" s="24">
        <f t="shared" si="434"/>
        <v>-2.5</v>
      </c>
    </row>
    <row r="7162" spans="71:71" x14ac:dyDescent="0.3">
      <c r="BS7162" s="24">
        <f t="shared" si="434"/>
        <v>-2.5</v>
      </c>
    </row>
    <row r="7163" spans="71:71" x14ac:dyDescent="0.3">
      <c r="BS7163" s="24">
        <f t="shared" si="434"/>
        <v>-2.5</v>
      </c>
    </row>
    <row r="7164" spans="71:71" x14ac:dyDescent="0.3">
      <c r="BS7164" s="24">
        <f t="shared" si="434"/>
        <v>-2.5</v>
      </c>
    </row>
    <row r="7165" spans="71:71" x14ac:dyDescent="0.3">
      <c r="BS7165" s="24">
        <f t="shared" si="434"/>
        <v>-2.5</v>
      </c>
    </row>
    <row r="7166" spans="71:71" x14ac:dyDescent="0.3">
      <c r="BS7166" s="24">
        <f t="shared" si="434"/>
        <v>-2.5</v>
      </c>
    </row>
    <row r="7167" spans="71:71" x14ac:dyDescent="0.3">
      <c r="BS7167" s="24">
        <f t="shared" si="434"/>
        <v>-2.5</v>
      </c>
    </row>
    <row r="7168" spans="71:71" x14ac:dyDescent="0.3">
      <c r="BS7168" s="24">
        <f t="shared" si="434"/>
        <v>-2.5</v>
      </c>
    </row>
    <row r="7169" spans="71:71" x14ac:dyDescent="0.3">
      <c r="BS7169" s="24">
        <f t="shared" si="434"/>
        <v>-2.5</v>
      </c>
    </row>
    <row r="7170" spans="71:71" x14ac:dyDescent="0.3">
      <c r="BS7170" s="24">
        <f t="shared" si="434"/>
        <v>-2.5</v>
      </c>
    </row>
    <row r="7171" spans="71:71" x14ac:dyDescent="0.3">
      <c r="BS7171" s="24">
        <f t="shared" si="434"/>
        <v>-2.5</v>
      </c>
    </row>
    <row r="7172" spans="71:71" x14ac:dyDescent="0.3">
      <c r="BS7172" s="24">
        <f t="shared" si="434"/>
        <v>-2.5</v>
      </c>
    </row>
    <row r="7173" spans="71:71" x14ac:dyDescent="0.3">
      <c r="BS7173" s="24">
        <f t="shared" si="434"/>
        <v>-2.5</v>
      </c>
    </row>
    <row r="7174" spans="71:71" x14ac:dyDescent="0.3">
      <c r="BS7174" s="24">
        <f t="shared" si="434"/>
        <v>-2.5</v>
      </c>
    </row>
    <row r="7175" spans="71:71" x14ac:dyDescent="0.3">
      <c r="BS7175" s="24">
        <f t="shared" si="434"/>
        <v>-2.5</v>
      </c>
    </row>
    <row r="7176" spans="71:71" x14ac:dyDescent="0.3">
      <c r="BS7176" s="24">
        <f t="shared" si="434"/>
        <v>-2.5</v>
      </c>
    </row>
    <row r="7177" spans="71:71" x14ac:dyDescent="0.3">
      <c r="BS7177" s="24">
        <f t="shared" ref="BS7177:BS7240" si="435">BR7177-2.5</f>
        <v>-2.5</v>
      </c>
    </row>
    <row r="7178" spans="71:71" x14ac:dyDescent="0.3">
      <c r="BS7178" s="24">
        <f t="shared" si="435"/>
        <v>-2.5</v>
      </c>
    </row>
    <row r="7179" spans="71:71" x14ac:dyDescent="0.3">
      <c r="BS7179" s="24">
        <f t="shared" si="435"/>
        <v>-2.5</v>
      </c>
    </row>
    <row r="7180" spans="71:71" x14ac:dyDescent="0.3">
      <c r="BS7180" s="24">
        <f t="shared" si="435"/>
        <v>-2.5</v>
      </c>
    </row>
    <row r="7181" spans="71:71" x14ac:dyDescent="0.3">
      <c r="BS7181" s="24">
        <f t="shared" si="435"/>
        <v>-2.5</v>
      </c>
    </row>
    <row r="7182" spans="71:71" x14ac:dyDescent="0.3">
      <c r="BS7182" s="24">
        <f t="shared" si="435"/>
        <v>-2.5</v>
      </c>
    </row>
    <row r="7183" spans="71:71" x14ac:dyDescent="0.3">
      <c r="BS7183" s="24">
        <f t="shared" si="435"/>
        <v>-2.5</v>
      </c>
    </row>
    <row r="7184" spans="71:71" x14ac:dyDescent="0.3">
      <c r="BS7184" s="24">
        <f t="shared" si="435"/>
        <v>-2.5</v>
      </c>
    </row>
    <row r="7185" spans="71:71" x14ac:dyDescent="0.3">
      <c r="BS7185" s="24">
        <f t="shared" si="435"/>
        <v>-2.5</v>
      </c>
    </row>
    <row r="7186" spans="71:71" x14ac:dyDescent="0.3">
      <c r="BS7186" s="24">
        <f t="shared" si="435"/>
        <v>-2.5</v>
      </c>
    </row>
    <row r="7187" spans="71:71" x14ac:dyDescent="0.3">
      <c r="BS7187" s="24">
        <f t="shared" si="435"/>
        <v>-2.5</v>
      </c>
    </row>
    <row r="7188" spans="71:71" x14ac:dyDescent="0.3">
      <c r="BS7188" s="24">
        <f t="shared" si="435"/>
        <v>-2.5</v>
      </c>
    </row>
    <row r="7189" spans="71:71" x14ac:dyDescent="0.3">
      <c r="BS7189" s="24">
        <f t="shared" si="435"/>
        <v>-2.5</v>
      </c>
    </row>
    <row r="7190" spans="71:71" x14ac:dyDescent="0.3">
      <c r="BS7190" s="24">
        <f t="shared" si="435"/>
        <v>-2.5</v>
      </c>
    </row>
    <row r="7191" spans="71:71" x14ac:dyDescent="0.3">
      <c r="BS7191" s="24">
        <f t="shared" si="435"/>
        <v>-2.5</v>
      </c>
    </row>
    <row r="7192" spans="71:71" x14ac:dyDescent="0.3">
      <c r="BS7192" s="24">
        <f t="shared" si="435"/>
        <v>-2.5</v>
      </c>
    </row>
    <row r="7193" spans="71:71" x14ac:dyDescent="0.3">
      <c r="BS7193" s="24">
        <f t="shared" si="435"/>
        <v>-2.5</v>
      </c>
    </row>
    <row r="7194" spans="71:71" x14ac:dyDescent="0.3">
      <c r="BS7194" s="24">
        <f t="shared" si="435"/>
        <v>-2.5</v>
      </c>
    </row>
    <row r="7195" spans="71:71" x14ac:dyDescent="0.3">
      <c r="BS7195" s="24">
        <f t="shared" si="435"/>
        <v>-2.5</v>
      </c>
    </row>
    <row r="7196" spans="71:71" x14ac:dyDescent="0.3">
      <c r="BS7196" s="24">
        <f t="shared" si="435"/>
        <v>-2.5</v>
      </c>
    </row>
    <row r="7197" spans="71:71" x14ac:dyDescent="0.3">
      <c r="BS7197" s="24">
        <f t="shared" si="435"/>
        <v>-2.5</v>
      </c>
    </row>
    <row r="7198" spans="71:71" x14ac:dyDescent="0.3">
      <c r="BS7198" s="24">
        <f t="shared" si="435"/>
        <v>-2.5</v>
      </c>
    </row>
    <row r="7199" spans="71:71" x14ac:dyDescent="0.3">
      <c r="BS7199" s="24">
        <f t="shared" si="435"/>
        <v>-2.5</v>
      </c>
    </row>
    <row r="7200" spans="71:71" x14ac:dyDescent="0.3">
      <c r="BS7200" s="24">
        <f t="shared" si="435"/>
        <v>-2.5</v>
      </c>
    </row>
    <row r="7201" spans="71:71" x14ac:dyDescent="0.3">
      <c r="BS7201" s="24">
        <f t="shared" si="435"/>
        <v>-2.5</v>
      </c>
    </row>
    <row r="7202" spans="71:71" x14ac:dyDescent="0.3">
      <c r="BS7202" s="24">
        <f t="shared" si="435"/>
        <v>-2.5</v>
      </c>
    </row>
    <row r="7203" spans="71:71" x14ac:dyDescent="0.3">
      <c r="BS7203" s="24">
        <f t="shared" si="435"/>
        <v>-2.5</v>
      </c>
    </row>
    <row r="7204" spans="71:71" x14ac:dyDescent="0.3">
      <c r="BS7204" s="24">
        <f t="shared" si="435"/>
        <v>-2.5</v>
      </c>
    </row>
    <row r="7205" spans="71:71" x14ac:dyDescent="0.3">
      <c r="BS7205" s="24">
        <f t="shared" si="435"/>
        <v>-2.5</v>
      </c>
    </row>
    <row r="7206" spans="71:71" x14ac:dyDescent="0.3">
      <c r="BS7206" s="24">
        <f t="shared" si="435"/>
        <v>-2.5</v>
      </c>
    </row>
    <row r="7207" spans="71:71" x14ac:dyDescent="0.3">
      <c r="BS7207" s="24">
        <f t="shared" si="435"/>
        <v>-2.5</v>
      </c>
    </row>
    <row r="7208" spans="71:71" x14ac:dyDescent="0.3">
      <c r="BS7208" s="24">
        <f t="shared" si="435"/>
        <v>-2.5</v>
      </c>
    </row>
    <row r="7209" spans="71:71" x14ac:dyDescent="0.3">
      <c r="BS7209" s="24">
        <f t="shared" si="435"/>
        <v>-2.5</v>
      </c>
    </row>
    <row r="7210" spans="71:71" x14ac:dyDescent="0.3">
      <c r="BS7210" s="24">
        <f t="shared" si="435"/>
        <v>-2.5</v>
      </c>
    </row>
    <row r="7211" spans="71:71" x14ac:dyDescent="0.3">
      <c r="BS7211" s="24">
        <f t="shared" si="435"/>
        <v>-2.5</v>
      </c>
    </row>
    <row r="7212" spans="71:71" x14ac:dyDescent="0.3">
      <c r="BS7212" s="24">
        <f t="shared" si="435"/>
        <v>-2.5</v>
      </c>
    </row>
    <row r="7213" spans="71:71" x14ac:dyDescent="0.3">
      <c r="BS7213" s="24">
        <f t="shared" si="435"/>
        <v>-2.5</v>
      </c>
    </row>
    <row r="7214" spans="71:71" x14ac:dyDescent="0.3">
      <c r="BS7214" s="24">
        <f t="shared" si="435"/>
        <v>-2.5</v>
      </c>
    </row>
    <row r="7215" spans="71:71" x14ac:dyDescent="0.3">
      <c r="BS7215" s="24">
        <f t="shared" si="435"/>
        <v>-2.5</v>
      </c>
    </row>
    <row r="7216" spans="71:71" x14ac:dyDescent="0.3">
      <c r="BS7216" s="24">
        <f t="shared" si="435"/>
        <v>-2.5</v>
      </c>
    </row>
    <row r="7217" spans="71:71" x14ac:dyDescent="0.3">
      <c r="BS7217" s="24">
        <f t="shared" si="435"/>
        <v>-2.5</v>
      </c>
    </row>
    <row r="7218" spans="71:71" x14ac:dyDescent="0.3">
      <c r="BS7218" s="24">
        <f t="shared" si="435"/>
        <v>-2.5</v>
      </c>
    </row>
    <row r="7219" spans="71:71" x14ac:dyDescent="0.3">
      <c r="BS7219" s="24">
        <f t="shared" si="435"/>
        <v>-2.5</v>
      </c>
    </row>
    <row r="7220" spans="71:71" x14ac:dyDescent="0.3">
      <c r="BS7220" s="24">
        <f t="shared" si="435"/>
        <v>-2.5</v>
      </c>
    </row>
    <row r="7221" spans="71:71" x14ac:dyDescent="0.3">
      <c r="BS7221" s="24">
        <f t="shared" si="435"/>
        <v>-2.5</v>
      </c>
    </row>
    <row r="7222" spans="71:71" x14ac:dyDescent="0.3">
      <c r="BS7222" s="24">
        <f t="shared" si="435"/>
        <v>-2.5</v>
      </c>
    </row>
    <row r="7223" spans="71:71" x14ac:dyDescent="0.3">
      <c r="BS7223" s="24">
        <f t="shared" si="435"/>
        <v>-2.5</v>
      </c>
    </row>
    <row r="7224" spans="71:71" x14ac:dyDescent="0.3">
      <c r="BS7224" s="24">
        <f t="shared" si="435"/>
        <v>-2.5</v>
      </c>
    </row>
    <row r="7225" spans="71:71" x14ac:dyDescent="0.3">
      <c r="BS7225" s="24">
        <f t="shared" si="435"/>
        <v>-2.5</v>
      </c>
    </row>
    <row r="7226" spans="71:71" x14ac:dyDescent="0.3">
      <c r="BS7226" s="24">
        <f t="shared" si="435"/>
        <v>-2.5</v>
      </c>
    </row>
    <row r="7227" spans="71:71" x14ac:dyDescent="0.3">
      <c r="BS7227" s="24">
        <f t="shared" si="435"/>
        <v>-2.5</v>
      </c>
    </row>
    <row r="7228" spans="71:71" x14ac:dyDescent="0.3">
      <c r="BS7228" s="24">
        <f t="shared" si="435"/>
        <v>-2.5</v>
      </c>
    </row>
    <row r="7229" spans="71:71" x14ac:dyDescent="0.3">
      <c r="BS7229" s="24">
        <f t="shared" si="435"/>
        <v>-2.5</v>
      </c>
    </row>
    <row r="7230" spans="71:71" x14ac:dyDescent="0.3">
      <c r="BS7230" s="24">
        <f t="shared" si="435"/>
        <v>-2.5</v>
      </c>
    </row>
    <row r="7231" spans="71:71" x14ac:dyDescent="0.3">
      <c r="BS7231" s="24">
        <f t="shared" si="435"/>
        <v>-2.5</v>
      </c>
    </row>
    <row r="7232" spans="71:71" x14ac:dyDescent="0.3">
      <c r="BS7232" s="24">
        <f t="shared" si="435"/>
        <v>-2.5</v>
      </c>
    </row>
    <row r="7233" spans="71:71" x14ac:dyDescent="0.3">
      <c r="BS7233" s="24">
        <f t="shared" si="435"/>
        <v>-2.5</v>
      </c>
    </row>
    <row r="7234" spans="71:71" x14ac:dyDescent="0.3">
      <c r="BS7234" s="24">
        <f t="shared" si="435"/>
        <v>-2.5</v>
      </c>
    </row>
    <row r="7235" spans="71:71" x14ac:dyDescent="0.3">
      <c r="BS7235" s="24">
        <f t="shared" si="435"/>
        <v>-2.5</v>
      </c>
    </row>
    <row r="7236" spans="71:71" x14ac:dyDescent="0.3">
      <c r="BS7236" s="24">
        <f t="shared" si="435"/>
        <v>-2.5</v>
      </c>
    </row>
    <row r="7237" spans="71:71" x14ac:dyDescent="0.3">
      <c r="BS7237" s="24">
        <f t="shared" si="435"/>
        <v>-2.5</v>
      </c>
    </row>
    <row r="7238" spans="71:71" x14ac:dyDescent="0.3">
      <c r="BS7238" s="24">
        <f t="shared" si="435"/>
        <v>-2.5</v>
      </c>
    </row>
    <row r="7239" spans="71:71" x14ac:dyDescent="0.3">
      <c r="BS7239" s="24">
        <f t="shared" si="435"/>
        <v>-2.5</v>
      </c>
    </row>
    <row r="7240" spans="71:71" x14ac:dyDescent="0.3">
      <c r="BS7240" s="24">
        <f t="shared" si="435"/>
        <v>-2.5</v>
      </c>
    </row>
    <row r="7241" spans="71:71" x14ac:dyDescent="0.3">
      <c r="BS7241" s="24">
        <f t="shared" ref="BS7241:BS7304" si="436">BR7241-2.5</f>
        <v>-2.5</v>
      </c>
    </row>
    <row r="7242" spans="71:71" x14ac:dyDescent="0.3">
      <c r="BS7242" s="24">
        <f t="shared" si="436"/>
        <v>-2.5</v>
      </c>
    </row>
    <row r="7243" spans="71:71" x14ac:dyDescent="0.3">
      <c r="BS7243" s="24">
        <f t="shared" si="436"/>
        <v>-2.5</v>
      </c>
    </row>
    <row r="7244" spans="71:71" x14ac:dyDescent="0.3">
      <c r="BS7244" s="24">
        <f t="shared" si="436"/>
        <v>-2.5</v>
      </c>
    </row>
    <row r="7245" spans="71:71" x14ac:dyDescent="0.3">
      <c r="BS7245" s="24">
        <f t="shared" si="436"/>
        <v>-2.5</v>
      </c>
    </row>
    <row r="7246" spans="71:71" x14ac:dyDescent="0.3">
      <c r="BS7246" s="24">
        <f t="shared" si="436"/>
        <v>-2.5</v>
      </c>
    </row>
    <row r="7247" spans="71:71" x14ac:dyDescent="0.3">
      <c r="BS7247" s="24">
        <f t="shared" si="436"/>
        <v>-2.5</v>
      </c>
    </row>
    <row r="7248" spans="71:71" x14ac:dyDescent="0.3">
      <c r="BS7248" s="24">
        <f t="shared" si="436"/>
        <v>-2.5</v>
      </c>
    </row>
    <row r="7249" spans="71:71" x14ac:dyDescent="0.3">
      <c r="BS7249" s="24">
        <f t="shared" si="436"/>
        <v>-2.5</v>
      </c>
    </row>
    <row r="7250" spans="71:71" x14ac:dyDescent="0.3">
      <c r="BS7250" s="24">
        <f t="shared" si="436"/>
        <v>-2.5</v>
      </c>
    </row>
    <row r="7251" spans="71:71" x14ac:dyDescent="0.3">
      <c r="BS7251" s="24">
        <f t="shared" si="436"/>
        <v>-2.5</v>
      </c>
    </row>
    <row r="7252" spans="71:71" x14ac:dyDescent="0.3">
      <c r="BS7252" s="24">
        <f t="shared" si="436"/>
        <v>-2.5</v>
      </c>
    </row>
    <row r="7253" spans="71:71" x14ac:dyDescent="0.3">
      <c r="BS7253" s="24">
        <f t="shared" si="436"/>
        <v>-2.5</v>
      </c>
    </row>
    <row r="7254" spans="71:71" x14ac:dyDescent="0.3">
      <c r="BS7254" s="24">
        <f t="shared" si="436"/>
        <v>-2.5</v>
      </c>
    </row>
    <row r="7255" spans="71:71" x14ac:dyDescent="0.3">
      <c r="BS7255" s="24">
        <f t="shared" si="436"/>
        <v>-2.5</v>
      </c>
    </row>
    <row r="7256" spans="71:71" x14ac:dyDescent="0.3">
      <c r="BS7256" s="24">
        <f t="shared" si="436"/>
        <v>-2.5</v>
      </c>
    </row>
    <row r="7257" spans="71:71" x14ac:dyDescent="0.3">
      <c r="BS7257" s="24">
        <f t="shared" si="436"/>
        <v>-2.5</v>
      </c>
    </row>
    <row r="7258" spans="71:71" x14ac:dyDescent="0.3">
      <c r="BS7258" s="24">
        <f t="shared" si="436"/>
        <v>-2.5</v>
      </c>
    </row>
    <row r="7259" spans="71:71" x14ac:dyDescent="0.3">
      <c r="BS7259" s="24">
        <f t="shared" si="436"/>
        <v>-2.5</v>
      </c>
    </row>
    <row r="7260" spans="71:71" x14ac:dyDescent="0.3">
      <c r="BS7260" s="24">
        <f t="shared" si="436"/>
        <v>-2.5</v>
      </c>
    </row>
    <row r="7261" spans="71:71" x14ac:dyDescent="0.3">
      <c r="BS7261" s="24">
        <f t="shared" si="436"/>
        <v>-2.5</v>
      </c>
    </row>
    <row r="7262" spans="71:71" x14ac:dyDescent="0.3">
      <c r="BS7262" s="24">
        <f t="shared" si="436"/>
        <v>-2.5</v>
      </c>
    </row>
    <row r="7263" spans="71:71" x14ac:dyDescent="0.3">
      <c r="BS7263" s="24">
        <f t="shared" si="436"/>
        <v>-2.5</v>
      </c>
    </row>
    <row r="7264" spans="71:71" x14ac:dyDescent="0.3">
      <c r="BS7264" s="24">
        <f t="shared" si="436"/>
        <v>-2.5</v>
      </c>
    </row>
    <row r="7265" spans="71:71" x14ac:dyDescent="0.3">
      <c r="BS7265" s="24">
        <f t="shared" si="436"/>
        <v>-2.5</v>
      </c>
    </row>
    <row r="7266" spans="71:71" x14ac:dyDescent="0.3">
      <c r="BS7266" s="24">
        <f t="shared" si="436"/>
        <v>-2.5</v>
      </c>
    </row>
    <row r="7267" spans="71:71" x14ac:dyDescent="0.3">
      <c r="BS7267" s="24">
        <f t="shared" si="436"/>
        <v>-2.5</v>
      </c>
    </row>
    <row r="7268" spans="71:71" x14ac:dyDescent="0.3">
      <c r="BS7268" s="24">
        <f t="shared" si="436"/>
        <v>-2.5</v>
      </c>
    </row>
    <row r="7269" spans="71:71" x14ac:dyDescent="0.3">
      <c r="BS7269" s="24">
        <f t="shared" si="436"/>
        <v>-2.5</v>
      </c>
    </row>
    <row r="7270" spans="71:71" x14ac:dyDescent="0.3">
      <c r="BS7270" s="24">
        <f t="shared" si="436"/>
        <v>-2.5</v>
      </c>
    </row>
    <row r="7271" spans="71:71" x14ac:dyDescent="0.3">
      <c r="BS7271" s="24">
        <f t="shared" si="436"/>
        <v>-2.5</v>
      </c>
    </row>
    <row r="7272" spans="71:71" x14ac:dyDescent="0.3">
      <c r="BS7272" s="24">
        <f t="shared" si="436"/>
        <v>-2.5</v>
      </c>
    </row>
    <row r="7273" spans="71:71" x14ac:dyDescent="0.3">
      <c r="BS7273" s="24">
        <f t="shared" si="436"/>
        <v>-2.5</v>
      </c>
    </row>
    <row r="7274" spans="71:71" x14ac:dyDescent="0.3">
      <c r="BS7274" s="24">
        <f t="shared" si="436"/>
        <v>-2.5</v>
      </c>
    </row>
    <row r="7275" spans="71:71" x14ac:dyDescent="0.3">
      <c r="BS7275" s="24">
        <f t="shared" si="436"/>
        <v>-2.5</v>
      </c>
    </row>
    <row r="7276" spans="71:71" x14ac:dyDescent="0.3">
      <c r="BS7276" s="24">
        <f t="shared" si="436"/>
        <v>-2.5</v>
      </c>
    </row>
    <row r="7277" spans="71:71" x14ac:dyDescent="0.3">
      <c r="BS7277" s="24">
        <f t="shared" si="436"/>
        <v>-2.5</v>
      </c>
    </row>
    <row r="7278" spans="71:71" x14ac:dyDescent="0.3">
      <c r="BS7278" s="24">
        <f t="shared" si="436"/>
        <v>-2.5</v>
      </c>
    </row>
    <row r="7279" spans="71:71" x14ac:dyDescent="0.3">
      <c r="BS7279" s="24">
        <f t="shared" si="436"/>
        <v>-2.5</v>
      </c>
    </row>
    <row r="7280" spans="71:71" x14ac:dyDescent="0.3">
      <c r="BS7280" s="24">
        <f t="shared" si="436"/>
        <v>-2.5</v>
      </c>
    </row>
    <row r="7281" spans="71:71" x14ac:dyDescent="0.3">
      <c r="BS7281" s="24">
        <f t="shared" si="436"/>
        <v>-2.5</v>
      </c>
    </row>
    <row r="7282" spans="71:71" x14ac:dyDescent="0.3">
      <c r="BS7282" s="24">
        <f t="shared" si="436"/>
        <v>-2.5</v>
      </c>
    </row>
    <row r="7283" spans="71:71" x14ac:dyDescent="0.3">
      <c r="BS7283" s="24">
        <f t="shared" si="436"/>
        <v>-2.5</v>
      </c>
    </row>
    <row r="7284" spans="71:71" x14ac:dyDescent="0.3">
      <c r="BS7284" s="24">
        <f t="shared" si="436"/>
        <v>-2.5</v>
      </c>
    </row>
    <row r="7285" spans="71:71" x14ac:dyDescent="0.3">
      <c r="BS7285" s="24">
        <f t="shared" si="436"/>
        <v>-2.5</v>
      </c>
    </row>
    <row r="7286" spans="71:71" x14ac:dyDescent="0.3">
      <c r="BS7286" s="24">
        <f t="shared" si="436"/>
        <v>-2.5</v>
      </c>
    </row>
    <row r="7287" spans="71:71" x14ac:dyDescent="0.3">
      <c r="BS7287" s="24">
        <f t="shared" si="436"/>
        <v>-2.5</v>
      </c>
    </row>
    <row r="7288" spans="71:71" x14ac:dyDescent="0.3">
      <c r="BS7288" s="24">
        <f t="shared" si="436"/>
        <v>-2.5</v>
      </c>
    </row>
    <row r="7289" spans="71:71" x14ac:dyDescent="0.3">
      <c r="BS7289" s="24">
        <f t="shared" si="436"/>
        <v>-2.5</v>
      </c>
    </row>
    <row r="7290" spans="71:71" x14ac:dyDescent="0.3">
      <c r="BS7290" s="24">
        <f t="shared" si="436"/>
        <v>-2.5</v>
      </c>
    </row>
    <row r="7291" spans="71:71" x14ac:dyDescent="0.3">
      <c r="BS7291" s="24">
        <f t="shared" si="436"/>
        <v>-2.5</v>
      </c>
    </row>
    <row r="7292" spans="71:71" x14ac:dyDescent="0.3">
      <c r="BS7292" s="24">
        <f t="shared" si="436"/>
        <v>-2.5</v>
      </c>
    </row>
    <row r="7293" spans="71:71" x14ac:dyDescent="0.3">
      <c r="BS7293" s="24">
        <f t="shared" si="436"/>
        <v>-2.5</v>
      </c>
    </row>
    <row r="7294" spans="71:71" x14ac:dyDescent="0.3">
      <c r="BS7294" s="24">
        <f t="shared" si="436"/>
        <v>-2.5</v>
      </c>
    </row>
    <row r="7295" spans="71:71" x14ac:dyDescent="0.3">
      <c r="BS7295" s="24">
        <f t="shared" si="436"/>
        <v>-2.5</v>
      </c>
    </row>
    <row r="7296" spans="71:71" x14ac:dyDescent="0.3">
      <c r="BS7296" s="24">
        <f t="shared" si="436"/>
        <v>-2.5</v>
      </c>
    </row>
    <row r="7297" spans="71:71" x14ac:dyDescent="0.3">
      <c r="BS7297" s="24">
        <f t="shared" si="436"/>
        <v>-2.5</v>
      </c>
    </row>
    <row r="7298" spans="71:71" x14ac:dyDescent="0.3">
      <c r="BS7298" s="24">
        <f t="shared" si="436"/>
        <v>-2.5</v>
      </c>
    </row>
    <row r="7299" spans="71:71" x14ac:dyDescent="0.3">
      <c r="BS7299" s="24">
        <f t="shared" si="436"/>
        <v>-2.5</v>
      </c>
    </row>
    <row r="7300" spans="71:71" x14ac:dyDescent="0.3">
      <c r="BS7300" s="24">
        <f t="shared" si="436"/>
        <v>-2.5</v>
      </c>
    </row>
    <row r="7301" spans="71:71" x14ac:dyDescent="0.3">
      <c r="BS7301" s="24">
        <f t="shared" si="436"/>
        <v>-2.5</v>
      </c>
    </row>
    <row r="7302" spans="71:71" x14ac:dyDescent="0.3">
      <c r="BS7302" s="24">
        <f t="shared" si="436"/>
        <v>-2.5</v>
      </c>
    </row>
    <row r="7303" spans="71:71" x14ac:dyDescent="0.3">
      <c r="BS7303" s="24">
        <f t="shared" si="436"/>
        <v>-2.5</v>
      </c>
    </row>
    <row r="7304" spans="71:71" x14ac:dyDescent="0.3">
      <c r="BS7304" s="24">
        <f t="shared" si="436"/>
        <v>-2.5</v>
      </c>
    </row>
    <row r="7305" spans="71:71" x14ac:dyDescent="0.3">
      <c r="BS7305" s="24">
        <f t="shared" ref="BS7305:BS7368" si="437">BR7305-2.5</f>
        <v>-2.5</v>
      </c>
    </row>
    <row r="7306" spans="71:71" x14ac:dyDescent="0.3">
      <c r="BS7306" s="24">
        <f t="shared" si="437"/>
        <v>-2.5</v>
      </c>
    </row>
    <row r="7307" spans="71:71" x14ac:dyDescent="0.3">
      <c r="BS7307" s="24">
        <f t="shared" si="437"/>
        <v>-2.5</v>
      </c>
    </row>
    <row r="7308" spans="71:71" x14ac:dyDescent="0.3">
      <c r="BS7308" s="24">
        <f t="shared" si="437"/>
        <v>-2.5</v>
      </c>
    </row>
    <row r="7309" spans="71:71" x14ac:dyDescent="0.3">
      <c r="BS7309" s="24">
        <f t="shared" si="437"/>
        <v>-2.5</v>
      </c>
    </row>
    <row r="7310" spans="71:71" x14ac:dyDescent="0.3">
      <c r="BS7310" s="24">
        <f t="shared" si="437"/>
        <v>-2.5</v>
      </c>
    </row>
    <row r="7311" spans="71:71" x14ac:dyDescent="0.3">
      <c r="BS7311" s="24">
        <f t="shared" si="437"/>
        <v>-2.5</v>
      </c>
    </row>
    <row r="7312" spans="71:71" x14ac:dyDescent="0.3">
      <c r="BS7312" s="24">
        <f t="shared" si="437"/>
        <v>-2.5</v>
      </c>
    </row>
    <row r="7313" spans="71:71" x14ac:dyDescent="0.3">
      <c r="BS7313" s="24">
        <f t="shared" si="437"/>
        <v>-2.5</v>
      </c>
    </row>
    <row r="7314" spans="71:71" x14ac:dyDescent="0.3">
      <c r="BS7314" s="24">
        <f t="shared" si="437"/>
        <v>-2.5</v>
      </c>
    </row>
    <row r="7315" spans="71:71" x14ac:dyDescent="0.3">
      <c r="BS7315" s="24">
        <f t="shared" si="437"/>
        <v>-2.5</v>
      </c>
    </row>
    <row r="7316" spans="71:71" x14ac:dyDescent="0.3">
      <c r="BS7316" s="24">
        <f t="shared" si="437"/>
        <v>-2.5</v>
      </c>
    </row>
    <row r="7317" spans="71:71" x14ac:dyDescent="0.3">
      <c r="BS7317" s="24">
        <f t="shared" si="437"/>
        <v>-2.5</v>
      </c>
    </row>
    <row r="7318" spans="71:71" x14ac:dyDescent="0.3">
      <c r="BS7318" s="24">
        <f t="shared" si="437"/>
        <v>-2.5</v>
      </c>
    </row>
    <row r="7319" spans="71:71" x14ac:dyDescent="0.3">
      <c r="BS7319" s="24">
        <f t="shared" si="437"/>
        <v>-2.5</v>
      </c>
    </row>
    <row r="7320" spans="71:71" x14ac:dyDescent="0.3">
      <c r="BS7320" s="24">
        <f t="shared" si="437"/>
        <v>-2.5</v>
      </c>
    </row>
    <row r="7321" spans="71:71" x14ac:dyDescent="0.3">
      <c r="BS7321" s="24">
        <f t="shared" si="437"/>
        <v>-2.5</v>
      </c>
    </row>
    <row r="7322" spans="71:71" x14ac:dyDescent="0.3">
      <c r="BS7322" s="24">
        <f t="shared" si="437"/>
        <v>-2.5</v>
      </c>
    </row>
    <row r="7323" spans="71:71" x14ac:dyDescent="0.3">
      <c r="BS7323" s="24">
        <f t="shared" si="437"/>
        <v>-2.5</v>
      </c>
    </row>
    <row r="7324" spans="71:71" x14ac:dyDescent="0.3">
      <c r="BS7324" s="24">
        <f t="shared" si="437"/>
        <v>-2.5</v>
      </c>
    </row>
    <row r="7325" spans="71:71" x14ac:dyDescent="0.3">
      <c r="BS7325" s="24">
        <f t="shared" si="437"/>
        <v>-2.5</v>
      </c>
    </row>
    <row r="7326" spans="71:71" x14ac:dyDescent="0.3">
      <c r="BS7326" s="24">
        <f t="shared" si="437"/>
        <v>-2.5</v>
      </c>
    </row>
    <row r="7327" spans="71:71" x14ac:dyDescent="0.3">
      <c r="BS7327" s="24">
        <f t="shared" si="437"/>
        <v>-2.5</v>
      </c>
    </row>
    <row r="7328" spans="71:71" x14ac:dyDescent="0.3">
      <c r="BS7328" s="24">
        <f t="shared" si="437"/>
        <v>-2.5</v>
      </c>
    </row>
    <row r="7329" spans="71:71" x14ac:dyDescent="0.3">
      <c r="BS7329" s="24">
        <f t="shared" si="437"/>
        <v>-2.5</v>
      </c>
    </row>
    <row r="7330" spans="71:71" x14ac:dyDescent="0.3">
      <c r="BS7330" s="24">
        <f t="shared" si="437"/>
        <v>-2.5</v>
      </c>
    </row>
    <row r="7331" spans="71:71" x14ac:dyDescent="0.3">
      <c r="BS7331" s="24">
        <f t="shared" si="437"/>
        <v>-2.5</v>
      </c>
    </row>
    <row r="7332" spans="71:71" x14ac:dyDescent="0.3">
      <c r="BS7332" s="24">
        <f t="shared" si="437"/>
        <v>-2.5</v>
      </c>
    </row>
    <row r="7333" spans="71:71" x14ac:dyDescent="0.3">
      <c r="BS7333" s="24">
        <f t="shared" si="437"/>
        <v>-2.5</v>
      </c>
    </row>
    <row r="7334" spans="71:71" x14ac:dyDescent="0.3">
      <c r="BS7334" s="24">
        <f t="shared" si="437"/>
        <v>-2.5</v>
      </c>
    </row>
    <row r="7335" spans="71:71" x14ac:dyDescent="0.3">
      <c r="BS7335" s="24">
        <f t="shared" si="437"/>
        <v>-2.5</v>
      </c>
    </row>
    <row r="7336" spans="71:71" x14ac:dyDescent="0.3">
      <c r="BS7336" s="24">
        <f t="shared" si="437"/>
        <v>-2.5</v>
      </c>
    </row>
    <row r="7337" spans="71:71" x14ac:dyDescent="0.3">
      <c r="BS7337" s="24">
        <f t="shared" si="437"/>
        <v>-2.5</v>
      </c>
    </row>
    <row r="7338" spans="71:71" x14ac:dyDescent="0.3">
      <c r="BS7338" s="24">
        <f t="shared" si="437"/>
        <v>-2.5</v>
      </c>
    </row>
    <row r="7339" spans="71:71" x14ac:dyDescent="0.3">
      <c r="BS7339" s="24">
        <f t="shared" si="437"/>
        <v>-2.5</v>
      </c>
    </row>
    <row r="7340" spans="71:71" x14ac:dyDescent="0.3">
      <c r="BS7340" s="24">
        <f t="shared" si="437"/>
        <v>-2.5</v>
      </c>
    </row>
    <row r="7341" spans="71:71" x14ac:dyDescent="0.3">
      <c r="BS7341" s="24">
        <f t="shared" si="437"/>
        <v>-2.5</v>
      </c>
    </row>
    <row r="7342" spans="71:71" x14ac:dyDescent="0.3">
      <c r="BS7342" s="24">
        <f t="shared" si="437"/>
        <v>-2.5</v>
      </c>
    </row>
    <row r="7343" spans="71:71" x14ac:dyDescent="0.3">
      <c r="BS7343" s="24">
        <f t="shared" si="437"/>
        <v>-2.5</v>
      </c>
    </row>
    <row r="7344" spans="71:71" x14ac:dyDescent="0.3">
      <c r="BS7344" s="24">
        <f t="shared" si="437"/>
        <v>-2.5</v>
      </c>
    </row>
    <row r="7345" spans="71:71" x14ac:dyDescent="0.3">
      <c r="BS7345" s="24">
        <f t="shared" si="437"/>
        <v>-2.5</v>
      </c>
    </row>
    <row r="7346" spans="71:71" x14ac:dyDescent="0.3">
      <c r="BS7346" s="24">
        <f t="shared" si="437"/>
        <v>-2.5</v>
      </c>
    </row>
    <row r="7347" spans="71:71" x14ac:dyDescent="0.3">
      <c r="BS7347" s="24">
        <f t="shared" si="437"/>
        <v>-2.5</v>
      </c>
    </row>
    <row r="7348" spans="71:71" x14ac:dyDescent="0.3">
      <c r="BS7348" s="24">
        <f t="shared" si="437"/>
        <v>-2.5</v>
      </c>
    </row>
    <row r="7349" spans="71:71" x14ac:dyDescent="0.3">
      <c r="BS7349" s="24">
        <f t="shared" si="437"/>
        <v>-2.5</v>
      </c>
    </row>
    <row r="7350" spans="71:71" x14ac:dyDescent="0.3">
      <c r="BS7350" s="24">
        <f t="shared" si="437"/>
        <v>-2.5</v>
      </c>
    </row>
    <row r="7351" spans="71:71" x14ac:dyDescent="0.3">
      <c r="BS7351" s="24">
        <f t="shared" si="437"/>
        <v>-2.5</v>
      </c>
    </row>
    <row r="7352" spans="71:71" x14ac:dyDescent="0.3">
      <c r="BS7352" s="24">
        <f t="shared" si="437"/>
        <v>-2.5</v>
      </c>
    </row>
    <row r="7353" spans="71:71" x14ac:dyDescent="0.3">
      <c r="BS7353" s="24">
        <f t="shared" si="437"/>
        <v>-2.5</v>
      </c>
    </row>
    <row r="7354" spans="71:71" x14ac:dyDescent="0.3">
      <c r="BS7354" s="24">
        <f t="shared" si="437"/>
        <v>-2.5</v>
      </c>
    </row>
    <row r="7355" spans="71:71" x14ac:dyDescent="0.3">
      <c r="BS7355" s="24">
        <f t="shared" si="437"/>
        <v>-2.5</v>
      </c>
    </row>
    <row r="7356" spans="71:71" x14ac:dyDescent="0.3">
      <c r="BS7356" s="24">
        <f t="shared" si="437"/>
        <v>-2.5</v>
      </c>
    </row>
    <row r="7357" spans="71:71" x14ac:dyDescent="0.3">
      <c r="BS7357" s="24">
        <f t="shared" si="437"/>
        <v>-2.5</v>
      </c>
    </row>
    <row r="7358" spans="71:71" x14ac:dyDescent="0.3">
      <c r="BS7358" s="24">
        <f t="shared" si="437"/>
        <v>-2.5</v>
      </c>
    </row>
    <row r="7359" spans="71:71" x14ac:dyDescent="0.3">
      <c r="BS7359" s="24">
        <f t="shared" si="437"/>
        <v>-2.5</v>
      </c>
    </row>
    <row r="7360" spans="71:71" x14ac:dyDescent="0.3">
      <c r="BS7360" s="24">
        <f t="shared" si="437"/>
        <v>-2.5</v>
      </c>
    </row>
    <row r="7361" spans="71:71" x14ac:dyDescent="0.3">
      <c r="BS7361" s="24">
        <f t="shared" si="437"/>
        <v>-2.5</v>
      </c>
    </row>
    <row r="7362" spans="71:71" x14ac:dyDescent="0.3">
      <c r="BS7362" s="24">
        <f t="shared" si="437"/>
        <v>-2.5</v>
      </c>
    </row>
    <row r="7363" spans="71:71" x14ac:dyDescent="0.3">
      <c r="BS7363" s="24">
        <f t="shared" si="437"/>
        <v>-2.5</v>
      </c>
    </row>
    <row r="7364" spans="71:71" x14ac:dyDescent="0.3">
      <c r="BS7364" s="24">
        <f t="shared" si="437"/>
        <v>-2.5</v>
      </c>
    </row>
    <row r="7365" spans="71:71" x14ac:dyDescent="0.3">
      <c r="BS7365" s="24">
        <f t="shared" si="437"/>
        <v>-2.5</v>
      </c>
    </row>
    <row r="7366" spans="71:71" x14ac:dyDescent="0.3">
      <c r="BS7366" s="24">
        <f t="shared" si="437"/>
        <v>-2.5</v>
      </c>
    </row>
    <row r="7367" spans="71:71" x14ac:dyDescent="0.3">
      <c r="BS7367" s="24">
        <f t="shared" si="437"/>
        <v>-2.5</v>
      </c>
    </row>
    <row r="7368" spans="71:71" x14ac:dyDescent="0.3">
      <c r="BS7368" s="24">
        <f t="shared" si="437"/>
        <v>-2.5</v>
      </c>
    </row>
    <row r="7369" spans="71:71" x14ac:dyDescent="0.3">
      <c r="BS7369" s="24">
        <f t="shared" ref="BS7369:BS7432" si="438">BR7369-2.5</f>
        <v>-2.5</v>
      </c>
    </row>
    <row r="7370" spans="71:71" x14ac:dyDescent="0.3">
      <c r="BS7370" s="24">
        <f t="shared" si="438"/>
        <v>-2.5</v>
      </c>
    </row>
    <row r="7371" spans="71:71" x14ac:dyDescent="0.3">
      <c r="BS7371" s="24">
        <f t="shared" si="438"/>
        <v>-2.5</v>
      </c>
    </row>
    <row r="7372" spans="71:71" x14ac:dyDescent="0.3">
      <c r="BS7372" s="24">
        <f t="shared" si="438"/>
        <v>-2.5</v>
      </c>
    </row>
    <row r="7373" spans="71:71" x14ac:dyDescent="0.3">
      <c r="BS7373" s="24">
        <f t="shared" si="438"/>
        <v>-2.5</v>
      </c>
    </row>
    <row r="7374" spans="71:71" x14ac:dyDescent="0.3">
      <c r="BS7374" s="24">
        <f t="shared" si="438"/>
        <v>-2.5</v>
      </c>
    </row>
    <row r="7375" spans="71:71" x14ac:dyDescent="0.3">
      <c r="BS7375" s="24">
        <f t="shared" si="438"/>
        <v>-2.5</v>
      </c>
    </row>
    <row r="7376" spans="71:71" x14ac:dyDescent="0.3">
      <c r="BS7376" s="24">
        <f t="shared" si="438"/>
        <v>-2.5</v>
      </c>
    </row>
    <row r="7377" spans="71:71" x14ac:dyDescent="0.3">
      <c r="BS7377" s="24">
        <f t="shared" si="438"/>
        <v>-2.5</v>
      </c>
    </row>
    <row r="7378" spans="71:71" x14ac:dyDescent="0.3">
      <c r="BS7378" s="24">
        <f t="shared" si="438"/>
        <v>-2.5</v>
      </c>
    </row>
    <row r="7379" spans="71:71" x14ac:dyDescent="0.3">
      <c r="BS7379" s="24">
        <f t="shared" si="438"/>
        <v>-2.5</v>
      </c>
    </row>
    <row r="7380" spans="71:71" x14ac:dyDescent="0.3">
      <c r="BS7380" s="24">
        <f t="shared" si="438"/>
        <v>-2.5</v>
      </c>
    </row>
    <row r="7381" spans="71:71" x14ac:dyDescent="0.3">
      <c r="BS7381" s="24">
        <f t="shared" si="438"/>
        <v>-2.5</v>
      </c>
    </row>
    <row r="7382" spans="71:71" x14ac:dyDescent="0.3">
      <c r="BS7382" s="24">
        <f t="shared" si="438"/>
        <v>-2.5</v>
      </c>
    </row>
    <row r="7383" spans="71:71" x14ac:dyDescent="0.3">
      <c r="BS7383" s="24">
        <f t="shared" si="438"/>
        <v>-2.5</v>
      </c>
    </row>
    <row r="7384" spans="71:71" x14ac:dyDescent="0.3">
      <c r="BS7384" s="24">
        <f t="shared" si="438"/>
        <v>-2.5</v>
      </c>
    </row>
    <row r="7385" spans="71:71" x14ac:dyDescent="0.3">
      <c r="BS7385" s="24">
        <f t="shared" si="438"/>
        <v>-2.5</v>
      </c>
    </row>
    <row r="7386" spans="71:71" x14ac:dyDescent="0.3">
      <c r="BS7386" s="24">
        <f t="shared" si="438"/>
        <v>-2.5</v>
      </c>
    </row>
    <row r="7387" spans="71:71" x14ac:dyDescent="0.3">
      <c r="BS7387" s="24">
        <f t="shared" si="438"/>
        <v>-2.5</v>
      </c>
    </row>
    <row r="7388" spans="71:71" x14ac:dyDescent="0.3">
      <c r="BS7388" s="24">
        <f t="shared" si="438"/>
        <v>-2.5</v>
      </c>
    </row>
    <row r="7389" spans="71:71" x14ac:dyDescent="0.3">
      <c r="BS7389" s="24">
        <f t="shared" si="438"/>
        <v>-2.5</v>
      </c>
    </row>
    <row r="7390" spans="71:71" x14ac:dyDescent="0.3">
      <c r="BS7390" s="24">
        <f t="shared" si="438"/>
        <v>-2.5</v>
      </c>
    </row>
    <row r="7391" spans="71:71" x14ac:dyDescent="0.3">
      <c r="BS7391" s="24">
        <f t="shared" si="438"/>
        <v>-2.5</v>
      </c>
    </row>
    <row r="7392" spans="71:71" x14ac:dyDescent="0.3">
      <c r="BS7392" s="24">
        <f t="shared" si="438"/>
        <v>-2.5</v>
      </c>
    </row>
    <row r="7393" spans="71:71" x14ac:dyDescent="0.3">
      <c r="BS7393" s="24">
        <f t="shared" si="438"/>
        <v>-2.5</v>
      </c>
    </row>
    <row r="7394" spans="71:71" x14ac:dyDescent="0.3">
      <c r="BS7394" s="24">
        <f t="shared" si="438"/>
        <v>-2.5</v>
      </c>
    </row>
    <row r="7395" spans="71:71" x14ac:dyDescent="0.3">
      <c r="BS7395" s="24">
        <f t="shared" si="438"/>
        <v>-2.5</v>
      </c>
    </row>
    <row r="7396" spans="71:71" x14ac:dyDescent="0.3">
      <c r="BS7396" s="24">
        <f t="shared" si="438"/>
        <v>-2.5</v>
      </c>
    </row>
    <row r="7397" spans="71:71" x14ac:dyDescent="0.3">
      <c r="BS7397" s="24">
        <f t="shared" si="438"/>
        <v>-2.5</v>
      </c>
    </row>
    <row r="7398" spans="71:71" x14ac:dyDescent="0.3">
      <c r="BS7398" s="24">
        <f t="shared" si="438"/>
        <v>-2.5</v>
      </c>
    </row>
    <row r="7399" spans="71:71" x14ac:dyDescent="0.3">
      <c r="BS7399" s="24">
        <f t="shared" si="438"/>
        <v>-2.5</v>
      </c>
    </row>
    <row r="7400" spans="71:71" x14ac:dyDescent="0.3">
      <c r="BS7400" s="24">
        <f t="shared" si="438"/>
        <v>-2.5</v>
      </c>
    </row>
    <row r="7401" spans="71:71" x14ac:dyDescent="0.3">
      <c r="BS7401" s="24">
        <f t="shared" si="438"/>
        <v>-2.5</v>
      </c>
    </row>
    <row r="7402" spans="71:71" x14ac:dyDescent="0.3">
      <c r="BS7402" s="24">
        <f t="shared" si="438"/>
        <v>-2.5</v>
      </c>
    </row>
    <row r="7403" spans="71:71" x14ac:dyDescent="0.3">
      <c r="BS7403" s="24">
        <f t="shared" si="438"/>
        <v>-2.5</v>
      </c>
    </row>
    <row r="7404" spans="71:71" x14ac:dyDescent="0.3">
      <c r="BS7404" s="24">
        <f t="shared" si="438"/>
        <v>-2.5</v>
      </c>
    </row>
    <row r="7405" spans="71:71" x14ac:dyDescent="0.3">
      <c r="BS7405" s="24">
        <f t="shared" si="438"/>
        <v>-2.5</v>
      </c>
    </row>
    <row r="7406" spans="71:71" x14ac:dyDescent="0.3">
      <c r="BS7406" s="24">
        <f t="shared" si="438"/>
        <v>-2.5</v>
      </c>
    </row>
    <row r="7407" spans="71:71" x14ac:dyDescent="0.3">
      <c r="BS7407" s="24">
        <f t="shared" si="438"/>
        <v>-2.5</v>
      </c>
    </row>
    <row r="7408" spans="71:71" x14ac:dyDescent="0.3">
      <c r="BS7408" s="24">
        <f t="shared" si="438"/>
        <v>-2.5</v>
      </c>
    </row>
    <row r="7409" spans="71:71" x14ac:dyDescent="0.3">
      <c r="BS7409" s="24">
        <f t="shared" si="438"/>
        <v>-2.5</v>
      </c>
    </row>
    <row r="7410" spans="71:71" x14ac:dyDescent="0.3">
      <c r="BS7410" s="24">
        <f t="shared" si="438"/>
        <v>-2.5</v>
      </c>
    </row>
    <row r="7411" spans="71:71" x14ac:dyDescent="0.3">
      <c r="BS7411" s="24">
        <f t="shared" si="438"/>
        <v>-2.5</v>
      </c>
    </row>
    <row r="7412" spans="71:71" x14ac:dyDescent="0.3">
      <c r="BS7412" s="24">
        <f t="shared" si="438"/>
        <v>-2.5</v>
      </c>
    </row>
    <row r="7413" spans="71:71" x14ac:dyDescent="0.3">
      <c r="BS7413" s="24">
        <f t="shared" si="438"/>
        <v>-2.5</v>
      </c>
    </row>
    <row r="7414" spans="71:71" x14ac:dyDescent="0.3">
      <c r="BS7414" s="24">
        <f t="shared" si="438"/>
        <v>-2.5</v>
      </c>
    </row>
    <row r="7415" spans="71:71" x14ac:dyDescent="0.3">
      <c r="BS7415" s="24">
        <f t="shared" si="438"/>
        <v>-2.5</v>
      </c>
    </row>
    <row r="7416" spans="71:71" x14ac:dyDescent="0.3">
      <c r="BS7416" s="24">
        <f t="shared" si="438"/>
        <v>-2.5</v>
      </c>
    </row>
    <row r="7417" spans="71:71" x14ac:dyDescent="0.3">
      <c r="BS7417" s="24">
        <f t="shared" si="438"/>
        <v>-2.5</v>
      </c>
    </row>
    <row r="7418" spans="71:71" x14ac:dyDescent="0.3">
      <c r="BS7418" s="24">
        <f t="shared" si="438"/>
        <v>-2.5</v>
      </c>
    </row>
    <row r="7419" spans="71:71" x14ac:dyDescent="0.3">
      <c r="BS7419" s="24">
        <f t="shared" si="438"/>
        <v>-2.5</v>
      </c>
    </row>
    <row r="7420" spans="71:71" x14ac:dyDescent="0.3">
      <c r="BS7420" s="24">
        <f t="shared" si="438"/>
        <v>-2.5</v>
      </c>
    </row>
    <row r="7421" spans="71:71" x14ac:dyDescent="0.3">
      <c r="BS7421" s="24">
        <f t="shared" si="438"/>
        <v>-2.5</v>
      </c>
    </row>
    <row r="7422" spans="71:71" x14ac:dyDescent="0.3">
      <c r="BS7422" s="24">
        <f t="shared" si="438"/>
        <v>-2.5</v>
      </c>
    </row>
    <row r="7423" spans="71:71" x14ac:dyDescent="0.3">
      <c r="BS7423" s="24">
        <f t="shared" si="438"/>
        <v>-2.5</v>
      </c>
    </row>
    <row r="7424" spans="71:71" x14ac:dyDescent="0.3">
      <c r="BS7424" s="24">
        <f t="shared" si="438"/>
        <v>-2.5</v>
      </c>
    </row>
    <row r="7425" spans="71:71" x14ac:dyDescent="0.3">
      <c r="BS7425" s="24">
        <f t="shared" si="438"/>
        <v>-2.5</v>
      </c>
    </row>
    <row r="7426" spans="71:71" x14ac:dyDescent="0.3">
      <c r="BS7426" s="24">
        <f t="shared" si="438"/>
        <v>-2.5</v>
      </c>
    </row>
    <row r="7427" spans="71:71" x14ac:dyDescent="0.3">
      <c r="BS7427" s="24">
        <f t="shared" si="438"/>
        <v>-2.5</v>
      </c>
    </row>
    <row r="7428" spans="71:71" x14ac:dyDescent="0.3">
      <c r="BS7428" s="24">
        <f t="shared" si="438"/>
        <v>-2.5</v>
      </c>
    </row>
    <row r="7429" spans="71:71" x14ac:dyDescent="0.3">
      <c r="BS7429" s="24">
        <f t="shared" si="438"/>
        <v>-2.5</v>
      </c>
    </row>
    <row r="7430" spans="71:71" x14ac:dyDescent="0.3">
      <c r="BS7430" s="24">
        <f t="shared" si="438"/>
        <v>-2.5</v>
      </c>
    </row>
    <row r="7431" spans="71:71" x14ac:dyDescent="0.3">
      <c r="BS7431" s="24">
        <f t="shared" si="438"/>
        <v>-2.5</v>
      </c>
    </row>
    <row r="7432" spans="71:71" x14ac:dyDescent="0.3">
      <c r="BS7432" s="24">
        <f t="shared" si="438"/>
        <v>-2.5</v>
      </c>
    </row>
    <row r="7433" spans="71:71" x14ac:dyDescent="0.3">
      <c r="BS7433" s="24">
        <f t="shared" ref="BS7433:BS7496" si="439">BR7433-2.5</f>
        <v>-2.5</v>
      </c>
    </row>
    <row r="7434" spans="71:71" x14ac:dyDescent="0.3">
      <c r="BS7434" s="24">
        <f t="shared" si="439"/>
        <v>-2.5</v>
      </c>
    </row>
    <row r="7435" spans="71:71" x14ac:dyDescent="0.3">
      <c r="BS7435" s="24">
        <f t="shared" si="439"/>
        <v>-2.5</v>
      </c>
    </row>
    <row r="7436" spans="71:71" x14ac:dyDescent="0.3">
      <c r="BS7436" s="24">
        <f t="shared" si="439"/>
        <v>-2.5</v>
      </c>
    </row>
    <row r="7437" spans="71:71" x14ac:dyDescent="0.3">
      <c r="BS7437" s="24">
        <f t="shared" si="439"/>
        <v>-2.5</v>
      </c>
    </row>
    <row r="7438" spans="71:71" x14ac:dyDescent="0.3">
      <c r="BS7438" s="24">
        <f t="shared" si="439"/>
        <v>-2.5</v>
      </c>
    </row>
    <row r="7439" spans="71:71" x14ac:dyDescent="0.3">
      <c r="BS7439" s="24">
        <f t="shared" si="439"/>
        <v>-2.5</v>
      </c>
    </row>
    <row r="7440" spans="71:71" x14ac:dyDescent="0.3">
      <c r="BS7440" s="24">
        <f t="shared" si="439"/>
        <v>-2.5</v>
      </c>
    </row>
    <row r="7441" spans="71:71" x14ac:dyDescent="0.3">
      <c r="BS7441" s="24">
        <f t="shared" si="439"/>
        <v>-2.5</v>
      </c>
    </row>
    <row r="7442" spans="71:71" x14ac:dyDescent="0.3">
      <c r="BS7442" s="24">
        <f t="shared" si="439"/>
        <v>-2.5</v>
      </c>
    </row>
    <row r="7443" spans="71:71" x14ac:dyDescent="0.3">
      <c r="BS7443" s="24">
        <f t="shared" si="439"/>
        <v>-2.5</v>
      </c>
    </row>
    <row r="7444" spans="71:71" x14ac:dyDescent="0.3">
      <c r="BS7444" s="24">
        <f t="shared" si="439"/>
        <v>-2.5</v>
      </c>
    </row>
    <row r="7445" spans="71:71" x14ac:dyDescent="0.3">
      <c r="BS7445" s="24">
        <f t="shared" si="439"/>
        <v>-2.5</v>
      </c>
    </row>
    <row r="7446" spans="71:71" x14ac:dyDescent="0.3">
      <c r="BS7446" s="24">
        <f t="shared" si="439"/>
        <v>-2.5</v>
      </c>
    </row>
    <row r="7447" spans="71:71" x14ac:dyDescent="0.3">
      <c r="BS7447" s="24">
        <f t="shared" si="439"/>
        <v>-2.5</v>
      </c>
    </row>
    <row r="7448" spans="71:71" x14ac:dyDescent="0.3">
      <c r="BS7448" s="24">
        <f t="shared" si="439"/>
        <v>-2.5</v>
      </c>
    </row>
    <row r="7449" spans="71:71" x14ac:dyDescent="0.3">
      <c r="BS7449" s="24">
        <f t="shared" si="439"/>
        <v>-2.5</v>
      </c>
    </row>
    <row r="7450" spans="71:71" x14ac:dyDescent="0.3">
      <c r="BS7450" s="24">
        <f t="shared" si="439"/>
        <v>-2.5</v>
      </c>
    </row>
    <row r="7451" spans="71:71" x14ac:dyDescent="0.3">
      <c r="BS7451" s="24">
        <f t="shared" si="439"/>
        <v>-2.5</v>
      </c>
    </row>
    <row r="7452" spans="71:71" x14ac:dyDescent="0.3">
      <c r="BS7452" s="24">
        <f t="shared" si="439"/>
        <v>-2.5</v>
      </c>
    </row>
    <row r="7453" spans="71:71" x14ac:dyDescent="0.3">
      <c r="BS7453" s="24">
        <f t="shared" si="439"/>
        <v>-2.5</v>
      </c>
    </row>
    <row r="7454" spans="71:71" x14ac:dyDescent="0.3">
      <c r="BS7454" s="24">
        <f t="shared" si="439"/>
        <v>-2.5</v>
      </c>
    </row>
    <row r="7455" spans="71:71" x14ac:dyDescent="0.3">
      <c r="BS7455" s="24">
        <f t="shared" si="439"/>
        <v>-2.5</v>
      </c>
    </row>
    <row r="7456" spans="71:71" x14ac:dyDescent="0.3">
      <c r="BS7456" s="24">
        <f t="shared" si="439"/>
        <v>-2.5</v>
      </c>
    </row>
    <row r="7457" spans="71:71" x14ac:dyDescent="0.3">
      <c r="BS7457" s="24">
        <f t="shared" si="439"/>
        <v>-2.5</v>
      </c>
    </row>
    <row r="7458" spans="71:71" x14ac:dyDescent="0.3">
      <c r="BS7458" s="24">
        <f t="shared" si="439"/>
        <v>-2.5</v>
      </c>
    </row>
    <row r="7459" spans="71:71" x14ac:dyDescent="0.3">
      <c r="BS7459" s="24">
        <f t="shared" si="439"/>
        <v>-2.5</v>
      </c>
    </row>
    <row r="7460" spans="71:71" x14ac:dyDescent="0.3">
      <c r="BS7460" s="24">
        <f t="shared" si="439"/>
        <v>-2.5</v>
      </c>
    </row>
    <row r="7461" spans="71:71" x14ac:dyDescent="0.3">
      <c r="BS7461" s="24">
        <f t="shared" si="439"/>
        <v>-2.5</v>
      </c>
    </row>
    <row r="7462" spans="71:71" x14ac:dyDescent="0.3">
      <c r="BS7462" s="24">
        <f t="shared" si="439"/>
        <v>-2.5</v>
      </c>
    </row>
    <row r="7463" spans="71:71" x14ac:dyDescent="0.3">
      <c r="BS7463" s="24">
        <f t="shared" si="439"/>
        <v>-2.5</v>
      </c>
    </row>
    <row r="7464" spans="71:71" x14ac:dyDescent="0.3">
      <c r="BS7464" s="24">
        <f t="shared" si="439"/>
        <v>-2.5</v>
      </c>
    </row>
    <row r="7465" spans="71:71" x14ac:dyDescent="0.3">
      <c r="BS7465" s="24">
        <f t="shared" si="439"/>
        <v>-2.5</v>
      </c>
    </row>
    <row r="7466" spans="71:71" x14ac:dyDescent="0.3">
      <c r="BS7466" s="24">
        <f t="shared" si="439"/>
        <v>-2.5</v>
      </c>
    </row>
    <row r="7467" spans="71:71" x14ac:dyDescent="0.3">
      <c r="BS7467" s="24">
        <f t="shared" si="439"/>
        <v>-2.5</v>
      </c>
    </row>
    <row r="7468" spans="71:71" x14ac:dyDescent="0.3">
      <c r="BS7468" s="24">
        <f t="shared" si="439"/>
        <v>-2.5</v>
      </c>
    </row>
    <row r="7469" spans="71:71" x14ac:dyDescent="0.3">
      <c r="BS7469" s="24">
        <f t="shared" si="439"/>
        <v>-2.5</v>
      </c>
    </row>
    <row r="7470" spans="71:71" x14ac:dyDescent="0.3">
      <c r="BS7470" s="24">
        <f t="shared" si="439"/>
        <v>-2.5</v>
      </c>
    </row>
    <row r="7471" spans="71:71" x14ac:dyDescent="0.3">
      <c r="BS7471" s="24">
        <f t="shared" si="439"/>
        <v>-2.5</v>
      </c>
    </row>
    <row r="7472" spans="71:71" x14ac:dyDescent="0.3">
      <c r="BS7472" s="24">
        <f t="shared" si="439"/>
        <v>-2.5</v>
      </c>
    </row>
    <row r="7473" spans="71:71" x14ac:dyDescent="0.3">
      <c r="BS7473" s="24">
        <f t="shared" si="439"/>
        <v>-2.5</v>
      </c>
    </row>
    <row r="7474" spans="71:71" x14ac:dyDescent="0.3">
      <c r="BS7474" s="24">
        <f t="shared" si="439"/>
        <v>-2.5</v>
      </c>
    </row>
    <row r="7475" spans="71:71" x14ac:dyDescent="0.3">
      <c r="BS7475" s="24">
        <f t="shared" si="439"/>
        <v>-2.5</v>
      </c>
    </row>
    <row r="7476" spans="71:71" x14ac:dyDescent="0.3">
      <c r="BS7476" s="24">
        <f t="shared" si="439"/>
        <v>-2.5</v>
      </c>
    </row>
    <row r="7477" spans="71:71" x14ac:dyDescent="0.3">
      <c r="BS7477" s="24">
        <f t="shared" si="439"/>
        <v>-2.5</v>
      </c>
    </row>
    <row r="7478" spans="71:71" x14ac:dyDescent="0.3">
      <c r="BS7478" s="24">
        <f t="shared" si="439"/>
        <v>-2.5</v>
      </c>
    </row>
    <row r="7479" spans="71:71" x14ac:dyDescent="0.3">
      <c r="BS7479" s="24">
        <f t="shared" si="439"/>
        <v>-2.5</v>
      </c>
    </row>
    <row r="7480" spans="71:71" x14ac:dyDescent="0.3">
      <c r="BS7480" s="24">
        <f t="shared" si="439"/>
        <v>-2.5</v>
      </c>
    </row>
    <row r="7481" spans="71:71" x14ac:dyDescent="0.3">
      <c r="BS7481" s="24">
        <f t="shared" si="439"/>
        <v>-2.5</v>
      </c>
    </row>
    <row r="7482" spans="71:71" x14ac:dyDescent="0.3">
      <c r="BS7482" s="24">
        <f t="shared" si="439"/>
        <v>-2.5</v>
      </c>
    </row>
    <row r="7483" spans="71:71" x14ac:dyDescent="0.3">
      <c r="BS7483" s="24">
        <f t="shared" si="439"/>
        <v>-2.5</v>
      </c>
    </row>
    <row r="7484" spans="71:71" x14ac:dyDescent="0.3">
      <c r="BS7484" s="24">
        <f t="shared" si="439"/>
        <v>-2.5</v>
      </c>
    </row>
    <row r="7485" spans="71:71" x14ac:dyDescent="0.3">
      <c r="BS7485" s="24">
        <f t="shared" si="439"/>
        <v>-2.5</v>
      </c>
    </row>
    <row r="7486" spans="71:71" x14ac:dyDescent="0.3">
      <c r="BS7486" s="24">
        <f t="shared" si="439"/>
        <v>-2.5</v>
      </c>
    </row>
    <row r="7487" spans="71:71" x14ac:dyDescent="0.3">
      <c r="BS7487" s="24">
        <f t="shared" si="439"/>
        <v>-2.5</v>
      </c>
    </row>
    <row r="7488" spans="71:71" x14ac:dyDescent="0.3">
      <c r="BS7488" s="24">
        <f t="shared" si="439"/>
        <v>-2.5</v>
      </c>
    </row>
    <row r="7489" spans="71:71" x14ac:dyDescent="0.3">
      <c r="BS7489" s="24">
        <f t="shared" si="439"/>
        <v>-2.5</v>
      </c>
    </row>
    <row r="7490" spans="71:71" x14ac:dyDescent="0.3">
      <c r="BS7490" s="24">
        <f t="shared" si="439"/>
        <v>-2.5</v>
      </c>
    </row>
    <row r="7491" spans="71:71" x14ac:dyDescent="0.3">
      <c r="BS7491" s="24">
        <f t="shared" si="439"/>
        <v>-2.5</v>
      </c>
    </row>
    <row r="7492" spans="71:71" x14ac:dyDescent="0.3">
      <c r="BS7492" s="24">
        <f t="shared" si="439"/>
        <v>-2.5</v>
      </c>
    </row>
    <row r="7493" spans="71:71" x14ac:dyDescent="0.3">
      <c r="BS7493" s="24">
        <f t="shared" si="439"/>
        <v>-2.5</v>
      </c>
    </row>
    <row r="7494" spans="71:71" x14ac:dyDescent="0.3">
      <c r="BS7494" s="24">
        <f t="shared" si="439"/>
        <v>-2.5</v>
      </c>
    </row>
    <row r="7495" spans="71:71" x14ac:dyDescent="0.3">
      <c r="BS7495" s="24">
        <f t="shared" si="439"/>
        <v>-2.5</v>
      </c>
    </row>
    <row r="7496" spans="71:71" x14ac:dyDescent="0.3">
      <c r="BS7496" s="24">
        <f t="shared" si="439"/>
        <v>-2.5</v>
      </c>
    </row>
    <row r="7497" spans="71:71" x14ac:dyDescent="0.3">
      <c r="BS7497" s="24">
        <f t="shared" ref="BS7497:BS7560" si="440">BR7497-2.5</f>
        <v>-2.5</v>
      </c>
    </row>
    <row r="7498" spans="71:71" x14ac:dyDescent="0.3">
      <c r="BS7498" s="24">
        <f t="shared" si="440"/>
        <v>-2.5</v>
      </c>
    </row>
    <row r="7499" spans="71:71" x14ac:dyDescent="0.3">
      <c r="BS7499" s="24">
        <f t="shared" si="440"/>
        <v>-2.5</v>
      </c>
    </row>
    <row r="7500" spans="71:71" x14ac:dyDescent="0.3">
      <c r="BS7500" s="24">
        <f t="shared" si="440"/>
        <v>-2.5</v>
      </c>
    </row>
    <row r="7501" spans="71:71" x14ac:dyDescent="0.3">
      <c r="BS7501" s="24">
        <f t="shared" si="440"/>
        <v>-2.5</v>
      </c>
    </row>
    <row r="7502" spans="71:71" x14ac:dyDescent="0.3">
      <c r="BS7502" s="24">
        <f t="shared" si="440"/>
        <v>-2.5</v>
      </c>
    </row>
    <row r="7503" spans="71:71" x14ac:dyDescent="0.3">
      <c r="BS7503" s="24">
        <f t="shared" si="440"/>
        <v>-2.5</v>
      </c>
    </row>
    <row r="7504" spans="71:71" x14ac:dyDescent="0.3">
      <c r="BS7504" s="24">
        <f t="shared" si="440"/>
        <v>-2.5</v>
      </c>
    </row>
    <row r="7505" spans="71:71" x14ac:dyDescent="0.3">
      <c r="BS7505" s="24">
        <f t="shared" si="440"/>
        <v>-2.5</v>
      </c>
    </row>
    <row r="7506" spans="71:71" x14ac:dyDescent="0.3">
      <c r="BS7506" s="24">
        <f t="shared" si="440"/>
        <v>-2.5</v>
      </c>
    </row>
    <row r="7507" spans="71:71" x14ac:dyDescent="0.3">
      <c r="BS7507" s="24">
        <f t="shared" si="440"/>
        <v>-2.5</v>
      </c>
    </row>
    <row r="7508" spans="71:71" x14ac:dyDescent="0.3">
      <c r="BS7508" s="24">
        <f t="shared" si="440"/>
        <v>-2.5</v>
      </c>
    </row>
    <row r="7509" spans="71:71" x14ac:dyDescent="0.3">
      <c r="BS7509" s="24">
        <f t="shared" si="440"/>
        <v>-2.5</v>
      </c>
    </row>
    <row r="7510" spans="71:71" x14ac:dyDescent="0.3">
      <c r="BS7510" s="24">
        <f t="shared" si="440"/>
        <v>-2.5</v>
      </c>
    </row>
    <row r="7511" spans="71:71" x14ac:dyDescent="0.3">
      <c r="BS7511" s="24">
        <f t="shared" si="440"/>
        <v>-2.5</v>
      </c>
    </row>
    <row r="7512" spans="71:71" x14ac:dyDescent="0.3">
      <c r="BS7512" s="24">
        <f t="shared" si="440"/>
        <v>-2.5</v>
      </c>
    </row>
    <row r="7513" spans="71:71" x14ac:dyDescent="0.3">
      <c r="BS7513" s="24">
        <f t="shared" si="440"/>
        <v>-2.5</v>
      </c>
    </row>
    <row r="7514" spans="71:71" x14ac:dyDescent="0.3">
      <c r="BS7514" s="24">
        <f t="shared" si="440"/>
        <v>-2.5</v>
      </c>
    </row>
    <row r="7515" spans="71:71" x14ac:dyDescent="0.3">
      <c r="BS7515" s="24">
        <f t="shared" si="440"/>
        <v>-2.5</v>
      </c>
    </row>
    <row r="7516" spans="71:71" x14ac:dyDescent="0.3">
      <c r="BS7516" s="24">
        <f t="shared" si="440"/>
        <v>-2.5</v>
      </c>
    </row>
    <row r="7517" spans="71:71" x14ac:dyDescent="0.3">
      <c r="BS7517" s="24">
        <f t="shared" si="440"/>
        <v>-2.5</v>
      </c>
    </row>
    <row r="7518" spans="71:71" x14ac:dyDescent="0.3">
      <c r="BS7518" s="24">
        <f t="shared" si="440"/>
        <v>-2.5</v>
      </c>
    </row>
    <row r="7519" spans="71:71" x14ac:dyDescent="0.3">
      <c r="BS7519" s="24">
        <f t="shared" si="440"/>
        <v>-2.5</v>
      </c>
    </row>
    <row r="7520" spans="71:71" x14ac:dyDescent="0.3">
      <c r="BS7520" s="24">
        <f t="shared" si="440"/>
        <v>-2.5</v>
      </c>
    </row>
    <row r="7521" spans="71:71" x14ac:dyDescent="0.3">
      <c r="BS7521" s="24">
        <f t="shared" si="440"/>
        <v>-2.5</v>
      </c>
    </row>
    <row r="7522" spans="71:71" x14ac:dyDescent="0.3">
      <c r="BS7522" s="24">
        <f t="shared" si="440"/>
        <v>-2.5</v>
      </c>
    </row>
    <row r="7523" spans="71:71" x14ac:dyDescent="0.3">
      <c r="BS7523" s="24">
        <f t="shared" si="440"/>
        <v>-2.5</v>
      </c>
    </row>
    <row r="7524" spans="71:71" x14ac:dyDescent="0.3">
      <c r="BS7524" s="24">
        <f t="shared" si="440"/>
        <v>-2.5</v>
      </c>
    </row>
    <row r="7525" spans="71:71" x14ac:dyDescent="0.3">
      <c r="BS7525" s="24">
        <f t="shared" si="440"/>
        <v>-2.5</v>
      </c>
    </row>
    <row r="7526" spans="71:71" x14ac:dyDescent="0.3">
      <c r="BS7526" s="24">
        <f t="shared" si="440"/>
        <v>-2.5</v>
      </c>
    </row>
    <row r="7527" spans="71:71" x14ac:dyDescent="0.3">
      <c r="BS7527" s="24">
        <f t="shared" si="440"/>
        <v>-2.5</v>
      </c>
    </row>
    <row r="7528" spans="71:71" x14ac:dyDescent="0.3">
      <c r="BS7528" s="24">
        <f t="shared" si="440"/>
        <v>-2.5</v>
      </c>
    </row>
    <row r="7529" spans="71:71" x14ac:dyDescent="0.3">
      <c r="BS7529" s="24">
        <f t="shared" si="440"/>
        <v>-2.5</v>
      </c>
    </row>
    <row r="7530" spans="71:71" x14ac:dyDescent="0.3">
      <c r="BS7530" s="24">
        <f t="shared" si="440"/>
        <v>-2.5</v>
      </c>
    </row>
    <row r="7531" spans="71:71" x14ac:dyDescent="0.3">
      <c r="BS7531" s="24">
        <f t="shared" si="440"/>
        <v>-2.5</v>
      </c>
    </row>
    <row r="7532" spans="71:71" x14ac:dyDescent="0.3">
      <c r="BS7532" s="24">
        <f t="shared" si="440"/>
        <v>-2.5</v>
      </c>
    </row>
    <row r="7533" spans="71:71" x14ac:dyDescent="0.3">
      <c r="BS7533" s="24">
        <f t="shared" si="440"/>
        <v>-2.5</v>
      </c>
    </row>
    <row r="7534" spans="71:71" x14ac:dyDescent="0.3">
      <c r="BS7534" s="24">
        <f t="shared" si="440"/>
        <v>-2.5</v>
      </c>
    </row>
    <row r="7535" spans="71:71" x14ac:dyDescent="0.3">
      <c r="BS7535" s="24">
        <f t="shared" si="440"/>
        <v>-2.5</v>
      </c>
    </row>
    <row r="7536" spans="71:71" x14ac:dyDescent="0.3">
      <c r="BS7536" s="24">
        <f t="shared" si="440"/>
        <v>-2.5</v>
      </c>
    </row>
    <row r="7537" spans="71:71" x14ac:dyDescent="0.3">
      <c r="BS7537" s="24">
        <f t="shared" si="440"/>
        <v>-2.5</v>
      </c>
    </row>
    <row r="7538" spans="71:71" x14ac:dyDescent="0.3">
      <c r="BS7538" s="24">
        <f t="shared" si="440"/>
        <v>-2.5</v>
      </c>
    </row>
    <row r="7539" spans="71:71" x14ac:dyDescent="0.3">
      <c r="BS7539" s="24">
        <f t="shared" si="440"/>
        <v>-2.5</v>
      </c>
    </row>
    <row r="7540" spans="71:71" x14ac:dyDescent="0.3">
      <c r="BS7540" s="24">
        <f t="shared" si="440"/>
        <v>-2.5</v>
      </c>
    </row>
    <row r="7541" spans="71:71" x14ac:dyDescent="0.3">
      <c r="BS7541" s="24">
        <f t="shared" si="440"/>
        <v>-2.5</v>
      </c>
    </row>
    <row r="7542" spans="71:71" x14ac:dyDescent="0.3">
      <c r="BS7542" s="24">
        <f t="shared" si="440"/>
        <v>-2.5</v>
      </c>
    </row>
    <row r="7543" spans="71:71" x14ac:dyDescent="0.3">
      <c r="BS7543" s="24">
        <f t="shared" si="440"/>
        <v>-2.5</v>
      </c>
    </row>
    <row r="7544" spans="71:71" x14ac:dyDescent="0.3">
      <c r="BS7544" s="24">
        <f t="shared" si="440"/>
        <v>-2.5</v>
      </c>
    </row>
    <row r="7545" spans="71:71" x14ac:dyDescent="0.3">
      <c r="BS7545" s="24">
        <f t="shared" si="440"/>
        <v>-2.5</v>
      </c>
    </row>
    <row r="7546" spans="71:71" x14ac:dyDescent="0.3">
      <c r="BS7546" s="24">
        <f t="shared" si="440"/>
        <v>-2.5</v>
      </c>
    </row>
    <row r="7547" spans="71:71" x14ac:dyDescent="0.3">
      <c r="BS7547" s="24">
        <f t="shared" si="440"/>
        <v>-2.5</v>
      </c>
    </row>
    <row r="7548" spans="71:71" x14ac:dyDescent="0.3">
      <c r="BS7548" s="24">
        <f t="shared" si="440"/>
        <v>-2.5</v>
      </c>
    </row>
    <row r="7549" spans="71:71" x14ac:dyDescent="0.3">
      <c r="BS7549" s="24">
        <f t="shared" si="440"/>
        <v>-2.5</v>
      </c>
    </row>
    <row r="7550" spans="71:71" x14ac:dyDescent="0.3">
      <c r="BS7550" s="24">
        <f t="shared" si="440"/>
        <v>-2.5</v>
      </c>
    </row>
    <row r="7551" spans="71:71" x14ac:dyDescent="0.3">
      <c r="BS7551" s="24">
        <f t="shared" si="440"/>
        <v>-2.5</v>
      </c>
    </row>
    <row r="7552" spans="71:71" x14ac:dyDescent="0.3">
      <c r="BS7552" s="24">
        <f t="shared" si="440"/>
        <v>-2.5</v>
      </c>
    </row>
    <row r="7553" spans="71:71" x14ac:dyDescent="0.3">
      <c r="BS7553" s="24">
        <f t="shared" si="440"/>
        <v>-2.5</v>
      </c>
    </row>
    <row r="7554" spans="71:71" x14ac:dyDescent="0.3">
      <c r="BS7554" s="24">
        <f t="shared" si="440"/>
        <v>-2.5</v>
      </c>
    </row>
    <row r="7555" spans="71:71" x14ac:dyDescent="0.3">
      <c r="BS7555" s="24">
        <f t="shared" si="440"/>
        <v>-2.5</v>
      </c>
    </row>
    <row r="7556" spans="71:71" x14ac:dyDescent="0.3">
      <c r="BS7556" s="24">
        <f t="shared" si="440"/>
        <v>-2.5</v>
      </c>
    </row>
    <row r="7557" spans="71:71" x14ac:dyDescent="0.3">
      <c r="BS7557" s="24">
        <f t="shared" si="440"/>
        <v>-2.5</v>
      </c>
    </row>
    <row r="7558" spans="71:71" x14ac:dyDescent="0.3">
      <c r="BS7558" s="24">
        <f t="shared" si="440"/>
        <v>-2.5</v>
      </c>
    </row>
    <row r="7559" spans="71:71" x14ac:dyDescent="0.3">
      <c r="BS7559" s="24">
        <f t="shared" si="440"/>
        <v>-2.5</v>
      </c>
    </row>
    <row r="7560" spans="71:71" x14ac:dyDescent="0.3">
      <c r="BS7560" s="24">
        <f t="shared" si="440"/>
        <v>-2.5</v>
      </c>
    </row>
    <row r="7561" spans="71:71" x14ac:dyDescent="0.3">
      <c r="BS7561" s="24">
        <f t="shared" ref="BS7561:BS7624" si="441">BR7561-2.5</f>
        <v>-2.5</v>
      </c>
    </row>
    <row r="7562" spans="71:71" x14ac:dyDescent="0.3">
      <c r="BS7562" s="24">
        <f t="shared" si="441"/>
        <v>-2.5</v>
      </c>
    </row>
    <row r="7563" spans="71:71" x14ac:dyDescent="0.3">
      <c r="BS7563" s="24">
        <f t="shared" si="441"/>
        <v>-2.5</v>
      </c>
    </row>
    <row r="7564" spans="71:71" x14ac:dyDescent="0.3">
      <c r="BS7564" s="24">
        <f t="shared" si="441"/>
        <v>-2.5</v>
      </c>
    </row>
    <row r="7565" spans="71:71" x14ac:dyDescent="0.3">
      <c r="BS7565" s="24">
        <f t="shared" si="441"/>
        <v>-2.5</v>
      </c>
    </row>
    <row r="7566" spans="71:71" x14ac:dyDescent="0.3">
      <c r="BS7566" s="24">
        <f t="shared" si="441"/>
        <v>-2.5</v>
      </c>
    </row>
    <row r="7567" spans="71:71" x14ac:dyDescent="0.3">
      <c r="BS7567" s="24">
        <f t="shared" si="441"/>
        <v>-2.5</v>
      </c>
    </row>
    <row r="7568" spans="71:71" x14ac:dyDescent="0.3">
      <c r="BS7568" s="24">
        <f t="shared" si="441"/>
        <v>-2.5</v>
      </c>
    </row>
    <row r="7569" spans="71:71" x14ac:dyDescent="0.3">
      <c r="BS7569" s="24">
        <f t="shared" si="441"/>
        <v>-2.5</v>
      </c>
    </row>
    <row r="7570" spans="71:71" x14ac:dyDescent="0.3">
      <c r="BS7570" s="24">
        <f t="shared" si="441"/>
        <v>-2.5</v>
      </c>
    </row>
    <row r="7571" spans="71:71" x14ac:dyDescent="0.3">
      <c r="BS7571" s="24">
        <f t="shared" si="441"/>
        <v>-2.5</v>
      </c>
    </row>
    <row r="7572" spans="71:71" x14ac:dyDescent="0.3">
      <c r="BS7572" s="24">
        <f t="shared" si="441"/>
        <v>-2.5</v>
      </c>
    </row>
    <row r="7573" spans="71:71" x14ac:dyDescent="0.3">
      <c r="BS7573" s="24">
        <f t="shared" si="441"/>
        <v>-2.5</v>
      </c>
    </row>
    <row r="7574" spans="71:71" x14ac:dyDescent="0.3">
      <c r="BS7574" s="24">
        <f t="shared" si="441"/>
        <v>-2.5</v>
      </c>
    </row>
    <row r="7575" spans="71:71" x14ac:dyDescent="0.3">
      <c r="BS7575" s="24">
        <f t="shared" si="441"/>
        <v>-2.5</v>
      </c>
    </row>
    <row r="7576" spans="71:71" x14ac:dyDescent="0.3">
      <c r="BS7576" s="24">
        <f t="shared" si="441"/>
        <v>-2.5</v>
      </c>
    </row>
    <row r="7577" spans="71:71" x14ac:dyDescent="0.3">
      <c r="BS7577" s="24">
        <f t="shared" si="441"/>
        <v>-2.5</v>
      </c>
    </row>
    <row r="7578" spans="71:71" x14ac:dyDescent="0.3">
      <c r="BS7578" s="24">
        <f t="shared" si="441"/>
        <v>-2.5</v>
      </c>
    </row>
    <row r="7579" spans="71:71" x14ac:dyDescent="0.3">
      <c r="BS7579" s="24">
        <f t="shared" si="441"/>
        <v>-2.5</v>
      </c>
    </row>
    <row r="7580" spans="71:71" x14ac:dyDescent="0.3">
      <c r="BS7580" s="24">
        <f t="shared" si="441"/>
        <v>-2.5</v>
      </c>
    </row>
    <row r="7581" spans="71:71" x14ac:dyDescent="0.3">
      <c r="BS7581" s="24">
        <f t="shared" si="441"/>
        <v>-2.5</v>
      </c>
    </row>
    <row r="7582" spans="71:71" x14ac:dyDescent="0.3">
      <c r="BS7582" s="24">
        <f t="shared" si="441"/>
        <v>-2.5</v>
      </c>
    </row>
    <row r="7583" spans="71:71" x14ac:dyDescent="0.3">
      <c r="BS7583" s="24">
        <f t="shared" si="441"/>
        <v>-2.5</v>
      </c>
    </row>
    <row r="7584" spans="71:71" x14ac:dyDescent="0.3">
      <c r="BS7584" s="24">
        <f t="shared" si="441"/>
        <v>-2.5</v>
      </c>
    </row>
    <row r="7585" spans="71:71" x14ac:dyDescent="0.3">
      <c r="BS7585" s="24">
        <f t="shared" si="441"/>
        <v>-2.5</v>
      </c>
    </row>
    <row r="7586" spans="71:71" x14ac:dyDescent="0.3">
      <c r="BS7586" s="24">
        <f t="shared" si="441"/>
        <v>-2.5</v>
      </c>
    </row>
    <row r="7587" spans="71:71" x14ac:dyDescent="0.3">
      <c r="BS7587" s="24">
        <f t="shared" si="441"/>
        <v>-2.5</v>
      </c>
    </row>
    <row r="7588" spans="71:71" x14ac:dyDescent="0.3">
      <c r="BS7588" s="24">
        <f t="shared" si="441"/>
        <v>-2.5</v>
      </c>
    </row>
    <row r="7589" spans="71:71" x14ac:dyDescent="0.3">
      <c r="BS7589" s="24">
        <f t="shared" si="441"/>
        <v>-2.5</v>
      </c>
    </row>
    <row r="7590" spans="71:71" x14ac:dyDescent="0.3">
      <c r="BS7590" s="24">
        <f t="shared" si="441"/>
        <v>-2.5</v>
      </c>
    </row>
    <row r="7591" spans="71:71" x14ac:dyDescent="0.3">
      <c r="BS7591" s="24">
        <f t="shared" si="441"/>
        <v>-2.5</v>
      </c>
    </row>
    <row r="7592" spans="71:71" x14ac:dyDescent="0.3">
      <c r="BS7592" s="24">
        <f t="shared" si="441"/>
        <v>-2.5</v>
      </c>
    </row>
    <row r="7593" spans="71:71" x14ac:dyDescent="0.3">
      <c r="BS7593" s="24">
        <f t="shared" si="441"/>
        <v>-2.5</v>
      </c>
    </row>
    <row r="7594" spans="71:71" x14ac:dyDescent="0.3">
      <c r="BS7594" s="24">
        <f t="shared" si="441"/>
        <v>-2.5</v>
      </c>
    </row>
    <row r="7595" spans="71:71" x14ac:dyDescent="0.3">
      <c r="BS7595" s="24">
        <f t="shared" si="441"/>
        <v>-2.5</v>
      </c>
    </row>
    <row r="7596" spans="71:71" x14ac:dyDescent="0.3">
      <c r="BS7596" s="24">
        <f t="shared" si="441"/>
        <v>-2.5</v>
      </c>
    </row>
    <row r="7597" spans="71:71" x14ac:dyDescent="0.3">
      <c r="BS7597" s="24">
        <f t="shared" si="441"/>
        <v>-2.5</v>
      </c>
    </row>
    <row r="7598" spans="71:71" x14ac:dyDescent="0.3">
      <c r="BS7598" s="24">
        <f t="shared" si="441"/>
        <v>-2.5</v>
      </c>
    </row>
    <row r="7599" spans="71:71" x14ac:dyDescent="0.3">
      <c r="BS7599" s="24">
        <f t="shared" si="441"/>
        <v>-2.5</v>
      </c>
    </row>
    <row r="7600" spans="71:71" x14ac:dyDescent="0.3">
      <c r="BS7600" s="24">
        <f t="shared" si="441"/>
        <v>-2.5</v>
      </c>
    </row>
    <row r="7601" spans="71:71" x14ac:dyDescent="0.3">
      <c r="BS7601" s="24">
        <f t="shared" si="441"/>
        <v>-2.5</v>
      </c>
    </row>
    <row r="7602" spans="71:71" x14ac:dyDescent="0.3">
      <c r="BS7602" s="24">
        <f t="shared" si="441"/>
        <v>-2.5</v>
      </c>
    </row>
    <row r="7603" spans="71:71" x14ac:dyDescent="0.3">
      <c r="BS7603" s="24">
        <f t="shared" si="441"/>
        <v>-2.5</v>
      </c>
    </row>
    <row r="7604" spans="71:71" x14ac:dyDescent="0.3">
      <c r="BS7604" s="24">
        <f t="shared" si="441"/>
        <v>-2.5</v>
      </c>
    </row>
    <row r="7605" spans="71:71" x14ac:dyDescent="0.3">
      <c r="BS7605" s="24">
        <f t="shared" si="441"/>
        <v>-2.5</v>
      </c>
    </row>
    <row r="7606" spans="71:71" x14ac:dyDescent="0.3">
      <c r="BS7606" s="24">
        <f t="shared" si="441"/>
        <v>-2.5</v>
      </c>
    </row>
    <row r="7607" spans="71:71" x14ac:dyDescent="0.3">
      <c r="BS7607" s="24">
        <f t="shared" si="441"/>
        <v>-2.5</v>
      </c>
    </row>
    <row r="7608" spans="71:71" x14ac:dyDescent="0.3">
      <c r="BS7608" s="24">
        <f t="shared" si="441"/>
        <v>-2.5</v>
      </c>
    </row>
    <row r="7609" spans="71:71" x14ac:dyDescent="0.3">
      <c r="BS7609" s="24">
        <f t="shared" si="441"/>
        <v>-2.5</v>
      </c>
    </row>
    <row r="7610" spans="71:71" x14ac:dyDescent="0.3">
      <c r="BS7610" s="24">
        <f t="shared" si="441"/>
        <v>-2.5</v>
      </c>
    </row>
    <row r="7611" spans="71:71" x14ac:dyDescent="0.3">
      <c r="BS7611" s="24">
        <f t="shared" si="441"/>
        <v>-2.5</v>
      </c>
    </row>
    <row r="7612" spans="71:71" x14ac:dyDescent="0.3">
      <c r="BS7612" s="24">
        <f t="shared" si="441"/>
        <v>-2.5</v>
      </c>
    </row>
    <row r="7613" spans="71:71" x14ac:dyDescent="0.3">
      <c r="BS7613" s="24">
        <f t="shared" si="441"/>
        <v>-2.5</v>
      </c>
    </row>
    <row r="7614" spans="71:71" x14ac:dyDescent="0.3">
      <c r="BS7614" s="24">
        <f t="shared" si="441"/>
        <v>-2.5</v>
      </c>
    </row>
    <row r="7615" spans="71:71" x14ac:dyDescent="0.3">
      <c r="BS7615" s="24">
        <f t="shared" si="441"/>
        <v>-2.5</v>
      </c>
    </row>
    <row r="7616" spans="71:71" x14ac:dyDescent="0.3">
      <c r="BS7616" s="24">
        <f t="shared" si="441"/>
        <v>-2.5</v>
      </c>
    </row>
    <row r="7617" spans="71:71" x14ac:dyDescent="0.3">
      <c r="BS7617" s="24">
        <f t="shared" si="441"/>
        <v>-2.5</v>
      </c>
    </row>
    <row r="7618" spans="71:71" x14ac:dyDescent="0.3">
      <c r="BS7618" s="24">
        <f t="shared" si="441"/>
        <v>-2.5</v>
      </c>
    </row>
    <row r="7619" spans="71:71" x14ac:dyDescent="0.3">
      <c r="BS7619" s="24">
        <f t="shared" si="441"/>
        <v>-2.5</v>
      </c>
    </row>
    <row r="7620" spans="71:71" x14ac:dyDescent="0.3">
      <c r="BS7620" s="24">
        <f t="shared" si="441"/>
        <v>-2.5</v>
      </c>
    </row>
    <row r="7621" spans="71:71" x14ac:dyDescent="0.3">
      <c r="BS7621" s="24">
        <f t="shared" si="441"/>
        <v>-2.5</v>
      </c>
    </row>
    <row r="7622" spans="71:71" x14ac:dyDescent="0.3">
      <c r="BS7622" s="24">
        <f t="shared" si="441"/>
        <v>-2.5</v>
      </c>
    </row>
    <row r="7623" spans="71:71" x14ac:dyDescent="0.3">
      <c r="BS7623" s="24">
        <f t="shared" si="441"/>
        <v>-2.5</v>
      </c>
    </row>
    <row r="7624" spans="71:71" x14ac:dyDescent="0.3">
      <c r="BS7624" s="24">
        <f t="shared" si="441"/>
        <v>-2.5</v>
      </c>
    </row>
    <row r="7625" spans="71:71" x14ac:dyDescent="0.3">
      <c r="BS7625" s="24">
        <f t="shared" ref="BS7625:BS7688" si="442">BR7625-2.5</f>
        <v>-2.5</v>
      </c>
    </row>
    <row r="7626" spans="71:71" x14ac:dyDescent="0.3">
      <c r="BS7626" s="24">
        <f t="shared" si="442"/>
        <v>-2.5</v>
      </c>
    </row>
    <row r="7627" spans="71:71" x14ac:dyDescent="0.3">
      <c r="BS7627" s="24">
        <f t="shared" si="442"/>
        <v>-2.5</v>
      </c>
    </row>
    <row r="7628" spans="71:71" x14ac:dyDescent="0.3">
      <c r="BS7628" s="24">
        <f t="shared" si="442"/>
        <v>-2.5</v>
      </c>
    </row>
    <row r="7629" spans="71:71" x14ac:dyDescent="0.3">
      <c r="BS7629" s="24">
        <f t="shared" si="442"/>
        <v>-2.5</v>
      </c>
    </row>
    <row r="7630" spans="71:71" x14ac:dyDescent="0.3">
      <c r="BS7630" s="24">
        <f t="shared" si="442"/>
        <v>-2.5</v>
      </c>
    </row>
    <row r="7631" spans="71:71" x14ac:dyDescent="0.3">
      <c r="BS7631" s="24">
        <f t="shared" si="442"/>
        <v>-2.5</v>
      </c>
    </row>
    <row r="7632" spans="71:71" x14ac:dyDescent="0.3">
      <c r="BS7632" s="24">
        <f t="shared" si="442"/>
        <v>-2.5</v>
      </c>
    </row>
    <row r="7633" spans="71:71" x14ac:dyDescent="0.3">
      <c r="BS7633" s="24">
        <f t="shared" si="442"/>
        <v>-2.5</v>
      </c>
    </row>
    <row r="7634" spans="71:71" x14ac:dyDescent="0.3">
      <c r="BS7634" s="24">
        <f t="shared" si="442"/>
        <v>-2.5</v>
      </c>
    </row>
    <row r="7635" spans="71:71" x14ac:dyDescent="0.3">
      <c r="BS7635" s="24">
        <f t="shared" si="442"/>
        <v>-2.5</v>
      </c>
    </row>
    <row r="7636" spans="71:71" x14ac:dyDescent="0.3">
      <c r="BS7636" s="24">
        <f t="shared" si="442"/>
        <v>-2.5</v>
      </c>
    </row>
    <row r="7637" spans="71:71" x14ac:dyDescent="0.3">
      <c r="BS7637" s="24">
        <f t="shared" si="442"/>
        <v>-2.5</v>
      </c>
    </row>
    <row r="7638" spans="71:71" x14ac:dyDescent="0.3">
      <c r="BS7638" s="24">
        <f t="shared" si="442"/>
        <v>-2.5</v>
      </c>
    </row>
    <row r="7639" spans="71:71" x14ac:dyDescent="0.3">
      <c r="BS7639" s="24">
        <f t="shared" si="442"/>
        <v>-2.5</v>
      </c>
    </row>
    <row r="7640" spans="71:71" x14ac:dyDescent="0.3">
      <c r="BS7640" s="24">
        <f t="shared" si="442"/>
        <v>-2.5</v>
      </c>
    </row>
    <row r="7641" spans="71:71" x14ac:dyDescent="0.3">
      <c r="BS7641" s="24">
        <f t="shared" si="442"/>
        <v>-2.5</v>
      </c>
    </row>
    <row r="7642" spans="71:71" x14ac:dyDescent="0.3">
      <c r="BS7642" s="24">
        <f t="shared" si="442"/>
        <v>-2.5</v>
      </c>
    </row>
    <row r="7643" spans="71:71" x14ac:dyDescent="0.3">
      <c r="BS7643" s="24">
        <f t="shared" si="442"/>
        <v>-2.5</v>
      </c>
    </row>
    <row r="7644" spans="71:71" x14ac:dyDescent="0.3">
      <c r="BS7644" s="24">
        <f t="shared" si="442"/>
        <v>-2.5</v>
      </c>
    </row>
    <row r="7645" spans="71:71" x14ac:dyDescent="0.3">
      <c r="BS7645" s="24">
        <f t="shared" si="442"/>
        <v>-2.5</v>
      </c>
    </row>
    <row r="7646" spans="71:71" x14ac:dyDescent="0.3">
      <c r="BS7646" s="24">
        <f t="shared" si="442"/>
        <v>-2.5</v>
      </c>
    </row>
    <row r="7647" spans="71:71" x14ac:dyDescent="0.3">
      <c r="BS7647" s="24">
        <f t="shared" si="442"/>
        <v>-2.5</v>
      </c>
    </row>
    <row r="7648" spans="71:71" x14ac:dyDescent="0.3">
      <c r="BS7648" s="24">
        <f t="shared" si="442"/>
        <v>-2.5</v>
      </c>
    </row>
    <row r="7649" spans="71:71" x14ac:dyDescent="0.3">
      <c r="BS7649" s="24">
        <f t="shared" si="442"/>
        <v>-2.5</v>
      </c>
    </row>
    <row r="7650" spans="71:71" x14ac:dyDescent="0.3">
      <c r="BS7650" s="24">
        <f t="shared" si="442"/>
        <v>-2.5</v>
      </c>
    </row>
    <row r="7651" spans="71:71" x14ac:dyDescent="0.3">
      <c r="BS7651" s="24">
        <f t="shared" si="442"/>
        <v>-2.5</v>
      </c>
    </row>
    <row r="7652" spans="71:71" x14ac:dyDescent="0.3">
      <c r="BS7652" s="24">
        <f t="shared" si="442"/>
        <v>-2.5</v>
      </c>
    </row>
    <row r="7653" spans="71:71" x14ac:dyDescent="0.3">
      <c r="BS7653" s="24">
        <f t="shared" si="442"/>
        <v>-2.5</v>
      </c>
    </row>
    <row r="7654" spans="71:71" x14ac:dyDescent="0.3">
      <c r="BS7654" s="24">
        <f t="shared" si="442"/>
        <v>-2.5</v>
      </c>
    </row>
    <row r="7655" spans="71:71" x14ac:dyDescent="0.3">
      <c r="BS7655" s="24">
        <f t="shared" si="442"/>
        <v>-2.5</v>
      </c>
    </row>
    <row r="7656" spans="71:71" x14ac:dyDescent="0.3">
      <c r="BS7656" s="24">
        <f t="shared" si="442"/>
        <v>-2.5</v>
      </c>
    </row>
    <row r="7657" spans="71:71" x14ac:dyDescent="0.3">
      <c r="BS7657" s="24">
        <f t="shared" si="442"/>
        <v>-2.5</v>
      </c>
    </row>
    <row r="7658" spans="71:71" x14ac:dyDescent="0.3">
      <c r="BS7658" s="24">
        <f t="shared" si="442"/>
        <v>-2.5</v>
      </c>
    </row>
    <row r="7659" spans="71:71" x14ac:dyDescent="0.3">
      <c r="BS7659" s="24">
        <f t="shared" si="442"/>
        <v>-2.5</v>
      </c>
    </row>
    <row r="7660" spans="71:71" x14ac:dyDescent="0.3">
      <c r="BS7660" s="24">
        <f t="shared" si="442"/>
        <v>-2.5</v>
      </c>
    </row>
    <row r="7661" spans="71:71" x14ac:dyDescent="0.3">
      <c r="BS7661" s="24">
        <f t="shared" si="442"/>
        <v>-2.5</v>
      </c>
    </row>
    <row r="7662" spans="71:71" x14ac:dyDescent="0.3">
      <c r="BS7662" s="24">
        <f t="shared" si="442"/>
        <v>-2.5</v>
      </c>
    </row>
    <row r="7663" spans="71:71" x14ac:dyDescent="0.3">
      <c r="BS7663" s="24">
        <f t="shared" si="442"/>
        <v>-2.5</v>
      </c>
    </row>
    <row r="7664" spans="71:71" x14ac:dyDescent="0.3">
      <c r="BS7664" s="24">
        <f t="shared" si="442"/>
        <v>-2.5</v>
      </c>
    </row>
    <row r="7665" spans="71:71" x14ac:dyDescent="0.3">
      <c r="BS7665" s="24">
        <f t="shared" si="442"/>
        <v>-2.5</v>
      </c>
    </row>
    <row r="7666" spans="71:71" x14ac:dyDescent="0.3">
      <c r="BS7666" s="24">
        <f t="shared" si="442"/>
        <v>-2.5</v>
      </c>
    </row>
    <row r="7667" spans="71:71" x14ac:dyDescent="0.3">
      <c r="BS7667" s="24">
        <f t="shared" si="442"/>
        <v>-2.5</v>
      </c>
    </row>
    <row r="7668" spans="71:71" x14ac:dyDescent="0.3">
      <c r="BS7668" s="24">
        <f t="shared" si="442"/>
        <v>-2.5</v>
      </c>
    </row>
    <row r="7669" spans="71:71" x14ac:dyDescent="0.3">
      <c r="BS7669" s="24">
        <f t="shared" si="442"/>
        <v>-2.5</v>
      </c>
    </row>
    <row r="7670" spans="71:71" x14ac:dyDescent="0.3">
      <c r="BS7670" s="24">
        <f t="shared" si="442"/>
        <v>-2.5</v>
      </c>
    </row>
    <row r="7671" spans="71:71" x14ac:dyDescent="0.3">
      <c r="BS7671" s="24">
        <f t="shared" si="442"/>
        <v>-2.5</v>
      </c>
    </row>
    <row r="7672" spans="71:71" x14ac:dyDescent="0.3">
      <c r="BS7672" s="24">
        <f t="shared" si="442"/>
        <v>-2.5</v>
      </c>
    </row>
    <row r="7673" spans="71:71" x14ac:dyDescent="0.3">
      <c r="BS7673" s="24">
        <f t="shared" si="442"/>
        <v>-2.5</v>
      </c>
    </row>
    <row r="7674" spans="71:71" x14ac:dyDescent="0.3">
      <c r="BS7674" s="24">
        <f t="shared" si="442"/>
        <v>-2.5</v>
      </c>
    </row>
    <row r="7675" spans="71:71" x14ac:dyDescent="0.3">
      <c r="BS7675" s="24">
        <f t="shared" si="442"/>
        <v>-2.5</v>
      </c>
    </row>
    <row r="7676" spans="71:71" x14ac:dyDescent="0.3">
      <c r="BS7676" s="24">
        <f t="shared" si="442"/>
        <v>-2.5</v>
      </c>
    </row>
    <row r="7677" spans="71:71" x14ac:dyDescent="0.3">
      <c r="BS7677" s="24">
        <f t="shared" si="442"/>
        <v>-2.5</v>
      </c>
    </row>
    <row r="7678" spans="71:71" x14ac:dyDescent="0.3">
      <c r="BS7678" s="24">
        <f t="shared" si="442"/>
        <v>-2.5</v>
      </c>
    </row>
    <row r="7679" spans="71:71" x14ac:dyDescent="0.3">
      <c r="BS7679" s="24">
        <f t="shared" si="442"/>
        <v>-2.5</v>
      </c>
    </row>
    <row r="7680" spans="71:71" x14ac:dyDescent="0.3">
      <c r="BS7680" s="24">
        <f t="shared" si="442"/>
        <v>-2.5</v>
      </c>
    </row>
    <row r="7681" spans="71:71" x14ac:dyDescent="0.3">
      <c r="BS7681" s="24">
        <f t="shared" si="442"/>
        <v>-2.5</v>
      </c>
    </row>
    <row r="7682" spans="71:71" x14ac:dyDescent="0.3">
      <c r="BS7682" s="24">
        <f t="shared" si="442"/>
        <v>-2.5</v>
      </c>
    </row>
    <row r="7683" spans="71:71" x14ac:dyDescent="0.3">
      <c r="BS7683" s="24">
        <f t="shared" si="442"/>
        <v>-2.5</v>
      </c>
    </row>
    <row r="7684" spans="71:71" x14ac:dyDescent="0.3">
      <c r="BS7684" s="24">
        <f t="shared" si="442"/>
        <v>-2.5</v>
      </c>
    </row>
    <row r="7685" spans="71:71" x14ac:dyDescent="0.3">
      <c r="BS7685" s="24">
        <f t="shared" si="442"/>
        <v>-2.5</v>
      </c>
    </row>
    <row r="7686" spans="71:71" x14ac:dyDescent="0.3">
      <c r="BS7686" s="24">
        <f t="shared" si="442"/>
        <v>-2.5</v>
      </c>
    </row>
    <row r="7687" spans="71:71" x14ac:dyDescent="0.3">
      <c r="BS7687" s="24">
        <f t="shared" si="442"/>
        <v>-2.5</v>
      </c>
    </row>
    <row r="7688" spans="71:71" x14ac:dyDescent="0.3">
      <c r="BS7688" s="24">
        <f t="shared" si="442"/>
        <v>-2.5</v>
      </c>
    </row>
    <row r="7689" spans="71:71" x14ac:dyDescent="0.3">
      <c r="BS7689" s="24">
        <f t="shared" ref="BS7689:BS7752" si="443">BR7689-2.5</f>
        <v>-2.5</v>
      </c>
    </row>
    <row r="7690" spans="71:71" x14ac:dyDescent="0.3">
      <c r="BS7690" s="24">
        <f t="shared" si="443"/>
        <v>-2.5</v>
      </c>
    </row>
    <row r="7691" spans="71:71" x14ac:dyDescent="0.3">
      <c r="BS7691" s="24">
        <f t="shared" si="443"/>
        <v>-2.5</v>
      </c>
    </row>
    <row r="7692" spans="71:71" x14ac:dyDescent="0.3">
      <c r="BS7692" s="24">
        <f t="shared" si="443"/>
        <v>-2.5</v>
      </c>
    </row>
    <row r="7693" spans="71:71" x14ac:dyDescent="0.3">
      <c r="BS7693" s="24">
        <f t="shared" si="443"/>
        <v>-2.5</v>
      </c>
    </row>
    <row r="7694" spans="71:71" x14ac:dyDescent="0.3">
      <c r="BS7694" s="24">
        <f t="shared" si="443"/>
        <v>-2.5</v>
      </c>
    </row>
    <row r="7695" spans="71:71" x14ac:dyDescent="0.3">
      <c r="BS7695" s="24">
        <f t="shared" si="443"/>
        <v>-2.5</v>
      </c>
    </row>
    <row r="7696" spans="71:71" x14ac:dyDescent="0.3">
      <c r="BS7696" s="24">
        <f t="shared" si="443"/>
        <v>-2.5</v>
      </c>
    </row>
    <row r="7697" spans="71:71" x14ac:dyDescent="0.3">
      <c r="BS7697" s="24">
        <f t="shared" si="443"/>
        <v>-2.5</v>
      </c>
    </row>
    <row r="7698" spans="71:71" x14ac:dyDescent="0.3">
      <c r="BS7698" s="24">
        <f t="shared" si="443"/>
        <v>-2.5</v>
      </c>
    </row>
    <row r="7699" spans="71:71" x14ac:dyDescent="0.3">
      <c r="BS7699" s="24">
        <f t="shared" si="443"/>
        <v>-2.5</v>
      </c>
    </row>
    <row r="7700" spans="71:71" x14ac:dyDescent="0.3">
      <c r="BS7700" s="24">
        <f t="shared" si="443"/>
        <v>-2.5</v>
      </c>
    </row>
    <row r="7701" spans="71:71" x14ac:dyDescent="0.3">
      <c r="BS7701" s="24">
        <f t="shared" si="443"/>
        <v>-2.5</v>
      </c>
    </row>
    <row r="7702" spans="71:71" x14ac:dyDescent="0.3">
      <c r="BS7702" s="24">
        <f t="shared" si="443"/>
        <v>-2.5</v>
      </c>
    </row>
    <row r="7703" spans="71:71" x14ac:dyDescent="0.3">
      <c r="BS7703" s="24">
        <f t="shared" si="443"/>
        <v>-2.5</v>
      </c>
    </row>
    <row r="7704" spans="71:71" x14ac:dyDescent="0.3">
      <c r="BS7704" s="24">
        <f t="shared" si="443"/>
        <v>-2.5</v>
      </c>
    </row>
    <row r="7705" spans="71:71" x14ac:dyDescent="0.3">
      <c r="BS7705" s="24">
        <f t="shared" si="443"/>
        <v>-2.5</v>
      </c>
    </row>
    <row r="7706" spans="71:71" x14ac:dyDescent="0.3">
      <c r="BS7706" s="24">
        <f t="shared" si="443"/>
        <v>-2.5</v>
      </c>
    </row>
    <row r="7707" spans="71:71" x14ac:dyDescent="0.3">
      <c r="BS7707" s="24">
        <f t="shared" si="443"/>
        <v>-2.5</v>
      </c>
    </row>
    <row r="7708" spans="71:71" x14ac:dyDescent="0.3">
      <c r="BS7708" s="24">
        <f t="shared" si="443"/>
        <v>-2.5</v>
      </c>
    </row>
    <row r="7709" spans="71:71" x14ac:dyDescent="0.3">
      <c r="BS7709" s="24">
        <f t="shared" si="443"/>
        <v>-2.5</v>
      </c>
    </row>
    <row r="7710" spans="71:71" x14ac:dyDescent="0.3">
      <c r="BS7710" s="24">
        <f t="shared" si="443"/>
        <v>-2.5</v>
      </c>
    </row>
    <row r="7711" spans="71:71" x14ac:dyDescent="0.3">
      <c r="BS7711" s="24">
        <f t="shared" si="443"/>
        <v>-2.5</v>
      </c>
    </row>
    <row r="7712" spans="71:71" x14ac:dyDescent="0.3">
      <c r="BS7712" s="24">
        <f t="shared" si="443"/>
        <v>-2.5</v>
      </c>
    </row>
    <row r="7713" spans="71:71" x14ac:dyDescent="0.3">
      <c r="BS7713" s="24">
        <f t="shared" si="443"/>
        <v>-2.5</v>
      </c>
    </row>
    <row r="7714" spans="71:71" x14ac:dyDescent="0.3">
      <c r="BS7714" s="24">
        <f t="shared" si="443"/>
        <v>-2.5</v>
      </c>
    </row>
    <row r="7715" spans="71:71" x14ac:dyDescent="0.3">
      <c r="BS7715" s="24">
        <f t="shared" si="443"/>
        <v>-2.5</v>
      </c>
    </row>
    <row r="7716" spans="71:71" x14ac:dyDescent="0.3">
      <c r="BS7716" s="24">
        <f t="shared" si="443"/>
        <v>-2.5</v>
      </c>
    </row>
    <row r="7717" spans="71:71" x14ac:dyDescent="0.3">
      <c r="BS7717" s="24">
        <f t="shared" si="443"/>
        <v>-2.5</v>
      </c>
    </row>
    <row r="7718" spans="71:71" x14ac:dyDescent="0.3">
      <c r="BS7718" s="24">
        <f t="shared" si="443"/>
        <v>-2.5</v>
      </c>
    </row>
    <row r="7719" spans="71:71" x14ac:dyDescent="0.3">
      <c r="BS7719" s="24">
        <f t="shared" si="443"/>
        <v>-2.5</v>
      </c>
    </row>
    <row r="7720" spans="71:71" x14ac:dyDescent="0.3">
      <c r="BS7720" s="24">
        <f t="shared" si="443"/>
        <v>-2.5</v>
      </c>
    </row>
    <row r="7721" spans="71:71" x14ac:dyDescent="0.3">
      <c r="BS7721" s="24">
        <f t="shared" si="443"/>
        <v>-2.5</v>
      </c>
    </row>
    <row r="7722" spans="71:71" x14ac:dyDescent="0.3">
      <c r="BS7722" s="24">
        <f t="shared" si="443"/>
        <v>-2.5</v>
      </c>
    </row>
    <row r="7723" spans="71:71" x14ac:dyDescent="0.3">
      <c r="BS7723" s="24">
        <f t="shared" si="443"/>
        <v>-2.5</v>
      </c>
    </row>
    <row r="7724" spans="71:71" x14ac:dyDescent="0.3">
      <c r="BS7724" s="24">
        <f t="shared" si="443"/>
        <v>-2.5</v>
      </c>
    </row>
    <row r="7725" spans="71:71" x14ac:dyDescent="0.3">
      <c r="BS7725" s="24">
        <f t="shared" si="443"/>
        <v>-2.5</v>
      </c>
    </row>
    <row r="7726" spans="71:71" x14ac:dyDescent="0.3">
      <c r="BS7726" s="24">
        <f t="shared" si="443"/>
        <v>-2.5</v>
      </c>
    </row>
    <row r="7727" spans="71:71" x14ac:dyDescent="0.3">
      <c r="BS7727" s="24">
        <f t="shared" si="443"/>
        <v>-2.5</v>
      </c>
    </row>
    <row r="7728" spans="71:71" x14ac:dyDescent="0.3">
      <c r="BS7728" s="24">
        <f t="shared" si="443"/>
        <v>-2.5</v>
      </c>
    </row>
    <row r="7729" spans="71:71" x14ac:dyDescent="0.3">
      <c r="BS7729" s="24">
        <f t="shared" si="443"/>
        <v>-2.5</v>
      </c>
    </row>
    <row r="7730" spans="71:71" x14ac:dyDescent="0.3">
      <c r="BS7730" s="24">
        <f t="shared" si="443"/>
        <v>-2.5</v>
      </c>
    </row>
    <row r="7731" spans="71:71" x14ac:dyDescent="0.3">
      <c r="BS7731" s="24">
        <f t="shared" si="443"/>
        <v>-2.5</v>
      </c>
    </row>
    <row r="7732" spans="71:71" x14ac:dyDescent="0.3">
      <c r="BS7732" s="24">
        <f t="shared" si="443"/>
        <v>-2.5</v>
      </c>
    </row>
    <row r="7733" spans="71:71" x14ac:dyDescent="0.3">
      <c r="BS7733" s="24">
        <f t="shared" si="443"/>
        <v>-2.5</v>
      </c>
    </row>
    <row r="7734" spans="71:71" x14ac:dyDescent="0.3">
      <c r="BS7734" s="24">
        <f t="shared" si="443"/>
        <v>-2.5</v>
      </c>
    </row>
    <row r="7735" spans="71:71" x14ac:dyDescent="0.3">
      <c r="BS7735" s="24">
        <f t="shared" si="443"/>
        <v>-2.5</v>
      </c>
    </row>
    <row r="7736" spans="71:71" x14ac:dyDescent="0.3">
      <c r="BS7736" s="24">
        <f t="shared" si="443"/>
        <v>-2.5</v>
      </c>
    </row>
    <row r="7737" spans="71:71" x14ac:dyDescent="0.3">
      <c r="BS7737" s="24">
        <f t="shared" si="443"/>
        <v>-2.5</v>
      </c>
    </row>
    <row r="7738" spans="71:71" x14ac:dyDescent="0.3">
      <c r="BS7738" s="24">
        <f t="shared" si="443"/>
        <v>-2.5</v>
      </c>
    </row>
    <row r="7739" spans="71:71" x14ac:dyDescent="0.3">
      <c r="BS7739" s="24">
        <f t="shared" si="443"/>
        <v>-2.5</v>
      </c>
    </row>
    <row r="7740" spans="71:71" x14ac:dyDescent="0.3">
      <c r="BS7740" s="24">
        <f t="shared" si="443"/>
        <v>-2.5</v>
      </c>
    </row>
    <row r="7741" spans="71:71" x14ac:dyDescent="0.3">
      <c r="BS7741" s="24">
        <f t="shared" si="443"/>
        <v>-2.5</v>
      </c>
    </row>
    <row r="7742" spans="71:71" x14ac:dyDescent="0.3">
      <c r="BS7742" s="24">
        <f t="shared" si="443"/>
        <v>-2.5</v>
      </c>
    </row>
    <row r="7743" spans="71:71" x14ac:dyDescent="0.3">
      <c r="BS7743" s="24">
        <f t="shared" si="443"/>
        <v>-2.5</v>
      </c>
    </row>
    <row r="7744" spans="71:71" x14ac:dyDescent="0.3">
      <c r="BS7744" s="24">
        <f t="shared" si="443"/>
        <v>-2.5</v>
      </c>
    </row>
    <row r="7745" spans="71:71" x14ac:dyDescent="0.3">
      <c r="BS7745" s="24">
        <f t="shared" si="443"/>
        <v>-2.5</v>
      </c>
    </row>
    <row r="7746" spans="71:71" x14ac:dyDescent="0.3">
      <c r="BS7746" s="24">
        <f t="shared" si="443"/>
        <v>-2.5</v>
      </c>
    </row>
    <row r="7747" spans="71:71" x14ac:dyDescent="0.3">
      <c r="BS7747" s="24">
        <f t="shared" si="443"/>
        <v>-2.5</v>
      </c>
    </row>
    <row r="7748" spans="71:71" x14ac:dyDescent="0.3">
      <c r="BS7748" s="24">
        <f t="shared" si="443"/>
        <v>-2.5</v>
      </c>
    </row>
    <row r="7749" spans="71:71" x14ac:dyDescent="0.3">
      <c r="BS7749" s="24">
        <f t="shared" si="443"/>
        <v>-2.5</v>
      </c>
    </row>
    <row r="7750" spans="71:71" x14ac:dyDescent="0.3">
      <c r="BS7750" s="24">
        <f t="shared" si="443"/>
        <v>-2.5</v>
      </c>
    </row>
    <row r="7751" spans="71:71" x14ac:dyDescent="0.3">
      <c r="BS7751" s="24">
        <f t="shared" si="443"/>
        <v>-2.5</v>
      </c>
    </row>
    <row r="7752" spans="71:71" x14ac:dyDescent="0.3">
      <c r="BS7752" s="24">
        <f t="shared" si="443"/>
        <v>-2.5</v>
      </c>
    </row>
    <row r="7753" spans="71:71" x14ac:dyDescent="0.3">
      <c r="BS7753" s="24">
        <f t="shared" ref="BS7753:BS7816" si="444">BR7753-2.5</f>
        <v>-2.5</v>
      </c>
    </row>
    <row r="7754" spans="71:71" x14ac:dyDescent="0.3">
      <c r="BS7754" s="24">
        <f t="shared" si="444"/>
        <v>-2.5</v>
      </c>
    </row>
    <row r="7755" spans="71:71" x14ac:dyDescent="0.3">
      <c r="BS7755" s="24">
        <f t="shared" si="444"/>
        <v>-2.5</v>
      </c>
    </row>
    <row r="7756" spans="71:71" x14ac:dyDescent="0.3">
      <c r="BS7756" s="24">
        <f t="shared" si="444"/>
        <v>-2.5</v>
      </c>
    </row>
    <row r="7757" spans="71:71" x14ac:dyDescent="0.3">
      <c r="BS7757" s="24">
        <f t="shared" si="444"/>
        <v>-2.5</v>
      </c>
    </row>
    <row r="7758" spans="71:71" x14ac:dyDescent="0.3">
      <c r="BS7758" s="24">
        <f t="shared" si="444"/>
        <v>-2.5</v>
      </c>
    </row>
    <row r="7759" spans="71:71" x14ac:dyDescent="0.3">
      <c r="BS7759" s="24">
        <f t="shared" si="444"/>
        <v>-2.5</v>
      </c>
    </row>
    <row r="7760" spans="71:71" x14ac:dyDescent="0.3">
      <c r="BS7760" s="24">
        <f t="shared" si="444"/>
        <v>-2.5</v>
      </c>
    </row>
    <row r="7761" spans="71:71" x14ac:dyDescent="0.3">
      <c r="BS7761" s="24">
        <f t="shared" si="444"/>
        <v>-2.5</v>
      </c>
    </row>
    <row r="7762" spans="71:71" x14ac:dyDescent="0.3">
      <c r="BS7762" s="24">
        <f t="shared" si="444"/>
        <v>-2.5</v>
      </c>
    </row>
    <row r="7763" spans="71:71" x14ac:dyDescent="0.3">
      <c r="BS7763" s="24">
        <f t="shared" si="444"/>
        <v>-2.5</v>
      </c>
    </row>
    <row r="7764" spans="71:71" x14ac:dyDescent="0.3">
      <c r="BS7764" s="24">
        <f t="shared" si="444"/>
        <v>-2.5</v>
      </c>
    </row>
    <row r="7765" spans="71:71" x14ac:dyDescent="0.3">
      <c r="BS7765" s="24">
        <f t="shared" si="444"/>
        <v>-2.5</v>
      </c>
    </row>
    <row r="7766" spans="71:71" x14ac:dyDescent="0.3">
      <c r="BS7766" s="24">
        <f t="shared" si="444"/>
        <v>-2.5</v>
      </c>
    </row>
    <row r="7767" spans="71:71" x14ac:dyDescent="0.3">
      <c r="BS7767" s="24">
        <f t="shared" si="444"/>
        <v>-2.5</v>
      </c>
    </row>
    <row r="7768" spans="71:71" x14ac:dyDescent="0.3">
      <c r="BS7768" s="24">
        <f t="shared" si="444"/>
        <v>-2.5</v>
      </c>
    </row>
    <row r="7769" spans="71:71" x14ac:dyDescent="0.3">
      <c r="BS7769" s="24">
        <f t="shared" si="444"/>
        <v>-2.5</v>
      </c>
    </row>
    <row r="7770" spans="71:71" x14ac:dyDescent="0.3">
      <c r="BS7770" s="24">
        <f t="shared" si="444"/>
        <v>-2.5</v>
      </c>
    </row>
    <row r="7771" spans="71:71" x14ac:dyDescent="0.3">
      <c r="BS7771" s="24">
        <f t="shared" si="444"/>
        <v>-2.5</v>
      </c>
    </row>
    <row r="7772" spans="71:71" x14ac:dyDescent="0.3">
      <c r="BS7772" s="24">
        <f t="shared" si="444"/>
        <v>-2.5</v>
      </c>
    </row>
    <row r="7773" spans="71:71" x14ac:dyDescent="0.3">
      <c r="BS7773" s="24">
        <f t="shared" si="444"/>
        <v>-2.5</v>
      </c>
    </row>
    <row r="7774" spans="71:71" x14ac:dyDescent="0.3">
      <c r="BS7774" s="24">
        <f t="shared" si="444"/>
        <v>-2.5</v>
      </c>
    </row>
    <row r="7775" spans="71:71" x14ac:dyDescent="0.3">
      <c r="BS7775" s="24">
        <f t="shared" si="444"/>
        <v>-2.5</v>
      </c>
    </row>
    <row r="7776" spans="71:71" x14ac:dyDescent="0.3">
      <c r="BS7776" s="24">
        <f t="shared" si="444"/>
        <v>-2.5</v>
      </c>
    </row>
    <row r="7777" spans="71:71" x14ac:dyDescent="0.3">
      <c r="BS7777" s="24">
        <f t="shared" si="444"/>
        <v>-2.5</v>
      </c>
    </row>
    <row r="7778" spans="71:71" x14ac:dyDescent="0.3">
      <c r="BS7778" s="24">
        <f t="shared" si="444"/>
        <v>-2.5</v>
      </c>
    </row>
    <row r="7779" spans="71:71" x14ac:dyDescent="0.3">
      <c r="BS7779" s="24">
        <f t="shared" si="444"/>
        <v>-2.5</v>
      </c>
    </row>
    <row r="7780" spans="71:71" x14ac:dyDescent="0.3">
      <c r="BS7780" s="24">
        <f t="shared" si="444"/>
        <v>-2.5</v>
      </c>
    </row>
    <row r="7781" spans="71:71" x14ac:dyDescent="0.3">
      <c r="BS7781" s="24">
        <f t="shared" si="444"/>
        <v>-2.5</v>
      </c>
    </row>
    <row r="7782" spans="71:71" x14ac:dyDescent="0.3">
      <c r="BS7782" s="24">
        <f t="shared" si="444"/>
        <v>-2.5</v>
      </c>
    </row>
    <row r="7783" spans="71:71" x14ac:dyDescent="0.3">
      <c r="BS7783" s="24">
        <f t="shared" si="444"/>
        <v>-2.5</v>
      </c>
    </row>
    <row r="7784" spans="71:71" x14ac:dyDescent="0.3">
      <c r="BS7784" s="24">
        <f t="shared" si="444"/>
        <v>-2.5</v>
      </c>
    </row>
    <row r="7785" spans="71:71" x14ac:dyDescent="0.3">
      <c r="BS7785" s="24">
        <f t="shared" si="444"/>
        <v>-2.5</v>
      </c>
    </row>
    <row r="7786" spans="71:71" x14ac:dyDescent="0.3">
      <c r="BS7786" s="24">
        <f t="shared" si="444"/>
        <v>-2.5</v>
      </c>
    </row>
    <row r="7787" spans="71:71" x14ac:dyDescent="0.3">
      <c r="BS7787" s="24">
        <f t="shared" si="444"/>
        <v>-2.5</v>
      </c>
    </row>
    <row r="7788" spans="71:71" x14ac:dyDescent="0.3">
      <c r="BS7788" s="24">
        <f t="shared" si="444"/>
        <v>-2.5</v>
      </c>
    </row>
    <row r="7789" spans="71:71" x14ac:dyDescent="0.3">
      <c r="BS7789" s="24">
        <f t="shared" si="444"/>
        <v>-2.5</v>
      </c>
    </row>
    <row r="7790" spans="71:71" x14ac:dyDescent="0.3">
      <c r="BS7790" s="24">
        <f t="shared" si="444"/>
        <v>-2.5</v>
      </c>
    </row>
    <row r="7791" spans="71:71" x14ac:dyDescent="0.3">
      <c r="BS7791" s="24">
        <f t="shared" si="444"/>
        <v>-2.5</v>
      </c>
    </row>
    <row r="7792" spans="71:71" x14ac:dyDescent="0.3">
      <c r="BS7792" s="24">
        <f t="shared" si="444"/>
        <v>-2.5</v>
      </c>
    </row>
    <row r="7793" spans="71:71" x14ac:dyDescent="0.3">
      <c r="BS7793" s="24">
        <f t="shared" si="444"/>
        <v>-2.5</v>
      </c>
    </row>
    <row r="7794" spans="71:71" x14ac:dyDescent="0.3">
      <c r="BS7794" s="24">
        <f t="shared" si="444"/>
        <v>-2.5</v>
      </c>
    </row>
    <row r="7795" spans="71:71" x14ac:dyDescent="0.3">
      <c r="BS7795" s="24">
        <f t="shared" si="444"/>
        <v>-2.5</v>
      </c>
    </row>
    <row r="7796" spans="71:71" x14ac:dyDescent="0.3">
      <c r="BS7796" s="24">
        <f t="shared" si="444"/>
        <v>-2.5</v>
      </c>
    </row>
    <row r="7797" spans="71:71" x14ac:dyDescent="0.3">
      <c r="BS7797" s="24">
        <f t="shared" si="444"/>
        <v>-2.5</v>
      </c>
    </row>
    <row r="7798" spans="71:71" x14ac:dyDescent="0.3">
      <c r="BS7798" s="24">
        <f t="shared" si="444"/>
        <v>-2.5</v>
      </c>
    </row>
    <row r="7799" spans="71:71" x14ac:dyDescent="0.3">
      <c r="BS7799" s="24">
        <f t="shared" si="444"/>
        <v>-2.5</v>
      </c>
    </row>
    <row r="7800" spans="71:71" x14ac:dyDescent="0.3">
      <c r="BS7800" s="24">
        <f t="shared" si="444"/>
        <v>-2.5</v>
      </c>
    </row>
    <row r="7801" spans="71:71" x14ac:dyDescent="0.3">
      <c r="BS7801" s="24">
        <f t="shared" si="444"/>
        <v>-2.5</v>
      </c>
    </row>
    <row r="7802" spans="71:71" x14ac:dyDescent="0.3">
      <c r="BS7802" s="24">
        <f t="shared" si="444"/>
        <v>-2.5</v>
      </c>
    </row>
    <row r="7803" spans="71:71" x14ac:dyDescent="0.3">
      <c r="BS7803" s="24">
        <f t="shared" si="444"/>
        <v>-2.5</v>
      </c>
    </row>
    <row r="7804" spans="71:71" x14ac:dyDescent="0.3">
      <c r="BS7804" s="24">
        <f t="shared" si="444"/>
        <v>-2.5</v>
      </c>
    </row>
    <row r="7805" spans="71:71" x14ac:dyDescent="0.3">
      <c r="BS7805" s="24">
        <f t="shared" si="444"/>
        <v>-2.5</v>
      </c>
    </row>
    <row r="7806" spans="71:71" x14ac:dyDescent="0.3">
      <c r="BS7806" s="24">
        <f t="shared" si="444"/>
        <v>-2.5</v>
      </c>
    </row>
    <row r="7807" spans="71:71" x14ac:dyDescent="0.3">
      <c r="BS7807" s="24">
        <f t="shared" si="444"/>
        <v>-2.5</v>
      </c>
    </row>
    <row r="7808" spans="71:71" x14ac:dyDescent="0.3">
      <c r="BS7808" s="24">
        <f t="shared" si="444"/>
        <v>-2.5</v>
      </c>
    </row>
    <row r="7809" spans="71:71" x14ac:dyDescent="0.3">
      <c r="BS7809" s="24">
        <f t="shared" si="444"/>
        <v>-2.5</v>
      </c>
    </row>
    <row r="7810" spans="71:71" x14ac:dyDescent="0.3">
      <c r="BS7810" s="24">
        <f t="shared" si="444"/>
        <v>-2.5</v>
      </c>
    </row>
    <row r="7811" spans="71:71" x14ac:dyDescent="0.3">
      <c r="BS7811" s="24">
        <f t="shared" si="444"/>
        <v>-2.5</v>
      </c>
    </row>
    <row r="7812" spans="71:71" x14ac:dyDescent="0.3">
      <c r="BS7812" s="24">
        <f t="shared" si="444"/>
        <v>-2.5</v>
      </c>
    </row>
    <row r="7813" spans="71:71" x14ac:dyDescent="0.3">
      <c r="BS7813" s="24">
        <f t="shared" si="444"/>
        <v>-2.5</v>
      </c>
    </row>
    <row r="7814" spans="71:71" x14ac:dyDescent="0.3">
      <c r="BS7814" s="24">
        <f t="shared" si="444"/>
        <v>-2.5</v>
      </c>
    </row>
    <row r="7815" spans="71:71" x14ac:dyDescent="0.3">
      <c r="BS7815" s="24">
        <f t="shared" si="444"/>
        <v>-2.5</v>
      </c>
    </row>
    <row r="7816" spans="71:71" x14ac:dyDescent="0.3">
      <c r="BS7816" s="24">
        <f t="shared" si="444"/>
        <v>-2.5</v>
      </c>
    </row>
    <row r="7817" spans="71:71" x14ac:dyDescent="0.3">
      <c r="BS7817" s="24">
        <f t="shared" ref="BS7817:BS7880" si="445">BR7817-2.5</f>
        <v>-2.5</v>
      </c>
    </row>
    <row r="7818" spans="71:71" x14ac:dyDescent="0.3">
      <c r="BS7818" s="24">
        <f t="shared" si="445"/>
        <v>-2.5</v>
      </c>
    </row>
    <row r="7819" spans="71:71" x14ac:dyDescent="0.3">
      <c r="BS7819" s="24">
        <f t="shared" si="445"/>
        <v>-2.5</v>
      </c>
    </row>
    <row r="7820" spans="71:71" x14ac:dyDescent="0.3">
      <c r="BS7820" s="24">
        <f t="shared" si="445"/>
        <v>-2.5</v>
      </c>
    </row>
    <row r="7821" spans="71:71" x14ac:dyDescent="0.3">
      <c r="BS7821" s="24">
        <f t="shared" si="445"/>
        <v>-2.5</v>
      </c>
    </row>
    <row r="7822" spans="71:71" x14ac:dyDescent="0.3">
      <c r="BS7822" s="24">
        <f t="shared" si="445"/>
        <v>-2.5</v>
      </c>
    </row>
    <row r="7823" spans="71:71" x14ac:dyDescent="0.3">
      <c r="BS7823" s="24">
        <f t="shared" si="445"/>
        <v>-2.5</v>
      </c>
    </row>
    <row r="7824" spans="71:71" x14ac:dyDescent="0.3">
      <c r="BS7824" s="24">
        <f t="shared" si="445"/>
        <v>-2.5</v>
      </c>
    </row>
    <row r="7825" spans="71:71" x14ac:dyDescent="0.3">
      <c r="BS7825" s="24">
        <f t="shared" si="445"/>
        <v>-2.5</v>
      </c>
    </row>
    <row r="7826" spans="71:71" x14ac:dyDescent="0.3">
      <c r="BS7826" s="24">
        <f t="shared" si="445"/>
        <v>-2.5</v>
      </c>
    </row>
    <row r="7827" spans="71:71" x14ac:dyDescent="0.3">
      <c r="BS7827" s="24">
        <f t="shared" si="445"/>
        <v>-2.5</v>
      </c>
    </row>
    <row r="7828" spans="71:71" x14ac:dyDescent="0.3">
      <c r="BS7828" s="24">
        <f t="shared" si="445"/>
        <v>-2.5</v>
      </c>
    </row>
    <row r="7829" spans="71:71" x14ac:dyDescent="0.3">
      <c r="BS7829" s="24">
        <f t="shared" si="445"/>
        <v>-2.5</v>
      </c>
    </row>
    <row r="7830" spans="71:71" x14ac:dyDescent="0.3">
      <c r="BS7830" s="24">
        <f t="shared" si="445"/>
        <v>-2.5</v>
      </c>
    </row>
    <row r="7831" spans="71:71" x14ac:dyDescent="0.3">
      <c r="BS7831" s="24">
        <f t="shared" si="445"/>
        <v>-2.5</v>
      </c>
    </row>
    <row r="7832" spans="71:71" x14ac:dyDescent="0.3">
      <c r="BS7832" s="24">
        <f t="shared" si="445"/>
        <v>-2.5</v>
      </c>
    </row>
    <row r="7833" spans="71:71" x14ac:dyDescent="0.3">
      <c r="BS7833" s="24">
        <f t="shared" si="445"/>
        <v>-2.5</v>
      </c>
    </row>
    <row r="7834" spans="71:71" x14ac:dyDescent="0.3">
      <c r="BS7834" s="24">
        <f t="shared" si="445"/>
        <v>-2.5</v>
      </c>
    </row>
    <row r="7835" spans="71:71" x14ac:dyDescent="0.3">
      <c r="BS7835" s="24">
        <f t="shared" si="445"/>
        <v>-2.5</v>
      </c>
    </row>
    <row r="7836" spans="71:71" x14ac:dyDescent="0.3">
      <c r="BS7836" s="24">
        <f t="shared" si="445"/>
        <v>-2.5</v>
      </c>
    </row>
    <row r="7837" spans="71:71" x14ac:dyDescent="0.3">
      <c r="BS7837" s="24">
        <f t="shared" si="445"/>
        <v>-2.5</v>
      </c>
    </row>
    <row r="7838" spans="71:71" x14ac:dyDescent="0.3">
      <c r="BS7838" s="24">
        <f t="shared" si="445"/>
        <v>-2.5</v>
      </c>
    </row>
    <row r="7839" spans="71:71" x14ac:dyDescent="0.3">
      <c r="BS7839" s="24">
        <f t="shared" si="445"/>
        <v>-2.5</v>
      </c>
    </row>
    <row r="7840" spans="71:71" x14ac:dyDescent="0.3">
      <c r="BS7840" s="24">
        <f t="shared" si="445"/>
        <v>-2.5</v>
      </c>
    </row>
    <row r="7841" spans="71:71" x14ac:dyDescent="0.3">
      <c r="BS7841" s="24">
        <f t="shared" si="445"/>
        <v>-2.5</v>
      </c>
    </row>
    <row r="7842" spans="71:71" x14ac:dyDescent="0.3">
      <c r="BS7842" s="24">
        <f t="shared" si="445"/>
        <v>-2.5</v>
      </c>
    </row>
    <row r="7843" spans="71:71" x14ac:dyDescent="0.3">
      <c r="BS7843" s="24">
        <f t="shared" si="445"/>
        <v>-2.5</v>
      </c>
    </row>
    <row r="7844" spans="71:71" x14ac:dyDescent="0.3">
      <c r="BS7844" s="24">
        <f t="shared" si="445"/>
        <v>-2.5</v>
      </c>
    </row>
    <row r="7845" spans="71:71" x14ac:dyDescent="0.3">
      <c r="BS7845" s="24">
        <f t="shared" si="445"/>
        <v>-2.5</v>
      </c>
    </row>
    <row r="7846" spans="71:71" x14ac:dyDescent="0.3">
      <c r="BS7846" s="24">
        <f t="shared" si="445"/>
        <v>-2.5</v>
      </c>
    </row>
    <row r="7847" spans="71:71" x14ac:dyDescent="0.3">
      <c r="BS7847" s="24">
        <f t="shared" si="445"/>
        <v>-2.5</v>
      </c>
    </row>
    <row r="7848" spans="71:71" x14ac:dyDescent="0.3">
      <c r="BS7848" s="24">
        <f t="shared" si="445"/>
        <v>-2.5</v>
      </c>
    </row>
    <row r="7849" spans="71:71" x14ac:dyDescent="0.3">
      <c r="BS7849" s="24">
        <f t="shared" si="445"/>
        <v>-2.5</v>
      </c>
    </row>
    <row r="7850" spans="71:71" x14ac:dyDescent="0.3">
      <c r="BS7850" s="24">
        <f t="shared" si="445"/>
        <v>-2.5</v>
      </c>
    </row>
    <row r="7851" spans="71:71" x14ac:dyDescent="0.3">
      <c r="BS7851" s="24">
        <f t="shared" si="445"/>
        <v>-2.5</v>
      </c>
    </row>
    <row r="7852" spans="71:71" x14ac:dyDescent="0.3">
      <c r="BS7852" s="24">
        <f t="shared" si="445"/>
        <v>-2.5</v>
      </c>
    </row>
    <row r="7853" spans="71:71" x14ac:dyDescent="0.3">
      <c r="BS7853" s="24">
        <f t="shared" si="445"/>
        <v>-2.5</v>
      </c>
    </row>
    <row r="7854" spans="71:71" x14ac:dyDescent="0.3">
      <c r="BS7854" s="24">
        <f t="shared" si="445"/>
        <v>-2.5</v>
      </c>
    </row>
    <row r="7855" spans="71:71" x14ac:dyDescent="0.3">
      <c r="BS7855" s="24">
        <f t="shared" si="445"/>
        <v>-2.5</v>
      </c>
    </row>
    <row r="7856" spans="71:71" x14ac:dyDescent="0.3">
      <c r="BS7856" s="24">
        <f t="shared" si="445"/>
        <v>-2.5</v>
      </c>
    </row>
    <row r="7857" spans="71:71" x14ac:dyDescent="0.3">
      <c r="BS7857" s="24">
        <f t="shared" si="445"/>
        <v>-2.5</v>
      </c>
    </row>
    <row r="7858" spans="71:71" x14ac:dyDescent="0.3">
      <c r="BS7858" s="24">
        <f t="shared" si="445"/>
        <v>-2.5</v>
      </c>
    </row>
    <row r="7859" spans="71:71" x14ac:dyDescent="0.3">
      <c r="BS7859" s="24">
        <f t="shared" si="445"/>
        <v>-2.5</v>
      </c>
    </row>
    <row r="7860" spans="71:71" x14ac:dyDescent="0.3">
      <c r="BS7860" s="24">
        <f t="shared" si="445"/>
        <v>-2.5</v>
      </c>
    </row>
    <row r="7861" spans="71:71" x14ac:dyDescent="0.3">
      <c r="BS7861" s="24">
        <f t="shared" si="445"/>
        <v>-2.5</v>
      </c>
    </row>
    <row r="7862" spans="71:71" x14ac:dyDescent="0.3">
      <c r="BS7862" s="24">
        <f t="shared" si="445"/>
        <v>-2.5</v>
      </c>
    </row>
    <row r="7863" spans="71:71" x14ac:dyDescent="0.3">
      <c r="BS7863" s="24">
        <f t="shared" si="445"/>
        <v>-2.5</v>
      </c>
    </row>
    <row r="7864" spans="71:71" x14ac:dyDescent="0.3">
      <c r="BS7864" s="24">
        <f t="shared" si="445"/>
        <v>-2.5</v>
      </c>
    </row>
    <row r="7865" spans="71:71" x14ac:dyDescent="0.3">
      <c r="BS7865" s="24">
        <f t="shared" si="445"/>
        <v>-2.5</v>
      </c>
    </row>
    <row r="7866" spans="71:71" x14ac:dyDescent="0.3">
      <c r="BS7866" s="24">
        <f t="shared" si="445"/>
        <v>-2.5</v>
      </c>
    </row>
    <row r="7867" spans="71:71" x14ac:dyDescent="0.3">
      <c r="BS7867" s="24">
        <f t="shared" si="445"/>
        <v>-2.5</v>
      </c>
    </row>
    <row r="7868" spans="71:71" x14ac:dyDescent="0.3">
      <c r="BS7868" s="24">
        <f t="shared" si="445"/>
        <v>-2.5</v>
      </c>
    </row>
    <row r="7869" spans="71:71" x14ac:dyDescent="0.3">
      <c r="BS7869" s="24">
        <f t="shared" si="445"/>
        <v>-2.5</v>
      </c>
    </row>
    <row r="7870" spans="71:71" x14ac:dyDescent="0.3">
      <c r="BS7870" s="24">
        <f t="shared" si="445"/>
        <v>-2.5</v>
      </c>
    </row>
    <row r="7871" spans="71:71" x14ac:dyDescent="0.3">
      <c r="BS7871" s="24">
        <f t="shared" si="445"/>
        <v>-2.5</v>
      </c>
    </row>
    <row r="7872" spans="71:71" x14ac:dyDescent="0.3">
      <c r="BS7872" s="24">
        <f t="shared" si="445"/>
        <v>-2.5</v>
      </c>
    </row>
    <row r="7873" spans="71:71" x14ac:dyDescent="0.3">
      <c r="BS7873" s="24">
        <f t="shared" si="445"/>
        <v>-2.5</v>
      </c>
    </row>
    <row r="7874" spans="71:71" x14ac:dyDescent="0.3">
      <c r="BS7874" s="24">
        <f t="shared" si="445"/>
        <v>-2.5</v>
      </c>
    </row>
    <row r="7875" spans="71:71" x14ac:dyDescent="0.3">
      <c r="BS7875" s="24">
        <f t="shared" si="445"/>
        <v>-2.5</v>
      </c>
    </row>
    <row r="7876" spans="71:71" x14ac:dyDescent="0.3">
      <c r="BS7876" s="24">
        <f t="shared" si="445"/>
        <v>-2.5</v>
      </c>
    </row>
    <row r="7877" spans="71:71" x14ac:dyDescent="0.3">
      <c r="BS7877" s="24">
        <f t="shared" si="445"/>
        <v>-2.5</v>
      </c>
    </row>
    <row r="7878" spans="71:71" x14ac:dyDescent="0.3">
      <c r="BS7878" s="24">
        <f t="shared" si="445"/>
        <v>-2.5</v>
      </c>
    </row>
    <row r="7879" spans="71:71" x14ac:dyDescent="0.3">
      <c r="BS7879" s="24">
        <f t="shared" si="445"/>
        <v>-2.5</v>
      </c>
    </row>
    <row r="7880" spans="71:71" x14ac:dyDescent="0.3">
      <c r="BS7880" s="24">
        <f t="shared" si="445"/>
        <v>-2.5</v>
      </c>
    </row>
    <row r="7881" spans="71:71" x14ac:dyDescent="0.3">
      <c r="BS7881" s="24">
        <f t="shared" ref="BS7881:BS7944" si="446">BR7881-2.5</f>
        <v>-2.5</v>
      </c>
    </row>
    <row r="7882" spans="71:71" x14ac:dyDescent="0.3">
      <c r="BS7882" s="24">
        <f t="shared" si="446"/>
        <v>-2.5</v>
      </c>
    </row>
    <row r="7883" spans="71:71" x14ac:dyDescent="0.3">
      <c r="BS7883" s="24">
        <f t="shared" si="446"/>
        <v>-2.5</v>
      </c>
    </row>
    <row r="7884" spans="71:71" x14ac:dyDescent="0.3">
      <c r="BS7884" s="24">
        <f t="shared" si="446"/>
        <v>-2.5</v>
      </c>
    </row>
    <row r="7885" spans="71:71" x14ac:dyDescent="0.3">
      <c r="BS7885" s="24">
        <f t="shared" si="446"/>
        <v>-2.5</v>
      </c>
    </row>
    <row r="7886" spans="71:71" x14ac:dyDescent="0.3">
      <c r="BS7886" s="24">
        <f t="shared" si="446"/>
        <v>-2.5</v>
      </c>
    </row>
    <row r="7887" spans="71:71" x14ac:dyDescent="0.3">
      <c r="BS7887" s="24">
        <f t="shared" si="446"/>
        <v>-2.5</v>
      </c>
    </row>
    <row r="7888" spans="71:71" x14ac:dyDescent="0.3">
      <c r="BS7888" s="24">
        <f t="shared" si="446"/>
        <v>-2.5</v>
      </c>
    </row>
    <row r="7889" spans="71:71" x14ac:dyDescent="0.3">
      <c r="BS7889" s="24">
        <f t="shared" si="446"/>
        <v>-2.5</v>
      </c>
    </row>
    <row r="7890" spans="71:71" x14ac:dyDescent="0.3">
      <c r="BS7890" s="24">
        <f t="shared" si="446"/>
        <v>-2.5</v>
      </c>
    </row>
    <row r="7891" spans="71:71" x14ac:dyDescent="0.3">
      <c r="BS7891" s="24">
        <f t="shared" si="446"/>
        <v>-2.5</v>
      </c>
    </row>
    <row r="7892" spans="71:71" x14ac:dyDescent="0.3">
      <c r="BS7892" s="24">
        <f t="shared" si="446"/>
        <v>-2.5</v>
      </c>
    </row>
    <row r="7893" spans="71:71" x14ac:dyDescent="0.3">
      <c r="BS7893" s="24">
        <f t="shared" si="446"/>
        <v>-2.5</v>
      </c>
    </row>
    <row r="7894" spans="71:71" x14ac:dyDescent="0.3">
      <c r="BS7894" s="24">
        <f t="shared" si="446"/>
        <v>-2.5</v>
      </c>
    </row>
    <row r="7895" spans="71:71" x14ac:dyDescent="0.3">
      <c r="BS7895" s="24">
        <f t="shared" si="446"/>
        <v>-2.5</v>
      </c>
    </row>
    <row r="7896" spans="71:71" x14ac:dyDescent="0.3">
      <c r="BS7896" s="24">
        <f t="shared" si="446"/>
        <v>-2.5</v>
      </c>
    </row>
    <row r="7897" spans="71:71" x14ac:dyDescent="0.3">
      <c r="BS7897" s="24">
        <f t="shared" si="446"/>
        <v>-2.5</v>
      </c>
    </row>
    <row r="7898" spans="71:71" x14ac:dyDescent="0.3">
      <c r="BS7898" s="24">
        <f t="shared" si="446"/>
        <v>-2.5</v>
      </c>
    </row>
    <row r="7899" spans="71:71" x14ac:dyDescent="0.3">
      <c r="BS7899" s="24">
        <f t="shared" si="446"/>
        <v>-2.5</v>
      </c>
    </row>
    <row r="7900" spans="71:71" x14ac:dyDescent="0.3">
      <c r="BS7900" s="24">
        <f t="shared" si="446"/>
        <v>-2.5</v>
      </c>
    </row>
    <row r="7901" spans="71:71" x14ac:dyDescent="0.3">
      <c r="BS7901" s="24">
        <f t="shared" si="446"/>
        <v>-2.5</v>
      </c>
    </row>
    <row r="7902" spans="71:71" x14ac:dyDescent="0.3">
      <c r="BS7902" s="24">
        <f t="shared" si="446"/>
        <v>-2.5</v>
      </c>
    </row>
    <row r="7903" spans="71:71" x14ac:dyDescent="0.3">
      <c r="BS7903" s="24">
        <f t="shared" si="446"/>
        <v>-2.5</v>
      </c>
    </row>
    <row r="7904" spans="71:71" x14ac:dyDescent="0.3">
      <c r="BS7904" s="24">
        <f t="shared" si="446"/>
        <v>-2.5</v>
      </c>
    </row>
    <row r="7905" spans="71:71" x14ac:dyDescent="0.3">
      <c r="BS7905" s="24">
        <f t="shared" si="446"/>
        <v>-2.5</v>
      </c>
    </row>
    <row r="7906" spans="71:71" x14ac:dyDescent="0.3">
      <c r="BS7906" s="24">
        <f t="shared" si="446"/>
        <v>-2.5</v>
      </c>
    </row>
    <row r="7907" spans="71:71" x14ac:dyDescent="0.3">
      <c r="BS7907" s="24">
        <f t="shared" si="446"/>
        <v>-2.5</v>
      </c>
    </row>
    <row r="7908" spans="71:71" x14ac:dyDescent="0.3">
      <c r="BS7908" s="24">
        <f t="shared" si="446"/>
        <v>-2.5</v>
      </c>
    </row>
    <row r="7909" spans="71:71" x14ac:dyDescent="0.3">
      <c r="BS7909" s="24">
        <f t="shared" si="446"/>
        <v>-2.5</v>
      </c>
    </row>
    <row r="7910" spans="71:71" x14ac:dyDescent="0.3">
      <c r="BS7910" s="24">
        <f t="shared" si="446"/>
        <v>-2.5</v>
      </c>
    </row>
    <row r="7911" spans="71:71" x14ac:dyDescent="0.3">
      <c r="BS7911" s="24">
        <f t="shared" si="446"/>
        <v>-2.5</v>
      </c>
    </row>
    <row r="7912" spans="71:71" x14ac:dyDescent="0.3">
      <c r="BS7912" s="24">
        <f t="shared" si="446"/>
        <v>-2.5</v>
      </c>
    </row>
    <row r="7913" spans="71:71" x14ac:dyDescent="0.3">
      <c r="BS7913" s="24">
        <f t="shared" si="446"/>
        <v>-2.5</v>
      </c>
    </row>
    <row r="7914" spans="71:71" x14ac:dyDescent="0.3">
      <c r="BS7914" s="24">
        <f t="shared" si="446"/>
        <v>-2.5</v>
      </c>
    </row>
    <row r="7915" spans="71:71" x14ac:dyDescent="0.3">
      <c r="BS7915" s="24">
        <f t="shared" si="446"/>
        <v>-2.5</v>
      </c>
    </row>
    <row r="7916" spans="71:71" x14ac:dyDescent="0.3">
      <c r="BS7916" s="24">
        <f t="shared" si="446"/>
        <v>-2.5</v>
      </c>
    </row>
    <row r="7917" spans="71:71" x14ac:dyDescent="0.3">
      <c r="BS7917" s="24">
        <f t="shared" si="446"/>
        <v>-2.5</v>
      </c>
    </row>
    <row r="7918" spans="71:71" x14ac:dyDescent="0.3">
      <c r="BS7918" s="24">
        <f t="shared" si="446"/>
        <v>-2.5</v>
      </c>
    </row>
    <row r="7919" spans="71:71" x14ac:dyDescent="0.3">
      <c r="BS7919" s="24">
        <f t="shared" si="446"/>
        <v>-2.5</v>
      </c>
    </row>
    <row r="7920" spans="71:71" x14ac:dyDescent="0.3">
      <c r="BS7920" s="24">
        <f t="shared" si="446"/>
        <v>-2.5</v>
      </c>
    </row>
    <row r="7921" spans="71:71" x14ac:dyDescent="0.3">
      <c r="BS7921" s="24">
        <f t="shared" si="446"/>
        <v>-2.5</v>
      </c>
    </row>
    <row r="7922" spans="71:71" x14ac:dyDescent="0.3">
      <c r="BS7922" s="24">
        <f t="shared" si="446"/>
        <v>-2.5</v>
      </c>
    </row>
    <row r="7923" spans="71:71" x14ac:dyDescent="0.3">
      <c r="BS7923" s="24">
        <f t="shared" si="446"/>
        <v>-2.5</v>
      </c>
    </row>
    <row r="7924" spans="71:71" x14ac:dyDescent="0.3">
      <c r="BS7924" s="24">
        <f t="shared" si="446"/>
        <v>-2.5</v>
      </c>
    </row>
    <row r="7925" spans="71:71" x14ac:dyDescent="0.3">
      <c r="BS7925" s="24">
        <f t="shared" si="446"/>
        <v>-2.5</v>
      </c>
    </row>
    <row r="7926" spans="71:71" x14ac:dyDescent="0.3">
      <c r="BS7926" s="24">
        <f t="shared" si="446"/>
        <v>-2.5</v>
      </c>
    </row>
    <row r="7927" spans="71:71" x14ac:dyDescent="0.3">
      <c r="BS7927" s="24">
        <f t="shared" si="446"/>
        <v>-2.5</v>
      </c>
    </row>
    <row r="7928" spans="71:71" x14ac:dyDescent="0.3">
      <c r="BS7928" s="24">
        <f t="shared" si="446"/>
        <v>-2.5</v>
      </c>
    </row>
    <row r="7929" spans="71:71" x14ac:dyDescent="0.3">
      <c r="BS7929" s="24">
        <f t="shared" si="446"/>
        <v>-2.5</v>
      </c>
    </row>
    <row r="7930" spans="71:71" x14ac:dyDescent="0.3">
      <c r="BS7930" s="24">
        <f t="shared" si="446"/>
        <v>-2.5</v>
      </c>
    </row>
    <row r="7931" spans="71:71" x14ac:dyDescent="0.3">
      <c r="BS7931" s="24">
        <f t="shared" si="446"/>
        <v>-2.5</v>
      </c>
    </row>
    <row r="7932" spans="71:71" x14ac:dyDescent="0.3">
      <c r="BS7932" s="24">
        <f t="shared" si="446"/>
        <v>-2.5</v>
      </c>
    </row>
    <row r="7933" spans="71:71" x14ac:dyDescent="0.3">
      <c r="BS7933" s="24">
        <f t="shared" si="446"/>
        <v>-2.5</v>
      </c>
    </row>
    <row r="7934" spans="71:71" x14ac:dyDescent="0.3">
      <c r="BS7934" s="24">
        <f t="shared" si="446"/>
        <v>-2.5</v>
      </c>
    </row>
    <row r="7935" spans="71:71" x14ac:dyDescent="0.3">
      <c r="BS7935" s="24">
        <f t="shared" si="446"/>
        <v>-2.5</v>
      </c>
    </row>
    <row r="7936" spans="71:71" x14ac:dyDescent="0.3">
      <c r="BS7936" s="24">
        <f t="shared" si="446"/>
        <v>-2.5</v>
      </c>
    </row>
    <row r="7937" spans="71:71" x14ac:dyDescent="0.3">
      <c r="BS7937" s="24">
        <f t="shared" si="446"/>
        <v>-2.5</v>
      </c>
    </row>
    <row r="7938" spans="71:71" x14ac:dyDescent="0.3">
      <c r="BS7938" s="24">
        <f t="shared" si="446"/>
        <v>-2.5</v>
      </c>
    </row>
    <row r="7939" spans="71:71" x14ac:dyDescent="0.3">
      <c r="BS7939" s="24">
        <f t="shared" si="446"/>
        <v>-2.5</v>
      </c>
    </row>
    <row r="7940" spans="71:71" x14ac:dyDescent="0.3">
      <c r="BS7940" s="24">
        <f t="shared" si="446"/>
        <v>-2.5</v>
      </c>
    </row>
    <row r="7941" spans="71:71" x14ac:dyDescent="0.3">
      <c r="BS7941" s="24">
        <f t="shared" si="446"/>
        <v>-2.5</v>
      </c>
    </row>
    <row r="7942" spans="71:71" x14ac:dyDescent="0.3">
      <c r="BS7942" s="24">
        <f t="shared" si="446"/>
        <v>-2.5</v>
      </c>
    </row>
    <row r="7943" spans="71:71" x14ac:dyDescent="0.3">
      <c r="BS7943" s="24">
        <f t="shared" si="446"/>
        <v>-2.5</v>
      </c>
    </row>
    <row r="7944" spans="71:71" x14ac:dyDescent="0.3">
      <c r="BS7944" s="24">
        <f t="shared" si="446"/>
        <v>-2.5</v>
      </c>
    </row>
    <row r="7945" spans="71:71" x14ac:dyDescent="0.3">
      <c r="BS7945" s="24">
        <f t="shared" ref="BS7945:BS8008" si="447">BR7945-2.5</f>
        <v>-2.5</v>
      </c>
    </row>
    <row r="7946" spans="71:71" x14ac:dyDescent="0.3">
      <c r="BS7946" s="24">
        <f t="shared" si="447"/>
        <v>-2.5</v>
      </c>
    </row>
    <row r="7947" spans="71:71" x14ac:dyDescent="0.3">
      <c r="BS7947" s="24">
        <f t="shared" si="447"/>
        <v>-2.5</v>
      </c>
    </row>
    <row r="7948" spans="71:71" x14ac:dyDescent="0.3">
      <c r="BS7948" s="24">
        <f t="shared" si="447"/>
        <v>-2.5</v>
      </c>
    </row>
    <row r="7949" spans="71:71" x14ac:dyDescent="0.3">
      <c r="BS7949" s="24">
        <f t="shared" si="447"/>
        <v>-2.5</v>
      </c>
    </row>
    <row r="7950" spans="71:71" x14ac:dyDescent="0.3">
      <c r="BS7950" s="24">
        <f t="shared" si="447"/>
        <v>-2.5</v>
      </c>
    </row>
    <row r="7951" spans="71:71" x14ac:dyDescent="0.3">
      <c r="BS7951" s="24">
        <f t="shared" si="447"/>
        <v>-2.5</v>
      </c>
    </row>
    <row r="7952" spans="71:71" x14ac:dyDescent="0.3">
      <c r="BS7952" s="24">
        <f t="shared" si="447"/>
        <v>-2.5</v>
      </c>
    </row>
    <row r="7953" spans="71:71" x14ac:dyDescent="0.3">
      <c r="BS7953" s="24">
        <f t="shared" si="447"/>
        <v>-2.5</v>
      </c>
    </row>
    <row r="7954" spans="71:71" x14ac:dyDescent="0.3">
      <c r="BS7954" s="24">
        <f t="shared" si="447"/>
        <v>-2.5</v>
      </c>
    </row>
    <row r="7955" spans="71:71" x14ac:dyDescent="0.3">
      <c r="BS7955" s="24">
        <f t="shared" si="447"/>
        <v>-2.5</v>
      </c>
    </row>
    <row r="7956" spans="71:71" x14ac:dyDescent="0.3">
      <c r="BS7956" s="24">
        <f t="shared" si="447"/>
        <v>-2.5</v>
      </c>
    </row>
    <row r="7957" spans="71:71" x14ac:dyDescent="0.3">
      <c r="BS7957" s="24">
        <f t="shared" si="447"/>
        <v>-2.5</v>
      </c>
    </row>
    <row r="7958" spans="71:71" x14ac:dyDescent="0.3">
      <c r="BS7958" s="24">
        <f t="shared" si="447"/>
        <v>-2.5</v>
      </c>
    </row>
    <row r="7959" spans="71:71" x14ac:dyDescent="0.3">
      <c r="BS7959" s="24">
        <f t="shared" si="447"/>
        <v>-2.5</v>
      </c>
    </row>
    <row r="7960" spans="71:71" x14ac:dyDescent="0.3">
      <c r="BS7960" s="24">
        <f t="shared" si="447"/>
        <v>-2.5</v>
      </c>
    </row>
    <row r="7961" spans="71:71" x14ac:dyDescent="0.3">
      <c r="BS7961" s="24">
        <f t="shared" si="447"/>
        <v>-2.5</v>
      </c>
    </row>
    <row r="7962" spans="71:71" x14ac:dyDescent="0.3">
      <c r="BS7962" s="24">
        <f t="shared" si="447"/>
        <v>-2.5</v>
      </c>
    </row>
    <row r="7963" spans="71:71" x14ac:dyDescent="0.3">
      <c r="BS7963" s="24">
        <f t="shared" si="447"/>
        <v>-2.5</v>
      </c>
    </row>
    <row r="7964" spans="71:71" x14ac:dyDescent="0.3">
      <c r="BS7964" s="24">
        <f t="shared" si="447"/>
        <v>-2.5</v>
      </c>
    </row>
    <row r="7965" spans="71:71" x14ac:dyDescent="0.3">
      <c r="BS7965" s="24">
        <f t="shared" si="447"/>
        <v>-2.5</v>
      </c>
    </row>
    <row r="7966" spans="71:71" x14ac:dyDescent="0.3">
      <c r="BS7966" s="24">
        <f t="shared" si="447"/>
        <v>-2.5</v>
      </c>
    </row>
    <row r="7967" spans="71:71" x14ac:dyDescent="0.3">
      <c r="BS7967" s="24">
        <f t="shared" si="447"/>
        <v>-2.5</v>
      </c>
    </row>
    <row r="7968" spans="71:71" x14ac:dyDescent="0.3">
      <c r="BS7968" s="24">
        <f t="shared" si="447"/>
        <v>-2.5</v>
      </c>
    </row>
    <row r="7969" spans="71:71" x14ac:dyDescent="0.3">
      <c r="BS7969" s="24">
        <f t="shared" si="447"/>
        <v>-2.5</v>
      </c>
    </row>
    <row r="7970" spans="71:71" x14ac:dyDescent="0.3">
      <c r="BS7970" s="24">
        <f t="shared" si="447"/>
        <v>-2.5</v>
      </c>
    </row>
    <row r="7971" spans="71:71" x14ac:dyDescent="0.3">
      <c r="BS7971" s="24">
        <f t="shared" si="447"/>
        <v>-2.5</v>
      </c>
    </row>
    <row r="7972" spans="71:71" x14ac:dyDescent="0.3">
      <c r="BS7972" s="24">
        <f t="shared" si="447"/>
        <v>-2.5</v>
      </c>
    </row>
    <row r="7973" spans="71:71" x14ac:dyDescent="0.3">
      <c r="BS7973" s="24">
        <f t="shared" si="447"/>
        <v>-2.5</v>
      </c>
    </row>
    <row r="7974" spans="71:71" x14ac:dyDescent="0.3">
      <c r="BS7974" s="24">
        <f t="shared" si="447"/>
        <v>-2.5</v>
      </c>
    </row>
    <row r="7975" spans="71:71" x14ac:dyDescent="0.3">
      <c r="BS7975" s="24">
        <f t="shared" si="447"/>
        <v>-2.5</v>
      </c>
    </row>
    <row r="7976" spans="71:71" x14ac:dyDescent="0.3">
      <c r="BS7976" s="24">
        <f t="shared" si="447"/>
        <v>-2.5</v>
      </c>
    </row>
    <row r="7977" spans="71:71" x14ac:dyDescent="0.3">
      <c r="BS7977" s="24">
        <f t="shared" si="447"/>
        <v>-2.5</v>
      </c>
    </row>
    <row r="7978" spans="71:71" x14ac:dyDescent="0.3">
      <c r="BS7978" s="24">
        <f t="shared" si="447"/>
        <v>-2.5</v>
      </c>
    </row>
    <row r="7979" spans="71:71" x14ac:dyDescent="0.3">
      <c r="BS7979" s="24">
        <f t="shared" si="447"/>
        <v>-2.5</v>
      </c>
    </row>
    <row r="7980" spans="71:71" x14ac:dyDescent="0.3">
      <c r="BS7980" s="24">
        <f t="shared" si="447"/>
        <v>-2.5</v>
      </c>
    </row>
    <row r="7981" spans="71:71" x14ac:dyDescent="0.3">
      <c r="BS7981" s="24">
        <f t="shared" si="447"/>
        <v>-2.5</v>
      </c>
    </row>
    <row r="7982" spans="71:71" x14ac:dyDescent="0.3">
      <c r="BS7982" s="24">
        <f t="shared" si="447"/>
        <v>-2.5</v>
      </c>
    </row>
    <row r="7983" spans="71:71" x14ac:dyDescent="0.3">
      <c r="BS7983" s="24">
        <f t="shared" si="447"/>
        <v>-2.5</v>
      </c>
    </row>
    <row r="7984" spans="71:71" x14ac:dyDescent="0.3">
      <c r="BS7984" s="24">
        <f t="shared" si="447"/>
        <v>-2.5</v>
      </c>
    </row>
    <row r="7985" spans="71:71" x14ac:dyDescent="0.3">
      <c r="BS7985" s="24">
        <f t="shared" si="447"/>
        <v>-2.5</v>
      </c>
    </row>
    <row r="7986" spans="71:71" x14ac:dyDescent="0.3">
      <c r="BS7986" s="24">
        <f t="shared" si="447"/>
        <v>-2.5</v>
      </c>
    </row>
    <row r="7987" spans="71:71" x14ac:dyDescent="0.3">
      <c r="BS7987" s="24">
        <f t="shared" si="447"/>
        <v>-2.5</v>
      </c>
    </row>
    <row r="7988" spans="71:71" x14ac:dyDescent="0.3">
      <c r="BS7988" s="24">
        <f t="shared" si="447"/>
        <v>-2.5</v>
      </c>
    </row>
    <row r="7989" spans="71:71" x14ac:dyDescent="0.3">
      <c r="BS7989" s="24">
        <f t="shared" si="447"/>
        <v>-2.5</v>
      </c>
    </row>
    <row r="7990" spans="71:71" x14ac:dyDescent="0.3">
      <c r="BS7990" s="24">
        <f t="shared" si="447"/>
        <v>-2.5</v>
      </c>
    </row>
    <row r="7991" spans="71:71" x14ac:dyDescent="0.3">
      <c r="BS7991" s="24">
        <f t="shared" si="447"/>
        <v>-2.5</v>
      </c>
    </row>
    <row r="7992" spans="71:71" x14ac:dyDescent="0.3">
      <c r="BS7992" s="24">
        <f t="shared" si="447"/>
        <v>-2.5</v>
      </c>
    </row>
    <row r="7993" spans="71:71" x14ac:dyDescent="0.3">
      <c r="BS7993" s="24">
        <f t="shared" si="447"/>
        <v>-2.5</v>
      </c>
    </row>
    <row r="7994" spans="71:71" x14ac:dyDescent="0.3">
      <c r="BS7994" s="24">
        <f t="shared" si="447"/>
        <v>-2.5</v>
      </c>
    </row>
    <row r="7995" spans="71:71" x14ac:dyDescent="0.3">
      <c r="BS7995" s="24">
        <f t="shared" si="447"/>
        <v>-2.5</v>
      </c>
    </row>
    <row r="7996" spans="71:71" x14ac:dyDescent="0.3">
      <c r="BS7996" s="24">
        <f t="shared" si="447"/>
        <v>-2.5</v>
      </c>
    </row>
    <row r="7997" spans="71:71" x14ac:dyDescent="0.3">
      <c r="BS7997" s="24">
        <f t="shared" si="447"/>
        <v>-2.5</v>
      </c>
    </row>
    <row r="7998" spans="71:71" x14ac:dyDescent="0.3">
      <c r="BS7998" s="24">
        <f t="shared" si="447"/>
        <v>-2.5</v>
      </c>
    </row>
    <row r="7999" spans="71:71" x14ac:dyDescent="0.3">
      <c r="BS7999" s="24">
        <f t="shared" si="447"/>
        <v>-2.5</v>
      </c>
    </row>
    <row r="8000" spans="71:71" x14ac:dyDescent="0.3">
      <c r="BS8000" s="24">
        <f t="shared" si="447"/>
        <v>-2.5</v>
      </c>
    </row>
    <row r="8001" spans="71:71" x14ac:dyDescent="0.3">
      <c r="BS8001" s="24">
        <f t="shared" si="447"/>
        <v>-2.5</v>
      </c>
    </row>
    <row r="8002" spans="71:71" x14ac:dyDescent="0.3">
      <c r="BS8002" s="24">
        <f t="shared" si="447"/>
        <v>-2.5</v>
      </c>
    </row>
    <row r="8003" spans="71:71" x14ac:dyDescent="0.3">
      <c r="BS8003" s="24">
        <f t="shared" si="447"/>
        <v>-2.5</v>
      </c>
    </row>
    <row r="8004" spans="71:71" x14ac:dyDescent="0.3">
      <c r="BS8004" s="24">
        <f t="shared" si="447"/>
        <v>-2.5</v>
      </c>
    </row>
    <row r="8005" spans="71:71" x14ac:dyDescent="0.3">
      <c r="BS8005" s="24">
        <f t="shared" si="447"/>
        <v>-2.5</v>
      </c>
    </row>
    <row r="8006" spans="71:71" x14ac:dyDescent="0.3">
      <c r="BS8006" s="24">
        <f t="shared" si="447"/>
        <v>-2.5</v>
      </c>
    </row>
    <row r="8007" spans="71:71" x14ac:dyDescent="0.3">
      <c r="BS8007" s="24">
        <f t="shared" si="447"/>
        <v>-2.5</v>
      </c>
    </row>
    <row r="8008" spans="71:71" x14ac:dyDescent="0.3">
      <c r="BS8008" s="24">
        <f t="shared" si="447"/>
        <v>-2.5</v>
      </c>
    </row>
    <row r="8009" spans="71:71" x14ac:dyDescent="0.3">
      <c r="BS8009" s="24">
        <f t="shared" ref="BS8009:BS8072" si="448">BR8009-2.5</f>
        <v>-2.5</v>
      </c>
    </row>
    <row r="8010" spans="71:71" x14ac:dyDescent="0.3">
      <c r="BS8010" s="24">
        <f t="shared" si="448"/>
        <v>-2.5</v>
      </c>
    </row>
    <row r="8011" spans="71:71" x14ac:dyDescent="0.3">
      <c r="BS8011" s="24">
        <f t="shared" si="448"/>
        <v>-2.5</v>
      </c>
    </row>
    <row r="8012" spans="71:71" x14ac:dyDescent="0.3">
      <c r="BS8012" s="24">
        <f t="shared" si="448"/>
        <v>-2.5</v>
      </c>
    </row>
    <row r="8013" spans="71:71" x14ac:dyDescent="0.3">
      <c r="BS8013" s="24">
        <f t="shared" si="448"/>
        <v>-2.5</v>
      </c>
    </row>
    <row r="8014" spans="71:71" x14ac:dyDescent="0.3">
      <c r="BS8014" s="24">
        <f t="shared" si="448"/>
        <v>-2.5</v>
      </c>
    </row>
    <row r="8015" spans="71:71" x14ac:dyDescent="0.3">
      <c r="BS8015" s="24">
        <f t="shared" si="448"/>
        <v>-2.5</v>
      </c>
    </row>
    <row r="8016" spans="71:71" x14ac:dyDescent="0.3">
      <c r="BS8016" s="24">
        <f t="shared" si="448"/>
        <v>-2.5</v>
      </c>
    </row>
    <row r="8017" spans="71:71" x14ac:dyDescent="0.3">
      <c r="BS8017" s="24">
        <f t="shared" si="448"/>
        <v>-2.5</v>
      </c>
    </row>
    <row r="8018" spans="71:71" x14ac:dyDescent="0.3">
      <c r="BS8018" s="24">
        <f t="shared" si="448"/>
        <v>-2.5</v>
      </c>
    </row>
    <row r="8019" spans="71:71" x14ac:dyDescent="0.3">
      <c r="BS8019" s="24">
        <f t="shared" si="448"/>
        <v>-2.5</v>
      </c>
    </row>
    <row r="8020" spans="71:71" x14ac:dyDescent="0.3">
      <c r="BS8020" s="24">
        <f t="shared" si="448"/>
        <v>-2.5</v>
      </c>
    </row>
    <row r="8021" spans="71:71" x14ac:dyDescent="0.3">
      <c r="BS8021" s="24">
        <f t="shared" si="448"/>
        <v>-2.5</v>
      </c>
    </row>
    <row r="8022" spans="71:71" x14ac:dyDescent="0.3">
      <c r="BS8022" s="24">
        <f t="shared" si="448"/>
        <v>-2.5</v>
      </c>
    </row>
    <row r="8023" spans="71:71" x14ac:dyDescent="0.3">
      <c r="BS8023" s="24">
        <f t="shared" si="448"/>
        <v>-2.5</v>
      </c>
    </row>
    <row r="8024" spans="71:71" x14ac:dyDescent="0.3">
      <c r="BS8024" s="24">
        <f t="shared" si="448"/>
        <v>-2.5</v>
      </c>
    </row>
    <row r="8025" spans="71:71" x14ac:dyDescent="0.3">
      <c r="BS8025" s="24">
        <f t="shared" si="448"/>
        <v>-2.5</v>
      </c>
    </row>
    <row r="8026" spans="71:71" x14ac:dyDescent="0.3">
      <c r="BS8026" s="24">
        <f t="shared" si="448"/>
        <v>-2.5</v>
      </c>
    </row>
    <row r="8027" spans="71:71" x14ac:dyDescent="0.3">
      <c r="BS8027" s="24">
        <f t="shared" si="448"/>
        <v>-2.5</v>
      </c>
    </row>
    <row r="8028" spans="71:71" x14ac:dyDescent="0.3">
      <c r="BS8028" s="24">
        <f t="shared" si="448"/>
        <v>-2.5</v>
      </c>
    </row>
    <row r="8029" spans="71:71" x14ac:dyDescent="0.3">
      <c r="BS8029" s="24">
        <f t="shared" si="448"/>
        <v>-2.5</v>
      </c>
    </row>
    <row r="8030" spans="71:71" x14ac:dyDescent="0.3">
      <c r="BS8030" s="24">
        <f t="shared" si="448"/>
        <v>-2.5</v>
      </c>
    </row>
    <row r="8031" spans="71:71" x14ac:dyDescent="0.3">
      <c r="BS8031" s="24">
        <f t="shared" si="448"/>
        <v>-2.5</v>
      </c>
    </row>
    <row r="8032" spans="71:71" x14ac:dyDescent="0.3">
      <c r="BS8032" s="24">
        <f t="shared" si="448"/>
        <v>-2.5</v>
      </c>
    </row>
    <row r="8033" spans="71:71" x14ac:dyDescent="0.3">
      <c r="BS8033" s="24">
        <f t="shared" si="448"/>
        <v>-2.5</v>
      </c>
    </row>
    <row r="8034" spans="71:71" x14ac:dyDescent="0.3">
      <c r="BS8034" s="24">
        <f t="shared" si="448"/>
        <v>-2.5</v>
      </c>
    </row>
    <row r="8035" spans="71:71" x14ac:dyDescent="0.3">
      <c r="BS8035" s="24">
        <f t="shared" si="448"/>
        <v>-2.5</v>
      </c>
    </row>
    <row r="8036" spans="71:71" x14ac:dyDescent="0.3">
      <c r="BS8036" s="24">
        <f t="shared" si="448"/>
        <v>-2.5</v>
      </c>
    </row>
    <row r="8037" spans="71:71" x14ac:dyDescent="0.3">
      <c r="BS8037" s="24">
        <f t="shared" si="448"/>
        <v>-2.5</v>
      </c>
    </row>
    <row r="8038" spans="71:71" x14ac:dyDescent="0.3">
      <c r="BS8038" s="24">
        <f t="shared" si="448"/>
        <v>-2.5</v>
      </c>
    </row>
    <row r="8039" spans="71:71" x14ac:dyDescent="0.3">
      <c r="BS8039" s="24">
        <f t="shared" si="448"/>
        <v>-2.5</v>
      </c>
    </row>
    <row r="8040" spans="71:71" x14ac:dyDescent="0.3">
      <c r="BS8040" s="24">
        <f t="shared" si="448"/>
        <v>-2.5</v>
      </c>
    </row>
    <row r="8041" spans="71:71" x14ac:dyDescent="0.3">
      <c r="BS8041" s="24">
        <f t="shared" si="448"/>
        <v>-2.5</v>
      </c>
    </row>
    <row r="8042" spans="71:71" x14ac:dyDescent="0.3">
      <c r="BS8042" s="24">
        <f t="shared" si="448"/>
        <v>-2.5</v>
      </c>
    </row>
    <row r="8043" spans="71:71" x14ac:dyDescent="0.3">
      <c r="BS8043" s="24">
        <f t="shared" si="448"/>
        <v>-2.5</v>
      </c>
    </row>
    <row r="8044" spans="71:71" x14ac:dyDescent="0.3">
      <c r="BS8044" s="24">
        <f t="shared" si="448"/>
        <v>-2.5</v>
      </c>
    </row>
    <row r="8045" spans="71:71" x14ac:dyDescent="0.3">
      <c r="BS8045" s="24">
        <f t="shared" si="448"/>
        <v>-2.5</v>
      </c>
    </row>
    <row r="8046" spans="71:71" x14ac:dyDescent="0.3">
      <c r="BS8046" s="24">
        <f t="shared" si="448"/>
        <v>-2.5</v>
      </c>
    </row>
    <row r="8047" spans="71:71" x14ac:dyDescent="0.3">
      <c r="BS8047" s="24">
        <f t="shared" si="448"/>
        <v>-2.5</v>
      </c>
    </row>
    <row r="8048" spans="71:71" x14ac:dyDescent="0.3">
      <c r="BS8048" s="24">
        <f t="shared" si="448"/>
        <v>-2.5</v>
      </c>
    </row>
    <row r="8049" spans="71:71" x14ac:dyDescent="0.3">
      <c r="BS8049" s="24">
        <f t="shared" si="448"/>
        <v>-2.5</v>
      </c>
    </row>
    <row r="8050" spans="71:71" x14ac:dyDescent="0.3">
      <c r="BS8050" s="24">
        <f t="shared" si="448"/>
        <v>-2.5</v>
      </c>
    </row>
    <row r="8051" spans="71:71" x14ac:dyDescent="0.3">
      <c r="BS8051" s="24">
        <f t="shared" si="448"/>
        <v>-2.5</v>
      </c>
    </row>
    <row r="8052" spans="71:71" x14ac:dyDescent="0.3">
      <c r="BS8052" s="24">
        <f t="shared" si="448"/>
        <v>-2.5</v>
      </c>
    </row>
    <row r="8053" spans="71:71" x14ac:dyDescent="0.3">
      <c r="BS8053" s="24">
        <f t="shared" si="448"/>
        <v>-2.5</v>
      </c>
    </row>
    <row r="8054" spans="71:71" x14ac:dyDescent="0.3">
      <c r="BS8054" s="24">
        <f t="shared" si="448"/>
        <v>-2.5</v>
      </c>
    </row>
    <row r="8055" spans="71:71" x14ac:dyDescent="0.3">
      <c r="BS8055" s="24">
        <f t="shared" si="448"/>
        <v>-2.5</v>
      </c>
    </row>
    <row r="8056" spans="71:71" x14ac:dyDescent="0.3">
      <c r="BS8056" s="24">
        <f t="shared" si="448"/>
        <v>-2.5</v>
      </c>
    </row>
    <row r="8057" spans="71:71" x14ac:dyDescent="0.3">
      <c r="BS8057" s="24">
        <f t="shared" si="448"/>
        <v>-2.5</v>
      </c>
    </row>
    <row r="8058" spans="71:71" x14ac:dyDescent="0.3">
      <c r="BS8058" s="24">
        <f t="shared" si="448"/>
        <v>-2.5</v>
      </c>
    </row>
    <row r="8059" spans="71:71" x14ac:dyDescent="0.3">
      <c r="BS8059" s="24">
        <f t="shared" si="448"/>
        <v>-2.5</v>
      </c>
    </row>
    <row r="8060" spans="71:71" x14ac:dyDescent="0.3">
      <c r="BS8060" s="24">
        <f t="shared" si="448"/>
        <v>-2.5</v>
      </c>
    </row>
    <row r="8061" spans="71:71" x14ac:dyDescent="0.3">
      <c r="BS8061" s="24">
        <f t="shared" si="448"/>
        <v>-2.5</v>
      </c>
    </row>
    <row r="8062" spans="71:71" x14ac:dyDescent="0.3">
      <c r="BS8062" s="24">
        <f t="shared" si="448"/>
        <v>-2.5</v>
      </c>
    </row>
    <row r="8063" spans="71:71" x14ac:dyDescent="0.3">
      <c r="BS8063" s="24">
        <f t="shared" si="448"/>
        <v>-2.5</v>
      </c>
    </row>
    <row r="8064" spans="71:71" x14ac:dyDescent="0.3">
      <c r="BS8064" s="24">
        <f t="shared" si="448"/>
        <v>-2.5</v>
      </c>
    </row>
    <row r="8065" spans="71:71" x14ac:dyDescent="0.3">
      <c r="BS8065" s="24">
        <f t="shared" si="448"/>
        <v>-2.5</v>
      </c>
    </row>
    <row r="8066" spans="71:71" x14ac:dyDescent="0.3">
      <c r="BS8066" s="24">
        <f t="shared" si="448"/>
        <v>-2.5</v>
      </c>
    </row>
    <row r="8067" spans="71:71" x14ac:dyDescent="0.3">
      <c r="BS8067" s="24">
        <f t="shared" si="448"/>
        <v>-2.5</v>
      </c>
    </row>
    <row r="8068" spans="71:71" x14ac:dyDescent="0.3">
      <c r="BS8068" s="24">
        <f t="shared" si="448"/>
        <v>-2.5</v>
      </c>
    </row>
    <row r="8069" spans="71:71" x14ac:dyDescent="0.3">
      <c r="BS8069" s="24">
        <f t="shared" si="448"/>
        <v>-2.5</v>
      </c>
    </row>
    <row r="8070" spans="71:71" x14ac:dyDescent="0.3">
      <c r="BS8070" s="24">
        <f t="shared" si="448"/>
        <v>-2.5</v>
      </c>
    </row>
    <row r="8071" spans="71:71" x14ac:dyDescent="0.3">
      <c r="BS8071" s="24">
        <f t="shared" si="448"/>
        <v>-2.5</v>
      </c>
    </row>
    <row r="8072" spans="71:71" x14ac:dyDescent="0.3">
      <c r="BS8072" s="24">
        <f t="shared" si="448"/>
        <v>-2.5</v>
      </c>
    </row>
    <row r="8073" spans="71:71" x14ac:dyDescent="0.3">
      <c r="BS8073" s="24">
        <f t="shared" ref="BS8073:BS8136" si="449">BR8073-2.5</f>
        <v>-2.5</v>
      </c>
    </row>
    <row r="8074" spans="71:71" x14ac:dyDescent="0.3">
      <c r="BS8074" s="24">
        <f t="shared" si="449"/>
        <v>-2.5</v>
      </c>
    </row>
    <row r="8075" spans="71:71" x14ac:dyDescent="0.3">
      <c r="BS8075" s="24">
        <f t="shared" si="449"/>
        <v>-2.5</v>
      </c>
    </row>
    <row r="8076" spans="71:71" x14ac:dyDescent="0.3">
      <c r="BS8076" s="24">
        <f t="shared" si="449"/>
        <v>-2.5</v>
      </c>
    </row>
    <row r="8077" spans="71:71" x14ac:dyDescent="0.3">
      <c r="BS8077" s="24">
        <f t="shared" si="449"/>
        <v>-2.5</v>
      </c>
    </row>
    <row r="8078" spans="71:71" x14ac:dyDescent="0.3">
      <c r="BS8078" s="24">
        <f t="shared" si="449"/>
        <v>-2.5</v>
      </c>
    </row>
    <row r="8079" spans="71:71" x14ac:dyDescent="0.3">
      <c r="BS8079" s="24">
        <f t="shared" si="449"/>
        <v>-2.5</v>
      </c>
    </row>
    <row r="8080" spans="71:71" x14ac:dyDescent="0.3">
      <c r="BS8080" s="24">
        <f t="shared" si="449"/>
        <v>-2.5</v>
      </c>
    </row>
    <row r="8081" spans="71:71" x14ac:dyDescent="0.3">
      <c r="BS8081" s="24">
        <f t="shared" si="449"/>
        <v>-2.5</v>
      </c>
    </row>
    <row r="8082" spans="71:71" x14ac:dyDescent="0.3">
      <c r="BS8082" s="24">
        <f t="shared" si="449"/>
        <v>-2.5</v>
      </c>
    </row>
    <row r="8083" spans="71:71" x14ac:dyDescent="0.3">
      <c r="BS8083" s="24">
        <f t="shared" si="449"/>
        <v>-2.5</v>
      </c>
    </row>
    <row r="8084" spans="71:71" x14ac:dyDescent="0.3">
      <c r="BS8084" s="24">
        <f t="shared" si="449"/>
        <v>-2.5</v>
      </c>
    </row>
    <row r="8085" spans="71:71" x14ac:dyDescent="0.3">
      <c r="BS8085" s="24">
        <f t="shared" si="449"/>
        <v>-2.5</v>
      </c>
    </row>
    <row r="8086" spans="71:71" x14ac:dyDescent="0.3">
      <c r="BS8086" s="24">
        <f t="shared" si="449"/>
        <v>-2.5</v>
      </c>
    </row>
    <row r="8087" spans="71:71" x14ac:dyDescent="0.3">
      <c r="BS8087" s="24">
        <f t="shared" si="449"/>
        <v>-2.5</v>
      </c>
    </row>
    <row r="8088" spans="71:71" x14ac:dyDescent="0.3">
      <c r="BS8088" s="24">
        <f t="shared" si="449"/>
        <v>-2.5</v>
      </c>
    </row>
    <row r="8089" spans="71:71" x14ac:dyDescent="0.3">
      <c r="BS8089" s="24">
        <f t="shared" si="449"/>
        <v>-2.5</v>
      </c>
    </row>
    <row r="8090" spans="71:71" x14ac:dyDescent="0.3">
      <c r="BS8090" s="24">
        <f t="shared" si="449"/>
        <v>-2.5</v>
      </c>
    </row>
    <row r="8091" spans="71:71" x14ac:dyDescent="0.3">
      <c r="BS8091" s="24">
        <f t="shared" si="449"/>
        <v>-2.5</v>
      </c>
    </row>
    <row r="8092" spans="71:71" x14ac:dyDescent="0.3">
      <c r="BS8092" s="24">
        <f t="shared" si="449"/>
        <v>-2.5</v>
      </c>
    </row>
    <row r="8093" spans="71:71" x14ac:dyDescent="0.3">
      <c r="BS8093" s="24">
        <f t="shared" si="449"/>
        <v>-2.5</v>
      </c>
    </row>
    <row r="8094" spans="71:71" x14ac:dyDescent="0.3">
      <c r="BS8094" s="24">
        <f t="shared" si="449"/>
        <v>-2.5</v>
      </c>
    </row>
    <row r="8095" spans="71:71" x14ac:dyDescent="0.3">
      <c r="BS8095" s="24">
        <f t="shared" si="449"/>
        <v>-2.5</v>
      </c>
    </row>
    <row r="8096" spans="71:71" x14ac:dyDescent="0.3">
      <c r="BS8096" s="24">
        <f t="shared" si="449"/>
        <v>-2.5</v>
      </c>
    </row>
    <row r="8097" spans="71:71" x14ac:dyDescent="0.3">
      <c r="BS8097" s="24">
        <f t="shared" si="449"/>
        <v>-2.5</v>
      </c>
    </row>
    <row r="8098" spans="71:71" x14ac:dyDescent="0.3">
      <c r="BS8098" s="24">
        <f t="shared" si="449"/>
        <v>-2.5</v>
      </c>
    </row>
    <row r="8099" spans="71:71" x14ac:dyDescent="0.3">
      <c r="BS8099" s="24">
        <f t="shared" si="449"/>
        <v>-2.5</v>
      </c>
    </row>
    <row r="8100" spans="71:71" x14ac:dyDescent="0.3">
      <c r="BS8100" s="24">
        <f t="shared" si="449"/>
        <v>-2.5</v>
      </c>
    </row>
    <row r="8101" spans="71:71" x14ac:dyDescent="0.3">
      <c r="BS8101" s="24">
        <f t="shared" si="449"/>
        <v>-2.5</v>
      </c>
    </row>
    <row r="8102" spans="71:71" x14ac:dyDescent="0.3">
      <c r="BS8102" s="24">
        <f t="shared" si="449"/>
        <v>-2.5</v>
      </c>
    </row>
    <row r="8103" spans="71:71" x14ac:dyDescent="0.3">
      <c r="BS8103" s="24">
        <f t="shared" si="449"/>
        <v>-2.5</v>
      </c>
    </row>
    <row r="8104" spans="71:71" x14ac:dyDescent="0.3">
      <c r="BS8104" s="24">
        <f t="shared" si="449"/>
        <v>-2.5</v>
      </c>
    </row>
    <row r="8105" spans="71:71" x14ac:dyDescent="0.3">
      <c r="BS8105" s="24">
        <f t="shared" si="449"/>
        <v>-2.5</v>
      </c>
    </row>
    <row r="8106" spans="71:71" x14ac:dyDescent="0.3">
      <c r="BS8106" s="24">
        <f t="shared" si="449"/>
        <v>-2.5</v>
      </c>
    </row>
    <row r="8107" spans="71:71" x14ac:dyDescent="0.3">
      <c r="BS8107" s="24">
        <f t="shared" si="449"/>
        <v>-2.5</v>
      </c>
    </row>
    <row r="8108" spans="71:71" x14ac:dyDescent="0.3">
      <c r="BS8108" s="24">
        <f t="shared" si="449"/>
        <v>-2.5</v>
      </c>
    </row>
    <row r="8109" spans="71:71" x14ac:dyDescent="0.3">
      <c r="BS8109" s="24">
        <f t="shared" si="449"/>
        <v>-2.5</v>
      </c>
    </row>
    <row r="8110" spans="71:71" x14ac:dyDescent="0.3">
      <c r="BS8110" s="24">
        <f t="shared" si="449"/>
        <v>-2.5</v>
      </c>
    </row>
    <row r="8111" spans="71:71" x14ac:dyDescent="0.3">
      <c r="BS8111" s="24">
        <f t="shared" si="449"/>
        <v>-2.5</v>
      </c>
    </row>
    <row r="8112" spans="71:71" x14ac:dyDescent="0.3">
      <c r="BS8112" s="24">
        <f t="shared" si="449"/>
        <v>-2.5</v>
      </c>
    </row>
    <row r="8113" spans="71:71" x14ac:dyDescent="0.3">
      <c r="BS8113" s="24">
        <f t="shared" si="449"/>
        <v>-2.5</v>
      </c>
    </row>
    <row r="8114" spans="71:71" x14ac:dyDescent="0.3">
      <c r="BS8114" s="24">
        <f t="shared" si="449"/>
        <v>-2.5</v>
      </c>
    </row>
    <row r="8115" spans="71:71" x14ac:dyDescent="0.3">
      <c r="BS8115" s="24">
        <f t="shared" si="449"/>
        <v>-2.5</v>
      </c>
    </row>
    <row r="8116" spans="71:71" x14ac:dyDescent="0.3">
      <c r="BS8116" s="24">
        <f t="shared" si="449"/>
        <v>-2.5</v>
      </c>
    </row>
    <row r="8117" spans="71:71" x14ac:dyDescent="0.3">
      <c r="BS8117" s="24">
        <f t="shared" si="449"/>
        <v>-2.5</v>
      </c>
    </row>
    <row r="8118" spans="71:71" x14ac:dyDescent="0.3">
      <c r="BS8118" s="24">
        <f t="shared" si="449"/>
        <v>-2.5</v>
      </c>
    </row>
    <row r="8119" spans="71:71" x14ac:dyDescent="0.3">
      <c r="BS8119" s="24">
        <f t="shared" si="449"/>
        <v>-2.5</v>
      </c>
    </row>
    <row r="8120" spans="71:71" x14ac:dyDescent="0.3">
      <c r="BS8120" s="24">
        <f t="shared" si="449"/>
        <v>-2.5</v>
      </c>
    </row>
    <row r="8121" spans="71:71" x14ac:dyDescent="0.3">
      <c r="BS8121" s="24">
        <f t="shared" si="449"/>
        <v>-2.5</v>
      </c>
    </row>
    <row r="8122" spans="71:71" x14ac:dyDescent="0.3">
      <c r="BS8122" s="24">
        <f t="shared" si="449"/>
        <v>-2.5</v>
      </c>
    </row>
    <row r="8123" spans="71:71" x14ac:dyDescent="0.3">
      <c r="BS8123" s="24">
        <f t="shared" si="449"/>
        <v>-2.5</v>
      </c>
    </row>
    <row r="8124" spans="71:71" x14ac:dyDescent="0.3">
      <c r="BS8124" s="24">
        <f t="shared" si="449"/>
        <v>-2.5</v>
      </c>
    </row>
    <row r="8125" spans="71:71" x14ac:dyDescent="0.3">
      <c r="BS8125" s="24">
        <f t="shared" si="449"/>
        <v>-2.5</v>
      </c>
    </row>
    <row r="8126" spans="71:71" x14ac:dyDescent="0.3">
      <c r="BS8126" s="24">
        <f t="shared" si="449"/>
        <v>-2.5</v>
      </c>
    </row>
    <row r="8127" spans="71:71" x14ac:dyDescent="0.3">
      <c r="BS8127" s="24">
        <f t="shared" si="449"/>
        <v>-2.5</v>
      </c>
    </row>
    <row r="8128" spans="71:71" x14ac:dyDescent="0.3">
      <c r="BS8128" s="24">
        <f t="shared" si="449"/>
        <v>-2.5</v>
      </c>
    </row>
    <row r="8129" spans="71:71" x14ac:dyDescent="0.3">
      <c r="BS8129" s="24">
        <f t="shared" si="449"/>
        <v>-2.5</v>
      </c>
    </row>
    <row r="8130" spans="71:71" x14ac:dyDescent="0.3">
      <c r="BS8130" s="24">
        <f t="shared" si="449"/>
        <v>-2.5</v>
      </c>
    </row>
    <row r="8131" spans="71:71" x14ac:dyDescent="0.3">
      <c r="BS8131" s="24">
        <f t="shared" si="449"/>
        <v>-2.5</v>
      </c>
    </row>
    <row r="8132" spans="71:71" x14ac:dyDescent="0.3">
      <c r="BS8132" s="24">
        <f t="shared" si="449"/>
        <v>-2.5</v>
      </c>
    </row>
    <row r="8133" spans="71:71" x14ac:dyDescent="0.3">
      <c r="BS8133" s="24">
        <f t="shared" si="449"/>
        <v>-2.5</v>
      </c>
    </row>
    <row r="8134" spans="71:71" x14ac:dyDescent="0.3">
      <c r="BS8134" s="24">
        <f t="shared" si="449"/>
        <v>-2.5</v>
      </c>
    </row>
    <row r="8135" spans="71:71" x14ac:dyDescent="0.3">
      <c r="BS8135" s="24">
        <f t="shared" si="449"/>
        <v>-2.5</v>
      </c>
    </row>
    <row r="8136" spans="71:71" x14ac:dyDescent="0.3">
      <c r="BS8136" s="24">
        <f t="shared" si="449"/>
        <v>-2.5</v>
      </c>
    </row>
    <row r="8137" spans="71:71" x14ac:dyDescent="0.3">
      <c r="BS8137" s="24">
        <f t="shared" ref="BS8137:BS8200" si="450">BR8137-2.5</f>
        <v>-2.5</v>
      </c>
    </row>
    <row r="8138" spans="71:71" x14ac:dyDescent="0.3">
      <c r="BS8138" s="24">
        <f t="shared" si="450"/>
        <v>-2.5</v>
      </c>
    </row>
    <row r="8139" spans="71:71" x14ac:dyDescent="0.3">
      <c r="BS8139" s="24">
        <f t="shared" si="450"/>
        <v>-2.5</v>
      </c>
    </row>
    <row r="8140" spans="71:71" x14ac:dyDescent="0.3">
      <c r="BS8140" s="24">
        <f t="shared" si="450"/>
        <v>-2.5</v>
      </c>
    </row>
    <row r="8141" spans="71:71" x14ac:dyDescent="0.3">
      <c r="BS8141" s="24">
        <f t="shared" si="450"/>
        <v>-2.5</v>
      </c>
    </row>
    <row r="8142" spans="71:71" x14ac:dyDescent="0.3">
      <c r="BS8142" s="24">
        <f t="shared" si="450"/>
        <v>-2.5</v>
      </c>
    </row>
    <row r="8143" spans="71:71" x14ac:dyDescent="0.3">
      <c r="BS8143" s="24">
        <f t="shared" si="450"/>
        <v>-2.5</v>
      </c>
    </row>
    <row r="8144" spans="71:71" x14ac:dyDescent="0.3">
      <c r="BS8144" s="24">
        <f t="shared" si="450"/>
        <v>-2.5</v>
      </c>
    </row>
    <row r="8145" spans="71:71" x14ac:dyDescent="0.3">
      <c r="BS8145" s="24">
        <f t="shared" si="450"/>
        <v>-2.5</v>
      </c>
    </row>
    <row r="8146" spans="71:71" x14ac:dyDescent="0.3">
      <c r="BS8146" s="24">
        <f t="shared" si="450"/>
        <v>-2.5</v>
      </c>
    </row>
    <row r="8147" spans="71:71" x14ac:dyDescent="0.3">
      <c r="BS8147" s="24">
        <f t="shared" si="450"/>
        <v>-2.5</v>
      </c>
    </row>
    <row r="8148" spans="71:71" x14ac:dyDescent="0.3">
      <c r="BS8148" s="24">
        <f t="shared" si="450"/>
        <v>-2.5</v>
      </c>
    </row>
    <row r="8149" spans="71:71" x14ac:dyDescent="0.3">
      <c r="BS8149" s="24">
        <f t="shared" si="450"/>
        <v>-2.5</v>
      </c>
    </row>
    <row r="8150" spans="71:71" x14ac:dyDescent="0.3">
      <c r="BS8150" s="24">
        <f t="shared" si="450"/>
        <v>-2.5</v>
      </c>
    </row>
    <row r="8151" spans="71:71" x14ac:dyDescent="0.3">
      <c r="BS8151" s="24">
        <f t="shared" si="450"/>
        <v>-2.5</v>
      </c>
    </row>
    <row r="8152" spans="71:71" x14ac:dyDescent="0.3">
      <c r="BS8152" s="24">
        <f t="shared" si="450"/>
        <v>-2.5</v>
      </c>
    </row>
    <row r="8153" spans="71:71" x14ac:dyDescent="0.3">
      <c r="BS8153" s="24">
        <f t="shared" si="450"/>
        <v>-2.5</v>
      </c>
    </row>
    <row r="8154" spans="71:71" x14ac:dyDescent="0.3">
      <c r="BS8154" s="24">
        <f t="shared" si="450"/>
        <v>-2.5</v>
      </c>
    </row>
    <row r="8155" spans="71:71" x14ac:dyDescent="0.3">
      <c r="BS8155" s="24">
        <f t="shared" si="450"/>
        <v>-2.5</v>
      </c>
    </row>
    <row r="8156" spans="71:71" x14ac:dyDescent="0.3">
      <c r="BS8156" s="24">
        <f t="shared" si="450"/>
        <v>-2.5</v>
      </c>
    </row>
    <row r="8157" spans="71:71" x14ac:dyDescent="0.3">
      <c r="BS8157" s="24">
        <f t="shared" si="450"/>
        <v>-2.5</v>
      </c>
    </row>
    <row r="8158" spans="71:71" x14ac:dyDescent="0.3">
      <c r="BS8158" s="24">
        <f t="shared" si="450"/>
        <v>-2.5</v>
      </c>
    </row>
    <row r="8159" spans="71:71" x14ac:dyDescent="0.3">
      <c r="BS8159" s="24">
        <f t="shared" si="450"/>
        <v>-2.5</v>
      </c>
    </row>
    <row r="8160" spans="71:71" x14ac:dyDescent="0.3">
      <c r="BS8160" s="24">
        <f t="shared" si="450"/>
        <v>-2.5</v>
      </c>
    </row>
    <row r="8161" spans="71:71" x14ac:dyDescent="0.3">
      <c r="BS8161" s="24">
        <f t="shared" si="450"/>
        <v>-2.5</v>
      </c>
    </row>
    <row r="8162" spans="71:71" x14ac:dyDescent="0.3">
      <c r="BS8162" s="24">
        <f t="shared" si="450"/>
        <v>-2.5</v>
      </c>
    </row>
    <row r="8163" spans="71:71" x14ac:dyDescent="0.3">
      <c r="BS8163" s="24">
        <f t="shared" si="450"/>
        <v>-2.5</v>
      </c>
    </row>
    <row r="8164" spans="71:71" x14ac:dyDescent="0.3">
      <c r="BS8164" s="24">
        <f t="shared" si="450"/>
        <v>-2.5</v>
      </c>
    </row>
    <row r="8165" spans="71:71" x14ac:dyDescent="0.3">
      <c r="BS8165" s="24">
        <f t="shared" si="450"/>
        <v>-2.5</v>
      </c>
    </row>
    <row r="8166" spans="71:71" x14ac:dyDescent="0.3">
      <c r="BS8166" s="24">
        <f t="shared" si="450"/>
        <v>-2.5</v>
      </c>
    </row>
    <row r="8167" spans="71:71" x14ac:dyDescent="0.3">
      <c r="BS8167" s="24">
        <f t="shared" si="450"/>
        <v>-2.5</v>
      </c>
    </row>
    <row r="8168" spans="71:71" x14ac:dyDescent="0.3">
      <c r="BS8168" s="24">
        <f t="shared" si="450"/>
        <v>-2.5</v>
      </c>
    </row>
    <row r="8169" spans="71:71" x14ac:dyDescent="0.3">
      <c r="BS8169" s="24">
        <f t="shared" si="450"/>
        <v>-2.5</v>
      </c>
    </row>
    <row r="8170" spans="71:71" x14ac:dyDescent="0.3">
      <c r="BS8170" s="24">
        <f t="shared" si="450"/>
        <v>-2.5</v>
      </c>
    </row>
    <row r="8171" spans="71:71" x14ac:dyDescent="0.3">
      <c r="BS8171" s="24">
        <f t="shared" si="450"/>
        <v>-2.5</v>
      </c>
    </row>
    <row r="8172" spans="71:71" x14ac:dyDescent="0.3">
      <c r="BS8172" s="24">
        <f t="shared" si="450"/>
        <v>-2.5</v>
      </c>
    </row>
    <row r="8173" spans="71:71" x14ac:dyDescent="0.3">
      <c r="BS8173" s="24">
        <f t="shared" si="450"/>
        <v>-2.5</v>
      </c>
    </row>
    <row r="8174" spans="71:71" x14ac:dyDescent="0.3">
      <c r="BS8174" s="24">
        <f t="shared" si="450"/>
        <v>-2.5</v>
      </c>
    </row>
    <row r="8175" spans="71:71" x14ac:dyDescent="0.3">
      <c r="BS8175" s="24">
        <f t="shared" si="450"/>
        <v>-2.5</v>
      </c>
    </row>
    <row r="8176" spans="71:71" x14ac:dyDescent="0.3">
      <c r="BS8176" s="24">
        <f t="shared" si="450"/>
        <v>-2.5</v>
      </c>
    </row>
    <row r="8177" spans="71:71" x14ac:dyDescent="0.3">
      <c r="BS8177" s="24">
        <f t="shared" si="450"/>
        <v>-2.5</v>
      </c>
    </row>
    <row r="8178" spans="71:71" x14ac:dyDescent="0.3">
      <c r="BS8178" s="24">
        <f t="shared" si="450"/>
        <v>-2.5</v>
      </c>
    </row>
    <row r="8179" spans="71:71" x14ac:dyDescent="0.3">
      <c r="BS8179" s="24">
        <f t="shared" si="450"/>
        <v>-2.5</v>
      </c>
    </row>
    <row r="8180" spans="71:71" x14ac:dyDescent="0.3">
      <c r="BS8180" s="24">
        <f t="shared" si="450"/>
        <v>-2.5</v>
      </c>
    </row>
    <row r="8181" spans="71:71" x14ac:dyDescent="0.3">
      <c r="BS8181" s="24">
        <f t="shared" si="450"/>
        <v>-2.5</v>
      </c>
    </row>
    <row r="8182" spans="71:71" x14ac:dyDescent="0.3">
      <c r="BS8182" s="24">
        <f t="shared" si="450"/>
        <v>-2.5</v>
      </c>
    </row>
    <row r="8183" spans="71:71" x14ac:dyDescent="0.3">
      <c r="BS8183" s="24">
        <f t="shared" si="450"/>
        <v>-2.5</v>
      </c>
    </row>
    <row r="8184" spans="71:71" x14ac:dyDescent="0.3">
      <c r="BS8184" s="24">
        <f t="shared" si="450"/>
        <v>-2.5</v>
      </c>
    </row>
    <row r="8185" spans="71:71" x14ac:dyDescent="0.3">
      <c r="BS8185" s="24">
        <f t="shared" si="450"/>
        <v>-2.5</v>
      </c>
    </row>
    <row r="8186" spans="71:71" x14ac:dyDescent="0.3">
      <c r="BS8186" s="24">
        <f t="shared" si="450"/>
        <v>-2.5</v>
      </c>
    </row>
    <row r="8187" spans="71:71" x14ac:dyDescent="0.3">
      <c r="BS8187" s="24">
        <f t="shared" si="450"/>
        <v>-2.5</v>
      </c>
    </row>
    <row r="8188" spans="71:71" x14ac:dyDescent="0.3">
      <c r="BS8188" s="24">
        <f t="shared" si="450"/>
        <v>-2.5</v>
      </c>
    </row>
    <row r="8189" spans="71:71" x14ac:dyDescent="0.3">
      <c r="BS8189" s="24">
        <f t="shared" si="450"/>
        <v>-2.5</v>
      </c>
    </row>
    <row r="8190" spans="71:71" x14ac:dyDescent="0.3">
      <c r="BS8190" s="24">
        <f t="shared" si="450"/>
        <v>-2.5</v>
      </c>
    </row>
    <row r="8191" spans="71:71" x14ac:dyDescent="0.3">
      <c r="BS8191" s="24">
        <f t="shared" si="450"/>
        <v>-2.5</v>
      </c>
    </row>
    <row r="8192" spans="71:71" x14ac:dyDescent="0.3">
      <c r="BS8192" s="24">
        <f t="shared" si="450"/>
        <v>-2.5</v>
      </c>
    </row>
    <row r="8193" spans="71:71" x14ac:dyDescent="0.3">
      <c r="BS8193" s="24">
        <f t="shared" si="450"/>
        <v>-2.5</v>
      </c>
    </row>
    <row r="8194" spans="71:71" x14ac:dyDescent="0.3">
      <c r="BS8194" s="24">
        <f t="shared" si="450"/>
        <v>-2.5</v>
      </c>
    </row>
    <row r="8195" spans="71:71" x14ac:dyDescent="0.3">
      <c r="BS8195" s="24">
        <f t="shared" si="450"/>
        <v>-2.5</v>
      </c>
    </row>
    <row r="8196" spans="71:71" x14ac:dyDescent="0.3">
      <c r="BS8196" s="24">
        <f t="shared" si="450"/>
        <v>-2.5</v>
      </c>
    </row>
    <row r="8197" spans="71:71" x14ac:dyDescent="0.3">
      <c r="BS8197" s="24">
        <f t="shared" si="450"/>
        <v>-2.5</v>
      </c>
    </row>
    <row r="8198" spans="71:71" x14ac:dyDescent="0.3">
      <c r="BS8198" s="24">
        <f t="shared" si="450"/>
        <v>-2.5</v>
      </c>
    </row>
    <row r="8199" spans="71:71" x14ac:dyDescent="0.3">
      <c r="BS8199" s="24">
        <f t="shared" si="450"/>
        <v>-2.5</v>
      </c>
    </row>
    <row r="8200" spans="71:71" x14ac:dyDescent="0.3">
      <c r="BS8200" s="24">
        <f t="shared" si="450"/>
        <v>-2.5</v>
      </c>
    </row>
    <row r="8201" spans="71:71" x14ac:dyDescent="0.3">
      <c r="BS8201" s="24">
        <f t="shared" ref="BS8201:BS8264" si="451">BR8201-2.5</f>
        <v>-2.5</v>
      </c>
    </row>
    <row r="8202" spans="71:71" x14ac:dyDescent="0.3">
      <c r="BS8202" s="24">
        <f t="shared" si="451"/>
        <v>-2.5</v>
      </c>
    </row>
    <row r="8203" spans="71:71" x14ac:dyDescent="0.3">
      <c r="BS8203" s="24">
        <f t="shared" si="451"/>
        <v>-2.5</v>
      </c>
    </row>
    <row r="8204" spans="71:71" x14ac:dyDescent="0.3">
      <c r="BS8204" s="24">
        <f t="shared" si="451"/>
        <v>-2.5</v>
      </c>
    </row>
    <row r="8205" spans="71:71" x14ac:dyDescent="0.3">
      <c r="BS8205" s="24">
        <f t="shared" si="451"/>
        <v>-2.5</v>
      </c>
    </row>
    <row r="8206" spans="71:71" x14ac:dyDescent="0.3">
      <c r="BS8206" s="24">
        <f t="shared" si="451"/>
        <v>-2.5</v>
      </c>
    </row>
    <row r="8207" spans="71:71" x14ac:dyDescent="0.3">
      <c r="BS8207" s="24">
        <f t="shared" si="451"/>
        <v>-2.5</v>
      </c>
    </row>
    <row r="8208" spans="71:71" x14ac:dyDescent="0.3">
      <c r="BS8208" s="24">
        <f t="shared" si="451"/>
        <v>-2.5</v>
      </c>
    </row>
    <row r="8209" spans="71:71" x14ac:dyDescent="0.3">
      <c r="BS8209" s="24">
        <f t="shared" si="451"/>
        <v>-2.5</v>
      </c>
    </row>
    <row r="8210" spans="71:71" x14ac:dyDescent="0.3">
      <c r="BS8210" s="24">
        <f t="shared" si="451"/>
        <v>-2.5</v>
      </c>
    </row>
    <row r="8211" spans="71:71" x14ac:dyDescent="0.3">
      <c r="BS8211" s="24">
        <f t="shared" si="451"/>
        <v>-2.5</v>
      </c>
    </row>
    <row r="8212" spans="71:71" x14ac:dyDescent="0.3">
      <c r="BS8212" s="24">
        <f t="shared" si="451"/>
        <v>-2.5</v>
      </c>
    </row>
    <row r="8213" spans="71:71" x14ac:dyDescent="0.3">
      <c r="BS8213" s="24">
        <f t="shared" si="451"/>
        <v>-2.5</v>
      </c>
    </row>
    <row r="8214" spans="71:71" x14ac:dyDescent="0.3">
      <c r="BS8214" s="24">
        <f t="shared" si="451"/>
        <v>-2.5</v>
      </c>
    </row>
    <row r="8215" spans="71:71" x14ac:dyDescent="0.3">
      <c r="BS8215" s="24">
        <f t="shared" si="451"/>
        <v>-2.5</v>
      </c>
    </row>
    <row r="8216" spans="71:71" x14ac:dyDescent="0.3">
      <c r="BS8216" s="24">
        <f t="shared" si="451"/>
        <v>-2.5</v>
      </c>
    </row>
    <row r="8217" spans="71:71" x14ac:dyDescent="0.3">
      <c r="BS8217" s="24">
        <f t="shared" si="451"/>
        <v>-2.5</v>
      </c>
    </row>
    <row r="8218" spans="71:71" x14ac:dyDescent="0.3">
      <c r="BS8218" s="24">
        <f t="shared" si="451"/>
        <v>-2.5</v>
      </c>
    </row>
    <row r="8219" spans="71:71" x14ac:dyDescent="0.3">
      <c r="BS8219" s="24">
        <f t="shared" si="451"/>
        <v>-2.5</v>
      </c>
    </row>
    <row r="8220" spans="71:71" x14ac:dyDescent="0.3">
      <c r="BS8220" s="24">
        <f t="shared" si="451"/>
        <v>-2.5</v>
      </c>
    </row>
    <row r="8221" spans="71:71" x14ac:dyDescent="0.3">
      <c r="BS8221" s="24">
        <f t="shared" si="451"/>
        <v>-2.5</v>
      </c>
    </row>
    <row r="8222" spans="71:71" x14ac:dyDescent="0.3">
      <c r="BS8222" s="24">
        <f t="shared" si="451"/>
        <v>-2.5</v>
      </c>
    </row>
    <row r="8223" spans="71:71" x14ac:dyDescent="0.3">
      <c r="BS8223" s="24">
        <f t="shared" si="451"/>
        <v>-2.5</v>
      </c>
    </row>
    <row r="8224" spans="71:71" x14ac:dyDescent="0.3">
      <c r="BS8224" s="24">
        <f t="shared" si="451"/>
        <v>-2.5</v>
      </c>
    </row>
    <row r="8225" spans="71:71" x14ac:dyDescent="0.3">
      <c r="BS8225" s="24">
        <f t="shared" si="451"/>
        <v>-2.5</v>
      </c>
    </row>
    <row r="8226" spans="71:71" x14ac:dyDescent="0.3">
      <c r="BS8226" s="24">
        <f t="shared" si="451"/>
        <v>-2.5</v>
      </c>
    </row>
    <row r="8227" spans="71:71" x14ac:dyDescent="0.3">
      <c r="BS8227" s="24">
        <f t="shared" si="451"/>
        <v>-2.5</v>
      </c>
    </row>
    <row r="8228" spans="71:71" x14ac:dyDescent="0.3">
      <c r="BS8228" s="24">
        <f t="shared" si="451"/>
        <v>-2.5</v>
      </c>
    </row>
    <row r="8229" spans="71:71" x14ac:dyDescent="0.3">
      <c r="BS8229" s="24">
        <f t="shared" si="451"/>
        <v>-2.5</v>
      </c>
    </row>
    <row r="8230" spans="71:71" x14ac:dyDescent="0.3">
      <c r="BS8230" s="24">
        <f t="shared" si="451"/>
        <v>-2.5</v>
      </c>
    </row>
    <row r="8231" spans="71:71" x14ac:dyDescent="0.3">
      <c r="BS8231" s="24">
        <f t="shared" si="451"/>
        <v>-2.5</v>
      </c>
    </row>
    <row r="8232" spans="71:71" x14ac:dyDescent="0.3">
      <c r="BS8232" s="24">
        <f t="shared" si="451"/>
        <v>-2.5</v>
      </c>
    </row>
    <row r="8233" spans="71:71" x14ac:dyDescent="0.3">
      <c r="BS8233" s="24">
        <f t="shared" si="451"/>
        <v>-2.5</v>
      </c>
    </row>
    <row r="8234" spans="71:71" x14ac:dyDescent="0.3">
      <c r="BS8234" s="24">
        <f t="shared" si="451"/>
        <v>-2.5</v>
      </c>
    </row>
    <row r="8235" spans="71:71" x14ac:dyDescent="0.3">
      <c r="BS8235" s="24">
        <f t="shared" si="451"/>
        <v>-2.5</v>
      </c>
    </row>
    <row r="8236" spans="71:71" x14ac:dyDescent="0.3">
      <c r="BS8236" s="24">
        <f t="shared" si="451"/>
        <v>-2.5</v>
      </c>
    </row>
    <row r="8237" spans="71:71" x14ac:dyDescent="0.3">
      <c r="BS8237" s="24">
        <f t="shared" si="451"/>
        <v>-2.5</v>
      </c>
    </row>
    <row r="8238" spans="71:71" x14ac:dyDescent="0.3">
      <c r="BS8238" s="24">
        <f t="shared" si="451"/>
        <v>-2.5</v>
      </c>
    </row>
    <row r="8239" spans="71:71" x14ac:dyDescent="0.3">
      <c r="BS8239" s="24">
        <f t="shared" si="451"/>
        <v>-2.5</v>
      </c>
    </row>
    <row r="8240" spans="71:71" x14ac:dyDescent="0.3">
      <c r="BS8240" s="24">
        <f t="shared" si="451"/>
        <v>-2.5</v>
      </c>
    </row>
    <row r="8241" spans="71:71" x14ac:dyDescent="0.3">
      <c r="BS8241" s="24">
        <f t="shared" si="451"/>
        <v>-2.5</v>
      </c>
    </row>
    <row r="8242" spans="71:71" x14ac:dyDescent="0.3">
      <c r="BS8242" s="24">
        <f t="shared" si="451"/>
        <v>-2.5</v>
      </c>
    </row>
    <row r="8243" spans="71:71" x14ac:dyDescent="0.3">
      <c r="BS8243" s="24">
        <f t="shared" si="451"/>
        <v>-2.5</v>
      </c>
    </row>
    <row r="8244" spans="71:71" x14ac:dyDescent="0.3">
      <c r="BS8244" s="24">
        <f t="shared" si="451"/>
        <v>-2.5</v>
      </c>
    </row>
    <row r="8245" spans="71:71" x14ac:dyDescent="0.3">
      <c r="BS8245" s="24">
        <f t="shared" si="451"/>
        <v>-2.5</v>
      </c>
    </row>
    <row r="8246" spans="71:71" x14ac:dyDescent="0.3">
      <c r="BS8246" s="24">
        <f t="shared" si="451"/>
        <v>-2.5</v>
      </c>
    </row>
    <row r="8247" spans="71:71" x14ac:dyDescent="0.3">
      <c r="BS8247" s="24">
        <f t="shared" si="451"/>
        <v>-2.5</v>
      </c>
    </row>
    <row r="8248" spans="71:71" x14ac:dyDescent="0.3">
      <c r="BS8248" s="24">
        <f t="shared" si="451"/>
        <v>-2.5</v>
      </c>
    </row>
    <row r="8249" spans="71:71" x14ac:dyDescent="0.3">
      <c r="BS8249" s="24">
        <f t="shared" si="451"/>
        <v>-2.5</v>
      </c>
    </row>
    <row r="8250" spans="71:71" x14ac:dyDescent="0.3">
      <c r="BS8250" s="24">
        <f t="shared" si="451"/>
        <v>-2.5</v>
      </c>
    </row>
    <row r="8251" spans="71:71" x14ac:dyDescent="0.3">
      <c r="BS8251" s="24">
        <f t="shared" si="451"/>
        <v>-2.5</v>
      </c>
    </row>
    <row r="8252" spans="71:71" x14ac:dyDescent="0.3">
      <c r="BS8252" s="24">
        <f t="shared" si="451"/>
        <v>-2.5</v>
      </c>
    </row>
    <row r="8253" spans="71:71" x14ac:dyDescent="0.3">
      <c r="BS8253" s="24">
        <f t="shared" si="451"/>
        <v>-2.5</v>
      </c>
    </row>
    <row r="8254" spans="71:71" x14ac:dyDescent="0.3">
      <c r="BS8254" s="24">
        <f t="shared" si="451"/>
        <v>-2.5</v>
      </c>
    </row>
    <row r="8255" spans="71:71" x14ac:dyDescent="0.3">
      <c r="BS8255" s="24">
        <f t="shared" si="451"/>
        <v>-2.5</v>
      </c>
    </row>
    <row r="8256" spans="71:71" x14ac:dyDescent="0.3">
      <c r="BS8256" s="24">
        <f t="shared" si="451"/>
        <v>-2.5</v>
      </c>
    </row>
    <row r="8257" spans="71:71" x14ac:dyDescent="0.3">
      <c r="BS8257" s="24">
        <f t="shared" si="451"/>
        <v>-2.5</v>
      </c>
    </row>
    <row r="8258" spans="71:71" x14ac:dyDescent="0.3">
      <c r="BS8258" s="24">
        <f t="shared" si="451"/>
        <v>-2.5</v>
      </c>
    </row>
    <row r="8259" spans="71:71" x14ac:dyDescent="0.3">
      <c r="BS8259" s="24">
        <f t="shared" si="451"/>
        <v>-2.5</v>
      </c>
    </row>
    <row r="8260" spans="71:71" x14ac:dyDescent="0.3">
      <c r="BS8260" s="24">
        <f t="shared" si="451"/>
        <v>-2.5</v>
      </c>
    </row>
    <row r="8261" spans="71:71" x14ac:dyDescent="0.3">
      <c r="BS8261" s="24">
        <f t="shared" si="451"/>
        <v>-2.5</v>
      </c>
    </row>
    <row r="8262" spans="71:71" x14ac:dyDescent="0.3">
      <c r="BS8262" s="24">
        <f t="shared" si="451"/>
        <v>-2.5</v>
      </c>
    </row>
    <row r="8263" spans="71:71" x14ac:dyDescent="0.3">
      <c r="BS8263" s="24">
        <f t="shared" si="451"/>
        <v>-2.5</v>
      </c>
    </row>
    <row r="8264" spans="71:71" x14ac:dyDescent="0.3">
      <c r="BS8264" s="24">
        <f t="shared" si="451"/>
        <v>-2.5</v>
      </c>
    </row>
    <row r="8265" spans="71:71" x14ac:dyDescent="0.3">
      <c r="BS8265" s="24">
        <f t="shared" ref="BS8265:BS8328" si="452">BR8265-2.5</f>
        <v>-2.5</v>
      </c>
    </row>
    <row r="8266" spans="71:71" x14ac:dyDescent="0.3">
      <c r="BS8266" s="24">
        <f t="shared" si="452"/>
        <v>-2.5</v>
      </c>
    </row>
    <row r="8267" spans="71:71" x14ac:dyDescent="0.3">
      <c r="BS8267" s="24">
        <f t="shared" si="452"/>
        <v>-2.5</v>
      </c>
    </row>
    <row r="8268" spans="71:71" x14ac:dyDescent="0.3">
      <c r="BS8268" s="24">
        <f t="shared" si="452"/>
        <v>-2.5</v>
      </c>
    </row>
    <row r="8269" spans="71:71" x14ac:dyDescent="0.3">
      <c r="BS8269" s="24">
        <f t="shared" si="452"/>
        <v>-2.5</v>
      </c>
    </row>
    <row r="8270" spans="71:71" x14ac:dyDescent="0.3">
      <c r="BS8270" s="24">
        <f t="shared" si="452"/>
        <v>-2.5</v>
      </c>
    </row>
    <row r="8271" spans="71:71" x14ac:dyDescent="0.3">
      <c r="BS8271" s="24">
        <f t="shared" si="452"/>
        <v>-2.5</v>
      </c>
    </row>
    <row r="8272" spans="71:71" x14ac:dyDescent="0.3">
      <c r="BS8272" s="24">
        <f t="shared" si="452"/>
        <v>-2.5</v>
      </c>
    </row>
    <row r="8273" spans="71:71" x14ac:dyDescent="0.3">
      <c r="BS8273" s="24">
        <f t="shared" si="452"/>
        <v>-2.5</v>
      </c>
    </row>
    <row r="8274" spans="71:71" x14ac:dyDescent="0.3">
      <c r="BS8274" s="24">
        <f t="shared" si="452"/>
        <v>-2.5</v>
      </c>
    </row>
    <row r="8275" spans="71:71" x14ac:dyDescent="0.3">
      <c r="BS8275" s="24">
        <f t="shared" si="452"/>
        <v>-2.5</v>
      </c>
    </row>
    <row r="8276" spans="71:71" x14ac:dyDescent="0.3">
      <c r="BS8276" s="24">
        <f t="shared" si="452"/>
        <v>-2.5</v>
      </c>
    </row>
    <row r="8277" spans="71:71" x14ac:dyDescent="0.3">
      <c r="BS8277" s="24">
        <f t="shared" si="452"/>
        <v>-2.5</v>
      </c>
    </row>
    <row r="8278" spans="71:71" x14ac:dyDescent="0.3">
      <c r="BS8278" s="24">
        <f t="shared" si="452"/>
        <v>-2.5</v>
      </c>
    </row>
    <row r="8279" spans="71:71" x14ac:dyDescent="0.3">
      <c r="BS8279" s="24">
        <f t="shared" si="452"/>
        <v>-2.5</v>
      </c>
    </row>
    <row r="8280" spans="71:71" x14ac:dyDescent="0.3">
      <c r="BS8280" s="24">
        <f t="shared" si="452"/>
        <v>-2.5</v>
      </c>
    </row>
    <row r="8281" spans="71:71" x14ac:dyDescent="0.3">
      <c r="BS8281" s="24">
        <f t="shared" si="452"/>
        <v>-2.5</v>
      </c>
    </row>
    <row r="8282" spans="71:71" x14ac:dyDescent="0.3">
      <c r="BS8282" s="24">
        <f t="shared" si="452"/>
        <v>-2.5</v>
      </c>
    </row>
    <row r="8283" spans="71:71" x14ac:dyDescent="0.3">
      <c r="BS8283" s="24">
        <f t="shared" si="452"/>
        <v>-2.5</v>
      </c>
    </row>
    <row r="8284" spans="71:71" x14ac:dyDescent="0.3">
      <c r="BS8284" s="24">
        <f t="shared" si="452"/>
        <v>-2.5</v>
      </c>
    </row>
    <row r="8285" spans="71:71" x14ac:dyDescent="0.3">
      <c r="BS8285" s="24">
        <f t="shared" si="452"/>
        <v>-2.5</v>
      </c>
    </row>
    <row r="8286" spans="71:71" x14ac:dyDescent="0.3">
      <c r="BS8286" s="24">
        <f t="shared" si="452"/>
        <v>-2.5</v>
      </c>
    </row>
    <row r="8287" spans="71:71" x14ac:dyDescent="0.3">
      <c r="BS8287" s="24">
        <f t="shared" si="452"/>
        <v>-2.5</v>
      </c>
    </row>
    <row r="8288" spans="71:71" x14ac:dyDescent="0.3">
      <c r="BS8288" s="24">
        <f t="shared" si="452"/>
        <v>-2.5</v>
      </c>
    </row>
    <row r="8289" spans="71:71" x14ac:dyDescent="0.3">
      <c r="BS8289" s="24">
        <f t="shared" si="452"/>
        <v>-2.5</v>
      </c>
    </row>
    <row r="8290" spans="71:71" x14ac:dyDescent="0.3">
      <c r="BS8290" s="24">
        <f t="shared" si="452"/>
        <v>-2.5</v>
      </c>
    </row>
    <row r="8291" spans="71:71" x14ac:dyDescent="0.3">
      <c r="BS8291" s="24">
        <f t="shared" si="452"/>
        <v>-2.5</v>
      </c>
    </row>
    <row r="8292" spans="71:71" x14ac:dyDescent="0.3">
      <c r="BS8292" s="24">
        <f t="shared" si="452"/>
        <v>-2.5</v>
      </c>
    </row>
    <row r="8293" spans="71:71" x14ac:dyDescent="0.3">
      <c r="BS8293" s="24">
        <f t="shared" si="452"/>
        <v>-2.5</v>
      </c>
    </row>
    <row r="8294" spans="71:71" x14ac:dyDescent="0.3">
      <c r="BS8294" s="24">
        <f t="shared" si="452"/>
        <v>-2.5</v>
      </c>
    </row>
    <row r="8295" spans="71:71" x14ac:dyDescent="0.3">
      <c r="BS8295" s="24">
        <f t="shared" si="452"/>
        <v>-2.5</v>
      </c>
    </row>
    <row r="8296" spans="71:71" x14ac:dyDescent="0.3">
      <c r="BS8296" s="24">
        <f t="shared" si="452"/>
        <v>-2.5</v>
      </c>
    </row>
    <row r="8297" spans="71:71" x14ac:dyDescent="0.3">
      <c r="BS8297" s="24">
        <f t="shared" si="452"/>
        <v>-2.5</v>
      </c>
    </row>
    <row r="8298" spans="71:71" x14ac:dyDescent="0.3">
      <c r="BS8298" s="24">
        <f t="shared" si="452"/>
        <v>-2.5</v>
      </c>
    </row>
    <row r="8299" spans="71:71" x14ac:dyDescent="0.3">
      <c r="BS8299" s="24">
        <f t="shared" si="452"/>
        <v>-2.5</v>
      </c>
    </row>
    <row r="8300" spans="71:71" x14ac:dyDescent="0.3">
      <c r="BS8300" s="24">
        <f t="shared" si="452"/>
        <v>-2.5</v>
      </c>
    </row>
    <row r="8301" spans="71:71" x14ac:dyDescent="0.3">
      <c r="BS8301" s="24">
        <f t="shared" si="452"/>
        <v>-2.5</v>
      </c>
    </row>
    <row r="8302" spans="71:71" x14ac:dyDescent="0.3">
      <c r="BS8302" s="24">
        <f t="shared" si="452"/>
        <v>-2.5</v>
      </c>
    </row>
    <row r="8303" spans="71:71" x14ac:dyDescent="0.3">
      <c r="BS8303" s="24">
        <f t="shared" si="452"/>
        <v>-2.5</v>
      </c>
    </row>
    <row r="8304" spans="71:71" x14ac:dyDescent="0.3">
      <c r="BS8304" s="24">
        <f t="shared" si="452"/>
        <v>-2.5</v>
      </c>
    </row>
    <row r="8305" spans="71:71" x14ac:dyDescent="0.3">
      <c r="BS8305" s="24">
        <f t="shared" si="452"/>
        <v>-2.5</v>
      </c>
    </row>
    <row r="8306" spans="71:71" x14ac:dyDescent="0.3">
      <c r="BS8306" s="24">
        <f t="shared" si="452"/>
        <v>-2.5</v>
      </c>
    </row>
    <row r="8307" spans="71:71" x14ac:dyDescent="0.3">
      <c r="BS8307" s="24">
        <f t="shared" si="452"/>
        <v>-2.5</v>
      </c>
    </row>
    <row r="8308" spans="71:71" x14ac:dyDescent="0.3">
      <c r="BS8308" s="24">
        <f t="shared" si="452"/>
        <v>-2.5</v>
      </c>
    </row>
    <row r="8309" spans="71:71" x14ac:dyDescent="0.3">
      <c r="BS8309" s="24">
        <f t="shared" si="452"/>
        <v>-2.5</v>
      </c>
    </row>
    <row r="8310" spans="71:71" x14ac:dyDescent="0.3">
      <c r="BS8310" s="24">
        <f t="shared" si="452"/>
        <v>-2.5</v>
      </c>
    </row>
    <row r="8311" spans="71:71" x14ac:dyDescent="0.3">
      <c r="BS8311" s="24">
        <f t="shared" si="452"/>
        <v>-2.5</v>
      </c>
    </row>
    <row r="8312" spans="71:71" x14ac:dyDescent="0.3">
      <c r="BS8312" s="24">
        <f t="shared" si="452"/>
        <v>-2.5</v>
      </c>
    </row>
    <row r="8313" spans="71:71" x14ac:dyDescent="0.3">
      <c r="BS8313" s="24">
        <f t="shared" si="452"/>
        <v>-2.5</v>
      </c>
    </row>
    <row r="8314" spans="71:71" x14ac:dyDescent="0.3">
      <c r="BS8314" s="24">
        <f t="shared" si="452"/>
        <v>-2.5</v>
      </c>
    </row>
    <row r="8315" spans="71:71" x14ac:dyDescent="0.3">
      <c r="BS8315" s="24">
        <f t="shared" si="452"/>
        <v>-2.5</v>
      </c>
    </row>
    <row r="8316" spans="71:71" x14ac:dyDescent="0.3">
      <c r="BS8316" s="24">
        <f t="shared" si="452"/>
        <v>-2.5</v>
      </c>
    </row>
    <row r="8317" spans="71:71" x14ac:dyDescent="0.3">
      <c r="BS8317" s="24">
        <f t="shared" si="452"/>
        <v>-2.5</v>
      </c>
    </row>
    <row r="8318" spans="71:71" x14ac:dyDescent="0.3">
      <c r="BS8318" s="24">
        <f t="shared" si="452"/>
        <v>-2.5</v>
      </c>
    </row>
    <row r="8319" spans="71:71" x14ac:dyDescent="0.3">
      <c r="BS8319" s="24">
        <f t="shared" si="452"/>
        <v>-2.5</v>
      </c>
    </row>
    <row r="8320" spans="71:71" x14ac:dyDescent="0.3">
      <c r="BS8320" s="24">
        <f t="shared" si="452"/>
        <v>-2.5</v>
      </c>
    </row>
    <row r="8321" spans="71:71" x14ac:dyDescent="0.3">
      <c r="BS8321" s="24">
        <f t="shared" si="452"/>
        <v>-2.5</v>
      </c>
    </row>
    <row r="8322" spans="71:71" x14ac:dyDescent="0.3">
      <c r="BS8322" s="24">
        <f t="shared" si="452"/>
        <v>-2.5</v>
      </c>
    </row>
    <row r="8323" spans="71:71" x14ac:dyDescent="0.3">
      <c r="BS8323" s="24">
        <f t="shared" si="452"/>
        <v>-2.5</v>
      </c>
    </row>
    <row r="8324" spans="71:71" x14ac:dyDescent="0.3">
      <c r="BS8324" s="24">
        <f t="shared" si="452"/>
        <v>-2.5</v>
      </c>
    </row>
    <row r="8325" spans="71:71" x14ac:dyDescent="0.3">
      <c r="BS8325" s="24">
        <f t="shared" si="452"/>
        <v>-2.5</v>
      </c>
    </row>
    <row r="8326" spans="71:71" x14ac:dyDescent="0.3">
      <c r="BS8326" s="24">
        <f t="shared" si="452"/>
        <v>-2.5</v>
      </c>
    </row>
    <row r="8327" spans="71:71" x14ac:dyDescent="0.3">
      <c r="BS8327" s="24">
        <f t="shared" si="452"/>
        <v>-2.5</v>
      </c>
    </row>
    <row r="8328" spans="71:71" x14ac:dyDescent="0.3">
      <c r="BS8328" s="24">
        <f t="shared" si="452"/>
        <v>-2.5</v>
      </c>
    </row>
    <row r="8329" spans="71:71" x14ac:dyDescent="0.3">
      <c r="BS8329" s="24">
        <f t="shared" ref="BS8329:BS8392" si="453">BR8329-2.5</f>
        <v>-2.5</v>
      </c>
    </row>
    <row r="8330" spans="71:71" x14ac:dyDescent="0.3">
      <c r="BS8330" s="24">
        <f t="shared" si="453"/>
        <v>-2.5</v>
      </c>
    </row>
    <row r="8331" spans="71:71" x14ac:dyDescent="0.3">
      <c r="BS8331" s="24">
        <f t="shared" si="453"/>
        <v>-2.5</v>
      </c>
    </row>
    <row r="8332" spans="71:71" x14ac:dyDescent="0.3">
      <c r="BS8332" s="24">
        <f t="shared" si="453"/>
        <v>-2.5</v>
      </c>
    </row>
    <row r="8333" spans="71:71" x14ac:dyDescent="0.3">
      <c r="BS8333" s="24">
        <f t="shared" si="453"/>
        <v>-2.5</v>
      </c>
    </row>
    <row r="8334" spans="71:71" x14ac:dyDescent="0.3">
      <c r="BS8334" s="24">
        <f t="shared" si="453"/>
        <v>-2.5</v>
      </c>
    </row>
    <row r="8335" spans="71:71" x14ac:dyDescent="0.3">
      <c r="BS8335" s="24">
        <f t="shared" si="453"/>
        <v>-2.5</v>
      </c>
    </row>
    <row r="8336" spans="71:71" x14ac:dyDescent="0.3">
      <c r="BS8336" s="24">
        <f t="shared" si="453"/>
        <v>-2.5</v>
      </c>
    </row>
    <row r="8337" spans="71:71" x14ac:dyDescent="0.3">
      <c r="BS8337" s="24">
        <f t="shared" si="453"/>
        <v>-2.5</v>
      </c>
    </row>
    <row r="8338" spans="71:71" x14ac:dyDescent="0.3">
      <c r="BS8338" s="24">
        <f t="shared" si="453"/>
        <v>-2.5</v>
      </c>
    </row>
    <row r="8339" spans="71:71" x14ac:dyDescent="0.3">
      <c r="BS8339" s="24">
        <f t="shared" si="453"/>
        <v>-2.5</v>
      </c>
    </row>
    <row r="8340" spans="71:71" x14ac:dyDescent="0.3">
      <c r="BS8340" s="24">
        <f t="shared" si="453"/>
        <v>-2.5</v>
      </c>
    </row>
    <row r="8341" spans="71:71" x14ac:dyDescent="0.3">
      <c r="BS8341" s="24">
        <f t="shared" si="453"/>
        <v>-2.5</v>
      </c>
    </row>
    <row r="8342" spans="71:71" x14ac:dyDescent="0.3">
      <c r="BS8342" s="24">
        <f t="shared" si="453"/>
        <v>-2.5</v>
      </c>
    </row>
    <row r="8343" spans="71:71" x14ac:dyDescent="0.3">
      <c r="BS8343" s="24">
        <f t="shared" si="453"/>
        <v>-2.5</v>
      </c>
    </row>
    <row r="8344" spans="71:71" x14ac:dyDescent="0.3">
      <c r="BS8344" s="24">
        <f t="shared" si="453"/>
        <v>-2.5</v>
      </c>
    </row>
    <row r="8345" spans="71:71" x14ac:dyDescent="0.3">
      <c r="BS8345" s="24">
        <f t="shared" si="453"/>
        <v>-2.5</v>
      </c>
    </row>
    <row r="8346" spans="71:71" x14ac:dyDescent="0.3">
      <c r="BS8346" s="24">
        <f t="shared" si="453"/>
        <v>-2.5</v>
      </c>
    </row>
    <row r="8347" spans="71:71" x14ac:dyDescent="0.3">
      <c r="BS8347" s="24">
        <f t="shared" si="453"/>
        <v>-2.5</v>
      </c>
    </row>
    <row r="8348" spans="71:71" x14ac:dyDescent="0.3">
      <c r="BS8348" s="24">
        <f t="shared" si="453"/>
        <v>-2.5</v>
      </c>
    </row>
    <row r="8349" spans="71:71" x14ac:dyDescent="0.3">
      <c r="BS8349" s="24">
        <f t="shared" si="453"/>
        <v>-2.5</v>
      </c>
    </row>
    <row r="8350" spans="71:71" x14ac:dyDescent="0.3">
      <c r="BS8350" s="24">
        <f t="shared" si="453"/>
        <v>-2.5</v>
      </c>
    </row>
    <row r="8351" spans="71:71" x14ac:dyDescent="0.3">
      <c r="BS8351" s="24">
        <f t="shared" si="453"/>
        <v>-2.5</v>
      </c>
    </row>
    <row r="8352" spans="71:71" x14ac:dyDescent="0.3">
      <c r="BS8352" s="24">
        <f t="shared" si="453"/>
        <v>-2.5</v>
      </c>
    </row>
    <row r="8353" spans="71:71" x14ac:dyDescent="0.3">
      <c r="BS8353" s="24">
        <f t="shared" si="453"/>
        <v>-2.5</v>
      </c>
    </row>
    <row r="8354" spans="71:71" x14ac:dyDescent="0.3">
      <c r="BS8354" s="24">
        <f t="shared" si="453"/>
        <v>-2.5</v>
      </c>
    </row>
    <row r="8355" spans="71:71" x14ac:dyDescent="0.3">
      <c r="BS8355" s="24">
        <f t="shared" si="453"/>
        <v>-2.5</v>
      </c>
    </row>
    <row r="8356" spans="71:71" x14ac:dyDescent="0.3">
      <c r="BS8356" s="24">
        <f t="shared" si="453"/>
        <v>-2.5</v>
      </c>
    </row>
    <row r="8357" spans="71:71" x14ac:dyDescent="0.3">
      <c r="BS8357" s="24">
        <f t="shared" si="453"/>
        <v>-2.5</v>
      </c>
    </row>
    <row r="8358" spans="71:71" x14ac:dyDescent="0.3">
      <c r="BS8358" s="24">
        <f t="shared" si="453"/>
        <v>-2.5</v>
      </c>
    </row>
    <row r="8359" spans="71:71" x14ac:dyDescent="0.3">
      <c r="BS8359" s="24">
        <f t="shared" si="453"/>
        <v>-2.5</v>
      </c>
    </row>
    <row r="8360" spans="71:71" x14ac:dyDescent="0.3">
      <c r="BS8360" s="24">
        <f t="shared" si="453"/>
        <v>-2.5</v>
      </c>
    </row>
    <row r="8361" spans="71:71" x14ac:dyDescent="0.3">
      <c r="BS8361" s="24">
        <f t="shared" si="453"/>
        <v>-2.5</v>
      </c>
    </row>
    <row r="8362" spans="71:71" x14ac:dyDescent="0.3">
      <c r="BS8362" s="24">
        <f t="shared" si="453"/>
        <v>-2.5</v>
      </c>
    </row>
    <row r="8363" spans="71:71" x14ac:dyDescent="0.3">
      <c r="BS8363" s="24">
        <f t="shared" si="453"/>
        <v>-2.5</v>
      </c>
    </row>
    <row r="8364" spans="71:71" x14ac:dyDescent="0.3">
      <c r="BS8364" s="24">
        <f t="shared" si="453"/>
        <v>-2.5</v>
      </c>
    </row>
    <row r="8365" spans="71:71" x14ac:dyDescent="0.3">
      <c r="BS8365" s="24">
        <f t="shared" si="453"/>
        <v>-2.5</v>
      </c>
    </row>
    <row r="8366" spans="71:71" x14ac:dyDescent="0.3">
      <c r="BS8366" s="24">
        <f t="shared" si="453"/>
        <v>-2.5</v>
      </c>
    </row>
    <row r="8367" spans="71:71" x14ac:dyDescent="0.3">
      <c r="BS8367" s="24">
        <f t="shared" si="453"/>
        <v>-2.5</v>
      </c>
    </row>
    <row r="8368" spans="71:71" x14ac:dyDescent="0.3">
      <c r="BS8368" s="24">
        <f t="shared" si="453"/>
        <v>-2.5</v>
      </c>
    </row>
    <row r="8369" spans="71:71" x14ac:dyDescent="0.3">
      <c r="BS8369" s="24">
        <f t="shared" si="453"/>
        <v>-2.5</v>
      </c>
    </row>
    <row r="8370" spans="71:71" x14ac:dyDescent="0.3">
      <c r="BS8370" s="24">
        <f t="shared" si="453"/>
        <v>-2.5</v>
      </c>
    </row>
    <row r="8371" spans="71:71" x14ac:dyDescent="0.3">
      <c r="BS8371" s="24">
        <f t="shared" si="453"/>
        <v>-2.5</v>
      </c>
    </row>
    <row r="8372" spans="71:71" x14ac:dyDescent="0.3">
      <c r="BS8372" s="24">
        <f t="shared" si="453"/>
        <v>-2.5</v>
      </c>
    </row>
    <row r="8373" spans="71:71" x14ac:dyDescent="0.3">
      <c r="BS8373" s="24">
        <f t="shared" si="453"/>
        <v>-2.5</v>
      </c>
    </row>
    <row r="8374" spans="71:71" x14ac:dyDescent="0.3">
      <c r="BS8374" s="24">
        <f t="shared" si="453"/>
        <v>-2.5</v>
      </c>
    </row>
    <row r="8375" spans="71:71" x14ac:dyDescent="0.3">
      <c r="BS8375" s="24">
        <f t="shared" si="453"/>
        <v>-2.5</v>
      </c>
    </row>
    <row r="8376" spans="71:71" x14ac:dyDescent="0.3">
      <c r="BS8376" s="24">
        <f t="shared" si="453"/>
        <v>-2.5</v>
      </c>
    </row>
    <row r="8377" spans="71:71" x14ac:dyDescent="0.3">
      <c r="BS8377" s="24">
        <f t="shared" si="453"/>
        <v>-2.5</v>
      </c>
    </row>
    <row r="8378" spans="71:71" x14ac:dyDescent="0.3">
      <c r="BS8378" s="24">
        <f t="shared" si="453"/>
        <v>-2.5</v>
      </c>
    </row>
    <row r="8379" spans="71:71" x14ac:dyDescent="0.3">
      <c r="BS8379" s="24">
        <f t="shared" si="453"/>
        <v>-2.5</v>
      </c>
    </row>
    <row r="8380" spans="71:71" x14ac:dyDescent="0.3">
      <c r="BS8380" s="24">
        <f t="shared" si="453"/>
        <v>-2.5</v>
      </c>
    </row>
    <row r="8381" spans="71:71" x14ac:dyDescent="0.3">
      <c r="BS8381" s="24">
        <f t="shared" si="453"/>
        <v>-2.5</v>
      </c>
    </row>
    <row r="8382" spans="71:71" x14ac:dyDescent="0.3">
      <c r="BS8382" s="24">
        <f t="shared" si="453"/>
        <v>-2.5</v>
      </c>
    </row>
    <row r="8383" spans="71:71" x14ac:dyDescent="0.3">
      <c r="BS8383" s="24">
        <f t="shared" si="453"/>
        <v>-2.5</v>
      </c>
    </row>
    <row r="8384" spans="71:71" x14ac:dyDescent="0.3">
      <c r="BS8384" s="24">
        <f t="shared" si="453"/>
        <v>-2.5</v>
      </c>
    </row>
    <row r="8385" spans="71:71" x14ac:dyDescent="0.3">
      <c r="BS8385" s="24">
        <f t="shared" si="453"/>
        <v>-2.5</v>
      </c>
    </row>
    <row r="8386" spans="71:71" x14ac:dyDescent="0.3">
      <c r="BS8386" s="24">
        <f t="shared" si="453"/>
        <v>-2.5</v>
      </c>
    </row>
    <row r="8387" spans="71:71" x14ac:dyDescent="0.3">
      <c r="BS8387" s="24">
        <f t="shared" si="453"/>
        <v>-2.5</v>
      </c>
    </row>
    <row r="8388" spans="71:71" x14ac:dyDescent="0.3">
      <c r="BS8388" s="24">
        <f t="shared" si="453"/>
        <v>-2.5</v>
      </c>
    </row>
    <row r="8389" spans="71:71" x14ac:dyDescent="0.3">
      <c r="BS8389" s="24">
        <f t="shared" si="453"/>
        <v>-2.5</v>
      </c>
    </row>
    <row r="8390" spans="71:71" x14ac:dyDescent="0.3">
      <c r="BS8390" s="24">
        <f t="shared" si="453"/>
        <v>-2.5</v>
      </c>
    </row>
    <row r="8391" spans="71:71" x14ac:dyDescent="0.3">
      <c r="BS8391" s="24">
        <f t="shared" si="453"/>
        <v>-2.5</v>
      </c>
    </row>
    <row r="8392" spans="71:71" x14ac:dyDescent="0.3">
      <c r="BS8392" s="24">
        <f t="shared" si="453"/>
        <v>-2.5</v>
      </c>
    </row>
    <row r="8393" spans="71:71" x14ac:dyDescent="0.3">
      <c r="BS8393" s="24">
        <f t="shared" ref="BS8393:BS8456" si="454">BR8393-2.5</f>
        <v>-2.5</v>
      </c>
    </row>
    <row r="8394" spans="71:71" x14ac:dyDescent="0.3">
      <c r="BS8394" s="24">
        <f t="shared" si="454"/>
        <v>-2.5</v>
      </c>
    </row>
    <row r="8395" spans="71:71" x14ac:dyDescent="0.3">
      <c r="BS8395" s="24">
        <f t="shared" si="454"/>
        <v>-2.5</v>
      </c>
    </row>
    <row r="8396" spans="71:71" x14ac:dyDescent="0.3">
      <c r="BS8396" s="24">
        <f t="shared" si="454"/>
        <v>-2.5</v>
      </c>
    </row>
    <row r="8397" spans="71:71" x14ac:dyDescent="0.3">
      <c r="BS8397" s="24">
        <f t="shared" si="454"/>
        <v>-2.5</v>
      </c>
    </row>
    <row r="8398" spans="71:71" x14ac:dyDescent="0.3">
      <c r="BS8398" s="24">
        <f t="shared" si="454"/>
        <v>-2.5</v>
      </c>
    </row>
    <row r="8399" spans="71:71" x14ac:dyDescent="0.3">
      <c r="BS8399" s="24">
        <f t="shared" si="454"/>
        <v>-2.5</v>
      </c>
    </row>
    <row r="8400" spans="71:71" x14ac:dyDescent="0.3">
      <c r="BS8400" s="24">
        <f t="shared" si="454"/>
        <v>-2.5</v>
      </c>
    </row>
    <row r="8401" spans="71:71" x14ac:dyDescent="0.3">
      <c r="BS8401" s="24">
        <f t="shared" si="454"/>
        <v>-2.5</v>
      </c>
    </row>
    <row r="8402" spans="71:71" x14ac:dyDescent="0.3">
      <c r="BS8402" s="24">
        <f t="shared" si="454"/>
        <v>-2.5</v>
      </c>
    </row>
    <row r="8403" spans="71:71" x14ac:dyDescent="0.3">
      <c r="BS8403" s="24">
        <f t="shared" si="454"/>
        <v>-2.5</v>
      </c>
    </row>
    <row r="8404" spans="71:71" x14ac:dyDescent="0.3">
      <c r="BS8404" s="24">
        <f t="shared" si="454"/>
        <v>-2.5</v>
      </c>
    </row>
    <row r="8405" spans="71:71" x14ac:dyDescent="0.3">
      <c r="BS8405" s="24">
        <f t="shared" si="454"/>
        <v>-2.5</v>
      </c>
    </row>
    <row r="8406" spans="71:71" x14ac:dyDescent="0.3">
      <c r="BS8406" s="24">
        <f t="shared" si="454"/>
        <v>-2.5</v>
      </c>
    </row>
    <row r="8407" spans="71:71" x14ac:dyDescent="0.3">
      <c r="BS8407" s="24">
        <f t="shared" si="454"/>
        <v>-2.5</v>
      </c>
    </row>
    <row r="8408" spans="71:71" x14ac:dyDescent="0.3">
      <c r="BS8408" s="24">
        <f t="shared" si="454"/>
        <v>-2.5</v>
      </c>
    </row>
    <row r="8409" spans="71:71" x14ac:dyDescent="0.3">
      <c r="BS8409" s="24">
        <f t="shared" si="454"/>
        <v>-2.5</v>
      </c>
    </row>
    <row r="8410" spans="71:71" x14ac:dyDescent="0.3">
      <c r="BS8410" s="24">
        <f t="shared" si="454"/>
        <v>-2.5</v>
      </c>
    </row>
    <row r="8411" spans="71:71" x14ac:dyDescent="0.3">
      <c r="BS8411" s="24">
        <f t="shared" si="454"/>
        <v>-2.5</v>
      </c>
    </row>
    <row r="8412" spans="71:71" x14ac:dyDescent="0.3">
      <c r="BS8412" s="24">
        <f t="shared" si="454"/>
        <v>-2.5</v>
      </c>
    </row>
    <row r="8413" spans="71:71" x14ac:dyDescent="0.3">
      <c r="BS8413" s="24">
        <f t="shared" si="454"/>
        <v>-2.5</v>
      </c>
    </row>
    <row r="8414" spans="71:71" x14ac:dyDescent="0.3">
      <c r="BS8414" s="24">
        <f t="shared" si="454"/>
        <v>-2.5</v>
      </c>
    </row>
    <row r="8415" spans="71:71" x14ac:dyDescent="0.3">
      <c r="BS8415" s="24">
        <f t="shared" si="454"/>
        <v>-2.5</v>
      </c>
    </row>
    <row r="8416" spans="71:71" x14ac:dyDescent="0.3">
      <c r="BS8416" s="24">
        <f t="shared" si="454"/>
        <v>-2.5</v>
      </c>
    </row>
    <row r="8417" spans="71:71" x14ac:dyDescent="0.3">
      <c r="BS8417" s="24">
        <f t="shared" si="454"/>
        <v>-2.5</v>
      </c>
    </row>
    <row r="8418" spans="71:71" x14ac:dyDescent="0.3">
      <c r="BS8418" s="24">
        <f t="shared" si="454"/>
        <v>-2.5</v>
      </c>
    </row>
    <row r="8419" spans="71:71" x14ac:dyDescent="0.3">
      <c r="BS8419" s="24">
        <f t="shared" si="454"/>
        <v>-2.5</v>
      </c>
    </row>
    <row r="8420" spans="71:71" x14ac:dyDescent="0.3">
      <c r="BS8420" s="24">
        <f t="shared" si="454"/>
        <v>-2.5</v>
      </c>
    </row>
    <row r="8421" spans="71:71" x14ac:dyDescent="0.3">
      <c r="BS8421" s="24">
        <f t="shared" si="454"/>
        <v>-2.5</v>
      </c>
    </row>
    <row r="8422" spans="71:71" x14ac:dyDescent="0.3">
      <c r="BS8422" s="24">
        <f t="shared" si="454"/>
        <v>-2.5</v>
      </c>
    </row>
    <row r="8423" spans="71:71" x14ac:dyDescent="0.3">
      <c r="BS8423" s="24">
        <f t="shared" si="454"/>
        <v>-2.5</v>
      </c>
    </row>
    <row r="8424" spans="71:71" x14ac:dyDescent="0.3">
      <c r="BS8424" s="24">
        <f t="shared" si="454"/>
        <v>-2.5</v>
      </c>
    </row>
    <row r="8425" spans="71:71" x14ac:dyDescent="0.3">
      <c r="BS8425" s="24">
        <f t="shared" si="454"/>
        <v>-2.5</v>
      </c>
    </row>
    <row r="8426" spans="71:71" x14ac:dyDescent="0.3">
      <c r="BS8426" s="24">
        <f t="shared" si="454"/>
        <v>-2.5</v>
      </c>
    </row>
    <row r="8427" spans="71:71" x14ac:dyDescent="0.3">
      <c r="BS8427" s="24">
        <f t="shared" si="454"/>
        <v>-2.5</v>
      </c>
    </row>
    <row r="8428" spans="71:71" x14ac:dyDescent="0.3">
      <c r="BS8428" s="24">
        <f t="shared" si="454"/>
        <v>-2.5</v>
      </c>
    </row>
    <row r="8429" spans="71:71" x14ac:dyDescent="0.3">
      <c r="BS8429" s="24">
        <f t="shared" si="454"/>
        <v>-2.5</v>
      </c>
    </row>
    <row r="8430" spans="71:71" x14ac:dyDescent="0.3">
      <c r="BS8430" s="24">
        <f t="shared" si="454"/>
        <v>-2.5</v>
      </c>
    </row>
    <row r="8431" spans="71:71" x14ac:dyDescent="0.3">
      <c r="BS8431" s="24">
        <f t="shared" si="454"/>
        <v>-2.5</v>
      </c>
    </row>
    <row r="8432" spans="71:71" x14ac:dyDescent="0.3">
      <c r="BS8432" s="24">
        <f t="shared" si="454"/>
        <v>-2.5</v>
      </c>
    </row>
    <row r="8433" spans="71:71" x14ac:dyDescent="0.3">
      <c r="BS8433" s="24">
        <f t="shared" si="454"/>
        <v>-2.5</v>
      </c>
    </row>
    <row r="8434" spans="71:71" x14ac:dyDescent="0.3">
      <c r="BS8434" s="24">
        <f t="shared" si="454"/>
        <v>-2.5</v>
      </c>
    </row>
    <row r="8435" spans="71:71" x14ac:dyDescent="0.3">
      <c r="BS8435" s="24">
        <f t="shared" si="454"/>
        <v>-2.5</v>
      </c>
    </row>
    <row r="8436" spans="71:71" x14ac:dyDescent="0.3">
      <c r="BS8436" s="24">
        <f t="shared" si="454"/>
        <v>-2.5</v>
      </c>
    </row>
    <row r="8437" spans="71:71" x14ac:dyDescent="0.3">
      <c r="BS8437" s="24">
        <f t="shared" si="454"/>
        <v>-2.5</v>
      </c>
    </row>
    <row r="8438" spans="71:71" x14ac:dyDescent="0.3">
      <c r="BS8438" s="24">
        <f t="shared" si="454"/>
        <v>-2.5</v>
      </c>
    </row>
    <row r="8439" spans="71:71" x14ac:dyDescent="0.3">
      <c r="BS8439" s="24">
        <f t="shared" si="454"/>
        <v>-2.5</v>
      </c>
    </row>
    <row r="8440" spans="71:71" x14ac:dyDescent="0.3">
      <c r="BS8440" s="24">
        <f t="shared" si="454"/>
        <v>-2.5</v>
      </c>
    </row>
    <row r="8441" spans="71:71" x14ac:dyDescent="0.3">
      <c r="BS8441" s="24">
        <f t="shared" si="454"/>
        <v>-2.5</v>
      </c>
    </row>
    <row r="8442" spans="71:71" x14ac:dyDescent="0.3">
      <c r="BS8442" s="24">
        <f t="shared" si="454"/>
        <v>-2.5</v>
      </c>
    </row>
    <row r="8443" spans="71:71" x14ac:dyDescent="0.3">
      <c r="BS8443" s="24">
        <f t="shared" si="454"/>
        <v>-2.5</v>
      </c>
    </row>
    <row r="8444" spans="71:71" x14ac:dyDescent="0.3">
      <c r="BS8444" s="24">
        <f t="shared" si="454"/>
        <v>-2.5</v>
      </c>
    </row>
    <row r="8445" spans="71:71" x14ac:dyDescent="0.3">
      <c r="BS8445" s="24">
        <f t="shared" si="454"/>
        <v>-2.5</v>
      </c>
    </row>
    <row r="8446" spans="71:71" x14ac:dyDescent="0.3">
      <c r="BS8446" s="24">
        <f t="shared" si="454"/>
        <v>-2.5</v>
      </c>
    </row>
    <row r="8447" spans="71:71" x14ac:dyDescent="0.3">
      <c r="BS8447" s="24">
        <f t="shared" si="454"/>
        <v>-2.5</v>
      </c>
    </row>
    <row r="8448" spans="71:71" x14ac:dyDescent="0.3">
      <c r="BS8448" s="24">
        <f t="shared" si="454"/>
        <v>-2.5</v>
      </c>
    </row>
    <row r="8449" spans="71:71" x14ac:dyDescent="0.3">
      <c r="BS8449" s="24">
        <f t="shared" si="454"/>
        <v>-2.5</v>
      </c>
    </row>
    <row r="8450" spans="71:71" x14ac:dyDescent="0.3">
      <c r="BS8450" s="24">
        <f t="shared" si="454"/>
        <v>-2.5</v>
      </c>
    </row>
    <row r="8451" spans="71:71" x14ac:dyDescent="0.3">
      <c r="BS8451" s="24">
        <f t="shared" si="454"/>
        <v>-2.5</v>
      </c>
    </row>
    <row r="8452" spans="71:71" x14ac:dyDescent="0.3">
      <c r="BS8452" s="24">
        <f t="shared" si="454"/>
        <v>-2.5</v>
      </c>
    </row>
    <row r="8453" spans="71:71" x14ac:dyDescent="0.3">
      <c r="BS8453" s="24">
        <f t="shared" si="454"/>
        <v>-2.5</v>
      </c>
    </row>
    <row r="8454" spans="71:71" x14ac:dyDescent="0.3">
      <c r="BS8454" s="24">
        <f t="shared" si="454"/>
        <v>-2.5</v>
      </c>
    </row>
    <row r="8455" spans="71:71" x14ac:dyDescent="0.3">
      <c r="BS8455" s="24">
        <f t="shared" si="454"/>
        <v>-2.5</v>
      </c>
    </row>
    <row r="8456" spans="71:71" x14ac:dyDescent="0.3">
      <c r="BS8456" s="24">
        <f t="shared" si="454"/>
        <v>-2.5</v>
      </c>
    </row>
    <row r="8457" spans="71:71" x14ac:dyDescent="0.3">
      <c r="BS8457" s="24">
        <f t="shared" ref="BS8457:BS8520" si="455">BR8457-2.5</f>
        <v>-2.5</v>
      </c>
    </row>
    <row r="8458" spans="71:71" x14ac:dyDescent="0.3">
      <c r="BS8458" s="24">
        <f t="shared" si="455"/>
        <v>-2.5</v>
      </c>
    </row>
    <row r="8459" spans="71:71" x14ac:dyDescent="0.3">
      <c r="BS8459" s="24">
        <f t="shared" si="455"/>
        <v>-2.5</v>
      </c>
    </row>
    <row r="8460" spans="71:71" x14ac:dyDescent="0.3">
      <c r="BS8460" s="24">
        <f t="shared" si="455"/>
        <v>-2.5</v>
      </c>
    </row>
    <row r="8461" spans="71:71" x14ac:dyDescent="0.3">
      <c r="BS8461" s="24">
        <f t="shared" si="455"/>
        <v>-2.5</v>
      </c>
    </row>
    <row r="8462" spans="71:71" x14ac:dyDescent="0.3">
      <c r="BS8462" s="24">
        <f t="shared" si="455"/>
        <v>-2.5</v>
      </c>
    </row>
    <row r="8463" spans="71:71" x14ac:dyDescent="0.3">
      <c r="BS8463" s="24">
        <f t="shared" si="455"/>
        <v>-2.5</v>
      </c>
    </row>
    <row r="8464" spans="71:71" x14ac:dyDescent="0.3">
      <c r="BS8464" s="24">
        <f t="shared" si="455"/>
        <v>-2.5</v>
      </c>
    </row>
    <row r="8465" spans="71:71" x14ac:dyDescent="0.3">
      <c r="BS8465" s="24">
        <f t="shared" si="455"/>
        <v>-2.5</v>
      </c>
    </row>
    <row r="8466" spans="71:71" x14ac:dyDescent="0.3">
      <c r="BS8466" s="24">
        <f t="shared" si="455"/>
        <v>-2.5</v>
      </c>
    </row>
    <row r="8467" spans="71:71" x14ac:dyDescent="0.3">
      <c r="BS8467" s="24">
        <f t="shared" si="455"/>
        <v>-2.5</v>
      </c>
    </row>
    <row r="8468" spans="71:71" x14ac:dyDescent="0.3">
      <c r="BS8468" s="24">
        <f t="shared" si="455"/>
        <v>-2.5</v>
      </c>
    </row>
    <row r="8469" spans="71:71" x14ac:dyDescent="0.3">
      <c r="BS8469" s="24">
        <f t="shared" si="455"/>
        <v>-2.5</v>
      </c>
    </row>
    <row r="8470" spans="71:71" x14ac:dyDescent="0.3">
      <c r="BS8470" s="24">
        <f t="shared" si="455"/>
        <v>-2.5</v>
      </c>
    </row>
    <row r="8471" spans="71:71" x14ac:dyDescent="0.3">
      <c r="BS8471" s="24">
        <f t="shared" si="455"/>
        <v>-2.5</v>
      </c>
    </row>
    <row r="8472" spans="71:71" x14ac:dyDescent="0.3">
      <c r="BS8472" s="24">
        <f t="shared" si="455"/>
        <v>-2.5</v>
      </c>
    </row>
    <row r="8473" spans="71:71" x14ac:dyDescent="0.3">
      <c r="BS8473" s="24">
        <f t="shared" si="455"/>
        <v>-2.5</v>
      </c>
    </row>
    <row r="8474" spans="71:71" x14ac:dyDescent="0.3">
      <c r="BS8474" s="24">
        <f t="shared" si="455"/>
        <v>-2.5</v>
      </c>
    </row>
    <row r="8475" spans="71:71" x14ac:dyDescent="0.3">
      <c r="BS8475" s="24">
        <f t="shared" si="455"/>
        <v>-2.5</v>
      </c>
    </row>
    <row r="8476" spans="71:71" x14ac:dyDescent="0.3">
      <c r="BS8476" s="24">
        <f t="shared" si="455"/>
        <v>-2.5</v>
      </c>
    </row>
    <row r="8477" spans="71:71" x14ac:dyDescent="0.3">
      <c r="BS8477" s="24">
        <f t="shared" si="455"/>
        <v>-2.5</v>
      </c>
    </row>
    <row r="8478" spans="71:71" x14ac:dyDescent="0.3">
      <c r="BS8478" s="24">
        <f t="shared" si="455"/>
        <v>-2.5</v>
      </c>
    </row>
    <row r="8479" spans="71:71" x14ac:dyDescent="0.3">
      <c r="BS8479" s="24">
        <f t="shared" si="455"/>
        <v>-2.5</v>
      </c>
    </row>
    <row r="8480" spans="71:71" x14ac:dyDescent="0.3">
      <c r="BS8480" s="24">
        <f t="shared" si="455"/>
        <v>-2.5</v>
      </c>
    </row>
    <row r="8481" spans="71:71" x14ac:dyDescent="0.3">
      <c r="BS8481" s="24">
        <f t="shared" si="455"/>
        <v>-2.5</v>
      </c>
    </row>
    <row r="8482" spans="71:71" x14ac:dyDescent="0.3">
      <c r="BS8482" s="24">
        <f t="shared" si="455"/>
        <v>-2.5</v>
      </c>
    </row>
    <row r="8483" spans="71:71" x14ac:dyDescent="0.3">
      <c r="BS8483" s="24">
        <f t="shared" si="455"/>
        <v>-2.5</v>
      </c>
    </row>
    <row r="8484" spans="71:71" x14ac:dyDescent="0.3">
      <c r="BS8484" s="24">
        <f t="shared" si="455"/>
        <v>-2.5</v>
      </c>
    </row>
    <row r="8485" spans="71:71" x14ac:dyDescent="0.3">
      <c r="BS8485" s="24">
        <f t="shared" si="455"/>
        <v>-2.5</v>
      </c>
    </row>
    <row r="8486" spans="71:71" x14ac:dyDescent="0.3">
      <c r="BS8486" s="24">
        <f t="shared" si="455"/>
        <v>-2.5</v>
      </c>
    </row>
    <row r="8487" spans="71:71" x14ac:dyDescent="0.3">
      <c r="BS8487" s="24">
        <f t="shared" si="455"/>
        <v>-2.5</v>
      </c>
    </row>
    <row r="8488" spans="71:71" x14ac:dyDescent="0.3">
      <c r="BS8488" s="24">
        <f t="shared" si="455"/>
        <v>-2.5</v>
      </c>
    </row>
    <row r="8489" spans="71:71" x14ac:dyDescent="0.3">
      <c r="BS8489" s="24">
        <f t="shared" si="455"/>
        <v>-2.5</v>
      </c>
    </row>
    <row r="8490" spans="71:71" x14ac:dyDescent="0.3">
      <c r="BS8490" s="24">
        <f t="shared" si="455"/>
        <v>-2.5</v>
      </c>
    </row>
    <row r="8491" spans="71:71" x14ac:dyDescent="0.3">
      <c r="BS8491" s="24">
        <f t="shared" si="455"/>
        <v>-2.5</v>
      </c>
    </row>
    <row r="8492" spans="71:71" x14ac:dyDescent="0.3">
      <c r="BS8492" s="24">
        <f t="shared" si="455"/>
        <v>-2.5</v>
      </c>
    </row>
    <row r="8493" spans="71:71" x14ac:dyDescent="0.3">
      <c r="BS8493" s="24">
        <f t="shared" si="455"/>
        <v>-2.5</v>
      </c>
    </row>
    <row r="8494" spans="71:71" x14ac:dyDescent="0.3">
      <c r="BS8494" s="24">
        <f t="shared" si="455"/>
        <v>-2.5</v>
      </c>
    </row>
    <row r="8495" spans="71:71" x14ac:dyDescent="0.3">
      <c r="BS8495" s="24">
        <f t="shared" si="455"/>
        <v>-2.5</v>
      </c>
    </row>
    <row r="8496" spans="71:71" x14ac:dyDescent="0.3">
      <c r="BS8496" s="24">
        <f t="shared" si="455"/>
        <v>-2.5</v>
      </c>
    </row>
    <row r="8497" spans="71:71" x14ac:dyDescent="0.3">
      <c r="BS8497" s="24">
        <f t="shared" si="455"/>
        <v>-2.5</v>
      </c>
    </row>
    <row r="8498" spans="71:71" x14ac:dyDescent="0.3">
      <c r="BS8498" s="24">
        <f t="shared" si="455"/>
        <v>-2.5</v>
      </c>
    </row>
    <row r="8499" spans="71:71" x14ac:dyDescent="0.3">
      <c r="BS8499" s="24">
        <f t="shared" si="455"/>
        <v>-2.5</v>
      </c>
    </row>
    <row r="8500" spans="71:71" x14ac:dyDescent="0.3">
      <c r="BS8500" s="24">
        <f t="shared" si="455"/>
        <v>-2.5</v>
      </c>
    </row>
    <row r="8501" spans="71:71" x14ac:dyDescent="0.3">
      <c r="BS8501" s="24">
        <f t="shared" si="455"/>
        <v>-2.5</v>
      </c>
    </row>
    <row r="8502" spans="71:71" x14ac:dyDescent="0.3">
      <c r="BS8502" s="24">
        <f t="shared" si="455"/>
        <v>-2.5</v>
      </c>
    </row>
    <row r="8503" spans="71:71" x14ac:dyDescent="0.3">
      <c r="BS8503" s="24">
        <f t="shared" si="455"/>
        <v>-2.5</v>
      </c>
    </row>
    <row r="8504" spans="71:71" x14ac:dyDescent="0.3">
      <c r="BS8504" s="24">
        <f t="shared" si="455"/>
        <v>-2.5</v>
      </c>
    </row>
    <row r="8505" spans="71:71" x14ac:dyDescent="0.3">
      <c r="BS8505" s="24">
        <f t="shared" si="455"/>
        <v>-2.5</v>
      </c>
    </row>
    <row r="8506" spans="71:71" x14ac:dyDescent="0.3">
      <c r="BS8506" s="24">
        <f t="shared" si="455"/>
        <v>-2.5</v>
      </c>
    </row>
    <row r="8507" spans="71:71" x14ac:dyDescent="0.3">
      <c r="BS8507" s="24">
        <f t="shared" si="455"/>
        <v>-2.5</v>
      </c>
    </row>
    <row r="8508" spans="71:71" x14ac:dyDescent="0.3">
      <c r="BS8508" s="24">
        <f t="shared" si="455"/>
        <v>-2.5</v>
      </c>
    </row>
    <row r="8509" spans="71:71" x14ac:dyDescent="0.3">
      <c r="BS8509" s="24">
        <f t="shared" si="455"/>
        <v>-2.5</v>
      </c>
    </row>
    <row r="8510" spans="71:71" x14ac:dyDescent="0.3">
      <c r="BS8510" s="24">
        <f t="shared" si="455"/>
        <v>-2.5</v>
      </c>
    </row>
    <row r="8511" spans="71:71" x14ac:dyDescent="0.3">
      <c r="BS8511" s="24">
        <f t="shared" si="455"/>
        <v>-2.5</v>
      </c>
    </row>
    <row r="8512" spans="71:71" x14ac:dyDescent="0.3">
      <c r="BS8512" s="24">
        <f t="shared" si="455"/>
        <v>-2.5</v>
      </c>
    </row>
    <row r="8513" spans="71:71" x14ac:dyDescent="0.3">
      <c r="BS8513" s="24">
        <f t="shared" si="455"/>
        <v>-2.5</v>
      </c>
    </row>
    <row r="8514" spans="71:71" x14ac:dyDescent="0.3">
      <c r="BS8514" s="24">
        <f t="shared" si="455"/>
        <v>-2.5</v>
      </c>
    </row>
    <row r="8515" spans="71:71" x14ac:dyDescent="0.3">
      <c r="BS8515" s="24">
        <f t="shared" si="455"/>
        <v>-2.5</v>
      </c>
    </row>
    <row r="8516" spans="71:71" x14ac:dyDescent="0.3">
      <c r="BS8516" s="24">
        <f t="shared" si="455"/>
        <v>-2.5</v>
      </c>
    </row>
    <row r="8517" spans="71:71" x14ac:dyDescent="0.3">
      <c r="BS8517" s="24">
        <f t="shared" si="455"/>
        <v>-2.5</v>
      </c>
    </row>
    <row r="8518" spans="71:71" x14ac:dyDescent="0.3">
      <c r="BS8518" s="24">
        <f t="shared" si="455"/>
        <v>-2.5</v>
      </c>
    </row>
    <row r="8519" spans="71:71" x14ac:dyDescent="0.3">
      <c r="BS8519" s="24">
        <f t="shared" si="455"/>
        <v>-2.5</v>
      </c>
    </row>
    <row r="8520" spans="71:71" x14ac:dyDescent="0.3">
      <c r="BS8520" s="24">
        <f t="shared" si="455"/>
        <v>-2.5</v>
      </c>
    </row>
    <row r="8521" spans="71:71" x14ac:dyDescent="0.3">
      <c r="BS8521" s="24">
        <f t="shared" ref="BS8521:BS8584" si="456">BR8521-2.5</f>
        <v>-2.5</v>
      </c>
    </row>
    <row r="8522" spans="71:71" x14ac:dyDescent="0.3">
      <c r="BS8522" s="24">
        <f t="shared" si="456"/>
        <v>-2.5</v>
      </c>
    </row>
    <row r="8523" spans="71:71" x14ac:dyDescent="0.3">
      <c r="BS8523" s="24">
        <f t="shared" si="456"/>
        <v>-2.5</v>
      </c>
    </row>
    <row r="8524" spans="71:71" x14ac:dyDescent="0.3">
      <c r="BS8524" s="24">
        <f t="shared" si="456"/>
        <v>-2.5</v>
      </c>
    </row>
    <row r="8525" spans="71:71" x14ac:dyDescent="0.3">
      <c r="BS8525" s="24">
        <f t="shared" si="456"/>
        <v>-2.5</v>
      </c>
    </row>
    <row r="8526" spans="71:71" x14ac:dyDescent="0.3">
      <c r="BS8526" s="24">
        <f t="shared" si="456"/>
        <v>-2.5</v>
      </c>
    </row>
    <row r="8527" spans="71:71" x14ac:dyDescent="0.3">
      <c r="BS8527" s="24">
        <f t="shared" si="456"/>
        <v>-2.5</v>
      </c>
    </row>
    <row r="8528" spans="71:71" x14ac:dyDescent="0.3">
      <c r="BS8528" s="24">
        <f t="shared" si="456"/>
        <v>-2.5</v>
      </c>
    </row>
    <row r="8529" spans="71:71" x14ac:dyDescent="0.3">
      <c r="BS8529" s="24">
        <f t="shared" si="456"/>
        <v>-2.5</v>
      </c>
    </row>
    <row r="8530" spans="71:71" x14ac:dyDescent="0.3">
      <c r="BS8530" s="24">
        <f t="shared" si="456"/>
        <v>-2.5</v>
      </c>
    </row>
    <row r="8531" spans="71:71" x14ac:dyDescent="0.3">
      <c r="BS8531" s="24">
        <f t="shared" si="456"/>
        <v>-2.5</v>
      </c>
    </row>
    <row r="8532" spans="71:71" x14ac:dyDescent="0.3">
      <c r="BS8532" s="24">
        <f t="shared" si="456"/>
        <v>-2.5</v>
      </c>
    </row>
    <row r="8533" spans="71:71" x14ac:dyDescent="0.3">
      <c r="BS8533" s="24">
        <f t="shared" si="456"/>
        <v>-2.5</v>
      </c>
    </row>
    <row r="8534" spans="71:71" x14ac:dyDescent="0.3">
      <c r="BS8534" s="24">
        <f t="shared" si="456"/>
        <v>-2.5</v>
      </c>
    </row>
    <row r="8535" spans="71:71" x14ac:dyDescent="0.3">
      <c r="BS8535" s="24">
        <f t="shared" si="456"/>
        <v>-2.5</v>
      </c>
    </row>
    <row r="8536" spans="71:71" x14ac:dyDescent="0.3">
      <c r="BS8536" s="24">
        <f t="shared" si="456"/>
        <v>-2.5</v>
      </c>
    </row>
    <row r="8537" spans="71:71" x14ac:dyDescent="0.3">
      <c r="BS8537" s="24">
        <f t="shared" si="456"/>
        <v>-2.5</v>
      </c>
    </row>
    <row r="8538" spans="71:71" x14ac:dyDescent="0.3">
      <c r="BS8538" s="24">
        <f t="shared" si="456"/>
        <v>-2.5</v>
      </c>
    </row>
    <row r="8539" spans="71:71" x14ac:dyDescent="0.3">
      <c r="BS8539" s="24">
        <f t="shared" si="456"/>
        <v>-2.5</v>
      </c>
    </row>
    <row r="8540" spans="71:71" x14ac:dyDescent="0.3">
      <c r="BS8540" s="24">
        <f t="shared" si="456"/>
        <v>-2.5</v>
      </c>
    </row>
    <row r="8541" spans="71:71" x14ac:dyDescent="0.3">
      <c r="BS8541" s="24">
        <f t="shared" si="456"/>
        <v>-2.5</v>
      </c>
    </row>
    <row r="8542" spans="71:71" x14ac:dyDescent="0.3">
      <c r="BS8542" s="24">
        <f t="shared" si="456"/>
        <v>-2.5</v>
      </c>
    </row>
    <row r="8543" spans="71:71" x14ac:dyDescent="0.3">
      <c r="BS8543" s="24">
        <f t="shared" si="456"/>
        <v>-2.5</v>
      </c>
    </row>
    <row r="8544" spans="71:71" x14ac:dyDescent="0.3">
      <c r="BS8544" s="24">
        <f t="shared" si="456"/>
        <v>-2.5</v>
      </c>
    </row>
    <row r="8545" spans="71:71" x14ac:dyDescent="0.3">
      <c r="BS8545" s="24">
        <f t="shared" si="456"/>
        <v>-2.5</v>
      </c>
    </row>
    <row r="8546" spans="71:71" x14ac:dyDescent="0.3">
      <c r="BS8546" s="24">
        <f t="shared" si="456"/>
        <v>-2.5</v>
      </c>
    </row>
    <row r="8547" spans="71:71" x14ac:dyDescent="0.3">
      <c r="BS8547" s="24">
        <f t="shared" si="456"/>
        <v>-2.5</v>
      </c>
    </row>
    <row r="8548" spans="71:71" x14ac:dyDescent="0.3">
      <c r="BS8548" s="24">
        <f t="shared" si="456"/>
        <v>-2.5</v>
      </c>
    </row>
    <row r="8549" spans="71:71" x14ac:dyDescent="0.3">
      <c r="BS8549" s="24">
        <f t="shared" si="456"/>
        <v>-2.5</v>
      </c>
    </row>
    <row r="8550" spans="71:71" x14ac:dyDescent="0.3">
      <c r="BS8550" s="24">
        <f t="shared" si="456"/>
        <v>-2.5</v>
      </c>
    </row>
    <row r="8551" spans="71:71" x14ac:dyDescent="0.3">
      <c r="BS8551" s="24">
        <f t="shared" si="456"/>
        <v>-2.5</v>
      </c>
    </row>
    <row r="8552" spans="71:71" x14ac:dyDescent="0.3">
      <c r="BS8552" s="24">
        <f t="shared" si="456"/>
        <v>-2.5</v>
      </c>
    </row>
    <row r="8553" spans="71:71" x14ac:dyDescent="0.3">
      <c r="BS8553" s="24">
        <f t="shared" si="456"/>
        <v>-2.5</v>
      </c>
    </row>
    <row r="8554" spans="71:71" x14ac:dyDescent="0.3">
      <c r="BS8554" s="24">
        <f t="shared" si="456"/>
        <v>-2.5</v>
      </c>
    </row>
    <row r="8555" spans="71:71" x14ac:dyDescent="0.3">
      <c r="BS8555" s="24">
        <f t="shared" si="456"/>
        <v>-2.5</v>
      </c>
    </row>
    <row r="8556" spans="71:71" x14ac:dyDescent="0.3">
      <c r="BS8556" s="24">
        <f t="shared" si="456"/>
        <v>-2.5</v>
      </c>
    </row>
    <row r="8557" spans="71:71" x14ac:dyDescent="0.3">
      <c r="BS8557" s="24">
        <f t="shared" si="456"/>
        <v>-2.5</v>
      </c>
    </row>
    <row r="8558" spans="71:71" x14ac:dyDescent="0.3">
      <c r="BS8558" s="24">
        <f t="shared" si="456"/>
        <v>-2.5</v>
      </c>
    </row>
    <row r="8559" spans="71:71" x14ac:dyDescent="0.3">
      <c r="BS8559" s="24">
        <f t="shared" si="456"/>
        <v>-2.5</v>
      </c>
    </row>
    <row r="8560" spans="71:71" x14ac:dyDescent="0.3">
      <c r="BS8560" s="24">
        <f t="shared" si="456"/>
        <v>-2.5</v>
      </c>
    </row>
    <row r="8561" spans="71:71" x14ac:dyDescent="0.3">
      <c r="BS8561" s="24">
        <f t="shared" si="456"/>
        <v>-2.5</v>
      </c>
    </row>
    <row r="8562" spans="71:71" x14ac:dyDescent="0.3">
      <c r="BS8562" s="24">
        <f t="shared" si="456"/>
        <v>-2.5</v>
      </c>
    </row>
    <row r="8563" spans="71:71" x14ac:dyDescent="0.3">
      <c r="BS8563" s="24">
        <f t="shared" si="456"/>
        <v>-2.5</v>
      </c>
    </row>
    <row r="8564" spans="71:71" x14ac:dyDescent="0.3">
      <c r="BS8564" s="24">
        <f t="shared" si="456"/>
        <v>-2.5</v>
      </c>
    </row>
    <row r="8565" spans="71:71" x14ac:dyDescent="0.3">
      <c r="BS8565" s="24">
        <f t="shared" si="456"/>
        <v>-2.5</v>
      </c>
    </row>
    <row r="8566" spans="71:71" x14ac:dyDescent="0.3">
      <c r="BS8566" s="24">
        <f t="shared" si="456"/>
        <v>-2.5</v>
      </c>
    </row>
    <row r="8567" spans="71:71" x14ac:dyDescent="0.3">
      <c r="BS8567" s="24">
        <f t="shared" si="456"/>
        <v>-2.5</v>
      </c>
    </row>
    <row r="8568" spans="71:71" x14ac:dyDescent="0.3">
      <c r="BS8568" s="24">
        <f t="shared" si="456"/>
        <v>-2.5</v>
      </c>
    </row>
    <row r="8569" spans="71:71" x14ac:dyDescent="0.3">
      <c r="BS8569" s="24">
        <f t="shared" si="456"/>
        <v>-2.5</v>
      </c>
    </row>
    <row r="8570" spans="71:71" x14ac:dyDescent="0.3">
      <c r="BS8570" s="24">
        <f t="shared" si="456"/>
        <v>-2.5</v>
      </c>
    </row>
    <row r="8571" spans="71:71" x14ac:dyDescent="0.3">
      <c r="BS8571" s="24">
        <f t="shared" si="456"/>
        <v>-2.5</v>
      </c>
    </row>
    <row r="8572" spans="71:71" x14ac:dyDescent="0.3">
      <c r="BS8572" s="24">
        <f t="shared" si="456"/>
        <v>-2.5</v>
      </c>
    </row>
    <row r="8573" spans="71:71" x14ac:dyDescent="0.3">
      <c r="BS8573" s="24">
        <f t="shared" si="456"/>
        <v>-2.5</v>
      </c>
    </row>
    <row r="8574" spans="71:71" x14ac:dyDescent="0.3">
      <c r="BS8574" s="24">
        <f t="shared" si="456"/>
        <v>-2.5</v>
      </c>
    </row>
    <row r="8575" spans="71:71" x14ac:dyDescent="0.3">
      <c r="BS8575" s="24">
        <f t="shared" si="456"/>
        <v>-2.5</v>
      </c>
    </row>
    <row r="8576" spans="71:71" x14ac:dyDescent="0.3">
      <c r="BS8576" s="24">
        <f t="shared" si="456"/>
        <v>-2.5</v>
      </c>
    </row>
    <row r="8577" spans="71:71" x14ac:dyDescent="0.3">
      <c r="BS8577" s="24">
        <f t="shared" si="456"/>
        <v>-2.5</v>
      </c>
    </row>
    <row r="8578" spans="71:71" x14ac:dyDescent="0.3">
      <c r="BS8578" s="24">
        <f t="shared" si="456"/>
        <v>-2.5</v>
      </c>
    </row>
    <row r="8579" spans="71:71" x14ac:dyDescent="0.3">
      <c r="BS8579" s="24">
        <f t="shared" si="456"/>
        <v>-2.5</v>
      </c>
    </row>
    <row r="8580" spans="71:71" x14ac:dyDescent="0.3">
      <c r="BS8580" s="24">
        <f t="shared" si="456"/>
        <v>-2.5</v>
      </c>
    </row>
    <row r="8581" spans="71:71" x14ac:dyDescent="0.3">
      <c r="BS8581" s="24">
        <f t="shared" si="456"/>
        <v>-2.5</v>
      </c>
    </row>
    <row r="8582" spans="71:71" x14ac:dyDescent="0.3">
      <c r="BS8582" s="24">
        <f t="shared" si="456"/>
        <v>-2.5</v>
      </c>
    </row>
    <row r="8583" spans="71:71" x14ac:dyDescent="0.3">
      <c r="BS8583" s="24">
        <f t="shared" si="456"/>
        <v>-2.5</v>
      </c>
    </row>
    <row r="8584" spans="71:71" x14ac:dyDescent="0.3">
      <c r="BS8584" s="24">
        <f t="shared" si="456"/>
        <v>-2.5</v>
      </c>
    </row>
    <row r="8585" spans="71:71" x14ac:dyDescent="0.3">
      <c r="BS8585" s="24">
        <f t="shared" ref="BS8585:BS8648" si="457">BR8585-2.5</f>
        <v>-2.5</v>
      </c>
    </row>
    <row r="8586" spans="71:71" x14ac:dyDescent="0.3">
      <c r="BS8586" s="24">
        <f t="shared" si="457"/>
        <v>-2.5</v>
      </c>
    </row>
    <row r="8587" spans="71:71" x14ac:dyDescent="0.3">
      <c r="BS8587" s="24">
        <f t="shared" si="457"/>
        <v>-2.5</v>
      </c>
    </row>
    <row r="8588" spans="71:71" x14ac:dyDescent="0.3">
      <c r="BS8588" s="24">
        <f t="shared" si="457"/>
        <v>-2.5</v>
      </c>
    </row>
    <row r="8589" spans="71:71" x14ac:dyDescent="0.3">
      <c r="BS8589" s="24">
        <f t="shared" si="457"/>
        <v>-2.5</v>
      </c>
    </row>
    <row r="8590" spans="71:71" x14ac:dyDescent="0.3">
      <c r="BS8590" s="24">
        <f t="shared" si="457"/>
        <v>-2.5</v>
      </c>
    </row>
    <row r="8591" spans="71:71" x14ac:dyDescent="0.3">
      <c r="BS8591" s="24">
        <f t="shared" si="457"/>
        <v>-2.5</v>
      </c>
    </row>
    <row r="8592" spans="71:71" x14ac:dyDescent="0.3">
      <c r="BS8592" s="24">
        <f t="shared" si="457"/>
        <v>-2.5</v>
      </c>
    </row>
    <row r="8593" spans="71:71" x14ac:dyDescent="0.3">
      <c r="BS8593" s="24">
        <f t="shared" si="457"/>
        <v>-2.5</v>
      </c>
    </row>
    <row r="8594" spans="71:71" x14ac:dyDescent="0.3">
      <c r="BS8594" s="24">
        <f t="shared" si="457"/>
        <v>-2.5</v>
      </c>
    </row>
    <row r="8595" spans="71:71" x14ac:dyDescent="0.3">
      <c r="BS8595" s="24">
        <f t="shared" si="457"/>
        <v>-2.5</v>
      </c>
    </row>
    <row r="8596" spans="71:71" x14ac:dyDescent="0.3">
      <c r="BS8596" s="24">
        <f t="shared" si="457"/>
        <v>-2.5</v>
      </c>
    </row>
    <row r="8597" spans="71:71" x14ac:dyDescent="0.3">
      <c r="BS8597" s="24">
        <f t="shared" si="457"/>
        <v>-2.5</v>
      </c>
    </row>
    <row r="8598" spans="71:71" x14ac:dyDescent="0.3">
      <c r="BS8598" s="24">
        <f t="shared" si="457"/>
        <v>-2.5</v>
      </c>
    </row>
    <row r="8599" spans="71:71" x14ac:dyDescent="0.3">
      <c r="BS8599" s="24">
        <f t="shared" si="457"/>
        <v>-2.5</v>
      </c>
    </row>
    <row r="8600" spans="71:71" x14ac:dyDescent="0.3">
      <c r="BS8600" s="24">
        <f t="shared" si="457"/>
        <v>-2.5</v>
      </c>
    </row>
    <row r="8601" spans="71:71" x14ac:dyDescent="0.3">
      <c r="BS8601" s="24">
        <f t="shared" si="457"/>
        <v>-2.5</v>
      </c>
    </row>
    <row r="8602" spans="71:71" x14ac:dyDescent="0.3">
      <c r="BS8602" s="24">
        <f t="shared" si="457"/>
        <v>-2.5</v>
      </c>
    </row>
    <row r="8603" spans="71:71" x14ac:dyDescent="0.3">
      <c r="BS8603" s="24">
        <f t="shared" si="457"/>
        <v>-2.5</v>
      </c>
    </row>
    <row r="8604" spans="71:71" x14ac:dyDescent="0.3">
      <c r="BS8604" s="24">
        <f t="shared" si="457"/>
        <v>-2.5</v>
      </c>
    </row>
    <row r="8605" spans="71:71" x14ac:dyDescent="0.3">
      <c r="BS8605" s="24">
        <f t="shared" si="457"/>
        <v>-2.5</v>
      </c>
    </row>
    <row r="8606" spans="71:71" x14ac:dyDescent="0.3">
      <c r="BS8606" s="24">
        <f t="shared" si="457"/>
        <v>-2.5</v>
      </c>
    </row>
    <row r="8607" spans="71:71" x14ac:dyDescent="0.3">
      <c r="BS8607" s="24">
        <f t="shared" si="457"/>
        <v>-2.5</v>
      </c>
    </row>
    <row r="8608" spans="71:71" x14ac:dyDescent="0.3">
      <c r="BS8608" s="24">
        <f t="shared" si="457"/>
        <v>-2.5</v>
      </c>
    </row>
    <row r="8609" spans="71:71" x14ac:dyDescent="0.3">
      <c r="BS8609" s="24">
        <f t="shared" si="457"/>
        <v>-2.5</v>
      </c>
    </row>
    <row r="8610" spans="71:71" x14ac:dyDescent="0.3">
      <c r="BS8610" s="24">
        <f t="shared" si="457"/>
        <v>-2.5</v>
      </c>
    </row>
    <row r="8611" spans="71:71" x14ac:dyDescent="0.3">
      <c r="BS8611" s="24">
        <f t="shared" si="457"/>
        <v>-2.5</v>
      </c>
    </row>
    <row r="8612" spans="71:71" x14ac:dyDescent="0.3">
      <c r="BS8612" s="24">
        <f t="shared" si="457"/>
        <v>-2.5</v>
      </c>
    </row>
    <row r="8613" spans="71:71" x14ac:dyDescent="0.3">
      <c r="BS8613" s="24">
        <f t="shared" si="457"/>
        <v>-2.5</v>
      </c>
    </row>
    <row r="8614" spans="71:71" x14ac:dyDescent="0.3">
      <c r="BS8614" s="24">
        <f t="shared" si="457"/>
        <v>-2.5</v>
      </c>
    </row>
    <row r="8615" spans="71:71" x14ac:dyDescent="0.3">
      <c r="BS8615" s="24">
        <f t="shared" si="457"/>
        <v>-2.5</v>
      </c>
    </row>
    <row r="8616" spans="71:71" x14ac:dyDescent="0.3">
      <c r="BS8616" s="24">
        <f t="shared" si="457"/>
        <v>-2.5</v>
      </c>
    </row>
    <row r="8617" spans="71:71" x14ac:dyDescent="0.3">
      <c r="BS8617" s="24">
        <f t="shared" si="457"/>
        <v>-2.5</v>
      </c>
    </row>
    <row r="8618" spans="71:71" x14ac:dyDescent="0.3">
      <c r="BS8618" s="24">
        <f t="shared" si="457"/>
        <v>-2.5</v>
      </c>
    </row>
    <row r="8619" spans="71:71" x14ac:dyDescent="0.3">
      <c r="BS8619" s="24">
        <f t="shared" si="457"/>
        <v>-2.5</v>
      </c>
    </row>
    <row r="8620" spans="71:71" x14ac:dyDescent="0.3">
      <c r="BS8620" s="24">
        <f t="shared" si="457"/>
        <v>-2.5</v>
      </c>
    </row>
    <row r="8621" spans="71:71" x14ac:dyDescent="0.3">
      <c r="BS8621" s="24">
        <f t="shared" si="457"/>
        <v>-2.5</v>
      </c>
    </row>
    <row r="8622" spans="71:71" x14ac:dyDescent="0.3">
      <c r="BS8622" s="24">
        <f t="shared" si="457"/>
        <v>-2.5</v>
      </c>
    </row>
    <row r="8623" spans="71:71" x14ac:dyDescent="0.3">
      <c r="BS8623" s="24">
        <f t="shared" si="457"/>
        <v>-2.5</v>
      </c>
    </row>
    <row r="8624" spans="71:71" x14ac:dyDescent="0.3">
      <c r="BS8624" s="24">
        <f t="shared" si="457"/>
        <v>-2.5</v>
      </c>
    </row>
    <row r="8625" spans="71:71" x14ac:dyDescent="0.3">
      <c r="BS8625" s="24">
        <f t="shared" si="457"/>
        <v>-2.5</v>
      </c>
    </row>
    <row r="8626" spans="71:71" x14ac:dyDescent="0.3">
      <c r="BS8626" s="24">
        <f t="shared" si="457"/>
        <v>-2.5</v>
      </c>
    </row>
    <row r="8627" spans="71:71" x14ac:dyDescent="0.3">
      <c r="BS8627" s="24">
        <f t="shared" si="457"/>
        <v>-2.5</v>
      </c>
    </row>
    <row r="8628" spans="71:71" x14ac:dyDescent="0.3">
      <c r="BS8628" s="24">
        <f t="shared" si="457"/>
        <v>-2.5</v>
      </c>
    </row>
    <row r="8629" spans="71:71" x14ac:dyDescent="0.3">
      <c r="BS8629" s="24">
        <f t="shared" si="457"/>
        <v>-2.5</v>
      </c>
    </row>
    <row r="8630" spans="71:71" x14ac:dyDescent="0.3">
      <c r="BS8630" s="24">
        <f t="shared" si="457"/>
        <v>-2.5</v>
      </c>
    </row>
    <row r="8631" spans="71:71" x14ac:dyDescent="0.3">
      <c r="BS8631" s="24">
        <f t="shared" si="457"/>
        <v>-2.5</v>
      </c>
    </row>
    <row r="8632" spans="71:71" x14ac:dyDescent="0.3">
      <c r="BS8632" s="24">
        <f t="shared" si="457"/>
        <v>-2.5</v>
      </c>
    </row>
    <row r="8633" spans="71:71" x14ac:dyDescent="0.3">
      <c r="BS8633" s="24">
        <f t="shared" si="457"/>
        <v>-2.5</v>
      </c>
    </row>
    <row r="8634" spans="71:71" x14ac:dyDescent="0.3">
      <c r="BS8634" s="24">
        <f t="shared" si="457"/>
        <v>-2.5</v>
      </c>
    </row>
    <row r="8635" spans="71:71" x14ac:dyDescent="0.3">
      <c r="BS8635" s="24">
        <f t="shared" si="457"/>
        <v>-2.5</v>
      </c>
    </row>
    <row r="8636" spans="71:71" x14ac:dyDescent="0.3">
      <c r="BS8636" s="24">
        <f t="shared" si="457"/>
        <v>-2.5</v>
      </c>
    </row>
    <row r="8637" spans="71:71" x14ac:dyDescent="0.3">
      <c r="BS8637" s="24">
        <f t="shared" si="457"/>
        <v>-2.5</v>
      </c>
    </row>
    <row r="8638" spans="71:71" x14ac:dyDescent="0.3">
      <c r="BS8638" s="24">
        <f t="shared" si="457"/>
        <v>-2.5</v>
      </c>
    </row>
    <row r="8639" spans="71:71" x14ac:dyDescent="0.3">
      <c r="BS8639" s="24">
        <f t="shared" si="457"/>
        <v>-2.5</v>
      </c>
    </row>
    <row r="8640" spans="71:71" x14ac:dyDescent="0.3">
      <c r="BS8640" s="24">
        <f t="shared" si="457"/>
        <v>-2.5</v>
      </c>
    </row>
    <row r="8641" spans="71:71" x14ac:dyDescent="0.3">
      <c r="BS8641" s="24">
        <f t="shared" si="457"/>
        <v>-2.5</v>
      </c>
    </row>
    <row r="8642" spans="71:71" x14ac:dyDescent="0.3">
      <c r="BS8642" s="24">
        <f t="shared" si="457"/>
        <v>-2.5</v>
      </c>
    </row>
    <row r="8643" spans="71:71" x14ac:dyDescent="0.3">
      <c r="BS8643" s="24">
        <f t="shared" si="457"/>
        <v>-2.5</v>
      </c>
    </row>
    <row r="8644" spans="71:71" x14ac:dyDescent="0.3">
      <c r="BS8644" s="24">
        <f t="shared" si="457"/>
        <v>-2.5</v>
      </c>
    </row>
    <row r="8645" spans="71:71" x14ac:dyDescent="0.3">
      <c r="BS8645" s="24">
        <f t="shared" si="457"/>
        <v>-2.5</v>
      </c>
    </row>
    <row r="8646" spans="71:71" x14ac:dyDescent="0.3">
      <c r="BS8646" s="24">
        <f t="shared" si="457"/>
        <v>-2.5</v>
      </c>
    </row>
    <row r="8647" spans="71:71" x14ac:dyDescent="0.3">
      <c r="BS8647" s="24">
        <f t="shared" si="457"/>
        <v>-2.5</v>
      </c>
    </row>
    <row r="8648" spans="71:71" x14ac:dyDescent="0.3">
      <c r="BS8648" s="24">
        <f t="shared" si="457"/>
        <v>-2.5</v>
      </c>
    </row>
    <row r="8649" spans="71:71" x14ac:dyDescent="0.3">
      <c r="BS8649" s="24">
        <f t="shared" ref="BS8649:BS8712" si="458">BR8649-2.5</f>
        <v>-2.5</v>
      </c>
    </row>
    <row r="8650" spans="71:71" x14ac:dyDescent="0.3">
      <c r="BS8650" s="24">
        <f t="shared" si="458"/>
        <v>-2.5</v>
      </c>
    </row>
    <row r="8651" spans="71:71" x14ac:dyDescent="0.3">
      <c r="BS8651" s="24">
        <f t="shared" si="458"/>
        <v>-2.5</v>
      </c>
    </row>
    <row r="8652" spans="71:71" x14ac:dyDescent="0.3">
      <c r="BS8652" s="24">
        <f t="shared" si="458"/>
        <v>-2.5</v>
      </c>
    </row>
    <row r="8653" spans="71:71" x14ac:dyDescent="0.3">
      <c r="BS8653" s="24">
        <f t="shared" si="458"/>
        <v>-2.5</v>
      </c>
    </row>
    <row r="8654" spans="71:71" x14ac:dyDescent="0.3">
      <c r="BS8654" s="24">
        <f t="shared" si="458"/>
        <v>-2.5</v>
      </c>
    </row>
    <row r="8655" spans="71:71" x14ac:dyDescent="0.3">
      <c r="BS8655" s="24">
        <f t="shared" si="458"/>
        <v>-2.5</v>
      </c>
    </row>
    <row r="8656" spans="71:71" x14ac:dyDescent="0.3">
      <c r="BS8656" s="24">
        <f t="shared" si="458"/>
        <v>-2.5</v>
      </c>
    </row>
    <row r="8657" spans="71:71" x14ac:dyDescent="0.3">
      <c r="BS8657" s="24">
        <f t="shared" si="458"/>
        <v>-2.5</v>
      </c>
    </row>
    <row r="8658" spans="71:71" x14ac:dyDescent="0.3">
      <c r="BS8658" s="24">
        <f t="shared" si="458"/>
        <v>-2.5</v>
      </c>
    </row>
    <row r="8659" spans="71:71" x14ac:dyDescent="0.3">
      <c r="BS8659" s="24">
        <f t="shared" si="458"/>
        <v>-2.5</v>
      </c>
    </row>
    <row r="8660" spans="71:71" x14ac:dyDescent="0.3">
      <c r="BS8660" s="24">
        <f t="shared" si="458"/>
        <v>-2.5</v>
      </c>
    </row>
    <row r="8661" spans="71:71" x14ac:dyDescent="0.3">
      <c r="BS8661" s="24">
        <f t="shared" si="458"/>
        <v>-2.5</v>
      </c>
    </row>
    <row r="8662" spans="71:71" x14ac:dyDescent="0.3">
      <c r="BS8662" s="24">
        <f t="shared" si="458"/>
        <v>-2.5</v>
      </c>
    </row>
    <row r="8663" spans="71:71" x14ac:dyDescent="0.3">
      <c r="BS8663" s="24">
        <f t="shared" si="458"/>
        <v>-2.5</v>
      </c>
    </row>
    <row r="8664" spans="71:71" x14ac:dyDescent="0.3">
      <c r="BS8664" s="24">
        <f t="shared" si="458"/>
        <v>-2.5</v>
      </c>
    </row>
    <row r="8665" spans="71:71" x14ac:dyDescent="0.3">
      <c r="BS8665" s="24">
        <f t="shared" si="458"/>
        <v>-2.5</v>
      </c>
    </row>
    <row r="8666" spans="71:71" x14ac:dyDescent="0.3">
      <c r="BS8666" s="24">
        <f t="shared" si="458"/>
        <v>-2.5</v>
      </c>
    </row>
    <row r="8667" spans="71:71" x14ac:dyDescent="0.3">
      <c r="BS8667" s="24">
        <f t="shared" si="458"/>
        <v>-2.5</v>
      </c>
    </row>
    <row r="8668" spans="71:71" x14ac:dyDescent="0.3">
      <c r="BS8668" s="24">
        <f t="shared" si="458"/>
        <v>-2.5</v>
      </c>
    </row>
    <row r="8669" spans="71:71" x14ac:dyDescent="0.3">
      <c r="BS8669" s="24">
        <f t="shared" si="458"/>
        <v>-2.5</v>
      </c>
    </row>
    <row r="8670" spans="71:71" x14ac:dyDescent="0.3">
      <c r="BS8670" s="24">
        <f t="shared" si="458"/>
        <v>-2.5</v>
      </c>
    </row>
    <row r="8671" spans="71:71" x14ac:dyDescent="0.3">
      <c r="BS8671" s="24">
        <f t="shared" si="458"/>
        <v>-2.5</v>
      </c>
    </row>
    <row r="8672" spans="71:71" x14ac:dyDescent="0.3">
      <c r="BS8672" s="24">
        <f t="shared" si="458"/>
        <v>-2.5</v>
      </c>
    </row>
    <row r="8673" spans="71:71" x14ac:dyDescent="0.3">
      <c r="BS8673" s="24">
        <f t="shared" si="458"/>
        <v>-2.5</v>
      </c>
    </row>
    <row r="8674" spans="71:71" x14ac:dyDescent="0.3">
      <c r="BS8674" s="24">
        <f t="shared" si="458"/>
        <v>-2.5</v>
      </c>
    </row>
    <row r="8675" spans="71:71" x14ac:dyDescent="0.3">
      <c r="BS8675" s="24">
        <f t="shared" si="458"/>
        <v>-2.5</v>
      </c>
    </row>
    <row r="8676" spans="71:71" x14ac:dyDescent="0.3">
      <c r="BS8676" s="24">
        <f t="shared" si="458"/>
        <v>-2.5</v>
      </c>
    </row>
    <row r="8677" spans="71:71" x14ac:dyDescent="0.3">
      <c r="BS8677" s="24">
        <f t="shared" si="458"/>
        <v>-2.5</v>
      </c>
    </row>
    <row r="8678" spans="71:71" x14ac:dyDescent="0.3">
      <c r="BS8678" s="24">
        <f t="shared" si="458"/>
        <v>-2.5</v>
      </c>
    </row>
    <row r="8679" spans="71:71" x14ac:dyDescent="0.3">
      <c r="BS8679" s="24">
        <f t="shared" si="458"/>
        <v>-2.5</v>
      </c>
    </row>
    <row r="8680" spans="71:71" x14ac:dyDescent="0.3">
      <c r="BS8680" s="24">
        <f t="shared" si="458"/>
        <v>-2.5</v>
      </c>
    </row>
    <row r="8681" spans="71:71" x14ac:dyDescent="0.3">
      <c r="BS8681" s="24">
        <f t="shared" si="458"/>
        <v>-2.5</v>
      </c>
    </row>
    <row r="8682" spans="71:71" x14ac:dyDescent="0.3">
      <c r="BS8682" s="24">
        <f t="shared" si="458"/>
        <v>-2.5</v>
      </c>
    </row>
    <row r="8683" spans="71:71" x14ac:dyDescent="0.3">
      <c r="BS8683" s="24">
        <f t="shared" si="458"/>
        <v>-2.5</v>
      </c>
    </row>
    <row r="8684" spans="71:71" x14ac:dyDescent="0.3">
      <c r="BS8684" s="24">
        <f t="shared" si="458"/>
        <v>-2.5</v>
      </c>
    </row>
    <row r="8685" spans="71:71" x14ac:dyDescent="0.3">
      <c r="BS8685" s="24">
        <f t="shared" si="458"/>
        <v>-2.5</v>
      </c>
    </row>
    <row r="8686" spans="71:71" x14ac:dyDescent="0.3">
      <c r="BS8686" s="24">
        <f t="shared" si="458"/>
        <v>-2.5</v>
      </c>
    </row>
    <row r="8687" spans="71:71" x14ac:dyDescent="0.3">
      <c r="BS8687" s="24">
        <f t="shared" si="458"/>
        <v>-2.5</v>
      </c>
    </row>
    <row r="8688" spans="71:71" x14ac:dyDescent="0.3">
      <c r="BS8688" s="24">
        <f t="shared" si="458"/>
        <v>-2.5</v>
      </c>
    </row>
    <row r="8689" spans="71:71" x14ac:dyDescent="0.3">
      <c r="BS8689" s="24">
        <f t="shared" si="458"/>
        <v>-2.5</v>
      </c>
    </row>
    <row r="8690" spans="71:71" x14ac:dyDescent="0.3">
      <c r="BS8690" s="24">
        <f t="shared" si="458"/>
        <v>-2.5</v>
      </c>
    </row>
    <row r="8691" spans="71:71" x14ac:dyDescent="0.3">
      <c r="BS8691" s="24">
        <f t="shared" si="458"/>
        <v>-2.5</v>
      </c>
    </row>
    <row r="8692" spans="71:71" x14ac:dyDescent="0.3">
      <c r="BS8692" s="24">
        <f t="shared" si="458"/>
        <v>-2.5</v>
      </c>
    </row>
    <row r="8693" spans="71:71" x14ac:dyDescent="0.3">
      <c r="BS8693" s="24">
        <f t="shared" si="458"/>
        <v>-2.5</v>
      </c>
    </row>
    <row r="8694" spans="71:71" x14ac:dyDescent="0.3">
      <c r="BS8694" s="24">
        <f t="shared" si="458"/>
        <v>-2.5</v>
      </c>
    </row>
    <row r="8695" spans="71:71" x14ac:dyDescent="0.3">
      <c r="BS8695" s="24">
        <f t="shared" si="458"/>
        <v>-2.5</v>
      </c>
    </row>
    <row r="8696" spans="71:71" x14ac:dyDescent="0.3">
      <c r="BS8696" s="24">
        <f t="shared" si="458"/>
        <v>-2.5</v>
      </c>
    </row>
    <row r="8697" spans="71:71" x14ac:dyDescent="0.3">
      <c r="BS8697" s="24">
        <f t="shared" si="458"/>
        <v>-2.5</v>
      </c>
    </row>
    <row r="8698" spans="71:71" x14ac:dyDescent="0.3">
      <c r="BS8698" s="24">
        <f t="shared" si="458"/>
        <v>-2.5</v>
      </c>
    </row>
    <row r="8699" spans="71:71" x14ac:dyDescent="0.3">
      <c r="BS8699" s="24">
        <f t="shared" si="458"/>
        <v>-2.5</v>
      </c>
    </row>
    <row r="8700" spans="71:71" x14ac:dyDescent="0.3">
      <c r="BS8700" s="24">
        <f t="shared" si="458"/>
        <v>-2.5</v>
      </c>
    </row>
    <row r="8701" spans="71:71" x14ac:dyDescent="0.3">
      <c r="BS8701" s="24">
        <f t="shared" si="458"/>
        <v>-2.5</v>
      </c>
    </row>
    <row r="8702" spans="71:71" x14ac:dyDescent="0.3">
      <c r="BS8702" s="24">
        <f t="shared" si="458"/>
        <v>-2.5</v>
      </c>
    </row>
    <row r="8703" spans="71:71" x14ac:dyDescent="0.3">
      <c r="BS8703" s="24">
        <f t="shared" si="458"/>
        <v>-2.5</v>
      </c>
    </row>
    <row r="8704" spans="71:71" x14ac:dyDescent="0.3">
      <c r="BS8704" s="24">
        <f t="shared" si="458"/>
        <v>-2.5</v>
      </c>
    </row>
    <row r="8705" spans="71:71" x14ac:dyDescent="0.3">
      <c r="BS8705" s="24">
        <f t="shared" si="458"/>
        <v>-2.5</v>
      </c>
    </row>
    <row r="8706" spans="71:71" x14ac:dyDescent="0.3">
      <c r="BS8706" s="24">
        <f t="shared" si="458"/>
        <v>-2.5</v>
      </c>
    </row>
    <row r="8707" spans="71:71" x14ac:dyDescent="0.3">
      <c r="BS8707" s="24">
        <f t="shared" si="458"/>
        <v>-2.5</v>
      </c>
    </row>
    <row r="8708" spans="71:71" x14ac:dyDescent="0.3">
      <c r="BS8708" s="24">
        <f t="shared" si="458"/>
        <v>-2.5</v>
      </c>
    </row>
    <row r="8709" spans="71:71" x14ac:dyDescent="0.3">
      <c r="BS8709" s="24">
        <f t="shared" si="458"/>
        <v>-2.5</v>
      </c>
    </row>
    <row r="8710" spans="71:71" x14ac:dyDescent="0.3">
      <c r="BS8710" s="24">
        <f t="shared" si="458"/>
        <v>-2.5</v>
      </c>
    </row>
    <row r="8711" spans="71:71" x14ac:dyDescent="0.3">
      <c r="BS8711" s="24">
        <f t="shared" si="458"/>
        <v>-2.5</v>
      </c>
    </row>
    <row r="8712" spans="71:71" x14ac:dyDescent="0.3">
      <c r="BS8712" s="24">
        <f t="shared" si="458"/>
        <v>-2.5</v>
      </c>
    </row>
    <row r="8713" spans="71:71" x14ac:dyDescent="0.3">
      <c r="BS8713" s="24">
        <f t="shared" ref="BS8713:BS8776" si="459">BR8713-2.5</f>
        <v>-2.5</v>
      </c>
    </row>
    <row r="8714" spans="71:71" x14ac:dyDescent="0.3">
      <c r="BS8714" s="24">
        <f t="shared" si="459"/>
        <v>-2.5</v>
      </c>
    </row>
    <row r="8715" spans="71:71" x14ac:dyDescent="0.3">
      <c r="BS8715" s="24">
        <f t="shared" si="459"/>
        <v>-2.5</v>
      </c>
    </row>
    <row r="8716" spans="71:71" x14ac:dyDescent="0.3">
      <c r="BS8716" s="24">
        <f t="shared" si="459"/>
        <v>-2.5</v>
      </c>
    </row>
    <row r="8717" spans="71:71" x14ac:dyDescent="0.3">
      <c r="BS8717" s="24">
        <f t="shared" si="459"/>
        <v>-2.5</v>
      </c>
    </row>
    <row r="8718" spans="71:71" x14ac:dyDescent="0.3">
      <c r="BS8718" s="24">
        <f t="shared" si="459"/>
        <v>-2.5</v>
      </c>
    </row>
    <row r="8719" spans="71:71" x14ac:dyDescent="0.3">
      <c r="BS8719" s="24">
        <f t="shared" si="459"/>
        <v>-2.5</v>
      </c>
    </row>
    <row r="8720" spans="71:71" x14ac:dyDescent="0.3">
      <c r="BS8720" s="24">
        <f t="shared" si="459"/>
        <v>-2.5</v>
      </c>
    </row>
    <row r="8721" spans="71:71" x14ac:dyDescent="0.3">
      <c r="BS8721" s="24">
        <f t="shared" si="459"/>
        <v>-2.5</v>
      </c>
    </row>
    <row r="8722" spans="71:71" x14ac:dyDescent="0.3">
      <c r="BS8722" s="24">
        <f t="shared" si="459"/>
        <v>-2.5</v>
      </c>
    </row>
    <row r="8723" spans="71:71" x14ac:dyDescent="0.3">
      <c r="BS8723" s="24">
        <f t="shared" si="459"/>
        <v>-2.5</v>
      </c>
    </row>
    <row r="8724" spans="71:71" x14ac:dyDescent="0.3">
      <c r="BS8724" s="24">
        <f t="shared" si="459"/>
        <v>-2.5</v>
      </c>
    </row>
    <row r="8725" spans="71:71" x14ac:dyDescent="0.3">
      <c r="BS8725" s="24">
        <f t="shared" si="459"/>
        <v>-2.5</v>
      </c>
    </row>
    <row r="8726" spans="71:71" x14ac:dyDescent="0.3">
      <c r="BS8726" s="24">
        <f t="shared" si="459"/>
        <v>-2.5</v>
      </c>
    </row>
    <row r="8727" spans="71:71" x14ac:dyDescent="0.3">
      <c r="BS8727" s="24">
        <f t="shared" si="459"/>
        <v>-2.5</v>
      </c>
    </row>
    <row r="8728" spans="71:71" x14ac:dyDescent="0.3">
      <c r="BS8728" s="24">
        <f t="shared" si="459"/>
        <v>-2.5</v>
      </c>
    </row>
    <row r="8729" spans="71:71" x14ac:dyDescent="0.3">
      <c r="BS8729" s="24">
        <f t="shared" si="459"/>
        <v>-2.5</v>
      </c>
    </row>
    <row r="8730" spans="71:71" x14ac:dyDescent="0.3">
      <c r="BS8730" s="24">
        <f t="shared" si="459"/>
        <v>-2.5</v>
      </c>
    </row>
    <row r="8731" spans="71:71" x14ac:dyDescent="0.3">
      <c r="BS8731" s="24">
        <f t="shared" si="459"/>
        <v>-2.5</v>
      </c>
    </row>
    <row r="8732" spans="71:71" x14ac:dyDescent="0.3">
      <c r="BS8732" s="24">
        <f t="shared" si="459"/>
        <v>-2.5</v>
      </c>
    </row>
    <row r="8733" spans="71:71" x14ac:dyDescent="0.3">
      <c r="BS8733" s="24">
        <f t="shared" si="459"/>
        <v>-2.5</v>
      </c>
    </row>
    <row r="8734" spans="71:71" x14ac:dyDescent="0.3">
      <c r="BS8734" s="24">
        <f t="shared" si="459"/>
        <v>-2.5</v>
      </c>
    </row>
    <row r="8735" spans="71:71" x14ac:dyDescent="0.3">
      <c r="BS8735" s="24">
        <f t="shared" si="459"/>
        <v>-2.5</v>
      </c>
    </row>
    <row r="8736" spans="71:71" x14ac:dyDescent="0.3">
      <c r="BS8736" s="24">
        <f t="shared" si="459"/>
        <v>-2.5</v>
      </c>
    </row>
    <row r="8737" spans="71:71" x14ac:dyDescent="0.3">
      <c r="BS8737" s="24">
        <f t="shared" si="459"/>
        <v>-2.5</v>
      </c>
    </row>
    <row r="8738" spans="71:71" x14ac:dyDescent="0.3">
      <c r="BS8738" s="24">
        <f t="shared" si="459"/>
        <v>-2.5</v>
      </c>
    </row>
    <row r="8739" spans="71:71" x14ac:dyDescent="0.3">
      <c r="BS8739" s="24">
        <f t="shared" si="459"/>
        <v>-2.5</v>
      </c>
    </row>
    <row r="8740" spans="71:71" x14ac:dyDescent="0.3">
      <c r="BS8740" s="24">
        <f t="shared" si="459"/>
        <v>-2.5</v>
      </c>
    </row>
    <row r="8741" spans="71:71" x14ac:dyDescent="0.3">
      <c r="BS8741" s="24">
        <f t="shared" si="459"/>
        <v>-2.5</v>
      </c>
    </row>
    <row r="8742" spans="71:71" x14ac:dyDescent="0.3">
      <c r="BS8742" s="24">
        <f t="shared" si="459"/>
        <v>-2.5</v>
      </c>
    </row>
    <row r="8743" spans="71:71" x14ac:dyDescent="0.3">
      <c r="BS8743" s="24">
        <f t="shared" si="459"/>
        <v>-2.5</v>
      </c>
    </row>
    <row r="8744" spans="71:71" x14ac:dyDescent="0.3">
      <c r="BS8744" s="24">
        <f t="shared" si="459"/>
        <v>-2.5</v>
      </c>
    </row>
    <row r="8745" spans="71:71" x14ac:dyDescent="0.3">
      <c r="BS8745" s="24">
        <f t="shared" si="459"/>
        <v>-2.5</v>
      </c>
    </row>
    <row r="8746" spans="71:71" x14ac:dyDescent="0.3">
      <c r="BS8746" s="24">
        <f t="shared" si="459"/>
        <v>-2.5</v>
      </c>
    </row>
    <row r="8747" spans="71:71" x14ac:dyDescent="0.3">
      <c r="BS8747" s="24">
        <f t="shared" si="459"/>
        <v>-2.5</v>
      </c>
    </row>
    <row r="8748" spans="71:71" x14ac:dyDescent="0.3">
      <c r="BS8748" s="24">
        <f t="shared" si="459"/>
        <v>-2.5</v>
      </c>
    </row>
    <row r="8749" spans="71:71" x14ac:dyDescent="0.3">
      <c r="BS8749" s="24">
        <f t="shared" si="459"/>
        <v>-2.5</v>
      </c>
    </row>
    <row r="8750" spans="71:71" x14ac:dyDescent="0.3">
      <c r="BS8750" s="24">
        <f t="shared" si="459"/>
        <v>-2.5</v>
      </c>
    </row>
    <row r="8751" spans="71:71" x14ac:dyDescent="0.3">
      <c r="BS8751" s="24">
        <f t="shared" si="459"/>
        <v>-2.5</v>
      </c>
    </row>
    <row r="8752" spans="71:71" x14ac:dyDescent="0.3">
      <c r="BS8752" s="24">
        <f t="shared" si="459"/>
        <v>-2.5</v>
      </c>
    </row>
    <row r="8753" spans="71:71" x14ac:dyDescent="0.3">
      <c r="BS8753" s="24">
        <f t="shared" si="459"/>
        <v>-2.5</v>
      </c>
    </row>
    <row r="8754" spans="71:71" x14ac:dyDescent="0.3">
      <c r="BS8754" s="24">
        <f t="shared" si="459"/>
        <v>-2.5</v>
      </c>
    </row>
    <row r="8755" spans="71:71" x14ac:dyDescent="0.3">
      <c r="BS8755" s="24">
        <f t="shared" si="459"/>
        <v>-2.5</v>
      </c>
    </row>
    <row r="8756" spans="71:71" x14ac:dyDescent="0.3">
      <c r="BS8756" s="24">
        <f t="shared" si="459"/>
        <v>-2.5</v>
      </c>
    </row>
    <row r="8757" spans="71:71" x14ac:dyDescent="0.3">
      <c r="BS8757" s="24">
        <f t="shared" si="459"/>
        <v>-2.5</v>
      </c>
    </row>
    <row r="8758" spans="71:71" x14ac:dyDescent="0.3">
      <c r="BS8758" s="24">
        <f t="shared" si="459"/>
        <v>-2.5</v>
      </c>
    </row>
    <row r="8759" spans="71:71" x14ac:dyDescent="0.3">
      <c r="BS8759" s="24">
        <f t="shared" si="459"/>
        <v>-2.5</v>
      </c>
    </row>
    <row r="8760" spans="71:71" x14ac:dyDescent="0.3">
      <c r="BS8760" s="24">
        <f t="shared" si="459"/>
        <v>-2.5</v>
      </c>
    </row>
    <row r="8761" spans="71:71" x14ac:dyDescent="0.3">
      <c r="BS8761" s="24">
        <f t="shared" si="459"/>
        <v>-2.5</v>
      </c>
    </row>
    <row r="8762" spans="71:71" x14ac:dyDescent="0.3">
      <c r="BS8762" s="24">
        <f t="shared" si="459"/>
        <v>-2.5</v>
      </c>
    </row>
    <row r="8763" spans="71:71" x14ac:dyDescent="0.3">
      <c r="BS8763" s="24">
        <f t="shared" si="459"/>
        <v>-2.5</v>
      </c>
    </row>
    <row r="8764" spans="71:71" x14ac:dyDescent="0.3">
      <c r="BS8764" s="24">
        <f t="shared" si="459"/>
        <v>-2.5</v>
      </c>
    </row>
    <row r="8765" spans="71:71" x14ac:dyDescent="0.3">
      <c r="BS8765" s="24">
        <f t="shared" si="459"/>
        <v>-2.5</v>
      </c>
    </row>
    <row r="8766" spans="71:71" x14ac:dyDescent="0.3">
      <c r="BS8766" s="24">
        <f t="shared" si="459"/>
        <v>-2.5</v>
      </c>
    </row>
    <row r="8767" spans="71:71" x14ac:dyDescent="0.3">
      <c r="BS8767" s="24">
        <f t="shared" si="459"/>
        <v>-2.5</v>
      </c>
    </row>
    <row r="8768" spans="71:71" x14ac:dyDescent="0.3">
      <c r="BS8768" s="24">
        <f t="shared" si="459"/>
        <v>-2.5</v>
      </c>
    </row>
    <row r="8769" spans="71:71" x14ac:dyDescent="0.3">
      <c r="BS8769" s="24">
        <f t="shared" si="459"/>
        <v>-2.5</v>
      </c>
    </row>
    <row r="8770" spans="71:71" x14ac:dyDescent="0.3">
      <c r="BS8770" s="24">
        <f t="shared" si="459"/>
        <v>-2.5</v>
      </c>
    </row>
    <row r="8771" spans="71:71" x14ac:dyDescent="0.3">
      <c r="BS8771" s="24">
        <f t="shared" si="459"/>
        <v>-2.5</v>
      </c>
    </row>
    <row r="8772" spans="71:71" x14ac:dyDescent="0.3">
      <c r="BS8772" s="24">
        <f t="shared" si="459"/>
        <v>-2.5</v>
      </c>
    </row>
    <row r="8773" spans="71:71" x14ac:dyDescent="0.3">
      <c r="BS8773" s="24">
        <f t="shared" si="459"/>
        <v>-2.5</v>
      </c>
    </row>
    <row r="8774" spans="71:71" x14ac:dyDescent="0.3">
      <c r="BS8774" s="24">
        <f t="shared" si="459"/>
        <v>-2.5</v>
      </c>
    </row>
    <row r="8775" spans="71:71" x14ac:dyDescent="0.3">
      <c r="BS8775" s="24">
        <f t="shared" si="459"/>
        <v>-2.5</v>
      </c>
    </row>
    <row r="8776" spans="71:71" x14ac:dyDescent="0.3">
      <c r="BS8776" s="24">
        <f t="shared" si="459"/>
        <v>-2.5</v>
      </c>
    </row>
    <row r="8777" spans="71:71" x14ac:dyDescent="0.3">
      <c r="BS8777" s="24">
        <f t="shared" ref="BS8777:BS8840" si="460">BR8777-2.5</f>
        <v>-2.5</v>
      </c>
    </row>
    <row r="8778" spans="71:71" x14ac:dyDescent="0.3">
      <c r="BS8778" s="24">
        <f t="shared" si="460"/>
        <v>-2.5</v>
      </c>
    </row>
    <row r="8779" spans="71:71" x14ac:dyDescent="0.3">
      <c r="BS8779" s="24">
        <f t="shared" si="460"/>
        <v>-2.5</v>
      </c>
    </row>
    <row r="8780" spans="71:71" x14ac:dyDescent="0.3">
      <c r="BS8780" s="24">
        <f t="shared" si="460"/>
        <v>-2.5</v>
      </c>
    </row>
    <row r="8781" spans="71:71" x14ac:dyDescent="0.3">
      <c r="BS8781" s="24">
        <f t="shared" si="460"/>
        <v>-2.5</v>
      </c>
    </row>
    <row r="8782" spans="71:71" x14ac:dyDescent="0.3">
      <c r="BS8782" s="24">
        <f t="shared" si="460"/>
        <v>-2.5</v>
      </c>
    </row>
    <row r="8783" spans="71:71" x14ac:dyDescent="0.3">
      <c r="BS8783" s="24">
        <f t="shared" si="460"/>
        <v>-2.5</v>
      </c>
    </row>
    <row r="8784" spans="71:71" x14ac:dyDescent="0.3">
      <c r="BS8784" s="24">
        <f t="shared" si="460"/>
        <v>-2.5</v>
      </c>
    </row>
    <row r="8785" spans="71:71" x14ac:dyDescent="0.3">
      <c r="BS8785" s="24">
        <f t="shared" si="460"/>
        <v>-2.5</v>
      </c>
    </row>
    <row r="8786" spans="71:71" x14ac:dyDescent="0.3">
      <c r="BS8786" s="24">
        <f t="shared" si="460"/>
        <v>-2.5</v>
      </c>
    </row>
    <row r="8787" spans="71:71" x14ac:dyDescent="0.3">
      <c r="BS8787" s="24">
        <f t="shared" si="460"/>
        <v>-2.5</v>
      </c>
    </row>
    <row r="8788" spans="71:71" x14ac:dyDescent="0.3">
      <c r="BS8788" s="24">
        <f t="shared" si="460"/>
        <v>-2.5</v>
      </c>
    </row>
    <row r="8789" spans="71:71" x14ac:dyDescent="0.3">
      <c r="BS8789" s="24">
        <f t="shared" si="460"/>
        <v>-2.5</v>
      </c>
    </row>
    <row r="8790" spans="71:71" x14ac:dyDescent="0.3">
      <c r="BS8790" s="24">
        <f t="shared" si="460"/>
        <v>-2.5</v>
      </c>
    </row>
    <row r="8791" spans="71:71" x14ac:dyDescent="0.3">
      <c r="BS8791" s="24">
        <f t="shared" si="460"/>
        <v>-2.5</v>
      </c>
    </row>
    <row r="8792" spans="71:71" x14ac:dyDescent="0.3">
      <c r="BS8792" s="24">
        <f t="shared" si="460"/>
        <v>-2.5</v>
      </c>
    </row>
    <row r="8793" spans="71:71" x14ac:dyDescent="0.3">
      <c r="BS8793" s="24">
        <f t="shared" si="460"/>
        <v>-2.5</v>
      </c>
    </row>
    <row r="8794" spans="71:71" x14ac:dyDescent="0.3">
      <c r="BS8794" s="24">
        <f t="shared" si="460"/>
        <v>-2.5</v>
      </c>
    </row>
    <row r="8795" spans="71:71" x14ac:dyDescent="0.3">
      <c r="BS8795" s="24">
        <f t="shared" si="460"/>
        <v>-2.5</v>
      </c>
    </row>
    <row r="8796" spans="71:71" x14ac:dyDescent="0.3">
      <c r="BS8796" s="24">
        <f t="shared" si="460"/>
        <v>-2.5</v>
      </c>
    </row>
    <row r="8797" spans="71:71" x14ac:dyDescent="0.3">
      <c r="BS8797" s="24">
        <f t="shared" si="460"/>
        <v>-2.5</v>
      </c>
    </row>
    <row r="8798" spans="71:71" x14ac:dyDescent="0.3">
      <c r="BS8798" s="24">
        <f t="shared" si="460"/>
        <v>-2.5</v>
      </c>
    </row>
    <row r="8799" spans="71:71" x14ac:dyDescent="0.3">
      <c r="BS8799" s="24">
        <f t="shared" si="460"/>
        <v>-2.5</v>
      </c>
    </row>
    <row r="8800" spans="71:71" x14ac:dyDescent="0.3">
      <c r="BS8800" s="24">
        <f t="shared" si="460"/>
        <v>-2.5</v>
      </c>
    </row>
    <row r="8801" spans="71:71" x14ac:dyDescent="0.3">
      <c r="BS8801" s="24">
        <f t="shared" si="460"/>
        <v>-2.5</v>
      </c>
    </row>
    <row r="8802" spans="71:71" x14ac:dyDescent="0.3">
      <c r="BS8802" s="24">
        <f t="shared" si="460"/>
        <v>-2.5</v>
      </c>
    </row>
    <row r="8803" spans="71:71" x14ac:dyDescent="0.3">
      <c r="BS8803" s="24">
        <f t="shared" si="460"/>
        <v>-2.5</v>
      </c>
    </row>
    <row r="8804" spans="71:71" x14ac:dyDescent="0.3">
      <c r="BS8804" s="24">
        <f t="shared" si="460"/>
        <v>-2.5</v>
      </c>
    </row>
    <row r="8805" spans="71:71" x14ac:dyDescent="0.3">
      <c r="BS8805" s="24">
        <f t="shared" si="460"/>
        <v>-2.5</v>
      </c>
    </row>
    <row r="8806" spans="71:71" x14ac:dyDescent="0.3">
      <c r="BS8806" s="24">
        <f t="shared" si="460"/>
        <v>-2.5</v>
      </c>
    </row>
    <row r="8807" spans="71:71" x14ac:dyDescent="0.3">
      <c r="BS8807" s="24">
        <f t="shared" si="460"/>
        <v>-2.5</v>
      </c>
    </row>
    <row r="8808" spans="71:71" x14ac:dyDescent="0.3">
      <c r="BS8808" s="24">
        <f t="shared" si="460"/>
        <v>-2.5</v>
      </c>
    </row>
    <row r="8809" spans="71:71" x14ac:dyDescent="0.3">
      <c r="BS8809" s="24">
        <f t="shared" si="460"/>
        <v>-2.5</v>
      </c>
    </row>
    <row r="8810" spans="71:71" x14ac:dyDescent="0.3">
      <c r="BS8810" s="24">
        <f t="shared" si="460"/>
        <v>-2.5</v>
      </c>
    </row>
    <row r="8811" spans="71:71" x14ac:dyDescent="0.3">
      <c r="BS8811" s="24">
        <f t="shared" si="460"/>
        <v>-2.5</v>
      </c>
    </row>
    <row r="8812" spans="71:71" x14ac:dyDescent="0.3">
      <c r="BS8812" s="24">
        <f t="shared" si="460"/>
        <v>-2.5</v>
      </c>
    </row>
    <row r="8813" spans="71:71" x14ac:dyDescent="0.3">
      <c r="BS8813" s="24">
        <f t="shared" si="460"/>
        <v>-2.5</v>
      </c>
    </row>
    <row r="8814" spans="71:71" x14ac:dyDescent="0.3">
      <c r="BS8814" s="24">
        <f t="shared" si="460"/>
        <v>-2.5</v>
      </c>
    </row>
    <row r="8815" spans="71:71" x14ac:dyDescent="0.3">
      <c r="BS8815" s="24">
        <f t="shared" si="460"/>
        <v>-2.5</v>
      </c>
    </row>
    <row r="8816" spans="71:71" x14ac:dyDescent="0.3">
      <c r="BS8816" s="24">
        <f t="shared" si="460"/>
        <v>-2.5</v>
      </c>
    </row>
    <row r="8817" spans="71:71" x14ac:dyDescent="0.3">
      <c r="BS8817" s="24">
        <f t="shared" si="460"/>
        <v>-2.5</v>
      </c>
    </row>
    <row r="8818" spans="71:71" x14ac:dyDescent="0.3">
      <c r="BS8818" s="24">
        <f t="shared" si="460"/>
        <v>-2.5</v>
      </c>
    </row>
    <row r="8819" spans="71:71" x14ac:dyDescent="0.3">
      <c r="BS8819" s="24">
        <f t="shared" si="460"/>
        <v>-2.5</v>
      </c>
    </row>
    <row r="8820" spans="71:71" x14ac:dyDescent="0.3">
      <c r="BS8820" s="24">
        <f t="shared" si="460"/>
        <v>-2.5</v>
      </c>
    </row>
    <row r="8821" spans="71:71" x14ac:dyDescent="0.3">
      <c r="BS8821" s="24">
        <f t="shared" si="460"/>
        <v>-2.5</v>
      </c>
    </row>
    <row r="8822" spans="71:71" x14ac:dyDescent="0.3">
      <c r="BS8822" s="24">
        <f t="shared" si="460"/>
        <v>-2.5</v>
      </c>
    </row>
    <row r="8823" spans="71:71" x14ac:dyDescent="0.3">
      <c r="BS8823" s="24">
        <f t="shared" si="460"/>
        <v>-2.5</v>
      </c>
    </row>
    <row r="8824" spans="71:71" x14ac:dyDescent="0.3">
      <c r="BS8824" s="24">
        <f t="shared" si="460"/>
        <v>-2.5</v>
      </c>
    </row>
    <row r="8825" spans="71:71" x14ac:dyDescent="0.3">
      <c r="BS8825" s="24">
        <f t="shared" si="460"/>
        <v>-2.5</v>
      </c>
    </row>
    <row r="8826" spans="71:71" x14ac:dyDescent="0.3">
      <c r="BS8826" s="24">
        <f t="shared" si="460"/>
        <v>-2.5</v>
      </c>
    </row>
    <row r="8827" spans="71:71" x14ac:dyDescent="0.3">
      <c r="BS8827" s="24">
        <f t="shared" si="460"/>
        <v>-2.5</v>
      </c>
    </row>
    <row r="8828" spans="71:71" x14ac:dyDescent="0.3">
      <c r="BS8828" s="24">
        <f t="shared" si="460"/>
        <v>-2.5</v>
      </c>
    </row>
    <row r="8829" spans="71:71" x14ac:dyDescent="0.3">
      <c r="BS8829" s="24">
        <f t="shared" si="460"/>
        <v>-2.5</v>
      </c>
    </row>
    <row r="8830" spans="71:71" x14ac:dyDescent="0.3">
      <c r="BS8830" s="24">
        <f t="shared" si="460"/>
        <v>-2.5</v>
      </c>
    </row>
    <row r="8831" spans="71:71" x14ac:dyDescent="0.3">
      <c r="BS8831" s="24">
        <f t="shared" si="460"/>
        <v>-2.5</v>
      </c>
    </row>
    <row r="8832" spans="71:71" x14ac:dyDescent="0.3">
      <c r="BS8832" s="24">
        <f t="shared" si="460"/>
        <v>-2.5</v>
      </c>
    </row>
    <row r="8833" spans="71:71" x14ac:dyDescent="0.3">
      <c r="BS8833" s="24">
        <f t="shared" si="460"/>
        <v>-2.5</v>
      </c>
    </row>
    <row r="8834" spans="71:71" x14ac:dyDescent="0.3">
      <c r="BS8834" s="24">
        <f t="shared" si="460"/>
        <v>-2.5</v>
      </c>
    </row>
    <row r="8835" spans="71:71" x14ac:dyDescent="0.3">
      <c r="BS8835" s="24">
        <f t="shared" si="460"/>
        <v>-2.5</v>
      </c>
    </row>
    <row r="8836" spans="71:71" x14ac:dyDescent="0.3">
      <c r="BS8836" s="24">
        <f t="shared" si="460"/>
        <v>-2.5</v>
      </c>
    </row>
    <row r="8837" spans="71:71" x14ac:dyDescent="0.3">
      <c r="BS8837" s="24">
        <f t="shared" si="460"/>
        <v>-2.5</v>
      </c>
    </row>
    <row r="8838" spans="71:71" x14ac:dyDescent="0.3">
      <c r="BS8838" s="24">
        <f t="shared" si="460"/>
        <v>-2.5</v>
      </c>
    </row>
    <row r="8839" spans="71:71" x14ac:dyDescent="0.3">
      <c r="BS8839" s="24">
        <f t="shared" si="460"/>
        <v>-2.5</v>
      </c>
    </row>
    <row r="8840" spans="71:71" x14ac:dyDescent="0.3">
      <c r="BS8840" s="24">
        <f t="shared" si="460"/>
        <v>-2.5</v>
      </c>
    </row>
    <row r="8841" spans="71:71" x14ac:dyDescent="0.3">
      <c r="BS8841" s="24">
        <f t="shared" ref="BS8841:BS8904" si="461">BR8841-2.5</f>
        <v>-2.5</v>
      </c>
    </row>
    <row r="8842" spans="71:71" x14ac:dyDescent="0.3">
      <c r="BS8842" s="24">
        <f t="shared" si="461"/>
        <v>-2.5</v>
      </c>
    </row>
    <row r="8843" spans="71:71" x14ac:dyDescent="0.3">
      <c r="BS8843" s="24">
        <f t="shared" si="461"/>
        <v>-2.5</v>
      </c>
    </row>
    <row r="8844" spans="71:71" x14ac:dyDescent="0.3">
      <c r="BS8844" s="24">
        <f t="shared" si="461"/>
        <v>-2.5</v>
      </c>
    </row>
    <row r="8845" spans="71:71" x14ac:dyDescent="0.3">
      <c r="BS8845" s="24">
        <f t="shared" si="461"/>
        <v>-2.5</v>
      </c>
    </row>
    <row r="8846" spans="71:71" x14ac:dyDescent="0.3">
      <c r="BS8846" s="24">
        <f t="shared" si="461"/>
        <v>-2.5</v>
      </c>
    </row>
    <row r="8847" spans="71:71" x14ac:dyDescent="0.3">
      <c r="BS8847" s="24">
        <f t="shared" si="461"/>
        <v>-2.5</v>
      </c>
    </row>
    <row r="8848" spans="71:71" x14ac:dyDescent="0.3">
      <c r="BS8848" s="24">
        <f t="shared" si="461"/>
        <v>-2.5</v>
      </c>
    </row>
    <row r="8849" spans="71:71" x14ac:dyDescent="0.3">
      <c r="BS8849" s="24">
        <f t="shared" si="461"/>
        <v>-2.5</v>
      </c>
    </row>
    <row r="8850" spans="71:71" x14ac:dyDescent="0.3">
      <c r="BS8850" s="24">
        <f t="shared" si="461"/>
        <v>-2.5</v>
      </c>
    </row>
    <row r="8851" spans="71:71" x14ac:dyDescent="0.3">
      <c r="BS8851" s="24">
        <f t="shared" si="461"/>
        <v>-2.5</v>
      </c>
    </row>
    <row r="8852" spans="71:71" x14ac:dyDescent="0.3">
      <c r="BS8852" s="24">
        <f t="shared" si="461"/>
        <v>-2.5</v>
      </c>
    </row>
    <row r="8853" spans="71:71" x14ac:dyDescent="0.3">
      <c r="BS8853" s="24">
        <f t="shared" si="461"/>
        <v>-2.5</v>
      </c>
    </row>
    <row r="8854" spans="71:71" x14ac:dyDescent="0.3">
      <c r="BS8854" s="24">
        <f t="shared" si="461"/>
        <v>-2.5</v>
      </c>
    </row>
    <row r="8855" spans="71:71" x14ac:dyDescent="0.3">
      <c r="BS8855" s="24">
        <f t="shared" si="461"/>
        <v>-2.5</v>
      </c>
    </row>
    <row r="8856" spans="71:71" x14ac:dyDescent="0.3">
      <c r="BS8856" s="24">
        <f t="shared" si="461"/>
        <v>-2.5</v>
      </c>
    </row>
    <row r="8857" spans="71:71" x14ac:dyDescent="0.3">
      <c r="BS8857" s="24">
        <f t="shared" si="461"/>
        <v>-2.5</v>
      </c>
    </row>
    <row r="8858" spans="71:71" x14ac:dyDescent="0.3">
      <c r="BS8858" s="24">
        <f t="shared" si="461"/>
        <v>-2.5</v>
      </c>
    </row>
    <row r="8859" spans="71:71" x14ac:dyDescent="0.3">
      <c r="BS8859" s="24">
        <f t="shared" si="461"/>
        <v>-2.5</v>
      </c>
    </row>
    <row r="8860" spans="71:71" x14ac:dyDescent="0.3">
      <c r="BS8860" s="24">
        <f t="shared" si="461"/>
        <v>-2.5</v>
      </c>
    </row>
    <row r="8861" spans="71:71" x14ac:dyDescent="0.3">
      <c r="BS8861" s="24">
        <f t="shared" si="461"/>
        <v>-2.5</v>
      </c>
    </row>
    <row r="8862" spans="71:71" x14ac:dyDescent="0.3">
      <c r="BS8862" s="24">
        <f t="shared" si="461"/>
        <v>-2.5</v>
      </c>
    </row>
    <row r="8863" spans="71:71" x14ac:dyDescent="0.3">
      <c r="BS8863" s="24">
        <f t="shared" si="461"/>
        <v>-2.5</v>
      </c>
    </row>
    <row r="8864" spans="71:71" x14ac:dyDescent="0.3">
      <c r="BS8864" s="24">
        <f t="shared" si="461"/>
        <v>-2.5</v>
      </c>
    </row>
    <row r="8865" spans="71:71" x14ac:dyDescent="0.3">
      <c r="BS8865" s="24">
        <f t="shared" si="461"/>
        <v>-2.5</v>
      </c>
    </row>
    <row r="8866" spans="71:71" x14ac:dyDescent="0.3">
      <c r="BS8866" s="24">
        <f t="shared" si="461"/>
        <v>-2.5</v>
      </c>
    </row>
    <row r="8867" spans="71:71" x14ac:dyDescent="0.3">
      <c r="BS8867" s="24">
        <f t="shared" si="461"/>
        <v>-2.5</v>
      </c>
    </row>
    <row r="8868" spans="71:71" x14ac:dyDescent="0.3">
      <c r="BS8868" s="24">
        <f t="shared" si="461"/>
        <v>-2.5</v>
      </c>
    </row>
    <row r="8869" spans="71:71" x14ac:dyDescent="0.3">
      <c r="BS8869" s="24">
        <f t="shared" si="461"/>
        <v>-2.5</v>
      </c>
    </row>
    <row r="8870" spans="71:71" x14ac:dyDescent="0.3">
      <c r="BS8870" s="24">
        <f t="shared" si="461"/>
        <v>-2.5</v>
      </c>
    </row>
    <row r="8871" spans="71:71" x14ac:dyDescent="0.3">
      <c r="BS8871" s="24">
        <f t="shared" si="461"/>
        <v>-2.5</v>
      </c>
    </row>
    <row r="8872" spans="71:71" x14ac:dyDescent="0.3">
      <c r="BS8872" s="24">
        <f t="shared" si="461"/>
        <v>-2.5</v>
      </c>
    </row>
    <row r="8873" spans="71:71" x14ac:dyDescent="0.3">
      <c r="BS8873" s="24">
        <f t="shared" si="461"/>
        <v>-2.5</v>
      </c>
    </row>
    <row r="8874" spans="71:71" x14ac:dyDescent="0.3">
      <c r="BS8874" s="24">
        <f t="shared" si="461"/>
        <v>-2.5</v>
      </c>
    </row>
    <row r="8875" spans="71:71" x14ac:dyDescent="0.3">
      <c r="BS8875" s="24">
        <f t="shared" si="461"/>
        <v>-2.5</v>
      </c>
    </row>
    <row r="8876" spans="71:71" x14ac:dyDescent="0.3">
      <c r="BS8876" s="24">
        <f t="shared" si="461"/>
        <v>-2.5</v>
      </c>
    </row>
    <row r="8877" spans="71:71" x14ac:dyDescent="0.3">
      <c r="BS8877" s="24">
        <f t="shared" si="461"/>
        <v>-2.5</v>
      </c>
    </row>
    <row r="8878" spans="71:71" x14ac:dyDescent="0.3">
      <c r="BS8878" s="24">
        <f t="shared" si="461"/>
        <v>-2.5</v>
      </c>
    </row>
    <row r="8879" spans="71:71" x14ac:dyDescent="0.3">
      <c r="BS8879" s="24">
        <f t="shared" si="461"/>
        <v>-2.5</v>
      </c>
    </row>
    <row r="8880" spans="71:71" x14ac:dyDescent="0.3">
      <c r="BS8880" s="24">
        <f t="shared" si="461"/>
        <v>-2.5</v>
      </c>
    </row>
    <row r="8881" spans="71:71" x14ac:dyDescent="0.3">
      <c r="BS8881" s="24">
        <f t="shared" si="461"/>
        <v>-2.5</v>
      </c>
    </row>
    <row r="8882" spans="71:71" x14ac:dyDescent="0.3">
      <c r="BS8882" s="24">
        <f t="shared" si="461"/>
        <v>-2.5</v>
      </c>
    </row>
    <row r="8883" spans="71:71" x14ac:dyDescent="0.3">
      <c r="BS8883" s="24">
        <f t="shared" si="461"/>
        <v>-2.5</v>
      </c>
    </row>
    <row r="8884" spans="71:71" x14ac:dyDescent="0.3">
      <c r="BS8884" s="24">
        <f t="shared" si="461"/>
        <v>-2.5</v>
      </c>
    </row>
    <row r="8885" spans="71:71" x14ac:dyDescent="0.3">
      <c r="BS8885" s="24">
        <f t="shared" si="461"/>
        <v>-2.5</v>
      </c>
    </row>
    <row r="8886" spans="71:71" x14ac:dyDescent="0.3">
      <c r="BS8886" s="24">
        <f t="shared" si="461"/>
        <v>-2.5</v>
      </c>
    </row>
    <row r="8887" spans="71:71" x14ac:dyDescent="0.3">
      <c r="BS8887" s="24">
        <f t="shared" si="461"/>
        <v>-2.5</v>
      </c>
    </row>
    <row r="8888" spans="71:71" x14ac:dyDescent="0.3">
      <c r="BS8888" s="24">
        <f t="shared" si="461"/>
        <v>-2.5</v>
      </c>
    </row>
    <row r="8889" spans="71:71" x14ac:dyDescent="0.3">
      <c r="BS8889" s="24">
        <f t="shared" si="461"/>
        <v>-2.5</v>
      </c>
    </row>
    <row r="8890" spans="71:71" x14ac:dyDescent="0.3">
      <c r="BS8890" s="24">
        <f t="shared" si="461"/>
        <v>-2.5</v>
      </c>
    </row>
    <row r="8891" spans="71:71" x14ac:dyDescent="0.3">
      <c r="BS8891" s="24">
        <f t="shared" si="461"/>
        <v>-2.5</v>
      </c>
    </row>
    <row r="8892" spans="71:71" x14ac:dyDescent="0.3">
      <c r="BS8892" s="24">
        <f t="shared" si="461"/>
        <v>-2.5</v>
      </c>
    </row>
    <row r="8893" spans="71:71" x14ac:dyDescent="0.3">
      <c r="BS8893" s="24">
        <f t="shared" si="461"/>
        <v>-2.5</v>
      </c>
    </row>
    <row r="8894" spans="71:71" x14ac:dyDescent="0.3">
      <c r="BS8894" s="24">
        <f t="shared" si="461"/>
        <v>-2.5</v>
      </c>
    </row>
    <row r="8895" spans="71:71" x14ac:dyDescent="0.3">
      <c r="BS8895" s="24">
        <f t="shared" si="461"/>
        <v>-2.5</v>
      </c>
    </row>
    <row r="8896" spans="71:71" x14ac:dyDescent="0.3">
      <c r="BS8896" s="24">
        <f t="shared" si="461"/>
        <v>-2.5</v>
      </c>
    </row>
    <row r="8897" spans="71:71" x14ac:dyDescent="0.3">
      <c r="BS8897" s="24">
        <f t="shared" si="461"/>
        <v>-2.5</v>
      </c>
    </row>
    <row r="8898" spans="71:71" x14ac:dyDescent="0.3">
      <c r="BS8898" s="24">
        <f t="shared" si="461"/>
        <v>-2.5</v>
      </c>
    </row>
    <row r="8899" spans="71:71" x14ac:dyDescent="0.3">
      <c r="BS8899" s="24">
        <f t="shared" si="461"/>
        <v>-2.5</v>
      </c>
    </row>
    <row r="8900" spans="71:71" x14ac:dyDescent="0.3">
      <c r="BS8900" s="24">
        <f t="shared" si="461"/>
        <v>-2.5</v>
      </c>
    </row>
    <row r="8901" spans="71:71" x14ac:dyDescent="0.3">
      <c r="BS8901" s="24">
        <f t="shared" si="461"/>
        <v>-2.5</v>
      </c>
    </row>
    <row r="8902" spans="71:71" x14ac:dyDescent="0.3">
      <c r="BS8902" s="24">
        <f t="shared" si="461"/>
        <v>-2.5</v>
      </c>
    </row>
    <row r="8903" spans="71:71" x14ac:dyDescent="0.3">
      <c r="BS8903" s="24">
        <f t="shared" si="461"/>
        <v>-2.5</v>
      </c>
    </row>
    <row r="8904" spans="71:71" x14ac:dyDescent="0.3">
      <c r="BS8904" s="24">
        <f t="shared" si="461"/>
        <v>-2.5</v>
      </c>
    </row>
    <row r="8905" spans="71:71" x14ac:dyDescent="0.3">
      <c r="BS8905" s="24">
        <f t="shared" ref="BS8905:BS8968" si="462">BR8905-2.5</f>
        <v>-2.5</v>
      </c>
    </row>
    <row r="8906" spans="71:71" x14ac:dyDescent="0.3">
      <c r="BS8906" s="24">
        <f t="shared" si="462"/>
        <v>-2.5</v>
      </c>
    </row>
    <row r="8907" spans="71:71" x14ac:dyDescent="0.3">
      <c r="BS8907" s="24">
        <f t="shared" si="462"/>
        <v>-2.5</v>
      </c>
    </row>
    <row r="8908" spans="71:71" x14ac:dyDescent="0.3">
      <c r="BS8908" s="24">
        <f t="shared" si="462"/>
        <v>-2.5</v>
      </c>
    </row>
    <row r="8909" spans="71:71" x14ac:dyDescent="0.3">
      <c r="BS8909" s="24">
        <f t="shared" si="462"/>
        <v>-2.5</v>
      </c>
    </row>
    <row r="8910" spans="71:71" x14ac:dyDescent="0.3">
      <c r="BS8910" s="24">
        <f t="shared" si="462"/>
        <v>-2.5</v>
      </c>
    </row>
    <row r="8911" spans="71:71" x14ac:dyDescent="0.3">
      <c r="BS8911" s="24">
        <f t="shared" si="462"/>
        <v>-2.5</v>
      </c>
    </row>
    <row r="8912" spans="71:71" x14ac:dyDescent="0.3">
      <c r="BS8912" s="24">
        <f t="shared" si="462"/>
        <v>-2.5</v>
      </c>
    </row>
    <row r="8913" spans="71:71" x14ac:dyDescent="0.3">
      <c r="BS8913" s="24">
        <f t="shared" si="462"/>
        <v>-2.5</v>
      </c>
    </row>
    <row r="8914" spans="71:71" x14ac:dyDescent="0.3">
      <c r="BS8914" s="24">
        <f t="shared" si="462"/>
        <v>-2.5</v>
      </c>
    </row>
    <row r="8915" spans="71:71" x14ac:dyDescent="0.3">
      <c r="BS8915" s="24">
        <f t="shared" si="462"/>
        <v>-2.5</v>
      </c>
    </row>
    <row r="8916" spans="71:71" x14ac:dyDescent="0.3">
      <c r="BS8916" s="24">
        <f t="shared" si="462"/>
        <v>-2.5</v>
      </c>
    </row>
    <row r="8917" spans="71:71" x14ac:dyDescent="0.3">
      <c r="BS8917" s="24">
        <f t="shared" si="462"/>
        <v>-2.5</v>
      </c>
    </row>
    <row r="8918" spans="71:71" x14ac:dyDescent="0.3">
      <c r="BS8918" s="24">
        <f t="shared" si="462"/>
        <v>-2.5</v>
      </c>
    </row>
    <row r="8919" spans="71:71" x14ac:dyDescent="0.3">
      <c r="BS8919" s="24">
        <f t="shared" si="462"/>
        <v>-2.5</v>
      </c>
    </row>
    <row r="8920" spans="71:71" x14ac:dyDescent="0.3">
      <c r="BS8920" s="24">
        <f t="shared" si="462"/>
        <v>-2.5</v>
      </c>
    </row>
    <row r="8921" spans="71:71" x14ac:dyDescent="0.3">
      <c r="BS8921" s="24">
        <f t="shared" si="462"/>
        <v>-2.5</v>
      </c>
    </row>
    <row r="8922" spans="71:71" x14ac:dyDescent="0.3">
      <c r="BS8922" s="24">
        <f t="shared" si="462"/>
        <v>-2.5</v>
      </c>
    </row>
    <row r="8923" spans="71:71" x14ac:dyDescent="0.3">
      <c r="BS8923" s="24">
        <f t="shared" si="462"/>
        <v>-2.5</v>
      </c>
    </row>
    <row r="8924" spans="71:71" x14ac:dyDescent="0.3">
      <c r="BS8924" s="24">
        <f t="shared" si="462"/>
        <v>-2.5</v>
      </c>
    </row>
    <row r="8925" spans="71:71" x14ac:dyDescent="0.3">
      <c r="BS8925" s="24">
        <f t="shared" si="462"/>
        <v>-2.5</v>
      </c>
    </row>
    <row r="8926" spans="71:71" x14ac:dyDescent="0.3">
      <c r="BS8926" s="24">
        <f t="shared" si="462"/>
        <v>-2.5</v>
      </c>
    </row>
    <row r="8927" spans="71:71" x14ac:dyDescent="0.3">
      <c r="BS8927" s="24">
        <f t="shared" si="462"/>
        <v>-2.5</v>
      </c>
    </row>
    <row r="8928" spans="71:71" x14ac:dyDescent="0.3">
      <c r="BS8928" s="24">
        <f t="shared" si="462"/>
        <v>-2.5</v>
      </c>
    </row>
    <row r="8929" spans="71:71" x14ac:dyDescent="0.3">
      <c r="BS8929" s="24">
        <f t="shared" si="462"/>
        <v>-2.5</v>
      </c>
    </row>
    <row r="8930" spans="71:71" x14ac:dyDescent="0.3">
      <c r="BS8930" s="24">
        <f t="shared" si="462"/>
        <v>-2.5</v>
      </c>
    </row>
    <row r="8931" spans="71:71" x14ac:dyDescent="0.3">
      <c r="BS8931" s="24">
        <f t="shared" si="462"/>
        <v>-2.5</v>
      </c>
    </row>
    <row r="8932" spans="71:71" x14ac:dyDescent="0.3">
      <c r="BS8932" s="24">
        <f t="shared" si="462"/>
        <v>-2.5</v>
      </c>
    </row>
    <row r="8933" spans="71:71" x14ac:dyDescent="0.3">
      <c r="BS8933" s="24">
        <f t="shared" si="462"/>
        <v>-2.5</v>
      </c>
    </row>
    <row r="8934" spans="71:71" x14ac:dyDescent="0.3">
      <c r="BS8934" s="24">
        <f t="shared" si="462"/>
        <v>-2.5</v>
      </c>
    </row>
    <row r="8935" spans="71:71" x14ac:dyDescent="0.3">
      <c r="BS8935" s="24">
        <f t="shared" si="462"/>
        <v>-2.5</v>
      </c>
    </row>
    <row r="8936" spans="71:71" x14ac:dyDescent="0.3">
      <c r="BS8936" s="24">
        <f t="shared" si="462"/>
        <v>-2.5</v>
      </c>
    </row>
    <row r="8937" spans="71:71" x14ac:dyDescent="0.3">
      <c r="BS8937" s="24">
        <f t="shared" si="462"/>
        <v>-2.5</v>
      </c>
    </row>
    <row r="8938" spans="71:71" x14ac:dyDescent="0.3">
      <c r="BS8938" s="24">
        <f t="shared" si="462"/>
        <v>-2.5</v>
      </c>
    </row>
    <row r="8939" spans="71:71" x14ac:dyDescent="0.3">
      <c r="BS8939" s="24">
        <f t="shared" si="462"/>
        <v>-2.5</v>
      </c>
    </row>
    <row r="8940" spans="71:71" x14ac:dyDescent="0.3">
      <c r="BS8940" s="24">
        <f t="shared" si="462"/>
        <v>-2.5</v>
      </c>
    </row>
    <row r="8941" spans="71:71" x14ac:dyDescent="0.3">
      <c r="BS8941" s="24">
        <f t="shared" si="462"/>
        <v>-2.5</v>
      </c>
    </row>
    <row r="8942" spans="71:71" x14ac:dyDescent="0.3">
      <c r="BS8942" s="24">
        <f t="shared" si="462"/>
        <v>-2.5</v>
      </c>
    </row>
    <row r="8943" spans="71:71" x14ac:dyDescent="0.3">
      <c r="BS8943" s="24">
        <f t="shared" si="462"/>
        <v>-2.5</v>
      </c>
    </row>
    <row r="8944" spans="71:71" x14ac:dyDescent="0.3">
      <c r="BS8944" s="24">
        <f t="shared" si="462"/>
        <v>-2.5</v>
      </c>
    </row>
    <row r="8945" spans="71:71" x14ac:dyDescent="0.3">
      <c r="BS8945" s="24">
        <f t="shared" si="462"/>
        <v>-2.5</v>
      </c>
    </row>
    <row r="8946" spans="71:71" x14ac:dyDescent="0.3">
      <c r="BS8946" s="24">
        <f t="shared" si="462"/>
        <v>-2.5</v>
      </c>
    </row>
    <row r="8947" spans="71:71" x14ac:dyDescent="0.3">
      <c r="BS8947" s="24">
        <f t="shared" si="462"/>
        <v>-2.5</v>
      </c>
    </row>
    <row r="8948" spans="71:71" x14ac:dyDescent="0.3">
      <c r="BS8948" s="24">
        <f t="shared" si="462"/>
        <v>-2.5</v>
      </c>
    </row>
    <row r="8949" spans="71:71" x14ac:dyDescent="0.3">
      <c r="BS8949" s="24">
        <f t="shared" si="462"/>
        <v>-2.5</v>
      </c>
    </row>
    <row r="8950" spans="71:71" x14ac:dyDescent="0.3">
      <c r="BS8950" s="24">
        <f t="shared" si="462"/>
        <v>-2.5</v>
      </c>
    </row>
    <row r="8951" spans="71:71" x14ac:dyDescent="0.3">
      <c r="BS8951" s="24">
        <f t="shared" si="462"/>
        <v>-2.5</v>
      </c>
    </row>
    <row r="8952" spans="71:71" x14ac:dyDescent="0.3">
      <c r="BS8952" s="24">
        <f t="shared" si="462"/>
        <v>-2.5</v>
      </c>
    </row>
    <row r="8953" spans="71:71" x14ac:dyDescent="0.3">
      <c r="BS8953" s="24">
        <f t="shared" si="462"/>
        <v>-2.5</v>
      </c>
    </row>
    <row r="8954" spans="71:71" x14ac:dyDescent="0.3">
      <c r="BS8954" s="24">
        <f t="shared" si="462"/>
        <v>-2.5</v>
      </c>
    </row>
    <row r="8955" spans="71:71" x14ac:dyDescent="0.3">
      <c r="BS8955" s="24">
        <f t="shared" si="462"/>
        <v>-2.5</v>
      </c>
    </row>
    <row r="8956" spans="71:71" x14ac:dyDescent="0.3">
      <c r="BS8956" s="24">
        <f t="shared" si="462"/>
        <v>-2.5</v>
      </c>
    </row>
    <row r="8957" spans="71:71" x14ac:dyDescent="0.3">
      <c r="BS8957" s="24">
        <f t="shared" si="462"/>
        <v>-2.5</v>
      </c>
    </row>
    <row r="8958" spans="71:71" x14ac:dyDescent="0.3">
      <c r="BS8958" s="24">
        <f t="shared" si="462"/>
        <v>-2.5</v>
      </c>
    </row>
    <row r="8959" spans="71:71" x14ac:dyDescent="0.3">
      <c r="BS8959" s="24">
        <f t="shared" si="462"/>
        <v>-2.5</v>
      </c>
    </row>
    <row r="8960" spans="71:71" x14ac:dyDescent="0.3">
      <c r="BS8960" s="24">
        <f t="shared" si="462"/>
        <v>-2.5</v>
      </c>
    </row>
    <row r="8961" spans="71:71" x14ac:dyDescent="0.3">
      <c r="BS8961" s="24">
        <f t="shared" si="462"/>
        <v>-2.5</v>
      </c>
    </row>
    <row r="8962" spans="71:71" x14ac:dyDescent="0.3">
      <c r="BS8962" s="24">
        <f t="shared" si="462"/>
        <v>-2.5</v>
      </c>
    </row>
    <row r="8963" spans="71:71" x14ac:dyDescent="0.3">
      <c r="BS8963" s="24">
        <f t="shared" si="462"/>
        <v>-2.5</v>
      </c>
    </row>
    <row r="8964" spans="71:71" x14ac:dyDescent="0.3">
      <c r="BS8964" s="24">
        <f t="shared" si="462"/>
        <v>-2.5</v>
      </c>
    </row>
    <row r="8965" spans="71:71" x14ac:dyDescent="0.3">
      <c r="BS8965" s="24">
        <f t="shared" si="462"/>
        <v>-2.5</v>
      </c>
    </row>
    <row r="8966" spans="71:71" x14ac:dyDescent="0.3">
      <c r="BS8966" s="24">
        <f t="shared" si="462"/>
        <v>-2.5</v>
      </c>
    </row>
    <row r="8967" spans="71:71" x14ac:dyDescent="0.3">
      <c r="BS8967" s="24">
        <f t="shared" si="462"/>
        <v>-2.5</v>
      </c>
    </row>
    <row r="8968" spans="71:71" x14ac:dyDescent="0.3">
      <c r="BS8968" s="24">
        <f t="shared" si="462"/>
        <v>-2.5</v>
      </c>
    </row>
    <row r="8969" spans="71:71" x14ac:dyDescent="0.3">
      <c r="BS8969" s="24">
        <f t="shared" ref="BS8969:BS9032" si="463">BR8969-2.5</f>
        <v>-2.5</v>
      </c>
    </row>
    <row r="8970" spans="71:71" x14ac:dyDescent="0.3">
      <c r="BS8970" s="24">
        <f t="shared" si="463"/>
        <v>-2.5</v>
      </c>
    </row>
    <row r="8971" spans="71:71" x14ac:dyDescent="0.3">
      <c r="BS8971" s="24">
        <f t="shared" si="463"/>
        <v>-2.5</v>
      </c>
    </row>
    <row r="8972" spans="71:71" x14ac:dyDescent="0.3">
      <c r="BS8972" s="24">
        <f t="shared" si="463"/>
        <v>-2.5</v>
      </c>
    </row>
    <row r="8973" spans="71:71" x14ac:dyDescent="0.3">
      <c r="BS8973" s="24">
        <f t="shared" si="463"/>
        <v>-2.5</v>
      </c>
    </row>
    <row r="8974" spans="71:71" x14ac:dyDescent="0.3">
      <c r="BS8974" s="24">
        <f t="shared" si="463"/>
        <v>-2.5</v>
      </c>
    </row>
    <row r="8975" spans="71:71" x14ac:dyDescent="0.3">
      <c r="BS8975" s="24">
        <f t="shared" si="463"/>
        <v>-2.5</v>
      </c>
    </row>
    <row r="8976" spans="71:71" x14ac:dyDescent="0.3">
      <c r="BS8976" s="24">
        <f t="shared" si="463"/>
        <v>-2.5</v>
      </c>
    </row>
    <row r="8977" spans="71:71" x14ac:dyDescent="0.3">
      <c r="BS8977" s="24">
        <f t="shared" si="463"/>
        <v>-2.5</v>
      </c>
    </row>
    <row r="8978" spans="71:71" x14ac:dyDescent="0.3">
      <c r="BS8978" s="24">
        <f t="shared" si="463"/>
        <v>-2.5</v>
      </c>
    </row>
    <row r="8979" spans="71:71" x14ac:dyDescent="0.3">
      <c r="BS8979" s="24">
        <f t="shared" si="463"/>
        <v>-2.5</v>
      </c>
    </row>
    <row r="8980" spans="71:71" x14ac:dyDescent="0.3">
      <c r="BS8980" s="24">
        <f t="shared" si="463"/>
        <v>-2.5</v>
      </c>
    </row>
    <row r="8981" spans="71:71" x14ac:dyDescent="0.3">
      <c r="BS8981" s="24">
        <f t="shared" si="463"/>
        <v>-2.5</v>
      </c>
    </row>
    <row r="8982" spans="71:71" x14ac:dyDescent="0.3">
      <c r="BS8982" s="24">
        <f t="shared" si="463"/>
        <v>-2.5</v>
      </c>
    </row>
    <row r="8983" spans="71:71" x14ac:dyDescent="0.3">
      <c r="BS8983" s="24">
        <f t="shared" si="463"/>
        <v>-2.5</v>
      </c>
    </row>
    <row r="8984" spans="71:71" x14ac:dyDescent="0.3">
      <c r="BS8984" s="24">
        <f t="shared" si="463"/>
        <v>-2.5</v>
      </c>
    </row>
    <row r="8985" spans="71:71" x14ac:dyDescent="0.3">
      <c r="BS8985" s="24">
        <f t="shared" si="463"/>
        <v>-2.5</v>
      </c>
    </row>
    <row r="8986" spans="71:71" x14ac:dyDescent="0.3">
      <c r="BS8986" s="24">
        <f t="shared" si="463"/>
        <v>-2.5</v>
      </c>
    </row>
    <row r="8987" spans="71:71" x14ac:dyDescent="0.3">
      <c r="BS8987" s="24">
        <f t="shared" si="463"/>
        <v>-2.5</v>
      </c>
    </row>
    <row r="8988" spans="71:71" x14ac:dyDescent="0.3">
      <c r="BS8988" s="24">
        <f t="shared" si="463"/>
        <v>-2.5</v>
      </c>
    </row>
    <row r="8989" spans="71:71" x14ac:dyDescent="0.3">
      <c r="BS8989" s="24">
        <f t="shared" si="463"/>
        <v>-2.5</v>
      </c>
    </row>
    <row r="8990" spans="71:71" x14ac:dyDescent="0.3">
      <c r="BS8990" s="24">
        <f t="shared" si="463"/>
        <v>-2.5</v>
      </c>
    </row>
    <row r="8991" spans="71:71" x14ac:dyDescent="0.3">
      <c r="BS8991" s="24">
        <f t="shared" si="463"/>
        <v>-2.5</v>
      </c>
    </row>
    <row r="8992" spans="71:71" x14ac:dyDescent="0.3">
      <c r="BS8992" s="24">
        <f t="shared" si="463"/>
        <v>-2.5</v>
      </c>
    </row>
    <row r="8993" spans="71:71" x14ac:dyDescent="0.3">
      <c r="BS8993" s="24">
        <f t="shared" si="463"/>
        <v>-2.5</v>
      </c>
    </row>
    <row r="8994" spans="71:71" x14ac:dyDescent="0.3">
      <c r="BS8994" s="24">
        <f t="shared" si="463"/>
        <v>-2.5</v>
      </c>
    </row>
    <row r="8995" spans="71:71" x14ac:dyDescent="0.3">
      <c r="BS8995" s="24">
        <f t="shared" si="463"/>
        <v>-2.5</v>
      </c>
    </row>
    <row r="8996" spans="71:71" x14ac:dyDescent="0.3">
      <c r="BS8996" s="24">
        <f t="shared" si="463"/>
        <v>-2.5</v>
      </c>
    </row>
    <row r="8997" spans="71:71" x14ac:dyDescent="0.3">
      <c r="BS8997" s="24">
        <f t="shared" si="463"/>
        <v>-2.5</v>
      </c>
    </row>
    <row r="8998" spans="71:71" x14ac:dyDescent="0.3">
      <c r="BS8998" s="24">
        <f t="shared" si="463"/>
        <v>-2.5</v>
      </c>
    </row>
    <row r="8999" spans="71:71" x14ac:dyDescent="0.3">
      <c r="BS8999" s="24">
        <f t="shared" si="463"/>
        <v>-2.5</v>
      </c>
    </row>
    <row r="9000" spans="71:71" x14ac:dyDescent="0.3">
      <c r="BS9000" s="24">
        <f t="shared" si="463"/>
        <v>-2.5</v>
      </c>
    </row>
    <row r="9001" spans="71:71" x14ac:dyDescent="0.3">
      <c r="BS9001" s="24">
        <f t="shared" si="463"/>
        <v>-2.5</v>
      </c>
    </row>
    <row r="9002" spans="71:71" x14ac:dyDescent="0.3">
      <c r="BS9002" s="24">
        <f t="shared" si="463"/>
        <v>-2.5</v>
      </c>
    </row>
    <row r="9003" spans="71:71" x14ac:dyDescent="0.3">
      <c r="BS9003" s="24">
        <f t="shared" si="463"/>
        <v>-2.5</v>
      </c>
    </row>
    <row r="9004" spans="71:71" x14ac:dyDescent="0.3">
      <c r="BS9004" s="24">
        <f t="shared" si="463"/>
        <v>-2.5</v>
      </c>
    </row>
    <row r="9005" spans="71:71" x14ac:dyDescent="0.3">
      <c r="BS9005" s="24">
        <f t="shared" si="463"/>
        <v>-2.5</v>
      </c>
    </row>
    <row r="9006" spans="71:71" x14ac:dyDescent="0.3">
      <c r="BS9006" s="24">
        <f t="shared" si="463"/>
        <v>-2.5</v>
      </c>
    </row>
    <row r="9007" spans="71:71" x14ac:dyDescent="0.3">
      <c r="BS9007" s="24">
        <f t="shared" si="463"/>
        <v>-2.5</v>
      </c>
    </row>
    <row r="9008" spans="71:71" x14ac:dyDescent="0.3">
      <c r="BS9008" s="24">
        <f t="shared" si="463"/>
        <v>-2.5</v>
      </c>
    </row>
    <row r="9009" spans="71:71" x14ac:dyDescent="0.3">
      <c r="BS9009" s="24">
        <f t="shared" si="463"/>
        <v>-2.5</v>
      </c>
    </row>
    <row r="9010" spans="71:71" x14ac:dyDescent="0.3">
      <c r="BS9010" s="24">
        <f t="shared" si="463"/>
        <v>-2.5</v>
      </c>
    </row>
    <row r="9011" spans="71:71" x14ac:dyDescent="0.3">
      <c r="BS9011" s="24">
        <f t="shared" si="463"/>
        <v>-2.5</v>
      </c>
    </row>
    <row r="9012" spans="71:71" x14ac:dyDescent="0.3">
      <c r="BS9012" s="24">
        <f t="shared" si="463"/>
        <v>-2.5</v>
      </c>
    </row>
    <row r="9013" spans="71:71" x14ac:dyDescent="0.3">
      <c r="BS9013" s="24">
        <f t="shared" si="463"/>
        <v>-2.5</v>
      </c>
    </row>
    <row r="9014" spans="71:71" x14ac:dyDescent="0.3">
      <c r="BS9014" s="24">
        <f t="shared" si="463"/>
        <v>-2.5</v>
      </c>
    </row>
    <row r="9015" spans="71:71" x14ac:dyDescent="0.3">
      <c r="BS9015" s="24">
        <f t="shared" si="463"/>
        <v>-2.5</v>
      </c>
    </row>
    <row r="9016" spans="71:71" x14ac:dyDescent="0.3">
      <c r="BS9016" s="24">
        <f t="shared" si="463"/>
        <v>-2.5</v>
      </c>
    </row>
    <row r="9017" spans="71:71" x14ac:dyDescent="0.3">
      <c r="BS9017" s="24">
        <f t="shared" si="463"/>
        <v>-2.5</v>
      </c>
    </row>
    <row r="9018" spans="71:71" x14ac:dyDescent="0.3">
      <c r="BS9018" s="24">
        <f t="shared" si="463"/>
        <v>-2.5</v>
      </c>
    </row>
    <row r="9019" spans="71:71" x14ac:dyDescent="0.3">
      <c r="BS9019" s="24">
        <f t="shared" si="463"/>
        <v>-2.5</v>
      </c>
    </row>
    <row r="9020" spans="71:71" x14ac:dyDescent="0.3">
      <c r="BS9020" s="24">
        <f t="shared" si="463"/>
        <v>-2.5</v>
      </c>
    </row>
    <row r="9021" spans="71:71" x14ac:dyDescent="0.3">
      <c r="BS9021" s="24">
        <f t="shared" si="463"/>
        <v>-2.5</v>
      </c>
    </row>
    <row r="9022" spans="71:71" x14ac:dyDescent="0.3">
      <c r="BS9022" s="24">
        <f t="shared" si="463"/>
        <v>-2.5</v>
      </c>
    </row>
    <row r="9023" spans="71:71" x14ac:dyDescent="0.3">
      <c r="BS9023" s="24">
        <f t="shared" si="463"/>
        <v>-2.5</v>
      </c>
    </row>
    <row r="9024" spans="71:71" x14ac:dyDescent="0.3">
      <c r="BS9024" s="24">
        <f t="shared" si="463"/>
        <v>-2.5</v>
      </c>
    </row>
    <row r="9025" spans="71:71" x14ac:dyDescent="0.3">
      <c r="BS9025" s="24">
        <f t="shared" si="463"/>
        <v>-2.5</v>
      </c>
    </row>
    <row r="9026" spans="71:71" x14ac:dyDescent="0.3">
      <c r="BS9026" s="24">
        <f t="shared" si="463"/>
        <v>-2.5</v>
      </c>
    </row>
    <row r="9027" spans="71:71" x14ac:dyDescent="0.3">
      <c r="BS9027" s="24">
        <f t="shared" si="463"/>
        <v>-2.5</v>
      </c>
    </row>
    <row r="9028" spans="71:71" x14ac:dyDescent="0.3">
      <c r="BS9028" s="24">
        <f t="shared" si="463"/>
        <v>-2.5</v>
      </c>
    </row>
    <row r="9029" spans="71:71" x14ac:dyDescent="0.3">
      <c r="BS9029" s="24">
        <f t="shared" si="463"/>
        <v>-2.5</v>
      </c>
    </row>
    <row r="9030" spans="71:71" x14ac:dyDescent="0.3">
      <c r="BS9030" s="24">
        <f t="shared" si="463"/>
        <v>-2.5</v>
      </c>
    </row>
    <row r="9031" spans="71:71" x14ac:dyDescent="0.3">
      <c r="BS9031" s="24">
        <f t="shared" si="463"/>
        <v>-2.5</v>
      </c>
    </row>
    <row r="9032" spans="71:71" x14ac:dyDescent="0.3">
      <c r="BS9032" s="24">
        <f t="shared" si="463"/>
        <v>-2.5</v>
      </c>
    </row>
    <row r="9033" spans="71:71" x14ac:dyDescent="0.3">
      <c r="BS9033" s="24">
        <f t="shared" ref="BS9033:BS9096" si="464">BR9033-2.5</f>
        <v>-2.5</v>
      </c>
    </row>
    <row r="9034" spans="71:71" x14ac:dyDescent="0.3">
      <c r="BS9034" s="24">
        <f t="shared" si="464"/>
        <v>-2.5</v>
      </c>
    </row>
    <row r="9035" spans="71:71" x14ac:dyDescent="0.3">
      <c r="BS9035" s="24">
        <f t="shared" si="464"/>
        <v>-2.5</v>
      </c>
    </row>
    <row r="9036" spans="71:71" x14ac:dyDescent="0.3">
      <c r="BS9036" s="24">
        <f t="shared" si="464"/>
        <v>-2.5</v>
      </c>
    </row>
    <row r="9037" spans="71:71" x14ac:dyDescent="0.3">
      <c r="BS9037" s="24">
        <f t="shared" si="464"/>
        <v>-2.5</v>
      </c>
    </row>
    <row r="9038" spans="71:71" x14ac:dyDescent="0.3">
      <c r="BS9038" s="24">
        <f t="shared" si="464"/>
        <v>-2.5</v>
      </c>
    </row>
    <row r="9039" spans="71:71" x14ac:dyDescent="0.3">
      <c r="BS9039" s="24">
        <f t="shared" si="464"/>
        <v>-2.5</v>
      </c>
    </row>
    <row r="9040" spans="71:71" x14ac:dyDescent="0.3">
      <c r="BS9040" s="24">
        <f t="shared" si="464"/>
        <v>-2.5</v>
      </c>
    </row>
    <row r="9041" spans="71:71" x14ac:dyDescent="0.3">
      <c r="BS9041" s="24">
        <f t="shared" si="464"/>
        <v>-2.5</v>
      </c>
    </row>
    <row r="9042" spans="71:71" x14ac:dyDescent="0.3">
      <c r="BS9042" s="24">
        <f t="shared" si="464"/>
        <v>-2.5</v>
      </c>
    </row>
    <row r="9043" spans="71:71" x14ac:dyDescent="0.3">
      <c r="BS9043" s="24">
        <f t="shared" si="464"/>
        <v>-2.5</v>
      </c>
    </row>
    <row r="9044" spans="71:71" x14ac:dyDescent="0.3">
      <c r="BS9044" s="24">
        <f t="shared" si="464"/>
        <v>-2.5</v>
      </c>
    </row>
    <row r="9045" spans="71:71" x14ac:dyDescent="0.3">
      <c r="BS9045" s="24">
        <f t="shared" si="464"/>
        <v>-2.5</v>
      </c>
    </row>
    <row r="9046" spans="71:71" x14ac:dyDescent="0.3">
      <c r="BS9046" s="24">
        <f t="shared" si="464"/>
        <v>-2.5</v>
      </c>
    </row>
    <row r="9047" spans="71:71" x14ac:dyDescent="0.3">
      <c r="BS9047" s="24">
        <f t="shared" si="464"/>
        <v>-2.5</v>
      </c>
    </row>
    <row r="9048" spans="71:71" x14ac:dyDescent="0.3">
      <c r="BS9048" s="24">
        <f t="shared" si="464"/>
        <v>-2.5</v>
      </c>
    </row>
    <row r="9049" spans="71:71" x14ac:dyDescent="0.3">
      <c r="BS9049" s="24">
        <f t="shared" si="464"/>
        <v>-2.5</v>
      </c>
    </row>
    <row r="9050" spans="71:71" x14ac:dyDescent="0.3">
      <c r="BS9050" s="24">
        <f t="shared" si="464"/>
        <v>-2.5</v>
      </c>
    </row>
    <row r="9051" spans="71:71" x14ac:dyDescent="0.3">
      <c r="BS9051" s="24">
        <f t="shared" si="464"/>
        <v>-2.5</v>
      </c>
    </row>
    <row r="9052" spans="71:71" x14ac:dyDescent="0.3">
      <c r="BS9052" s="24">
        <f t="shared" si="464"/>
        <v>-2.5</v>
      </c>
    </row>
    <row r="9053" spans="71:71" x14ac:dyDescent="0.3">
      <c r="BS9053" s="24">
        <f t="shared" si="464"/>
        <v>-2.5</v>
      </c>
    </row>
    <row r="9054" spans="71:71" x14ac:dyDescent="0.3">
      <c r="BS9054" s="24">
        <f t="shared" si="464"/>
        <v>-2.5</v>
      </c>
    </row>
    <row r="9055" spans="71:71" x14ac:dyDescent="0.3">
      <c r="BS9055" s="24">
        <f t="shared" si="464"/>
        <v>-2.5</v>
      </c>
    </row>
    <row r="9056" spans="71:71" x14ac:dyDescent="0.3">
      <c r="BS9056" s="24">
        <f t="shared" si="464"/>
        <v>-2.5</v>
      </c>
    </row>
    <row r="9057" spans="71:71" x14ac:dyDescent="0.3">
      <c r="BS9057" s="24">
        <f t="shared" si="464"/>
        <v>-2.5</v>
      </c>
    </row>
    <row r="9058" spans="71:71" x14ac:dyDescent="0.3">
      <c r="BS9058" s="24">
        <f t="shared" si="464"/>
        <v>-2.5</v>
      </c>
    </row>
    <row r="9059" spans="71:71" x14ac:dyDescent="0.3">
      <c r="BS9059" s="24">
        <f t="shared" si="464"/>
        <v>-2.5</v>
      </c>
    </row>
    <row r="9060" spans="71:71" x14ac:dyDescent="0.3">
      <c r="BS9060" s="24">
        <f t="shared" si="464"/>
        <v>-2.5</v>
      </c>
    </row>
    <row r="9061" spans="71:71" x14ac:dyDescent="0.3">
      <c r="BS9061" s="24">
        <f t="shared" si="464"/>
        <v>-2.5</v>
      </c>
    </row>
    <row r="9062" spans="71:71" x14ac:dyDescent="0.3">
      <c r="BS9062" s="24">
        <f t="shared" si="464"/>
        <v>-2.5</v>
      </c>
    </row>
    <row r="9063" spans="71:71" x14ac:dyDescent="0.3">
      <c r="BS9063" s="24">
        <f t="shared" si="464"/>
        <v>-2.5</v>
      </c>
    </row>
    <row r="9064" spans="71:71" x14ac:dyDescent="0.3">
      <c r="BS9064" s="24">
        <f t="shared" si="464"/>
        <v>-2.5</v>
      </c>
    </row>
    <row r="9065" spans="71:71" x14ac:dyDescent="0.3">
      <c r="BS9065" s="24">
        <f t="shared" si="464"/>
        <v>-2.5</v>
      </c>
    </row>
    <row r="9066" spans="71:71" x14ac:dyDescent="0.3">
      <c r="BS9066" s="24">
        <f t="shared" si="464"/>
        <v>-2.5</v>
      </c>
    </row>
    <row r="9067" spans="71:71" x14ac:dyDescent="0.3">
      <c r="BS9067" s="24">
        <f t="shared" si="464"/>
        <v>-2.5</v>
      </c>
    </row>
    <row r="9068" spans="71:71" x14ac:dyDescent="0.3">
      <c r="BS9068" s="24">
        <f t="shared" si="464"/>
        <v>-2.5</v>
      </c>
    </row>
    <row r="9069" spans="71:71" x14ac:dyDescent="0.3">
      <c r="BS9069" s="24">
        <f t="shared" si="464"/>
        <v>-2.5</v>
      </c>
    </row>
    <row r="9070" spans="71:71" x14ac:dyDescent="0.3">
      <c r="BS9070" s="24">
        <f t="shared" si="464"/>
        <v>-2.5</v>
      </c>
    </row>
    <row r="9071" spans="71:71" x14ac:dyDescent="0.3">
      <c r="BS9071" s="24">
        <f t="shared" si="464"/>
        <v>-2.5</v>
      </c>
    </row>
    <row r="9072" spans="71:71" x14ac:dyDescent="0.3">
      <c r="BS9072" s="24">
        <f t="shared" si="464"/>
        <v>-2.5</v>
      </c>
    </row>
    <row r="9073" spans="71:71" x14ac:dyDescent="0.3">
      <c r="BS9073" s="24">
        <f t="shared" si="464"/>
        <v>-2.5</v>
      </c>
    </row>
    <row r="9074" spans="71:71" x14ac:dyDescent="0.3">
      <c r="BS9074" s="24">
        <f t="shared" si="464"/>
        <v>-2.5</v>
      </c>
    </row>
    <row r="9075" spans="71:71" x14ac:dyDescent="0.3">
      <c r="BS9075" s="24">
        <f t="shared" si="464"/>
        <v>-2.5</v>
      </c>
    </row>
    <row r="9076" spans="71:71" x14ac:dyDescent="0.3">
      <c r="BS9076" s="24">
        <f t="shared" si="464"/>
        <v>-2.5</v>
      </c>
    </row>
    <row r="9077" spans="71:71" x14ac:dyDescent="0.3">
      <c r="BS9077" s="24">
        <f t="shared" si="464"/>
        <v>-2.5</v>
      </c>
    </row>
    <row r="9078" spans="71:71" x14ac:dyDescent="0.3">
      <c r="BS9078" s="24">
        <f t="shared" si="464"/>
        <v>-2.5</v>
      </c>
    </row>
    <row r="9079" spans="71:71" x14ac:dyDescent="0.3">
      <c r="BS9079" s="24">
        <f t="shared" si="464"/>
        <v>-2.5</v>
      </c>
    </row>
    <row r="9080" spans="71:71" x14ac:dyDescent="0.3">
      <c r="BS9080" s="24">
        <f t="shared" si="464"/>
        <v>-2.5</v>
      </c>
    </row>
    <row r="9081" spans="71:71" x14ac:dyDescent="0.3">
      <c r="BS9081" s="24">
        <f t="shared" si="464"/>
        <v>-2.5</v>
      </c>
    </row>
    <row r="9082" spans="71:71" x14ac:dyDescent="0.3">
      <c r="BS9082" s="24">
        <f t="shared" si="464"/>
        <v>-2.5</v>
      </c>
    </row>
    <row r="9083" spans="71:71" x14ac:dyDescent="0.3">
      <c r="BS9083" s="24">
        <f t="shared" si="464"/>
        <v>-2.5</v>
      </c>
    </row>
    <row r="9084" spans="71:71" x14ac:dyDescent="0.3">
      <c r="BS9084" s="24">
        <f t="shared" si="464"/>
        <v>-2.5</v>
      </c>
    </row>
    <row r="9085" spans="71:71" x14ac:dyDescent="0.3">
      <c r="BS9085" s="24">
        <f t="shared" si="464"/>
        <v>-2.5</v>
      </c>
    </row>
    <row r="9086" spans="71:71" x14ac:dyDescent="0.3">
      <c r="BS9086" s="24">
        <f t="shared" si="464"/>
        <v>-2.5</v>
      </c>
    </row>
    <row r="9087" spans="71:71" x14ac:dyDescent="0.3">
      <c r="BS9087" s="24">
        <f t="shared" si="464"/>
        <v>-2.5</v>
      </c>
    </row>
    <row r="9088" spans="71:71" x14ac:dyDescent="0.3">
      <c r="BS9088" s="24">
        <f t="shared" si="464"/>
        <v>-2.5</v>
      </c>
    </row>
    <row r="9089" spans="71:71" x14ac:dyDescent="0.3">
      <c r="BS9089" s="24">
        <f t="shared" si="464"/>
        <v>-2.5</v>
      </c>
    </row>
    <row r="9090" spans="71:71" x14ac:dyDescent="0.3">
      <c r="BS9090" s="24">
        <f t="shared" si="464"/>
        <v>-2.5</v>
      </c>
    </row>
    <row r="9091" spans="71:71" x14ac:dyDescent="0.3">
      <c r="BS9091" s="24">
        <f t="shared" si="464"/>
        <v>-2.5</v>
      </c>
    </row>
    <row r="9092" spans="71:71" x14ac:dyDescent="0.3">
      <c r="BS9092" s="24">
        <f t="shared" si="464"/>
        <v>-2.5</v>
      </c>
    </row>
    <row r="9093" spans="71:71" x14ac:dyDescent="0.3">
      <c r="BS9093" s="24">
        <f t="shared" si="464"/>
        <v>-2.5</v>
      </c>
    </row>
    <row r="9094" spans="71:71" x14ac:dyDescent="0.3">
      <c r="BS9094" s="24">
        <f t="shared" si="464"/>
        <v>-2.5</v>
      </c>
    </row>
    <row r="9095" spans="71:71" x14ac:dyDescent="0.3">
      <c r="BS9095" s="24">
        <f t="shared" si="464"/>
        <v>-2.5</v>
      </c>
    </row>
    <row r="9096" spans="71:71" x14ac:dyDescent="0.3">
      <c r="BS9096" s="24">
        <f t="shared" si="464"/>
        <v>-2.5</v>
      </c>
    </row>
    <row r="9097" spans="71:71" x14ac:dyDescent="0.3">
      <c r="BS9097" s="24">
        <f t="shared" ref="BS9097:BS9160" si="465">BR9097-2.5</f>
        <v>-2.5</v>
      </c>
    </row>
    <row r="9098" spans="71:71" x14ac:dyDescent="0.3">
      <c r="BS9098" s="24">
        <f t="shared" si="465"/>
        <v>-2.5</v>
      </c>
    </row>
    <row r="9099" spans="71:71" x14ac:dyDescent="0.3">
      <c r="BS9099" s="24">
        <f t="shared" si="465"/>
        <v>-2.5</v>
      </c>
    </row>
    <row r="9100" spans="71:71" x14ac:dyDescent="0.3">
      <c r="BS9100" s="24">
        <f t="shared" si="465"/>
        <v>-2.5</v>
      </c>
    </row>
    <row r="9101" spans="71:71" x14ac:dyDescent="0.3">
      <c r="BS9101" s="24">
        <f t="shared" si="465"/>
        <v>-2.5</v>
      </c>
    </row>
    <row r="9102" spans="71:71" x14ac:dyDescent="0.3">
      <c r="BS9102" s="24">
        <f t="shared" si="465"/>
        <v>-2.5</v>
      </c>
    </row>
    <row r="9103" spans="71:71" x14ac:dyDescent="0.3">
      <c r="BS9103" s="24">
        <f t="shared" si="465"/>
        <v>-2.5</v>
      </c>
    </row>
    <row r="9104" spans="71:71" x14ac:dyDescent="0.3">
      <c r="BS9104" s="24">
        <f t="shared" si="465"/>
        <v>-2.5</v>
      </c>
    </row>
    <row r="9105" spans="71:71" x14ac:dyDescent="0.3">
      <c r="BS9105" s="24">
        <f t="shared" si="465"/>
        <v>-2.5</v>
      </c>
    </row>
    <row r="9106" spans="71:71" x14ac:dyDescent="0.3">
      <c r="BS9106" s="24">
        <f t="shared" si="465"/>
        <v>-2.5</v>
      </c>
    </row>
    <row r="9107" spans="71:71" x14ac:dyDescent="0.3">
      <c r="BS9107" s="24">
        <f t="shared" si="465"/>
        <v>-2.5</v>
      </c>
    </row>
    <row r="9108" spans="71:71" x14ac:dyDescent="0.3">
      <c r="BS9108" s="24">
        <f t="shared" si="465"/>
        <v>-2.5</v>
      </c>
    </row>
    <row r="9109" spans="71:71" x14ac:dyDescent="0.3">
      <c r="BS9109" s="24">
        <f t="shared" si="465"/>
        <v>-2.5</v>
      </c>
    </row>
    <row r="9110" spans="71:71" x14ac:dyDescent="0.3">
      <c r="BS9110" s="24">
        <f t="shared" si="465"/>
        <v>-2.5</v>
      </c>
    </row>
    <row r="9111" spans="71:71" x14ac:dyDescent="0.3">
      <c r="BS9111" s="24">
        <f t="shared" si="465"/>
        <v>-2.5</v>
      </c>
    </row>
    <row r="9112" spans="71:71" x14ac:dyDescent="0.3">
      <c r="BS9112" s="24">
        <f t="shared" si="465"/>
        <v>-2.5</v>
      </c>
    </row>
    <row r="9113" spans="71:71" x14ac:dyDescent="0.3">
      <c r="BS9113" s="24">
        <f t="shared" si="465"/>
        <v>-2.5</v>
      </c>
    </row>
    <row r="9114" spans="71:71" x14ac:dyDescent="0.3">
      <c r="BS9114" s="24">
        <f t="shared" si="465"/>
        <v>-2.5</v>
      </c>
    </row>
    <row r="9115" spans="71:71" x14ac:dyDescent="0.3">
      <c r="BS9115" s="24">
        <f t="shared" si="465"/>
        <v>-2.5</v>
      </c>
    </row>
    <row r="9116" spans="71:71" x14ac:dyDescent="0.3">
      <c r="BS9116" s="24">
        <f t="shared" si="465"/>
        <v>-2.5</v>
      </c>
    </row>
    <row r="9117" spans="71:71" x14ac:dyDescent="0.3">
      <c r="BS9117" s="24">
        <f t="shared" si="465"/>
        <v>-2.5</v>
      </c>
    </row>
    <row r="9118" spans="71:71" x14ac:dyDescent="0.3">
      <c r="BS9118" s="24">
        <f t="shared" si="465"/>
        <v>-2.5</v>
      </c>
    </row>
    <row r="9119" spans="71:71" x14ac:dyDescent="0.3">
      <c r="BS9119" s="24">
        <f t="shared" si="465"/>
        <v>-2.5</v>
      </c>
    </row>
    <row r="9120" spans="71:71" x14ac:dyDescent="0.3">
      <c r="BS9120" s="24">
        <f t="shared" si="465"/>
        <v>-2.5</v>
      </c>
    </row>
    <row r="9121" spans="71:71" x14ac:dyDescent="0.3">
      <c r="BS9121" s="24">
        <f t="shared" si="465"/>
        <v>-2.5</v>
      </c>
    </row>
    <row r="9122" spans="71:71" x14ac:dyDescent="0.3">
      <c r="BS9122" s="24">
        <f t="shared" si="465"/>
        <v>-2.5</v>
      </c>
    </row>
    <row r="9123" spans="71:71" x14ac:dyDescent="0.3">
      <c r="BS9123" s="24">
        <f t="shared" si="465"/>
        <v>-2.5</v>
      </c>
    </row>
    <row r="9124" spans="71:71" x14ac:dyDescent="0.3">
      <c r="BS9124" s="24">
        <f t="shared" si="465"/>
        <v>-2.5</v>
      </c>
    </row>
    <row r="9125" spans="71:71" x14ac:dyDescent="0.3">
      <c r="BS9125" s="24">
        <f t="shared" si="465"/>
        <v>-2.5</v>
      </c>
    </row>
    <row r="9126" spans="71:71" x14ac:dyDescent="0.3">
      <c r="BS9126" s="24">
        <f t="shared" si="465"/>
        <v>-2.5</v>
      </c>
    </row>
    <row r="9127" spans="71:71" x14ac:dyDescent="0.3">
      <c r="BS9127" s="24">
        <f t="shared" si="465"/>
        <v>-2.5</v>
      </c>
    </row>
    <row r="9128" spans="71:71" x14ac:dyDescent="0.3">
      <c r="BS9128" s="24">
        <f t="shared" si="465"/>
        <v>-2.5</v>
      </c>
    </row>
    <row r="9129" spans="71:71" x14ac:dyDescent="0.3">
      <c r="BS9129" s="24">
        <f t="shared" si="465"/>
        <v>-2.5</v>
      </c>
    </row>
    <row r="9130" spans="71:71" x14ac:dyDescent="0.3">
      <c r="BS9130" s="24">
        <f t="shared" si="465"/>
        <v>-2.5</v>
      </c>
    </row>
    <row r="9131" spans="71:71" x14ac:dyDescent="0.3">
      <c r="BS9131" s="24">
        <f t="shared" si="465"/>
        <v>-2.5</v>
      </c>
    </row>
    <row r="9132" spans="71:71" x14ac:dyDescent="0.3">
      <c r="BS9132" s="24">
        <f t="shared" si="465"/>
        <v>-2.5</v>
      </c>
    </row>
    <row r="9133" spans="71:71" x14ac:dyDescent="0.3">
      <c r="BS9133" s="24">
        <f t="shared" si="465"/>
        <v>-2.5</v>
      </c>
    </row>
    <row r="9134" spans="71:71" x14ac:dyDescent="0.3">
      <c r="BS9134" s="24">
        <f t="shared" si="465"/>
        <v>-2.5</v>
      </c>
    </row>
    <row r="9135" spans="71:71" x14ac:dyDescent="0.3">
      <c r="BS9135" s="24">
        <f t="shared" si="465"/>
        <v>-2.5</v>
      </c>
    </row>
    <row r="9136" spans="71:71" x14ac:dyDescent="0.3">
      <c r="BS9136" s="24">
        <f t="shared" si="465"/>
        <v>-2.5</v>
      </c>
    </row>
    <row r="9137" spans="71:71" x14ac:dyDescent="0.3">
      <c r="BS9137" s="24">
        <f t="shared" si="465"/>
        <v>-2.5</v>
      </c>
    </row>
    <row r="9138" spans="71:71" x14ac:dyDescent="0.3">
      <c r="BS9138" s="24">
        <f t="shared" si="465"/>
        <v>-2.5</v>
      </c>
    </row>
    <row r="9139" spans="71:71" x14ac:dyDescent="0.3">
      <c r="BS9139" s="24">
        <f t="shared" si="465"/>
        <v>-2.5</v>
      </c>
    </row>
    <row r="9140" spans="71:71" x14ac:dyDescent="0.3">
      <c r="BS9140" s="24">
        <f t="shared" si="465"/>
        <v>-2.5</v>
      </c>
    </row>
    <row r="9141" spans="71:71" x14ac:dyDescent="0.3">
      <c r="BS9141" s="24">
        <f t="shared" si="465"/>
        <v>-2.5</v>
      </c>
    </row>
    <row r="9142" spans="71:71" x14ac:dyDescent="0.3">
      <c r="BS9142" s="24">
        <f t="shared" si="465"/>
        <v>-2.5</v>
      </c>
    </row>
    <row r="9143" spans="71:71" x14ac:dyDescent="0.3">
      <c r="BS9143" s="24">
        <f t="shared" si="465"/>
        <v>-2.5</v>
      </c>
    </row>
    <row r="9144" spans="71:71" x14ac:dyDescent="0.3">
      <c r="BS9144" s="24">
        <f t="shared" si="465"/>
        <v>-2.5</v>
      </c>
    </row>
    <row r="9145" spans="71:71" x14ac:dyDescent="0.3">
      <c r="BS9145" s="24">
        <f t="shared" si="465"/>
        <v>-2.5</v>
      </c>
    </row>
    <row r="9146" spans="71:71" x14ac:dyDescent="0.3">
      <c r="BS9146" s="24">
        <f t="shared" si="465"/>
        <v>-2.5</v>
      </c>
    </row>
    <row r="9147" spans="71:71" x14ac:dyDescent="0.3">
      <c r="BS9147" s="24">
        <f t="shared" si="465"/>
        <v>-2.5</v>
      </c>
    </row>
    <row r="9148" spans="71:71" x14ac:dyDescent="0.3">
      <c r="BS9148" s="24">
        <f t="shared" si="465"/>
        <v>-2.5</v>
      </c>
    </row>
    <row r="9149" spans="71:71" x14ac:dyDescent="0.3">
      <c r="BS9149" s="24">
        <f t="shared" si="465"/>
        <v>-2.5</v>
      </c>
    </row>
    <row r="9150" spans="71:71" x14ac:dyDescent="0.3">
      <c r="BS9150" s="24">
        <f t="shared" si="465"/>
        <v>-2.5</v>
      </c>
    </row>
    <row r="9151" spans="71:71" x14ac:dyDescent="0.3">
      <c r="BS9151" s="24">
        <f t="shared" si="465"/>
        <v>-2.5</v>
      </c>
    </row>
    <row r="9152" spans="71:71" x14ac:dyDescent="0.3">
      <c r="BS9152" s="24">
        <f t="shared" si="465"/>
        <v>-2.5</v>
      </c>
    </row>
    <row r="9153" spans="71:71" x14ac:dyDescent="0.3">
      <c r="BS9153" s="24">
        <f t="shared" si="465"/>
        <v>-2.5</v>
      </c>
    </row>
    <row r="9154" spans="71:71" x14ac:dyDescent="0.3">
      <c r="BS9154" s="24">
        <f t="shared" si="465"/>
        <v>-2.5</v>
      </c>
    </row>
    <row r="9155" spans="71:71" x14ac:dyDescent="0.3">
      <c r="BS9155" s="24">
        <f t="shared" si="465"/>
        <v>-2.5</v>
      </c>
    </row>
    <row r="9156" spans="71:71" x14ac:dyDescent="0.3">
      <c r="BS9156" s="24">
        <f t="shared" si="465"/>
        <v>-2.5</v>
      </c>
    </row>
    <row r="9157" spans="71:71" x14ac:dyDescent="0.3">
      <c r="BS9157" s="24">
        <f t="shared" si="465"/>
        <v>-2.5</v>
      </c>
    </row>
    <row r="9158" spans="71:71" x14ac:dyDescent="0.3">
      <c r="BS9158" s="24">
        <f t="shared" si="465"/>
        <v>-2.5</v>
      </c>
    </row>
    <row r="9159" spans="71:71" x14ac:dyDescent="0.3">
      <c r="BS9159" s="24">
        <f t="shared" si="465"/>
        <v>-2.5</v>
      </c>
    </row>
    <row r="9160" spans="71:71" x14ac:dyDescent="0.3">
      <c r="BS9160" s="24">
        <f t="shared" si="465"/>
        <v>-2.5</v>
      </c>
    </row>
    <row r="9161" spans="71:71" x14ac:dyDescent="0.3">
      <c r="BS9161" s="24">
        <f t="shared" ref="BS9161:BS9224" si="466">BR9161-2.5</f>
        <v>-2.5</v>
      </c>
    </row>
    <row r="9162" spans="71:71" x14ac:dyDescent="0.3">
      <c r="BS9162" s="24">
        <f t="shared" si="466"/>
        <v>-2.5</v>
      </c>
    </row>
    <row r="9163" spans="71:71" x14ac:dyDescent="0.3">
      <c r="BS9163" s="24">
        <f t="shared" si="466"/>
        <v>-2.5</v>
      </c>
    </row>
    <row r="9164" spans="71:71" x14ac:dyDescent="0.3">
      <c r="BS9164" s="24">
        <f t="shared" si="466"/>
        <v>-2.5</v>
      </c>
    </row>
    <row r="9165" spans="71:71" x14ac:dyDescent="0.3">
      <c r="BS9165" s="24">
        <f t="shared" si="466"/>
        <v>-2.5</v>
      </c>
    </row>
    <row r="9166" spans="71:71" x14ac:dyDescent="0.3">
      <c r="BS9166" s="24">
        <f t="shared" si="466"/>
        <v>-2.5</v>
      </c>
    </row>
    <row r="9167" spans="71:71" x14ac:dyDescent="0.3">
      <c r="BS9167" s="24">
        <f t="shared" si="466"/>
        <v>-2.5</v>
      </c>
    </row>
    <row r="9168" spans="71:71" x14ac:dyDescent="0.3">
      <c r="BS9168" s="24">
        <f t="shared" si="466"/>
        <v>-2.5</v>
      </c>
    </row>
    <row r="9169" spans="71:71" x14ac:dyDescent="0.3">
      <c r="BS9169" s="24">
        <f t="shared" si="466"/>
        <v>-2.5</v>
      </c>
    </row>
    <row r="9170" spans="71:71" x14ac:dyDescent="0.3">
      <c r="BS9170" s="24">
        <f t="shared" si="466"/>
        <v>-2.5</v>
      </c>
    </row>
    <row r="9171" spans="71:71" x14ac:dyDescent="0.3">
      <c r="BS9171" s="24">
        <f t="shared" si="466"/>
        <v>-2.5</v>
      </c>
    </row>
    <row r="9172" spans="71:71" x14ac:dyDescent="0.3">
      <c r="BS9172" s="24">
        <f t="shared" si="466"/>
        <v>-2.5</v>
      </c>
    </row>
    <row r="9173" spans="71:71" x14ac:dyDescent="0.3">
      <c r="BS9173" s="24">
        <f t="shared" si="466"/>
        <v>-2.5</v>
      </c>
    </row>
    <row r="9174" spans="71:71" x14ac:dyDescent="0.3">
      <c r="BS9174" s="24">
        <f t="shared" si="466"/>
        <v>-2.5</v>
      </c>
    </row>
    <row r="9175" spans="71:71" x14ac:dyDescent="0.3">
      <c r="BS9175" s="24">
        <f t="shared" si="466"/>
        <v>-2.5</v>
      </c>
    </row>
    <row r="9176" spans="71:71" x14ac:dyDescent="0.3">
      <c r="BS9176" s="24">
        <f t="shared" si="466"/>
        <v>-2.5</v>
      </c>
    </row>
    <row r="9177" spans="71:71" x14ac:dyDescent="0.3">
      <c r="BS9177" s="24">
        <f t="shared" si="466"/>
        <v>-2.5</v>
      </c>
    </row>
    <row r="9178" spans="71:71" x14ac:dyDescent="0.3">
      <c r="BS9178" s="24">
        <f t="shared" si="466"/>
        <v>-2.5</v>
      </c>
    </row>
    <row r="9179" spans="71:71" x14ac:dyDescent="0.3">
      <c r="BS9179" s="24">
        <f t="shared" si="466"/>
        <v>-2.5</v>
      </c>
    </row>
    <row r="9180" spans="71:71" x14ac:dyDescent="0.3">
      <c r="BS9180" s="24">
        <f t="shared" si="466"/>
        <v>-2.5</v>
      </c>
    </row>
    <row r="9181" spans="71:71" x14ac:dyDescent="0.3">
      <c r="BS9181" s="24">
        <f t="shared" si="466"/>
        <v>-2.5</v>
      </c>
    </row>
    <row r="9182" spans="71:71" x14ac:dyDescent="0.3">
      <c r="BS9182" s="24">
        <f t="shared" si="466"/>
        <v>-2.5</v>
      </c>
    </row>
    <row r="9183" spans="71:71" x14ac:dyDescent="0.3">
      <c r="BS9183" s="24">
        <f t="shared" si="466"/>
        <v>-2.5</v>
      </c>
    </row>
    <row r="9184" spans="71:71" x14ac:dyDescent="0.3">
      <c r="BS9184" s="24">
        <f t="shared" si="466"/>
        <v>-2.5</v>
      </c>
    </row>
    <row r="9185" spans="71:71" x14ac:dyDescent="0.3">
      <c r="BS9185" s="24">
        <f t="shared" si="466"/>
        <v>-2.5</v>
      </c>
    </row>
    <row r="9186" spans="71:71" x14ac:dyDescent="0.3">
      <c r="BS9186" s="24">
        <f t="shared" si="466"/>
        <v>-2.5</v>
      </c>
    </row>
    <row r="9187" spans="71:71" x14ac:dyDescent="0.3">
      <c r="BS9187" s="24">
        <f t="shared" si="466"/>
        <v>-2.5</v>
      </c>
    </row>
    <row r="9188" spans="71:71" x14ac:dyDescent="0.3">
      <c r="BS9188" s="24">
        <f t="shared" si="466"/>
        <v>-2.5</v>
      </c>
    </row>
    <row r="9189" spans="71:71" x14ac:dyDescent="0.3">
      <c r="BS9189" s="24">
        <f t="shared" si="466"/>
        <v>-2.5</v>
      </c>
    </row>
    <row r="9190" spans="71:71" x14ac:dyDescent="0.3">
      <c r="BS9190" s="24">
        <f t="shared" si="466"/>
        <v>-2.5</v>
      </c>
    </row>
    <row r="9191" spans="71:71" x14ac:dyDescent="0.3">
      <c r="BS9191" s="24">
        <f t="shared" si="466"/>
        <v>-2.5</v>
      </c>
    </row>
    <row r="9192" spans="71:71" x14ac:dyDescent="0.3">
      <c r="BS9192" s="24">
        <f t="shared" si="466"/>
        <v>-2.5</v>
      </c>
    </row>
    <row r="9193" spans="71:71" x14ac:dyDescent="0.3">
      <c r="BS9193" s="24">
        <f t="shared" si="466"/>
        <v>-2.5</v>
      </c>
    </row>
    <row r="9194" spans="71:71" x14ac:dyDescent="0.3">
      <c r="BS9194" s="24">
        <f t="shared" si="466"/>
        <v>-2.5</v>
      </c>
    </row>
    <row r="9195" spans="71:71" x14ac:dyDescent="0.3">
      <c r="BS9195" s="24">
        <f t="shared" si="466"/>
        <v>-2.5</v>
      </c>
    </row>
    <row r="9196" spans="71:71" x14ac:dyDescent="0.3">
      <c r="BS9196" s="24">
        <f t="shared" si="466"/>
        <v>-2.5</v>
      </c>
    </row>
    <row r="9197" spans="71:71" x14ac:dyDescent="0.3">
      <c r="BS9197" s="24">
        <f t="shared" si="466"/>
        <v>-2.5</v>
      </c>
    </row>
    <row r="9198" spans="71:71" x14ac:dyDescent="0.3">
      <c r="BS9198" s="24">
        <f t="shared" si="466"/>
        <v>-2.5</v>
      </c>
    </row>
    <row r="9199" spans="71:71" x14ac:dyDescent="0.3">
      <c r="BS9199" s="24">
        <f t="shared" si="466"/>
        <v>-2.5</v>
      </c>
    </row>
    <row r="9200" spans="71:71" x14ac:dyDescent="0.3">
      <c r="BS9200" s="24">
        <f t="shared" si="466"/>
        <v>-2.5</v>
      </c>
    </row>
    <row r="9201" spans="71:71" x14ac:dyDescent="0.3">
      <c r="BS9201" s="24">
        <f t="shared" si="466"/>
        <v>-2.5</v>
      </c>
    </row>
    <row r="9202" spans="71:71" x14ac:dyDescent="0.3">
      <c r="BS9202" s="24">
        <f t="shared" si="466"/>
        <v>-2.5</v>
      </c>
    </row>
    <row r="9203" spans="71:71" x14ac:dyDescent="0.3">
      <c r="BS9203" s="24">
        <f t="shared" si="466"/>
        <v>-2.5</v>
      </c>
    </row>
    <row r="9204" spans="71:71" x14ac:dyDescent="0.3">
      <c r="BS9204" s="24">
        <f t="shared" si="466"/>
        <v>-2.5</v>
      </c>
    </row>
    <row r="9205" spans="71:71" x14ac:dyDescent="0.3">
      <c r="BS9205" s="24">
        <f t="shared" si="466"/>
        <v>-2.5</v>
      </c>
    </row>
    <row r="9206" spans="71:71" x14ac:dyDescent="0.3">
      <c r="BS9206" s="24">
        <f t="shared" si="466"/>
        <v>-2.5</v>
      </c>
    </row>
    <row r="9207" spans="71:71" x14ac:dyDescent="0.3">
      <c r="BS9207" s="24">
        <f t="shared" si="466"/>
        <v>-2.5</v>
      </c>
    </row>
    <row r="9208" spans="71:71" x14ac:dyDescent="0.3">
      <c r="BS9208" s="24">
        <f t="shared" si="466"/>
        <v>-2.5</v>
      </c>
    </row>
    <row r="9209" spans="71:71" x14ac:dyDescent="0.3">
      <c r="BS9209" s="24">
        <f t="shared" si="466"/>
        <v>-2.5</v>
      </c>
    </row>
    <row r="9210" spans="71:71" x14ac:dyDescent="0.3">
      <c r="BS9210" s="24">
        <f t="shared" si="466"/>
        <v>-2.5</v>
      </c>
    </row>
    <row r="9211" spans="71:71" x14ac:dyDescent="0.3">
      <c r="BS9211" s="24">
        <f t="shared" si="466"/>
        <v>-2.5</v>
      </c>
    </row>
    <row r="9212" spans="71:71" x14ac:dyDescent="0.3">
      <c r="BS9212" s="24">
        <f t="shared" si="466"/>
        <v>-2.5</v>
      </c>
    </row>
    <row r="9213" spans="71:71" x14ac:dyDescent="0.3">
      <c r="BS9213" s="24">
        <f t="shared" si="466"/>
        <v>-2.5</v>
      </c>
    </row>
    <row r="9214" spans="71:71" x14ac:dyDescent="0.3">
      <c r="BS9214" s="24">
        <f t="shared" si="466"/>
        <v>-2.5</v>
      </c>
    </row>
    <row r="9215" spans="71:71" x14ac:dyDescent="0.3">
      <c r="BS9215" s="24">
        <f t="shared" si="466"/>
        <v>-2.5</v>
      </c>
    </row>
    <row r="9216" spans="71:71" x14ac:dyDescent="0.3">
      <c r="BS9216" s="24">
        <f t="shared" si="466"/>
        <v>-2.5</v>
      </c>
    </row>
    <row r="9217" spans="71:71" x14ac:dyDescent="0.3">
      <c r="BS9217" s="24">
        <f t="shared" si="466"/>
        <v>-2.5</v>
      </c>
    </row>
    <row r="9218" spans="71:71" x14ac:dyDescent="0.3">
      <c r="BS9218" s="24">
        <f t="shared" si="466"/>
        <v>-2.5</v>
      </c>
    </row>
    <row r="9219" spans="71:71" x14ac:dyDescent="0.3">
      <c r="BS9219" s="24">
        <f t="shared" si="466"/>
        <v>-2.5</v>
      </c>
    </row>
    <row r="9220" spans="71:71" x14ac:dyDescent="0.3">
      <c r="BS9220" s="24">
        <f t="shared" si="466"/>
        <v>-2.5</v>
      </c>
    </row>
    <row r="9221" spans="71:71" x14ac:dyDescent="0.3">
      <c r="BS9221" s="24">
        <f t="shared" si="466"/>
        <v>-2.5</v>
      </c>
    </row>
    <row r="9222" spans="71:71" x14ac:dyDescent="0.3">
      <c r="BS9222" s="24">
        <f t="shared" si="466"/>
        <v>-2.5</v>
      </c>
    </row>
    <row r="9223" spans="71:71" x14ac:dyDescent="0.3">
      <c r="BS9223" s="24">
        <f t="shared" si="466"/>
        <v>-2.5</v>
      </c>
    </row>
    <row r="9224" spans="71:71" x14ac:dyDescent="0.3">
      <c r="BS9224" s="24">
        <f t="shared" si="466"/>
        <v>-2.5</v>
      </c>
    </row>
    <row r="9225" spans="71:71" x14ac:dyDescent="0.3">
      <c r="BS9225" s="24">
        <f t="shared" ref="BS9225:BS9288" si="467">BR9225-2.5</f>
        <v>-2.5</v>
      </c>
    </row>
    <row r="9226" spans="71:71" x14ac:dyDescent="0.3">
      <c r="BS9226" s="24">
        <f t="shared" si="467"/>
        <v>-2.5</v>
      </c>
    </row>
    <row r="9227" spans="71:71" x14ac:dyDescent="0.3">
      <c r="BS9227" s="24">
        <f t="shared" si="467"/>
        <v>-2.5</v>
      </c>
    </row>
    <row r="9228" spans="71:71" x14ac:dyDescent="0.3">
      <c r="BS9228" s="24">
        <f t="shared" si="467"/>
        <v>-2.5</v>
      </c>
    </row>
    <row r="9229" spans="71:71" x14ac:dyDescent="0.3">
      <c r="BS9229" s="24">
        <f t="shared" si="467"/>
        <v>-2.5</v>
      </c>
    </row>
    <row r="9230" spans="71:71" x14ac:dyDescent="0.3">
      <c r="BS9230" s="24">
        <f t="shared" si="467"/>
        <v>-2.5</v>
      </c>
    </row>
    <row r="9231" spans="71:71" x14ac:dyDescent="0.3">
      <c r="BS9231" s="24">
        <f t="shared" si="467"/>
        <v>-2.5</v>
      </c>
    </row>
    <row r="9232" spans="71:71" x14ac:dyDescent="0.3">
      <c r="BS9232" s="24">
        <f t="shared" si="467"/>
        <v>-2.5</v>
      </c>
    </row>
    <row r="9233" spans="71:71" x14ac:dyDescent="0.3">
      <c r="BS9233" s="24">
        <f t="shared" si="467"/>
        <v>-2.5</v>
      </c>
    </row>
    <row r="9234" spans="71:71" x14ac:dyDescent="0.3">
      <c r="BS9234" s="24">
        <f t="shared" si="467"/>
        <v>-2.5</v>
      </c>
    </row>
    <row r="9235" spans="71:71" x14ac:dyDescent="0.3">
      <c r="BS9235" s="24">
        <f t="shared" si="467"/>
        <v>-2.5</v>
      </c>
    </row>
    <row r="9236" spans="71:71" x14ac:dyDescent="0.3">
      <c r="BS9236" s="24">
        <f t="shared" si="467"/>
        <v>-2.5</v>
      </c>
    </row>
    <row r="9237" spans="71:71" x14ac:dyDescent="0.3">
      <c r="BS9237" s="24">
        <f t="shared" si="467"/>
        <v>-2.5</v>
      </c>
    </row>
    <row r="9238" spans="71:71" x14ac:dyDescent="0.3">
      <c r="BS9238" s="24">
        <f t="shared" si="467"/>
        <v>-2.5</v>
      </c>
    </row>
    <row r="9239" spans="71:71" x14ac:dyDescent="0.3">
      <c r="BS9239" s="24">
        <f t="shared" si="467"/>
        <v>-2.5</v>
      </c>
    </row>
    <row r="9240" spans="71:71" x14ac:dyDescent="0.3">
      <c r="BS9240" s="24">
        <f t="shared" si="467"/>
        <v>-2.5</v>
      </c>
    </row>
    <row r="9241" spans="71:71" x14ac:dyDescent="0.3">
      <c r="BS9241" s="24">
        <f t="shared" si="467"/>
        <v>-2.5</v>
      </c>
    </row>
    <row r="9242" spans="71:71" x14ac:dyDescent="0.3">
      <c r="BS9242" s="24">
        <f t="shared" si="467"/>
        <v>-2.5</v>
      </c>
    </row>
    <row r="9243" spans="71:71" x14ac:dyDescent="0.3">
      <c r="BS9243" s="24">
        <f t="shared" si="467"/>
        <v>-2.5</v>
      </c>
    </row>
    <row r="9244" spans="71:71" x14ac:dyDescent="0.3">
      <c r="BS9244" s="24">
        <f t="shared" si="467"/>
        <v>-2.5</v>
      </c>
    </row>
    <row r="9245" spans="71:71" x14ac:dyDescent="0.3">
      <c r="BS9245" s="24">
        <f t="shared" si="467"/>
        <v>-2.5</v>
      </c>
    </row>
    <row r="9246" spans="71:71" x14ac:dyDescent="0.3">
      <c r="BS9246" s="24">
        <f t="shared" si="467"/>
        <v>-2.5</v>
      </c>
    </row>
    <row r="9247" spans="71:71" x14ac:dyDescent="0.3">
      <c r="BS9247" s="24">
        <f t="shared" si="467"/>
        <v>-2.5</v>
      </c>
    </row>
    <row r="9248" spans="71:71" x14ac:dyDescent="0.3">
      <c r="BS9248" s="24">
        <f t="shared" si="467"/>
        <v>-2.5</v>
      </c>
    </row>
    <row r="9249" spans="71:71" x14ac:dyDescent="0.3">
      <c r="BS9249" s="24">
        <f t="shared" si="467"/>
        <v>-2.5</v>
      </c>
    </row>
    <row r="9250" spans="71:71" x14ac:dyDescent="0.3">
      <c r="BS9250" s="24">
        <f t="shared" si="467"/>
        <v>-2.5</v>
      </c>
    </row>
    <row r="9251" spans="71:71" x14ac:dyDescent="0.3">
      <c r="BS9251" s="24">
        <f t="shared" si="467"/>
        <v>-2.5</v>
      </c>
    </row>
    <row r="9252" spans="71:71" x14ac:dyDescent="0.3">
      <c r="BS9252" s="24">
        <f t="shared" si="467"/>
        <v>-2.5</v>
      </c>
    </row>
    <row r="9253" spans="71:71" x14ac:dyDescent="0.3">
      <c r="BS9253" s="24">
        <f t="shared" si="467"/>
        <v>-2.5</v>
      </c>
    </row>
    <row r="9254" spans="71:71" x14ac:dyDescent="0.3">
      <c r="BS9254" s="24">
        <f t="shared" si="467"/>
        <v>-2.5</v>
      </c>
    </row>
    <row r="9255" spans="71:71" x14ac:dyDescent="0.3">
      <c r="BS9255" s="24">
        <f t="shared" si="467"/>
        <v>-2.5</v>
      </c>
    </row>
    <row r="9256" spans="71:71" x14ac:dyDescent="0.3">
      <c r="BS9256" s="24">
        <f t="shared" si="467"/>
        <v>-2.5</v>
      </c>
    </row>
    <row r="9257" spans="71:71" x14ac:dyDescent="0.3">
      <c r="BS9257" s="24">
        <f t="shared" si="467"/>
        <v>-2.5</v>
      </c>
    </row>
    <row r="9258" spans="71:71" x14ac:dyDescent="0.3">
      <c r="BS9258" s="24">
        <f t="shared" si="467"/>
        <v>-2.5</v>
      </c>
    </row>
    <row r="9259" spans="71:71" x14ac:dyDescent="0.3">
      <c r="BS9259" s="24">
        <f t="shared" si="467"/>
        <v>-2.5</v>
      </c>
    </row>
    <row r="9260" spans="71:71" x14ac:dyDescent="0.3">
      <c r="BS9260" s="24">
        <f t="shared" si="467"/>
        <v>-2.5</v>
      </c>
    </row>
    <row r="9261" spans="71:71" x14ac:dyDescent="0.3">
      <c r="BS9261" s="24">
        <f t="shared" si="467"/>
        <v>-2.5</v>
      </c>
    </row>
    <row r="9262" spans="71:71" x14ac:dyDescent="0.3">
      <c r="BS9262" s="24">
        <f t="shared" si="467"/>
        <v>-2.5</v>
      </c>
    </row>
    <row r="9263" spans="71:71" x14ac:dyDescent="0.3">
      <c r="BS9263" s="24">
        <f t="shared" si="467"/>
        <v>-2.5</v>
      </c>
    </row>
    <row r="9264" spans="71:71" x14ac:dyDescent="0.3">
      <c r="BS9264" s="24">
        <f t="shared" si="467"/>
        <v>-2.5</v>
      </c>
    </row>
    <row r="9265" spans="71:71" x14ac:dyDescent="0.3">
      <c r="BS9265" s="24">
        <f t="shared" si="467"/>
        <v>-2.5</v>
      </c>
    </row>
    <row r="9266" spans="71:71" x14ac:dyDescent="0.3">
      <c r="BS9266" s="24">
        <f t="shared" si="467"/>
        <v>-2.5</v>
      </c>
    </row>
    <row r="9267" spans="71:71" x14ac:dyDescent="0.3">
      <c r="BS9267" s="24">
        <f t="shared" si="467"/>
        <v>-2.5</v>
      </c>
    </row>
    <row r="9268" spans="71:71" x14ac:dyDescent="0.3">
      <c r="BS9268" s="24">
        <f t="shared" si="467"/>
        <v>-2.5</v>
      </c>
    </row>
    <row r="9269" spans="71:71" x14ac:dyDescent="0.3">
      <c r="BS9269" s="24">
        <f t="shared" si="467"/>
        <v>-2.5</v>
      </c>
    </row>
    <row r="9270" spans="71:71" x14ac:dyDescent="0.3">
      <c r="BS9270" s="24">
        <f t="shared" si="467"/>
        <v>-2.5</v>
      </c>
    </row>
    <row r="9271" spans="71:71" x14ac:dyDescent="0.3">
      <c r="BS9271" s="24">
        <f t="shared" si="467"/>
        <v>-2.5</v>
      </c>
    </row>
    <row r="9272" spans="71:71" x14ac:dyDescent="0.3">
      <c r="BS9272" s="24">
        <f t="shared" si="467"/>
        <v>-2.5</v>
      </c>
    </row>
    <row r="9273" spans="71:71" x14ac:dyDescent="0.3">
      <c r="BS9273" s="24">
        <f t="shared" si="467"/>
        <v>-2.5</v>
      </c>
    </row>
    <row r="9274" spans="71:71" x14ac:dyDescent="0.3">
      <c r="BS9274" s="24">
        <f t="shared" si="467"/>
        <v>-2.5</v>
      </c>
    </row>
    <row r="9275" spans="71:71" x14ac:dyDescent="0.3">
      <c r="BS9275" s="24">
        <f t="shared" si="467"/>
        <v>-2.5</v>
      </c>
    </row>
    <row r="9276" spans="71:71" x14ac:dyDescent="0.3">
      <c r="BS9276" s="24">
        <f t="shared" si="467"/>
        <v>-2.5</v>
      </c>
    </row>
    <row r="9277" spans="71:71" x14ac:dyDescent="0.3">
      <c r="BS9277" s="24">
        <f t="shared" si="467"/>
        <v>-2.5</v>
      </c>
    </row>
    <row r="9278" spans="71:71" x14ac:dyDescent="0.3">
      <c r="BS9278" s="24">
        <f t="shared" si="467"/>
        <v>-2.5</v>
      </c>
    </row>
    <row r="9279" spans="71:71" x14ac:dyDescent="0.3">
      <c r="BS9279" s="24">
        <f t="shared" si="467"/>
        <v>-2.5</v>
      </c>
    </row>
    <row r="9280" spans="71:71" x14ac:dyDescent="0.3">
      <c r="BS9280" s="24">
        <f t="shared" si="467"/>
        <v>-2.5</v>
      </c>
    </row>
    <row r="9281" spans="71:71" x14ac:dyDescent="0.3">
      <c r="BS9281" s="24">
        <f t="shared" si="467"/>
        <v>-2.5</v>
      </c>
    </row>
    <row r="9282" spans="71:71" x14ac:dyDescent="0.3">
      <c r="BS9282" s="24">
        <f t="shared" si="467"/>
        <v>-2.5</v>
      </c>
    </row>
    <row r="9283" spans="71:71" x14ac:dyDescent="0.3">
      <c r="BS9283" s="24">
        <f t="shared" si="467"/>
        <v>-2.5</v>
      </c>
    </row>
    <row r="9284" spans="71:71" x14ac:dyDescent="0.3">
      <c r="BS9284" s="24">
        <f t="shared" si="467"/>
        <v>-2.5</v>
      </c>
    </row>
    <row r="9285" spans="71:71" x14ac:dyDescent="0.3">
      <c r="BS9285" s="24">
        <f t="shared" si="467"/>
        <v>-2.5</v>
      </c>
    </row>
    <row r="9286" spans="71:71" x14ac:dyDescent="0.3">
      <c r="BS9286" s="24">
        <f t="shared" si="467"/>
        <v>-2.5</v>
      </c>
    </row>
    <row r="9287" spans="71:71" x14ac:dyDescent="0.3">
      <c r="BS9287" s="24">
        <f t="shared" si="467"/>
        <v>-2.5</v>
      </c>
    </row>
    <row r="9288" spans="71:71" x14ac:dyDescent="0.3">
      <c r="BS9288" s="24">
        <f t="shared" si="467"/>
        <v>-2.5</v>
      </c>
    </row>
    <row r="9289" spans="71:71" x14ac:dyDescent="0.3">
      <c r="BS9289" s="24">
        <f t="shared" ref="BS9289:BS9352" si="468">BR9289-2.5</f>
        <v>-2.5</v>
      </c>
    </row>
    <row r="9290" spans="71:71" x14ac:dyDescent="0.3">
      <c r="BS9290" s="24">
        <f t="shared" si="468"/>
        <v>-2.5</v>
      </c>
    </row>
    <row r="9291" spans="71:71" x14ac:dyDescent="0.3">
      <c r="BS9291" s="24">
        <f t="shared" si="468"/>
        <v>-2.5</v>
      </c>
    </row>
    <row r="9292" spans="71:71" x14ac:dyDescent="0.3">
      <c r="BS9292" s="24">
        <f t="shared" si="468"/>
        <v>-2.5</v>
      </c>
    </row>
    <row r="9293" spans="71:71" x14ac:dyDescent="0.3">
      <c r="BS9293" s="24">
        <f t="shared" si="468"/>
        <v>-2.5</v>
      </c>
    </row>
    <row r="9294" spans="71:71" x14ac:dyDescent="0.3">
      <c r="BS9294" s="24">
        <f t="shared" si="468"/>
        <v>-2.5</v>
      </c>
    </row>
    <row r="9295" spans="71:71" x14ac:dyDescent="0.3">
      <c r="BS9295" s="24">
        <f t="shared" si="468"/>
        <v>-2.5</v>
      </c>
    </row>
    <row r="9296" spans="71:71" x14ac:dyDescent="0.3">
      <c r="BS9296" s="24">
        <f t="shared" si="468"/>
        <v>-2.5</v>
      </c>
    </row>
    <row r="9297" spans="71:71" x14ac:dyDescent="0.3">
      <c r="BS9297" s="24">
        <f t="shared" si="468"/>
        <v>-2.5</v>
      </c>
    </row>
    <row r="9298" spans="71:71" x14ac:dyDescent="0.3">
      <c r="BS9298" s="24">
        <f t="shared" si="468"/>
        <v>-2.5</v>
      </c>
    </row>
    <row r="9299" spans="71:71" x14ac:dyDescent="0.3">
      <c r="BS9299" s="24">
        <f t="shared" si="468"/>
        <v>-2.5</v>
      </c>
    </row>
    <row r="9300" spans="71:71" x14ac:dyDescent="0.3">
      <c r="BS9300" s="24">
        <f t="shared" si="468"/>
        <v>-2.5</v>
      </c>
    </row>
    <row r="9301" spans="71:71" x14ac:dyDescent="0.3">
      <c r="BS9301" s="24">
        <f t="shared" si="468"/>
        <v>-2.5</v>
      </c>
    </row>
    <row r="9302" spans="71:71" x14ac:dyDescent="0.3">
      <c r="BS9302" s="24">
        <f t="shared" si="468"/>
        <v>-2.5</v>
      </c>
    </row>
    <row r="9303" spans="71:71" x14ac:dyDescent="0.3">
      <c r="BS9303" s="24">
        <f t="shared" si="468"/>
        <v>-2.5</v>
      </c>
    </row>
    <row r="9304" spans="71:71" x14ac:dyDescent="0.3">
      <c r="BS9304" s="24">
        <f t="shared" si="468"/>
        <v>-2.5</v>
      </c>
    </row>
    <row r="9305" spans="71:71" x14ac:dyDescent="0.3">
      <c r="BS9305" s="24">
        <f t="shared" si="468"/>
        <v>-2.5</v>
      </c>
    </row>
    <row r="9306" spans="71:71" x14ac:dyDescent="0.3">
      <c r="BS9306" s="24">
        <f t="shared" si="468"/>
        <v>-2.5</v>
      </c>
    </row>
    <row r="9307" spans="71:71" x14ac:dyDescent="0.3">
      <c r="BS9307" s="24">
        <f t="shared" si="468"/>
        <v>-2.5</v>
      </c>
    </row>
    <row r="9308" spans="71:71" x14ac:dyDescent="0.3">
      <c r="BS9308" s="24">
        <f t="shared" si="468"/>
        <v>-2.5</v>
      </c>
    </row>
    <row r="9309" spans="71:71" x14ac:dyDescent="0.3">
      <c r="BS9309" s="24">
        <f t="shared" si="468"/>
        <v>-2.5</v>
      </c>
    </row>
    <row r="9310" spans="71:71" x14ac:dyDescent="0.3">
      <c r="BS9310" s="24">
        <f t="shared" si="468"/>
        <v>-2.5</v>
      </c>
    </row>
    <row r="9311" spans="71:71" x14ac:dyDescent="0.3">
      <c r="BS9311" s="24">
        <f t="shared" si="468"/>
        <v>-2.5</v>
      </c>
    </row>
    <row r="9312" spans="71:71" x14ac:dyDescent="0.3">
      <c r="BS9312" s="24">
        <f t="shared" si="468"/>
        <v>-2.5</v>
      </c>
    </row>
    <row r="9313" spans="71:71" x14ac:dyDescent="0.3">
      <c r="BS9313" s="24">
        <f t="shared" si="468"/>
        <v>-2.5</v>
      </c>
    </row>
    <row r="9314" spans="71:71" x14ac:dyDescent="0.3">
      <c r="BS9314" s="24">
        <f t="shared" si="468"/>
        <v>-2.5</v>
      </c>
    </row>
    <row r="9315" spans="71:71" x14ac:dyDescent="0.3">
      <c r="BS9315" s="24">
        <f t="shared" si="468"/>
        <v>-2.5</v>
      </c>
    </row>
    <row r="9316" spans="71:71" x14ac:dyDescent="0.3">
      <c r="BS9316" s="24">
        <f t="shared" si="468"/>
        <v>-2.5</v>
      </c>
    </row>
    <row r="9317" spans="71:71" x14ac:dyDescent="0.3">
      <c r="BS9317" s="24">
        <f t="shared" si="468"/>
        <v>-2.5</v>
      </c>
    </row>
    <row r="9318" spans="71:71" x14ac:dyDescent="0.3">
      <c r="BS9318" s="24">
        <f t="shared" si="468"/>
        <v>-2.5</v>
      </c>
    </row>
    <row r="9319" spans="71:71" x14ac:dyDescent="0.3">
      <c r="BS9319" s="24">
        <f t="shared" si="468"/>
        <v>-2.5</v>
      </c>
    </row>
    <row r="9320" spans="71:71" x14ac:dyDescent="0.3">
      <c r="BS9320" s="24">
        <f t="shared" si="468"/>
        <v>-2.5</v>
      </c>
    </row>
    <row r="9321" spans="71:71" x14ac:dyDescent="0.3">
      <c r="BS9321" s="24">
        <f t="shared" si="468"/>
        <v>-2.5</v>
      </c>
    </row>
    <row r="9322" spans="71:71" x14ac:dyDescent="0.3">
      <c r="BS9322" s="24">
        <f t="shared" si="468"/>
        <v>-2.5</v>
      </c>
    </row>
    <row r="9323" spans="71:71" x14ac:dyDescent="0.3">
      <c r="BS9323" s="24">
        <f t="shared" si="468"/>
        <v>-2.5</v>
      </c>
    </row>
    <row r="9324" spans="71:71" x14ac:dyDescent="0.3">
      <c r="BS9324" s="24">
        <f t="shared" si="468"/>
        <v>-2.5</v>
      </c>
    </row>
    <row r="9325" spans="71:71" x14ac:dyDescent="0.3">
      <c r="BS9325" s="24">
        <f t="shared" si="468"/>
        <v>-2.5</v>
      </c>
    </row>
    <row r="9326" spans="71:71" x14ac:dyDescent="0.3">
      <c r="BS9326" s="24">
        <f t="shared" si="468"/>
        <v>-2.5</v>
      </c>
    </row>
    <row r="9327" spans="71:71" x14ac:dyDescent="0.3">
      <c r="BS9327" s="24">
        <f t="shared" si="468"/>
        <v>-2.5</v>
      </c>
    </row>
    <row r="9328" spans="71:71" x14ac:dyDescent="0.3">
      <c r="BS9328" s="24">
        <f t="shared" si="468"/>
        <v>-2.5</v>
      </c>
    </row>
    <row r="9329" spans="71:71" x14ac:dyDescent="0.3">
      <c r="BS9329" s="24">
        <f t="shared" si="468"/>
        <v>-2.5</v>
      </c>
    </row>
    <row r="9330" spans="71:71" x14ac:dyDescent="0.3">
      <c r="BS9330" s="24">
        <f t="shared" si="468"/>
        <v>-2.5</v>
      </c>
    </row>
    <row r="9331" spans="71:71" x14ac:dyDescent="0.3">
      <c r="BS9331" s="24">
        <f t="shared" si="468"/>
        <v>-2.5</v>
      </c>
    </row>
    <row r="9332" spans="71:71" x14ac:dyDescent="0.3">
      <c r="BS9332" s="24">
        <f t="shared" si="468"/>
        <v>-2.5</v>
      </c>
    </row>
    <row r="9333" spans="71:71" x14ac:dyDescent="0.3">
      <c r="BS9333" s="24">
        <f t="shared" si="468"/>
        <v>-2.5</v>
      </c>
    </row>
    <row r="9334" spans="71:71" x14ac:dyDescent="0.3">
      <c r="BS9334" s="24">
        <f t="shared" si="468"/>
        <v>-2.5</v>
      </c>
    </row>
    <row r="9335" spans="71:71" x14ac:dyDescent="0.3">
      <c r="BS9335" s="24">
        <f t="shared" si="468"/>
        <v>-2.5</v>
      </c>
    </row>
    <row r="9336" spans="71:71" x14ac:dyDescent="0.3">
      <c r="BS9336" s="24">
        <f t="shared" si="468"/>
        <v>-2.5</v>
      </c>
    </row>
    <row r="9337" spans="71:71" x14ac:dyDescent="0.3">
      <c r="BS9337" s="24">
        <f t="shared" si="468"/>
        <v>-2.5</v>
      </c>
    </row>
    <row r="9338" spans="71:71" x14ac:dyDescent="0.3">
      <c r="BS9338" s="24">
        <f t="shared" si="468"/>
        <v>-2.5</v>
      </c>
    </row>
    <row r="9339" spans="71:71" x14ac:dyDescent="0.3">
      <c r="BS9339" s="24">
        <f t="shared" si="468"/>
        <v>-2.5</v>
      </c>
    </row>
    <row r="9340" spans="71:71" x14ac:dyDescent="0.3">
      <c r="BS9340" s="24">
        <f t="shared" si="468"/>
        <v>-2.5</v>
      </c>
    </row>
    <row r="9341" spans="71:71" x14ac:dyDescent="0.3">
      <c r="BS9341" s="24">
        <f t="shared" si="468"/>
        <v>-2.5</v>
      </c>
    </row>
    <row r="9342" spans="71:71" x14ac:dyDescent="0.3">
      <c r="BS9342" s="24">
        <f t="shared" si="468"/>
        <v>-2.5</v>
      </c>
    </row>
    <row r="9343" spans="71:71" x14ac:dyDescent="0.3">
      <c r="BS9343" s="24">
        <f t="shared" si="468"/>
        <v>-2.5</v>
      </c>
    </row>
    <row r="9344" spans="71:71" x14ac:dyDescent="0.3">
      <c r="BS9344" s="24">
        <f t="shared" si="468"/>
        <v>-2.5</v>
      </c>
    </row>
    <row r="9345" spans="71:71" x14ac:dyDescent="0.3">
      <c r="BS9345" s="24">
        <f t="shared" si="468"/>
        <v>-2.5</v>
      </c>
    </row>
    <row r="9346" spans="71:71" x14ac:dyDescent="0.3">
      <c r="BS9346" s="24">
        <f t="shared" si="468"/>
        <v>-2.5</v>
      </c>
    </row>
    <row r="9347" spans="71:71" x14ac:dyDescent="0.3">
      <c r="BS9347" s="24">
        <f t="shared" si="468"/>
        <v>-2.5</v>
      </c>
    </row>
    <row r="9348" spans="71:71" x14ac:dyDescent="0.3">
      <c r="BS9348" s="24">
        <f t="shared" si="468"/>
        <v>-2.5</v>
      </c>
    </row>
    <row r="9349" spans="71:71" x14ac:dyDescent="0.3">
      <c r="BS9349" s="24">
        <f t="shared" si="468"/>
        <v>-2.5</v>
      </c>
    </row>
    <row r="9350" spans="71:71" x14ac:dyDescent="0.3">
      <c r="BS9350" s="24">
        <f t="shared" si="468"/>
        <v>-2.5</v>
      </c>
    </row>
    <row r="9351" spans="71:71" x14ac:dyDescent="0.3">
      <c r="BS9351" s="24">
        <f t="shared" si="468"/>
        <v>-2.5</v>
      </c>
    </row>
    <row r="9352" spans="71:71" x14ac:dyDescent="0.3">
      <c r="BS9352" s="24">
        <f t="shared" si="468"/>
        <v>-2.5</v>
      </c>
    </row>
    <row r="9353" spans="71:71" x14ac:dyDescent="0.3">
      <c r="BS9353" s="24">
        <f t="shared" ref="BS9353:BS9416" si="469">BR9353-2.5</f>
        <v>-2.5</v>
      </c>
    </row>
    <row r="9354" spans="71:71" x14ac:dyDescent="0.3">
      <c r="BS9354" s="24">
        <f t="shared" si="469"/>
        <v>-2.5</v>
      </c>
    </row>
    <row r="9355" spans="71:71" x14ac:dyDescent="0.3">
      <c r="BS9355" s="24">
        <f t="shared" si="469"/>
        <v>-2.5</v>
      </c>
    </row>
    <row r="9356" spans="71:71" x14ac:dyDescent="0.3">
      <c r="BS9356" s="24">
        <f t="shared" si="469"/>
        <v>-2.5</v>
      </c>
    </row>
    <row r="9357" spans="71:71" x14ac:dyDescent="0.3">
      <c r="BS9357" s="24">
        <f t="shared" si="469"/>
        <v>-2.5</v>
      </c>
    </row>
    <row r="9358" spans="71:71" x14ac:dyDescent="0.3">
      <c r="BS9358" s="24">
        <f t="shared" si="469"/>
        <v>-2.5</v>
      </c>
    </row>
    <row r="9359" spans="71:71" x14ac:dyDescent="0.3">
      <c r="BS9359" s="24">
        <f t="shared" si="469"/>
        <v>-2.5</v>
      </c>
    </row>
    <row r="9360" spans="71:71" x14ac:dyDescent="0.3">
      <c r="BS9360" s="24">
        <f t="shared" si="469"/>
        <v>-2.5</v>
      </c>
    </row>
    <row r="9361" spans="71:71" x14ac:dyDescent="0.3">
      <c r="BS9361" s="24">
        <f t="shared" si="469"/>
        <v>-2.5</v>
      </c>
    </row>
    <row r="9362" spans="71:71" x14ac:dyDescent="0.3">
      <c r="BS9362" s="24">
        <f t="shared" si="469"/>
        <v>-2.5</v>
      </c>
    </row>
    <row r="9363" spans="71:71" x14ac:dyDescent="0.3">
      <c r="BS9363" s="24">
        <f t="shared" si="469"/>
        <v>-2.5</v>
      </c>
    </row>
    <row r="9364" spans="71:71" x14ac:dyDescent="0.3">
      <c r="BS9364" s="24">
        <f t="shared" si="469"/>
        <v>-2.5</v>
      </c>
    </row>
    <row r="9365" spans="71:71" x14ac:dyDescent="0.3">
      <c r="BS9365" s="24">
        <f t="shared" si="469"/>
        <v>-2.5</v>
      </c>
    </row>
    <row r="9366" spans="71:71" x14ac:dyDescent="0.3">
      <c r="BS9366" s="24">
        <f t="shared" si="469"/>
        <v>-2.5</v>
      </c>
    </row>
    <row r="9367" spans="71:71" x14ac:dyDescent="0.3">
      <c r="BS9367" s="24">
        <f t="shared" si="469"/>
        <v>-2.5</v>
      </c>
    </row>
    <row r="9368" spans="71:71" x14ac:dyDescent="0.3">
      <c r="BS9368" s="24">
        <f t="shared" si="469"/>
        <v>-2.5</v>
      </c>
    </row>
    <row r="9369" spans="71:71" x14ac:dyDescent="0.3">
      <c r="BS9369" s="24">
        <f t="shared" si="469"/>
        <v>-2.5</v>
      </c>
    </row>
    <row r="9370" spans="71:71" x14ac:dyDescent="0.3">
      <c r="BS9370" s="24">
        <f t="shared" si="469"/>
        <v>-2.5</v>
      </c>
    </row>
    <row r="9371" spans="71:71" x14ac:dyDescent="0.3">
      <c r="BS9371" s="24">
        <f t="shared" si="469"/>
        <v>-2.5</v>
      </c>
    </row>
    <row r="9372" spans="71:71" x14ac:dyDescent="0.3">
      <c r="BS9372" s="24">
        <f t="shared" si="469"/>
        <v>-2.5</v>
      </c>
    </row>
    <row r="9373" spans="71:71" x14ac:dyDescent="0.3">
      <c r="BS9373" s="24">
        <f t="shared" si="469"/>
        <v>-2.5</v>
      </c>
    </row>
    <row r="9374" spans="71:71" x14ac:dyDescent="0.3">
      <c r="BS9374" s="24">
        <f t="shared" si="469"/>
        <v>-2.5</v>
      </c>
    </row>
    <row r="9375" spans="71:71" x14ac:dyDescent="0.3">
      <c r="BS9375" s="24">
        <f t="shared" si="469"/>
        <v>-2.5</v>
      </c>
    </row>
    <row r="9376" spans="71:71" x14ac:dyDescent="0.3">
      <c r="BS9376" s="24">
        <f t="shared" si="469"/>
        <v>-2.5</v>
      </c>
    </row>
    <row r="9377" spans="71:71" x14ac:dyDescent="0.3">
      <c r="BS9377" s="24">
        <f t="shared" si="469"/>
        <v>-2.5</v>
      </c>
    </row>
    <row r="9378" spans="71:71" x14ac:dyDescent="0.3">
      <c r="BS9378" s="24">
        <f t="shared" si="469"/>
        <v>-2.5</v>
      </c>
    </row>
    <row r="9379" spans="71:71" x14ac:dyDescent="0.3">
      <c r="BS9379" s="24">
        <f t="shared" si="469"/>
        <v>-2.5</v>
      </c>
    </row>
    <row r="9380" spans="71:71" x14ac:dyDescent="0.3">
      <c r="BS9380" s="24">
        <f t="shared" si="469"/>
        <v>-2.5</v>
      </c>
    </row>
    <row r="9381" spans="71:71" x14ac:dyDescent="0.3">
      <c r="BS9381" s="24">
        <f t="shared" si="469"/>
        <v>-2.5</v>
      </c>
    </row>
    <row r="9382" spans="71:71" x14ac:dyDescent="0.3">
      <c r="BS9382" s="24">
        <f t="shared" si="469"/>
        <v>-2.5</v>
      </c>
    </row>
    <row r="9383" spans="71:71" x14ac:dyDescent="0.3">
      <c r="BS9383" s="24">
        <f t="shared" si="469"/>
        <v>-2.5</v>
      </c>
    </row>
    <row r="9384" spans="71:71" x14ac:dyDescent="0.3">
      <c r="BS9384" s="24">
        <f t="shared" si="469"/>
        <v>-2.5</v>
      </c>
    </row>
    <row r="9385" spans="71:71" x14ac:dyDescent="0.3">
      <c r="BS9385" s="24">
        <f t="shared" si="469"/>
        <v>-2.5</v>
      </c>
    </row>
    <row r="9386" spans="71:71" x14ac:dyDescent="0.3">
      <c r="BS9386" s="24">
        <f t="shared" si="469"/>
        <v>-2.5</v>
      </c>
    </row>
    <row r="9387" spans="71:71" x14ac:dyDescent="0.3">
      <c r="BS9387" s="24">
        <f t="shared" si="469"/>
        <v>-2.5</v>
      </c>
    </row>
    <row r="9388" spans="71:71" x14ac:dyDescent="0.3">
      <c r="BS9388" s="24">
        <f t="shared" si="469"/>
        <v>-2.5</v>
      </c>
    </row>
    <row r="9389" spans="71:71" x14ac:dyDescent="0.3">
      <c r="BS9389" s="24">
        <f t="shared" si="469"/>
        <v>-2.5</v>
      </c>
    </row>
    <row r="9390" spans="71:71" x14ac:dyDescent="0.3">
      <c r="BS9390" s="24">
        <f t="shared" si="469"/>
        <v>-2.5</v>
      </c>
    </row>
    <row r="9391" spans="71:71" x14ac:dyDescent="0.3">
      <c r="BS9391" s="24">
        <f t="shared" si="469"/>
        <v>-2.5</v>
      </c>
    </row>
    <row r="9392" spans="71:71" x14ac:dyDescent="0.3">
      <c r="BS9392" s="24">
        <f t="shared" si="469"/>
        <v>-2.5</v>
      </c>
    </row>
    <row r="9393" spans="71:71" x14ac:dyDescent="0.3">
      <c r="BS9393" s="24">
        <f t="shared" si="469"/>
        <v>-2.5</v>
      </c>
    </row>
    <row r="9394" spans="71:71" x14ac:dyDescent="0.3">
      <c r="BS9394" s="24">
        <f t="shared" si="469"/>
        <v>-2.5</v>
      </c>
    </row>
    <row r="9395" spans="71:71" x14ac:dyDescent="0.3">
      <c r="BS9395" s="24">
        <f t="shared" si="469"/>
        <v>-2.5</v>
      </c>
    </row>
    <row r="9396" spans="71:71" x14ac:dyDescent="0.3">
      <c r="BS9396" s="24">
        <f t="shared" si="469"/>
        <v>-2.5</v>
      </c>
    </row>
    <row r="9397" spans="71:71" x14ac:dyDescent="0.3">
      <c r="BS9397" s="24">
        <f t="shared" si="469"/>
        <v>-2.5</v>
      </c>
    </row>
    <row r="9398" spans="71:71" x14ac:dyDescent="0.3">
      <c r="BS9398" s="24">
        <f t="shared" si="469"/>
        <v>-2.5</v>
      </c>
    </row>
    <row r="9399" spans="71:71" x14ac:dyDescent="0.3">
      <c r="BS9399" s="24">
        <f t="shared" si="469"/>
        <v>-2.5</v>
      </c>
    </row>
    <row r="9400" spans="71:71" x14ac:dyDescent="0.3">
      <c r="BS9400" s="24">
        <f t="shared" si="469"/>
        <v>-2.5</v>
      </c>
    </row>
    <row r="9401" spans="71:71" x14ac:dyDescent="0.3">
      <c r="BS9401" s="24">
        <f t="shared" si="469"/>
        <v>-2.5</v>
      </c>
    </row>
    <row r="9402" spans="71:71" x14ac:dyDescent="0.3">
      <c r="BS9402" s="24">
        <f t="shared" si="469"/>
        <v>-2.5</v>
      </c>
    </row>
    <row r="9403" spans="71:71" x14ac:dyDescent="0.3">
      <c r="BS9403" s="24">
        <f t="shared" si="469"/>
        <v>-2.5</v>
      </c>
    </row>
    <row r="9404" spans="71:71" x14ac:dyDescent="0.3">
      <c r="BS9404" s="24">
        <f t="shared" si="469"/>
        <v>-2.5</v>
      </c>
    </row>
    <row r="9405" spans="71:71" x14ac:dyDescent="0.3">
      <c r="BS9405" s="24">
        <f t="shared" si="469"/>
        <v>-2.5</v>
      </c>
    </row>
    <row r="9406" spans="71:71" x14ac:dyDescent="0.3">
      <c r="BS9406" s="24">
        <f t="shared" si="469"/>
        <v>-2.5</v>
      </c>
    </row>
    <row r="9407" spans="71:71" x14ac:dyDescent="0.3">
      <c r="BS9407" s="24">
        <f t="shared" si="469"/>
        <v>-2.5</v>
      </c>
    </row>
    <row r="9408" spans="71:71" x14ac:dyDescent="0.3">
      <c r="BS9408" s="24">
        <f t="shared" si="469"/>
        <v>-2.5</v>
      </c>
    </row>
    <row r="9409" spans="71:71" x14ac:dyDescent="0.3">
      <c r="BS9409" s="24">
        <f t="shared" si="469"/>
        <v>-2.5</v>
      </c>
    </row>
    <row r="9410" spans="71:71" x14ac:dyDescent="0.3">
      <c r="BS9410" s="24">
        <f t="shared" si="469"/>
        <v>-2.5</v>
      </c>
    </row>
    <row r="9411" spans="71:71" x14ac:dyDescent="0.3">
      <c r="BS9411" s="24">
        <f t="shared" si="469"/>
        <v>-2.5</v>
      </c>
    </row>
    <row r="9412" spans="71:71" x14ac:dyDescent="0.3">
      <c r="BS9412" s="24">
        <f t="shared" si="469"/>
        <v>-2.5</v>
      </c>
    </row>
    <row r="9413" spans="71:71" x14ac:dyDescent="0.3">
      <c r="BS9413" s="24">
        <f t="shared" si="469"/>
        <v>-2.5</v>
      </c>
    </row>
    <row r="9414" spans="71:71" x14ac:dyDescent="0.3">
      <c r="BS9414" s="24">
        <f t="shared" si="469"/>
        <v>-2.5</v>
      </c>
    </row>
    <row r="9415" spans="71:71" x14ac:dyDescent="0.3">
      <c r="BS9415" s="24">
        <f t="shared" si="469"/>
        <v>-2.5</v>
      </c>
    </row>
    <row r="9416" spans="71:71" x14ac:dyDescent="0.3">
      <c r="BS9416" s="24">
        <f t="shared" si="469"/>
        <v>-2.5</v>
      </c>
    </row>
    <row r="9417" spans="71:71" x14ac:dyDescent="0.3">
      <c r="BS9417" s="24">
        <f t="shared" ref="BS9417:BS9480" si="470">BR9417-2.5</f>
        <v>-2.5</v>
      </c>
    </row>
    <row r="9418" spans="71:71" x14ac:dyDescent="0.3">
      <c r="BS9418" s="24">
        <f t="shared" si="470"/>
        <v>-2.5</v>
      </c>
    </row>
    <row r="9419" spans="71:71" x14ac:dyDescent="0.3">
      <c r="BS9419" s="24">
        <f t="shared" si="470"/>
        <v>-2.5</v>
      </c>
    </row>
    <row r="9420" spans="71:71" x14ac:dyDescent="0.3">
      <c r="BS9420" s="24">
        <f t="shared" si="470"/>
        <v>-2.5</v>
      </c>
    </row>
    <row r="9421" spans="71:71" x14ac:dyDescent="0.3">
      <c r="BS9421" s="24">
        <f t="shared" si="470"/>
        <v>-2.5</v>
      </c>
    </row>
    <row r="9422" spans="71:71" x14ac:dyDescent="0.3">
      <c r="BS9422" s="24">
        <f t="shared" si="470"/>
        <v>-2.5</v>
      </c>
    </row>
    <row r="9423" spans="71:71" x14ac:dyDescent="0.3">
      <c r="BS9423" s="24">
        <f t="shared" si="470"/>
        <v>-2.5</v>
      </c>
    </row>
    <row r="9424" spans="71:71" x14ac:dyDescent="0.3">
      <c r="BS9424" s="24">
        <f t="shared" si="470"/>
        <v>-2.5</v>
      </c>
    </row>
    <row r="9425" spans="71:71" x14ac:dyDescent="0.3">
      <c r="BS9425" s="24">
        <f t="shared" si="470"/>
        <v>-2.5</v>
      </c>
    </row>
    <row r="9426" spans="71:71" x14ac:dyDescent="0.3">
      <c r="BS9426" s="24">
        <f t="shared" si="470"/>
        <v>-2.5</v>
      </c>
    </row>
    <row r="9427" spans="71:71" x14ac:dyDescent="0.3">
      <c r="BS9427" s="24">
        <f t="shared" si="470"/>
        <v>-2.5</v>
      </c>
    </row>
    <row r="9428" spans="71:71" x14ac:dyDescent="0.3">
      <c r="BS9428" s="24">
        <f t="shared" si="470"/>
        <v>-2.5</v>
      </c>
    </row>
    <row r="9429" spans="71:71" x14ac:dyDescent="0.3">
      <c r="BS9429" s="24">
        <f t="shared" si="470"/>
        <v>-2.5</v>
      </c>
    </row>
    <row r="9430" spans="71:71" x14ac:dyDescent="0.3">
      <c r="BS9430" s="24">
        <f t="shared" si="470"/>
        <v>-2.5</v>
      </c>
    </row>
    <row r="9431" spans="71:71" x14ac:dyDescent="0.3">
      <c r="BS9431" s="24">
        <f t="shared" si="470"/>
        <v>-2.5</v>
      </c>
    </row>
    <row r="9432" spans="71:71" x14ac:dyDescent="0.3">
      <c r="BS9432" s="24">
        <f t="shared" si="470"/>
        <v>-2.5</v>
      </c>
    </row>
    <row r="9433" spans="71:71" x14ac:dyDescent="0.3">
      <c r="BS9433" s="24">
        <f t="shared" si="470"/>
        <v>-2.5</v>
      </c>
    </row>
    <row r="9434" spans="71:71" x14ac:dyDescent="0.3">
      <c r="BS9434" s="24">
        <f t="shared" si="470"/>
        <v>-2.5</v>
      </c>
    </row>
    <row r="9435" spans="71:71" x14ac:dyDescent="0.3">
      <c r="BS9435" s="24">
        <f t="shared" si="470"/>
        <v>-2.5</v>
      </c>
    </row>
    <row r="9436" spans="71:71" x14ac:dyDescent="0.3">
      <c r="BS9436" s="24">
        <f t="shared" si="470"/>
        <v>-2.5</v>
      </c>
    </row>
    <row r="9437" spans="71:71" x14ac:dyDescent="0.3">
      <c r="BS9437" s="24">
        <f t="shared" si="470"/>
        <v>-2.5</v>
      </c>
    </row>
    <row r="9438" spans="71:71" x14ac:dyDescent="0.3">
      <c r="BS9438" s="24">
        <f t="shared" si="470"/>
        <v>-2.5</v>
      </c>
    </row>
    <row r="9439" spans="71:71" x14ac:dyDescent="0.3">
      <c r="BS9439" s="24">
        <f t="shared" si="470"/>
        <v>-2.5</v>
      </c>
    </row>
    <row r="9440" spans="71:71" x14ac:dyDescent="0.3">
      <c r="BS9440" s="24">
        <f t="shared" si="470"/>
        <v>-2.5</v>
      </c>
    </row>
    <row r="9441" spans="71:71" x14ac:dyDescent="0.3">
      <c r="BS9441" s="24">
        <f t="shared" si="470"/>
        <v>-2.5</v>
      </c>
    </row>
    <row r="9442" spans="71:71" x14ac:dyDescent="0.3">
      <c r="BS9442" s="24">
        <f t="shared" si="470"/>
        <v>-2.5</v>
      </c>
    </row>
    <row r="9443" spans="71:71" x14ac:dyDescent="0.3">
      <c r="BS9443" s="24">
        <f t="shared" si="470"/>
        <v>-2.5</v>
      </c>
    </row>
    <row r="9444" spans="71:71" x14ac:dyDescent="0.3">
      <c r="BS9444" s="24">
        <f t="shared" si="470"/>
        <v>-2.5</v>
      </c>
    </row>
    <row r="9445" spans="71:71" x14ac:dyDescent="0.3">
      <c r="BS9445" s="24">
        <f t="shared" si="470"/>
        <v>-2.5</v>
      </c>
    </row>
    <row r="9446" spans="71:71" x14ac:dyDescent="0.3">
      <c r="BS9446" s="24">
        <f t="shared" si="470"/>
        <v>-2.5</v>
      </c>
    </row>
    <row r="9447" spans="71:71" x14ac:dyDescent="0.3">
      <c r="BS9447" s="24">
        <f t="shared" si="470"/>
        <v>-2.5</v>
      </c>
    </row>
    <row r="9448" spans="71:71" x14ac:dyDescent="0.3">
      <c r="BS9448" s="24">
        <f t="shared" si="470"/>
        <v>-2.5</v>
      </c>
    </row>
    <row r="9449" spans="71:71" x14ac:dyDescent="0.3">
      <c r="BS9449" s="24">
        <f t="shared" si="470"/>
        <v>-2.5</v>
      </c>
    </row>
    <row r="9450" spans="71:71" x14ac:dyDescent="0.3">
      <c r="BS9450" s="24">
        <f t="shared" si="470"/>
        <v>-2.5</v>
      </c>
    </row>
    <row r="9451" spans="71:71" x14ac:dyDescent="0.3">
      <c r="BS9451" s="24">
        <f t="shared" si="470"/>
        <v>-2.5</v>
      </c>
    </row>
    <row r="9452" spans="71:71" x14ac:dyDescent="0.3">
      <c r="BS9452" s="24">
        <f t="shared" si="470"/>
        <v>-2.5</v>
      </c>
    </row>
    <row r="9453" spans="71:71" x14ac:dyDescent="0.3">
      <c r="BS9453" s="24">
        <f t="shared" si="470"/>
        <v>-2.5</v>
      </c>
    </row>
    <row r="9454" spans="71:71" x14ac:dyDescent="0.3">
      <c r="BS9454" s="24">
        <f t="shared" si="470"/>
        <v>-2.5</v>
      </c>
    </row>
    <row r="9455" spans="71:71" x14ac:dyDescent="0.3">
      <c r="BS9455" s="24">
        <f t="shared" si="470"/>
        <v>-2.5</v>
      </c>
    </row>
    <row r="9456" spans="71:71" x14ac:dyDescent="0.3">
      <c r="BS9456" s="24">
        <f t="shared" si="470"/>
        <v>-2.5</v>
      </c>
    </row>
    <row r="9457" spans="71:71" x14ac:dyDescent="0.3">
      <c r="BS9457" s="24">
        <f t="shared" si="470"/>
        <v>-2.5</v>
      </c>
    </row>
    <row r="9458" spans="71:71" x14ac:dyDescent="0.3">
      <c r="BS9458" s="24">
        <f t="shared" si="470"/>
        <v>-2.5</v>
      </c>
    </row>
    <row r="9459" spans="71:71" x14ac:dyDescent="0.3">
      <c r="BS9459" s="24">
        <f t="shared" si="470"/>
        <v>-2.5</v>
      </c>
    </row>
    <row r="9460" spans="71:71" x14ac:dyDescent="0.3">
      <c r="BS9460" s="24">
        <f t="shared" si="470"/>
        <v>-2.5</v>
      </c>
    </row>
    <row r="9461" spans="71:71" x14ac:dyDescent="0.3">
      <c r="BS9461" s="24">
        <f t="shared" si="470"/>
        <v>-2.5</v>
      </c>
    </row>
    <row r="9462" spans="71:71" x14ac:dyDescent="0.3">
      <c r="BS9462" s="24">
        <f t="shared" si="470"/>
        <v>-2.5</v>
      </c>
    </row>
    <row r="9463" spans="71:71" x14ac:dyDescent="0.3">
      <c r="BS9463" s="24">
        <f t="shared" si="470"/>
        <v>-2.5</v>
      </c>
    </row>
    <row r="9464" spans="71:71" x14ac:dyDescent="0.3">
      <c r="BS9464" s="24">
        <f t="shared" si="470"/>
        <v>-2.5</v>
      </c>
    </row>
    <row r="9465" spans="71:71" x14ac:dyDescent="0.3">
      <c r="BS9465" s="24">
        <f t="shared" si="470"/>
        <v>-2.5</v>
      </c>
    </row>
    <row r="9466" spans="71:71" x14ac:dyDescent="0.3">
      <c r="BS9466" s="24">
        <f t="shared" si="470"/>
        <v>-2.5</v>
      </c>
    </row>
    <row r="9467" spans="71:71" x14ac:dyDescent="0.3">
      <c r="BS9467" s="24">
        <f t="shared" si="470"/>
        <v>-2.5</v>
      </c>
    </row>
    <row r="9468" spans="71:71" x14ac:dyDescent="0.3">
      <c r="BS9468" s="24">
        <f t="shared" si="470"/>
        <v>-2.5</v>
      </c>
    </row>
    <row r="9469" spans="71:71" x14ac:dyDescent="0.3">
      <c r="BS9469" s="24">
        <f t="shared" si="470"/>
        <v>-2.5</v>
      </c>
    </row>
    <row r="9470" spans="71:71" x14ac:dyDescent="0.3">
      <c r="BS9470" s="24">
        <f t="shared" si="470"/>
        <v>-2.5</v>
      </c>
    </row>
    <row r="9471" spans="71:71" x14ac:dyDescent="0.3">
      <c r="BS9471" s="24">
        <f t="shared" si="470"/>
        <v>-2.5</v>
      </c>
    </row>
    <row r="9472" spans="71:71" x14ac:dyDescent="0.3">
      <c r="BS9472" s="24">
        <f t="shared" si="470"/>
        <v>-2.5</v>
      </c>
    </row>
    <row r="9473" spans="71:71" x14ac:dyDescent="0.3">
      <c r="BS9473" s="24">
        <f t="shared" si="470"/>
        <v>-2.5</v>
      </c>
    </row>
    <row r="9474" spans="71:71" x14ac:dyDescent="0.3">
      <c r="BS9474" s="24">
        <f t="shared" si="470"/>
        <v>-2.5</v>
      </c>
    </row>
    <row r="9475" spans="71:71" x14ac:dyDescent="0.3">
      <c r="BS9475" s="24">
        <f t="shared" si="470"/>
        <v>-2.5</v>
      </c>
    </row>
    <row r="9476" spans="71:71" x14ac:dyDescent="0.3">
      <c r="BS9476" s="24">
        <f t="shared" si="470"/>
        <v>-2.5</v>
      </c>
    </row>
    <row r="9477" spans="71:71" x14ac:dyDescent="0.3">
      <c r="BS9477" s="24">
        <f t="shared" si="470"/>
        <v>-2.5</v>
      </c>
    </row>
    <row r="9478" spans="71:71" x14ac:dyDescent="0.3">
      <c r="BS9478" s="24">
        <f t="shared" si="470"/>
        <v>-2.5</v>
      </c>
    </row>
    <row r="9479" spans="71:71" x14ac:dyDescent="0.3">
      <c r="BS9479" s="24">
        <f t="shared" si="470"/>
        <v>-2.5</v>
      </c>
    </row>
    <row r="9480" spans="71:71" x14ac:dyDescent="0.3">
      <c r="BS9480" s="24">
        <f t="shared" si="470"/>
        <v>-2.5</v>
      </c>
    </row>
    <row r="9481" spans="71:71" x14ac:dyDescent="0.3">
      <c r="BS9481" s="24">
        <f t="shared" ref="BS9481:BS9544" si="471">BR9481-2.5</f>
        <v>-2.5</v>
      </c>
    </row>
    <row r="9482" spans="71:71" x14ac:dyDescent="0.3">
      <c r="BS9482" s="24">
        <f t="shared" si="471"/>
        <v>-2.5</v>
      </c>
    </row>
    <row r="9483" spans="71:71" x14ac:dyDescent="0.3">
      <c r="BS9483" s="24">
        <f t="shared" si="471"/>
        <v>-2.5</v>
      </c>
    </row>
    <row r="9484" spans="71:71" x14ac:dyDescent="0.3">
      <c r="BS9484" s="24">
        <f t="shared" si="471"/>
        <v>-2.5</v>
      </c>
    </row>
    <row r="9485" spans="71:71" x14ac:dyDescent="0.3">
      <c r="BS9485" s="24">
        <f t="shared" si="471"/>
        <v>-2.5</v>
      </c>
    </row>
    <row r="9486" spans="71:71" x14ac:dyDescent="0.3">
      <c r="BS9486" s="24">
        <f t="shared" si="471"/>
        <v>-2.5</v>
      </c>
    </row>
    <row r="9487" spans="71:71" x14ac:dyDescent="0.3">
      <c r="BS9487" s="24">
        <f t="shared" si="471"/>
        <v>-2.5</v>
      </c>
    </row>
    <row r="9488" spans="71:71" x14ac:dyDescent="0.3">
      <c r="BS9488" s="24">
        <f t="shared" si="471"/>
        <v>-2.5</v>
      </c>
    </row>
    <row r="9489" spans="71:71" x14ac:dyDescent="0.3">
      <c r="BS9489" s="24">
        <f t="shared" si="471"/>
        <v>-2.5</v>
      </c>
    </row>
    <row r="9490" spans="71:71" x14ac:dyDescent="0.3">
      <c r="BS9490" s="24">
        <f t="shared" si="471"/>
        <v>-2.5</v>
      </c>
    </row>
    <row r="9491" spans="71:71" x14ac:dyDescent="0.3">
      <c r="BS9491" s="24">
        <f t="shared" si="471"/>
        <v>-2.5</v>
      </c>
    </row>
    <row r="9492" spans="71:71" x14ac:dyDescent="0.3">
      <c r="BS9492" s="24">
        <f t="shared" si="471"/>
        <v>-2.5</v>
      </c>
    </row>
    <row r="9493" spans="71:71" x14ac:dyDescent="0.3">
      <c r="BS9493" s="24">
        <f t="shared" si="471"/>
        <v>-2.5</v>
      </c>
    </row>
    <row r="9494" spans="71:71" x14ac:dyDescent="0.3">
      <c r="BS9494" s="24">
        <f t="shared" si="471"/>
        <v>-2.5</v>
      </c>
    </row>
    <row r="9495" spans="71:71" x14ac:dyDescent="0.3">
      <c r="BS9495" s="24">
        <f t="shared" si="471"/>
        <v>-2.5</v>
      </c>
    </row>
    <row r="9496" spans="71:71" x14ac:dyDescent="0.3">
      <c r="BS9496" s="24">
        <f t="shared" si="471"/>
        <v>-2.5</v>
      </c>
    </row>
    <row r="9497" spans="71:71" x14ac:dyDescent="0.3">
      <c r="BS9497" s="24">
        <f t="shared" si="471"/>
        <v>-2.5</v>
      </c>
    </row>
    <row r="9498" spans="71:71" x14ac:dyDescent="0.3">
      <c r="BS9498" s="24">
        <f t="shared" si="471"/>
        <v>-2.5</v>
      </c>
    </row>
    <row r="9499" spans="71:71" x14ac:dyDescent="0.3">
      <c r="BS9499" s="24">
        <f t="shared" si="471"/>
        <v>-2.5</v>
      </c>
    </row>
    <row r="9500" spans="71:71" x14ac:dyDescent="0.3">
      <c r="BS9500" s="24">
        <f t="shared" si="471"/>
        <v>-2.5</v>
      </c>
    </row>
    <row r="9501" spans="71:71" x14ac:dyDescent="0.3">
      <c r="BS9501" s="24">
        <f t="shared" si="471"/>
        <v>-2.5</v>
      </c>
    </row>
    <row r="9502" spans="71:71" x14ac:dyDescent="0.3">
      <c r="BS9502" s="24">
        <f t="shared" si="471"/>
        <v>-2.5</v>
      </c>
    </row>
    <row r="9503" spans="71:71" x14ac:dyDescent="0.3">
      <c r="BS9503" s="24">
        <f t="shared" si="471"/>
        <v>-2.5</v>
      </c>
    </row>
    <row r="9504" spans="71:71" x14ac:dyDescent="0.3">
      <c r="BS9504" s="24">
        <f t="shared" si="471"/>
        <v>-2.5</v>
      </c>
    </row>
    <row r="9505" spans="71:71" x14ac:dyDescent="0.3">
      <c r="BS9505" s="24">
        <f t="shared" si="471"/>
        <v>-2.5</v>
      </c>
    </row>
    <row r="9506" spans="71:71" x14ac:dyDescent="0.3">
      <c r="BS9506" s="24">
        <f t="shared" si="471"/>
        <v>-2.5</v>
      </c>
    </row>
    <row r="9507" spans="71:71" x14ac:dyDescent="0.3">
      <c r="BS9507" s="24">
        <f t="shared" si="471"/>
        <v>-2.5</v>
      </c>
    </row>
    <row r="9508" spans="71:71" x14ac:dyDescent="0.3">
      <c r="BS9508" s="24">
        <f t="shared" si="471"/>
        <v>-2.5</v>
      </c>
    </row>
    <row r="9509" spans="71:71" x14ac:dyDescent="0.3">
      <c r="BS9509" s="24">
        <f t="shared" si="471"/>
        <v>-2.5</v>
      </c>
    </row>
    <row r="9510" spans="71:71" x14ac:dyDescent="0.3">
      <c r="BS9510" s="24">
        <f t="shared" si="471"/>
        <v>-2.5</v>
      </c>
    </row>
    <row r="9511" spans="71:71" x14ac:dyDescent="0.3">
      <c r="BS9511" s="24">
        <f t="shared" si="471"/>
        <v>-2.5</v>
      </c>
    </row>
    <row r="9512" spans="71:71" x14ac:dyDescent="0.3">
      <c r="BS9512" s="24">
        <f t="shared" si="471"/>
        <v>-2.5</v>
      </c>
    </row>
    <row r="9513" spans="71:71" x14ac:dyDescent="0.3">
      <c r="BS9513" s="24">
        <f t="shared" si="471"/>
        <v>-2.5</v>
      </c>
    </row>
    <row r="9514" spans="71:71" x14ac:dyDescent="0.3">
      <c r="BS9514" s="24">
        <f t="shared" si="471"/>
        <v>-2.5</v>
      </c>
    </row>
    <row r="9515" spans="71:71" x14ac:dyDescent="0.3">
      <c r="BS9515" s="24">
        <f t="shared" si="471"/>
        <v>-2.5</v>
      </c>
    </row>
    <row r="9516" spans="71:71" x14ac:dyDescent="0.3">
      <c r="BS9516" s="24">
        <f t="shared" si="471"/>
        <v>-2.5</v>
      </c>
    </row>
    <row r="9517" spans="71:71" x14ac:dyDescent="0.3">
      <c r="BS9517" s="24">
        <f t="shared" si="471"/>
        <v>-2.5</v>
      </c>
    </row>
    <row r="9518" spans="71:71" x14ac:dyDescent="0.3">
      <c r="BS9518" s="24">
        <f t="shared" si="471"/>
        <v>-2.5</v>
      </c>
    </row>
    <row r="9519" spans="71:71" x14ac:dyDescent="0.3">
      <c r="BS9519" s="24">
        <f t="shared" si="471"/>
        <v>-2.5</v>
      </c>
    </row>
    <row r="9520" spans="71:71" x14ac:dyDescent="0.3">
      <c r="BS9520" s="24">
        <f t="shared" si="471"/>
        <v>-2.5</v>
      </c>
    </row>
    <row r="9521" spans="71:71" x14ac:dyDescent="0.3">
      <c r="BS9521" s="24">
        <f t="shared" si="471"/>
        <v>-2.5</v>
      </c>
    </row>
    <row r="9522" spans="71:71" x14ac:dyDescent="0.3">
      <c r="BS9522" s="24">
        <f t="shared" si="471"/>
        <v>-2.5</v>
      </c>
    </row>
    <row r="9523" spans="71:71" x14ac:dyDescent="0.3">
      <c r="BS9523" s="24">
        <f t="shared" si="471"/>
        <v>-2.5</v>
      </c>
    </row>
    <row r="9524" spans="71:71" x14ac:dyDescent="0.3">
      <c r="BS9524" s="24">
        <f t="shared" si="471"/>
        <v>-2.5</v>
      </c>
    </row>
    <row r="9525" spans="71:71" x14ac:dyDescent="0.3">
      <c r="BS9525" s="24">
        <f t="shared" si="471"/>
        <v>-2.5</v>
      </c>
    </row>
    <row r="9526" spans="71:71" x14ac:dyDescent="0.3">
      <c r="BS9526" s="24">
        <f t="shared" si="471"/>
        <v>-2.5</v>
      </c>
    </row>
    <row r="9527" spans="71:71" x14ac:dyDescent="0.3">
      <c r="BS9527" s="24">
        <f t="shared" si="471"/>
        <v>-2.5</v>
      </c>
    </row>
    <row r="9528" spans="71:71" x14ac:dyDescent="0.3">
      <c r="BS9528" s="24">
        <f t="shared" si="471"/>
        <v>-2.5</v>
      </c>
    </row>
    <row r="9529" spans="71:71" x14ac:dyDescent="0.3">
      <c r="BS9529" s="24">
        <f t="shared" si="471"/>
        <v>-2.5</v>
      </c>
    </row>
    <row r="9530" spans="71:71" x14ac:dyDescent="0.3">
      <c r="BS9530" s="24">
        <f t="shared" si="471"/>
        <v>-2.5</v>
      </c>
    </row>
    <row r="9531" spans="71:71" x14ac:dyDescent="0.3">
      <c r="BS9531" s="24">
        <f t="shared" si="471"/>
        <v>-2.5</v>
      </c>
    </row>
    <row r="9532" spans="71:71" x14ac:dyDescent="0.3">
      <c r="BS9532" s="24">
        <f t="shared" si="471"/>
        <v>-2.5</v>
      </c>
    </row>
    <row r="9533" spans="71:71" x14ac:dyDescent="0.3">
      <c r="BS9533" s="24">
        <f t="shared" si="471"/>
        <v>-2.5</v>
      </c>
    </row>
    <row r="9534" spans="71:71" x14ac:dyDescent="0.3">
      <c r="BS9534" s="24">
        <f t="shared" si="471"/>
        <v>-2.5</v>
      </c>
    </row>
    <row r="9535" spans="71:71" x14ac:dyDescent="0.3">
      <c r="BS9535" s="24">
        <f t="shared" si="471"/>
        <v>-2.5</v>
      </c>
    </row>
    <row r="9536" spans="71:71" x14ac:dyDescent="0.3">
      <c r="BS9536" s="24">
        <f t="shared" si="471"/>
        <v>-2.5</v>
      </c>
    </row>
    <row r="9537" spans="71:71" x14ac:dyDescent="0.3">
      <c r="BS9537" s="24">
        <f t="shared" si="471"/>
        <v>-2.5</v>
      </c>
    </row>
    <row r="9538" spans="71:71" x14ac:dyDescent="0.3">
      <c r="BS9538" s="24">
        <f t="shared" si="471"/>
        <v>-2.5</v>
      </c>
    </row>
    <row r="9539" spans="71:71" x14ac:dyDescent="0.3">
      <c r="BS9539" s="24">
        <f t="shared" si="471"/>
        <v>-2.5</v>
      </c>
    </row>
    <row r="9540" spans="71:71" x14ac:dyDescent="0.3">
      <c r="BS9540" s="24">
        <f t="shared" si="471"/>
        <v>-2.5</v>
      </c>
    </row>
    <row r="9541" spans="71:71" x14ac:dyDescent="0.3">
      <c r="BS9541" s="24">
        <f t="shared" si="471"/>
        <v>-2.5</v>
      </c>
    </row>
    <row r="9542" spans="71:71" x14ac:dyDescent="0.3">
      <c r="BS9542" s="24">
        <f t="shared" si="471"/>
        <v>-2.5</v>
      </c>
    </row>
    <row r="9543" spans="71:71" x14ac:dyDescent="0.3">
      <c r="BS9543" s="24">
        <f t="shared" si="471"/>
        <v>-2.5</v>
      </c>
    </row>
    <row r="9544" spans="71:71" x14ac:dyDescent="0.3">
      <c r="BS9544" s="24">
        <f t="shared" si="471"/>
        <v>-2.5</v>
      </c>
    </row>
    <row r="9545" spans="71:71" x14ac:dyDescent="0.3">
      <c r="BS9545" s="24">
        <f t="shared" ref="BS9545:BS9608" si="472">BR9545-2.5</f>
        <v>-2.5</v>
      </c>
    </row>
    <row r="9546" spans="71:71" x14ac:dyDescent="0.3">
      <c r="BS9546" s="24">
        <f t="shared" si="472"/>
        <v>-2.5</v>
      </c>
    </row>
    <row r="9547" spans="71:71" x14ac:dyDescent="0.3">
      <c r="BS9547" s="24">
        <f t="shared" si="472"/>
        <v>-2.5</v>
      </c>
    </row>
    <row r="9548" spans="71:71" x14ac:dyDescent="0.3">
      <c r="BS9548" s="24">
        <f t="shared" si="472"/>
        <v>-2.5</v>
      </c>
    </row>
    <row r="9549" spans="71:71" x14ac:dyDescent="0.3">
      <c r="BS9549" s="24">
        <f t="shared" si="472"/>
        <v>-2.5</v>
      </c>
    </row>
    <row r="9550" spans="71:71" x14ac:dyDescent="0.3">
      <c r="BS9550" s="24">
        <f t="shared" si="472"/>
        <v>-2.5</v>
      </c>
    </row>
    <row r="9551" spans="71:71" x14ac:dyDescent="0.3">
      <c r="BS9551" s="24">
        <f t="shared" si="472"/>
        <v>-2.5</v>
      </c>
    </row>
    <row r="9552" spans="71:71" x14ac:dyDescent="0.3">
      <c r="BS9552" s="24">
        <f t="shared" si="472"/>
        <v>-2.5</v>
      </c>
    </row>
    <row r="9553" spans="71:71" x14ac:dyDescent="0.3">
      <c r="BS9553" s="24">
        <f t="shared" si="472"/>
        <v>-2.5</v>
      </c>
    </row>
    <row r="9554" spans="71:71" x14ac:dyDescent="0.3">
      <c r="BS9554" s="24">
        <f t="shared" si="472"/>
        <v>-2.5</v>
      </c>
    </row>
    <row r="9555" spans="71:71" x14ac:dyDescent="0.3">
      <c r="BS9555" s="24">
        <f t="shared" si="472"/>
        <v>-2.5</v>
      </c>
    </row>
    <row r="9556" spans="71:71" x14ac:dyDescent="0.3">
      <c r="BS9556" s="24">
        <f t="shared" si="472"/>
        <v>-2.5</v>
      </c>
    </row>
    <row r="9557" spans="71:71" x14ac:dyDescent="0.3">
      <c r="BS9557" s="24">
        <f t="shared" si="472"/>
        <v>-2.5</v>
      </c>
    </row>
    <row r="9558" spans="71:71" x14ac:dyDescent="0.3">
      <c r="BS9558" s="24">
        <f t="shared" si="472"/>
        <v>-2.5</v>
      </c>
    </row>
    <row r="9559" spans="71:71" x14ac:dyDescent="0.3">
      <c r="BS9559" s="24">
        <f t="shared" si="472"/>
        <v>-2.5</v>
      </c>
    </row>
    <row r="9560" spans="71:71" x14ac:dyDescent="0.3">
      <c r="BS9560" s="24">
        <f t="shared" si="472"/>
        <v>-2.5</v>
      </c>
    </row>
    <row r="9561" spans="71:71" x14ac:dyDescent="0.3">
      <c r="BS9561" s="24">
        <f t="shared" si="472"/>
        <v>-2.5</v>
      </c>
    </row>
    <row r="9562" spans="71:71" x14ac:dyDescent="0.3">
      <c r="BS9562" s="24">
        <f t="shared" si="472"/>
        <v>-2.5</v>
      </c>
    </row>
    <row r="9563" spans="71:71" x14ac:dyDescent="0.3">
      <c r="BS9563" s="24">
        <f t="shared" si="472"/>
        <v>-2.5</v>
      </c>
    </row>
    <row r="9564" spans="71:71" x14ac:dyDescent="0.3">
      <c r="BS9564" s="24">
        <f t="shared" si="472"/>
        <v>-2.5</v>
      </c>
    </row>
    <row r="9565" spans="71:71" x14ac:dyDescent="0.3">
      <c r="BS9565" s="24">
        <f t="shared" si="472"/>
        <v>-2.5</v>
      </c>
    </row>
    <row r="9566" spans="71:71" x14ac:dyDescent="0.3">
      <c r="BS9566" s="24">
        <f t="shared" si="472"/>
        <v>-2.5</v>
      </c>
    </row>
    <row r="9567" spans="71:71" x14ac:dyDescent="0.3">
      <c r="BS9567" s="24">
        <f t="shared" si="472"/>
        <v>-2.5</v>
      </c>
    </row>
    <row r="9568" spans="71:71" x14ac:dyDescent="0.3">
      <c r="BS9568" s="24">
        <f t="shared" si="472"/>
        <v>-2.5</v>
      </c>
    </row>
    <row r="9569" spans="71:71" x14ac:dyDescent="0.3">
      <c r="BS9569" s="24">
        <f t="shared" si="472"/>
        <v>-2.5</v>
      </c>
    </row>
    <row r="9570" spans="71:71" x14ac:dyDescent="0.3">
      <c r="BS9570" s="24">
        <f t="shared" si="472"/>
        <v>-2.5</v>
      </c>
    </row>
    <row r="9571" spans="71:71" x14ac:dyDescent="0.3">
      <c r="BS9571" s="24">
        <f t="shared" si="472"/>
        <v>-2.5</v>
      </c>
    </row>
    <row r="9572" spans="71:71" x14ac:dyDescent="0.3">
      <c r="BS9572" s="24">
        <f t="shared" si="472"/>
        <v>-2.5</v>
      </c>
    </row>
    <row r="9573" spans="71:71" x14ac:dyDescent="0.3">
      <c r="BS9573" s="24">
        <f t="shared" si="472"/>
        <v>-2.5</v>
      </c>
    </row>
    <row r="9574" spans="71:71" x14ac:dyDescent="0.3">
      <c r="BS9574" s="24">
        <f t="shared" si="472"/>
        <v>-2.5</v>
      </c>
    </row>
    <row r="9575" spans="71:71" x14ac:dyDescent="0.3">
      <c r="BS9575" s="24">
        <f t="shared" si="472"/>
        <v>-2.5</v>
      </c>
    </row>
    <row r="9576" spans="71:71" x14ac:dyDescent="0.3">
      <c r="BS9576" s="24">
        <f t="shared" si="472"/>
        <v>-2.5</v>
      </c>
    </row>
    <row r="9577" spans="71:71" x14ac:dyDescent="0.3">
      <c r="BS9577" s="24">
        <f t="shared" si="472"/>
        <v>-2.5</v>
      </c>
    </row>
    <row r="9578" spans="71:71" x14ac:dyDescent="0.3">
      <c r="BS9578" s="24">
        <f t="shared" si="472"/>
        <v>-2.5</v>
      </c>
    </row>
    <row r="9579" spans="71:71" x14ac:dyDescent="0.3">
      <c r="BS9579" s="24">
        <f t="shared" si="472"/>
        <v>-2.5</v>
      </c>
    </row>
    <row r="9580" spans="71:71" x14ac:dyDescent="0.3">
      <c r="BS9580" s="24">
        <f t="shared" si="472"/>
        <v>-2.5</v>
      </c>
    </row>
    <row r="9581" spans="71:71" x14ac:dyDescent="0.3">
      <c r="BS9581" s="24">
        <f t="shared" si="472"/>
        <v>-2.5</v>
      </c>
    </row>
    <row r="9582" spans="71:71" x14ac:dyDescent="0.3">
      <c r="BS9582" s="24">
        <f t="shared" si="472"/>
        <v>-2.5</v>
      </c>
    </row>
    <row r="9583" spans="71:71" x14ac:dyDescent="0.3">
      <c r="BS9583" s="24">
        <f t="shared" si="472"/>
        <v>-2.5</v>
      </c>
    </row>
    <row r="9584" spans="71:71" x14ac:dyDescent="0.3">
      <c r="BS9584" s="24">
        <f t="shared" si="472"/>
        <v>-2.5</v>
      </c>
    </row>
    <row r="9585" spans="71:71" x14ac:dyDescent="0.3">
      <c r="BS9585" s="24">
        <f t="shared" si="472"/>
        <v>-2.5</v>
      </c>
    </row>
    <row r="9586" spans="71:71" x14ac:dyDescent="0.3">
      <c r="BS9586" s="24">
        <f t="shared" si="472"/>
        <v>-2.5</v>
      </c>
    </row>
    <row r="9587" spans="71:71" x14ac:dyDescent="0.3">
      <c r="BS9587" s="24">
        <f t="shared" si="472"/>
        <v>-2.5</v>
      </c>
    </row>
    <row r="9588" spans="71:71" x14ac:dyDescent="0.3">
      <c r="BS9588" s="24">
        <f t="shared" si="472"/>
        <v>-2.5</v>
      </c>
    </row>
    <row r="9589" spans="71:71" x14ac:dyDescent="0.3">
      <c r="BS9589" s="24">
        <f t="shared" si="472"/>
        <v>-2.5</v>
      </c>
    </row>
    <row r="9590" spans="71:71" x14ac:dyDescent="0.3">
      <c r="BS9590" s="24">
        <f t="shared" si="472"/>
        <v>-2.5</v>
      </c>
    </row>
    <row r="9591" spans="71:71" x14ac:dyDescent="0.3">
      <c r="BS9591" s="24">
        <f t="shared" si="472"/>
        <v>-2.5</v>
      </c>
    </row>
    <row r="9592" spans="71:71" x14ac:dyDescent="0.3">
      <c r="BS9592" s="24">
        <f t="shared" si="472"/>
        <v>-2.5</v>
      </c>
    </row>
    <row r="9593" spans="71:71" x14ac:dyDescent="0.3">
      <c r="BS9593" s="24">
        <f t="shared" si="472"/>
        <v>-2.5</v>
      </c>
    </row>
    <row r="9594" spans="71:71" x14ac:dyDescent="0.3">
      <c r="BS9594" s="24">
        <f t="shared" si="472"/>
        <v>-2.5</v>
      </c>
    </row>
    <row r="9595" spans="71:71" x14ac:dyDescent="0.3">
      <c r="BS9595" s="24">
        <f t="shared" si="472"/>
        <v>-2.5</v>
      </c>
    </row>
    <row r="9596" spans="71:71" x14ac:dyDescent="0.3">
      <c r="BS9596" s="24">
        <f t="shared" si="472"/>
        <v>-2.5</v>
      </c>
    </row>
    <row r="9597" spans="71:71" x14ac:dyDescent="0.3">
      <c r="BS9597" s="24">
        <f t="shared" si="472"/>
        <v>-2.5</v>
      </c>
    </row>
    <row r="9598" spans="71:71" x14ac:dyDescent="0.3">
      <c r="BS9598" s="24">
        <f t="shared" si="472"/>
        <v>-2.5</v>
      </c>
    </row>
    <row r="9599" spans="71:71" x14ac:dyDescent="0.3">
      <c r="BS9599" s="24">
        <f t="shared" si="472"/>
        <v>-2.5</v>
      </c>
    </row>
    <row r="9600" spans="71:71" x14ac:dyDescent="0.3">
      <c r="BS9600" s="24">
        <f t="shared" si="472"/>
        <v>-2.5</v>
      </c>
    </row>
    <row r="9601" spans="71:71" x14ac:dyDescent="0.3">
      <c r="BS9601" s="24">
        <f t="shared" si="472"/>
        <v>-2.5</v>
      </c>
    </row>
    <row r="9602" spans="71:71" x14ac:dyDescent="0.3">
      <c r="BS9602" s="24">
        <f t="shared" si="472"/>
        <v>-2.5</v>
      </c>
    </row>
    <row r="9603" spans="71:71" x14ac:dyDescent="0.3">
      <c r="BS9603" s="24">
        <f t="shared" si="472"/>
        <v>-2.5</v>
      </c>
    </row>
    <row r="9604" spans="71:71" x14ac:dyDescent="0.3">
      <c r="BS9604" s="24">
        <f t="shared" si="472"/>
        <v>-2.5</v>
      </c>
    </row>
    <row r="9605" spans="71:71" x14ac:dyDescent="0.3">
      <c r="BS9605" s="24">
        <f t="shared" si="472"/>
        <v>-2.5</v>
      </c>
    </row>
    <row r="9606" spans="71:71" x14ac:dyDescent="0.3">
      <c r="BS9606" s="24">
        <f t="shared" si="472"/>
        <v>-2.5</v>
      </c>
    </row>
    <row r="9607" spans="71:71" x14ac:dyDescent="0.3">
      <c r="BS9607" s="24">
        <f t="shared" si="472"/>
        <v>-2.5</v>
      </c>
    </row>
    <row r="9608" spans="71:71" x14ac:dyDescent="0.3">
      <c r="BS9608" s="24">
        <f t="shared" si="472"/>
        <v>-2.5</v>
      </c>
    </row>
    <row r="9609" spans="71:71" x14ac:dyDescent="0.3">
      <c r="BS9609" s="24">
        <f t="shared" ref="BS9609:BS9672" si="473">BR9609-2.5</f>
        <v>-2.5</v>
      </c>
    </row>
    <row r="9610" spans="71:71" x14ac:dyDescent="0.3">
      <c r="BS9610" s="24">
        <f t="shared" si="473"/>
        <v>-2.5</v>
      </c>
    </row>
    <row r="9611" spans="71:71" x14ac:dyDescent="0.3">
      <c r="BS9611" s="24">
        <f t="shared" si="473"/>
        <v>-2.5</v>
      </c>
    </row>
    <row r="9612" spans="71:71" x14ac:dyDescent="0.3">
      <c r="BS9612" s="24">
        <f t="shared" si="473"/>
        <v>-2.5</v>
      </c>
    </row>
    <row r="9613" spans="71:71" x14ac:dyDescent="0.3">
      <c r="BS9613" s="24">
        <f t="shared" si="473"/>
        <v>-2.5</v>
      </c>
    </row>
    <row r="9614" spans="71:71" x14ac:dyDescent="0.3">
      <c r="BS9614" s="24">
        <f t="shared" si="473"/>
        <v>-2.5</v>
      </c>
    </row>
    <row r="9615" spans="71:71" x14ac:dyDescent="0.3">
      <c r="BS9615" s="24">
        <f t="shared" si="473"/>
        <v>-2.5</v>
      </c>
    </row>
    <row r="9616" spans="71:71" x14ac:dyDescent="0.3">
      <c r="BS9616" s="24">
        <f t="shared" si="473"/>
        <v>-2.5</v>
      </c>
    </row>
    <row r="9617" spans="71:71" x14ac:dyDescent="0.3">
      <c r="BS9617" s="24">
        <f t="shared" si="473"/>
        <v>-2.5</v>
      </c>
    </row>
    <row r="9618" spans="71:71" x14ac:dyDescent="0.3">
      <c r="BS9618" s="24">
        <f t="shared" si="473"/>
        <v>-2.5</v>
      </c>
    </row>
    <row r="9619" spans="71:71" x14ac:dyDescent="0.3">
      <c r="BS9619" s="24">
        <f t="shared" si="473"/>
        <v>-2.5</v>
      </c>
    </row>
    <row r="9620" spans="71:71" x14ac:dyDescent="0.3">
      <c r="BS9620" s="24">
        <f t="shared" si="473"/>
        <v>-2.5</v>
      </c>
    </row>
    <row r="9621" spans="71:71" x14ac:dyDescent="0.3">
      <c r="BS9621" s="24">
        <f t="shared" si="473"/>
        <v>-2.5</v>
      </c>
    </row>
    <row r="9622" spans="71:71" x14ac:dyDescent="0.3">
      <c r="BS9622" s="24">
        <f t="shared" si="473"/>
        <v>-2.5</v>
      </c>
    </row>
    <row r="9623" spans="71:71" x14ac:dyDescent="0.3">
      <c r="BS9623" s="24">
        <f t="shared" si="473"/>
        <v>-2.5</v>
      </c>
    </row>
    <row r="9624" spans="71:71" x14ac:dyDescent="0.3">
      <c r="BS9624" s="24">
        <f t="shared" si="473"/>
        <v>-2.5</v>
      </c>
    </row>
    <row r="9625" spans="71:71" x14ac:dyDescent="0.3">
      <c r="BS9625" s="24">
        <f t="shared" si="473"/>
        <v>-2.5</v>
      </c>
    </row>
    <row r="9626" spans="71:71" x14ac:dyDescent="0.3">
      <c r="BS9626" s="24">
        <f t="shared" si="473"/>
        <v>-2.5</v>
      </c>
    </row>
    <row r="9627" spans="71:71" x14ac:dyDescent="0.3">
      <c r="BS9627" s="24">
        <f t="shared" si="473"/>
        <v>-2.5</v>
      </c>
    </row>
    <row r="9628" spans="71:71" x14ac:dyDescent="0.3">
      <c r="BS9628" s="24">
        <f t="shared" si="473"/>
        <v>-2.5</v>
      </c>
    </row>
    <row r="9629" spans="71:71" x14ac:dyDescent="0.3">
      <c r="BS9629" s="24">
        <f t="shared" si="473"/>
        <v>-2.5</v>
      </c>
    </row>
    <row r="9630" spans="71:71" x14ac:dyDescent="0.3">
      <c r="BS9630" s="24">
        <f t="shared" si="473"/>
        <v>-2.5</v>
      </c>
    </row>
    <row r="9631" spans="71:71" x14ac:dyDescent="0.3">
      <c r="BS9631" s="24">
        <f t="shared" si="473"/>
        <v>-2.5</v>
      </c>
    </row>
    <row r="9632" spans="71:71" x14ac:dyDescent="0.3">
      <c r="BS9632" s="24">
        <f t="shared" si="473"/>
        <v>-2.5</v>
      </c>
    </row>
    <row r="9633" spans="71:71" x14ac:dyDescent="0.3">
      <c r="BS9633" s="24">
        <f t="shared" si="473"/>
        <v>-2.5</v>
      </c>
    </row>
    <row r="9634" spans="71:71" x14ac:dyDescent="0.3">
      <c r="BS9634" s="24">
        <f t="shared" si="473"/>
        <v>-2.5</v>
      </c>
    </row>
    <row r="9635" spans="71:71" x14ac:dyDescent="0.3">
      <c r="BS9635" s="24">
        <f t="shared" si="473"/>
        <v>-2.5</v>
      </c>
    </row>
    <row r="9636" spans="71:71" x14ac:dyDescent="0.3">
      <c r="BS9636" s="24">
        <f t="shared" si="473"/>
        <v>-2.5</v>
      </c>
    </row>
    <row r="9637" spans="71:71" x14ac:dyDescent="0.3">
      <c r="BS9637" s="24">
        <f t="shared" si="473"/>
        <v>-2.5</v>
      </c>
    </row>
    <row r="9638" spans="71:71" x14ac:dyDescent="0.3">
      <c r="BS9638" s="24">
        <f t="shared" si="473"/>
        <v>-2.5</v>
      </c>
    </row>
    <row r="9639" spans="71:71" x14ac:dyDescent="0.3">
      <c r="BS9639" s="24">
        <f t="shared" si="473"/>
        <v>-2.5</v>
      </c>
    </row>
    <row r="9640" spans="71:71" x14ac:dyDescent="0.3">
      <c r="BS9640" s="24">
        <f t="shared" si="473"/>
        <v>-2.5</v>
      </c>
    </row>
    <row r="9641" spans="71:71" x14ac:dyDescent="0.3">
      <c r="BS9641" s="24">
        <f t="shared" si="473"/>
        <v>-2.5</v>
      </c>
    </row>
    <row r="9642" spans="71:71" x14ac:dyDescent="0.3">
      <c r="BS9642" s="24">
        <f t="shared" si="473"/>
        <v>-2.5</v>
      </c>
    </row>
    <row r="9643" spans="71:71" x14ac:dyDescent="0.3">
      <c r="BS9643" s="24">
        <f t="shared" si="473"/>
        <v>-2.5</v>
      </c>
    </row>
    <row r="9644" spans="71:71" x14ac:dyDescent="0.3">
      <c r="BS9644" s="24">
        <f t="shared" si="473"/>
        <v>-2.5</v>
      </c>
    </row>
    <row r="9645" spans="71:71" x14ac:dyDescent="0.3">
      <c r="BS9645" s="24">
        <f t="shared" si="473"/>
        <v>-2.5</v>
      </c>
    </row>
    <row r="9646" spans="71:71" x14ac:dyDescent="0.3">
      <c r="BS9646" s="24">
        <f t="shared" si="473"/>
        <v>-2.5</v>
      </c>
    </row>
    <row r="9647" spans="71:71" x14ac:dyDescent="0.3">
      <c r="BS9647" s="24">
        <f t="shared" si="473"/>
        <v>-2.5</v>
      </c>
    </row>
    <row r="9648" spans="71:71" x14ac:dyDescent="0.3">
      <c r="BS9648" s="24">
        <f t="shared" si="473"/>
        <v>-2.5</v>
      </c>
    </row>
    <row r="9649" spans="71:71" x14ac:dyDescent="0.3">
      <c r="BS9649" s="24">
        <f t="shared" si="473"/>
        <v>-2.5</v>
      </c>
    </row>
    <row r="9650" spans="71:71" x14ac:dyDescent="0.3">
      <c r="BS9650" s="24">
        <f t="shared" si="473"/>
        <v>-2.5</v>
      </c>
    </row>
    <row r="9651" spans="71:71" x14ac:dyDescent="0.3">
      <c r="BS9651" s="24">
        <f t="shared" si="473"/>
        <v>-2.5</v>
      </c>
    </row>
    <row r="9652" spans="71:71" x14ac:dyDescent="0.3">
      <c r="BS9652" s="24">
        <f t="shared" si="473"/>
        <v>-2.5</v>
      </c>
    </row>
    <row r="9653" spans="71:71" x14ac:dyDescent="0.3">
      <c r="BS9653" s="24">
        <f t="shared" si="473"/>
        <v>-2.5</v>
      </c>
    </row>
    <row r="9654" spans="71:71" x14ac:dyDescent="0.3">
      <c r="BS9654" s="24">
        <f t="shared" si="473"/>
        <v>-2.5</v>
      </c>
    </row>
    <row r="9655" spans="71:71" x14ac:dyDescent="0.3">
      <c r="BS9655" s="24">
        <f t="shared" si="473"/>
        <v>-2.5</v>
      </c>
    </row>
    <row r="9656" spans="71:71" x14ac:dyDescent="0.3">
      <c r="BS9656" s="24">
        <f t="shared" si="473"/>
        <v>-2.5</v>
      </c>
    </row>
    <row r="9657" spans="71:71" x14ac:dyDescent="0.3">
      <c r="BS9657" s="24">
        <f t="shared" si="473"/>
        <v>-2.5</v>
      </c>
    </row>
    <row r="9658" spans="71:71" x14ac:dyDescent="0.3">
      <c r="BS9658" s="24">
        <f t="shared" si="473"/>
        <v>-2.5</v>
      </c>
    </row>
    <row r="9659" spans="71:71" x14ac:dyDescent="0.3">
      <c r="BS9659" s="24">
        <f t="shared" si="473"/>
        <v>-2.5</v>
      </c>
    </row>
    <row r="9660" spans="71:71" x14ac:dyDescent="0.3">
      <c r="BS9660" s="24">
        <f t="shared" si="473"/>
        <v>-2.5</v>
      </c>
    </row>
    <row r="9661" spans="71:71" x14ac:dyDescent="0.3">
      <c r="BS9661" s="24">
        <f t="shared" si="473"/>
        <v>-2.5</v>
      </c>
    </row>
    <row r="9662" spans="71:71" x14ac:dyDescent="0.3">
      <c r="BS9662" s="24">
        <f t="shared" si="473"/>
        <v>-2.5</v>
      </c>
    </row>
    <row r="9663" spans="71:71" x14ac:dyDescent="0.3">
      <c r="BS9663" s="24">
        <f t="shared" si="473"/>
        <v>-2.5</v>
      </c>
    </row>
    <row r="9664" spans="71:71" x14ac:dyDescent="0.3">
      <c r="BS9664" s="24">
        <f t="shared" si="473"/>
        <v>-2.5</v>
      </c>
    </row>
    <row r="9665" spans="71:71" x14ac:dyDescent="0.3">
      <c r="BS9665" s="24">
        <f t="shared" si="473"/>
        <v>-2.5</v>
      </c>
    </row>
    <row r="9666" spans="71:71" x14ac:dyDescent="0.3">
      <c r="BS9666" s="24">
        <f t="shared" si="473"/>
        <v>-2.5</v>
      </c>
    </row>
    <row r="9667" spans="71:71" x14ac:dyDescent="0.3">
      <c r="BS9667" s="24">
        <f t="shared" si="473"/>
        <v>-2.5</v>
      </c>
    </row>
    <row r="9668" spans="71:71" x14ac:dyDescent="0.3">
      <c r="BS9668" s="24">
        <f t="shared" si="473"/>
        <v>-2.5</v>
      </c>
    </row>
    <row r="9669" spans="71:71" x14ac:dyDescent="0.3">
      <c r="BS9669" s="24">
        <f t="shared" si="473"/>
        <v>-2.5</v>
      </c>
    </row>
    <row r="9670" spans="71:71" x14ac:dyDescent="0.3">
      <c r="BS9670" s="24">
        <f t="shared" si="473"/>
        <v>-2.5</v>
      </c>
    </row>
    <row r="9671" spans="71:71" x14ac:dyDescent="0.3">
      <c r="BS9671" s="24">
        <f t="shared" si="473"/>
        <v>-2.5</v>
      </c>
    </row>
    <row r="9672" spans="71:71" x14ac:dyDescent="0.3">
      <c r="BS9672" s="24">
        <f t="shared" si="473"/>
        <v>-2.5</v>
      </c>
    </row>
    <row r="9673" spans="71:71" x14ac:dyDescent="0.3">
      <c r="BS9673" s="24">
        <f t="shared" ref="BS9673:BS9736" si="474">BR9673-2.5</f>
        <v>-2.5</v>
      </c>
    </row>
    <row r="9674" spans="71:71" x14ac:dyDescent="0.3">
      <c r="BS9674" s="24">
        <f t="shared" si="474"/>
        <v>-2.5</v>
      </c>
    </row>
    <row r="9675" spans="71:71" x14ac:dyDescent="0.3">
      <c r="BS9675" s="24">
        <f t="shared" si="474"/>
        <v>-2.5</v>
      </c>
    </row>
    <row r="9676" spans="71:71" x14ac:dyDescent="0.3">
      <c r="BS9676" s="24">
        <f t="shared" si="474"/>
        <v>-2.5</v>
      </c>
    </row>
    <row r="9677" spans="71:71" x14ac:dyDescent="0.3">
      <c r="BS9677" s="24">
        <f t="shared" si="474"/>
        <v>-2.5</v>
      </c>
    </row>
    <row r="9678" spans="71:71" x14ac:dyDescent="0.3">
      <c r="BS9678" s="24">
        <f t="shared" si="474"/>
        <v>-2.5</v>
      </c>
    </row>
    <row r="9679" spans="71:71" x14ac:dyDescent="0.3">
      <c r="BS9679" s="24">
        <f t="shared" si="474"/>
        <v>-2.5</v>
      </c>
    </row>
    <row r="9680" spans="71:71" x14ac:dyDescent="0.3">
      <c r="BS9680" s="24">
        <f t="shared" si="474"/>
        <v>-2.5</v>
      </c>
    </row>
    <row r="9681" spans="71:71" x14ac:dyDescent="0.3">
      <c r="BS9681" s="24">
        <f t="shared" si="474"/>
        <v>-2.5</v>
      </c>
    </row>
    <row r="9682" spans="71:71" x14ac:dyDescent="0.3">
      <c r="BS9682" s="24">
        <f t="shared" si="474"/>
        <v>-2.5</v>
      </c>
    </row>
    <row r="9683" spans="71:71" x14ac:dyDescent="0.3">
      <c r="BS9683" s="24">
        <f t="shared" si="474"/>
        <v>-2.5</v>
      </c>
    </row>
    <row r="9684" spans="71:71" x14ac:dyDescent="0.3">
      <c r="BS9684" s="24">
        <f t="shared" si="474"/>
        <v>-2.5</v>
      </c>
    </row>
    <row r="9685" spans="71:71" x14ac:dyDescent="0.3">
      <c r="BS9685" s="24">
        <f t="shared" si="474"/>
        <v>-2.5</v>
      </c>
    </row>
    <row r="9686" spans="71:71" x14ac:dyDescent="0.3">
      <c r="BS9686" s="24">
        <f t="shared" si="474"/>
        <v>-2.5</v>
      </c>
    </row>
    <row r="9687" spans="71:71" x14ac:dyDescent="0.3">
      <c r="BS9687" s="24">
        <f t="shared" si="474"/>
        <v>-2.5</v>
      </c>
    </row>
    <row r="9688" spans="71:71" x14ac:dyDescent="0.3">
      <c r="BS9688" s="24">
        <f t="shared" si="474"/>
        <v>-2.5</v>
      </c>
    </row>
    <row r="9689" spans="71:71" x14ac:dyDescent="0.3">
      <c r="BS9689" s="24">
        <f t="shared" si="474"/>
        <v>-2.5</v>
      </c>
    </row>
    <row r="9690" spans="71:71" x14ac:dyDescent="0.3">
      <c r="BS9690" s="24">
        <f t="shared" si="474"/>
        <v>-2.5</v>
      </c>
    </row>
    <row r="9691" spans="71:71" x14ac:dyDescent="0.3">
      <c r="BS9691" s="24">
        <f t="shared" si="474"/>
        <v>-2.5</v>
      </c>
    </row>
    <row r="9692" spans="71:71" x14ac:dyDescent="0.3">
      <c r="BS9692" s="24">
        <f t="shared" si="474"/>
        <v>-2.5</v>
      </c>
    </row>
    <row r="9693" spans="71:71" x14ac:dyDescent="0.3">
      <c r="BS9693" s="24">
        <f t="shared" si="474"/>
        <v>-2.5</v>
      </c>
    </row>
    <row r="9694" spans="71:71" x14ac:dyDescent="0.3">
      <c r="BS9694" s="24">
        <f t="shared" si="474"/>
        <v>-2.5</v>
      </c>
    </row>
    <row r="9695" spans="71:71" x14ac:dyDescent="0.3">
      <c r="BS9695" s="24">
        <f t="shared" si="474"/>
        <v>-2.5</v>
      </c>
    </row>
    <row r="9696" spans="71:71" x14ac:dyDescent="0.3">
      <c r="BS9696" s="24">
        <f t="shared" si="474"/>
        <v>-2.5</v>
      </c>
    </row>
    <row r="9697" spans="71:71" x14ac:dyDescent="0.3">
      <c r="BS9697" s="24">
        <f t="shared" si="474"/>
        <v>-2.5</v>
      </c>
    </row>
    <row r="9698" spans="71:71" x14ac:dyDescent="0.3">
      <c r="BS9698" s="24">
        <f t="shared" si="474"/>
        <v>-2.5</v>
      </c>
    </row>
    <row r="9699" spans="71:71" x14ac:dyDescent="0.3">
      <c r="BS9699" s="24">
        <f t="shared" si="474"/>
        <v>-2.5</v>
      </c>
    </row>
    <row r="9700" spans="71:71" x14ac:dyDescent="0.3">
      <c r="BS9700" s="24">
        <f t="shared" si="474"/>
        <v>-2.5</v>
      </c>
    </row>
    <row r="9701" spans="71:71" x14ac:dyDescent="0.3">
      <c r="BS9701" s="24">
        <f t="shared" si="474"/>
        <v>-2.5</v>
      </c>
    </row>
    <row r="9702" spans="71:71" x14ac:dyDescent="0.3">
      <c r="BS9702" s="24">
        <f t="shared" si="474"/>
        <v>-2.5</v>
      </c>
    </row>
    <row r="9703" spans="71:71" x14ac:dyDescent="0.3">
      <c r="BS9703" s="24">
        <f t="shared" si="474"/>
        <v>-2.5</v>
      </c>
    </row>
    <row r="9704" spans="71:71" x14ac:dyDescent="0.3">
      <c r="BS9704" s="24">
        <f t="shared" si="474"/>
        <v>-2.5</v>
      </c>
    </row>
    <row r="9705" spans="71:71" x14ac:dyDescent="0.3">
      <c r="BS9705" s="24">
        <f t="shared" si="474"/>
        <v>-2.5</v>
      </c>
    </row>
    <row r="9706" spans="71:71" x14ac:dyDescent="0.3">
      <c r="BS9706" s="24">
        <f t="shared" si="474"/>
        <v>-2.5</v>
      </c>
    </row>
    <row r="9707" spans="71:71" x14ac:dyDescent="0.3">
      <c r="BS9707" s="24">
        <f t="shared" si="474"/>
        <v>-2.5</v>
      </c>
    </row>
    <row r="9708" spans="71:71" x14ac:dyDescent="0.3">
      <c r="BS9708" s="24">
        <f t="shared" si="474"/>
        <v>-2.5</v>
      </c>
    </row>
    <row r="9709" spans="71:71" x14ac:dyDescent="0.3">
      <c r="BS9709" s="24">
        <f t="shared" si="474"/>
        <v>-2.5</v>
      </c>
    </row>
    <row r="9710" spans="71:71" x14ac:dyDescent="0.3">
      <c r="BS9710" s="24">
        <f t="shared" si="474"/>
        <v>-2.5</v>
      </c>
    </row>
    <row r="9711" spans="71:71" x14ac:dyDescent="0.3">
      <c r="BS9711" s="24">
        <f t="shared" si="474"/>
        <v>-2.5</v>
      </c>
    </row>
    <row r="9712" spans="71:71" x14ac:dyDescent="0.3">
      <c r="BS9712" s="24">
        <f t="shared" si="474"/>
        <v>-2.5</v>
      </c>
    </row>
    <row r="9713" spans="71:71" x14ac:dyDescent="0.3">
      <c r="BS9713" s="24">
        <f t="shared" si="474"/>
        <v>-2.5</v>
      </c>
    </row>
    <row r="9714" spans="71:71" x14ac:dyDescent="0.3">
      <c r="BS9714" s="24">
        <f t="shared" si="474"/>
        <v>-2.5</v>
      </c>
    </row>
    <row r="9715" spans="71:71" x14ac:dyDescent="0.3">
      <c r="BS9715" s="24">
        <f t="shared" si="474"/>
        <v>-2.5</v>
      </c>
    </row>
    <row r="9716" spans="71:71" x14ac:dyDescent="0.3">
      <c r="BS9716" s="24">
        <f t="shared" si="474"/>
        <v>-2.5</v>
      </c>
    </row>
    <row r="9717" spans="71:71" x14ac:dyDescent="0.3">
      <c r="BS9717" s="24">
        <f t="shared" si="474"/>
        <v>-2.5</v>
      </c>
    </row>
    <row r="9718" spans="71:71" x14ac:dyDescent="0.3">
      <c r="BS9718" s="24">
        <f t="shared" si="474"/>
        <v>-2.5</v>
      </c>
    </row>
    <row r="9719" spans="71:71" x14ac:dyDescent="0.3">
      <c r="BS9719" s="24">
        <f t="shared" si="474"/>
        <v>-2.5</v>
      </c>
    </row>
    <row r="9720" spans="71:71" x14ac:dyDescent="0.3">
      <c r="BS9720" s="24">
        <f t="shared" si="474"/>
        <v>-2.5</v>
      </c>
    </row>
    <row r="9721" spans="71:71" x14ac:dyDescent="0.3">
      <c r="BS9721" s="24">
        <f t="shared" si="474"/>
        <v>-2.5</v>
      </c>
    </row>
    <row r="9722" spans="71:71" x14ac:dyDescent="0.3">
      <c r="BS9722" s="24">
        <f t="shared" si="474"/>
        <v>-2.5</v>
      </c>
    </row>
    <row r="9723" spans="71:71" x14ac:dyDescent="0.3">
      <c r="BS9723" s="24">
        <f t="shared" si="474"/>
        <v>-2.5</v>
      </c>
    </row>
    <row r="9724" spans="71:71" x14ac:dyDescent="0.3">
      <c r="BS9724" s="24">
        <f t="shared" si="474"/>
        <v>-2.5</v>
      </c>
    </row>
    <row r="9725" spans="71:71" x14ac:dyDescent="0.3">
      <c r="BS9725" s="24">
        <f t="shared" si="474"/>
        <v>-2.5</v>
      </c>
    </row>
    <row r="9726" spans="71:71" x14ac:dyDescent="0.3">
      <c r="BS9726" s="24">
        <f t="shared" si="474"/>
        <v>-2.5</v>
      </c>
    </row>
    <row r="9727" spans="71:71" x14ac:dyDescent="0.3">
      <c r="BS9727" s="24">
        <f t="shared" si="474"/>
        <v>-2.5</v>
      </c>
    </row>
    <row r="9728" spans="71:71" x14ac:dyDescent="0.3">
      <c r="BS9728" s="24">
        <f t="shared" si="474"/>
        <v>-2.5</v>
      </c>
    </row>
    <row r="9729" spans="71:71" x14ac:dyDescent="0.3">
      <c r="BS9729" s="24">
        <f t="shared" si="474"/>
        <v>-2.5</v>
      </c>
    </row>
    <row r="9730" spans="71:71" x14ac:dyDescent="0.3">
      <c r="BS9730" s="24">
        <f t="shared" si="474"/>
        <v>-2.5</v>
      </c>
    </row>
    <row r="9731" spans="71:71" x14ac:dyDescent="0.3">
      <c r="BS9731" s="24">
        <f t="shared" si="474"/>
        <v>-2.5</v>
      </c>
    </row>
    <row r="9732" spans="71:71" x14ac:dyDescent="0.3">
      <c r="BS9732" s="24">
        <f t="shared" si="474"/>
        <v>-2.5</v>
      </c>
    </row>
    <row r="9733" spans="71:71" x14ac:dyDescent="0.3">
      <c r="BS9733" s="24">
        <f t="shared" si="474"/>
        <v>-2.5</v>
      </c>
    </row>
    <row r="9734" spans="71:71" x14ac:dyDescent="0.3">
      <c r="BS9734" s="24">
        <f t="shared" si="474"/>
        <v>-2.5</v>
      </c>
    </row>
    <row r="9735" spans="71:71" x14ac:dyDescent="0.3">
      <c r="BS9735" s="24">
        <f t="shared" si="474"/>
        <v>-2.5</v>
      </c>
    </row>
    <row r="9736" spans="71:71" x14ac:dyDescent="0.3">
      <c r="BS9736" s="24">
        <f t="shared" si="474"/>
        <v>-2.5</v>
      </c>
    </row>
    <row r="9737" spans="71:71" x14ac:dyDescent="0.3">
      <c r="BS9737" s="24">
        <f t="shared" ref="BS9737:BS9800" si="475">BR9737-2.5</f>
        <v>-2.5</v>
      </c>
    </row>
    <row r="9738" spans="71:71" x14ac:dyDescent="0.3">
      <c r="BS9738" s="24">
        <f t="shared" si="475"/>
        <v>-2.5</v>
      </c>
    </row>
    <row r="9739" spans="71:71" x14ac:dyDescent="0.3">
      <c r="BS9739" s="24">
        <f t="shared" si="475"/>
        <v>-2.5</v>
      </c>
    </row>
    <row r="9740" spans="71:71" x14ac:dyDescent="0.3">
      <c r="BS9740" s="24">
        <f t="shared" si="475"/>
        <v>-2.5</v>
      </c>
    </row>
    <row r="9741" spans="71:71" x14ac:dyDescent="0.3">
      <c r="BS9741" s="24">
        <f t="shared" si="475"/>
        <v>-2.5</v>
      </c>
    </row>
    <row r="9742" spans="71:71" x14ac:dyDescent="0.3">
      <c r="BS9742" s="24">
        <f t="shared" si="475"/>
        <v>-2.5</v>
      </c>
    </row>
    <row r="9743" spans="71:71" x14ac:dyDescent="0.3">
      <c r="BS9743" s="24">
        <f t="shared" si="475"/>
        <v>-2.5</v>
      </c>
    </row>
    <row r="9744" spans="71:71" x14ac:dyDescent="0.3">
      <c r="BS9744" s="24">
        <f t="shared" si="475"/>
        <v>-2.5</v>
      </c>
    </row>
    <row r="9745" spans="71:71" x14ac:dyDescent="0.3">
      <c r="BS9745" s="24">
        <f t="shared" si="475"/>
        <v>-2.5</v>
      </c>
    </row>
    <row r="9746" spans="71:71" x14ac:dyDescent="0.3">
      <c r="BS9746" s="24">
        <f t="shared" si="475"/>
        <v>-2.5</v>
      </c>
    </row>
    <row r="9747" spans="71:71" x14ac:dyDescent="0.3">
      <c r="BS9747" s="24">
        <f t="shared" si="475"/>
        <v>-2.5</v>
      </c>
    </row>
    <row r="9748" spans="71:71" x14ac:dyDescent="0.3">
      <c r="BS9748" s="24">
        <f t="shared" si="475"/>
        <v>-2.5</v>
      </c>
    </row>
    <row r="9749" spans="71:71" x14ac:dyDescent="0.3">
      <c r="BS9749" s="24">
        <f t="shared" si="475"/>
        <v>-2.5</v>
      </c>
    </row>
    <row r="9750" spans="71:71" x14ac:dyDescent="0.3">
      <c r="BS9750" s="24">
        <f t="shared" si="475"/>
        <v>-2.5</v>
      </c>
    </row>
    <row r="9751" spans="71:71" x14ac:dyDescent="0.3">
      <c r="BS9751" s="24">
        <f t="shared" si="475"/>
        <v>-2.5</v>
      </c>
    </row>
    <row r="9752" spans="71:71" x14ac:dyDescent="0.3">
      <c r="BS9752" s="24">
        <f t="shared" si="475"/>
        <v>-2.5</v>
      </c>
    </row>
    <row r="9753" spans="71:71" x14ac:dyDescent="0.3">
      <c r="BS9753" s="24">
        <f t="shared" si="475"/>
        <v>-2.5</v>
      </c>
    </row>
    <row r="9754" spans="71:71" x14ac:dyDescent="0.3">
      <c r="BS9754" s="24">
        <f t="shared" si="475"/>
        <v>-2.5</v>
      </c>
    </row>
    <row r="9755" spans="71:71" x14ac:dyDescent="0.3">
      <c r="BS9755" s="24">
        <f t="shared" si="475"/>
        <v>-2.5</v>
      </c>
    </row>
    <row r="9756" spans="71:71" x14ac:dyDescent="0.3">
      <c r="BS9756" s="24">
        <f t="shared" si="475"/>
        <v>-2.5</v>
      </c>
    </row>
    <row r="9757" spans="71:71" x14ac:dyDescent="0.3">
      <c r="BS9757" s="24">
        <f t="shared" si="475"/>
        <v>-2.5</v>
      </c>
    </row>
    <row r="9758" spans="71:71" x14ac:dyDescent="0.3">
      <c r="BS9758" s="24">
        <f t="shared" si="475"/>
        <v>-2.5</v>
      </c>
    </row>
    <row r="9759" spans="71:71" x14ac:dyDescent="0.3">
      <c r="BS9759" s="24">
        <f t="shared" si="475"/>
        <v>-2.5</v>
      </c>
    </row>
    <row r="9760" spans="71:71" x14ac:dyDescent="0.3">
      <c r="BS9760" s="24">
        <f t="shared" si="475"/>
        <v>-2.5</v>
      </c>
    </row>
    <row r="9761" spans="71:71" x14ac:dyDescent="0.3">
      <c r="BS9761" s="24">
        <f t="shared" si="475"/>
        <v>-2.5</v>
      </c>
    </row>
    <row r="9762" spans="71:71" x14ac:dyDescent="0.3">
      <c r="BS9762" s="24">
        <f t="shared" si="475"/>
        <v>-2.5</v>
      </c>
    </row>
    <row r="9763" spans="71:71" x14ac:dyDescent="0.3">
      <c r="BS9763" s="24">
        <f t="shared" si="475"/>
        <v>-2.5</v>
      </c>
    </row>
    <row r="9764" spans="71:71" x14ac:dyDescent="0.3">
      <c r="BS9764" s="24">
        <f t="shared" si="475"/>
        <v>-2.5</v>
      </c>
    </row>
    <row r="9765" spans="71:71" x14ac:dyDescent="0.3">
      <c r="BS9765" s="24">
        <f t="shared" si="475"/>
        <v>-2.5</v>
      </c>
    </row>
    <row r="9766" spans="71:71" x14ac:dyDescent="0.3">
      <c r="BS9766" s="24">
        <f t="shared" si="475"/>
        <v>-2.5</v>
      </c>
    </row>
    <row r="9767" spans="71:71" x14ac:dyDescent="0.3">
      <c r="BS9767" s="24">
        <f t="shared" si="475"/>
        <v>-2.5</v>
      </c>
    </row>
    <row r="9768" spans="71:71" x14ac:dyDescent="0.3">
      <c r="BS9768" s="24">
        <f t="shared" si="475"/>
        <v>-2.5</v>
      </c>
    </row>
    <row r="9769" spans="71:71" x14ac:dyDescent="0.3">
      <c r="BS9769" s="24">
        <f t="shared" si="475"/>
        <v>-2.5</v>
      </c>
    </row>
    <row r="9770" spans="71:71" x14ac:dyDescent="0.3">
      <c r="BS9770" s="24">
        <f t="shared" si="475"/>
        <v>-2.5</v>
      </c>
    </row>
    <row r="9771" spans="71:71" x14ac:dyDescent="0.3">
      <c r="BS9771" s="24">
        <f t="shared" si="475"/>
        <v>-2.5</v>
      </c>
    </row>
    <row r="9772" spans="71:71" x14ac:dyDescent="0.3">
      <c r="BS9772" s="24">
        <f t="shared" si="475"/>
        <v>-2.5</v>
      </c>
    </row>
    <row r="9773" spans="71:71" x14ac:dyDescent="0.3">
      <c r="BS9773" s="24">
        <f t="shared" si="475"/>
        <v>-2.5</v>
      </c>
    </row>
    <row r="9774" spans="71:71" x14ac:dyDescent="0.3">
      <c r="BS9774" s="24">
        <f t="shared" si="475"/>
        <v>-2.5</v>
      </c>
    </row>
    <row r="9775" spans="71:71" x14ac:dyDescent="0.3">
      <c r="BS9775" s="24">
        <f t="shared" si="475"/>
        <v>-2.5</v>
      </c>
    </row>
    <row r="9776" spans="71:71" x14ac:dyDescent="0.3">
      <c r="BS9776" s="24">
        <f t="shared" si="475"/>
        <v>-2.5</v>
      </c>
    </row>
    <row r="9777" spans="71:71" x14ac:dyDescent="0.3">
      <c r="BS9777" s="24">
        <f t="shared" si="475"/>
        <v>-2.5</v>
      </c>
    </row>
    <row r="9778" spans="71:71" x14ac:dyDescent="0.3">
      <c r="BS9778" s="24">
        <f t="shared" si="475"/>
        <v>-2.5</v>
      </c>
    </row>
    <row r="9779" spans="71:71" x14ac:dyDescent="0.3">
      <c r="BS9779" s="24">
        <f t="shared" si="475"/>
        <v>-2.5</v>
      </c>
    </row>
    <row r="9780" spans="71:71" x14ac:dyDescent="0.3">
      <c r="BS9780" s="24">
        <f t="shared" si="475"/>
        <v>-2.5</v>
      </c>
    </row>
    <row r="9781" spans="71:71" x14ac:dyDescent="0.3">
      <c r="BS9781" s="24">
        <f t="shared" si="475"/>
        <v>-2.5</v>
      </c>
    </row>
    <row r="9782" spans="71:71" x14ac:dyDescent="0.3">
      <c r="BS9782" s="24">
        <f t="shared" si="475"/>
        <v>-2.5</v>
      </c>
    </row>
    <row r="9783" spans="71:71" x14ac:dyDescent="0.3">
      <c r="BS9783" s="24">
        <f t="shared" si="475"/>
        <v>-2.5</v>
      </c>
    </row>
    <row r="9784" spans="71:71" x14ac:dyDescent="0.3">
      <c r="BS9784" s="24">
        <f t="shared" si="475"/>
        <v>-2.5</v>
      </c>
    </row>
    <row r="9785" spans="71:71" x14ac:dyDescent="0.3">
      <c r="BS9785" s="24">
        <f t="shared" si="475"/>
        <v>-2.5</v>
      </c>
    </row>
    <row r="9786" spans="71:71" x14ac:dyDescent="0.3">
      <c r="BS9786" s="24">
        <f t="shared" si="475"/>
        <v>-2.5</v>
      </c>
    </row>
    <row r="9787" spans="71:71" x14ac:dyDescent="0.3">
      <c r="BS9787" s="24">
        <f t="shared" si="475"/>
        <v>-2.5</v>
      </c>
    </row>
    <row r="9788" spans="71:71" x14ac:dyDescent="0.3">
      <c r="BS9788" s="24">
        <f t="shared" si="475"/>
        <v>-2.5</v>
      </c>
    </row>
    <row r="9789" spans="71:71" x14ac:dyDescent="0.3">
      <c r="BS9789" s="24">
        <f t="shared" si="475"/>
        <v>-2.5</v>
      </c>
    </row>
    <row r="9790" spans="71:71" x14ac:dyDescent="0.3">
      <c r="BS9790" s="24">
        <f t="shared" si="475"/>
        <v>-2.5</v>
      </c>
    </row>
    <row r="9791" spans="71:71" x14ac:dyDescent="0.3">
      <c r="BS9791" s="24">
        <f t="shared" si="475"/>
        <v>-2.5</v>
      </c>
    </row>
    <row r="9792" spans="71:71" x14ac:dyDescent="0.3">
      <c r="BS9792" s="24">
        <f t="shared" si="475"/>
        <v>-2.5</v>
      </c>
    </row>
    <row r="9793" spans="71:71" x14ac:dyDescent="0.3">
      <c r="BS9793" s="24">
        <f t="shared" si="475"/>
        <v>-2.5</v>
      </c>
    </row>
    <row r="9794" spans="71:71" x14ac:dyDescent="0.3">
      <c r="BS9794" s="24">
        <f t="shared" si="475"/>
        <v>-2.5</v>
      </c>
    </row>
    <row r="9795" spans="71:71" x14ac:dyDescent="0.3">
      <c r="BS9795" s="24">
        <f t="shared" si="475"/>
        <v>-2.5</v>
      </c>
    </row>
    <row r="9796" spans="71:71" x14ac:dyDescent="0.3">
      <c r="BS9796" s="24">
        <f t="shared" si="475"/>
        <v>-2.5</v>
      </c>
    </row>
    <row r="9797" spans="71:71" x14ac:dyDescent="0.3">
      <c r="BS9797" s="24">
        <f t="shared" si="475"/>
        <v>-2.5</v>
      </c>
    </row>
    <row r="9798" spans="71:71" x14ac:dyDescent="0.3">
      <c r="BS9798" s="24">
        <f t="shared" si="475"/>
        <v>-2.5</v>
      </c>
    </row>
    <row r="9799" spans="71:71" x14ac:dyDescent="0.3">
      <c r="BS9799" s="24">
        <f t="shared" si="475"/>
        <v>-2.5</v>
      </c>
    </row>
    <row r="9800" spans="71:71" x14ac:dyDescent="0.3">
      <c r="BS9800" s="24">
        <f t="shared" si="475"/>
        <v>-2.5</v>
      </c>
    </row>
    <row r="9801" spans="71:71" x14ac:dyDescent="0.3">
      <c r="BS9801" s="24">
        <f t="shared" ref="BS9801:BS9864" si="476">BR9801-2.5</f>
        <v>-2.5</v>
      </c>
    </row>
    <row r="9802" spans="71:71" x14ac:dyDescent="0.3">
      <c r="BS9802" s="24">
        <f t="shared" si="476"/>
        <v>-2.5</v>
      </c>
    </row>
    <row r="9803" spans="71:71" x14ac:dyDescent="0.3">
      <c r="BS9803" s="24">
        <f t="shared" si="476"/>
        <v>-2.5</v>
      </c>
    </row>
    <row r="9804" spans="71:71" x14ac:dyDescent="0.3">
      <c r="BS9804" s="24">
        <f t="shared" si="476"/>
        <v>-2.5</v>
      </c>
    </row>
    <row r="9805" spans="71:71" x14ac:dyDescent="0.3">
      <c r="BS9805" s="24">
        <f t="shared" si="476"/>
        <v>-2.5</v>
      </c>
    </row>
    <row r="9806" spans="71:71" x14ac:dyDescent="0.3">
      <c r="BS9806" s="24">
        <f t="shared" si="476"/>
        <v>-2.5</v>
      </c>
    </row>
    <row r="9807" spans="71:71" x14ac:dyDescent="0.3">
      <c r="BS9807" s="24">
        <f t="shared" si="476"/>
        <v>-2.5</v>
      </c>
    </row>
    <row r="9808" spans="71:71" x14ac:dyDescent="0.3">
      <c r="BS9808" s="24">
        <f t="shared" si="476"/>
        <v>-2.5</v>
      </c>
    </row>
    <row r="9809" spans="71:71" x14ac:dyDescent="0.3">
      <c r="BS9809" s="24">
        <f t="shared" si="476"/>
        <v>-2.5</v>
      </c>
    </row>
    <row r="9810" spans="71:71" x14ac:dyDescent="0.3">
      <c r="BS9810" s="24">
        <f t="shared" si="476"/>
        <v>-2.5</v>
      </c>
    </row>
    <row r="9811" spans="71:71" x14ac:dyDescent="0.3">
      <c r="BS9811" s="24">
        <f t="shared" si="476"/>
        <v>-2.5</v>
      </c>
    </row>
    <row r="9812" spans="71:71" x14ac:dyDescent="0.3">
      <c r="BS9812" s="24">
        <f t="shared" si="476"/>
        <v>-2.5</v>
      </c>
    </row>
    <row r="9813" spans="71:71" x14ac:dyDescent="0.3">
      <c r="BS9813" s="24">
        <f t="shared" si="476"/>
        <v>-2.5</v>
      </c>
    </row>
    <row r="9814" spans="71:71" x14ac:dyDescent="0.3">
      <c r="BS9814" s="24">
        <f t="shared" si="476"/>
        <v>-2.5</v>
      </c>
    </row>
    <row r="9815" spans="71:71" x14ac:dyDescent="0.3">
      <c r="BS9815" s="24">
        <f t="shared" si="476"/>
        <v>-2.5</v>
      </c>
    </row>
    <row r="9816" spans="71:71" x14ac:dyDescent="0.3">
      <c r="BS9816" s="24">
        <f t="shared" si="476"/>
        <v>-2.5</v>
      </c>
    </row>
    <row r="9817" spans="71:71" x14ac:dyDescent="0.3">
      <c r="BS9817" s="24">
        <f t="shared" si="476"/>
        <v>-2.5</v>
      </c>
    </row>
    <row r="9818" spans="71:71" x14ac:dyDescent="0.3">
      <c r="BS9818" s="24">
        <f t="shared" si="476"/>
        <v>-2.5</v>
      </c>
    </row>
    <row r="9819" spans="71:71" x14ac:dyDescent="0.3">
      <c r="BS9819" s="24">
        <f t="shared" si="476"/>
        <v>-2.5</v>
      </c>
    </row>
    <row r="9820" spans="71:71" x14ac:dyDescent="0.3">
      <c r="BS9820" s="24">
        <f t="shared" si="476"/>
        <v>-2.5</v>
      </c>
    </row>
    <row r="9821" spans="71:71" x14ac:dyDescent="0.3">
      <c r="BS9821" s="24">
        <f t="shared" si="476"/>
        <v>-2.5</v>
      </c>
    </row>
    <row r="9822" spans="71:71" x14ac:dyDescent="0.3">
      <c r="BS9822" s="24">
        <f t="shared" si="476"/>
        <v>-2.5</v>
      </c>
    </row>
    <row r="9823" spans="71:71" x14ac:dyDescent="0.3">
      <c r="BS9823" s="24">
        <f t="shared" si="476"/>
        <v>-2.5</v>
      </c>
    </row>
    <row r="9824" spans="71:71" x14ac:dyDescent="0.3">
      <c r="BS9824" s="24">
        <f t="shared" si="476"/>
        <v>-2.5</v>
      </c>
    </row>
    <row r="9825" spans="71:71" x14ac:dyDescent="0.3">
      <c r="BS9825" s="24">
        <f t="shared" si="476"/>
        <v>-2.5</v>
      </c>
    </row>
    <row r="9826" spans="71:71" x14ac:dyDescent="0.3">
      <c r="BS9826" s="24">
        <f t="shared" si="476"/>
        <v>-2.5</v>
      </c>
    </row>
    <row r="9827" spans="71:71" x14ac:dyDescent="0.3">
      <c r="BS9827" s="24">
        <f t="shared" si="476"/>
        <v>-2.5</v>
      </c>
    </row>
    <row r="9828" spans="71:71" x14ac:dyDescent="0.3">
      <c r="BS9828" s="24">
        <f t="shared" si="476"/>
        <v>-2.5</v>
      </c>
    </row>
    <row r="9829" spans="71:71" x14ac:dyDescent="0.3">
      <c r="BS9829" s="24">
        <f t="shared" si="476"/>
        <v>-2.5</v>
      </c>
    </row>
    <row r="9830" spans="71:71" x14ac:dyDescent="0.3">
      <c r="BS9830" s="24">
        <f t="shared" si="476"/>
        <v>-2.5</v>
      </c>
    </row>
    <row r="9831" spans="71:71" x14ac:dyDescent="0.3">
      <c r="BS9831" s="24">
        <f t="shared" si="476"/>
        <v>-2.5</v>
      </c>
    </row>
    <row r="9832" spans="71:71" x14ac:dyDescent="0.3">
      <c r="BS9832" s="24">
        <f t="shared" si="476"/>
        <v>-2.5</v>
      </c>
    </row>
    <row r="9833" spans="71:71" x14ac:dyDescent="0.3">
      <c r="BS9833" s="24">
        <f t="shared" si="476"/>
        <v>-2.5</v>
      </c>
    </row>
    <row r="9834" spans="71:71" x14ac:dyDescent="0.3">
      <c r="BS9834" s="24">
        <f t="shared" si="476"/>
        <v>-2.5</v>
      </c>
    </row>
    <row r="9835" spans="71:71" x14ac:dyDescent="0.3">
      <c r="BS9835" s="24">
        <f t="shared" si="476"/>
        <v>-2.5</v>
      </c>
    </row>
    <row r="9836" spans="71:71" x14ac:dyDescent="0.3">
      <c r="BS9836" s="24">
        <f t="shared" si="476"/>
        <v>-2.5</v>
      </c>
    </row>
    <row r="9837" spans="71:71" x14ac:dyDescent="0.3">
      <c r="BS9837" s="24">
        <f t="shared" si="476"/>
        <v>-2.5</v>
      </c>
    </row>
    <row r="9838" spans="71:71" x14ac:dyDescent="0.3">
      <c r="BS9838" s="24">
        <f t="shared" si="476"/>
        <v>-2.5</v>
      </c>
    </row>
    <row r="9839" spans="71:71" x14ac:dyDescent="0.3">
      <c r="BS9839" s="24">
        <f t="shared" si="476"/>
        <v>-2.5</v>
      </c>
    </row>
    <row r="9840" spans="71:71" x14ac:dyDescent="0.3">
      <c r="BS9840" s="24">
        <f t="shared" si="476"/>
        <v>-2.5</v>
      </c>
    </row>
    <row r="9841" spans="71:71" x14ac:dyDescent="0.3">
      <c r="BS9841" s="24">
        <f t="shared" si="476"/>
        <v>-2.5</v>
      </c>
    </row>
    <row r="9842" spans="71:71" x14ac:dyDescent="0.3">
      <c r="BS9842" s="24">
        <f t="shared" si="476"/>
        <v>-2.5</v>
      </c>
    </row>
    <row r="9843" spans="71:71" x14ac:dyDescent="0.3">
      <c r="BS9843" s="24">
        <f t="shared" si="476"/>
        <v>-2.5</v>
      </c>
    </row>
    <row r="9844" spans="71:71" x14ac:dyDescent="0.3">
      <c r="BS9844" s="24">
        <f t="shared" si="476"/>
        <v>-2.5</v>
      </c>
    </row>
    <row r="9845" spans="71:71" x14ac:dyDescent="0.3">
      <c r="BS9845" s="24">
        <f t="shared" si="476"/>
        <v>-2.5</v>
      </c>
    </row>
    <row r="9846" spans="71:71" x14ac:dyDescent="0.3">
      <c r="BS9846" s="24">
        <f t="shared" si="476"/>
        <v>-2.5</v>
      </c>
    </row>
    <row r="9847" spans="71:71" x14ac:dyDescent="0.3">
      <c r="BS9847" s="24">
        <f t="shared" si="476"/>
        <v>-2.5</v>
      </c>
    </row>
    <row r="9848" spans="71:71" x14ac:dyDescent="0.3">
      <c r="BS9848" s="24">
        <f t="shared" si="476"/>
        <v>-2.5</v>
      </c>
    </row>
    <row r="9849" spans="71:71" x14ac:dyDescent="0.3">
      <c r="BS9849" s="24">
        <f t="shared" si="476"/>
        <v>-2.5</v>
      </c>
    </row>
    <row r="9850" spans="71:71" x14ac:dyDescent="0.3">
      <c r="BS9850" s="24">
        <f t="shared" si="476"/>
        <v>-2.5</v>
      </c>
    </row>
    <row r="9851" spans="71:71" x14ac:dyDescent="0.3">
      <c r="BS9851" s="24">
        <f t="shared" si="476"/>
        <v>-2.5</v>
      </c>
    </row>
    <row r="9852" spans="71:71" x14ac:dyDescent="0.3">
      <c r="BS9852" s="24">
        <f t="shared" si="476"/>
        <v>-2.5</v>
      </c>
    </row>
    <row r="9853" spans="71:71" x14ac:dyDescent="0.3">
      <c r="BS9853" s="24">
        <f t="shared" si="476"/>
        <v>-2.5</v>
      </c>
    </row>
    <row r="9854" spans="71:71" x14ac:dyDescent="0.3">
      <c r="BS9854" s="24">
        <f t="shared" si="476"/>
        <v>-2.5</v>
      </c>
    </row>
    <row r="9855" spans="71:71" x14ac:dyDescent="0.3">
      <c r="BS9855" s="24">
        <f t="shared" si="476"/>
        <v>-2.5</v>
      </c>
    </row>
    <row r="9856" spans="71:71" x14ac:dyDescent="0.3">
      <c r="BS9856" s="24">
        <f t="shared" si="476"/>
        <v>-2.5</v>
      </c>
    </row>
    <row r="9857" spans="71:71" x14ac:dyDescent="0.3">
      <c r="BS9857" s="24">
        <f t="shared" si="476"/>
        <v>-2.5</v>
      </c>
    </row>
    <row r="9858" spans="71:71" x14ac:dyDescent="0.3">
      <c r="BS9858" s="24">
        <f t="shared" si="476"/>
        <v>-2.5</v>
      </c>
    </row>
    <row r="9859" spans="71:71" x14ac:dyDescent="0.3">
      <c r="BS9859" s="24">
        <f t="shared" si="476"/>
        <v>-2.5</v>
      </c>
    </row>
    <row r="9860" spans="71:71" x14ac:dyDescent="0.3">
      <c r="BS9860" s="24">
        <f t="shared" si="476"/>
        <v>-2.5</v>
      </c>
    </row>
    <row r="9861" spans="71:71" x14ac:dyDescent="0.3">
      <c r="BS9861" s="24">
        <f t="shared" si="476"/>
        <v>-2.5</v>
      </c>
    </row>
    <row r="9862" spans="71:71" x14ac:dyDescent="0.3">
      <c r="BS9862" s="24">
        <f t="shared" si="476"/>
        <v>-2.5</v>
      </c>
    </row>
    <row r="9863" spans="71:71" x14ac:dyDescent="0.3">
      <c r="BS9863" s="24">
        <f t="shared" si="476"/>
        <v>-2.5</v>
      </c>
    </row>
    <row r="9864" spans="71:71" x14ac:dyDescent="0.3">
      <c r="BS9864" s="24">
        <f t="shared" si="476"/>
        <v>-2.5</v>
      </c>
    </row>
    <row r="9865" spans="71:71" x14ac:dyDescent="0.3">
      <c r="BS9865" s="24">
        <f t="shared" ref="BS9865:BS9928" si="477">BR9865-2.5</f>
        <v>-2.5</v>
      </c>
    </row>
    <row r="9866" spans="71:71" x14ac:dyDescent="0.3">
      <c r="BS9866" s="24">
        <f t="shared" si="477"/>
        <v>-2.5</v>
      </c>
    </row>
    <row r="9867" spans="71:71" x14ac:dyDescent="0.3">
      <c r="BS9867" s="24">
        <f t="shared" si="477"/>
        <v>-2.5</v>
      </c>
    </row>
    <row r="9868" spans="71:71" x14ac:dyDescent="0.3">
      <c r="BS9868" s="24">
        <f t="shared" si="477"/>
        <v>-2.5</v>
      </c>
    </row>
    <row r="9869" spans="71:71" x14ac:dyDescent="0.3">
      <c r="BS9869" s="24">
        <f t="shared" si="477"/>
        <v>-2.5</v>
      </c>
    </row>
    <row r="9870" spans="71:71" x14ac:dyDescent="0.3">
      <c r="BS9870" s="24">
        <f t="shared" si="477"/>
        <v>-2.5</v>
      </c>
    </row>
    <row r="9871" spans="71:71" x14ac:dyDescent="0.3">
      <c r="BS9871" s="24">
        <f t="shared" si="477"/>
        <v>-2.5</v>
      </c>
    </row>
    <row r="9872" spans="71:71" x14ac:dyDescent="0.3">
      <c r="BS9872" s="24">
        <f t="shared" si="477"/>
        <v>-2.5</v>
      </c>
    </row>
    <row r="9873" spans="71:71" x14ac:dyDescent="0.3">
      <c r="BS9873" s="24">
        <f t="shared" si="477"/>
        <v>-2.5</v>
      </c>
    </row>
    <row r="9874" spans="71:71" x14ac:dyDescent="0.3">
      <c r="BS9874" s="24">
        <f t="shared" si="477"/>
        <v>-2.5</v>
      </c>
    </row>
    <row r="9875" spans="71:71" x14ac:dyDescent="0.3">
      <c r="BS9875" s="24">
        <f t="shared" si="477"/>
        <v>-2.5</v>
      </c>
    </row>
    <row r="9876" spans="71:71" x14ac:dyDescent="0.3">
      <c r="BS9876" s="24">
        <f t="shared" si="477"/>
        <v>-2.5</v>
      </c>
    </row>
    <row r="9877" spans="71:71" x14ac:dyDescent="0.3">
      <c r="BS9877" s="24">
        <f t="shared" si="477"/>
        <v>-2.5</v>
      </c>
    </row>
    <row r="9878" spans="71:71" x14ac:dyDescent="0.3">
      <c r="BS9878" s="24">
        <f t="shared" si="477"/>
        <v>-2.5</v>
      </c>
    </row>
    <row r="9879" spans="71:71" x14ac:dyDescent="0.3">
      <c r="BS9879" s="24">
        <f t="shared" si="477"/>
        <v>-2.5</v>
      </c>
    </row>
    <row r="9880" spans="71:71" x14ac:dyDescent="0.3">
      <c r="BS9880" s="24">
        <f t="shared" si="477"/>
        <v>-2.5</v>
      </c>
    </row>
    <row r="9881" spans="71:71" x14ac:dyDescent="0.3">
      <c r="BS9881" s="24">
        <f t="shared" si="477"/>
        <v>-2.5</v>
      </c>
    </row>
    <row r="9882" spans="71:71" x14ac:dyDescent="0.3">
      <c r="BS9882" s="24">
        <f t="shared" si="477"/>
        <v>-2.5</v>
      </c>
    </row>
    <row r="9883" spans="71:71" x14ac:dyDescent="0.3">
      <c r="BS9883" s="24">
        <f t="shared" si="477"/>
        <v>-2.5</v>
      </c>
    </row>
    <row r="9884" spans="71:71" x14ac:dyDescent="0.3">
      <c r="BS9884" s="24">
        <f t="shared" si="477"/>
        <v>-2.5</v>
      </c>
    </row>
    <row r="9885" spans="71:71" x14ac:dyDescent="0.3">
      <c r="BS9885" s="24">
        <f t="shared" si="477"/>
        <v>-2.5</v>
      </c>
    </row>
    <row r="9886" spans="71:71" x14ac:dyDescent="0.3">
      <c r="BS9886" s="24">
        <f t="shared" si="477"/>
        <v>-2.5</v>
      </c>
    </row>
    <row r="9887" spans="71:71" x14ac:dyDescent="0.3">
      <c r="BS9887" s="24">
        <f t="shared" si="477"/>
        <v>-2.5</v>
      </c>
    </row>
    <row r="9888" spans="71:71" x14ac:dyDescent="0.3">
      <c r="BS9888" s="24">
        <f t="shared" si="477"/>
        <v>-2.5</v>
      </c>
    </row>
    <row r="9889" spans="71:71" x14ac:dyDescent="0.3">
      <c r="BS9889" s="24">
        <f t="shared" si="477"/>
        <v>-2.5</v>
      </c>
    </row>
    <row r="9890" spans="71:71" x14ac:dyDescent="0.3">
      <c r="BS9890" s="24">
        <f t="shared" si="477"/>
        <v>-2.5</v>
      </c>
    </row>
    <row r="9891" spans="71:71" x14ac:dyDescent="0.3">
      <c r="BS9891" s="24">
        <f t="shared" si="477"/>
        <v>-2.5</v>
      </c>
    </row>
    <row r="9892" spans="71:71" x14ac:dyDescent="0.3">
      <c r="BS9892" s="24">
        <f t="shared" si="477"/>
        <v>-2.5</v>
      </c>
    </row>
    <row r="9893" spans="71:71" x14ac:dyDescent="0.3">
      <c r="BS9893" s="24">
        <f t="shared" si="477"/>
        <v>-2.5</v>
      </c>
    </row>
    <row r="9894" spans="71:71" x14ac:dyDescent="0.3">
      <c r="BS9894" s="24">
        <f t="shared" si="477"/>
        <v>-2.5</v>
      </c>
    </row>
    <row r="9895" spans="71:71" x14ac:dyDescent="0.3">
      <c r="BS9895" s="24">
        <f t="shared" si="477"/>
        <v>-2.5</v>
      </c>
    </row>
    <row r="9896" spans="71:71" x14ac:dyDescent="0.3">
      <c r="BS9896" s="24">
        <f t="shared" si="477"/>
        <v>-2.5</v>
      </c>
    </row>
    <row r="9897" spans="71:71" x14ac:dyDescent="0.3">
      <c r="BS9897" s="24">
        <f t="shared" si="477"/>
        <v>-2.5</v>
      </c>
    </row>
    <row r="9898" spans="71:71" x14ac:dyDescent="0.3">
      <c r="BS9898" s="24">
        <f t="shared" si="477"/>
        <v>-2.5</v>
      </c>
    </row>
    <row r="9899" spans="71:71" x14ac:dyDescent="0.3">
      <c r="BS9899" s="24">
        <f t="shared" si="477"/>
        <v>-2.5</v>
      </c>
    </row>
    <row r="9900" spans="71:71" x14ac:dyDescent="0.3">
      <c r="BS9900" s="24">
        <f t="shared" si="477"/>
        <v>-2.5</v>
      </c>
    </row>
    <row r="9901" spans="71:71" x14ac:dyDescent="0.3">
      <c r="BS9901" s="24">
        <f t="shared" si="477"/>
        <v>-2.5</v>
      </c>
    </row>
    <row r="9902" spans="71:71" x14ac:dyDescent="0.3">
      <c r="BS9902" s="24">
        <f t="shared" si="477"/>
        <v>-2.5</v>
      </c>
    </row>
    <row r="9903" spans="71:71" x14ac:dyDescent="0.3">
      <c r="BS9903" s="24">
        <f t="shared" si="477"/>
        <v>-2.5</v>
      </c>
    </row>
    <row r="9904" spans="71:71" x14ac:dyDescent="0.3">
      <c r="BS9904" s="24">
        <f t="shared" si="477"/>
        <v>-2.5</v>
      </c>
    </row>
    <row r="9905" spans="71:71" x14ac:dyDescent="0.3">
      <c r="BS9905" s="24">
        <f t="shared" si="477"/>
        <v>-2.5</v>
      </c>
    </row>
    <row r="9906" spans="71:71" x14ac:dyDescent="0.3">
      <c r="BS9906" s="24">
        <f t="shared" si="477"/>
        <v>-2.5</v>
      </c>
    </row>
    <row r="9907" spans="71:71" x14ac:dyDescent="0.3">
      <c r="BS9907" s="24">
        <f t="shared" si="477"/>
        <v>-2.5</v>
      </c>
    </row>
    <row r="9908" spans="71:71" x14ac:dyDescent="0.3">
      <c r="BS9908" s="24">
        <f t="shared" si="477"/>
        <v>-2.5</v>
      </c>
    </row>
    <row r="9909" spans="71:71" x14ac:dyDescent="0.3">
      <c r="BS9909" s="24">
        <f t="shared" si="477"/>
        <v>-2.5</v>
      </c>
    </row>
    <row r="9910" spans="71:71" x14ac:dyDescent="0.3">
      <c r="BS9910" s="24">
        <f t="shared" si="477"/>
        <v>-2.5</v>
      </c>
    </row>
    <row r="9911" spans="71:71" x14ac:dyDescent="0.3">
      <c r="BS9911" s="24">
        <f t="shared" si="477"/>
        <v>-2.5</v>
      </c>
    </row>
    <row r="9912" spans="71:71" x14ac:dyDescent="0.3">
      <c r="BS9912" s="24">
        <f t="shared" si="477"/>
        <v>-2.5</v>
      </c>
    </row>
    <row r="9913" spans="71:71" x14ac:dyDescent="0.3">
      <c r="BS9913" s="24">
        <f t="shared" si="477"/>
        <v>-2.5</v>
      </c>
    </row>
    <row r="9914" spans="71:71" x14ac:dyDescent="0.3">
      <c r="BS9914" s="24">
        <f t="shared" si="477"/>
        <v>-2.5</v>
      </c>
    </row>
    <row r="9915" spans="71:71" x14ac:dyDescent="0.3">
      <c r="BS9915" s="24">
        <f t="shared" si="477"/>
        <v>-2.5</v>
      </c>
    </row>
    <row r="9916" spans="71:71" x14ac:dyDescent="0.3">
      <c r="BS9916" s="24">
        <f t="shared" si="477"/>
        <v>-2.5</v>
      </c>
    </row>
    <row r="9917" spans="71:71" x14ac:dyDescent="0.3">
      <c r="BS9917" s="24">
        <f t="shared" si="477"/>
        <v>-2.5</v>
      </c>
    </row>
    <row r="9918" spans="71:71" x14ac:dyDescent="0.3">
      <c r="BS9918" s="24">
        <f t="shared" si="477"/>
        <v>-2.5</v>
      </c>
    </row>
    <row r="9919" spans="71:71" x14ac:dyDescent="0.3">
      <c r="BS9919" s="24">
        <f t="shared" si="477"/>
        <v>-2.5</v>
      </c>
    </row>
    <row r="9920" spans="71:71" x14ac:dyDescent="0.3">
      <c r="BS9920" s="24">
        <f t="shared" si="477"/>
        <v>-2.5</v>
      </c>
    </row>
    <row r="9921" spans="71:71" x14ac:dyDescent="0.3">
      <c r="BS9921" s="24">
        <f t="shared" si="477"/>
        <v>-2.5</v>
      </c>
    </row>
    <row r="9922" spans="71:71" x14ac:dyDescent="0.3">
      <c r="BS9922" s="24">
        <f t="shared" si="477"/>
        <v>-2.5</v>
      </c>
    </row>
    <row r="9923" spans="71:71" x14ac:dyDescent="0.3">
      <c r="BS9923" s="24">
        <f t="shared" si="477"/>
        <v>-2.5</v>
      </c>
    </row>
    <row r="9924" spans="71:71" x14ac:dyDescent="0.3">
      <c r="BS9924" s="24">
        <f t="shared" si="477"/>
        <v>-2.5</v>
      </c>
    </row>
    <row r="9925" spans="71:71" x14ac:dyDescent="0.3">
      <c r="BS9925" s="24">
        <f t="shared" si="477"/>
        <v>-2.5</v>
      </c>
    </row>
    <row r="9926" spans="71:71" x14ac:dyDescent="0.3">
      <c r="BS9926" s="24">
        <f t="shared" si="477"/>
        <v>-2.5</v>
      </c>
    </row>
    <row r="9927" spans="71:71" x14ac:dyDescent="0.3">
      <c r="BS9927" s="24">
        <f t="shared" si="477"/>
        <v>-2.5</v>
      </c>
    </row>
    <row r="9928" spans="71:71" x14ac:dyDescent="0.3">
      <c r="BS9928" s="24">
        <f t="shared" si="477"/>
        <v>-2.5</v>
      </c>
    </row>
    <row r="9929" spans="71:71" x14ac:dyDescent="0.3">
      <c r="BS9929" s="24">
        <f t="shared" ref="BS9929:BS9992" si="478">BR9929-2.5</f>
        <v>-2.5</v>
      </c>
    </row>
    <row r="9930" spans="71:71" x14ac:dyDescent="0.3">
      <c r="BS9930" s="24">
        <f t="shared" si="478"/>
        <v>-2.5</v>
      </c>
    </row>
    <row r="9931" spans="71:71" x14ac:dyDescent="0.3">
      <c r="BS9931" s="24">
        <f t="shared" si="478"/>
        <v>-2.5</v>
      </c>
    </row>
    <row r="9932" spans="71:71" x14ac:dyDescent="0.3">
      <c r="BS9932" s="24">
        <f t="shared" si="478"/>
        <v>-2.5</v>
      </c>
    </row>
    <row r="9933" spans="71:71" x14ac:dyDescent="0.3">
      <c r="BS9933" s="24">
        <f t="shared" si="478"/>
        <v>-2.5</v>
      </c>
    </row>
    <row r="9934" spans="71:71" x14ac:dyDescent="0.3">
      <c r="BS9934" s="24">
        <f t="shared" si="478"/>
        <v>-2.5</v>
      </c>
    </row>
    <row r="9935" spans="71:71" x14ac:dyDescent="0.3">
      <c r="BS9935" s="24">
        <f t="shared" si="478"/>
        <v>-2.5</v>
      </c>
    </row>
    <row r="9936" spans="71:71" x14ac:dyDescent="0.3">
      <c r="BS9936" s="24">
        <f t="shared" si="478"/>
        <v>-2.5</v>
      </c>
    </row>
    <row r="9937" spans="71:71" x14ac:dyDescent="0.3">
      <c r="BS9937" s="24">
        <f t="shared" si="478"/>
        <v>-2.5</v>
      </c>
    </row>
    <row r="9938" spans="71:71" x14ac:dyDescent="0.3">
      <c r="BS9938" s="24">
        <f t="shared" si="478"/>
        <v>-2.5</v>
      </c>
    </row>
    <row r="9939" spans="71:71" x14ac:dyDescent="0.3">
      <c r="BS9939" s="24">
        <f t="shared" si="478"/>
        <v>-2.5</v>
      </c>
    </row>
    <row r="9940" spans="71:71" x14ac:dyDescent="0.3">
      <c r="BS9940" s="24">
        <f t="shared" si="478"/>
        <v>-2.5</v>
      </c>
    </row>
    <row r="9941" spans="71:71" x14ac:dyDescent="0.3">
      <c r="BS9941" s="24">
        <f t="shared" si="478"/>
        <v>-2.5</v>
      </c>
    </row>
    <row r="9942" spans="71:71" x14ac:dyDescent="0.3">
      <c r="BS9942" s="24">
        <f t="shared" si="478"/>
        <v>-2.5</v>
      </c>
    </row>
    <row r="9943" spans="71:71" x14ac:dyDescent="0.3">
      <c r="BS9943" s="24">
        <f t="shared" si="478"/>
        <v>-2.5</v>
      </c>
    </row>
    <row r="9944" spans="71:71" x14ac:dyDescent="0.3">
      <c r="BS9944" s="24">
        <f t="shared" si="478"/>
        <v>-2.5</v>
      </c>
    </row>
    <row r="9945" spans="71:71" x14ac:dyDescent="0.3">
      <c r="BS9945" s="24">
        <f t="shared" si="478"/>
        <v>-2.5</v>
      </c>
    </row>
    <row r="9946" spans="71:71" x14ac:dyDescent="0.3">
      <c r="BS9946" s="24">
        <f t="shared" si="478"/>
        <v>-2.5</v>
      </c>
    </row>
    <row r="9947" spans="71:71" x14ac:dyDescent="0.3">
      <c r="BS9947" s="24">
        <f t="shared" si="478"/>
        <v>-2.5</v>
      </c>
    </row>
    <row r="9948" spans="71:71" x14ac:dyDescent="0.3">
      <c r="BS9948" s="24">
        <f t="shared" si="478"/>
        <v>-2.5</v>
      </c>
    </row>
    <row r="9949" spans="71:71" x14ac:dyDescent="0.3">
      <c r="BS9949" s="24">
        <f t="shared" si="478"/>
        <v>-2.5</v>
      </c>
    </row>
    <row r="9950" spans="71:71" x14ac:dyDescent="0.3">
      <c r="BS9950" s="24">
        <f t="shared" si="478"/>
        <v>-2.5</v>
      </c>
    </row>
    <row r="9951" spans="71:71" x14ac:dyDescent="0.3">
      <c r="BS9951" s="24">
        <f t="shared" si="478"/>
        <v>-2.5</v>
      </c>
    </row>
    <row r="9952" spans="71:71" x14ac:dyDescent="0.3">
      <c r="BS9952" s="24">
        <f t="shared" si="478"/>
        <v>-2.5</v>
      </c>
    </row>
    <row r="9953" spans="71:71" x14ac:dyDescent="0.3">
      <c r="BS9953" s="24">
        <f t="shared" si="478"/>
        <v>-2.5</v>
      </c>
    </row>
    <row r="9954" spans="71:71" x14ac:dyDescent="0.3">
      <c r="BS9954" s="24">
        <f t="shared" si="478"/>
        <v>-2.5</v>
      </c>
    </row>
    <row r="9955" spans="71:71" x14ac:dyDescent="0.3">
      <c r="BS9955" s="24">
        <f t="shared" si="478"/>
        <v>-2.5</v>
      </c>
    </row>
    <row r="9956" spans="71:71" x14ac:dyDescent="0.3">
      <c r="BS9956" s="24">
        <f t="shared" si="478"/>
        <v>-2.5</v>
      </c>
    </row>
    <row r="9957" spans="71:71" x14ac:dyDescent="0.3">
      <c r="BS9957" s="24">
        <f t="shared" si="478"/>
        <v>-2.5</v>
      </c>
    </row>
    <row r="9958" spans="71:71" x14ac:dyDescent="0.3">
      <c r="BS9958" s="24">
        <f t="shared" si="478"/>
        <v>-2.5</v>
      </c>
    </row>
    <row r="9959" spans="71:71" x14ac:dyDescent="0.3">
      <c r="BS9959" s="24">
        <f t="shared" si="478"/>
        <v>-2.5</v>
      </c>
    </row>
    <row r="9960" spans="71:71" x14ac:dyDescent="0.3">
      <c r="BS9960" s="24">
        <f t="shared" si="478"/>
        <v>-2.5</v>
      </c>
    </row>
    <row r="9961" spans="71:71" x14ac:dyDescent="0.3">
      <c r="BS9961" s="24">
        <f t="shared" si="478"/>
        <v>-2.5</v>
      </c>
    </row>
    <row r="9962" spans="71:71" x14ac:dyDescent="0.3">
      <c r="BS9962" s="24">
        <f t="shared" si="478"/>
        <v>-2.5</v>
      </c>
    </row>
    <row r="9963" spans="71:71" x14ac:dyDescent="0.3">
      <c r="BS9963" s="24">
        <f t="shared" si="478"/>
        <v>-2.5</v>
      </c>
    </row>
    <row r="9964" spans="71:71" x14ac:dyDescent="0.3">
      <c r="BS9964" s="24">
        <f t="shared" si="478"/>
        <v>-2.5</v>
      </c>
    </row>
    <row r="9965" spans="71:71" x14ac:dyDescent="0.3">
      <c r="BS9965" s="24">
        <f t="shared" si="478"/>
        <v>-2.5</v>
      </c>
    </row>
    <row r="9966" spans="71:71" x14ac:dyDescent="0.3">
      <c r="BS9966" s="24">
        <f t="shared" si="478"/>
        <v>-2.5</v>
      </c>
    </row>
    <row r="9967" spans="71:71" x14ac:dyDescent="0.3">
      <c r="BS9967" s="24">
        <f t="shared" si="478"/>
        <v>-2.5</v>
      </c>
    </row>
    <row r="9968" spans="71:71" x14ac:dyDescent="0.3">
      <c r="BS9968" s="24">
        <f t="shared" si="478"/>
        <v>-2.5</v>
      </c>
    </row>
    <row r="9969" spans="71:71" x14ac:dyDescent="0.3">
      <c r="BS9969" s="24">
        <f t="shared" si="478"/>
        <v>-2.5</v>
      </c>
    </row>
    <row r="9970" spans="71:71" x14ac:dyDescent="0.3">
      <c r="BS9970" s="24">
        <f t="shared" si="478"/>
        <v>-2.5</v>
      </c>
    </row>
    <row r="9971" spans="71:71" x14ac:dyDescent="0.3">
      <c r="BS9971" s="24">
        <f t="shared" si="478"/>
        <v>-2.5</v>
      </c>
    </row>
    <row r="9972" spans="71:71" x14ac:dyDescent="0.3">
      <c r="BS9972" s="24">
        <f t="shared" si="478"/>
        <v>-2.5</v>
      </c>
    </row>
    <row r="9973" spans="71:71" x14ac:dyDescent="0.3">
      <c r="BS9973" s="24">
        <f t="shared" si="478"/>
        <v>-2.5</v>
      </c>
    </row>
    <row r="9974" spans="71:71" x14ac:dyDescent="0.3">
      <c r="BS9974" s="24">
        <f t="shared" si="478"/>
        <v>-2.5</v>
      </c>
    </row>
    <row r="9975" spans="71:71" x14ac:dyDescent="0.3">
      <c r="BS9975" s="24">
        <f t="shared" si="478"/>
        <v>-2.5</v>
      </c>
    </row>
    <row r="9976" spans="71:71" x14ac:dyDescent="0.3">
      <c r="BS9976" s="24">
        <f t="shared" si="478"/>
        <v>-2.5</v>
      </c>
    </row>
    <row r="9977" spans="71:71" x14ac:dyDescent="0.3">
      <c r="BS9977" s="24">
        <f t="shared" si="478"/>
        <v>-2.5</v>
      </c>
    </row>
    <row r="9978" spans="71:71" x14ac:dyDescent="0.3">
      <c r="BS9978" s="24">
        <f t="shared" si="478"/>
        <v>-2.5</v>
      </c>
    </row>
    <row r="9979" spans="71:71" x14ac:dyDescent="0.3">
      <c r="BS9979" s="24">
        <f t="shared" si="478"/>
        <v>-2.5</v>
      </c>
    </row>
    <row r="9980" spans="71:71" x14ac:dyDescent="0.3">
      <c r="BS9980" s="24">
        <f t="shared" si="478"/>
        <v>-2.5</v>
      </c>
    </row>
    <row r="9981" spans="71:71" x14ac:dyDescent="0.3">
      <c r="BS9981" s="24">
        <f t="shared" si="478"/>
        <v>-2.5</v>
      </c>
    </row>
    <row r="9982" spans="71:71" x14ac:dyDescent="0.3">
      <c r="BS9982" s="24">
        <f t="shared" si="478"/>
        <v>-2.5</v>
      </c>
    </row>
    <row r="9983" spans="71:71" x14ac:dyDescent="0.3">
      <c r="BS9983" s="24">
        <f t="shared" si="478"/>
        <v>-2.5</v>
      </c>
    </row>
    <row r="9984" spans="71:71" x14ac:dyDescent="0.3">
      <c r="BS9984" s="24">
        <f t="shared" si="478"/>
        <v>-2.5</v>
      </c>
    </row>
    <row r="9985" spans="71:71" x14ac:dyDescent="0.3">
      <c r="BS9985" s="24">
        <f t="shared" si="478"/>
        <v>-2.5</v>
      </c>
    </row>
    <row r="9986" spans="71:71" x14ac:dyDescent="0.3">
      <c r="BS9986" s="24">
        <f t="shared" si="478"/>
        <v>-2.5</v>
      </c>
    </row>
    <row r="9987" spans="71:71" x14ac:dyDescent="0.3">
      <c r="BS9987" s="24">
        <f t="shared" si="478"/>
        <v>-2.5</v>
      </c>
    </row>
    <row r="9988" spans="71:71" x14ac:dyDescent="0.3">
      <c r="BS9988" s="24">
        <f t="shared" si="478"/>
        <v>-2.5</v>
      </c>
    </row>
    <row r="9989" spans="71:71" x14ac:dyDescent="0.3">
      <c r="BS9989" s="24">
        <f t="shared" si="478"/>
        <v>-2.5</v>
      </c>
    </row>
    <row r="9990" spans="71:71" x14ac:dyDescent="0.3">
      <c r="BS9990" s="24">
        <f t="shared" si="478"/>
        <v>-2.5</v>
      </c>
    </row>
    <row r="9991" spans="71:71" x14ac:dyDescent="0.3">
      <c r="BS9991" s="24">
        <f t="shared" si="478"/>
        <v>-2.5</v>
      </c>
    </row>
    <row r="9992" spans="71:71" x14ac:dyDescent="0.3">
      <c r="BS9992" s="24">
        <f t="shared" si="478"/>
        <v>-2.5</v>
      </c>
    </row>
    <row r="9993" spans="71:71" x14ac:dyDescent="0.3">
      <c r="BS9993" s="24">
        <f t="shared" ref="BS9993:BS10056" si="479">BR9993-2.5</f>
        <v>-2.5</v>
      </c>
    </row>
    <row r="9994" spans="71:71" x14ac:dyDescent="0.3">
      <c r="BS9994" s="24">
        <f t="shared" si="479"/>
        <v>-2.5</v>
      </c>
    </row>
    <row r="9995" spans="71:71" x14ac:dyDescent="0.3">
      <c r="BS9995" s="24">
        <f t="shared" si="479"/>
        <v>-2.5</v>
      </c>
    </row>
    <row r="9996" spans="71:71" x14ac:dyDescent="0.3">
      <c r="BS9996" s="24">
        <f t="shared" si="479"/>
        <v>-2.5</v>
      </c>
    </row>
    <row r="9997" spans="71:71" x14ac:dyDescent="0.3">
      <c r="BS9997" s="24">
        <f t="shared" si="479"/>
        <v>-2.5</v>
      </c>
    </row>
    <row r="9998" spans="71:71" x14ac:dyDescent="0.3">
      <c r="BS9998" s="24">
        <f t="shared" si="479"/>
        <v>-2.5</v>
      </c>
    </row>
    <row r="9999" spans="71:71" x14ac:dyDescent="0.3">
      <c r="BS9999" s="24">
        <f t="shared" si="479"/>
        <v>-2.5</v>
      </c>
    </row>
    <row r="10000" spans="71:71" x14ac:dyDescent="0.3">
      <c r="BS10000" s="24">
        <f t="shared" si="479"/>
        <v>-2.5</v>
      </c>
    </row>
    <row r="10001" spans="71:71" x14ac:dyDescent="0.3">
      <c r="BS10001" s="24">
        <f t="shared" si="479"/>
        <v>-2.5</v>
      </c>
    </row>
    <row r="10002" spans="71:71" x14ac:dyDescent="0.3">
      <c r="BS10002" s="24">
        <f t="shared" si="479"/>
        <v>-2.5</v>
      </c>
    </row>
    <row r="10003" spans="71:71" x14ac:dyDescent="0.3">
      <c r="BS10003" s="24">
        <f t="shared" si="479"/>
        <v>-2.5</v>
      </c>
    </row>
    <row r="10004" spans="71:71" x14ac:dyDescent="0.3">
      <c r="BS10004" s="24">
        <f t="shared" si="479"/>
        <v>-2.5</v>
      </c>
    </row>
    <row r="10005" spans="71:71" x14ac:dyDescent="0.3">
      <c r="BS10005" s="24">
        <f t="shared" si="479"/>
        <v>-2.5</v>
      </c>
    </row>
    <row r="10006" spans="71:71" x14ac:dyDescent="0.3">
      <c r="BS10006" s="24">
        <f t="shared" si="479"/>
        <v>-2.5</v>
      </c>
    </row>
    <row r="10007" spans="71:71" x14ac:dyDescent="0.3">
      <c r="BS10007" s="24">
        <f t="shared" si="479"/>
        <v>-2.5</v>
      </c>
    </row>
    <row r="10008" spans="71:71" x14ac:dyDescent="0.3">
      <c r="BS10008" s="24">
        <f t="shared" si="479"/>
        <v>-2.5</v>
      </c>
    </row>
    <row r="10009" spans="71:71" x14ac:dyDescent="0.3">
      <c r="BS10009" s="24">
        <f t="shared" si="479"/>
        <v>-2.5</v>
      </c>
    </row>
    <row r="10010" spans="71:71" x14ac:dyDescent="0.3">
      <c r="BS10010" s="24">
        <f t="shared" si="479"/>
        <v>-2.5</v>
      </c>
    </row>
    <row r="10011" spans="71:71" x14ac:dyDescent="0.3">
      <c r="BS10011" s="24">
        <f t="shared" si="479"/>
        <v>-2.5</v>
      </c>
    </row>
    <row r="10012" spans="71:71" x14ac:dyDescent="0.3">
      <c r="BS10012" s="24">
        <f t="shared" si="479"/>
        <v>-2.5</v>
      </c>
    </row>
    <row r="10013" spans="71:71" x14ac:dyDescent="0.3">
      <c r="BS10013" s="24">
        <f t="shared" si="479"/>
        <v>-2.5</v>
      </c>
    </row>
    <row r="10014" spans="71:71" x14ac:dyDescent="0.3">
      <c r="BS10014" s="24">
        <f t="shared" si="479"/>
        <v>-2.5</v>
      </c>
    </row>
    <row r="10015" spans="71:71" x14ac:dyDescent="0.3">
      <c r="BS10015" s="24">
        <f t="shared" si="479"/>
        <v>-2.5</v>
      </c>
    </row>
    <row r="10016" spans="71:71" x14ac:dyDescent="0.3">
      <c r="BS10016" s="24">
        <f t="shared" si="479"/>
        <v>-2.5</v>
      </c>
    </row>
    <row r="10017" spans="71:71" x14ac:dyDescent="0.3">
      <c r="BS10017" s="24">
        <f t="shared" si="479"/>
        <v>-2.5</v>
      </c>
    </row>
    <row r="10018" spans="71:71" x14ac:dyDescent="0.3">
      <c r="BS10018" s="24">
        <f t="shared" si="479"/>
        <v>-2.5</v>
      </c>
    </row>
    <row r="10019" spans="71:71" x14ac:dyDescent="0.3">
      <c r="BS10019" s="24">
        <f t="shared" si="479"/>
        <v>-2.5</v>
      </c>
    </row>
    <row r="10020" spans="71:71" x14ac:dyDescent="0.3">
      <c r="BS10020" s="24">
        <f t="shared" si="479"/>
        <v>-2.5</v>
      </c>
    </row>
    <row r="10021" spans="71:71" x14ac:dyDescent="0.3">
      <c r="BS10021" s="24">
        <f t="shared" si="479"/>
        <v>-2.5</v>
      </c>
    </row>
    <row r="10022" spans="71:71" x14ac:dyDescent="0.3">
      <c r="BS10022" s="24">
        <f t="shared" si="479"/>
        <v>-2.5</v>
      </c>
    </row>
    <row r="10023" spans="71:71" x14ac:dyDescent="0.3">
      <c r="BS10023" s="24">
        <f t="shared" si="479"/>
        <v>-2.5</v>
      </c>
    </row>
    <row r="10024" spans="71:71" x14ac:dyDescent="0.3">
      <c r="BS10024" s="24">
        <f t="shared" si="479"/>
        <v>-2.5</v>
      </c>
    </row>
    <row r="10025" spans="71:71" x14ac:dyDescent="0.3">
      <c r="BS10025" s="24">
        <f t="shared" si="479"/>
        <v>-2.5</v>
      </c>
    </row>
    <row r="10026" spans="71:71" x14ac:dyDescent="0.3">
      <c r="BS10026" s="24">
        <f t="shared" si="479"/>
        <v>-2.5</v>
      </c>
    </row>
    <row r="10027" spans="71:71" x14ac:dyDescent="0.3">
      <c r="BS10027" s="24">
        <f t="shared" si="479"/>
        <v>-2.5</v>
      </c>
    </row>
    <row r="10028" spans="71:71" x14ac:dyDescent="0.3">
      <c r="BS10028" s="24">
        <f t="shared" si="479"/>
        <v>-2.5</v>
      </c>
    </row>
    <row r="10029" spans="71:71" x14ac:dyDescent="0.3">
      <c r="BS10029" s="24">
        <f t="shared" si="479"/>
        <v>-2.5</v>
      </c>
    </row>
    <row r="10030" spans="71:71" x14ac:dyDescent="0.3">
      <c r="BS10030" s="24">
        <f t="shared" si="479"/>
        <v>-2.5</v>
      </c>
    </row>
    <row r="10031" spans="71:71" x14ac:dyDescent="0.3">
      <c r="BS10031" s="24">
        <f t="shared" si="479"/>
        <v>-2.5</v>
      </c>
    </row>
    <row r="10032" spans="71:71" x14ac:dyDescent="0.3">
      <c r="BS10032" s="24">
        <f t="shared" si="479"/>
        <v>-2.5</v>
      </c>
    </row>
    <row r="10033" spans="71:71" x14ac:dyDescent="0.3">
      <c r="BS10033" s="24">
        <f t="shared" si="479"/>
        <v>-2.5</v>
      </c>
    </row>
    <row r="10034" spans="71:71" x14ac:dyDescent="0.3">
      <c r="BS10034" s="24">
        <f t="shared" si="479"/>
        <v>-2.5</v>
      </c>
    </row>
    <row r="10035" spans="71:71" x14ac:dyDescent="0.3">
      <c r="BS10035" s="24">
        <f t="shared" si="479"/>
        <v>-2.5</v>
      </c>
    </row>
    <row r="10036" spans="71:71" x14ac:dyDescent="0.3">
      <c r="BS10036" s="24">
        <f t="shared" si="479"/>
        <v>-2.5</v>
      </c>
    </row>
    <row r="10037" spans="71:71" x14ac:dyDescent="0.3">
      <c r="BS10037" s="24">
        <f t="shared" si="479"/>
        <v>-2.5</v>
      </c>
    </row>
    <row r="10038" spans="71:71" x14ac:dyDescent="0.3">
      <c r="BS10038" s="24">
        <f t="shared" si="479"/>
        <v>-2.5</v>
      </c>
    </row>
    <row r="10039" spans="71:71" x14ac:dyDescent="0.3">
      <c r="BS10039" s="24">
        <f t="shared" si="479"/>
        <v>-2.5</v>
      </c>
    </row>
    <row r="10040" spans="71:71" x14ac:dyDescent="0.3">
      <c r="BS10040" s="24">
        <f t="shared" si="479"/>
        <v>-2.5</v>
      </c>
    </row>
    <row r="10041" spans="71:71" x14ac:dyDescent="0.3">
      <c r="BS10041" s="24">
        <f t="shared" si="479"/>
        <v>-2.5</v>
      </c>
    </row>
    <row r="10042" spans="71:71" x14ac:dyDescent="0.3">
      <c r="BS10042" s="24">
        <f t="shared" si="479"/>
        <v>-2.5</v>
      </c>
    </row>
    <row r="10043" spans="71:71" x14ac:dyDescent="0.3">
      <c r="BS10043" s="24">
        <f t="shared" si="479"/>
        <v>-2.5</v>
      </c>
    </row>
    <row r="10044" spans="71:71" x14ac:dyDescent="0.3">
      <c r="BS10044" s="24">
        <f t="shared" si="479"/>
        <v>-2.5</v>
      </c>
    </row>
    <row r="10045" spans="71:71" x14ac:dyDescent="0.3">
      <c r="BS10045" s="24">
        <f t="shared" si="479"/>
        <v>-2.5</v>
      </c>
    </row>
    <row r="10046" spans="71:71" x14ac:dyDescent="0.3">
      <c r="BS10046" s="24">
        <f t="shared" si="479"/>
        <v>-2.5</v>
      </c>
    </row>
    <row r="10047" spans="71:71" x14ac:dyDescent="0.3">
      <c r="BS10047" s="24">
        <f t="shared" si="479"/>
        <v>-2.5</v>
      </c>
    </row>
    <row r="10048" spans="71:71" x14ac:dyDescent="0.3">
      <c r="BS10048" s="24">
        <f t="shared" si="479"/>
        <v>-2.5</v>
      </c>
    </row>
    <row r="10049" spans="71:71" x14ac:dyDescent="0.3">
      <c r="BS10049" s="24">
        <f t="shared" si="479"/>
        <v>-2.5</v>
      </c>
    </row>
    <row r="10050" spans="71:71" x14ac:dyDescent="0.3">
      <c r="BS10050" s="24">
        <f t="shared" si="479"/>
        <v>-2.5</v>
      </c>
    </row>
    <row r="10051" spans="71:71" x14ac:dyDescent="0.3">
      <c r="BS10051" s="24">
        <f t="shared" si="479"/>
        <v>-2.5</v>
      </c>
    </row>
    <row r="10052" spans="71:71" x14ac:dyDescent="0.3">
      <c r="BS10052" s="24">
        <f t="shared" si="479"/>
        <v>-2.5</v>
      </c>
    </row>
    <row r="10053" spans="71:71" x14ac:dyDescent="0.3">
      <c r="BS10053" s="24">
        <f t="shared" si="479"/>
        <v>-2.5</v>
      </c>
    </row>
    <row r="10054" spans="71:71" x14ac:dyDescent="0.3">
      <c r="BS10054" s="24">
        <f t="shared" si="479"/>
        <v>-2.5</v>
      </c>
    </row>
    <row r="10055" spans="71:71" x14ac:dyDescent="0.3">
      <c r="BS10055" s="24">
        <f t="shared" si="479"/>
        <v>-2.5</v>
      </c>
    </row>
    <row r="10056" spans="71:71" x14ac:dyDescent="0.3">
      <c r="BS10056" s="24">
        <f t="shared" si="479"/>
        <v>-2.5</v>
      </c>
    </row>
    <row r="10057" spans="71:71" x14ac:dyDescent="0.3">
      <c r="BS10057" s="24">
        <f t="shared" ref="BS10057:BS10120" si="480">BR10057-2.5</f>
        <v>-2.5</v>
      </c>
    </row>
    <row r="10058" spans="71:71" x14ac:dyDescent="0.3">
      <c r="BS10058" s="24">
        <f t="shared" si="480"/>
        <v>-2.5</v>
      </c>
    </row>
    <row r="10059" spans="71:71" x14ac:dyDescent="0.3">
      <c r="BS10059" s="24">
        <f t="shared" si="480"/>
        <v>-2.5</v>
      </c>
    </row>
    <row r="10060" spans="71:71" x14ac:dyDescent="0.3">
      <c r="BS10060" s="24">
        <f t="shared" si="480"/>
        <v>-2.5</v>
      </c>
    </row>
    <row r="10061" spans="71:71" x14ac:dyDescent="0.3">
      <c r="BS10061" s="24">
        <f t="shared" si="480"/>
        <v>-2.5</v>
      </c>
    </row>
    <row r="10062" spans="71:71" x14ac:dyDescent="0.3">
      <c r="BS10062" s="24">
        <f t="shared" si="480"/>
        <v>-2.5</v>
      </c>
    </row>
    <row r="10063" spans="71:71" x14ac:dyDescent="0.3">
      <c r="BS10063" s="24">
        <f t="shared" si="480"/>
        <v>-2.5</v>
      </c>
    </row>
    <row r="10064" spans="71:71" x14ac:dyDescent="0.3">
      <c r="BS10064" s="24">
        <f t="shared" si="480"/>
        <v>-2.5</v>
      </c>
    </row>
    <row r="10065" spans="71:71" x14ac:dyDescent="0.3">
      <c r="BS10065" s="24">
        <f t="shared" si="480"/>
        <v>-2.5</v>
      </c>
    </row>
    <row r="10066" spans="71:71" x14ac:dyDescent="0.3">
      <c r="BS10066" s="24">
        <f t="shared" si="480"/>
        <v>-2.5</v>
      </c>
    </row>
    <row r="10067" spans="71:71" x14ac:dyDescent="0.3">
      <c r="BS10067" s="24">
        <f t="shared" si="480"/>
        <v>-2.5</v>
      </c>
    </row>
    <row r="10068" spans="71:71" x14ac:dyDescent="0.3">
      <c r="BS10068" s="24">
        <f t="shared" si="480"/>
        <v>-2.5</v>
      </c>
    </row>
    <row r="10069" spans="71:71" x14ac:dyDescent="0.3">
      <c r="BS10069" s="24">
        <f t="shared" si="480"/>
        <v>-2.5</v>
      </c>
    </row>
    <row r="10070" spans="71:71" x14ac:dyDescent="0.3">
      <c r="BS10070" s="24">
        <f t="shared" si="480"/>
        <v>-2.5</v>
      </c>
    </row>
    <row r="10071" spans="71:71" x14ac:dyDescent="0.3">
      <c r="BS10071" s="24">
        <f t="shared" si="480"/>
        <v>-2.5</v>
      </c>
    </row>
    <row r="10072" spans="71:71" x14ac:dyDescent="0.3">
      <c r="BS10072" s="24">
        <f t="shared" si="480"/>
        <v>-2.5</v>
      </c>
    </row>
    <row r="10073" spans="71:71" x14ac:dyDescent="0.3">
      <c r="BS10073" s="24">
        <f t="shared" si="480"/>
        <v>-2.5</v>
      </c>
    </row>
    <row r="10074" spans="71:71" x14ac:dyDescent="0.3">
      <c r="BS10074" s="24">
        <f t="shared" si="480"/>
        <v>-2.5</v>
      </c>
    </row>
    <row r="10075" spans="71:71" x14ac:dyDescent="0.3">
      <c r="BS10075" s="24">
        <f t="shared" si="480"/>
        <v>-2.5</v>
      </c>
    </row>
    <row r="10076" spans="71:71" x14ac:dyDescent="0.3">
      <c r="BS10076" s="24">
        <f t="shared" si="480"/>
        <v>-2.5</v>
      </c>
    </row>
    <row r="10077" spans="71:71" x14ac:dyDescent="0.3">
      <c r="BS10077" s="24">
        <f t="shared" si="480"/>
        <v>-2.5</v>
      </c>
    </row>
    <row r="10078" spans="71:71" x14ac:dyDescent="0.3">
      <c r="BS10078" s="24">
        <f t="shared" si="480"/>
        <v>-2.5</v>
      </c>
    </row>
    <row r="10079" spans="71:71" x14ac:dyDescent="0.3">
      <c r="BS10079" s="24">
        <f t="shared" si="480"/>
        <v>-2.5</v>
      </c>
    </row>
    <row r="10080" spans="71:71" x14ac:dyDescent="0.3">
      <c r="BS10080" s="24">
        <f t="shared" si="480"/>
        <v>-2.5</v>
      </c>
    </row>
    <row r="10081" spans="71:71" x14ac:dyDescent="0.3">
      <c r="BS10081" s="24">
        <f t="shared" si="480"/>
        <v>-2.5</v>
      </c>
    </row>
    <row r="10082" spans="71:71" x14ac:dyDescent="0.3">
      <c r="BS10082" s="24">
        <f t="shared" si="480"/>
        <v>-2.5</v>
      </c>
    </row>
    <row r="10083" spans="71:71" x14ac:dyDescent="0.3">
      <c r="BS10083" s="24">
        <f t="shared" si="480"/>
        <v>-2.5</v>
      </c>
    </row>
    <row r="10084" spans="71:71" x14ac:dyDescent="0.3">
      <c r="BS10084" s="24">
        <f t="shared" si="480"/>
        <v>-2.5</v>
      </c>
    </row>
    <row r="10085" spans="71:71" x14ac:dyDescent="0.3">
      <c r="BS10085" s="24">
        <f t="shared" si="480"/>
        <v>-2.5</v>
      </c>
    </row>
    <row r="10086" spans="71:71" x14ac:dyDescent="0.3">
      <c r="BS10086" s="24">
        <f t="shared" si="480"/>
        <v>-2.5</v>
      </c>
    </row>
    <row r="10087" spans="71:71" x14ac:dyDescent="0.3">
      <c r="BS10087" s="24">
        <f t="shared" si="480"/>
        <v>-2.5</v>
      </c>
    </row>
    <row r="10088" spans="71:71" x14ac:dyDescent="0.3">
      <c r="BS10088" s="24">
        <f t="shared" si="480"/>
        <v>-2.5</v>
      </c>
    </row>
    <row r="10089" spans="71:71" x14ac:dyDescent="0.3">
      <c r="BS10089" s="24">
        <f t="shared" si="480"/>
        <v>-2.5</v>
      </c>
    </row>
    <row r="10090" spans="71:71" x14ac:dyDescent="0.3">
      <c r="BS10090" s="24">
        <f t="shared" si="480"/>
        <v>-2.5</v>
      </c>
    </row>
    <row r="10091" spans="71:71" x14ac:dyDescent="0.3">
      <c r="BS10091" s="24">
        <f t="shared" si="480"/>
        <v>-2.5</v>
      </c>
    </row>
    <row r="10092" spans="71:71" x14ac:dyDescent="0.3">
      <c r="BS10092" s="24">
        <f t="shared" si="480"/>
        <v>-2.5</v>
      </c>
    </row>
    <row r="10093" spans="71:71" x14ac:dyDescent="0.3">
      <c r="BS10093" s="24">
        <f t="shared" si="480"/>
        <v>-2.5</v>
      </c>
    </row>
    <row r="10094" spans="71:71" x14ac:dyDescent="0.3">
      <c r="BS10094" s="24">
        <f t="shared" si="480"/>
        <v>-2.5</v>
      </c>
    </row>
    <row r="10095" spans="71:71" x14ac:dyDescent="0.3">
      <c r="BS10095" s="24">
        <f t="shared" si="480"/>
        <v>-2.5</v>
      </c>
    </row>
    <row r="10096" spans="71:71" x14ac:dyDescent="0.3">
      <c r="BS10096" s="24">
        <f t="shared" si="480"/>
        <v>-2.5</v>
      </c>
    </row>
    <row r="10097" spans="71:71" x14ac:dyDescent="0.3">
      <c r="BS10097" s="24">
        <f t="shared" si="480"/>
        <v>-2.5</v>
      </c>
    </row>
    <row r="10098" spans="71:71" x14ac:dyDescent="0.3">
      <c r="BS10098" s="24">
        <f t="shared" si="480"/>
        <v>-2.5</v>
      </c>
    </row>
    <row r="10099" spans="71:71" x14ac:dyDescent="0.3">
      <c r="BS10099" s="24">
        <f t="shared" si="480"/>
        <v>-2.5</v>
      </c>
    </row>
    <row r="10100" spans="71:71" x14ac:dyDescent="0.3">
      <c r="BS10100" s="24">
        <f t="shared" si="480"/>
        <v>-2.5</v>
      </c>
    </row>
    <row r="10101" spans="71:71" x14ac:dyDescent="0.3">
      <c r="BS10101" s="24">
        <f t="shared" si="480"/>
        <v>-2.5</v>
      </c>
    </row>
    <row r="10102" spans="71:71" x14ac:dyDescent="0.3">
      <c r="BS10102" s="24">
        <f t="shared" si="480"/>
        <v>-2.5</v>
      </c>
    </row>
    <row r="10103" spans="71:71" x14ac:dyDescent="0.3">
      <c r="BS10103" s="24">
        <f t="shared" si="480"/>
        <v>-2.5</v>
      </c>
    </row>
    <row r="10104" spans="71:71" x14ac:dyDescent="0.3">
      <c r="BS10104" s="24">
        <f t="shared" si="480"/>
        <v>-2.5</v>
      </c>
    </row>
    <row r="10105" spans="71:71" x14ac:dyDescent="0.3">
      <c r="BS10105" s="24">
        <f t="shared" si="480"/>
        <v>-2.5</v>
      </c>
    </row>
    <row r="10106" spans="71:71" x14ac:dyDescent="0.3">
      <c r="BS10106" s="24">
        <f t="shared" si="480"/>
        <v>-2.5</v>
      </c>
    </row>
    <row r="10107" spans="71:71" x14ac:dyDescent="0.3">
      <c r="BS10107" s="24">
        <f t="shared" si="480"/>
        <v>-2.5</v>
      </c>
    </row>
    <row r="10108" spans="71:71" x14ac:dyDescent="0.3">
      <c r="BS10108" s="24">
        <f t="shared" si="480"/>
        <v>-2.5</v>
      </c>
    </row>
    <row r="10109" spans="71:71" x14ac:dyDescent="0.3">
      <c r="BS10109" s="24">
        <f t="shared" si="480"/>
        <v>-2.5</v>
      </c>
    </row>
    <row r="10110" spans="71:71" x14ac:dyDescent="0.3">
      <c r="BS10110" s="24">
        <f t="shared" si="480"/>
        <v>-2.5</v>
      </c>
    </row>
    <row r="10111" spans="71:71" x14ac:dyDescent="0.3">
      <c r="BS10111" s="24">
        <f t="shared" si="480"/>
        <v>-2.5</v>
      </c>
    </row>
    <row r="10112" spans="71:71" x14ac:dyDescent="0.3">
      <c r="BS10112" s="24">
        <f t="shared" si="480"/>
        <v>-2.5</v>
      </c>
    </row>
    <row r="10113" spans="71:71" x14ac:dyDescent="0.3">
      <c r="BS10113" s="24">
        <f t="shared" si="480"/>
        <v>-2.5</v>
      </c>
    </row>
    <row r="10114" spans="71:71" x14ac:dyDescent="0.3">
      <c r="BS10114" s="24">
        <f t="shared" si="480"/>
        <v>-2.5</v>
      </c>
    </row>
    <row r="10115" spans="71:71" x14ac:dyDescent="0.3">
      <c r="BS10115" s="24">
        <f t="shared" si="480"/>
        <v>-2.5</v>
      </c>
    </row>
    <row r="10116" spans="71:71" x14ac:dyDescent="0.3">
      <c r="BS10116" s="24">
        <f t="shared" si="480"/>
        <v>-2.5</v>
      </c>
    </row>
    <row r="10117" spans="71:71" x14ac:dyDescent="0.3">
      <c r="BS10117" s="24">
        <f t="shared" si="480"/>
        <v>-2.5</v>
      </c>
    </row>
    <row r="10118" spans="71:71" x14ac:dyDescent="0.3">
      <c r="BS10118" s="24">
        <f t="shared" si="480"/>
        <v>-2.5</v>
      </c>
    </row>
    <row r="10119" spans="71:71" x14ac:dyDescent="0.3">
      <c r="BS10119" s="24">
        <f t="shared" si="480"/>
        <v>-2.5</v>
      </c>
    </row>
    <row r="10120" spans="71:71" x14ac:dyDescent="0.3">
      <c r="BS10120" s="24">
        <f t="shared" si="480"/>
        <v>-2.5</v>
      </c>
    </row>
    <row r="10121" spans="71:71" x14ac:dyDescent="0.3">
      <c r="BS10121" s="24">
        <f t="shared" ref="BS10121:BS10184" si="481">BR10121-2.5</f>
        <v>-2.5</v>
      </c>
    </row>
    <row r="10122" spans="71:71" x14ac:dyDescent="0.3">
      <c r="BS10122" s="24">
        <f t="shared" si="481"/>
        <v>-2.5</v>
      </c>
    </row>
    <row r="10123" spans="71:71" x14ac:dyDescent="0.3">
      <c r="BS10123" s="24">
        <f t="shared" si="481"/>
        <v>-2.5</v>
      </c>
    </row>
    <row r="10124" spans="71:71" x14ac:dyDescent="0.3">
      <c r="BS10124" s="24">
        <f t="shared" si="481"/>
        <v>-2.5</v>
      </c>
    </row>
    <row r="10125" spans="71:71" x14ac:dyDescent="0.3">
      <c r="BS10125" s="24">
        <f t="shared" si="481"/>
        <v>-2.5</v>
      </c>
    </row>
    <row r="10126" spans="71:71" x14ac:dyDescent="0.3">
      <c r="BS10126" s="24">
        <f t="shared" si="481"/>
        <v>-2.5</v>
      </c>
    </row>
    <row r="10127" spans="71:71" x14ac:dyDescent="0.3">
      <c r="BS10127" s="24">
        <f t="shared" si="481"/>
        <v>-2.5</v>
      </c>
    </row>
    <row r="10128" spans="71:71" x14ac:dyDescent="0.3">
      <c r="BS10128" s="24">
        <f t="shared" si="481"/>
        <v>-2.5</v>
      </c>
    </row>
    <row r="10129" spans="71:71" x14ac:dyDescent="0.3">
      <c r="BS10129" s="24">
        <f t="shared" si="481"/>
        <v>-2.5</v>
      </c>
    </row>
    <row r="10130" spans="71:71" x14ac:dyDescent="0.3">
      <c r="BS10130" s="24">
        <f t="shared" si="481"/>
        <v>-2.5</v>
      </c>
    </row>
    <row r="10131" spans="71:71" x14ac:dyDescent="0.3">
      <c r="BS10131" s="24">
        <f t="shared" si="481"/>
        <v>-2.5</v>
      </c>
    </row>
    <row r="10132" spans="71:71" x14ac:dyDescent="0.3">
      <c r="BS10132" s="24">
        <f t="shared" si="481"/>
        <v>-2.5</v>
      </c>
    </row>
    <row r="10133" spans="71:71" x14ac:dyDescent="0.3">
      <c r="BS10133" s="24">
        <f t="shared" si="481"/>
        <v>-2.5</v>
      </c>
    </row>
    <row r="10134" spans="71:71" x14ac:dyDescent="0.3">
      <c r="BS10134" s="24">
        <f t="shared" si="481"/>
        <v>-2.5</v>
      </c>
    </row>
    <row r="10135" spans="71:71" x14ac:dyDescent="0.3">
      <c r="BS10135" s="24">
        <f t="shared" si="481"/>
        <v>-2.5</v>
      </c>
    </row>
    <row r="10136" spans="71:71" x14ac:dyDescent="0.3">
      <c r="BS10136" s="24">
        <f t="shared" si="481"/>
        <v>-2.5</v>
      </c>
    </row>
    <row r="10137" spans="71:71" x14ac:dyDescent="0.3">
      <c r="BS10137" s="24">
        <f t="shared" si="481"/>
        <v>-2.5</v>
      </c>
    </row>
    <row r="10138" spans="71:71" x14ac:dyDescent="0.3">
      <c r="BS10138" s="24">
        <f t="shared" si="481"/>
        <v>-2.5</v>
      </c>
    </row>
    <row r="10139" spans="71:71" x14ac:dyDescent="0.3">
      <c r="BS10139" s="24">
        <f t="shared" si="481"/>
        <v>-2.5</v>
      </c>
    </row>
    <row r="10140" spans="71:71" x14ac:dyDescent="0.3">
      <c r="BS10140" s="24">
        <f t="shared" si="481"/>
        <v>-2.5</v>
      </c>
    </row>
    <row r="10141" spans="71:71" x14ac:dyDescent="0.3">
      <c r="BS10141" s="24">
        <f t="shared" si="481"/>
        <v>-2.5</v>
      </c>
    </row>
    <row r="10142" spans="71:71" x14ac:dyDescent="0.3">
      <c r="BS10142" s="24">
        <f t="shared" si="481"/>
        <v>-2.5</v>
      </c>
    </row>
    <row r="10143" spans="71:71" x14ac:dyDescent="0.3">
      <c r="BS10143" s="24">
        <f t="shared" si="481"/>
        <v>-2.5</v>
      </c>
    </row>
    <row r="10144" spans="71:71" x14ac:dyDescent="0.3">
      <c r="BS10144" s="24">
        <f t="shared" si="481"/>
        <v>-2.5</v>
      </c>
    </row>
    <row r="10145" spans="71:71" x14ac:dyDescent="0.3">
      <c r="BS10145" s="24">
        <f t="shared" si="481"/>
        <v>-2.5</v>
      </c>
    </row>
    <row r="10146" spans="71:71" x14ac:dyDescent="0.3">
      <c r="BS10146" s="24">
        <f t="shared" si="481"/>
        <v>-2.5</v>
      </c>
    </row>
    <row r="10147" spans="71:71" x14ac:dyDescent="0.3">
      <c r="BS10147" s="24">
        <f t="shared" si="481"/>
        <v>-2.5</v>
      </c>
    </row>
    <row r="10148" spans="71:71" x14ac:dyDescent="0.3">
      <c r="BS10148" s="24">
        <f t="shared" si="481"/>
        <v>-2.5</v>
      </c>
    </row>
    <row r="10149" spans="71:71" x14ac:dyDescent="0.3">
      <c r="BS10149" s="24">
        <f t="shared" si="481"/>
        <v>-2.5</v>
      </c>
    </row>
    <row r="10150" spans="71:71" x14ac:dyDescent="0.3">
      <c r="BS10150" s="24">
        <f t="shared" si="481"/>
        <v>-2.5</v>
      </c>
    </row>
    <row r="10151" spans="71:71" x14ac:dyDescent="0.3">
      <c r="BS10151" s="24">
        <f t="shared" si="481"/>
        <v>-2.5</v>
      </c>
    </row>
    <row r="10152" spans="71:71" x14ac:dyDescent="0.3">
      <c r="BS10152" s="24">
        <f t="shared" si="481"/>
        <v>-2.5</v>
      </c>
    </row>
    <row r="10153" spans="71:71" x14ac:dyDescent="0.3">
      <c r="BS10153" s="24">
        <f t="shared" si="481"/>
        <v>-2.5</v>
      </c>
    </row>
    <row r="10154" spans="71:71" x14ac:dyDescent="0.3">
      <c r="BS10154" s="24">
        <f t="shared" si="481"/>
        <v>-2.5</v>
      </c>
    </row>
    <row r="10155" spans="71:71" x14ac:dyDescent="0.3">
      <c r="BS10155" s="24">
        <f t="shared" si="481"/>
        <v>-2.5</v>
      </c>
    </row>
    <row r="10156" spans="71:71" x14ac:dyDescent="0.3">
      <c r="BS10156" s="24">
        <f t="shared" si="481"/>
        <v>-2.5</v>
      </c>
    </row>
    <row r="10157" spans="71:71" x14ac:dyDescent="0.3">
      <c r="BS10157" s="24">
        <f t="shared" si="481"/>
        <v>-2.5</v>
      </c>
    </row>
    <row r="10158" spans="71:71" x14ac:dyDescent="0.3">
      <c r="BS10158" s="24">
        <f t="shared" si="481"/>
        <v>-2.5</v>
      </c>
    </row>
    <row r="10159" spans="71:71" x14ac:dyDescent="0.3">
      <c r="BS10159" s="24">
        <f t="shared" si="481"/>
        <v>-2.5</v>
      </c>
    </row>
    <row r="10160" spans="71:71" x14ac:dyDescent="0.3">
      <c r="BS10160" s="24">
        <f t="shared" si="481"/>
        <v>-2.5</v>
      </c>
    </row>
    <row r="10161" spans="71:71" x14ac:dyDescent="0.3">
      <c r="BS10161" s="24">
        <f t="shared" si="481"/>
        <v>-2.5</v>
      </c>
    </row>
    <row r="10162" spans="71:71" x14ac:dyDescent="0.3">
      <c r="BS10162" s="24">
        <f t="shared" si="481"/>
        <v>-2.5</v>
      </c>
    </row>
    <row r="10163" spans="71:71" x14ac:dyDescent="0.3">
      <c r="BS10163" s="24">
        <f t="shared" si="481"/>
        <v>-2.5</v>
      </c>
    </row>
    <row r="10164" spans="71:71" x14ac:dyDescent="0.3">
      <c r="BS10164" s="24">
        <f t="shared" si="481"/>
        <v>-2.5</v>
      </c>
    </row>
    <row r="10165" spans="71:71" x14ac:dyDescent="0.3">
      <c r="BS10165" s="24">
        <f t="shared" si="481"/>
        <v>-2.5</v>
      </c>
    </row>
    <row r="10166" spans="71:71" x14ac:dyDescent="0.3">
      <c r="BS10166" s="24">
        <f t="shared" si="481"/>
        <v>-2.5</v>
      </c>
    </row>
    <row r="10167" spans="71:71" x14ac:dyDescent="0.3">
      <c r="BS10167" s="24">
        <f t="shared" si="481"/>
        <v>-2.5</v>
      </c>
    </row>
    <row r="10168" spans="71:71" x14ac:dyDescent="0.3">
      <c r="BS10168" s="24">
        <f t="shared" si="481"/>
        <v>-2.5</v>
      </c>
    </row>
    <row r="10169" spans="71:71" x14ac:dyDescent="0.3">
      <c r="BS10169" s="24">
        <f t="shared" si="481"/>
        <v>-2.5</v>
      </c>
    </row>
    <row r="10170" spans="71:71" x14ac:dyDescent="0.3">
      <c r="BS10170" s="24">
        <f t="shared" si="481"/>
        <v>-2.5</v>
      </c>
    </row>
    <row r="10171" spans="71:71" x14ac:dyDescent="0.3">
      <c r="BS10171" s="24">
        <f t="shared" si="481"/>
        <v>-2.5</v>
      </c>
    </row>
    <row r="10172" spans="71:71" x14ac:dyDescent="0.3">
      <c r="BS10172" s="24">
        <f t="shared" si="481"/>
        <v>-2.5</v>
      </c>
    </row>
    <row r="10173" spans="71:71" x14ac:dyDescent="0.3">
      <c r="BS10173" s="24">
        <f t="shared" si="481"/>
        <v>-2.5</v>
      </c>
    </row>
    <row r="10174" spans="71:71" x14ac:dyDescent="0.3">
      <c r="BS10174" s="24">
        <f t="shared" si="481"/>
        <v>-2.5</v>
      </c>
    </row>
    <row r="10175" spans="71:71" x14ac:dyDescent="0.3">
      <c r="BS10175" s="24">
        <f t="shared" si="481"/>
        <v>-2.5</v>
      </c>
    </row>
    <row r="10176" spans="71:71" x14ac:dyDescent="0.3">
      <c r="BS10176" s="24">
        <f t="shared" si="481"/>
        <v>-2.5</v>
      </c>
    </row>
    <row r="10177" spans="71:71" x14ac:dyDescent="0.3">
      <c r="BS10177" s="24">
        <f t="shared" si="481"/>
        <v>-2.5</v>
      </c>
    </row>
    <row r="10178" spans="71:71" x14ac:dyDescent="0.3">
      <c r="BS10178" s="24">
        <f t="shared" si="481"/>
        <v>-2.5</v>
      </c>
    </row>
    <row r="10179" spans="71:71" x14ac:dyDescent="0.3">
      <c r="BS10179" s="24">
        <f t="shared" si="481"/>
        <v>-2.5</v>
      </c>
    </row>
    <row r="10180" spans="71:71" x14ac:dyDescent="0.3">
      <c r="BS10180" s="24">
        <f t="shared" si="481"/>
        <v>-2.5</v>
      </c>
    </row>
    <row r="10181" spans="71:71" x14ac:dyDescent="0.3">
      <c r="BS10181" s="24">
        <f t="shared" si="481"/>
        <v>-2.5</v>
      </c>
    </row>
    <row r="10182" spans="71:71" x14ac:dyDescent="0.3">
      <c r="BS10182" s="24">
        <f t="shared" si="481"/>
        <v>-2.5</v>
      </c>
    </row>
    <row r="10183" spans="71:71" x14ac:dyDescent="0.3">
      <c r="BS10183" s="24">
        <f t="shared" si="481"/>
        <v>-2.5</v>
      </c>
    </row>
    <row r="10184" spans="71:71" x14ac:dyDescent="0.3">
      <c r="BS10184" s="24">
        <f t="shared" si="481"/>
        <v>-2.5</v>
      </c>
    </row>
    <row r="10185" spans="71:71" x14ac:dyDescent="0.3">
      <c r="BS10185" s="24">
        <f t="shared" ref="BS10185:BS10248" si="482">BR10185-2.5</f>
        <v>-2.5</v>
      </c>
    </row>
    <row r="10186" spans="71:71" x14ac:dyDescent="0.3">
      <c r="BS10186" s="24">
        <f t="shared" si="482"/>
        <v>-2.5</v>
      </c>
    </row>
    <row r="10187" spans="71:71" x14ac:dyDescent="0.3">
      <c r="BS10187" s="24">
        <f t="shared" si="482"/>
        <v>-2.5</v>
      </c>
    </row>
    <row r="10188" spans="71:71" x14ac:dyDescent="0.3">
      <c r="BS10188" s="24">
        <f t="shared" si="482"/>
        <v>-2.5</v>
      </c>
    </row>
    <row r="10189" spans="71:71" x14ac:dyDescent="0.3">
      <c r="BS10189" s="24">
        <f t="shared" si="482"/>
        <v>-2.5</v>
      </c>
    </row>
    <row r="10190" spans="71:71" x14ac:dyDescent="0.3">
      <c r="BS10190" s="24">
        <f t="shared" si="482"/>
        <v>-2.5</v>
      </c>
    </row>
    <row r="10191" spans="71:71" x14ac:dyDescent="0.3">
      <c r="BS10191" s="24">
        <f t="shared" si="482"/>
        <v>-2.5</v>
      </c>
    </row>
    <row r="10192" spans="71:71" x14ac:dyDescent="0.3">
      <c r="BS10192" s="24">
        <f t="shared" si="482"/>
        <v>-2.5</v>
      </c>
    </row>
    <row r="10193" spans="71:71" x14ac:dyDescent="0.3">
      <c r="BS10193" s="24">
        <f t="shared" si="482"/>
        <v>-2.5</v>
      </c>
    </row>
    <row r="10194" spans="71:71" x14ac:dyDescent="0.3">
      <c r="BS10194" s="24">
        <f t="shared" si="482"/>
        <v>-2.5</v>
      </c>
    </row>
    <row r="10195" spans="71:71" x14ac:dyDescent="0.3">
      <c r="BS10195" s="24">
        <f t="shared" si="482"/>
        <v>-2.5</v>
      </c>
    </row>
    <row r="10196" spans="71:71" x14ac:dyDescent="0.3">
      <c r="BS10196" s="24">
        <f t="shared" si="482"/>
        <v>-2.5</v>
      </c>
    </row>
    <row r="10197" spans="71:71" x14ac:dyDescent="0.3">
      <c r="BS10197" s="24">
        <f t="shared" si="482"/>
        <v>-2.5</v>
      </c>
    </row>
    <row r="10198" spans="71:71" x14ac:dyDescent="0.3">
      <c r="BS10198" s="24">
        <f t="shared" si="482"/>
        <v>-2.5</v>
      </c>
    </row>
    <row r="10199" spans="71:71" x14ac:dyDescent="0.3">
      <c r="BS10199" s="24">
        <f t="shared" si="482"/>
        <v>-2.5</v>
      </c>
    </row>
    <row r="10200" spans="71:71" x14ac:dyDescent="0.3">
      <c r="BS10200" s="24">
        <f t="shared" si="482"/>
        <v>-2.5</v>
      </c>
    </row>
    <row r="10201" spans="71:71" x14ac:dyDescent="0.3">
      <c r="BS10201" s="24">
        <f t="shared" si="482"/>
        <v>-2.5</v>
      </c>
    </row>
    <row r="10202" spans="71:71" x14ac:dyDescent="0.3">
      <c r="BS10202" s="24">
        <f t="shared" si="482"/>
        <v>-2.5</v>
      </c>
    </row>
    <row r="10203" spans="71:71" x14ac:dyDescent="0.3">
      <c r="BS10203" s="24">
        <f t="shared" si="482"/>
        <v>-2.5</v>
      </c>
    </row>
    <row r="10204" spans="71:71" x14ac:dyDescent="0.3">
      <c r="BS10204" s="24">
        <f t="shared" si="482"/>
        <v>-2.5</v>
      </c>
    </row>
    <row r="10205" spans="71:71" x14ac:dyDescent="0.3">
      <c r="BS10205" s="24">
        <f t="shared" si="482"/>
        <v>-2.5</v>
      </c>
    </row>
    <row r="10206" spans="71:71" x14ac:dyDescent="0.3">
      <c r="BS10206" s="24">
        <f t="shared" si="482"/>
        <v>-2.5</v>
      </c>
    </row>
    <row r="10207" spans="71:71" x14ac:dyDescent="0.3">
      <c r="BS10207" s="24">
        <f t="shared" si="482"/>
        <v>-2.5</v>
      </c>
    </row>
    <row r="10208" spans="71:71" x14ac:dyDescent="0.3">
      <c r="BS10208" s="24">
        <f t="shared" si="482"/>
        <v>-2.5</v>
      </c>
    </row>
    <row r="10209" spans="71:71" x14ac:dyDescent="0.3">
      <c r="BS10209" s="24">
        <f t="shared" si="482"/>
        <v>-2.5</v>
      </c>
    </row>
    <row r="10210" spans="71:71" x14ac:dyDescent="0.3">
      <c r="BS10210" s="24">
        <f t="shared" si="482"/>
        <v>-2.5</v>
      </c>
    </row>
    <row r="10211" spans="71:71" x14ac:dyDescent="0.3">
      <c r="BS10211" s="24">
        <f t="shared" si="482"/>
        <v>-2.5</v>
      </c>
    </row>
    <row r="10212" spans="71:71" x14ac:dyDescent="0.3">
      <c r="BS10212" s="24">
        <f t="shared" si="482"/>
        <v>-2.5</v>
      </c>
    </row>
    <row r="10213" spans="71:71" x14ac:dyDescent="0.3">
      <c r="BS10213" s="24">
        <f t="shared" si="482"/>
        <v>-2.5</v>
      </c>
    </row>
    <row r="10214" spans="71:71" x14ac:dyDescent="0.3">
      <c r="BS10214" s="24">
        <f t="shared" si="482"/>
        <v>-2.5</v>
      </c>
    </row>
    <row r="10215" spans="71:71" x14ac:dyDescent="0.3">
      <c r="BS10215" s="24">
        <f t="shared" si="482"/>
        <v>-2.5</v>
      </c>
    </row>
    <row r="10216" spans="71:71" x14ac:dyDescent="0.3">
      <c r="BS10216" s="24">
        <f t="shared" si="482"/>
        <v>-2.5</v>
      </c>
    </row>
    <row r="10217" spans="71:71" x14ac:dyDescent="0.3">
      <c r="BS10217" s="24">
        <f t="shared" si="482"/>
        <v>-2.5</v>
      </c>
    </row>
    <row r="10218" spans="71:71" x14ac:dyDescent="0.3">
      <c r="BS10218" s="24">
        <f t="shared" si="482"/>
        <v>-2.5</v>
      </c>
    </row>
    <row r="10219" spans="71:71" x14ac:dyDescent="0.3">
      <c r="BS10219" s="24">
        <f t="shared" si="482"/>
        <v>-2.5</v>
      </c>
    </row>
    <row r="10220" spans="71:71" x14ac:dyDescent="0.3">
      <c r="BS10220" s="24">
        <f t="shared" si="482"/>
        <v>-2.5</v>
      </c>
    </row>
    <row r="10221" spans="71:71" x14ac:dyDescent="0.3">
      <c r="BS10221" s="24">
        <f t="shared" si="482"/>
        <v>-2.5</v>
      </c>
    </row>
    <row r="10222" spans="71:71" x14ac:dyDescent="0.3">
      <c r="BS10222" s="24">
        <f t="shared" si="482"/>
        <v>-2.5</v>
      </c>
    </row>
    <row r="10223" spans="71:71" x14ac:dyDescent="0.3">
      <c r="BS10223" s="24">
        <f t="shared" si="482"/>
        <v>-2.5</v>
      </c>
    </row>
    <row r="10224" spans="71:71" x14ac:dyDescent="0.3">
      <c r="BS10224" s="24">
        <f t="shared" si="482"/>
        <v>-2.5</v>
      </c>
    </row>
    <row r="10225" spans="71:71" x14ac:dyDescent="0.3">
      <c r="BS10225" s="24">
        <f t="shared" si="482"/>
        <v>-2.5</v>
      </c>
    </row>
    <row r="10226" spans="71:71" x14ac:dyDescent="0.3">
      <c r="BS10226" s="24">
        <f t="shared" si="482"/>
        <v>-2.5</v>
      </c>
    </row>
    <row r="10227" spans="71:71" x14ac:dyDescent="0.3">
      <c r="BS10227" s="24">
        <f t="shared" si="482"/>
        <v>-2.5</v>
      </c>
    </row>
    <row r="10228" spans="71:71" x14ac:dyDescent="0.3">
      <c r="BS10228" s="24">
        <f t="shared" si="482"/>
        <v>-2.5</v>
      </c>
    </row>
    <row r="10229" spans="71:71" x14ac:dyDescent="0.3">
      <c r="BS10229" s="24">
        <f t="shared" si="482"/>
        <v>-2.5</v>
      </c>
    </row>
    <row r="10230" spans="71:71" x14ac:dyDescent="0.3">
      <c r="BS10230" s="24">
        <f t="shared" si="482"/>
        <v>-2.5</v>
      </c>
    </row>
    <row r="10231" spans="71:71" x14ac:dyDescent="0.3">
      <c r="BS10231" s="24">
        <f t="shared" si="482"/>
        <v>-2.5</v>
      </c>
    </row>
    <row r="10232" spans="71:71" x14ac:dyDescent="0.3">
      <c r="BS10232" s="24">
        <f t="shared" si="482"/>
        <v>-2.5</v>
      </c>
    </row>
    <row r="10233" spans="71:71" x14ac:dyDescent="0.3">
      <c r="BS10233" s="24">
        <f t="shared" si="482"/>
        <v>-2.5</v>
      </c>
    </row>
    <row r="10234" spans="71:71" x14ac:dyDescent="0.3">
      <c r="BS10234" s="24">
        <f t="shared" si="482"/>
        <v>-2.5</v>
      </c>
    </row>
    <row r="10235" spans="71:71" x14ac:dyDescent="0.3">
      <c r="BS10235" s="24">
        <f t="shared" si="482"/>
        <v>-2.5</v>
      </c>
    </row>
    <row r="10236" spans="71:71" x14ac:dyDescent="0.3">
      <c r="BS10236" s="24">
        <f t="shared" si="482"/>
        <v>-2.5</v>
      </c>
    </row>
    <row r="10237" spans="71:71" x14ac:dyDescent="0.3">
      <c r="BS10237" s="24">
        <f t="shared" si="482"/>
        <v>-2.5</v>
      </c>
    </row>
    <row r="10238" spans="71:71" x14ac:dyDescent="0.3">
      <c r="BS10238" s="24">
        <f t="shared" si="482"/>
        <v>-2.5</v>
      </c>
    </row>
    <row r="10239" spans="71:71" x14ac:dyDescent="0.3">
      <c r="BS10239" s="24">
        <f t="shared" si="482"/>
        <v>-2.5</v>
      </c>
    </row>
    <row r="10240" spans="71:71" x14ac:dyDescent="0.3">
      <c r="BS10240" s="24">
        <f t="shared" si="482"/>
        <v>-2.5</v>
      </c>
    </row>
    <row r="10241" spans="71:71" x14ac:dyDescent="0.3">
      <c r="BS10241" s="24">
        <f t="shared" si="482"/>
        <v>-2.5</v>
      </c>
    </row>
    <row r="10242" spans="71:71" x14ac:dyDescent="0.3">
      <c r="BS10242" s="24">
        <f t="shared" si="482"/>
        <v>-2.5</v>
      </c>
    </row>
    <row r="10243" spans="71:71" x14ac:dyDescent="0.3">
      <c r="BS10243" s="24">
        <f t="shared" si="482"/>
        <v>-2.5</v>
      </c>
    </row>
    <row r="10244" spans="71:71" x14ac:dyDescent="0.3">
      <c r="BS10244" s="24">
        <f t="shared" si="482"/>
        <v>-2.5</v>
      </c>
    </row>
    <row r="10245" spans="71:71" x14ac:dyDescent="0.3">
      <c r="BS10245" s="24">
        <f t="shared" si="482"/>
        <v>-2.5</v>
      </c>
    </row>
    <row r="10246" spans="71:71" x14ac:dyDescent="0.3">
      <c r="BS10246" s="24">
        <f t="shared" si="482"/>
        <v>-2.5</v>
      </c>
    </row>
    <row r="10247" spans="71:71" x14ac:dyDescent="0.3">
      <c r="BS10247" s="24">
        <f t="shared" si="482"/>
        <v>-2.5</v>
      </c>
    </row>
    <row r="10248" spans="71:71" x14ac:dyDescent="0.3">
      <c r="BS10248" s="24">
        <f t="shared" si="482"/>
        <v>-2.5</v>
      </c>
    </row>
    <row r="10249" spans="71:71" x14ac:dyDescent="0.3">
      <c r="BS10249" s="24">
        <f t="shared" ref="BS10249:BS10312" si="483">BR10249-2.5</f>
        <v>-2.5</v>
      </c>
    </row>
    <row r="10250" spans="71:71" x14ac:dyDescent="0.3">
      <c r="BS10250" s="24">
        <f t="shared" si="483"/>
        <v>-2.5</v>
      </c>
    </row>
    <row r="10251" spans="71:71" x14ac:dyDescent="0.3">
      <c r="BS10251" s="24">
        <f t="shared" si="483"/>
        <v>-2.5</v>
      </c>
    </row>
    <row r="10252" spans="71:71" x14ac:dyDescent="0.3">
      <c r="BS10252" s="24">
        <f t="shared" si="483"/>
        <v>-2.5</v>
      </c>
    </row>
    <row r="10253" spans="71:71" x14ac:dyDescent="0.3">
      <c r="BS10253" s="24">
        <f t="shared" si="483"/>
        <v>-2.5</v>
      </c>
    </row>
    <row r="10254" spans="71:71" x14ac:dyDescent="0.3">
      <c r="BS10254" s="24">
        <f t="shared" si="483"/>
        <v>-2.5</v>
      </c>
    </row>
    <row r="10255" spans="71:71" x14ac:dyDescent="0.3">
      <c r="BS10255" s="24">
        <f t="shared" si="483"/>
        <v>-2.5</v>
      </c>
    </row>
    <row r="10256" spans="71:71" x14ac:dyDescent="0.3">
      <c r="BS10256" s="24">
        <f t="shared" si="483"/>
        <v>-2.5</v>
      </c>
    </row>
    <row r="10257" spans="71:71" x14ac:dyDescent="0.3">
      <c r="BS10257" s="24">
        <f t="shared" si="483"/>
        <v>-2.5</v>
      </c>
    </row>
    <row r="10258" spans="71:71" x14ac:dyDescent="0.3">
      <c r="BS10258" s="24">
        <f t="shared" si="483"/>
        <v>-2.5</v>
      </c>
    </row>
    <row r="10259" spans="71:71" x14ac:dyDescent="0.3">
      <c r="BS10259" s="24">
        <f t="shared" si="483"/>
        <v>-2.5</v>
      </c>
    </row>
    <row r="10260" spans="71:71" x14ac:dyDescent="0.3">
      <c r="BS10260" s="24">
        <f t="shared" si="483"/>
        <v>-2.5</v>
      </c>
    </row>
    <row r="10261" spans="71:71" x14ac:dyDescent="0.3">
      <c r="BS10261" s="24">
        <f t="shared" si="483"/>
        <v>-2.5</v>
      </c>
    </row>
    <row r="10262" spans="71:71" x14ac:dyDescent="0.3">
      <c r="BS10262" s="24">
        <f t="shared" si="483"/>
        <v>-2.5</v>
      </c>
    </row>
    <row r="10263" spans="71:71" x14ac:dyDescent="0.3">
      <c r="BS10263" s="24">
        <f t="shared" si="483"/>
        <v>-2.5</v>
      </c>
    </row>
    <row r="10264" spans="71:71" x14ac:dyDescent="0.3">
      <c r="BS10264" s="24">
        <f t="shared" si="483"/>
        <v>-2.5</v>
      </c>
    </row>
    <row r="10265" spans="71:71" x14ac:dyDescent="0.3">
      <c r="BS10265" s="24">
        <f t="shared" si="483"/>
        <v>-2.5</v>
      </c>
    </row>
    <row r="10266" spans="71:71" x14ac:dyDescent="0.3">
      <c r="BS10266" s="24">
        <f t="shared" si="483"/>
        <v>-2.5</v>
      </c>
    </row>
    <row r="10267" spans="71:71" x14ac:dyDescent="0.3">
      <c r="BS10267" s="24">
        <f t="shared" si="483"/>
        <v>-2.5</v>
      </c>
    </row>
    <row r="10268" spans="71:71" x14ac:dyDescent="0.3">
      <c r="BS10268" s="24">
        <f t="shared" si="483"/>
        <v>-2.5</v>
      </c>
    </row>
    <row r="10269" spans="71:71" x14ac:dyDescent="0.3">
      <c r="BS10269" s="24">
        <f t="shared" si="483"/>
        <v>-2.5</v>
      </c>
    </row>
    <row r="10270" spans="71:71" x14ac:dyDescent="0.3">
      <c r="BS10270" s="24">
        <f t="shared" si="483"/>
        <v>-2.5</v>
      </c>
    </row>
    <row r="10271" spans="71:71" x14ac:dyDescent="0.3">
      <c r="BS10271" s="24">
        <f t="shared" si="483"/>
        <v>-2.5</v>
      </c>
    </row>
    <row r="10272" spans="71:71" x14ac:dyDescent="0.3">
      <c r="BS10272" s="24">
        <f t="shared" si="483"/>
        <v>-2.5</v>
      </c>
    </row>
    <row r="10273" spans="71:71" x14ac:dyDescent="0.3">
      <c r="BS10273" s="24">
        <f t="shared" si="483"/>
        <v>-2.5</v>
      </c>
    </row>
    <row r="10274" spans="71:71" x14ac:dyDescent="0.3">
      <c r="BS10274" s="24">
        <f t="shared" si="483"/>
        <v>-2.5</v>
      </c>
    </row>
    <row r="10275" spans="71:71" x14ac:dyDescent="0.3">
      <c r="BS10275" s="24">
        <f t="shared" si="483"/>
        <v>-2.5</v>
      </c>
    </row>
    <row r="10276" spans="71:71" x14ac:dyDescent="0.3">
      <c r="BS10276" s="24">
        <f t="shared" si="483"/>
        <v>-2.5</v>
      </c>
    </row>
    <row r="10277" spans="71:71" x14ac:dyDescent="0.3">
      <c r="BS10277" s="24">
        <f t="shared" si="483"/>
        <v>-2.5</v>
      </c>
    </row>
    <row r="10278" spans="71:71" x14ac:dyDescent="0.3">
      <c r="BS10278" s="24">
        <f t="shared" si="483"/>
        <v>-2.5</v>
      </c>
    </row>
    <row r="10279" spans="71:71" x14ac:dyDescent="0.3">
      <c r="BS10279" s="24">
        <f t="shared" si="483"/>
        <v>-2.5</v>
      </c>
    </row>
    <row r="10280" spans="71:71" x14ac:dyDescent="0.3">
      <c r="BS10280" s="24">
        <f t="shared" si="483"/>
        <v>-2.5</v>
      </c>
    </row>
    <row r="10281" spans="71:71" x14ac:dyDescent="0.3">
      <c r="BS10281" s="24">
        <f t="shared" si="483"/>
        <v>-2.5</v>
      </c>
    </row>
    <row r="10282" spans="71:71" x14ac:dyDescent="0.3">
      <c r="BS10282" s="24">
        <f t="shared" si="483"/>
        <v>-2.5</v>
      </c>
    </row>
    <row r="10283" spans="71:71" x14ac:dyDescent="0.3">
      <c r="BS10283" s="24">
        <f t="shared" si="483"/>
        <v>-2.5</v>
      </c>
    </row>
    <row r="10284" spans="71:71" x14ac:dyDescent="0.3">
      <c r="BS10284" s="24">
        <f t="shared" si="483"/>
        <v>-2.5</v>
      </c>
    </row>
    <row r="10285" spans="71:71" x14ac:dyDescent="0.3">
      <c r="BS10285" s="24">
        <f t="shared" si="483"/>
        <v>-2.5</v>
      </c>
    </row>
    <row r="10286" spans="71:71" x14ac:dyDescent="0.3">
      <c r="BS10286" s="24">
        <f t="shared" si="483"/>
        <v>-2.5</v>
      </c>
    </row>
    <row r="10287" spans="71:71" x14ac:dyDescent="0.3">
      <c r="BS10287" s="24">
        <f t="shared" si="483"/>
        <v>-2.5</v>
      </c>
    </row>
    <row r="10288" spans="71:71" x14ac:dyDescent="0.3">
      <c r="BS10288" s="24">
        <f t="shared" si="483"/>
        <v>-2.5</v>
      </c>
    </row>
    <row r="10289" spans="71:71" x14ac:dyDescent="0.3">
      <c r="BS10289" s="24">
        <f t="shared" si="483"/>
        <v>-2.5</v>
      </c>
    </row>
    <row r="10290" spans="71:71" x14ac:dyDescent="0.3">
      <c r="BS10290" s="24">
        <f t="shared" si="483"/>
        <v>-2.5</v>
      </c>
    </row>
    <row r="10291" spans="71:71" x14ac:dyDescent="0.3">
      <c r="BS10291" s="24">
        <f t="shared" si="483"/>
        <v>-2.5</v>
      </c>
    </row>
    <row r="10292" spans="71:71" x14ac:dyDescent="0.3">
      <c r="BS10292" s="24">
        <f t="shared" si="483"/>
        <v>-2.5</v>
      </c>
    </row>
    <row r="10293" spans="71:71" x14ac:dyDescent="0.3">
      <c r="BS10293" s="24">
        <f t="shared" si="483"/>
        <v>-2.5</v>
      </c>
    </row>
    <row r="10294" spans="71:71" x14ac:dyDescent="0.3">
      <c r="BS10294" s="24">
        <f t="shared" si="483"/>
        <v>-2.5</v>
      </c>
    </row>
    <row r="10295" spans="71:71" x14ac:dyDescent="0.3">
      <c r="BS10295" s="24">
        <f t="shared" si="483"/>
        <v>-2.5</v>
      </c>
    </row>
    <row r="10296" spans="71:71" x14ac:dyDescent="0.3">
      <c r="BS10296" s="24">
        <f t="shared" si="483"/>
        <v>-2.5</v>
      </c>
    </row>
    <row r="10297" spans="71:71" x14ac:dyDescent="0.3">
      <c r="BS10297" s="24">
        <f t="shared" si="483"/>
        <v>-2.5</v>
      </c>
    </row>
    <row r="10298" spans="71:71" x14ac:dyDescent="0.3">
      <c r="BS10298" s="24">
        <f t="shared" si="483"/>
        <v>-2.5</v>
      </c>
    </row>
    <row r="10299" spans="71:71" x14ac:dyDescent="0.3">
      <c r="BS10299" s="24">
        <f t="shared" si="483"/>
        <v>-2.5</v>
      </c>
    </row>
    <row r="10300" spans="71:71" x14ac:dyDescent="0.3">
      <c r="BS10300" s="24">
        <f t="shared" si="483"/>
        <v>-2.5</v>
      </c>
    </row>
    <row r="10301" spans="71:71" x14ac:dyDescent="0.3">
      <c r="BS10301" s="24">
        <f t="shared" si="483"/>
        <v>-2.5</v>
      </c>
    </row>
    <row r="10302" spans="71:71" x14ac:dyDescent="0.3">
      <c r="BS10302" s="24">
        <f t="shared" si="483"/>
        <v>-2.5</v>
      </c>
    </row>
    <row r="10303" spans="71:71" x14ac:dyDescent="0.3">
      <c r="BS10303" s="24">
        <f t="shared" si="483"/>
        <v>-2.5</v>
      </c>
    </row>
    <row r="10304" spans="71:71" x14ac:dyDescent="0.3">
      <c r="BS10304" s="24">
        <f t="shared" si="483"/>
        <v>-2.5</v>
      </c>
    </row>
    <row r="10305" spans="71:71" x14ac:dyDescent="0.3">
      <c r="BS10305" s="24">
        <f t="shared" si="483"/>
        <v>-2.5</v>
      </c>
    </row>
    <row r="10306" spans="71:71" x14ac:dyDescent="0.3">
      <c r="BS10306" s="24">
        <f t="shared" si="483"/>
        <v>-2.5</v>
      </c>
    </row>
    <row r="10307" spans="71:71" x14ac:dyDescent="0.3">
      <c r="BS10307" s="24">
        <f t="shared" si="483"/>
        <v>-2.5</v>
      </c>
    </row>
    <row r="10308" spans="71:71" x14ac:dyDescent="0.3">
      <c r="BS10308" s="24">
        <f t="shared" si="483"/>
        <v>-2.5</v>
      </c>
    </row>
    <row r="10309" spans="71:71" x14ac:dyDescent="0.3">
      <c r="BS10309" s="24">
        <f t="shared" si="483"/>
        <v>-2.5</v>
      </c>
    </row>
    <row r="10310" spans="71:71" x14ac:dyDescent="0.3">
      <c r="BS10310" s="24">
        <f t="shared" si="483"/>
        <v>-2.5</v>
      </c>
    </row>
    <row r="10311" spans="71:71" x14ac:dyDescent="0.3">
      <c r="BS10311" s="24">
        <f t="shared" si="483"/>
        <v>-2.5</v>
      </c>
    </row>
    <row r="10312" spans="71:71" x14ac:dyDescent="0.3">
      <c r="BS10312" s="24">
        <f t="shared" si="483"/>
        <v>-2.5</v>
      </c>
    </row>
    <row r="10313" spans="71:71" x14ac:dyDescent="0.3">
      <c r="BS10313" s="24">
        <f t="shared" ref="BS10313:BS10376" si="484">BR10313-2.5</f>
        <v>-2.5</v>
      </c>
    </row>
    <row r="10314" spans="71:71" x14ac:dyDescent="0.3">
      <c r="BS10314" s="24">
        <f t="shared" si="484"/>
        <v>-2.5</v>
      </c>
    </row>
    <row r="10315" spans="71:71" x14ac:dyDescent="0.3">
      <c r="BS10315" s="24">
        <f t="shared" si="484"/>
        <v>-2.5</v>
      </c>
    </row>
    <row r="10316" spans="71:71" x14ac:dyDescent="0.3">
      <c r="BS10316" s="24">
        <f t="shared" si="484"/>
        <v>-2.5</v>
      </c>
    </row>
    <row r="10317" spans="71:71" x14ac:dyDescent="0.3">
      <c r="BS10317" s="24">
        <f t="shared" si="484"/>
        <v>-2.5</v>
      </c>
    </row>
    <row r="10318" spans="71:71" x14ac:dyDescent="0.3">
      <c r="BS10318" s="24">
        <f t="shared" si="484"/>
        <v>-2.5</v>
      </c>
    </row>
    <row r="10319" spans="71:71" x14ac:dyDescent="0.3">
      <c r="BS10319" s="24">
        <f t="shared" si="484"/>
        <v>-2.5</v>
      </c>
    </row>
    <row r="10320" spans="71:71" x14ac:dyDescent="0.3">
      <c r="BS10320" s="24">
        <f t="shared" si="484"/>
        <v>-2.5</v>
      </c>
    </row>
    <row r="10321" spans="71:71" x14ac:dyDescent="0.3">
      <c r="BS10321" s="24">
        <f t="shared" si="484"/>
        <v>-2.5</v>
      </c>
    </row>
    <row r="10322" spans="71:71" x14ac:dyDescent="0.3">
      <c r="BS10322" s="24">
        <f t="shared" si="484"/>
        <v>-2.5</v>
      </c>
    </row>
    <row r="10323" spans="71:71" x14ac:dyDescent="0.3">
      <c r="BS10323" s="24">
        <f t="shared" si="484"/>
        <v>-2.5</v>
      </c>
    </row>
    <row r="10324" spans="71:71" x14ac:dyDescent="0.3">
      <c r="BS10324" s="24">
        <f t="shared" si="484"/>
        <v>-2.5</v>
      </c>
    </row>
    <row r="10325" spans="71:71" x14ac:dyDescent="0.3">
      <c r="BS10325" s="24">
        <f t="shared" si="484"/>
        <v>-2.5</v>
      </c>
    </row>
    <row r="10326" spans="71:71" x14ac:dyDescent="0.3">
      <c r="BS10326" s="24">
        <f t="shared" si="484"/>
        <v>-2.5</v>
      </c>
    </row>
    <row r="10327" spans="71:71" x14ac:dyDescent="0.3">
      <c r="BS10327" s="24">
        <f t="shared" si="484"/>
        <v>-2.5</v>
      </c>
    </row>
    <row r="10328" spans="71:71" x14ac:dyDescent="0.3">
      <c r="BS10328" s="24">
        <f t="shared" si="484"/>
        <v>-2.5</v>
      </c>
    </row>
    <row r="10329" spans="71:71" x14ac:dyDescent="0.3">
      <c r="BS10329" s="24">
        <f t="shared" si="484"/>
        <v>-2.5</v>
      </c>
    </row>
    <row r="10330" spans="71:71" x14ac:dyDescent="0.3">
      <c r="BS10330" s="24">
        <f t="shared" si="484"/>
        <v>-2.5</v>
      </c>
    </row>
    <row r="10331" spans="71:71" x14ac:dyDescent="0.3">
      <c r="BS10331" s="24">
        <f t="shared" si="484"/>
        <v>-2.5</v>
      </c>
    </row>
    <row r="10332" spans="71:71" x14ac:dyDescent="0.3">
      <c r="BS10332" s="24">
        <f t="shared" si="484"/>
        <v>-2.5</v>
      </c>
    </row>
    <row r="10333" spans="71:71" x14ac:dyDescent="0.3">
      <c r="BS10333" s="24">
        <f t="shared" si="484"/>
        <v>-2.5</v>
      </c>
    </row>
    <row r="10334" spans="71:71" x14ac:dyDescent="0.3">
      <c r="BS10334" s="24">
        <f t="shared" si="484"/>
        <v>-2.5</v>
      </c>
    </row>
    <row r="10335" spans="71:71" x14ac:dyDescent="0.3">
      <c r="BS10335" s="24">
        <f t="shared" si="484"/>
        <v>-2.5</v>
      </c>
    </row>
    <row r="10336" spans="71:71" x14ac:dyDescent="0.3">
      <c r="BS10336" s="24">
        <f t="shared" si="484"/>
        <v>-2.5</v>
      </c>
    </row>
    <row r="10337" spans="71:71" x14ac:dyDescent="0.3">
      <c r="BS10337" s="24">
        <f t="shared" si="484"/>
        <v>-2.5</v>
      </c>
    </row>
    <row r="10338" spans="71:71" x14ac:dyDescent="0.3">
      <c r="BS10338" s="24">
        <f t="shared" si="484"/>
        <v>-2.5</v>
      </c>
    </row>
    <row r="10339" spans="71:71" x14ac:dyDescent="0.3">
      <c r="BS10339" s="24">
        <f t="shared" si="484"/>
        <v>-2.5</v>
      </c>
    </row>
    <row r="10340" spans="71:71" x14ac:dyDescent="0.3">
      <c r="BS10340" s="24">
        <f t="shared" si="484"/>
        <v>-2.5</v>
      </c>
    </row>
    <row r="10341" spans="71:71" x14ac:dyDescent="0.3">
      <c r="BS10341" s="24">
        <f t="shared" si="484"/>
        <v>-2.5</v>
      </c>
    </row>
    <row r="10342" spans="71:71" x14ac:dyDescent="0.3">
      <c r="BS10342" s="24">
        <f t="shared" si="484"/>
        <v>-2.5</v>
      </c>
    </row>
    <row r="10343" spans="71:71" x14ac:dyDescent="0.3">
      <c r="BS10343" s="24">
        <f t="shared" si="484"/>
        <v>-2.5</v>
      </c>
    </row>
    <row r="10344" spans="71:71" x14ac:dyDescent="0.3">
      <c r="BS10344" s="24">
        <f t="shared" si="484"/>
        <v>-2.5</v>
      </c>
    </row>
    <row r="10345" spans="71:71" x14ac:dyDescent="0.3">
      <c r="BS10345" s="24">
        <f t="shared" si="484"/>
        <v>-2.5</v>
      </c>
    </row>
    <row r="10346" spans="71:71" x14ac:dyDescent="0.3">
      <c r="BS10346" s="24">
        <f t="shared" si="484"/>
        <v>-2.5</v>
      </c>
    </row>
    <row r="10347" spans="71:71" x14ac:dyDescent="0.3">
      <c r="BS10347" s="24">
        <f t="shared" si="484"/>
        <v>-2.5</v>
      </c>
    </row>
    <row r="10348" spans="71:71" x14ac:dyDescent="0.3">
      <c r="BS10348" s="24">
        <f t="shared" si="484"/>
        <v>-2.5</v>
      </c>
    </row>
    <row r="10349" spans="71:71" x14ac:dyDescent="0.3">
      <c r="BS10349" s="24">
        <f t="shared" si="484"/>
        <v>-2.5</v>
      </c>
    </row>
    <row r="10350" spans="71:71" x14ac:dyDescent="0.3">
      <c r="BS10350" s="24">
        <f t="shared" si="484"/>
        <v>-2.5</v>
      </c>
    </row>
    <row r="10351" spans="71:71" x14ac:dyDescent="0.3">
      <c r="BS10351" s="24">
        <f t="shared" si="484"/>
        <v>-2.5</v>
      </c>
    </row>
    <row r="10352" spans="71:71" x14ac:dyDescent="0.3">
      <c r="BS10352" s="24">
        <f t="shared" si="484"/>
        <v>-2.5</v>
      </c>
    </row>
    <row r="10353" spans="71:71" x14ac:dyDescent="0.3">
      <c r="BS10353" s="24">
        <f t="shared" si="484"/>
        <v>-2.5</v>
      </c>
    </row>
    <row r="10354" spans="71:71" x14ac:dyDescent="0.3">
      <c r="BS10354" s="24">
        <f t="shared" si="484"/>
        <v>-2.5</v>
      </c>
    </row>
    <row r="10355" spans="71:71" x14ac:dyDescent="0.3">
      <c r="BS10355" s="24">
        <f t="shared" si="484"/>
        <v>-2.5</v>
      </c>
    </row>
    <row r="10356" spans="71:71" x14ac:dyDescent="0.3">
      <c r="BS10356" s="24">
        <f t="shared" si="484"/>
        <v>-2.5</v>
      </c>
    </row>
    <row r="10357" spans="71:71" x14ac:dyDescent="0.3">
      <c r="BS10357" s="24">
        <f t="shared" si="484"/>
        <v>-2.5</v>
      </c>
    </row>
    <row r="10358" spans="71:71" x14ac:dyDescent="0.3">
      <c r="BS10358" s="24">
        <f t="shared" si="484"/>
        <v>-2.5</v>
      </c>
    </row>
    <row r="10359" spans="71:71" x14ac:dyDescent="0.3">
      <c r="BS10359" s="24">
        <f t="shared" si="484"/>
        <v>-2.5</v>
      </c>
    </row>
    <row r="10360" spans="71:71" x14ac:dyDescent="0.3">
      <c r="BS10360" s="24">
        <f t="shared" si="484"/>
        <v>-2.5</v>
      </c>
    </row>
    <row r="10361" spans="71:71" x14ac:dyDescent="0.3">
      <c r="BS10361" s="24">
        <f t="shared" si="484"/>
        <v>-2.5</v>
      </c>
    </row>
    <row r="10362" spans="71:71" x14ac:dyDescent="0.3">
      <c r="BS10362" s="24">
        <f t="shared" si="484"/>
        <v>-2.5</v>
      </c>
    </row>
    <row r="10363" spans="71:71" x14ac:dyDescent="0.3">
      <c r="BS10363" s="24">
        <f t="shared" si="484"/>
        <v>-2.5</v>
      </c>
    </row>
    <row r="10364" spans="71:71" x14ac:dyDescent="0.3">
      <c r="BS10364" s="24">
        <f t="shared" si="484"/>
        <v>-2.5</v>
      </c>
    </row>
    <row r="10365" spans="71:71" x14ac:dyDescent="0.3">
      <c r="BS10365" s="24">
        <f t="shared" si="484"/>
        <v>-2.5</v>
      </c>
    </row>
    <row r="10366" spans="71:71" x14ac:dyDescent="0.3">
      <c r="BS10366" s="24">
        <f t="shared" si="484"/>
        <v>-2.5</v>
      </c>
    </row>
    <row r="10367" spans="71:71" x14ac:dyDescent="0.3">
      <c r="BS10367" s="24">
        <f t="shared" si="484"/>
        <v>-2.5</v>
      </c>
    </row>
    <row r="10368" spans="71:71" x14ac:dyDescent="0.3">
      <c r="BS10368" s="24">
        <f t="shared" si="484"/>
        <v>-2.5</v>
      </c>
    </row>
    <row r="10369" spans="71:71" x14ac:dyDescent="0.3">
      <c r="BS10369" s="24">
        <f t="shared" si="484"/>
        <v>-2.5</v>
      </c>
    </row>
    <row r="10370" spans="71:71" x14ac:dyDescent="0.3">
      <c r="BS10370" s="24">
        <f t="shared" si="484"/>
        <v>-2.5</v>
      </c>
    </row>
    <row r="10371" spans="71:71" x14ac:dyDescent="0.3">
      <c r="BS10371" s="24">
        <f t="shared" si="484"/>
        <v>-2.5</v>
      </c>
    </row>
    <row r="10372" spans="71:71" x14ac:dyDescent="0.3">
      <c r="BS10372" s="24">
        <f t="shared" si="484"/>
        <v>-2.5</v>
      </c>
    </row>
    <row r="10373" spans="71:71" x14ac:dyDescent="0.3">
      <c r="BS10373" s="24">
        <f t="shared" si="484"/>
        <v>-2.5</v>
      </c>
    </row>
    <row r="10374" spans="71:71" x14ac:dyDescent="0.3">
      <c r="BS10374" s="24">
        <f t="shared" si="484"/>
        <v>-2.5</v>
      </c>
    </row>
    <row r="10375" spans="71:71" x14ac:dyDescent="0.3">
      <c r="BS10375" s="24">
        <f t="shared" si="484"/>
        <v>-2.5</v>
      </c>
    </row>
    <row r="10376" spans="71:71" x14ac:dyDescent="0.3">
      <c r="BS10376" s="24">
        <f t="shared" si="484"/>
        <v>-2.5</v>
      </c>
    </row>
    <row r="10377" spans="71:71" x14ac:dyDescent="0.3">
      <c r="BS10377" s="24">
        <f t="shared" ref="BS10377:BS10440" si="485">BR10377-2.5</f>
        <v>-2.5</v>
      </c>
    </row>
    <row r="10378" spans="71:71" x14ac:dyDescent="0.3">
      <c r="BS10378" s="24">
        <f t="shared" si="485"/>
        <v>-2.5</v>
      </c>
    </row>
    <row r="10379" spans="71:71" x14ac:dyDescent="0.3">
      <c r="BS10379" s="24">
        <f t="shared" si="485"/>
        <v>-2.5</v>
      </c>
    </row>
    <row r="10380" spans="71:71" x14ac:dyDescent="0.3">
      <c r="BS10380" s="24">
        <f t="shared" si="485"/>
        <v>-2.5</v>
      </c>
    </row>
    <row r="10381" spans="71:71" x14ac:dyDescent="0.3">
      <c r="BS10381" s="24">
        <f t="shared" si="485"/>
        <v>-2.5</v>
      </c>
    </row>
    <row r="10382" spans="71:71" x14ac:dyDescent="0.3">
      <c r="BS10382" s="24">
        <f t="shared" si="485"/>
        <v>-2.5</v>
      </c>
    </row>
    <row r="10383" spans="71:71" x14ac:dyDescent="0.3">
      <c r="BS10383" s="24">
        <f t="shared" si="485"/>
        <v>-2.5</v>
      </c>
    </row>
    <row r="10384" spans="71:71" x14ac:dyDescent="0.3">
      <c r="BS10384" s="24">
        <f t="shared" si="485"/>
        <v>-2.5</v>
      </c>
    </row>
    <row r="10385" spans="71:71" x14ac:dyDescent="0.3">
      <c r="BS10385" s="24">
        <f t="shared" si="485"/>
        <v>-2.5</v>
      </c>
    </row>
    <row r="10386" spans="71:71" x14ac:dyDescent="0.3">
      <c r="BS10386" s="24">
        <f t="shared" si="485"/>
        <v>-2.5</v>
      </c>
    </row>
    <row r="10387" spans="71:71" x14ac:dyDescent="0.3">
      <c r="BS10387" s="24">
        <f t="shared" si="485"/>
        <v>-2.5</v>
      </c>
    </row>
    <row r="10388" spans="71:71" x14ac:dyDescent="0.3">
      <c r="BS10388" s="24">
        <f t="shared" si="485"/>
        <v>-2.5</v>
      </c>
    </row>
    <row r="10389" spans="71:71" x14ac:dyDescent="0.3">
      <c r="BS10389" s="24">
        <f t="shared" si="485"/>
        <v>-2.5</v>
      </c>
    </row>
    <row r="10390" spans="71:71" x14ac:dyDescent="0.3">
      <c r="BS10390" s="24">
        <f t="shared" si="485"/>
        <v>-2.5</v>
      </c>
    </row>
    <row r="10391" spans="71:71" x14ac:dyDescent="0.3">
      <c r="BS10391" s="24">
        <f t="shared" si="485"/>
        <v>-2.5</v>
      </c>
    </row>
    <row r="10392" spans="71:71" x14ac:dyDescent="0.3">
      <c r="BS10392" s="24">
        <f t="shared" si="485"/>
        <v>-2.5</v>
      </c>
    </row>
    <row r="10393" spans="71:71" x14ac:dyDescent="0.3">
      <c r="BS10393" s="24">
        <f t="shared" si="485"/>
        <v>-2.5</v>
      </c>
    </row>
    <row r="10394" spans="71:71" x14ac:dyDescent="0.3">
      <c r="BS10394" s="24">
        <f t="shared" si="485"/>
        <v>-2.5</v>
      </c>
    </row>
    <row r="10395" spans="71:71" x14ac:dyDescent="0.3">
      <c r="BS10395" s="24">
        <f t="shared" si="485"/>
        <v>-2.5</v>
      </c>
    </row>
    <row r="10396" spans="71:71" x14ac:dyDescent="0.3">
      <c r="BS10396" s="24">
        <f t="shared" si="485"/>
        <v>-2.5</v>
      </c>
    </row>
    <row r="10397" spans="71:71" x14ac:dyDescent="0.3">
      <c r="BS10397" s="24">
        <f t="shared" si="485"/>
        <v>-2.5</v>
      </c>
    </row>
    <row r="10398" spans="71:71" x14ac:dyDescent="0.3">
      <c r="BS10398" s="24">
        <f t="shared" si="485"/>
        <v>-2.5</v>
      </c>
    </row>
    <row r="10399" spans="71:71" x14ac:dyDescent="0.3">
      <c r="BS10399" s="24">
        <f t="shared" si="485"/>
        <v>-2.5</v>
      </c>
    </row>
    <row r="10400" spans="71:71" x14ac:dyDescent="0.3">
      <c r="BS10400" s="24">
        <f t="shared" si="485"/>
        <v>-2.5</v>
      </c>
    </row>
    <row r="10401" spans="71:71" x14ac:dyDescent="0.3">
      <c r="BS10401" s="24">
        <f t="shared" si="485"/>
        <v>-2.5</v>
      </c>
    </row>
    <row r="10402" spans="71:71" x14ac:dyDescent="0.3">
      <c r="BS10402" s="24">
        <f t="shared" si="485"/>
        <v>-2.5</v>
      </c>
    </row>
    <row r="10403" spans="71:71" x14ac:dyDescent="0.3">
      <c r="BS10403" s="24">
        <f t="shared" si="485"/>
        <v>-2.5</v>
      </c>
    </row>
    <row r="10404" spans="71:71" x14ac:dyDescent="0.3">
      <c r="BS10404" s="24">
        <f t="shared" si="485"/>
        <v>-2.5</v>
      </c>
    </row>
    <row r="10405" spans="71:71" x14ac:dyDescent="0.3">
      <c r="BS10405" s="24">
        <f t="shared" si="485"/>
        <v>-2.5</v>
      </c>
    </row>
    <row r="10406" spans="71:71" x14ac:dyDescent="0.3">
      <c r="BS10406" s="24">
        <f t="shared" si="485"/>
        <v>-2.5</v>
      </c>
    </row>
    <row r="10407" spans="71:71" x14ac:dyDescent="0.3">
      <c r="BS10407" s="24">
        <f t="shared" si="485"/>
        <v>-2.5</v>
      </c>
    </row>
    <row r="10408" spans="71:71" x14ac:dyDescent="0.3">
      <c r="BS10408" s="24">
        <f t="shared" si="485"/>
        <v>-2.5</v>
      </c>
    </row>
    <row r="10409" spans="71:71" x14ac:dyDescent="0.3">
      <c r="BS10409" s="24">
        <f t="shared" si="485"/>
        <v>-2.5</v>
      </c>
    </row>
    <row r="10410" spans="71:71" x14ac:dyDescent="0.3">
      <c r="BS10410" s="24">
        <f t="shared" si="485"/>
        <v>-2.5</v>
      </c>
    </row>
    <row r="10411" spans="71:71" x14ac:dyDescent="0.3">
      <c r="BS10411" s="24">
        <f t="shared" si="485"/>
        <v>-2.5</v>
      </c>
    </row>
    <row r="10412" spans="71:71" x14ac:dyDescent="0.3">
      <c r="BS10412" s="24">
        <f t="shared" si="485"/>
        <v>-2.5</v>
      </c>
    </row>
    <row r="10413" spans="71:71" x14ac:dyDescent="0.3">
      <c r="BS10413" s="24">
        <f t="shared" si="485"/>
        <v>-2.5</v>
      </c>
    </row>
    <row r="10414" spans="71:71" x14ac:dyDescent="0.3">
      <c r="BS10414" s="24">
        <f t="shared" si="485"/>
        <v>-2.5</v>
      </c>
    </row>
    <row r="10415" spans="71:71" x14ac:dyDescent="0.3">
      <c r="BS10415" s="24">
        <f t="shared" si="485"/>
        <v>-2.5</v>
      </c>
    </row>
    <row r="10416" spans="71:71" x14ac:dyDescent="0.3">
      <c r="BS10416" s="24">
        <f t="shared" si="485"/>
        <v>-2.5</v>
      </c>
    </row>
    <row r="10417" spans="71:71" x14ac:dyDescent="0.3">
      <c r="BS10417" s="24">
        <f t="shared" si="485"/>
        <v>-2.5</v>
      </c>
    </row>
    <row r="10418" spans="71:71" x14ac:dyDescent="0.3">
      <c r="BS10418" s="24">
        <f t="shared" si="485"/>
        <v>-2.5</v>
      </c>
    </row>
    <row r="10419" spans="71:71" x14ac:dyDescent="0.3">
      <c r="BS10419" s="24">
        <f t="shared" si="485"/>
        <v>-2.5</v>
      </c>
    </row>
    <row r="10420" spans="71:71" x14ac:dyDescent="0.3">
      <c r="BS10420" s="24">
        <f t="shared" si="485"/>
        <v>-2.5</v>
      </c>
    </row>
    <row r="10421" spans="71:71" x14ac:dyDescent="0.3">
      <c r="BS10421" s="24">
        <f t="shared" si="485"/>
        <v>-2.5</v>
      </c>
    </row>
    <row r="10422" spans="71:71" x14ac:dyDescent="0.3">
      <c r="BS10422" s="24">
        <f t="shared" si="485"/>
        <v>-2.5</v>
      </c>
    </row>
    <row r="10423" spans="71:71" x14ac:dyDescent="0.3">
      <c r="BS10423" s="24">
        <f t="shared" si="485"/>
        <v>-2.5</v>
      </c>
    </row>
    <row r="10424" spans="71:71" x14ac:dyDescent="0.3">
      <c r="BS10424" s="24">
        <f t="shared" si="485"/>
        <v>-2.5</v>
      </c>
    </row>
    <row r="10425" spans="71:71" x14ac:dyDescent="0.3">
      <c r="BS10425" s="24">
        <f t="shared" si="485"/>
        <v>-2.5</v>
      </c>
    </row>
    <row r="10426" spans="71:71" x14ac:dyDescent="0.3">
      <c r="BS10426" s="24">
        <f t="shared" si="485"/>
        <v>-2.5</v>
      </c>
    </row>
    <row r="10427" spans="71:71" x14ac:dyDescent="0.3">
      <c r="BS10427" s="24">
        <f t="shared" si="485"/>
        <v>-2.5</v>
      </c>
    </row>
    <row r="10428" spans="71:71" x14ac:dyDescent="0.3">
      <c r="BS10428" s="24">
        <f t="shared" si="485"/>
        <v>-2.5</v>
      </c>
    </row>
    <row r="10429" spans="71:71" x14ac:dyDescent="0.3">
      <c r="BS10429" s="24">
        <f t="shared" si="485"/>
        <v>-2.5</v>
      </c>
    </row>
    <row r="10430" spans="71:71" x14ac:dyDescent="0.3">
      <c r="BS10430" s="24">
        <f t="shared" si="485"/>
        <v>-2.5</v>
      </c>
    </row>
    <row r="10431" spans="71:71" x14ac:dyDescent="0.3">
      <c r="BS10431" s="24">
        <f t="shared" si="485"/>
        <v>-2.5</v>
      </c>
    </row>
    <row r="10432" spans="71:71" x14ac:dyDescent="0.3">
      <c r="BS10432" s="24">
        <f t="shared" si="485"/>
        <v>-2.5</v>
      </c>
    </row>
    <row r="10433" spans="71:71" x14ac:dyDescent="0.3">
      <c r="BS10433" s="24">
        <f t="shared" si="485"/>
        <v>-2.5</v>
      </c>
    </row>
    <row r="10434" spans="71:71" x14ac:dyDescent="0.3">
      <c r="BS10434" s="24">
        <f t="shared" si="485"/>
        <v>-2.5</v>
      </c>
    </row>
    <row r="10435" spans="71:71" x14ac:dyDescent="0.3">
      <c r="BS10435" s="24">
        <f t="shared" si="485"/>
        <v>-2.5</v>
      </c>
    </row>
    <row r="10436" spans="71:71" x14ac:dyDescent="0.3">
      <c r="BS10436" s="24">
        <f t="shared" si="485"/>
        <v>-2.5</v>
      </c>
    </row>
    <row r="10437" spans="71:71" x14ac:dyDescent="0.3">
      <c r="BS10437" s="24">
        <f t="shared" si="485"/>
        <v>-2.5</v>
      </c>
    </row>
    <row r="10438" spans="71:71" x14ac:dyDescent="0.3">
      <c r="BS10438" s="24">
        <f t="shared" si="485"/>
        <v>-2.5</v>
      </c>
    </row>
    <row r="10439" spans="71:71" x14ac:dyDescent="0.3">
      <c r="BS10439" s="24">
        <f t="shared" si="485"/>
        <v>-2.5</v>
      </c>
    </row>
    <row r="10440" spans="71:71" x14ac:dyDescent="0.3">
      <c r="BS10440" s="24">
        <f t="shared" si="485"/>
        <v>-2.5</v>
      </c>
    </row>
    <row r="10441" spans="71:71" x14ac:dyDescent="0.3">
      <c r="BS10441" s="24">
        <f t="shared" ref="BS10441:BS10504" si="486">BR10441-2.5</f>
        <v>-2.5</v>
      </c>
    </row>
    <row r="10442" spans="71:71" x14ac:dyDescent="0.3">
      <c r="BS10442" s="24">
        <f t="shared" si="486"/>
        <v>-2.5</v>
      </c>
    </row>
    <row r="10443" spans="71:71" x14ac:dyDescent="0.3">
      <c r="BS10443" s="24">
        <f t="shared" si="486"/>
        <v>-2.5</v>
      </c>
    </row>
    <row r="10444" spans="71:71" x14ac:dyDescent="0.3">
      <c r="BS10444" s="24">
        <f t="shared" si="486"/>
        <v>-2.5</v>
      </c>
    </row>
    <row r="10445" spans="71:71" x14ac:dyDescent="0.3">
      <c r="BS10445" s="24">
        <f t="shared" si="486"/>
        <v>-2.5</v>
      </c>
    </row>
    <row r="10446" spans="71:71" x14ac:dyDescent="0.3">
      <c r="BS10446" s="24">
        <f t="shared" si="486"/>
        <v>-2.5</v>
      </c>
    </row>
    <row r="10447" spans="71:71" x14ac:dyDescent="0.3">
      <c r="BS10447" s="24">
        <f t="shared" si="486"/>
        <v>-2.5</v>
      </c>
    </row>
    <row r="10448" spans="71:71" x14ac:dyDescent="0.3">
      <c r="BS10448" s="24">
        <f t="shared" si="486"/>
        <v>-2.5</v>
      </c>
    </row>
    <row r="10449" spans="71:71" x14ac:dyDescent="0.3">
      <c r="BS10449" s="24">
        <f t="shared" si="486"/>
        <v>-2.5</v>
      </c>
    </row>
    <row r="10450" spans="71:71" x14ac:dyDescent="0.3">
      <c r="BS10450" s="24">
        <f t="shared" si="486"/>
        <v>-2.5</v>
      </c>
    </row>
    <row r="10451" spans="71:71" x14ac:dyDescent="0.3">
      <c r="BS10451" s="24">
        <f t="shared" si="486"/>
        <v>-2.5</v>
      </c>
    </row>
    <row r="10452" spans="71:71" x14ac:dyDescent="0.3">
      <c r="BS10452" s="24">
        <f t="shared" si="486"/>
        <v>-2.5</v>
      </c>
    </row>
    <row r="10453" spans="71:71" x14ac:dyDescent="0.3">
      <c r="BS10453" s="24">
        <f t="shared" si="486"/>
        <v>-2.5</v>
      </c>
    </row>
    <row r="10454" spans="71:71" x14ac:dyDescent="0.3">
      <c r="BS10454" s="24">
        <f t="shared" si="486"/>
        <v>-2.5</v>
      </c>
    </row>
    <row r="10455" spans="71:71" x14ac:dyDescent="0.3">
      <c r="BS10455" s="24">
        <f t="shared" si="486"/>
        <v>-2.5</v>
      </c>
    </row>
    <row r="10456" spans="71:71" x14ac:dyDescent="0.3">
      <c r="BS10456" s="24">
        <f t="shared" si="486"/>
        <v>-2.5</v>
      </c>
    </row>
    <row r="10457" spans="71:71" x14ac:dyDescent="0.3">
      <c r="BS10457" s="24">
        <f t="shared" si="486"/>
        <v>-2.5</v>
      </c>
    </row>
    <row r="10458" spans="71:71" x14ac:dyDescent="0.3">
      <c r="BS10458" s="24">
        <f t="shared" si="486"/>
        <v>-2.5</v>
      </c>
    </row>
    <row r="10459" spans="71:71" x14ac:dyDescent="0.3">
      <c r="BS10459" s="24">
        <f t="shared" si="486"/>
        <v>-2.5</v>
      </c>
    </row>
    <row r="10460" spans="71:71" x14ac:dyDescent="0.3">
      <c r="BS10460" s="24">
        <f t="shared" si="486"/>
        <v>-2.5</v>
      </c>
    </row>
    <row r="10461" spans="71:71" x14ac:dyDescent="0.3">
      <c r="BS10461" s="24">
        <f t="shared" si="486"/>
        <v>-2.5</v>
      </c>
    </row>
    <row r="10462" spans="71:71" x14ac:dyDescent="0.3">
      <c r="BS10462" s="24">
        <f t="shared" si="486"/>
        <v>-2.5</v>
      </c>
    </row>
    <row r="10463" spans="71:71" x14ac:dyDescent="0.3">
      <c r="BS10463" s="24">
        <f t="shared" si="486"/>
        <v>-2.5</v>
      </c>
    </row>
    <row r="10464" spans="71:71" x14ac:dyDescent="0.3">
      <c r="BS10464" s="24">
        <f t="shared" si="486"/>
        <v>-2.5</v>
      </c>
    </row>
    <row r="10465" spans="71:71" x14ac:dyDescent="0.3">
      <c r="BS10465" s="24">
        <f t="shared" si="486"/>
        <v>-2.5</v>
      </c>
    </row>
    <row r="10466" spans="71:71" x14ac:dyDescent="0.3">
      <c r="BS10466" s="24">
        <f t="shared" si="486"/>
        <v>-2.5</v>
      </c>
    </row>
    <row r="10467" spans="71:71" x14ac:dyDescent="0.3">
      <c r="BS10467" s="24">
        <f t="shared" si="486"/>
        <v>-2.5</v>
      </c>
    </row>
    <row r="10468" spans="71:71" x14ac:dyDescent="0.3">
      <c r="BS10468" s="24">
        <f t="shared" si="486"/>
        <v>-2.5</v>
      </c>
    </row>
    <row r="10469" spans="71:71" x14ac:dyDescent="0.3">
      <c r="BS10469" s="24">
        <f t="shared" si="486"/>
        <v>-2.5</v>
      </c>
    </row>
    <row r="10470" spans="71:71" x14ac:dyDescent="0.3">
      <c r="BS10470" s="24">
        <f t="shared" si="486"/>
        <v>-2.5</v>
      </c>
    </row>
    <row r="10471" spans="71:71" x14ac:dyDescent="0.3">
      <c r="BS10471" s="24">
        <f t="shared" si="486"/>
        <v>-2.5</v>
      </c>
    </row>
    <row r="10472" spans="71:71" x14ac:dyDescent="0.3">
      <c r="BS10472" s="24">
        <f t="shared" si="486"/>
        <v>-2.5</v>
      </c>
    </row>
    <row r="10473" spans="71:71" x14ac:dyDescent="0.3">
      <c r="BS10473" s="24">
        <f t="shared" si="486"/>
        <v>-2.5</v>
      </c>
    </row>
    <row r="10474" spans="71:71" x14ac:dyDescent="0.3">
      <c r="BS10474" s="24">
        <f t="shared" si="486"/>
        <v>-2.5</v>
      </c>
    </row>
    <row r="10475" spans="71:71" x14ac:dyDescent="0.3">
      <c r="BS10475" s="24">
        <f t="shared" si="486"/>
        <v>-2.5</v>
      </c>
    </row>
    <row r="10476" spans="71:71" x14ac:dyDescent="0.3">
      <c r="BS10476" s="24">
        <f t="shared" si="486"/>
        <v>-2.5</v>
      </c>
    </row>
    <row r="10477" spans="71:71" x14ac:dyDescent="0.3">
      <c r="BS10477" s="24">
        <f t="shared" si="486"/>
        <v>-2.5</v>
      </c>
    </row>
    <row r="10478" spans="71:71" x14ac:dyDescent="0.3">
      <c r="BS10478" s="24">
        <f t="shared" si="486"/>
        <v>-2.5</v>
      </c>
    </row>
    <row r="10479" spans="71:71" x14ac:dyDescent="0.3">
      <c r="BS10479" s="24">
        <f t="shared" si="486"/>
        <v>-2.5</v>
      </c>
    </row>
    <row r="10480" spans="71:71" x14ac:dyDescent="0.3">
      <c r="BS10480" s="24">
        <f t="shared" si="486"/>
        <v>-2.5</v>
      </c>
    </row>
    <row r="10481" spans="71:71" x14ac:dyDescent="0.3">
      <c r="BS10481" s="24">
        <f t="shared" si="486"/>
        <v>-2.5</v>
      </c>
    </row>
    <row r="10482" spans="71:71" x14ac:dyDescent="0.3">
      <c r="BS10482" s="24">
        <f t="shared" si="486"/>
        <v>-2.5</v>
      </c>
    </row>
    <row r="10483" spans="71:71" x14ac:dyDescent="0.3">
      <c r="BS10483" s="24">
        <f t="shared" si="486"/>
        <v>-2.5</v>
      </c>
    </row>
    <row r="10484" spans="71:71" x14ac:dyDescent="0.3">
      <c r="BS10484" s="24">
        <f t="shared" si="486"/>
        <v>-2.5</v>
      </c>
    </row>
    <row r="10485" spans="71:71" x14ac:dyDescent="0.3">
      <c r="BS10485" s="24">
        <f t="shared" si="486"/>
        <v>-2.5</v>
      </c>
    </row>
    <row r="10486" spans="71:71" x14ac:dyDescent="0.3">
      <c r="BS10486" s="24">
        <f t="shared" si="486"/>
        <v>-2.5</v>
      </c>
    </row>
    <row r="10487" spans="71:71" x14ac:dyDescent="0.3">
      <c r="BS10487" s="24">
        <f t="shared" si="486"/>
        <v>-2.5</v>
      </c>
    </row>
    <row r="10488" spans="71:71" x14ac:dyDescent="0.3">
      <c r="BS10488" s="24">
        <f t="shared" si="486"/>
        <v>-2.5</v>
      </c>
    </row>
    <row r="10489" spans="71:71" x14ac:dyDescent="0.3">
      <c r="BS10489" s="24">
        <f t="shared" si="486"/>
        <v>-2.5</v>
      </c>
    </row>
    <row r="10490" spans="71:71" x14ac:dyDescent="0.3">
      <c r="BS10490" s="24">
        <f t="shared" si="486"/>
        <v>-2.5</v>
      </c>
    </row>
    <row r="10491" spans="71:71" x14ac:dyDescent="0.3">
      <c r="BS10491" s="24">
        <f t="shared" si="486"/>
        <v>-2.5</v>
      </c>
    </row>
    <row r="10492" spans="71:71" x14ac:dyDescent="0.3">
      <c r="BS10492" s="24">
        <f t="shared" si="486"/>
        <v>-2.5</v>
      </c>
    </row>
    <row r="10493" spans="71:71" x14ac:dyDescent="0.3">
      <c r="BS10493" s="24">
        <f t="shared" si="486"/>
        <v>-2.5</v>
      </c>
    </row>
    <row r="10494" spans="71:71" x14ac:dyDescent="0.3">
      <c r="BS10494" s="24">
        <f t="shared" si="486"/>
        <v>-2.5</v>
      </c>
    </row>
    <row r="10495" spans="71:71" x14ac:dyDescent="0.3">
      <c r="BS10495" s="24">
        <f t="shared" si="486"/>
        <v>-2.5</v>
      </c>
    </row>
    <row r="10496" spans="71:71" x14ac:dyDescent="0.3">
      <c r="BS10496" s="24">
        <f t="shared" si="486"/>
        <v>-2.5</v>
      </c>
    </row>
    <row r="10497" spans="71:71" x14ac:dyDescent="0.3">
      <c r="BS10497" s="24">
        <f t="shared" si="486"/>
        <v>-2.5</v>
      </c>
    </row>
    <row r="10498" spans="71:71" x14ac:dyDescent="0.3">
      <c r="BS10498" s="24">
        <f t="shared" si="486"/>
        <v>-2.5</v>
      </c>
    </row>
    <row r="10499" spans="71:71" x14ac:dyDescent="0.3">
      <c r="BS10499" s="24">
        <f t="shared" si="486"/>
        <v>-2.5</v>
      </c>
    </row>
    <row r="10500" spans="71:71" x14ac:dyDescent="0.3">
      <c r="BS10500" s="24">
        <f t="shared" si="486"/>
        <v>-2.5</v>
      </c>
    </row>
    <row r="10501" spans="71:71" x14ac:dyDescent="0.3">
      <c r="BS10501" s="24">
        <f t="shared" si="486"/>
        <v>-2.5</v>
      </c>
    </row>
    <row r="10502" spans="71:71" x14ac:dyDescent="0.3">
      <c r="BS10502" s="24">
        <f t="shared" si="486"/>
        <v>-2.5</v>
      </c>
    </row>
    <row r="10503" spans="71:71" x14ac:dyDescent="0.3">
      <c r="BS10503" s="24">
        <f t="shared" si="486"/>
        <v>-2.5</v>
      </c>
    </row>
    <row r="10504" spans="71:71" x14ac:dyDescent="0.3">
      <c r="BS10504" s="24">
        <f t="shared" si="486"/>
        <v>-2.5</v>
      </c>
    </row>
    <row r="10505" spans="71:71" x14ac:dyDescent="0.3">
      <c r="BS10505" s="24">
        <f t="shared" ref="BS10505:BS10568" si="487">BR10505-2.5</f>
        <v>-2.5</v>
      </c>
    </row>
    <row r="10506" spans="71:71" x14ac:dyDescent="0.3">
      <c r="BS10506" s="24">
        <f t="shared" si="487"/>
        <v>-2.5</v>
      </c>
    </row>
    <row r="10507" spans="71:71" x14ac:dyDescent="0.3">
      <c r="BS10507" s="24">
        <f t="shared" si="487"/>
        <v>-2.5</v>
      </c>
    </row>
    <row r="10508" spans="71:71" x14ac:dyDescent="0.3">
      <c r="BS10508" s="24">
        <f t="shared" si="487"/>
        <v>-2.5</v>
      </c>
    </row>
    <row r="10509" spans="71:71" x14ac:dyDescent="0.3">
      <c r="BS10509" s="24">
        <f t="shared" si="487"/>
        <v>-2.5</v>
      </c>
    </row>
    <row r="10510" spans="71:71" x14ac:dyDescent="0.3">
      <c r="BS10510" s="24">
        <f t="shared" si="487"/>
        <v>-2.5</v>
      </c>
    </row>
    <row r="10511" spans="71:71" x14ac:dyDescent="0.3">
      <c r="BS10511" s="24">
        <f t="shared" si="487"/>
        <v>-2.5</v>
      </c>
    </row>
    <row r="10512" spans="71:71" x14ac:dyDescent="0.3">
      <c r="BS10512" s="24">
        <f t="shared" si="487"/>
        <v>-2.5</v>
      </c>
    </row>
    <row r="10513" spans="71:71" x14ac:dyDescent="0.3">
      <c r="BS10513" s="24">
        <f t="shared" si="487"/>
        <v>-2.5</v>
      </c>
    </row>
    <row r="10514" spans="71:71" x14ac:dyDescent="0.3">
      <c r="BS10514" s="24">
        <f t="shared" si="487"/>
        <v>-2.5</v>
      </c>
    </row>
    <row r="10515" spans="71:71" x14ac:dyDescent="0.3">
      <c r="BS10515" s="24">
        <f t="shared" si="487"/>
        <v>-2.5</v>
      </c>
    </row>
    <row r="10516" spans="71:71" x14ac:dyDescent="0.3">
      <c r="BS10516" s="24">
        <f t="shared" si="487"/>
        <v>-2.5</v>
      </c>
    </row>
    <row r="10517" spans="71:71" x14ac:dyDescent="0.3">
      <c r="BS10517" s="24">
        <f t="shared" si="487"/>
        <v>-2.5</v>
      </c>
    </row>
    <row r="10518" spans="71:71" x14ac:dyDescent="0.3">
      <c r="BS10518" s="24">
        <f t="shared" si="487"/>
        <v>-2.5</v>
      </c>
    </row>
    <row r="10519" spans="71:71" x14ac:dyDescent="0.3">
      <c r="BS10519" s="24">
        <f t="shared" si="487"/>
        <v>-2.5</v>
      </c>
    </row>
    <row r="10520" spans="71:71" x14ac:dyDescent="0.3">
      <c r="BS10520" s="24">
        <f t="shared" si="487"/>
        <v>-2.5</v>
      </c>
    </row>
    <row r="10521" spans="71:71" x14ac:dyDescent="0.3">
      <c r="BS10521" s="24">
        <f t="shared" si="487"/>
        <v>-2.5</v>
      </c>
    </row>
    <row r="10522" spans="71:71" x14ac:dyDescent="0.3">
      <c r="BS10522" s="24">
        <f t="shared" si="487"/>
        <v>-2.5</v>
      </c>
    </row>
    <row r="10523" spans="71:71" x14ac:dyDescent="0.3">
      <c r="BS10523" s="24">
        <f t="shared" si="487"/>
        <v>-2.5</v>
      </c>
    </row>
    <row r="10524" spans="71:71" x14ac:dyDescent="0.3">
      <c r="BS10524" s="24">
        <f t="shared" si="487"/>
        <v>-2.5</v>
      </c>
    </row>
    <row r="10525" spans="71:71" x14ac:dyDescent="0.3">
      <c r="BS10525" s="24">
        <f t="shared" si="487"/>
        <v>-2.5</v>
      </c>
    </row>
    <row r="10526" spans="71:71" x14ac:dyDescent="0.3">
      <c r="BS10526" s="24">
        <f t="shared" si="487"/>
        <v>-2.5</v>
      </c>
    </row>
    <row r="10527" spans="71:71" x14ac:dyDescent="0.3">
      <c r="BS10527" s="24">
        <f t="shared" si="487"/>
        <v>-2.5</v>
      </c>
    </row>
    <row r="10528" spans="71:71" x14ac:dyDescent="0.3">
      <c r="BS10528" s="24">
        <f t="shared" si="487"/>
        <v>-2.5</v>
      </c>
    </row>
    <row r="10529" spans="71:71" x14ac:dyDescent="0.3">
      <c r="BS10529" s="24">
        <f t="shared" si="487"/>
        <v>-2.5</v>
      </c>
    </row>
    <row r="10530" spans="71:71" x14ac:dyDescent="0.3">
      <c r="BS10530" s="24">
        <f t="shared" si="487"/>
        <v>-2.5</v>
      </c>
    </row>
    <row r="10531" spans="71:71" x14ac:dyDescent="0.3">
      <c r="BS10531" s="24">
        <f t="shared" si="487"/>
        <v>-2.5</v>
      </c>
    </row>
    <row r="10532" spans="71:71" x14ac:dyDescent="0.3">
      <c r="BS10532" s="24">
        <f t="shared" si="487"/>
        <v>-2.5</v>
      </c>
    </row>
    <row r="10533" spans="71:71" x14ac:dyDescent="0.3">
      <c r="BS10533" s="24">
        <f t="shared" si="487"/>
        <v>-2.5</v>
      </c>
    </row>
    <row r="10534" spans="71:71" x14ac:dyDescent="0.3">
      <c r="BS10534" s="24">
        <f t="shared" si="487"/>
        <v>-2.5</v>
      </c>
    </row>
    <row r="10535" spans="71:71" x14ac:dyDescent="0.3">
      <c r="BS10535" s="24">
        <f t="shared" si="487"/>
        <v>-2.5</v>
      </c>
    </row>
    <row r="10536" spans="71:71" x14ac:dyDescent="0.3">
      <c r="BS10536" s="24">
        <f t="shared" si="487"/>
        <v>-2.5</v>
      </c>
    </row>
    <row r="10537" spans="71:71" x14ac:dyDescent="0.3">
      <c r="BS10537" s="24">
        <f t="shared" si="487"/>
        <v>-2.5</v>
      </c>
    </row>
    <row r="10538" spans="71:71" x14ac:dyDescent="0.3">
      <c r="BS10538" s="24">
        <f t="shared" si="487"/>
        <v>-2.5</v>
      </c>
    </row>
    <row r="10539" spans="71:71" x14ac:dyDescent="0.3">
      <c r="BS10539" s="24">
        <f t="shared" si="487"/>
        <v>-2.5</v>
      </c>
    </row>
    <row r="10540" spans="71:71" x14ac:dyDescent="0.3">
      <c r="BS10540" s="24">
        <f t="shared" si="487"/>
        <v>-2.5</v>
      </c>
    </row>
    <row r="10541" spans="71:71" x14ac:dyDescent="0.3">
      <c r="BS10541" s="24">
        <f t="shared" si="487"/>
        <v>-2.5</v>
      </c>
    </row>
    <row r="10542" spans="71:71" x14ac:dyDescent="0.3">
      <c r="BS10542" s="24">
        <f t="shared" si="487"/>
        <v>-2.5</v>
      </c>
    </row>
    <row r="10543" spans="71:71" x14ac:dyDescent="0.3">
      <c r="BS10543" s="24">
        <f t="shared" si="487"/>
        <v>-2.5</v>
      </c>
    </row>
    <row r="10544" spans="71:71" x14ac:dyDescent="0.3">
      <c r="BS10544" s="24">
        <f t="shared" si="487"/>
        <v>-2.5</v>
      </c>
    </row>
    <row r="10545" spans="71:71" x14ac:dyDescent="0.3">
      <c r="BS10545" s="24">
        <f t="shared" si="487"/>
        <v>-2.5</v>
      </c>
    </row>
    <row r="10546" spans="71:71" x14ac:dyDescent="0.3">
      <c r="BS10546" s="24">
        <f t="shared" si="487"/>
        <v>-2.5</v>
      </c>
    </row>
    <row r="10547" spans="71:71" x14ac:dyDescent="0.3">
      <c r="BS10547" s="24">
        <f t="shared" si="487"/>
        <v>-2.5</v>
      </c>
    </row>
    <row r="10548" spans="71:71" x14ac:dyDescent="0.3">
      <c r="BS10548" s="24">
        <f t="shared" si="487"/>
        <v>-2.5</v>
      </c>
    </row>
    <row r="10549" spans="71:71" x14ac:dyDescent="0.3">
      <c r="BS10549" s="24">
        <f t="shared" si="487"/>
        <v>-2.5</v>
      </c>
    </row>
    <row r="10550" spans="71:71" x14ac:dyDescent="0.3">
      <c r="BS10550" s="24">
        <f t="shared" si="487"/>
        <v>-2.5</v>
      </c>
    </row>
    <row r="10551" spans="71:71" x14ac:dyDescent="0.3">
      <c r="BS10551" s="24">
        <f t="shared" si="487"/>
        <v>-2.5</v>
      </c>
    </row>
    <row r="10552" spans="71:71" x14ac:dyDescent="0.3">
      <c r="BS10552" s="24">
        <f t="shared" si="487"/>
        <v>-2.5</v>
      </c>
    </row>
    <row r="10553" spans="71:71" x14ac:dyDescent="0.3">
      <c r="BS10553" s="24">
        <f t="shared" si="487"/>
        <v>-2.5</v>
      </c>
    </row>
    <row r="10554" spans="71:71" x14ac:dyDescent="0.3">
      <c r="BS10554" s="24">
        <f t="shared" si="487"/>
        <v>-2.5</v>
      </c>
    </row>
    <row r="10555" spans="71:71" x14ac:dyDescent="0.3">
      <c r="BS10555" s="24">
        <f t="shared" si="487"/>
        <v>-2.5</v>
      </c>
    </row>
    <row r="10556" spans="71:71" x14ac:dyDescent="0.3">
      <c r="BS10556" s="24">
        <f t="shared" si="487"/>
        <v>-2.5</v>
      </c>
    </row>
    <row r="10557" spans="71:71" x14ac:dyDescent="0.3">
      <c r="BS10557" s="24">
        <f t="shared" si="487"/>
        <v>-2.5</v>
      </c>
    </row>
    <row r="10558" spans="71:71" x14ac:dyDescent="0.3">
      <c r="BS10558" s="24">
        <f t="shared" si="487"/>
        <v>-2.5</v>
      </c>
    </row>
    <row r="10559" spans="71:71" x14ac:dyDescent="0.3">
      <c r="BS10559" s="24">
        <f t="shared" si="487"/>
        <v>-2.5</v>
      </c>
    </row>
    <row r="10560" spans="71:71" x14ac:dyDescent="0.3">
      <c r="BS10560" s="24">
        <f t="shared" si="487"/>
        <v>-2.5</v>
      </c>
    </row>
    <row r="10561" spans="71:71" x14ac:dyDescent="0.3">
      <c r="BS10561" s="24">
        <f t="shared" si="487"/>
        <v>-2.5</v>
      </c>
    </row>
    <row r="10562" spans="71:71" x14ac:dyDescent="0.3">
      <c r="BS10562" s="24">
        <f t="shared" si="487"/>
        <v>-2.5</v>
      </c>
    </row>
    <row r="10563" spans="71:71" x14ac:dyDescent="0.3">
      <c r="BS10563" s="24">
        <f t="shared" si="487"/>
        <v>-2.5</v>
      </c>
    </row>
    <row r="10564" spans="71:71" x14ac:dyDescent="0.3">
      <c r="BS10564" s="24">
        <f t="shared" si="487"/>
        <v>-2.5</v>
      </c>
    </row>
    <row r="10565" spans="71:71" x14ac:dyDescent="0.3">
      <c r="BS10565" s="24">
        <f t="shared" si="487"/>
        <v>-2.5</v>
      </c>
    </row>
    <row r="10566" spans="71:71" x14ac:dyDescent="0.3">
      <c r="BS10566" s="24">
        <f t="shared" si="487"/>
        <v>-2.5</v>
      </c>
    </row>
    <row r="10567" spans="71:71" x14ac:dyDescent="0.3">
      <c r="BS10567" s="24">
        <f t="shared" si="487"/>
        <v>-2.5</v>
      </c>
    </row>
    <row r="10568" spans="71:71" x14ac:dyDescent="0.3">
      <c r="BS10568" s="24">
        <f t="shared" si="487"/>
        <v>-2.5</v>
      </c>
    </row>
    <row r="10569" spans="71:71" x14ac:dyDescent="0.3">
      <c r="BS10569" s="24">
        <f t="shared" ref="BS10569:BS10632" si="488">BR10569-2.5</f>
        <v>-2.5</v>
      </c>
    </row>
    <row r="10570" spans="71:71" x14ac:dyDescent="0.3">
      <c r="BS10570" s="24">
        <f t="shared" si="488"/>
        <v>-2.5</v>
      </c>
    </row>
    <row r="10571" spans="71:71" x14ac:dyDescent="0.3">
      <c r="BS10571" s="24">
        <f t="shared" si="488"/>
        <v>-2.5</v>
      </c>
    </row>
    <row r="10572" spans="71:71" x14ac:dyDescent="0.3">
      <c r="BS10572" s="24">
        <f t="shared" si="488"/>
        <v>-2.5</v>
      </c>
    </row>
    <row r="10573" spans="71:71" x14ac:dyDescent="0.3">
      <c r="BS10573" s="24">
        <f t="shared" si="488"/>
        <v>-2.5</v>
      </c>
    </row>
    <row r="10574" spans="71:71" x14ac:dyDescent="0.3">
      <c r="BS10574" s="24">
        <f t="shared" si="488"/>
        <v>-2.5</v>
      </c>
    </row>
    <row r="10575" spans="71:71" x14ac:dyDescent="0.3">
      <c r="BS10575" s="24">
        <f t="shared" si="488"/>
        <v>-2.5</v>
      </c>
    </row>
    <row r="10576" spans="71:71" x14ac:dyDescent="0.3">
      <c r="BS10576" s="24">
        <f t="shared" si="488"/>
        <v>-2.5</v>
      </c>
    </row>
    <row r="10577" spans="71:71" x14ac:dyDescent="0.3">
      <c r="BS10577" s="24">
        <f t="shared" si="488"/>
        <v>-2.5</v>
      </c>
    </row>
    <row r="10578" spans="71:71" x14ac:dyDescent="0.3">
      <c r="BS10578" s="24">
        <f t="shared" si="488"/>
        <v>-2.5</v>
      </c>
    </row>
    <row r="10579" spans="71:71" x14ac:dyDescent="0.3">
      <c r="BS10579" s="24">
        <f t="shared" si="488"/>
        <v>-2.5</v>
      </c>
    </row>
    <row r="10580" spans="71:71" x14ac:dyDescent="0.3">
      <c r="BS10580" s="24">
        <f t="shared" si="488"/>
        <v>-2.5</v>
      </c>
    </row>
    <row r="10581" spans="71:71" x14ac:dyDescent="0.3">
      <c r="BS10581" s="24">
        <f t="shared" si="488"/>
        <v>-2.5</v>
      </c>
    </row>
    <row r="10582" spans="71:71" x14ac:dyDescent="0.3">
      <c r="BS10582" s="24">
        <f t="shared" si="488"/>
        <v>-2.5</v>
      </c>
    </row>
    <row r="10583" spans="71:71" x14ac:dyDescent="0.3">
      <c r="BS10583" s="24">
        <f t="shared" si="488"/>
        <v>-2.5</v>
      </c>
    </row>
    <row r="10584" spans="71:71" x14ac:dyDescent="0.3">
      <c r="BS10584" s="24">
        <f t="shared" si="488"/>
        <v>-2.5</v>
      </c>
    </row>
    <row r="10585" spans="71:71" x14ac:dyDescent="0.3">
      <c r="BS10585" s="24">
        <f t="shared" si="488"/>
        <v>-2.5</v>
      </c>
    </row>
    <row r="10586" spans="71:71" x14ac:dyDescent="0.3">
      <c r="BS10586" s="24">
        <f t="shared" si="488"/>
        <v>-2.5</v>
      </c>
    </row>
    <row r="10587" spans="71:71" x14ac:dyDescent="0.3">
      <c r="BS10587" s="24">
        <f t="shared" si="488"/>
        <v>-2.5</v>
      </c>
    </row>
    <row r="10588" spans="71:71" x14ac:dyDescent="0.3">
      <c r="BS10588" s="24">
        <f t="shared" si="488"/>
        <v>-2.5</v>
      </c>
    </row>
    <row r="10589" spans="71:71" x14ac:dyDescent="0.3">
      <c r="BS10589" s="24">
        <f t="shared" si="488"/>
        <v>-2.5</v>
      </c>
    </row>
    <row r="10590" spans="71:71" x14ac:dyDescent="0.3">
      <c r="BS10590" s="24">
        <f t="shared" si="488"/>
        <v>-2.5</v>
      </c>
    </row>
    <row r="10591" spans="71:71" x14ac:dyDescent="0.3">
      <c r="BS10591" s="24">
        <f t="shared" si="488"/>
        <v>-2.5</v>
      </c>
    </row>
    <row r="10592" spans="71:71" x14ac:dyDescent="0.3">
      <c r="BS10592" s="24">
        <f t="shared" si="488"/>
        <v>-2.5</v>
      </c>
    </row>
    <row r="10593" spans="71:71" x14ac:dyDescent="0.3">
      <c r="BS10593" s="24">
        <f t="shared" si="488"/>
        <v>-2.5</v>
      </c>
    </row>
    <row r="10594" spans="71:71" x14ac:dyDescent="0.3">
      <c r="BS10594" s="24">
        <f t="shared" si="488"/>
        <v>-2.5</v>
      </c>
    </row>
    <row r="10595" spans="71:71" x14ac:dyDescent="0.3">
      <c r="BS10595" s="24">
        <f t="shared" si="488"/>
        <v>-2.5</v>
      </c>
    </row>
    <row r="10596" spans="71:71" x14ac:dyDescent="0.3">
      <c r="BS10596" s="24">
        <f t="shared" si="488"/>
        <v>-2.5</v>
      </c>
    </row>
    <row r="10597" spans="71:71" x14ac:dyDescent="0.3">
      <c r="BS10597" s="24">
        <f t="shared" si="488"/>
        <v>-2.5</v>
      </c>
    </row>
    <row r="10598" spans="71:71" x14ac:dyDescent="0.3">
      <c r="BS10598" s="24">
        <f t="shared" si="488"/>
        <v>-2.5</v>
      </c>
    </row>
    <row r="10599" spans="71:71" x14ac:dyDescent="0.3">
      <c r="BS10599" s="24">
        <f t="shared" si="488"/>
        <v>-2.5</v>
      </c>
    </row>
    <row r="10600" spans="71:71" x14ac:dyDescent="0.3">
      <c r="BS10600" s="24">
        <f t="shared" si="488"/>
        <v>-2.5</v>
      </c>
    </row>
    <row r="10601" spans="71:71" x14ac:dyDescent="0.3">
      <c r="BS10601" s="24">
        <f t="shared" si="488"/>
        <v>-2.5</v>
      </c>
    </row>
    <row r="10602" spans="71:71" x14ac:dyDescent="0.3">
      <c r="BS10602" s="24">
        <f t="shared" si="488"/>
        <v>-2.5</v>
      </c>
    </row>
    <row r="10603" spans="71:71" x14ac:dyDescent="0.3">
      <c r="BS10603" s="24">
        <f t="shared" si="488"/>
        <v>-2.5</v>
      </c>
    </row>
    <row r="10604" spans="71:71" x14ac:dyDescent="0.3">
      <c r="BS10604" s="24">
        <f t="shared" si="488"/>
        <v>-2.5</v>
      </c>
    </row>
    <row r="10605" spans="71:71" x14ac:dyDescent="0.3">
      <c r="BS10605" s="24">
        <f t="shared" si="488"/>
        <v>-2.5</v>
      </c>
    </row>
    <row r="10606" spans="71:71" x14ac:dyDescent="0.3">
      <c r="BS10606" s="24">
        <f t="shared" si="488"/>
        <v>-2.5</v>
      </c>
    </row>
    <row r="10607" spans="71:71" x14ac:dyDescent="0.3">
      <c r="BS10607" s="24">
        <f t="shared" si="488"/>
        <v>-2.5</v>
      </c>
    </row>
    <row r="10608" spans="71:71" x14ac:dyDescent="0.3">
      <c r="BS10608" s="24">
        <f t="shared" si="488"/>
        <v>-2.5</v>
      </c>
    </row>
    <row r="10609" spans="71:71" x14ac:dyDescent="0.3">
      <c r="BS10609" s="24">
        <f t="shared" si="488"/>
        <v>-2.5</v>
      </c>
    </row>
    <row r="10610" spans="71:71" x14ac:dyDescent="0.3">
      <c r="BS10610" s="24">
        <f t="shared" si="488"/>
        <v>-2.5</v>
      </c>
    </row>
    <row r="10611" spans="71:71" x14ac:dyDescent="0.3">
      <c r="BS10611" s="24">
        <f t="shared" si="488"/>
        <v>-2.5</v>
      </c>
    </row>
    <row r="10612" spans="71:71" x14ac:dyDescent="0.3">
      <c r="BS10612" s="24">
        <f t="shared" si="488"/>
        <v>-2.5</v>
      </c>
    </row>
    <row r="10613" spans="71:71" x14ac:dyDescent="0.3">
      <c r="BS10613" s="24">
        <f t="shared" si="488"/>
        <v>-2.5</v>
      </c>
    </row>
    <row r="10614" spans="71:71" x14ac:dyDescent="0.3">
      <c r="BS10614" s="24">
        <f t="shared" si="488"/>
        <v>-2.5</v>
      </c>
    </row>
    <row r="10615" spans="71:71" x14ac:dyDescent="0.3">
      <c r="BS10615" s="24">
        <f t="shared" si="488"/>
        <v>-2.5</v>
      </c>
    </row>
    <row r="10616" spans="71:71" x14ac:dyDescent="0.3">
      <c r="BS10616" s="24">
        <f t="shared" si="488"/>
        <v>-2.5</v>
      </c>
    </row>
    <row r="10617" spans="71:71" x14ac:dyDescent="0.3">
      <c r="BS10617" s="24">
        <f t="shared" si="488"/>
        <v>-2.5</v>
      </c>
    </row>
    <row r="10618" spans="71:71" x14ac:dyDescent="0.3">
      <c r="BS10618" s="24">
        <f t="shared" si="488"/>
        <v>-2.5</v>
      </c>
    </row>
    <row r="10619" spans="71:71" x14ac:dyDescent="0.3">
      <c r="BS10619" s="24">
        <f t="shared" si="488"/>
        <v>-2.5</v>
      </c>
    </row>
    <row r="10620" spans="71:71" x14ac:dyDescent="0.3">
      <c r="BS10620" s="24">
        <f t="shared" si="488"/>
        <v>-2.5</v>
      </c>
    </row>
    <row r="10621" spans="71:71" x14ac:dyDescent="0.3">
      <c r="BS10621" s="24">
        <f t="shared" si="488"/>
        <v>-2.5</v>
      </c>
    </row>
    <row r="10622" spans="71:71" x14ac:dyDescent="0.3">
      <c r="BS10622" s="24">
        <f t="shared" si="488"/>
        <v>-2.5</v>
      </c>
    </row>
    <row r="10623" spans="71:71" x14ac:dyDescent="0.3">
      <c r="BS10623" s="24">
        <f t="shared" si="488"/>
        <v>-2.5</v>
      </c>
    </row>
    <row r="10624" spans="71:71" x14ac:dyDescent="0.3">
      <c r="BS10624" s="24">
        <f t="shared" si="488"/>
        <v>-2.5</v>
      </c>
    </row>
    <row r="10625" spans="71:71" x14ac:dyDescent="0.3">
      <c r="BS10625" s="24">
        <f t="shared" si="488"/>
        <v>-2.5</v>
      </c>
    </row>
    <row r="10626" spans="71:71" x14ac:dyDescent="0.3">
      <c r="BS10626" s="24">
        <f t="shared" si="488"/>
        <v>-2.5</v>
      </c>
    </row>
    <row r="10627" spans="71:71" x14ac:dyDescent="0.3">
      <c r="BS10627" s="24">
        <f t="shared" si="488"/>
        <v>-2.5</v>
      </c>
    </row>
    <row r="10628" spans="71:71" x14ac:dyDescent="0.3">
      <c r="BS10628" s="24">
        <f t="shared" si="488"/>
        <v>-2.5</v>
      </c>
    </row>
    <row r="10629" spans="71:71" x14ac:dyDescent="0.3">
      <c r="BS10629" s="24">
        <f t="shared" si="488"/>
        <v>-2.5</v>
      </c>
    </row>
    <row r="10630" spans="71:71" x14ac:dyDescent="0.3">
      <c r="BS10630" s="24">
        <f t="shared" si="488"/>
        <v>-2.5</v>
      </c>
    </row>
    <row r="10631" spans="71:71" x14ac:dyDescent="0.3">
      <c r="BS10631" s="24">
        <f t="shared" si="488"/>
        <v>-2.5</v>
      </c>
    </row>
    <row r="10632" spans="71:71" x14ac:dyDescent="0.3">
      <c r="BS10632" s="24">
        <f t="shared" si="488"/>
        <v>-2.5</v>
      </c>
    </row>
    <row r="10633" spans="71:71" x14ac:dyDescent="0.3">
      <c r="BS10633" s="24">
        <f t="shared" ref="BS10633:BS10696" si="489">BR10633-2.5</f>
        <v>-2.5</v>
      </c>
    </row>
    <row r="10634" spans="71:71" x14ac:dyDescent="0.3">
      <c r="BS10634" s="24">
        <f t="shared" si="489"/>
        <v>-2.5</v>
      </c>
    </row>
    <row r="10635" spans="71:71" x14ac:dyDescent="0.3">
      <c r="BS10635" s="24">
        <f t="shared" si="489"/>
        <v>-2.5</v>
      </c>
    </row>
    <row r="10636" spans="71:71" x14ac:dyDescent="0.3">
      <c r="BS10636" s="24">
        <f t="shared" si="489"/>
        <v>-2.5</v>
      </c>
    </row>
    <row r="10637" spans="71:71" x14ac:dyDescent="0.3">
      <c r="BS10637" s="24">
        <f t="shared" si="489"/>
        <v>-2.5</v>
      </c>
    </row>
    <row r="10638" spans="71:71" x14ac:dyDescent="0.3">
      <c r="BS10638" s="24">
        <f t="shared" si="489"/>
        <v>-2.5</v>
      </c>
    </row>
    <row r="10639" spans="71:71" x14ac:dyDescent="0.3">
      <c r="BS10639" s="24">
        <f t="shared" si="489"/>
        <v>-2.5</v>
      </c>
    </row>
    <row r="10640" spans="71:71" x14ac:dyDescent="0.3">
      <c r="BS10640" s="24">
        <f t="shared" si="489"/>
        <v>-2.5</v>
      </c>
    </row>
    <row r="10641" spans="71:71" x14ac:dyDescent="0.3">
      <c r="BS10641" s="24">
        <f t="shared" si="489"/>
        <v>-2.5</v>
      </c>
    </row>
    <row r="10642" spans="71:71" x14ac:dyDescent="0.3">
      <c r="BS10642" s="24">
        <f t="shared" si="489"/>
        <v>-2.5</v>
      </c>
    </row>
    <row r="10643" spans="71:71" x14ac:dyDescent="0.3">
      <c r="BS10643" s="24">
        <f t="shared" si="489"/>
        <v>-2.5</v>
      </c>
    </row>
    <row r="10644" spans="71:71" x14ac:dyDescent="0.3">
      <c r="BS10644" s="24">
        <f t="shared" si="489"/>
        <v>-2.5</v>
      </c>
    </row>
    <row r="10645" spans="71:71" x14ac:dyDescent="0.3">
      <c r="BS10645" s="24">
        <f t="shared" si="489"/>
        <v>-2.5</v>
      </c>
    </row>
    <row r="10646" spans="71:71" x14ac:dyDescent="0.3">
      <c r="BS10646" s="24">
        <f t="shared" si="489"/>
        <v>-2.5</v>
      </c>
    </row>
    <row r="10647" spans="71:71" x14ac:dyDescent="0.3">
      <c r="BS10647" s="24">
        <f t="shared" si="489"/>
        <v>-2.5</v>
      </c>
    </row>
    <row r="10648" spans="71:71" x14ac:dyDescent="0.3">
      <c r="BS10648" s="24">
        <f t="shared" si="489"/>
        <v>-2.5</v>
      </c>
    </row>
    <row r="10649" spans="71:71" x14ac:dyDescent="0.3">
      <c r="BS10649" s="24">
        <f t="shared" si="489"/>
        <v>-2.5</v>
      </c>
    </row>
    <row r="10650" spans="71:71" x14ac:dyDescent="0.3">
      <c r="BS10650" s="24">
        <f t="shared" si="489"/>
        <v>-2.5</v>
      </c>
    </row>
    <row r="10651" spans="71:71" x14ac:dyDescent="0.3">
      <c r="BS10651" s="24">
        <f t="shared" si="489"/>
        <v>-2.5</v>
      </c>
    </row>
    <row r="10652" spans="71:71" x14ac:dyDescent="0.3">
      <c r="BS10652" s="24">
        <f t="shared" si="489"/>
        <v>-2.5</v>
      </c>
    </row>
    <row r="10653" spans="71:71" x14ac:dyDescent="0.3">
      <c r="BS10653" s="24">
        <f t="shared" si="489"/>
        <v>-2.5</v>
      </c>
    </row>
    <row r="10654" spans="71:71" x14ac:dyDescent="0.3">
      <c r="BS10654" s="24">
        <f t="shared" si="489"/>
        <v>-2.5</v>
      </c>
    </row>
    <row r="10655" spans="71:71" x14ac:dyDescent="0.3">
      <c r="BS10655" s="24">
        <f t="shared" si="489"/>
        <v>-2.5</v>
      </c>
    </row>
    <row r="10656" spans="71:71" x14ac:dyDescent="0.3">
      <c r="BS10656" s="24">
        <f t="shared" si="489"/>
        <v>-2.5</v>
      </c>
    </row>
    <row r="10657" spans="71:71" x14ac:dyDescent="0.3">
      <c r="BS10657" s="24">
        <f t="shared" si="489"/>
        <v>-2.5</v>
      </c>
    </row>
    <row r="10658" spans="71:71" x14ac:dyDescent="0.3">
      <c r="BS10658" s="24">
        <f t="shared" si="489"/>
        <v>-2.5</v>
      </c>
    </row>
    <row r="10659" spans="71:71" x14ac:dyDescent="0.3">
      <c r="BS10659" s="24">
        <f t="shared" si="489"/>
        <v>-2.5</v>
      </c>
    </row>
    <row r="10660" spans="71:71" x14ac:dyDescent="0.3">
      <c r="BS10660" s="24">
        <f t="shared" si="489"/>
        <v>-2.5</v>
      </c>
    </row>
    <row r="10661" spans="71:71" x14ac:dyDescent="0.3">
      <c r="BS10661" s="24">
        <f t="shared" si="489"/>
        <v>-2.5</v>
      </c>
    </row>
    <row r="10662" spans="71:71" x14ac:dyDescent="0.3">
      <c r="BS10662" s="24">
        <f t="shared" si="489"/>
        <v>-2.5</v>
      </c>
    </row>
    <row r="10663" spans="71:71" x14ac:dyDescent="0.3">
      <c r="BS10663" s="24">
        <f t="shared" si="489"/>
        <v>-2.5</v>
      </c>
    </row>
    <row r="10664" spans="71:71" x14ac:dyDescent="0.3">
      <c r="BS10664" s="24">
        <f t="shared" si="489"/>
        <v>-2.5</v>
      </c>
    </row>
    <row r="10665" spans="71:71" x14ac:dyDescent="0.3">
      <c r="BS10665" s="24">
        <f t="shared" si="489"/>
        <v>-2.5</v>
      </c>
    </row>
    <row r="10666" spans="71:71" x14ac:dyDescent="0.3">
      <c r="BS10666" s="24">
        <f t="shared" si="489"/>
        <v>-2.5</v>
      </c>
    </row>
    <row r="10667" spans="71:71" x14ac:dyDescent="0.3">
      <c r="BS10667" s="24">
        <f t="shared" si="489"/>
        <v>-2.5</v>
      </c>
    </row>
    <row r="10668" spans="71:71" x14ac:dyDescent="0.3">
      <c r="BS10668" s="24">
        <f t="shared" si="489"/>
        <v>-2.5</v>
      </c>
    </row>
    <row r="10669" spans="71:71" x14ac:dyDescent="0.3">
      <c r="BS10669" s="24">
        <f t="shared" si="489"/>
        <v>-2.5</v>
      </c>
    </row>
    <row r="10670" spans="71:71" x14ac:dyDescent="0.3">
      <c r="BS10670" s="24">
        <f t="shared" si="489"/>
        <v>-2.5</v>
      </c>
    </row>
    <row r="10671" spans="71:71" x14ac:dyDescent="0.3">
      <c r="BS10671" s="24">
        <f t="shared" si="489"/>
        <v>-2.5</v>
      </c>
    </row>
    <row r="10672" spans="71:71" x14ac:dyDescent="0.3">
      <c r="BS10672" s="24">
        <f t="shared" si="489"/>
        <v>-2.5</v>
      </c>
    </row>
    <row r="10673" spans="71:71" x14ac:dyDescent="0.3">
      <c r="BS10673" s="24">
        <f t="shared" si="489"/>
        <v>-2.5</v>
      </c>
    </row>
    <row r="10674" spans="71:71" x14ac:dyDescent="0.3">
      <c r="BS10674" s="24">
        <f t="shared" si="489"/>
        <v>-2.5</v>
      </c>
    </row>
    <row r="10675" spans="71:71" x14ac:dyDescent="0.3">
      <c r="BS10675" s="24">
        <f t="shared" si="489"/>
        <v>-2.5</v>
      </c>
    </row>
    <row r="10676" spans="71:71" x14ac:dyDescent="0.3">
      <c r="BS10676" s="24">
        <f t="shared" si="489"/>
        <v>-2.5</v>
      </c>
    </row>
    <row r="10677" spans="71:71" x14ac:dyDescent="0.3">
      <c r="BS10677" s="24">
        <f t="shared" si="489"/>
        <v>-2.5</v>
      </c>
    </row>
    <row r="10678" spans="71:71" x14ac:dyDescent="0.3">
      <c r="BS10678" s="24">
        <f t="shared" si="489"/>
        <v>-2.5</v>
      </c>
    </row>
    <row r="10679" spans="71:71" x14ac:dyDescent="0.3">
      <c r="BS10679" s="24">
        <f t="shared" si="489"/>
        <v>-2.5</v>
      </c>
    </row>
    <row r="10680" spans="71:71" x14ac:dyDescent="0.3">
      <c r="BS10680" s="24">
        <f t="shared" si="489"/>
        <v>-2.5</v>
      </c>
    </row>
    <row r="10681" spans="71:71" x14ac:dyDescent="0.3">
      <c r="BS10681" s="24">
        <f t="shared" si="489"/>
        <v>-2.5</v>
      </c>
    </row>
    <row r="10682" spans="71:71" x14ac:dyDescent="0.3">
      <c r="BS10682" s="24">
        <f t="shared" si="489"/>
        <v>-2.5</v>
      </c>
    </row>
    <row r="10683" spans="71:71" x14ac:dyDescent="0.3">
      <c r="BS10683" s="24">
        <f t="shared" si="489"/>
        <v>-2.5</v>
      </c>
    </row>
    <row r="10684" spans="71:71" x14ac:dyDescent="0.3">
      <c r="BS10684" s="24">
        <f t="shared" si="489"/>
        <v>-2.5</v>
      </c>
    </row>
    <row r="10685" spans="71:71" x14ac:dyDescent="0.3">
      <c r="BS10685" s="24">
        <f t="shared" si="489"/>
        <v>-2.5</v>
      </c>
    </row>
    <row r="10686" spans="71:71" x14ac:dyDescent="0.3">
      <c r="BS10686" s="24">
        <f t="shared" si="489"/>
        <v>-2.5</v>
      </c>
    </row>
    <row r="10687" spans="71:71" x14ac:dyDescent="0.3">
      <c r="BS10687" s="24">
        <f t="shared" si="489"/>
        <v>-2.5</v>
      </c>
    </row>
    <row r="10688" spans="71:71" x14ac:dyDescent="0.3">
      <c r="BS10688" s="24">
        <f t="shared" si="489"/>
        <v>-2.5</v>
      </c>
    </row>
    <row r="10689" spans="71:71" x14ac:dyDescent="0.3">
      <c r="BS10689" s="24">
        <f t="shared" si="489"/>
        <v>-2.5</v>
      </c>
    </row>
    <row r="10690" spans="71:71" x14ac:dyDescent="0.3">
      <c r="BS10690" s="24">
        <f t="shared" si="489"/>
        <v>-2.5</v>
      </c>
    </row>
    <row r="10691" spans="71:71" x14ac:dyDescent="0.3">
      <c r="BS10691" s="24">
        <f t="shared" si="489"/>
        <v>-2.5</v>
      </c>
    </row>
    <row r="10692" spans="71:71" x14ac:dyDescent="0.3">
      <c r="BS10692" s="24">
        <f t="shared" si="489"/>
        <v>-2.5</v>
      </c>
    </row>
    <row r="10693" spans="71:71" x14ac:dyDescent="0.3">
      <c r="BS10693" s="24">
        <f t="shared" si="489"/>
        <v>-2.5</v>
      </c>
    </row>
    <row r="10694" spans="71:71" x14ac:dyDescent="0.3">
      <c r="BS10694" s="24">
        <f t="shared" si="489"/>
        <v>-2.5</v>
      </c>
    </row>
    <row r="10695" spans="71:71" x14ac:dyDescent="0.3">
      <c r="BS10695" s="24">
        <f t="shared" si="489"/>
        <v>-2.5</v>
      </c>
    </row>
    <row r="10696" spans="71:71" x14ac:dyDescent="0.3">
      <c r="BS10696" s="24">
        <f t="shared" si="489"/>
        <v>-2.5</v>
      </c>
    </row>
    <row r="10697" spans="71:71" x14ac:dyDescent="0.3">
      <c r="BS10697" s="24">
        <f t="shared" ref="BS10697:BS10760" si="490">BR10697-2.5</f>
        <v>-2.5</v>
      </c>
    </row>
    <row r="10698" spans="71:71" x14ac:dyDescent="0.3">
      <c r="BS10698" s="24">
        <f t="shared" si="490"/>
        <v>-2.5</v>
      </c>
    </row>
    <row r="10699" spans="71:71" x14ac:dyDescent="0.3">
      <c r="BS10699" s="24">
        <f t="shared" si="490"/>
        <v>-2.5</v>
      </c>
    </row>
    <row r="10700" spans="71:71" x14ac:dyDescent="0.3">
      <c r="BS10700" s="24">
        <f t="shared" si="490"/>
        <v>-2.5</v>
      </c>
    </row>
    <row r="10701" spans="71:71" x14ac:dyDescent="0.3">
      <c r="BS10701" s="24">
        <f t="shared" si="490"/>
        <v>-2.5</v>
      </c>
    </row>
    <row r="10702" spans="71:71" x14ac:dyDescent="0.3">
      <c r="BS10702" s="24">
        <f t="shared" si="490"/>
        <v>-2.5</v>
      </c>
    </row>
    <row r="10703" spans="71:71" x14ac:dyDescent="0.3">
      <c r="BS10703" s="24">
        <f t="shared" si="490"/>
        <v>-2.5</v>
      </c>
    </row>
    <row r="10704" spans="71:71" x14ac:dyDescent="0.3">
      <c r="BS10704" s="24">
        <f t="shared" si="490"/>
        <v>-2.5</v>
      </c>
    </row>
    <row r="10705" spans="71:71" x14ac:dyDescent="0.3">
      <c r="BS10705" s="24">
        <f t="shared" si="490"/>
        <v>-2.5</v>
      </c>
    </row>
    <row r="10706" spans="71:71" x14ac:dyDescent="0.3">
      <c r="BS10706" s="24">
        <f t="shared" si="490"/>
        <v>-2.5</v>
      </c>
    </row>
    <row r="10707" spans="71:71" x14ac:dyDescent="0.3">
      <c r="BS10707" s="24">
        <f t="shared" si="490"/>
        <v>-2.5</v>
      </c>
    </row>
    <row r="10708" spans="71:71" x14ac:dyDescent="0.3">
      <c r="BS10708" s="24">
        <f t="shared" si="490"/>
        <v>-2.5</v>
      </c>
    </row>
    <row r="10709" spans="71:71" x14ac:dyDescent="0.3">
      <c r="BS10709" s="24">
        <f t="shared" si="490"/>
        <v>-2.5</v>
      </c>
    </row>
    <row r="10710" spans="71:71" x14ac:dyDescent="0.3">
      <c r="BS10710" s="24">
        <f t="shared" si="490"/>
        <v>-2.5</v>
      </c>
    </row>
    <row r="10711" spans="71:71" x14ac:dyDescent="0.3">
      <c r="BS10711" s="24">
        <f t="shared" si="490"/>
        <v>-2.5</v>
      </c>
    </row>
    <row r="10712" spans="71:71" x14ac:dyDescent="0.3">
      <c r="BS10712" s="24">
        <f t="shared" si="490"/>
        <v>-2.5</v>
      </c>
    </row>
    <row r="10713" spans="71:71" x14ac:dyDescent="0.3">
      <c r="BS10713" s="24">
        <f t="shared" si="490"/>
        <v>-2.5</v>
      </c>
    </row>
    <row r="10714" spans="71:71" x14ac:dyDescent="0.3">
      <c r="BS10714" s="24">
        <f t="shared" si="490"/>
        <v>-2.5</v>
      </c>
    </row>
    <row r="10715" spans="71:71" x14ac:dyDescent="0.3">
      <c r="BS10715" s="24">
        <f t="shared" si="490"/>
        <v>-2.5</v>
      </c>
    </row>
    <row r="10716" spans="71:71" x14ac:dyDescent="0.3">
      <c r="BS10716" s="24">
        <f t="shared" si="490"/>
        <v>-2.5</v>
      </c>
    </row>
    <row r="10717" spans="71:71" x14ac:dyDescent="0.3">
      <c r="BS10717" s="24">
        <f t="shared" si="490"/>
        <v>-2.5</v>
      </c>
    </row>
    <row r="10718" spans="71:71" x14ac:dyDescent="0.3">
      <c r="BS10718" s="24">
        <f t="shared" si="490"/>
        <v>-2.5</v>
      </c>
    </row>
    <row r="10719" spans="71:71" x14ac:dyDescent="0.3">
      <c r="BS10719" s="24">
        <f t="shared" si="490"/>
        <v>-2.5</v>
      </c>
    </row>
    <row r="10720" spans="71:71" x14ac:dyDescent="0.3">
      <c r="BS10720" s="24">
        <f t="shared" si="490"/>
        <v>-2.5</v>
      </c>
    </row>
    <row r="10721" spans="71:71" x14ac:dyDescent="0.3">
      <c r="BS10721" s="24">
        <f t="shared" si="490"/>
        <v>-2.5</v>
      </c>
    </row>
    <row r="10722" spans="71:71" x14ac:dyDescent="0.3">
      <c r="BS10722" s="24">
        <f t="shared" si="490"/>
        <v>-2.5</v>
      </c>
    </row>
    <row r="10723" spans="71:71" x14ac:dyDescent="0.3">
      <c r="BS10723" s="24">
        <f t="shared" si="490"/>
        <v>-2.5</v>
      </c>
    </row>
    <row r="10724" spans="71:71" x14ac:dyDescent="0.3">
      <c r="BS10724" s="24">
        <f t="shared" si="490"/>
        <v>-2.5</v>
      </c>
    </row>
    <row r="10725" spans="71:71" x14ac:dyDescent="0.3">
      <c r="BS10725" s="24">
        <f t="shared" si="490"/>
        <v>-2.5</v>
      </c>
    </row>
    <row r="10726" spans="71:71" x14ac:dyDescent="0.3">
      <c r="BS10726" s="24">
        <f t="shared" si="490"/>
        <v>-2.5</v>
      </c>
    </row>
    <row r="10727" spans="71:71" x14ac:dyDescent="0.3">
      <c r="BS10727" s="24">
        <f t="shared" si="490"/>
        <v>-2.5</v>
      </c>
    </row>
    <row r="10728" spans="71:71" x14ac:dyDescent="0.3">
      <c r="BS10728" s="24">
        <f t="shared" si="490"/>
        <v>-2.5</v>
      </c>
    </row>
    <row r="10729" spans="71:71" x14ac:dyDescent="0.3">
      <c r="BS10729" s="24">
        <f t="shared" si="490"/>
        <v>-2.5</v>
      </c>
    </row>
    <row r="10730" spans="71:71" x14ac:dyDescent="0.3">
      <c r="BS10730" s="24">
        <f t="shared" si="490"/>
        <v>-2.5</v>
      </c>
    </row>
    <row r="10731" spans="71:71" x14ac:dyDescent="0.3">
      <c r="BS10731" s="24">
        <f t="shared" si="490"/>
        <v>-2.5</v>
      </c>
    </row>
    <row r="10732" spans="71:71" x14ac:dyDescent="0.3">
      <c r="BS10732" s="24">
        <f t="shared" si="490"/>
        <v>-2.5</v>
      </c>
    </row>
    <row r="10733" spans="71:71" x14ac:dyDescent="0.3">
      <c r="BS10733" s="24">
        <f t="shared" si="490"/>
        <v>-2.5</v>
      </c>
    </row>
    <row r="10734" spans="71:71" x14ac:dyDescent="0.3">
      <c r="BS10734" s="24">
        <f t="shared" si="490"/>
        <v>-2.5</v>
      </c>
    </row>
    <row r="10735" spans="71:71" x14ac:dyDescent="0.3">
      <c r="BS10735" s="24">
        <f t="shared" si="490"/>
        <v>-2.5</v>
      </c>
    </row>
    <row r="10736" spans="71:71" x14ac:dyDescent="0.3">
      <c r="BS10736" s="24">
        <f t="shared" si="490"/>
        <v>-2.5</v>
      </c>
    </row>
    <row r="10737" spans="71:71" x14ac:dyDescent="0.3">
      <c r="BS10737" s="24">
        <f t="shared" si="490"/>
        <v>-2.5</v>
      </c>
    </row>
    <row r="10738" spans="71:71" x14ac:dyDescent="0.3">
      <c r="BS10738" s="24">
        <f t="shared" si="490"/>
        <v>-2.5</v>
      </c>
    </row>
    <row r="10739" spans="71:71" x14ac:dyDescent="0.3">
      <c r="BS10739" s="24">
        <f t="shared" si="490"/>
        <v>-2.5</v>
      </c>
    </row>
    <row r="10740" spans="71:71" x14ac:dyDescent="0.3">
      <c r="BS10740" s="24">
        <f t="shared" si="490"/>
        <v>-2.5</v>
      </c>
    </row>
    <row r="10741" spans="71:71" x14ac:dyDescent="0.3">
      <c r="BS10741" s="24">
        <f t="shared" si="490"/>
        <v>-2.5</v>
      </c>
    </row>
    <row r="10742" spans="71:71" x14ac:dyDescent="0.3">
      <c r="BS10742" s="24">
        <f t="shared" si="490"/>
        <v>-2.5</v>
      </c>
    </row>
    <row r="10743" spans="71:71" x14ac:dyDescent="0.3">
      <c r="BS10743" s="24">
        <f t="shared" si="490"/>
        <v>-2.5</v>
      </c>
    </row>
    <row r="10744" spans="71:71" x14ac:dyDescent="0.3">
      <c r="BS10744" s="24">
        <f t="shared" si="490"/>
        <v>-2.5</v>
      </c>
    </row>
    <row r="10745" spans="71:71" x14ac:dyDescent="0.3">
      <c r="BS10745" s="24">
        <f t="shared" si="490"/>
        <v>-2.5</v>
      </c>
    </row>
    <row r="10746" spans="71:71" x14ac:dyDescent="0.3">
      <c r="BS10746" s="24">
        <f t="shared" si="490"/>
        <v>-2.5</v>
      </c>
    </row>
    <row r="10747" spans="71:71" x14ac:dyDescent="0.3">
      <c r="BS10747" s="24">
        <f t="shared" si="490"/>
        <v>-2.5</v>
      </c>
    </row>
    <row r="10748" spans="71:71" x14ac:dyDescent="0.3">
      <c r="BS10748" s="24">
        <f t="shared" si="490"/>
        <v>-2.5</v>
      </c>
    </row>
    <row r="10749" spans="71:71" x14ac:dyDescent="0.3">
      <c r="BS10749" s="24">
        <f t="shared" si="490"/>
        <v>-2.5</v>
      </c>
    </row>
    <row r="10750" spans="71:71" x14ac:dyDescent="0.3">
      <c r="BS10750" s="24">
        <f t="shared" si="490"/>
        <v>-2.5</v>
      </c>
    </row>
    <row r="10751" spans="71:71" x14ac:dyDescent="0.3">
      <c r="BS10751" s="24">
        <f t="shared" si="490"/>
        <v>-2.5</v>
      </c>
    </row>
    <row r="10752" spans="71:71" x14ac:dyDescent="0.3">
      <c r="BS10752" s="24">
        <f t="shared" si="490"/>
        <v>-2.5</v>
      </c>
    </row>
    <row r="10753" spans="71:71" x14ac:dyDescent="0.3">
      <c r="BS10753" s="24">
        <f t="shared" si="490"/>
        <v>-2.5</v>
      </c>
    </row>
    <row r="10754" spans="71:71" x14ac:dyDescent="0.3">
      <c r="BS10754" s="24">
        <f t="shared" si="490"/>
        <v>-2.5</v>
      </c>
    </row>
    <row r="10755" spans="71:71" x14ac:dyDescent="0.3">
      <c r="BS10755" s="24">
        <f t="shared" si="490"/>
        <v>-2.5</v>
      </c>
    </row>
    <row r="10756" spans="71:71" x14ac:dyDescent="0.3">
      <c r="BS10756" s="24">
        <f t="shared" si="490"/>
        <v>-2.5</v>
      </c>
    </row>
    <row r="10757" spans="71:71" x14ac:dyDescent="0.3">
      <c r="BS10757" s="24">
        <f t="shared" si="490"/>
        <v>-2.5</v>
      </c>
    </row>
    <row r="10758" spans="71:71" x14ac:dyDescent="0.3">
      <c r="BS10758" s="24">
        <f t="shared" si="490"/>
        <v>-2.5</v>
      </c>
    </row>
    <row r="10759" spans="71:71" x14ac:dyDescent="0.3">
      <c r="BS10759" s="24">
        <f t="shared" si="490"/>
        <v>-2.5</v>
      </c>
    </row>
    <row r="10760" spans="71:71" x14ac:dyDescent="0.3">
      <c r="BS10760" s="24">
        <f t="shared" si="490"/>
        <v>-2.5</v>
      </c>
    </row>
    <row r="10761" spans="71:71" x14ac:dyDescent="0.3">
      <c r="BS10761" s="24">
        <f t="shared" ref="BS10761:BS10824" si="491">BR10761-2.5</f>
        <v>-2.5</v>
      </c>
    </row>
    <row r="10762" spans="71:71" x14ac:dyDescent="0.3">
      <c r="BS10762" s="24">
        <f t="shared" si="491"/>
        <v>-2.5</v>
      </c>
    </row>
    <row r="10763" spans="71:71" x14ac:dyDescent="0.3">
      <c r="BS10763" s="24">
        <f t="shared" si="491"/>
        <v>-2.5</v>
      </c>
    </row>
    <row r="10764" spans="71:71" x14ac:dyDescent="0.3">
      <c r="BS10764" s="24">
        <f t="shared" si="491"/>
        <v>-2.5</v>
      </c>
    </row>
    <row r="10765" spans="71:71" x14ac:dyDescent="0.3">
      <c r="BS10765" s="24">
        <f t="shared" si="491"/>
        <v>-2.5</v>
      </c>
    </row>
    <row r="10766" spans="71:71" x14ac:dyDescent="0.3">
      <c r="BS10766" s="24">
        <f t="shared" si="491"/>
        <v>-2.5</v>
      </c>
    </row>
    <row r="10767" spans="71:71" x14ac:dyDescent="0.3">
      <c r="BS10767" s="24">
        <f t="shared" si="491"/>
        <v>-2.5</v>
      </c>
    </row>
    <row r="10768" spans="71:71" x14ac:dyDescent="0.3">
      <c r="BS10768" s="24">
        <f t="shared" si="491"/>
        <v>-2.5</v>
      </c>
    </row>
    <row r="10769" spans="71:71" x14ac:dyDescent="0.3">
      <c r="BS10769" s="24">
        <f t="shared" si="491"/>
        <v>-2.5</v>
      </c>
    </row>
    <row r="10770" spans="71:71" x14ac:dyDescent="0.3">
      <c r="BS10770" s="24">
        <f t="shared" si="491"/>
        <v>-2.5</v>
      </c>
    </row>
    <row r="10771" spans="71:71" x14ac:dyDescent="0.3">
      <c r="BS10771" s="24">
        <f t="shared" si="491"/>
        <v>-2.5</v>
      </c>
    </row>
    <row r="10772" spans="71:71" x14ac:dyDescent="0.3">
      <c r="BS10772" s="24">
        <f t="shared" si="491"/>
        <v>-2.5</v>
      </c>
    </row>
    <row r="10773" spans="71:71" x14ac:dyDescent="0.3">
      <c r="BS10773" s="24">
        <f t="shared" si="491"/>
        <v>-2.5</v>
      </c>
    </row>
    <row r="10774" spans="71:71" x14ac:dyDescent="0.3">
      <c r="BS10774" s="24">
        <f t="shared" si="491"/>
        <v>-2.5</v>
      </c>
    </row>
    <row r="10775" spans="71:71" x14ac:dyDescent="0.3">
      <c r="BS10775" s="24">
        <f t="shared" si="491"/>
        <v>-2.5</v>
      </c>
    </row>
    <row r="10776" spans="71:71" x14ac:dyDescent="0.3">
      <c r="BS10776" s="24">
        <f t="shared" si="491"/>
        <v>-2.5</v>
      </c>
    </row>
    <row r="10777" spans="71:71" x14ac:dyDescent="0.3">
      <c r="BS10777" s="24">
        <f t="shared" si="491"/>
        <v>-2.5</v>
      </c>
    </row>
    <row r="10778" spans="71:71" x14ac:dyDescent="0.3">
      <c r="BS10778" s="24">
        <f t="shared" si="491"/>
        <v>-2.5</v>
      </c>
    </row>
    <row r="10779" spans="71:71" x14ac:dyDescent="0.3">
      <c r="BS10779" s="24">
        <f t="shared" si="491"/>
        <v>-2.5</v>
      </c>
    </row>
    <row r="10780" spans="71:71" x14ac:dyDescent="0.3">
      <c r="BS10780" s="24">
        <f t="shared" si="491"/>
        <v>-2.5</v>
      </c>
    </row>
    <row r="10781" spans="71:71" x14ac:dyDescent="0.3">
      <c r="BS10781" s="24">
        <f t="shared" si="491"/>
        <v>-2.5</v>
      </c>
    </row>
    <row r="10782" spans="71:71" x14ac:dyDescent="0.3">
      <c r="BS10782" s="24">
        <f t="shared" si="491"/>
        <v>-2.5</v>
      </c>
    </row>
    <row r="10783" spans="71:71" x14ac:dyDescent="0.3">
      <c r="BS10783" s="24">
        <f t="shared" si="491"/>
        <v>-2.5</v>
      </c>
    </row>
    <row r="10784" spans="71:71" x14ac:dyDescent="0.3">
      <c r="BS10784" s="24">
        <f t="shared" si="491"/>
        <v>-2.5</v>
      </c>
    </row>
    <row r="10785" spans="71:71" x14ac:dyDescent="0.3">
      <c r="BS10785" s="24">
        <f t="shared" si="491"/>
        <v>-2.5</v>
      </c>
    </row>
    <row r="10786" spans="71:71" x14ac:dyDescent="0.3">
      <c r="BS10786" s="24">
        <f t="shared" si="491"/>
        <v>-2.5</v>
      </c>
    </row>
    <row r="10787" spans="71:71" x14ac:dyDescent="0.3">
      <c r="BS10787" s="24">
        <f t="shared" si="491"/>
        <v>-2.5</v>
      </c>
    </row>
    <row r="10788" spans="71:71" x14ac:dyDescent="0.3">
      <c r="BS10788" s="24">
        <f t="shared" si="491"/>
        <v>-2.5</v>
      </c>
    </row>
    <row r="10789" spans="71:71" x14ac:dyDescent="0.3">
      <c r="BS10789" s="24">
        <f t="shared" si="491"/>
        <v>-2.5</v>
      </c>
    </row>
    <row r="10790" spans="71:71" x14ac:dyDescent="0.3">
      <c r="BS10790" s="24">
        <f t="shared" si="491"/>
        <v>-2.5</v>
      </c>
    </row>
    <row r="10791" spans="71:71" x14ac:dyDescent="0.3">
      <c r="BS10791" s="24">
        <f t="shared" si="491"/>
        <v>-2.5</v>
      </c>
    </row>
    <row r="10792" spans="71:71" x14ac:dyDescent="0.3">
      <c r="BS10792" s="24">
        <f t="shared" si="491"/>
        <v>-2.5</v>
      </c>
    </row>
    <row r="10793" spans="71:71" x14ac:dyDescent="0.3">
      <c r="BS10793" s="24">
        <f t="shared" si="491"/>
        <v>-2.5</v>
      </c>
    </row>
    <row r="10794" spans="71:71" x14ac:dyDescent="0.3">
      <c r="BS10794" s="24">
        <f t="shared" si="491"/>
        <v>-2.5</v>
      </c>
    </row>
    <row r="10795" spans="71:71" x14ac:dyDescent="0.3">
      <c r="BS10795" s="24">
        <f t="shared" si="491"/>
        <v>-2.5</v>
      </c>
    </row>
    <row r="10796" spans="71:71" x14ac:dyDescent="0.3">
      <c r="BS10796" s="24">
        <f t="shared" si="491"/>
        <v>-2.5</v>
      </c>
    </row>
    <row r="10797" spans="71:71" x14ac:dyDescent="0.3">
      <c r="BS10797" s="24">
        <f t="shared" si="491"/>
        <v>-2.5</v>
      </c>
    </row>
    <row r="10798" spans="71:71" x14ac:dyDescent="0.3">
      <c r="BS10798" s="24">
        <f t="shared" si="491"/>
        <v>-2.5</v>
      </c>
    </row>
    <row r="10799" spans="71:71" x14ac:dyDescent="0.3">
      <c r="BS10799" s="24">
        <f t="shared" si="491"/>
        <v>-2.5</v>
      </c>
    </row>
    <row r="10800" spans="71:71" x14ac:dyDescent="0.3">
      <c r="BS10800" s="24">
        <f t="shared" si="491"/>
        <v>-2.5</v>
      </c>
    </row>
    <row r="10801" spans="71:71" x14ac:dyDescent="0.3">
      <c r="BS10801" s="24">
        <f t="shared" si="491"/>
        <v>-2.5</v>
      </c>
    </row>
    <row r="10802" spans="71:71" x14ac:dyDescent="0.3">
      <c r="BS10802" s="24">
        <f t="shared" si="491"/>
        <v>-2.5</v>
      </c>
    </row>
    <row r="10803" spans="71:71" x14ac:dyDescent="0.3">
      <c r="BS10803" s="24">
        <f t="shared" si="491"/>
        <v>-2.5</v>
      </c>
    </row>
    <row r="10804" spans="71:71" x14ac:dyDescent="0.3">
      <c r="BS10804" s="24">
        <f t="shared" si="491"/>
        <v>-2.5</v>
      </c>
    </row>
    <row r="10805" spans="71:71" x14ac:dyDescent="0.3">
      <c r="BS10805" s="24">
        <f t="shared" si="491"/>
        <v>-2.5</v>
      </c>
    </row>
    <row r="10806" spans="71:71" x14ac:dyDescent="0.3">
      <c r="BS10806" s="24">
        <f t="shared" si="491"/>
        <v>-2.5</v>
      </c>
    </row>
    <row r="10807" spans="71:71" x14ac:dyDescent="0.3">
      <c r="BS10807" s="24">
        <f t="shared" si="491"/>
        <v>-2.5</v>
      </c>
    </row>
    <row r="10808" spans="71:71" x14ac:dyDescent="0.3">
      <c r="BS10808" s="24">
        <f t="shared" si="491"/>
        <v>-2.5</v>
      </c>
    </row>
    <row r="10809" spans="71:71" x14ac:dyDescent="0.3">
      <c r="BS10809" s="24">
        <f t="shared" si="491"/>
        <v>-2.5</v>
      </c>
    </row>
    <row r="10810" spans="71:71" x14ac:dyDescent="0.3">
      <c r="BS10810" s="24">
        <f t="shared" si="491"/>
        <v>-2.5</v>
      </c>
    </row>
    <row r="10811" spans="71:71" x14ac:dyDescent="0.3">
      <c r="BS10811" s="24">
        <f t="shared" si="491"/>
        <v>-2.5</v>
      </c>
    </row>
    <row r="10812" spans="71:71" x14ac:dyDescent="0.3">
      <c r="BS10812" s="24">
        <f t="shared" si="491"/>
        <v>-2.5</v>
      </c>
    </row>
    <row r="10813" spans="71:71" x14ac:dyDescent="0.3">
      <c r="BS10813" s="24">
        <f t="shared" si="491"/>
        <v>-2.5</v>
      </c>
    </row>
    <row r="10814" spans="71:71" x14ac:dyDescent="0.3">
      <c r="BS10814" s="24">
        <f t="shared" si="491"/>
        <v>-2.5</v>
      </c>
    </row>
    <row r="10815" spans="71:71" x14ac:dyDescent="0.3">
      <c r="BS10815" s="24">
        <f t="shared" si="491"/>
        <v>-2.5</v>
      </c>
    </row>
    <row r="10816" spans="71:71" x14ac:dyDescent="0.3">
      <c r="BS10816" s="24">
        <f t="shared" si="491"/>
        <v>-2.5</v>
      </c>
    </row>
    <row r="10817" spans="71:71" x14ac:dyDescent="0.3">
      <c r="BS10817" s="24">
        <f t="shared" si="491"/>
        <v>-2.5</v>
      </c>
    </row>
    <row r="10818" spans="71:71" x14ac:dyDescent="0.3">
      <c r="BS10818" s="24">
        <f t="shared" si="491"/>
        <v>-2.5</v>
      </c>
    </row>
    <row r="10819" spans="71:71" x14ac:dyDescent="0.3">
      <c r="BS10819" s="24">
        <f t="shared" si="491"/>
        <v>-2.5</v>
      </c>
    </row>
    <row r="10820" spans="71:71" x14ac:dyDescent="0.3">
      <c r="BS10820" s="24">
        <f t="shared" si="491"/>
        <v>-2.5</v>
      </c>
    </row>
    <row r="10821" spans="71:71" x14ac:dyDescent="0.3">
      <c r="BS10821" s="24">
        <f t="shared" si="491"/>
        <v>-2.5</v>
      </c>
    </row>
    <row r="10822" spans="71:71" x14ac:dyDescent="0.3">
      <c r="BS10822" s="24">
        <f t="shared" si="491"/>
        <v>-2.5</v>
      </c>
    </row>
    <row r="10823" spans="71:71" x14ac:dyDescent="0.3">
      <c r="BS10823" s="24">
        <f t="shared" si="491"/>
        <v>-2.5</v>
      </c>
    </row>
    <row r="10824" spans="71:71" x14ac:dyDescent="0.3">
      <c r="BS10824" s="24">
        <f t="shared" si="491"/>
        <v>-2.5</v>
      </c>
    </row>
    <row r="10825" spans="71:71" x14ac:dyDescent="0.3">
      <c r="BS10825" s="24">
        <f t="shared" ref="BS10825:BS10888" si="492">BR10825-2.5</f>
        <v>-2.5</v>
      </c>
    </row>
    <row r="10826" spans="71:71" x14ac:dyDescent="0.3">
      <c r="BS10826" s="24">
        <f t="shared" si="492"/>
        <v>-2.5</v>
      </c>
    </row>
    <row r="10827" spans="71:71" x14ac:dyDescent="0.3">
      <c r="BS10827" s="24">
        <f t="shared" si="492"/>
        <v>-2.5</v>
      </c>
    </row>
    <row r="10828" spans="71:71" x14ac:dyDescent="0.3">
      <c r="BS10828" s="24">
        <f t="shared" si="492"/>
        <v>-2.5</v>
      </c>
    </row>
    <row r="10829" spans="71:71" x14ac:dyDescent="0.3">
      <c r="BS10829" s="24">
        <f t="shared" si="492"/>
        <v>-2.5</v>
      </c>
    </row>
    <row r="10830" spans="71:71" x14ac:dyDescent="0.3">
      <c r="BS10830" s="24">
        <f t="shared" si="492"/>
        <v>-2.5</v>
      </c>
    </row>
    <row r="10831" spans="71:71" x14ac:dyDescent="0.3">
      <c r="BS10831" s="24">
        <f t="shared" si="492"/>
        <v>-2.5</v>
      </c>
    </row>
    <row r="10832" spans="71:71" x14ac:dyDescent="0.3">
      <c r="BS10832" s="24">
        <f t="shared" si="492"/>
        <v>-2.5</v>
      </c>
    </row>
    <row r="10833" spans="71:71" x14ac:dyDescent="0.3">
      <c r="BS10833" s="24">
        <f t="shared" si="492"/>
        <v>-2.5</v>
      </c>
    </row>
    <row r="10834" spans="71:71" x14ac:dyDescent="0.3">
      <c r="BS10834" s="24">
        <f t="shared" si="492"/>
        <v>-2.5</v>
      </c>
    </row>
    <row r="10835" spans="71:71" x14ac:dyDescent="0.3">
      <c r="BS10835" s="24">
        <f t="shared" si="492"/>
        <v>-2.5</v>
      </c>
    </row>
    <row r="10836" spans="71:71" x14ac:dyDescent="0.3">
      <c r="BS10836" s="24">
        <f t="shared" si="492"/>
        <v>-2.5</v>
      </c>
    </row>
    <row r="10837" spans="71:71" x14ac:dyDescent="0.3">
      <c r="BS10837" s="24">
        <f t="shared" si="492"/>
        <v>-2.5</v>
      </c>
    </row>
    <row r="10838" spans="71:71" x14ac:dyDescent="0.3">
      <c r="BS10838" s="24">
        <f t="shared" si="492"/>
        <v>-2.5</v>
      </c>
    </row>
    <row r="10839" spans="71:71" x14ac:dyDescent="0.3">
      <c r="BS10839" s="24">
        <f t="shared" si="492"/>
        <v>-2.5</v>
      </c>
    </row>
    <row r="10840" spans="71:71" x14ac:dyDescent="0.3">
      <c r="BS10840" s="24">
        <f t="shared" si="492"/>
        <v>-2.5</v>
      </c>
    </row>
    <row r="10841" spans="71:71" x14ac:dyDescent="0.3">
      <c r="BS10841" s="24">
        <f t="shared" si="492"/>
        <v>-2.5</v>
      </c>
    </row>
    <row r="10842" spans="71:71" x14ac:dyDescent="0.3">
      <c r="BS10842" s="24">
        <f t="shared" si="492"/>
        <v>-2.5</v>
      </c>
    </row>
    <row r="10843" spans="71:71" x14ac:dyDescent="0.3">
      <c r="BS10843" s="24">
        <f t="shared" si="492"/>
        <v>-2.5</v>
      </c>
    </row>
    <row r="10844" spans="71:71" x14ac:dyDescent="0.3">
      <c r="BS10844" s="24">
        <f t="shared" si="492"/>
        <v>-2.5</v>
      </c>
    </row>
    <row r="10845" spans="71:71" x14ac:dyDescent="0.3">
      <c r="BS10845" s="24">
        <f t="shared" si="492"/>
        <v>-2.5</v>
      </c>
    </row>
    <row r="10846" spans="71:71" x14ac:dyDescent="0.3">
      <c r="BS10846" s="24">
        <f t="shared" si="492"/>
        <v>-2.5</v>
      </c>
    </row>
    <row r="10847" spans="71:71" x14ac:dyDescent="0.3">
      <c r="BS10847" s="24">
        <f t="shared" si="492"/>
        <v>-2.5</v>
      </c>
    </row>
    <row r="10848" spans="71:71" x14ac:dyDescent="0.3">
      <c r="BS10848" s="24">
        <f t="shared" si="492"/>
        <v>-2.5</v>
      </c>
    </row>
    <row r="10849" spans="71:71" x14ac:dyDescent="0.3">
      <c r="BS10849" s="24">
        <f t="shared" si="492"/>
        <v>-2.5</v>
      </c>
    </row>
    <row r="10850" spans="71:71" x14ac:dyDescent="0.3">
      <c r="BS10850" s="24">
        <f t="shared" si="492"/>
        <v>-2.5</v>
      </c>
    </row>
    <row r="10851" spans="71:71" x14ac:dyDescent="0.3">
      <c r="BS10851" s="24">
        <f t="shared" si="492"/>
        <v>-2.5</v>
      </c>
    </row>
    <row r="10852" spans="71:71" x14ac:dyDescent="0.3">
      <c r="BS10852" s="24">
        <f t="shared" si="492"/>
        <v>-2.5</v>
      </c>
    </row>
    <row r="10853" spans="71:71" x14ac:dyDescent="0.3">
      <c r="BS10853" s="24">
        <f t="shared" si="492"/>
        <v>-2.5</v>
      </c>
    </row>
    <row r="10854" spans="71:71" x14ac:dyDescent="0.3">
      <c r="BS10854" s="24">
        <f t="shared" si="492"/>
        <v>-2.5</v>
      </c>
    </row>
    <row r="10855" spans="71:71" x14ac:dyDescent="0.3">
      <c r="BS10855" s="24">
        <f t="shared" si="492"/>
        <v>-2.5</v>
      </c>
    </row>
    <row r="10856" spans="71:71" x14ac:dyDescent="0.3">
      <c r="BS10856" s="24">
        <f t="shared" si="492"/>
        <v>-2.5</v>
      </c>
    </row>
    <row r="10857" spans="71:71" x14ac:dyDescent="0.3">
      <c r="BS10857" s="24">
        <f t="shared" si="492"/>
        <v>-2.5</v>
      </c>
    </row>
    <row r="10858" spans="71:71" x14ac:dyDescent="0.3">
      <c r="BS10858" s="24">
        <f t="shared" si="492"/>
        <v>-2.5</v>
      </c>
    </row>
    <row r="10859" spans="71:71" x14ac:dyDescent="0.3">
      <c r="BS10859" s="24">
        <f t="shared" si="492"/>
        <v>-2.5</v>
      </c>
    </row>
    <row r="10860" spans="71:71" x14ac:dyDescent="0.3">
      <c r="BS10860" s="24">
        <f t="shared" si="492"/>
        <v>-2.5</v>
      </c>
    </row>
    <row r="10861" spans="71:71" x14ac:dyDescent="0.3">
      <c r="BS10861" s="24">
        <f t="shared" si="492"/>
        <v>-2.5</v>
      </c>
    </row>
    <row r="10862" spans="71:71" x14ac:dyDescent="0.3">
      <c r="BS10862" s="24">
        <f t="shared" si="492"/>
        <v>-2.5</v>
      </c>
    </row>
    <row r="10863" spans="71:71" x14ac:dyDescent="0.3">
      <c r="BS10863" s="24">
        <f t="shared" si="492"/>
        <v>-2.5</v>
      </c>
    </row>
    <row r="10864" spans="71:71" x14ac:dyDescent="0.3">
      <c r="BS10864" s="24">
        <f t="shared" si="492"/>
        <v>-2.5</v>
      </c>
    </row>
    <row r="10865" spans="71:71" x14ac:dyDescent="0.3">
      <c r="BS10865" s="24">
        <f t="shared" si="492"/>
        <v>-2.5</v>
      </c>
    </row>
    <row r="10866" spans="71:71" x14ac:dyDescent="0.3">
      <c r="BS10866" s="24">
        <f t="shared" si="492"/>
        <v>-2.5</v>
      </c>
    </row>
    <row r="10867" spans="71:71" x14ac:dyDescent="0.3">
      <c r="BS10867" s="24">
        <f t="shared" si="492"/>
        <v>-2.5</v>
      </c>
    </row>
    <row r="10868" spans="71:71" x14ac:dyDescent="0.3">
      <c r="BS10868" s="24">
        <f t="shared" si="492"/>
        <v>-2.5</v>
      </c>
    </row>
    <row r="10869" spans="71:71" x14ac:dyDescent="0.3">
      <c r="BS10869" s="24">
        <f t="shared" si="492"/>
        <v>-2.5</v>
      </c>
    </row>
    <row r="10870" spans="71:71" x14ac:dyDescent="0.3">
      <c r="BS10870" s="24">
        <f t="shared" si="492"/>
        <v>-2.5</v>
      </c>
    </row>
    <row r="10871" spans="71:71" x14ac:dyDescent="0.3">
      <c r="BS10871" s="24">
        <f t="shared" si="492"/>
        <v>-2.5</v>
      </c>
    </row>
    <row r="10872" spans="71:71" x14ac:dyDescent="0.3">
      <c r="BS10872" s="24">
        <f t="shared" si="492"/>
        <v>-2.5</v>
      </c>
    </row>
    <row r="10873" spans="71:71" x14ac:dyDescent="0.3">
      <c r="BS10873" s="24">
        <f t="shared" si="492"/>
        <v>-2.5</v>
      </c>
    </row>
    <row r="10874" spans="71:71" x14ac:dyDescent="0.3">
      <c r="BS10874" s="24">
        <f t="shared" si="492"/>
        <v>-2.5</v>
      </c>
    </row>
    <row r="10875" spans="71:71" x14ac:dyDescent="0.3">
      <c r="BS10875" s="24">
        <f t="shared" si="492"/>
        <v>-2.5</v>
      </c>
    </row>
    <row r="10876" spans="71:71" x14ac:dyDescent="0.3">
      <c r="BS10876" s="24">
        <f t="shared" si="492"/>
        <v>-2.5</v>
      </c>
    </row>
    <row r="10877" spans="71:71" x14ac:dyDescent="0.3">
      <c r="BS10877" s="24">
        <f t="shared" si="492"/>
        <v>-2.5</v>
      </c>
    </row>
    <row r="10878" spans="71:71" x14ac:dyDescent="0.3">
      <c r="BS10878" s="24">
        <f t="shared" si="492"/>
        <v>-2.5</v>
      </c>
    </row>
    <row r="10879" spans="71:71" x14ac:dyDescent="0.3">
      <c r="BS10879" s="24">
        <f t="shared" si="492"/>
        <v>-2.5</v>
      </c>
    </row>
    <row r="10880" spans="71:71" x14ac:dyDescent="0.3">
      <c r="BS10880" s="24">
        <f t="shared" si="492"/>
        <v>-2.5</v>
      </c>
    </row>
    <row r="10881" spans="71:71" x14ac:dyDescent="0.3">
      <c r="BS10881" s="24">
        <f t="shared" si="492"/>
        <v>-2.5</v>
      </c>
    </row>
    <row r="10882" spans="71:71" x14ac:dyDescent="0.3">
      <c r="BS10882" s="24">
        <f t="shared" si="492"/>
        <v>-2.5</v>
      </c>
    </row>
    <row r="10883" spans="71:71" x14ac:dyDescent="0.3">
      <c r="BS10883" s="24">
        <f t="shared" si="492"/>
        <v>-2.5</v>
      </c>
    </row>
    <row r="10884" spans="71:71" x14ac:dyDescent="0.3">
      <c r="BS10884" s="24">
        <f t="shared" si="492"/>
        <v>-2.5</v>
      </c>
    </row>
    <row r="10885" spans="71:71" x14ac:dyDescent="0.3">
      <c r="BS10885" s="24">
        <f t="shared" si="492"/>
        <v>-2.5</v>
      </c>
    </row>
    <row r="10886" spans="71:71" x14ac:dyDescent="0.3">
      <c r="BS10886" s="24">
        <f t="shared" si="492"/>
        <v>-2.5</v>
      </c>
    </row>
    <row r="10887" spans="71:71" x14ac:dyDescent="0.3">
      <c r="BS10887" s="24">
        <f t="shared" si="492"/>
        <v>-2.5</v>
      </c>
    </row>
    <row r="10888" spans="71:71" x14ac:dyDescent="0.3">
      <c r="BS10888" s="24">
        <f t="shared" si="492"/>
        <v>-2.5</v>
      </c>
    </row>
    <row r="10889" spans="71:71" x14ac:dyDescent="0.3">
      <c r="BS10889" s="24">
        <f t="shared" ref="BS10889:BS10952" si="493">BR10889-2.5</f>
        <v>-2.5</v>
      </c>
    </row>
    <row r="10890" spans="71:71" x14ac:dyDescent="0.3">
      <c r="BS10890" s="24">
        <f t="shared" si="493"/>
        <v>-2.5</v>
      </c>
    </row>
    <row r="10891" spans="71:71" x14ac:dyDescent="0.3">
      <c r="BS10891" s="24">
        <f t="shared" si="493"/>
        <v>-2.5</v>
      </c>
    </row>
    <row r="10892" spans="71:71" x14ac:dyDescent="0.3">
      <c r="BS10892" s="24">
        <f t="shared" si="493"/>
        <v>-2.5</v>
      </c>
    </row>
    <row r="10893" spans="71:71" x14ac:dyDescent="0.3">
      <c r="BS10893" s="24">
        <f t="shared" si="493"/>
        <v>-2.5</v>
      </c>
    </row>
    <row r="10894" spans="71:71" x14ac:dyDescent="0.3">
      <c r="BS10894" s="24">
        <f t="shared" si="493"/>
        <v>-2.5</v>
      </c>
    </row>
    <row r="10895" spans="71:71" x14ac:dyDescent="0.3">
      <c r="BS10895" s="24">
        <f t="shared" si="493"/>
        <v>-2.5</v>
      </c>
    </row>
    <row r="10896" spans="71:71" x14ac:dyDescent="0.3">
      <c r="BS10896" s="24">
        <f t="shared" si="493"/>
        <v>-2.5</v>
      </c>
    </row>
    <row r="10897" spans="71:71" x14ac:dyDescent="0.3">
      <c r="BS10897" s="24">
        <f t="shared" si="493"/>
        <v>-2.5</v>
      </c>
    </row>
    <row r="10898" spans="71:71" x14ac:dyDescent="0.3">
      <c r="BS10898" s="24">
        <f t="shared" si="493"/>
        <v>-2.5</v>
      </c>
    </row>
    <row r="10899" spans="71:71" x14ac:dyDescent="0.3">
      <c r="BS10899" s="24">
        <f t="shared" si="493"/>
        <v>-2.5</v>
      </c>
    </row>
    <row r="10900" spans="71:71" x14ac:dyDescent="0.3">
      <c r="BS10900" s="24">
        <f t="shared" si="493"/>
        <v>-2.5</v>
      </c>
    </row>
    <row r="10901" spans="71:71" x14ac:dyDescent="0.3">
      <c r="BS10901" s="24">
        <f t="shared" si="493"/>
        <v>-2.5</v>
      </c>
    </row>
    <row r="10902" spans="71:71" x14ac:dyDescent="0.3">
      <c r="BS10902" s="24">
        <f t="shared" si="493"/>
        <v>-2.5</v>
      </c>
    </row>
    <row r="10903" spans="71:71" x14ac:dyDescent="0.3">
      <c r="BS10903" s="24">
        <f t="shared" si="493"/>
        <v>-2.5</v>
      </c>
    </row>
    <row r="10904" spans="71:71" x14ac:dyDescent="0.3">
      <c r="BS10904" s="24">
        <f t="shared" si="493"/>
        <v>-2.5</v>
      </c>
    </row>
    <row r="10905" spans="71:71" x14ac:dyDescent="0.3">
      <c r="BS10905" s="24">
        <f t="shared" si="493"/>
        <v>-2.5</v>
      </c>
    </row>
    <row r="10906" spans="71:71" x14ac:dyDescent="0.3">
      <c r="BS10906" s="24">
        <f t="shared" si="493"/>
        <v>-2.5</v>
      </c>
    </row>
    <row r="10907" spans="71:71" x14ac:dyDescent="0.3">
      <c r="BS10907" s="24">
        <f t="shared" si="493"/>
        <v>-2.5</v>
      </c>
    </row>
    <row r="10908" spans="71:71" x14ac:dyDescent="0.3">
      <c r="BS10908" s="24">
        <f t="shared" si="493"/>
        <v>-2.5</v>
      </c>
    </row>
    <row r="10909" spans="71:71" x14ac:dyDescent="0.3">
      <c r="BS10909" s="24">
        <f t="shared" si="493"/>
        <v>-2.5</v>
      </c>
    </row>
    <row r="10910" spans="71:71" x14ac:dyDescent="0.3">
      <c r="BS10910" s="24">
        <f t="shared" si="493"/>
        <v>-2.5</v>
      </c>
    </row>
    <row r="10911" spans="71:71" x14ac:dyDescent="0.3">
      <c r="BS10911" s="24">
        <f t="shared" si="493"/>
        <v>-2.5</v>
      </c>
    </row>
    <row r="10912" spans="71:71" x14ac:dyDescent="0.3">
      <c r="BS10912" s="24">
        <f t="shared" si="493"/>
        <v>-2.5</v>
      </c>
    </row>
    <row r="10913" spans="71:71" x14ac:dyDescent="0.3">
      <c r="BS10913" s="24">
        <f t="shared" si="493"/>
        <v>-2.5</v>
      </c>
    </row>
    <row r="10914" spans="71:71" x14ac:dyDescent="0.3">
      <c r="BS10914" s="24">
        <f t="shared" si="493"/>
        <v>-2.5</v>
      </c>
    </row>
    <row r="10915" spans="71:71" x14ac:dyDescent="0.3">
      <c r="BS10915" s="24">
        <f t="shared" si="493"/>
        <v>-2.5</v>
      </c>
    </row>
    <row r="10916" spans="71:71" x14ac:dyDescent="0.3">
      <c r="BS10916" s="24">
        <f t="shared" si="493"/>
        <v>-2.5</v>
      </c>
    </row>
    <row r="10917" spans="71:71" x14ac:dyDescent="0.3">
      <c r="BS10917" s="24">
        <f t="shared" si="493"/>
        <v>-2.5</v>
      </c>
    </row>
    <row r="10918" spans="71:71" x14ac:dyDescent="0.3">
      <c r="BS10918" s="24">
        <f t="shared" si="493"/>
        <v>-2.5</v>
      </c>
    </row>
    <row r="10919" spans="71:71" x14ac:dyDescent="0.3">
      <c r="BS10919" s="24">
        <f t="shared" si="493"/>
        <v>-2.5</v>
      </c>
    </row>
    <row r="10920" spans="71:71" x14ac:dyDescent="0.3">
      <c r="BS10920" s="24">
        <f t="shared" si="493"/>
        <v>-2.5</v>
      </c>
    </row>
    <row r="10921" spans="71:71" x14ac:dyDescent="0.3">
      <c r="BS10921" s="24">
        <f t="shared" si="493"/>
        <v>-2.5</v>
      </c>
    </row>
    <row r="10922" spans="71:71" x14ac:dyDescent="0.3">
      <c r="BS10922" s="24">
        <f t="shared" si="493"/>
        <v>-2.5</v>
      </c>
    </row>
    <row r="10923" spans="71:71" x14ac:dyDescent="0.3">
      <c r="BS10923" s="24">
        <f t="shared" si="493"/>
        <v>-2.5</v>
      </c>
    </row>
    <row r="10924" spans="71:71" x14ac:dyDescent="0.3">
      <c r="BS10924" s="24">
        <f t="shared" si="493"/>
        <v>-2.5</v>
      </c>
    </row>
    <row r="10925" spans="71:71" x14ac:dyDescent="0.3">
      <c r="BS10925" s="24">
        <f t="shared" si="493"/>
        <v>-2.5</v>
      </c>
    </row>
    <row r="10926" spans="71:71" x14ac:dyDescent="0.3">
      <c r="BS10926" s="24">
        <f t="shared" si="493"/>
        <v>-2.5</v>
      </c>
    </row>
    <row r="10927" spans="71:71" x14ac:dyDescent="0.3">
      <c r="BS10927" s="24">
        <f t="shared" si="493"/>
        <v>-2.5</v>
      </c>
    </row>
    <row r="10928" spans="71:71" x14ac:dyDescent="0.3">
      <c r="BS10928" s="24">
        <f t="shared" si="493"/>
        <v>-2.5</v>
      </c>
    </row>
    <row r="10929" spans="71:71" x14ac:dyDescent="0.3">
      <c r="BS10929" s="24">
        <f t="shared" si="493"/>
        <v>-2.5</v>
      </c>
    </row>
    <row r="10930" spans="71:71" x14ac:dyDescent="0.3">
      <c r="BS10930" s="24">
        <f t="shared" si="493"/>
        <v>-2.5</v>
      </c>
    </row>
    <row r="10931" spans="71:71" x14ac:dyDescent="0.3">
      <c r="BS10931" s="24">
        <f t="shared" si="493"/>
        <v>-2.5</v>
      </c>
    </row>
    <row r="10932" spans="71:71" x14ac:dyDescent="0.3">
      <c r="BS10932" s="24">
        <f t="shared" si="493"/>
        <v>-2.5</v>
      </c>
    </row>
    <row r="10933" spans="71:71" x14ac:dyDescent="0.3">
      <c r="BS10933" s="24">
        <f t="shared" si="493"/>
        <v>-2.5</v>
      </c>
    </row>
    <row r="10934" spans="71:71" x14ac:dyDescent="0.3">
      <c r="BS10934" s="24">
        <f t="shared" si="493"/>
        <v>-2.5</v>
      </c>
    </row>
    <row r="10935" spans="71:71" x14ac:dyDescent="0.3">
      <c r="BS10935" s="24">
        <f t="shared" si="493"/>
        <v>-2.5</v>
      </c>
    </row>
    <row r="10936" spans="71:71" x14ac:dyDescent="0.3">
      <c r="BS10936" s="24">
        <f t="shared" si="493"/>
        <v>-2.5</v>
      </c>
    </row>
    <row r="10937" spans="71:71" x14ac:dyDescent="0.3">
      <c r="BS10937" s="24">
        <f t="shared" si="493"/>
        <v>-2.5</v>
      </c>
    </row>
    <row r="10938" spans="71:71" x14ac:dyDescent="0.3">
      <c r="BS10938" s="24">
        <f t="shared" si="493"/>
        <v>-2.5</v>
      </c>
    </row>
    <row r="10939" spans="71:71" x14ac:dyDescent="0.3">
      <c r="BS10939" s="24">
        <f t="shared" si="493"/>
        <v>-2.5</v>
      </c>
    </row>
    <row r="10940" spans="71:71" x14ac:dyDescent="0.3">
      <c r="BS10940" s="24">
        <f t="shared" si="493"/>
        <v>-2.5</v>
      </c>
    </row>
    <row r="10941" spans="71:71" x14ac:dyDescent="0.3">
      <c r="BS10941" s="24">
        <f t="shared" si="493"/>
        <v>-2.5</v>
      </c>
    </row>
    <row r="10942" spans="71:71" x14ac:dyDescent="0.3">
      <c r="BS10942" s="24">
        <f t="shared" si="493"/>
        <v>-2.5</v>
      </c>
    </row>
    <row r="10943" spans="71:71" x14ac:dyDescent="0.3">
      <c r="BS10943" s="24">
        <f t="shared" si="493"/>
        <v>-2.5</v>
      </c>
    </row>
    <row r="10944" spans="71:71" x14ac:dyDescent="0.3">
      <c r="BS10944" s="24">
        <f t="shared" si="493"/>
        <v>-2.5</v>
      </c>
    </row>
    <row r="10945" spans="71:71" x14ac:dyDescent="0.3">
      <c r="BS10945" s="24">
        <f t="shared" si="493"/>
        <v>-2.5</v>
      </c>
    </row>
    <row r="10946" spans="71:71" x14ac:dyDescent="0.3">
      <c r="BS10946" s="24">
        <f t="shared" si="493"/>
        <v>-2.5</v>
      </c>
    </row>
    <row r="10947" spans="71:71" x14ac:dyDescent="0.3">
      <c r="BS10947" s="24">
        <f t="shared" si="493"/>
        <v>-2.5</v>
      </c>
    </row>
    <row r="10948" spans="71:71" x14ac:dyDescent="0.3">
      <c r="BS10948" s="24">
        <f t="shared" si="493"/>
        <v>-2.5</v>
      </c>
    </row>
    <row r="10949" spans="71:71" x14ac:dyDescent="0.3">
      <c r="BS10949" s="24">
        <f t="shared" si="493"/>
        <v>-2.5</v>
      </c>
    </row>
    <row r="10950" spans="71:71" x14ac:dyDescent="0.3">
      <c r="BS10950" s="24">
        <f t="shared" si="493"/>
        <v>-2.5</v>
      </c>
    </row>
    <row r="10951" spans="71:71" x14ac:dyDescent="0.3">
      <c r="BS10951" s="24">
        <f t="shared" si="493"/>
        <v>-2.5</v>
      </c>
    </row>
    <row r="10952" spans="71:71" x14ac:dyDescent="0.3">
      <c r="BS10952" s="24">
        <f t="shared" si="493"/>
        <v>-2.5</v>
      </c>
    </row>
    <row r="10953" spans="71:71" x14ac:dyDescent="0.3">
      <c r="BS10953" s="24">
        <f t="shared" ref="BS10953:BS11016" si="494">BR10953-2.5</f>
        <v>-2.5</v>
      </c>
    </row>
    <row r="10954" spans="71:71" x14ac:dyDescent="0.3">
      <c r="BS10954" s="24">
        <f t="shared" si="494"/>
        <v>-2.5</v>
      </c>
    </row>
    <row r="10955" spans="71:71" x14ac:dyDescent="0.3">
      <c r="BS10955" s="24">
        <f t="shared" si="494"/>
        <v>-2.5</v>
      </c>
    </row>
    <row r="10956" spans="71:71" x14ac:dyDescent="0.3">
      <c r="BS10956" s="24">
        <f t="shared" si="494"/>
        <v>-2.5</v>
      </c>
    </row>
    <row r="10957" spans="71:71" x14ac:dyDescent="0.3">
      <c r="BS10957" s="24">
        <f t="shared" si="494"/>
        <v>-2.5</v>
      </c>
    </row>
    <row r="10958" spans="71:71" x14ac:dyDescent="0.3">
      <c r="BS10958" s="24">
        <f t="shared" si="494"/>
        <v>-2.5</v>
      </c>
    </row>
    <row r="10959" spans="71:71" x14ac:dyDescent="0.3">
      <c r="BS10959" s="24">
        <f t="shared" si="494"/>
        <v>-2.5</v>
      </c>
    </row>
    <row r="10960" spans="71:71" x14ac:dyDescent="0.3">
      <c r="BS10960" s="24">
        <f t="shared" si="494"/>
        <v>-2.5</v>
      </c>
    </row>
    <row r="10961" spans="71:71" x14ac:dyDescent="0.3">
      <c r="BS10961" s="24">
        <f t="shared" si="494"/>
        <v>-2.5</v>
      </c>
    </row>
    <row r="10962" spans="71:71" x14ac:dyDescent="0.3">
      <c r="BS10962" s="24">
        <f t="shared" si="494"/>
        <v>-2.5</v>
      </c>
    </row>
    <row r="10963" spans="71:71" x14ac:dyDescent="0.3">
      <c r="BS10963" s="24">
        <f t="shared" si="494"/>
        <v>-2.5</v>
      </c>
    </row>
    <row r="10964" spans="71:71" x14ac:dyDescent="0.3">
      <c r="BS10964" s="24">
        <f t="shared" si="494"/>
        <v>-2.5</v>
      </c>
    </row>
    <row r="10965" spans="71:71" x14ac:dyDescent="0.3">
      <c r="BS10965" s="24">
        <f t="shared" si="494"/>
        <v>-2.5</v>
      </c>
    </row>
    <row r="10966" spans="71:71" x14ac:dyDescent="0.3">
      <c r="BS10966" s="24">
        <f t="shared" si="494"/>
        <v>-2.5</v>
      </c>
    </row>
    <row r="10967" spans="71:71" x14ac:dyDescent="0.3">
      <c r="BS10967" s="24">
        <f t="shared" si="494"/>
        <v>-2.5</v>
      </c>
    </row>
    <row r="10968" spans="71:71" x14ac:dyDescent="0.3">
      <c r="BS10968" s="24">
        <f t="shared" si="494"/>
        <v>-2.5</v>
      </c>
    </row>
    <row r="10969" spans="71:71" x14ac:dyDescent="0.3">
      <c r="BS10969" s="24">
        <f t="shared" si="494"/>
        <v>-2.5</v>
      </c>
    </row>
    <row r="10970" spans="71:71" x14ac:dyDescent="0.3">
      <c r="BS10970" s="24">
        <f t="shared" si="494"/>
        <v>-2.5</v>
      </c>
    </row>
    <row r="10971" spans="71:71" x14ac:dyDescent="0.3">
      <c r="BS10971" s="24">
        <f t="shared" si="494"/>
        <v>-2.5</v>
      </c>
    </row>
    <row r="10972" spans="71:71" x14ac:dyDescent="0.3">
      <c r="BS10972" s="24">
        <f t="shared" si="494"/>
        <v>-2.5</v>
      </c>
    </row>
    <row r="10973" spans="71:71" x14ac:dyDescent="0.3">
      <c r="BS10973" s="24">
        <f t="shared" si="494"/>
        <v>-2.5</v>
      </c>
    </row>
    <row r="10974" spans="71:71" x14ac:dyDescent="0.3">
      <c r="BS10974" s="24">
        <f t="shared" si="494"/>
        <v>-2.5</v>
      </c>
    </row>
    <row r="10975" spans="71:71" x14ac:dyDescent="0.3">
      <c r="BS10975" s="24">
        <f t="shared" si="494"/>
        <v>-2.5</v>
      </c>
    </row>
    <row r="10976" spans="71:71" x14ac:dyDescent="0.3">
      <c r="BS10976" s="24">
        <f t="shared" si="494"/>
        <v>-2.5</v>
      </c>
    </row>
    <row r="10977" spans="71:71" x14ac:dyDescent="0.3">
      <c r="BS10977" s="24">
        <f t="shared" si="494"/>
        <v>-2.5</v>
      </c>
    </row>
    <row r="10978" spans="71:71" x14ac:dyDescent="0.3">
      <c r="BS10978" s="24">
        <f t="shared" si="494"/>
        <v>-2.5</v>
      </c>
    </row>
    <row r="10979" spans="71:71" x14ac:dyDescent="0.3">
      <c r="BS10979" s="24">
        <f t="shared" si="494"/>
        <v>-2.5</v>
      </c>
    </row>
    <row r="10980" spans="71:71" x14ac:dyDescent="0.3">
      <c r="BS10980" s="24">
        <f t="shared" si="494"/>
        <v>-2.5</v>
      </c>
    </row>
    <row r="10981" spans="71:71" x14ac:dyDescent="0.3">
      <c r="BS10981" s="24">
        <f t="shared" si="494"/>
        <v>-2.5</v>
      </c>
    </row>
    <row r="10982" spans="71:71" x14ac:dyDescent="0.3">
      <c r="BS10982" s="24">
        <f t="shared" si="494"/>
        <v>-2.5</v>
      </c>
    </row>
    <row r="10983" spans="71:71" x14ac:dyDescent="0.3">
      <c r="BS10983" s="24">
        <f t="shared" si="494"/>
        <v>-2.5</v>
      </c>
    </row>
    <row r="10984" spans="71:71" x14ac:dyDescent="0.3">
      <c r="BS10984" s="24">
        <f t="shared" si="494"/>
        <v>-2.5</v>
      </c>
    </row>
    <row r="10985" spans="71:71" x14ac:dyDescent="0.3">
      <c r="BS10985" s="24">
        <f t="shared" si="494"/>
        <v>-2.5</v>
      </c>
    </row>
    <row r="10986" spans="71:71" x14ac:dyDescent="0.3">
      <c r="BS10986" s="24">
        <f t="shared" si="494"/>
        <v>-2.5</v>
      </c>
    </row>
    <row r="10987" spans="71:71" x14ac:dyDescent="0.3">
      <c r="BS10987" s="24">
        <f t="shared" si="494"/>
        <v>-2.5</v>
      </c>
    </row>
    <row r="10988" spans="71:71" x14ac:dyDescent="0.3">
      <c r="BS10988" s="24">
        <f t="shared" si="494"/>
        <v>-2.5</v>
      </c>
    </row>
    <row r="10989" spans="71:71" x14ac:dyDescent="0.3">
      <c r="BS10989" s="24">
        <f t="shared" si="494"/>
        <v>-2.5</v>
      </c>
    </row>
    <row r="10990" spans="71:71" x14ac:dyDescent="0.3">
      <c r="BS10990" s="24">
        <f t="shared" si="494"/>
        <v>-2.5</v>
      </c>
    </row>
    <row r="10991" spans="71:71" x14ac:dyDescent="0.3">
      <c r="BS10991" s="24">
        <f t="shared" si="494"/>
        <v>-2.5</v>
      </c>
    </row>
    <row r="10992" spans="71:71" x14ac:dyDescent="0.3">
      <c r="BS10992" s="24">
        <f t="shared" si="494"/>
        <v>-2.5</v>
      </c>
    </row>
    <row r="10993" spans="71:71" x14ac:dyDescent="0.3">
      <c r="BS10993" s="24">
        <f t="shared" si="494"/>
        <v>-2.5</v>
      </c>
    </row>
    <row r="10994" spans="71:71" x14ac:dyDescent="0.3">
      <c r="BS10994" s="24">
        <f t="shared" si="494"/>
        <v>-2.5</v>
      </c>
    </row>
    <row r="10995" spans="71:71" x14ac:dyDescent="0.3">
      <c r="BS10995" s="24">
        <f t="shared" si="494"/>
        <v>-2.5</v>
      </c>
    </row>
    <row r="10996" spans="71:71" x14ac:dyDescent="0.3">
      <c r="BS10996" s="24">
        <f t="shared" si="494"/>
        <v>-2.5</v>
      </c>
    </row>
    <row r="10997" spans="71:71" x14ac:dyDescent="0.3">
      <c r="BS10997" s="24">
        <f t="shared" si="494"/>
        <v>-2.5</v>
      </c>
    </row>
    <row r="10998" spans="71:71" x14ac:dyDescent="0.3">
      <c r="BS10998" s="24">
        <f t="shared" si="494"/>
        <v>-2.5</v>
      </c>
    </row>
    <row r="10999" spans="71:71" x14ac:dyDescent="0.3">
      <c r="BS10999" s="24">
        <f t="shared" si="494"/>
        <v>-2.5</v>
      </c>
    </row>
    <row r="11000" spans="71:71" x14ac:dyDescent="0.3">
      <c r="BS11000" s="24">
        <f t="shared" si="494"/>
        <v>-2.5</v>
      </c>
    </row>
    <row r="11001" spans="71:71" x14ac:dyDescent="0.3">
      <c r="BS11001" s="24">
        <f t="shared" si="494"/>
        <v>-2.5</v>
      </c>
    </row>
    <row r="11002" spans="71:71" x14ac:dyDescent="0.3">
      <c r="BS11002" s="24">
        <f t="shared" si="494"/>
        <v>-2.5</v>
      </c>
    </row>
    <row r="11003" spans="71:71" x14ac:dyDescent="0.3">
      <c r="BS11003" s="24">
        <f t="shared" si="494"/>
        <v>-2.5</v>
      </c>
    </row>
    <row r="11004" spans="71:71" x14ac:dyDescent="0.3">
      <c r="BS11004" s="24">
        <f t="shared" si="494"/>
        <v>-2.5</v>
      </c>
    </row>
    <row r="11005" spans="71:71" x14ac:dyDescent="0.3">
      <c r="BS11005" s="24">
        <f t="shared" si="494"/>
        <v>-2.5</v>
      </c>
    </row>
    <row r="11006" spans="71:71" x14ac:dyDescent="0.3">
      <c r="BS11006" s="24">
        <f t="shared" si="494"/>
        <v>-2.5</v>
      </c>
    </row>
    <row r="11007" spans="71:71" x14ac:dyDescent="0.3">
      <c r="BS11007" s="24">
        <f t="shared" si="494"/>
        <v>-2.5</v>
      </c>
    </row>
    <row r="11008" spans="71:71" x14ac:dyDescent="0.3">
      <c r="BS11008" s="24">
        <f t="shared" si="494"/>
        <v>-2.5</v>
      </c>
    </row>
    <row r="11009" spans="71:71" x14ac:dyDescent="0.3">
      <c r="BS11009" s="24">
        <f t="shared" si="494"/>
        <v>-2.5</v>
      </c>
    </row>
    <row r="11010" spans="71:71" x14ac:dyDescent="0.3">
      <c r="BS11010" s="24">
        <f t="shared" si="494"/>
        <v>-2.5</v>
      </c>
    </row>
    <row r="11011" spans="71:71" x14ac:dyDescent="0.3">
      <c r="BS11011" s="24">
        <f t="shared" si="494"/>
        <v>-2.5</v>
      </c>
    </row>
    <row r="11012" spans="71:71" x14ac:dyDescent="0.3">
      <c r="BS11012" s="24">
        <f t="shared" si="494"/>
        <v>-2.5</v>
      </c>
    </row>
    <row r="11013" spans="71:71" x14ac:dyDescent="0.3">
      <c r="BS11013" s="24">
        <f t="shared" si="494"/>
        <v>-2.5</v>
      </c>
    </row>
    <row r="11014" spans="71:71" x14ac:dyDescent="0.3">
      <c r="BS11014" s="24">
        <f t="shared" si="494"/>
        <v>-2.5</v>
      </c>
    </row>
    <row r="11015" spans="71:71" x14ac:dyDescent="0.3">
      <c r="BS11015" s="24">
        <f t="shared" si="494"/>
        <v>-2.5</v>
      </c>
    </row>
    <row r="11016" spans="71:71" x14ac:dyDescent="0.3">
      <c r="BS11016" s="24">
        <f t="shared" si="494"/>
        <v>-2.5</v>
      </c>
    </row>
    <row r="11017" spans="71:71" x14ac:dyDescent="0.3">
      <c r="BS11017" s="24">
        <f t="shared" ref="BS11017:BS11080" si="495">BR11017-2.5</f>
        <v>-2.5</v>
      </c>
    </row>
    <row r="11018" spans="71:71" x14ac:dyDescent="0.3">
      <c r="BS11018" s="24">
        <f t="shared" si="495"/>
        <v>-2.5</v>
      </c>
    </row>
    <row r="11019" spans="71:71" x14ac:dyDescent="0.3">
      <c r="BS11019" s="24">
        <f t="shared" si="495"/>
        <v>-2.5</v>
      </c>
    </row>
    <row r="11020" spans="71:71" x14ac:dyDescent="0.3">
      <c r="BS11020" s="24">
        <f t="shared" si="495"/>
        <v>-2.5</v>
      </c>
    </row>
    <row r="11021" spans="71:71" x14ac:dyDescent="0.3">
      <c r="BS11021" s="24">
        <f t="shared" si="495"/>
        <v>-2.5</v>
      </c>
    </row>
    <row r="11022" spans="71:71" x14ac:dyDescent="0.3">
      <c r="BS11022" s="24">
        <f t="shared" si="495"/>
        <v>-2.5</v>
      </c>
    </row>
    <row r="11023" spans="71:71" x14ac:dyDescent="0.3">
      <c r="BS11023" s="24">
        <f t="shared" si="495"/>
        <v>-2.5</v>
      </c>
    </row>
    <row r="11024" spans="71:71" x14ac:dyDescent="0.3">
      <c r="BS11024" s="24">
        <f t="shared" si="495"/>
        <v>-2.5</v>
      </c>
    </row>
    <row r="11025" spans="71:71" x14ac:dyDescent="0.3">
      <c r="BS11025" s="24">
        <f t="shared" si="495"/>
        <v>-2.5</v>
      </c>
    </row>
    <row r="11026" spans="71:71" x14ac:dyDescent="0.3">
      <c r="BS11026" s="24">
        <f t="shared" si="495"/>
        <v>-2.5</v>
      </c>
    </row>
    <row r="11027" spans="71:71" x14ac:dyDescent="0.3">
      <c r="BS11027" s="24">
        <f t="shared" si="495"/>
        <v>-2.5</v>
      </c>
    </row>
    <row r="11028" spans="71:71" x14ac:dyDescent="0.3">
      <c r="BS11028" s="24">
        <f t="shared" si="495"/>
        <v>-2.5</v>
      </c>
    </row>
    <row r="11029" spans="71:71" x14ac:dyDescent="0.3">
      <c r="BS11029" s="24">
        <f t="shared" si="495"/>
        <v>-2.5</v>
      </c>
    </row>
    <row r="11030" spans="71:71" x14ac:dyDescent="0.3">
      <c r="BS11030" s="24">
        <f t="shared" si="495"/>
        <v>-2.5</v>
      </c>
    </row>
    <row r="11031" spans="71:71" x14ac:dyDescent="0.3">
      <c r="BS11031" s="24">
        <f t="shared" si="495"/>
        <v>-2.5</v>
      </c>
    </row>
    <row r="11032" spans="71:71" x14ac:dyDescent="0.3">
      <c r="BS11032" s="24">
        <f t="shared" si="495"/>
        <v>-2.5</v>
      </c>
    </row>
    <row r="11033" spans="71:71" x14ac:dyDescent="0.3">
      <c r="BS11033" s="24">
        <f t="shared" si="495"/>
        <v>-2.5</v>
      </c>
    </row>
    <row r="11034" spans="71:71" x14ac:dyDescent="0.3">
      <c r="BS11034" s="24">
        <f t="shared" si="495"/>
        <v>-2.5</v>
      </c>
    </row>
    <row r="11035" spans="71:71" x14ac:dyDescent="0.3">
      <c r="BS11035" s="24">
        <f t="shared" si="495"/>
        <v>-2.5</v>
      </c>
    </row>
    <row r="11036" spans="71:71" x14ac:dyDescent="0.3">
      <c r="BS11036" s="24">
        <f t="shared" si="495"/>
        <v>-2.5</v>
      </c>
    </row>
    <row r="11037" spans="71:71" x14ac:dyDescent="0.3">
      <c r="BS11037" s="24">
        <f t="shared" si="495"/>
        <v>-2.5</v>
      </c>
    </row>
    <row r="11038" spans="71:71" x14ac:dyDescent="0.3">
      <c r="BS11038" s="24">
        <f t="shared" si="495"/>
        <v>-2.5</v>
      </c>
    </row>
    <row r="11039" spans="71:71" x14ac:dyDescent="0.3">
      <c r="BS11039" s="24">
        <f t="shared" si="495"/>
        <v>-2.5</v>
      </c>
    </row>
    <row r="11040" spans="71:71" x14ac:dyDescent="0.3">
      <c r="BS11040" s="24">
        <f t="shared" si="495"/>
        <v>-2.5</v>
      </c>
    </row>
    <row r="11041" spans="71:71" x14ac:dyDescent="0.3">
      <c r="BS11041" s="24">
        <f t="shared" si="495"/>
        <v>-2.5</v>
      </c>
    </row>
    <row r="11042" spans="71:71" x14ac:dyDescent="0.3">
      <c r="BS11042" s="24">
        <f t="shared" si="495"/>
        <v>-2.5</v>
      </c>
    </row>
    <row r="11043" spans="71:71" x14ac:dyDescent="0.3">
      <c r="BS11043" s="24">
        <f t="shared" si="495"/>
        <v>-2.5</v>
      </c>
    </row>
    <row r="11044" spans="71:71" x14ac:dyDescent="0.3">
      <c r="BS11044" s="24">
        <f t="shared" si="495"/>
        <v>-2.5</v>
      </c>
    </row>
    <row r="11045" spans="71:71" x14ac:dyDescent="0.3">
      <c r="BS11045" s="24">
        <f t="shared" si="495"/>
        <v>-2.5</v>
      </c>
    </row>
    <row r="11046" spans="71:71" x14ac:dyDescent="0.3">
      <c r="BS11046" s="24">
        <f t="shared" si="495"/>
        <v>-2.5</v>
      </c>
    </row>
    <row r="11047" spans="71:71" x14ac:dyDescent="0.3">
      <c r="BS11047" s="24">
        <f t="shared" si="495"/>
        <v>-2.5</v>
      </c>
    </row>
    <row r="11048" spans="71:71" x14ac:dyDescent="0.3">
      <c r="BS11048" s="24">
        <f t="shared" si="495"/>
        <v>-2.5</v>
      </c>
    </row>
    <row r="11049" spans="71:71" x14ac:dyDescent="0.3">
      <c r="BS11049" s="24">
        <f t="shared" si="495"/>
        <v>-2.5</v>
      </c>
    </row>
    <row r="11050" spans="71:71" x14ac:dyDescent="0.3">
      <c r="BS11050" s="24">
        <f t="shared" si="495"/>
        <v>-2.5</v>
      </c>
    </row>
    <row r="11051" spans="71:71" x14ac:dyDescent="0.3">
      <c r="BS11051" s="24">
        <f t="shared" si="495"/>
        <v>-2.5</v>
      </c>
    </row>
    <row r="11052" spans="71:71" x14ac:dyDescent="0.3">
      <c r="BS11052" s="24">
        <f t="shared" si="495"/>
        <v>-2.5</v>
      </c>
    </row>
    <row r="11053" spans="71:71" x14ac:dyDescent="0.3">
      <c r="BS11053" s="24">
        <f t="shared" si="495"/>
        <v>-2.5</v>
      </c>
    </row>
    <row r="11054" spans="71:71" x14ac:dyDescent="0.3">
      <c r="BS11054" s="24">
        <f t="shared" si="495"/>
        <v>-2.5</v>
      </c>
    </row>
    <row r="11055" spans="71:71" x14ac:dyDescent="0.3">
      <c r="BS11055" s="24">
        <f t="shared" si="495"/>
        <v>-2.5</v>
      </c>
    </row>
    <row r="11056" spans="71:71" x14ac:dyDescent="0.3">
      <c r="BS11056" s="24">
        <f t="shared" si="495"/>
        <v>-2.5</v>
      </c>
    </row>
    <row r="11057" spans="71:71" x14ac:dyDescent="0.3">
      <c r="BS11057" s="24">
        <f t="shared" si="495"/>
        <v>-2.5</v>
      </c>
    </row>
    <row r="11058" spans="71:71" x14ac:dyDescent="0.3">
      <c r="BS11058" s="24">
        <f t="shared" si="495"/>
        <v>-2.5</v>
      </c>
    </row>
    <row r="11059" spans="71:71" x14ac:dyDescent="0.3">
      <c r="BS11059" s="24">
        <f t="shared" si="495"/>
        <v>-2.5</v>
      </c>
    </row>
    <row r="11060" spans="71:71" x14ac:dyDescent="0.3">
      <c r="BS11060" s="24">
        <f t="shared" si="495"/>
        <v>-2.5</v>
      </c>
    </row>
    <row r="11061" spans="71:71" x14ac:dyDescent="0.3">
      <c r="BS11061" s="24">
        <f t="shared" si="495"/>
        <v>-2.5</v>
      </c>
    </row>
    <row r="11062" spans="71:71" x14ac:dyDescent="0.3">
      <c r="BS11062" s="24">
        <f t="shared" si="495"/>
        <v>-2.5</v>
      </c>
    </row>
    <row r="11063" spans="71:71" x14ac:dyDescent="0.3">
      <c r="BS11063" s="24">
        <f t="shared" si="495"/>
        <v>-2.5</v>
      </c>
    </row>
    <row r="11064" spans="71:71" x14ac:dyDescent="0.3">
      <c r="BS11064" s="24">
        <f t="shared" si="495"/>
        <v>-2.5</v>
      </c>
    </row>
    <row r="11065" spans="71:71" x14ac:dyDescent="0.3">
      <c r="BS11065" s="24">
        <f t="shared" si="495"/>
        <v>-2.5</v>
      </c>
    </row>
    <row r="11066" spans="71:71" x14ac:dyDescent="0.3">
      <c r="BS11066" s="24">
        <f t="shared" si="495"/>
        <v>-2.5</v>
      </c>
    </row>
    <row r="11067" spans="71:71" x14ac:dyDescent="0.3">
      <c r="BS11067" s="24">
        <f t="shared" si="495"/>
        <v>-2.5</v>
      </c>
    </row>
    <row r="11068" spans="71:71" x14ac:dyDescent="0.3">
      <c r="BS11068" s="24">
        <f t="shared" si="495"/>
        <v>-2.5</v>
      </c>
    </row>
    <row r="11069" spans="71:71" x14ac:dyDescent="0.3">
      <c r="BS11069" s="24">
        <f t="shared" si="495"/>
        <v>-2.5</v>
      </c>
    </row>
    <row r="11070" spans="71:71" x14ac:dyDescent="0.3">
      <c r="BS11070" s="24">
        <f t="shared" si="495"/>
        <v>-2.5</v>
      </c>
    </row>
    <row r="11071" spans="71:71" x14ac:dyDescent="0.3">
      <c r="BS11071" s="24">
        <f t="shared" si="495"/>
        <v>-2.5</v>
      </c>
    </row>
    <row r="11072" spans="71:71" x14ac:dyDescent="0.3">
      <c r="BS11072" s="24">
        <f t="shared" si="495"/>
        <v>-2.5</v>
      </c>
    </row>
    <row r="11073" spans="71:71" x14ac:dyDescent="0.3">
      <c r="BS11073" s="24">
        <f t="shared" si="495"/>
        <v>-2.5</v>
      </c>
    </row>
    <row r="11074" spans="71:71" x14ac:dyDescent="0.3">
      <c r="BS11074" s="24">
        <f t="shared" si="495"/>
        <v>-2.5</v>
      </c>
    </row>
    <row r="11075" spans="71:71" x14ac:dyDescent="0.3">
      <c r="BS11075" s="24">
        <f t="shared" si="495"/>
        <v>-2.5</v>
      </c>
    </row>
    <row r="11076" spans="71:71" x14ac:dyDescent="0.3">
      <c r="BS11076" s="24">
        <f t="shared" si="495"/>
        <v>-2.5</v>
      </c>
    </row>
    <row r="11077" spans="71:71" x14ac:dyDescent="0.3">
      <c r="BS11077" s="24">
        <f t="shared" si="495"/>
        <v>-2.5</v>
      </c>
    </row>
    <row r="11078" spans="71:71" x14ac:dyDescent="0.3">
      <c r="BS11078" s="24">
        <f t="shared" si="495"/>
        <v>-2.5</v>
      </c>
    </row>
    <row r="11079" spans="71:71" x14ac:dyDescent="0.3">
      <c r="BS11079" s="24">
        <f t="shared" si="495"/>
        <v>-2.5</v>
      </c>
    </row>
    <row r="11080" spans="71:71" x14ac:dyDescent="0.3">
      <c r="BS11080" s="24">
        <f t="shared" si="495"/>
        <v>-2.5</v>
      </c>
    </row>
    <row r="11081" spans="71:71" x14ac:dyDescent="0.3">
      <c r="BS11081" s="24">
        <f t="shared" ref="BS11081:BS11144" si="496">BR11081-2.5</f>
        <v>-2.5</v>
      </c>
    </row>
    <row r="11082" spans="71:71" x14ac:dyDescent="0.3">
      <c r="BS11082" s="24">
        <f t="shared" si="496"/>
        <v>-2.5</v>
      </c>
    </row>
    <row r="11083" spans="71:71" x14ac:dyDescent="0.3">
      <c r="BS11083" s="24">
        <f t="shared" si="496"/>
        <v>-2.5</v>
      </c>
    </row>
    <row r="11084" spans="71:71" x14ac:dyDescent="0.3">
      <c r="BS11084" s="24">
        <f t="shared" si="496"/>
        <v>-2.5</v>
      </c>
    </row>
    <row r="11085" spans="71:71" x14ac:dyDescent="0.3">
      <c r="BS11085" s="24">
        <f t="shared" si="496"/>
        <v>-2.5</v>
      </c>
    </row>
    <row r="11086" spans="71:71" x14ac:dyDescent="0.3">
      <c r="BS11086" s="24">
        <f t="shared" si="496"/>
        <v>-2.5</v>
      </c>
    </row>
    <row r="11087" spans="71:71" x14ac:dyDescent="0.3">
      <c r="BS11087" s="24">
        <f t="shared" si="496"/>
        <v>-2.5</v>
      </c>
    </row>
    <row r="11088" spans="71:71" x14ac:dyDescent="0.3">
      <c r="BS11088" s="24">
        <f t="shared" si="496"/>
        <v>-2.5</v>
      </c>
    </row>
    <row r="11089" spans="71:71" x14ac:dyDescent="0.3">
      <c r="BS11089" s="24">
        <f t="shared" si="496"/>
        <v>-2.5</v>
      </c>
    </row>
    <row r="11090" spans="71:71" x14ac:dyDescent="0.3">
      <c r="BS11090" s="24">
        <f t="shared" si="496"/>
        <v>-2.5</v>
      </c>
    </row>
    <row r="11091" spans="71:71" x14ac:dyDescent="0.3">
      <c r="BS11091" s="24">
        <f t="shared" si="496"/>
        <v>-2.5</v>
      </c>
    </row>
    <row r="11092" spans="71:71" x14ac:dyDescent="0.3">
      <c r="BS11092" s="24">
        <f t="shared" si="496"/>
        <v>-2.5</v>
      </c>
    </row>
    <row r="11093" spans="71:71" x14ac:dyDescent="0.3">
      <c r="BS11093" s="24">
        <f t="shared" si="496"/>
        <v>-2.5</v>
      </c>
    </row>
    <row r="11094" spans="71:71" x14ac:dyDescent="0.3">
      <c r="BS11094" s="24">
        <f t="shared" si="496"/>
        <v>-2.5</v>
      </c>
    </row>
    <row r="11095" spans="71:71" x14ac:dyDescent="0.3">
      <c r="BS11095" s="24">
        <f t="shared" si="496"/>
        <v>-2.5</v>
      </c>
    </row>
    <row r="11096" spans="71:71" x14ac:dyDescent="0.3">
      <c r="BS11096" s="24">
        <f t="shared" si="496"/>
        <v>-2.5</v>
      </c>
    </row>
    <row r="11097" spans="71:71" x14ac:dyDescent="0.3">
      <c r="BS11097" s="24">
        <f t="shared" si="496"/>
        <v>-2.5</v>
      </c>
    </row>
    <row r="11098" spans="71:71" x14ac:dyDescent="0.3">
      <c r="BS11098" s="24">
        <f t="shared" si="496"/>
        <v>-2.5</v>
      </c>
    </row>
    <row r="11099" spans="71:71" x14ac:dyDescent="0.3">
      <c r="BS11099" s="24">
        <f t="shared" si="496"/>
        <v>-2.5</v>
      </c>
    </row>
    <row r="11100" spans="71:71" x14ac:dyDescent="0.3">
      <c r="BS11100" s="24">
        <f t="shared" si="496"/>
        <v>-2.5</v>
      </c>
    </row>
    <row r="11101" spans="71:71" x14ac:dyDescent="0.3">
      <c r="BS11101" s="24">
        <f t="shared" si="496"/>
        <v>-2.5</v>
      </c>
    </row>
    <row r="11102" spans="71:71" x14ac:dyDescent="0.3">
      <c r="BS11102" s="24">
        <f t="shared" si="496"/>
        <v>-2.5</v>
      </c>
    </row>
    <row r="11103" spans="71:71" x14ac:dyDescent="0.3">
      <c r="BS11103" s="24">
        <f t="shared" si="496"/>
        <v>-2.5</v>
      </c>
    </row>
    <row r="11104" spans="71:71" x14ac:dyDescent="0.3">
      <c r="BS11104" s="24">
        <f t="shared" si="496"/>
        <v>-2.5</v>
      </c>
    </row>
    <row r="11105" spans="71:71" x14ac:dyDescent="0.3">
      <c r="BS11105" s="24">
        <f t="shared" si="496"/>
        <v>-2.5</v>
      </c>
    </row>
    <row r="11106" spans="71:71" x14ac:dyDescent="0.3">
      <c r="BS11106" s="24">
        <f t="shared" si="496"/>
        <v>-2.5</v>
      </c>
    </row>
    <row r="11107" spans="71:71" x14ac:dyDescent="0.3">
      <c r="BS11107" s="24">
        <f t="shared" si="496"/>
        <v>-2.5</v>
      </c>
    </row>
    <row r="11108" spans="71:71" x14ac:dyDescent="0.3">
      <c r="BS11108" s="24">
        <f t="shared" si="496"/>
        <v>-2.5</v>
      </c>
    </row>
    <row r="11109" spans="71:71" x14ac:dyDescent="0.3">
      <c r="BS11109" s="24">
        <f t="shared" si="496"/>
        <v>-2.5</v>
      </c>
    </row>
    <row r="11110" spans="71:71" x14ac:dyDescent="0.3">
      <c r="BS11110" s="24">
        <f t="shared" si="496"/>
        <v>-2.5</v>
      </c>
    </row>
    <row r="11111" spans="71:71" x14ac:dyDescent="0.3">
      <c r="BS11111" s="24">
        <f t="shared" si="496"/>
        <v>-2.5</v>
      </c>
    </row>
    <row r="11112" spans="71:71" x14ac:dyDescent="0.3">
      <c r="BS11112" s="24">
        <f t="shared" si="496"/>
        <v>-2.5</v>
      </c>
    </row>
    <row r="11113" spans="71:71" x14ac:dyDescent="0.3">
      <c r="BS11113" s="24">
        <f t="shared" si="496"/>
        <v>-2.5</v>
      </c>
    </row>
    <row r="11114" spans="71:71" x14ac:dyDescent="0.3">
      <c r="BS11114" s="24">
        <f t="shared" si="496"/>
        <v>-2.5</v>
      </c>
    </row>
    <row r="11115" spans="71:71" x14ac:dyDescent="0.3">
      <c r="BS11115" s="24">
        <f t="shared" si="496"/>
        <v>-2.5</v>
      </c>
    </row>
    <row r="11116" spans="71:71" x14ac:dyDescent="0.3">
      <c r="BS11116" s="24">
        <f t="shared" si="496"/>
        <v>-2.5</v>
      </c>
    </row>
    <row r="11117" spans="71:71" x14ac:dyDescent="0.3">
      <c r="BS11117" s="24">
        <f t="shared" si="496"/>
        <v>-2.5</v>
      </c>
    </row>
    <row r="11118" spans="71:71" x14ac:dyDescent="0.3">
      <c r="BS11118" s="24">
        <f t="shared" si="496"/>
        <v>-2.5</v>
      </c>
    </row>
    <row r="11119" spans="71:71" x14ac:dyDescent="0.3">
      <c r="BS11119" s="24">
        <f t="shared" si="496"/>
        <v>-2.5</v>
      </c>
    </row>
    <row r="11120" spans="71:71" x14ac:dyDescent="0.3">
      <c r="BS11120" s="24">
        <f t="shared" si="496"/>
        <v>-2.5</v>
      </c>
    </row>
    <row r="11121" spans="71:71" x14ac:dyDescent="0.3">
      <c r="BS11121" s="24">
        <f t="shared" si="496"/>
        <v>-2.5</v>
      </c>
    </row>
    <row r="11122" spans="71:71" x14ac:dyDescent="0.3">
      <c r="BS11122" s="24">
        <f t="shared" si="496"/>
        <v>-2.5</v>
      </c>
    </row>
    <row r="11123" spans="71:71" x14ac:dyDescent="0.3">
      <c r="BS11123" s="24">
        <f t="shared" si="496"/>
        <v>-2.5</v>
      </c>
    </row>
    <row r="11124" spans="71:71" x14ac:dyDescent="0.3">
      <c r="BS11124" s="24">
        <f t="shared" si="496"/>
        <v>-2.5</v>
      </c>
    </row>
    <row r="11125" spans="71:71" x14ac:dyDescent="0.3">
      <c r="BS11125" s="24">
        <f t="shared" si="496"/>
        <v>-2.5</v>
      </c>
    </row>
    <row r="11126" spans="71:71" x14ac:dyDescent="0.3">
      <c r="BS11126" s="24">
        <f t="shared" si="496"/>
        <v>-2.5</v>
      </c>
    </row>
    <row r="11127" spans="71:71" x14ac:dyDescent="0.3">
      <c r="BS11127" s="24">
        <f t="shared" si="496"/>
        <v>-2.5</v>
      </c>
    </row>
    <row r="11128" spans="71:71" x14ac:dyDescent="0.3">
      <c r="BS11128" s="24">
        <f t="shared" si="496"/>
        <v>-2.5</v>
      </c>
    </row>
    <row r="11129" spans="71:71" x14ac:dyDescent="0.3">
      <c r="BS11129" s="24">
        <f t="shared" si="496"/>
        <v>-2.5</v>
      </c>
    </row>
    <row r="11130" spans="71:71" x14ac:dyDescent="0.3">
      <c r="BS11130" s="24">
        <f t="shared" si="496"/>
        <v>-2.5</v>
      </c>
    </row>
    <row r="11131" spans="71:71" x14ac:dyDescent="0.3">
      <c r="BS11131" s="24">
        <f t="shared" si="496"/>
        <v>-2.5</v>
      </c>
    </row>
    <row r="11132" spans="71:71" x14ac:dyDescent="0.3">
      <c r="BS11132" s="24">
        <f t="shared" si="496"/>
        <v>-2.5</v>
      </c>
    </row>
    <row r="11133" spans="71:71" x14ac:dyDescent="0.3">
      <c r="BS11133" s="24">
        <f t="shared" si="496"/>
        <v>-2.5</v>
      </c>
    </row>
    <row r="11134" spans="71:71" x14ac:dyDescent="0.3">
      <c r="BS11134" s="24">
        <f t="shared" si="496"/>
        <v>-2.5</v>
      </c>
    </row>
    <row r="11135" spans="71:71" x14ac:dyDescent="0.3">
      <c r="BS11135" s="24">
        <f t="shared" si="496"/>
        <v>-2.5</v>
      </c>
    </row>
    <row r="11136" spans="71:71" x14ac:dyDescent="0.3">
      <c r="BS11136" s="24">
        <f t="shared" si="496"/>
        <v>-2.5</v>
      </c>
    </row>
    <row r="11137" spans="71:71" x14ac:dyDescent="0.3">
      <c r="BS11137" s="24">
        <f t="shared" si="496"/>
        <v>-2.5</v>
      </c>
    </row>
    <row r="11138" spans="71:71" x14ac:dyDescent="0.3">
      <c r="BS11138" s="24">
        <f t="shared" si="496"/>
        <v>-2.5</v>
      </c>
    </row>
    <row r="11139" spans="71:71" x14ac:dyDescent="0.3">
      <c r="BS11139" s="24">
        <f t="shared" si="496"/>
        <v>-2.5</v>
      </c>
    </row>
    <row r="11140" spans="71:71" x14ac:dyDescent="0.3">
      <c r="BS11140" s="24">
        <f t="shared" si="496"/>
        <v>-2.5</v>
      </c>
    </row>
    <row r="11141" spans="71:71" x14ac:dyDescent="0.3">
      <c r="BS11141" s="24">
        <f t="shared" si="496"/>
        <v>-2.5</v>
      </c>
    </row>
    <row r="11142" spans="71:71" x14ac:dyDescent="0.3">
      <c r="BS11142" s="24">
        <f t="shared" si="496"/>
        <v>-2.5</v>
      </c>
    </row>
    <row r="11143" spans="71:71" x14ac:dyDescent="0.3">
      <c r="BS11143" s="24">
        <f t="shared" si="496"/>
        <v>-2.5</v>
      </c>
    </row>
    <row r="11144" spans="71:71" x14ac:dyDescent="0.3">
      <c r="BS11144" s="24">
        <f t="shared" si="496"/>
        <v>-2.5</v>
      </c>
    </row>
    <row r="11145" spans="71:71" x14ac:dyDescent="0.3">
      <c r="BS11145" s="24">
        <f t="shared" ref="BS11145:BS11208" si="497">BR11145-2.5</f>
        <v>-2.5</v>
      </c>
    </row>
    <row r="11146" spans="71:71" x14ac:dyDescent="0.3">
      <c r="BS11146" s="24">
        <f t="shared" si="497"/>
        <v>-2.5</v>
      </c>
    </row>
    <row r="11147" spans="71:71" x14ac:dyDescent="0.3">
      <c r="BS11147" s="24">
        <f t="shared" si="497"/>
        <v>-2.5</v>
      </c>
    </row>
    <row r="11148" spans="71:71" x14ac:dyDescent="0.3">
      <c r="BS11148" s="24">
        <f t="shared" si="497"/>
        <v>-2.5</v>
      </c>
    </row>
    <row r="11149" spans="71:71" x14ac:dyDescent="0.3">
      <c r="BS11149" s="24">
        <f t="shared" si="497"/>
        <v>-2.5</v>
      </c>
    </row>
    <row r="11150" spans="71:71" x14ac:dyDescent="0.3">
      <c r="BS11150" s="24">
        <f t="shared" si="497"/>
        <v>-2.5</v>
      </c>
    </row>
    <row r="11151" spans="71:71" x14ac:dyDescent="0.3">
      <c r="BS11151" s="24">
        <f t="shared" si="497"/>
        <v>-2.5</v>
      </c>
    </row>
    <row r="11152" spans="71:71" x14ac:dyDescent="0.3">
      <c r="BS11152" s="24">
        <f t="shared" si="497"/>
        <v>-2.5</v>
      </c>
    </row>
    <row r="11153" spans="71:71" x14ac:dyDescent="0.3">
      <c r="BS11153" s="24">
        <f t="shared" si="497"/>
        <v>-2.5</v>
      </c>
    </row>
    <row r="11154" spans="71:71" x14ac:dyDescent="0.3">
      <c r="BS11154" s="24">
        <f t="shared" si="497"/>
        <v>-2.5</v>
      </c>
    </row>
    <row r="11155" spans="71:71" x14ac:dyDescent="0.3">
      <c r="BS11155" s="24">
        <f t="shared" si="497"/>
        <v>-2.5</v>
      </c>
    </row>
    <row r="11156" spans="71:71" x14ac:dyDescent="0.3">
      <c r="BS11156" s="24">
        <f t="shared" si="497"/>
        <v>-2.5</v>
      </c>
    </row>
    <row r="11157" spans="71:71" x14ac:dyDescent="0.3">
      <c r="BS11157" s="24">
        <f t="shared" si="497"/>
        <v>-2.5</v>
      </c>
    </row>
    <row r="11158" spans="71:71" x14ac:dyDescent="0.3">
      <c r="BS11158" s="24">
        <f t="shared" si="497"/>
        <v>-2.5</v>
      </c>
    </row>
    <row r="11159" spans="71:71" x14ac:dyDescent="0.3">
      <c r="BS11159" s="24">
        <f t="shared" si="497"/>
        <v>-2.5</v>
      </c>
    </row>
    <row r="11160" spans="71:71" x14ac:dyDescent="0.3">
      <c r="BS11160" s="24">
        <f t="shared" si="497"/>
        <v>-2.5</v>
      </c>
    </row>
    <row r="11161" spans="71:71" x14ac:dyDescent="0.3">
      <c r="BS11161" s="24">
        <f t="shared" si="497"/>
        <v>-2.5</v>
      </c>
    </row>
    <row r="11162" spans="71:71" x14ac:dyDescent="0.3">
      <c r="BS11162" s="24">
        <f t="shared" si="497"/>
        <v>-2.5</v>
      </c>
    </row>
    <row r="11163" spans="71:71" x14ac:dyDescent="0.3">
      <c r="BS11163" s="24">
        <f t="shared" si="497"/>
        <v>-2.5</v>
      </c>
    </row>
    <row r="11164" spans="71:71" x14ac:dyDescent="0.3">
      <c r="BS11164" s="24">
        <f t="shared" si="497"/>
        <v>-2.5</v>
      </c>
    </row>
    <row r="11165" spans="71:71" x14ac:dyDescent="0.3">
      <c r="BS11165" s="24">
        <f t="shared" si="497"/>
        <v>-2.5</v>
      </c>
    </row>
    <row r="11166" spans="71:71" x14ac:dyDescent="0.3">
      <c r="BS11166" s="24">
        <f t="shared" si="497"/>
        <v>-2.5</v>
      </c>
    </row>
    <row r="11167" spans="71:71" x14ac:dyDescent="0.3">
      <c r="BS11167" s="24">
        <f t="shared" si="497"/>
        <v>-2.5</v>
      </c>
    </row>
    <row r="11168" spans="71:71" x14ac:dyDescent="0.3">
      <c r="BS11168" s="24">
        <f t="shared" si="497"/>
        <v>-2.5</v>
      </c>
    </row>
    <row r="11169" spans="71:71" x14ac:dyDescent="0.3">
      <c r="BS11169" s="24">
        <f t="shared" si="497"/>
        <v>-2.5</v>
      </c>
    </row>
    <row r="11170" spans="71:71" x14ac:dyDescent="0.3">
      <c r="BS11170" s="24">
        <f t="shared" si="497"/>
        <v>-2.5</v>
      </c>
    </row>
    <row r="11171" spans="71:71" x14ac:dyDescent="0.3">
      <c r="BS11171" s="24">
        <f t="shared" si="497"/>
        <v>-2.5</v>
      </c>
    </row>
    <row r="11172" spans="71:71" x14ac:dyDescent="0.3">
      <c r="BS11172" s="24">
        <f t="shared" si="497"/>
        <v>-2.5</v>
      </c>
    </row>
    <row r="11173" spans="71:71" x14ac:dyDescent="0.3">
      <c r="BS11173" s="24">
        <f t="shared" si="497"/>
        <v>-2.5</v>
      </c>
    </row>
    <row r="11174" spans="71:71" x14ac:dyDescent="0.3">
      <c r="BS11174" s="24">
        <f t="shared" si="497"/>
        <v>-2.5</v>
      </c>
    </row>
    <row r="11175" spans="71:71" x14ac:dyDescent="0.3">
      <c r="BS11175" s="24">
        <f t="shared" si="497"/>
        <v>-2.5</v>
      </c>
    </row>
    <row r="11176" spans="71:71" x14ac:dyDescent="0.3">
      <c r="BS11176" s="24">
        <f t="shared" si="497"/>
        <v>-2.5</v>
      </c>
    </row>
    <row r="11177" spans="71:71" x14ac:dyDescent="0.3">
      <c r="BS11177" s="24">
        <f t="shared" si="497"/>
        <v>-2.5</v>
      </c>
    </row>
    <row r="11178" spans="71:71" x14ac:dyDescent="0.3">
      <c r="BS11178" s="24">
        <f t="shared" si="497"/>
        <v>-2.5</v>
      </c>
    </row>
    <row r="11179" spans="71:71" x14ac:dyDescent="0.3">
      <c r="BS11179" s="24">
        <f t="shared" si="497"/>
        <v>-2.5</v>
      </c>
    </row>
    <row r="11180" spans="71:71" x14ac:dyDescent="0.3">
      <c r="BS11180" s="24">
        <f t="shared" si="497"/>
        <v>-2.5</v>
      </c>
    </row>
    <row r="11181" spans="71:71" x14ac:dyDescent="0.3">
      <c r="BS11181" s="24">
        <f t="shared" si="497"/>
        <v>-2.5</v>
      </c>
    </row>
    <row r="11182" spans="71:71" x14ac:dyDescent="0.3">
      <c r="BS11182" s="24">
        <f t="shared" si="497"/>
        <v>-2.5</v>
      </c>
    </row>
    <row r="11183" spans="71:71" x14ac:dyDescent="0.3">
      <c r="BS11183" s="24">
        <f t="shared" si="497"/>
        <v>-2.5</v>
      </c>
    </row>
    <row r="11184" spans="71:71" x14ac:dyDescent="0.3">
      <c r="BS11184" s="24">
        <f t="shared" si="497"/>
        <v>-2.5</v>
      </c>
    </row>
    <row r="11185" spans="71:71" x14ac:dyDescent="0.3">
      <c r="BS11185" s="24">
        <f t="shared" si="497"/>
        <v>-2.5</v>
      </c>
    </row>
    <row r="11186" spans="71:71" x14ac:dyDescent="0.3">
      <c r="BS11186" s="24">
        <f t="shared" si="497"/>
        <v>-2.5</v>
      </c>
    </row>
    <row r="11187" spans="71:71" x14ac:dyDescent="0.3">
      <c r="BS11187" s="24">
        <f t="shared" si="497"/>
        <v>-2.5</v>
      </c>
    </row>
    <row r="11188" spans="71:71" x14ac:dyDescent="0.3">
      <c r="BS11188" s="24">
        <f t="shared" si="497"/>
        <v>-2.5</v>
      </c>
    </row>
    <row r="11189" spans="71:71" x14ac:dyDescent="0.3">
      <c r="BS11189" s="24">
        <f t="shared" si="497"/>
        <v>-2.5</v>
      </c>
    </row>
    <row r="11190" spans="71:71" x14ac:dyDescent="0.3">
      <c r="BS11190" s="24">
        <f t="shared" si="497"/>
        <v>-2.5</v>
      </c>
    </row>
    <row r="11191" spans="71:71" x14ac:dyDescent="0.3">
      <c r="BS11191" s="24">
        <f t="shared" si="497"/>
        <v>-2.5</v>
      </c>
    </row>
    <row r="11192" spans="71:71" x14ac:dyDescent="0.3">
      <c r="BS11192" s="24">
        <f t="shared" si="497"/>
        <v>-2.5</v>
      </c>
    </row>
    <row r="11193" spans="71:71" x14ac:dyDescent="0.3">
      <c r="BS11193" s="24">
        <f t="shared" si="497"/>
        <v>-2.5</v>
      </c>
    </row>
    <row r="11194" spans="71:71" x14ac:dyDescent="0.3">
      <c r="BS11194" s="24">
        <f t="shared" si="497"/>
        <v>-2.5</v>
      </c>
    </row>
    <row r="11195" spans="71:71" x14ac:dyDescent="0.3">
      <c r="BS11195" s="24">
        <f t="shared" si="497"/>
        <v>-2.5</v>
      </c>
    </row>
    <row r="11196" spans="71:71" x14ac:dyDescent="0.3">
      <c r="BS11196" s="24">
        <f t="shared" si="497"/>
        <v>-2.5</v>
      </c>
    </row>
    <row r="11197" spans="71:71" x14ac:dyDescent="0.3">
      <c r="BS11197" s="24">
        <f t="shared" si="497"/>
        <v>-2.5</v>
      </c>
    </row>
    <row r="11198" spans="71:71" x14ac:dyDescent="0.3">
      <c r="BS11198" s="24">
        <f t="shared" si="497"/>
        <v>-2.5</v>
      </c>
    </row>
    <row r="11199" spans="71:71" x14ac:dyDescent="0.3">
      <c r="BS11199" s="24">
        <f t="shared" si="497"/>
        <v>-2.5</v>
      </c>
    </row>
    <row r="11200" spans="71:71" x14ac:dyDescent="0.3">
      <c r="BS11200" s="24">
        <f t="shared" si="497"/>
        <v>-2.5</v>
      </c>
    </row>
    <row r="11201" spans="71:71" x14ac:dyDescent="0.3">
      <c r="BS11201" s="24">
        <f t="shared" si="497"/>
        <v>-2.5</v>
      </c>
    </row>
    <row r="11202" spans="71:71" x14ac:dyDescent="0.3">
      <c r="BS11202" s="24">
        <f t="shared" si="497"/>
        <v>-2.5</v>
      </c>
    </row>
    <row r="11203" spans="71:71" x14ac:dyDescent="0.3">
      <c r="BS11203" s="24">
        <f t="shared" si="497"/>
        <v>-2.5</v>
      </c>
    </row>
    <row r="11204" spans="71:71" x14ac:dyDescent="0.3">
      <c r="BS11204" s="24">
        <f t="shared" si="497"/>
        <v>-2.5</v>
      </c>
    </row>
    <row r="11205" spans="71:71" x14ac:dyDescent="0.3">
      <c r="BS11205" s="24">
        <f t="shared" si="497"/>
        <v>-2.5</v>
      </c>
    </row>
    <row r="11206" spans="71:71" x14ac:dyDescent="0.3">
      <c r="BS11206" s="24">
        <f t="shared" si="497"/>
        <v>-2.5</v>
      </c>
    </row>
    <row r="11207" spans="71:71" x14ac:dyDescent="0.3">
      <c r="BS11207" s="24">
        <f t="shared" si="497"/>
        <v>-2.5</v>
      </c>
    </row>
    <row r="11208" spans="71:71" x14ac:dyDescent="0.3">
      <c r="BS11208" s="24">
        <f t="shared" si="497"/>
        <v>-2.5</v>
      </c>
    </row>
    <row r="11209" spans="71:71" x14ac:dyDescent="0.3">
      <c r="BS11209" s="24">
        <f t="shared" ref="BS11209:BS11272" si="498">BR11209-2.5</f>
        <v>-2.5</v>
      </c>
    </row>
    <row r="11210" spans="71:71" x14ac:dyDescent="0.3">
      <c r="BS11210" s="24">
        <f t="shared" si="498"/>
        <v>-2.5</v>
      </c>
    </row>
    <row r="11211" spans="71:71" x14ac:dyDescent="0.3">
      <c r="BS11211" s="24">
        <f t="shared" si="498"/>
        <v>-2.5</v>
      </c>
    </row>
    <row r="11212" spans="71:71" x14ac:dyDescent="0.3">
      <c r="BS11212" s="24">
        <f t="shared" si="498"/>
        <v>-2.5</v>
      </c>
    </row>
    <row r="11213" spans="71:71" x14ac:dyDescent="0.3">
      <c r="BS11213" s="24">
        <f t="shared" si="498"/>
        <v>-2.5</v>
      </c>
    </row>
    <row r="11214" spans="71:71" x14ac:dyDescent="0.3">
      <c r="BS11214" s="24">
        <f t="shared" si="498"/>
        <v>-2.5</v>
      </c>
    </row>
    <row r="11215" spans="71:71" x14ac:dyDescent="0.3">
      <c r="BS11215" s="24">
        <f t="shared" si="498"/>
        <v>-2.5</v>
      </c>
    </row>
    <row r="11216" spans="71:71" x14ac:dyDescent="0.3">
      <c r="BS11216" s="24">
        <f t="shared" si="498"/>
        <v>-2.5</v>
      </c>
    </row>
    <row r="11217" spans="71:71" x14ac:dyDescent="0.3">
      <c r="BS11217" s="24">
        <f t="shared" si="498"/>
        <v>-2.5</v>
      </c>
    </row>
    <row r="11218" spans="71:71" x14ac:dyDescent="0.3">
      <c r="BS11218" s="24">
        <f t="shared" si="498"/>
        <v>-2.5</v>
      </c>
    </row>
    <row r="11219" spans="71:71" x14ac:dyDescent="0.3">
      <c r="BS11219" s="24">
        <f t="shared" si="498"/>
        <v>-2.5</v>
      </c>
    </row>
    <row r="11220" spans="71:71" x14ac:dyDescent="0.3">
      <c r="BS11220" s="24">
        <f t="shared" si="498"/>
        <v>-2.5</v>
      </c>
    </row>
    <row r="11221" spans="71:71" x14ac:dyDescent="0.3">
      <c r="BS11221" s="24">
        <f t="shared" si="498"/>
        <v>-2.5</v>
      </c>
    </row>
    <row r="11222" spans="71:71" x14ac:dyDescent="0.3">
      <c r="BS11222" s="24">
        <f t="shared" si="498"/>
        <v>-2.5</v>
      </c>
    </row>
    <row r="11223" spans="71:71" x14ac:dyDescent="0.3">
      <c r="BS11223" s="24">
        <f t="shared" si="498"/>
        <v>-2.5</v>
      </c>
    </row>
    <row r="11224" spans="71:71" x14ac:dyDescent="0.3">
      <c r="BS11224" s="24">
        <f t="shared" si="498"/>
        <v>-2.5</v>
      </c>
    </row>
    <row r="11225" spans="71:71" x14ac:dyDescent="0.3">
      <c r="BS11225" s="24">
        <f t="shared" si="498"/>
        <v>-2.5</v>
      </c>
    </row>
    <row r="11226" spans="71:71" x14ac:dyDescent="0.3">
      <c r="BS11226" s="24">
        <f t="shared" si="498"/>
        <v>-2.5</v>
      </c>
    </row>
    <row r="11227" spans="71:71" x14ac:dyDescent="0.3">
      <c r="BS11227" s="24">
        <f t="shared" si="498"/>
        <v>-2.5</v>
      </c>
    </row>
    <row r="11228" spans="71:71" x14ac:dyDescent="0.3">
      <c r="BS11228" s="24">
        <f t="shared" si="498"/>
        <v>-2.5</v>
      </c>
    </row>
    <row r="11229" spans="71:71" x14ac:dyDescent="0.3">
      <c r="BS11229" s="24">
        <f t="shared" si="498"/>
        <v>-2.5</v>
      </c>
    </row>
    <row r="11230" spans="71:71" x14ac:dyDescent="0.3">
      <c r="BS11230" s="24">
        <f t="shared" si="498"/>
        <v>-2.5</v>
      </c>
    </row>
    <row r="11231" spans="71:71" x14ac:dyDescent="0.3">
      <c r="BS11231" s="24">
        <f t="shared" si="498"/>
        <v>-2.5</v>
      </c>
    </row>
    <row r="11232" spans="71:71" x14ac:dyDescent="0.3">
      <c r="BS11232" s="24">
        <f t="shared" si="498"/>
        <v>-2.5</v>
      </c>
    </row>
    <row r="11233" spans="71:71" x14ac:dyDescent="0.3">
      <c r="BS11233" s="24">
        <f t="shared" si="498"/>
        <v>-2.5</v>
      </c>
    </row>
    <row r="11234" spans="71:71" x14ac:dyDescent="0.3">
      <c r="BS11234" s="24">
        <f t="shared" si="498"/>
        <v>-2.5</v>
      </c>
    </row>
    <row r="11235" spans="71:71" x14ac:dyDescent="0.3">
      <c r="BS11235" s="24">
        <f t="shared" si="498"/>
        <v>-2.5</v>
      </c>
    </row>
    <row r="11236" spans="71:71" x14ac:dyDescent="0.3">
      <c r="BS11236" s="24">
        <f t="shared" si="498"/>
        <v>-2.5</v>
      </c>
    </row>
    <row r="11237" spans="71:71" x14ac:dyDescent="0.3">
      <c r="BS11237" s="24">
        <f t="shared" si="498"/>
        <v>-2.5</v>
      </c>
    </row>
    <row r="11238" spans="71:71" x14ac:dyDescent="0.3">
      <c r="BS11238" s="24">
        <f t="shared" si="498"/>
        <v>-2.5</v>
      </c>
    </row>
    <row r="11239" spans="71:71" x14ac:dyDescent="0.3">
      <c r="BS11239" s="24">
        <f t="shared" si="498"/>
        <v>-2.5</v>
      </c>
    </row>
    <row r="11240" spans="71:71" x14ac:dyDescent="0.3">
      <c r="BS11240" s="24">
        <f t="shared" si="498"/>
        <v>-2.5</v>
      </c>
    </row>
    <row r="11241" spans="71:71" x14ac:dyDescent="0.3">
      <c r="BS11241" s="24">
        <f t="shared" si="498"/>
        <v>-2.5</v>
      </c>
    </row>
    <row r="11242" spans="71:71" x14ac:dyDescent="0.3">
      <c r="BS11242" s="24">
        <f t="shared" si="498"/>
        <v>-2.5</v>
      </c>
    </row>
    <row r="11243" spans="71:71" x14ac:dyDescent="0.3">
      <c r="BS11243" s="24">
        <f t="shared" si="498"/>
        <v>-2.5</v>
      </c>
    </row>
    <row r="11244" spans="71:71" x14ac:dyDescent="0.3">
      <c r="BS11244" s="24">
        <f t="shared" si="498"/>
        <v>-2.5</v>
      </c>
    </row>
    <row r="11245" spans="71:71" x14ac:dyDescent="0.3">
      <c r="BS11245" s="24">
        <f t="shared" si="498"/>
        <v>-2.5</v>
      </c>
    </row>
    <row r="11246" spans="71:71" x14ac:dyDescent="0.3">
      <c r="BS11246" s="24">
        <f t="shared" si="498"/>
        <v>-2.5</v>
      </c>
    </row>
    <row r="11247" spans="71:71" x14ac:dyDescent="0.3">
      <c r="BS11247" s="24">
        <f t="shared" si="498"/>
        <v>-2.5</v>
      </c>
    </row>
    <row r="11248" spans="71:71" x14ac:dyDescent="0.3">
      <c r="BS11248" s="24">
        <f t="shared" si="498"/>
        <v>-2.5</v>
      </c>
    </row>
    <row r="11249" spans="71:71" x14ac:dyDescent="0.3">
      <c r="BS11249" s="24">
        <f t="shared" si="498"/>
        <v>-2.5</v>
      </c>
    </row>
    <row r="11250" spans="71:71" x14ac:dyDescent="0.3">
      <c r="BS11250" s="24">
        <f t="shared" si="498"/>
        <v>-2.5</v>
      </c>
    </row>
    <row r="11251" spans="71:71" x14ac:dyDescent="0.3">
      <c r="BS11251" s="24">
        <f t="shared" si="498"/>
        <v>-2.5</v>
      </c>
    </row>
    <row r="11252" spans="71:71" x14ac:dyDescent="0.3">
      <c r="BS11252" s="24">
        <f t="shared" si="498"/>
        <v>-2.5</v>
      </c>
    </row>
    <row r="11253" spans="71:71" x14ac:dyDescent="0.3">
      <c r="BS11253" s="24">
        <f t="shared" si="498"/>
        <v>-2.5</v>
      </c>
    </row>
    <row r="11254" spans="71:71" x14ac:dyDescent="0.3">
      <c r="BS11254" s="24">
        <f t="shared" si="498"/>
        <v>-2.5</v>
      </c>
    </row>
    <row r="11255" spans="71:71" x14ac:dyDescent="0.3">
      <c r="BS11255" s="24">
        <f t="shared" si="498"/>
        <v>-2.5</v>
      </c>
    </row>
    <row r="11256" spans="71:71" x14ac:dyDescent="0.3">
      <c r="BS11256" s="24">
        <f t="shared" si="498"/>
        <v>-2.5</v>
      </c>
    </row>
    <row r="11257" spans="71:71" x14ac:dyDescent="0.3">
      <c r="BS11257" s="24">
        <f t="shared" si="498"/>
        <v>-2.5</v>
      </c>
    </row>
    <row r="11258" spans="71:71" x14ac:dyDescent="0.3">
      <c r="BS11258" s="24">
        <f t="shared" si="498"/>
        <v>-2.5</v>
      </c>
    </row>
    <row r="11259" spans="71:71" x14ac:dyDescent="0.3">
      <c r="BS11259" s="24">
        <f t="shared" si="498"/>
        <v>-2.5</v>
      </c>
    </row>
    <row r="11260" spans="71:71" x14ac:dyDescent="0.3">
      <c r="BS11260" s="24">
        <f t="shared" si="498"/>
        <v>-2.5</v>
      </c>
    </row>
    <row r="11261" spans="71:71" x14ac:dyDescent="0.3">
      <c r="BS11261" s="24">
        <f t="shared" si="498"/>
        <v>-2.5</v>
      </c>
    </row>
    <row r="11262" spans="71:71" x14ac:dyDescent="0.3">
      <c r="BS11262" s="24">
        <f t="shared" si="498"/>
        <v>-2.5</v>
      </c>
    </row>
    <row r="11263" spans="71:71" x14ac:dyDescent="0.3">
      <c r="BS11263" s="24">
        <f t="shared" si="498"/>
        <v>-2.5</v>
      </c>
    </row>
    <row r="11264" spans="71:71" x14ac:dyDescent="0.3">
      <c r="BS11264" s="24">
        <f t="shared" si="498"/>
        <v>-2.5</v>
      </c>
    </row>
    <row r="11265" spans="71:71" x14ac:dyDescent="0.3">
      <c r="BS11265" s="24">
        <f t="shared" si="498"/>
        <v>-2.5</v>
      </c>
    </row>
    <row r="11266" spans="71:71" x14ac:dyDescent="0.3">
      <c r="BS11266" s="24">
        <f t="shared" si="498"/>
        <v>-2.5</v>
      </c>
    </row>
    <row r="11267" spans="71:71" x14ac:dyDescent="0.3">
      <c r="BS11267" s="24">
        <f t="shared" si="498"/>
        <v>-2.5</v>
      </c>
    </row>
    <row r="11268" spans="71:71" x14ac:dyDescent="0.3">
      <c r="BS11268" s="24">
        <f t="shared" si="498"/>
        <v>-2.5</v>
      </c>
    </row>
    <row r="11269" spans="71:71" x14ac:dyDescent="0.3">
      <c r="BS11269" s="24">
        <f t="shared" si="498"/>
        <v>-2.5</v>
      </c>
    </row>
    <row r="11270" spans="71:71" x14ac:dyDescent="0.3">
      <c r="BS11270" s="24">
        <f t="shared" si="498"/>
        <v>-2.5</v>
      </c>
    </row>
    <row r="11271" spans="71:71" x14ac:dyDescent="0.3">
      <c r="BS11271" s="24">
        <f t="shared" si="498"/>
        <v>-2.5</v>
      </c>
    </row>
    <row r="11272" spans="71:71" x14ac:dyDescent="0.3">
      <c r="BS11272" s="24">
        <f t="shared" si="498"/>
        <v>-2.5</v>
      </c>
    </row>
    <row r="11273" spans="71:71" x14ac:dyDescent="0.3">
      <c r="BS11273" s="24">
        <f t="shared" ref="BS11273:BS11336" si="499">BR11273-2.5</f>
        <v>-2.5</v>
      </c>
    </row>
    <row r="11274" spans="71:71" x14ac:dyDescent="0.3">
      <c r="BS11274" s="24">
        <f t="shared" si="499"/>
        <v>-2.5</v>
      </c>
    </row>
    <row r="11275" spans="71:71" x14ac:dyDescent="0.3">
      <c r="BS11275" s="24">
        <f t="shared" si="499"/>
        <v>-2.5</v>
      </c>
    </row>
    <row r="11276" spans="71:71" x14ac:dyDescent="0.3">
      <c r="BS11276" s="24">
        <f t="shared" si="499"/>
        <v>-2.5</v>
      </c>
    </row>
    <row r="11277" spans="71:71" x14ac:dyDescent="0.3">
      <c r="BS11277" s="24">
        <f t="shared" si="499"/>
        <v>-2.5</v>
      </c>
    </row>
    <row r="11278" spans="71:71" x14ac:dyDescent="0.3">
      <c r="BS11278" s="24">
        <f t="shared" si="499"/>
        <v>-2.5</v>
      </c>
    </row>
    <row r="11279" spans="71:71" x14ac:dyDescent="0.3">
      <c r="BS11279" s="24">
        <f t="shared" si="499"/>
        <v>-2.5</v>
      </c>
    </row>
    <row r="11280" spans="71:71" x14ac:dyDescent="0.3">
      <c r="BS11280" s="24">
        <f t="shared" si="499"/>
        <v>-2.5</v>
      </c>
    </row>
    <row r="11281" spans="71:71" x14ac:dyDescent="0.3">
      <c r="BS11281" s="24">
        <f t="shared" si="499"/>
        <v>-2.5</v>
      </c>
    </row>
    <row r="11282" spans="71:71" x14ac:dyDescent="0.3">
      <c r="BS11282" s="24">
        <f t="shared" si="499"/>
        <v>-2.5</v>
      </c>
    </row>
    <row r="11283" spans="71:71" x14ac:dyDescent="0.3">
      <c r="BS11283" s="24">
        <f t="shared" si="499"/>
        <v>-2.5</v>
      </c>
    </row>
    <row r="11284" spans="71:71" x14ac:dyDescent="0.3">
      <c r="BS11284" s="24">
        <f t="shared" si="499"/>
        <v>-2.5</v>
      </c>
    </row>
    <row r="11285" spans="71:71" x14ac:dyDescent="0.3">
      <c r="BS11285" s="24">
        <f t="shared" si="499"/>
        <v>-2.5</v>
      </c>
    </row>
    <row r="11286" spans="71:71" x14ac:dyDescent="0.3">
      <c r="BS11286" s="24">
        <f t="shared" si="499"/>
        <v>-2.5</v>
      </c>
    </row>
    <row r="11287" spans="71:71" x14ac:dyDescent="0.3">
      <c r="BS11287" s="24">
        <f t="shared" si="499"/>
        <v>-2.5</v>
      </c>
    </row>
    <row r="11288" spans="71:71" x14ac:dyDescent="0.3">
      <c r="BS11288" s="24">
        <f t="shared" si="499"/>
        <v>-2.5</v>
      </c>
    </row>
    <row r="11289" spans="71:71" x14ac:dyDescent="0.3">
      <c r="BS11289" s="24">
        <f t="shared" si="499"/>
        <v>-2.5</v>
      </c>
    </row>
    <row r="11290" spans="71:71" x14ac:dyDescent="0.3">
      <c r="BS11290" s="24">
        <f t="shared" si="499"/>
        <v>-2.5</v>
      </c>
    </row>
    <row r="11291" spans="71:71" x14ac:dyDescent="0.3">
      <c r="BS11291" s="24">
        <f t="shared" si="499"/>
        <v>-2.5</v>
      </c>
    </row>
    <row r="11292" spans="71:71" x14ac:dyDescent="0.3">
      <c r="BS11292" s="24">
        <f t="shared" si="499"/>
        <v>-2.5</v>
      </c>
    </row>
    <row r="11293" spans="71:71" x14ac:dyDescent="0.3">
      <c r="BS11293" s="24">
        <f t="shared" si="499"/>
        <v>-2.5</v>
      </c>
    </row>
    <row r="11294" spans="71:71" x14ac:dyDescent="0.3">
      <c r="BS11294" s="24">
        <f t="shared" si="499"/>
        <v>-2.5</v>
      </c>
    </row>
    <row r="11295" spans="71:71" x14ac:dyDescent="0.3">
      <c r="BS11295" s="24">
        <f t="shared" si="499"/>
        <v>-2.5</v>
      </c>
    </row>
    <row r="11296" spans="71:71" x14ac:dyDescent="0.3">
      <c r="BS11296" s="24">
        <f t="shared" si="499"/>
        <v>-2.5</v>
      </c>
    </row>
    <row r="11297" spans="71:71" x14ac:dyDescent="0.3">
      <c r="BS11297" s="24">
        <f t="shared" si="499"/>
        <v>-2.5</v>
      </c>
    </row>
    <row r="11298" spans="71:71" x14ac:dyDescent="0.3">
      <c r="BS11298" s="24">
        <f t="shared" si="499"/>
        <v>-2.5</v>
      </c>
    </row>
    <row r="11299" spans="71:71" x14ac:dyDescent="0.3">
      <c r="BS11299" s="24">
        <f t="shared" si="499"/>
        <v>-2.5</v>
      </c>
    </row>
    <row r="11300" spans="71:71" x14ac:dyDescent="0.3">
      <c r="BS11300" s="24">
        <f t="shared" si="499"/>
        <v>-2.5</v>
      </c>
    </row>
    <row r="11301" spans="71:71" x14ac:dyDescent="0.3">
      <c r="BS11301" s="24">
        <f t="shared" si="499"/>
        <v>-2.5</v>
      </c>
    </row>
    <row r="11302" spans="71:71" x14ac:dyDescent="0.3">
      <c r="BS11302" s="24">
        <f t="shared" si="499"/>
        <v>-2.5</v>
      </c>
    </row>
    <row r="11303" spans="71:71" x14ac:dyDescent="0.3">
      <c r="BS11303" s="24">
        <f t="shared" si="499"/>
        <v>-2.5</v>
      </c>
    </row>
    <row r="11304" spans="71:71" x14ac:dyDescent="0.3">
      <c r="BS11304" s="24">
        <f t="shared" si="499"/>
        <v>-2.5</v>
      </c>
    </row>
    <row r="11305" spans="71:71" x14ac:dyDescent="0.3">
      <c r="BS11305" s="24">
        <f t="shared" si="499"/>
        <v>-2.5</v>
      </c>
    </row>
    <row r="11306" spans="71:71" x14ac:dyDescent="0.3">
      <c r="BS11306" s="24">
        <f t="shared" si="499"/>
        <v>-2.5</v>
      </c>
    </row>
    <row r="11307" spans="71:71" x14ac:dyDescent="0.3">
      <c r="BS11307" s="24">
        <f t="shared" si="499"/>
        <v>-2.5</v>
      </c>
    </row>
    <row r="11308" spans="71:71" x14ac:dyDescent="0.3">
      <c r="BS11308" s="24">
        <f t="shared" si="499"/>
        <v>-2.5</v>
      </c>
    </row>
    <row r="11309" spans="71:71" x14ac:dyDescent="0.3">
      <c r="BS11309" s="24">
        <f t="shared" si="499"/>
        <v>-2.5</v>
      </c>
    </row>
    <row r="11310" spans="71:71" x14ac:dyDescent="0.3">
      <c r="BS11310" s="24">
        <f t="shared" si="499"/>
        <v>-2.5</v>
      </c>
    </row>
    <row r="11311" spans="71:71" x14ac:dyDescent="0.3">
      <c r="BS11311" s="24">
        <f t="shared" si="499"/>
        <v>-2.5</v>
      </c>
    </row>
    <row r="11312" spans="71:71" x14ac:dyDescent="0.3">
      <c r="BS11312" s="24">
        <f t="shared" si="499"/>
        <v>-2.5</v>
      </c>
    </row>
    <row r="11313" spans="71:71" x14ac:dyDescent="0.3">
      <c r="BS11313" s="24">
        <f t="shared" si="499"/>
        <v>-2.5</v>
      </c>
    </row>
    <row r="11314" spans="71:71" x14ac:dyDescent="0.3">
      <c r="BS11314" s="24">
        <f t="shared" si="499"/>
        <v>-2.5</v>
      </c>
    </row>
    <row r="11315" spans="71:71" x14ac:dyDescent="0.3">
      <c r="BS11315" s="24">
        <f t="shared" si="499"/>
        <v>-2.5</v>
      </c>
    </row>
    <row r="11316" spans="71:71" x14ac:dyDescent="0.3">
      <c r="BS11316" s="24">
        <f t="shared" si="499"/>
        <v>-2.5</v>
      </c>
    </row>
    <row r="11317" spans="71:71" x14ac:dyDescent="0.3">
      <c r="BS11317" s="24">
        <f t="shared" si="499"/>
        <v>-2.5</v>
      </c>
    </row>
    <row r="11318" spans="71:71" x14ac:dyDescent="0.3">
      <c r="BS11318" s="24">
        <f t="shared" si="499"/>
        <v>-2.5</v>
      </c>
    </row>
    <row r="11319" spans="71:71" x14ac:dyDescent="0.3">
      <c r="BS11319" s="24">
        <f t="shared" si="499"/>
        <v>-2.5</v>
      </c>
    </row>
    <row r="11320" spans="71:71" x14ac:dyDescent="0.3">
      <c r="BS11320" s="24">
        <f t="shared" si="499"/>
        <v>-2.5</v>
      </c>
    </row>
    <row r="11321" spans="71:71" x14ac:dyDescent="0.3">
      <c r="BS11321" s="24">
        <f t="shared" si="499"/>
        <v>-2.5</v>
      </c>
    </row>
    <row r="11322" spans="71:71" x14ac:dyDescent="0.3">
      <c r="BS11322" s="24">
        <f t="shared" si="499"/>
        <v>-2.5</v>
      </c>
    </row>
    <row r="11323" spans="71:71" x14ac:dyDescent="0.3">
      <c r="BS11323" s="24">
        <f t="shared" si="499"/>
        <v>-2.5</v>
      </c>
    </row>
    <row r="11324" spans="71:71" x14ac:dyDescent="0.3">
      <c r="BS11324" s="24">
        <f t="shared" si="499"/>
        <v>-2.5</v>
      </c>
    </row>
    <row r="11325" spans="71:71" x14ac:dyDescent="0.3">
      <c r="BS11325" s="24">
        <f t="shared" si="499"/>
        <v>-2.5</v>
      </c>
    </row>
    <row r="11326" spans="71:71" x14ac:dyDescent="0.3">
      <c r="BS11326" s="24">
        <f t="shared" si="499"/>
        <v>-2.5</v>
      </c>
    </row>
    <row r="11327" spans="71:71" x14ac:dyDescent="0.3">
      <c r="BS11327" s="24">
        <f t="shared" si="499"/>
        <v>-2.5</v>
      </c>
    </row>
    <row r="11328" spans="71:71" x14ac:dyDescent="0.3">
      <c r="BS11328" s="24">
        <f t="shared" si="499"/>
        <v>-2.5</v>
      </c>
    </row>
    <row r="11329" spans="71:71" x14ac:dyDescent="0.3">
      <c r="BS11329" s="24">
        <f t="shared" si="499"/>
        <v>-2.5</v>
      </c>
    </row>
    <row r="11330" spans="71:71" x14ac:dyDescent="0.3">
      <c r="BS11330" s="24">
        <f t="shared" si="499"/>
        <v>-2.5</v>
      </c>
    </row>
    <row r="11331" spans="71:71" x14ac:dyDescent="0.3">
      <c r="BS11331" s="24">
        <f t="shared" si="499"/>
        <v>-2.5</v>
      </c>
    </row>
    <row r="11332" spans="71:71" x14ac:dyDescent="0.3">
      <c r="BS11332" s="24">
        <f t="shared" si="499"/>
        <v>-2.5</v>
      </c>
    </row>
    <row r="11333" spans="71:71" x14ac:dyDescent="0.3">
      <c r="BS11333" s="24">
        <f t="shared" si="499"/>
        <v>-2.5</v>
      </c>
    </row>
    <row r="11334" spans="71:71" x14ac:dyDescent="0.3">
      <c r="BS11334" s="24">
        <f t="shared" si="499"/>
        <v>-2.5</v>
      </c>
    </row>
    <row r="11335" spans="71:71" x14ac:dyDescent="0.3">
      <c r="BS11335" s="24">
        <f t="shared" si="499"/>
        <v>-2.5</v>
      </c>
    </row>
    <row r="11336" spans="71:71" x14ac:dyDescent="0.3">
      <c r="BS11336" s="24">
        <f t="shared" si="499"/>
        <v>-2.5</v>
      </c>
    </row>
    <row r="11337" spans="71:71" x14ac:dyDescent="0.3">
      <c r="BS11337" s="24">
        <f t="shared" ref="BS11337:BS11400" si="500">BR11337-2.5</f>
        <v>-2.5</v>
      </c>
    </row>
    <row r="11338" spans="71:71" x14ac:dyDescent="0.3">
      <c r="BS11338" s="24">
        <f t="shared" si="500"/>
        <v>-2.5</v>
      </c>
    </row>
    <row r="11339" spans="71:71" x14ac:dyDescent="0.3">
      <c r="BS11339" s="24">
        <f t="shared" si="500"/>
        <v>-2.5</v>
      </c>
    </row>
    <row r="11340" spans="71:71" x14ac:dyDescent="0.3">
      <c r="BS11340" s="24">
        <f t="shared" si="500"/>
        <v>-2.5</v>
      </c>
    </row>
    <row r="11341" spans="71:71" x14ac:dyDescent="0.3">
      <c r="BS11341" s="24">
        <f t="shared" si="500"/>
        <v>-2.5</v>
      </c>
    </row>
    <row r="11342" spans="71:71" x14ac:dyDescent="0.3">
      <c r="BS11342" s="24">
        <f t="shared" si="500"/>
        <v>-2.5</v>
      </c>
    </row>
    <row r="11343" spans="71:71" x14ac:dyDescent="0.3">
      <c r="BS11343" s="24">
        <f t="shared" si="500"/>
        <v>-2.5</v>
      </c>
    </row>
    <row r="11344" spans="71:71" x14ac:dyDescent="0.3">
      <c r="BS11344" s="24">
        <f t="shared" si="500"/>
        <v>-2.5</v>
      </c>
    </row>
    <row r="11345" spans="71:71" x14ac:dyDescent="0.3">
      <c r="BS11345" s="24">
        <f t="shared" si="500"/>
        <v>-2.5</v>
      </c>
    </row>
    <row r="11346" spans="71:71" x14ac:dyDescent="0.3">
      <c r="BS11346" s="24">
        <f t="shared" si="500"/>
        <v>-2.5</v>
      </c>
    </row>
    <row r="11347" spans="71:71" x14ac:dyDescent="0.3">
      <c r="BS11347" s="24">
        <f t="shared" si="500"/>
        <v>-2.5</v>
      </c>
    </row>
    <row r="11348" spans="71:71" x14ac:dyDescent="0.3">
      <c r="BS11348" s="24">
        <f t="shared" si="500"/>
        <v>-2.5</v>
      </c>
    </row>
    <row r="11349" spans="71:71" x14ac:dyDescent="0.3">
      <c r="BS11349" s="24">
        <f t="shared" si="500"/>
        <v>-2.5</v>
      </c>
    </row>
    <row r="11350" spans="71:71" x14ac:dyDescent="0.3">
      <c r="BS11350" s="24">
        <f t="shared" si="500"/>
        <v>-2.5</v>
      </c>
    </row>
    <row r="11351" spans="71:71" x14ac:dyDescent="0.3">
      <c r="BS11351" s="24">
        <f t="shared" si="500"/>
        <v>-2.5</v>
      </c>
    </row>
    <row r="11352" spans="71:71" x14ac:dyDescent="0.3">
      <c r="BS11352" s="24">
        <f t="shared" si="500"/>
        <v>-2.5</v>
      </c>
    </row>
    <row r="11353" spans="71:71" x14ac:dyDescent="0.3">
      <c r="BS11353" s="24">
        <f t="shared" si="500"/>
        <v>-2.5</v>
      </c>
    </row>
    <row r="11354" spans="71:71" x14ac:dyDescent="0.3">
      <c r="BS11354" s="24">
        <f t="shared" si="500"/>
        <v>-2.5</v>
      </c>
    </row>
    <row r="11355" spans="71:71" x14ac:dyDescent="0.3">
      <c r="BS11355" s="24">
        <f t="shared" si="500"/>
        <v>-2.5</v>
      </c>
    </row>
    <row r="11356" spans="71:71" x14ac:dyDescent="0.3">
      <c r="BS11356" s="24">
        <f t="shared" si="500"/>
        <v>-2.5</v>
      </c>
    </row>
    <row r="11357" spans="71:71" x14ac:dyDescent="0.3">
      <c r="BS11357" s="24">
        <f t="shared" si="500"/>
        <v>-2.5</v>
      </c>
    </row>
    <row r="11358" spans="71:71" x14ac:dyDescent="0.3">
      <c r="BS11358" s="24">
        <f t="shared" si="500"/>
        <v>-2.5</v>
      </c>
    </row>
    <row r="11359" spans="71:71" x14ac:dyDescent="0.3">
      <c r="BS11359" s="24">
        <f t="shared" si="500"/>
        <v>-2.5</v>
      </c>
    </row>
    <row r="11360" spans="71:71" x14ac:dyDescent="0.3">
      <c r="BS11360" s="24">
        <f t="shared" si="500"/>
        <v>-2.5</v>
      </c>
    </row>
    <row r="11361" spans="71:71" x14ac:dyDescent="0.3">
      <c r="BS11361" s="24">
        <f t="shared" si="500"/>
        <v>-2.5</v>
      </c>
    </row>
    <row r="11362" spans="71:71" x14ac:dyDescent="0.3">
      <c r="BS11362" s="24">
        <f t="shared" si="500"/>
        <v>-2.5</v>
      </c>
    </row>
    <row r="11363" spans="71:71" x14ac:dyDescent="0.3">
      <c r="BS11363" s="24">
        <f t="shared" si="500"/>
        <v>-2.5</v>
      </c>
    </row>
    <row r="11364" spans="71:71" x14ac:dyDescent="0.3">
      <c r="BS11364" s="24">
        <f t="shared" si="500"/>
        <v>-2.5</v>
      </c>
    </row>
    <row r="11365" spans="71:71" x14ac:dyDescent="0.3">
      <c r="BS11365" s="24">
        <f t="shared" si="500"/>
        <v>-2.5</v>
      </c>
    </row>
    <row r="11366" spans="71:71" x14ac:dyDescent="0.3">
      <c r="BS11366" s="24">
        <f t="shared" si="500"/>
        <v>-2.5</v>
      </c>
    </row>
    <row r="11367" spans="71:71" x14ac:dyDescent="0.3">
      <c r="BS11367" s="24">
        <f t="shared" si="500"/>
        <v>-2.5</v>
      </c>
    </row>
    <row r="11368" spans="71:71" x14ac:dyDescent="0.3">
      <c r="BS11368" s="24">
        <f t="shared" si="500"/>
        <v>-2.5</v>
      </c>
    </row>
    <row r="11369" spans="71:71" x14ac:dyDescent="0.3">
      <c r="BS11369" s="24">
        <f t="shared" si="500"/>
        <v>-2.5</v>
      </c>
    </row>
    <row r="11370" spans="71:71" x14ac:dyDescent="0.3">
      <c r="BS11370" s="24">
        <f t="shared" si="500"/>
        <v>-2.5</v>
      </c>
    </row>
    <row r="11371" spans="71:71" x14ac:dyDescent="0.3">
      <c r="BS11371" s="24">
        <f t="shared" si="500"/>
        <v>-2.5</v>
      </c>
    </row>
    <row r="11372" spans="71:71" x14ac:dyDescent="0.3">
      <c r="BS11372" s="24">
        <f t="shared" si="500"/>
        <v>-2.5</v>
      </c>
    </row>
    <row r="11373" spans="71:71" x14ac:dyDescent="0.3">
      <c r="BS11373" s="24">
        <f t="shared" si="500"/>
        <v>-2.5</v>
      </c>
    </row>
    <row r="11374" spans="71:71" x14ac:dyDescent="0.3">
      <c r="BS11374" s="24">
        <f t="shared" si="500"/>
        <v>-2.5</v>
      </c>
    </row>
    <row r="11375" spans="71:71" x14ac:dyDescent="0.3">
      <c r="BS11375" s="24">
        <f t="shared" si="500"/>
        <v>-2.5</v>
      </c>
    </row>
    <row r="11376" spans="71:71" x14ac:dyDescent="0.3">
      <c r="BS11376" s="24">
        <f t="shared" si="500"/>
        <v>-2.5</v>
      </c>
    </row>
    <row r="11377" spans="71:71" x14ac:dyDescent="0.3">
      <c r="BS11377" s="24">
        <f t="shared" si="500"/>
        <v>-2.5</v>
      </c>
    </row>
    <row r="11378" spans="71:71" x14ac:dyDescent="0.3">
      <c r="BS11378" s="24">
        <f t="shared" si="500"/>
        <v>-2.5</v>
      </c>
    </row>
    <row r="11379" spans="71:71" x14ac:dyDescent="0.3">
      <c r="BS11379" s="24">
        <f t="shared" si="500"/>
        <v>-2.5</v>
      </c>
    </row>
    <row r="11380" spans="71:71" x14ac:dyDescent="0.3">
      <c r="BS11380" s="24">
        <f t="shared" si="500"/>
        <v>-2.5</v>
      </c>
    </row>
    <row r="11381" spans="71:71" x14ac:dyDescent="0.3">
      <c r="BS11381" s="24">
        <f t="shared" si="500"/>
        <v>-2.5</v>
      </c>
    </row>
    <row r="11382" spans="71:71" x14ac:dyDescent="0.3">
      <c r="BS11382" s="24">
        <f t="shared" si="500"/>
        <v>-2.5</v>
      </c>
    </row>
    <row r="11383" spans="71:71" x14ac:dyDescent="0.3">
      <c r="BS11383" s="24">
        <f t="shared" si="500"/>
        <v>-2.5</v>
      </c>
    </row>
    <row r="11384" spans="71:71" x14ac:dyDescent="0.3">
      <c r="BS11384" s="24">
        <f t="shared" si="500"/>
        <v>-2.5</v>
      </c>
    </row>
    <row r="11385" spans="71:71" x14ac:dyDescent="0.3">
      <c r="BS11385" s="24">
        <f t="shared" si="500"/>
        <v>-2.5</v>
      </c>
    </row>
    <row r="11386" spans="71:71" x14ac:dyDescent="0.3">
      <c r="BS11386" s="24">
        <f t="shared" si="500"/>
        <v>-2.5</v>
      </c>
    </row>
    <row r="11387" spans="71:71" x14ac:dyDescent="0.3">
      <c r="BS11387" s="24">
        <f t="shared" si="500"/>
        <v>-2.5</v>
      </c>
    </row>
    <row r="11388" spans="71:71" x14ac:dyDescent="0.3">
      <c r="BS11388" s="24">
        <f t="shared" si="500"/>
        <v>-2.5</v>
      </c>
    </row>
    <row r="11389" spans="71:71" x14ac:dyDescent="0.3">
      <c r="BS11389" s="24">
        <f t="shared" si="500"/>
        <v>-2.5</v>
      </c>
    </row>
    <row r="11390" spans="71:71" x14ac:dyDescent="0.3">
      <c r="BS11390" s="24">
        <f t="shared" si="500"/>
        <v>-2.5</v>
      </c>
    </row>
    <row r="11391" spans="71:71" x14ac:dyDescent="0.3">
      <c r="BS11391" s="24">
        <f t="shared" si="500"/>
        <v>-2.5</v>
      </c>
    </row>
    <row r="11392" spans="71:71" x14ac:dyDescent="0.3">
      <c r="BS11392" s="24">
        <f t="shared" si="500"/>
        <v>-2.5</v>
      </c>
    </row>
    <row r="11393" spans="71:71" x14ac:dyDescent="0.3">
      <c r="BS11393" s="24">
        <f t="shared" si="500"/>
        <v>-2.5</v>
      </c>
    </row>
    <row r="11394" spans="71:71" x14ac:dyDescent="0.3">
      <c r="BS11394" s="24">
        <f t="shared" si="500"/>
        <v>-2.5</v>
      </c>
    </row>
    <row r="11395" spans="71:71" x14ac:dyDescent="0.3">
      <c r="BS11395" s="24">
        <f t="shared" si="500"/>
        <v>-2.5</v>
      </c>
    </row>
    <row r="11396" spans="71:71" x14ac:dyDescent="0.3">
      <c r="BS11396" s="24">
        <f t="shared" si="500"/>
        <v>-2.5</v>
      </c>
    </row>
    <row r="11397" spans="71:71" x14ac:dyDescent="0.3">
      <c r="BS11397" s="24">
        <f t="shared" si="500"/>
        <v>-2.5</v>
      </c>
    </row>
    <row r="11398" spans="71:71" x14ac:dyDescent="0.3">
      <c r="BS11398" s="24">
        <f t="shared" si="500"/>
        <v>-2.5</v>
      </c>
    </row>
    <row r="11399" spans="71:71" x14ac:dyDescent="0.3">
      <c r="BS11399" s="24">
        <f t="shared" si="500"/>
        <v>-2.5</v>
      </c>
    </row>
    <row r="11400" spans="71:71" x14ac:dyDescent="0.3">
      <c r="BS11400" s="24">
        <f t="shared" si="500"/>
        <v>-2.5</v>
      </c>
    </row>
    <row r="11401" spans="71:71" x14ac:dyDescent="0.3">
      <c r="BS11401" s="24">
        <f t="shared" ref="BS11401:BS11464" si="501">BR11401-2.5</f>
        <v>-2.5</v>
      </c>
    </row>
    <row r="11402" spans="71:71" x14ac:dyDescent="0.3">
      <c r="BS11402" s="24">
        <f t="shared" si="501"/>
        <v>-2.5</v>
      </c>
    </row>
    <row r="11403" spans="71:71" x14ac:dyDescent="0.3">
      <c r="BS11403" s="24">
        <f t="shared" si="501"/>
        <v>-2.5</v>
      </c>
    </row>
    <row r="11404" spans="71:71" x14ac:dyDescent="0.3">
      <c r="BS11404" s="24">
        <f t="shared" si="501"/>
        <v>-2.5</v>
      </c>
    </row>
    <row r="11405" spans="71:71" x14ac:dyDescent="0.3">
      <c r="BS11405" s="24">
        <f t="shared" si="501"/>
        <v>-2.5</v>
      </c>
    </row>
    <row r="11406" spans="71:71" x14ac:dyDescent="0.3">
      <c r="BS11406" s="24">
        <f t="shared" si="501"/>
        <v>-2.5</v>
      </c>
    </row>
    <row r="11407" spans="71:71" x14ac:dyDescent="0.3">
      <c r="BS11407" s="24">
        <f t="shared" si="501"/>
        <v>-2.5</v>
      </c>
    </row>
    <row r="11408" spans="71:71" x14ac:dyDescent="0.3">
      <c r="BS11408" s="24">
        <f t="shared" si="501"/>
        <v>-2.5</v>
      </c>
    </row>
    <row r="11409" spans="71:71" x14ac:dyDescent="0.3">
      <c r="BS11409" s="24">
        <f t="shared" si="501"/>
        <v>-2.5</v>
      </c>
    </row>
    <row r="11410" spans="71:71" x14ac:dyDescent="0.3">
      <c r="BS11410" s="24">
        <f t="shared" si="501"/>
        <v>-2.5</v>
      </c>
    </row>
    <row r="11411" spans="71:71" x14ac:dyDescent="0.3">
      <c r="BS11411" s="24">
        <f t="shared" si="501"/>
        <v>-2.5</v>
      </c>
    </row>
    <row r="11412" spans="71:71" x14ac:dyDescent="0.3">
      <c r="BS11412" s="24">
        <f t="shared" si="501"/>
        <v>-2.5</v>
      </c>
    </row>
    <row r="11413" spans="71:71" x14ac:dyDescent="0.3">
      <c r="BS11413" s="24">
        <f t="shared" si="501"/>
        <v>-2.5</v>
      </c>
    </row>
    <row r="11414" spans="71:71" x14ac:dyDescent="0.3">
      <c r="BS11414" s="24">
        <f t="shared" si="501"/>
        <v>-2.5</v>
      </c>
    </row>
    <row r="11415" spans="71:71" x14ac:dyDescent="0.3">
      <c r="BS11415" s="24">
        <f t="shared" si="501"/>
        <v>-2.5</v>
      </c>
    </row>
    <row r="11416" spans="71:71" x14ac:dyDescent="0.3">
      <c r="BS11416" s="24">
        <f t="shared" si="501"/>
        <v>-2.5</v>
      </c>
    </row>
    <row r="11417" spans="71:71" x14ac:dyDescent="0.3">
      <c r="BS11417" s="24">
        <f t="shared" si="501"/>
        <v>-2.5</v>
      </c>
    </row>
    <row r="11418" spans="71:71" x14ac:dyDescent="0.3">
      <c r="BS11418" s="24">
        <f t="shared" si="501"/>
        <v>-2.5</v>
      </c>
    </row>
    <row r="11419" spans="71:71" x14ac:dyDescent="0.3">
      <c r="BS11419" s="24">
        <f t="shared" si="501"/>
        <v>-2.5</v>
      </c>
    </row>
    <row r="11420" spans="71:71" x14ac:dyDescent="0.3">
      <c r="BS11420" s="24">
        <f t="shared" si="501"/>
        <v>-2.5</v>
      </c>
    </row>
    <row r="11421" spans="71:71" x14ac:dyDescent="0.3">
      <c r="BS11421" s="24">
        <f t="shared" si="501"/>
        <v>-2.5</v>
      </c>
    </row>
    <row r="11422" spans="71:71" x14ac:dyDescent="0.3">
      <c r="BS11422" s="24">
        <f t="shared" si="501"/>
        <v>-2.5</v>
      </c>
    </row>
    <row r="11423" spans="71:71" x14ac:dyDescent="0.3">
      <c r="BS11423" s="24">
        <f t="shared" si="501"/>
        <v>-2.5</v>
      </c>
    </row>
    <row r="11424" spans="71:71" x14ac:dyDescent="0.3">
      <c r="BS11424" s="24">
        <f t="shared" si="501"/>
        <v>-2.5</v>
      </c>
    </row>
    <row r="11425" spans="71:71" x14ac:dyDescent="0.3">
      <c r="BS11425" s="24">
        <f t="shared" si="501"/>
        <v>-2.5</v>
      </c>
    </row>
    <row r="11426" spans="71:71" x14ac:dyDescent="0.3">
      <c r="BS11426" s="24">
        <f t="shared" si="501"/>
        <v>-2.5</v>
      </c>
    </row>
    <row r="11427" spans="71:71" x14ac:dyDescent="0.3">
      <c r="BS11427" s="24">
        <f t="shared" si="501"/>
        <v>-2.5</v>
      </c>
    </row>
    <row r="11428" spans="71:71" x14ac:dyDescent="0.3">
      <c r="BS11428" s="24">
        <f t="shared" si="501"/>
        <v>-2.5</v>
      </c>
    </row>
    <row r="11429" spans="71:71" x14ac:dyDescent="0.3">
      <c r="BS11429" s="24">
        <f t="shared" si="501"/>
        <v>-2.5</v>
      </c>
    </row>
    <row r="11430" spans="71:71" x14ac:dyDescent="0.3">
      <c r="BS11430" s="24">
        <f t="shared" si="501"/>
        <v>-2.5</v>
      </c>
    </row>
    <row r="11431" spans="71:71" x14ac:dyDescent="0.3">
      <c r="BS11431" s="24">
        <f t="shared" si="501"/>
        <v>-2.5</v>
      </c>
    </row>
    <row r="11432" spans="71:71" x14ac:dyDescent="0.3">
      <c r="BS11432" s="24">
        <f t="shared" si="501"/>
        <v>-2.5</v>
      </c>
    </row>
    <row r="11433" spans="71:71" x14ac:dyDescent="0.3">
      <c r="BS11433" s="24">
        <f t="shared" si="501"/>
        <v>-2.5</v>
      </c>
    </row>
    <row r="11434" spans="71:71" x14ac:dyDescent="0.3">
      <c r="BS11434" s="24">
        <f t="shared" si="501"/>
        <v>-2.5</v>
      </c>
    </row>
    <row r="11435" spans="71:71" x14ac:dyDescent="0.3">
      <c r="BS11435" s="24">
        <f t="shared" si="501"/>
        <v>-2.5</v>
      </c>
    </row>
    <row r="11436" spans="71:71" x14ac:dyDescent="0.3">
      <c r="BS11436" s="24">
        <f t="shared" si="501"/>
        <v>-2.5</v>
      </c>
    </row>
    <row r="11437" spans="71:71" x14ac:dyDescent="0.3">
      <c r="BS11437" s="24">
        <f t="shared" si="501"/>
        <v>-2.5</v>
      </c>
    </row>
    <row r="11438" spans="71:71" x14ac:dyDescent="0.3">
      <c r="BS11438" s="24">
        <f t="shared" si="501"/>
        <v>-2.5</v>
      </c>
    </row>
    <row r="11439" spans="71:71" x14ac:dyDescent="0.3">
      <c r="BS11439" s="24">
        <f t="shared" si="501"/>
        <v>-2.5</v>
      </c>
    </row>
    <row r="11440" spans="71:71" x14ac:dyDescent="0.3">
      <c r="BS11440" s="24">
        <f t="shared" si="501"/>
        <v>-2.5</v>
      </c>
    </row>
    <row r="11441" spans="71:71" x14ac:dyDescent="0.3">
      <c r="BS11441" s="24">
        <f t="shared" si="501"/>
        <v>-2.5</v>
      </c>
    </row>
    <row r="11442" spans="71:71" x14ac:dyDescent="0.3">
      <c r="BS11442" s="24">
        <f t="shared" si="501"/>
        <v>-2.5</v>
      </c>
    </row>
    <row r="11443" spans="71:71" x14ac:dyDescent="0.3">
      <c r="BS11443" s="24">
        <f t="shared" si="501"/>
        <v>-2.5</v>
      </c>
    </row>
    <row r="11444" spans="71:71" x14ac:dyDescent="0.3">
      <c r="BS11444" s="24">
        <f t="shared" si="501"/>
        <v>-2.5</v>
      </c>
    </row>
    <row r="11445" spans="71:71" x14ac:dyDescent="0.3">
      <c r="BS11445" s="24">
        <f t="shared" si="501"/>
        <v>-2.5</v>
      </c>
    </row>
    <row r="11446" spans="71:71" x14ac:dyDescent="0.3">
      <c r="BS11446" s="24">
        <f t="shared" si="501"/>
        <v>-2.5</v>
      </c>
    </row>
    <row r="11447" spans="71:71" x14ac:dyDescent="0.3">
      <c r="BS11447" s="24">
        <f t="shared" si="501"/>
        <v>-2.5</v>
      </c>
    </row>
    <row r="11448" spans="71:71" x14ac:dyDescent="0.3">
      <c r="BS11448" s="24">
        <f t="shared" si="501"/>
        <v>-2.5</v>
      </c>
    </row>
    <row r="11449" spans="71:71" x14ac:dyDescent="0.3">
      <c r="BS11449" s="24">
        <f t="shared" si="501"/>
        <v>-2.5</v>
      </c>
    </row>
    <row r="11450" spans="71:71" x14ac:dyDescent="0.3">
      <c r="BS11450" s="24">
        <f t="shared" si="501"/>
        <v>-2.5</v>
      </c>
    </row>
    <row r="11451" spans="71:71" x14ac:dyDescent="0.3">
      <c r="BS11451" s="24">
        <f t="shared" si="501"/>
        <v>-2.5</v>
      </c>
    </row>
    <row r="11452" spans="71:71" x14ac:dyDescent="0.3">
      <c r="BS11452" s="24">
        <f t="shared" si="501"/>
        <v>-2.5</v>
      </c>
    </row>
    <row r="11453" spans="71:71" x14ac:dyDescent="0.3">
      <c r="BS11453" s="24">
        <f t="shared" si="501"/>
        <v>-2.5</v>
      </c>
    </row>
    <row r="11454" spans="71:71" x14ac:dyDescent="0.3">
      <c r="BS11454" s="24">
        <f t="shared" si="501"/>
        <v>-2.5</v>
      </c>
    </row>
    <row r="11455" spans="71:71" x14ac:dyDescent="0.3">
      <c r="BS11455" s="24">
        <f t="shared" si="501"/>
        <v>-2.5</v>
      </c>
    </row>
    <row r="11456" spans="71:71" x14ac:dyDescent="0.3">
      <c r="BS11456" s="24">
        <f t="shared" si="501"/>
        <v>-2.5</v>
      </c>
    </row>
    <row r="11457" spans="71:71" x14ac:dyDescent="0.3">
      <c r="BS11457" s="24">
        <f t="shared" si="501"/>
        <v>-2.5</v>
      </c>
    </row>
    <row r="11458" spans="71:71" x14ac:dyDescent="0.3">
      <c r="BS11458" s="24">
        <f t="shared" si="501"/>
        <v>-2.5</v>
      </c>
    </row>
    <row r="11459" spans="71:71" x14ac:dyDescent="0.3">
      <c r="BS11459" s="24">
        <f t="shared" si="501"/>
        <v>-2.5</v>
      </c>
    </row>
    <row r="11460" spans="71:71" x14ac:dyDescent="0.3">
      <c r="BS11460" s="24">
        <f t="shared" si="501"/>
        <v>-2.5</v>
      </c>
    </row>
    <row r="11461" spans="71:71" x14ac:dyDescent="0.3">
      <c r="BS11461" s="24">
        <f t="shared" si="501"/>
        <v>-2.5</v>
      </c>
    </row>
    <row r="11462" spans="71:71" x14ac:dyDescent="0.3">
      <c r="BS11462" s="24">
        <f t="shared" si="501"/>
        <v>-2.5</v>
      </c>
    </row>
    <row r="11463" spans="71:71" x14ac:dyDescent="0.3">
      <c r="BS11463" s="24">
        <f t="shared" si="501"/>
        <v>-2.5</v>
      </c>
    </row>
    <row r="11464" spans="71:71" x14ac:dyDescent="0.3">
      <c r="BS11464" s="24">
        <f t="shared" si="501"/>
        <v>-2.5</v>
      </c>
    </row>
    <row r="11465" spans="71:71" x14ac:dyDescent="0.3">
      <c r="BS11465" s="24">
        <f t="shared" ref="BS11465:BS11528" si="502">BR11465-2.5</f>
        <v>-2.5</v>
      </c>
    </row>
    <row r="11466" spans="71:71" x14ac:dyDescent="0.3">
      <c r="BS11466" s="24">
        <f t="shared" si="502"/>
        <v>-2.5</v>
      </c>
    </row>
    <row r="11467" spans="71:71" x14ac:dyDescent="0.3">
      <c r="BS11467" s="24">
        <f t="shared" si="502"/>
        <v>-2.5</v>
      </c>
    </row>
    <row r="11468" spans="71:71" x14ac:dyDescent="0.3">
      <c r="BS11468" s="24">
        <f t="shared" si="502"/>
        <v>-2.5</v>
      </c>
    </row>
    <row r="11469" spans="71:71" x14ac:dyDescent="0.3">
      <c r="BS11469" s="24">
        <f t="shared" si="502"/>
        <v>-2.5</v>
      </c>
    </row>
    <row r="11470" spans="71:71" x14ac:dyDescent="0.3">
      <c r="BS11470" s="24">
        <f t="shared" si="502"/>
        <v>-2.5</v>
      </c>
    </row>
    <row r="11471" spans="71:71" x14ac:dyDescent="0.3">
      <c r="BS11471" s="24">
        <f t="shared" si="502"/>
        <v>-2.5</v>
      </c>
    </row>
    <row r="11472" spans="71:71" x14ac:dyDescent="0.3">
      <c r="BS11472" s="24">
        <f t="shared" si="502"/>
        <v>-2.5</v>
      </c>
    </row>
    <row r="11473" spans="71:71" x14ac:dyDescent="0.3">
      <c r="BS11473" s="24">
        <f t="shared" si="502"/>
        <v>-2.5</v>
      </c>
    </row>
    <row r="11474" spans="71:71" x14ac:dyDescent="0.3">
      <c r="BS11474" s="24">
        <f t="shared" si="502"/>
        <v>-2.5</v>
      </c>
    </row>
    <row r="11475" spans="71:71" x14ac:dyDescent="0.3">
      <c r="BS11475" s="24">
        <f t="shared" si="502"/>
        <v>-2.5</v>
      </c>
    </row>
    <row r="11476" spans="71:71" x14ac:dyDescent="0.3">
      <c r="BS11476" s="24">
        <f t="shared" si="502"/>
        <v>-2.5</v>
      </c>
    </row>
    <row r="11477" spans="71:71" x14ac:dyDescent="0.3">
      <c r="BS11477" s="24">
        <f t="shared" si="502"/>
        <v>-2.5</v>
      </c>
    </row>
    <row r="11478" spans="71:71" x14ac:dyDescent="0.3">
      <c r="BS11478" s="24">
        <f t="shared" si="502"/>
        <v>-2.5</v>
      </c>
    </row>
    <row r="11479" spans="71:71" x14ac:dyDescent="0.3">
      <c r="BS11479" s="24">
        <f t="shared" si="502"/>
        <v>-2.5</v>
      </c>
    </row>
    <row r="11480" spans="71:71" x14ac:dyDescent="0.3">
      <c r="BS11480" s="24">
        <f t="shared" si="502"/>
        <v>-2.5</v>
      </c>
    </row>
    <row r="11481" spans="71:71" x14ac:dyDescent="0.3">
      <c r="BS11481" s="24">
        <f t="shared" si="502"/>
        <v>-2.5</v>
      </c>
    </row>
    <row r="11482" spans="71:71" x14ac:dyDescent="0.3">
      <c r="BS11482" s="24">
        <f t="shared" si="502"/>
        <v>-2.5</v>
      </c>
    </row>
    <row r="11483" spans="71:71" x14ac:dyDescent="0.3">
      <c r="BS11483" s="24">
        <f t="shared" si="502"/>
        <v>-2.5</v>
      </c>
    </row>
    <row r="11484" spans="71:71" x14ac:dyDescent="0.3">
      <c r="BS11484" s="24">
        <f t="shared" si="502"/>
        <v>-2.5</v>
      </c>
    </row>
    <row r="11485" spans="71:71" x14ac:dyDescent="0.3">
      <c r="BS11485" s="24">
        <f t="shared" si="502"/>
        <v>-2.5</v>
      </c>
    </row>
    <row r="11486" spans="71:71" x14ac:dyDescent="0.3">
      <c r="BS11486" s="24">
        <f t="shared" si="502"/>
        <v>-2.5</v>
      </c>
    </row>
    <row r="11487" spans="71:71" x14ac:dyDescent="0.3">
      <c r="BS11487" s="24">
        <f t="shared" si="502"/>
        <v>-2.5</v>
      </c>
    </row>
    <row r="11488" spans="71:71" x14ac:dyDescent="0.3">
      <c r="BS11488" s="24">
        <f t="shared" si="502"/>
        <v>-2.5</v>
      </c>
    </row>
    <row r="11489" spans="71:71" x14ac:dyDescent="0.3">
      <c r="BS11489" s="24">
        <f t="shared" si="502"/>
        <v>-2.5</v>
      </c>
    </row>
    <row r="11490" spans="71:71" x14ac:dyDescent="0.3">
      <c r="BS11490" s="24">
        <f t="shared" si="502"/>
        <v>-2.5</v>
      </c>
    </row>
    <row r="11491" spans="71:71" x14ac:dyDescent="0.3">
      <c r="BS11491" s="24">
        <f t="shared" si="502"/>
        <v>-2.5</v>
      </c>
    </row>
    <row r="11492" spans="71:71" x14ac:dyDescent="0.3">
      <c r="BS11492" s="24">
        <f t="shared" si="502"/>
        <v>-2.5</v>
      </c>
    </row>
    <row r="11493" spans="71:71" x14ac:dyDescent="0.3">
      <c r="BS11493" s="24">
        <f t="shared" si="502"/>
        <v>-2.5</v>
      </c>
    </row>
    <row r="11494" spans="71:71" x14ac:dyDescent="0.3">
      <c r="BS11494" s="24">
        <f t="shared" si="502"/>
        <v>-2.5</v>
      </c>
    </row>
    <row r="11495" spans="71:71" x14ac:dyDescent="0.3">
      <c r="BS11495" s="24">
        <f t="shared" si="502"/>
        <v>-2.5</v>
      </c>
    </row>
    <row r="11496" spans="71:71" x14ac:dyDescent="0.3">
      <c r="BS11496" s="24">
        <f t="shared" si="502"/>
        <v>-2.5</v>
      </c>
    </row>
    <row r="11497" spans="71:71" x14ac:dyDescent="0.3">
      <c r="BS11497" s="24">
        <f t="shared" si="502"/>
        <v>-2.5</v>
      </c>
    </row>
    <row r="11498" spans="71:71" x14ac:dyDescent="0.3">
      <c r="BS11498" s="24">
        <f t="shared" si="502"/>
        <v>-2.5</v>
      </c>
    </row>
    <row r="11499" spans="71:71" x14ac:dyDescent="0.3">
      <c r="BS11499" s="24">
        <f t="shared" si="502"/>
        <v>-2.5</v>
      </c>
    </row>
    <row r="11500" spans="71:71" x14ac:dyDescent="0.3">
      <c r="BS11500" s="24">
        <f t="shared" si="502"/>
        <v>-2.5</v>
      </c>
    </row>
    <row r="11501" spans="71:71" x14ac:dyDescent="0.3">
      <c r="BS11501" s="24">
        <f t="shared" si="502"/>
        <v>-2.5</v>
      </c>
    </row>
    <row r="11502" spans="71:71" x14ac:dyDescent="0.3">
      <c r="BS11502" s="24">
        <f t="shared" si="502"/>
        <v>-2.5</v>
      </c>
    </row>
    <row r="11503" spans="71:71" x14ac:dyDescent="0.3">
      <c r="BS11503" s="24">
        <f t="shared" si="502"/>
        <v>-2.5</v>
      </c>
    </row>
    <row r="11504" spans="71:71" x14ac:dyDescent="0.3">
      <c r="BS11504" s="24">
        <f t="shared" si="502"/>
        <v>-2.5</v>
      </c>
    </row>
    <row r="11505" spans="71:71" x14ac:dyDescent="0.3">
      <c r="BS11505" s="24">
        <f t="shared" si="502"/>
        <v>-2.5</v>
      </c>
    </row>
    <row r="11506" spans="71:71" x14ac:dyDescent="0.3">
      <c r="BS11506" s="24">
        <f t="shared" si="502"/>
        <v>-2.5</v>
      </c>
    </row>
    <row r="11507" spans="71:71" x14ac:dyDescent="0.3">
      <c r="BS11507" s="24">
        <f t="shared" si="502"/>
        <v>-2.5</v>
      </c>
    </row>
    <row r="11508" spans="71:71" x14ac:dyDescent="0.3">
      <c r="BS11508" s="24">
        <f t="shared" si="502"/>
        <v>-2.5</v>
      </c>
    </row>
    <row r="11509" spans="71:71" x14ac:dyDescent="0.3">
      <c r="BS11509" s="24">
        <f t="shared" si="502"/>
        <v>-2.5</v>
      </c>
    </row>
    <row r="11510" spans="71:71" x14ac:dyDescent="0.3">
      <c r="BS11510" s="24">
        <f t="shared" si="502"/>
        <v>-2.5</v>
      </c>
    </row>
    <row r="11511" spans="71:71" x14ac:dyDescent="0.3">
      <c r="BS11511" s="24">
        <f t="shared" si="502"/>
        <v>-2.5</v>
      </c>
    </row>
    <row r="11512" spans="71:71" x14ac:dyDescent="0.3">
      <c r="BS11512" s="24">
        <f t="shared" si="502"/>
        <v>-2.5</v>
      </c>
    </row>
    <row r="11513" spans="71:71" x14ac:dyDescent="0.3">
      <c r="BS11513" s="24">
        <f t="shared" si="502"/>
        <v>-2.5</v>
      </c>
    </row>
    <row r="11514" spans="71:71" x14ac:dyDescent="0.3">
      <c r="BS11514" s="24">
        <f t="shared" si="502"/>
        <v>-2.5</v>
      </c>
    </row>
    <row r="11515" spans="71:71" x14ac:dyDescent="0.3">
      <c r="BS11515" s="24">
        <f t="shared" si="502"/>
        <v>-2.5</v>
      </c>
    </row>
    <row r="11516" spans="71:71" x14ac:dyDescent="0.3">
      <c r="BS11516" s="24">
        <f t="shared" si="502"/>
        <v>-2.5</v>
      </c>
    </row>
    <row r="11517" spans="71:71" x14ac:dyDescent="0.3">
      <c r="BS11517" s="24">
        <f t="shared" si="502"/>
        <v>-2.5</v>
      </c>
    </row>
    <row r="11518" spans="71:71" x14ac:dyDescent="0.3">
      <c r="BS11518" s="24">
        <f t="shared" si="502"/>
        <v>-2.5</v>
      </c>
    </row>
    <row r="11519" spans="71:71" x14ac:dyDescent="0.3">
      <c r="BS11519" s="24">
        <f t="shared" si="502"/>
        <v>-2.5</v>
      </c>
    </row>
    <row r="11520" spans="71:71" x14ac:dyDescent="0.3">
      <c r="BS11520" s="24">
        <f t="shared" si="502"/>
        <v>-2.5</v>
      </c>
    </row>
    <row r="11521" spans="71:71" x14ac:dyDescent="0.3">
      <c r="BS11521" s="24">
        <f t="shared" si="502"/>
        <v>-2.5</v>
      </c>
    </row>
    <row r="11522" spans="71:71" x14ac:dyDescent="0.3">
      <c r="BS11522" s="24">
        <f t="shared" si="502"/>
        <v>-2.5</v>
      </c>
    </row>
    <row r="11523" spans="71:71" x14ac:dyDescent="0.3">
      <c r="BS11523" s="24">
        <f t="shared" si="502"/>
        <v>-2.5</v>
      </c>
    </row>
    <row r="11524" spans="71:71" x14ac:dyDescent="0.3">
      <c r="BS11524" s="24">
        <f t="shared" si="502"/>
        <v>-2.5</v>
      </c>
    </row>
    <row r="11525" spans="71:71" x14ac:dyDescent="0.3">
      <c r="BS11525" s="24">
        <f t="shared" si="502"/>
        <v>-2.5</v>
      </c>
    </row>
    <row r="11526" spans="71:71" x14ac:dyDescent="0.3">
      <c r="BS11526" s="24">
        <f t="shared" si="502"/>
        <v>-2.5</v>
      </c>
    </row>
    <row r="11527" spans="71:71" x14ac:dyDescent="0.3">
      <c r="BS11527" s="24">
        <f t="shared" si="502"/>
        <v>-2.5</v>
      </c>
    </row>
    <row r="11528" spans="71:71" x14ac:dyDescent="0.3">
      <c r="BS11528" s="24">
        <f t="shared" si="502"/>
        <v>-2.5</v>
      </c>
    </row>
    <row r="11529" spans="71:71" x14ac:dyDescent="0.3">
      <c r="BS11529" s="24">
        <f t="shared" ref="BS11529:BS11592" si="503">BR11529-2.5</f>
        <v>-2.5</v>
      </c>
    </row>
    <row r="11530" spans="71:71" x14ac:dyDescent="0.3">
      <c r="BS11530" s="24">
        <f t="shared" si="503"/>
        <v>-2.5</v>
      </c>
    </row>
    <row r="11531" spans="71:71" x14ac:dyDescent="0.3">
      <c r="BS11531" s="24">
        <f t="shared" si="503"/>
        <v>-2.5</v>
      </c>
    </row>
    <row r="11532" spans="71:71" x14ac:dyDescent="0.3">
      <c r="BS11532" s="24">
        <f t="shared" si="503"/>
        <v>-2.5</v>
      </c>
    </row>
    <row r="11533" spans="71:71" x14ac:dyDescent="0.3">
      <c r="BS11533" s="24">
        <f t="shared" si="503"/>
        <v>-2.5</v>
      </c>
    </row>
    <row r="11534" spans="71:71" x14ac:dyDescent="0.3">
      <c r="BS11534" s="24">
        <f t="shared" si="503"/>
        <v>-2.5</v>
      </c>
    </row>
    <row r="11535" spans="71:71" x14ac:dyDescent="0.3">
      <c r="BS11535" s="24">
        <f t="shared" si="503"/>
        <v>-2.5</v>
      </c>
    </row>
    <row r="11536" spans="71:71" x14ac:dyDescent="0.3">
      <c r="BS11536" s="24">
        <f t="shared" si="503"/>
        <v>-2.5</v>
      </c>
    </row>
    <row r="11537" spans="71:71" x14ac:dyDescent="0.3">
      <c r="BS11537" s="24">
        <f t="shared" si="503"/>
        <v>-2.5</v>
      </c>
    </row>
    <row r="11538" spans="71:71" x14ac:dyDescent="0.3">
      <c r="BS11538" s="24">
        <f t="shared" si="503"/>
        <v>-2.5</v>
      </c>
    </row>
    <row r="11539" spans="71:71" x14ac:dyDescent="0.3">
      <c r="BS11539" s="24">
        <f t="shared" si="503"/>
        <v>-2.5</v>
      </c>
    </row>
    <row r="11540" spans="71:71" x14ac:dyDescent="0.3">
      <c r="BS11540" s="24">
        <f t="shared" si="503"/>
        <v>-2.5</v>
      </c>
    </row>
    <row r="11541" spans="71:71" x14ac:dyDescent="0.3">
      <c r="BS11541" s="24">
        <f t="shared" si="503"/>
        <v>-2.5</v>
      </c>
    </row>
    <row r="11542" spans="71:71" x14ac:dyDescent="0.3">
      <c r="BS11542" s="24">
        <f t="shared" si="503"/>
        <v>-2.5</v>
      </c>
    </row>
    <row r="11543" spans="71:71" x14ac:dyDescent="0.3">
      <c r="BS11543" s="24">
        <f t="shared" si="503"/>
        <v>-2.5</v>
      </c>
    </row>
    <row r="11544" spans="71:71" x14ac:dyDescent="0.3">
      <c r="BS11544" s="24">
        <f t="shared" si="503"/>
        <v>-2.5</v>
      </c>
    </row>
    <row r="11545" spans="71:71" x14ac:dyDescent="0.3">
      <c r="BS11545" s="24">
        <f t="shared" si="503"/>
        <v>-2.5</v>
      </c>
    </row>
    <row r="11546" spans="71:71" x14ac:dyDescent="0.3">
      <c r="BS11546" s="24">
        <f t="shared" si="503"/>
        <v>-2.5</v>
      </c>
    </row>
    <row r="11547" spans="71:71" x14ac:dyDescent="0.3">
      <c r="BS11547" s="24">
        <f t="shared" si="503"/>
        <v>-2.5</v>
      </c>
    </row>
    <row r="11548" spans="71:71" x14ac:dyDescent="0.3">
      <c r="BS11548" s="24">
        <f t="shared" si="503"/>
        <v>-2.5</v>
      </c>
    </row>
    <row r="11549" spans="71:71" x14ac:dyDescent="0.3">
      <c r="BS11549" s="24">
        <f t="shared" si="503"/>
        <v>-2.5</v>
      </c>
    </row>
    <row r="11550" spans="71:71" x14ac:dyDescent="0.3">
      <c r="BS11550" s="24">
        <f t="shared" si="503"/>
        <v>-2.5</v>
      </c>
    </row>
    <row r="11551" spans="71:71" x14ac:dyDescent="0.3">
      <c r="BS11551" s="24">
        <f t="shared" si="503"/>
        <v>-2.5</v>
      </c>
    </row>
    <row r="11552" spans="71:71" x14ac:dyDescent="0.3">
      <c r="BS11552" s="24">
        <f t="shared" si="503"/>
        <v>-2.5</v>
      </c>
    </row>
    <row r="11553" spans="71:71" x14ac:dyDescent="0.3">
      <c r="BS11553" s="24">
        <f t="shared" si="503"/>
        <v>-2.5</v>
      </c>
    </row>
    <row r="11554" spans="71:71" x14ac:dyDescent="0.3">
      <c r="BS11554" s="24">
        <f t="shared" si="503"/>
        <v>-2.5</v>
      </c>
    </row>
    <row r="11555" spans="71:71" x14ac:dyDescent="0.3">
      <c r="BS11555" s="24">
        <f t="shared" si="503"/>
        <v>-2.5</v>
      </c>
    </row>
    <row r="11556" spans="71:71" x14ac:dyDescent="0.3">
      <c r="BS11556" s="24">
        <f t="shared" si="503"/>
        <v>-2.5</v>
      </c>
    </row>
    <row r="11557" spans="71:71" x14ac:dyDescent="0.3">
      <c r="BS11557" s="24">
        <f t="shared" si="503"/>
        <v>-2.5</v>
      </c>
    </row>
    <row r="11558" spans="71:71" x14ac:dyDescent="0.3">
      <c r="BS11558" s="24">
        <f t="shared" si="503"/>
        <v>-2.5</v>
      </c>
    </row>
    <row r="11559" spans="71:71" x14ac:dyDescent="0.3">
      <c r="BS11559" s="24">
        <f t="shared" si="503"/>
        <v>-2.5</v>
      </c>
    </row>
    <row r="11560" spans="71:71" x14ac:dyDescent="0.3">
      <c r="BS11560" s="24">
        <f t="shared" si="503"/>
        <v>-2.5</v>
      </c>
    </row>
    <row r="11561" spans="71:71" x14ac:dyDescent="0.3">
      <c r="BS11561" s="24">
        <f t="shared" si="503"/>
        <v>-2.5</v>
      </c>
    </row>
    <row r="11562" spans="71:71" x14ac:dyDescent="0.3">
      <c r="BS11562" s="24">
        <f t="shared" si="503"/>
        <v>-2.5</v>
      </c>
    </row>
    <row r="11563" spans="71:71" x14ac:dyDescent="0.3">
      <c r="BS11563" s="24">
        <f t="shared" si="503"/>
        <v>-2.5</v>
      </c>
    </row>
    <row r="11564" spans="71:71" x14ac:dyDescent="0.3">
      <c r="BS11564" s="24">
        <f t="shared" si="503"/>
        <v>-2.5</v>
      </c>
    </row>
    <row r="11565" spans="71:71" x14ac:dyDescent="0.3">
      <c r="BS11565" s="24">
        <f t="shared" si="503"/>
        <v>-2.5</v>
      </c>
    </row>
    <row r="11566" spans="71:71" x14ac:dyDescent="0.3">
      <c r="BS11566" s="24">
        <f t="shared" si="503"/>
        <v>-2.5</v>
      </c>
    </row>
    <row r="11567" spans="71:71" x14ac:dyDescent="0.3">
      <c r="BS11567" s="24">
        <f t="shared" si="503"/>
        <v>-2.5</v>
      </c>
    </row>
    <row r="11568" spans="71:71" x14ac:dyDescent="0.3">
      <c r="BS11568" s="24">
        <f t="shared" si="503"/>
        <v>-2.5</v>
      </c>
    </row>
    <row r="11569" spans="71:71" x14ac:dyDescent="0.3">
      <c r="BS11569" s="24">
        <f t="shared" si="503"/>
        <v>-2.5</v>
      </c>
    </row>
    <row r="11570" spans="71:71" x14ac:dyDescent="0.3">
      <c r="BS11570" s="24">
        <f t="shared" si="503"/>
        <v>-2.5</v>
      </c>
    </row>
    <row r="11571" spans="71:71" x14ac:dyDescent="0.3">
      <c r="BS11571" s="24">
        <f t="shared" si="503"/>
        <v>-2.5</v>
      </c>
    </row>
    <row r="11572" spans="71:71" x14ac:dyDescent="0.3">
      <c r="BS11572" s="24">
        <f t="shared" si="503"/>
        <v>-2.5</v>
      </c>
    </row>
    <row r="11573" spans="71:71" x14ac:dyDescent="0.3">
      <c r="BS11573" s="24">
        <f t="shared" si="503"/>
        <v>-2.5</v>
      </c>
    </row>
    <row r="11574" spans="71:71" x14ac:dyDescent="0.3">
      <c r="BS11574" s="24">
        <f t="shared" si="503"/>
        <v>-2.5</v>
      </c>
    </row>
    <row r="11575" spans="71:71" x14ac:dyDescent="0.3">
      <c r="BS11575" s="24">
        <f t="shared" si="503"/>
        <v>-2.5</v>
      </c>
    </row>
    <row r="11576" spans="71:71" x14ac:dyDescent="0.3">
      <c r="BS11576" s="24">
        <f t="shared" si="503"/>
        <v>-2.5</v>
      </c>
    </row>
    <row r="11577" spans="71:71" x14ac:dyDescent="0.3">
      <c r="BS11577" s="24">
        <f t="shared" si="503"/>
        <v>-2.5</v>
      </c>
    </row>
    <row r="11578" spans="71:71" x14ac:dyDescent="0.3">
      <c r="BS11578" s="24">
        <f t="shared" si="503"/>
        <v>-2.5</v>
      </c>
    </row>
    <row r="11579" spans="71:71" x14ac:dyDescent="0.3">
      <c r="BS11579" s="24">
        <f t="shared" si="503"/>
        <v>-2.5</v>
      </c>
    </row>
    <row r="11580" spans="71:71" x14ac:dyDescent="0.3">
      <c r="BS11580" s="24">
        <f t="shared" si="503"/>
        <v>-2.5</v>
      </c>
    </row>
    <row r="11581" spans="71:71" x14ac:dyDescent="0.3">
      <c r="BS11581" s="24">
        <f t="shared" si="503"/>
        <v>-2.5</v>
      </c>
    </row>
    <row r="11582" spans="71:71" x14ac:dyDescent="0.3">
      <c r="BS11582" s="24">
        <f t="shared" si="503"/>
        <v>-2.5</v>
      </c>
    </row>
    <row r="11583" spans="71:71" x14ac:dyDescent="0.3">
      <c r="BS11583" s="24">
        <f t="shared" si="503"/>
        <v>-2.5</v>
      </c>
    </row>
    <row r="11584" spans="71:71" x14ac:dyDescent="0.3">
      <c r="BS11584" s="24">
        <f t="shared" si="503"/>
        <v>-2.5</v>
      </c>
    </row>
    <row r="11585" spans="71:71" x14ac:dyDescent="0.3">
      <c r="BS11585" s="24">
        <f t="shared" si="503"/>
        <v>-2.5</v>
      </c>
    </row>
    <row r="11586" spans="71:71" x14ac:dyDescent="0.3">
      <c r="BS11586" s="24">
        <f t="shared" si="503"/>
        <v>-2.5</v>
      </c>
    </row>
    <row r="11587" spans="71:71" x14ac:dyDescent="0.3">
      <c r="BS11587" s="24">
        <f t="shared" si="503"/>
        <v>-2.5</v>
      </c>
    </row>
    <row r="11588" spans="71:71" x14ac:dyDescent="0.3">
      <c r="BS11588" s="24">
        <f t="shared" si="503"/>
        <v>-2.5</v>
      </c>
    </row>
    <row r="11589" spans="71:71" x14ac:dyDescent="0.3">
      <c r="BS11589" s="24">
        <f t="shared" si="503"/>
        <v>-2.5</v>
      </c>
    </row>
    <row r="11590" spans="71:71" x14ac:dyDescent="0.3">
      <c r="BS11590" s="24">
        <f t="shared" si="503"/>
        <v>-2.5</v>
      </c>
    </row>
    <row r="11591" spans="71:71" x14ac:dyDescent="0.3">
      <c r="BS11591" s="24">
        <f t="shared" si="503"/>
        <v>-2.5</v>
      </c>
    </row>
    <row r="11592" spans="71:71" x14ac:dyDescent="0.3">
      <c r="BS11592" s="24">
        <f t="shared" si="503"/>
        <v>-2.5</v>
      </c>
    </row>
    <row r="11593" spans="71:71" x14ac:dyDescent="0.3">
      <c r="BS11593" s="24">
        <f t="shared" ref="BS11593:BS11656" si="504">BR11593-2.5</f>
        <v>-2.5</v>
      </c>
    </row>
    <row r="11594" spans="71:71" x14ac:dyDescent="0.3">
      <c r="BS11594" s="24">
        <f t="shared" si="504"/>
        <v>-2.5</v>
      </c>
    </row>
    <row r="11595" spans="71:71" x14ac:dyDescent="0.3">
      <c r="BS11595" s="24">
        <f t="shared" si="504"/>
        <v>-2.5</v>
      </c>
    </row>
    <row r="11596" spans="71:71" x14ac:dyDescent="0.3">
      <c r="BS11596" s="24">
        <f t="shared" si="504"/>
        <v>-2.5</v>
      </c>
    </row>
    <row r="11597" spans="71:71" x14ac:dyDescent="0.3">
      <c r="BS11597" s="24">
        <f t="shared" si="504"/>
        <v>-2.5</v>
      </c>
    </row>
    <row r="11598" spans="71:71" x14ac:dyDescent="0.3">
      <c r="BS11598" s="24">
        <f t="shared" si="504"/>
        <v>-2.5</v>
      </c>
    </row>
    <row r="11599" spans="71:71" x14ac:dyDescent="0.3">
      <c r="BS11599" s="24">
        <f t="shared" si="504"/>
        <v>-2.5</v>
      </c>
    </row>
    <row r="11600" spans="71:71" x14ac:dyDescent="0.3">
      <c r="BS11600" s="24">
        <f t="shared" si="504"/>
        <v>-2.5</v>
      </c>
    </row>
    <row r="11601" spans="71:71" x14ac:dyDescent="0.3">
      <c r="BS11601" s="24">
        <f t="shared" si="504"/>
        <v>-2.5</v>
      </c>
    </row>
    <row r="11602" spans="71:71" x14ac:dyDescent="0.3">
      <c r="BS11602" s="24">
        <f t="shared" si="504"/>
        <v>-2.5</v>
      </c>
    </row>
    <row r="11603" spans="71:71" x14ac:dyDescent="0.3">
      <c r="BS11603" s="24">
        <f t="shared" si="504"/>
        <v>-2.5</v>
      </c>
    </row>
    <row r="11604" spans="71:71" x14ac:dyDescent="0.3">
      <c r="BS11604" s="24">
        <f t="shared" si="504"/>
        <v>-2.5</v>
      </c>
    </row>
    <row r="11605" spans="71:71" x14ac:dyDescent="0.3">
      <c r="BS11605" s="24">
        <f t="shared" si="504"/>
        <v>-2.5</v>
      </c>
    </row>
    <row r="11606" spans="71:71" x14ac:dyDescent="0.3">
      <c r="BS11606" s="24">
        <f t="shared" si="504"/>
        <v>-2.5</v>
      </c>
    </row>
    <row r="11607" spans="71:71" x14ac:dyDescent="0.3">
      <c r="BS11607" s="24">
        <f t="shared" si="504"/>
        <v>-2.5</v>
      </c>
    </row>
    <row r="11608" spans="71:71" x14ac:dyDescent="0.3">
      <c r="BS11608" s="24">
        <f t="shared" si="504"/>
        <v>-2.5</v>
      </c>
    </row>
    <row r="11609" spans="71:71" x14ac:dyDescent="0.3">
      <c r="BS11609" s="24">
        <f t="shared" si="504"/>
        <v>-2.5</v>
      </c>
    </row>
    <row r="11610" spans="71:71" x14ac:dyDescent="0.3">
      <c r="BS11610" s="24">
        <f t="shared" si="504"/>
        <v>-2.5</v>
      </c>
    </row>
    <row r="11611" spans="71:71" x14ac:dyDescent="0.3">
      <c r="BS11611" s="24">
        <f t="shared" si="504"/>
        <v>-2.5</v>
      </c>
    </row>
    <row r="11612" spans="71:71" x14ac:dyDescent="0.3">
      <c r="BS11612" s="24">
        <f t="shared" si="504"/>
        <v>-2.5</v>
      </c>
    </row>
    <row r="11613" spans="71:71" x14ac:dyDescent="0.3">
      <c r="BS11613" s="24">
        <f t="shared" si="504"/>
        <v>-2.5</v>
      </c>
    </row>
    <row r="11614" spans="71:71" x14ac:dyDescent="0.3">
      <c r="BS11614" s="24">
        <f t="shared" si="504"/>
        <v>-2.5</v>
      </c>
    </row>
    <row r="11615" spans="71:71" x14ac:dyDescent="0.3">
      <c r="BS11615" s="24">
        <f t="shared" si="504"/>
        <v>-2.5</v>
      </c>
    </row>
    <row r="11616" spans="71:71" x14ac:dyDescent="0.3">
      <c r="BS11616" s="24">
        <f t="shared" si="504"/>
        <v>-2.5</v>
      </c>
    </row>
    <row r="11617" spans="71:71" x14ac:dyDescent="0.3">
      <c r="BS11617" s="24">
        <f t="shared" si="504"/>
        <v>-2.5</v>
      </c>
    </row>
    <row r="11618" spans="71:71" x14ac:dyDescent="0.3">
      <c r="BS11618" s="24">
        <f t="shared" si="504"/>
        <v>-2.5</v>
      </c>
    </row>
    <row r="11619" spans="71:71" x14ac:dyDescent="0.3">
      <c r="BS11619" s="24">
        <f t="shared" si="504"/>
        <v>-2.5</v>
      </c>
    </row>
    <row r="11620" spans="71:71" x14ac:dyDescent="0.3">
      <c r="BS11620" s="24">
        <f t="shared" si="504"/>
        <v>-2.5</v>
      </c>
    </row>
    <row r="11621" spans="71:71" x14ac:dyDescent="0.3">
      <c r="BS11621" s="24">
        <f t="shared" si="504"/>
        <v>-2.5</v>
      </c>
    </row>
    <row r="11622" spans="71:71" x14ac:dyDescent="0.3">
      <c r="BS11622" s="24">
        <f t="shared" si="504"/>
        <v>-2.5</v>
      </c>
    </row>
    <row r="11623" spans="71:71" x14ac:dyDescent="0.3">
      <c r="BS11623" s="24">
        <f t="shared" si="504"/>
        <v>-2.5</v>
      </c>
    </row>
    <row r="11624" spans="71:71" x14ac:dyDescent="0.3">
      <c r="BS11624" s="24">
        <f t="shared" si="504"/>
        <v>-2.5</v>
      </c>
    </row>
    <row r="11625" spans="71:71" x14ac:dyDescent="0.3">
      <c r="BS11625" s="24">
        <f t="shared" si="504"/>
        <v>-2.5</v>
      </c>
    </row>
    <row r="11626" spans="71:71" x14ac:dyDescent="0.3">
      <c r="BS11626" s="24">
        <f t="shared" si="504"/>
        <v>-2.5</v>
      </c>
    </row>
    <row r="11627" spans="71:71" x14ac:dyDescent="0.3">
      <c r="BS11627" s="24">
        <f t="shared" si="504"/>
        <v>-2.5</v>
      </c>
    </row>
    <row r="11628" spans="71:71" x14ac:dyDescent="0.3">
      <c r="BS11628" s="24">
        <f t="shared" si="504"/>
        <v>-2.5</v>
      </c>
    </row>
    <row r="11629" spans="71:71" x14ac:dyDescent="0.3">
      <c r="BS11629" s="24">
        <f t="shared" si="504"/>
        <v>-2.5</v>
      </c>
    </row>
    <row r="11630" spans="71:71" x14ac:dyDescent="0.3">
      <c r="BS11630" s="24">
        <f t="shared" si="504"/>
        <v>-2.5</v>
      </c>
    </row>
    <row r="11631" spans="71:71" x14ac:dyDescent="0.3">
      <c r="BS11631" s="24">
        <f t="shared" si="504"/>
        <v>-2.5</v>
      </c>
    </row>
    <row r="11632" spans="71:71" x14ac:dyDescent="0.3">
      <c r="BS11632" s="24">
        <f t="shared" si="504"/>
        <v>-2.5</v>
      </c>
    </row>
    <row r="11633" spans="71:71" x14ac:dyDescent="0.3">
      <c r="BS11633" s="24">
        <f t="shared" si="504"/>
        <v>-2.5</v>
      </c>
    </row>
    <row r="11634" spans="71:71" x14ac:dyDescent="0.3">
      <c r="BS11634" s="24">
        <f t="shared" si="504"/>
        <v>-2.5</v>
      </c>
    </row>
    <row r="11635" spans="71:71" x14ac:dyDescent="0.3">
      <c r="BS11635" s="24">
        <f t="shared" si="504"/>
        <v>-2.5</v>
      </c>
    </row>
    <row r="11636" spans="71:71" x14ac:dyDescent="0.3">
      <c r="BS11636" s="24">
        <f t="shared" si="504"/>
        <v>-2.5</v>
      </c>
    </row>
    <row r="11637" spans="71:71" x14ac:dyDescent="0.3">
      <c r="BS11637" s="24">
        <f t="shared" si="504"/>
        <v>-2.5</v>
      </c>
    </row>
    <row r="11638" spans="71:71" x14ac:dyDescent="0.3">
      <c r="BS11638" s="24">
        <f t="shared" si="504"/>
        <v>-2.5</v>
      </c>
    </row>
    <row r="11639" spans="71:71" x14ac:dyDescent="0.3">
      <c r="BS11639" s="24">
        <f t="shared" si="504"/>
        <v>-2.5</v>
      </c>
    </row>
    <row r="11640" spans="71:71" x14ac:dyDescent="0.3">
      <c r="BS11640" s="24">
        <f t="shared" si="504"/>
        <v>-2.5</v>
      </c>
    </row>
    <row r="11641" spans="71:71" x14ac:dyDescent="0.3">
      <c r="BS11641" s="24">
        <f t="shared" si="504"/>
        <v>-2.5</v>
      </c>
    </row>
    <row r="11642" spans="71:71" x14ac:dyDescent="0.3">
      <c r="BS11642" s="24">
        <f t="shared" si="504"/>
        <v>-2.5</v>
      </c>
    </row>
    <row r="11643" spans="71:71" x14ac:dyDescent="0.3">
      <c r="BS11643" s="24">
        <f t="shared" si="504"/>
        <v>-2.5</v>
      </c>
    </row>
    <row r="11644" spans="71:71" x14ac:dyDescent="0.3">
      <c r="BS11644" s="24">
        <f t="shared" si="504"/>
        <v>-2.5</v>
      </c>
    </row>
    <row r="11645" spans="71:71" x14ac:dyDescent="0.3">
      <c r="BS11645" s="24">
        <f t="shared" si="504"/>
        <v>-2.5</v>
      </c>
    </row>
    <row r="11646" spans="71:71" x14ac:dyDescent="0.3">
      <c r="BS11646" s="24">
        <f t="shared" si="504"/>
        <v>-2.5</v>
      </c>
    </row>
    <row r="11647" spans="71:71" x14ac:dyDescent="0.3">
      <c r="BS11647" s="24">
        <f t="shared" si="504"/>
        <v>-2.5</v>
      </c>
    </row>
    <row r="11648" spans="71:71" x14ac:dyDescent="0.3">
      <c r="BS11648" s="24">
        <f t="shared" si="504"/>
        <v>-2.5</v>
      </c>
    </row>
    <row r="11649" spans="71:71" x14ac:dyDescent="0.3">
      <c r="BS11649" s="24">
        <f t="shared" si="504"/>
        <v>-2.5</v>
      </c>
    </row>
    <row r="11650" spans="71:71" x14ac:dyDescent="0.3">
      <c r="BS11650" s="24">
        <f t="shared" si="504"/>
        <v>-2.5</v>
      </c>
    </row>
    <row r="11651" spans="71:71" x14ac:dyDescent="0.3">
      <c r="BS11651" s="24">
        <f t="shared" si="504"/>
        <v>-2.5</v>
      </c>
    </row>
    <row r="11652" spans="71:71" x14ac:dyDescent="0.3">
      <c r="BS11652" s="24">
        <f t="shared" si="504"/>
        <v>-2.5</v>
      </c>
    </row>
    <row r="11653" spans="71:71" x14ac:dyDescent="0.3">
      <c r="BS11653" s="24">
        <f t="shared" si="504"/>
        <v>-2.5</v>
      </c>
    </row>
    <row r="11654" spans="71:71" x14ac:dyDescent="0.3">
      <c r="BS11654" s="24">
        <f t="shared" si="504"/>
        <v>-2.5</v>
      </c>
    </row>
    <row r="11655" spans="71:71" x14ac:dyDescent="0.3">
      <c r="BS11655" s="24">
        <f t="shared" si="504"/>
        <v>-2.5</v>
      </c>
    </row>
    <row r="11656" spans="71:71" x14ac:dyDescent="0.3">
      <c r="BS11656" s="24">
        <f t="shared" si="504"/>
        <v>-2.5</v>
      </c>
    </row>
    <row r="11657" spans="71:71" x14ac:dyDescent="0.3">
      <c r="BS11657" s="24">
        <f t="shared" ref="BS11657:BS11720" si="505">BR11657-2.5</f>
        <v>-2.5</v>
      </c>
    </row>
    <row r="11658" spans="71:71" x14ac:dyDescent="0.3">
      <c r="BS11658" s="24">
        <f t="shared" si="505"/>
        <v>-2.5</v>
      </c>
    </row>
    <row r="11659" spans="71:71" x14ac:dyDescent="0.3">
      <c r="BS11659" s="24">
        <f t="shared" si="505"/>
        <v>-2.5</v>
      </c>
    </row>
    <row r="11660" spans="71:71" x14ac:dyDescent="0.3">
      <c r="BS11660" s="24">
        <f t="shared" si="505"/>
        <v>-2.5</v>
      </c>
    </row>
    <row r="11661" spans="71:71" x14ac:dyDescent="0.3">
      <c r="BS11661" s="24">
        <f t="shared" si="505"/>
        <v>-2.5</v>
      </c>
    </row>
    <row r="11662" spans="71:71" x14ac:dyDescent="0.3">
      <c r="BS11662" s="24">
        <f t="shared" si="505"/>
        <v>-2.5</v>
      </c>
    </row>
    <row r="11663" spans="71:71" x14ac:dyDescent="0.3">
      <c r="BS11663" s="24">
        <f t="shared" si="505"/>
        <v>-2.5</v>
      </c>
    </row>
    <row r="11664" spans="71:71" x14ac:dyDescent="0.3">
      <c r="BS11664" s="24">
        <f t="shared" si="505"/>
        <v>-2.5</v>
      </c>
    </row>
    <row r="11665" spans="71:71" x14ac:dyDescent="0.3">
      <c r="BS11665" s="24">
        <f t="shared" si="505"/>
        <v>-2.5</v>
      </c>
    </row>
    <row r="11666" spans="71:71" x14ac:dyDescent="0.3">
      <c r="BS11666" s="24">
        <f t="shared" si="505"/>
        <v>-2.5</v>
      </c>
    </row>
    <row r="11667" spans="71:71" x14ac:dyDescent="0.3">
      <c r="BS11667" s="24">
        <f t="shared" si="505"/>
        <v>-2.5</v>
      </c>
    </row>
    <row r="11668" spans="71:71" x14ac:dyDescent="0.3">
      <c r="BS11668" s="24">
        <f t="shared" si="505"/>
        <v>-2.5</v>
      </c>
    </row>
    <row r="11669" spans="71:71" x14ac:dyDescent="0.3">
      <c r="BS11669" s="24">
        <f t="shared" si="505"/>
        <v>-2.5</v>
      </c>
    </row>
    <row r="11670" spans="71:71" x14ac:dyDescent="0.3">
      <c r="BS11670" s="24">
        <f t="shared" si="505"/>
        <v>-2.5</v>
      </c>
    </row>
    <row r="11671" spans="71:71" x14ac:dyDescent="0.3">
      <c r="BS11671" s="24">
        <f t="shared" si="505"/>
        <v>-2.5</v>
      </c>
    </row>
    <row r="11672" spans="71:71" x14ac:dyDescent="0.3">
      <c r="BS11672" s="24">
        <f t="shared" si="505"/>
        <v>-2.5</v>
      </c>
    </row>
    <row r="11673" spans="71:71" x14ac:dyDescent="0.3">
      <c r="BS11673" s="24">
        <f t="shared" si="505"/>
        <v>-2.5</v>
      </c>
    </row>
    <row r="11674" spans="71:71" x14ac:dyDescent="0.3">
      <c r="BS11674" s="24">
        <f t="shared" si="505"/>
        <v>-2.5</v>
      </c>
    </row>
    <row r="11675" spans="71:71" x14ac:dyDescent="0.3">
      <c r="BS11675" s="24">
        <f t="shared" si="505"/>
        <v>-2.5</v>
      </c>
    </row>
    <row r="11676" spans="71:71" x14ac:dyDescent="0.3">
      <c r="BS11676" s="24">
        <f t="shared" si="505"/>
        <v>-2.5</v>
      </c>
    </row>
    <row r="11677" spans="71:71" x14ac:dyDescent="0.3">
      <c r="BS11677" s="24">
        <f t="shared" si="505"/>
        <v>-2.5</v>
      </c>
    </row>
    <row r="11678" spans="71:71" x14ac:dyDescent="0.3">
      <c r="BS11678" s="24">
        <f t="shared" si="505"/>
        <v>-2.5</v>
      </c>
    </row>
    <row r="11679" spans="71:71" x14ac:dyDescent="0.3">
      <c r="BS11679" s="24">
        <f t="shared" si="505"/>
        <v>-2.5</v>
      </c>
    </row>
    <row r="11680" spans="71:71" x14ac:dyDescent="0.3">
      <c r="BS11680" s="24">
        <f t="shared" si="505"/>
        <v>-2.5</v>
      </c>
    </row>
    <row r="11681" spans="71:71" x14ac:dyDescent="0.3">
      <c r="BS11681" s="24">
        <f t="shared" si="505"/>
        <v>-2.5</v>
      </c>
    </row>
    <row r="11682" spans="71:71" x14ac:dyDescent="0.3">
      <c r="BS11682" s="24">
        <f t="shared" si="505"/>
        <v>-2.5</v>
      </c>
    </row>
    <row r="11683" spans="71:71" x14ac:dyDescent="0.3">
      <c r="BS11683" s="24">
        <f t="shared" si="505"/>
        <v>-2.5</v>
      </c>
    </row>
    <row r="11684" spans="71:71" x14ac:dyDescent="0.3">
      <c r="BS11684" s="24">
        <f t="shared" si="505"/>
        <v>-2.5</v>
      </c>
    </row>
    <row r="11685" spans="71:71" x14ac:dyDescent="0.3">
      <c r="BS11685" s="24">
        <f t="shared" si="505"/>
        <v>-2.5</v>
      </c>
    </row>
    <row r="11686" spans="71:71" x14ac:dyDescent="0.3">
      <c r="BS11686" s="24">
        <f t="shared" si="505"/>
        <v>-2.5</v>
      </c>
    </row>
    <row r="11687" spans="71:71" x14ac:dyDescent="0.3">
      <c r="BS11687" s="24">
        <f t="shared" si="505"/>
        <v>-2.5</v>
      </c>
    </row>
    <row r="11688" spans="71:71" x14ac:dyDescent="0.3">
      <c r="BS11688" s="24">
        <f t="shared" si="505"/>
        <v>-2.5</v>
      </c>
    </row>
    <row r="11689" spans="71:71" x14ac:dyDescent="0.3">
      <c r="BS11689" s="24">
        <f t="shared" si="505"/>
        <v>-2.5</v>
      </c>
    </row>
    <row r="11690" spans="71:71" x14ac:dyDescent="0.3">
      <c r="BS11690" s="24">
        <f t="shared" si="505"/>
        <v>-2.5</v>
      </c>
    </row>
    <row r="11691" spans="71:71" x14ac:dyDescent="0.3">
      <c r="BS11691" s="24">
        <f t="shared" si="505"/>
        <v>-2.5</v>
      </c>
    </row>
    <row r="11692" spans="71:71" x14ac:dyDescent="0.3">
      <c r="BS11692" s="24">
        <f t="shared" si="505"/>
        <v>-2.5</v>
      </c>
    </row>
    <row r="11693" spans="71:71" x14ac:dyDescent="0.3">
      <c r="BS11693" s="24">
        <f t="shared" si="505"/>
        <v>-2.5</v>
      </c>
    </row>
    <row r="11694" spans="71:71" x14ac:dyDescent="0.3">
      <c r="BS11694" s="24">
        <f t="shared" si="505"/>
        <v>-2.5</v>
      </c>
    </row>
    <row r="11695" spans="71:71" x14ac:dyDescent="0.3">
      <c r="BS11695" s="24">
        <f t="shared" si="505"/>
        <v>-2.5</v>
      </c>
    </row>
    <row r="11696" spans="71:71" x14ac:dyDescent="0.3">
      <c r="BS11696" s="24">
        <f t="shared" si="505"/>
        <v>-2.5</v>
      </c>
    </row>
    <row r="11697" spans="71:71" x14ac:dyDescent="0.3">
      <c r="BS11697" s="24">
        <f t="shared" si="505"/>
        <v>-2.5</v>
      </c>
    </row>
    <row r="11698" spans="71:71" x14ac:dyDescent="0.3">
      <c r="BS11698" s="24">
        <f t="shared" si="505"/>
        <v>-2.5</v>
      </c>
    </row>
    <row r="11699" spans="71:71" x14ac:dyDescent="0.3">
      <c r="BS11699" s="24">
        <f t="shared" si="505"/>
        <v>-2.5</v>
      </c>
    </row>
    <row r="11700" spans="71:71" x14ac:dyDescent="0.3">
      <c r="BS11700" s="24">
        <f t="shared" si="505"/>
        <v>-2.5</v>
      </c>
    </row>
    <row r="11701" spans="71:71" x14ac:dyDescent="0.3">
      <c r="BS11701" s="24">
        <f t="shared" si="505"/>
        <v>-2.5</v>
      </c>
    </row>
    <row r="11702" spans="71:71" x14ac:dyDescent="0.3">
      <c r="BS11702" s="24">
        <f t="shared" si="505"/>
        <v>-2.5</v>
      </c>
    </row>
    <row r="11703" spans="71:71" x14ac:dyDescent="0.3">
      <c r="BS11703" s="24">
        <f t="shared" si="505"/>
        <v>-2.5</v>
      </c>
    </row>
    <row r="11704" spans="71:71" x14ac:dyDescent="0.3">
      <c r="BS11704" s="24">
        <f t="shared" si="505"/>
        <v>-2.5</v>
      </c>
    </row>
    <row r="11705" spans="71:71" x14ac:dyDescent="0.3">
      <c r="BS11705" s="24">
        <f t="shared" si="505"/>
        <v>-2.5</v>
      </c>
    </row>
    <row r="11706" spans="71:71" x14ac:dyDescent="0.3">
      <c r="BS11706" s="24">
        <f t="shared" si="505"/>
        <v>-2.5</v>
      </c>
    </row>
    <row r="11707" spans="71:71" x14ac:dyDescent="0.3">
      <c r="BS11707" s="24">
        <f t="shared" si="505"/>
        <v>-2.5</v>
      </c>
    </row>
    <row r="11708" spans="71:71" x14ac:dyDescent="0.3">
      <c r="BS11708" s="24">
        <f t="shared" si="505"/>
        <v>-2.5</v>
      </c>
    </row>
    <row r="11709" spans="71:71" x14ac:dyDescent="0.3">
      <c r="BS11709" s="24">
        <f t="shared" si="505"/>
        <v>-2.5</v>
      </c>
    </row>
    <row r="11710" spans="71:71" x14ac:dyDescent="0.3">
      <c r="BS11710" s="24">
        <f t="shared" si="505"/>
        <v>-2.5</v>
      </c>
    </row>
    <row r="11711" spans="71:71" x14ac:dyDescent="0.3">
      <c r="BS11711" s="24">
        <f t="shared" si="505"/>
        <v>-2.5</v>
      </c>
    </row>
    <row r="11712" spans="71:71" x14ac:dyDescent="0.3">
      <c r="BS11712" s="24">
        <f t="shared" si="505"/>
        <v>-2.5</v>
      </c>
    </row>
    <row r="11713" spans="71:71" x14ac:dyDescent="0.3">
      <c r="BS11713" s="24">
        <f t="shared" si="505"/>
        <v>-2.5</v>
      </c>
    </row>
    <row r="11714" spans="71:71" x14ac:dyDescent="0.3">
      <c r="BS11714" s="24">
        <f t="shared" si="505"/>
        <v>-2.5</v>
      </c>
    </row>
    <row r="11715" spans="71:71" x14ac:dyDescent="0.3">
      <c r="BS11715" s="24">
        <f t="shared" si="505"/>
        <v>-2.5</v>
      </c>
    </row>
    <row r="11716" spans="71:71" x14ac:dyDescent="0.3">
      <c r="BS11716" s="24">
        <f t="shared" si="505"/>
        <v>-2.5</v>
      </c>
    </row>
    <row r="11717" spans="71:71" x14ac:dyDescent="0.3">
      <c r="BS11717" s="24">
        <f t="shared" si="505"/>
        <v>-2.5</v>
      </c>
    </row>
    <row r="11718" spans="71:71" x14ac:dyDescent="0.3">
      <c r="BS11718" s="24">
        <f t="shared" si="505"/>
        <v>-2.5</v>
      </c>
    </row>
    <row r="11719" spans="71:71" x14ac:dyDescent="0.3">
      <c r="BS11719" s="24">
        <f t="shared" si="505"/>
        <v>-2.5</v>
      </c>
    </row>
    <row r="11720" spans="71:71" x14ac:dyDescent="0.3">
      <c r="BS11720" s="24">
        <f t="shared" si="505"/>
        <v>-2.5</v>
      </c>
    </row>
    <row r="11721" spans="71:71" x14ac:dyDescent="0.3">
      <c r="BS11721" s="24">
        <f t="shared" ref="BS11721:BS11784" si="506">BR11721-2.5</f>
        <v>-2.5</v>
      </c>
    </row>
    <row r="11722" spans="71:71" x14ac:dyDescent="0.3">
      <c r="BS11722" s="24">
        <f t="shared" si="506"/>
        <v>-2.5</v>
      </c>
    </row>
    <row r="11723" spans="71:71" x14ac:dyDescent="0.3">
      <c r="BS11723" s="24">
        <f t="shared" si="506"/>
        <v>-2.5</v>
      </c>
    </row>
    <row r="11724" spans="71:71" x14ac:dyDescent="0.3">
      <c r="BS11724" s="24">
        <f t="shared" si="506"/>
        <v>-2.5</v>
      </c>
    </row>
    <row r="11725" spans="71:71" x14ac:dyDescent="0.3">
      <c r="BS11725" s="24">
        <f t="shared" si="506"/>
        <v>-2.5</v>
      </c>
    </row>
    <row r="11726" spans="71:71" x14ac:dyDescent="0.3">
      <c r="BS11726" s="24">
        <f t="shared" si="506"/>
        <v>-2.5</v>
      </c>
    </row>
    <row r="11727" spans="71:71" x14ac:dyDescent="0.3">
      <c r="BS11727" s="24">
        <f t="shared" si="506"/>
        <v>-2.5</v>
      </c>
    </row>
    <row r="11728" spans="71:71" x14ac:dyDescent="0.3">
      <c r="BS11728" s="24">
        <f t="shared" si="506"/>
        <v>-2.5</v>
      </c>
    </row>
    <row r="11729" spans="71:71" x14ac:dyDescent="0.3">
      <c r="BS11729" s="24">
        <f t="shared" si="506"/>
        <v>-2.5</v>
      </c>
    </row>
    <row r="11730" spans="71:71" x14ac:dyDescent="0.3">
      <c r="BS11730" s="24">
        <f t="shared" si="506"/>
        <v>-2.5</v>
      </c>
    </row>
    <row r="11731" spans="71:71" x14ac:dyDescent="0.3">
      <c r="BS11731" s="24">
        <f t="shared" si="506"/>
        <v>-2.5</v>
      </c>
    </row>
    <row r="11732" spans="71:71" x14ac:dyDescent="0.3">
      <c r="BS11732" s="24">
        <f t="shared" si="506"/>
        <v>-2.5</v>
      </c>
    </row>
    <row r="11733" spans="71:71" x14ac:dyDescent="0.3">
      <c r="BS11733" s="24">
        <f t="shared" si="506"/>
        <v>-2.5</v>
      </c>
    </row>
    <row r="11734" spans="71:71" x14ac:dyDescent="0.3">
      <c r="BS11734" s="24">
        <f t="shared" si="506"/>
        <v>-2.5</v>
      </c>
    </row>
    <row r="11735" spans="71:71" x14ac:dyDescent="0.3">
      <c r="BS11735" s="24">
        <f t="shared" si="506"/>
        <v>-2.5</v>
      </c>
    </row>
    <row r="11736" spans="71:71" x14ac:dyDescent="0.3">
      <c r="BS11736" s="24">
        <f t="shared" si="506"/>
        <v>-2.5</v>
      </c>
    </row>
    <row r="11737" spans="71:71" x14ac:dyDescent="0.3">
      <c r="BS11737" s="24">
        <f t="shared" si="506"/>
        <v>-2.5</v>
      </c>
    </row>
    <row r="11738" spans="71:71" x14ac:dyDescent="0.3">
      <c r="BS11738" s="24">
        <f t="shared" si="506"/>
        <v>-2.5</v>
      </c>
    </row>
    <row r="11739" spans="71:71" x14ac:dyDescent="0.3">
      <c r="BS11739" s="24">
        <f t="shared" si="506"/>
        <v>-2.5</v>
      </c>
    </row>
    <row r="11740" spans="71:71" x14ac:dyDescent="0.3">
      <c r="BS11740" s="24">
        <f t="shared" si="506"/>
        <v>-2.5</v>
      </c>
    </row>
    <row r="11741" spans="71:71" x14ac:dyDescent="0.3">
      <c r="BS11741" s="24">
        <f t="shared" si="506"/>
        <v>-2.5</v>
      </c>
    </row>
    <row r="11742" spans="71:71" x14ac:dyDescent="0.3">
      <c r="BS11742" s="24">
        <f t="shared" si="506"/>
        <v>-2.5</v>
      </c>
    </row>
    <row r="11743" spans="71:71" x14ac:dyDescent="0.3">
      <c r="BS11743" s="24">
        <f t="shared" si="506"/>
        <v>-2.5</v>
      </c>
    </row>
    <row r="11744" spans="71:71" x14ac:dyDescent="0.3">
      <c r="BS11744" s="24">
        <f t="shared" si="506"/>
        <v>-2.5</v>
      </c>
    </row>
    <row r="11745" spans="71:71" x14ac:dyDescent="0.3">
      <c r="BS11745" s="24">
        <f t="shared" si="506"/>
        <v>-2.5</v>
      </c>
    </row>
    <row r="11746" spans="71:71" x14ac:dyDescent="0.3">
      <c r="BS11746" s="24">
        <f t="shared" si="506"/>
        <v>-2.5</v>
      </c>
    </row>
    <row r="11747" spans="71:71" x14ac:dyDescent="0.3">
      <c r="BS11747" s="24">
        <f t="shared" si="506"/>
        <v>-2.5</v>
      </c>
    </row>
    <row r="11748" spans="71:71" x14ac:dyDescent="0.3">
      <c r="BS11748" s="24">
        <f t="shared" si="506"/>
        <v>-2.5</v>
      </c>
    </row>
    <row r="11749" spans="71:71" x14ac:dyDescent="0.3">
      <c r="BS11749" s="24">
        <f t="shared" si="506"/>
        <v>-2.5</v>
      </c>
    </row>
    <row r="11750" spans="71:71" x14ac:dyDescent="0.3">
      <c r="BS11750" s="24">
        <f t="shared" si="506"/>
        <v>-2.5</v>
      </c>
    </row>
    <row r="11751" spans="71:71" x14ac:dyDescent="0.3">
      <c r="BS11751" s="24">
        <f t="shared" si="506"/>
        <v>-2.5</v>
      </c>
    </row>
    <row r="11752" spans="71:71" x14ac:dyDescent="0.3">
      <c r="BS11752" s="24">
        <f t="shared" si="506"/>
        <v>-2.5</v>
      </c>
    </row>
    <row r="11753" spans="71:71" x14ac:dyDescent="0.3">
      <c r="BS11753" s="24">
        <f t="shared" si="506"/>
        <v>-2.5</v>
      </c>
    </row>
    <row r="11754" spans="71:71" x14ac:dyDescent="0.3">
      <c r="BS11754" s="24">
        <f t="shared" si="506"/>
        <v>-2.5</v>
      </c>
    </row>
    <row r="11755" spans="71:71" x14ac:dyDescent="0.3">
      <c r="BS11755" s="24">
        <f t="shared" si="506"/>
        <v>-2.5</v>
      </c>
    </row>
    <row r="11756" spans="71:71" x14ac:dyDescent="0.3">
      <c r="BS11756" s="24">
        <f t="shared" si="506"/>
        <v>-2.5</v>
      </c>
    </row>
    <row r="11757" spans="71:71" x14ac:dyDescent="0.3">
      <c r="BS11757" s="24">
        <f t="shared" si="506"/>
        <v>-2.5</v>
      </c>
    </row>
    <row r="11758" spans="71:71" x14ac:dyDescent="0.3">
      <c r="BS11758" s="24">
        <f t="shared" si="506"/>
        <v>-2.5</v>
      </c>
    </row>
    <row r="11759" spans="71:71" x14ac:dyDescent="0.3">
      <c r="BS11759" s="24">
        <f t="shared" si="506"/>
        <v>-2.5</v>
      </c>
    </row>
    <row r="11760" spans="71:71" x14ac:dyDescent="0.3">
      <c r="BS11760" s="24">
        <f t="shared" si="506"/>
        <v>-2.5</v>
      </c>
    </row>
    <row r="11761" spans="71:71" x14ac:dyDescent="0.3">
      <c r="BS11761" s="24">
        <f t="shared" si="506"/>
        <v>-2.5</v>
      </c>
    </row>
    <row r="11762" spans="71:71" x14ac:dyDescent="0.3">
      <c r="BS11762" s="24">
        <f t="shared" si="506"/>
        <v>-2.5</v>
      </c>
    </row>
    <row r="11763" spans="71:71" x14ac:dyDescent="0.3">
      <c r="BS11763" s="24">
        <f t="shared" si="506"/>
        <v>-2.5</v>
      </c>
    </row>
    <row r="11764" spans="71:71" x14ac:dyDescent="0.3">
      <c r="BS11764" s="24">
        <f t="shared" si="506"/>
        <v>-2.5</v>
      </c>
    </row>
    <row r="11765" spans="71:71" x14ac:dyDescent="0.3">
      <c r="BS11765" s="24">
        <f t="shared" si="506"/>
        <v>-2.5</v>
      </c>
    </row>
    <row r="11766" spans="71:71" x14ac:dyDescent="0.3">
      <c r="BS11766" s="24">
        <f t="shared" si="506"/>
        <v>-2.5</v>
      </c>
    </row>
    <row r="11767" spans="71:71" x14ac:dyDescent="0.3">
      <c r="BS11767" s="24">
        <f t="shared" si="506"/>
        <v>-2.5</v>
      </c>
    </row>
    <row r="11768" spans="71:71" x14ac:dyDescent="0.3">
      <c r="BS11768" s="24">
        <f t="shared" si="506"/>
        <v>-2.5</v>
      </c>
    </row>
    <row r="11769" spans="71:71" x14ac:dyDescent="0.3">
      <c r="BS11769" s="24">
        <f t="shared" si="506"/>
        <v>-2.5</v>
      </c>
    </row>
    <row r="11770" spans="71:71" x14ac:dyDescent="0.3">
      <c r="BS11770" s="24">
        <f t="shared" si="506"/>
        <v>-2.5</v>
      </c>
    </row>
    <row r="11771" spans="71:71" x14ac:dyDescent="0.3">
      <c r="BS11771" s="24">
        <f t="shared" si="506"/>
        <v>-2.5</v>
      </c>
    </row>
    <row r="11772" spans="71:71" x14ac:dyDescent="0.3">
      <c r="BS11772" s="24">
        <f t="shared" si="506"/>
        <v>-2.5</v>
      </c>
    </row>
    <row r="11773" spans="71:71" x14ac:dyDescent="0.3">
      <c r="BS11773" s="24">
        <f t="shared" si="506"/>
        <v>-2.5</v>
      </c>
    </row>
    <row r="11774" spans="71:71" x14ac:dyDescent="0.3">
      <c r="BS11774" s="24">
        <f t="shared" si="506"/>
        <v>-2.5</v>
      </c>
    </row>
    <row r="11775" spans="71:71" x14ac:dyDescent="0.3">
      <c r="BS11775" s="24">
        <f t="shared" si="506"/>
        <v>-2.5</v>
      </c>
    </row>
    <row r="11776" spans="71:71" x14ac:dyDescent="0.3">
      <c r="BS11776" s="24">
        <f t="shared" si="506"/>
        <v>-2.5</v>
      </c>
    </row>
    <row r="11777" spans="71:71" x14ac:dyDescent="0.3">
      <c r="BS11777" s="24">
        <f t="shared" si="506"/>
        <v>-2.5</v>
      </c>
    </row>
    <row r="11778" spans="71:71" x14ac:dyDescent="0.3">
      <c r="BS11778" s="24">
        <f t="shared" si="506"/>
        <v>-2.5</v>
      </c>
    </row>
    <row r="11779" spans="71:71" x14ac:dyDescent="0.3">
      <c r="BS11779" s="24">
        <f t="shared" si="506"/>
        <v>-2.5</v>
      </c>
    </row>
    <row r="11780" spans="71:71" x14ac:dyDescent="0.3">
      <c r="BS11780" s="24">
        <f t="shared" si="506"/>
        <v>-2.5</v>
      </c>
    </row>
    <row r="11781" spans="71:71" x14ac:dyDescent="0.3">
      <c r="BS11781" s="24">
        <f t="shared" si="506"/>
        <v>-2.5</v>
      </c>
    </row>
    <row r="11782" spans="71:71" x14ac:dyDescent="0.3">
      <c r="BS11782" s="24">
        <f t="shared" si="506"/>
        <v>-2.5</v>
      </c>
    </row>
    <row r="11783" spans="71:71" x14ac:dyDescent="0.3">
      <c r="BS11783" s="24">
        <f t="shared" si="506"/>
        <v>-2.5</v>
      </c>
    </row>
    <row r="11784" spans="71:71" x14ac:dyDescent="0.3">
      <c r="BS11784" s="24">
        <f t="shared" si="506"/>
        <v>-2.5</v>
      </c>
    </row>
    <row r="11785" spans="71:71" x14ac:dyDescent="0.3">
      <c r="BS11785" s="24">
        <f t="shared" ref="BS11785:BS11848" si="507">BR11785-2.5</f>
        <v>-2.5</v>
      </c>
    </row>
    <row r="11786" spans="71:71" x14ac:dyDescent="0.3">
      <c r="BS11786" s="24">
        <f t="shared" si="507"/>
        <v>-2.5</v>
      </c>
    </row>
    <row r="11787" spans="71:71" x14ac:dyDescent="0.3">
      <c r="BS11787" s="24">
        <f t="shared" si="507"/>
        <v>-2.5</v>
      </c>
    </row>
    <row r="11788" spans="71:71" x14ac:dyDescent="0.3">
      <c r="BS11788" s="24">
        <f t="shared" si="507"/>
        <v>-2.5</v>
      </c>
    </row>
    <row r="11789" spans="71:71" x14ac:dyDescent="0.3">
      <c r="BS11789" s="24">
        <f t="shared" si="507"/>
        <v>-2.5</v>
      </c>
    </row>
    <row r="11790" spans="71:71" x14ac:dyDescent="0.3">
      <c r="BS11790" s="24">
        <f t="shared" si="507"/>
        <v>-2.5</v>
      </c>
    </row>
    <row r="11791" spans="71:71" x14ac:dyDescent="0.3">
      <c r="BS11791" s="24">
        <f t="shared" si="507"/>
        <v>-2.5</v>
      </c>
    </row>
    <row r="11792" spans="71:71" x14ac:dyDescent="0.3">
      <c r="BS11792" s="24">
        <f t="shared" si="507"/>
        <v>-2.5</v>
      </c>
    </row>
    <row r="11793" spans="71:71" x14ac:dyDescent="0.3">
      <c r="BS11793" s="24">
        <f t="shared" si="507"/>
        <v>-2.5</v>
      </c>
    </row>
    <row r="11794" spans="71:71" x14ac:dyDescent="0.3">
      <c r="BS11794" s="24">
        <f t="shared" si="507"/>
        <v>-2.5</v>
      </c>
    </row>
    <row r="11795" spans="71:71" x14ac:dyDescent="0.3">
      <c r="BS11795" s="24">
        <f t="shared" si="507"/>
        <v>-2.5</v>
      </c>
    </row>
    <row r="11796" spans="71:71" x14ac:dyDescent="0.3">
      <c r="BS11796" s="24">
        <f t="shared" si="507"/>
        <v>-2.5</v>
      </c>
    </row>
    <row r="11797" spans="71:71" x14ac:dyDescent="0.3">
      <c r="BS11797" s="24">
        <f t="shared" si="507"/>
        <v>-2.5</v>
      </c>
    </row>
    <row r="11798" spans="71:71" x14ac:dyDescent="0.3">
      <c r="BS11798" s="24">
        <f t="shared" si="507"/>
        <v>-2.5</v>
      </c>
    </row>
    <row r="11799" spans="71:71" x14ac:dyDescent="0.3">
      <c r="BS11799" s="24">
        <f t="shared" si="507"/>
        <v>-2.5</v>
      </c>
    </row>
    <row r="11800" spans="71:71" x14ac:dyDescent="0.3">
      <c r="BS11800" s="24">
        <f t="shared" si="507"/>
        <v>-2.5</v>
      </c>
    </row>
    <row r="11801" spans="71:71" x14ac:dyDescent="0.3">
      <c r="BS11801" s="24">
        <f t="shared" si="507"/>
        <v>-2.5</v>
      </c>
    </row>
    <row r="11802" spans="71:71" x14ac:dyDescent="0.3">
      <c r="BS11802" s="24">
        <f t="shared" si="507"/>
        <v>-2.5</v>
      </c>
    </row>
    <row r="11803" spans="71:71" x14ac:dyDescent="0.3">
      <c r="BS11803" s="24">
        <f t="shared" si="507"/>
        <v>-2.5</v>
      </c>
    </row>
    <row r="11804" spans="71:71" x14ac:dyDescent="0.3">
      <c r="BS11804" s="24">
        <f t="shared" si="507"/>
        <v>-2.5</v>
      </c>
    </row>
    <row r="11805" spans="71:71" x14ac:dyDescent="0.3">
      <c r="BS11805" s="24">
        <f t="shared" si="507"/>
        <v>-2.5</v>
      </c>
    </row>
    <row r="11806" spans="71:71" x14ac:dyDescent="0.3">
      <c r="BS11806" s="24">
        <f t="shared" si="507"/>
        <v>-2.5</v>
      </c>
    </row>
    <row r="11807" spans="71:71" x14ac:dyDescent="0.3">
      <c r="BS11807" s="24">
        <f t="shared" si="507"/>
        <v>-2.5</v>
      </c>
    </row>
    <row r="11808" spans="71:71" x14ac:dyDescent="0.3">
      <c r="BS11808" s="24">
        <f t="shared" si="507"/>
        <v>-2.5</v>
      </c>
    </row>
    <row r="11809" spans="71:71" x14ac:dyDescent="0.3">
      <c r="BS11809" s="24">
        <f t="shared" si="507"/>
        <v>-2.5</v>
      </c>
    </row>
    <row r="11810" spans="71:71" x14ac:dyDescent="0.3">
      <c r="BS11810" s="24">
        <f t="shared" si="507"/>
        <v>-2.5</v>
      </c>
    </row>
    <row r="11811" spans="71:71" x14ac:dyDescent="0.3">
      <c r="BS11811" s="24">
        <f t="shared" si="507"/>
        <v>-2.5</v>
      </c>
    </row>
    <row r="11812" spans="71:71" x14ac:dyDescent="0.3">
      <c r="BS11812" s="24">
        <f t="shared" si="507"/>
        <v>-2.5</v>
      </c>
    </row>
    <row r="11813" spans="71:71" x14ac:dyDescent="0.3">
      <c r="BS11813" s="24">
        <f t="shared" si="507"/>
        <v>-2.5</v>
      </c>
    </row>
    <row r="11814" spans="71:71" x14ac:dyDescent="0.3">
      <c r="BS11814" s="24">
        <f t="shared" si="507"/>
        <v>-2.5</v>
      </c>
    </row>
    <row r="11815" spans="71:71" x14ac:dyDescent="0.3">
      <c r="BS11815" s="24">
        <f t="shared" si="507"/>
        <v>-2.5</v>
      </c>
    </row>
    <row r="11816" spans="71:71" x14ac:dyDescent="0.3">
      <c r="BS11816" s="24">
        <f t="shared" si="507"/>
        <v>-2.5</v>
      </c>
    </row>
    <row r="11817" spans="71:71" x14ac:dyDescent="0.3">
      <c r="BS11817" s="24">
        <f t="shared" si="507"/>
        <v>-2.5</v>
      </c>
    </row>
    <row r="11818" spans="71:71" x14ac:dyDescent="0.3">
      <c r="BS11818" s="24">
        <f t="shared" si="507"/>
        <v>-2.5</v>
      </c>
    </row>
    <row r="11819" spans="71:71" x14ac:dyDescent="0.3">
      <c r="BS11819" s="24">
        <f t="shared" si="507"/>
        <v>-2.5</v>
      </c>
    </row>
    <row r="11820" spans="71:71" x14ac:dyDescent="0.3">
      <c r="BS11820" s="24">
        <f t="shared" si="507"/>
        <v>-2.5</v>
      </c>
    </row>
    <row r="11821" spans="71:71" x14ac:dyDescent="0.3">
      <c r="BS11821" s="24">
        <f t="shared" si="507"/>
        <v>-2.5</v>
      </c>
    </row>
    <row r="11822" spans="71:71" x14ac:dyDescent="0.3">
      <c r="BS11822" s="24">
        <f t="shared" si="507"/>
        <v>-2.5</v>
      </c>
    </row>
    <row r="11823" spans="71:71" x14ac:dyDescent="0.3">
      <c r="BS11823" s="24">
        <f t="shared" si="507"/>
        <v>-2.5</v>
      </c>
    </row>
    <row r="11824" spans="71:71" x14ac:dyDescent="0.3">
      <c r="BS11824" s="24">
        <f t="shared" si="507"/>
        <v>-2.5</v>
      </c>
    </row>
    <row r="11825" spans="71:71" x14ac:dyDescent="0.3">
      <c r="BS11825" s="24">
        <f t="shared" si="507"/>
        <v>-2.5</v>
      </c>
    </row>
    <row r="11826" spans="71:71" x14ac:dyDescent="0.3">
      <c r="BS11826" s="24">
        <f t="shared" si="507"/>
        <v>-2.5</v>
      </c>
    </row>
    <row r="11827" spans="71:71" x14ac:dyDescent="0.3">
      <c r="BS11827" s="24">
        <f t="shared" si="507"/>
        <v>-2.5</v>
      </c>
    </row>
    <row r="11828" spans="71:71" x14ac:dyDescent="0.3">
      <c r="BS11828" s="24">
        <f t="shared" si="507"/>
        <v>-2.5</v>
      </c>
    </row>
    <row r="11829" spans="71:71" x14ac:dyDescent="0.3">
      <c r="BS11829" s="24">
        <f t="shared" si="507"/>
        <v>-2.5</v>
      </c>
    </row>
    <row r="11830" spans="71:71" x14ac:dyDescent="0.3">
      <c r="BS11830" s="24">
        <f t="shared" si="507"/>
        <v>-2.5</v>
      </c>
    </row>
    <row r="11831" spans="71:71" x14ac:dyDescent="0.3">
      <c r="BS11831" s="24">
        <f t="shared" si="507"/>
        <v>-2.5</v>
      </c>
    </row>
    <row r="11832" spans="71:71" x14ac:dyDescent="0.3">
      <c r="BS11832" s="24">
        <f t="shared" si="507"/>
        <v>-2.5</v>
      </c>
    </row>
    <row r="11833" spans="71:71" x14ac:dyDescent="0.3">
      <c r="BS11833" s="24">
        <f t="shared" si="507"/>
        <v>-2.5</v>
      </c>
    </row>
    <row r="11834" spans="71:71" x14ac:dyDescent="0.3">
      <c r="BS11834" s="24">
        <f t="shared" si="507"/>
        <v>-2.5</v>
      </c>
    </row>
    <row r="11835" spans="71:71" x14ac:dyDescent="0.3">
      <c r="BS11835" s="24">
        <f t="shared" si="507"/>
        <v>-2.5</v>
      </c>
    </row>
    <row r="11836" spans="71:71" x14ac:dyDescent="0.3">
      <c r="BS11836" s="24">
        <f t="shared" si="507"/>
        <v>-2.5</v>
      </c>
    </row>
    <row r="11837" spans="71:71" x14ac:dyDescent="0.3">
      <c r="BS11837" s="24">
        <f t="shared" si="507"/>
        <v>-2.5</v>
      </c>
    </row>
    <row r="11838" spans="71:71" x14ac:dyDescent="0.3">
      <c r="BS11838" s="24">
        <f t="shared" si="507"/>
        <v>-2.5</v>
      </c>
    </row>
    <row r="11839" spans="71:71" x14ac:dyDescent="0.3">
      <c r="BS11839" s="24">
        <f t="shared" si="507"/>
        <v>-2.5</v>
      </c>
    </row>
    <row r="11840" spans="71:71" x14ac:dyDescent="0.3">
      <c r="BS11840" s="24">
        <f t="shared" si="507"/>
        <v>-2.5</v>
      </c>
    </row>
    <row r="11841" spans="71:71" x14ac:dyDescent="0.3">
      <c r="BS11841" s="24">
        <f t="shared" si="507"/>
        <v>-2.5</v>
      </c>
    </row>
    <row r="11842" spans="71:71" x14ac:dyDescent="0.3">
      <c r="BS11842" s="24">
        <f t="shared" si="507"/>
        <v>-2.5</v>
      </c>
    </row>
    <row r="11843" spans="71:71" x14ac:dyDescent="0.3">
      <c r="BS11843" s="24">
        <f t="shared" si="507"/>
        <v>-2.5</v>
      </c>
    </row>
    <row r="11844" spans="71:71" x14ac:dyDescent="0.3">
      <c r="BS11844" s="24">
        <f t="shared" si="507"/>
        <v>-2.5</v>
      </c>
    </row>
    <row r="11845" spans="71:71" x14ac:dyDescent="0.3">
      <c r="BS11845" s="24">
        <f t="shared" si="507"/>
        <v>-2.5</v>
      </c>
    </row>
    <row r="11846" spans="71:71" x14ac:dyDescent="0.3">
      <c r="BS11846" s="24">
        <f t="shared" si="507"/>
        <v>-2.5</v>
      </c>
    </row>
    <row r="11847" spans="71:71" x14ac:dyDescent="0.3">
      <c r="BS11847" s="24">
        <f t="shared" si="507"/>
        <v>-2.5</v>
      </c>
    </row>
    <row r="11848" spans="71:71" x14ac:dyDescent="0.3">
      <c r="BS11848" s="24">
        <f t="shared" si="507"/>
        <v>-2.5</v>
      </c>
    </row>
    <row r="11849" spans="71:71" x14ac:dyDescent="0.3">
      <c r="BS11849" s="24">
        <f t="shared" ref="BS11849:BS11912" si="508">BR11849-2.5</f>
        <v>-2.5</v>
      </c>
    </row>
    <row r="11850" spans="71:71" x14ac:dyDescent="0.3">
      <c r="BS11850" s="24">
        <f t="shared" si="508"/>
        <v>-2.5</v>
      </c>
    </row>
    <row r="11851" spans="71:71" x14ac:dyDescent="0.3">
      <c r="BS11851" s="24">
        <f t="shared" si="508"/>
        <v>-2.5</v>
      </c>
    </row>
    <row r="11852" spans="71:71" x14ac:dyDescent="0.3">
      <c r="BS11852" s="24">
        <f t="shared" si="508"/>
        <v>-2.5</v>
      </c>
    </row>
    <row r="11853" spans="71:71" x14ac:dyDescent="0.3">
      <c r="BS11853" s="24">
        <f t="shared" si="508"/>
        <v>-2.5</v>
      </c>
    </row>
    <row r="11854" spans="71:71" x14ac:dyDescent="0.3">
      <c r="BS11854" s="24">
        <f t="shared" si="508"/>
        <v>-2.5</v>
      </c>
    </row>
    <row r="11855" spans="71:71" x14ac:dyDescent="0.3">
      <c r="BS11855" s="24">
        <f t="shared" si="508"/>
        <v>-2.5</v>
      </c>
    </row>
    <row r="11856" spans="71:71" x14ac:dyDescent="0.3">
      <c r="BS11856" s="24">
        <f t="shared" si="508"/>
        <v>-2.5</v>
      </c>
    </row>
    <row r="11857" spans="71:71" x14ac:dyDescent="0.3">
      <c r="BS11857" s="24">
        <f t="shared" si="508"/>
        <v>-2.5</v>
      </c>
    </row>
    <row r="11858" spans="71:71" x14ac:dyDescent="0.3">
      <c r="BS11858" s="24">
        <f t="shared" si="508"/>
        <v>-2.5</v>
      </c>
    </row>
    <row r="11859" spans="71:71" x14ac:dyDescent="0.3">
      <c r="BS11859" s="24">
        <f t="shared" si="508"/>
        <v>-2.5</v>
      </c>
    </row>
    <row r="11860" spans="71:71" x14ac:dyDescent="0.3">
      <c r="BS11860" s="24">
        <f t="shared" si="508"/>
        <v>-2.5</v>
      </c>
    </row>
    <row r="11861" spans="71:71" x14ac:dyDescent="0.3">
      <c r="BS11861" s="24">
        <f t="shared" si="508"/>
        <v>-2.5</v>
      </c>
    </row>
    <row r="11862" spans="71:71" x14ac:dyDescent="0.3">
      <c r="BS11862" s="24">
        <f t="shared" si="508"/>
        <v>-2.5</v>
      </c>
    </row>
    <row r="11863" spans="71:71" x14ac:dyDescent="0.3">
      <c r="BS11863" s="24">
        <f t="shared" si="508"/>
        <v>-2.5</v>
      </c>
    </row>
    <row r="11864" spans="71:71" x14ac:dyDescent="0.3">
      <c r="BS11864" s="24">
        <f t="shared" si="508"/>
        <v>-2.5</v>
      </c>
    </row>
    <row r="11865" spans="71:71" x14ac:dyDescent="0.3">
      <c r="BS11865" s="24">
        <f t="shared" si="508"/>
        <v>-2.5</v>
      </c>
    </row>
    <row r="11866" spans="71:71" x14ac:dyDescent="0.3">
      <c r="BS11866" s="24">
        <f t="shared" si="508"/>
        <v>-2.5</v>
      </c>
    </row>
    <row r="11867" spans="71:71" x14ac:dyDescent="0.3">
      <c r="BS11867" s="24">
        <f t="shared" si="508"/>
        <v>-2.5</v>
      </c>
    </row>
    <row r="11868" spans="71:71" x14ac:dyDescent="0.3">
      <c r="BS11868" s="24">
        <f t="shared" si="508"/>
        <v>-2.5</v>
      </c>
    </row>
    <row r="11869" spans="71:71" x14ac:dyDescent="0.3">
      <c r="BS11869" s="24">
        <f t="shared" si="508"/>
        <v>-2.5</v>
      </c>
    </row>
    <row r="11870" spans="71:71" x14ac:dyDescent="0.3">
      <c r="BS11870" s="24">
        <f t="shared" si="508"/>
        <v>-2.5</v>
      </c>
    </row>
    <row r="11871" spans="71:71" x14ac:dyDescent="0.3">
      <c r="BS11871" s="24">
        <f t="shared" si="508"/>
        <v>-2.5</v>
      </c>
    </row>
    <row r="11872" spans="71:71" x14ac:dyDescent="0.3">
      <c r="BS11872" s="24">
        <f t="shared" si="508"/>
        <v>-2.5</v>
      </c>
    </row>
    <row r="11873" spans="71:71" x14ac:dyDescent="0.3">
      <c r="BS11873" s="24">
        <f t="shared" si="508"/>
        <v>-2.5</v>
      </c>
    </row>
    <row r="11874" spans="71:71" x14ac:dyDescent="0.3">
      <c r="BS11874" s="24">
        <f t="shared" si="508"/>
        <v>-2.5</v>
      </c>
    </row>
    <row r="11875" spans="71:71" x14ac:dyDescent="0.3">
      <c r="BS11875" s="24">
        <f t="shared" si="508"/>
        <v>-2.5</v>
      </c>
    </row>
    <row r="11876" spans="71:71" x14ac:dyDescent="0.3">
      <c r="BS11876" s="24">
        <f t="shared" si="508"/>
        <v>-2.5</v>
      </c>
    </row>
    <row r="11877" spans="71:71" x14ac:dyDescent="0.3">
      <c r="BS11877" s="24">
        <f t="shared" si="508"/>
        <v>-2.5</v>
      </c>
    </row>
    <row r="11878" spans="71:71" x14ac:dyDescent="0.3">
      <c r="BS11878" s="24">
        <f t="shared" si="508"/>
        <v>-2.5</v>
      </c>
    </row>
    <row r="11879" spans="71:71" x14ac:dyDescent="0.3">
      <c r="BS11879" s="24">
        <f t="shared" si="508"/>
        <v>-2.5</v>
      </c>
    </row>
    <row r="11880" spans="71:71" x14ac:dyDescent="0.3">
      <c r="BS11880" s="24">
        <f t="shared" si="508"/>
        <v>-2.5</v>
      </c>
    </row>
    <row r="11881" spans="71:71" x14ac:dyDescent="0.3">
      <c r="BS11881" s="24">
        <f t="shared" si="508"/>
        <v>-2.5</v>
      </c>
    </row>
    <row r="11882" spans="71:71" x14ac:dyDescent="0.3">
      <c r="BS11882" s="24">
        <f t="shared" si="508"/>
        <v>-2.5</v>
      </c>
    </row>
    <row r="11883" spans="71:71" x14ac:dyDescent="0.3">
      <c r="BS11883" s="24">
        <f t="shared" si="508"/>
        <v>-2.5</v>
      </c>
    </row>
    <row r="11884" spans="71:71" x14ac:dyDescent="0.3">
      <c r="BS11884" s="24">
        <f t="shared" si="508"/>
        <v>-2.5</v>
      </c>
    </row>
    <row r="11885" spans="71:71" x14ac:dyDescent="0.3">
      <c r="BS11885" s="24">
        <f t="shared" si="508"/>
        <v>-2.5</v>
      </c>
    </row>
    <row r="11886" spans="71:71" x14ac:dyDescent="0.3">
      <c r="BS11886" s="24">
        <f t="shared" si="508"/>
        <v>-2.5</v>
      </c>
    </row>
    <row r="11887" spans="71:71" x14ac:dyDescent="0.3">
      <c r="BS11887" s="24">
        <f t="shared" si="508"/>
        <v>-2.5</v>
      </c>
    </row>
    <row r="11888" spans="71:71" x14ac:dyDescent="0.3">
      <c r="BS11888" s="24">
        <f t="shared" si="508"/>
        <v>-2.5</v>
      </c>
    </row>
    <row r="11889" spans="71:71" x14ac:dyDescent="0.3">
      <c r="BS11889" s="24">
        <f t="shared" si="508"/>
        <v>-2.5</v>
      </c>
    </row>
    <row r="11890" spans="71:71" x14ac:dyDescent="0.3">
      <c r="BS11890" s="24">
        <f t="shared" si="508"/>
        <v>-2.5</v>
      </c>
    </row>
    <row r="11891" spans="71:71" x14ac:dyDescent="0.3">
      <c r="BS11891" s="24">
        <f t="shared" si="508"/>
        <v>-2.5</v>
      </c>
    </row>
    <row r="11892" spans="71:71" x14ac:dyDescent="0.3">
      <c r="BS11892" s="24">
        <f t="shared" si="508"/>
        <v>-2.5</v>
      </c>
    </row>
    <row r="11893" spans="71:71" x14ac:dyDescent="0.3">
      <c r="BS11893" s="24">
        <f t="shared" si="508"/>
        <v>-2.5</v>
      </c>
    </row>
    <row r="11894" spans="71:71" x14ac:dyDescent="0.3">
      <c r="BS11894" s="24">
        <f t="shared" si="508"/>
        <v>-2.5</v>
      </c>
    </row>
    <row r="11895" spans="71:71" x14ac:dyDescent="0.3">
      <c r="BS11895" s="24">
        <f t="shared" si="508"/>
        <v>-2.5</v>
      </c>
    </row>
    <row r="11896" spans="71:71" x14ac:dyDescent="0.3">
      <c r="BS11896" s="24">
        <f t="shared" si="508"/>
        <v>-2.5</v>
      </c>
    </row>
    <row r="11897" spans="71:71" x14ac:dyDescent="0.3">
      <c r="BS11897" s="24">
        <f t="shared" si="508"/>
        <v>-2.5</v>
      </c>
    </row>
    <row r="11898" spans="71:71" x14ac:dyDescent="0.3">
      <c r="BS11898" s="24">
        <f t="shared" si="508"/>
        <v>-2.5</v>
      </c>
    </row>
    <row r="11899" spans="71:71" x14ac:dyDescent="0.3">
      <c r="BS11899" s="24">
        <f t="shared" si="508"/>
        <v>-2.5</v>
      </c>
    </row>
    <row r="11900" spans="71:71" x14ac:dyDescent="0.3">
      <c r="BS11900" s="24">
        <f t="shared" si="508"/>
        <v>-2.5</v>
      </c>
    </row>
    <row r="11901" spans="71:71" x14ac:dyDescent="0.3">
      <c r="BS11901" s="24">
        <f t="shared" si="508"/>
        <v>-2.5</v>
      </c>
    </row>
    <row r="11902" spans="71:71" x14ac:dyDescent="0.3">
      <c r="BS11902" s="24">
        <f t="shared" si="508"/>
        <v>-2.5</v>
      </c>
    </row>
    <row r="11903" spans="71:71" x14ac:dyDescent="0.3">
      <c r="BS11903" s="24">
        <f t="shared" si="508"/>
        <v>-2.5</v>
      </c>
    </row>
    <row r="11904" spans="71:71" x14ac:dyDescent="0.3">
      <c r="BS11904" s="24">
        <f t="shared" si="508"/>
        <v>-2.5</v>
      </c>
    </row>
    <row r="11905" spans="71:71" x14ac:dyDescent="0.3">
      <c r="BS11905" s="24">
        <f t="shared" si="508"/>
        <v>-2.5</v>
      </c>
    </row>
    <row r="11906" spans="71:71" x14ac:dyDescent="0.3">
      <c r="BS11906" s="24">
        <f t="shared" si="508"/>
        <v>-2.5</v>
      </c>
    </row>
    <row r="11907" spans="71:71" x14ac:dyDescent="0.3">
      <c r="BS11907" s="24">
        <f t="shared" si="508"/>
        <v>-2.5</v>
      </c>
    </row>
    <row r="11908" spans="71:71" x14ac:dyDescent="0.3">
      <c r="BS11908" s="24">
        <f t="shared" si="508"/>
        <v>-2.5</v>
      </c>
    </row>
    <row r="11909" spans="71:71" x14ac:dyDescent="0.3">
      <c r="BS11909" s="24">
        <f t="shared" si="508"/>
        <v>-2.5</v>
      </c>
    </row>
    <row r="11910" spans="71:71" x14ac:dyDescent="0.3">
      <c r="BS11910" s="24">
        <f t="shared" si="508"/>
        <v>-2.5</v>
      </c>
    </row>
    <row r="11911" spans="71:71" x14ac:dyDescent="0.3">
      <c r="BS11911" s="24">
        <f t="shared" si="508"/>
        <v>-2.5</v>
      </c>
    </row>
    <row r="11912" spans="71:71" x14ac:dyDescent="0.3">
      <c r="BS11912" s="24">
        <f t="shared" si="508"/>
        <v>-2.5</v>
      </c>
    </row>
    <row r="11913" spans="71:71" x14ac:dyDescent="0.3">
      <c r="BS11913" s="24">
        <f t="shared" ref="BS11913:BS11976" si="509">BR11913-2.5</f>
        <v>-2.5</v>
      </c>
    </row>
    <row r="11914" spans="71:71" x14ac:dyDescent="0.3">
      <c r="BS11914" s="24">
        <f t="shared" si="509"/>
        <v>-2.5</v>
      </c>
    </row>
    <row r="11915" spans="71:71" x14ac:dyDescent="0.3">
      <c r="BS11915" s="24">
        <f t="shared" si="509"/>
        <v>-2.5</v>
      </c>
    </row>
    <row r="11916" spans="71:71" x14ac:dyDescent="0.3">
      <c r="BS11916" s="24">
        <f t="shared" si="509"/>
        <v>-2.5</v>
      </c>
    </row>
    <row r="11917" spans="71:71" x14ac:dyDescent="0.3">
      <c r="BS11917" s="24">
        <f t="shared" si="509"/>
        <v>-2.5</v>
      </c>
    </row>
    <row r="11918" spans="71:71" x14ac:dyDescent="0.3">
      <c r="BS11918" s="24">
        <f t="shared" si="509"/>
        <v>-2.5</v>
      </c>
    </row>
    <row r="11919" spans="71:71" x14ac:dyDescent="0.3">
      <c r="BS11919" s="24">
        <f t="shared" si="509"/>
        <v>-2.5</v>
      </c>
    </row>
    <row r="11920" spans="71:71" x14ac:dyDescent="0.3">
      <c r="BS11920" s="24">
        <f t="shared" si="509"/>
        <v>-2.5</v>
      </c>
    </row>
    <row r="11921" spans="71:71" x14ac:dyDescent="0.3">
      <c r="BS11921" s="24">
        <f t="shared" si="509"/>
        <v>-2.5</v>
      </c>
    </row>
    <row r="11922" spans="71:71" x14ac:dyDescent="0.3">
      <c r="BS11922" s="24">
        <f t="shared" si="509"/>
        <v>-2.5</v>
      </c>
    </row>
    <row r="11923" spans="71:71" x14ac:dyDescent="0.3">
      <c r="BS11923" s="24">
        <f t="shared" si="509"/>
        <v>-2.5</v>
      </c>
    </row>
    <row r="11924" spans="71:71" x14ac:dyDescent="0.3">
      <c r="BS11924" s="24">
        <f t="shared" si="509"/>
        <v>-2.5</v>
      </c>
    </row>
    <row r="11925" spans="71:71" x14ac:dyDescent="0.3">
      <c r="BS11925" s="24">
        <f t="shared" si="509"/>
        <v>-2.5</v>
      </c>
    </row>
    <row r="11926" spans="71:71" x14ac:dyDescent="0.3">
      <c r="BS11926" s="24">
        <f t="shared" si="509"/>
        <v>-2.5</v>
      </c>
    </row>
    <row r="11927" spans="71:71" x14ac:dyDescent="0.3">
      <c r="BS11927" s="24">
        <f t="shared" si="509"/>
        <v>-2.5</v>
      </c>
    </row>
    <row r="11928" spans="71:71" x14ac:dyDescent="0.3">
      <c r="BS11928" s="24">
        <f t="shared" si="509"/>
        <v>-2.5</v>
      </c>
    </row>
    <row r="11929" spans="71:71" x14ac:dyDescent="0.3">
      <c r="BS11929" s="24">
        <f t="shared" si="509"/>
        <v>-2.5</v>
      </c>
    </row>
    <row r="11930" spans="71:71" x14ac:dyDescent="0.3">
      <c r="BS11930" s="24">
        <f t="shared" si="509"/>
        <v>-2.5</v>
      </c>
    </row>
    <row r="11931" spans="71:71" x14ac:dyDescent="0.3">
      <c r="BS11931" s="24">
        <f t="shared" si="509"/>
        <v>-2.5</v>
      </c>
    </row>
    <row r="11932" spans="71:71" x14ac:dyDescent="0.3">
      <c r="BS11932" s="24">
        <f t="shared" si="509"/>
        <v>-2.5</v>
      </c>
    </row>
    <row r="11933" spans="71:71" x14ac:dyDescent="0.3">
      <c r="BS11933" s="24">
        <f t="shared" si="509"/>
        <v>-2.5</v>
      </c>
    </row>
    <row r="11934" spans="71:71" x14ac:dyDescent="0.3">
      <c r="BS11934" s="24">
        <f t="shared" si="509"/>
        <v>-2.5</v>
      </c>
    </row>
    <row r="11935" spans="71:71" x14ac:dyDescent="0.3">
      <c r="BS11935" s="24">
        <f t="shared" si="509"/>
        <v>-2.5</v>
      </c>
    </row>
    <row r="11936" spans="71:71" x14ac:dyDescent="0.3">
      <c r="BS11936" s="24">
        <f t="shared" si="509"/>
        <v>-2.5</v>
      </c>
    </row>
    <row r="11937" spans="71:71" x14ac:dyDescent="0.3">
      <c r="BS11937" s="24">
        <f t="shared" si="509"/>
        <v>-2.5</v>
      </c>
    </row>
    <row r="11938" spans="71:71" x14ac:dyDescent="0.3">
      <c r="BS11938" s="24">
        <f t="shared" si="509"/>
        <v>-2.5</v>
      </c>
    </row>
    <row r="11939" spans="71:71" x14ac:dyDescent="0.3">
      <c r="BS11939" s="24">
        <f t="shared" si="509"/>
        <v>-2.5</v>
      </c>
    </row>
    <row r="11940" spans="71:71" x14ac:dyDescent="0.3">
      <c r="BS11940" s="24">
        <f t="shared" si="509"/>
        <v>-2.5</v>
      </c>
    </row>
    <row r="11941" spans="71:71" x14ac:dyDescent="0.3">
      <c r="BS11941" s="24">
        <f t="shared" si="509"/>
        <v>-2.5</v>
      </c>
    </row>
    <row r="11942" spans="71:71" x14ac:dyDescent="0.3">
      <c r="BS11942" s="24">
        <f t="shared" si="509"/>
        <v>-2.5</v>
      </c>
    </row>
    <row r="11943" spans="71:71" x14ac:dyDescent="0.3">
      <c r="BS11943" s="24">
        <f t="shared" si="509"/>
        <v>-2.5</v>
      </c>
    </row>
    <row r="11944" spans="71:71" x14ac:dyDescent="0.3">
      <c r="BS11944" s="24">
        <f t="shared" si="509"/>
        <v>-2.5</v>
      </c>
    </row>
    <row r="11945" spans="71:71" x14ac:dyDescent="0.3">
      <c r="BS11945" s="24">
        <f t="shared" si="509"/>
        <v>-2.5</v>
      </c>
    </row>
    <row r="11946" spans="71:71" x14ac:dyDescent="0.3">
      <c r="BS11946" s="24">
        <f t="shared" si="509"/>
        <v>-2.5</v>
      </c>
    </row>
    <row r="11947" spans="71:71" x14ac:dyDescent="0.3">
      <c r="BS11947" s="24">
        <f t="shared" si="509"/>
        <v>-2.5</v>
      </c>
    </row>
    <row r="11948" spans="71:71" x14ac:dyDescent="0.3">
      <c r="BS11948" s="24">
        <f t="shared" si="509"/>
        <v>-2.5</v>
      </c>
    </row>
    <row r="11949" spans="71:71" x14ac:dyDescent="0.3">
      <c r="BS11949" s="24">
        <f t="shared" si="509"/>
        <v>-2.5</v>
      </c>
    </row>
    <row r="11950" spans="71:71" x14ac:dyDescent="0.3">
      <c r="BS11950" s="24">
        <f t="shared" si="509"/>
        <v>-2.5</v>
      </c>
    </row>
    <row r="11951" spans="71:71" x14ac:dyDescent="0.3">
      <c r="BS11951" s="24">
        <f t="shared" si="509"/>
        <v>-2.5</v>
      </c>
    </row>
    <row r="11952" spans="71:71" x14ac:dyDescent="0.3">
      <c r="BS11952" s="24">
        <f t="shared" si="509"/>
        <v>-2.5</v>
      </c>
    </row>
    <row r="11953" spans="71:71" x14ac:dyDescent="0.3">
      <c r="BS11953" s="24">
        <f t="shared" si="509"/>
        <v>-2.5</v>
      </c>
    </row>
    <row r="11954" spans="71:71" x14ac:dyDescent="0.3">
      <c r="BS11954" s="24">
        <f t="shared" si="509"/>
        <v>-2.5</v>
      </c>
    </row>
    <row r="11955" spans="71:71" x14ac:dyDescent="0.3">
      <c r="BS11955" s="24">
        <f t="shared" si="509"/>
        <v>-2.5</v>
      </c>
    </row>
    <row r="11956" spans="71:71" x14ac:dyDescent="0.3">
      <c r="BS11956" s="24">
        <f t="shared" si="509"/>
        <v>-2.5</v>
      </c>
    </row>
    <row r="11957" spans="71:71" x14ac:dyDescent="0.3">
      <c r="BS11957" s="24">
        <f t="shared" si="509"/>
        <v>-2.5</v>
      </c>
    </row>
    <row r="11958" spans="71:71" x14ac:dyDescent="0.3">
      <c r="BS11958" s="24">
        <f t="shared" si="509"/>
        <v>-2.5</v>
      </c>
    </row>
    <row r="11959" spans="71:71" x14ac:dyDescent="0.3">
      <c r="BS11959" s="24">
        <f t="shared" si="509"/>
        <v>-2.5</v>
      </c>
    </row>
    <row r="11960" spans="71:71" x14ac:dyDescent="0.3">
      <c r="BS11960" s="24">
        <f t="shared" si="509"/>
        <v>-2.5</v>
      </c>
    </row>
    <row r="11961" spans="71:71" x14ac:dyDescent="0.3">
      <c r="BS11961" s="24">
        <f t="shared" si="509"/>
        <v>-2.5</v>
      </c>
    </row>
    <row r="11962" spans="71:71" x14ac:dyDescent="0.3">
      <c r="BS11962" s="24">
        <f t="shared" si="509"/>
        <v>-2.5</v>
      </c>
    </row>
    <row r="11963" spans="71:71" x14ac:dyDescent="0.3">
      <c r="BS11963" s="24">
        <f t="shared" si="509"/>
        <v>-2.5</v>
      </c>
    </row>
    <row r="11964" spans="71:71" x14ac:dyDescent="0.3">
      <c r="BS11964" s="24">
        <f t="shared" si="509"/>
        <v>-2.5</v>
      </c>
    </row>
    <row r="11965" spans="71:71" x14ac:dyDescent="0.3">
      <c r="BS11965" s="24">
        <f t="shared" si="509"/>
        <v>-2.5</v>
      </c>
    </row>
    <row r="11966" spans="71:71" x14ac:dyDescent="0.3">
      <c r="BS11966" s="24">
        <f t="shared" si="509"/>
        <v>-2.5</v>
      </c>
    </row>
    <row r="11967" spans="71:71" x14ac:dyDescent="0.3">
      <c r="BS11967" s="24">
        <f t="shared" si="509"/>
        <v>-2.5</v>
      </c>
    </row>
    <row r="11968" spans="71:71" x14ac:dyDescent="0.3">
      <c r="BS11968" s="24">
        <f t="shared" si="509"/>
        <v>-2.5</v>
      </c>
    </row>
    <row r="11969" spans="71:71" x14ac:dyDescent="0.3">
      <c r="BS11969" s="24">
        <f t="shared" si="509"/>
        <v>-2.5</v>
      </c>
    </row>
    <row r="11970" spans="71:71" x14ac:dyDescent="0.3">
      <c r="BS11970" s="24">
        <f t="shared" si="509"/>
        <v>-2.5</v>
      </c>
    </row>
    <row r="11971" spans="71:71" x14ac:dyDescent="0.3">
      <c r="BS11971" s="24">
        <f t="shared" si="509"/>
        <v>-2.5</v>
      </c>
    </row>
    <row r="11972" spans="71:71" x14ac:dyDescent="0.3">
      <c r="BS11972" s="24">
        <f t="shared" si="509"/>
        <v>-2.5</v>
      </c>
    </row>
    <row r="11973" spans="71:71" x14ac:dyDescent="0.3">
      <c r="BS11973" s="24">
        <f t="shared" si="509"/>
        <v>-2.5</v>
      </c>
    </row>
    <row r="11974" spans="71:71" x14ac:dyDescent="0.3">
      <c r="BS11974" s="24">
        <f t="shared" si="509"/>
        <v>-2.5</v>
      </c>
    </row>
    <row r="11975" spans="71:71" x14ac:dyDescent="0.3">
      <c r="BS11975" s="24">
        <f t="shared" si="509"/>
        <v>-2.5</v>
      </c>
    </row>
    <row r="11976" spans="71:71" x14ac:dyDescent="0.3">
      <c r="BS11976" s="24">
        <f t="shared" si="509"/>
        <v>-2.5</v>
      </c>
    </row>
    <row r="11977" spans="71:71" x14ac:dyDescent="0.3">
      <c r="BS11977" s="24">
        <f t="shared" ref="BS11977:BS12040" si="510">BR11977-2.5</f>
        <v>-2.5</v>
      </c>
    </row>
    <row r="11978" spans="71:71" x14ac:dyDescent="0.3">
      <c r="BS11978" s="24">
        <f t="shared" si="510"/>
        <v>-2.5</v>
      </c>
    </row>
    <row r="11979" spans="71:71" x14ac:dyDescent="0.3">
      <c r="BS11979" s="24">
        <f t="shared" si="510"/>
        <v>-2.5</v>
      </c>
    </row>
    <row r="11980" spans="71:71" x14ac:dyDescent="0.3">
      <c r="BS11980" s="24">
        <f t="shared" si="510"/>
        <v>-2.5</v>
      </c>
    </row>
    <row r="11981" spans="71:71" x14ac:dyDescent="0.3">
      <c r="BS11981" s="24">
        <f t="shared" si="510"/>
        <v>-2.5</v>
      </c>
    </row>
    <row r="11982" spans="71:71" x14ac:dyDescent="0.3">
      <c r="BS11982" s="24">
        <f t="shared" si="510"/>
        <v>-2.5</v>
      </c>
    </row>
    <row r="11983" spans="71:71" x14ac:dyDescent="0.3">
      <c r="BS11983" s="24">
        <f t="shared" si="510"/>
        <v>-2.5</v>
      </c>
    </row>
    <row r="11984" spans="71:71" x14ac:dyDescent="0.3">
      <c r="BS11984" s="24">
        <f t="shared" si="510"/>
        <v>-2.5</v>
      </c>
    </row>
    <row r="11985" spans="71:71" x14ac:dyDescent="0.3">
      <c r="BS11985" s="24">
        <f t="shared" si="510"/>
        <v>-2.5</v>
      </c>
    </row>
    <row r="11986" spans="71:71" x14ac:dyDescent="0.3">
      <c r="BS11986" s="24">
        <f t="shared" si="510"/>
        <v>-2.5</v>
      </c>
    </row>
    <row r="11987" spans="71:71" x14ac:dyDescent="0.3">
      <c r="BS11987" s="24">
        <f t="shared" si="510"/>
        <v>-2.5</v>
      </c>
    </row>
    <row r="11988" spans="71:71" x14ac:dyDescent="0.3">
      <c r="BS11988" s="24">
        <f t="shared" si="510"/>
        <v>-2.5</v>
      </c>
    </row>
    <row r="11989" spans="71:71" x14ac:dyDescent="0.3">
      <c r="BS11989" s="24">
        <f t="shared" si="510"/>
        <v>-2.5</v>
      </c>
    </row>
    <row r="11990" spans="71:71" x14ac:dyDescent="0.3">
      <c r="BS11990" s="24">
        <f t="shared" si="510"/>
        <v>-2.5</v>
      </c>
    </row>
    <row r="11991" spans="71:71" x14ac:dyDescent="0.3">
      <c r="BS11991" s="24">
        <f t="shared" si="510"/>
        <v>-2.5</v>
      </c>
    </row>
    <row r="11992" spans="71:71" x14ac:dyDescent="0.3">
      <c r="BS11992" s="24">
        <f t="shared" si="510"/>
        <v>-2.5</v>
      </c>
    </row>
    <row r="11993" spans="71:71" x14ac:dyDescent="0.3">
      <c r="BS11993" s="24">
        <f t="shared" si="510"/>
        <v>-2.5</v>
      </c>
    </row>
    <row r="11994" spans="71:71" x14ac:dyDescent="0.3">
      <c r="BS11994" s="24">
        <f t="shared" si="510"/>
        <v>-2.5</v>
      </c>
    </row>
    <row r="11995" spans="71:71" x14ac:dyDescent="0.3">
      <c r="BS11995" s="24">
        <f t="shared" si="510"/>
        <v>-2.5</v>
      </c>
    </row>
    <row r="11996" spans="71:71" x14ac:dyDescent="0.3">
      <c r="BS11996" s="24">
        <f t="shared" si="510"/>
        <v>-2.5</v>
      </c>
    </row>
    <row r="11997" spans="71:71" x14ac:dyDescent="0.3">
      <c r="BS11997" s="24">
        <f t="shared" si="510"/>
        <v>-2.5</v>
      </c>
    </row>
    <row r="11998" spans="71:71" x14ac:dyDescent="0.3">
      <c r="BS11998" s="24">
        <f t="shared" si="510"/>
        <v>-2.5</v>
      </c>
    </row>
    <row r="11999" spans="71:71" x14ac:dyDescent="0.3">
      <c r="BS11999" s="24">
        <f t="shared" si="510"/>
        <v>-2.5</v>
      </c>
    </row>
    <row r="12000" spans="71:71" x14ac:dyDescent="0.3">
      <c r="BS12000" s="24">
        <f t="shared" si="510"/>
        <v>-2.5</v>
      </c>
    </row>
    <row r="12001" spans="71:71" x14ac:dyDescent="0.3">
      <c r="BS12001" s="24">
        <f t="shared" si="510"/>
        <v>-2.5</v>
      </c>
    </row>
    <row r="12002" spans="71:71" x14ac:dyDescent="0.3">
      <c r="BS12002" s="24">
        <f t="shared" si="510"/>
        <v>-2.5</v>
      </c>
    </row>
    <row r="12003" spans="71:71" x14ac:dyDescent="0.3">
      <c r="BS12003" s="24">
        <f t="shared" si="510"/>
        <v>-2.5</v>
      </c>
    </row>
    <row r="12004" spans="71:71" x14ac:dyDescent="0.3">
      <c r="BS12004" s="24">
        <f t="shared" si="510"/>
        <v>-2.5</v>
      </c>
    </row>
    <row r="12005" spans="71:71" x14ac:dyDescent="0.3">
      <c r="BS12005" s="24">
        <f t="shared" si="510"/>
        <v>-2.5</v>
      </c>
    </row>
    <row r="12006" spans="71:71" x14ac:dyDescent="0.3">
      <c r="BS12006" s="24">
        <f t="shared" si="510"/>
        <v>-2.5</v>
      </c>
    </row>
    <row r="12007" spans="71:71" x14ac:dyDescent="0.3">
      <c r="BS12007" s="24">
        <f t="shared" si="510"/>
        <v>-2.5</v>
      </c>
    </row>
    <row r="12008" spans="71:71" x14ac:dyDescent="0.3">
      <c r="BS12008" s="24">
        <f t="shared" si="510"/>
        <v>-2.5</v>
      </c>
    </row>
    <row r="12009" spans="71:71" x14ac:dyDescent="0.3">
      <c r="BS12009" s="24">
        <f t="shared" si="510"/>
        <v>-2.5</v>
      </c>
    </row>
    <row r="12010" spans="71:71" x14ac:dyDescent="0.3">
      <c r="BS12010" s="24">
        <f t="shared" si="510"/>
        <v>-2.5</v>
      </c>
    </row>
    <row r="12011" spans="71:71" x14ac:dyDescent="0.3">
      <c r="BS12011" s="24">
        <f t="shared" si="510"/>
        <v>-2.5</v>
      </c>
    </row>
    <row r="12012" spans="71:71" x14ac:dyDescent="0.3">
      <c r="BS12012" s="24">
        <f t="shared" si="510"/>
        <v>-2.5</v>
      </c>
    </row>
    <row r="12013" spans="71:71" x14ac:dyDescent="0.3">
      <c r="BS12013" s="24">
        <f t="shared" si="510"/>
        <v>-2.5</v>
      </c>
    </row>
    <row r="12014" spans="71:71" x14ac:dyDescent="0.3">
      <c r="BS12014" s="24">
        <f t="shared" si="510"/>
        <v>-2.5</v>
      </c>
    </row>
    <row r="12015" spans="71:71" x14ac:dyDescent="0.3">
      <c r="BS12015" s="24">
        <f t="shared" si="510"/>
        <v>-2.5</v>
      </c>
    </row>
    <row r="12016" spans="71:71" x14ac:dyDescent="0.3">
      <c r="BS12016" s="24">
        <f t="shared" si="510"/>
        <v>-2.5</v>
      </c>
    </row>
    <row r="12017" spans="71:71" x14ac:dyDescent="0.3">
      <c r="BS12017" s="24">
        <f t="shared" si="510"/>
        <v>-2.5</v>
      </c>
    </row>
    <row r="12018" spans="71:71" x14ac:dyDescent="0.3">
      <c r="BS12018" s="24">
        <f t="shared" si="510"/>
        <v>-2.5</v>
      </c>
    </row>
    <row r="12019" spans="71:71" x14ac:dyDescent="0.3">
      <c r="BS12019" s="24">
        <f t="shared" si="510"/>
        <v>-2.5</v>
      </c>
    </row>
    <row r="12020" spans="71:71" x14ac:dyDescent="0.3">
      <c r="BS12020" s="24">
        <f t="shared" si="510"/>
        <v>-2.5</v>
      </c>
    </row>
    <row r="12021" spans="71:71" x14ac:dyDescent="0.3">
      <c r="BS12021" s="24">
        <f t="shared" si="510"/>
        <v>-2.5</v>
      </c>
    </row>
    <row r="12022" spans="71:71" x14ac:dyDescent="0.3">
      <c r="BS12022" s="24">
        <f t="shared" si="510"/>
        <v>-2.5</v>
      </c>
    </row>
    <row r="12023" spans="71:71" x14ac:dyDescent="0.3">
      <c r="BS12023" s="24">
        <f t="shared" si="510"/>
        <v>-2.5</v>
      </c>
    </row>
    <row r="12024" spans="71:71" x14ac:dyDescent="0.3">
      <c r="BS12024" s="24">
        <f t="shared" si="510"/>
        <v>-2.5</v>
      </c>
    </row>
    <row r="12025" spans="71:71" x14ac:dyDescent="0.3">
      <c r="BS12025" s="24">
        <f t="shared" si="510"/>
        <v>-2.5</v>
      </c>
    </row>
    <row r="12026" spans="71:71" x14ac:dyDescent="0.3">
      <c r="BS12026" s="24">
        <f t="shared" si="510"/>
        <v>-2.5</v>
      </c>
    </row>
    <row r="12027" spans="71:71" x14ac:dyDescent="0.3">
      <c r="BS12027" s="24">
        <f t="shared" si="510"/>
        <v>-2.5</v>
      </c>
    </row>
    <row r="12028" spans="71:71" x14ac:dyDescent="0.3">
      <c r="BS12028" s="24">
        <f t="shared" si="510"/>
        <v>-2.5</v>
      </c>
    </row>
    <row r="12029" spans="71:71" x14ac:dyDescent="0.3">
      <c r="BS12029" s="24">
        <f t="shared" si="510"/>
        <v>-2.5</v>
      </c>
    </row>
    <row r="12030" spans="71:71" x14ac:dyDescent="0.3">
      <c r="BS12030" s="24">
        <f t="shared" si="510"/>
        <v>-2.5</v>
      </c>
    </row>
    <row r="12031" spans="71:71" x14ac:dyDescent="0.3">
      <c r="BS12031" s="24">
        <f t="shared" si="510"/>
        <v>-2.5</v>
      </c>
    </row>
    <row r="12032" spans="71:71" x14ac:dyDescent="0.3">
      <c r="BS12032" s="24">
        <f t="shared" si="510"/>
        <v>-2.5</v>
      </c>
    </row>
    <row r="12033" spans="71:71" x14ac:dyDescent="0.3">
      <c r="BS12033" s="24">
        <f t="shared" si="510"/>
        <v>-2.5</v>
      </c>
    </row>
    <row r="12034" spans="71:71" x14ac:dyDescent="0.3">
      <c r="BS12034" s="24">
        <f t="shared" si="510"/>
        <v>-2.5</v>
      </c>
    </row>
    <row r="12035" spans="71:71" x14ac:dyDescent="0.3">
      <c r="BS12035" s="24">
        <f t="shared" si="510"/>
        <v>-2.5</v>
      </c>
    </row>
    <row r="12036" spans="71:71" x14ac:dyDescent="0.3">
      <c r="BS12036" s="24">
        <f t="shared" si="510"/>
        <v>-2.5</v>
      </c>
    </row>
    <row r="12037" spans="71:71" x14ac:dyDescent="0.3">
      <c r="BS12037" s="24">
        <f t="shared" si="510"/>
        <v>-2.5</v>
      </c>
    </row>
    <row r="12038" spans="71:71" x14ac:dyDescent="0.3">
      <c r="BS12038" s="24">
        <f t="shared" si="510"/>
        <v>-2.5</v>
      </c>
    </row>
    <row r="12039" spans="71:71" x14ac:dyDescent="0.3">
      <c r="BS12039" s="24">
        <f t="shared" si="510"/>
        <v>-2.5</v>
      </c>
    </row>
    <row r="12040" spans="71:71" x14ac:dyDescent="0.3">
      <c r="BS12040" s="24">
        <f t="shared" si="510"/>
        <v>-2.5</v>
      </c>
    </row>
    <row r="12041" spans="71:71" x14ac:dyDescent="0.3">
      <c r="BS12041" s="24">
        <f t="shared" ref="BS12041:BS12104" si="511">BR12041-2.5</f>
        <v>-2.5</v>
      </c>
    </row>
    <row r="12042" spans="71:71" x14ac:dyDescent="0.3">
      <c r="BS12042" s="24">
        <f t="shared" si="511"/>
        <v>-2.5</v>
      </c>
    </row>
    <row r="12043" spans="71:71" x14ac:dyDescent="0.3">
      <c r="BS12043" s="24">
        <f t="shared" si="511"/>
        <v>-2.5</v>
      </c>
    </row>
    <row r="12044" spans="71:71" x14ac:dyDescent="0.3">
      <c r="BS12044" s="24">
        <f t="shared" si="511"/>
        <v>-2.5</v>
      </c>
    </row>
    <row r="12045" spans="71:71" x14ac:dyDescent="0.3">
      <c r="BS12045" s="24">
        <f t="shared" si="511"/>
        <v>-2.5</v>
      </c>
    </row>
    <row r="12046" spans="71:71" x14ac:dyDescent="0.3">
      <c r="BS12046" s="24">
        <f t="shared" si="511"/>
        <v>-2.5</v>
      </c>
    </row>
    <row r="12047" spans="71:71" x14ac:dyDescent="0.3">
      <c r="BS12047" s="24">
        <f t="shared" si="511"/>
        <v>-2.5</v>
      </c>
    </row>
    <row r="12048" spans="71:71" x14ac:dyDescent="0.3">
      <c r="BS12048" s="24">
        <f t="shared" si="511"/>
        <v>-2.5</v>
      </c>
    </row>
    <row r="12049" spans="71:71" x14ac:dyDescent="0.3">
      <c r="BS12049" s="24">
        <f t="shared" si="511"/>
        <v>-2.5</v>
      </c>
    </row>
    <row r="12050" spans="71:71" x14ac:dyDescent="0.3">
      <c r="BS12050" s="24">
        <f t="shared" si="511"/>
        <v>-2.5</v>
      </c>
    </row>
    <row r="12051" spans="71:71" x14ac:dyDescent="0.3">
      <c r="BS12051" s="24">
        <f t="shared" si="511"/>
        <v>-2.5</v>
      </c>
    </row>
    <row r="12052" spans="71:71" x14ac:dyDescent="0.3">
      <c r="BS12052" s="24">
        <f t="shared" si="511"/>
        <v>-2.5</v>
      </c>
    </row>
    <row r="12053" spans="71:71" x14ac:dyDescent="0.3">
      <c r="BS12053" s="24">
        <f t="shared" si="511"/>
        <v>-2.5</v>
      </c>
    </row>
    <row r="12054" spans="71:71" x14ac:dyDescent="0.3">
      <c r="BS12054" s="24">
        <f t="shared" si="511"/>
        <v>-2.5</v>
      </c>
    </row>
    <row r="12055" spans="71:71" x14ac:dyDescent="0.3">
      <c r="BS12055" s="24">
        <f t="shared" si="511"/>
        <v>-2.5</v>
      </c>
    </row>
    <row r="12056" spans="71:71" x14ac:dyDescent="0.3">
      <c r="BS12056" s="24">
        <f t="shared" si="511"/>
        <v>-2.5</v>
      </c>
    </row>
    <row r="12057" spans="71:71" x14ac:dyDescent="0.3">
      <c r="BS12057" s="24">
        <f t="shared" si="511"/>
        <v>-2.5</v>
      </c>
    </row>
    <row r="12058" spans="71:71" x14ac:dyDescent="0.3">
      <c r="BS12058" s="24">
        <f t="shared" si="511"/>
        <v>-2.5</v>
      </c>
    </row>
    <row r="12059" spans="71:71" x14ac:dyDescent="0.3">
      <c r="BS12059" s="24">
        <f t="shared" si="511"/>
        <v>-2.5</v>
      </c>
    </row>
    <row r="12060" spans="71:71" x14ac:dyDescent="0.3">
      <c r="BS12060" s="24">
        <f t="shared" si="511"/>
        <v>-2.5</v>
      </c>
    </row>
    <row r="12061" spans="71:71" x14ac:dyDescent="0.3">
      <c r="BS12061" s="24">
        <f t="shared" si="511"/>
        <v>-2.5</v>
      </c>
    </row>
    <row r="12062" spans="71:71" x14ac:dyDescent="0.3">
      <c r="BS12062" s="24">
        <f t="shared" si="511"/>
        <v>-2.5</v>
      </c>
    </row>
    <row r="12063" spans="71:71" x14ac:dyDescent="0.3">
      <c r="BS12063" s="24">
        <f t="shared" si="511"/>
        <v>-2.5</v>
      </c>
    </row>
    <row r="12064" spans="71:71" x14ac:dyDescent="0.3">
      <c r="BS12064" s="24">
        <f t="shared" si="511"/>
        <v>-2.5</v>
      </c>
    </row>
    <row r="12065" spans="71:71" x14ac:dyDescent="0.3">
      <c r="BS12065" s="24">
        <f t="shared" si="511"/>
        <v>-2.5</v>
      </c>
    </row>
    <row r="12066" spans="71:71" x14ac:dyDescent="0.3">
      <c r="BS12066" s="24">
        <f t="shared" si="511"/>
        <v>-2.5</v>
      </c>
    </row>
    <row r="12067" spans="71:71" x14ac:dyDescent="0.3">
      <c r="BS12067" s="24">
        <f t="shared" si="511"/>
        <v>-2.5</v>
      </c>
    </row>
    <row r="12068" spans="71:71" x14ac:dyDescent="0.3">
      <c r="BS12068" s="24">
        <f t="shared" si="511"/>
        <v>-2.5</v>
      </c>
    </row>
    <row r="12069" spans="71:71" x14ac:dyDescent="0.3">
      <c r="BS12069" s="24">
        <f t="shared" si="511"/>
        <v>-2.5</v>
      </c>
    </row>
    <row r="12070" spans="71:71" x14ac:dyDescent="0.3">
      <c r="BS12070" s="24">
        <f t="shared" si="511"/>
        <v>-2.5</v>
      </c>
    </row>
    <row r="12071" spans="71:71" x14ac:dyDescent="0.3">
      <c r="BS12071" s="24">
        <f t="shared" si="511"/>
        <v>-2.5</v>
      </c>
    </row>
    <row r="12072" spans="71:71" x14ac:dyDescent="0.3">
      <c r="BS12072" s="24">
        <f t="shared" si="511"/>
        <v>-2.5</v>
      </c>
    </row>
    <row r="12073" spans="71:71" x14ac:dyDescent="0.3">
      <c r="BS12073" s="24">
        <f t="shared" si="511"/>
        <v>-2.5</v>
      </c>
    </row>
    <row r="12074" spans="71:71" x14ac:dyDescent="0.3">
      <c r="BS12074" s="24">
        <f t="shared" si="511"/>
        <v>-2.5</v>
      </c>
    </row>
    <row r="12075" spans="71:71" x14ac:dyDescent="0.3">
      <c r="BS12075" s="24">
        <f t="shared" si="511"/>
        <v>-2.5</v>
      </c>
    </row>
    <row r="12076" spans="71:71" x14ac:dyDescent="0.3">
      <c r="BS12076" s="24">
        <f t="shared" si="511"/>
        <v>-2.5</v>
      </c>
    </row>
    <row r="12077" spans="71:71" x14ac:dyDescent="0.3">
      <c r="BS12077" s="24">
        <f t="shared" si="511"/>
        <v>-2.5</v>
      </c>
    </row>
    <row r="12078" spans="71:71" x14ac:dyDescent="0.3">
      <c r="BS12078" s="24">
        <f t="shared" si="511"/>
        <v>-2.5</v>
      </c>
    </row>
    <row r="12079" spans="71:71" x14ac:dyDescent="0.3">
      <c r="BS12079" s="24">
        <f t="shared" si="511"/>
        <v>-2.5</v>
      </c>
    </row>
    <row r="12080" spans="71:71" x14ac:dyDescent="0.3">
      <c r="BS12080" s="24">
        <f t="shared" si="511"/>
        <v>-2.5</v>
      </c>
    </row>
    <row r="12081" spans="71:71" x14ac:dyDescent="0.3">
      <c r="BS12081" s="24">
        <f t="shared" si="511"/>
        <v>-2.5</v>
      </c>
    </row>
    <row r="12082" spans="71:71" x14ac:dyDescent="0.3">
      <c r="BS12082" s="24">
        <f t="shared" si="511"/>
        <v>-2.5</v>
      </c>
    </row>
    <row r="12083" spans="71:71" x14ac:dyDescent="0.3">
      <c r="BS12083" s="24">
        <f t="shared" si="511"/>
        <v>-2.5</v>
      </c>
    </row>
    <row r="12084" spans="71:71" x14ac:dyDescent="0.3">
      <c r="BS12084" s="24">
        <f t="shared" si="511"/>
        <v>-2.5</v>
      </c>
    </row>
    <row r="12085" spans="71:71" x14ac:dyDescent="0.3">
      <c r="BS12085" s="24">
        <f t="shared" si="511"/>
        <v>-2.5</v>
      </c>
    </row>
    <row r="12086" spans="71:71" x14ac:dyDescent="0.3">
      <c r="BS12086" s="24">
        <f t="shared" si="511"/>
        <v>-2.5</v>
      </c>
    </row>
    <row r="12087" spans="71:71" x14ac:dyDescent="0.3">
      <c r="BS12087" s="24">
        <f t="shared" si="511"/>
        <v>-2.5</v>
      </c>
    </row>
    <row r="12088" spans="71:71" x14ac:dyDescent="0.3">
      <c r="BS12088" s="24">
        <f t="shared" si="511"/>
        <v>-2.5</v>
      </c>
    </row>
    <row r="12089" spans="71:71" x14ac:dyDescent="0.3">
      <c r="BS12089" s="24">
        <f t="shared" si="511"/>
        <v>-2.5</v>
      </c>
    </row>
    <row r="12090" spans="71:71" x14ac:dyDescent="0.3">
      <c r="BS12090" s="24">
        <f t="shared" si="511"/>
        <v>-2.5</v>
      </c>
    </row>
    <row r="12091" spans="71:71" x14ac:dyDescent="0.3">
      <c r="BS12091" s="24">
        <f t="shared" si="511"/>
        <v>-2.5</v>
      </c>
    </row>
    <row r="12092" spans="71:71" x14ac:dyDescent="0.3">
      <c r="BS12092" s="24">
        <f t="shared" si="511"/>
        <v>-2.5</v>
      </c>
    </row>
    <row r="12093" spans="71:71" x14ac:dyDescent="0.3">
      <c r="BS12093" s="24">
        <f t="shared" si="511"/>
        <v>-2.5</v>
      </c>
    </row>
    <row r="12094" spans="71:71" x14ac:dyDescent="0.3">
      <c r="BS12094" s="24">
        <f t="shared" si="511"/>
        <v>-2.5</v>
      </c>
    </row>
    <row r="12095" spans="71:71" x14ac:dyDescent="0.3">
      <c r="BS12095" s="24">
        <f t="shared" si="511"/>
        <v>-2.5</v>
      </c>
    </row>
    <row r="12096" spans="71:71" x14ac:dyDescent="0.3">
      <c r="BS12096" s="24">
        <f t="shared" si="511"/>
        <v>-2.5</v>
      </c>
    </row>
    <row r="12097" spans="71:71" x14ac:dyDescent="0.3">
      <c r="BS12097" s="24">
        <f t="shared" si="511"/>
        <v>-2.5</v>
      </c>
    </row>
    <row r="12098" spans="71:71" x14ac:dyDescent="0.3">
      <c r="BS12098" s="24">
        <f t="shared" si="511"/>
        <v>-2.5</v>
      </c>
    </row>
    <row r="12099" spans="71:71" x14ac:dyDescent="0.3">
      <c r="BS12099" s="24">
        <f t="shared" si="511"/>
        <v>-2.5</v>
      </c>
    </row>
    <row r="12100" spans="71:71" x14ac:dyDescent="0.3">
      <c r="BS12100" s="24">
        <f t="shared" si="511"/>
        <v>-2.5</v>
      </c>
    </row>
    <row r="12101" spans="71:71" x14ac:dyDescent="0.3">
      <c r="BS12101" s="24">
        <f t="shared" si="511"/>
        <v>-2.5</v>
      </c>
    </row>
    <row r="12102" spans="71:71" x14ac:dyDescent="0.3">
      <c r="BS12102" s="24">
        <f t="shared" si="511"/>
        <v>-2.5</v>
      </c>
    </row>
    <row r="12103" spans="71:71" x14ac:dyDescent="0.3">
      <c r="BS12103" s="24">
        <f t="shared" si="511"/>
        <v>-2.5</v>
      </c>
    </row>
    <row r="12104" spans="71:71" x14ac:dyDescent="0.3">
      <c r="BS12104" s="24">
        <f t="shared" si="511"/>
        <v>-2.5</v>
      </c>
    </row>
    <row r="12105" spans="71:71" x14ac:dyDescent="0.3">
      <c r="BS12105" s="24">
        <f t="shared" ref="BS12105:BS12168" si="512">BR12105-2.5</f>
        <v>-2.5</v>
      </c>
    </row>
    <row r="12106" spans="71:71" x14ac:dyDescent="0.3">
      <c r="BS12106" s="24">
        <f t="shared" si="512"/>
        <v>-2.5</v>
      </c>
    </row>
    <row r="12107" spans="71:71" x14ac:dyDescent="0.3">
      <c r="BS12107" s="24">
        <f t="shared" si="512"/>
        <v>-2.5</v>
      </c>
    </row>
    <row r="12108" spans="71:71" x14ac:dyDescent="0.3">
      <c r="BS12108" s="24">
        <f t="shared" si="512"/>
        <v>-2.5</v>
      </c>
    </row>
    <row r="12109" spans="71:71" x14ac:dyDescent="0.3">
      <c r="BS12109" s="24">
        <f t="shared" si="512"/>
        <v>-2.5</v>
      </c>
    </row>
    <row r="12110" spans="71:71" x14ac:dyDescent="0.3">
      <c r="BS12110" s="24">
        <f t="shared" si="512"/>
        <v>-2.5</v>
      </c>
    </row>
    <row r="12111" spans="71:71" x14ac:dyDescent="0.3">
      <c r="BS12111" s="24">
        <f t="shared" si="512"/>
        <v>-2.5</v>
      </c>
    </row>
    <row r="12112" spans="71:71" x14ac:dyDescent="0.3">
      <c r="BS12112" s="24">
        <f t="shared" si="512"/>
        <v>-2.5</v>
      </c>
    </row>
    <row r="12113" spans="71:71" x14ac:dyDescent="0.3">
      <c r="BS12113" s="24">
        <f t="shared" si="512"/>
        <v>-2.5</v>
      </c>
    </row>
    <row r="12114" spans="71:71" x14ac:dyDescent="0.3">
      <c r="BS12114" s="24">
        <f t="shared" si="512"/>
        <v>-2.5</v>
      </c>
    </row>
    <row r="12115" spans="71:71" x14ac:dyDescent="0.3">
      <c r="BS12115" s="24">
        <f t="shared" si="512"/>
        <v>-2.5</v>
      </c>
    </row>
    <row r="12116" spans="71:71" x14ac:dyDescent="0.3">
      <c r="BS12116" s="24">
        <f t="shared" si="512"/>
        <v>-2.5</v>
      </c>
    </row>
    <row r="12117" spans="71:71" x14ac:dyDescent="0.3">
      <c r="BS12117" s="24">
        <f t="shared" si="512"/>
        <v>-2.5</v>
      </c>
    </row>
    <row r="12118" spans="71:71" x14ac:dyDescent="0.3">
      <c r="BS12118" s="24">
        <f t="shared" si="512"/>
        <v>-2.5</v>
      </c>
    </row>
    <row r="12119" spans="71:71" x14ac:dyDescent="0.3">
      <c r="BS12119" s="24">
        <f t="shared" si="512"/>
        <v>-2.5</v>
      </c>
    </row>
    <row r="12120" spans="71:71" x14ac:dyDescent="0.3">
      <c r="BS12120" s="24">
        <f t="shared" si="512"/>
        <v>-2.5</v>
      </c>
    </row>
    <row r="12121" spans="71:71" x14ac:dyDescent="0.3">
      <c r="BS12121" s="24">
        <f t="shared" si="512"/>
        <v>-2.5</v>
      </c>
    </row>
    <row r="12122" spans="71:71" x14ac:dyDescent="0.3">
      <c r="BS12122" s="24">
        <f t="shared" si="512"/>
        <v>-2.5</v>
      </c>
    </row>
    <row r="12123" spans="71:71" x14ac:dyDescent="0.3">
      <c r="BS12123" s="24">
        <f t="shared" si="512"/>
        <v>-2.5</v>
      </c>
    </row>
    <row r="12124" spans="71:71" x14ac:dyDescent="0.3">
      <c r="BS12124" s="24">
        <f t="shared" si="512"/>
        <v>-2.5</v>
      </c>
    </row>
    <row r="12125" spans="71:71" x14ac:dyDescent="0.3">
      <c r="BS12125" s="24">
        <f t="shared" si="512"/>
        <v>-2.5</v>
      </c>
    </row>
    <row r="12126" spans="71:71" x14ac:dyDescent="0.3">
      <c r="BS12126" s="24">
        <f t="shared" si="512"/>
        <v>-2.5</v>
      </c>
    </row>
    <row r="12127" spans="71:71" x14ac:dyDescent="0.3">
      <c r="BS12127" s="24">
        <f t="shared" si="512"/>
        <v>-2.5</v>
      </c>
    </row>
    <row r="12128" spans="71:71" x14ac:dyDescent="0.3">
      <c r="BS12128" s="24">
        <f t="shared" si="512"/>
        <v>-2.5</v>
      </c>
    </row>
    <row r="12129" spans="71:71" x14ac:dyDescent="0.3">
      <c r="BS12129" s="24">
        <f t="shared" si="512"/>
        <v>-2.5</v>
      </c>
    </row>
    <row r="12130" spans="71:71" x14ac:dyDescent="0.3">
      <c r="BS12130" s="24">
        <f t="shared" si="512"/>
        <v>-2.5</v>
      </c>
    </row>
    <row r="12131" spans="71:71" x14ac:dyDescent="0.3">
      <c r="BS12131" s="24">
        <f t="shared" si="512"/>
        <v>-2.5</v>
      </c>
    </row>
    <row r="12132" spans="71:71" x14ac:dyDescent="0.3">
      <c r="BS12132" s="24">
        <f t="shared" si="512"/>
        <v>-2.5</v>
      </c>
    </row>
    <row r="12133" spans="71:71" x14ac:dyDescent="0.3">
      <c r="BS12133" s="24">
        <f t="shared" si="512"/>
        <v>-2.5</v>
      </c>
    </row>
    <row r="12134" spans="71:71" x14ac:dyDescent="0.3">
      <c r="BS12134" s="24">
        <f t="shared" si="512"/>
        <v>-2.5</v>
      </c>
    </row>
    <row r="12135" spans="71:71" x14ac:dyDescent="0.3">
      <c r="BS12135" s="24">
        <f t="shared" si="512"/>
        <v>-2.5</v>
      </c>
    </row>
    <row r="12136" spans="71:71" x14ac:dyDescent="0.3">
      <c r="BS12136" s="24">
        <f t="shared" si="512"/>
        <v>-2.5</v>
      </c>
    </row>
    <row r="12137" spans="71:71" x14ac:dyDescent="0.3">
      <c r="BS12137" s="24">
        <f t="shared" si="512"/>
        <v>-2.5</v>
      </c>
    </row>
    <row r="12138" spans="71:71" x14ac:dyDescent="0.3">
      <c r="BS12138" s="24">
        <f t="shared" si="512"/>
        <v>-2.5</v>
      </c>
    </row>
    <row r="12139" spans="71:71" x14ac:dyDescent="0.3">
      <c r="BS12139" s="24">
        <f t="shared" si="512"/>
        <v>-2.5</v>
      </c>
    </row>
    <row r="12140" spans="71:71" x14ac:dyDescent="0.3">
      <c r="BS12140" s="24">
        <f t="shared" si="512"/>
        <v>-2.5</v>
      </c>
    </row>
    <row r="12141" spans="71:71" x14ac:dyDescent="0.3">
      <c r="BS12141" s="24">
        <f t="shared" si="512"/>
        <v>-2.5</v>
      </c>
    </row>
    <row r="12142" spans="71:71" x14ac:dyDescent="0.3">
      <c r="BS12142" s="24">
        <f t="shared" si="512"/>
        <v>-2.5</v>
      </c>
    </row>
    <row r="12143" spans="71:71" x14ac:dyDescent="0.3">
      <c r="BS12143" s="24">
        <f t="shared" si="512"/>
        <v>-2.5</v>
      </c>
    </row>
    <row r="12144" spans="71:71" x14ac:dyDescent="0.3">
      <c r="BS12144" s="24">
        <f t="shared" si="512"/>
        <v>-2.5</v>
      </c>
    </row>
    <row r="12145" spans="71:71" x14ac:dyDescent="0.3">
      <c r="BS12145" s="24">
        <f t="shared" si="512"/>
        <v>-2.5</v>
      </c>
    </row>
    <row r="12146" spans="71:71" x14ac:dyDescent="0.3">
      <c r="BS12146" s="24">
        <f t="shared" si="512"/>
        <v>-2.5</v>
      </c>
    </row>
    <row r="12147" spans="71:71" x14ac:dyDescent="0.3">
      <c r="BS12147" s="24">
        <f t="shared" si="512"/>
        <v>-2.5</v>
      </c>
    </row>
    <row r="12148" spans="71:71" x14ac:dyDescent="0.3">
      <c r="BS12148" s="24">
        <f t="shared" si="512"/>
        <v>-2.5</v>
      </c>
    </row>
    <row r="12149" spans="71:71" x14ac:dyDescent="0.3">
      <c r="BS12149" s="24">
        <f t="shared" si="512"/>
        <v>-2.5</v>
      </c>
    </row>
    <row r="12150" spans="71:71" x14ac:dyDescent="0.3">
      <c r="BS12150" s="24">
        <f t="shared" si="512"/>
        <v>-2.5</v>
      </c>
    </row>
    <row r="12151" spans="71:71" x14ac:dyDescent="0.3">
      <c r="BS12151" s="24">
        <f t="shared" si="512"/>
        <v>-2.5</v>
      </c>
    </row>
    <row r="12152" spans="71:71" x14ac:dyDescent="0.3">
      <c r="BS12152" s="24">
        <f t="shared" si="512"/>
        <v>-2.5</v>
      </c>
    </row>
    <row r="12153" spans="71:71" x14ac:dyDescent="0.3">
      <c r="BS12153" s="24">
        <f t="shared" si="512"/>
        <v>-2.5</v>
      </c>
    </row>
    <row r="12154" spans="71:71" x14ac:dyDescent="0.3">
      <c r="BS12154" s="24">
        <f t="shared" si="512"/>
        <v>-2.5</v>
      </c>
    </row>
    <row r="12155" spans="71:71" x14ac:dyDescent="0.3">
      <c r="BS12155" s="24">
        <f t="shared" si="512"/>
        <v>-2.5</v>
      </c>
    </row>
    <row r="12156" spans="71:71" x14ac:dyDescent="0.3">
      <c r="BS12156" s="24">
        <f t="shared" si="512"/>
        <v>-2.5</v>
      </c>
    </row>
    <row r="12157" spans="71:71" x14ac:dyDescent="0.3">
      <c r="BS12157" s="24">
        <f t="shared" si="512"/>
        <v>-2.5</v>
      </c>
    </row>
    <row r="12158" spans="71:71" x14ac:dyDescent="0.3">
      <c r="BS12158" s="24">
        <f t="shared" si="512"/>
        <v>-2.5</v>
      </c>
    </row>
    <row r="12159" spans="71:71" x14ac:dyDescent="0.3">
      <c r="BS12159" s="24">
        <f t="shared" si="512"/>
        <v>-2.5</v>
      </c>
    </row>
    <row r="12160" spans="71:71" x14ac:dyDescent="0.3">
      <c r="BS12160" s="24">
        <f t="shared" si="512"/>
        <v>-2.5</v>
      </c>
    </row>
    <row r="12161" spans="71:71" x14ac:dyDescent="0.3">
      <c r="BS12161" s="24">
        <f t="shared" si="512"/>
        <v>-2.5</v>
      </c>
    </row>
    <row r="12162" spans="71:71" x14ac:dyDescent="0.3">
      <c r="BS12162" s="24">
        <f t="shared" si="512"/>
        <v>-2.5</v>
      </c>
    </row>
    <row r="12163" spans="71:71" x14ac:dyDescent="0.3">
      <c r="BS12163" s="24">
        <f t="shared" si="512"/>
        <v>-2.5</v>
      </c>
    </row>
    <row r="12164" spans="71:71" x14ac:dyDescent="0.3">
      <c r="BS12164" s="24">
        <f t="shared" si="512"/>
        <v>-2.5</v>
      </c>
    </row>
    <row r="12165" spans="71:71" x14ac:dyDescent="0.3">
      <c r="BS12165" s="24">
        <f t="shared" si="512"/>
        <v>-2.5</v>
      </c>
    </row>
    <row r="12166" spans="71:71" x14ac:dyDescent="0.3">
      <c r="BS12166" s="24">
        <f t="shared" si="512"/>
        <v>-2.5</v>
      </c>
    </row>
    <row r="12167" spans="71:71" x14ac:dyDescent="0.3">
      <c r="BS12167" s="24">
        <f t="shared" si="512"/>
        <v>-2.5</v>
      </c>
    </row>
    <row r="12168" spans="71:71" x14ac:dyDescent="0.3">
      <c r="BS12168" s="24">
        <f t="shared" si="512"/>
        <v>-2.5</v>
      </c>
    </row>
    <row r="12169" spans="71:71" x14ac:dyDescent="0.3">
      <c r="BS12169" s="24">
        <f t="shared" ref="BS12169:BS12232" si="513">BR12169-2.5</f>
        <v>-2.5</v>
      </c>
    </row>
    <row r="12170" spans="71:71" x14ac:dyDescent="0.3">
      <c r="BS12170" s="24">
        <f t="shared" si="513"/>
        <v>-2.5</v>
      </c>
    </row>
    <row r="12171" spans="71:71" x14ac:dyDescent="0.3">
      <c r="BS12171" s="24">
        <f t="shared" si="513"/>
        <v>-2.5</v>
      </c>
    </row>
    <row r="12172" spans="71:71" x14ac:dyDescent="0.3">
      <c r="BS12172" s="24">
        <f t="shared" si="513"/>
        <v>-2.5</v>
      </c>
    </row>
    <row r="12173" spans="71:71" x14ac:dyDescent="0.3">
      <c r="BS12173" s="24">
        <f t="shared" si="513"/>
        <v>-2.5</v>
      </c>
    </row>
    <row r="12174" spans="71:71" x14ac:dyDescent="0.3">
      <c r="BS12174" s="24">
        <f t="shared" si="513"/>
        <v>-2.5</v>
      </c>
    </row>
    <row r="12175" spans="71:71" x14ac:dyDescent="0.3">
      <c r="BS12175" s="24">
        <f t="shared" si="513"/>
        <v>-2.5</v>
      </c>
    </row>
    <row r="12176" spans="71:71" x14ac:dyDescent="0.3">
      <c r="BS12176" s="24">
        <f t="shared" si="513"/>
        <v>-2.5</v>
      </c>
    </row>
    <row r="12177" spans="71:71" x14ac:dyDescent="0.3">
      <c r="BS12177" s="24">
        <f t="shared" si="513"/>
        <v>-2.5</v>
      </c>
    </row>
    <row r="12178" spans="71:71" x14ac:dyDescent="0.3">
      <c r="BS12178" s="24">
        <f t="shared" si="513"/>
        <v>-2.5</v>
      </c>
    </row>
    <row r="12179" spans="71:71" x14ac:dyDescent="0.3">
      <c r="BS12179" s="24">
        <f t="shared" si="513"/>
        <v>-2.5</v>
      </c>
    </row>
    <row r="12180" spans="71:71" x14ac:dyDescent="0.3">
      <c r="BS12180" s="24">
        <f t="shared" si="513"/>
        <v>-2.5</v>
      </c>
    </row>
    <row r="12181" spans="71:71" x14ac:dyDescent="0.3">
      <c r="BS12181" s="24">
        <f t="shared" si="513"/>
        <v>-2.5</v>
      </c>
    </row>
    <row r="12182" spans="71:71" x14ac:dyDescent="0.3">
      <c r="BS12182" s="24">
        <f t="shared" si="513"/>
        <v>-2.5</v>
      </c>
    </row>
    <row r="12183" spans="71:71" x14ac:dyDescent="0.3">
      <c r="BS12183" s="24">
        <f t="shared" si="513"/>
        <v>-2.5</v>
      </c>
    </row>
    <row r="12184" spans="71:71" x14ac:dyDescent="0.3">
      <c r="BS12184" s="24">
        <f t="shared" si="513"/>
        <v>-2.5</v>
      </c>
    </row>
    <row r="12185" spans="71:71" x14ac:dyDescent="0.3">
      <c r="BS12185" s="24">
        <f t="shared" si="513"/>
        <v>-2.5</v>
      </c>
    </row>
    <row r="12186" spans="71:71" x14ac:dyDescent="0.3">
      <c r="BS12186" s="24">
        <f t="shared" si="513"/>
        <v>-2.5</v>
      </c>
    </row>
    <row r="12187" spans="71:71" x14ac:dyDescent="0.3">
      <c r="BS12187" s="24">
        <f t="shared" si="513"/>
        <v>-2.5</v>
      </c>
    </row>
    <row r="12188" spans="71:71" x14ac:dyDescent="0.3">
      <c r="BS12188" s="24">
        <f t="shared" si="513"/>
        <v>-2.5</v>
      </c>
    </row>
    <row r="12189" spans="71:71" x14ac:dyDescent="0.3">
      <c r="BS12189" s="24">
        <f t="shared" si="513"/>
        <v>-2.5</v>
      </c>
    </row>
    <row r="12190" spans="71:71" x14ac:dyDescent="0.3">
      <c r="BS12190" s="24">
        <f t="shared" si="513"/>
        <v>-2.5</v>
      </c>
    </row>
    <row r="12191" spans="71:71" x14ac:dyDescent="0.3">
      <c r="BS12191" s="24">
        <f t="shared" si="513"/>
        <v>-2.5</v>
      </c>
    </row>
    <row r="12192" spans="71:71" x14ac:dyDescent="0.3">
      <c r="BS12192" s="24">
        <f t="shared" si="513"/>
        <v>-2.5</v>
      </c>
    </row>
    <row r="12193" spans="71:71" x14ac:dyDescent="0.3">
      <c r="BS12193" s="24">
        <f t="shared" si="513"/>
        <v>-2.5</v>
      </c>
    </row>
    <row r="12194" spans="71:71" x14ac:dyDescent="0.3">
      <c r="BS12194" s="24">
        <f t="shared" si="513"/>
        <v>-2.5</v>
      </c>
    </row>
    <row r="12195" spans="71:71" x14ac:dyDescent="0.3">
      <c r="BS12195" s="24">
        <f t="shared" si="513"/>
        <v>-2.5</v>
      </c>
    </row>
    <row r="12196" spans="71:71" x14ac:dyDescent="0.3">
      <c r="BS12196" s="24">
        <f t="shared" si="513"/>
        <v>-2.5</v>
      </c>
    </row>
    <row r="12197" spans="71:71" x14ac:dyDescent="0.3">
      <c r="BS12197" s="24">
        <f t="shared" si="513"/>
        <v>-2.5</v>
      </c>
    </row>
    <row r="12198" spans="71:71" x14ac:dyDescent="0.3">
      <c r="BS12198" s="24">
        <f t="shared" si="513"/>
        <v>-2.5</v>
      </c>
    </row>
    <row r="12199" spans="71:71" x14ac:dyDescent="0.3">
      <c r="BS12199" s="24">
        <f t="shared" si="513"/>
        <v>-2.5</v>
      </c>
    </row>
    <row r="12200" spans="71:71" x14ac:dyDescent="0.3">
      <c r="BS12200" s="24">
        <f t="shared" si="513"/>
        <v>-2.5</v>
      </c>
    </row>
    <row r="12201" spans="71:71" x14ac:dyDescent="0.3">
      <c r="BS12201" s="24">
        <f t="shared" si="513"/>
        <v>-2.5</v>
      </c>
    </row>
    <row r="12202" spans="71:71" x14ac:dyDescent="0.3">
      <c r="BS12202" s="24">
        <f t="shared" si="513"/>
        <v>-2.5</v>
      </c>
    </row>
    <row r="12203" spans="71:71" x14ac:dyDescent="0.3">
      <c r="BS12203" s="24">
        <f t="shared" si="513"/>
        <v>-2.5</v>
      </c>
    </row>
    <row r="12204" spans="71:71" x14ac:dyDescent="0.3">
      <c r="BS12204" s="24">
        <f t="shared" si="513"/>
        <v>-2.5</v>
      </c>
    </row>
    <row r="12205" spans="71:71" x14ac:dyDescent="0.3">
      <c r="BS12205" s="24">
        <f t="shared" si="513"/>
        <v>-2.5</v>
      </c>
    </row>
    <row r="12206" spans="71:71" x14ac:dyDescent="0.3">
      <c r="BS12206" s="24">
        <f t="shared" si="513"/>
        <v>-2.5</v>
      </c>
    </row>
    <row r="12207" spans="71:71" x14ac:dyDescent="0.3">
      <c r="BS12207" s="24">
        <f t="shared" si="513"/>
        <v>-2.5</v>
      </c>
    </row>
    <row r="12208" spans="71:71" x14ac:dyDescent="0.3">
      <c r="BS12208" s="24">
        <f t="shared" si="513"/>
        <v>-2.5</v>
      </c>
    </row>
    <row r="12209" spans="71:71" x14ac:dyDescent="0.3">
      <c r="BS12209" s="24">
        <f t="shared" si="513"/>
        <v>-2.5</v>
      </c>
    </row>
    <row r="12210" spans="71:71" x14ac:dyDescent="0.3">
      <c r="BS12210" s="24">
        <f t="shared" si="513"/>
        <v>-2.5</v>
      </c>
    </row>
    <row r="12211" spans="71:71" x14ac:dyDescent="0.3">
      <c r="BS12211" s="24">
        <f t="shared" si="513"/>
        <v>-2.5</v>
      </c>
    </row>
    <row r="12212" spans="71:71" x14ac:dyDescent="0.3">
      <c r="BS12212" s="24">
        <f t="shared" si="513"/>
        <v>-2.5</v>
      </c>
    </row>
    <row r="12213" spans="71:71" x14ac:dyDescent="0.3">
      <c r="BS12213" s="24">
        <f t="shared" si="513"/>
        <v>-2.5</v>
      </c>
    </row>
    <row r="12214" spans="71:71" x14ac:dyDescent="0.3">
      <c r="BS12214" s="24">
        <f t="shared" si="513"/>
        <v>-2.5</v>
      </c>
    </row>
    <row r="12215" spans="71:71" x14ac:dyDescent="0.3">
      <c r="BS12215" s="24">
        <f t="shared" si="513"/>
        <v>-2.5</v>
      </c>
    </row>
    <row r="12216" spans="71:71" x14ac:dyDescent="0.3">
      <c r="BS12216" s="24">
        <f t="shared" si="513"/>
        <v>-2.5</v>
      </c>
    </row>
    <row r="12217" spans="71:71" x14ac:dyDescent="0.3">
      <c r="BS12217" s="24">
        <f t="shared" si="513"/>
        <v>-2.5</v>
      </c>
    </row>
    <row r="12218" spans="71:71" x14ac:dyDescent="0.3">
      <c r="BS12218" s="24">
        <f t="shared" si="513"/>
        <v>-2.5</v>
      </c>
    </row>
    <row r="12219" spans="71:71" x14ac:dyDescent="0.3">
      <c r="BS12219" s="24">
        <f t="shared" si="513"/>
        <v>-2.5</v>
      </c>
    </row>
    <row r="12220" spans="71:71" x14ac:dyDescent="0.3">
      <c r="BS12220" s="24">
        <f t="shared" si="513"/>
        <v>-2.5</v>
      </c>
    </row>
    <row r="12221" spans="71:71" x14ac:dyDescent="0.3">
      <c r="BS12221" s="24">
        <f t="shared" si="513"/>
        <v>-2.5</v>
      </c>
    </row>
    <row r="12222" spans="71:71" x14ac:dyDescent="0.3">
      <c r="BS12222" s="24">
        <f t="shared" si="513"/>
        <v>-2.5</v>
      </c>
    </row>
    <row r="12223" spans="71:71" x14ac:dyDescent="0.3">
      <c r="BS12223" s="24">
        <f t="shared" si="513"/>
        <v>-2.5</v>
      </c>
    </row>
    <row r="12224" spans="71:71" x14ac:dyDescent="0.3">
      <c r="BS12224" s="24">
        <f t="shared" si="513"/>
        <v>-2.5</v>
      </c>
    </row>
    <row r="12225" spans="71:71" x14ac:dyDescent="0.3">
      <c r="BS12225" s="24">
        <f t="shared" si="513"/>
        <v>-2.5</v>
      </c>
    </row>
    <row r="12226" spans="71:71" x14ac:dyDescent="0.3">
      <c r="BS12226" s="24">
        <f t="shared" si="513"/>
        <v>-2.5</v>
      </c>
    </row>
    <row r="12227" spans="71:71" x14ac:dyDescent="0.3">
      <c r="BS12227" s="24">
        <f t="shared" si="513"/>
        <v>-2.5</v>
      </c>
    </row>
    <row r="12228" spans="71:71" x14ac:dyDescent="0.3">
      <c r="BS12228" s="24">
        <f t="shared" si="513"/>
        <v>-2.5</v>
      </c>
    </row>
    <row r="12229" spans="71:71" x14ac:dyDescent="0.3">
      <c r="BS12229" s="24">
        <f t="shared" si="513"/>
        <v>-2.5</v>
      </c>
    </row>
    <row r="12230" spans="71:71" x14ac:dyDescent="0.3">
      <c r="BS12230" s="24">
        <f t="shared" si="513"/>
        <v>-2.5</v>
      </c>
    </row>
    <row r="12231" spans="71:71" x14ac:dyDescent="0.3">
      <c r="BS12231" s="24">
        <f t="shared" si="513"/>
        <v>-2.5</v>
      </c>
    </row>
    <row r="12232" spans="71:71" x14ac:dyDescent="0.3">
      <c r="BS12232" s="24">
        <f t="shared" si="513"/>
        <v>-2.5</v>
      </c>
    </row>
    <row r="12233" spans="71:71" x14ac:dyDescent="0.3">
      <c r="BS12233" s="24">
        <f t="shared" ref="BS12233:BS12296" si="514">BR12233-2.5</f>
        <v>-2.5</v>
      </c>
    </row>
    <row r="12234" spans="71:71" x14ac:dyDescent="0.3">
      <c r="BS12234" s="24">
        <f t="shared" si="514"/>
        <v>-2.5</v>
      </c>
    </row>
    <row r="12235" spans="71:71" x14ac:dyDescent="0.3">
      <c r="BS12235" s="24">
        <f t="shared" si="514"/>
        <v>-2.5</v>
      </c>
    </row>
    <row r="12236" spans="71:71" x14ac:dyDescent="0.3">
      <c r="BS12236" s="24">
        <f t="shared" si="514"/>
        <v>-2.5</v>
      </c>
    </row>
    <row r="12237" spans="71:71" x14ac:dyDescent="0.3">
      <c r="BS12237" s="24">
        <f t="shared" si="514"/>
        <v>-2.5</v>
      </c>
    </row>
    <row r="12238" spans="71:71" x14ac:dyDescent="0.3">
      <c r="BS12238" s="24">
        <f t="shared" si="514"/>
        <v>-2.5</v>
      </c>
    </row>
    <row r="12239" spans="71:71" x14ac:dyDescent="0.3">
      <c r="BS12239" s="24">
        <f t="shared" si="514"/>
        <v>-2.5</v>
      </c>
    </row>
    <row r="12240" spans="71:71" x14ac:dyDescent="0.3">
      <c r="BS12240" s="24">
        <f t="shared" si="514"/>
        <v>-2.5</v>
      </c>
    </row>
    <row r="12241" spans="71:71" x14ac:dyDescent="0.3">
      <c r="BS12241" s="24">
        <f t="shared" si="514"/>
        <v>-2.5</v>
      </c>
    </row>
    <row r="12242" spans="71:71" x14ac:dyDescent="0.3">
      <c r="BS12242" s="24">
        <f t="shared" si="514"/>
        <v>-2.5</v>
      </c>
    </row>
    <row r="12243" spans="71:71" x14ac:dyDescent="0.3">
      <c r="BS12243" s="24">
        <f t="shared" si="514"/>
        <v>-2.5</v>
      </c>
    </row>
    <row r="12244" spans="71:71" x14ac:dyDescent="0.3">
      <c r="BS12244" s="24">
        <f t="shared" si="514"/>
        <v>-2.5</v>
      </c>
    </row>
    <row r="12245" spans="71:71" x14ac:dyDescent="0.3">
      <c r="BS12245" s="24">
        <f t="shared" si="514"/>
        <v>-2.5</v>
      </c>
    </row>
    <row r="12246" spans="71:71" x14ac:dyDescent="0.3">
      <c r="BS12246" s="24">
        <f t="shared" si="514"/>
        <v>-2.5</v>
      </c>
    </row>
    <row r="12247" spans="71:71" x14ac:dyDescent="0.3">
      <c r="BS12247" s="24">
        <f t="shared" si="514"/>
        <v>-2.5</v>
      </c>
    </row>
    <row r="12248" spans="71:71" x14ac:dyDescent="0.3">
      <c r="BS12248" s="24">
        <f t="shared" si="514"/>
        <v>-2.5</v>
      </c>
    </row>
    <row r="12249" spans="71:71" x14ac:dyDescent="0.3">
      <c r="BS12249" s="24">
        <f t="shared" si="514"/>
        <v>-2.5</v>
      </c>
    </row>
    <row r="12250" spans="71:71" x14ac:dyDescent="0.3">
      <c r="BS12250" s="24">
        <f t="shared" si="514"/>
        <v>-2.5</v>
      </c>
    </row>
    <row r="12251" spans="71:71" x14ac:dyDescent="0.3">
      <c r="BS12251" s="24">
        <f t="shared" si="514"/>
        <v>-2.5</v>
      </c>
    </row>
    <row r="12252" spans="71:71" x14ac:dyDescent="0.3">
      <c r="BS12252" s="24">
        <f t="shared" si="514"/>
        <v>-2.5</v>
      </c>
    </row>
    <row r="12253" spans="71:71" x14ac:dyDescent="0.3">
      <c r="BS12253" s="24">
        <f t="shared" si="514"/>
        <v>-2.5</v>
      </c>
    </row>
    <row r="12254" spans="71:71" x14ac:dyDescent="0.3">
      <c r="BS12254" s="24">
        <f t="shared" si="514"/>
        <v>-2.5</v>
      </c>
    </row>
    <row r="12255" spans="71:71" x14ac:dyDescent="0.3">
      <c r="BS12255" s="24">
        <f t="shared" si="514"/>
        <v>-2.5</v>
      </c>
    </row>
    <row r="12256" spans="71:71" x14ac:dyDescent="0.3">
      <c r="BS12256" s="24">
        <f t="shared" si="514"/>
        <v>-2.5</v>
      </c>
    </row>
    <row r="12257" spans="71:71" x14ac:dyDescent="0.3">
      <c r="BS12257" s="24">
        <f t="shared" si="514"/>
        <v>-2.5</v>
      </c>
    </row>
    <row r="12258" spans="71:71" x14ac:dyDescent="0.3">
      <c r="BS12258" s="24">
        <f t="shared" si="514"/>
        <v>-2.5</v>
      </c>
    </row>
    <row r="12259" spans="71:71" x14ac:dyDescent="0.3">
      <c r="BS12259" s="24">
        <f t="shared" si="514"/>
        <v>-2.5</v>
      </c>
    </row>
    <row r="12260" spans="71:71" x14ac:dyDescent="0.3">
      <c r="BS12260" s="24">
        <f t="shared" si="514"/>
        <v>-2.5</v>
      </c>
    </row>
    <row r="12261" spans="71:71" x14ac:dyDescent="0.3">
      <c r="BS12261" s="24">
        <f t="shared" si="514"/>
        <v>-2.5</v>
      </c>
    </row>
    <row r="12262" spans="71:71" x14ac:dyDescent="0.3">
      <c r="BS12262" s="24">
        <f t="shared" si="514"/>
        <v>-2.5</v>
      </c>
    </row>
    <row r="12263" spans="71:71" x14ac:dyDescent="0.3">
      <c r="BS12263" s="24">
        <f t="shared" si="514"/>
        <v>-2.5</v>
      </c>
    </row>
    <row r="12264" spans="71:71" x14ac:dyDescent="0.3">
      <c r="BS12264" s="24">
        <f t="shared" si="514"/>
        <v>-2.5</v>
      </c>
    </row>
    <row r="12265" spans="71:71" x14ac:dyDescent="0.3">
      <c r="BS12265" s="24">
        <f t="shared" si="514"/>
        <v>-2.5</v>
      </c>
    </row>
    <row r="12266" spans="71:71" x14ac:dyDescent="0.3">
      <c r="BS12266" s="24">
        <f t="shared" si="514"/>
        <v>-2.5</v>
      </c>
    </row>
    <row r="12267" spans="71:71" x14ac:dyDescent="0.3">
      <c r="BS12267" s="24">
        <f t="shared" si="514"/>
        <v>-2.5</v>
      </c>
    </row>
    <row r="12268" spans="71:71" x14ac:dyDescent="0.3">
      <c r="BS12268" s="24">
        <f t="shared" si="514"/>
        <v>-2.5</v>
      </c>
    </row>
    <row r="12269" spans="71:71" x14ac:dyDescent="0.3">
      <c r="BS12269" s="24">
        <f t="shared" si="514"/>
        <v>-2.5</v>
      </c>
    </row>
    <row r="12270" spans="71:71" x14ac:dyDescent="0.3">
      <c r="BS12270" s="24">
        <f t="shared" si="514"/>
        <v>-2.5</v>
      </c>
    </row>
    <row r="12271" spans="71:71" x14ac:dyDescent="0.3">
      <c r="BS12271" s="24">
        <f t="shared" si="514"/>
        <v>-2.5</v>
      </c>
    </row>
    <row r="12272" spans="71:71" x14ac:dyDescent="0.3">
      <c r="BS12272" s="24">
        <f t="shared" si="514"/>
        <v>-2.5</v>
      </c>
    </row>
    <row r="12273" spans="71:71" x14ac:dyDescent="0.3">
      <c r="BS12273" s="24">
        <f t="shared" si="514"/>
        <v>-2.5</v>
      </c>
    </row>
    <row r="12274" spans="71:71" x14ac:dyDescent="0.3">
      <c r="BS12274" s="24">
        <f t="shared" si="514"/>
        <v>-2.5</v>
      </c>
    </row>
    <row r="12275" spans="71:71" x14ac:dyDescent="0.3">
      <c r="BS12275" s="24">
        <f t="shared" si="514"/>
        <v>-2.5</v>
      </c>
    </row>
    <row r="12276" spans="71:71" x14ac:dyDescent="0.3">
      <c r="BS12276" s="24">
        <f t="shared" si="514"/>
        <v>-2.5</v>
      </c>
    </row>
    <row r="12277" spans="71:71" x14ac:dyDescent="0.3">
      <c r="BS12277" s="24">
        <f t="shared" si="514"/>
        <v>-2.5</v>
      </c>
    </row>
    <row r="12278" spans="71:71" x14ac:dyDescent="0.3">
      <c r="BS12278" s="24">
        <f t="shared" si="514"/>
        <v>-2.5</v>
      </c>
    </row>
    <row r="12279" spans="71:71" x14ac:dyDescent="0.3">
      <c r="BS12279" s="24">
        <f t="shared" si="514"/>
        <v>-2.5</v>
      </c>
    </row>
    <row r="12280" spans="71:71" x14ac:dyDescent="0.3">
      <c r="BS12280" s="24">
        <f t="shared" si="514"/>
        <v>-2.5</v>
      </c>
    </row>
    <row r="12281" spans="71:71" x14ac:dyDescent="0.3">
      <c r="BS12281" s="24">
        <f t="shared" si="514"/>
        <v>-2.5</v>
      </c>
    </row>
    <row r="12282" spans="71:71" x14ac:dyDescent="0.3">
      <c r="BS12282" s="24">
        <f t="shared" si="514"/>
        <v>-2.5</v>
      </c>
    </row>
    <row r="12283" spans="71:71" x14ac:dyDescent="0.3">
      <c r="BS12283" s="24">
        <f t="shared" si="514"/>
        <v>-2.5</v>
      </c>
    </row>
    <row r="12284" spans="71:71" x14ac:dyDescent="0.3">
      <c r="BS12284" s="24">
        <f t="shared" si="514"/>
        <v>-2.5</v>
      </c>
    </row>
    <row r="12285" spans="71:71" x14ac:dyDescent="0.3">
      <c r="BS12285" s="24">
        <f t="shared" si="514"/>
        <v>-2.5</v>
      </c>
    </row>
    <row r="12286" spans="71:71" x14ac:dyDescent="0.3">
      <c r="BS12286" s="24">
        <f t="shared" si="514"/>
        <v>-2.5</v>
      </c>
    </row>
    <row r="12287" spans="71:71" x14ac:dyDescent="0.3">
      <c r="BS12287" s="24">
        <f t="shared" si="514"/>
        <v>-2.5</v>
      </c>
    </row>
    <row r="12288" spans="71:71" x14ac:dyDescent="0.3">
      <c r="BS12288" s="24">
        <f t="shared" si="514"/>
        <v>-2.5</v>
      </c>
    </row>
    <row r="12289" spans="71:71" x14ac:dyDescent="0.3">
      <c r="BS12289" s="24">
        <f t="shared" si="514"/>
        <v>-2.5</v>
      </c>
    </row>
    <row r="12290" spans="71:71" x14ac:dyDescent="0.3">
      <c r="BS12290" s="24">
        <f t="shared" si="514"/>
        <v>-2.5</v>
      </c>
    </row>
    <row r="12291" spans="71:71" x14ac:dyDescent="0.3">
      <c r="BS12291" s="24">
        <f t="shared" si="514"/>
        <v>-2.5</v>
      </c>
    </row>
    <row r="12292" spans="71:71" x14ac:dyDescent="0.3">
      <c r="BS12292" s="24">
        <f t="shared" si="514"/>
        <v>-2.5</v>
      </c>
    </row>
    <row r="12293" spans="71:71" x14ac:dyDescent="0.3">
      <c r="BS12293" s="24">
        <f t="shared" si="514"/>
        <v>-2.5</v>
      </c>
    </row>
    <row r="12294" spans="71:71" x14ac:dyDescent="0.3">
      <c r="BS12294" s="24">
        <f t="shared" si="514"/>
        <v>-2.5</v>
      </c>
    </row>
    <row r="12295" spans="71:71" x14ac:dyDescent="0.3">
      <c r="BS12295" s="24">
        <f t="shared" si="514"/>
        <v>-2.5</v>
      </c>
    </row>
    <row r="12296" spans="71:71" x14ac:dyDescent="0.3">
      <c r="BS12296" s="24">
        <f t="shared" si="514"/>
        <v>-2.5</v>
      </c>
    </row>
    <row r="12297" spans="71:71" x14ac:dyDescent="0.3">
      <c r="BS12297" s="24">
        <f t="shared" ref="BS12297:BS12360" si="515">BR12297-2.5</f>
        <v>-2.5</v>
      </c>
    </row>
    <row r="12298" spans="71:71" x14ac:dyDescent="0.3">
      <c r="BS12298" s="24">
        <f t="shared" si="515"/>
        <v>-2.5</v>
      </c>
    </row>
    <row r="12299" spans="71:71" x14ac:dyDescent="0.3">
      <c r="BS12299" s="24">
        <f t="shared" si="515"/>
        <v>-2.5</v>
      </c>
    </row>
    <row r="12300" spans="71:71" x14ac:dyDescent="0.3">
      <c r="BS12300" s="24">
        <f t="shared" si="515"/>
        <v>-2.5</v>
      </c>
    </row>
    <row r="12301" spans="71:71" x14ac:dyDescent="0.3">
      <c r="BS12301" s="24">
        <f t="shared" si="515"/>
        <v>-2.5</v>
      </c>
    </row>
    <row r="12302" spans="71:71" x14ac:dyDescent="0.3">
      <c r="BS12302" s="24">
        <f t="shared" si="515"/>
        <v>-2.5</v>
      </c>
    </row>
    <row r="12303" spans="71:71" x14ac:dyDescent="0.3">
      <c r="BS12303" s="24">
        <f t="shared" si="515"/>
        <v>-2.5</v>
      </c>
    </row>
    <row r="12304" spans="71:71" x14ac:dyDescent="0.3">
      <c r="BS12304" s="24">
        <f t="shared" si="515"/>
        <v>-2.5</v>
      </c>
    </row>
    <row r="12305" spans="71:71" x14ac:dyDescent="0.3">
      <c r="BS12305" s="24">
        <f t="shared" si="515"/>
        <v>-2.5</v>
      </c>
    </row>
    <row r="12306" spans="71:71" x14ac:dyDescent="0.3">
      <c r="BS12306" s="24">
        <f t="shared" si="515"/>
        <v>-2.5</v>
      </c>
    </row>
    <row r="12307" spans="71:71" x14ac:dyDescent="0.3">
      <c r="BS12307" s="24">
        <f t="shared" si="515"/>
        <v>-2.5</v>
      </c>
    </row>
    <row r="12308" spans="71:71" x14ac:dyDescent="0.3">
      <c r="BS12308" s="24">
        <f t="shared" si="515"/>
        <v>-2.5</v>
      </c>
    </row>
    <row r="12309" spans="71:71" x14ac:dyDescent="0.3">
      <c r="BS12309" s="24">
        <f t="shared" si="515"/>
        <v>-2.5</v>
      </c>
    </row>
    <row r="12310" spans="71:71" x14ac:dyDescent="0.3">
      <c r="BS12310" s="24">
        <f t="shared" si="515"/>
        <v>-2.5</v>
      </c>
    </row>
    <row r="12311" spans="71:71" x14ac:dyDescent="0.3">
      <c r="BS12311" s="24">
        <f t="shared" si="515"/>
        <v>-2.5</v>
      </c>
    </row>
    <row r="12312" spans="71:71" x14ac:dyDescent="0.3">
      <c r="BS12312" s="24">
        <f t="shared" si="515"/>
        <v>-2.5</v>
      </c>
    </row>
    <row r="12313" spans="71:71" x14ac:dyDescent="0.3">
      <c r="BS12313" s="24">
        <f t="shared" si="515"/>
        <v>-2.5</v>
      </c>
    </row>
    <row r="12314" spans="71:71" x14ac:dyDescent="0.3">
      <c r="BS12314" s="24">
        <f t="shared" si="515"/>
        <v>-2.5</v>
      </c>
    </row>
    <row r="12315" spans="71:71" x14ac:dyDescent="0.3">
      <c r="BS12315" s="24">
        <f t="shared" si="515"/>
        <v>-2.5</v>
      </c>
    </row>
    <row r="12316" spans="71:71" x14ac:dyDescent="0.3">
      <c r="BS12316" s="24">
        <f t="shared" si="515"/>
        <v>-2.5</v>
      </c>
    </row>
    <row r="12317" spans="71:71" x14ac:dyDescent="0.3">
      <c r="BS12317" s="24">
        <f t="shared" si="515"/>
        <v>-2.5</v>
      </c>
    </row>
    <row r="12318" spans="71:71" x14ac:dyDescent="0.3">
      <c r="BS12318" s="24">
        <f t="shared" si="515"/>
        <v>-2.5</v>
      </c>
    </row>
    <row r="12319" spans="71:71" x14ac:dyDescent="0.3">
      <c r="BS12319" s="24">
        <f t="shared" si="515"/>
        <v>-2.5</v>
      </c>
    </row>
    <row r="12320" spans="71:71" x14ac:dyDescent="0.3">
      <c r="BS12320" s="24">
        <f t="shared" si="515"/>
        <v>-2.5</v>
      </c>
    </row>
    <row r="12321" spans="71:71" x14ac:dyDescent="0.3">
      <c r="BS12321" s="24">
        <f t="shared" si="515"/>
        <v>-2.5</v>
      </c>
    </row>
    <row r="12322" spans="71:71" x14ac:dyDescent="0.3">
      <c r="BS12322" s="24">
        <f t="shared" si="515"/>
        <v>-2.5</v>
      </c>
    </row>
    <row r="12323" spans="71:71" x14ac:dyDescent="0.3">
      <c r="BS12323" s="24">
        <f t="shared" si="515"/>
        <v>-2.5</v>
      </c>
    </row>
    <row r="12324" spans="71:71" x14ac:dyDescent="0.3">
      <c r="BS12324" s="24">
        <f t="shared" si="515"/>
        <v>-2.5</v>
      </c>
    </row>
    <row r="12325" spans="71:71" x14ac:dyDescent="0.3">
      <c r="BS12325" s="24">
        <f t="shared" si="515"/>
        <v>-2.5</v>
      </c>
    </row>
    <row r="12326" spans="71:71" x14ac:dyDescent="0.3">
      <c r="BS12326" s="24">
        <f t="shared" si="515"/>
        <v>-2.5</v>
      </c>
    </row>
    <row r="12327" spans="71:71" x14ac:dyDescent="0.3">
      <c r="BS12327" s="24">
        <f t="shared" si="515"/>
        <v>-2.5</v>
      </c>
    </row>
    <row r="12328" spans="71:71" x14ac:dyDescent="0.3">
      <c r="BS12328" s="24">
        <f t="shared" si="515"/>
        <v>-2.5</v>
      </c>
    </row>
    <row r="12329" spans="71:71" x14ac:dyDescent="0.3">
      <c r="BS12329" s="24">
        <f t="shared" si="515"/>
        <v>-2.5</v>
      </c>
    </row>
    <row r="12330" spans="71:71" x14ac:dyDescent="0.3">
      <c r="BS12330" s="24">
        <f t="shared" si="515"/>
        <v>-2.5</v>
      </c>
    </row>
    <row r="12331" spans="71:71" x14ac:dyDescent="0.3">
      <c r="BS12331" s="24">
        <f t="shared" si="515"/>
        <v>-2.5</v>
      </c>
    </row>
    <row r="12332" spans="71:71" x14ac:dyDescent="0.3">
      <c r="BS12332" s="24">
        <f t="shared" si="515"/>
        <v>-2.5</v>
      </c>
    </row>
    <row r="12333" spans="71:71" x14ac:dyDescent="0.3">
      <c r="BS12333" s="24">
        <f t="shared" si="515"/>
        <v>-2.5</v>
      </c>
    </row>
    <row r="12334" spans="71:71" x14ac:dyDescent="0.3">
      <c r="BS12334" s="24">
        <f t="shared" si="515"/>
        <v>-2.5</v>
      </c>
    </row>
    <row r="12335" spans="71:71" x14ac:dyDescent="0.3">
      <c r="BS12335" s="24">
        <f t="shared" si="515"/>
        <v>-2.5</v>
      </c>
    </row>
    <row r="12336" spans="71:71" x14ac:dyDescent="0.3">
      <c r="BS12336" s="24">
        <f t="shared" si="515"/>
        <v>-2.5</v>
      </c>
    </row>
    <row r="12337" spans="71:71" x14ac:dyDescent="0.3">
      <c r="BS12337" s="24">
        <f t="shared" si="515"/>
        <v>-2.5</v>
      </c>
    </row>
    <row r="12338" spans="71:71" x14ac:dyDescent="0.3">
      <c r="BS12338" s="24">
        <f t="shared" si="515"/>
        <v>-2.5</v>
      </c>
    </row>
    <row r="12339" spans="71:71" x14ac:dyDescent="0.3">
      <c r="BS12339" s="24">
        <f t="shared" si="515"/>
        <v>-2.5</v>
      </c>
    </row>
    <row r="12340" spans="71:71" x14ac:dyDescent="0.3">
      <c r="BS12340" s="24">
        <f t="shared" si="515"/>
        <v>-2.5</v>
      </c>
    </row>
    <row r="12341" spans="71:71" x14ac:dyDescent="0.3">
      <c r="BS12341" s="24">
        <f t="shared" si="515"/>
        <v>-2.5</v>
      </c>
    </row>
    <row r="12342" spans="71:71" x14ac:dyDescent="0.3">
      <c r="BS12342" s="24">
        <f t="shared" si="515"/>
        <v>-2.5</v>
      </c>
    </row>
    <row r="12343" spans="71:71" x14ac:dyDescent="0.3">
      <c r="BS12343" s="24">
        <f t="shared" si="515"/>
        <v>-2.5</v>
      </c>
    </row>
    <row r="12344" spans="71:71" x14ac:dyDescent="0.3">
      <c r="BS12344" s="24">
        <f t="shared" si="515"/>
        <v>-2.5</v>
      </c>
    </row>
    <row r="12345" spans="71:71" x14ac:dyDescent="0.3">
      <c r="BS12345" s="24">
        <f t="shared" si="515"/>
        <v>-2.5</v>
      </c>
    </row>
    <row r="12346" spans="71:71" x14ac:dyDescent="0.3">
      <c r="BS12346" s="24">
        <f t="shared" si="515"/>
        <v>-2.5</v>
      </c>
    </row>
    <row r="12347" spans="71:71" x14ac:dyDescent="0.3">
      <c r="BS12347" s="24">
        <f t="shared" si="515"/>
        <v>-2.5</v>
      </c>
    </row>
    <row r="12348" spans="71:71" x14ac:dyDescent="0.3">
      <c r="BS12348" s="24">
        <f t="shared" si="515"/>
        <v>-2.5</v>
      </c>
    </row>
    <row r="12349" spans="71:71" x14ac:dyDescent="0.3">
      <c r="BS12349" s="24">
        <f t="shared" si="515"/>
        <v>-2.5</v>
      </c>
    </row>
    <row r="12350" spans="71:71" x14ac:dyDescent="0.3">
      <c r="BS12350" s="24">
        <f t="shared" si="515"/>
        <v>-2.5</v>
      </c>
    </row>
    <row r="12351" spans="71:71" x14ac:dyDescent="0.3">
      <c r="BS12351" s="24">
        <f t="shared" si="515"/>
        <v>-2.5</v>
      </c>
    </row>
    <row r="12352" spans="71:71" x14ac:dyDescent="0.3">
      <c r="BS12352" s="24">
        <f t="shared" si="515"/>
        <v>-2.5</v>
      </c>
    </row>
    <row r="12353" spans="71:71" x14ac:dyDescent="0.3">
      <c r="BS12353" s="24">
        <f t="shared" si="515"/>
        <v>-2.5</v>
      </c>
    </row>
    <row r="12354" spans="71:71" x14ac:dyDescent="0.3">
      <c r="BS12354" s="24">
        <f t="shared" si="515"/>
        <v>-2.5</v>
      </c>
    </row>
    <row r="12355" spans="71:71" x14ac:dyDescent="0.3">
      <c r="BS12355" s="24">
        <f t="shared" si="515"/>
        <v>-2.5</v>
      </c>
    </row>
    <row r="12356" spans="71:71" x14ac:dyDescent="0.3">
      <c r="BS12356" s="24">
        <f t="shared" si="515"/>
        <v>-2.5</v>
      </c>
    </row>
    <row r="12357" spans="71:71" x14ac:dyDescent="0.3">
      <c r="BS12357" s="24">
        <f t="shared" si="515"/>
        <v>-2.5</v>
      </c>
    </row>
    <row r="12358" spans="71:71" x14ac:dyDescent="0.3">
      <c r="BS12358" s="24">
        <f t="shared" si="515"/>
        <v>-2.5</v>
      </c>
    </row>
    <row r="12359" spans="71:71" x14ac:dyDescent="0.3">
      <c r="BS12359" s="24">
        <f t="shared" si="515"/>
        <v>-2.5</v>
      </c>
    </row>
    <row r="12360" spans="71:71" x14ac:dyDescent="0.3">
      <c r="BS12360" s="24">
        <f t="shared" si="515"/>
        <v>-2.5</v>
      </c>
    </row>
    <row r="12361" spans="71:71" x14ac:dyDescent="0.3">
      <c r="BS12361" s="24">
        <f t="shared" ref="BS12361:BS12424" si="516">BR12361-2.5</f>
        <v>-2.5</v>
      </c>
    </row>
    <row r="12362" spans="71:71" x14ac:dyDescent="0.3">
      <c r="BS12362" s="24">
        <f t="shared" si="516"/>
        <v>-2.5</v>
      </c>
    </row>
    <row r="12363" spans="71:71" x14ac:dyDescent="0.3">
      <c r="BS12363" s="24">
        <f t="shared" si="516"/>
        <v>-2.5</v>
      </c>
    </row>
    <row r="12364" spans="71:71" x14ac:dyDescent="0.3">
      <c r="BS12364" s="24">
        <f t="shared" si="516"/>
        <v>-2.5</v>
      </c>
    </row>
    <row r="12365" spans="71:71" x14ac:dyDescent="0.3">
      <c r="BS12365" s="24">
        <f t="shared" si="516"/>
        <v>-2.5</v>
      </c>
    </row>
    <row r="12366" spans="71:71" x14ac:dyDescent="0.3">
      <c r="BS12366" s="24">
        <f t="shared" si="516"/>
        <v>-2.5</v>
      </c>
    </row>
    <row r="12367" spans="71:71" x14ac:dyDescent="0.3">
      <c r="BS12367" s="24">
        <f t="shared" si="516"/>
        <v>-2.5</v>
      </c>
    </row>
    <row r="12368" spans="71:71" x14ac:dyDescent="0.3">
      <c r="BS12368" s="24">
        <f t="shared" si="516"/>
        <v>-2.5</v>
      </c>
    </row>
    <row r="12369" spans="71:71" x14ac:dyDescent="0.3">
      <c r="BS12369" s="24">
        <f t="shared" si="516"/>
        <v>-2.5</v>
      </c>
    </row>
    <row r="12370" spans="71:71" x14ac:dyDescent="0.3">
      <c r="BS12370" s="24">
        <f t="shared" si="516"/>
        <v>-2.5</v>
      </c>
    </row>
    <row r="12371" spans="71:71" x14ac:dyDescent="0.3">
      <c r="BS12371" s="24">
        <f t="shared" si="516"/>
        <v>-2.5</v>
      </c>
    </row>
    <row r="12372" spans="71:71" x14ac:dyDescent="0.3">
      <c r="BS12372" s="24">
        <f t="shared" si="516"/>
        <v>-2.5</v>
      </c>
    </row>
    <row r="12373" spans="71:71" x14ac:dyDescent="0.3">
      <c r="BS12373" s="24">
        <f t="shared" si="516"/>
        <v>-2.5</v>
      </c>
    </row>
    <row r="12374" spans="71:71" x14ac:dyDescent="0.3">
      <c r="BS12374" s="24">
        <f t="shared" si="516"/>
        <v>-2.5</v>
      </c>
    </row>
    <row r="12375" spans="71:71" x14ac:dyDescent="0.3">
      <c r="BS12375" s="24">
        <f t="shared" si="516"/>
        <v>-2.5</v>
      </c>
    </row>
    <row r="12376" spans="71:71" x14ac:dyDescent="0.3">
      <c r="BS12376" s="24">
        <f t="shared" si="516"/>
        <v>-2.5</v>
      </c>
    </row>
    <row r="12377" spans="71:71" x14ac:dyDescent="0.3">
      <c r="BS12377" s="24">
        <f t="shared" si="516"/>
        <v>-2.5</v>
      </c>
    </row>
    <row r="12378" spans="71:71" x14ac:dyDescent="0.3">
      <c r="BS12378" s="24">
        <f t="shared" si="516"/>
        <v>-2.5</v>
      </c>
    </row>
    <row r="12379" spans="71:71" x14ac:dyDescent="0.3">
      <c r="BS12379" s="24">
        <f t="shared" si="516"/>
        <v>-2.5</v>
      </c>
    </row>
    <row r="12380" spans="71:71" x14ac:dyDescent="0.3">
      <c r="BS12380" s="24">
        <f t="shared" si="516"/>
        <v>-2.5</v>
      </c>
    </row>
    <row r="12381" spans="71:71" x14ac:dyDescent="0.3">
      <c r="BS12381" s="24">
        <f t="shared" si="516"/>
        <v>-2.5</v>
      </c>
    </row>
    <row r="12382" spans="71:71" x14ac:dyDescent="0.3">
      <c r="BS12382" s="24">
        <f t="shared" si="516"/>
        <v>-2.5</v>
      </c>
    </row>
    <row r="12383" spans="71:71" x14ac:dyDescent="0.3">
      <c r="BS12383" s="24">
        <f t="shared" si="516"/>
        <v>-2.5</v>
      </c>
    </row>
    <row r="12384" spans="71:71" x14ac:dyDescent="0.3">
      <c r="BS12384" s="24">
        <f t="shared" si="516"/>
        <v>-2.5</v>
      </c>
    </row>
    <row r="12385" spans="71:71" x14ac:dyDescent="0.3">
      <c r="BS12385" s="24">
        <f t="shared" si="516"/>
        <v>-2.5</v>
      </c>
    </row>
    <row r="12386" spans="71:71" x14ac:dyDescent="0.3">
      <c r="BS12386" s="24">
        <f t="shared" si="516"/>
        <v>-2.5</v>
      </c>
    </row>
    <row r="12387" spans="71:71" x14ac:dyDescent="0.3">
      <c r="BS12387" s="24">
        <f t="shared" si="516"/>
        <v>-2.5</v>
      </c>
    </row>
    <row r="12388" spans="71:71" x14ac:dyDescent="0.3">
      <c r="BS12388" s="24">
        <f t="shared" si="516"/>
        <v>-2.5</v>
      </c>
    </row>
    <row r="12389" spans="71:71" x14ac:dyDescent="0.3">
      <c r="BS12389" s="24">
        <f t="shared" si="516"/>
        <v>-2.5</v>
      </c>
    </row>
    <row r="12390" spans="71:71" x14ac:dyDescent="0.3">
      <c r="BS12390" s="24">
        <f t="shared" si="516"/>
        <v>-2.5</v>
      </c>
    </row>
    <row r="12391" spans="71:71" x14ac:dyDescent="0.3">
      <c r="BS12391" s="24">
        <f t="shared" si="516"/>
        <v>-2.5</v>
      </c>
    </row>
    <row r="12392" spans="71:71" x14ac:dyDescent="0.3">
      <c r="BS12392" s="24">
        <f t="shared" si="516"/>
        <v>-2.5</v>
      </c>
    </row>
    <row r="12393" spans="71:71" x14ac:dyDescent="0.3">
      <c r="BS12393" s="24">
        <f t="shared" si="516"/>
        <v>-2.5</v>
      </c>
    </row>
    <row r="12394" spans="71:71" x14ac:dyDescent="0.3">
      <c r="BS12394" s="24">
        <f t="shared" si="516"/>
        <v>-2.5</v>
      </c>
    </row>
    <row r="12395" spans="71:71" x14ac:dyDescent="0.3">
      <c r="BS12395" s="24">
        <f t="shared" si="516"/>
        <v>-2.5</v>
      </c>
    </row>
    <row r="12396" spans="71:71" x14ac:dyDescent="0.3">
      <c r="BS12396" s="24">
        <f t="shared" si="516"/>
        <v>-2.5</v>
      </c>
    </row>
    <row r="12397" spans="71:71" x14ac:dyDescent="0.3">
      <c r="BS12397" s="24">
        <f t="shared" si="516"/>
        <v>-2.5</v>
      </c>
    </row>
    <row r="12398" spans="71:71" x14ac:dyDescent="0.3">
      <c r="BS12398" s="24">
        <f t="shared" si="516"/>
        <v>-2.5</v>
      </c>
    </row>
    <row r="12399" spans="71:71" x14ac:dyDescent="0.3">
      <c r="BS12399" s="24">
        <f t="shared" si="516"/>
        <v>-2.5</v>
      </c>
    </row>
    <row r="12400" spans="71:71" x14ac:dyDescent="0.3">
      <c r="BS12400" s="24">
        <f t="shared" si="516"/>
        <v>-2.5</v>
      </c>
    </row>
    <row r="12401" spans="71:71" x14ac:dyDescent="0.3">
      <c r="BS12401" s="24">
        <f t="shared" si="516"/>
        <v>-2.5</v>
      </c>
    </row>
    <row r="12402" spans="71:71" x14ac:dyDescent="0.3">
      <c r="BS12402" s="24">
        <f t="shared" si="516"/>
        <v>-2.5</v>
      </c>
    </row>
    <row r="12403" spans="71:71" x14ac:dyDescent="0.3">
      <c r="BS12403" s="24">
        <f t="shared" si="516"/>
        <v>-2.5</v>
      </c>
    </row>
    <row r="12404" spans="71:71" x14ac:dyDescent="0.3">
      <c r="BS12404" s="24">
        <f t="shared" si="516"/>
        <v>-2.5</v>
      </c>
    </row>
    <row r="12405" spans="71:71" x14ac:dyDescent="0.3">
      <c r="BS12405" s="24">
        <f t="shared" si="516"/>
        <v>-2.5</v>
      </c>
    </row>
    <row r="12406" spans="71:71" x14ac:dyDescent="0.3">
      <c r="BS12406" s="24">
        <f t="shared" si="516"/>
        <v>-2.5</v>
      </c>
    </row>
    <row r="12407" spans="71:71" x14ac:dyDescent="0.3">
      <c r="BS12407" s="24">
        <f t="shared" si="516"/>
        <v>-2.5</v>
      </c>
    </row>
    <row r="12408" spans="71:71" x14ac:dyDescent="0.3">
      <c r="BS12408" s="24">
        <f t="shared" si="516"/>
        <v>-2.5</v>
      </c>
    </row>
    <row r="12409" spans="71:71" x14ac:dyDescent="0.3">
      <c r="BS12409" s="24">
        <f t="shared" si="516"/>
        <v>-2.5</v>
      </c>
    </row>
    <row r="12410" spans="71:71" x14ac:dyDescent="0.3">
      <c r="BS12410" s="24">
        <f t="shared" si="516"/>
        <v>-2.5</v>
      </c>
    </row>
    <row r="12411" spans="71:71" x14ac:dyDescent="0.3">
      <c r="BS12411" s="24">
        <f t="shared" si="516"/>
        <v>-2.5</v>
      </c>
    </row>
    <row r="12412" spans="71:71" x14ac:dyDescent="0.3">
      <c r="BS12412" s="24">
        <f t="shared" si="516"/>
        <v>-2.5</v>
      </c>
    </row>
    <row r="12413" spans="71:71" x14ac:dyDescent="0.3">
      <c r="BS12413" s="24">
        <f t="shared" si="516"/>
        <v>-2.5</v>
      </c>
    </row>
    <row r="12414" spans="71:71" x14ac:dyDescent="0.3">
      <c r="BS12414" s="24">
        <f t="shared" si="516"/>
        <v>-2.5</v>
      </c>
    </row>
    <row r="12415" spans="71:71" x14ac:dyDescent="0.3">
      <c r="BS12415" s="24">
        <f t="shared" si="516"/>
        <v>-2.5</v>
      </c>
    </row>
    <row r="12416" spans="71:71" x14ac:dyDescent="0.3">
      <c r="BS12416" s="24">
        <f t="shared" si="516"/>
        <v>-2.5</v>
      </c>
    </row>
    <row r="12417" spans="71:71" x14ac:dyDescent="0.3">
      <c r="BS12417" s="24">
        <f t="shared" si="516"/>
        <v>-2.5</v>
      </c>
    </row>
    <row r="12418" spans="71:71" x14ac:dyDescent="0.3">
      <c r="BS12418" s="24">
        <f t="shared" si="516"/>
        <v>-2.5</v>
      </c>
    </row>
    <row r="12419" spans="71:71" x14ac:dyDescent="0.3">
      <c r="BS12419" s="24">
        <f t="shared" si="516"/>
        <v>-2.5</v>
      </c>
    </row>
    <row r="12420" spans="71:71" x14ac:dyDescent="0.3">
      <c r="BS12420" s="24">
        <f t="shared" si="516"/>
        <v>-2.5</v>
      </c>
    </row>
    <row r="12421" spans="71:71" x14ac:dyDescent="0.3">
      <c r="BS12421" s="24">
        <f t="shared" si="516"/>
        <v>-2.5</v>
      </c>
    </row>
    <row r="12422" spans="71:71" x14ac:dyDescent="0.3">
      <c r="BS12422" s="24">
        <f t="shared" si="516"/>
        <v>-2.5</v>
      </c>
    </row>
    <row r="12423" spans="71:71" x14ac:dyDescent="0.3">
      <c r="BS12423" s="24">
        <f t="shared" si="516"/>
        <v>-2.5</v>
      </c>
    </row>
    <row r="12424" spans="71:71" x14ac:dyDescent="0.3">
      <c r="BS12424" s="24">
        <f t="shared" si="516"/>
        <v>-2.5</v>
      </c>
    </row>
    <row r="12425" spans="71:71" x14ac:dyDescent="0.3">
      <c r="BS12425" s="24">
        <f t="shared" ref="BS12425:BS12488" si="517">BR12425-2.5</f>
        <v>-2.5</v>
      </c>
    </row>
    <row r="12426" spans="71:71" x14ac:dyDescent="0.3">
      <c r="BS12426" s="24">
        <f t="shared" si="517"/>
        <v>-2.5</v>
      </c>
    </row>
    <row r="12427" spans="71:71" x14ac:dyDescent="0.3">
      <c r="BS12427" s="24">
        <f t="shared" si="517"/>
        <v>-2.5</v>
      </c>
    </row>
    <row r="12428" spans="71:71" x14ac:dyDescent="0.3">
      <c r="BS12428" s="24">
        <f t="shared" si="517"/>
        <v>-2.5</v>
      </c>
    </row>
    <row r="12429" spans="71:71" x14ac:dyDescent="0.3">
      <c r="BS12429" s="24">
        <f t="shared" si="517"/>
        <v>-2.5</v>
      </c>
    </row>
    <row r="12430" spans="71:71" x14ac:dyDescent="0.3">
      <c r="BS12430" s="24">
        <f t="shared" si="517"/>
        <v>-2.5</v>
      </c>
    </row>
    <row r="12431" spans="71:71" x14ac:dyDescent="0.3">
      <c r="BS12431" s="24">
        <f t="shared" si="517"/>
        <v>-2.5</v>
      </c>
    </row>
    <row r="12432" spans="71:71" x14ac:dyDescent="0.3">
      <c r="BS12432" s="24">
        <f t="shared" si="517"/>
        <v>-2.5</v>
      </c>
    </row>
    <row r="12433" spans="71:71" x14ac:dyDescent="0.3">
      <c r="BS12433" s="24">
        <f t="shared" si="517"/>
        <v>-2.5</v>
      </c>
    </row>
    <row r="12434" spans="71:71" x14ac:dyDescent="0.3">
      <c r="BS12434" s="24">
        <f t="shared" si="517"/>
        <v>-2.5</v>
      </c>
    </row>
    <row r="12435" spans="71:71" x14ac:dyDescent="0.3">
      <c r="BS12435" s="24">
        <f t="shared" si="517"/>
        <v>-2.5</v>
      </c>
    </row>
    <row r="12436" spans="71:71" x14ac:dyDescent="0.3">
      <c r="BS12436" s="24">
        <f t="shared" si="517"/>
        <v>-2.5</v>
      </c>
    </row>
    <row r="12437" spans="71:71" x14ac:dyDescent="0.3">
      <c r="BS12437" s="24">
        <f t="shared" si="517"/>
        <v>-2.5</v>
      </c>
    </row>
    <row r="12438" spans="71:71" x14ac:dyDescent="0.3">
      <c r="BS12438" s="24">
        <f t="shared" si="517"/>
        <v>-2.5</v>
      </c>
    </row>
    <row r="12439" spans="71:71" x14ac:dyDescent="0.3">
      <c r="BS12439" s="24">
        <f t="shared" si="517"/>
        <v>-2.5</v>
      </c>
    </row>
    <row r="12440" spans="71:71" x14ac:dyDescent="0.3">
      <c r="BS12440" s="24">
        <f t="shared" si="517"/>
        <v>-2.5</v>
      </c>
    </row>
    <row r="12441" spans="71:71" x14ac:dyDescent="0.3">
      <c r="BS12441" s="24">
        <f t="shared" si="517"/>
        <v>-2.5</v>
      </c>
    </row>
    <row r="12442" spans="71:71" x14ac:dyDescent="0.3">
      <c r="BS12442" s="24">
        <f t="shared" si="517"/>
        <v>-2.5</v>
      </c>
    </row>
    <row r="12443" spans="71:71" x14ac:dyDescent="0.3">
      <c r="BS12443" s="24">
        <f t="shared" si="517"/>
        <v>-2.5</v>
      </c>
    </row>
    <row r="12444" spans="71:71" x14ac:dyDescent="0.3">
      <c r="BS12444" s="24">
        <f t="shared" si="517"/>
        <v>-2.5</v>
      </c>
    </row>
    <row r="12445" spans="71:71" x14ac:dyDescent="0.3">
      <c r="BS12445" s="24">
        <f t="shared" si="517"/>
        <v>-2.5</v>
      </c>
    </row>
    <row r="12446" spans="71:71" x14ac:dyDescent="0.3">
      <c r="BS12446" s="24">
        <f t="shared" si="517"/>
        <v>-2.5</v>
      </c>
    </row>
    <row r="12447" spans="71:71" x14ac:dyDescent="0.3">
      <c r="BS12447" s="24">
        <f t="shared" si="517"/>
        <v>-2.5</v>
      </c>
    </row>
    <row r="12448" spans="71:71" x14ac:dyDescent="0.3">
      <c r="BS12448" s="24">
        <f t="shared" si="517"/>
        <v>-2.5</v>
      </c>
    </row>
    <row r="12449" spans="71:71" x14ac:dyDescent="0.3">
      <c r="BS12449" s="24">
        <f t="shared" si="517"/>
        <v>-2.5</v>
      </c>
    </row>
    <row r="12450" spans="71:71" x14ac:dyDescent="0.3">
      <c r="BS12450" s="24">
        <f t="shared" si="517"/>
        <v>-2.5</v>
      </c>
    </row>
    <row r="12451" spans="71:71" x14ac:dyDescent="0.3">
      <c r="BS12451" s="24">
        <f t="shared" si="517"/>
        <v>-2.5</v>
      </c>
    </row>
    <row r="12452" spans="71:71" x14ac:dyDescent="0.3">
      <c r="BS12452" s="24">
        <f t="shared" si="517"/>
        <v>-2.5</v>
      </c>
    </row>
    <row r="12453" spans="71:71" x14ac:dyDescent="0.3">
      <c r="BS12453" s="24">
        <f t="shared" si="517"/>
        <v>-2.5</v>
      </c>
    </row>
    <row r="12454" spans="71:71" x14ac:dyDescent="0.3">
      <c r="BS12454" s="24">
        <f t="shared" si="517"/>
        <v>-2.5</v>
      </c>
    </row>
    <row r="12455" spans="71:71" x14ac:dyDescent="0.3">
      <c r="BS12455" s="24">
        <f t="shared" si="517"/>
        <v>-2.5</v>
      </c>
    </row>
    <row r="12456" spans="71:71" x14ac:dyDescent="0.3">
      <c r="BS12456" s="24">
        <f t="shared" si="517"/>
        <v>-2.5</v>
      </c>
    </row>
    <row r="12457" spans="71:71" x14ac:dyDescent="0.3">
      <c r="BS12457" s="24">
        <f t="shared" si="517"/>
        <v>-2.5</v>
      </c>
    </row>
    <row r="12458" spans="71:71" x14ac:dyDescent="0.3">
      <c r="BS12458" s="24">
        <f t="shared" si="517"/>
        <v>-2.5</v>
      </c>
    </row>
    <row r="12459" spans="71:71" x14ac:dyDescent="0.3">
      <c r="BS12459" s="24">
        <f t="shared" si="517"/>
        <v>-2.5</v>
      </c>
    </row>
    <row r="12460" spans="71:71" x14ac:dyDescent="0.3">
      <c r="BS12460" s="24">
        <f t="shared" si="517"/>
        <v>-2.5</v>
      </c>
    </row>
    <row r="12461" spans="71:71" x14ac:dyDescent="0.3">
      <c r="BS12461" s="24">
        <f t="shared" si="517"/>
        <v>-2.5</v>
      </c>
    </row>
    <row r="12462" spans="71:71" x14ac:dyDescent="0.3">
      <c r="BS12462" s="24">
        <f t="shared" si="517"/>
        <v>-2.5</v>
      </c>
    </row>
    <row r="12463" spans="71:71" x14ac:dyDescent="0.3">
      <c r="BS12463" s="24">
        <f t="shared" si="517"/>
        <v>-2.5</v>
      </c>
    </row>
    <row r="12464" spans="71:71" x14ac:dyDescent="0.3">
      <c r="BS12464" s="24">
        <f t="shared" si="517"/>
        <v>-2.5</v>
      </c>
    </row>
    <row r="12465" spans="71:71" x14ac:dyDescent="0.3">
      <c r="BS12465" s="24">
        <f t="shared" si="517"/>
        <v>-2.5</v>
      </c>
    </row>
    <row r="12466" spans="71:71" x14ac:dyDescent="0.3">
      <c r="BS12466" s="24">
        <f t="shared" si="517"/>
        <v>-2.5</v>
      </c>
    </row>
    <row r="12467" spans="71:71" x14ac:dyDescent="0.3">
      <c r="BS12467" s="24">
        <f t="shared" si="517"/>
        <v>-2.5</v>
      </c>
    </row>
    <row r="12468" spans="71:71" x14ac:dyDescent="0.3">
      <c r="BS12468" s="24">
        <f t="shared" si="517"/>
        <v>-2.5</v>
      </c>
    </row>
    <row r="12469" spans="71:71" x14ac:dyDescent="0.3">
      <c r="BS12469" s="24">
        <f t="shared" si="517"/>
        <v>-2.5</v>
      </c>
    </row>
    <row r="12470" spans="71:71" x14ac:dyDescent="0.3">
      <c r="BS12470" s="24">
        <f t="shared" si="517"/>
        <v>-2.5</v>
      </c>
    </row>
    <row r="12471" spans="71:71" x14ac:dyDescent="0.3">
      <c r="BS12471" s="24">
        <f t="shared" si="517"/>
        <v>-2.5</v>
      </c>
    </row>
    <row r="12472" spans="71:71" x14ac:dyDescent="0.3">
      <c r="BS12472" s="24">
        <f t="shared" si="517"/>
        <v>-2.5</v>
      </c>
    </row>
    <row r="12473" spans="71:71" x14ac:dyDescent="0.3">
      <c r="BS12473" s="24">
        <f t="shared" si="517"/>
        <v>-2.5</v>
      </c>
    </row>
    <row r="12474" spans="71:71" x14ac:dyDescent="0.3">
      <c r="BS12474" s="24">
        <f t="shared" si="517"/>
        <v>-2.5</v>
      </c>
    </row>
    <row r="12475" spans="71:71" x14ac:dyDescent="0.3">
      <c r="BS12475" s="24">
        <f t="shared" si="517"/>
        <v>-2.5</v>
      </c>
    </row>
    <row r="12476" spans="71:71" x14ac:dyDescent="0.3">
      <c r="BS12476" s="24">
        <f t="shared" si="517"/>
        <v>-2.5</v>
      </c>
    </row>
    <row r="12477" spans="71:71" x14ac:dyDescent="0.3">
      <c r="BS12477" s="24">
        <f t="shared" si="517"/>
        <v>-2.5</v>
      </c>
    </row>
    <row r="12478" spans="71:71" x14ac:dyDescent="0.3">
      <c r="BS12478" s="24">
        <f t="shared" si="517"/>
        <v>-2.5</v>
      </c>
    </row>
    <row r="12479" spans="71:71" x14ac:dyDescent="0.3">
      <c r="BS12479" s="24">
        <f t="shared" si="517"/>
        <v>-2.5</v>
      </c>
    </row>
    <row r="12480" spans="71:71" x14ac:dyDescent="0.3">
      <c r="BS12480" s="24">
        <f t="shared" si="517"/>
        <v>-2.5</v>
      </c>
    </row>
    <row r="12481" spans="71:71" x14ac:dyDescent="0.3">
      <c r="BS12481" s="24">
        <f t="shared" si="517"/>
        <v>-2.5</v>
      </c>
    </row>
    <row r="12482" spans="71:71" x14ac:dyDescent="0.3">
      <c r="BS12482" s="24">
        <f t="shared" si="517"/>
        <v>-2.5</v>
      </c>
    </row>
    <row r="12483" spans="71:71" x14ac:dyDescent="0.3">
      <c r="BS12483" s="24">
        <f t="shared" si="517"/>
        <v>-2.5</v>
      </c>
    </row>
    <row r="12484" spans="71:71" x14ac:dyDescent="0.3">
      <c r="BS12484" s="24">
        <f t="shared" si="517"/>
        <v>-2.5</v>
      </c>
    </row>
    <row r="12485" spans="71:71" x14ac:dyDescent="0.3">
      <c r="BS12485" s="24">
        <f t="shared" si="517"/>
        <v>-2.5</v>
      </c>
    </row>
    <row r="12486" spans="71:71" x14ac:dyDescent="0.3">
      <c r="BS12486" s="24">
        <f t="shared" si="517"/>
        <v>-2.5</v>
      </c>
    </row>
    <row r="12487" spans="71:71" x14ac:dyDescent="0.3">
      <c r="BS12487" s="24">
        <f t="shared" si="517"/>
        <v>-2.5</v>
      </c>
    </row>
    <row r="12488" spans="71:71" x14ac:dyDescent="0.3">
      <c r="BS12488" s="24">
        <f t="shared" si="517"/>
        <v>-2.5</v>
      </c>
    </row>
    <row r="12489" spans="71:71" x14ac:dyDescent="0.3">
      <c r="BS12489" s="24">
        <f t="shared" ref="BS12489:BS12552" si="518">BR12489-2.5</f>
        <v>-2.5</v>
      </c>
    </row>
    <row r="12490" spans="71:71" x14ac:dyDescent="0.3">
      <c r="BS12490" s="24">
        <f t="shared" si="518"/>
        <v>-2.5</v>
      </c>
    </row>
    <row r="12491" spans="71:71" x14ac:dyDescent="0.3">
      <c r="BS12491" s="24">
        <f t="shared" si="518"/>
        <v>-2.5</v>
      </c>
    </row>
    <row r="12492" spans="71:71" x14ac:dyDescent="0.3">
      <c r="BS12492" s="24">
        <f t="shared" si="518"/>
        <v>-2.5</v>
      </c>
    </row>
    <row r="12493" spans="71:71" x14ac:dyDescent="0.3">
      <c r="BS12493" s="24">
        <f t="shared" si="518"/>
        <v>-2.5</v>
      </c>
    </row>
    <row r="12494" spans="71:71" x14ac:dyDescent="0.3">
      <c r="BS12494" s="24">
        <f t="shared" si="518"/>
        <v>-2.5</v>
      </c>
    </row>
    <row r="12495" spans="71:71" x14ac:dyDescent="0.3">
      <c r="BS12495" s="24">
        <f t="shared" si="518"/>
        <v>-2.5</v>
      </c>
    </row>
    <row r="12496" spans="71:71" x14ac:dyDescent="0.3">
      <c r="BS12496" s="24">
        <f t="shared" si="518"/>
        <v>-2.5</v>
      </c>
    </row>
    <row r="12497" spans="71:71" x14ac:dyDescent="0.3">
      <c r="BS12497" s="24">
        <f t="shared" si="518"/>
        <v>-2.5</v>
      </c>
    </row>
    <row r="12498" spans="71:71" x14ac:dyDescent="0.3">
      <c r="BS12498" s="24">
        <f t="shared" si="518"/>
        <v>-2.5</v>
      </c>
    </row>
    <row r="12499" spans="71:71" x14ac:dyDescent="0.3">
      <c r="BS12499" s="24">
        <f t="shared" si="518"/>
        <v>-2.5</v>
      </c>
    </row>
    <row r="12500" spans="71:71" x14ac:dyDescent="0.3">
      <c r="BS12500" s="24">
        <f t="shared" si="518"/>
        <v>-2.5</v>
      </c>
    </row>
    <row r="12501" spans="71:71" x14ac:dyDescent="0.3">
      <c r="BS12501" s="24">
        <f t="shared" si="518"/>
        <v>-2.5</v>
      </c>
    </row>
    <row r="12502" spans="71:71" x14ac:dyDescent="0.3">
      <c r="BS12502" s="24">
        <f t="shared" si="518"/>
        <v>-2.5</v>
      </c>
    </row>
    <row r="12503" spans="71:71" x14ac:dyDescent="0.3">
      <c r="BS12503" s="24">
        <f t="shared" si="518"/>
        <v>-2.5</v>
      </c>
    </row>
    <row r="12504" spans="71:71" x14ac:dyDescent="0.3">
      <c r="BS12504" s="24">
        <f t="shared" si="518"/>
        <v>-2.5</v>
      </c>
    </row>
    <row r="12505" spans="71:71" x14ac:dyDescent="0.3">
      <c r="BS12505" s="24">
        <f t="shared" si="518"/>
        <v>-2.5</v>
      </c>
    </row>
    <row r="12506" spans="71:71" x14ac:dyDescent="0.3">
      <c r="BS12506" s="24">
        <f t="shared" si="518"/>
        <v>-2.5</v>
      </c>
    </row>
    <row r="12507" spans="71:71" x14ac:dyDescent="0.3">
      <c r="BS12507" s="24">
        <f t="shared" si="518"/>
        <v>-2.5</v>
      </c>
    </row>
    <row r="12508" spans="71:71" x14ac:dyDescent="0.3">
      <c r="BS12508" s="24">
        <f t="shared" si="518"/>
        <v>-2.5</v>
      </c>
    </row>
    <row r="12509" spans="71:71" x14ac:dyDescent="0.3">
      <c r="BS12509" s="24">
        <f t="shared" si="518"/>
        <v>-2.5</v>
      </c>
    </row>
    <row r="12510" spans="71:71" x14ac:dyDescent="0.3">
      <c r="BS12510" s="24">
        <f t="shared" si="518"/>
        <v>-2.5</v>
      </c>
    </row>
    <row r="12511" spans="71:71" x14ac:dyDescent="0.3">
      <c r="BS12511" s="24">
        <f t="shared" si="518"/>
        <v>-2.5</v>
      </c>
    </row>
    <row r="12512" spans="71:71" x14ac:dyDescent="0.3">
      <c r="BS12512" s="24">
        <f t="shared" si="518"/>
        <v>-2.5</v>
      </c>
    </row>
    <row r="12513" spans="71:71" x14ac:dyDescent="0.3">
      <c r="BS12513" s="24">
        <f t="shared" si="518"/>
        <v>-2.5</v>
      </c>
    </row>
    <row r="12514" spans="71:71" x14ac:dyDescent="0.3">
      <c r="BS12514" s="24">
        <f t="shared" si="518"/>
        <v>-2.5</v>
      </c>
    </row>
    <row r="12515" spans="71:71" x14ac:dyDescent="0.3">
      <c r="BS12515" s="24">
        <f t="shared" si="518"/>
        <v>-2.5</v>
      </c>
    </row>
    <row r="12516" spans="71:71" x14ac:dyDescent="0.3">
      <c r="BS12516" s="24">
        <f t="shared" si="518"/>
        <v>-2.5</v>
      </c>
    </row>
    <row r="12517" spans="71:71" x14ac:dyDescent="0.3">
      <c r="BS12517" s="24">
        <f t="shared" si="518"/>
        <v>-2.5</v>
      </c>
    </row>
    <row r="12518" spans="71:71" x14ac:dyDescent="0.3">
      <c r="BS12518" s="24">
        <f t="shared" si="518"/>
        <v>-2.5</v>
      </c>
    </row>
    <row r="12519" spans="71:71" x14ac:dyDescent="0.3">
      <c r="BS12519" s="24">
        <f t="shared" si="518"/>
        <v>-2.5</v>
      </c>
    </row>
    <row r="12520" spans="71:71" x14ac:dyDescent="0.3">
      <c r="BS12520" s="24">
        <f t="shared" si="518"/>
        <v>-2.5</v>
      </c>
    </row>
    <row r="12521" spans="71:71" x14ac:dyDescent="0.3">
      <c r="BS12521" s="24">
        <f t="shared" si="518"/>
        <v>-2.5</v>
      </c>
    </row>
    <row r="12522" spans="71:71" x14ac:dyDescent="0.3">
      <c r="BS12522" s="24">
        <f t="shared" si="518"/>
        <v>-2.5</v>
      </c>
    </row>
    <row r="12523" spans="71:71" x14ac:dyDescent="0.3">
      <c r="BS12523" s="24">
        <f t="shared" si="518"/>
        <v>-2.5</v>
      </c>
    </row>
    <row r="12524" spans="71:71" x14ac:dyDescent="0.3">
      <c r="BS12524" s="24">
        <f t="shared" si="518"/>
        <v>-2.5</v>
      </c>
    </row>
    <row r="12525" spans="71:71" x14ac:dyDescent="0.3">
      <c r="BS12525" s="24">
        <f t="shared" si="518"/>
        <v>-2.5</v>
      </c>
    </row>
    <row r="12526" spans="71:71" x14ac:dyDescent="0.3">
      <c r="BS12526" s="24">
        <f t="shared" si="518"/>
        <v>-2.5</v>
      </c>
    </row>
    <row r="12527" spans="71:71" x14ac:dyDescent="0.3">
      <c r="BS12527" s="24">
        <f t="shared" si="518"/>
        <v>-2.5</v>
      </c>
    </row>
    <row r="12528" spans="71:71" x14ac:dyDescent="0.3">
      <c r="BS12528" s="24">
        <f t="shared" si="518"/>
        <v>-2.5</v>
      </c>
    </row>
    <row r="12529" spans="71:71" x14ac:dyDescent="0.3">
      <c r="BS12529" s="24">
        <f t="shared" si="518"/>
        <v>-2.5</v>
      </c>
    </row>
    <row r="12530" spans="71:71" x14ac:dyDescent="0.3">
      <c r="BS12530" s="24">
        <f t="shared" si="518"/>
        <v>-2.5</v>
      </c>
    </row>
    <row r="12531" spans="71:71" x14ac:dyDescent="0.3">
      <c r="BS12531" s="24">
        <f t="shared" si="518"/>
        <v>-2.5</v>
      </c>
    </row>
    <row r="12532" spans="71:71" x14ac:dyDescent="0.3">
      <c r="BS12532" s="24">
        <f t="shared" si="518"/>
        <v>-2.5</v>
      </c>
    </row>
    <row r="12533" spans="71:71" x14ac:dyDescent="0.3">
      <c r="BS12533" s="24">
        <f t="shared" si="518"/>
        <v>-2.5</v>
      </c>
    </row>
    <row r="12534" spans="71:71" x14ac:dyDescent="0.3">
      <c r="BS12534" s="24">
        <f t="shared" si="518"/>
        <v>-2.5</v>
      </c>
    </row>
    <row r="12535" spans="71:71" x14ac:dyDescent="0.3">
      <c r="BS12535" s="24">
        <f t="shared" si="518"/>
        <v>-2.5</v>
      </c>
    </row>
    <row r="12536" spans="71:71" x14ac:dyDescent="0.3">
      <c r="BS12536" s="24">
        <f t="shared" si="518"/>
        <v>-2.5</v>
      </c>
    </row>
    <row r="12537" spans="71:71" x14ac:dyDescent="0.3">
      <c r="BS12537" s="24">
        <f t="shared" si="518"/>
        <v>-2.5</v>
      </c>
    </row>
    <row r="12538" spans="71:71" x14ac:dyDescent="0.3">
      <c r="BS12538" s="24">
        <f t="shared" si="518"/>
        <v>-2.5</v>
      </c>
    </row>
    <row r="12539" spans="71:71" x14ac:dyDescent="0.3">
      <c r="BS12539" s="24">
        <f t="shared" si="518"/>
        <v>-2.5</v>
      </c>
    </row>
    <row r="12540" spans="71:71" x14ac:dyDescent="0.3">
      <c r="BS12540" s="24">
        <f t="shared" si="518"/>
        <v>-2.5</v>
      </c>
    </row>
    <row r="12541" spans="71:71" x14ac:dyDescent="0.3">
      <c r="BS12541" s="24">
        <f t="shared" si="518"/>
        <v>-2.5</v>
      </c>
    </row>
    <row r="12542" spans="71:71" x14ac:dyDescent="0.3">
      <c r="BS12542" s="24">
        <f t="shared" si="518"/>
        <v>-2.5</v>
      </c>
    </row>
    <row r="12543" spans="71:71" x14ac:dyDescent="0.3">
      <c r="BS12543" s="24">
        <f t="shared" si="518"/>
        <v>-2.5</v>
      </c>
    </row>
    <row r="12544" spans="71:71" x14ac:dyDescent="0.3">
      <c r="BS12544" s="24">
        <f t="shared" si="518"/>
        <v>-2.5</v>
      </c>
    </row>
    <row r="12545" spans="71:71" x14ac:dyDescent="0.3">
      <c r="BS12545" s="24">
        <f t="shared" si="518"/>
        <v>-2.5</v>
      </c>
    </row>
    <row r="12546" spans="71:71" x14ac:dyDescent="0.3">
      <c r="BS12546" s="24">
        <f t="shared" si="518"/>
        <v>-2.5</v>
      </c>
    </row>
    <row r="12547" spans="71:71" x14ac:dyDescent="0.3">
      <c r="BS12547" s="24">
        <f t="shared" si="518"/>
        <v>-2.5</v>
      </c>
    </row>
    <row r="12548" spans="71:71" x14ac:dyDescent="0.3">
      <c r="BS12548" s="24">
        <f t="shared" si="518"/>
        <v>-2.5</v>
      </c>
    </row>
    <row r="12549" spans="71:71" x14ac:dyDescent="0.3">
      <c r="BS12549" s="24">
        <f t="shared" si="518"/>
        <v>-2.5</v>
      </c>
    </row>
    <row r="12550" spans="71:71" x14ac:dyDescent="0.3">
      <c r="BS12550" s="24">
        <f t="shared" si="518"/>
        <v>-2.5</v>
      </c>
    </row>
    <row r="12551" spans="71:71" x14ac:dyDescent="0.3">
      <c r="BS12551" s="24">
        <f t="shared" si="518"/>
        <v>-2.5</v>
      </c>
    </row>
    <row r="12552" spans="71:71" x14ac:dyDescent="0.3">
      <c r="BS12552" s="24">
        <f t="shared" si="518"/>
        <v>-2.5</v>
      </c>
    </row>
    <row r="12553" spans="71:71" x14ac:dyDescent="0.3">
      <c r="BS12553" s="24">
        <f t="shared" ref="BS12553:BS12616" si="519">BR12553-2.5</f>
        <v>-2.5</v>
      </c>
    </row>
    <row r="12554" spans="71:71" x14ac:dyDescent="0.3">
      <c r="BS12554" s="24">
        <f t="shared" si="519"/>
        <v>-2.5</v>
      </c>
    </row>
    <row r="12555" spans="71:71" x14ac:dyDescent="0.3">
      <c r="BS12555" s="24">
        <f t="shared" si="519"/>
        <v>-2.5</v>
      </c>
    </row>
    <row r="12556" spans="71:71" x14ac:dyDescent="0.3">
      <c r="BS12556" s="24">
        <f t="shared" si="519"/>
        <v>-2.5</v>
      </c>
    </row>
    <row r="12557" spans="71:71" x14ac:dyDescent="0.3">
      <c r="BS12557" s="24">
        <f t="shared" si="519"/>
        <v>-2.5</v>
      </c>
    </row>
    <row r="12558" spans="71:71" x14ac:dyDescent="0.3">
      <c r="BS12558" s="24">
        <f t="shared" si="519"/>
        <v>-2.5</v>
      </c>
    </row>
    <row r="12559" spans="71:71" x14ac:dyDescent="0.3">
      <c r="BS12559" s="24">
        <f t="shared" si="519"/>
        <v>-2.5</v>
      </c>
    </row>
    <row r="12560" spans="71:71" x14ac:dyDescent="0.3">
      <c r="BS12560" s="24">
        <f t="shared" si="519"/>
        <v>-2.5</v>
      </c>
    </row>
    <row r="12561" spans="71:71" x14ac:dyDescent="0.3">
      <c r="BS12561" s="24">
        <f t="shared" si="519"/>
        <v>-2.5</v>
      </c>
    </row>
    <row r="12562" spans="71:71" x14ac:dyDescent="0.3">
      <c r="BS12562" s="24">
        <f t="shared" si="519"/>
        <v>-2.5</v>
      </c>
    </row>
    <row r="12563" spans="71:71" x14ac:dyDescent="0.3">
      <c r="BS12563" s="24">
        <f t="shared" si="519"/>
        <v>-2.5</v>
      </c>
    </row>
    <row r="12564" spans="71:71" x14ac:dyDescent="0.3">
      <c r="BS12564" s="24">
        <f t="shared" si="519"/>
        <v>-2.5</v>
      </c>
    </row>
    <row r="12565" spans="71:71" x14ac:dyDescent="0.3">
      <c r="BS12565" s="24">
        <f t="shared" si="519"/>
        <v>-2.5</v>
      </c>
    </row>
    <row r="12566" spans="71:71" x14ac:dyDescent="0.3">
      <c r="BS12566" s="24">
        <f t="shared" si="519"/>
        <v>-2.5</v>
      </c>
    </row>
    <row r="12567" spans="71:71" x14ac:dyDescent="0.3">
      <c r="BS12567" s="24">
        <f t="shared" si="519"/>
        <v>-2.5</v>
      </c>
    </row>
    <row r="12568" spans="71:71" x14ac:dyDescent="0.3">
      <c r="BS12568" s="24">
        <f t="shared" si="519"/>
        <v>-2.5</v>
      </c>
    </row>
    <row r="12569" spans="71:71" x14ac:dyDescent="0.3">
      <c r="BS12569" s="24">
        <f t="shared" si="519"/>
        <v>-2.5</v>
      </c>
    </row>
    <row r="12570" spans="71:71" x14ac:dyDescent="0.3">
      <c r="BS12570" s="24">
        <f t="shared" si="519"/>
        <v>-2.5</v>
      </c>
    </row>
    <row r="12571" spans="71:71" x14ac:dyDescent="0.3">
      <c r="BS12571" s="24">
        <f t="shared" si="519"/>
        <v>-2.5</v>
      </c>
    </row>
    <row r="12572" spans="71:71" x14ac:dyDescent="0.3">
      <c r="BS12572" s="24">
        <f t="shared" si="519"/>
        <v>-2.5</v>
      </c>
    </row>
    <row r="12573" spans="71:71" x14ac:dyDescent="0.3">
      <c r="BS12573" s="24">
        <f t="shared" si="519"/>
        <v>-2.5</v>
      </c>
    </row>
    <row r="12574" spans="71:71" x14ac:dyDescent="0.3">
      <c r="BS12574" s="24">
        <f t="shared" si="519"/>
        <v>-2.5</v>
      </c>
    </row>
    <row r="12575" spans="71:71" x14ac:dyDescent="0.3">
      <c r="BS12575" s="24">
        <f t="shared" si="519"/>
        <v>-2.5</v>
      </c>
    </row>
    <row r="12576" spans="71:71" x14ac:dyDescent="0.3">
      <c r="BS12576" s="24">
        <f t="shared" si="519"/>
        <v>-2.5</v>
      </c>
    </row>
    <row r="12577" spans="71:71" x14ac:dyDescent="0.3">
      <c r="BS12577" s="24">
        <f t="shared" si="519"/>
        <v>-2.5</v>
      </c>
    </row>
    <row r="12578" spans="71:71" x14ac:dyDescent="0.3">
      <c r="BS12578" s="24">
        <f t="shared" si="519"/>
        <v>-2.5</v>
      </c>
    </row>
    <row r="12579" spans="71:71" x14ac:dyDescent="0.3">
      <c r="BS12579" s="24">
        <f t="shared" si="519"/>
        <v>-2.5</v>
      </c>
    </row>
    <row r="12580" spans="71:71" x14ac:dyDescent="0.3">
      <c r="BS12580" s="24">
        <f t="shared" si="519"/>
        <v>-2.5</v>
      </c>
    </row>
    <row r="12581" spans="71:71" x14ac:dyDescent="0.3">
      <c r="BS12581" s="24">
        <f t="shared" si="519"/>
        <v>-2.5</v>
      </c>
    </row>
    <row r="12582" spans="71:71" x14ac:dyDescent="0.3">
      <c r="BS12582" s="24">
        <f t="shared" si="519"/>
        <v>-2.5</v>
      </c>
    </row>
    <row r="12583" spans="71:71" x14ac:dyDescent="0.3">
      <c r="BS12583" s="24">
        <f t="shared" si="519"/>
        <v>-2.5</v>
      </c>
    </row>
    <row r="12584" spans="71:71" x14ac:dyDescent="0.3">
      <c r="BS12584" s="24">
        <f t="shared" si="519"/>
        <v>-2.5</v>
      </c>
    </row>
    <row r="12585" spans="71:71" x14ac:dyDescent="0.3">
      <c r="BS12585" s="24">
        <f t="shared" si="519"/>
        <v>-2.5</v>
      </c>
    </row>
    <row r="12586" spans="71:71" x14ac:dyDescent="0.3">
      <c r="BS12586" s="24">
        <f t="shared" si="519"/>
        <v>-2.5</v>
      </c>
    </row>
    <row r="12587" spans="71:71" x14ac:dyDescent="0.3">
      <c r="BS12587" s="24">
        <f t="shared" si="519"/>
        <v>-2.5</v>
      </c>
    </row>
    <row r="12588" spans="71:71" x14ac:dyDescent="0.3">
      <c r="BS12588" s="24">
        <f t="shared" si="519"/>
        <v>-2.5</v>
      </c>
    </row>
    <row r="12589" spans="71:71" x14ac:dyDescent="0.3">
      <c r="BS12589" s="24">
        <f t="shared" si="519"/>
        <v>-2.5</v>
      </c>
    </row>
    <row r="12590" spans="71:71" x14ac:dyDescent="0.3">
      <c r="BS12590" s="24">
        <f t="shared" si="519"/>
        <v>-2.5</v>
      </c>
    </row>
    <row r="12591" spans="71:71" x14ac:dyDescent="0.3">
      <c r="BS12591" s="24">
        <f t="shared" si="519"/>
        <v>-2.5</v>
      </c>
    </row>
    <row r="12592" spans="71:71" x14ac:dyDescent="0.3">
      <c r="BS12592" s="24">
        <f t="shared" si="519"/>
        <v>-2.5</v>
      </c>
    </row>
    <row r="12593" spans="71:71" x14ac:dyDescent="0.3">
      <c r="BS12593" s="24">
        <f t="shared" si="519"/>
        <v>-2.5</v>
      </c>
    </row>
    <row r="12594" spans="71:71" x14ac:dyDescent="0.3">
      <c r="BS12594" s="24">
        <f t="shared" si="519"/>
        <v>-2.5</v>
      </c>
    </row>
    <row r="12595" spans="71:71" x14ac:dyDescent="0.3">
      <c r="BS12595" s="24">
        <f t="shared" si="519"/>
        <v>-2.5</v>
      </c>
    </row>
    <row r="12596" spans="71:71" x14ac:dyDescent="0.3">
      <c r="BS12596" s="24">
        <f t="shared" si="519"/>
        <v>-2.5</v>
      </c>
    </row>
    <row r="12597" spans="71:71" x14ac:dyDescent="0.3">
      <c r="BS12597" s="24">
        <f t="shared" si="519"/>
        <v>-2.5</v>
      </c>
    </row>
    <row r="12598" spans="71:71" x14ac:dyDescent="0.3">
      <c r="BS12598" s="24">
        <f t="shared" si="519"/>
        <v>-2.5</v>
      </c>
    </row>
    <row r="12599" spans="71:71" x14ac:dyDescent="0.3">
      <c r="BS12599" s="24">
        <f t="shared" si="519"/>
        <v>-2.5</v>
      </c>
    </row>
    <row r="12600" spans="71:71" x14ac:dyDescent="0.3">
      <c r="BS12600" s="24">
        <f t="shared" si="519"/>
        <v>-2.5</v>
      </c>
    </row>
    <row r="12601" spans="71:71" x14ac:dyDescent="0.3">
      <c r="BS12601" s="24">
        <f t="shared" si="519"/>
        <v>-2.5</v>
      </c>
    </row>
    <row r="12602" spans="71:71" x14ac:dyDescent="0.3">
      <c r="BS12602" s="24">
        <f t="shared" si="519"/>
        <v>-2.5</v>
      </c>
    </row>
    <row r="12603" spans="71:71" x14ac:dyDescent="0.3">
      <c r="BS12603" s="24">
        <f t="shared" si="519"/>
        <v>-2.5</v>
      </c>
    </row>
    <row r="12604" spans="71:71" x14ac:dyDescent="0.3">
      <c r="BS12604" s="24">
        <f t="shared" si="519"/>
        <v>-2.5</v>
      </c>
    </row>
    <row r="12605" spans="71:71" x14ac:dyDescent="0.3">
      <c r="BS12605" s="24">
        <f t="shared" si="519"/>
        <v>-2.5</v>
      </c>
    </row>
    <row r="12606" spans="71:71" x14ac:dyDescent="0.3">
      <c r="BS12606" s="24">
        <f t="shared" si="519"/>
        <v>-2.5</v>
      </c>
    </row>
    <row r="12607" spans="71:71" x14ac:dyDescent="0.3">
      <c r="BS12607" s="24">
        <f t="shared" si="519"/>
        <v>-2.5</v>
      </c>
    </row>
    <row r="12608" spans="71:71" x14ac:dyDescent="0.3">
      <c r="BS12608" s="24">
        <f t="shared" si="519"/>
        <v>-2.5</v>
      </c>
    </row>
    <row r="12609" spans="71:71" x14ac:dyDescent="0.3">
      <c r="BS12609" s="24">
        <f t="shared" si="519"/>
        <v>-2.5</v>
      </c>
    </row>
    <row r="12610" spans="71:71" x14ac:dyDescent="0.3">
      <c r="BS12610" s="24">
        <f t="shared" si="519"/>
        <v>-2.5</v>
      </c>
    </row>
    <row r="12611" spans="71:71" x14ac:dyDescent="0.3">
      <c r="BS12611" s="24">
        <f t="shared" si="519"/>
        <v>-2.5</v>
      </c>
    </row>
    <row r="12612" spans="71:71" x14ac:dyDescent="0.3">
      <c r="BS12612" s="24">
        <f t="shared" si="519"/>
        <v>-2.5</v>
      </c>
    </row>
    <row r="12613" spans="71:71" x14ac:dyDescent="0.3">
      <c r="BS12613" s="24">
        <f t="shared" si="519"/>
        <v>-2.5</v>
      </c>
    </row>
    <row r="12614" spans="71:71" x14ac:dyDescent="0.3">
      <c r="BS12614" s="24">
        <f t="shared" si="519"/>
        <v>-2.5</v>
      </c>
    </row>
    <row r="12615" spans="71:71" x14ac:dyDescent="0.3">
      <c r="BS12615" s="24">
        <f t="shared" si="519"/>
        <v>-2.5</v>
      </c>
    </row>
    <row r="12616" spans="71:71" x14ac:dyDescent="0.3">
      <c r="BS12616" s="24">
        <f t="shared" si="519"/>
        <v>-2.5</v>
      </c>
    </row>
    <row r="12617" spans="71:71" x14ac:dyDescent="0.3">
      <c r="BS12617" s="24">
        <f t="shared" ref="BS12617:BS12680" si="520">BR12617-2.5</f>
        <v>-2.5</v>
      </c>
    </row>
    <row r="12618" spans="71:71" x14ac:dyDescent="0.3">
      <c r="BS12618" s="24">
        <f t="shared" si="520"/>
        <v>-2.5</v>
      </c>
    </row>
    <row r="12619" spans="71:71" x14ac:dyDescent="0.3">
      <c r="BS12619" s="24">
        <f t="shared" si="520"/>
        <v>-2.5</v>
      </c>
    </row>
    <row r="12620" spans="71:71" x14ac:dyDescent="0.3">
      <c r="BS12620" s="24">
        <f t="shared" si="520"/>
        <v>-2.5</v>
      </c>
    </row>
    <row r="12621" spans="71:71" x14ac:dyDescent="0.3">
      <c r="BS12621" s="24">
        <f t="shared" si="520"/>
        <v>-2.5</v>
      </c>
    </row>
    <row r="12622" spans="71:71" x14ac:dyDescent="0.3">
      <c r="BS12622" s="24">
        <f t="shared" si="520"/>
        <v>-2.5</v>
      </c>
    </row>
    <row r="12623" spans="71:71" x14ac:dyDescent="0.3">
      <c r="BS12623" s="24">
        <f t="shared" si="520"/>
        <v>-2.5</v>
      </c>
    </row>
    <row r="12624" spans="71:71" x14ac:dyDescent="0.3">
      <c r="BS12624" s="24">
        <f t="shared" si="520"/>
        <v>-2.5</v>
      </c>
    </row>
    <row r="12625" spans="71:71" x14ac:dyDescent="0.3">
      <c r="BS12625" s="24">
        <f t="shared" si="520"/>
        <v>-2.5</v>
      </c>
    </row>
    <row r="12626" spans="71:71" x14ac:dyDescent="0.3">
      <c r="BS12626" s="24">
        <f t="shared" si="520"/>
        <v>-2.5</v>
      </c>
    </row>
    <row r="12627" spans="71:71" x14ac:dyDescent="0.3">
      <c r="BS12627" s="24">
        <f t="shared" si="520"/>
        <v>-2.5</v>
      </c>
    </row>
    <row r="12628" spans="71:71" x14ac:dyDescent="0.3">
      <c r="BS12628" s="24">
        <f t="shared" si="520"/>
        <v>-2.5</v>
      </c>
    </row>
    <row r="12629" spans="71:71" x14ac:dyDescent="0.3">
      <c r="BS12629" s="24">
        <f t="shared" si="520"/>
        <v>-2.5</v>
      </c>
    </row>
    <row r="12630" spans="71:71" x14ac:dyDescent="0.3">
      <c r="BS12630" s="24">
        <f t="shared" si="520"/>
        <v>-2.5</v>
      </c>
    </row>
    <row r="12631" spans="71:71" x14ac:dyDescent="0.3">
      <c r="BS12631" s="24">
        <f t="shared" si="520"/>
        <v>-2.5</v>
      </c>
    </row>
    <row r="12632" spans="71:71" x14ac:dyDescent="0.3">
      <c r="BS12632" s="24">
        <f t="shared" si="520"/>
        <v>-2.5</v>
      </c>
    </row>
    <row r="12633" spans="71:71" x14ac:dyDescent="0.3">
      <c r="BS12633" s="24">
        <f t="shared" si="520"/>
        <v>-2.5</v>
      </c>
    </row>
    <row r="12634" spans="71:71" x14ac:dyDescent="0.3">
      <c r="BS12634" s="24">
        <f t="shared" si="520"/>
        <v>-2.5</v>
      </c>
    </row>
    <row r="12635" spans="71:71" x14ac:dyDescent="0.3">
      <c r="BS12635" s="24">
        <f t="shared" si="520"/>
        <v>-2.5</v>
      </c>
    </row>
    <row r="12636" spans="71:71" x14ac:dyDescent="0.3">
      <c r="BS12636" s="24">
        <f t="shared" si="520"/>
        <v>-2.5</v>
      </c>
    </row>
    <row r="12637" spans="71:71" x14ac:dyDescent="0.3">
      <c r="BS12637" s="24">
        <f t="shared" si="520"/>
        <v>-2.5</v>
      </c>
    </row>
    <row r="12638" spans="71:71" x14ac:dyDescent="0.3">
      <c r="BS12638" s="24">
        <f t="shared" si="520"/>
        <v>-2.5</v>
      </c>
    </row>
    <row r="12639" spans="71:71" x14ac:dyDescent="0.3">
      <c r="BS12639" s="24">
        <f t="shared" si="520"/>
        <v>-2.5</v>
      </c>
    </row>
    <row r="12640" spans="71:71" x14ac:dyDescent="0.3">
      <c r="BS12640" s="24">
        <f t="shared" si="520"/>
        <v>-2.5</v>
      </c>
    </row>
    <row r="12641" spans="71:71" x14ac:dyDescent="0.3">
      <c r="BS12641" s="24">
        <f t="shared" si="520"/>
        <v>-2.5</v>
      </c>
    </row>
    <row r="12642" spans="71:71" x14ac:dyDescent="0.3">
      <c r="BS12642" s="24">
        <f t="shared" si="520"/>
        <v>-2.5</v>
      </c>
    </row>
    <row r="12643" spans="71:71" x14ac:dyDescent="0.3">
      <c r="BS12643" s="24">
        <f t="shared" si="520"/>
        <v>-2.5</v>
      </c>
    </row>
    <row r="12644" spans="71:71" x14ac:dyDescent="0.3">
      <c r="BS12644" s="24">
        <f t="shared" si="520"/>
        <v>-2.5</v>
      </c>
    </row>
    <row r="12645" spans="71:71" x14ac:dyDescent="0.3">
      <c r="BS12645" s="24">
        <f t="shared" si="520"/>
        <v>-2.5</v>
      </c>
    </row>
    <row r="12646" spans="71:71" x14ac:dyDescent="0.3">
      <c r="BS12646" s="24">
        <f t="shared" si="520"/>
        <v>-2.5</v>
      </c>
    </row>
    <row r="12647" spans="71:71" x14ac:dyDescent="0.3">
      <c r="BS12647" s="24">
        <f t="shared" si="520"/>
        <v>-2.5</v>
      </c>
    </row>
    <row r="12648" spans="71:71" x14ac:dyDescent="0.3">
      <c r="BS12648" s="24">
        <f t="shared" si="520"/>
        <v>-2.5</v>
      </c>
    </row>
    <row r="12649" spans="71:71" x14ac:dyDescent="0.3">
      <c r="BS12649" s="24">
        <f t="shared" si="520"/>
        <v>-2.5</v>
      </c>
    </row>
    <row r="12650" spans="71:71" x14ac:dyDescent="0.3">
      <c r="BS12650" s="24">
        <f t="shared" si="520"/>
        <v>-2.5</v>
      </c>
    </row>
    <row r="12651" spans="71:71" x14ac:dyDescent="0.3">
      <c r="BS12651" s="24">
        <f t="shared" si="520"/>
        <v>-2.5</v>
      </c>
    </row>
    <row r="12652" spans="71:71" x14ac:dyDescent="0.3">
      <c r="BS12652" s="24">
        <f t="shared" si="520"/>
        <v>-2.5</v>
      </c>
    </row>
    <row r="12653" spans="71:71" x14ac:dyDescent="0.3">
      <c r="BS12653" s="24">
        <f t="shared" si="520"/>
        <v>-2.5</v>
      </c>
    </row>
    <row r="12654" spans="71:71" x14ac:dyDescent="0.3">
      <c r="BS12654" s="24">
        <f t="shared" si="520"/>
        <v>-2.5</v>
      </c>
    </row>
    <row r="12655" spans="71:71" x14ac:dyDescent="0.3">
      <c r="BS12655" s="24">
        <f t="shared" si="520"/>
        <v>-2.5</v>
      </c>
    </row>
    <row r="12656" spans="71:71" x14ac:dyDescent="0.3">
      <c r="BS12656" s="24">
        <f t="shared" si="520"/>
        <v>-2.5</v>
      </c>
    </row>
    <row r="12657" spans="71:71" x14ac:dyDescent="0.3">
      <c r="BS12657" s="24">
        <f t="shared" si="520"/>
        <v>-2.5</v>
      </c>
    </row>
    <row r="12658" spans="71:71" x14ac:dyDescent="0.3">
      <c r="BS12658" s="24">
        <f t="shared" si="520"/>
        <v>-2.5</v>
      </c>
    </row>
    <row r="12659" spans="71:71" x14ac:dyDescent="0.3">
      <c r="BS12659" s="24">
        <f t="shared" si="520"/>
        <v>-2.5</v>
      </c>
    </row>
    <row r="12660" spans="71:71" x14ac:dyDescent="0.3">
      <c r="BS12660" s="24">
        <f t="shared" si="520"/>
        <v>-2.5</v>
      </c>
    </row>
    <row r="12661" spans="71:71" x14ac:dyDescent="0.3">
      <c r="BS12661" s="24">
        <f t="shared" si="520"/>
        <v>-2.5</v>
      </c>
    </row>
    <row r="12662" spans="71:71" x14ac:dyDescent="0.3">
      <c r="BS12662" s="24">
        <f t="shared" si="520"/>
        <v>-2.5</v>
      </c>
    </row>
    <row r="12663" spans="71:71" x14ac:dyDescent="0.3">
      <c r="BS12663" s="24">
        <f t="shared" si="520"/>
        <v>-2.5</v>
      </c>
    </row>
    <row r="12664" spans="71:71" x14ac:dyDescent="0.3">
      <c r="BS12664" s="24">
        <f t="shared" si="520"/>
        <v>-2.5</v>
      </c>
    </row>
    <row r="12665" spans="71:71" x14ac:dyDescent="0.3">
      <c r="BS12665" s="24">
        <f t="shared" si="520"/>
        <v>-2.5</v>
      </c>
    </row>
    <row r="12666" spans="71:71" x14ac:dyDescent="0.3">
      <c r="BS12666" s="24">
        <f t="shared" si="520"/>
        <v>-2.5</v>
      </c>
    </row>
    <row r="12667" spans="71:71" x14ac:dyDescent="0.3">
      <c r="BS12667" s="24">
        <f t="shared" si="520"/>
        <v>-2.5</v>
      </c>
    </row>
    <row r="12668" spans="71:71" x14ac:dyDescent="0.3">
      <c r="BS12668" s="24">
        <f t="shared" si="520"/>
        <v>-2.5</v>
      </c>
    </row>
    <row r="12669" spans="71:71" x14ac:dyDescent="0.3">
      <c r="BS12669" s="24">
        <f t="shared" si="520"/>
        <v>-2.5</v>
      </c>
    </row>
    <row r="12670" spans="71:71" x14ac:dyDescent="0.3">
      <c r="BS12670" s="24">
        <f t="shared" si="520"/>
        <v>-2.5</v>
      </c>
    </row>
    <row r="12671" spans="71:71" x14ac:dyDescent="0.3">
      <c r="BS12671" s="24">
        <f t="shared" si="520"/>
        <v>-2.5</v>
      </c>
    </row>
    <row r="12672" spans="71:71" x14ac:dyDescent="0.3">
      <c r="BS12672" s="24">
        <f t="shared" si="520"/>
        <v>-2.5</v>
      </c>
    </row>
    <row r="12673" spans="71:71" x14ac:dyDescent="0.3">
      <c r="BS12673" s="24">
        <f t="shared" si="520"/>
        <v>-2.5</v>
      </c>
    </row>
    <row r="12674" spans="71:71" x14ac:dyDescent="0.3">
      <c r="BS12674" s="24">
        <f t="shared" si="520"/>
        <v>-2.5</v>
      </c>
    </row>
    <row r="12675" spans="71:71" x14ac:dyDescent="0.3">
      <c r="BS12675" s="24">
        <f t="shared" si="520"/>
        <v>-2.5</v>
      </c>
    </row>
    <row r="12676" spans="71:71" x14ac:dyDescent="0.3">
      <c r="BS12676" s="24">
        <f t="shared" si="520"/>
        <v>-2.5</v>
      </c>
    </row>
    <row r="12677" spans="71:71" x14ac:dyDescent="0.3">
      <c r="BS12677" s="24">
        <f t="shared" si="520"/>
        <v>-2.5</v>
      </c>
    </row>
    <row r="12678" spans="71:71" x14ac:dyDescent="0.3">
      <c r="BS12678" s="24">
        <f t="shared" si="520"/>
        <v>-2.5</v>
      </c>
    </row>
    <row r="12679" spans="71:71" x14ac:dyDescent="0.3">
      <c r="BS12679" s="24">
        <f t="shared" si="520"/>
        <v>-2.5</v>
      </c>
    </row>
    <row r="12680" spans="71:71" x14ac:dyDescent="0.3">
      <c r="BS12680" s="24">
        <f t="shared" si="520"/>
        <v>-2.5</v>
      </c>
    </row>
    <row r="12681" spans="71:71" x14ac:dyDescent="0.3">
      <c r="BS12681" s="24">
        <f t="shared" ref="BS12681:BS12744" si="521">BR12681-2.5</f>
        <v>-2.5</v>
      </c>
    </row>
    <row r="12682" spans="71:71" x14ac:dyDescent="0.3">
      <c r="BS12682" s="24">
        <f t="shared" si="521"/>
        <v>-2.5</v>
      </c>
    </row>
    <row r="12683" spans="71:71" x14ac:dyDescent="0.3">
      <c r="BS12683" s="24">
        <f t="shared" si="521"/>
        <v>-2.5</v>
      </c>
    </row>
    <row r="12684" spans="71:71" x14ac:dyDescent="0.3">
      <c r="BS12684" s="24">
        <f t="shared" si="521"/>
        <v>-2.5</v>
      </c>
    </row>
    <row r="12685" spans="71:71" x14ac:dyDescent="0.3">
      <c r="BS12685" s="24">
        <f t="shared" si="521"/>
        <v>-2.5</v>
      </c>
    </row>
    <row r="12686" spans="71:71" x14ac:dyDescent="0.3">
      <c r="BS12686" s="24">
        <f t="shared" si="521"/>
        <v>-2.5</v>
      </c>
    </row>
    <row r="12687" spans="71:71" x14ac:dyDescent="0.3">
      <c r="BS12687" s="24">
        <f t="shared" si="521"/>
        <v>-2.5</v>
      </c>
    </row>
    <row r="12688" spans="71:71" x14ac:dyDescent="0.3">
      <c r="BS12688" s="24">
        <f t="shared" si="521"/>
        <v>-2.5</v>
      </c>
    </row>
    <row r="12689" spans="71:71" x14ac:dyDescent="0.3">
      <c r="BS12689" s="24">
        <f t="shared" si="521"/>
        <v>-2.5</v>
      </c>
    </row>
    <row r="12690" spans="71:71" x14ac:dyDescent="0.3">
      <c r="BS12690" s="24">
        <f t="shared" si="521"/>
        <v>-2.5</v>
      </c>
    </row>
    <row r="12691" spans="71:71" x14ac:dyDescent="0.3">
      <c r="BS12691" s="24">
        <f t="shared" si="521"/>
        <v>-2.5</v>
      </c>
    </row>
    <row r="12692" spans="71:71" x14ac:dyDescent="0.3">
      <c r="BS12692" s="24">
        <f t="shared" si="521"/>
        <v>-2.5</v>
      </c>
    </row>
    <row r="12693" spans="71:71" x14ac:dyDescent="0.3">
      <c r="BS12693" s="24">
        <f t="shared" si="521"/>
        <v>-2.5</v>
      </c>
    </row>
    <row r="12694" spans="71:71" x14ac:dyDescent="0.3">
      <c r="BS12694" s="24">
        <f t="shared" si="521"/>
        <v>-2.5</v>
      </c>
    </row>
    <row r="12695" spans="71:71" x14ac:dyDescent="0.3">
      <c r="BS12695" s="24">
        <f t="shared" si="521"/>
        <v>-2.5</v>
      </c>
    </row>
    <row r="12696" spans="71:71" x14ac:dyDescent="0.3">
      <c r="BS12696" s="24">
        <f t="shared" si="521"/>
        <v>-2.5</v>
      </c>
    </row>
    <row r="12697" spans="71:71" x14ac:dyDescent="0.3">
      <c r="BS12697" s="24">
        <f t="shared" si="521"/>
        <v>-2.5</v>
      </c>
    </row>
    <row r="12698" spans="71:71" x14ac:dyDescent="0.3">
      <c r="BS12698" s="24">
        <f t="shared" si="521"/>
        <v>-2.5</v>
      </c>
    </row>
    <row r="12699" spans="71:71" x14ac:dyDescent="0.3">
      <c r="BS12699" s="24">
        <f t="shared" si="521"/>
        <v>-2.5</v>
      </c>
    </row>
    <row r="12700" spans="71:71" x14ac:dyDescent="0.3">
      <c r="BS12700" s="24">
        <f t="shared" si="521"/>
        <v>-2.5</v>
      </c>
    </row>
    <row r="12701" spans="71:71" x14ac:dyDescent="0.3">
      <c r="BS12701" s="24">
        <f t="shared" si="521"/>
        <v>-2.5</v>
      </c>
    </row>
    <row r="12702" spans="71:71" x14ac:dyDescent="0.3">
      <c r="BS12702" s="24">
        <f t="shared" si="521"/>
        <v>-2.5</v>
      </c>
    </row>
    <row r="12703" spans="71:71" x14ac:dyDescent="0.3">
      <c r="BS12703" s="24">
        <f t="shared" si="521"/>
        <v>-2.5</v>
      </c>
    </row>
    <row r="12704" spans="71:71" x14ac:dyDescent="0.3">
      <c r="BS12704" s="24">
        <f t="shared" si="521"/>
        <v>-2.5</v>
      </c>
    </row>
    <row r="12705" spans="71:71" x14ac:dyDescent="0.3">
      <c r="BS12705" s="24">
        <f t="shared" si="521"/>
        <v>-2.5</v>
      </c>
    </row>
    <row r="12706" spans="71:71" x14ac:dyDescent="0.3">
      <c r="BS12706" s="24">
        <f t="shared" si="521"/>
        <v>-2.5</v>
      </c>
    </row>
    <row r="12707" spans="71:71" x14ac:dyDescent="0.3">
      <c r="BS12707" s="24">
        <f t="shared" si="521"/>
        <v>-2.5</v>
      </c>
    </row>
    <row r="12708" spans="71:71" x14ac:dyDescent="0.3">
      <c r="BS12708" s="24">
        <f t="shared" si="521"/>
        <v>-2.5</v>
      </c>
    </row>
    <row r="12709" spans="71:71" x14ac:dyDescent="0.3">
      <c r="BS12709" s="24">
        <f t="shared" si="521"/>
        <v>-2.5</v>
      </c>
    </row>
    <row r="12710" spans="71:71" x14ac:dyDescent="0.3">
      <c r="BS12710" s="24">
        <f t="shared" si="521"/>
        <v>-2.5</v>
      </c>
    </row>
    <row r="12711" spans="71:71" x14ac:dyDescent="0.3">
      <c r="BS12711" s="24">
        <f t="shared" si="521"/>
        <v>-2.5</v>
      </c>
    </row>
    <row r="12712" spans="71:71" x14ac:dyDescent="0.3">
      <c r="BS12712" s="24">
        <f t="shared" si="521"/>
        <v>-2.5</v>
      </c>
    </row>
    <row r="12713" spans="71:71" x14ac:dyDescent="0.3">
      <c r="BS12713" s="24">
        <f t="shared" si="521"/>
        <v>-2.5</v>
      </c>
    </row>
    <row r="12714" spans="71:71" x14ac:dyDescent="0.3">
      <c r="BS12714" s="24">
        <f t="shared" si="521"/>
        <v>-2.5</v>
      </c>
    </row>
    <row r="12715" spans="71:71" x14ac:dyDescent="0.3">
      <c r="BS12715" s="24">
        <f t="shared" si="521"/>
        <v>-2.5</v>
      </c>
    </row>
    <row r="12716" spans="71:71" x14ac:dyDescent="0.3">
      <c r="BS12716" s="24">
        <f t="shared" si="521"/>
        <v>-2.5</v>
      </c>
    </row>
    <row r="12717" spans="71:71" x14ac:dyDescent="0.3">
      <c r="BS12717" s="24">
        <f t="shared" si="521"/>
        <v>-2.5</v>
      </c>
    </row>
    <row r="12718" spans="71:71" x14ac:dyDescent="0.3">
      <c r="BS12718" s="24">
        <f t="shared" si="521"/>
        <v>-2.5</v>
      </c>
    </row>
    <row r="12719" spans="71:71" x14ac:dyDescent="0.3">
      <c r="BS12719" s="24">
        <f t="shared" si="521"/>
        <v>-2.5</v>
      </c>
    </row>
    <row r="12720" spans="71:71" x14ac:dyDescent="0.3">
      <c r="BS12720" s="24">
        <f t="shared" si="521"/>
        <v>-2.5</v>
      </c>
    </row>
    <row r="12721" spans="71:71" x14ac:dyDescent="0.3">
      <c r="BS12721" s="24">
        <f t="shared" si="521"/>
        <v>-2.5</v>
      </c>
    </row>
    <row r="12722" spans="71:71" x14ac:dyDescent="0.3">
      <c r="BS12722" s="24">
        <f t="shared" si="521"/>
        <v>-2.5</v>
      </c>
    </row>
    <row r="12723" spans="71:71" x14ac:dyDescent="0.3">
      <c r="BS12723" s="24">
        <f t="shared" si="521"/>
        <v>-2.5</v>
      </c>
    </row>
    <row r="12724" spans="71:71" x14ac:dyDescent="0.3">
      <c r="BS12724" s="24">
        <f t="shared" si="521"/>
        <v>-2.5</v>
      </c>
    </row>
    <row r="12725" spans="71:71" x14ac:dyDescent="0.3">
      <c r="BS12725" s="24">
        <f t="shared" si="521"/>
        <v>-2.5</v>
      </c>
    </row>
    <row r="12726" spans="71:71" x14ac:dyDescent="0.3">
      <c r="BS12726" s="24">
        <f t="shared" si="521"/>
        <v>-2.5</v>
      </c>
    </row>
    <row r="12727" spans="71:71" x14ac:dyDescent="0.3">
      <c r="BS12727" s="24">
        <f t="shared" si="521"/>
        <v>-2.5</v>
      </c>
    </row>
    <row r="12728" spans="71:71" x14ac:dyDescent="0.3">
      <c r="BS12728" s="24">
        <f t="shared" si="521"/>
        <v>-2.5</v>
      </c>
    </row>
    <row r="12729" spans="71:71" x14ac:dyDescent="0.3">
      <c r="BS12729" s="24">
        <f t="shared" si="521"/>
        <v>-2.5</v>
      </c>
    </row>
    <row r="12730" spans="71:71" x14ac:dyDescent="0.3">
      <c r="BS12730" s="24">
        <f t="shared" si="521"/>
        <v>-2.5</v>
      </c>
    </row>
    <row r="12731" spans="71:71" x14ac:dyDescent="0.3">
      <c r="BS12731" s="24">
        <f t="shared" si="521"/>
        <v>-2.5</v>
      </c>
    </row>
    <row r="12732" spans="71:71" x14ac:dyDescent="0.3">
      <c r="BS12732" s="24">
        <f t="shared" si="521"/>
        <v>-2.5</v>
      </c>
    </row>
    <row r="12733" spans="71:71" x14ac:dyDescent="0.3">
      <c r="BS12733" s="24">
        <f t="shared" si="521"/>
        <v>-2.5</v>
      </c>
    </row>
    <row r="12734" spans="71:71" x14ac:dyDescent="0.3">
      <c r="BS12734" s="24">
        <f t="shared" si="521"/>
        <v>-2.5</v>
      </c>
    </row>
    <row r="12735" spans="71:71" x14ac:dyDescent="0.3">
      <c r="BS12735" s="24">
        <f t="shared" si="521"/>
        <v>-2.5</v>
      </c>
    </row>
    <row r="12736" spans="71:71" x14ac:dyDescent="0.3">
      <c r="BS12736" s="24">
        <f t="shared" si="521"/>
        <v>-2.5</v>
      </c>
    </row>
    <row r="12737" spans="71:71" x14ac:dyDescent="0.3">
      <c r="BS12737" s="24">
        <f t="shared" si="521"/>
        <v>-2.5</v>
      </c>
    </row>
    <row r="12738" spans="71:71" x14ac:dyDescent="0.3">
      <c r="BS12738" s="24">
        <f t="shared" si="521"/>
        <v>-2.5</v>
      </c>
    </row>
    <row r="12739" spans="71:71" x14ac:dyDescent="0.3">
      <c r="BS12739" s="24">
        <f t="shared" si="521"/>
        <v>-2.5</v>
      </c>
    </row>
    <row r="12740" spans="71:71" x14ac:dyDescent="0.3">
      <c r="BS12740" s="24">
        <f t="shared" si="521"/>
        <v>-2.5</v>
      </c>
    </row>
    <row r="12741" spans="71:71" x14ac:dyDescent="0.3">
      <c r="BS12741" s="24">
        <f t="shared" si="521"/>
        <v>-2.5</v>
      </c>
    </row>
    <row r="12742" spans="71:71" x14ac:dyDescent="0.3">
      <c r="BS12742" s="24">
        <f t="shared" si="521"/>
        <v>-2.5</v>
      </c>
    </row>
    <row r="12743" spans="71:71" x14ac:dyDescent="0.3">
      <c r="BS12743" s="24">
        <f t="shared" si="521"/>
        <v>-2.5</v>
      </c>
    </row>
    <row r="12744" spans="71:71" x14ac:dyDescent="0.3">
      <c r="BS12744" s="24">
        <f t="shared" si="521"/>
        <v>-2.5</v>
      </c>
    </row>
    <row r="12745" spans="71:71" x14ac:dyDescent="0.3">
      <c r="BS12745" s="24">
        <f t="shared" ref="BS12745:BS12808" si="522">BR12745-2.5</f>
        <v>-2.5</v>
      </c>
    </row>
    <row r="12746" spans="71:71" x14ac:dyDescent="0.3">
      <c r="BS12746" s="24">
        <f t="shared" si="522"/>
        <v>-2.5</v>
      </c>
    </row>
    <row r="12747" spans="71:71" x14ac:dyDescent="0.3">
      <c r="BS12747" s="24">
        <f t="shared" si="522"/>
        <v>-2.5</v>
      </c>
    </row>
    <row r="12748" spans="71:71" x14ac:dyDescent="0.3">
      <c r="BS12748" s="24">
        <f t="shared" si="522"/>
        <v>-2.5</v>
      </c>
    </row>
    <row r="12749" spans="71:71" x14ac:dyDescent="0.3">
      <c r="BS12749" s="24">
        <f t="shared" si="522"/>
        <v>-2.5</v>
      </c>
    </row>
    <row r="12750" spans="71:71" x14ac:dyDescent="0.3">
      <c r="BS12750" s="24">
        <f t="shared" si="522"/>
        <v>-2.5</v>
      </c>
    </row>
    <row r="12751" spans="71:71" x14ac:dyDescent="0.3">
      <c r="BS12751" s="24">
        <f t="shared" si="522"/>
        <v>-2.5</v>
      </c>
    </row>
    <row r="12752" spans="71:71" x14ac:dyDescent="0.3">
      <c r="BS12752" s="24">
        <f t="shared" si="522"/>
        <v>-2.5</v>
      </c>
    </row>
    <row r="12753" spans="71:71" x14ac:dyDescent="0.3">
      <c r="BS12753" s="24">
        <f t="shared" si="522"/>
        <v>-2.5</v>
      </c>
    </row>
    <row r="12754" spans="71:71" x14ac:dyDescent="0.3">
      <c r="BS12754" s="24">
        <f t="shared" si="522"/>
        <v>-2.5</v>
      </c>
    </row>
    <row r="12755" spans="71:71" x14ac:dyDescent="0.3">
      <c r="BS12755" s="24">
        <f t="shared" si="522"/>
        <v>-2.5</v>
      </c>
    </row>
    <row r="12756" spans="71:71" x14ac:dyDescent="0.3">
      <c r="BS12756" s="24">
        <f t="shared" si="522"/>
        <v>-2.5</v>
      </c>
    </row>
    <row r="12757" spans="71:71" x14ac:dyDescent="0.3">
      <c r="BS12757" s="24">
        <f t="shared" si="522"/>
        <v>-2.5</v>
      </c>
    </row>
    <row r="12758" spans="71:71" x14ac:dyDescent="0.3">
      <c r="BS12758" s="24">
        <f t="shared" si="522"/>
        <v>-2.5</v>
      </c>
    </row>
    <row r="12759" spans="71:71" x14ac:dyDescent="0.3">
      <c r="BS12759" s="24">
        <f t="shared" si="522"/>
        <v>-2.5</v>
      </c>
    </row>
    <row r="12760" spans="71:71" x14ac:dyDescent="0.3">
      <c r="BS12760" s="24">
        <f t="shared" si="522"/>
        <v>-2.5</v>
      </c>
    </row>
    <row r="12761" spans="71:71" x14ac:dyDescent="0.3">
      <c r="BS12761" s="24">
        <f t="shared" si="522"/>
        <v>-2.5</v>
      </c>
    </row>
    <row r="12762" spans="71:71" x14ac:dyDescent="0.3">
      <c r="BS12762" s="24">
        <f t="shared" si="522"/>
        <v>-2.5</v>
      </c>
    </row>
    <row r="12763" spans="71:71" x14ac:dyDescent="0.3">
      <c r="BS12763" s="24">
        <f t="shared" si="522"/>
        <v>-2.5</v>
      </c>
    </row>
    <row r="12764" spans="71:71" x14ac:dyDescent="0.3">
      <c r="BS12764" s="24">
        <f t="shared" si="522"/>
        <v>-2.5</v>
      </c>
    </row>
    <row r="12765" spans="71:71" x14ac:dyDescent="0.3">
      <c r="BS12765" s="24">
        <f t="shared" si="522"/>
        <v>-2.5</v>
      </c>
    </row>
    <row r="12766" spans="71:71" x14ac:dyDescent="0.3">
      <c r="BS12766" s="24">
        <f t="shared" si="522"/>
        <v>-2.5</v>
      </c>
    </row>
    <row r="12767" spans="71:71" x14ac:dyDescent="0.3">
      <c r="BS12767" s="24">
        <f t="shared" si="522"/>
        <v>-2.5</v>
      </c>
    </row>
    <row r="12768" spans="71:71" x14ac:dyDescent="0.3">
      <c r="BS12768" s="24">
        <f t="shared" si="522"/>
        <v>-2.5</v>
      </c>
    </row>
    <row r="12769" spans="71:71" x14ac:dyDescent="0.3">
      <c r="BS12769" s="24">
        <f t="shared" si="522"/>
        <v>-2.5</v>
      </c>
    </row>
    <row r="12770" spans="71:71" x14ac:dyDescent="0.3">
      <c r="BS12770" s="24">
        <f t="shared" si="522"/>
        <v>-2.5</v>
      </c>
    </row>
    <row r="12771" spans="71:71" x14ac:dyDescent="0.3">
      <c r="BS12771" s="24">
        <f t="shared" si="522"/>
        <v>-2.5</v>
      </c>
    </row>
    <row r="12772" spans="71:71" x14ac:dyDescent="0.3">
      <c r="BS12772" s="24">
        <f t="shared" si="522"/>
        <v>-2.5</v>
      </c>
    </row>
    <row r="12773" spans="71:71" x14ac:dyDescent="0.3">
      <c r="BS12773" s="24">
        <f t="shared" si="522"/>
        <v>-2.5</v>
      </c>
    </row>
    <row r="12774" spans="71:71" x14ac:dyDescent="0.3">
      <c r="BS12774" s="24">
        <f t="shared" si="522"/>
        <v>-2.5</v>
      </c>
    </row>
    <row r="12775" spans="71:71" x14ac:dyDescent="0.3">
      <c r="BS12775" s="24">
        <f t="shared" si="522"/>
        <v>-2.5</v>
      </c>
    </row>
    <row r="12776" spans="71:71" x14ac:dyDescent="0.3">
      <c r="BS12776" s="24">
        <f t="shared" si="522"/>
        <v>-2.5</v>
      </c>
    </row>
    <row r="12777" spans="71:71" x14ac:dyDescent="0.3">
      <c r="BS12777" s="24">
        <f t="shared" si="522"/>
        <v>-2.5</v>
      </c>
    </row>
    <row r="12778" spans="71:71" x14ac:dyDescent="0.3">
      <c r="BS12778" s="24">
        <f t="shared" si="522"/>
        <v>-2.5</v>
      </c>
    </row>
    <row r="12779" spans="71:71" x14ac:dyDescent="0.3">
      <c r="BS12779" s="24">
        <f t="shared" si="522"/>
        <v>-2.5</v>
      </c>
    </row>
    <row r="12780" spans="71:71" x14ac:dyDescent="0.3">
      <c r="BS12780" s="24">
        <f t="shared" si="522"/>
        <v>-2.5</v>
      </c>
    </row>
    <row r="12781" spans="71:71" x14ac:dyDescent="0.3">
      <c r="BS12781" s="24">
        <f t="shared" si="522"/>
        <v>-2.5</v>
      </c>
    </row>
    <row r="12782" spans="71:71" x14ac:dyDescent="0.3">
      <c r="BS12782" s="24">
        <f t="shared" si="522"/>
        <v>-2.5</v>
      </c>
    </row>
    <row r="12783" spans="71:71" x14ac:dyDescent="0.3">
      <c r="BS12783" s="24">
        <f t="shared" si="522"/>
        <v>-2.5</v>
      </c>
    </row>
    <row r="12784" spans="71:71" x14ac:dyDescent="0.3">
      <c r="BS12784" s="24">
        <f t="shared" si="522"/>
        <v>-2.5</v>
      </c>
    </row>
    <row r="12785" spans="71:71" x14ac:dyDescent="0.3">
      <c r="BS12785" s="24">
        <f t="shared" si="522"/>
        <v>-2.5</v>
      </c>
    </row>
    <row r="12786" spans="71:71" x14ac:dyDescent="0.3">
      <c r="BS12786" s="24">
        <f t="shared" si="522"/>
        <v>-2.5</v>
      </c>
    </row>
    <row r="12787" spans="71:71" x14ac:dyDescent="0.3">
      <c r="BS12787" s="24">
        <f t="shared" si="522"/>
        <v>-2.5</v>
      </c>
    </row>
    <row r="12788" spans="71:71" x14ac:dyDescent="0.3">
      <c r="BS12788" s="24">
        <f t="shared" si="522"/>
        <v>-2.5</v>
      </c>
    </row>
    <row r="12789" spans="71:71" x14ac:dyDescent="0.3">
      <c r="BS12789" s="24">
        <f t="shared" si="522"/>
        <v>-2.5</v>
      </c>
    </row>
    <row r="12790" spans="71:71" x14ac:dyDescent="0.3">
      <c r="BS12790" s="24">
        <f t="shared" si="522"/>
        <v>-2.5</v>
      </c>
    </row>
    <row r="12791" spans="71:71" x14ac:dyDescent="0.3">
      <c r="BS12791" s="24">
        <f t="shared" si="522"/>
        <v>-2.5</v>
      </c>
    </row>
    <row r="12792" spans="71:71" x14ac:dyDescent="0.3">
      <c r="BS12792" s="24">
        <f t="shared" si="522"/>
        <v>-2.5</v>
      </c>
    </row>
    <row r="12793" spans="71:71" x14ac:dyDescent="0.3">
      <c r="BS12793" s="24">
        <f t="shared" si="522"/>
        <v>-2.5</v>
      </c>
    </row>
    <row r="12794" spans="71:71" x14ac:dyDescent="0.3">
      <c r="BS12794" s="24">
        <f t="shared" si="522"/>
        <v>-2.5</v>
      </c>
    </row>
    <row r="12795" spans="71:71" x14ac:dyDescent="0.3">
      <c r="BS12795" s="24">
        <f t="shared" si="522"/>
        <v>-2.5</v>
      </c>
    </row>
    <row r="12796" spans="71:71" x14ac:dyDescent="0.3">
      <c r="BS12796" s="24">
        <f t="shared" si="522"/>
        <v>-2.5</v>
      </c>
    </row>
    <row r="12797" spans="71:71" x14ac:dyDescent="0.3">
      <c r="BS12797" s="24">
        <f t="shared" si="522"/>
        <v>-2.5</v>
      </c>
    </row>
    <row r="12798" spans="71:71" x14ac:dyDescent="0.3">
      <c r="BS12798" s="24">
        <f t="shared" si="522"/>
        <v>-2.5</v>
      </c>
    </row>
    <row r="12799" spans="71:71" x14ac:dyDescent="0.3">
      <c r="BS12799" s="24">
        <f t="shared" si="522"/>
        <v>-2.5</v>
      </c>
    </row>
    <row r="12800" spans="71:71" x14ac:dyDescent="0.3">
      <c r="BS12800" s="24">
        <f t="shared" si="522"/>
        <v>-2.5</v>
      </c>
    </row>
    <row r="12801" spans="71:71" x14ac:dyDescent="0.3">
      <c r="BS12801" s="24">
        <f t="shared" si="522"/>
        <v>-2.5</v>
      </c>
    </row>
    <row r="12802" spans="71:71" x14ac:dyDescent="0.3">
      <c r="BS12802" s="24">
        <f t="shared" si="522"/>
        <v>-2.5</v>
      </c>
    </row>
    <row r="12803" spans="71:71" x14ac:dyDescent="0.3">
      <c r="BS12803" s="24">
        <f t="shared" si="522"/>
        <v>-2.5</v>
      </c>
    </row>
    <row r="12804" spans="71:71" x14ac:dyDescent="0.3">
      <c r="BS12804" s="24">
        <f t="shared" si="522"/>
        <v>-2.5</v>
      </c>
    </row>
    <row r="12805" spans="71:71" x14ac:dyDescent="0.3">
      <c r="BS12805" s="24">
        <f t="shared" si="522"/>
        <v>-2.5</v>
      </c>
    </row>
    <row r="12806" spans="71:71" x14ac:dyDescent="0.3">
      <c r="BS12806" s="24">
        <f t="shared" si="522"/>
        <v>-2.5</v>
      </c>
    </row>
    <row r="12807" spans="71:71" x14ac:dyDescent="0.3">
      <c r="BS12807" s="24">
        <f t="shared" si="522"/>
        <v>-2.5</v>
      </c>
    </row>
    <row r="12808" spans="71:71" x14ac:dyDescent="0.3">
      <c r="BS12808" s="24">
        <f t="shared" si="522"/>
        <v>-2.5</v>
      </c>
    </row>
    <row r="12809" spans="71:71" x14ac:dyDescent="0.3">
      <c r="BS12809" s="24">
        <f t="shared" ref="BS12809:BS12872" si="523">BR12809-2.5</f>
        <v>-2.5</v>
      </c>
    </row>
    <row r="12810" spans="71:71" x14ac:dyDescent="0.3">
      <c r="BS12810" s="24">
        <f t="shared" si="523"/>
        <v>-2.5</v>
      </c>
    </row>
    <row r="12811" spans="71:71" x14ac:dyDescent="0.3">
      <c r="BS12811" s="24">
        <f t="shared" si="523"/>
        <v>-2.5</v>
      </c>
    </row>
    <row r="12812" spans="71:71" x14ac:dyDescent="0.3">
      <c r="BS12812" s="24">
        <f t="shared" si="523"/>
        <v>-2.5</v>
      </c>
    </row>
    <row r="12813" spans="71:71" x14ac:dyDescent="0.3">
      <c r="BS12813" s="24">
        <f t="shared" si="523"/>
        <v>-2.5</v>
      </c>
    </row>
    <row r="12814" spans="71:71" x14ac:dyDescent="0.3">
      <c r="BS12814" s="24">
        <f t="shared" si="523"/>
        <v>-2.5</v>
      </c>
    </row>
    <row r="12815" spans="71:71" x14ac:dyDescent="0.3">
      <c r="BS12815" s="24">
        <f t="shared" si="523"/>
        <v>-2.5</v>
      </c>
    </row>
    <row r="12816" spans="71:71" x14ac:dyDescent="0.3">
      <c r="BS12816" s="24">
        <f t="shared" si="523"/>
        <v>-2.5</v>
      </c>
    </row>
    <row r="12817" spans="71:71" x14ac:dyDescent="0.3">
      <c r="BS12817" s="24">
        <f t="shared" si="523"/>
        <v>-2.5</v>
      </c>
    </row>
    <row r="12818" spans="71:71" x14ac:dyDescent="0.3">
      <c r="BS12818" s="24">
        <f t="shared" si="523"/>
        <v>-2.5</v>
      </c>
    </row>
    <row r="12819" spans="71:71" x14ac:dyDescent="0.3">
      <c r="BS12819" s="24">
        <f t="shared" si="523"/>
        <v>-2.5</v>
      </c>
    </row>
    <row r="12820" spans="71:71" x14ac:dyDescent="0.3">
      <c r="BS12820" s="24">
        <f t="shared" si="523"/>
        <v>-2.5</v>
      </c>
    </row>
    <row r="12821" spans="71:71" x14ac:dyDescent="0.3">
      <c r="BS12821" s="24">
        <f t="shared" si="523"/>
        <v>-2.5</v>
      </c>
    </row>
    <row r="12822" spans="71:71" x14ac:dyDescent="0.3">
      <c r="BS12822" s="24">
        <f t="shared" si="523"/>
        <v>-2.5</v>
      </c>
    </row>
    <row r="12823" spans="71:71" x14ac:dyDescent="0.3">
      <c r="BS12823" s="24">
        <f t="shared" si="523"/>
        <v>-2.5</v>
      </c>
    </row>
    <row r="12824" spans="71:71" x14ac:dyDescent="0.3">
      <c r="BS12824" s="24">
        <f t="shared" si="523"/>
        <v>-2.5</v>
      </c>
    </row>
    <row r="12825" spans="71:71" x14ac:dyDescent="0.3">
      <c r="BS12825" s="24">
        <f t="shared" si="523"/>
        <v>-2.5</v>
      </c>
    </row>
    <row r="12826" spans="71:71" x14ac:dyDescent="0.3">
      <c r="BS12826" s="24">
        <f t="shared" si="523"/>
        <v>-2.5</v>
      </c>
    </row>
    <row r="12827" spans="71:71" x14ac:dyDescent="0.3">
      <c r="BS12827" s="24">
        <f t="shared" si="523"/>
        <v>-2.5</v>
      </c>
    </row>
    <row r="12828" spans="71:71" x14ac:dyDescent="0.3">
      <c r="BS12828" s="24">
        <f t="shared" si="523"/>
        <v>-2.5</v>
      </c>
    </row>
    <row r="12829" spans="71:71" x14ac:dyDescent="0.3">
      <c r="BS12829" s="24">
        <f t="shared" si="523"/>
        <v>-2.5</v>
      </c>
    </row>
    <row r="12830" spans="71:71" x14ac:dyDescent="0.3">
      <c r="BS12830" s="24">
        <f t="shared" si="523"/>
        <v>-2.5</v>
      </c>
    </row>
    <row r="12831" spans="71:71" x14ac:dyDescent="0.3">
      <c r="BS12831" s="24">
        <f t="shared" si="523"/>
        <v>-2.5</v>
      </c>
    </row>
    <row r="12832" spans="71:71" x14ac:dyDescent="0.3">
      <c r="BS12832" s="24">
        <f t="shared" si="523"/>
        <v>-2.5</v>
      </c>
    </row>
    <row r="12833" spans="71:71" x14ac:dyDescent="0.3">
      <c r="BS12833" s="24">
        <f t="shared" si="523"/>
        <v>-2.5</v>
      </c>
    </row>
    <row r="12834" spans="71:71" x14ac:dyDescent="0.3">
      <c r="BS12834" s="24">
        <f t="shared" si="523"/>
        <v>-2.5</v>
      </c>
    </row>
    <row r="12835" spans="71:71" x14ac:dyDescent="0.3">
      <c r="BS12835" s="24">
        <f t="shared" si="523"/>
        <v>-2.5</v>
      </c>
    </row>
    <row r="12836" spans="71:71" x14ac:dyDescent="0.3">
      <c r="BS12836" s="24">
        <f t="shared" si="523"/>
        <v>-2.5</v>
      </c>
    </row>
    <row r="12837" spans="71:71" x14ac:dyDescent="0.3">
      <c r="BS12837" s="24">
        <f t="shared" si="523"/>
        <v>-2.5</v>
      </c>
    </row>
    <row r="12838" spans="71:71" x14ac:dyDescent="0.3">
      <c r="BS12838" s="24">
        <f t="shared" si="523"/>
        <v>-2.5</v>
      </c>
    </row>
    <row r="12839" spans="71:71" x14ac:dyDescent="0.3">
      <c r="BS12839" s="24">
        <f t="shared" si="523"/>
        <v>-2.5</v>
      </c>
    </row>
    <row r="12840" spans="71:71" x14ac:dyDescent="0.3">
      <c r="BS12840" s="24">
        <f t="shared" si="523"/>
        <v>-2.5</v>
      </c>
    </row>
    <row r="12841" spans="71:71" x14ac:dyDescent="0.3">
      <c r="BS12841" s="24">
        <f t="shared" si="523"/>
        <v>-2.5</v>
      </c>
    </row>
    <row r="12842" spans="71:71" x14ac:dyDescent="0.3">
      <c r="BS12842" s="24">
        <f t="shared" si="523"/>
        <v>-2.5</v>
      </c>
    </row>
    <row r="12843" spans="71:71" x14ac:dyDescent="0.3">
      <c r="BS12843" s="24">
        <f t="shared" si="523"/>
        <v>-2.5</v>
      </c>
    </row>
    <row r="12844" spans="71:71" x14ac:dyDescent="0.3">
      <c r="BS12844" s="24">
        <f t="shared" si="523"/>
        <v>-2.5</v>
      </c>
    </row>
    <row r="12845" spans="71:71" x14ac:dyDescent="0.3">
      <c r="BS12845" s="24">
        <f t="shared" si="523"/>
        <v>-2.5</v>
      </c>
    </row>
    <row r="12846" spans="71:71" x14ac:dyDescent="0.3">
      <c r="BS12846" s="24">
        <f t="shared" si="523"/>
        <v>-2.5</v>
      </c>
    </row>
    <row r="12847" spans="71:71" x14ac:dyDescent="0.3">
      <c r="BS12847" s="24">
        <f t="shared" si="523"/>
        <v>-2.5</v>
      </c>
    </row>
    <row r="12848" spans="71:71" x14ac:dyDescent="0.3">
      <c r="BS12848" s="24">
        <f t="shared" si="523"/>
        <v>-2.5</v>
      </c>
    </row>
    <row r="12849" spans="71:71" x14ac:dyDescent="0.3">
      <c r="BS12849" s="24">
        <f t="shared" si="523"/>
        <v>-2.5</v>
      </c>
    </row>
    <row r="12850" spans="71:71" x14ac:dyDescent="0.3">
      <c r="BS12850" s="24">
        <f t="shared" si="523"/>
        <v>-2.5</v>
      </c>
    </row>
    <row r="12851" spans="71:71" x14ac:dyDescent="0.3">
      <c r="BS12851" s="24">
        <f t="shared" si="523"/>
        <v>-2.5</v>
      </c>
    </row>
    <row r="12852" spans="71:71" x14ac:dyDescent="0.3">
      <c r="BS12852" s="24">
        <f t="shared" si="523"/>
        <v>-2.5</v>
      </c>
    </row>
    <row r="12853" spans="71:71" x14ac:dyDescent="0.3">
      <c r="BS12853" s="24">
        <f t="shared" si="523"/>
        <v>-2.5</v>
      </c>
    </row>
    <row r="12854" spans="71:71" x14ac:dyDescent="0.3">
      <c r="BS12854" s="24">
        <f t="shared" si="523"/>
        <v>-2.5</v>
      </c>
    </row>
    <row r="12855" spans="71:71" x14ac:dyDescent="0.3">
      <c r="BS12855" s="24">
        <f t="shared" si="523"/>
        <v>-2.5</v>
      </c>
    </row>
    <row r="12856" spans="71:71" x14ac:dyDescent="0.3">
      <c r="BS12856" s="24">
        <f t="shared" si="523"/>
        <v>-2.5</v>
      </c>
    </row>
    <row r="12857" spans="71:71" x14ac:dyDescent="0.3">
      <c r="BS12857" s="24">
        <f t="shared" si="523"/>
        <v>-2.5</v>
      </c>
    </row>
    <row r="12858" spans="71:71" x14ac:dyDescent="0.3">
      <c r="BS12858" s="24">
        <f t="shared" si="523"/>
        <v>-2.5</v>
      </c>
    </row>
    <row r="12859" spans="71:71" x14ac:dyDescent="0.3">
      <c r="BS12859" s="24">
        <f t="shared" si="523"/>
        <v>-2.5</v>
      </c>
    </row>
    <row r="12860" spans="71:71" x14ac:dyDescent="0.3">
      <c r="BS12860" s="24">
        <f t="shared" si="523"/>
        <v>-2.5</v>
      </c>
    </row>
    <row r="12861" spans="71:71" x14ac:dyDescent="0.3">
      <c r="BS12861" s="24">
        <f t="shared" si="523"/>
        <v>-2.5</v>
      </c>
    </row>
    <row r="12862" spans="71:71" x14ac:dyDescent="0.3">
      <c r="BS12862" s="24">
        <f t="shared" si="523"/>
        <v>-2.5</v>
      </c>
    </row>
    <row r="12863" spans="71:71" x14ac:dyDescent="0.3">
      <c r="BS12863" s="24">
        <f t="shared" si="523"/>
        <v>-2.5</v>
      </c>
    </row>
    <row r="12864" spans="71:71" x14ac:dyDescent="0.3">
      <c r="BS12864" s="24">
        <f t="shared" si="523"/>
        <v>-2.5</v>
      </c>
    </row>
    <row r="12865" spans="71:71" x14ac:dyDescent="0.3">
      <c r="BS12865" s="24">
        <f t="shared" si="523"/>
        <v>-2.5</v>
      </c>
    </row>
    <row r="12866" spans="71:71" x14ac:dyDescent="0.3">
      <c r="BS12866" s="24">
        <f t="shared" si="523"/>
        <v>-2.5</v>
      </c>
    </row>
    <row r="12867" spans="71:71" x14ac:dyDescent="0.3">
      <c r="BS12867" s="24">
        <f t="shared" si="523"/>
        <v>-2.5</v>
      </c>
    </row>
    <row r="12868" spans="71:71" x14ac:dyDescent="0.3">
      <c r="BS12868" s="24">
        <f t="shared" si="523"/>
        <v>-2.5</v>
      </c>
    </row>
    <row r="12869" spans="71:71" x14ac:dyDescent="0.3">
      <c r="BS12869" s="24">
        <f t="shared" si="523"/>
        <v>-2.5</v>
      </c>
    </row>
    <row r="12870" spans="71:71" x14ac:dyDescent="0.3">
      <c r="BS12870" s="24">
        <f t="shared" si="523"/>
        <v>-2.5</v>
      </c>
    </row>
    <row r="12871" spans="71:71" x14ac:dyDescent="0.3">
      <c r="BS12871" s="24">
        <f t="shared" si="523"/>
        <v>-2.5</v>
      </c>
    </row>
    <row r="12872" spans="71:71" x14ac:dyDescent="0.3">
      <c r="BS12872" s="24">
        <f t="shared" si="523"/>
        <v>-2.5</v>
      </c>
    </row>
    <row r="12873" spans="71:71" x14ac:dyDescent="0.3">
      <c r="BS12873" s="24">
        <f t="shared" ref="BS12873:BS12936" si="524">BR12873-2.5</f>
        <v>-2.5</v>
      </c>
    </row>
    <row r="12874" spans="71:71" x14ac:dyDescent="0.3">
      <c r="BS12874" s="24">
        <f t="shared" si="524"/>
        <v>-2.5</v>
      </c>
    </row>
    <row r="12875" spans="71:71" x14ac:dyDescent="0.3">
      <c r="BS12875" s="24">
        <f t="shared" si="524"/>
        <v>-2.5</v>
      </c>
    </row>
    <row r="12876" spans="71:71" x14ac:dyDescent="0.3">
      <c r="BS12876" s="24">
        <f t="shared" si="524"/>
        <v>-2.5</v>
      </c>
    </row>
    <row r="12877" spans="71:71" x14ac:dyDescent="0.3">
      <c r="BS12877" s="24">
        <f t="shared" si="524"/>
        <v>-2.5</v>
      </c>
    </row>
    <row r="12878" spans="71:71" x14ac:dyDescent="0.3">
      <c r="BS12878" s="24">
        <f t="shared" si="524"/>
        <v>-2.5</v>
      </c>
    </row>
    <row r="12879" spans="71:71" x14ac:dyDescent="0.3">
      <c r="BS12879" s="24">
        <f t="shared" si="524"/>
        <v>-2.5</v>
      </c>
    </row>
    <row r="12880" spans="71:71" x14ac:dyDescent="0.3">
      <c r="BS12880" s="24">
        <f t="shared" si="524"/>
        <v>-2.5</v>
      </c>
    </row>
    <row r="12881" spans="71:71" x14ac:dyDescent="0.3">
      <c r="BS12881" s="24">
        <f t="shared" si="524"/>
        <v>-2.5</v>
      </c>
    </row>
    <row r="12882" spans="71:71" x14ac:dyDescent="0.3">
      <c r="BS12882" s="24">
        <f t="shared" si="524"/>
        <v>-2.5</v>
      </c>
    </row>
    <row r="12883" spans="71:71" x14ac:dyDescent="0.3">
      <c r="BS12883" s="24">
        <f t="shared" si="524"/>
        <v>-2.5</v>
      </c>
    </row>
    <row r="12884" spans="71:71" x14ac:dyDescent="0.3">
      <c r="BS12884" s="24">
        <f t="shared" si="524"/>
        <v>-2.5</v>
      </c>
    </row>
    <row r="12885" spans="71:71" x14ac:dyDescent="0.3">
      <c r="BS12885" s="24">
        <f t="shared" si="524"/>
        <v>-2.5</v>
      </c>
    </row>
    <row r="12886" spans="71:71" x14ac:dyDescent="0.3">
      <c r="BS12886" s="24">
        <f t="shared" si="524"/>
        <v>-2.5</v>
      </c>
    </row>
    <row r="12887" spans="71:71" x14ac:dyDescent="0.3">
      <c r="BS12887" s="24">
        <f t="shared" si="524"/>
        <v>-2.5</v>
      </c>
    </row>
    <row r="12888" spans="71:71" x14ac:dyDescent="0.3">
      <c r="BS12888" s="24">
        <f t="shared" si="524"/>
        <v>-2.5</v>
      </c>
    </row>
    <row r="12889" spans="71:71" x14ac:dyDescent="0.3">
      <c r="BS12889" s="24">
        <f t="shared" si="524"/>
        <v>-2.5</v>
      </c>
    </row>
    <row r="12890" spans="71:71" x14ac:dyDescent="0.3">
      <c r="BS12890" s="24">
        <f t="shared" si="524"/>
        <v>-2.5</v>
      </c>
    </row>
    <row r="12891" spans="71:71" x14ac:dyDescent="0.3">
      <c r="BS12891" s="24">
        <f t="shared" si="524"/>
        <v>-2.5</v>
      </c>
    </row>
    <row r="12892" spans="71:71" x14ac:dyDescent="0.3">
      <c r="BS12892" s="24">
        <f t="shared" si="524"/>
        <v>-2.5</v>
      </c>
    </row>
    <row r="12893" spans="71:71" x14ac:dyDescent="0.3">
      <c r="BS12893" s="24">
        <f t="shared" si="524"/>
        <v>-2.5</v>
      </c>
    </row>
    <row r="12894" spans="71:71" x14ac:dyDescent="0.3">
      <c r="BS12894" s="24">
        <f t="shared" si="524"/>
        <v>-2.5</v>
      </c>
    </row>
    <row r="12895" spans="71:71" x14ac:dyDescent="0.3">
      <c r="BS12895" s="24">
        <f t="shared" si="524"/>
        <v>-2.5</v>
      </c>
    </row>
    <row r="12896" spans="71:71" x14ac:dyDescent="0.3">
      <c r="BS12896" s="24">
        <f t="shared" si="524"/>
        <v>-2.5</v>
      </c>
    </row>
    <row r="12897" spans="71:71" x14ac:dyDescent="0.3">
      <c r="BS12897" s="24">
        <f t="shared" si="524"/>
        <v>-2.5</v>
      </c>
    </row>
    <row r="12898" spans="71:71" x14ac:dyDescent="0.3">
      <c r="BS12898" s="24">
        <f t="shared" si="524"/>
        <v>-2.5</v>
      </c>
    </row>
    <row r="12899" spans="71:71" x14ac:dyDescent="0.3">
      <c r="BS12899" s="24">
        <f t="shared" si="524"/>
        <v>-2.5</v>
      </c>
    </row>
    <row r="12900" spans="71:71" x14ac:dyDescent="0.3">
      <c r="BS12900" s="24">
        <f t="shared" si="524"/>
        <v>-2.5</v>
      </c>
    </row>
    <row r="12901" spans="71:71" x14ac:dyDescent="0.3">
      <c r="BS12901" s="24">
        <f t="shared" si="524"/>
        <v>-2.5</v>
      </c>
    </row>
    <row r="12902" spans="71:71" x14ac:dyDescent="0.3">
      <c r="BS12902" s="24">
        <f t="shared" si="524"/>
        <v>-2.5</v>
      </c>
    </row>
    <row r="12903" spans="71:71" x14ac:dyDescent="0.3">
      <c r="BS12903" s="24">
        <f t="shared" si="524"/>
        <v>-2.5</v>
      </c>
    </row>
    <row r="12904" spans="71:71" x14ac:dyDescent="0.3">
      <c r="BS12904" s="24">
        <f t="shared" si="524"/>
        <v>-2.5</v>
      </c>
    </row>
    <row r="12905" spans="71:71" x14ac:dyDescent="0.3">
      <c r="BS12905" s="24">
        <f t="shared" si="524"/>
        <v>-2.5</v>
      </c>
    </row>
    <row r="12906" spans="71:71" x14ac:dyDescent="0.3">
      <c r="BS12906" s="24">
        <f t="shared" si="524"/>
        <v>-2.5</v>
      </c>
    </row>
    <row r="12907" spans="71:71" x14ac:dyDescent="0.3">
      <c r="BS12907" s="24">
        <f t="shared" si="524"/>
        <v>-2.5</v>
      </c>
    </row>
    <row r="12908" spans="71:71" x14ac:dyDescent="0.3">
      <c r="BS12908" s="24">
        <f t="shared" si="524"/>
        <v>-2.5</v>
      </c>
    </row>
    <row r="12909" spans="71:71" x14ac:dyDescent="0.3">
      <c r="BS12909" s="24">
        <f t="shared" si="524"/>
        <v>-2.5</v>
      </c>
    </row>
    <row r="12910" spans="71:71" x14ac:dyDescent="0.3">
      <c r="BS12910" s="24">
        <f t="shared" si="524"/>
        <v>-2.5</v>
      </c>
    </row>
    <row r="12911" spans="71:71" x14ac:dyDescent="0.3">
      <c r="BS12911" s="24">
        <f t="shared" si="524"/>
        <v>-2.5</v>
      </c>
    </row>
    <row r="12912" spans="71:71" x14ac:dyDescent="0.3">
      <c r="BS12912" s="24">
        <f t="shared" si="524"/>
        <v>-2.5</v>
      </c>
    </row>
    <row r="12913" spans="71:71" x14ac:dyDescent="0.3">
      <c r="BS12913" s="24">
        <f t="shared" si="524"/>
        <v>-2.5</v>
      </c>
    </row>
    <row r="12914" spans="71:71" x14ac:dyDescent="0.3">
      <c r="BS12914" s="24">
        <f t="shared" si="524"/>
        <v>-2.5</v>
      </c>
    </row>
    <row r="12915" spans="71:71" x14ac:dyDescent="0.3">
      <c r="BS12915" s="24">
        <f t="shared" si="524"/>
        <v>-2.5</v>
      </c>
    </row>
    <row r="12916" spans="71:71" x14ac:dyDescent="0.3">
      <c r="BS12916" s="24">
        <f t="shared" si="524"/>
        <v>-2.5</v>
      </c>
    </row>
    <row r="12917" spans="71:71" x14ac:dyDescent="0.3">
      <c r="BS12917" s="24">
        <f t="shared" si="524"/>
        <v>-2.5</v>
      </c>
    </row>
    <row r="12918" spans="71:71" x14ac:dyDescent="0.3">
      <c r="BS12918" s="24">
        <f t="shared" si="524"/>
        <v>-2.5</v>
      </c>
    </row>
    <row r="12919" spans="71:71" x14ac:dyDescent="0.3">
      <c r="BS12919" s="24">
        <f t="shared" si="524"/>
        <v>-2.5</v>
      </c>
    </row>
    <row r="12920" spans="71:71" x14ac:dyDescent="0.3">
      <c r="BS12920" s="24">
        <f t="shared" si="524"/>
        <v>-2.5</v>
      </c>
    </row>
    <row r="12921" spans="71:71" x14ac:dyDescent="0.3">
      <c r="BS12921" s="24">
        <f t="shared" si="524"/>
        <v>-2.5</v>
      </c>
    </row>
    <row r="12922" spans="71:71" x14ac:dyDescent="0.3">
      <c r="BS12922" s="24">
        <f t="shared" si="524"/>
        <v>-2.5</v>
      </c>
    </row>
    <row r="12923" spans="71:71" x14ac:dyDescent="0.3">
      <c r="BS12923" s="24">
        <f t="shared" si="524"/>
        <v>-2.5</v>
      </c>
    </row>
    <row r="12924" spans="71:71" x14ac:dyDescent="0.3">
      <c r="BS12924" s="24">
        <f t="shared" si="524"/>
        <v>-2.5</v>
      </c>
    </row>
    <row r="12925" spans="71:71" x14ac:dyDescent="0.3">
      <c r="BS12925" s="24">
        <f t="shared" si="524"/>
        <v>-2.5</v>
      </c>
    </row>
    <row r="12926" spans="71:71" x14ac:dyDescent="0.3">
      <c r="BS12926" s="24">
        <f t="shared" si="524"/>
        <v>-2.5</v>
      </c>
    </row>
    <row r="12927" spans="71:71" x14ac:dyDescent="0.3">
      <c r="BS12927" s="24">
        <f t="shared" si="524"/>
        <v>-2.5</v>
      </c>
    </row>
    <row r="12928" spans="71:71" x14ac:dyDescent="0.3">
      <c r="BS12928" s="24">
        <f t="shared" si="524"/>
        <v>-2.5</v>
      </c>
    </row>
    <row r="12929" spans="71:71" x14ac:dyDescent="0.3">
      <c r="BS12929" s="24">
        <f t="shared" si="524"/>
        <v>-2.5</v>
      </c>
    </row>
    <row r="12930" spans="71:71" x14ac:dyDescent="0.3">
      <c r="BS12930" s="24">
        <f t="shared" si="524"/>
        <v>-2.5</v>
      </c>
    </row>
    <row r="12931" spans="71:71" x14ac:dyDescent="0.3">
      <c r="BS12931" s="24">
        <f t="shared" si="524"/>
        <v>-2.5</v>
      </c>
    </row>
    <row r="12932" spans="71:71" x14ac:dyDescent="0.3">
      <c r="BS12932" s="24">
        <f t="shared" si="524"/>
        <v>-2.5</v>
      </c>
    </row>
    <row r="12933" spans="71:71" x14ac:dyDescent="0.3">
      <c r="BS12933" s="24">
        <f t="shared" si="524"/>
        <v>-2.5</v>
      </c>
    </row>
    <row r="12934" spans="71:71" x14ac:dyDescent="0.3">
      <c r="BS12934" s="24">
        <f t="shared" si="524"/>
        <v>-2.5</v>
      </c>
    </row>
    <row r="12935" spans="71:71" x14ac:dyDescent="0.3">
      <c r="BS12935" s="24">
        <f t="shared" si="524"/>
        <v>-2.5</v>
      </c>
    </row>
    <row r="12936" spans="71:71" x14ac:dyDescent="0.3">
      <c r="BS12936" s="24">
        <f t="shared" si="524"/>
        <v>-2.5</v>
      </c>
    </row>
    <row r="12937" spans="71:71" x14ac:dyDescent="0.3">
      <c r="BS12937" s="24">
        <f t="shared" ref="BS12937:BS13000" si="525">BR12937-2.5</f>
        <v>-2.5</v>
      </c>
    </row>
    <row r="12938" spans="71:71" x14ac:dyDescent="0.3">
      <c r="BS12938" s="24">
        <f t="shared" si="525"/>
        <v>-2.5</v>
      </c>
    </row>
    <row r="12939" spans="71:71" x14ac:dyDescent="0.3">
      <c r="BS12939" s="24">
        <f t="shared" si="525"/>
        <v>-2.5</v>
      </c>
    </row>
    <row r="12940" spans="71:71" x14ac:dyDescent="0.3">
      <c r="BS12940" s="24">
        <f t="shared" si="525"/>
        <v>-2.5</v>
      </c>
    </row>
    <row r="12941" spans="71:71" x14ac:dyDescent="0.3">
      <c r="BS12941" s="24">
        <f t="shared" si="525"/>
        <v>-2.5</v>
      </c>
    </row>
    <row r="12942" spans="71:71" x14ac:dyDescent="0.3">
      <c r="BS12942" s="24">
        <f t="shared" si="525"/>
        <v>-2.5</v>
      </c>
    </row>
    <row r="12943" spans="71:71" x14ac:dyDescent="0.3">
      <c r="BS12943" s="24">
        <f t="shared" si="525"/>
        <v>-2.5</v>
      </c>
    </row>
    <row r="12944" spans="71:71" x14ac:dyDescent="0.3">
      <c r="BS12944" s="24">
        <f t="shared" si="525"/>
        <v>-2.5</v>
      </c>
    </row>
    <row r="12945" spans="71:71" x14ac:dyDescent="0.3">
      <c r="BS12945" s="24">
        <f t="shared" si="525"/>
        <v>-2.5</v>
      </c>
    </row>
    <row r="12946" spans="71:71" x14ac:dyDescent="0.3">
      <c r="BS12946" s="24">
        <f t="shared" si="525"/>
        <v>-2.5</v>
      </c>
    </row>
    <row r="12947" spans="71:71" x14ac:dyDescent="0.3">
      <c r="BS12947" s="24">
        <f t="shared" si="525"/>
        <v>-2.5</v>
      </c>
    </row>
    <row r="12948" spans="71:71" x14ac:dyDescent="0.3">
      <c r="BS12948" s="24">
        <f t="shared" si="525"/>
        <v>-2.5</v>
      </c>
    </row>
    <row r="12949" spans="71:71" x14ac:dyDescent="0.3">
      <c r="BS12949" s="24">
        <f t="shared" si="525"/>
        <v>-2.5</v>
      </c>
    </row>
    <row r="12950" spans="71:71" x14ac:dyDescent="0.3">
      <c r="BS12950" s="24">
        <f t="shared" si="525"/>
        <v>-2.5</v>
      </c>
    </row>
    <row r="12951" spans="71:71" x14ac:dyDescent="0.3">
      <c r="BS12951" s="24">
        <f t="shared" si="525"/>
        <v>-2.5</v>
      </c>
    </row>
    <row r="12952" spans="71:71" x14ac:dyDescent="0.3">
      <c r="BS12952" s="24">
        <f t="shared" si="525"/>
        <v>-2.5</v>
      </c>
    </row>
    <row r="12953" spans="71:71" x14ac:dyDescent="0.3">
      <c r="BS12953" s="24">
        <f t="shared" si="525"/>
        <v>-2.5</v>
      </c>
    </row>
    <row r="12954" spans="71:71" x14ac:dyDescent="0.3">
      <c r="BS12954" s="24">
        <f t="shared" si="525"/>
        <v>-2.5</v>
      </c>
    </row>
    <row r="12955" spans="71:71" x14ac:dyDescent="0.3">
      <c r="BS12955" s="24">
        <f t="shared" si="525"/>
        <v>-2.5</v>
      </c>
    </row>
    <row r="12956" spans="71:71" x14ac:dyDescent="0.3">
      <c r="BS12956" s="24">
        <f t="shared" si="525"/>
        <v>-2.5</v>
      </c>
    </row>
    <row r="12957" spans="71:71" x14ac:dyDescent="0.3">
      <c r="BS12957" s="24">
        <f t="shared" si="525"/>
        <v>-2.5</v>
      </c>
    </row>
    <row r="12958" spans="71:71" x14ac:dyDescent="0.3">
      <c r="BS12958" s="24">
        <f t="shared" si="525"/>
        <v>-2.5</v>
      </c>
    </row>
    <row r="12959" spans="71:71" x14ac:dyDescent="0.3">
      <c r="BS12959" s="24">
        <f t="shared" si="525"/>
        <v>-2.5</v>
      </c>
    </row>
    <row r="12960" spans="71:71" x14ac:dyDescent="0.3">
      <c r="BS12960" s="24">
        <f t="shared" si="525"/>
        <v>-2.5</v>
      </c>
    </row>
    <row r="12961" spans="71:71" x14ac:dyDescent="0.3">
      <c r="BS12961" s="24">
        <f t="shared" si="525"/>
        <v>-2.5</v>
      </c>
    </row>
    <row r="12962" spans="71:71" x14ac:dyDescent="0.3">
      <c r="BS12962" s="24">
        <f t="shared" si="525"/>
        <v>-2.5</v>
      </c>
    </row>
    <row r="12963" spans="71:71" x14ac:dyDescent="0.3">
      <c r="BS12963" s="24">
        <f t="shared" si="525"/>
        <v>-2.5</v>
      </c>
    </row>
    <row r="12964" spans="71:71" x14ac:dyDescent="0.3">
      <c r="BS12964" s="24">
        <f t="shared" si="525"/>
        <v>-2.5</v>
      </c>
    </row>
    <row r="12965" spans="71:71" x14ac:dyDescent="0.3">
      <c r="BS12965" s="24">
        <f t="shared" si="525"/>
        <v>-2.5</v>
      </c>
    </row>
    <row r="12966" spans="71:71" x14ac:dyDescent="0.3">
      <c r="BS12966" s="24">
        <f t="shared" si="525"/>
        <v>-2.5</v>
      </c>
    </row>
    <row r="12967" spans="71:71" x14ac:dyDescent="0.3">
      <c r="BS12967" s="24">
        <f t="shared" si="525"/>
        <v>-2.5</v>
      </c>
    </row>
    <row r="12968" spans="71:71" x14ac:dyDescent="0.3">
      <c r="BS12968" s="24">
        <f t="shared" si="525"/>
        <v>-2.5</v>
      </c>
    </row>
    <row r="12969" spans="71:71" x14ac:dyDescent="0.3">
      <c r="BS12969" s="24">
        <f t="shared" si="525"/>
        <v>-2.5</v>
      </c>
    </row>
    <row r="12970" spans="71:71" x14ac:dyDescent="0.3">
      <c r="BS12970" s="24">
        <f t="shared" si="525"/>
        <v>-2.5</v>
      </c>
    </row>
    <row r="12971" spans="71:71" x14ac:dyDescent="0.3">
      <c r="BS12971" s="24">
        <f t="shared" si="525"/>
        <v>-2.5</v>
      </c>
    </row>
    <row r="12972" spans="71:71" x14ac:dyDescent="0.3">
      <c r="BS12972" s="24">
        <f t="shared" si="525"/>
        <v>-2.5</v>
      </c>
    </row>
    <row r="12973" spans="71:71" x14ac:dyDescent="0.3">
      <c r="BS12973" s="24">
        <f t="shared" si="525"/>
        <v>-2.5</v>
      </c>
    </row>
    <row r="12974" spans="71:71" x14ac:dyDescent="0.3">
      <c r="BS12974" s="24">
        <f t="shared" si="525"/>
        <v>-2.5</v>
      </c>
    </row>
    <row r="12975" spans="71:71" x14ac:dyDescent="0.3">
      <c r="BS12975" s="24">
        <f t="shared" si="525"/>
        <v>-2.5</v>
      </c>
    </row>
    <row r="12976" spans="71:71" x14ac:dyDescent="0.3">
      <c r="BS12976" s="24">
        <f t="shared" si="525"/>
        <v>-2.5</v>
      </c>
    </row>
    <row r="12977" spans="71:71" x14ac:dyDescent="0.3">
      <c r="BS12977" s="24">
        <f t="shared" si="525"/>
        <v>-2.5</v>
      </c>
    </row>
    <row r="12978" spans="71:71" x14ac:dyDescent="0.3">
      <c r="BS12978" s="24">
        <f t="shared" si="525"/>
        <v>-2.5</v>
      </c>
    </row>
    <row r="12979" spans="71:71" x14ac:dyDescent="0.3">
      <c r="BS12979" s="24">
        <f t="shared" si="525"/>
        <v>-2.5</v>
      </c>
    </row>
    <row r="12980" spans="71:71" x14ac:dyDescent="0.3">
      <c r="BS12980" s="24">
        <f t="shared" si="525"/>
        <v>-2.5</v>
      </c>
    </row>
    <row r="12981" spans="71:71" x14ac:dyDescent="0.3">
      <c r="BS12981" s="24">
        <f t="shared" si="525"/>
        <v>-2.5</v>
      </c>
    </row>
    <row r="12982" spans="71:71" x14ac:dyDescent="0.3">
      <c r="BS12982" s="24">
        <f t="shared" si="525"/>
        <v>-2.5</v>
      </c>
    </row>
    <row r="12983" spans="71:71" x14ac:dyDescent="0.3">
      <c r="BS12983" s="24">
        <f t="shared" si="525"/>
        <v>-2.5</v>
      </c>
    </row>
    <row r="12984" spans="71:71" x14ac:dyDescent="0.3">
      <c r="BS12984" s="24">
        <f t="shared" si="525"/>
        <v>-2.5</v>
      </c>
    </row>
    <row r="12985" spans="71:71" x14ac:dyDescent="0.3">
      <c r="BS12985" s="24">
        <f t="shared" si="525"/>
        <v>-2.5</v>
      </c>
    </row>
    <row r="12986" spans="71:71" x14ac:dyDescent="0.3">
      <c r="BS12986" s="24">
        <f t="shared" si="525"/>
        <v>-2.5</v>
      </c>
    </row>
    <row r="12987" spans="71:71" x14ac:dyDescent="0.3">
      <c r="BS12987" s="24">
        <f t="shared" si="525"/>
        <v>-2.5</v>
      </c>
    </row>
    <row r="12988" spans="71:71" x14ac:dyDescent="0.3">
      <c r="BS12988" s="24">
        <f t="shared" si="525"/>
        <v>-2.5</v>
      </c>
    </row>
    <row r="12989" spans="71:71" x14ac:dyDescent="0.3">
      <c r="BS12989" s="24">
        <f t="shared" si="525"/>
        <v>-2.5</v>
      </c>
    </row>
    <row r="12990" spans="71:71" x14ac:dyDescent="0.3">
      <c r="BS12990" s="24">
        <f t="shared" si="525"/>
        <v>-2.5</v>
      </c>
    </row>
    <row r="12991" spans="71:71" x14ac:dyDescent="0.3">
      <c r="BS12991" s="24">
        <f t="shared" si="525"/>
        <v>-2.5</v>
      </c>
    </row>
    <row r="12992" spans="71:71" x14ac:dyDescent="0.3">
      <c r="BS12992" s="24">
        <f t="shared" si="525"/>
        <v>-2.5</v>
      </c>
    </row>
    <row r="12993" spans="71:71" x14ac:dyDescent="0.3">
      <c r="BS12993" s="24">
        <f t="shared" si="525"/>
        <v>-2.5</v>
      </c>
    </row>
    <row r="12994" spans="71:71" x14ac:dyDescent="0.3">
      <c r="BS12994" s="24">
        <f t="shared" si="525"/>
        <v>-2.5</v>
      </c>
    </row>
    <row r="12995" spans="71:71" x14ac:dyDescent="0.3">
      <c r="BS12995" s="24">
        <f t="shared" si="525"/>
        <v>-2.5</v>
      </c>
    </row>
    <row r="12996" spans="71:71" x14ac:dyDescent="0.3">
      <c r="BS12996" s="24">
        <f t="shared" si="525"/>
        <v>-2.5</v>
      </c>
    </row>
    <row r="12997" spans="71:71" x14ac:dyDescent="0.3">
      <c r="BS12997" s="24">
        <f t="shared" si="525"/>
        <v>-2.5</v>
      </c>
    </row>
    <row r="12998" spans="71:71" x14ac:dyDescent="0.3">
      <c r="BS12998" s="24">
        <f t="shared" si="525"/>
        <v>-2.5</v>
      </c>
    </row>
    <row r="12999" spans="71:71" x14ac:dyDescent="0.3">
      <c r="BS12999" s="24">
        <f t="shared" si="525"/>
        <v>-2.5</v>
      </c>
    </row>
    <row r="13000" spans="71:71" x14ac:dyDescent="0.3">
      <c r="BS13000" s="24">
        <f t="shared" si="525"/>
        <v>-2.5</v>
      </c>
    </row>
    <row r="13001" spans="71:71" x14ac:dyDescent="0.3">
      <c r="BS13001" s="24">
        <f t="shared" ref="BS13001:BS13064" si="526">BR13001-2.5</f>
        <v>-2.5</v>
      </c>
    </row>
    <row r="13002" spans="71:71" x14ac:dyDescent="0.3">
      <c r="BS13002" s="24">
        <f t="shared" si="526"/>
        <v>-2.5</v>
      </c>
    </row>
    <row r="13003" spans="71:71" x14ac:dyDescent="0.3">
      <c r="BS13003" s="24">
        <f t="shared" si="526"/>
        <v>-2.5</v>
      </c>
    </row>
    <row r="13004" spans="71:71" x14ac:dyDescent="0.3">
      <c r="BS13004" s="24">
        <f t="shared" si="526"/>
        <v>-2.5</v>
      </c>
    </row>
    <row r="13005" spans="71:71" x14ac:dyDescent="0.3">
      <c r="BS13005" s="24">
        <f t="shared" si="526"/>
        <v>-2.5</v>
      </c>
    </row>
    <row r="13006" spans="71:71" x14ac:dyDescent="0.3">
      <c r="BS13006" s="24">
        <f t="shared" si="526"/>
        <v>-2.5</v>
      </c>
    </row>
    <row r="13007" spans="71:71" x14ac:dyDescent="0.3">
      <c r="BS13007" s="24">
        <f t="shared" si="526"/>
        <v>-2.5</v>
      </c>
    </row>
    <row r="13008" spans="71:71" x14ac:dyDescent="0.3">
      <c r="BS13008" s="24">
        <f t="shared" si="526"/>
        <v>-2.5</v>
      </c>
    </row>
    <row r="13009" spans="71:71" x14ac:dyDescent="0.3">
      <c r="BS13009" s="24">
        <f t="shared" si="526"/>
        <v>-2.5</v>
      </c>
    </row>
    <row r="13010" spans="71:71" x14ac:dyDescent="0.3">
      <c r="BS13010" s="24">
        <f t="shared" si="526"/>
        <v>-2.5</v>
      </c>
    </row>
    <row r="13011" spans="71:71" x14ac:dyDescent="0.3">
      <c r="BS13011" s="24">
        <f t="shared" si="526"/>
        <v>-2.5</v>
      </c>
    </row>
    <row r="13012" spans="71:71" x14ac:dyDescent="0.3">
      <c r="BS13012" s="24">
        <f t="shared" si="526"/>
        <v>-2.5</v>
      </c>
    </row>
    <row r="13013" spans="71:71" x14ac:dyDescent="0.3">
      <c r="BS13013" s="24">
        <f t="shared" si="526"/>
        <v>-2.5</v>
      </c>
    </row>
    <row r="13014" spans="71:71" x14ac:dyDescent="0.3">
      <c r="BS13014" s="24">
        <f t="shared" si="526"/>
        <v>-2.5</v>
      </c>
    </row>
    <row r="13015" spans="71:71" x14ac:dyDescent="0.3">
      <c r="BS13015" s="24">
        <f t="shared" si="526"/>
        <v>-2.5</v>
      </c>
    </row>
    <row r="13016" spans="71:71" x14ac:dyDescent="0.3">
      <c r="BS13016" s="24">
        <f t="shared" si="526"/>
        <v>-2.5</v>
      </c>
    </row>
    <row r="13017" spans="71:71" x14ac:dyDescent="0.3">
      <c r="BS13017" s="24">
        <f t="shared" si="526"/>
        <v>-2.5</v>
      </c>
    </row>
    <row r="13018" spans="71:71" x14ac:dyDescent="0.3">
      <c r="BS13018" s="24">
        <f t="shared" si="526"/>
        <v>-2.5</v>
      </c>
    </row>
    <row r="13019" spans="71:71" x14ac:dyDescent="0.3">
      <c r="BS13019" s="24">
        <f t="shared" si="526"/>
        <v>-2.5</v>
      </c>
    </row>
    <row r="13020" spans="71:71" x14ac:dyDescent="0.3">
      <c r="BS13020" s="24">
        <f t="shared" si="526"/>
        <v>-2.5</v>
      </c>
    </row>
    <row r="13021" spans="71:71" x14ac:dyDescent="0.3">
      <c r="BS13021" s="24">
        <f t="shared" si="526"/>
        <v>-2.5</v>
      </c>
    </row>
    <row r="13022" spans="71:71" x14ac:dyDescent="0.3">
      <c r="BS13022" s="24">
        <f t="shared" si="526"/>
        <v>-2.5</v>
      </c>
    </row>
    <row r="13023" spans="71:71" x14ac:dyDescent="0.3">
      <c r="BS13023" s="24">
        <f t="shared" si="526"/>
        <v>-2.5</v>
      </c>
    </row>
    <row r="13024" spans="71:71" x14ac:dyDescent="0.3">
      <c r="BS13024" s="24">
        <f t="shared" si="526"/>
        <v>-2.5</v>
      </c>
    </row>
    <row r="13025" spans="71:71" x14ac:dyDescent="0.3">
      <c r="BS13025" s="24">
        <f t="shared" si="526"/>
        <v>-2.5</v>
      </c>
    </row>
    <row r="13026" spans="71:71" x14ac:dyDescent="0.3">
      <c r="BS13026" s="24">
        <f t="shared" si="526"/>
        <v>-2.5</v>
      </c>
    </row>
    <row r="13027" spans="71:71" x14ac:dyDescent="0.3">
      <c r="BS13027" s="24">
        <f t="shared" si="526"/>
        <v>-2.5</v>
      </c>
    </row>
    <row r="13028" spans="71:71" x14ac:dyDescent="0.3">
      <c r="BS13028" s="24">
        <f t="shared" si="526"/>
        <v>-2.5</v>
      </c>
    </row>
    <row r="13029" spans="71:71" x14ac:dyDescent="0.3">
      <c r="BS13029" s="24">
        <f t="shared" si="526"/>
        <v>-2.5</v>
      </c>
    </row>
    <row r="13030" spans="71:71" x14ac:dyDescent="0.3">
      <c r="BS13030" s="24">
        <f t="shared" si="526"/>
        <v>-2.5</v>
      </c>
    </row>
    <row r="13031" spans="71:71" x14ac:dyDescent="0.3">
      <c r="BS13031" s="24">
        <f t="shared" si="526"/>
        <v>-2.5</v>
      </c>
    </row>
    <row r="13032" spans="71:71" x14ac:dyDescent="0.3">
      <c r="BS13032" s="24">
        <f t="shared" si="526"/>
        <v>-2.5</v>
      </c>
    </row>
    <row r="13033" spans="71:71" x14ac:dyDescent="0.3">
      <c r="BS13033" s="24">
        <f t="shared" si="526"/>
        <v>-2.5</v>
      </c>
    </row>
    <row r="13034" spans="71:71" x14ac:dyDescent="0.3">
      <c r="BS13034" s="24">
        <f t="shared" si="526"/>
        <v>-2.5</v>
      </c>
    </row>
    <row r="13035" spans="71:71" x14ac:dyDescent="0.3">
      <c r="BS13035" s="24">
        <f t="shared" si="526"/>
        <v>-2.5</v>
      </c>
    </row>
    <row r="13036" spans="71:71" x14ac:dyDescent="0.3">
      <c r="BS13036" s="24">
        <f t="shared" si="526"/>
        <v>-2.5</v>
      </c>
    </row>
    <row r="13037" spans="71:71" x14ac:dyDescent="0.3">
      <c r="BS13037" s="24">
        <f t="shared" si="526"/>
        <v>-2.5</v>
      </c>
    </row>
    <row r="13038" spans="71:71" x14ac:dyDescent="0.3">
      <c r="BS13038" s="24">
        <f t="shared" si="526"/>
        <v>-2.5</v>
      </c>
    </row>
    <row r="13039" spans="71:71" x14ac:dyDescent="0.3">
      <c r="BS13039" s="24">
        <f t="shared" si="526"/>
        <v>-2.5</v>
      </c>
    </row>
    <row r="13040" spans="71:71" x14ac:dyDescent="0.3">
      <c r="BS13040" s="24">
        <f t="shared" si="526"/>
        <v>-2.5</v>
      </c>
    </row>
    <row r="13041" spans="71:71" x14ac:dyDescent="0.3">
      <c r="BS13041" s="24">
        <f t="shared" si="526"/>
        <v>-2.5</v>
      </c>
    </row>
    <row r="13042" spans="71:71" x14ac:dyDescent="0.3">
      <c r="BS13042" s="24">
        <f t="shared" si="526"/>
        <v>-2.5</v>
      </c>
    </row>
    <row r="13043" spans="71:71" x14ac:dyDescent="0.3">
      <c r="BS13043" s="24">
        <f t="shared" si="526"/>
        <v>-2.5</v>
      </c>
    </row>
    <row r="13044" spans="71:71" x14ac:dyDescent="0.3">
      <c r="BS13044" s="24">
        <f t="shared" si="526"/>
        <v>-2.5</v>
      </c>
    </row>
    <row r="13045" spans="71:71" x14ac:dyDescent="0.3">
      <c r="BS13045" s="24">
        <f t="shared" si="526"/>
        <v>-2.5</v>
      </c>
    </row>
    <row r="13046" spans="71:71" x14ac:dyDescent="0.3">
      <c r="BS13046" s="24">
        <f t="shared" si="526"/>
        <v>-2.5</v>
      </c>
    </row>
    <row r="13047" spans="71:71" x14ac:dyDescent="0.3">
      <c r="BS13047" s="24">
        <f t="shared" si="526"/>
        <v>-2.5</v>
      </c>
    </row>
    <row r="13048" spans="71:71" x14ac:dyDescent="0.3">
      <c r="BS13048" s="24">
        <f t="shared" si="526"/>
        <v>-2.5</v>
      </c>
    </row>
    <row r="13049" spans="71:71" x14ac:dyDescent="0.3">
      <c r="BS13049" s="24">
        <f t="shared" si="526"/>
        <v>-2.5</v>
      </c>
    </row>
    <row r="13050" spans="71:71" x14ac:dyDescent="0.3">
      <c r="BS13050" s="24">
        <f t="shared" si="526"/>
        <v>-2.5</v>
      </c>
    </row>
    <row r="13051" spans="71:71" x14ac:dyDescent="0.3">
      <c r="BS13051" s="24">
        <f t="shared" si="526"/>
        <v>-2.5</v>
      </c>
    </row>
    <row r="13052" spans="71:71" x14ac:dyDescent="0.3">
      <c r="BS13052" s="24">
        <f t="shared" si="526"/>
        <v>-2.5</v>
      </c>
    </row>
    <row r="13053" spans="71:71" x14ac:dyDescent="0.3">
      <c r="BS13053" s="24">
        <f t="shared" si="526"/>
        <v>-2.5</v>
      </c>
    </row>
    <row r="13054" spans="71:71" x14ac:dyDescent="0.3">
      <c r="BS13054" s="24">
        <f t="shared" si="526"/>
        <v>-2.5</v>
      </c>
    </row>
    <row r="13055" spans="71:71" x14ac:dyDescent="0.3">
      <c r="BS13055" s="24">
        <f t="shared" si="526"/>
        <v>-2.5</v>
      </c>
    </row>
    <row r="13056" spans="71:71" x14ac:dyDescent="0.3">
      <c r="BS13056" s="24">
        <f t="shared" si="526"/>
        <v>-2.5</v>
      </c>
    </row>
    <row r="13057" spans="71:71" x14ac:dyDescent="0.3">
      <c r="BS13057" s="24">
        <f t="shared" si="526"/>
        <v>-2.5</v>
      </c>
    </row>
    <row r="13058" spans="71:71" x14ac:dyDescent="0.3">
      <c r="BS13058" s="24">
        <f t="shared" si="526"/>
        <v>-2.5</v>
      </c>
    </row>
    <row r="13059" spans="71:71" x14ac:dyDescent="0.3">
      <c r="BS13059" s="24">
        <f t="shared" si="526"/>
        <v>-2.5</v>
      </c>
    </row>
    <row r="13060" spans="71:71" x14ac:dyDescent="0.3">
      <c r="BS13060" s="24">
        <f t="shared" si="526"/>
        <v>-2.5</v>
      </c>
    </row>
    <row r="13061" spans="71:71" x14ac:dyDescent="0.3">
      <c r="BS13061" s="24">
        <f t="shared" si="526"/>
        <v>-2.5</v>
      </c>
    </row>
    <row r="13062" spans="71:71" x14ac:dyDescent="0.3">
      <c r="BS13062" s="24">
        <f t="shared" si="526"/>
        <v>-2.5</v>
      </c>
    </row>
    <row r="13063" spans="71:71" x14ac:dyDescent="0.3">
      <c r="BS13063" s="24">
        <f t="shared" si="526"/>
        <v>-2.5</v>
      </c>
    </row>
    <row r="13064" spans="71:71" x14ac:dyDescent="0.3">
      <c r="BS13064" s="24">
        <f t="shared" si="526"/>
        <v>-2.5</v>
      </c>
    </row>
    <row r="13065" spans="71:71" x14ac:dyDescent="0.3">
      <c r="BS13065" s="24">
        <f t="shared" ref="BS13065:BS13128" si="527">BR13065-2.5</f>
        <v>-2.5</v>
      </c>
    </row>
    <row r="13066" spans="71:71" x14ac:dyDescent="0.3">
      <c r="BS13066" s="24">
        <f t="shared" si="527"/>
        <v>-2.5</v>
      </c>
    </row>
    <row r="13067" spans="71:71" x14ac:dyDescent="0.3">
      <c r="BS13067" s="24">
        <f t="shared" si="527"/>
        <v>-2.5</v>
      </c>
    </row>
    <row r="13068" spans="71:71" x14ac:dyDescent="0.3">
      <c r="BS13068" s="24">
        <f t="shared" si="527"/>
        <v>-2.5</v>
      </c>
    </row>
    <row r="13069" spans="71:71" x14ac:dyDescent="0.3">
      <c r="BS13069" s="24">
        <f t="shared" si="527"/>
        <v>-2.5</v>
      </c>
    </row>
    <row r="13070" spans="71:71" x14ac:dyDescent="0.3">
      <c r="BS13070" s="24">
        <f t="shared" si="527"/>
        <v>-2.5</v>
      </c>
    </row>
    <row r="13071" spans="71:71" x14ac:dyDescent="0.3">
      <c r="BS13071" s="24">
        <f t="shared" si="527"/>
        <v>-2.5</v>
      </c>
    </row>
    <row r="13072" spans="71:71" x14ac:dyDescent="0.3">
      <c r="BS13072" s="24">
        <f t="shared" si="527"/>
        <v>-2.5</v>
      </c>
    </row>
    <row r="13073" spans="71:71" x14ac:dyDescent="0.3">
      <c r="BS13073" s="24">
        <f t="shared" si="527"/>
        <v>-2.5</v>
      </c>
    </row>
    <row r="13074" spans="71:71" x14ac:dyDescent="0.3">
      <c r="BS13074" s="24">
        <f t="shared" si="527"/>
        <v>-2.5</v>
      </c>
    </row>
    <row r="13075" spans="71:71" x14ac:dyDescent="0.3">
      <c r="BS13075" s="24">
        <f t="shared" si="527"/>
        <v>-2.5</v>
      </c>
    </row>
    <row r="13076" spans="71:71" x14ac:dyDescent="0.3">
      <c r="BS13076" s="24">
        <f t="shared" si="527"/>
        <v>-2.5</v>
      </c>
    </row>
    <row r="13077" spans="71:71" x14ac:dyDescent="0.3">
      <c r="BS13077" s="24">
        <f t="shared" si="527"/>
        <v>-2.5</v>
      </c>
    </row>
    <row r="13078" spans="71:71" x14ac:dyDescent="0.3">
      <c r="BS13078" s="24">
        <f t="shared" si="527"/>
        <v>-2.5</v>
      </c>
    </row>
    <row r="13079" spans="71:71" x14ac:dyDescent="0.3">
      <c r="BS13079" s="24">
        <f t="shared" si="527"/>
        <v>-2.5</v>
      </c>
    </row>
    <row r="13080" spans="71:71" x14ac:dyDescent="0.3">
      <c r="BS13080" s="24">
        <f t="shared" si="527"/>
        <v>-2.5</v>
      </c>
    </row>
    <row r="13081" spans="71:71" x14ac:dyDescent="0.3">
      <c r="BS13081" s="24">
        <f t="shared" si="527"/>
        <v>-2.5</v>
      </c>
    </row>
    <row r="13082" spans="71:71" x14ac:dyDescent="0.3">
      <c r="BS13082" s="24">
        <f t="shared" si="527"/>
        <v>-2.5</v>
      </c>
    </row>
    <row r="13083" spans="71:71" x14ac:dyDescent="0.3">
      <c r="BS13083" s="24">
        <f t="shared" si="527"/>
        <v>-2.5</v>
      </c>
    </row>
    <row r="13084" spans="71:71" x14ac:dyDescent="0.3">
      <c r="BS13084" s="24">
        <f t="shared" si="527"/>
        <v>-2.5</v>
      </c>
    </row>
    <row r="13085" spans="71:71" x14ac:dyDescent="0.3">
      <c r="BS13085" s="24">
        <f t="shared" si="527"/>
        <v>-2.5</v>
      </c>
    </row>
    <row r="13086" spans="71:71" x14ac:dyDescent="0.3">
      <c r="BS13086" s="24">
        <f t="shared" si="527"/>
        <v>-2.5</v>
      </c>
    </row>
    <row r="13087" spans="71:71" x14ac:dyDescent="0.3">
      <c r="BS13087" s="24">
        <f t="shared" si="527"/>
        <v>-2.5</v>
      </c>
    </row>
    <row r="13088" spans="71:71" x14ac:dyDescent="0.3">
      <c r="BS13088" s="24">
        <f t="shared" si="527"/>
        <v>-2.5</v>
      </c>
    </row>
    <row r="13089" spans="71:71" x14ac:dyDescent="0.3">
      <c r="BS13089" s="24">
        <f t="shared" si="527"/>
        <v>-2.5</v>
      </c>
    </row>
    <row r="13090" spans="71:71" x14ac:dyDescent="0.3">
      <c r="BS13090" s="24">
        <f t="shared" si="527"/>
        <v>-2.5</v>
      </c>
    </row>
    <row r="13091" spans="71:71" x14ac:dyDescent="0.3">
      <c r="BS13091" s="24">
        <f t="shared" si="527"/>
        <v>-2.5</v>
      </c>
    </row>
    <row r="13092" spans="71:71" x14ac:dyDescent="0.3">
      <c r="BS13092" s="24">
        <f t="shared" si="527"/>
        <v>-2.5</v>
      </c>
    </row>
    <row r="13093" spans="71:71" x14ac:dyDescent="0.3">
      <c r="BS13093" s="24">
        <f t="shared" si="527"/>
        <v>-2.5</v>
      </c>
    </row>
    <row r="13094" spans="71:71" x14ac:dyDescent="0.3">
      <c r="BS13094" s="24">
        <f t="shared" si="527"/>
        <v>-2.5</v>
      </c>
    </row>
    <row r="13095" spans="71:71" x14ac:dyDescent="0.3">
      <c r="BS13095" s="24">
        <f t="shared" si="527"/>
        <v>-2.5</v>
      </c>
    </row>
    <row r="13096" spans="71:71" x14ac:dyDescent="0.3">
      <c r="BS13096" s="24">
        <f t="shared" si="527"/>
        <v>-2.5</v>
      </c>
    </row>
    <row r="13097" spans="71:71" x14ac:dyDescent="0.3">
      <c r="BS13097" s="24">
        <f t="shared" si="527"/>
        <v>-2.5</v>
      </c>
    </row>
    <row r="13098" spans="71:71" x14ac:dyDescent="0.3">
      <c r="BS13098" s="24">
        <f t="shared" si="527"/>
        <v>-2.5</v>
      </c>
    </row>
    <row r="13099" spans="71:71" x14ac:dyDescent="0.3">
      <c r="BS13099" s="24">
        <f t="shared" si="527"/>
        <v>-2.5</v>
      </c>
    </row>
    <row r="13100" spans="71:71" x14ac:dyDescent="0.3">
      <c r="BS13100" s="24">
        <f t="shared" si="527"/>
        <v>-2.5</v>
      </c>
    </row>
    <row r="13101" spans="71:71" x14ac:dyDescent="0.3">
      <c r="BS13101" s="24">
        <f t="shared" si="527"/>
        <v>-2.5</v>
      </c>
    </row>
    <row r="13102" spans="71:71" x14ac:dyDescent="0.3">
      <c r="BS13102" s="24">
        <f t="shared" si="527"/>
        <v>-2.5</v>
      </c>
    </row>
    <row r="13103" spans="71:71" x14ac:dyDescent="0.3">
      <c r="BS13103" s="24">
        <f t="shared" si="527"/>
        <v>-2.5</v>
      </c>
    </row>
    <row r="13104" spans="71:71" x14ac:dyDescent="0.3">
      <c r="BS13104" s="24">
        <f t="shared" si="527"/>
        <v>-2.5</v>
      </c>
    </row>
    <row r="13105" spans="71:71" x14ac:dyDescent="0.3">
      <c r="BS13105" s="24">
        <f t="shared" si="527"/>
        <v>-2.5</v>
      </c>
    </row>
    <row r="13106" spans="71:71" x14ac:dyDescent="0.3">
      <c r="BS13106" s="24">
        <f t="shared" si="527"/>
        <v>-2.5</v>
      </c>
    </row>
    <row r="13107" spans="71:71" x14ac:dyDescent="0.3">
      <c r="BS13107" s="24">
        <f t="shared" si="527"/>
        <v>-2.5</v>
      </c>
    </row>
    <row r="13108" spans="71:71" x14ac:dyDescent="0.3">
      <c r="BS13108" s="24">
        <f t="shared" si="527"/>
        <v>-2.5</v>
      </c>
    </row>
    <row r="13109" spans="71:71" x14ac:dyDescent="0.3">
      <c r="BS13109" s="24">
        <f t="shared" si="527"/>
        <v>-2.5</v>
      </c>
    </row>
    <row r="13110" spans="71:71" x14ac:dyDescent="0.3">
      <c r="BS13110" s="24">
        <f t="shared" si="527"/>
        <v>-2.5</v>
      </c>
    </row>
    <row r="13111" spans="71:71" x14ac:dyDescent="0.3">
      <c r="BS13111" s="24">
        <f t="shared" si="527"/>
        <v>-2.5</v>
      </c>
    </row>
    <row r="13112" spans="71:71" x14ac:dyDescent="0.3">
      <c r="BS13112" s="24">
        <f t="shared" si="527"/>
        <v>-2.5</v>
      </c>
    </row>
    <row r="13113" spans="71:71" x14ac:dyDescent="0.3">
      <c r="BS13113" s="24">
        <f t="shared" si="527"/>
        <v>-2.5</v>
      </c>
    </row>
    <row r="13114" spans="71:71" x14ac:dyDescent="0.3">
      <c r="BS13114" s="24">
        <f t="shared" si="527"/>
        <v>-2.5</v>
      </c>
    </row>
    <row r="13115" spans="71:71" x14ac:dyDescent="0.3">
      <c r="BS13115" s="24">
        <f t="shared" si="527"/>
        <v>-2.5</v>
      </c>
    </row>
    <row r="13116" spans="71:71" x14ac:dyDescent="0.3">
      <c r="BS13116" s="24">
        <f t="shared" si="527"/>
        <v>-2.5</v>
      </c>
    </row>
    <row r="13117" spans="71:71" x14ac:dyDescent="0.3">
      <c r="BS13117" s="24">
        <f t="shared" si="527"/>
        <v>-2.5</v>
      </c>
    </row>
    <row r="13118" spans="71:71" x14ac:dyDescent="0.3">
      <c r="BS13118" s="24">
        <f t="shared" si="527"/>
        <v>-2.5</v>
      </c>
    </row>
    <row r="13119" spans="71:71" x14ac:dyDescent="0.3">
      <c r="BS13119" s="24">
        <f t="shared" si="527"/>
        <v>-2.5</v>
      </c>
    </row>
    <row r="13120" spans="71:71" x14ac:dyDescent="0.3">
      <c r="BS13120" s="24">
        <f t="shared" si="527"/>
        <v>-2.5</v>
      </c>
    </row>
    <row r="13121" spans="71:71" x14ac:dyDescent="0.3">
      <c r="BS13121" s="24">
        <f t="shared" si="527"/>
        <v>-2.5</v>
      </c>
    </row>
    <row r="13122" spans="71:71" x14ac:dyDescent="0.3">
      <c r="BS13122" s="24">
        <f t="shared" si="527"/>
        <v>-2.5</v>
      </c>
    </row>
    <row r="13123" spans="71:71" x14ac:dyDescent="0.3">
      <c r="BS13123" s="24">
        <f t="shared" si="527"/>
        <v>-2.5</v>
      </c>
    </row>
    <row r="13124" spans="71:71" x14ac:dyDescent="0.3">
      <c r="BS13124" s="24">
        <f t="shared" si="527"/>
        <v>-2.5</v>
      </c>
    </row>
    <row r="13125" spans="71:71" x14ac:dyDescent="0.3">
      <c r="BS13125" s="24">
        <f t="shared" si="527"/>
        <v>-2.5</v>
      </c>
    </row>
    <row r="13126" spans="71:71" x14ac:dyDescent="0.3">
      <c r="BS13126" s="24">
        <f t="shared" si="527"/>
        <v>-2.5</v>
      </c>
    </row>
    <row r="13127" spans="71:71" x14ac:dyDescent="0.3">
      <c r="BS13127" s="24">
        <f t="shared" si="527"/>
        <v>-2.5</v>
      </c>
    </row>
    <row r="13128" spans="71:71" x14ac:dyDescent="0.3">
      <c r="BS13128" s="24">
        <f t="shared" si="527"/>
        <v>-2.5</v>
      </c>
    </row>
    <row r="13129" spans="71:71" x14ac:dyDescent="0.3">
      <c r="BS13129" s="24">
        <f t="shared" ref="BS13129:BS13192" si="528">BR13129-2.5</f>
        <v>-2.5</v>
      </c>
    </row>
    <row r="13130" spans="71:71" x14ac:dyDescent="0.3">
      <c r="BS13130" s="24">
        <f t="shared" si="528"/>
        <v>-2.5</v>
      </c>
    </row>
    <row r="13131" spans="71:71" x14ac:dyDescent="0.3">
      <c r="BS13131" s="24">
        <f t="shared" si="528"/>
        <v>-2.5</v>
      </c>
    </row>
    <row r="13132" spans="71:71" x14ac:dyDescent="0.3">
      <c r="BS13132" s="24">
        <f t="shared" si="528"/>
        <v>-2.5</v>
      </c>
    </row>
    <row r="13133" spans="71:71" x14ac:dyDescent="0.3">
      <c r="BS13133" s="24">
        <f t="shared" si="528"/>
        <v>-2.5</v>
      </c>
    </row>
    <row r="13134" spans="71:71" x14ac:dyDescent="0.3">
      <c r="BS13134" s="24">
        <f t="shared" si="528"/>
        <v>-2.5</v>
      </c>
    </row>
    <row r="13135" spans="71:71" x14ac:dyDescent="0.3">
      <c r="BS13135" s="24">
        <f t="shared" si="528"/>
        <v>-2.5</v>
      </c>
    </row>
    <row r="13136" spans="71:71" x14ac:dyDescent="0.3">
      <c r="BS13136" s="24">
        <f t="shared" si="528"/>
        <v>-2.5</v>
      </c>
    </row>
    <row r="13137" spans="71:71" x14ac:dyDescent="0.3">
      <c r="BS13137" s="24">
        <f t="shared" si="528"/>
        <v>-2.5</v>
      </c>
    </row>
    <row r="13138" spans="71:71" x14ac:dyDescent="0.3">
      <c r="BS13138" s="24">
        <f t="shared" si="528"/>
        <v>-2.5</v>
      </c>
    </row>
    <row r="13139" spans="71:71" x14ac:dyDescent="0.3">
      <c r="BS13139" s="24">
        <f t="shared" si="528"/>
        <v>-2.5</v>
      </c>
    </row>
    <row r="13140" spans="71:71" x14ac:dyDescent="0.3">
      <c r="BS13140" s="24">
        <f t="shared" si="528"/>
        <v>-2.5</v>
      </c>
    </row>
    <row r="13141" spans="71:71" x14ac:dyDescent="0.3">
      <c r="BS13141" s="24">
        <f t="shared" si="528"/>
        <v>-2.5</v>
      </c>
    </row>
    <row r="13142" spans="71:71" x14ac:dyDescent="0.3">
      <c r="BS13142" s="24">
        <f t="shared" si="528"/>
        <v>-2.5</v>
      </c>
    </row>
    <row r="13143" spans="71:71" x14ac:dyDescent="0.3">
      <c r="BS13143" s="24">
        <f t="shared" si="528"/>
        <v>-2.5</v>
      </c>
    </row>
    <row r="13144" spans="71:71" x14ac:dyDescent="0.3">
      <c r="BS13144" s="24">
        <f t="shared" si="528"/>
        <v>-2.5</v>
      </c>
    </row>
    <row r="13145" spans="71:71" x14ac:dyDescent="0.3">
      <c r="BS13145" s="24">
        <f t="shared" si="528"/>
        <v>-2.5</v>
      </c>
    </row>
    <row r="13146" spans="71:71" x14ac:dyDescent="0.3">
      <c r="BS13146" s="24">
        <f t="shared" si="528"/>
        <v>-2.5</v>
      </c>
    </row>
    <row r="13147" spans="71:71" x14ac:dyDescent="0.3">
      <c r="BS13147" s="24">
        <f t="shared" si="528"/>
        <v>-2.5</v>
      </c>
    </row>
    <row r="13148" spans="71:71" x14ac:dyDescent="0.3">
      <c r="BS13148" s="24">
        <f t="shared" si="528"/>
        <v>-2.5</v>
      </c>
    </row>
    <row r="13149" spans="71:71" x14ac:dyDescent="0.3">
      <c r="BS13149" s="24">
        <f t="shared" si="528"/>
        <v>-2.5</v>
      </c>
    </row>
    <row r="13150" spans="71:71" x14ac:dyDescent="0.3">
      <c r="BS13150" s="24">
        <f t="shared" si="528"/>
        <v>-2.5</v>
      </c>
    </row>
    <row r="13151" spans="71:71" x14ac:dyDescent="0.3">
      <c r="BS13151" s="24">
        <f t="shared" si="528"/>
        <v>-2.5</v>
      </c>
    </row>
    <row r="13152" spans="71:71" x14ac:dyDescent="0.3">
      <c r="BS13152" s="24">
        <f t="shared" si="528"/>
        <v>-2.5</v>
      </c>
    </row>
    <row r="13153" spans="71:71" x14ac:dyDescent="0.3">
      <c r="BS13153" s="24">
        <f t="shared" si="528"/>
        <v>-2.5</v>
      </c>
    </row>
    <row r="13154" spans="71:71" x14ac:dyDescent="0.3">
      <c r="BS13154" s="24">
        <f t="shared" si="528"/>
        <v>-2.5</v>
      </c>
    </row>
    <row r="13155" spans="71:71" x14ac:dyDescent="0.3">
      <c r="BS13155" s="24">
        <f t="shared" si="528"/>
        <v>-2.5</v>
      </c>
    </row>
    <row r="13156" spans="71:71" x14ac:dyDescent="0.3">
      <c r="BS13156" s="24">
        <f t="shared" si="528"/>
        <v>-2.5</v>
      </c>
    </row>
    <row r="13157" spans="71:71" x14ac:dyDescent="0.3">
      <c r="BS13157" s="24">
        <f t="shared" si="528"/>
        <v>-2.5</v>
      </c>
    </row>
    <row r="13158" spans="71:71" x14ac:dyDescent="0.3">
      <c r="BS13158" s="24">
        <f t="shared" si="528"/>
        <v>-2.5</v>
      </c>
    </row>
    <row r="13159" spans="71:71" x14ac:dyDescent="0.3">
      <c r="BS13159" s="24">
        <f t="shared" si="528"/>
        <v>-2.5</v>
      </c>
    </row>
    <row r="13160" spans="71:71" x14ac:dyDescent="0.3">
      <c r="BS13160" s="24">
        <f t="shared" si="528"/>
        <v>-2.5</v>
      </c>
    </row>
    <row r="13161" spans="71:71" x14ac:dyDescent="0.3">
      <c r="BS13161" s="24">
        <f t="shared" si="528"/>
        <v>-2.5</v>
      </c>
    </row>
    <row r="13162" spans="71:71" x14ac:dyDescent="0.3">
      <c r="BS13162" s="24">
        <f t="shared" si="528"/>
        <v>-2.5</v>
      </c>
    </row>
    <row r="13163" spans="71:71" x14ac:dyDescent="0.3">
      <c r="BS13163" s="24">
        <f t="shared" si="528"/>
        <v>-2.5</v>
      </c>
    </row>
    <row r="13164" spans="71:71" x14ac:dyDescent="0.3">
      <c r="BS13164" s="24">
        <f t="shared" si="528"/>
        <v>-2.5</v>
      </c>
    </row>
    <row r="13165" spans="71:71" x14ac:dyDescent="0.3">
      <c r="BS13165" s="24">
        <f t="shared" si="528"/>
        <v>-2.5</v>
      </c>
    </row>
    <row r="13166" spans="71:71" x14ac:dyDescent="0.3">
      <c r="BS13166" s="24">
        <f t="shared" si="528"/>
        <v>-2.5</v>
      </c>
    </row>
    <row r="13167" spans="71:71" x14ac:dyDescent="0.3">
      <c r="BS13167" s="24">
        <f t="shared" si="528"/>
        <v>-2.5</v>
      </c>
    </row>
    <row r="13168" spans="71:71" x14ac:dyDescent="0.3">
      <c r="BS13168" s="24">
        <f t="shared" si="528"/>
        <v>-2.5</v>
      </c>
    </row>
    <row r="13169" spans="71:71" x14ac:dyDescent="0.3">
      <c r="BS13169" s="24">
        <f t="shared" si="528"/>
        <v>-2.5</v>
      </c>
    </row>
    <row r="13170" spans="71:71" x14ac:dyDescent="0.3">
      <c r="BS13170" s="24">
        <f t="shared" si="528"/>
        <v>-2.5</v>
      </c>
    </row>
    <row r="13171" spans="71:71" x14ac:dyDescent="0.3">
      <c r="BS13171" s="24">
        <f t="shared" si="528"/>
        <v>-2.5</v>
      </c>
    </row>
    <row r="13172" spans="71:71" x14ac:dyDescent="0.3">
      <c r="BS13172" s="24">
        <f t="shared" si="528"/>
        <v>-2.5</v>
      </c>
    </row>
    <row r="13173" spans="71:71" x14ac:dyDescent="0.3">
      <c r="BS13173" s="24">
        <f t="shared" si="528"/>
        <v>-2.5</v>
      </c>
    </row>
    <row r="13174" spans="71:71" x14ac:dyDescent="0.3">
      <c r="BS13174" s="24">
        <f t="shared" si="528"/>
        <v>-2.5</v>
      </c>
    </row>
    <row r="13175" spans="71:71" x14ac:dyDescent="0.3">
      <c r="BS13175" s="24">
        <f t="shared" si="528"/>
        <v>-2.5</v>
      </c>
    </row>
    <row r="13176" spans="71:71" x14ac:dyDescent="0.3">
      <c r="BS13176" s="24">
        <f t="shared" si="528"/>
        <v>-2.5</v>
      </c>
    </row>
    <row r="13177" spans="71:71" x14ac:dyDescent="0.3">
      <c r="BS13177" s="24">
        <f t="shared" si="528"/>
        <v>-2.5</v>
      </c>
    </row>
    <row r="13178" spans="71:71" x14ac:dyDescent="0.3">
      <c r="BS13178" s="24">
        <f t="shared" si="528"/>
        <v>-2.5</v>
      </c>
    </row>
    <row r="13179" spans="71:71" x14ac:dyDescent="0.3">
      <c r="BS13179" s="24">
        <f t="shared" si="528"/>
        <v>-2.5</v>
      </c>
    </row>
    <row r="13180" spans="71:71" x14ac:dyDescent="0.3">
      <c r="BS13180" s="24">
        <f t="shared" si="528"/>
        <v>-2.5</v>
      </c>
    </row>
    <row r="13181" spans="71:71" x14ac:dyDescent="0.3">
      <c r="BS13181" s="24">
        <f t="shared" si="528"/>
        <v>-2.5</v>
      </c>
    </row>
    <row r="13182" spans="71:71" x14ac:dyDescent="0.3">
      <c r="BS13182" s="24">
        <f t="shared" si="528"/>
        <v>-2.5</v>
      </c>
    </row>
    <row r="13183" spans="71:71" x14ac:dyDescent="0.3">
      <c r="BS13183" s="24">
        <f t="shared" si="528"/>
        <v>-2.5</v>
      </c>
    </row>
    <row r="13184" spans="71:71" x14ac:dyDescent="0.3">
      <c r="BS13184" s="24">
        <f t="shared" si="528"/>
        <v>-2.5</v>
      </c>
    </row>
    <row r="13185" spans="71:71" x14ac:dyDescent="0.3">
      <c r="BS13185" s="24">
        <f t="shared" si="528"/>
        <v>-2.5</v>
      </c>
    </row>
    <row r="13186" spans="71:71" x14ac:dyDescent="0.3">
      <c r="BS13186" s="24">
        <f t="shared" si="528"/>
        <v>-2.5</v>
      </c>
    </row>
    <row r="13187" spans="71:71" x14ac:dyDescent="0.3">
      <c r="BS13187" s="24">
        <f t="shared" si="528"/>
        <v>-2.5</v>
      </c>
    </row>
    <row r="13188" spans="71:71" x14ac:dyDescent="0.3">
      <c r="BS13188" s="24">
        <f t="shared" si="528"/>
        <v>-2.5</v>
      </c>
    </row>
    <row r="13189" spans="71:71" x14ac:dyDescent="0.3">
      <c r="BS13189" s="24">
        <f t="shared" si="528"/>
        <v>-2.5</v>
      </c>
    </row>
    <row r="13190" spans="71:71" x14ac:dyDescent="0.3">
      <c r="BS13190" s="24">
        <f t="shared" si="528"/>
        <v>-2.5</v>
      </c>
    </row>
    <row r="13191" spans="71:71" x14ac:dyDescent="0.3">
      <c r="BS13191" s="24">
        <f t="shared" si="528"/>
        <v>-2.5</v>
      </c>
    </row>
    <row r="13192" spans="71:71" x14ac:dyDescent="0.3">
      <c r="BS13192" s="24">
        <f t="shared" si="528"/>
        <v>-2.5</v>
      </c>
    </row>
    <row r="13193" spans="71:71" x14ac:dyDescent="0.3">
      <c r="BS13193" s="24">
        <f t="shared" ref="BS13193:BS13256" si="529">BR13193-2.5</f>
        <v>-2.5</v>
      </c>
    </row>
    <row r="13194" spans="71:71" x14ac:dyDescent="0.3">
      <c r="BS13194" s="24">
        <f t="shared" si="529"/>
        <v>-2.5</v>
      </c>
    </row>
    <row r="13195" spans="71:71" x14ac:dyDescent="0.3">
      <c r="BS13195" s="24">
        <f t="shared" si="529"/>
        <v>-2.5</v>
      </c>
    </row>
    <row r="13196" spans="71:71" x14ac:dyDescent="0.3">
      <c r="BS13196" s="24">
        <f t="shared" si="529"/>
        <v>-2.5</v>
      </c>
    </row>
    <row r="13197" spans="71:71" x14ac:dyDescent="0.3">
      <c r="BS13197" s="24">
        <f t="shared" si="529"/>
        <v>-2.5</v>
      </c>
    </row>
    <row r="13198" spans="71:71" x14ac:dyDescent="0.3">
      <c r="BS13198" s="24">
        <f t="shared" si="529"/>
        <v>-2.5</v>
      </c>
    </row>
    <row r="13199" spans="71:71" x14ac:dyDescent="0.3">
      <c r="BS13199" s="24">
        <f t="shared" si="529"/>
        <v>-2.5</v>
      </c>
    </row>
    <row r="13200" spans="71:71" x14ac:dyDescent="0.3">
      <c r="BS13200" s="24">
        <f t="shared" si="529"/>
        <v>-2.5</v>
      </c>
    </row>
    <row r="13201" spans="71:71" x14ac:dyDescent="0.3">
      <c r="BS13201" s="24">
        <f t="shared" si="529"/>
        <v>-2.5</v>
      </c>
    </row>
    <row r="13202" spans="71:71" x14ac:dyDescent="0.3">
      <c r="BS13202" s="24">
        <f t="shared" si="529"/>
        <v>-2.5</v>
      </c>
    </row>
    <row r="13203" spans="71:71" x14ac:dyDescent="0.3">
      <c r="BS13203" s="24">
        <f t="shared" si="529"/>
        <v>-2.5</v>
      </c>
    </row>
    <row r="13204" spans="71:71" x14ac:dyDescent="0.3">
      <c r="BS13204" s="24">
        <f t="shared" si="529"/>
        <v>-2.5</v>
      </c>
    </row>
    <row r="13205" spans="71:71" x14ac:dyDescent="0.3">
      <c r="BS13205" s="24">
        <f t="shared" si="529"/>
        <v>-2.5</v>
      </c>
    </row>
    <row r="13206" spans="71:71" x14ac:dyDescent="0.3">
      <c r="BS13206" s="24">
        <f t="shared" si="529"/>
        <v>-2.5</v>
      </c>
    </row>
    <row r="13207" spans="71:71" x14ac:dyDescent="0.3">
      <c r="BS13207" s="24">
        <f t="shared" si="529"/>
        <v>-2.5</v>
      </c>
    </row>
    <row r="13208" spans="71:71" x14ac:dyDescent="0.3">
      <c r="BS13208" s="24">
        <f t="shared" si="529"/>
        <v>-2.5</v>
      </c>
    </row>
    <row r="13209" spans="71:71" x14ac:dyDescent="0.3">
      <c r="BS13209" s="24">
        <f t="shared" si="529"/>
        <v>-2.5</v>
      </c>
    </row>
    <row r="13210" spans="71:71" x14ac:dyDescent="0.3">
      <c r="BS13210" s="24">
        <f t="shared" si="529"/>
        <v>-2.5</v>
      </c>
    </row>
    <row r="13211" spans="71:71" x14ac:dyDescent="0.3">
      <c r="BS13211" s="24">
        <f t="shared" si="529"/>
        <v>-2.5</v>
      </c>
    </row>
    <row r="13212" spans="71:71" x14ac:dyDescent="0.3">
      <c r="BS13212" s="24">
        <f t="shared" si="529"/>
        <v>-2.5</v>
      </c>
    </row>
    <row r="13213" spans="71:71" x14ac:dyDescent="0.3">
      <c r="BS13213" s="24">
        <f t="shared" si="529"/>
        <v>-2.5</v>
      </c>
    </row>
    <row r="13214" spans="71:71" x14ac:dyDescent="0.3">
      <c r="BS13214" s="24">
        <f t="shared" si="529"/>
        <v>-2.5</v>
      </c>
    </row>
    <row r="13215" spans="71:71" x14ac:dyDescent="0.3">
      <c r="BS13215" s="24">
        <f t="shared" si="529"/>
        <v>-2.5</v>
      </c>
    </row>
    <row r="13216" spans="71:71" x14ac:dyDescent="0.3">
      <c r="BS13216" s="24">
        <f t="shared" si="529"/>
        <v>-2.5</v>
      </c>
    </row>
    <row r="13217" spans="71:71" x14ac:dyDescent="0.3">
      <c r="BS13217" s="24">
        <f t="shared" si="529"/>
        <v>-2.5</v>
      </c>
    </row>
    <row r="13218" spans="71:71" x14ac:dyDescent="0.3">
      <c r="BS13218" s="24">
        <f t="shared" si="529"/>
        <v>-2.5</v>
      </c>
    </row>
    <row r="13219" spans="71:71" x14ac:dyDescent="0.3">
      <c r="BS13219" s="24">
        <f t="shared" si="529"/>
        <v>-2.5</v>
      </c>
    </row>
    <row r="13220" spans="71:71" x14ac:dyDescent="0.3">
      <c r="BS13220" s="24">
        <f t="shared" si="529"/>
        <v>-2.5</v>
      </c>
    </row>
    <row r="13221" spans="71:71" x14ac:dyDescent="0.3">
      <c r="BS13221" s="24">
        <f t="shared" si="529"/>
        <v>-2.5</v>
      </c>
    </row>
    <row r="13222" spans="71:71" x14ac:dyDescent="0.3">
      <c r="BS13222" s="24">
        <f t="shared" si="529"/>
        <v>-2.5</v>
      </c>
    </row>
    <row r="13223" spans="71:71" x14ac:dyDescent="0.3">
      <c r="BS13223" s="24">
        <f t="shared" si="529"/>
        <v>-2.5</v>
      </c>
    </row>
    <row r="13224" spans="71:71" x14ac:dyDescent="0.3">
      <c r="BS13224" s="24">
        <f t="shared" si="529"/>
        <v>-2.5</v>
      </c>
    </row>
    <row r="13225" spans="71:71" x14ac:dyDescent="0.3">
      <c r="BS13225" s="24">
        <f t="shared" si="529"/>
        <v>-2.5</v>
      </c>
    </row>
    <row r="13226" spans="71:71" x14ac:dyDescent="0.3">
      <c r="BS13226" s="24">
        <f t="shared" si="529"/>
        <v>-2.5</v>
      </c>
    </row>
    <row r="13227" spans="71:71" x14ac:dyDescent="0.3">
      <c r="BS13227" s="24">
        <f t="shared" si="529"/>
        <v>-2.5</v>
      </c>
    </row>
    <row r="13228" spans="71:71" x14ac:dyDescent="0.3">
      <c r="BS13228" s="24">
        <f t="shared" si="529"/>
        <v>-2.5</v>
      </c>
    </row>
    <row r="13229" spans="71:71" x14ac:dyDescent="0.3">
      <c r="BS13229" s="24">
        <f t="shared" si="529"/>
        <v>-2.5</v>
      </c>
    </row>
    <row r="13230" spans="71:71" x14ac:dyDescent="0.3">
      <c r="BS13230" s="24">
        <f t="shared" si="529"/>
        <v>-2.5</v>
      </c>
    </row>
    <row r="13231" spans="71:71" x14ac:dyDescent="0.3">
      <c r="BS13231" s="24">
        <f t="shared" si="529"/>
        <v>-2.5</v>
      </c>
    </row>
    <row r="13232" spans="71:71" x14ac:dyDescent="0.3">
      <c r="BS13232" s="24">
        <f t="shared" si="529"/>
        <v>-2.5</v>
      </c>
    </row>
    <row r="13233" spans="71:71" x14ac:dyDescent="0.3">
      <c r="BS13233" s="24">
        <f t="shared" si="529"/>
        <v>-2.5</v>
      </c>
    </row>
    <row r="13234" spans="71:71" x14ac:dyDescent="0.3">
      <c r="BS13234" s="24">
        <f t="shared" si="529"/>
        <v>-2.5</v>
      </c>
    </row>
    <row r="13235" spans="71:71" x14ac:dyDescent="0.3">
      <c r="BS13235" s="24">
        <f t="shared" si="529"/>
        <v>-2.5</v>
      </c>
    </row>
    <row r="13236" spans="71:71" x14ac:dyDescent="0.3">
      <c r="BS13236" s="24">
        <f t="shared" si="529"/>
        <v>-2.5</v>
      </c>
    </row>
    <row r="13237" spans="71:71" x14ac:dyDescent="0.3">
      <c r="BS13237" s="24">
        <f t="shared" si="529"/>
        <v>-2.5</v>
      </c>
    </row>
    <row r="13238" spans="71:71" x14ac:dyDescent="0.3">
      <c r="BS13238" s="24">
        <f t="shared" si="529"/>
        <v>-2.5</v>
      </c>
    </row>
    <row r="13239" spans="71:71" x14ac:dyDescent="0.3">
      <c r="BS13239" s="24">
        <f t="shared" si="529"/>
        <v>-2.5</v>
      </c>
    </row>
    <row r="13240" spans="71:71" x14ac:dyDescent="0.3">
      <c r="BS13240" s="24">
        <f t="shared" si="529"/>
        <v>-2.5</v>
      </c>
    </row>
    <row r="13241" spans="71:71" x14ac:dyDescent="0.3">
      <c r="BS13241" s="24">
        <f t="shared" si="529"/>
        <v>-2.5</v>
      </c>
    </row>
    <row r="13242" spans="71:71" x14ac:dyDescent="0.3">
      <c r="BS13242" s="24">
        <f t="shared" si="529"/>
        <v>-2.5</v>
      </c>
    </row>
    <row r="13243" spans="71:71" x14ac:dyDescent="0.3">
      <c r="BS13243" s="24">
        <f t="shared" si="529"/>
        <v>-2.5</v>
      </c>
    </row>
    <row r="13244" spans="71:71" x14ac:dyDescent="0.3">
      <c r="BS13244" s="24">
        <f t="shared" si="529"/>
        <v>-2.5</v>
      </c>
    </row>
    <row r="13245" spans="71:71" x14ac:dyDescent="0.3">
      <c r="BS13245" s="24">
        <f t="shared" si="529"/>
        <v>-2.5</v>
      </c>
    </row>
    <row r="13246" spans="71:71" x14ac:dyDescent="0.3">
      <c r="BS13246" s="24">
        <f t="shared" si="529"/>
        <v>-2.5</v>
      </c>
    </row>
    <row r="13247" spans="71:71" x14ac:dyDescent="0.3">
      <c r="BS13247" s="24">
        <f t="shared" si="529"/>
        <v>-2.5</v>
      </c>
    </row>
    <row r="13248" spans="71:71" x14ac:dyDescent="0.3">
      <c r="BS13248" s="24">
        <f t="shared" si="529"/>
        <v>-2.5</v>
      </c>
    </row>
    <row r="13249" spans="71:71" x14ac:dyDescent="0.3">
      <c r="BS13249" s="24">
        <f t="shared" si="529"/>
        <v>-2.5</v>
      </c>
    </row>
    <row r="13250" spans="71:71" x14ac:dyDescent="0.3">
      <c r="BS13250" s="24">
        <f t="shared" si="529"/>
        <v>-2.5</v>
      </c>
    </row>
    <row r="13251" spans="71:71" x14ac:dyDescent="0.3">
      <c r="BS13251" s="24">
        <f t="shared" si="529"/>
        <v>-2.5</v>
      </c>
    </row>
    <row r="13252" spans="71:71" x14ac:dyDescent="0.3">
      <c r="BS13252" s="24">
        <f t="shared" si="529"/>
        <v>-2.5</v>
      </c>
    </row>
    <row r="13253" spans="71:71" x14ac:dyDescent="0.3">
      <c r="BS13253" s="24">
        <f t="shared" si="529"/>
        <v>-2.5</v>
      </c>
    </row>
    <row r="13254" spans="71:71" x14ac:dyDescent="0.3">
      <c r="BS13254" s="24">
        <f t="shared" si="529"/>
        <v>-2.5</v>
      </c>
    </row>
    <row r="13255" spans="71:71" x14ac:dyDescent="0.3">
      <c r="BS13255" s="24">
        <f t="shared" si="529"/>
        <v>-2.5</v>
      </c>
    </row>
    <row r="13256" spans="71:71" x14ac:dyDescent="0.3">
      <c r="BS13256" s="24">
        <f t="shared" si="529"/>
        <v>-2.5</v>
      </c>
    </row>
    <row r="13257" spans="71:71" x14ac:dyDescent="0.3">
      <c r="BS13257" s="24">
        <f t="shared" ref="BS13257:BS13320" si="530">BR13257-2.5</f>
        <v>-2.5</v>
      </c>
    </row>
    <row r="13258" spans="71:71" x14ac:dyDescent="0.3">
      <c r="BS13258" s="24">
        <f t="shared" si="530"/>
        <v>-2.5</v>
      </c>
    </row>
    <row r="13259" spans="71:71" x14ac:dyDescent="0.3">
      <c r="BS13259" s="24">
        <f t="shared" si="530"/>
        <v>-2.5</v>
      </c>
    </row>
    <row r="13260" spans="71:71" x14ac:dyDescent="0.3">
      <c r="BS13260" s="24">
        <f t="shared" si="530"/>
        <v>-2.5</v>
      </c>
    </row>
    <row r="13261" spans="71:71" x14ac:dyDescent="0.3">
      <c r="BS13261" s="24">
        <f t="shared" si="530"/>
        <v>-2.5</v>
      </c>
    </row>
    <row r="13262" spans="71:71" x14ac:dyDescent="0.3">
      <c r="BS13262" s="24">
        <f t="shared" si="530"/>
        <v>-2.5</v>
      </c>
    </row>
    <row r="13263" spans="71:71" x14ac:dyDescent="0.3">
      <c r="BS13263" s="24">
        <f t="shared" si="530"/>
        <v>-2.5</v>
      </c>
    </row>
    <row r="13264" spans="71:71" x14ac:dyDescent="0.3">
      <c r="BS13264" s="24">
        <f t="shared" si="530"/>
        <v>-2.5</v>
      </c>
    </row>
    <row r="13265" spans="71:71" x14ac:dyDescent="0.3">
      <c r="BS13265" s="24">
        <f t="shared" si="530"/>
        <v>-2.5</v>
      </c>
    </row>
    <row r="13266" spans="71:71" x14ac:dyDescent="0.3">
      <c r="BS13266" s="24">
        <f t="shared" si="530"/>
        <v>-2.5</v>
      </c>
    </row>
    <row r="13267" spans="71:71" x14ac:dyDescent="0.3">
      <c r="BS13267" s="24">
        <f t="shared" si="530"/>
        <v>-2.5</v>
      </c>
    </row>
    <row r="13268" spans="71:71" x14ac:dyDescent="0.3">
      <c r="BS13268" s="24">
        <f t="shared" si="530"/>
        <v>-2.5</v>
      </c>
    </row>
    <row r="13269" spans="71:71" x14ac:dyDescent="0.3">
      <c r="BS13269" s="24">
        <f t="shared" si="530"/>
        <v>-2.5</v>
      </c>
    </row>
    <row r="13270" spans="71:71" x14ac:dyDescent="0.3">
      <c r="BS13270" s="24">
        <f t="shared" si="530"/>
        <v>-2.5</v>
      </c>
    </row>
    <row r="13271" spans="71:71" x14ac:dyDescent="0.3">
      <c r="BS13271" s="24">
        <f t="shared" si="530"/>
        <v>-2.5</v>
      </c>
    </row>
    <row r="13272" spans="71:71" x14ac:dyDescent="0.3">
      <c r="BS13272" s="24">
        <f t="shared" si="530"/>
        <v>-2.5</v>
      </c>
    </row>
    <row r="13273" spans="71:71" x14ac:dyDescent="0.3">
      <c r="BS13273" s="24">
        <f t="shared" si="530"/>
        <v>-2.5</v>
      </c>
    </row>
    <row r="13274" spans="71:71" x14ac:dyDescent="0.3">
      <c r="BS13274" s="24">
        <f t="shared" si="530"/>
        <v>-2.5</v>
      </c>
    </row>
    <row r="13275" spans="71:71" x14ac:dyDescent="0.3">
      <c r="BS13275" s="24">
        <f t="shared" si="530"/>
        <v>-2.5</v>
      </c>
    </row>
    <row r="13276" spans="71:71" x14ac:dyDescent="0.3">
      <c r="BS13276" s="24">
        <f t="shared" si="530"/>
        <v>-2.5</v>
      </c>
    </row>
    <row r="13277" spans="71:71" x14ac:dyDescent="0.3">
      <c r="BS13277" s="24">
        <f t="shared" si="530"/>
        <v>-2.5</v>
      </c>
    </row>
    <row r="13278" spans="71:71" x14ac:dyDescent="0.3">
      <c r="BS13278" s="24">
        <f t="shared" si="530"/>
        <v>-2.5</v>
      </c>
    </row>
    <row r="13279" spans="71:71" x14ac:dyDescent="0.3">
      <c r="BS13279" s="24">
        <f t="shared" si="530"/>
        <v>-2.5</v>
      </c>
    </row>
    <row r="13280" spans="71:71" x14ac:dyDescent="0.3">
      <c r="BS13280" s="24">
        <f t="shared" si="530"/>
        <v>-2.5</v>
      </c>
    </row>
    <row r="13281" spans="71:71" x14ac:dyDescent="0.3">
      <c r="BS13281" s="24">
        <f t="shared" si="530"/>
        <v>-2.5</v>
      </c>
    </row>
    <row r="13282" spans="71:71" x14ac:dyDescent="0.3">
      <c r="BS13282" s="24">
        <f t="shared" si="530"/>
        <v>-2.5</v>
      </c>
    </row>
    <row r="13283" spans="71:71" x14ac:dyDescent="0.3">
      <c r="BS13283" s="24">
        <f t="shared" si="530"/>
        <v>-2.5</v>
      </c>
    </row>
    <row r="13284" spans="71:71" x14ac:dyDescent="0.3">
      <c r="BS13284" s="24">
        <f t="shared" si="530"/>
        <v>-2.5</v>
      </c>
    </row>
    <row r="13285" spans="71:71" x14ac:dyDescent="0.3">
      <c r="BS13285" s="24">
        <f t="shared" si="530"/>
        <v>-2.5</v>
      </c>
    </row>
    <row r="13286" spans="71:71" x14ac:dyDescent="0.3">
      <c r="BS13286" s="24">
        <f t="shared" si="530"/>
        <v>-2.5</v>
      </c>
    </row>
    <row r="13287" spans="71:71" x14ac:dyDescent="0.3">
      <c r="BS13287" s="24">
        <f t="shared" si="530"/>
        <v>-2.5</v>
      </c>
    </row>
    <row r="13288" spans="71:71" x14ac:dyDescent="0.3">
      <c r="BS13288" s="24">
        <f t="shared" si="530"/>
        <v>-2.5</v>
      </c>
    </row>
    <row r="13289" spans="71:71" x14ac:dyDescent="0.3">
      <c r="BS13289" s="24">
        <f t="shared" si="530"/>
        <v>-2.5</v>
      </c>
    </row>
    <row r="13290" spans="71:71" x14ac:dyDescent="0.3">
      <c r="BS13290" s="24">
        <f t="shared" si="530"/>
        <v>-2.5</v>
      </c>
    </row>
    <row r="13291" spans="71:71" x14ac:dyDescent="0.3">
      <c r="BS13291" s="24">
        <f t="shared" si="530"/>
        <v>-2.5</v>
      </c>
    </row>
    <row r="13292" spans="71:71" x14ac:dyDescent="0.3">
      <c r="BS13292" s="24">
        <f t="shared" si="530"/>
        <v>-2.5</v>
      </c>
    </row>
    <row r="13293" spans="71:71" x14ac:dyDescent="0.3">
      <c r="BS13293" s="24">
        <f t="shared" si="530"/>
        <v>-2.5</v>
      </c>
    </row>
    <row r="13294" spans="71:71" x14ac:dyDescent="0.3">
      <c r="BS13294" s="24">
        <f t="shared" si="530"/>
        <v>-2.5</v>
      </c>
    </row>
    <row r="13295" spans="71:71" x14ac:dyDescent="0.3">
      <c r="BS13295" s="24">
        <f t="shared" si="530"/>
        <v>-2.5</v>
      </c>
    </row>
    <row r="13296" spans="71:71" x14ac:dyDescent="0.3">
      <c r="BS13296" s="24">
        <f t="shared" si="530"/>
        <v>-2.5</v>
      </c>
    </row>
    <row r="13297" spans="71:71" x14ac:dyDescent="0.3">
      <c r="BS13297" s="24">
        <f t="shared" si="530"/>
        <v>-2.5</v>
      </c>
    </row>
    <row r="13298" spans="71:71" x14ac:dyDescent="0.3">
      <c r="BS13298" s="24">
        <f t="shared" si="530"/>
        <v>-2.5</v>
      </c>
    </row>
    <row r="13299" spans="71:71" x14ac:dyDescent="0.3">
      <c r="BS13299" s="24">
        <f t="shared" si="530"/>
        <v>-2.5</v>
      </c>
    </row>
    <row r="13300" spans="71:71" x14ac:dyDescent="0.3">
      <c r="BS13300" s="24">
        <f t="shared" si="530"/>
        <v>-2.5</v>
      </c>
    </row>
    <row r="13301" spans="71:71" x14ac:dyDescent="0.3">
      <c r="BS13301" s="24">
        <f t="shared" si="530"/>
        <v>-2.5</v>
      </c>
    </row>
    <row r="13302" spans="71:71" x14ac:dyDescent="0.3">
      <c r="BS13302" s="24">
        <f t="shared" si="530"/>
        <v>-2.5</v>
      </c>
    </row>
    <row r="13303" spans="71:71" x14ac:dyDescent="0.3">
      <c r="BS13303" s="24">
        <f t="shared" si="530"/>
        <v>-2.5</v>
      </c>
    </row>
    <row r="13304" spans="71:71" x14ac:dyDescent="0.3">
      <c r="BS13304" s="24">
        <f t="shared" si="530"/>
        <v>-2.5</v>
      </c>
    </row>
    <row r="13305" spans="71:71" x14ac:dyDescent="0.3">
      <c r="BS13305" s="24">
        <f t="shared" si="530"/>
        <v>-2.5</v>
      </c>
    </row>
    <row r="13306" spans="71:71" x14ac:dyDescent="0.3">
      <c r="BS13306" s="24">
        <f t="shared" si="530"/>
        <v>-2.5</v>
      </c>
    </row>
    <row r="13307" spans="71:71" x14ac:dyDescent="0.3">
      <c r="BS13307" s="24">
        <f t="shared" si="530"/>
        <v>-2.5</v>
      </c>
    </row>
    <row r="13308" spans="71:71" x14ac:dyDescent="0.3">
      <c r="BS13308" s="24">
        <f t="shared" si="530"/>
        <v>-2.5</v>
      </c>
    </row>
    <row r="13309" spans="71:71" x14ac:dyDescent="0.3">
      <c r="BS13309" s="24">
        <f t="shared" si="530"/>
        <v>-2.5</v>
      </c>
    </row>
    <row r="13310" spans="71:71" x14ac:dyDescent="0.3">
      <c r="BS13310" s="24">
        <f t="shared" si="530"/>
        <v>-2.5</v>
      </c>
    </row>
    <row r="13311" spans="71:71" x14ac:dyDescent="0.3">
      <c r="BS13311" s="24">
        <f t="shared" si="530"/>
        <v>-2.5</v>
      </c>
    </row>
    <row r="13312" spans="71:71" x14ac:dyDescent="0.3">
      <c r="BS13312" s="24">
        <f t="shared" si="530"/>
        <v>-2.5</v>
      </c>
    </row>
    <row r="13313" spans="71:71" x14ac:dyDescent="0.3">
      <c r="BS13313" s="24">
        <f t="shared" si="530"/>
        <v>-2.5</v>
      </c>
    </row>
    <row r="13314" spans="71:71" x14ac:dyDescent="0.3">
      <c r="BS13314" s="24">
        <f t="shared" si="530"/>
        <v>-2.5</v>
      </c>
    </row>
    <row r="13315" spans="71:71" x14ac:dyDescent="0.3">
      <c r="BS13315" s="24">
        <f t="shared" si="530"/>
        <v>-2.5</v>
      </c>
    </row>
    <row r="13316" spans="71:71" x14ac:dyDescent="0.3">
      <c r="BS13316" s="24">
        <f t="shared" si="530"/>
        <v>-2.5</v>
      </c>
    </row>
    <row r="13317" spans="71:71" x14ac:dyDescent="0.3">
      <c r="BS13317" s="24">
        <f t="shared" si="530"/>
        <v>-2.5</v>
      </c>
    </row>
    <row r="13318" spans="71:71" x14ac:dyDescent="0.3">
      <c r="BS13318" s="24">
        <f t="shared" si="530"/>
        <v>-2.5</v>
      </c>
    </row>
    <row r="13319" spans="71:71" x14ac:dyDescent="0.3">
      <c r="BS13319" s="24">
        <f t="shared" si="530"/>
        <v>-2.5</v>
      </c>
    </row>
    <row r="13320" spans="71:71" x14ac:dyDescent="0.3">
      <c r="BS13320" s="24">
        <f t="shared" si="530"/>
        <v>-2.5</v>
      </c>
    </row>
    <row r="13321" spans="71:71" x14ac:dyDescent="0.3">
      <c r="BS13321" s="24">
        <f t="shared" ref="BS13321:BS13384" si="531">BR13321-2.5</f>
        <v>-2.5</v>
      </c>
    </row>
    <row r="13322" spans="71:71" x14ac:dyDescent="0.3">
      <c r="BS13322" s="24">
        <f t="shared" si="531"/>
        <v>-2.5</v>
      </c>
    </row>
    <row r="13323" spans="71:71" x14ac:dyDescent="0.3">
      <c r="BS13323" s="24">
        <f t="shared" si="531"/>
        <v>-2.5</v>
      </c>
    </row>
    <row r="13324" spans="71:71" x14ac:dyDescent="0.3">
      <c r="BS13324" s="24">
        <f t="shared" si="531"/>
        <v>-2.5</v>
      </c>
    </row>
    <row r="13325" spans="71:71" x14ac:dyDescent="0.3">
      <c r="BS13325" s="24">
        <f t="shared" si="531"/>
        <v>-2.5</v>
      </c>
    </row>
    <row r="13326" spans="71:71" x14ac:dyDescent="0.3">
      <c r="BS13326" s="24">
        <f t="shared" si="531"/>
        <v>-2.5</v>
      </c>
    </row>
    <row r="13327" spans="71:71" x14ac:dyDescent="0.3">
      <c r="BS13327" s="24">
        <f t="shared" si="531"/>
        <v>-2.5</v>
      </c>
    </row>
    <row r="13328" spans="71:71" x14ac:dyDescent="0.3">
      <c r="BS13328" s="24">
        <f t="shared" si="531"/>
        <v>-2.5</v>
      </c>
    </row>
    <row r="13329" spans="71:71" x14ac:dyDescent="0.3">
      <c r="BS13329" s="24">
        <f t="shared" si="531"/>
        <v>-2.5</v>
      </c>
    </row>
    <row r="13330" spans="71:71" x14ac:dyDescent="0.3">
      <c r="BS13330" s="24">
        <f t="shared" si="531"/>
        <v>-2.5</v>
      </c>
    </row>
    <row r="13331" spans="71:71" x14ac:dyDescent="0.3">
      <c r="BS13331" s="24">
        <f t="shared" si="531"/>
        <v>-2.5</v>
      </c>
    </row>
    <row r="13332" spans="71:71" x14ac:dyDescent="0.3">
      <c r="BS13332" s="24">
        <f t="shared" si="531"/>
        <v>-2.5</v>
      </c>
    </row>
    <row r="13333" spans="71:71" x14ac:dyDescent="0.3">
      <c r="BS13333" s="24">
        <f t="shared" si="531"/>
        <v>-2.5</v>
      </c>
    </row>
    <row r="13334" spans="71:71" x14ac:dyDescent="0.3">
      <c r="BS13334" s="24">
        <f t="shared" si="531"/>
        <v>-2.5</v>
      </c>
    </row>
    <row r="13335" spans="71:71" x14ac:dyDescent="0.3">
      <c r="BS13335" s="24">
        <f t="shared" si="531"/>
        <v>-2.5</v>
      </c>
    </row>
    <row r="13336" spans="71:71" x14ac:dyDescent="0.3">
      <c r="BS13336" s="24">
        <f t="shared" si="531"/>
        <v>-2.5</v>
      </c>
    </row>
    <row r="13337" spans="71:71" x14ac:dyDescent="0.3">
      <c r="BS13337" s="24">
        <f t="shared" si="531"/>
        <v>-2.5</v>
      </c>
    </row>
    <row r="13338" spans="71:71" x14ac:dyDescent="0.3">
      <c r="BS13338" s="24">
        <f t="shared" si="531"/>
        <v>-2.5</v>
      </c>
    </row>
    <row r="13339" spans="71:71" x14ac:dyDescent="0.3">
      <c r="BS13339" s="24">
        <f t="shared" si="531"/>
        <v>-2.5</v>
      </c>
    </row>
    <row r="13340" spans="71:71" x14ac:dyDescent="0.3">
      <c r="BS13340" s="24">
        <f t="shared" si="531"/>
        <v>-2.5</v>
      </c>
    </row>
    <row r="13341" spans="71:71" x14ac:dyDescent="0.3">
      <c r="BS13341" s="24">
        <f t="shared" si="531"/>
        <v>-2.5</v>
      </c>
    </row>
    <row r="13342" spans="71:71" x14ac:dyDescent="0.3">
      <c r="BS13342" s="24">
        <f t="shared" si="531"/>
        <v>-2.5</v>
      </c>
    </row>
    <row r="13343" spans="71:71" x14ac:dyDescent="0.3">
      <c r="BS13343" s="24">
        <f t="shared" si="531"/>
        <v>-2.5</v>
      </c>
    </row>
    <row r="13344" spans="71:71" x14ac:dyDescent="0.3">
      <c r="BS13344" s="24">
        <f t="shared" si="531"/>
        <v>-2.5</v>
      </c>
    </row>
    <row r="13345" spans="71:71" x14ac:dyDescent="0.3">
      <c r="BS13345" s="24">
        <f t="shared" si="531"/>
        <v>-2.5</v>
      </c>
    </row>
    <row r="13346" spans="71:71" x14ac:dyDescent="0.3">
      <c r="BS13346" s="24">
        <f t="shared" si="531"/>
        <v>-2.5</v>
      </c>
    </row>
    <row r="13347" spans="71:71" x14ac:dyDescent="0.3">
      <c r="BS13347" s="24">
        <f t="shared" si="531"/>
        <v>-2.5</v>
      </c>
    </row>
    <row r="13348" spans="71:71" x14ac:dyDescent="0.3">
      <c r="BS13348" s="24">
        <f t="shared" si="531"/>
        <v>-2.5</v>
      </c>
    </row>
    <row r="13349" spans="71:71" x14ac:dyDescent="0.3">
      <c r="BS13349" s="24">
        <f t="shared" si="531"/>
        <v>-2.5</v>
      </c>
    </row>
    <row r="13350" spans="71:71" x14ac:dyDescent="0.3">
      <c r="BS13350" s="24">
        <f t="shared" si="531"/>
        <v>-2.5</v>
      </c>
    </row>
    <row r="13351" spans="71:71" x14ac:dyDescent="0.3">
      <c r="BS13351" s="24">
        <f t="shared" si="531"/>
        <v>-2.5</v>
      </c>
    </row>
    <row r="13352" spans="71:71" x14ac:dyDescent="0.3">
      <c r="BS13352" s="24">
        <f t="shared" si="531"/>
        <v>-2.5</v>
      </c>
    </row>
    <row r="13353" spans="71:71" x14ac:dyDescent="0.3">
      <c r="BS13353" s="24">
        <f t="shared" si="531"/>
        <v>-2.5</v>
      </c>
    </row>
    <row r="13354" spans="71:71" x14ac:dyDescent="0.3">
      <c r="BS13354" s="24">
        <f t="shared" si="531"/>
        <v>-2.5</v>
      </c>
    </row>
    <row r="13355" spans="71:71" x14ac:dyDescent="0.3">
      <c r="BS13355" s="24">
        <f t="shared" si="531"/>
        <v>-2.5</v>
      </c>
    </row>
    <row r="13356" spans="71:71" x14ac:dyDescent="0.3">
      <c r="BS13356" s="24">
        <f t="shared" si="531"/>
        <v>-2.5</v>
      </c>
    </row>
    <row r="13357" spans="71:71" x14ac:dyDescent="0.3">
      <c r="BS13357" s="24">
        <f t="shared" si="531"/>
        <v>-2.5</v>
      </c>
    </row>
    <row r="13358" spans="71:71" x14ac:dyDescent="0.3">
      <c r="BS13358" s="24">
        <f t="shared" si="531"/>
        <v>-2.5</v>
      </c>
    </row>
    <row r="13359" spans="71:71" x14ac:dyDescent="0.3">
      <c r="BS13359" s="24">
        <f t="shared" si="531"/>
        <v>-2.5</v>
      </c>
    </row>
    <row r="13360" spans="71:71" x14ac:dyDescent="0.3">
      <c r="BS13360" s="24">
        <f t="shared" si="531"/>
        <v>-2.5</v>
      </c>
    </row>
    <row r="13361" spans="71:71" x14ac:dyDescent="0.3">
      <c r="BS13361" s="24">
        <f t="shared" si="531"/>
        <v>-2.5</v>
      </c>
    </row>
    <row r="13362" spans="71:71" x14ac:dyDescent="0.3">
      <c r="BS13362" s="24">
        <f t="shared" si="531"/>
        <v>-2.5</v>
      </c>
    </row>
    <row r="13363" spans="71:71" x14ac:dyDescent="0.3">
      <c r="BS13363" s="24">
        <f t="shared" si="531"/>
        <v>-2.5</v>
      </c>
    </row>
    <row r="13364" spans="71:71" x14ac:dyDescent="0.3">
      <c r="BS13364" s="24">
        <f t="shared" si="531"/>
        <v>-2.5</v>
      </c>
    </row>
    <row r="13365" spans="71:71" x14ac:dyDescent="0.3">
      <c r="BS13365" s="24">
        <f t="shared" si="531"/>
        <v>-2.5</v>
      </c>
    </row>
    <row r="13366" spans="71:71" x14ac:dyDescent="0.3">
      <c r="BS13366" s="24">
        <f t="shared" si="531"/>
        <v>-2.5</v>
      </c>
    </row>
    <row r="13367" spans="71:71" x14ac:dyDescent="0.3">
      <c r="BS13367" s="24">
        <f t="shared" si="531"/>
        <v>-2.5</v>
      </c>
    </row>
    <row r="13368" spans="71:71" x14ac:dyDescent="0.3">
      <c r="BS13368" s="24">
        <f t="shared" si="531"/>
        <v>-2.5</v>
      </c>
    </row>
    <row r="13369" spans="71:71" x14ac:dyDescent="0.3">
      <c r="BS13369" s="24">
        <f t="shared" si="531"/>
        <v>-2.5</v>
      </c>
    </row>
    <row r="13370" spans="71:71" x14ac:dyDescent="0.3">
      <c r="BS13370" s="24">
        <f t="shared" si="531"/>
        <v>-2.5</v>
      </c>
    </row>
    <row r="13371" spans="71:71" x14ac:dyDescent="0.3">
      <c r="BS13371" s="24">
        <f t="shared" si="531"/>
        <v>-2.5</v>
      </c>
    </row>
    <row r="13372" spans="71:71" x14ac:dyDescent="0.3">
      <c r="BS13372" s="24">
        <f t="shared" si="531"/>
        <v>-2.5</v>
      </c>
    </row>
    <row r="13373" spans="71:71" x14ac:dyDescent="0.3">
      <c r="BS13373" s="24">
        <f t="shared" si="531"/>
        <v>-2.5</v>
      </c>
    </row>
    <row r="13374" spans="71:71" x14ac:dyDescent="0.3">
      <c r="BS13374" s="24">
        <f t="shared" si="531"/>
        <v>-2.5</v>
      </c>
    </row>
    <row r="13375" spans="71:71" x14ac:dyDescent="0.3">
      <c r="BS13375" s="24">
        <f t="shared" si="531"/>
        <v>-2.5</v>
      </c>
    </row>
    <row r="13376" spans="71:71" x14ac:dyDescent="0.3">
      <c r="BS13376" s="24">
        <f t="shared" si="531"/>
        <v>-2.5</v>
      </c>
    </row>
    <row r="13377" spans="71:71" x14ac:dyDescent="0.3">
      <c r="BS13377" s="24">
        <f t="shared" si="531"/>
        <v>-2.5</v>
      </c>
    </row>
    <row r="13378" spans="71:71" x14ac:dyDescent="0.3">
      <c r="BS13378" s="24">
        <f t="shared" si="531"/>
        <v>-2.5</v>
      </c>
    </row>
    <row r="13379" spans="71:71" x14ac:dyDescent="0.3">
      <c r="BS13379" s="24">
        <f t="shared" si="531"/>
        <v>-2.5</v>
      </c>
    </row>
    <row r="13380" spans="71:71" x14ac:dyDescent="0.3">
      <c r="BS13380" s="24">
        <f t="shared" si="531"/>
        <v>-2.5</v>
      </c>
    </row>
    <row r="13381" spans="71:71" x14ac:dyDescent="0.3">
      <c r="BS13381" s="24">
        <f t="shared" si="531"/>
        <v>-2.5</v>
      </c>
    </row>
    <row r="13382" spans="71:71" x14ac:dyDescent="0.3">
      <c r="BS13382" s="24">
        <f t="shared" si="531"/>
        <v>-2.5</v>
      </c>
    </row>
    <row r="13383" spans="71:71" x14ac:dyDescent="0.3">
      <c r="BS13383" s="24">
        <f t="shared" si="531"/>
        <v>-2.5</v>
      </c>
    </row>
    <row r="13384" spans="71:71" x14ac:dyDescent="0.3">
      <c r="BS13384" s="24">
        <f t="shared" si="531"/>
        <v>-2.5</v>
      </c>
    </row>
    <row r="13385" spans="71:71" x14ac:dyDescent="0.3">
      <c r="BS13385" s="24">
        <f t="shared" ref="BS13385:BS13448" si="532">BR13385-2.5</f>
        <v>-2.5</v>
      </c>
    </row>
    <row r="13386" spans="71:71" x14ac:dyDescent="0.3">
      <c r="BS13386" s="24">
        <f t="shared" si="532"/>
        <v>-2.5</v>
      </c>
    </row>
    <row r="13387" spans="71:71" x14ac:dyDescent="0.3">
      <c r="BS13387" s="24">
        <f t="shared" si="532"/>
        <v>-2.5</v>
      </c>
    </row>
    <row r="13388" spans="71:71" x14ac:dyDescent="0.3">
      <c r="BS13388" s="24">
        <f t="shared" si="532"/>
        <v>-2.5</v>
      </c>
    </row>
    <row r="13389" spans="71:71" x14ac:dyDescent="0.3">
      <c r="BS13389" s="24">
        <f t="shared" si="532"/>
        <v>-2.5</v>
      </c>
    </row>
    <row r="13390" spans="71:71" x14ac:dyDescent="0.3">
      <c r="BS13390" s="24">
        <f t="shared" si="532"/>
        <v>-2.5</v>
      </c>
    </row>
    <row r="13391" spans="71:71" x14ac:dyDescent="0.3">
      <c r="BS13391" s="24">
        <f t="shared" si="532"/>
        <v>-2.5</v>
      </c>
    </row>
    <row r="13392" spans="71:71" x14ac:dyDescent="0.3">
      <c r="BS13392" s="24">
        <f t="shared" si="532"/>
        <v>-2.5</v>
      </c>
    </row>
    <row r="13393" spans="71:71" x14ac:dyDescent="0.3">
      <c r="BS13393" s="24">
        <f t="shared" si="532"/>
        <v>-2.5</v>
      </c>
    </row>
    <row r="13394" spans="71:71" x14ac:dyDescent="0.3">
      <c r="BS13394" s="24">
        <f t="shared" si="532"/>
        <v>-2.5</v>
      </c>
    </row>
    <row r="13395" spans="71:71" x14ac:dyDescent="0.3">
      <c r="BS13395" s="24">
        <f t="shared" si="532"/>
        <v>-2.5</v>
      </c>
    </row>
    <row r="13396" spans="71:71" x14ac:dyDescent="0.3">
      <c r="BS13396" s="24">
        <f t="shared" si="532"/>
        <v>-2.5</v>
      </c>
    </row>
    <row r="13397" spans="71:71" x14ac:dyDescent="0.3">
      <c r="BS13397" s="24">
        <f t="shared" si="532"/>
        <v>-2.5</v>
      </c>
    </row>
    <row r="13398" spans="71:71" x14ac:dyDescent="0.3">
      <c r="BS13398" s="24">
        <f t="shared" si="532"/>
        <v>-2.5</v>
      </c>
    </row>
    <row r="13399" spans="71:71" x14ac:dyDescent="0.3">
      <c r="BS13399" s="24">
        <f t="shared" si="532"/>
        <v>-2.5</v>
      </c>
    </row>
    <row r="13400" spans="71:71" x14ac:dyDescent="0.3">
      <c r="BS13400" s="24">
        <f t="shared" si="532"/>
        <v>-2.5</v>
      </c>
    </row>
    <row r="13401" spans="71:71" x14ac:dyDescent="0.3">
      <c r="BS13401" s="24">
        <f t="shared" si="532"/>
        <v>-2.5</v>
      </c>
    </row>
    <row r="13402" spans="71:71" x14ac:dyDescent="0.3">
      <c r="BS13402" s="24">
        <f t="shared" si="532"/>
        <v>-2.5</v>
      </c>
    </row>
    <row r="13403" spans="71:71" x14ac:dyDescent="0.3">
      <c r="BS13403" s="24">
        <f t="shared" si="532"/>
        <v>-2.5</v>
      </c>
    </row>
    <row r="13404" spans="71:71" x14ac:dyDescent="0.3">
      <c r="BS13404" s="24">
        <f t="shared" si="532"/>
        <v>-2.5</v>
      </c>
    </row>
    <row r="13405" spans="71:71" x14ac:dyDescent="0.3">
      <c r="BS13405" s="24">
        <f t="shared" si="532"/>
        <v>-2.5</v>
      </c>
    </row>
    <row r="13406" spans="71:71" x14ac:dyDescent="0.3">
      <c r="BS13406" s="24">
        <f t="shared" si="532"/>
        <v>-2.5</v>
      </c>
    </row>
    <row r="13407" spans="71:71" x14ac:dyDescent="0.3">
      <c r="BS13407" s="24">
        <f t="shared" si="532"/>
        <v>-2.5</v>
      </c>
    </row>
    <row r="13408" spans="71:71" x14ac:dyDescent="0.3">
      <c r="BS13408" s="24">
        <f t="shared" si="532"/>
        <v>-2.5</v>
      </c>
    </row>
    <row r="13409" spans="71:71" x14ac:dyDescent="0.3">
      <c r="BS13409" s="24">
        <f t="shared" si="532"/>
        <v>-2.5</v>
      </c>
    </row>
    <row r="13410" spans="71:71" x14ac:dyDescent="0.3">
      <c r="BS13410" s="24">
        <f t="shared" si="532"/>
        <v>-2.5</v>
      </c>
    </row>
    <row r="13411" spans="71:71" x14ac:dyDescent="0.3">
      <c r="BS13411" s="24">
        <f t="shared" si="532"/>
        <v>-2.5</v>
      </c>
    </row>
    <row r="13412" spans="71:71" x14ac:dyDescent="0.3">
      <c r="BS13412" s="24">
        <f t="shared" si="532"/>
        <v>-2.5</v>
      </c>
    </row>
    <row r="13413" spans="71:71" x14ac:dyDescent="0.3">
      <c r="BS13413" s="24">
        <f t="shared" si="532"/>
        <v>-2.5</v>
      </c>
    </row>
    <row r="13414" spans="71:71" x14ac:dyDescent="0.3">
      <c r="BS13414" s="24">
        <f t="shared" si="532"/>
        <v>-2.5</v>
      </c>
    </row>
    <row r="13415" spans="71:71" x14ac:dyDescent="0.3">
      <c r="BS13415" s="24">
        <f t="shared" si="532"/>
        <v>-2.5</v>
      </c>
    </row>
    <row r="13416" spans="71:71" x14ac:dyDescent="0.3">
      <c r="BS13416" s="24">
        <f t="shared" si="532"/>
        <v>-2.5</v>
      </c>
    </row>
    <row r="13417" spans="71:71" x14ac:dyDescent="0.3">
      <c r="BS13417" s="24">
        <f t="shared" si="532"/>
        <v>-2.5</v>
      </c>
    </row>
    <row r="13418" spans="71:71" x14ac:dyDescent="0.3">
      <c r="BS13418" s="24">
        <f t="shared" si="532"/>
        <v>-2.5</v>
      </c>
    </row>
    <row r="13419" spans="71:71" x14ac:dyDescent="0.3">
      <c r="BS13419" s="24">
        <f t="shared" si="532"/>
        <v>-2.5</v>
      </c>
    </row>
    <row r="13420" spans="71:71" x14ac:dyDescent="0.3">
      <c r="BS13420" s="24">
        <f t="shared" si="532"/>
        <v>-2.5</v>
      </c>
    </row>
    <row r="13421" spans="71:71" x14ac:dyDescent="0.3">
      <c r="BS13421" s="24">
        <f t="shared" si="532"/>
        <v>-2.5</v>
      </c>
    </row>
    <row r="13422" spans="71:71" x14ac:dyDescent="0.3">
      <c r="BS13422" s="24">
        <f t="shared" si="532"/>
        <v>-2.5</v>
      </c>
    </row>
    <row r="13423" spans="71:71" x14ac:dyDescent="0.3">
      <c r="BS13423" s="24">
        <f t="shared" si="532"/>
        <v>-2.5</v>
      </c>
    </row>
    <row r="13424" spans="71:71" x14ac:dyDescent="0.3">
      <c r="BS13424" s="24">
        <f t="shared" si="532"/>
        <v>-2.5</v>
      </c>
    </row>
    <row r="13425" spans="71:71" x14ac:dyDescent="0.3">
      <c r="BS13425" s="24">
        <f t="shared" si="532"/>
        <v>-2.5</v>
      </c>
    </row>
    <row r="13426" spans="71:71" x14ac:dyDescent="0.3">
      <c r="BS13426" s="24">
        <f t="shared" si="532"/>
        <v>-2.5</v>
      </c>
    </row>
    <row r="13427" spans="71:71" x14ac:dyDescent="0.3">
      <c r="BS13427" s="24">
        <f t="shared" si="532"/>
        <v>-2.5</v>
      </c>
    </row>
    <row r="13428" spans="71:71" x14ac:dyDescent="0.3">
      <c r="BS13428" s="24">
        <f t="shared" si="532"/>
        <v>-2.5</v>
      </c>
    </row>
    <row r="13429" spans="71:71" x14ac:dyDescent="0.3">
      <c r="BS13429" s="24">
        <f t="shared" si="532"/>
        <v>-2.5</v>
      </c>
    </row>
    <row r="13430" spans="71:71" x14ac:dyDescent="0.3">
      <c r="BS13430" s="24">
        <f t="shared" si="532"/>
        <v>-2.5</v>
      </c>
    </row>
    <row r="13431" spans="71:71" x14ac:dyDescent="0.3">
      <c r="BS13431" s="24">
        <f t="shared" si="532"/>
        <v>-2.5</v>
      </c>
    </row>
    <row r="13432" spans="71:71" x14ac:dyDescent="0.3">
      <c r="BS13432" s="24">
        <f t="shared" si="532"/>
        <v>-2.5</v>
      </c>
    </row>
    <row r="13433" spans="71:71" x14ac:dyDescent="0.3">
      <c r="BS13433" s="24">
        <f t="shared" si="532"/>
        <v>-2.5</v>
      </c>
    </row>
    <row r="13434" spans="71:71" x14ac:dyDescent="0.3">
      <c r="BS13434" s="24">
        <f t="shared" si="532"/>
        <v>-2.5</v>
      </c>
    </row>
    <row r="13435" spans="71:71" x14ac:dyDescent="0.3">
      <c r="BS13435" s="24">
        <f t="shared" si="532"/>
        <v>-2.5</v>
      </c>
    </row>
    <row r="13436" spans="71:71" x14ac:dyDescent="0.3">
      <c r="BS13436" s="24">
        <f t="shared" si="532"/>
        <v>-2.5</v>
      </c>
    </row>
    <row r="13437" spans="71:71" x14ac:dyDescent="0.3">
      <c r="BS13437" s="24">
        <f t="shared" si="532"/>
        <v>-2.5</v>
      </c>
    </row>
    <row r="13438" spans="71:71" x14ac:dyDescent="0.3">
      <c r="BS13438" s="24">
        <f t="shared" si="532"/>
        <v>-2.5</v>
      </c>
    </row>
    <row r="13439" spans="71:71" x14ac:dyDescent="0.3">
      <c r="BS13439" s="24">
        <f t="shared" si="532"/>
        <v>-2.5</v>
      </c>
    </row>
    <row r="13440" spans="71:71" x14ac:dyDescent="0.3">
      <c r="BS13440" s="24">
        <f t="shared" si="532"/>
        <v>-2.5</v>
      </c>
    </row>
    <row r="13441" spans="71:71" x14ac:dyDescent="0.3">
      <c r="BS13441" s="24">
        <f t="shared" si="532"/>
        <v>-2.5</v>
      </c>
    </row>
    <row r="13442" spans="71:71" x14ac:dyDescent="0.3">
      <c r="BS13442" s="24">
        <f t="shared" si="532"/>
        <v>-2.5</v>
      </c>
    </row>
    <row r="13443" spans="71:71" x14ac:dyDescent="0.3">
      <c r="BS13443" s="24">
        <f t="shared" si="532"/>
        <v>-2.5</v>
      </c>
    </row>
    <row r="13444" spans="71:71" x14ac:dyDescent="0.3">
      <c r="BS13444" s="24">
        <f t="shared" si="532"/>
        <v>-2.5</v>
      </c>
    </row>
    <row r="13445" spans="71:71" x14ac:dyDescent="0.3">
      <c r="BS13445" s="24">
        <f t="shared" si="532"/>
        <v>-2.5</v>
      </c>
    </row>
    <row r="13446" spans="71:71" x14ac:dyDescent="0.3">
      <c r="BS13446" s="24">
        <f t="shared" si="532"/>
        <v>-2.5</v>
      </c>
    </row>
    <row r="13447" spans="71:71" x14ac:dyDescent="0.3">
      <c r="BS13447" s="24">
        <f t="shared" si="532"/>
        <v>-2.5</v>
      </c>
    </row>
    <row r="13448" spans="71:71" x14ac:dyDescent="0.3">
      <c r="BS13448" s="24">
        <f t="shared" si="532"/>
        <v>-2.5</v>
      </c>
    </row>
    <row r="13449" spans="71:71" x14ac:dyDescent="0.3">
      <c r="BS13449" s="24">
        <f t="shared" ref="BS13449:BS13512" si="533">BR13449-2.5</f>
        <v>-2.5</v>
      </c>
    </row>
    <row r="13450" spans="71:71" x14ac:dyDescent="0.3">
      <c r="BS13450" s="24">
        <f t="shared" si="533"/>
        <v>-2.5</v>
      </c>
    </row>
    <row r="13451" spans="71:71" x14ac:dyDescent="0.3">
      <c r="BS13451" s="24">
        <f t="shared" si="533"/>
        <v>-2.5</v>
      </c>
    </row>
    <row r="13452" spans="71:71" x14ac:dyDescent="0.3">
      <c r="BS13452" s="24">
        <f t="shared" si="533"/>
        <v>-2.5</v>
      </c>
    </row>
    <row r="13453" spans="71:71" x14ac:dyDescent="0.3">
      <c r="BS13453" s="24">
        <f t="shared" si="533"/>
        <v>-2.5</v>
      </c>
    </row>
    <row r="13454" spans="71:71" x14ac:dyDescent="0.3">
      <c r="BS13454" s="24">
        <f t="shared" si="533"/>
        <v>-2.5</v>
      </c>
    </row>
    <row r="13455" spans="71:71" x14ac:dyDescent="0.3">
      <c r="BS13455" s="24">
        <f t="shared" si="533"/>
        <v>-2.5</v>
      </c>
    </row>
    <row r="13456" spans="71:71" x14ac:dyDescent="0.3">
      <c r="BS13456" s="24">
        <f t="shared" si="533"/>
        <v>-2.5</v>
      </c>
    </row>
    <row r="13457" spans="71:71" x14ac:dyDescent="0.3">
      <c r="BS13457" s="24">
        <f t="shared" si="533"/>
        <v>-2.5</v>
      </c>
    </row>
    <row r="13458" spans="71:71" x14ac:dyDescent="0.3">
      <c r="BS13458" s="24">
        <f t="shared" si="533"/>
        <v>-2.5</v>
      </c>
    </row>
    <row r="13459" spans="71:71" x14ac:dyDescent="0.3">
      <c r="BS13459" s="24">
        <f t="shared" si="533"/>
        <v>-2.5</v>
      </c>
    </row>
    <row r="13460" spans="71:71" x14ac:dyDescent="0.3">
      <c r="BS13460" s="24">
        <f t="shared" si="533"/>
        <v>-2.5</v>
      </c>
    </row>
    <row r="13461" spans="71:71" x14ac:dyDescent="0.3">
      <c r="BS13461" s="24">
        <f t="shared" si="533"/>
        <v>-2.5</v>
      </c>
    </row>
    <row r="13462" spans="71:71" x14ac:dyDescent="0.3">
      <c r="BS13462" s="24">
        <f t="shared" si="533"/>
        <v>-2.5</v>
      </c>
    </row>
    <row r="13463" spans="71:71" x14ac:dyDescent="0.3">
      <c r="BS13463" s="24">
        <f t="shared" si="533"/>
        <v>-2.5</v>
      </c>
    </row>
    <row r="13464" spans="71:71" x14ac:dyDescent="0.3">
      <c r="BS13464" s="24">
        <f t="shared" si="533"/>
        <v>-2.5</v>
      </c>
    </row>
    <row r="13465" spans="71:71" x14ac:dyDescent="0.3">
      <c r="BS13465" s="24">
        <f t="shared" si="533"/>
        <v>-2.5</v>
      </c>
    </row>
    <row r="13466" spans="71:71" x14ac:dyDescent="0.3">
      <c r="BS13466" s="24">
        <f t="shared" si="533"/>
        <v>-2.5</v>
      </c>
    </row>
    <row r="13467" spans="71:71" x14ac:dyDescent="0.3">
      <c r="BS13467" s="24">
        <f t="shared" si="533"/>
        <v>-2.5</v>
      </c>
    </row>
    <row r="13468" spans="71:71" x14ac:dyDescent="0.3">
      <c r="BS13468" s="24">
        <f t="shared" si="533"/>
        <v>-2.5</v>
      </c>
    </row>
    <row r="13469" spans="71:71" x14ac:dyDescent="0.3">
      <c r="BS13469" s="24">
        <f t="shared" si="533"/>
        <v>-2.5</v>
      </c>
    </row>
    <row r="13470" spans="71:71" x14ac:dyDescent="0.3">
      <c r="BS13470" s="24">
        <f t="shared" si="533"/>
        <v>-2.5</v>
      </c>
    </row>
    <row r="13471" spans="71:71" x14ac:dyDescent="0.3">
      <c r="BS13471" s="24">
        <f t="shared" si="533"/>
        <v>-2.5</v>
      </c>
    </row>
    <row r="13472" spans="71:71" x14ac:dyDescent="0.3">
      <c r="BS13472" s="24">
        <f t="shared" si="533"/>
        <v>-2.5</v>
      </c>
    </row>
    <row r="13473" spans="71:71" x14ac:dyDescent="0.3">
      <c r="BS13473" s="24">
        <f t="shared" si="533"/>
        <v>-2.5</v>
      </c>
    </row>
    <row r="13474" spans="71:71" x14ac:dyDescent="0.3">
      <c r="BS13474" s="24">
        <f t="shared" si="533"/>
        <v>-2.5</v>
      </c>
    </row>
    <row r="13475" spans="71:71" x14ac:dyDescent="0.3">
      <c r="BS13475" s="24">
        <f t="shared" si="533"/>
        <v>-2.5</v>
      </c>
    </row>
    <row r="13476" spans="71:71" x14ac:dyDescent="0.3">
      <c r="BS13476" s="24">
        <f t="shared" si="533"/>
        <v>-2.5</v>
      </c>
    </row>
    <row r="13477" spans="71:71" x14ac:dyDescent="0.3">
      <c r="BS13477" s="24">
        <f t="shared" si="533"/>
        <v>-2.5</v>
      </c>
    </row>
    <row r="13478" spans="71:71" x14ac:dyDescent="0.3">
      <c r="BS13478" s="24">
        <f t="shared" si="533"/>
        <v>-2.5</v>
      </c>
    </row>
    <row r="13479" spans="71:71" x14ac:dyDescent="0.3">
      <c r="BS13479" s="24">
        <f t="shared" si="533"/>
        <v>-2.5</v>
      </c>
    </row>
    <row r="13480" spans="71:71" x14ac:dyDescent="0.3">
      <c r="BS13480" s="24">
        <f t="shared" si="533"/>
        <v>-2.5</v>
      </c>
    </row>
    <row r="13481" spans="71:71" x14ac:dyDescent="0.3">
      <c r="BS13481" s="24">
        <f t="shared" si="533"/>
        <v>-2.5</v>
      </c>
    </row>
    <row r="13482" spans="71:71" x14ac:dyDescent="0.3">
      <c r="BS13482" s="24">
        <f t="shared" si="533"/>
        <v>-2.5</v>
      </c>
    </row>
    <row r="13483" spans="71:71" x14ac:dyDescent="0.3">
      <c r="BS13483" s="24">
        <f t="shared" si="533"/>
        <v>-2.5</v>
      </c>
    </row>
    <row r="13484" spans="71:71" x14ac:dyDescent="0.3">
      <c r="BS13484" s="24">
        <f t="shared" si="533"/>
        <v>-2.5</v>
      </c>
    </row>
    <row r="13485" spans="71:71" x14ac:dyDescent="0.3">
      <c r="BS13485" s="24">
        <f t="shared" si="533"/>
        <v>-2.5</v>
      </c>
    </row>
    <row r="13486" spans="71:71" x14ac:dyDescent="0.3">
      <c r="BS13486" s="24">
        <f t="shared" si="533"/>
        <v>-2.5</v>
      </c>
    </row>
    <row r="13487" spans="71:71" x14ac:dyDescent="0.3">
      <c r="BS13487" s="24">
        <f t="shared" si="533"/>
        <v>-2.5</v>
      </c>
    </row>
    <row r="13488" spans="71:71" x14ac:dyDescent="0.3">
      <c r="BS13488" s="24">
        <f t="shared" si="533"/>
        <v>-2.5</v>
      </c>
    </row>
    <row r="13489" spans="71:71" x14ac:dyDescent="0.3">
      <c r="BS13489" s="24">
        <f t="shared" si="533"/>
        <v>-2.5</v>
      </c>
    </row>
    <row r="13490" spans="71:71" x14ac:dyDescent="0.3">
      <c r="BS13490" s="24">
        <f t="shared" si="533"/>
        <v>-2.5</v>
      </c>
    </row>
    <row r="13491" spans="71:71" x14ac:dyDescent="0.3">
      <c r="BS13491" s="24">
        <f t="shared" si="533"/>
        <v>-2.5</v>
      </c>
    </row>
    <row r="13492" spans="71:71" x14ac:dyDescent="0.3">
      <c r="BS13492" s="24">
        <f t="shared" si="533"/>
        <v>-2.5</v>
      </c>
    </row>
    <row r="13493" spans="71:71" x14ac:dyDescent="0.3">
      <c r="BS13493" s="24">
        <f t="shared" si="533"/>
        <v>-2.5</v>
      </c>
    </row>
    <row r="13494" spans="71:71" x14ac:dyDescent="0.3">
      <c r="BS13494" s="24">
        <f t="shared" si="533"/>
        <v>-2.5</v>
      </c>
    </row>
    <row r="13495" spans="71:71" x14ac:dyDescent="0.3">
      <c r="BS13495" s="24">
        <f t="shared" si="533"/>
        <v>-2.5</v>
      </c>
    </row>
    <row r="13496" spans="71:71" x14ac:dyDescent="0.3">
      <c r="BS13496" s="24">
        <f t="shared" si="533"/>
        <v>-2.5</v>
      </c>
    </row>
    <row r="13497" spans="71:71" x14ac:dyDescent="0.3">
      <c r="BS13497" s="24">
        <f t="shared" si="533"/>
        <v>-2.5</v>
      </c>
    </row>
    <row r="13498" spans="71:71" x14ac:dyDescent="0.3">
      <c r="BS13498" s="24">
        <f t="shared" si="533"/>
        <v>-2.5</v>
      </c>
    </row>
    <row r="13499" spans="71:71" x14ac:dyDescent="0.3">
      <c r="BS13499" s="24">
        <f t="shared" si="533"/>
        <v>-2.5</v>
      </c>
    </row>
    <row r="13500" spans="71:71" x14ac:dyDescent="0.3">
      <c r="BS13500" s="24">
        <f t="shared" si="533"/>
        <v>-2.5</v>
      </c>
    </row>
    <row r="13501" spans="71:71" x14ac:dyDescent="0.3">
      <c r="BS13501" s="24">
        <f t="shared" si="533"/>
        <v>-2.5</v>
      </c>
    </row>
    <row r="13502" spans="71:71" x14ac:dyDescent="0.3">
      <c r="BS13502" s="24">
        <f t="shared" si="533"/>
        <v>-2.5</v>
      </c>
    </row>
    <row r="13503" spans="71:71" x14ac:dyDescent="0.3">
      <c r="BS13503" s="24">
        <f t="shared" si="533"/>
        <v>-2.5</v>
      </c>
    </row>
    <row r="13504" spans="71:71" x14ac:dyDescent="0.3">
      <c r="BS13504" s="24">
        <f t="shared" si="533"/>
        <v>-2.5</v>
      </c>
    </row>
    <row r="13505" spans="71:71" x14ac:dyDescent="0.3">
      <c r="BS13505" s="24">
        <f t="shared" si="533"/>
        <v>-2.5</v>
      </c>
    </row>
    <row r="13506" spans="71:71" x14ac:dyDescent="0.3">
      <c r="BS13506" s="24">
        <f t="shared" si="533"/>
        <v>-2.5</v>
      </c>
    </row>
    <row r="13507" spans="71:71" x14ac:dyDescent="0.3">
      <c r="BS13507" s="24">
        <f t="shared" si="533"/>
        <v>-2.5</v>
      </c>
    </row>
    <row r="13508" spans="71:71" x14ac:dyDescent="0.3">
      <c r="BS13508" s="24">
        <f t="shared" si="533"/>
        <v>-2.5</v>
      </c>
    </row>
    <row r="13509" spans="71:71" x14ac:dyDescent="0.3">
      <c r="BS13509" s="24">
        <f t="shared" si="533"/>
        <v>-2.5</v>
      </c>
    </row>
    <row r="13510" spans="71:71" x14ac:dyDescent="0.3">
      <c r="BS13510" s="24">
        <f t="shared" si="533"/>
        <v>-2.5</v>
      </c>
    </row>
    <row r="13511" spans="71:71" x14ac:dyDescent="0.3">
      <c r="BS13511" s="24">
        <f t="shared" si="533"/>
        <v>-2.5</v>
      </c>
    </row>
    <row r="13512" spans="71:71" x14ac:dyDescent="0.3">
      <c r="BS13512" s="24">
        <f t="shared" si="533"/>
        <v>-2.5</v>
      </c>
    </row>
    <row r="13513" spans="71:71" x14ac:dyDescent="0.3">
      <c r="BS13513" s="24">
        <f t="shared" ref="BS13513:BS13576" si="534">BR13513-2.5</f>
        <v>-2.5</v>
      </c>
    </row>
    <row r="13514" spans="71:71" x14ac:dyDescent="0.3">
      <c r="BS13514" s="24">
        <f t="shared" si="534"/>
        <v>-2.5</v>
      </c>
    </row>
    <row r="13515" spans="71:71" x14ac:dyDescent="0.3">
      <c r="BS13515" s="24">
        <f t="shared" si="534"/>
        <v>-2.5</v>
      </c>
    </row>
    <row r="13516" spans="71:71" x14ac:dyDescent="0.3">
      <c r="BS13516" s="24">
        <f t="shared" si="534"/>
        <v>-2.5</v>
      </c>
    </row>
    <row r="13517" spans="71:71" x14ac:dyDescent="0.3">
      <c r="BS13517" s="24">
        <f t="shared" si="534"/>
        <v>-2.5</v>
      </c>
    </row>
    <row r="13518" spans="71:71" x14ac:dyDescent="0.3">
      <c r="BS13518" s="24">
        <f t="shared" si="534"/>
        <v>-2.5</v>
      </c>
    </row>
    <row r="13519" spans="71:71" x14ac:dyDescent="0.3">
      <c r="BS13519" s="24">
        <f t="shared" si="534"/>
        <v>-2.5</v>
      </c>
    </row>
    <row r="13520" spans="71:71" x14ac:dyDescent="0.3">
      <c r="BS13520" s="24">
        <f t="shared" si="534"/>
        <v>-2.5</v>
      </c>
    </row>
    <row r="13521" spans="71:71" x14ac:dyDescent="0.3">
      <c r="BS13521" s="24">
        <f t="shared" si="534"/>
        <v>-2.5</v>
      </c>
    </row>
    <row r="13522" spans="71:71" x14ac:dyDescent="0.3">
      <c r="BS13522" s="24">
        <f t="shared" si="534"/>
        <v>-2.5</v>
      </c>
    </row>
    <row r="13523" spans="71:71" x14ac:dyDescent="0.3">
      <c r="BS13523" s="24">
        <f t="shared" si="534"/>
        <v>-2.5</v>
      </c>
    </row>
    <row r="13524" spans="71:71" x14ac:dyDescent="0.3">
      <c r="BS13524" s="24">
        <f t="shared" si="534"/>
        <v>-2.5</v>
      </c>
    </row>
    <row r="13525" spans="71:71" x14ac:dyDescent="0.3">
      <c r="BS13525" s="24">
        <f t="shared" si="534"/>
        <v>-2.5</v>
      </c>
    </row>
    <row r="13526" spans="71:71" x14ac:dyDescent="0.3">
      <c r="BS13526" s="24">
        <f t="shared" si="534"/>
        <v>-2.5</v>
      </c>
    </row>
    <row r="13527" spans="71:71" x14ac:dyDescent="0.3">
      <c r="BS13527" s="24">
        <f t="shared" si="534"/>
        <v>-2.5</v>
      </c>
    </row>
    <row r="13528" spans="71:71" x14ac:dyDescent="0.3">
      <c r="BS13528" s="24">
        <f t="shared" si="534"/>
        <v>-2.5</v>
      </c>
    </row>
    <row r="13529" spans="71:71" x14ac:dyDescent="0.3">
      <c r="BS13529" s="24">
        <f t="shared" si="534"/>
        <v>-2.5</v>
      </c>
    </row>
    <row r="13530" spans="71:71" x14ac:dyDescent="0.3">
      <c r="BS13530" s="24">
        <f t="shared" si="534"/>
        <v>-2.5</v>
      </c>
    </row>
    <row r="13531" spans="71:71" x14ac:dyDescent="0.3">
      <c r="BS13531" s="24">
        <f t="shared" si="534"/>
        <v>-2.5</v>
      </c>
    </row>
    <row r="13532" spans="71:71" x14ac:dyDescent="0.3">
      <c r="BS13532" s="24">
        <f t="shared" si="534"/>
        <v>-2.5</v>
      </c>
    </row>
    <row r="13533" spans="71:71" x14ac:dyDescent="0.3">
      <c r="BS13533" s="24">
        <f t="shared" si="534"/>
        <v>-2.5</v>
      </c>
    </row>
    <row r="13534" spans="71:71" x14ac:dyDescent="0.3">
      <c r="BS13534" s="24">
        <f t="shared" si="534"/>
        <v>-2.5</v>
      </c>
    </row>
    <row r="13535" spans="71:71" x14ac:dyDescent="0.3">
      <c r="BS13535" s="24">
        <f t="shared" si="534"/>
        <v>-2.5</v>
      </c>
    </row>
    <row r="13536" spans="71:71" x14ac:dyDescent="0.3">
      <c r="BS13536" s="24">
        <f t="shared" si="534"/>
        <v>-2.5</v>
      </c>
    </row>
    <row r="13537" spans="71:71" x14ac:dyDescent="0.3">
      <c r="BS13537" s="24">
        <f t="shared" si="534"/>
        <v>-2.5</v>
      </c>
    </row>
    <row r="13538" spans="71:71" x14ac:dyDescent="0.3">
      <c r="BS13538" s="24">
        <f t="shared" si="534"/>
        <v>-2.5</v>
      </c>
    </row>
    <row r="13539" spans="71:71" x14ac:dyDescent="0.3">
      <c r="BS13539" s="24">
        <f t="shared" si="534"/>
        <v>-2.5</v>
      </c>
    </row>
    <row r="13540" spans="71:71" x14ac:dyDescent="0.3">
      <c r="BS13540" s="24">
        <f t="shared" si="534"/>
        <v>-2.5</v>
      </c>
    </row>
    <row r="13541" spans="71:71" x14ac:dyDescent="0.3">
      <c r="BS13541" s="24">
        <f t="shared" si="534"/>
        <v>-2.5</v>
      </c>
    </row>
    <row r="13542" spans="71:71" x14ac:dyDescent="0.3">
      <c r="BS13542" s="24">
        <f t="shared" si="534"/>
        <v>-2.5</v>
      </c>
    </row>
    <row r="13543" spans="71:71" x14ac:dyDescent="0.3">
      <c r="BS13543" s="24">
        <f t="shared" si="534"/>
        <v>-2.5</v>
      </c>
    </row>
    <row r="13544" spans="71:71" x14ac:dyDescent="0.3">
      <c r="BS13544" s="24">
        <f t="shared" si="534"/>
        <v>-2.5</v>
      </c>
    </row>
    <row r="13545" spans="71:71" x14ac:dyDescent="0.3">
      <c r="BS13545" s="24">
        <f t="shared" si="534"/>
        <v>-2.5</v>
      </c>
    </row>
    <row r="13546" spans="71:71" x14ac:dyDescent="0.3">
      <c r="BS13546" s="24">
        <f t="shared" si="534"/>
        <v>-2.5</v>
      </c>
    </row>
    <row r="13547" spans="71:71" x14ac:dyDescent="0.3">
      <c r="BS13547" s="24">
        <f t="shared" si="534"/>
        <v>-2.5</v>
      </c>
    </row>
    <row r="13548" spans="71:71" x14ac:dyDescent="0.3">
      <c r="BS13548" s="24">
        <f t="shared" si="534"/>
        <v>-2.5</v>
      </c>
    </row>
    <row r="13549" spans="71:71" x14ac:dyDescent="0.3">
      <c r="BS13549" s="24">
        <f t="shared" si="534"/>
        <v>-2.5</v>
      </c>
    </row>
    <row r="13550" spans="71:71" x14ac:dyDescent="0.3">
      <c r="BS13550" s="24">
        <f t="shared" si="534"/>
        <v>-2.5</v>
      </c>
    </row>
    <row r="13551" spans="71:71" x14ac:dyDescent="0.3">
      <c r="BS13551" s="24">
        <f t="shared" si="534"/>
        <v>-2.5</v>
      </c>
    </row>
    <row r="13552" spans="71:71" x14ac:dyDescent="0.3">
      <c r="BS13552" s="24">
        <f t="shared" si="534"/>
        <v>-2.5</v>
      </c>
    </row>
    <row r="13553" spans="71:71" x14ac:dyDescent="0.3">
      <c r="BS13553" s="24">
        <f t="shared" si="534"/>
        <v>-2.5</v>
      </c>
    </row>
    <row r="13554" spans="71:71" x14ac:dyDescent="0.3">
      <c r="BS13554" s="24">
        <f t="shared" si="534"/>
        <v>-2.5</v>
      </c>
    </row>
    <row r="13555" spans="71:71" x14ac:dyDescent="0.3">
      <c r="BS13555" s="24">
        <f t="shared" si="534"/>
        <v>-2.5</v>
      </c>
    </row>
    <row r="13556" spans="71:71" x14ac:dyDescent="0.3">
      <c r="BS13556" s="24">
        <f t="shared" si="534"/>
        <v>-2.5</v>
      </c>
    </row>
    <row r="13557" spans="71:71" x14ac:dyDescent="0.3">
      <c r="BS13557" s="24">
        <f t="shared" si="534"/>
        <v>-2.5</v>
      </c>
    </row>
    <row r="13558" spans="71:71" x14ac:dyDescent="0.3">
      <c r="BS13558" s="24">
        <f t="shared" si="534"/>
        <v>-2.5</v>
      </c>
    </row>
    <row r="13559" spans="71:71" x14ac:dyDescent="0.3">
      <c r="BS13559" s="24">
        <f t="shared" si="534"/>
        <v>-2.5</v>
      </c>
    </row>
    <row r="13560" spans="71:71" x14ac:dyDescent="0.3">
      <c r="BS13560" s="24">
        <f t="shared" si="534"/>
        <v>-2.5</v>
      </c>
    </row>
    <row r="13561" spans="71:71" x14ac:dyDescent="0.3">
      <c r="BS13561" s="24">
        <f t="shared" si="534"/>
        <v>-2.5</v>
      </c>
    </row>
    <row r="13562" spans="71:71" x14ac:dyDescent="0.3">
      <c r="BS13562" s="24">
        <f t="shared" si="534"/>
        <v>-2.5</v>
      </c>
    </row>
    <row r="13563" spans="71:71" x14ac:dyDescent="0.3">
      <c r="BS13563" s="24">
        <f t="shared" si="534"/>
        <v>-2.5</v>
      </c>
    </row>
    <row r="13564" spans="71:71" x14ac:dyDescent="0.3">
      <c r="BS13564" s="24">
        <f t="shared" si="534"/>
        <v>-2.5</v>
      </c>
    </row>
    <row r="13565" spans="71:71" x14ac:dyDescent="0.3">
      <c r="BS13565" s="24">
        <f t="shared" si="534"/>
        <v>-2.5</v>
      </c>
    </row>
    <row r="13566" spans="71:71" x14ac:dyDescent="0.3">
      <c r="BS13566" s="24">
        <f t="shared" si="534"/>
        <v>-2.5</v>
      </c>
    </row>
    <row r="13567" spans="71:71" x14ac:dyDescent="0.3">
      <c r="BS13567" s="24">
        <f t="shared" si="534"/>
        <v>-2.5</v>
      </c>
    </row>
    <row r="13568" spans="71:71" x14ac:dyDescent="0.3">
      <c r="BS13568" s="24">
        <f t="shared" si="534"/>
        <v>-2.5</v>
      </c>
    </row>
    <row r="13569" spans="71:71" x14ac:dyDescent="0.3">
      <c r="BS13569" s="24">
        <f t="shared" si="534"/>
        <v>-2.5</v>
      </c>
    </row>
    <row r="13570" spans="71:71" x14ac:dyDescent="0.3">
      <c r="BS13570" s="24">
        <f t="shared" si="534"/>
        <v>-2.5</v>
      </c>
    </row>
    <row r="13571" spans="71:71" x14ac:dyDescent="0.3">
      <c r="BS13571" s="24">
        <f t="shared" si="534"/>
        <v>-2.5</v>
      </c>
    </row>
    <row r="13572" spans="71:71" x14ac:dyDescent="0.3">
      <c r="BS13572" s="24">
        <f t="shared" si="534"/>
        <v>-2.5</v>
      </c>
    </row>
    <row r="13573" spans="71:71" x14ac:dyDescent="0.3">
      <c r="BS13573" s="24">
        <f t="shared" si="534"/>
        <v>-2.5</v>
      </c>
    </row>
    <row r="13574" spans="71:71" x14ac:dyDescent="0.3">
      <c r="BS13574" s="24">
        <f t="shared" si="534"/>
        <v>-2.5</v>
      </c>
    </row>
    <row r="13575" spans="71:71" x14ac:dyDescent="0.3">
      <c r="BS13575" s="24">
        <f t="shared" si="534"/>
        <v>-2.5</v>
      </c>
    </row>
    <row r="13576" spans="71:71" x14ac:dyDescent="0.3">
      <c r="BS13576" s="24">
        <f t="shared" si="534"/>
        <v>-2.5</v>
      </c>
    </row>
    <row r="13577" spans="71:71" x14ac:dyDescent="0.3">
      <c r="BS13577" s="24">
        <f t="shared" ref="BS13577:BS13640" si="535">BR13577-2.5</f>
        <v>-2.5</v>
      </c>
    </row>
    <row r="13578" spans="71:71" x14ac:dyDescent="0.3">
      <c r="BS13578" s="24">
        <f t="shared" si="535"/>
        <v>-2.5</v>
      </c>
    </row>
    <row r="13579" spans="71:71" x14ac:dyDescent="0.3">
      <c r="BS13579" s="24">
        <f t="shared" si="535"/>
        <v>-2.5</v>
      </c>
    </row>
    <row r="13580" spans="71:71" x14ac:dyDescent="0.3">
      <c r="BS13580" s="24">
        <f t="shared" si="535"/>
        <v>-2.5</v>
      </c>
    </row>
    <row r="13581" spans="71:71" x14ac:dyDescent="0.3">
      <c r="BS13581" s="24">
        <f t="shared" si="535"/>
        <v>-2.5</v>
      </c>
    </row>
    <row r="13582" spans="71:71" x14ac:dyDescent="0.3">
      <c r="BS13582" s="24">
        <f t="shared" si="535"/>
        <v>-2.5</v>
      </c>
    </row>
    <row r="13583" spans="71:71" x14ac:dyDescent="0.3">
      <c r="BS13583" s="24">
        <f t="shared" si="535"/>
        <v>-2.5</v>
      </c>
    </row>
    <row r="13584" spans="71:71" x14ac:dyDescent="0.3">
      <c r="BS13584" s="24">
        <f t="shared" si="535"/>
        <v>-2.5</v>
      </c>
    </row>
    <row r="13585" spans="71:71" x14ac:dyDescent="0.3">
      <c r="BS13585" s="24">
        <f t="shared" si="535"/>
        <v>-2.5</v>
      </c>
    </row>
    <row r="13586" spans="71:71" x14ac:dyDescent="0.3">
      <c r="BS13586" s="24">
        <f t="shared" si="535"/>
        <v>-2.5</v>
      </c>
    </row>
    <row r="13587" spans="71:71" x14ac:dyDescent="0.3">
      <c r="BS13587" s="24">
        <f t="shared" si="535"/>
        <v>-2.5</v>
      </c>
    </row>
    <row r="13588" spans="71:71" x14ac:dyDescent="0.3">
      <c r="BS13588" s="24">
        <f t="shared" si="535"/>
        <v>-2.5</v>
      </c>
    </row>
    <row r="13589" spans="71:71" x14ac:dyDescent="0.3">
      <c r="BS13589" s="24">
        <f t="shared" si="535"/>
        <v>-2.5</v>
      </c>
    </row>
    <row r="13590" spans="71:71" x14ac:dyDescent="0.3">
      <c r="BS13590" s="24">
        <f t="shared" si="535"/>
        <v>-2.5</v>
      </c>
    </row>
    <row r="13591" spans="71:71" x14ac:dyDescent="0.3">
      <c r="BS13591" s="24">
        <f t="shared" si="535"/>
        <v>-2.5</v>
      </c>
    </row>
    <row r="13592" spans="71:71" x14ac:dyDescent="0.3">
      <c r="BS13592" s="24">
        <f t="shared" si="535"/>
        <v>-2.5</v>
      </c>
    </row>
    <row r="13593" spans="71:71" x14ac:dyDescent="0.3">
      <c r="BS13593" s="24">
        <f t="shared" si="535"/>
        <v>-2.5</v>
      </c>
    </row>
    <row r="13594" spans="71:71" x14ac:dyDescent="0.3">
      <c r="BS13594" s="24">
        <f t="shared" si="535"/>
        <v>-2.5</v>
      </c>
    </row>
    <row r="13595" spans="71:71" x14ac:dyDescent="0.3">
      <c r="BS13595" s="24">
        <f t="shared" si="535"/>
        <v>-2.5</v>
      </c>
    </row>
    <row r="13596" spans="71:71" x14ac:dyDescent="0.3">
      <c r="BS13596" s="24">
        <f t="shared" si="535"/>
        <v>-2.5</v>
      </c>
    </row>
    <row r="13597" spans="71:71" x14ac:dyDescent="0.3">
      <c r="BS13597" s="24">
        <f t="shared" si="535"/>
        <v>-2.5</v>
      </c>
    </row>
    <row r="13598" spans="71:71" x14ac:dyDescent="0.3">
      <c r="BS13598" s="24">
        <f t="shared" si="535"/>
        <v>-2.5</v>
      </c>
    </row>
    <row r="13599" spans="71:71" x14ac:dyDescent="0.3">
      <c r="BS13599" s="24">
        <f t="shared" si="535"/>
        <v>-2.5</v>
      </c>
    </row>
    <row r="13600" spans="71:71" x14ac:dyDescent="0.3">
      <c r="BS13600" s="24">
        <f t="shared" si="535"/>
        <v>-2.5</v>
      </c>
    </row>
    <row r="13601" spans="71:71" x14ac:dyDescent="0.3">
      <c r="BS13601" s="24">
        <f t="shared" si="535"/>
        <v>-2.5</v>
      </c>
    </row>
    <row r="13602" spans="71:71" x14ac:dyDescent="0.3">
      <c r="BS13602" s="24">
        <f t="shared" si="535"/>
        <v>-2.5</v>
      </c>
    </row>
    <row r="13603" spans="71:71" x14ac:dyDescent="0.3">
      <c r="BS13603" s="24">
        <f t="shared" si="535"/>
        <v>-2.5</v>
      </c>
    </row>
    <row r="13604" spans="71:71" x14ac:dyDescent="0.3">
      <c r="BS13604" s="24">
        <f t="shared" si="535"/>
        <v>-2.5</v>
      </c>
    </row>
    <row r="13605" spans="71:71" x14ac:dyDescent="0.3">
      <c r="BS13605" s="24">
        <f t="shared" si="535"/>
        <v>-2.5</v>
      </c>
    </row>
    <row r="13606" spans="71:71" x14ac:dyDescent="0.3">
      <c r="BS13606" s="24">
        <f t="shared" si="535"/>
        <v>-2.5</v>
      </c>
    </row>
    <row r="13607" spans="71:71" x14ac:dyDescent="0.3">
      <c r="BS13607" s="24">
        <f t="shared" si="535"/>
        <v>-2.5</v>
      </c>
    </row>
    <row r="13608" spans="71:71" x14ac:dyDescent="0.3">
      <c r="BS13608" s="24">
        <f t="shared" si="535"/>
        <v>-2.5</v>
      </c>
    </row>
    <row r="13609" spans="71:71" x14ac:dyDescent="0.3">
      <c r="BS13609" s="24">
        <f t="shared" si="535"/>
        <v>-2.5</v>
      </c>
    </row>
    <row r="13610" spans="71:71" x14ac:dyDescent="0.3">
      <c r="BS13610" s="24">
        <f t="shared" si="535"/>
        <v>-2.5</v>
      </c>
    </row>
    <row r="13611" spans="71:71" x14ac:dyDescent="0.3">
      <c r="BS13611" s="24">
        <f t="shared" si="535"/>
        <v>-2.5</v>
      </c>
    </row>
    <row r="13612" spans="71:71" x14ac:dyDescent="0.3">
      <c r="BS13612" s="24">
        <f t="shared" si="535"/>
        <v>-2.5</v>
      </c>
    </row>
    <row r="13613" spans="71:71" x14ac:dyDescent="0.3">
      <c r="BS13613" s="24">
        <f t="shared" si="535"/>
        <v>-2.5</v>
      </c>
    </row>
    <row r="13614" spans="71:71" x14ac:dyDescent="0.3">
      <c r="BS13614" s="24">
        <f t="shared" si="535"/>
        <v>-2.5</v>
      </c>
    </row>
    <row r="13615" spans="71:71" x14ac:dyDescent="0.3">
      <c r="BS13615" s="24">
        <f t="shared" si="535"/>
        <v>-2.5</v>
      </c>
    </row>
    <row r="13616" spans="71:71" x14ac:dyDescent="0.3">
      <c r="BS13616" s="24">
        <f t="shared" si="535"/>
        <v>-2.5</v>
      </c>
    </row>
    <row r="13617" spans="71:71" x14ac:dyDescent="0.3">
      <c r="BS13617" s="24">
        <f t="shared" si="535"/>
        <v>-2.5</v>
      </c>
    </row>
    <row r="13618" spans="71:71" x14ac:dyDescent="0.3">
      <c r="BS13618" s="24">
        <f t="shared" si="535"/>
        <v>-2.5</v>
      </c>
    </row>
    <row r="13619" spans="71:71" x14ac:dyDescent="0.3">
      <c r="BS13619" s="24">
        <f t="shared" si="535"/>
        <v>-2.5</v>
      </c>
    </row>
    <row r="13620" spans="71:71" x14ac:dyDescent="0.3">
      <c r="BS13620" s="24">
        <f t="shared" si="535"/>
        <v>-2.5</v>
      </c>
    </row>
    <row r="13621" spans="71:71" x14ac:dyDescent="0.3">
      <c r="BS13621" s="24">
        <f t="shared" si="535"/>
        <v>-2.5</v>
      </c>
    </row>
    <row r="13622" spans="71:71" x14ac:dyDescent="0.3">
      <c r="BS13622" s="24">
        <f t="shared" si="535"/>
        <v>-2.5</v>
      </c>
    </row>
    <row r="13623" spans="71:71" x14ac:dyDescent="0.3">
      <c r="BS13623" s="24">
        <f t="shared" si="535"/>
        <v>-2.5</v>
      </c>
    </row>
    <row r="13624" spans="71:71" x14ac:dyDescent="0.3">
      <c r="BS13624" s="24">
        <f t="shared" si="535"/>
        <v>-2.5</v>
      </c>
    </row>
    <row r="13625" spans="71:71" x14ac:dyDescent="0.3">
      <c r="BS13625" s="24">
        <f t="shared" si="535"/>
        <v>-2.5</v>
      </c>
    </row>
    <row r="13626" spans="71:71" x14ac:dyDescent="0.3">
      <c r="BS13626" s="24">
        <f t="shared" si="535"/>
        <v>-2.5</v>
      </c>
    </row>
    <row r="13627" spans="71:71" x14ac:dyDescent="0.3">
      <c r="BS13627" s="24">
        <f t="shared" si="535"/>
        <v>-2.5</v>
      </c>
    </row>
    <row r="13628" spans="71:71" x14ac:dyDescent="0.3">
      <c r="BS13628" s="24">
        <f t="shared" si="535"/>
        <v>-2.5</v>
      </c>
    </row>
    <row r="13629" spans="71:71" x14ac:dyDescent="0.3">
      <c r="BS13629" s="24">
        <f t="shared" si="535"/>
        <v>-2.5</v>
      </c>
    </row>
    <row r="13630" spans="71:71" x14ac:dyDescent="0.3">
      <c r="BS13630" s="24">
        <f t="shared" si="535"/>
        <v>-2.5</v>
      </c>
    </row>
    <row r="13631" spans="71:71" x14ac:dyDescent="0.3">
      <c r="BS13631" s="24">
        <f t="shared" si="535"/>
        <v>-2.5</v>
      </c>
    </row>
    <row r="13632" spans="71:71" x14ac:dyDescent="0.3">
      <c r="BS13632" s="24">
        <f t="shared" si="535"/>
        <v>-2.5</v>
      </c>
    </row>
    <row r="13633" spans="71:71" x14ac:dyDescent="0.3">
      <c r="BS13633" s="24">
        <f t="shared" si="535"/>
        <v>-2.5</v>
      </c>
    </row>
    <row r="13634" spans="71:71" x14ac:dyDescent="0.3">
      <c r="BS13634" s="24">
        <f t="shared" si="535"/>
        <v>-2.5</v>
      </c>
    </row>
    <row r="13635" spans="71:71" x14ac:dyDescent="0.3">
      <c r="BS13635" s="24">
        <f t="shared" si="535"/>
        <v>-2.5</v>
      </c>
    </row>
    <row r="13636" spans="71:71" x14ac:dyDescent="0.3">
      <c r="BS13636" s="24">
        <f t="shared" si="535"/>
        <v>-2.5</v>
      </c>
    </row>
    <row r="13637" spans="71:71" x14ac:dyDescent="0.3">
      <c r="BS13637" s="24">
        <f t="shared" si="535"/>
        <v>-2.5</v>
      </c>
    </row>
    <row r="13638" spans="71:71" x14ac:dyDescent="0.3">
      <c r="BS13638" s="24">
        <f t="shared" si="535"/>
        <v>-2.5</v>
      </c>
    </row>
    <row r="13639" spans="71:71" x14ac:dyDescent="0.3">
      <c r="BS13639" s="24">
        <f t="shared" si="535"/>
        <v>-2.5</v>
      </c>
    </row>
    <row r="13640" spans="71:71" x14ac:dyDescent="0.3">
      <c r="BS13640" s="24">
        <f t="shared" si="535"/>
        <v>-2.5</v>
      </c>
    </row>
    <row r="13641" spans="71:71" x14ac:dyDescent="0.3">
      <c r="BS13641" s="24">
        <f t="shared" ref="BS13641:BS13704" si="536">BR13641-2.5</f>
        <v>-2.5</v>
      </c>
    </row>
    <row r="13642" spans="71:71" x14ac:dyDescent="0.3">
      <c r="BS13642" s="24">
        <f t="shared" si="536"/>
        <v>-2.5</v>
      </c>
    </row>
    <row r="13643" spans="71:71" x14ac:dyDescent="0.3">
      <c r="BS13643" s="24">
        <f t="shared" si="536"/>
        <v>-2.5</v>
      </c>
    </row>
    <row r="13644" spans="71:71" x14ac:dyDescent="0.3">
      <c r="BS13644" s="24">
        <f t="shared" si="536"/>
        <v>-2.5</v>
      </c>
    </row>
    <row r="13645" spans="71:71" x14ac:dyDescent="0.3">
      <c r="BS13645" s="24">
        <f t="shared" si="536"/>
        <v>-2.5</v>
      </c>
    </row>
    <row r="13646" spans="71:71" x14ac:dyDescent="0.3">
      <c r="BS13646" s="24">
        <f t="shared" si="536"/>
        <v>-2.5</v>
      </c>
    </row>
    <row r="13647" spans="71:71" x14ac:dyDescent="0.3">
      <c r="BS13647" s="24">
        <f t="shared" si="536"/>
        <v>-2.5</v>
      </c>
    </row>
    <row r="13648" spans="71:71" x14ac:dyDescent="0.3">
      <c r="BS13648" s="24">
        <f t="shared" si="536"/>
        <v>-2.5</v>
      </c>
    </row>
    <row r="13649" spans="71:71" x14ac:dyDescent="0.3">
      <c r="BS13649" s="24">
        <f t="shared" si="536"/>
        <v>-2.5</v>
      </c>
    </row>
    <row r="13650" spans="71:71" x14ac:dyDescent="0.3">
      <c r="BS13650" s="24">
        <f t="shared" si="536"/>
        <v>-2.5</v>
      </c>
    </row>
    <row r="13651" spans="71:71" x14ac:dyDescent="0.3">
      <c r="BS13651" s="24">
        <f t="shared" si="536"/>
        <v>-2.5</v>
      </c>
    </row>
    <row r="13652" spans="71:71" x14ac:dyDescent="0.3">
      <c r="BS13652" s="24">
        <f t="shared" si="536"/>
        <v>-2.5</v>
      </c>
    </row>
    <row r="13653" spans="71:71" x14ac:dyDescent="0.3">
      <c r="BS13653" s="24">
        <f t="shared" si="536"/>
        <v>-2.5</v>
      </c>
    </row>
    <row r="13654" spans="71:71" x14ac:dyDescent="0.3">
      <c r="BS13654" s="24">
        <f t="shared" si="536"/>
        <v>-2.5</v>
      </c>
    </row>
    <row r="13655" spans="71:71" x14ac:dyDescent="0.3">
      <c r="BS13655" s="24">
        <f t="shared" si="536"/>
        <v>-2.5</v>
      </c>
    </row>
    <row r="13656" spans="71:71" x14ac:dyDescent="0.3">
      <c r="BS13656" s="24">
        <f t="shared" si="536"/>
        <v>-2.5</v>
      </c>
    </row>
    <row r="13657" spans="71:71" x14ac:dyDescent="0.3">
      <c r="BS13657" s="24">
        <f t="shared" si="536"/>
        <v>-2.5</v>
      </c>
    </row>
    <row r="13658" spans="71:71" x14ac:dyDescent="0.3">
      <c r="BS13658" s="24">
        <f t="shared" si="536"/>
        <v>-2.5</v>
      </c>
    </row>
    <row r="13659" spans="71:71" x14ac:dyDescent="0.3">
      <c r="BS13659" s="24">
        <f t="shared" si="536"/>
        <v>-2.5</v>
      </c>
    </row>
    <row r="13660" spans="71:71" x14ac:dyDescent="0.3">
      <c r="BS13660" s="24">
        <f t="shared" si="536"/>
        <v>-2.5</v>
      </c>
    </row>
    <row r="13661" spans="71:71" x14ac:dyDescent="0.3">
      <c r="BS13661" s="24">
        <f t="shared" si="536"/>
        <v>-2.5</v>
      </c>
    </row>
    <row r="13662" spans="71:71" x14ac:dyDescent="0.3">
      <c r="BS13662" s="24">
        <f t="shared" si="536"/>
        <v>-2.5</v>
      </c>
    </row>
    <row r="13663" spans="71:71" x14ac:dyDescent="0.3">
      <c r="BS13663" s="24">
        <f t="shared" si="536"/>
        <v>-2.5</v>
      </c>
    </row>
    <row r="13664" spans="71:71" x14ac:dyDescent="0.3">
      <c r="BS13664" s="24">
        <f t="shared" si="536"/>
        <v>-2.5</v>
      </c>
    </row>
    <row r="13665" spans="71:71" x14ac:dyDescent="0.3">
      <c r="BS13665" s="24">
        <f t="shared" si="536"/>
        <v>-2.5</v>
      </c>
    </row>
    <row r="13666" spans="71:71" x14ac:dyDescent="0.3">
      <c r="BS13666" s="24">
        <f t="shared" si="536"/>
        <v>-2.5</v>
      </c>
    </row>
    <row r="13667" spans="71:71" x14ac:dyDescent="0.3">
      <c r="BS13667" s="24">
        <f t="shared" si="536"/>
        <v>-2.5</v>
      </c>
    </row>
    <row r="13668" spans="71:71" x14ac:dyDescent="0.3">
      <c r="BS13668" s="24">
        <f t="shared" si="536"/>
        <v>-2.5</v>
      </c>
    </row>
    <row r="13669" spans="71:71" x14ac:dyDescent="0.3">
      <c r="BS13669" s="24">
        <f t="shared" si="536"/>
        <v>-2.5</v>
      </c>
    </row>
    <row r="13670" spans="71:71" x14ac:dyDescent="0.3">
      <c r="BS13670" s="24">
        <f t="shared" si="536"/>
        <v>-2.5</v>
      </c>
    </row>
    <row r="13671" spans="71:71" x14ac:dyDescent="0.3">
      <c r="BS13671" s="24">
        <f t="shared" si="536"/>
        <v>-2.5</v>
      </c>
    </row>
    <row r="13672" spans="71:71" x14ac:dyDescent="0.3">
      <c r="BS13672" s="24">
        <f t="shared" si="536"/>
        <v>-2.5</v>
      </c>
    </row>
    <row r="13673" spans="71:71" x14ac:dyDescent="0.3">
      <c r="BS13673" s="24">
        <f t="shared" si="536"/>
        <v>-2.5</v>
      </c>
    </row>
    <row r="13674" spans="71:71" x14ac:dyDescent="0.3">
      <c r="BS13674" s="24">
        <f t="shared" si="536"/>
        <v>-2.5</v>
      </c>
    </row>
    <row r="13675" spans="71:71" x14ac:dyDescent="0.3">
      <c r="BS13675" s="24">
        <f t="shared" si="536"/>
        <v>-2.5</v>
      </c>
    </row>
    <row r="13676" spans="71:71" x14ac:dyDescent="0.3">
      <c r="BS13676" s="24">
        <f t="shared" si="536"/>
        <v>-2.5</v>
      </c>
    </row>
    <row r="13677" spans="71:71" x14ac:dyDescent="0.3">
      <c r="BS13677" s="24">
        <f t="shared" si="536"/>
        <v>-2.5</v>
      </c>
    </row>
    <row r="13678" spans="71:71" x14ac:dyDescent="0.3">
      <c r="BS13678" s="24">
        <f t="shared" si="536"/>
        <v>-2.5</v>
      </c>
    </row>
    <row r="13679" spans="71:71" x14ac:dyDescent="0.3">
      <c r="BS13679" s="24">
        <f t="shared" si="536"/>
        <v>-2.5</v>
      </c>
    </row>
    <row r="13680" spans="71:71" x14ac:dyDescent="0.3">
      <c r="BS13680" s="24">
        <f t="shared" si="536"/>
        <v>-2.5</v>
      </c>
    </row>
    <row r="13681" spans="71:71" x14ac:dyDescent="0.3">
      <c r="BS13681" s="24">
        <f t="shared" si="536"/>
        <v>-2.5</v>
      </c>
    </row>
    <row r="13682" spans="71:71" x14ac:dyDescent="0.3">
      <c r="BS13682" s="24">
        <f t="shared" si="536"/>
        <v>-2.5</v>
      </c>
    </row>
    <row r="13683" spans="71:71" x14ac:dyDescent="0.3">
      <c r="BS13683" s="24">
        <f t="shared" si="536"/>
        <v>-2.5</v>
      </c>
    </row>
    <row r="13684" spans="71:71" x14ac:dyDescent="0.3">
      <c r="BS13684" s="24">
        <f t="shared" si="536"/>
        <v>-2.5</v>
      </c>
    </row>
    <row r="13685" spans="71:71" x14ac:dyDescent="0.3">
      <c r="BS13685" s="24">
        <f t="shared" si="536"/>
        <v>-2.5</v>
      </c>
    </row>
    <row r="13686" spans="71:71" x14ac:dyDescent="0.3">
      <c r="BS13686" s="24">
        <f t="shared" si="536"/>
        <v>-2.5</v>
      </c>
    </row>
    <row r="13687" spans="71:71" x14ac:dyDescent="0.3">
      <c r="BS13687" s="24">
        <f t="shared" si="536"/>
        <v>-2.5</v>
      </c>
    </row>
    <row r="13688" spans="71:71" x14ac:dyDescent="0.3">
      <c r="BS13688" s="24">
        <f t="shared" si="536"/>
        <v>-2.5</v>
      </c>
    </row>
    <row r="13689" spans="71:71" x14ac:dyDescent="0.3">
      <c r="BS13689" s="24">
        <f t="shared" si="536"/>
        <v>-2.5</v>
      </c>
    </row>
    <row r="13690" spans="71:71" x14ac:dyDescent="0.3">
      <c r="BS13690" s="24">
        <f t="shared" si="536"/>
        <v>-2.5</v>
      </c>
    </row>
    <row r="13691" spans="71:71" x14ac:dyDescent="0.3">
      <c r="BS13691" s="24">
        <f t="shared" si="536"/>
        <v>-2.5</v>
      </c>
    </row>
    <row r="13692" spans="71:71" x14ac:dyDescent="0.3">
      <c r="BS13692" s="24">
        <f t="shared" si="536"/>
        <v>-2.5</v>
      </c>
    </row>
    <row r="13693" spans="71:71" x14ac:dyDescent="0.3">
      <c r="BS13693" s="24">
        <f t="shared" si="536"/>
        <v>-2.5</v>
      </c>
    </row>
    <row r="13694" spans="71:71" x14ac:dyDescent="0.3">
      <c r="BS13694" s="24">
        <f t="shared" si="536"/>
        <v>-2.5</v>
      </c>
    </row>
    <row r="13695" spans="71:71" x14ac:dyDescent="0.3">
      <c r="BS13695" s="24">
        <f t="shared" si="536"/>
        <v>-2.5</v>
      </c>
    </row>
    <row r="13696" spans="71:71" x14ac:dyDescent="0.3">
      <c r="BS13696" s="24">
        <f t="shared" si="536"/>
        <v>-2.5</v>
      </c>
    </row>
    <row r="13697" spans="71:71" x14ac:dyDescent="0.3">
      <c r="BS13697" s="24">
        <f t="shared" si="536"/>
        <v>-2.5</v>
      </c>
    </row>
    <row r="13698" spans="71:71" x14ac:dyDescent="0.3">
      <c r="BS13698" s="24">
        <f t="shared" si="536"/>
        <v>-2.5</v>
      </c>
    </row>
    <row r="13699" spans="71:71" x14ac:dyDescent="0.3">
      <c r="BS13699" s="24">
        <f t="shared" si="536"/>
        <v>-2.5</v>
      </c>
    </row>
    <row r="13700" spans="71:71" x14ac:dyDescent="0.3">
      <c r="BS13700" s="24">
        <f t="shared" si="536"/>
        <v>-2.5</v>
      </c>
    </row>
    <row r="13701" spans="71:71" x14ac:dyDescent="0.3">
      <c r="BS13701" s="24">
        <f t="shared" si="536"/>
        <v>-2.5</v>
      </c>
    </row>
    <row r="13702" spans="71:71" x14ac:dyDescent="0.3">
      <c r="BS13702" s="24">
        <f t="shared" si="536"/>
        <v>-2.5</v>
      </c>
    </row>
    <row r="13703" spans="71:71" x14ac:dyDescent="0.3">
      <c r="BS13703" s="24">
        <f t="shared" si="536"/>
        <v>-2.5</v>
      </c>
    </row>
    <row r="13704" spans="71:71" x14ac:dyDescent="0.3">
      <c r="BS13704" s="24">
        <f t="shared" si="536"/>
        <v>-2.5</v>
      </c>
    </row>
    <row r="13705" spans="71:71" x14ac:dyDescent="0.3">
      <c r="BS13705" s="24">
        <f t="shared" ref="BS13705:BS13768" si="537">BR13705-2.5</f>
        <v>-2.5</v>
      </c>
    </row>
    <row r="13706" spans="71:71" x14ac:dyDescent="0.3">
      <c r="BS13706" s="24">
        <f t="shared" si="537"/>
        <v>-2.5</v>
      </c>
    </row>
    <row r="13707" spans="71:71" x14ac:dyDescent="0.3">
      <c r="BS13707" s="24">
        <f t="shared" si="537"/>
        <v>-2.5</v>
      </c>
    </row>
    <row r="13708" spans="71:71" x14ac:dyDescent="0.3">
      <c r="BS13708" s="24">
        <f t="shared" si="537"/>
        <v>-2.5</v>
      </c>
    </row>
    <row r="13709" spans="71:71" x14ac:dyDescent="0.3">
      <c r="BS13709" s="24">
        <f t="shared" si="537"/>
        <v>-2.5</v>
      </c>
    </row>
    <row r="13710" spans="71:71" x14ac:dyDescent="0.3">
      <c r="BS13710" s="24">
        <f t="shared" si="537"/>
        <v>-2.5</v>
      </c>
    </row>
    <row r="13711" spans="71:71" x14ac:dyDescent="0.3">
      <c r="BS13711" s="24">
        <f t="shared" si="537"/>
        <v>-2.5</v>
      </c>
    </row>
    <row r="13712" spans="71:71" x14ac:dyDescent="0.3">
      <c r="BS13712" s="24">
        <f t="shared" si="537"/>
        <v>-2.5</v>
      </c>
    </row>
    <row r="13713" spans="71:71" x14ac:dyDescent="0.3">
      <c r="BS13713" s="24">
        <f t="shared" si="537"/>
        <v>-2.5</v>
      </c>
    </row>
    <row r="13714" spans="71:71" x14ac:dyDescent="0.3">
      <c r="BS13714" s="24">
        <f t="shared" si="537"/>
        <v>-2.5</v>
      </c>
    </row>
    <row r="13715" spans="71:71" x14ac:dyDescent="0.3">
      <c r="BS13715" s="24">
        <f t="shared" si="537"/>
        <v>-2.5</v>
      </c>
    </row>
    <row r="13716" spans="71:71" x14ac:dyDescent="0.3">
      <c r="BS13716" s="24">
        <f t="shared" si="537"/>
        <v>-2.5</v>
      </c>
    </row>
    <row r="13717" spans="71:71" x14ac:dyDescent="0.3">
      <c r="BS13717" s="24">
        <f t="shared" si="537"/>
        <v>-2.5</v>
      </c>
    </row>
    <row r="13718" spans="71:71" x14ac:dyDescent="0.3">
      <c r="BS13718" s="24">
        <f t="shared" si="537"/>
        <v>-2.5</v>
      </c>
    </row>
    <row r="13719" spans="71:71" x14ac:dyDescent="0.3">
      <c r="BS13719" s="24">
        <f t="shared" si="537"/>
        <v>-2.5</v>
      </c>
    </row>
    <row r="13720" spans="71:71" x14ac:dyDescent="0.3">
      <c r="BS13720" s="24">
        <f t="shared" si="537"/>
        <v>-2.5</v>
      </c>
    </row>
    <row r="13721" spans="71:71" x14ac:dyDescent="0.3">
      <c r="BS13721" s="24">
        <f t="shared" si="537"/>
        <v>-2.5</v>
      </c>
    </row>
    <row r="13722" spans="71:71" x14ac:dyDescent="0.3">
      <c r="BS13722" s="24">
        <f t="shared" si="537"/>
        <v>-2.5</v>
      </c>
    </row>
    <row r="13723" spans="71:71" x14ac:dyDescent="0.3">
      <c r="BS13723" s="24">
        <f t="shared" si="537"/>
        <v>-2.5</v>
      </c>
    </row>
    <row r="13724" spans="71:71" x14ac:dyDescent="0.3">
      <c r="BS13724" s="24">
        <f t="shared" si="537"/>
        <v>-2.5</v>
      </c>
    </row>
    <row r="13725" spans="71:71" x14ac:dyDescent="0.3">
      <c r="BS13725" s="24">
        <f t="shared" si="537"/>
        <v>-2.5</v>
      </c>
    </row>
    <row r="13726" spans="71:71" x14ac:dyDescent="0.3">
      <c r="BS13726" s="24">
        <f t="shared" si="537"/>
        <v>-2.5</v>
      </c>
    </row>
    <row r="13727" spans="71:71" x14ac:dyDescent="0.3">
      <c r="BS13727" s="24">
        <f t="shared" si="537"/>
        <v>-2.5</v>
      </c>
    </row>
    <row r="13728" spans="71:71" x14ac:dyDescent="0.3">
      <c r="BS13728" s="24">
        <f t="shared" si="537"/>
        <v>-2.5</v>
      </c>
    </row>
    <row r="13729" spans="71:71" x14ac:dyDescent="0.3">
      <c r="BS13729" s="24">
        <f t="shared" si="537"/>
        <v>-2.5</v>
      </c>
    </row>
    <row r="13730" spans="71:71" x14ac:dyDescent="0.3">
      <c r="BS13730" s="24">
        <f t="shared" si="537"/>
        <v>-2.5</v>
      </c>
    </row>
    <row r="13731" spans="71:71" x14ac:dyDescent="0.3">
      <c r="BS13731" s="24">
        <f t="shared" si="537"/>
        <v>-2.5</v>
      </c>
    </row>
    <row r="13732" spans="71:71" x14ac:dyDescent="0.3">
      <c r="BS13732" s="24">
        <f t="shared" si="537"/>
        <v>-2.5</v>
      </c>
    </row>
    <row r="13733" spans="71:71" x14ac:dyDescent="0.3">
      <c r="BS13733" s="24">
        <f t="shared" si="537"/>
        <v>-2.5</v>
      </c>
    </row>
    <row r="13734" spans="71:71" x14ac:dyDescent="0.3">
      <c r="BS13734" s="24">
        <f t="shared" si="537"/>
        <v>-2.5</v>
      </c>
    </row>
    <row r="13735" spans="71:71" x14ac:dyDescent="0.3">
      <c r="BS13735" s="24">
        <f t="shared" si="537"/>
        <v>-2.5</v>
      </c>
    </row>
    <row r="13736" spans="71:71" x14ac:dyDescent="0.3">
      <c r="BS13736" s="24">
        <f t="shared" si="537"/>
        <v>-2.5</v>
      </c>
    </row>
    <row r="13737" spans="71:71" x14ac:dyDescent="0.3">
      <c r="BS13737" s="24">
        <f t="shared" si="537"/>
        <v>-2.5</v>
      </c>
    </row>
    <row r="13738" spans="71:71" x14ac:dyDescent="0.3">
      <c r="BS13738" s="24">
        <f t="shared" si="537"/>
        <v>-2.5</v>
      </c>
    </row>
    <row r="13739" spans="71:71" x14ac:dyDescent="0.3">
      <c r="BS13739" s="24">
        <f t="shared" si="537"/>
        <v>-2.5</v>
      </c>
    </row>
    <row r="13740" spans="71:71" x14ac:dyDescent="0.3">
      <c r="BS13740" s="24">
        <f t="shared" si="537"/>
        <v>-2.5</v>
      </c>
    </row>
    <row r="13741" spans="71:71" x14ac:dyDescent="0.3">
      <c r="BS13741" s="24">
        <f t="shared" si="537"/>
        <v>-2.5</v>
      </c>
    </row>
    <row r="13742" spans="71:71" x14ac:dyDescent="0.3">
      <c r="BS13742" s="24">
        <f t="shared" si="537"/>
        <v>-2.5</v>
      </c>
    </row>
    <row r="13743" spans="71:71" x14ac:dyDescent="0.3">
      <c r="BS13743" s="24">
        <f t="shared" si="537"/>
        <v>-2.5</v>
      </c>
    </row>
    <row r="13744" spans="71:71" x14ac:dyDescent="0.3">
      <c r="BS13744" s="24">
        <f t="shared" si="537"/>
        <v>-2.5</v>
      </c>
    </row>
    <row r="13745" spans="71:71" x14ac:dyDescent="0.3">
      <c r="BS13745" s="24">
        <f t="shared" si="537"/>
        <v>-2.5</v>
      </c>
    </row>
    <row r="13746" spans="71:71" x14ac:dyDescent="0.3">
      <c r="BS13746" s="24">
        <f t="shared" si="537"/>
        <v>-2.5</v>
      </c>
    </row>
    <row r="13747" spans="71:71" x14ac:dyDescent="0.3">
      <c r="BS13747" s="24">
        <f t="shared" si="537"/>
        <v>-2.5</v>
      </c>
    </row>
    <row r="13748" spans="71:71" x14ac:dyDescent="0.3">
      <c r="BS13748" s="24">
        <f t="shared" si="537"/>
        <v>-2.5</v>
      </c>
    </row>
    <row r="13749" spans="71:71" x14ac:dyDescent="0.3">
      <c r="BS13749" s="24">
        <f t="shared" si="537"/>
        <v>-2.5</v>
      </c>
    </row>
    <row r="13750" spans="71:71" x14ac:dyDescent="0.3">
      <c r="BS13750" s="24">
        <f t="shared" si="537"/>
        <v>-2.5</v>
      </c>
    </row>
    <row r="13751" spans="71:71" x14ac:dyDescent="0.3">
      <c r="BS13751" s="24">
        <f t="shared" si="537"/>
        <v>-2.5</v>
      </c>
    </row>
    <row r="13752" spans="71:71" x14ac:dyDescent="0.3">
      <c r="BS13752" s="24">
        <f t="shared" si="537"/>
        <v>-2.5</v>
      </c>
    </row>
    <row r="13753" spans="71:71" x14ac:dyDescent="0.3">
      <c r="BS13753" s="24">
        <f t="shared" si="537"/>
        <v>-2.5</v>
      </c>
    </row>
    <row r="13754" spans="71:71" x14ac:dyDescent="0.3">
      <c r="BS13754" s="24">
        <f t="shared" si="537"/>
        <v>-2.5</v>
      </c>
    </row>
    <row r="13755" spans="71:71" x14ac:dyDescent="0.3">
      <c r="BS13755" s="24">
        <f t="shared" si="537"/>
        <v>-2.5</v>
      </c>
    </row>
    <row r="13756" spans="71:71" x14ac:dyDescent="0.3">
      <c r="BS13756" s="24">
        <f t="shared" si="537"/>
        <v>-2.5</v>
      </c>
    </row>
    <row r="13757" spans="71:71" x14ac:dyDescent="0.3">
      <c r="BS13757" s="24">
        <f t="shared" si="537"/>
        <v>-2.5</v>
      </c>
    </row>
    <row r="13758" spans="71:71" x14ac:dyDescent="0.3">
      <c r="BS13758" s="24">
        <f t="shared" si="537"/>
        <v>-2.5</v>
      </c>
    </row>
    <row r="13759" spans="71:71" x14ac:dyDescent="0.3">
      <c r="BS13759" s="24">
        <f t="shared" si="537"/>
        <v>-2.5</v>
      </c>
    </row>
    <row r="13760" spans="71:71" x14ac:dyDescent="0.3">
      <c r="BS13760" s="24">
        <f t="shared" si="537"/>
        <v>-2.5</v>
      </c>
    </row>
    <row r="13761" spans="71:71" x14ac:dyDescent="0.3">
      <c r="BS13761" s="24">
        <f t="shared" si="537"/>
        <v>-2.5</v>
      </c>
    </row>
    <row r="13762" spans="71:71" x14ac:dyDescent="0.3">
      <c r="BS13762" s="24">
        <f t="shared" si="537"/>
        <v>-2.5</v>
      </c>
    </row>
    <row r="13763" spans="71:71" x14ac:dyDescent="0.3">
      <c r="BS13763" s="24">
        <f t="shared" si="537"/>
        <v>-2.5</v>
      </c>
    </row>
    <row r="13764" spans="71:71" x14ac:dyDescent="0.3">
      <c r="BS13764" s="24">
        <f t="shared" si="537"/>
        <v>-2.5</v>
      </c>
    </row>
    <row r="13765" spans="71:71" x14ac:dyDescent="0.3">
      <c r="BS13765" s="24">
        <f t="shared" si="537"/>
        <v>-2.5</v>
      </c>
    </row>
    <row r="13766" spans="71:71" x14ac:dyDescent="0.3">
      <c r="BS13766" s="24">
        <f t="shared" si="537"/>
        <v>-2.5</v>
      </c>
    </row>
    <row r="13767" spans="71:71" x14ac:dyDescent="0.3">
      <c r="BS13767" s="24">
        <f t="shared" si="537"/>
        <v>-2.5</v>
      </c>
    </row>
    <row r="13768" spans="71:71" x14ac:dyDescent="0.3">
      <c r="BS13768" s="24">
        <f t="shared" si="537"/>
        <v>-2.5</v>
      </c>
    </row>
    <row r="13769" spans="71:71" x14ac:dyDescent="0.3">
      <c r="BS13769" s="24">
        <f t="shared" ref="BS13769:BS13832" si="538">BR13769-2.5</f>
        <v>-2.5</v>
      </c>
    </row>
    <row r="13770" spans="71:71" x14ac:dyDescent="0.3">
      <c r="BS13770" s="24">
        <f t="shared" si="538"/>
        <v>-2.5</v>
      </c>
    </row>
    <row r="13771" spans="71:71" x14ac:dyDescent="0.3">
      <c r="BS13771" s="24">
        <f t="shared" si="538"/>
        <v>-2.5</v>
      </c>
    </row>
    <row r="13772" spans="71:71" x14ac:dyDescent="0.3">
      <c r="BS13772" s="24">
        <f t="shared" si="538"/>
        <v>-2.5</v>
      </c>
    </row>
    <row r="13773" spans="71:71" x14ac:dyDescent="0.3">
      <c r="BS13773" s="24">
        <f t="shared" si="538"/>
        <v>-2.5</v>
      </c>
    </row>
    <row r="13774" spans="71:71" x14ac:dyDescent="0.3">
      <c r="BS13774" s="24">
        <f t="shared" si="538"/>
        <v>-2.5</v>
      </c>
    </row>
    <row r="13775" spans="71:71" x14ac:dyDescent="0.3">
      <c r="BS13775" s="24">
        <f t="shared" si="538"/>
        <v>-2.5</v>
      </c>
    </row>
    <row r="13776" spans="71:71" x14ac:dyDescent="0.3">
      <c r="BS13776" s="24">
        <f t="shared" si="538"/>
        <v>-2.5</v>
      </c>
    </row>
    <row r="13777" spans="71:71" x14ac:dyDescent="0.3">
      <c r="BS13777" s="24">
        <f t="shared" si="538"/>
        <v>-2.5</v>
      </c>
    </row>
    <row r="13778" spans="71:71" x14ac:dyDescent="0.3">
      <c r="BS13778" s="24">
        <f t="shared" si="538"/>
        <v>-2.5</v>
      </c>
    </row>
    <row r="13779" spans="71:71" x14ac:dyDescent="0.3">
      <c r="BS13779" s="24">
        <f t="shared" si="538"/>
        <v>-2.5</v>
      </c>
    </row>
    <row r="13780" spans="71:71" x14ac:dyDescent="0.3">
      <c r="BS13780" s="24">
        <f t="shared" si="538"/>
        <v>-2.5</v>
      </c>
    </row>
    <row r="13781" spans="71:71" x14ac:dyDescent="0.3">
      <c r="BS13781" s="24">
        <f t="shared" si="538"/>
        <v>-2.5</v>
      </c>
    </row>
    <row r="13782" spans="71:71" x14ac:dyDescent="0.3">
      <c r="BS13782" s="24">
        <f t="shared" si="538"/>
        <v>-2.5</v>
      </c>
    </row>
    <row r="13783" spans="71:71" x14ac:dyDescent="0.3">
      <c r="BS13783" s="24">
        <f t="shared" si="538"/>
        <v>-2.5</v>
      </c>
    </row>
    <row r="13784" spans="71:71" x14ac:dyDescent="0.3">
      <c r="BS13784" s="24">
        <f t="shared" si="538"/>
        <v>-2.5</v>
      </c>
    </row>
    <row r="13785" spans="71:71" x14ac:dyDescent="0.3">
      <c r="BS13785" s="24">
        <f t="shared" si="538"/>
        <v>-2.5</v>
      </c>
    </row>
    <row r="13786" spans="71:71" x14ac:dyDescent="0.3">
      <c r="BS13786" s="24">
        <f t="shared" si="538"/>
        <v>-2.5</v>
      </c>
    </row>
    <row r="13787" spans="71:71" x14ac:dyDescent="0.3">
      <c r="BS13787" s="24">
        <f t="shared" si="538"/>
        <v>-2.5</v>
      </c>
    </row>
    <row r="13788" spans="71:71" x14ac:dyDescent="0.3">
      <c r="BS13788" s="24">
        <f t="shared" si="538"/>
        <v>-2.5</v>
      </c>
    </row>
    <row r="13789" spans="71:71" x14ac:dyDescent="0.3">
      <c r="BS13789" s="24">
        <f t="shared" si="538"/>
        <v>-2.5</v>
      </c>
    </row>
    <row r="13790" spans="71:71" x14ac:dyDescent="0.3">
      <c r="BS13790" s="24">
        <f t="shared" si="538"/>
        <v>-2.5</v>
      </c>
    </row>
    <row r="13791" spans="71:71" x14ac:dyDescent="0.3">
      <c r="BS13791" s="24">
        <f t="shared" si="538"/>
        <v>-2.5</v>
      </c>
    </row>
    <row r="13792" spans="71:71" x14ac:dyDescent="0.3">
      <c r="BS13792" s="24">
        <f t="shared" si="538"/>
        <v>-2.5</v>
      </c>
    </row>
    <row r="13793" spans="71:71" x14ac:dyDescent="0.3">
      <c r="BS13793" s="24">
        <f t="shared" si="538"/>
        <v>-2.5</v>
      </c>
    </row>
    <row r="13794" spans="71:71" x14ac:dyDescent="0.3">
      <c r="BS13794" s="24">
        <f t="shared" si="538"/>
        <v>-2.5</v>
      </c>
    </row>
    <row r="13795" spans="71:71" x14ac:dyDescent="0.3">
      <c r="BS13795" s="24">
        <f t="shared" si="538"/>
        <v>-2.5</v>
      </c>
    </row>
    <row r="13796" spans="71:71" x14ac:dyDescent="0.3">
      <c r="BS13796" s="24">
        <f t="shared" si="538"/>
        <v>-2.5</v>
      </c>
    </row>
    <row r="13797" spans="71:71" x14ac:dyDescent="0.3">
      <c r="BS13797" s="24">
        <f t="shared" si="538"/>
        <v>-2.5</v>
      </c>
    </row>
    <row r="13798" spans="71:71" x14ac:dyDescent="0.3">
      <c r="BS13798" s="24">
        <f t="shared" si="538"/>
        <v>-2.5</v>
      </c>
    </row>
    <row r="13799" spans="71:71" x14ac:dyDescent="0.3">
      <c r="BS13799" s="24">
        <f t="shared" si="538"/>
        <v>-2.5</v>
      </c>
    </row>
    <row r="13800" spans="71:71" x14ac:dyDescent="0.3">
      <c r="BS13800" s="24">
        <f t="shared" si="538"/>
        <v>-2.5</v>
      </c>
    </row>
    <row r="13801" spans="71:71" x14ac:dyDescent="0.3">
      <c r="BS13801" s="24">
        <f t="shared" si="538"/>
        <v>-2.5</v>
      </c>
    </row>
    <row r="13802" spans="71:71" x14ac:dyDescent="0.3">
      <c r="BS13802" s="24">
        <f t="shared" si="538"/>
        <v>-2.5</v>
      </c>
    </row>
    <row r="13803" spans="71:71" x14ac:dyDescent="0.3">
      <c r="BS13803" s="24">
        <f t="shared" si="538"/>
        <v>-2.5</v>
      </c>
    </row>
    <row r="13804" spans="71:71" x14ac:dyDescent="0.3">
      <c r="BS13804" s="24">
        <f t="shared" si="538"/>
        <v>-2.5</v>
      </c>
    </row>
    <row r="13805" spans="71:71" x14ac:dyDescent="0.3">
      <c r="BS13805" s="24">
        <f t="shared" si="538"/>
        <v>-2.5</v>
      </c>
    </row>
    <row r="13806" spans="71:71" x14ac:dyDescent="0.3">
      <c r="BS13806" s="24">
        <f t="shared" si="538"/>
        <v>-2.5</v>
      </c>
    </row>
    <row r="13807" spans="71:71" x14ac:dyDescent="0.3">
      <c r="BS13807" s="24">
        <f t="shared" si="538"/>
        <v>-2.5</v>
      </c>
    </row>
    <row r="13808" spans="71:71" x14ac:dyDescent="0.3">
      <c r="BS13808" s="24">
        <f t="shared" si="538"/>
        <v>-2.5</v>
      </c>
    </row>
    <row r="13809" spans="71:71" x14ac:dyDescent="0.3">
      <c r="BS13809" s="24">
        <f t="shared" si="538"/>
        <v>-2.5</v>
      </c>
    </row>
    <row r="13810" spans="71:71" x14ac:dyDescent="0.3">
      <c r="BS13810" s="24">
        <f t="shared" si="538"/>
        <v>-2.5</v>
      </c>
    </row>
    <row r="13811" spans="71:71" x14ac:dyDescent="0.3">
      <c r="BS13811" s="24">
        <f t="shared" si="538"/>
        <v>-2.5</v>
      </c>
    </row>
    <row r="13812" spans="71:71" x14ac:dyDescent="0.3">
      <c r="BS13812" s="24">
        <f t="shared" si="538"/>
        <v>-2.5</v>
      </c>
    </row>
    <row r="13813" spans="71:71" x14ac:dyDescent="0.3">
      <c r="BS13813" s="24">
        <f t="shared" si="538"/>
        <v>-2.5</v>
      </c>
    </row>
    <row r="13814" spans="71:71" x14ac:dyDescent="0.3">
      <c r="BS13814" s="24">
        <f t="shared" si="538"/>
        <v>-2.5</v>
      </c>
    </row>
    <row r="13815" spans="71:71" x14ac:dyDescent="0.3">
      <c r="BS13815" s="24">
        <f t="shared" si="538"/>
        <v>-2.5</v>
      </c>
    </row>
    <row r="13816" spans="71:71" x14ac:dyDescent="0.3">
      <c r="BS13816" s="24">
        <f t="shared" si="538"/>
        <v>-2.5</v>
      </c>
    </row>
    <row r="13817" spans="71:71" x14ac:dyDescent="0.3">
      <c r="BS13817" s="24">
        <f t="shared" si="538"/>
        <v>-2.5</v>
      </c>
    </row>
    <row r="13818" spans="71:71" x14ac:dyDescent="0.3">
      <c r="BS13818" s="24">
        <f t="shared" si="538"/>
        <v>-2.5</v>
      </c>
    </row>
    <row r="13819" spans="71:71" x14ac:dyDescent="0.3">
      <c r="BS13819" s="24">
        <f t="shared" si="538"/>
        <v>-2.5</v>
      </c>
    </row>
    <row r="13820" spans="71:71" x14ac:dyDescent="0.3">
      <c r="BS13820" s="24">
        <f t="shared" si="538"/>
        <v>-2.5</v>
      </c>
    </row>
    <row r="13821" spans="71:71" x14ac:dyDescent="0.3">
      <c r="BS13821" s="24">
        <f t="shared" si="538"/>
        <v>-2.5</v>
      </c>
    </row>
    <row r="13822" spans="71:71" x14ac:dyDescent="0.3">
      <c r="BS13822" s="24">
        <f t="shared" si="538"/>
        <v>-2.5</v>
      </c>
    </row>
    <row r="13823" spans="71:71" x14ac:dyDescent="0.3">
      <c r="BS13823" s="24">
        <f t="shared" si="538"/>
        <v>-2.5</v>
      </c>
    </row>
    <row r="13824" spans="71:71" x14ac:dyDescent="0.3">
      <c r="BS13824" s="24">
        <f t="shared" si="538"/>
        <v>-2.5</v>
      </c>
    </row>
    <row r="13825" spans="71:71" x14ac:dyDescent="0.3">
      <c r="BS13825" s="24">
        <f t="shared" si="538"/>
        <v>-2.5</v>
      </c>
    </row>
    <row r="13826" spans="71:71" x14ac:dyDescent="0.3">
      <c r="BS13826" s="24">
        <f t="shared" si="538"/>
        <v>-2.5</v>
      </c>
    </row>
    <row r="13827" spans="71:71" x14ac:dyDescent="0.3">
      <c r="BS13827" s="24">
        <f t="shared" si="538"/>
        <v>-2.5</v>
      </c>
    </row>
    <row r="13828" spans="71:71" x14ac:dyDescent="0.3">
      <c r="BS13828" s="24">
        <f t="shared" si="538"/>
        <v>-2.5</v>
      </c>
    </row>
    <row r="13829" spans="71:71" x14ac:dyDescent="0.3">
      <c r="BS13829" s="24">
        <f t="shared" si="538"/>
        <v>-2.5</v>
      </c>
    </row>
    <row r="13830" spans="71:71" x14ac:dyDescent="0.3">
      <c r="BS13830" s="24">
        <f t="shared" si="538"/>
        <v>-2.5</v>
      </c>
    </row>
    <row r="13831" spans="71:71" x14ac:dyDescent="0.3">
      <c r="BS13831" s="24">
        <f t="shared" si="538"/>
        <v>-2.5</v>
      </c>
    </row>
    <row r="13832" spans="71:71" x14ac:dyDescent="0.3">
      <c r="BS13832" s="24">
        <f t="shared" si="538"/>
        <v>-2.5</v>
      </c>
    </row>
    <row r="13833" spans="71:71" x14ac:dyDescent="0.3">
      <c r="BS13833" s="24">
        <f t="shared" ref="BS13833:BS13896" si="539">BR13833-2.5</f>
        <v>-2.5</v>
      </c>
    </row>
    <row r="13834" spans="71:71" x14ac:dyDescent="0.3">
      <c r="BS13834" s="24">
        <f t="shared" si="539"/>
        <v>-2.5</v>
      </c>
    </row>
    <row r="13835" spans="71:71" x14ac:dyDescent="0.3">
      <c r="BS13835" s="24">
        <f t="shared" si="539"/>
        <v>-2.5</v>
      </c>
    </row>
    <row r="13836" spans="71:71" x14ac:dyDescent="0.3">
      <c r="BS13836" s="24">
        <f t="shared" si="539"/>
        <v>-2.5</v>
      </c>
    </row>
    <row r="13837" spans="71:71" x14ac:dyDescent="0.3">
      <c r="BS13837" s="24">
        <f t="shared" si="539"/>
        <v>-2.5</v>
      </c>
    </row>
    <row r="13838" spans="71:71" x14ac:dyDescent="0.3">
      <c r="BS13838" s="24">
        <f t="shared" si="539"/>
        <v>-2.5</v>
      </c>
    </row>
    <row r="13839" spans="71:71" x14ac:dyDescent="0.3">
      <c r="BS13839" s="24">
        <f t="shared" si="539"/>
        <v>-2.5</v>
      </c>
    </row>
    <row r="13840" spans="71:71" x14ac:dyDescent="0.3">
      <c r="BS13840" s="24">
        <f t="shared" si="539"/>
        <v>-2.5</v>
      </c>
    </row>
    <row r="13841" spans="71:71" x14ac:dyDescent="0.3">
      <c r="BS13841" s="24">
        <f t="shared" si="539"/>
        <v>-2.5</v>
      </c>
    </row>
    <row r="13842" spans="71:71" x14ac:dyDescent="0.3">
      <c r="BS13842" s="24">
        <f t="shared" si="539"/>
        <v>-2.5</v>
      </c>
    </row>
    <row r="13843" spans="71:71" x14ac:dyDescent="0.3">
      <c r="BS13843" s="24">
        <f t="shared" si="539"/>
        <v>-2.5</v>
      </c>
    </row>
    <row r="13844" spans="71:71" x14ac:dyDescent="0.3">
      <c r="BS13844" s="24">
        <f t="shared" si="539"/>
        <v>-2.5</v>
      </c>
    </row>
    <row r="13845" spans="71:71" x14ac:dyDescent="0.3">
      <c r="BS13845" s="24">
        <f t="shared" si="539"/>
        <v>-2.5</v>
      </c>
    </row>
    <row r="13846" spans="71:71" x14ac:dyDescent="0.3">
      <c r="BS13846" s="24">
        <f t="shared" si="539"/>
        <v>-2.5</v>
      </c>
    </row>
    <row r="13847" spans="71:71" x14ac:dyDescent="0.3">
      <c r="BS13847" s="24">
        <f t="shared" si="539"/>
        <v>-2.5</v>
      </c>
    </row>
    <row r="13848" spans="71:71" x14ac:dyDescent="0.3">
      <c r="BS13848" s="24">
        <f t="shared" si="539"/>
        <v>-2.5</v>
      </c>
    </row>
    <row r="13849" spans="71:71" x14ac:dyDescent="0.3">
      <c r="BS13849" s="24">
        <f t="shared" si="539"/>
        <v>-2.5</v>
      </c>
    </row>
    <row r="13850" spans="71:71" x14ac:dyDescent="0.3">
      <c r="BS13850" s="24">
        <f t="shared" si="539"/>
        <v>-2.5</v>
      </c>
    </row>
    <row r="13851" spans="71:71" x14ac:dyDescent="0.3">
      <c r="BS13851" s="24">
        <f t="shared" si="539"/>
        <v>-2.5</v>
      </c>
    </row>
    <row r="13852" spans="71:71" x14ac:dyDescent="0.3">
      <c r="BS13852" s="24">
        <f t="shared" si="539"/>
        <v>-2.5</v>
      </c>
    </row>
    <row r="13853" spans="71:71" x14ac:dyDescent="0.3">
      <c r="BS13853" s="24">
        <f t="shared" si="539"/>
        <v>-2.5</v>
      </c>
    </row>
    <row r="13854" spans="71:71" x14ac:dyDescent="0.3">
      <c r="BS13854" s="24">
        <f t="shared" si="539"/>
        <v>-2.5</v>
      </c>
    </row>
    <row r="13855" spans="71:71" x14ac:dyDescent="0.3">
      <c r="BS13855" s="24">
        <f t="shared" si="539"/>
        <v>-2.5</v>
      </c>
    </row>
    <row r="13856" spans="71:71" x14ac:dyDescent="0.3">
      <c r="BS13856" s="24">
        <f t="shared" si="539"/>
        <v>-2.5</v>
      </c>
    </row>
    <row r="13857" spans="71:71" x14ac:dyDescent="0.3">
      <c r="BS13857" s="24">
        <f t="shared" si="539"/>
        <v>-2.5</v>
      </c>
    </row>
    <row r="13858" spans="71:71" x14ac:dyDescent="0.3">
      <c r="BS13858" s="24">
        <f t="shared" si="539"/>
        <v>-2.5</v>
      </c>
    </row>
    <row r="13859" spans="71:71" x14ac:dyDescent="0.3">
      <c r="BS13859" s="24">
        <f t="shared" si="539"/>
        <v>-2.5</v>
      </c>
    </row>
    <row r="13860" spans="71:71" x14ac:dyDescent="0.3">
      <c r="BS13860" s="24">
        <f t="shared" si="539"/>
        <v>-2.5</v>
      </c>
    </row>
    <row r="13861" spans="71:71" x14ac:dyDescent="0.3">
      <c r="BS13861" s="24">
        <f t="shared" si="539"/>
        <v>-2.5</v>
      </c>
    </row>
    <row r="13862" spans="71:71" x14ac:dyDescent="0.3">
      <c r="BS13862" s="24">
        <f t="shared" si="539"/>
        <v>-2.5</v>
      </c>
    </row>
    <row r="13863" spans="71:71" x14ac:dyDescent="0.3">
      <c r="BS13863" s="24">
        <f t="shared" si="539"/>
        <v>-2.5</v>
      </c>
    </row>
    <row r="13864" spans="71:71" x14ac:dyDescent="0.3">
      <c r="BS13864" s="24">
        <f t="shared" si="539"/>
        <v>-2.5</v>
      </c>
    </row>
    <row r="13865" spans="71:71" x14ac:dyDescent="0.3">
      <c r="BS13865" s="24">
        <f t="shared" si="539"/>
        <v>-2.5</v>
      </c>
    </row>
    <row r="13866" spans="71:71" x14ac:dyDescent="0.3">
      <c r="BS13866" s="24">
        <f t="shared" si="539"/>
        <v>-2.5</v>
      </c>
    </row>
    <row r="13867" spans="71:71" x14ac:dyDescent="0.3">
      <c r="BS13867" s="24">
        <f t="shared" si="539"/>
        <v>-2.5</v>
      </c>
    </row>
    <row r="13868" spans="71:71" x14ac:dyDescent="0.3">
      <c r="BS13868" s="24">
        <f t="shared" si="539"/>
        <v>-2.5</v>
      </c>
    </row>
    <row r="13869" spans="71:71" x14ac:dyDescent="0.3">
      <c r="BS13869" s="24">
        <f t="shared" si="539"/>
        <v>-2.5</v>
      </c>
    </row>
    <row r="13870" spans="71:71" x14ac:dyDescent="0.3">
      <c r="BS13870" s="24">
        <f t="shared" si="539"/>
        <v>-2.5</v>
      </c>
    </row>
    <row r="13871" spans="71:71" x14ac:dyDescent="0.3">
      <c r="BS13871" s="24">
        <f t="shared" si="539"/>
        <v>-2.5</v>
      </c>
    </row>
    <row r="13872" spans="71:71" x14ac:dyDescent="0.3">
      <c r="BS13872" s="24">
        <f t="shared" si="539"/>
        <v>-2.5</v>
      </c>
    </row>
    <row r="13873" spans="71:71" x14ac:dyDescent="0.3">
      <c r="BS13873" s="24">
        <f t="shared" si="539"/>
        <v>-2.5</v>
      </c>
    </row>
    <row r="13874" spans="71:71" x14ac:dyDescent="0.3">
      <c r="BS13874" s="24">
        <f t="shared" si="539"/>
        <v>-2.5</v>
      </c>
    </row>
    <row r="13875" spans="71:71" x14ac:dyDescent="0.3">
      <c r="BS13875" s="24">
        <f t="shared" si="539"/>
        <v>-2.5</v>
      </c>
    </row>
    <row r="13876" spans="71:71" x14ac:dyDescent="0.3">
      <c r="BS13876" s="24">
        <f t="shared" si="539"/>
        <v>-2.5</v>
      </c>
    </row>
    <row r="13877" spans="71:71" x14ac:dyDescent="0.3">
      <c r="BS13877" s="24">
        <f t="shared" si="539"/>
        <v>-2.5</v>
      </c>
    </row>
    <row r="13878" spans="71:71" x14ac:dyDescent="0.3">
      <c r="BS13878" s="24">
        <f t="shared" si="539"/>
        <v>-2.5</v>
      </c>
    </row>
    <row r="13879" spans="71:71" x14ac:dyDescent="0.3">
      <c r="BS13879" s="24">
        <f t="shared" si="539"/>
        <v>-2.5</v>
      </c>
    </row>
    <row r="13880" spans="71:71" x14ac:dyDescent="0.3">
      <c r="BS13880" s="24">
        <f t="shared" si="539"/>
        <v>-2.5</v>
      </c>
    </row>
    <row r="13881" spans="71:71" x14ac:dyDescent="0.3">
      <c r="BS13881" s="24">
        <f t="shared" si="539"/>
        <v>-2.5</v>
      </c>
    </row>
    <row r="13882" spans="71:71" x14ac:dyDescent="0.3">
      <c r="BS13882" s="24">
        <f t="shared" si="539"/>
        <v>-2.5</v>
      </c>
    </row>
    <row r="13883" spans="71:71" x14ac:dyDescent="0.3">
      <c r="BS13883" s="24">
        <f t="shared" si="539"/>
        <v>-2.5</v>
      </c>
    </row>
    <row r="13884" spans="71:71" x14ac:dyDescent="0.3">
      <c r="BS13884" s="24">
        <f t="shared" si="539"/>
        <v>-2.5</v>
      </c>
    </row>
    <row r="13885" spans="71:71" x14ac:dyDescent="0.3">
      <c r="BS13885" s="24">
        <f t="shared" si="539"/>
        <v>-2.5</v>
      </c>
    </row>
    <row r="13886" spans="71:71" x14ac:dyDescent="0.3">
      <c r="BS13886" s="24">
        <f t="shared" si="539"/>
        <v>-2.5</v>
      </c>
    </row>
    <row r="13887" spans="71:71" x14ac:dyDescent="0.3">
      <c r="BS13887" s="24">
        <f t="shared" si="539"/>
        <v>-2.5</v>
      </c>
    </row>
    <row r="13888" spans="71:71" x14ac:dyDescent="0.3">
      <c r="BS13888" s="24">
        <f t="shared" si="539"/>
        <v>-2.5</v>
      </c>
    </row>
    <row r="13889" spans="71:71" x14ac:dyDescent="0.3">
      <c r="BS13889" s="24">
        <f t="shared" si="539"/>
        <v>-2.5</v>
      </c>
    </row>
    <row r="13890" spans="71:71" x14ac:dyDescent="0.3">
      <c r="BS13890" s="24">
        <f t="shared" si="539"/>
        <v>-2.5</v>
      </c>
    </row>
    <row r="13891" spans="71:71" x14ac:dyDescent="0.3">
      <c r="BS13891" s="24">
        <f t="shared" si="539"/>
        <v>-2.5</v>
      </c>
    </row>
    <row r="13892" spans="71:71" x14ac:dyDescent="0.3">
      <c r="BS13892" s="24">
        <f t="shared" si="539"/>
        <v>-2.5</v>
      </c>
    </row>
    <row r="13893" spans="71:71" x14ac:dyDescent="0.3">
      <c r="BS13893" s="24">
        <f t="shared" si="539"/>
        <v>-2.5</v>
      </c>
    </row>
    <row r="13894" spans="71:71" x14ac:dyDescent="0.3">
      <c r="BS13894" s="24">
        <f t="shared" si="539"/>
        <v>-2.5</v>
      </c>
    </row>
    <row r="13895" spans="71:71" x14ac:dyDescent="0.3">
      <c r="BS13895" s="24">
        <f t="shared" si="539"/>
        <v>-2.5</v>
      </c>
    </row>
    <row r="13896" spans="71:71" x14ac:dyDescent="0.3">
      <c r="BS13896" s="24">
        <f t="shared" si="539"/>
        <v>-2.5</v>
      </c>
    </row>
    <row r="13897" spans="71:71" x14ac:dyDescent="0.3">
      <c r="BS13897" s="24">
        <f t="shared" ref="BS13897:BS13960" si="540">BR13897-2.5</f>
        <v>-2.5</v>
      </c>
    </row>
    <row r="13898" spans="71:71" x14ac:dyDescent="0.3">
      <c r="BS13898" s="24">
        <f t="shared" si="540"/>
        <v>-2.5</v>
      </c>
    </row>
    <row r="13899" spans="71:71" x14ac:dyDescent="0.3">
      <c r="BS13899" s="24">
        <f t="shared" si="540"/>
        <v>-2.5</v>
      </c>
    </row>
    <row r="13900" spans="71:71" x14ac:dyDescent="0.3">
      <c r="BS13900" s="24">
        <f t="shared" si="540"/>
        <v>-2.5</v>
      </c>
    </row>
    <row r="13901" spans="71:71" x14ac:dyDescent="0.3">
      <c r="BS13901" s="24">
        <f t="shared" si="540"/>
        <v>-2.5</v>
      </c>
    </row>
    <row r="13902" spans="71:71" x14ac:dyDescent="0.3">
      <c r="BS13902" s="24">
        <f t="shared" si="540"/>
        <v>-2.5</v>
      </c>
    </row>
    <row r="13903" spans="71:71" x14ac:dyDescent="0.3">
      <c r="BS13903" s="24">
        <f t="shared" si="540"/>
        <v>-2.5</v>
      </c>
    </row>
    <row r="13904" spans="71:71" x14ac:dyDescent="0.3">
      <c r="BS13904" s="24">
        <f t="shared" si="540"/>
        <v>-2.5</v>
      </c>
    </row>
    <row r="13905" spans="71:71" x14ac:dyDescent="0.3">
      <c r="BS13905" s="24">
        <f t="shared" si="540"/>
        <v>-2.5</v>
      </c>
    </row>
    <row r="13906" spans="71:71" x14ac:dyDescent="0.3">
      <c r="BS13906" s="24">
        <f t="shared" si="540"/>
        <v>-2.5</v>
      </c>
    </row>
    <row r="13907" spans="71:71" x14ac:dyDescent="0.3">
      <c r="BS13907" s="24">
        <f t="shared" si="540"/>
        <v>-2.5</v>
      </c>
    </row>
    <row r="13908" spans="71:71" x14ac:dyDescent="0.3">
      <c r="BS13908" s="24">
        <f t="shared" si="540"/>
        <v>-2.5</v>
      </c>
    </row>
    <row r="13909" spans="71:71" x14ac:dyDescent="0.3">
      <c r="BS13909" s="24">
        <f t="shared" si="540"/>
        <v>-2.5</v>
      </c>
    </row>
    <row r="13910" spans="71:71" x14ac:dyDescent="0.3">
      <c r="BS13910" s="24">
        <f t="shared" si="540"/>
        <v>-2.5</v>
      </c>
    </row>
    <row r="13911" spans="71:71" x14ac:dyDescent="0.3">
      <c r="BS13911" s="24">
        <f t="shared" si="540"/>
        <v>-2.5</v>
      </c>
    </row>
    <row r="13912" spans="71:71" x14ac:dyDescent="0.3">
      <c r="BS13912" s="24">
        <f t="shared" si="540"/>
        <v>-2.5</v>
      </c>
    </row>
    <row r="13913" spans="71:71" x14ac:dyDescent="0.3">
      <c r="BS13913" s="24">
        <f t="shared" si="540"/>
        <v>-2.5</v>
      </c>
    </row>
    <row r="13914" spans="71:71" x14ac:dyDescent="0.3">
      <c r="BS13914" s="24">
        <f t="shared" si="540"/>
        <v>-2.5</v>
      </c>
    </row>
    <row r="13915" spans="71:71" x14ac:dyDescent="0.3">
      <c r="BS13915" s="24">
        <f t="shared" si="540"/>
        <v>-2.5</v>
      </c>
    </row>
    <row r="13916" spans="71:71" x14ac:dyDescent="0.3">
      <c r="BS13916" s="24">
        <f t="shared" si="540"/>
        <v>-2.5</v>
      </c>
    </row>
    <row r="13917" spans="71:71" x14ac:dyDescent="0.3">
      <c r="BS13917" s="24">
        <f t="shared" si="540"/>
        <v>-2.5</v>
      </c>
    </row>
    <row r="13918" spans="71:71" x14ac:dyDescent="0.3">
      <c r="BS13918" s="24">
        <f t="shared" si="540"/>
        <v>-2.5</v>
      </c>
    </row>
    <row r="13919" spans="71:71" x14ac:dyDescent="0.3">
      <c r="BS13919" s="24">
        <f t="shared" si="540"/>
        <v>-2.5</v>
      </c>
    </row>
    <row r="13920" spans="71:71" x14ac:dyDescent="0.3">
      <c r="BS13920" s="24">
        <f t="shared" si="540"/>
        <v>-2.5</v>
      </c>
    </row>
    <row r="13921" spans="71:71" x14ac:dyDescent="0.3">
      <c r="BS13921" s="24">
        <f t="shared" si="540"/>
        <v>-2.5</v>
      </c>
    </row>
    <row r="13922" spans="71:71" x14ac:dyDescent="0.3">
      <c r="BS13922" s="24">
        <f t="shared" si="540"/>
        <v>-2.5</v>
      </c>
    </row>
    <row r="13923" spans="71:71" x14ac:dyDescent="0.3">
      <c r="BS13923" s="24">
        <f t="shared" si="540"/>
        <v>-2.5</v>
      </c>
    </row>
    <row r="13924" spans="71:71" x14ac:dyDescent="0.3">
      <c r="BS13924" s="24">
        <f t="shared" si="540"/>
        <v>-2.5</v>
      </c>
    </row>
    <row r="13925" spans="71:71" x14ac:dyDescent="0.3">
      <c r="BS13925" s="24">
        <f t="shared" si="540"/>
        <v>-2.5</v>
      </c>
    </row>
    <row r="13926" spans="71:71" x14ac:dyDescent="0.3">
      <c r="BS13926" s="24">
        <f t="shared" si="540"/>
        <v>-2.5</v>
      </c>
    </row>
    <row r="13927" spans="71:71" x14ac:dyDescent="0.3">
      <c r="BS13927" s="24">
        <f t="shared" si="540"/>
        <v>-2.5</v>
      </c>
    </row>
    <row r="13928" spans="71:71" x14ac:dyDescent="0.3">
      <c r="BS13928" s="24">
        <f t="shared" si="540"/>
        <v>-2.5</v>
      </c>
    </row>
    <row r="13929" spans="71:71" x14ac:dyDescent="0.3">
      <c r="BS13929" s="24">
        <f t="shared" si="540"/>
        <v>-2.5</v>
      </c>
    </row>
    <row r="13930" spans="71:71" x14ac:dyDescent="0.3">
      <c r="BS13930" s="24">
        <f t="shared" si="540"/>
        <v>-2.5</v>
      </c>
    </row>
    <row r="13931" spans="71:71" x14ac:dyDescent="0.3">
      <c r="BS13931" s="24">
        <f t="shared" si="540"/>
        <v>-2.5</v>
      </c>
    </row>
    <row r="13932" spans="71:71" x14ac:dyDescent="0.3">
      <c r="BS13932" s="24">
        <f t="shared" si="540"/>
        <v>-2.5</v>
      </c>
    </row>
    <row r="13933" spans="71:71" x14ac:dyDescent="0.3">
      <c r="BS13933" s="24">
        <f t="shared" si="540"/>
        <v>-2.5</v>
      </c>
    </row>
    <row r="13934" spans="71:71" x14ac:dyDescent="0.3">
      <c r="BS13934" s="24">
        <f t="shared" si="540"/>
        <v>-2.5</v>
      </c>
    </row>
    <row r="13935" spans="71:71" x14ac:dyDescent="0.3">
      <c r="BS13935" s="24">
        <f t="shared" si="540"/>
        <v>-2.5</v>
      </c>
    </row>
    <row r="13936" spans="71:71" x14ac:dyDescent="0.3">
      <c r="BS13936" s="24">
        <f t="shared" si="540"/>
        <v>-2.5</v>
      </c>
    </row>
    <row r="13937" spans="71:71" x14ac:dyDescent="0.3">
      <c r="BS13937" s="24">
        <f t="shared" si="540"/>
        <v>-2.5</v>
      </c>
    </row>
    <row r="13938" spans="71:71" x14ac:dyDescent="0.3">
      <c r="BS13938" s="24">
        <f t="shared" si="540"/>
        <v>-2.5</v>
      </c>
    </row>
    <row r="13939" spans="71:71" x14ac:dyDescent="0.3">
      <c r="BS13939" s="24">
        <f t="shared" si="540"/>
        <v>-2.5</v>
      </c>
    </row>
    <row r="13940" spans="71:71" x14ac:dyDescent="0.3">
      <c r="BS13940" s="24">
        <f t="shared" si="540"/>
        <v>-2.5</v>
      </c>
    </row>
    <row r="13941" spans="71:71" x14ac:dyDescent="0.3">
      <c r="BS13941" s="24">
        <f t="shared" si="540"/>
        <v>-2.5</v>
      </c>
    </row>
    <row r="13942" spans="71:71" x14ac:dyDescent="0.3">
      <c r="BS13942" s="24">
        <f t="shared" si="540"/>
        <v>-2.5</v>
      </c>
    </row>
    <row r="13943" spans="71:71" x14ac:dyDescent="0.3">
      <c r="BS13943" s="24">
        <f t="shared" si="540"/>
        <v>-2.5</v>
      </c>
    </row>
    <row r="13944" spans="71:71" x14ac:dyDescent="0.3">
      <c r="BS13944" s="24">
        <f t="shared" si="540"/>
        <v>-2.5</v>
      </c>
    </row>
    <row r="13945" spans="71:71" x14ac:dyDescent="0.3">
      <c r="BS13945" s="24">
        <f t="shared" si="540"/>
        <v>-2.5</v>
      </c>
    </row>
    <row r="13946" spans="71:71" x14ac:dyDescent="0.3">
      <c r="BS13946" s="24">
        <f t="shared" si="540"/>
        <v>-2.5</v>
      </c>
    </row>
    <row r="13947" spans="71:71" x14ac:dyDescent="0.3">
      <c r="BS13947" s="24">
        <f t="shared" si="540"/>
        <v>-2.5</v>
      </c>
    </row>
    <row r="13948" spans="71:71" x14ac:dyDescent="0.3">
      <c r="BS13948" s="24">
        <f t="shared" si="540"/>
        <v>-2.5</v>
      </c>
    </row>
    <row r="13949" spans="71:71" x14ac:dyDescent="0.3">
      <c r="BS13949" s="24">
        <f t="shared" si="540"/>
        <v>-2.5</v>
      </c>
    </row>
    <row r="13950" spans="71:71" x14ac:dyDescent="0.3">
      <c r="BS13950" s="24">
        <f t="shared" si="540"/>
        <v>-2.5</v>
      </c>
    </row>
    <row r="13951" spans="71:71" x14ac:dyDescent="0.3">
      <c r="BS13951" s="24">
        <f t="shared" si="540"/>
        <v>-2.5</v>
      </c>
    </row>
    <row r="13952" spans="71:71" x14ac:dyDescent="0.3">
      <c r="BS13952" s="24">
        <f t="shared" si="540"/>
        <v>-2.5</v>
      </c>
    </row>
    <row r="13953" spans="71:71" x14ac:dyDescent="0.3">
      <c r="BS13953" s="24">
        <f t="shared" si="540"/>
        <v>-2.5</v>
      </c>
    </row>
    <row r="13954" spans="71:71" x14ac:dyDescent="0.3">
      <c r="BS13954" s="24">
        <f t="shared" si="540"/>
        <v>-2.5</v>
      </c>
    </row>
    <row r="13955" spans="71:71" x14ac:dyDescent="0.3">
      <c r="BS13955" s="24">
        <f t="shared" si="540"/>
        <v>-2.5</v>
      </c>
    </row>
    <row r="13956" spans="71:71" x14ac:dyDescent="0.3">
      <c r="BS13956" s="24">
        <f t="shared" si="540"/>
        <v>-2.5</v>
      </c>
    </row>
    <row r="13957" spans="71:71" x14ac:dyDescent="0.3">
      <c r="BS13957" s="24">
        <f t="shared" si="540"/>
        <v>-2.5</v>
      </c>
    </row>
    <row r="13958" spans="71:71" x14ac:dyDescent="0.3">
      <c r="BS13958" s="24">
        <f t="shared" si="540"/>
        <v>-2.5</v>
      </c>
    </row>
    <row r="13959" spans="71:71" x14ac:dyDescent="0.3">
      <c r="BS13959" s="24">
        <f t="shared" si="540"/>
        <v>-2.5</v>
      </c>
    </row>
    <row r="13960" spans="71:71" x14ac:dyDescent="0.3">
      <c r="BS13960" s="24">
        <f t="shared" si="540"/>
        <v>-2.5</v>
      </c>
    </row>
    <row r="13961" spans="71:71" x14ac:dyDescent="0.3">
      <c r="BS13961" s="24">
        <f t="shared" ref="BS13961:BS14024" si="541">BR13961-2.5</f>
        <v>-2.5</v>
      </c>
    </row>
    <row r="13962" spans="71:71" x14ac:dyDescent="0.3">
      <c r="BS13962" s="24">
        <f t="shared" si="541"/>
        <v>-2.5</v>
      </c>
    </row>
    <row r="13963" spans="71:71" x14ac:dyDescent="0.3">
      <c r="BS13963" s="24">
        <f t="shared" si="541"/>
        <v>-2.5</v>
      </c>
    </row>
    <row r="13964" spans="71:71" x14ac:dyDescent="0.3">
      <c r="BS13964" s="24">
        <f t="shared" si="541"/>
        <v>-2.5</v>
      </c>
    </row>
    <row r="13965" spans="71:71" x14ac:dyDescent="0.3">
      <c r="BS13965" s="24">
        <f t="shared" si="541"/>
        <v>-2.5</v>
      </c>
    </row>
    <row r="13966" spans="71:71" x14ac:dyDescent="0.3">
      <c r="BS13966" s="24">
        <f t="shared" si="541"/>
        <v>-2.5</v>
      </c>
    </row>
    <row r="13967" spans="71:71" x14ac:dyDescent="0.3">
      <c r="BS13967" s="24">
        <f t="shared" si="541"/>
        <v>-2.5</v>
      </c>
    </row>
    <row r="13968" spans="71:71" x14ac:dyDescent="0.3">
      <c r="BS13968" s="24">
        <f t="shared" si="541"/>
        <v>-2.5</v>
      </c>
    </row>
    <row r="13969" spans="71:71" x14ac:dyDescent="0.3">
      <c r="BS13969" s="24">
        <f t="shared" si="541"/>
        <v>-2.5</v>
      </c>
    </row>
    <row r="13970" spans="71:71" x14ac:dyDescent="0.3">
      <c r="BS13970" s="24">
        <f t="shared" si="541"/>
        <v>-2.5</v>
      </c>
    </row>
    <row r="13971" spans="71:71" x14ac:dyDescent="0.3">
      <c r="BS13971" s="24">
        <f t="shared" si="541"/>
        <v>-2.5</v>
      </c>
    </row>
    <row r="13972" spans="71:71" x14ac:dyDescent="0.3">
      <c r="BS13972" s="24">
        <f t="shared" si="541"/>
        <v>-2.5</v>
      </c>
    </row>
    <row r="13973" spans="71:71" x14ac:dyDescent="0.3">
      <c r="BS13973" s="24">
        <f t="shared" si="541"/>
        <v>-2.5</v>
      </c>
    </row>
    <row r="13974" spans="71:71" x14ac:dyDescent="0.3">
      <c r="BS13974" s="24">
        <f t="shared" si="541"/>
        <v>-2.5</v>
      </c>
    </row>
    <row r="13975" spans="71:71" x14ac:dyDescent="0.3">
      <c r="BS13975" s="24">
        <f t="shared" si="541"/>
        <v>-2.5</v>
      </c>
    </row>
    <row r="13976" spans="71:71" x14ac:dyDescent="0.3">
      <c r="BS13976" s="24">
        <f t="shared" si="541"/>
        <v>-2.5</v>
      </c>
    </row>
    <row r="13977" spans="71:71" x14ac:dyDescent="0.3">
      <c r="BS13977" s="24">
        <f t="shared" si="541"/>
        <v>-2.5</v>
      </c>
    </row>
    <row r="13978" spans="71:71" x14ac:dyDescent="0.3">
      <c r="BS13978" s="24">
        <f t="shared" si="541"/>
        <v>-2.5</v>
      </c>
    </row>
    <row r="13979" spans="71:71" x14ac:dyDescent="0.3">
      <c r="BS13979" s="24">
        <f t="shared" si="541"/>
        <v>-2.5</v>
      </c>
    </row>
    <row r="13980" spans="71:71" x14ac:dyDescent="0.3">
      <c r="BS13980" s="24">
        <f t="shared" si="541"/>
        <v>-2.5</v>
      </c>
    </row>
    <row r="13981" spans="71:71" x14ac:dyDescent="0.3">
      <c r="BS13981" s="24">
        <f t="shared" si="541"/>
        <v>-2.5</v>
      </c>
    </row>
    <row r="13982" spans="71:71" x14ac:dyDescent="0.3">
      <c r="BS13982" s="24">
        <f t="shared" si="541"/>
        <v>-2.5</v>
      </c>
    </row>
    <row r="13983" spans="71:71" x14ac:dyDescent="0.3">
      <c r="BS13983" s="24">
        <f t="shared" si="541"/>
        <v>-2.5</v>
      </c>
    </row>
    <row r="13984" spans="71:71" x14ac:dyDescent="0.3">
      <c r="BS13984" s="24">
        <f t="shared" si="541"/>
        <v>-2.5</v>
      </c>
    </row>
    <row r="13985" spans="71:71" x14ac:dyDescent="0.3">
      <c r="BS13985" s="24">
        <f t="shared" si="541"/>
        <v>-2.5</v>
      </c>
    </row>
    <row r="13986" spans="71:71" x14ac:dyDescent="0.3">
      <c r="BS13986" s="24">
        <f t="shared" si="541"/>
        <v>-2.5</v>
      </c>
    </row>
    <row r="13987" spans="71:71" x14ac:dyDescent="0.3">
      <c r="BS13987" s="24">
        <f t="shared" si="541"/>
        <v>-2.5</v>
      </c>
    </row>
    <row r="13988" spans="71:71" x14ac:dyDescent="0.3">
      <c r="BS13988" s="24">
        <f t="shared" si="541"/>
        <v>-2.5</v>
      </c>
    </row>
    <row r="13989" spans="71:71" x14ac:dyDescent="0.3">
      <c r="BS13989" s="24">
        <f t="shared" si="541"/>
        <v>-2.5</v>
      </c>
    </row>
    <row r="13990" spans="71:71" x14ac:dyDescent="0.3">
      <c r="BS13990" s="24">
        <f t="shared" si="541"/>
        <v>-2.5</v>
      </c>
    </row>
    <row r="13991" spans="71:71" x14ac:dyDescent="0.3">
      <c r="BS13991" s="24">
        <f t="shared" si="541"/>
        <v>-2.5</v>
      </c>
    </row>
    <row r="13992" spans="71:71" x14ac:dyDescent="0.3">
      <c r="BS13992" s="24">
        <f t="shared" si="541"/>
        <v>-2.5</v>
      </c>
    </row>
    <row r="13993" spans="71:71" x14ac:dyDescent="0.3">
      <c r="BS13993" s="24">
        <f t="shared" si="541"/>
        <v>-2.5</v>
      </c>
    </row>
    <row r="13994" spans="71:71" x14ac:dyDescent="0.3">
      <c r="BS13994" s="24">
        <f t="shared" si="541"/>
        <v>-2.5</v>
      </c>
    </row>
    <row r="13995" spans="71:71" x14ac:dyDescent="0.3">
      <c r="BS13995" s="24">
        <f t="shared" si="541"/>
        <v>-2.5</v>
      </c>
    </row>
    <row r="13996" spans="71:71" x14ac:dyDescent="0.3">
      <c r="BS13996" s="24">
        <f t="shared" si="541"/>
        <v>-2.5</v>
      </c>
    </row>
    <row r="13997" spans="71:71" x14ac:dyDescent="0.3">
      <c r="BS13997" s="24">
        <f t="shared" si="541"/>
        <v>-2.5</v>
      </c>
    </row>
    <row r="13998" spans="71:71" x14ac:dyDescent="0.3">
      <c r="BS13998" s="24">
        <f t="shared" si="541"/>
        <v>-2.5</v>
      </c>
    </row>
    <row r="13999" spans="71:71" x14ac:dyDescent="0.3">
      <c r="BS13999" s="24">
        <f t="shared" si="541"/>
        <v>-2.5</v>
      </c>
    </row>
    <row r="14000" spans="71:71" x14ac:dyDescent="0.3">
      <c r="BS14000" s="24">
        <f t="shared" si="541"/>
        <v>-2.5</v>
      </c>
    </row>
    <row r="14001" spans="71:71" x14ac:dyDescent="0.3">
      <c r="BS14001" s="24">
        <f t="shared" si="541"/>
        <v>-2.5</v>
      </c>
    </row>
    <row r="14002" spans="71:71" x14ac:dyDescent="0.3">
      <c r="BS14002" s="24">
        <f t="shared" si="541"/>
        <v>-2.5</v>
      </c>
    </row>
    <row r="14003" spans="71:71" x14ac:dyDescent="0.3">
      <c r="BS14003" s="24">
        <f t="shared" si="541"/>
        <v>-2.5</v>
      </c>
    </row>
    <row r="14004" spans="71:71" x14ac:dyDescent="0.3">
      <c r="BS14004" s="24">
        <f t="shared" si="541"/>
        <v>-2.5</v>
      </c>
    </row>
    <row r="14005" spans="71:71" x14ac:dyDescent="0.3">
      <c r="BS14005" s="24">
        <f t="shared" si="541"/>
        <v>-2.5</v>
      </c>
    </row>
    <row r="14006" spans="71:71" x14ac:dyDescent="0.3">
      <c r="BS14006" s="24">
        <f t="shared" si="541"/>
        <v>-2.5</v>
      </c>
    </row>
    <row r="14007" spans="71:71" x14ac:dyDescent="0.3">
      <c r="BS14007" s="24">
        <f t="shared" si="541"/>
        <v>-2.5</v>
      </c>
    </row>
    <row r="14008" spans="71:71" x14ac:dyDescent="0.3">
      <c r="BS14008" s="24">
        <f t="shared" si="541"/>
        <v>-2.5</v>
      </c>
    </row>
    <row r="14009" spans="71:71" x14ac:dyDescent="0.3">
      <c r="BS14009" s="24">
        <f t="shared" si="541"/>
        <v>-2.5</v>
      </c>
    </row>
    <row r="14010" spans="71:71" x14ac:dyDescent="0.3">
      <c r="BS14010" s="24">
        <f t="shared" si="541"/>
        <v>-2.5</v>
      </c>
    </row>
    <row r="14011" spans="71:71" x14ac:dyDescent="0.3">
      <c r="BS14011" s="24">
        <f t="shared" si="541"/>
        <v>-2.5</v>
      </c>
    </row>
    <row r="14012" spans="71:71" x14ac:dyDescent="0.3">
      <c r="BS14012" s="24">
        <f t="shared" si="541"/>
        <v>-2.5</v>
      </c>
    </row>
    <row r="14013" spans="71:71" x14ac:dyDescent="0.3">
      <c r="BS14013" s="24">
        <f t="shared" si="541"/>
        <v>-2.5</v>
      </c>
    </row>
    <row r="14014" spans="71:71" x14ac:dyDescent="0.3">
      <c r="BS14014" s="24">
        <f t="shared" si="541"/>
        <v>-2.5</v>
      </c>
    </row>
    <row r="14015" spans="71:71" x14ac:dyDescent="0.3">
      <c r="BS14015" s="24">
        <f t="shared" si="541"/>
        <v>-2.5</v>
      </c>
    </row>
    <row r="14016" spans="71:71" x14ac:dyDescent="0.3">
      <c r="BS14016" s="24">
        <f t="shared" si="541"/>
        <v>-2.5</v>
      </c>
    </row>
    <row r="14017" spans="71:71" x14ac:dyDescent="0.3">
      <c r="BS14017" s="24">
        <f t="shared" si="541"/>
        <v>-2.5</v>
      </c>
    </row>
    <row r="14018" spans="71:71" x14ac:dyDescent="0.3">
      <c r="BS14018" s="24">
        <f t="shared" si="541"/>
        <v>-2.5</v>
      </c>
    </row>
    <row r="14019" spans="71:71" x14ac:dyDescent="0.3">
      <c r="BS14019" s="24">
        <f t="shared" si="541"/>
        <v>-2.5</v>
      </c>
    </row>
    <row r="14020" spans="71:71" x14ac:dyDescent="0.3">
      <c r="BS14020" s="24">
        <f t="shared" si="541"/>
        <v>-2.5</v>
      </c>
    </row>
    <row r="14021" spans="71:71" x14ac:dyDescent="0.3">
      <c r="BS14021" s="24">
        <f t="shared" si="541"/>
        <v>-2.5</v>
      </c>
    </row>
    <row r="14022" spans="71:71" x14ac:dyDescent="0.3">
      <c r="BS14022" s="24">
        <f t="shared" si="541"/>
        <v>-2.5</v>
      </c>
    </row>
    <row r="14023" spans="71:71" x14ac:dyDescent="0.3">
      <c r="BS14023" s="24">
        <f t="shared" si="541"/>
        <v>-2.5</v>
      </c>
    </row>
    <row r="14024" spans="71:71" x14ac:dyDescent="0.3">
      <c r="BS14024" s="24">
        <f t="shared" si="541"/>
        <v>-2.5</v>
      </c>
    </row>
    <row r="14025" spans="71:71" x14ac:dyDescent="0.3">
      <c r="BS14025" s="24">
        <f t="shared" ref="BS14025:BS14088" si="542">BR14025-2.5</f>
        <v>-2.5</v>
      </c>
    </row>
    <row r="14026" spans="71:71" x14ac:dyDescent="0.3">
      <c r="BS14026" s="24">
        <f t="shared" si="542"/>
        <v>-2.5</v>
      </c>
    </row>
    <row r="14027" spans="71:71" x14ac:dyDescent="0.3">
      <c r="BS14027" s="24">
        <f t="shared" si="542"/>
        <v>-2.5</v>
      </c>
    </row>
    <row r="14028" spans="71:71" x14ac:dyDescent="0.3">
      <c r="BS14028" s="24">
        <f t="shared" si="542"/>
        <v>-2.5</v>
      </c>
    </row>
    <row r="14029" spans="71:71" x14ac:dyDescent="0.3">
      <c r="BS14029" s="24">
        <f t="shared" si="542"/>
        <v>-2.5</v>
      </c>
    </row>
    <row r="14030" spans="71:71" x14ac:dyDescent="0.3">
      <c r="BS14030" s="24">
        <f t="shared" si="542"/>
        <v>-2.5</v>
      </c>
    </row>
    <row r="14031" spans="71:71" x14ac:dyDescent="0.3">
      <c r="BS14031" s="24">
        <f t="shared" si="542"/>
        <v>-2.5</v>
      </c>
    </row>
    <row r="14032" spans="71:71" x14ac:dyDescent="0.3">
      <c r="BS14032" s="24">
        <f t="shared" si="542"/>
        <v>-2.5</v>
      </c>
    </row>
    <row r="14033" spans="71:71" x14ac:dyDescent="0.3">
      <c r="BS14033" s="24">
        <f t="shared" si="542"/>
        <v>-2.5</v>
      </c>
    </row>
    <row r="14034" spans="71:71" x14ac:dyDescent="0.3">
      <c r="BS14034" s="24">
        <f t="shared" si="542"/>
        <v>-2.5</v>
      </c>
    </row>
    <row r="14035" spans="71:71" x14ac:dyDescent="0.3">
      <c r="BS14035" s="24">
        <f t="shared" si="542"/>
        <v>-2.5</v>
      </c>
    </row>
    <row r="14036" spans="71:71" x14ac:dyDescent="0.3">
      <c r="BS14036" s="24">
        <f t="shared" si="542"/>
        <v>-2.5</v>
      </c>
    </row>
    <row r="14037" spans="71:71" x14ac:dyDescent="0.3">
      <c r="BS14037" s="24">
        <f t="shared" si="542"/>
        <v>-2.5</v>
      </c>
    </row>
    <row r="14038" spans="71:71" x14ac:dyDescent="0.3">
      <c r="BS14038" s="24">
        <f t="shared" si="542"/>
        <v>-2.5</v>
      </c>
    </row>
    <row r="14039" spans="71:71" x14ac:dyDescent="0.3">
      <c r="BS14039" s="24">
        <f t="shared" si="542"/>
        <v>-2.5</v>
      </c>
    </row>
    <row r="14040" spans="71:71" x14ac:dyDescent="0.3">
      <c r="BS14040" s="24">
        <f t="shared" si="542"/>
        <v>-2.5</v>
      </c>
    </row>
    <row r="14041" spans="71:71" x14ac:dyDescent="0.3">
      <c r="BS14041" s="24">
        <f t="shared" si="542"/>
        <v>-2.5</v>
      </c>
    </row>
    <row r="14042" spans="71:71" x14ac:dyDescent="0.3">
      <c r="BS14042" s="24">
        <f t="shared" si="542"/>
        <v>-2.5</v>
      </c>
    </row>
    <row r="14043" spans="71:71" x14ac:dyDescent="0.3">
      <c r="BS14043" s="24">
        <f t="shared" si="542"/>
        <v>-2.5</v>
      </c>
    </row>
    <row r="14044" spans="71:71" x14ac:dyDescent="0.3">
      <c r="BS14044" s="24">
        <f t="shared" si="542"/>
        <v>-2.5</v>
      </c>
    </row>
    <row r="14045" spans="71:71" x14ac:dyDescent="0.3">
      <c r="BS14045" s="24">
        <f t="shared" si="542"/>
        <v>-2.5</v>
      </c>
    </row>
    <row r="14046" spans="71:71" x14ac:dyDescent="0.3">
      <c r="BS14046" s="24">
        <f t="shared" si="542"/>
        <v>-2.5</v>
      </c>
    </row>
    <row r="14047" spans="71:71" x14ac:dyDescent="0.3">
      <c r="BS14047" s="24">
        <f t="shared" si="542"/>
        <v>-2.5</v>
      </c>
    </row>
    <row r="14048" spans="71:71" x14ac:dyDescent="0.3">
      <c r="BS14048" s="24">
        <f t="shared" si="542"/>
        <v>-2.5</v>
      </c>
    </row>
    <row r="14049" spans="71:71" x14ac:dyDescent="0.3">
      <c r="BS14049" s="24">
        <f t="shared" si="542"/>
        <v>-2.5</v>
      </c>
    </row>
    <row r="14050" spans="71:71" x14ac:dyDescent="0.3">
      <c r="BS14050" s="24">
        <f t="shared" si="542"/>
        <v>-2.5</v>
      </c>
    </row>
    <row r="14051" spans="71:71" x14ac:dyDescent="0.3">
      <c r="BS14051" s="24">
        <f t="shared" si="542"/>
        <v>-2.5</v>
      </c>
    </row>
    <row r="14052" spans="71:71" x14ac:dyDescent="0.3">
      <c r="BS14052" s="24">
        <f t="shared" si="542"/>
        <v>-2.5</v>
      </c>
    </row>
    <row r="14053" spans="71:71" x14ac:dyDescent="0.3">
      <c r="BS14053" s="24">
        <f t="shared" si="542"/>
        <v>-2.5</v>
      </c>
    </row>
    <row r="14054" spans="71:71" x14ac:dyDescent="0.3">
      <c r="BS14054" s="24">
        <f t="shared" si="542"/>
        <v>-2.5</v>
      </c>
    </row>
    <row r="14055" spans="71:71" x14ac:dyDescent="0.3">
      <c r="BS14055" s="24">
        <f t="shared" si="542"/>
        <v>-2.5</v>
      </c>
    </row>
    <row r="14056" spans="71:71" x14ac:dyDescent="0.3">
      <c r="BS14056" s="24">
        <f t="shared" si="542"/>
        <v>-2.5</v>
      </c>
    </row>
    <row r="14057" spans="71:71" x14ac:dyDescent="0.3">
      <c r="BS14057" s="24">
        <f t="shared" si="542"/>
        <v>-2.5</v>
      </c>
    </row>
    <row r="14058" spans="71:71" x14ac:dyDescent="0.3">
      <c r="BS14058" s="24">
        <f t="shared" si="542"/>
        <v>-2.5</v>
      </c>
    </row>
    <row r="14059" spans="71:71" x14ac:dyDescent="0.3">
      <c r="BS14059" s="24">
        <f t="shared" si="542"/>
        <v>-2.5</v>
      </c>
    </row>
    <row r="14060" spans="71:71" x14ac:dyDescent="0.3">
      <c r="BS14060" s="24">
        <f t="shared" si="542"/>
        <v>-2.5</v>
      </c>
    </row>
    <row r="14061" spans="71:71" x14ac:dyDescent="0.3">
      <c r="BS14061" s="24">
        <f t="shared" si="542"/>
        <v>-2.5</v>
      </c>
    </row>
    <row r="14062" spans="71:71" x14ac:dyDescent="0.3">
      <c r="BS14062" s="24">
        <f t="shared" si="542"/>
        <v>-2.5</v>
      </c>
    </row>
    <row r="14063" spans="71:71" x14ac:dyDescent="0.3">
      <c r="BS14063" s="24">
        <f t="shared" si="542"/>
        <v>-2.5</v>
      </c>
    </row>
    <row r="14064" spans="71:71" x14ac:dyDescent="0.3">
      <c r="BS14064" s="24">
        <f t="shared" si="542"/>
        <v>-2.5</v>
      </c>
    </row>
    <row r="14065" spans="71:71" x14ac:dyDescent="0.3">
      <c r="BS14065" s="24">
        <f t="shared" si="542"/>
        <v>-2.5</v>
      </c>
    </row>
    <row r="14066" spans="71:71" x14ac:dyDescent="0.3">
      <c r="BS14066" s="24">
        <f t="shared" si="542"/>
        <v>-2.5</v>
      </c>
    </row>
    <row r="14067" spans="71:71" x14ac:dyDescent="0.3">
      <c r="BS14067" s="24">
        <f t="shared" si="542"/>
        <v>-2.5</v>
      </c>
    </row>
    <row r="14068" spans="71:71" x14ac:dyDescent="0.3">
      <c r="BS14068" s="24">
        <f t="shared" si="542"/>
        <v>-2.5</v>
      </c>
    </row>
    <row r="14069" spans="71:71" x14ac:dyDescent="0.3">
      <c r="BS14069" s="24">
        <f t="shared" si="542"/>
        <v>-2.5</v>
      </c>
    </row>
    <row r="14070" spans="71:71" x14ac:dyDescent="0.3">
      <c r="BS14070" s="24">
        <f t="shared" si="542"/>
        <v>-2.5</v>
      </c>
    </row>
    <row r="14071" spans="71:71" x14ac:dyDescent="0.3">
      <c r="BS14071" s="24">
        <f t="shared" si="542"/>
        <v>-2.5</v>
      </c>
    </row>
    <row r="14072" spans="71:71" x14ac:dyDescent="0.3">
      <c r="BS14072" s="24">
        <f t="shared" si="542"/>
        <v>-2.5</v>
      </c>
    </row>
    <row r="14073" spans="71:71" x14ac:dyDescent="0.3">
      <c r="BS14073" s="24">
        <f t="shared" si="542"/>
        <v>-2.5</v>
      </c>
    </row>
    <row r="14074" spans="71:71" x14ac:dyDescent="0.3">
      <c r="BS14074" s="24">
        <f t="shared" si="542"/>
        <v>-2.5</v>
      </c>
    </row>
    <row r="14075" spans="71:71" x14ac:dyDescent="0.3">
      <c r="BS14075" s="24">
        <f t="shared" si="542"/>
        <v>-2.5</v>
      </c>
    </row>
    <row r="14076" spans="71:71" x14ac:dyDescent="0.3">
      <c r="BS14076" s="24">
        <f t="shared" si="542"/>
        <v>-2.5</v>
      </c>
    </row>
    <row r="14077" spans="71:71" x14ac:dyDescent="0.3">
      <c r="BS14077" s="24">
        <f t="shared" si="542"/>
        <v>-2.5</v>
      </c>
    </row>
    <row r="14078" spans="71:71" x14ac:dyDescent="0.3">
      <c r="BS14078" s="24">
        <f t="shared" si="542"/>
        <v>-2.5</v>
      </c>
    </row>
    <row r="14079" spans="71:71" x14ac:dyDescent="0.3">
      <c r="BS14079" s="24">
        <f t="shared" si="542"/>
        <v>-2.5</v>
      </c>
    </row>
    <row r="14080" spans="71:71" x14ac:dyDescent="0.3">
      <c r="BS14080" s="24">
        <f t="shared" si="542"/>
        <v>-2.5</v>
      </c>
    </row>
    <row r="14081" spans="71:71" x14ac:dyDescent="0.3">
      <c r="BS14081" s="24">
        <f t="shared" si="542"/>
        <v>-2.5</v>
      </c>
    </row>
    <row r="14082" spans="71:71" x14ac:dyDescent="0.3">
      <c r="BS14082" s="24">
        <f t="shared" si="542"/>
        <v>-2.5</v>
      </c>
    </row>
    <row r="14083" spans="71:71" x14ac:dyDescent="0.3">
      <c r="BS14083" s="24">
        <f t="shared" si="542"/>
        <v>-2.5</v>
      </c>
    </row>
    <row r="14084" spans="71:71" x14ac:dyDescent="0.3">
      <c r="BS14084" s="24">
        <f t="shared" si="542"/>
        <v>-2.5</v>
      </c>
    </row>
    <row r="14085" spans="71:71" x14ac:dyDescent="0.3">
      <c r="BS14085" s="24">
        <f t="shared" si="542"/>
        <v>-2.5</v>
      </c>
    </row>
    <row r="14086" spans="71:71" x14ac:dyDescent="0.3">
      <c r="BS14086" s="24">
        <f t="shared" si="542"/>
        <v>-2.5</v>
      </c>
    </row>
    <row r="14087" spans="71:71" x14ac:dyDescent="0.3">
      <c r="BS14087" s="24">
        <f t="shared" si="542"/>
        <v>-2.5</v>
      </c>
    </row>
    <row r="14088" spans="71:71" x14ac:dyDescent="0.3">
      <c r="BS14088" s="24">
        <f t="shared" si="542"/>
        <v>-2.5</v>
      </c>
    </row>
    <row r="14089" spans="71:71" x14ac:dyDescent="0.3">
      <c r="BS14089" s="24">
        <f t="shared" ref="BS14089:BS14152" si="543">BR14089-2.5</f>
        <v>-2.5</v>
      </c>
    </row>
    <row r="14090" spans="71:71" x14ac:dyDescent="0.3">
      <c r="BS14090" s="24">
        <f t="shared" si="543"/>
        <v>-2.5</v>
      </c>
    </row>
    <row r="14091" spans="71:71" x14ac:dyDescent="0.3">
      <c r="BS14091" s="24">
        <f t="shared" si="543"/>
        <v>-2.5</v>
      </c>
    </row>
    <row r="14092" spans="71:71" x14ac:dyDescent="0.3">
      <c r="BS14092" s="24">
        <f t="shared" si="543"/>
        <v>-2.5</v>
      </c>
    </row>
    <row r="14093" spans="71:71" x14ac:dyDescent="0.3">
      <c r="BS14093" s="24">
        <f t="shared" si="543"/>
        <v>-2.5</v>
      </c>
    </row>
    <row r="14094" spans="71:71" x14ac:dyDescent="0.3">
      <c r="BS14094" s="24">
        <f t="shared" si="543"/>
        <v>-2.5</v>
      </c>
    </row>
    <row r="14095" spans="71:71" x14ac:dyDescent="0.3">
      <c r="BS14095" s="24">
        <f t="shared" si="543"/>
        <v>-2.5</v>
      </c>
    </row>
    <row r="14096" spans="71:71" x14ac:dyDescent="0.3">
      <c r="BS14096" s="24">
        <f t="shared" si="543"/>
        <v>-2.5</v>
      </c>
    </row>
    <row r="14097" spans="71:71" x14ac:dyDescent="0.3">
      <c r="BS14097" s="24">
        <f t="shared" si="543"/>
        <v>-2.5</v>
      </c>
    </row>
    <row r="14098" spans="71:71" x14ac:dyDescent="0.3">
      <c r="BS14098" s="24">
        <f t="shared" si="543"/>
        <v>-2.5</v>
      </c>
    </row>
    <row r="14099" spans="71:71" x14ac:dyDescent="0.3">
      <c r="BS14099" s="24">
        <f t="shared" si="543"/>
        <v>-2.5</v>
      </c>
    </row>
    <row r="14100" spans="71:71" x14ac:dyDescent="0.3">
      <c r="BS14100" s="24">
        <f t="shared" si="543"/>
        <v>-2.5</v>
      </c>
    </row>
    <row r="14101" spans="71:71" x14ac:dyDescent="0.3">
      <c r="BS14101" s="24">
        <f t="shared" si="543"/>
        <v>-2.5</v>
      </c>
    </row>
    <row r="14102" spans="71:71" x14ac:dyDescent="0.3">
      <c r="BS14102" s="24">
        <f t="shared" si="543"/>
        <v>-2.5</v>
      </c>
    </row>
    <row r="14103" spans="71:71" x14ac:dyDescent="0.3">
      <c r="BS14103" s="24">
        <f t="shared" si="543"/>
        <v>-2.5</v>
      </c>
    </row>
    <row r="14104" spans="71:71" x14ac:dyDescent="0.3">
      <c r="BS14104" s="24">
        <f t="shared" si="543"/>
        <v>-2.5</v>
      </c>
    </row>
    <row r="14105" spans="71:71" x14ac:dyDescent="0.3">
      <c r="BS14105" s="24">
        <f t="shared" si="543"/>
        <v>-2.5</v>
      </c>
    </row>
    <row r="14106" spans="71:71" x14ac:dyDescent="0.3">
      <c r="BS14106" s="24">
        <f t="shared" si="543"/>
        <v>-2.5</v>
      </c>
    </row>
    <row r="14107" spans="71:71" x14ac:dyDescent="0.3">
      <c r="BS14107" s="24">
        <f t="shared" si="543"/>
        <v>-2.5</v>
      </c>
    </row>
    <row r="14108" spans="71:71" x14ac:dyDescent="0.3">
      <c r="BS14108" s="24">
        <f t="shared" si="543"/>
        <v>-2.5</v>
      </c>
    </row>
    <row r="14109" spans="71:71" x14ac:dyDescent="0.3">
      <c r="BS14109" s="24">
        <f t="shared" si="543"/>
        <v>-2.5</v>
      </c>
    </row>
    <row r="14110" spans="71:71" x14ac:dyDescent="0.3">
      <c r="BS14110" s="24">
        <f t="shared" si="543"/>
        <v>-2.5</v>
      </c>
    </row>
    <row r="14111" spans="71:71" x14ac:dyDescent="0.3">
      <c r="BS14111" s="24">
        <f t="shared" si="543"/>
        <v>-2.5</v>
      </c>
    </row>
    <row r="14112" spans="71:71" x14ac:dyDescent="0.3">
      <c r="BS14112" s="24">
        <f t="shared" si="543"/>
        <v>-2.5</v>
      </c>
    </row>
    <row r="14113" spans="71:71" x14ac:dyDescent="0.3">
      <c r="BS14113" s="24">
        <f t="shared" si="543"/>
        <v>-2.5</v>
      </c>
    </row>
    <row r="14114" spans="71:71" x14ac:dyDescent="0.3">
      <c r="BS14114" s="24">
        <f t="shared" si="543"/>
        <v>-2.5</v>
      </c>
    </row>
    <row r="14115" spans="71:71" x14ac:dyDescent="0.3">
      <c r="BS14115" s="24">
        <f t="shared" si="543"/>
        <v>-2.5</v>
      </c>
    </row>
    <row r="14116" spans="71:71" x14ac:dyDescent="0.3">
      <c r="BS14116" s="24">
        <f t="shared" si="543"/>
        <v>-2.5</v>
      </c>
    </row>
    <row r="14117" spans="71:71" x14ac:dyDescent="0.3">
      <c r="BS14117" s="24">
        <f t="shared" si="543"/>
        <v>-2.5</v>
      </c>
    </row>
    <row r="14118" spans="71:71" x14ac:dyDescent="0.3">
      <c r="BS14118" s="24">
        <f t="shared" si="543"/>
        <v>-2.5</v>
      </c>
    </row>
    <row r="14119" spans="71:71" x14ac:dyDescent="0.3">
      <c r="BS14119" s="24">
        <f t="shared" si="543"/>
        <v>-2.5</v>
      </c>
    </row>
    <row r="14120" spans="71:71" x14ac:dyDescent="0.3">
      <c r="BS14120" s="24">
        <f t="shared" si="543"/>
        <v>-2.5</v>
      </c>
    </row>
    <row r="14121" spans="71:71" x14ac:dyDescent="0.3">
      <c r="BS14121" s="24">
        <f t="shared" si="543"/>
        <v>-2.5</v>
      </c>
    </row>
    <row r="14122" spans="71:71" x14ac:dyDescent="0.3">
      <c r="BS14122" s="24">
        <f t="shared" si="543"/>
        <v>-2.5</v>
      </c>
    </row>
    <row r="14123" spans="71:71" x14ac:dyDescent="0.3">
      <c r="BS14123" s="24">
        <f t="shared" si="543"/>
        <v>-2.5</v>
      </c>
    </row>
    <row r="14124" spans="71:71" x14ac:dyDescent="0.3">
      <c r="BS14124" s="24">
        <f t="shared" si="543"/>
        <v>-2.5</v>
      </c>
    </row>
    <row r="14125" spans="71:71" x14ac:dyDescent="0.3">
      <c r="BS14125" s="24">
        <f t="shared" si="543"/>
        <v>-2.5</v>
      </c>
    </row>
    <row r="14126" spans="71:71" x14ac:dyDescent="0.3">
      <c r="BS14126" s="24">
        <f t="shared" si="543"/>
        <v>-2.5</v>
      </c>
    </row>
    <row r="14127" spans="71:71" x14ac:dyDescent="0.3">
      <c r="BS14127" s="24">
        <f t="shared" si="543"/>
        <v>-2.5</v>
      </c>
    </row>
    <row r="14128" spans="71:71" x14ac:dyDescent="0.3">
      <c r="BS14128" s="24">
        <f t="shared" si="543"/>
        <v>-2.5</v>
      </c>
    </row>
    <row r="14129" spans="71:71" x14ac:dyDescent="0.3">
      <c r="BS14129" s="24">
        <f t="shared" si="543"/>
        <v>-2.5</v>
      </c>
    </row>
    <row r="14130" spans="71:71" x14ac:dyDescent="0.3">
      <c r="BS14130" s="24">
        <f t="shared" si="543"/>
        <v>-2.5</v>
      </c>
    </row>
    <row r="14131" spans="71:71" x14ac:dyDescent="0.3">
      <c r="BS14131" s="24">
        <f t="shared" si="543"/>
        <v>-2.5</v>
      </c>
    </row>
    <row r="14132" spans="71:71" x14ac:dyDescent="0.3">
      <c r="BS14132" s="24">
        <f t="shared" si="543"/>
        <v>-2.5</v>
      </c>
    </row>
    <row r="14133" spans="71:71" x14ac:dyDescent="0.3">
      <c r="BS14133" s="24">
        <f t="shared" si="543"/>
        <v>-2.5</v>
      </c>
    </row>
    <row r="14134" spans="71:71" x14ac:dyDescent="0.3">
      <c r="BS14134" s="24">
        <f t="shared" si="543"/>
        <v>-2.5</v>
      </c>
    </row>
    <row r="14135" spans="71:71" x14ac:dyDescent="0.3">
      <c r="BS14135" s="24">
        <f t="shared" si="543"/>
        <v>-2.5</v>
      </c>
    </row>
    <row r="14136" spans="71:71" x14ac:dyDescent="0.3">
      <c r="BS14136" s="24">
        <f t="shared" si="543"/>
        <v>-2.5</v>
      </c>
    </row>
    <row r="14137" spans="71:71" x14ac:dyDescent="0.3">
      <c r="BS14137" s="24">
        <f t="shared" si="543"/>
        <v>-2.5</v>
      </c>
    </row>
    <row r="14138" spans="71:71" x14ac:dyDescent="0.3">
      <c r="BS14138" s="24">
        <f t="shared" si="543"/>
        <v>-2.5</v>
      </c>
    </row>
    <row r="14139" spans="71:71" x14ac:dyDescent="0.3">
      <c r="BS14139" s="24">
        <f t="shared" si="543"/>
        <v>-2.5</v>
      </c>
    </row>
    <row r="14140" spans="71:71" x14ac:dyDescent="0.3">
      <c r="BS14140" s="24">
        <f t="shared" si="543"/>
        <v>-2.5</v>
      </c>
    </row>
    <row r="14141" spans="71:71" x14ac:dyDescent="0.3">
      <c r="BS14141" s="24">
        <f t="shared" si="543"/>
        <v>-2.5</v>
      </c>
    </row>
    <row r="14142" spans="71:71" x14ac:dyDescent="0.3">
      <c r="BS14142" s="24">
        <f t="shared" si="543"/>
        <v>-2.5</v>
      </c>
    </row>
    <row r="14143" spans="71:71" x14ac:dyDescent="0.3">
      <c r="BS14143" s="24">
        <f t="shared" si="543"/>
        <v>-2.5</v>
      </c>
    </row>
    <row r="14144" spans="71:71" x14ac:dyDescent="0.3">
      <c r="BS14144" s="24">
        <f t="shared" si="543"/>
        <v>-2.5</v>
      </c>
    </row>
    <row r="14145" spans="71:71" x14ac:dyDescent="0.3">
      <c r="BS14145" s="24">
        <f t="shared" si="543"/>
        <v>-2.5</v>
      </c>
    </row>
    <row r="14146" spans="71:71" x14ac:dyDescent="0.3">
      <c r="BS14146" s="24">
        <f t="shared" si="543"/>
        <v>-2.5</v>
      </c>
    </row>
    <row r="14147" spans="71:71" x14ac:dyDescent="0.3">
      <c r="BS14147" s="24">
        <f t="shared" si="543"/>
        <v>-2.5</v>
      </c>
    </row>
    <row r="14148" spans="71:71" x14ac:dyDescent="0.3">
      <c r="BS14148" s="24">
        <f t="shared" si="543"/>
        <v>-2.5</v>
      </c>
    </row>
    <row r="14149" spans="71:71" x14ac:dyDescent="0.3">
      <c r="BS14149" s="24">
        <f t="shared" si="543"/>
        <v>-2.5</v>
      </c>
    </row>
    <row r="14150" spans="71:71" x14ac:dyDescent="0.3">
      <c r="BS14150" s="24">
        <f t="shared" si="543"/>
        <v>-2.5</v>
      </c>
    </row>
    <row r="14151" spans="71:71" x14ac:dyDescent="0.3">
      <c r="BS14151" s="24">
        <f t="shared" si="543"/>
        <v>-2.5</v>
      </c>
    </row>
    <row r="14152" spans="71:71" x14ac:dyDescent="0.3">
      <c r="BS14152" s="24">
        <f t="shared" si="543"/>
        <v>-2.5</v>
      </c>
    </row>
    <row r="14153" spans="71:71" x14ac:dyDescent="0.3">
      <c r="BS14153" s="24">
        <f t="shared" ref="BS14153:BS14216" si="544">BR14153-2.5</f>
        <v>-2.5</v>
      </c>
    </row>
    <row r="14154" spans="71:71" x14ac:dyDescent="0.3">
      <c r="BS14154" s="24">
        <f t="shared" si="544"/>
        <v>-2.5</v>
      </c>
    </row>
    <row r="14155" spans="71:71" x14ac:dyDescent="0.3">
      <c r="BS14155" s="24">
        <f t="shared" si="544"/>
        <v>-2.5</v>
      </c>
    </row>
    <row r="14156" spans="71:71" x14ac:dyDescent="0.3">
      <c r="BS14156" s="24">
        <f t="shared" si="544"/>
        <v>-2.5</v>
      </c>
    </row>
    <row r="14157" spans="71:71" x14ac:dyDescent="0.3">
      <c r="BS14157" s="24">
        <f t="shared" si="544"/>
        <v>-2.5</v>
      </c>
    </row>
    <row r="14158" spans="71:71" x14ac:dyDescent="0.3">
      <c r="BS14158" s="24">
        <f t="shared" si="544"/>
        <v>-2.5</v>
      </c>
    </row>
    <row r="14159" spans="71:71" x14ac:dyDescent="0.3">
      <c r="BS14159" s="24">
        <f t="shared" si="544"/>
        <v>-2.5</v>
      </c>
    </row>
    <row r="14160" spans="71:71" x14ac:dyDescent="0.3">
      <c r="BS14160" s="24">
        <f t="shared" si="544"/>
        <v>-2.5</v>
      </c>
    </row>
    <row r="14161" spans="71:71" x14ac:dyDescent="0.3">
      <c r="BS14161" s="24">
        <f t="shared" si="544"/>
        <v>-2.5</v>
      </c>
    </row>
    <row r="14162" spans="71:71" x14ac:dyDescent="0.3">
      <c r="BS14162" s="24">
        <f t="shared" si="544"/>
        <v>-2.5</v>
      </c>
    </row>
    <row r="14163" spans="71:71" x14ac:dyDescent="0.3">
      <c r="BS14163" s="24">
        <f t="shared" si="544"/>
        <v>-2.5</v>
      </c>
    </row>
    <row r="14164" spans="71:71" x14ac:dyDescent="0.3">
      <c r="BS14164" s="24">
        <f t="shared" si="544"/>
        <v>-2.5</v>
      </c>
    </row>
    <row r="14165" spans="71:71" x14ac:dyDescent="0.3">
      <c r="BS14165" s="24">
        <f t="shared" si="544"/>
        <v>-2.5</v>
      </c>
    </row>
    <row r="14166" spans="71:71" x14ac:dyDescent="0.3">
      <c r="BS14166" s="24">
        <f t="shared" si="544"/>
        <v>-2.5</v>
      </c>
    </row>
    <row r="14167" spans="71:71" x14ac:dyDescent="0.3">
      <c r="BS14167" s="24">
        <f t="shared" si="544"/>
        <v>-2.5</v>
      </c>
    </row>
    <row r="14168" spans="71:71" x14ac:dyDescent="0.3">
      <c r="BS14168" s="24">
        <f t="shared" si="544"/>
        <v>-2.5</v>
      </c>
    </row>
    <row r="14169" spans="71:71" x14ac:dyDescent="0.3">
      <c r="BS14169" s="24">
        <f t="shared" si="544"/>
        <v>-2.5</v>
      </c>
    </row>
    <row r="14170" spans="71:71" x14ac:dyDescent="0.3">
      <c r="BS14170" s="24">
        <f t="shared" si="544"/>
        <v>-2.5</v>
      </c>
    </row>
    <row r="14171" spans="71:71" x14ac:dyDescent="0.3">
      <c r="BS14171" s="24">
        <f t="shared" si="544"/>
        <v>-2.5</v>
      </c>
    </row>
    <row r="14172" spans="71:71" x14ac:dyDescent="0.3">
      <c r="BS14172" s="24">
        <f t="shared" si="544"/>
        <v>-2.5</v>
      </c>
    </row>
    <row r="14173" spans="71:71" x14ac:dyDescent="0.3">
      <c r="BS14173" s="24">
        <f t="shared" si="544"/>
        <v>-2.5</v>
      </c>
    </row>
    <row r="14174" spans="71:71" x14ac:dyDescent="0.3">
      <c r="BS14174" s="24">
        <f t="shared" si="544"/>
        <v>-2.5</v>
      </c>
    </row>
    <row r="14175" spans="71:71" x14ac:dyDescent="0.3">
      <c r="BS14175" s="24">
        <f t="shared" si="544"/>
        <v>-2.5</v>
      </c>
    </row>
    <row r="14176" spans="71:71" x14ac:dyDescent="0.3">
      <c r="BS14176" s="24">
        <f t="shared" si="544"/>
        <v>-2.5</v>
      </c>
    </row>
    <row r="14177" spans="71:71" x14ac:dyDescent="0.3">
      <c r="BS14177" s="24">
        <f t="shared" si="544"/>
        <v>-2.5</v>
      </c>
    </row>
    <row r="14178" spans="71:71" x14ac:dyDescent="0.3">
      <c r="BS14178" s="24">
        <f t="shared" si="544"/>
        <v>-2.5</v>
      </c>
    </row>
    <row r="14179" spans="71:71" x14ac:dyDescent="0.3">
      <c r="BS14179" s="24">
        <f t="shared" si="544"/>
        <v>-2.5</v>
      </c>
    </row>
    <row r="14180" spans="71:71" x14ac:dyDescent="0.3">
      <c r="BS14180" s="24">
        <f t="shared" si="544"/>
        <v>-2.5</v>
      </c>
    </row>
    <row r="14181" spans="71:71" x14ac:dyDescent="0.3">
      <c r="BS14181" s="24">
        <f t="shared" si="544"/>
        <v>-2.5</v>
      </c>
    </row>
    <row r="14182" spans="71:71" x14ac:dyDescent="0.3">
      <c r="BS14182" s="24">
        <f t="shared" si="544"/>
        <v>-2.5</v>
      </c>
    </row>
    <row r="14183" spans="71:71" x14ac:dyDescent="0.3">
      <c r="BS14183" s="24">
        <f t="shared" si="544"/>
        <v>-2.5</v>
      </c>
    </row>
    <row r="14184" spans="71:71" x14ac:dyDescent="0.3">
      <c r="BS14184" s="24">
        <f t="shared" si="544"/>
        <v>-2.5</v>
      </c>
    </row>
    <row r="14185" spans="71:71" x14ac:dyDescent="0.3">
      <c r="BS14185" s="24">
        <f t="shared" si="544"/>
        <v>-2.5</v>
      </c>
    </row>
    <row r="14186" spans="71:71" x14ac:dyDescent="0.3">
      <c r="BS14186" s="24">
        <f t="shared" si="544"/>
        <v>-2.5</v>
      </c>
    </row>
    <row r="14187" spans="71:71" x14ac:dyDescent="0.3">
      <c r="BS14187" s="24">
        <f t="shared" si="544"/>
        <v>-2.5</v>
      </c>
    </row>
    <row r="14188" spans="71:71" x14ac:dyDescent="0.3">
      <c r="BS14188" s="24">
        <f t="shared" si="544"/>
        <v>-2.5</v>
      </c>
    </row>
    <row r="14189" spans="71:71" x14ac:dyDescent="0.3">
      <c r="BS14189" s="24">
        <f t="shared" si="544"/>
        <v>-2.5</v>
      </c>
    </row>
    <row r="14190" spans="71:71" x14ac:dyDescent="0.3">
      <c r="BS14190" s="24">
        <f t="shared" si="544"/>
        <v>-2.5</v>
      </c>
    </row>
    <row r="14191" spans="71:71" x14ac:dyDescent="0.3">
      <c r="BS14191" s="24">
        <f t="shared" si="544"/>
        <v>-2.5</v>
      </c>
    </row>
    <row r="14192" spans="71:71" x14ac:dyDescent="0.3">
      <c r="BS14192" s="24">
        <f t="shared" si="544"/>
        <v>-2.5</v>
      </c>
    </row>
    <row r="14193" spans="71:71" x14ac:dyDescent="0.3">
      <c r="BS14193" s="24">
        <f t="shared" si="544"/>
        <v>-2.5</v>
      </c>
    </row>
    <row r="14194" spans="71:71" x14ac:dyDescent="0.3">
      <c r="BS14194" s="24">
        <f t="shared" si="544"/>
        <v>-2.5</v>
      </c>
    </row>
    <row r="14195" spans="71:71" x14ac:dyDescent="0.3">
      <c r="BS14195" s="24">
        <f t="shared" si="544"/>
        <v>-2.5</v>
      </c>
    </row>
    <row r="14196" spans="71:71" x14ac:dyDescent="0.3">
      <c r="BS14196" s="24">
        <f t="shared" si="544"/>
        <v>-2.5</v>
      </c>
    </row>
    <row r="14197" spans="71:71" x14ac:dyDescent="0.3">
      <c r="BS14197" s="24">
        <f t="shared" si="544"/>
        <v>-2.5</v>
      </c>
    </row>
    <row r="14198" spans="71:71" x14ac:dyDescent="0.3">
      <c r="BS14198" s="24">
        <f t="shared" si="544"/>
        <v>-2.5</v>
      </c>
    </row>
    <row r="14199" spans="71:71" x14ac:dyDescent="0.3">
      <c r="BS14199" s="24">
        <f t="shared" si="544"/>
        <v>-2.5</v>
      </c>
    </row>
    <row r="14200" spans="71:71" x14ac:dyDescent="0.3">
      <c r="BS14200" s="24">
        <f t="shared" si="544"/>
        <v>-2.5</v>
      </c>
    </row>
    <row r="14201" spans="71:71" x14ac:dyDescent="0.3">
      <c r="BS14201" s="24">
        <f t="shared" si="544"/>
        <v>-2.5</v>
      </c>
    </row>
    <row r="14202" spans="71:71" x14ac:dyDescent="0.3">
      <c r="BS14202" s="24">
        <f t="shared" si="544"/>
        <v>-2.5</v>
      </c>
    </row>
    <row r="14203" spans="71:71" x14ac:dyDescent="0.3">
      <c r="BS14203" s="24">
        <f t="shared" si="544"/>
        <v>-2.5</v>
      </c>
    </row>
    <row r="14204" spans="71:71" x14ac:dyDescent="0.3">
      <c r="BS14204" s="24">
        <f t="shared" si="544"/>
        <v>-2.5</v>
      </c>
    </row>
    <row r="14205" spans="71:71" x14ac:dyDescent="0.3">
      <c r="BS14205" s="24">
        <f t="shared" si="544"/>
        <v>-2.5</v>
      </c>
    </row>
    <row r="14206" spans="71:71" x14ac:dyDescent="0.3">
      <c r="BS14206" s="24">
        <f t="shared" si="544"/>
        <v>-2.5</v>
      </c>
    </row>
    <row r="14207" spans="71:71" x14ac:dyDescent="0.3">
      <c r="BS14207" s="24">
        <f t="shared" si="544"/>
        <v>-2.5</v>
      </c>
    </row>
    <row r="14208" spans="71:71" x14ac:dyDescent="0.3">
      <c r="BS14208" s="24">
        <f t="shared" si="544"/>
        <v>-2.5</v>
      </c>
    </row>
    <row r="14209" spans="71:71" x14ac:dyDescent="0.3">
      <c r="BS14209" s="24">
        <f t="shared" si="544"/>
        <v>-2.5</v>
      </c>
    </row>
    <row r="14210" spans="71:71" x14ac:dyDescent="0.3">
      <c r="BS14210" s="24">
        <f t="shared" si="544"/>
        <v>-2.5</v>
      </c>
    </row>
    <row r="14211" spans="71:71" x14ac:dyDescent="0.3">
      <c r="BS14211" s="24">
        <f t="shared" si="544"/>
        <v>-2.5</v>
      </c>
    </row>
    <row r="14212" spans="71:71" x14ac:dyDescent="0.3">
      <c r="BS14212" s="24">
        <f t="shared" si="544"/>
        <v>-2.5</v>
      </c>
    </row>
    <row r="14213" spans="71:71" x14ac:dyDescent="0.3">
      <c r="BS14213" s="24">
        <f t="shared" si="544"/>
        <v>-2.5</v>
      </c>
    </row>
    <row r="14214" spans="71:71" x14ac:dyDescent="0.3">
      <c r="BS14214" s="24">
        <f t="shared" si="544"/>
        <v>-2.5</v>
      </c>
    </row>
    <row r="14215" spans="71:71" x14ac:dyDescent="0.3">
      <c r="BS14215" s="24">
        <f t="shared" si="544"/>
        <v>-2.5</v>
      </c>
    </row>
    <row r="14216" spans="71:71" x14ac:dyDescent="0.3">
      <c r="BS14216" s="24">
        <f t="shared" si="544"/>
        <v>-2.5</v>
      </c>
    </row>
    <row r="14217" spans="71:71" x14ac:dyDescent="0.3">
      <c r="BS14217" s="24">
        <f t="shared" ref="BS14217:BS14280" si="545">BR14217-2.5</f>
        <v>-2.5</v>
      </c>
    </row>
    <row r="14218" spans="71:71" x14ac:dyDescent="0.3">
      <c r="BS14218" s="24">
        <f t="shared" si="545"/>
        <v>-2.5</v>
      </c>
    </row>
    <row r="14219" spans="71:71" x14ac:dyDescent="0.3">
      <c r="BS14219" s="24">
        <f t="shared" si="545"/>
        <v>-2.5</v>
      </c>
    </row>
    <row r="14220" spans="71:71" x14ac:dyDescent="0.3">
      <c r="BS14220" s="24">
        <f t="shared" si="545"/>
        <v>-2.5</v>
      </c>
    </row>
    <row r="14221" spans="71:71" x14ac:dyDescent="0.3">
      <c r="BS14221" s="24">
        <f t="shared" si="545"/>
        <v>-2.5</v>
      </c>
    </row>
    <row r="14222" spans="71:71" x14ac:dyDescent="0.3">
      <c r="BS14222" s="24">
        <f t="shared" si="545"/>
        <v>-2.5</v>
      </c>
    </row>
    <row r="14223" spans="71:71" x14ac:dyDescent="0.3">
      <c r="BS14223" s="24">
        <f t="shared" si="545"/>
        <v>-2.5</v>
      </c>
    </row>
    <row r="14224" spans="71:71" x14ac:dyDescent="0.3">
      <c r="BS14224" s="24">
        <f t="shared" si="545"/>
        <v>-2.5</v>
      </c>
    </row>
    <row r="14225" spans="71:71" x14ac:dyDescent="0.3">
      <c r="BS14225" s="24">
        <f t="shared" si="545"/>
        <v>-2.5</v>
      </c>
    </row>
    <row r="14226" spans="71:71" x14ac:dyDescent="0.3">
      <c r="BS14226" s="24">
        <f t="shared" si="545"/>
        <v>-2.5</v>
      </c>
    </row>
    <row r="14227" spans="71:71" x14ac:dyDescent="0.3">
      <c r="BS14227" s="24">
        <f t="shared" si="545"/>
        <v>-2.5</v>
      </c>
    </row>
    <row r="14228" spans="71:71" x14ac:dyDescent="0.3">
      <c r="BS14228" s="24">
        <f t="shared" si="545"/>
        <v>-2.5</v>
      </c>
    </row>
    <row r="14229" spans="71:71" x14ac:dyDescent="0.3">
      <c r="BS14229" s="24">
        <f t="shared" si="545"/>
        <v>-2.5</v>
      </c>
    </row>
    <row r="14230" spans="71:71" x14ac:dyDescent="0.3">
      <c r="BS14230" s="24">
        <f t="shared" si="545"/>
        <v>-2.5</v>
      </c>
    </row>
    <row r="14231" spans="71:71" x14ac:dyDescent="0.3">
      <c r="BS14231" s="24">
        <f t="shared" si="545"/>
        <v>-2.5</v>
      </c>
    </row>
    <row r="14232" spans="71:71" x14ac:dyDescent="0.3">
      <c r="BS14232" s="24">
        <f t="shared" si="545"/>
        <v>-2.5</v>
      </c>
    </row>
    <row r="14233" spans="71:71" x14ac:dyDescent="0.3">
      <c r="BS14233" s="24">
        <f t="shared" si="545"/>
        <v>-2.5</v>
      </c>
    </row>
    <row r="14234" spans="71:71" x14ac:dyDescent="0.3">
      <c r="BS14234" s="24">
        <f t="shared" si="545"/>
        <v>-2.5</v>
      </c>
    </row>
    <row r="14235" spans="71:71" x14ac:dyDescent="0.3">
      <c r="BS14235" s="24">
        <f t="shared" si="545"/>
        <v>-2.5</v>
      </c>
    </row>
    <row r="14236" spans="71:71" x14ac:dyDescent="0.3">
      <c r="BS14236" s="24">
        <f t="shared" si="545"/>
        <v>-2.5</v>
      </c>
    </row>
    <row r="14237" spans="71:71" x14ac:dyDescent="0.3">
      <c r="BS14237" s="24">
        <f t="shared" si="545"/>
        <v>-2.5</v>
      </c>
    </row>
    <row r="14238" spans="71:71" x14ac:dyDescent="0.3">
      <c r="BS14238" s="24">
        <f t="shared" si="545"/>
        <v>-2.5</v>
      </c>
    </row>
    <row r="14239" spans="71:71" x14ac:dyDescent="0.3">
      <c r="BS14239" s="24">
        <f t="shared" si="545"/>
        <v>-2.5</v>
      </c>
    </row>
    <row r="14240" spans="71:71" x14ac:dyDescent="0.3">
      <c r="BS14240" s="24">
        <f t="shared" si="545"/>
        <v>-2.5</v>
      </c>
    </row>
    <row r="14241" spans="71:71" x14ac:dyDescent="0.3">
      <c r="BS14241" s="24">
        <f t="shared" si="545"/>
        <v>-2.5</v>
      </c>
    </row>
    <row r="14242" spans="71:71" x14ac:dyDescent="0.3">
      <c r="BS14242" s="24">
        <f t="shared" si="545"/>
        <v>-2.5</v>
      </c>
    </row>
    <row r="14243" spans="71:71" x14ac:dyDescent="0.3">
      <c r="BS14243" s="24">
        <f t="shared" si="545"/>
        <v>-2.5</v>
      </c>
    </row>
    <row r="14244" spans="71:71" x14ac:dyDescent="0.3">
      <c r="BS14244" s="24">
        <f t="shared" si="545"/>
        <v>-2.5</v>
      </c>
    </row>
    <row r="14245" spans="71:71" x14ac:dyDescent="0.3">
      <c r="BS14245" s="24">
        <f t="shared" si="545"/>
        <v>-2.5</v>
      </c>
    </row>
    <row r="14246" spans="71:71" x14ac:dyDescent="0.3">
      <c r="BS14246" s="24">
        <f t="shared" si="545"/>
        <v>-2.5</v>
      </c>
    </row>
    <row r="14247" spans="71:71" x14ac:dyDescent="0.3">
      <c r="BS14247" s="24">
        <f t="shared" si="545"/>
        <v>-2.5</v>
      </c>
    </row>
    <row r="14248" spans="71:71" x14ac:dyDescent="0.3">
      <c r="BS14248" s="24">
        <f t="shared" si="545"/>
        <v>-2.5</v>
      </c>
    </row>
    <row r="14249" spans="71:71" x14ac:dyDescent="0.3">
      <c r="BS14249" s="24">
        <f t="shared" si="545"/>
        <v>-2.5</v>
      </c>
    </row>
    <row r="14250" spans="71:71" x14ac:dyDescent="0.3">
      <c r="BS14250" s="24">
        <f t="shared" si="545"/>
        <v>-2.5</v>
      </c>
    </row>
    <row r="14251" spans="71:71" x14ac:dyDescent="0.3">
      <c r="BS14251" s="24">
        <f t="shared" si="545"/>
        <v>-2.5</v>
      </c>
    </row>
    <row r="14252" spans="71:71" x14ac:dyDescent="0.3">
      <c r="BS14252" s="24">
        <f t="shared" si="545"/>
        <v>-2.5</v>
      </c>
    </row>
    <row r="14253" spans="71:71" x14ac:dyDescent="0.3">
      <c r="BS14253" s="24">
        <f t="shared" si="545"/>
        <v>-2.5</v>
      </c>
    </row>
    <row r="14254" spans="71:71" x14ac:dyDescent="0.3">
      <c r="BS14254" s="24">
        <f t="shared" si="545"/>
        <v>-2.5</v>
      </c>
    </row>
    <row r="14255" spans="71:71" x14ac:dyDescent="0.3">
      <c r="BS14255" s="24">
        <f t="shared" si="545"/>
        <v>-2.5</v>
      </c>
    </row>
    <row r="14256" spans="71:71" x14ac:dyDescent="0.3">
      <c r="BS14256" s="24">
        <f t="shared" si="545"/>
        <v>-2.5</v>
      </c>
    </row>
    <row r="14257" spans="71:71" x14ac:dyDescent="0.3">
      <c r="BS14257" s="24">
        <f t="shared" si="545"/>
        <v>-2.5</v>
      </c>
    </row>
    <row r="14258" spans="71:71" x14ac:dyDescent="0.3">
      <c r="BS14258" s="24">
        <f t="shared" si="545"/>
        <v>-2.5</v>
      </c>
    </row>
    <row r="14259" spans="71:71" x14ac:dyDescent="0.3">
      <c r="BS14259" s="24">
        <f t="shared" si="545"/>
        <v>-2.5</v>
      </c>
    </row>
    <row r="14260" spans="71:71" x14ac:dyDescent="0.3">
      <c r="BS14260" s="24">
        <f t="shared" si="545"/>
        <v>-2.5</v>
      </c>
    </row>
    <row r="14261" spans="71:71" x14ac:dyDescent="0.3">
      <c r="BS14261" s="24">
        <f t="shared" si="545"/>
        <v>-2.5</v>
      </c>
    </row>
    <row r="14262" spans="71:71" x14ac:dyDescent="0.3">
      <c r="BS14262" s="24">
        <f t="shared" si="545"/>
        <v>-2.5</v>
      </c>
    </row>
    <row r="14263" spans="71:71" x14ac:dyDescent="0.3">
      <c r="BS14263" s="24">
        <f t="shared" si="545"/>
        <v>-2.5</v>
      </c>
    </row>
    <row r="14264" spans="71:71" x14ac:dyDescent="0.3">
      <c r="BS14264" s="24">
        <f t="shared" si="545"/>
        <v>-2.5</v>
      </c>
    </row>
    <row r="14265" spans="71:71" x14ac:dyDescent="0.3">
      <c r="BS14265" s="24">
        <f t="shared" si="545"/>
        <v>-2.5</v>
      </c>
    </row>
    <row r="14266" spans="71:71" x14ac:dyDescent="0.3">
      <c r="BS14266" s="24">
        <f t="shared" si="545"/>
        <v>-2.5</v>
      </c>
    </row>
    <row r="14267" spans="71:71" x14ac:dyDescent="0.3">
      <c r="BS14267" s="24">
        <f t="shared" si="545"/>
        <v>-2.5</v>
      </c>
    </row>
    <row r="14268" spans="71:71" x14ac:dyDescent="0.3">
      <c r="BS14268" s="24">
        <f t="shared" si="545"/>
        <v>-2.5</v>
      </c>
    </row>
    <row r="14269" spans="71:71" x14ac:dyDescent="0.3">
      <c r="BS14269" s="24">
        <f t="shared" si="545"/>
        <v>-2.5</v>
      </c>
    </row>
    <row r="14270" spans="71:71" x14ac:dyDescent="0.3">
      <c r="BS14270" s="24">
        <f t="shared" si="545"/>
        <v>-2.5</v>
      </c>
    </row>
    <row r="14271" spans="71:71" x14ac:dyDescent="0.3">
      <c r="BS14271" s="24">
        <f t="shared" si="545"/>
        <v>-2.5</v>
      </c>
    </row>
    <row r="14272" spans="71:71" x14ac:dyDescent="0.3">
      <c r="BS14272" s="24">
        <f t="shared" si="545"/>
        <v>-2.5</v>
      </c>
    </row>
    <row r="14273" spans="71:71" x14ac:dyDescent="0.3">
      <c r="BS14273" s="24">
        <f t="shared" si="545"/>
        <v>-2.5</v>
      </c>
    </row>
    <row r="14274" spans="71:71" x14ac:dyDescent="0.3">
      <c r="BS14274" s="24">
        <f t="shared" si="545"/>
        <v>-2.5</v>
      </c>
    </row>
    <row r="14275" spans="71:71" x14ac:dyDescent="0.3">
      <c r="BS14275" s="24">
        <f t="shared" si="545"/>
        <v>-2.5</v>
      </c>
    </row>
    <row r="14276" spans="71:71" x14ac:dyDescent="0.3">
      <c r="BS14276" s="24">
        <f t="shared" si="545"/>
        <v>-2.5</v>
      </c>
    </row>
    <row r="14277" spans="71:71" x14ac:dyDescent="0.3">
      <c r="BS14277" s="24">
        <f t="shared" si="545"/>
        <v>-2.5</v>
      </c>
    </row>
    <row r="14278" spans="71:71" x14ac:dyDescent="0.3">
      <c r="BS14278" s="24">
        <f t="shared" si="545"/>
        <v>-2.5</v>
      </c>
    </row>
    <row r="14279" spans="71:71" x14ac:dyDescent="0.3">
      <c r="BS14279" s="24">
        <f t="shared" si="545"/>
        <v>-2.5</v>
      </c>
    </row>
    <row r="14280" spans="71:71" x14ac:dyDescent="0.3">
      <c r="BS14280" s="24">
        <f t="shared" si="545"/>
        <v>-2.5</v>
      </c>
    </row>
    <row r="14281" spans="71:71" x14ac:dyDescent="0.3">
      <c r="BS14281" s="24">
        <f t="shared" ref="BS14281:BS14344" si="546">BR14281-2.5</f>
        <v>-2.5</v>
      </c>
    </row>
    <row r="14282" spans="71:71" x14ac:dyDescent="0.3">
      <c r="BS14282" s="24">
        <f t="shared" si="546"/>
        <v>-2.5</v>
      </c>
    </row>
    <row r="14283" spans="71:71" x14ac:dyDescent="0.3">
      <c r="BS14283" s="24">
        <f t="shared" si="546"/>
        <v>-2.5</v>
      </c>
    </row>
    <row r="14284" spans="71:71" x14ac:dyDescent="0.3">
      <c r="BS14284" s="24">
        <f t="shared" si="546"/>
        <v>-2.5</v>
      </c>
    </row>
    <row r="14285" spans="71:71" x14ac:dyDescent="0.3">
      <c r="BS14285" s="24">
        <f t="shared" si="546"/>
        <v>-2.5</v>
      </c>
    </row>
    <row r="14286" spans="71:71" x14ac:dyDescent="0.3">
      <c r="BS14286" s="24">
        <f t="shared" si="546"/>
        <v>-2.5</v>
      </c>
    </row>
    <row r="14287" spans="71:71" x14ac:dyDescent="0.3">
      <c r="BS14287" s="24">
        <f t="shared" si="546"/>
        <v>-2.5</v>
      </c>
    </row>
    <row r="14288" spans="71:71" x14ac:dyDescent="0.3">
      <c r="BS14288" s="24">
        <f t="shared" si="546"/>
        <v>-2.5</v>
      </c>
    </row>
    <row r="14289" spans="71:71" x14ac:dyDescent="0.3">
      <c r="BS14289" s="24">
        <f t="shared" si="546"/>
        <v>-2.5</v>
      </c>
    </row>
    <row r="14290" spans="71:71" x14ac:dyDescent="0.3">
      <c r="BS14290" s="24">
        <f t="shared" si="546"/>
        <v>-2.5</v>
      </c>
    </row>
    <row r="14291" spans="71:71" x14ac:dyDescent="0.3">
      <c r="BS14291" s="24">
        <f t="shared" si="546"/>
        <v>-2.5</v>
      </c>
    </row>
    <row r="14292" spans="71:71" x14ac:dyDescent="0.3">
      <c r="BS14292" s="24">
        <f t="shared" si="546"/>
        <v>-2.5</v>
      </c>
    </row>
    <row r="14293" spans="71:71" x14ac:dyDescent="0.3">
      <c r="BS14293" s="24">
        <f t="shared" si="546"/>
        <v>-2.5</v>
      </c>
    </row>
    <row r="14294" spans="71:71" x14ac:dyDescent="0.3">
      <c r="BS14294" s="24">
        <f t="shared" si="546"/>
        <v>-2.5</v>
      </c>
    </row>
    <row r="14295" spans="71:71" x14ac:dyDescent="0.3">
      <c r="BS14295" s="24">
        <f t="shared" si="546"/>
        <v>-2.5</v>
      </c>
    </row>
    <row r="14296" spans="71:71" x14ac:dyDescent="0.3">
      <c r="BS14296" s="24">
        <f t="shared" si="546"/>
        <v>-2.5</v>
      </c>
    </row>
    <row r="14297" spans="71:71" x14ac:dyDescent="0.3">
      <c r="BS14297" s="24">
        <f t="shared" si="546"/>
        <v>-2.5</v>
      </c>
    </row>
    <row r="14298" spans="71:71" x14ac:dyDescent="0.3">
      <c r="BS14298" s="24">
        <f t="shared" si="546"/>
        <v>-2.5</v>
      </c>
    </row>
    <row r="14299" spans="71:71" x14ac:dyDescent="0.3">
      <c r="BS14299" s="24">
        <f t="shared" si="546"/>
        <v>-2.5</v>
      </c>
    </row>
    <row r="14300" spans="71:71" x14ac:dyDescent="0.3">
      <c r="BS14300" s="24">
        <f t="shared" si="546"/>
        <v>-2.5</v>
      </c>
    </row>
    <row r="14301" spans="71:71" x14ac:dyDescent="0.3">
      <c r="BS14301" s="24">
        <f t="shared" si="546"/>
        <v>-2.5</v>
      </c>
    </row>
    <row r="14302" spans="71:71" x14ac:dyDescent="0.3">
      <c r="BS14302" s="24">
        <f t="shared" si="546"/>
        <v>-2.5</v>
      </c>
    </row>
    <row r="14303" spans="71:71" x14ac:dyDescent="0.3">
      <c r="BS14303" s="24">
        <f t="shared" si="546"/>
        <v>-2.5</v>
      </c>
    </row>
    <row r="14304" spans="71:71" x14ac:dyDescent="0.3">
      <c r="BS14304" s="24">
        <f t="shared" si="546"/>
        <v>-2.5</v>
      </c>
    </row>
    <row r="14305" spans="71:71" x14ac:dyDescent="0.3">
      <c r="BS14305" s="24">
        <f t="shared" si="546"/>
        <v>-2.5</v>
      </c>
    </row>
    <row r="14306" spans="71:71" x14ac:dyDescent="0.3">
      <c r="BS14306" s="24">
        <f t="shared" si="546"/>
        <v>-2.5</v>
      </c>
    </row>
    <row r="14307" spans="71:71" x14ac:dyDescent="0.3">
      <c r="BS14307" s="24">
        <f t="shared" si="546"/>
        <v>-2.5</v>
      </c>
    </row>
    <row r="14308" spans="71:71" x14ac:dyDescent="0.3">
      <c r="BS14308" s="24">
        <f t="shared" si="546"/>
        <v>-2.5</v>
      </c>
    </row>
    <row r="14309" spans="71:71" x14ac:dyDescent="0.3">
      <c r="BS14309" s="24">
        <f t="shared" si="546"/>
        <v>-2.5</v>
      </c>
    </row>
    <row r="14310" spans="71:71" x14ac:dyDescent="0.3">
      <c r="BS14310" s="24">
        <f t="shared" si="546"/>
        <v>-2.5</v>
      </c>
    </row>
    <row r="14311" spans="71:71" x14ac:dyDescent="0.3">
      <c r="BS14311" s="24">
        <f t="shared" si="546"/>
        <v>-2.5</v>
      </c>
    </row>
    <row r="14312" spans="71:71" x14ac:dyDescent="0.3">
      <c r="BS14312" s="24">
        <f t="shared" si="546"/>
        <v>-2.5</v>
      </c>
    </row>
    <row r="14313" spans="71:71" x14ac:dyDescent="0.3">
      <c r="BS14313" s="24">
        <f t="shared" si="546"/>
        <v>-2.5</v>
      </c>
    </row>
    <row r="14314" spans="71:71" x14ac:dyDescent="0.3">
      <c r="BS14314" s="24">
        <f t="shared" si="546"/>
        <v>-2.5</v>
      </c>
    </row>
    <row r="14315" spans="71:71" x14ac:dyDescent="0.3">
      <c r="BS14315" s="24">
        <f t="shared" si="546"/>
        <v>-2.5</v>
      </c>
    </row>
    <row r="14316" spans="71:71" x14ac:dyDescent="0.3">
      <c r="BS14316" s="24">
        <f t="shared" si="546"/>
        <v>-2.5</v>
      </c>
    </row>
    <row r="14317" spans="71:71" x14ac:dyDescent="0.3">
      <c r="BS14317" s="24">
        <f t="shared" si="546"/>
        <v>-2.5</v>
      </c>
    </row>
    <row r="14318" spans="71:71" x14ac:dyDescent="0.3">
      <c r="BS14318" s="24">
        <f t="shared" si="546"/>
        <v>-2.5</v>
      </c>
    </row>
    <row r="14319" spans="71:71" x14ac:dyDescent="0.3">
      <c r="BS14319" s="24">
        <f t="shared" si="546"/>
        <v>-2.5</v>
      </c>
    </row>
    <row r="14320" spans="71:71" x14ac:dyDescent="0.3">
      <c r="BS14320" s="24">
        <f t="shared" si="546"/>
        <v>-2.5</v>
      </c>
    </row>
    <row r="14321" spans="71:71" x14ac:dyDescent="0.3">
      <c r="BS14321" s="24">
        <f t="shared" si="546"/>
        <v>-2.5</v>
      </c>
    </row>
    <row r="14322" spans="71:71" x14ac:dyDescent="0.3">
      <c r="BS14322" s="24">
        <f t="shared" si="546"/>
        <v>-2.5</v>
      </c>
    </row>
    <row r="14323" spans="71:71" x14ac:dyDescent="0.3">
      <c r="BS14323" s="24">
        <f t="shared" si="546"/>
        <v>-2.5</v>
      </c>
    </row>
    <row r="14324" spans="71:71" x14ac:dyDescent="0.3">
      <c r="BS14324" s="24">
        <f t="shared" si="546"/>
        <v>-2.5</v>
      </c>
    </row>
    <row r="14325" spans="71:71" x14ac:dyDescent="0.3">
      <c r="BS14325" s="24">
        <f t="shared" si="546"/>
        <v>-2.5</v>
      </c>
    </row>
    <row r="14326" spans="71:71" x14ac:dyDescent="0.3">
      <c r="BS14326" s="24">
        <f t="shared" si="546"/>
        <v>-2.5</v>
      </c>
    </row>
    <row r="14327" spans="71:71" x14ac:dyDescent="0.3">
      <c r="BS14327" s="24">
        <f t="shared" si="546"/>
        <v>-2.5</v>
      </c>
    </row>
    <row r="14328" spans="71:71" x14ac:dyDescent="0.3">
      <c r="BS14328" s="24">
        <f t="shared" si="546"/>
        <v>-2.5</v>
      </c>
    </row>
    <row r="14329" spans="71:71" x14ac:dyDescent="0.3">
      <c r="BS14329" s="24">
        <f t="shared" si="546"/>
        <v>-2.5</v>
      </c>
    </row>
    <row r="14330" spans="71:71" x14ac:dyDescent="0.3">
      <c r="BS14330" s="24">
        <f t="shared" si="546"/>
        <v>-2.5</v>
      </c>
    </row>
    <row r="14331" spans="71:71" x14ac:dyDescent="0.3">
      <c r="BS14331" s="24">
        <f t="shared" si="546"/>
        <v>-2.5</v>
      </c>
    </row>
    <row r="14332" spans="71:71" x14ac:dyDescent="0.3">
      <c r="BS14332" s="24">
        <f t="shared" si="546"/>
        <v>-2.5</v>
      </c>
    </row>
    <row r="14333" spans="71:71" x14ac:dyDescent="0.3">
      <c r="BS14333" s="24">
        <f t="shared" si="546"/>
        <v>-2.5</v>
      </c>
    </row>
    <row r="14334" spans="71:71" x14ac:dyDescent="0.3">
      <c r="BS14334" s="24">
        <f t="shared" si="546"/>
        <v>-2.5</v>
      </c>
    </row>
    <row r="14335" spans="71:71" x14ac:dyDescent="0.3">
      <c r="BS14335" s="24">
        <f t="shared" si="546"/>
        <v>-2.5</v>
      </c>
    </row>
    <row r="14336" spans="71:71" x14ac:dyDescent="0.3">
      <c r="BS14336" s="24">
        <f t="shared" si="546"/>
        <v>-2.5</v>
      </c>
    </row>
    <row r="14337" spans="71:71" x14ac:dyDescent="0.3">
      <c r="BS14337" s="24">
        <f t="shared" si="546"/>
        <v>-2.5</v>
      </c>
    </row>
    <row r="14338" spans="71:71" x14ac:dyDescent="0.3">
      <c r="BS14338" s="24">
        <f t="shared" si="546"/>
        <v>-2.5</v>
      </c>
    </row>
    <row r="14339" spans="71:71" x14ac:dyDescent="0.3">
      <c r="BS14339" s="24">
        <f t="shared" si="546"/>
        <v>-2.5</v>
      </c>
    </row>
    <row r="14340" spans="71:71" x14ac:dyDescent="0.3">
      <c r="BS14340" s="24">
        <f t="shared" si="546"/>
        <v>-2.5</v>
      </c>
    </row>
    <row r="14341" spans="71:71" x14ac:dyDescent="0.3">
      <c r="BS14341" s="24">
        <f t="shared" si="546"/>
        <v>-2.5</v>
      </c>
    </row>
    <row r="14342" spans="71:71" x14ac:dyDescent="0.3">
      <c r="BS14342" s="24">
        <f t="shared" si="546"/>
        <v>-2.5</v>
      </c>
    </row>
    <row r="14343" spans="71:71" x14ac:dyDescent="0.3">
      <c r="BS14343" s="24">
        <f t="shared" si="546"/>
        <v>-2.5</v>
      </c>
    </row>
    <row r="14344" spans="71:71" x14ac:dyDescent="0.3">
      <c r="BS14344" s="24">
        <f t="shared" si="546"/>
        <v>-2.5</v>
      </c>
    </row>
    <row r="14345" spans="71:71" x14ac:dyDescent="0.3">
      <c r="BS14345" s="24">
        <f t="shared" ref="BS14345:BS14408" si="547">BR14345-2.5</f>
        <v>-2.5</v>
      </c>
    </row>
    <row r="14346" spans="71:71" x14ac:dyDescent="0.3">
      <c r="BS14346" s="24">
        <f t="shared" si="547"/>
        <v>-2.5</v>
      </c>
    </row>
    <row r="14347" spans="71:71" x14ac:dyDescent="0.3">
      <c r="BS14347" s="24">
        <f t="shared" si="547"/>
        <v>-2.5</v>
      </c>
    </row>
    <row r="14348" spans="71:71" x14ac:dyDescent="0.3">
      <c r="BS14348" s="24">
        <f t="shared" si="547"/>
        <v>-2.5</v>
      </c>
    </row>
    <row r="14349" spans="71:71" x14ac:dyDescent="0.3">
      <c r="BS14349" s="24">
        <f t="shared" si="547"/>
        <v>-2.5</v>
      </c>
    </row>
    <row r="14350" spans="71:71" x14ac:dyDescent="0.3">
      <c r="BS14350" s="24">
        <f t="shared" si="547"/>
        <v>-2.5</v>
      </c>
    </row>
    <row r="14351" spans="71:71" x14ac:dyDescent="0.3">
      <c r="BS14351" s="24">
        <f t="shared" si="547"/>
        <v>-2.5</v>
      </c>
    </row>
    <row r="14352" spans="71:71" x14ac:dyDescent="0.3">
      <c r="BS14352" s="24">
        <f t="shared" si="547"/>
        <v>-2.5</v>
      </c>
    </row>
    <row r="14353" spans="71:71" x14ac:dyDescent="0.3">
      <c r="BS14353" s="24">
        <f t="shared" si="547"/>
        <v>-2.5</v>
      </c>
    </row>
    <row r="14354" spans="71:71" x14ac:dyDescent="0.3">
      <c r="BS14354" s="24">
        <f t="shared" si="547"/>
        <v>-2.5</v>
      </c>
    </row>
    <row r="14355" spans="71:71" x14ac:dyDescent="0.3">
      <c r="BS14355" s="24">
        <f t="shared" si="547"/>
        <v>-2.5</v>
      </c>
    </row>
    <row r="14356" spans="71:71" x14ac:dyDescent="0.3">
      <c r="BS14356" s="24">
        <f t="shared" si="547"/>
        <v>-2.5</v>
      </c>
    </row>
    <row r="14357" spans="71:71" x14ac:dyDescent="0.3">
      <c r="BS14357" s="24">
        <f t="shared" si="547"/>
        <v>-2.5</v>
      </c>
    </row>
    <row r="14358" spans="71:71" x14ac:dyDescent="0.3">
      <c r="BS14358" s="24">
        <f t="shared" si="547"/>
        <v>-2.5</v>
      </c>
    </row>
    <row r="14359" spans="71:71" x14ac:dyDescent="0.3">
      <c r="BS14359" s="24">
        <f t="shared" si="547"/>
        <v>-2.5</v>
      </c>
    </row>
    <row r="14360" spans="71:71" x14ac:dyDescent="0.3">
      <c r="BS14360" s="24">
        <f t="shared" si="547"/>
        <v>-2.5</v>
      </c>
    </row>
    <row r="14361" spans="71:71" x14ac:dyDescent="0.3">
      <c r="BS14361" s="24">
        <f t="shared" si="547"/>
        <v>-2.5</v>
      </c>
    </row>
    <row r="14362" spans="71:71" x14ac:dyDescent="0.3">
      <c r="BS14362" s="24">
        <f t="shared" si="547"/>
        <v>-2.5</v>
      </c>
    </row>
    <row r="14363" spans="71:71" x14ac:dyDescent="0.3">
      <c r="BS14363" s="24">
        <f t="shared" si="547"/>
        <v>-2.5</v>
      </c>
    </row>
    <row r="14364" spans="71:71" x14ac:dyDescent="0.3">
      <c r="BS14364" s="24">
        <f t="shared" si="547"/>
        <v>-2.5</v>
      </c>
    </row>
    <row r="14365" spans="71:71" x14ac:dyDescent="0.3">
      <c r="BS14365" s="24">
        <f t="shared" si="547"/>
        <v>-2.5</v>
      </c>
    </row>
    <row r="14366" spans="71:71" x14ac:dyDescent="0.3">
      <c r="BS14366" s="24">
        <f t="shared" si="547"/>
        <v>-2.5</v>
      </c>
    </row>
    <row r="14367" spans="71:71" x14ac:dyDescent="0.3">
      <c r="BS14367" s="24">
        <f t="shared" si="547"/>
        <v>-2.5</v>
      </c>
    </row>
    <row r="14368" spans="71:71" x14ac:dyDescent="0.3">
      <c r="BS14368" s="24">
        <f t="shared" si="547"/>
        <v>-2.5</v>
      </c>
    </row>
    <row r="14369" spans="71:71" x14ac:dyDescent="0.3">
      <c r="BS14369" s="24">
        <f t="shared" si="547"/>
        <v>-2.5</v>
      </c>
    </row>
    <row r="14370" spans="71:71" x14ac:dyDescent="0.3">
      <c r="BS14370" s="24">
        <f t="shared" si="547"/>
        <v>-2.5</v>
      </c>
    </row>
    <row r="14371" spans="71:71" x14ac:dyDescent="0.3">
      <c r="BS14371" s="24">
        <f t="shared" si="547"/>
        <v>-2.5</v>
      </c>
    </row>
    <row r="14372" spans="71:71" x14ac:dyDescent="0.3">
      <c r="BS14372" s="24">
        <f t="shared" si="547"/>
        <v>-2.5</v>
      </c>
    </row>
    <row r="14373" spans="71:71" x14ac:dyDescent="0.3">
      <c r="BS14373" s="24">
        <f t="shared" si="547"/>
        <v>-2.5</v>
      </c>
    </row>
    <row r="14374" spans="71:71" x14ac:dyDescent="0.3">
      <c r="BS14374" s="24">
        <f t="shared" si="547"/>
        <v>-2.5</v>
      </c>
    </row>
    <row r="14375" spans="71:71" x14ac:dyDescent="0.3">
      <c r="BS14375" s="24">
        <f t="shared" si="547"/>
        <v>-2.5</v>
      </c>
    </row>
    <row r="14376" spans="71:71" x14ac:dyDescent="0.3">
      <c r="BS14376" s="24">
        <f t="shared" si="547"/>
        <v>-2.5</v>
      </c>
    </row>
    <row r="14377" spans="71:71" x14ac:dyDescent="0.3">
      <c r="BS14377" s="24">
        <f t="shared" si="547"/>
        <v>-2.5</v>
      </c>
    </row>
    <row r="14378" spans="71:71" x14ac:dyDescent="0.3">
      <c r="BS14378" s="24">
        <f t="shared" si="547"/>
        <v>-2.5</v>
      </c>
    </row>
    <row r="14379" spans="71:71" x14ac:dyDescent="0.3">
      <c r="BS14379" s="24">
        <f t="shared" si="547"/>
        <v>-2.5</v>
      </c>
    </row>
    <row r="14380" spans="71:71" x14ac:dyDescent="0.3">
      <c r="BS14380" s="24">
        <f t="shared" si="547"/>
        <v>-2.5</v>
      </c>
    </row>
    <row r="14381" spans="71:71" x14ac:dyDescent="0.3">
      <c r="BS14381" s="24">
        <f t="shared" si="547"/>
        <v>-2.5</v>
      </c>
    </row>
    <row r="14382" spans="71:71" x14ac:dyDescent="0.3">
      <c r="BS14382" s="24">
        <f t="shared" si="547"/>
        <v>-2.5</v>
      </c>
    </row>
    <row r="14383" spans="71:71" x14ac:dyDescent="0.3">
      <c r="BS14383" s="24">
        <f t="shared" si="547"/>
        <v>-2.5</v>
      </c>
    </row>
    <row r="14384" spans="71:71" x14ac:dyDescent="0.3">
      <c r="BS14384" s="24">
        <f t="shared" si="547"/>
        <v>-2.5</v>
      </c>
    </row>
    <row r="14385" spans="71:71" x14ac:dyDescent="0.3">
      <c r="BS14385" s="24">
        <f t="shared" si="547"/>
        <v>-2.5</v>
      </c>
    </row>
    <row r="14386" spans="71:71" x14ac:dyDescent="0.3">
      <c r="BS14386" s="24">
        <f t="shared" si="547"/>
        <v>-2.5</v>
      </c>
    </row>
    <row r="14387" spans="71:71" x14ac:dyDescent="0.3">
      <c r="BS14387" s="24">
        <f t="shared" si="547"/>
        <v>-2.5</v>
      </c>
    </row>
    <row r="14388" spans="71:71" x14ac:dyDescent="0.3">
      <c r="BS14388" s="24">
        <f t="shared" si="547"/>
        <v>-2.5</v>
      </c>
    </row>
    <row r="14389" spans="71:71" x14ac:dyDescent="0.3">
      <c r="BS14389" s="24">
        <f t="shared" si="547"/>
        <v>-2.5</v>
      </c>
    </row>
    <row r="14390" spans="71:71" x14ac:dyDescent="0.3">
      <c r="BS14390" s="24">
        <f t="shared" si="547"/>
        <v>-2.5</v>
      </c>
    </row>
    <row r="14391" spans="71:71" x14ac:dyDescent="0.3">
      <c r="BS14391" s="24">
        <f t="shared" si="547"/>
        <v>-2.5</v>
      </c>
    </row>
    <row r="14392" spans="71:71" x14ac:dyDescent="0.3">
      <c r="BS14392" s="24">
        <f t="shared" si="547"/>
        <v>-2.5</v>
      </c>
    </row>
    <row r="14393" spans="71:71" x14ac:dyDescent="0.3">
      <c r="BS14393" s="24">
        <f t="shared" si="547"/>
        <v>-2.5</v>
      </c>
    </row>
    <row r="14394" spans="71:71" x14ac:dyDescent="0.3">
      <c r="BS14394" s="24">
        <f t="shared" si="547"/>
        <v>-2.5</v>
      </c>
    </row>
    <row r="14395" spans="71:71" x14ac:dyDescent="0.3">
      <c r="BS14395" s="24">
        <f t="shared" si="547"/>
        <v>-2.5</v>
      </c>
    </row>
    <row r="14396" spans="71:71" x14ac:dyDescent="0.3">
      <c r="BS14396" s="24">
        <f t="shared" si="547"/>
        <v>-2.5</v>
      </c>
    </row>
    <row r="14397" spans="71:71" x14ac:dyDescent="0.3">
      <c r="BS14397" s="24">
        <f t="shared" si="547"/>
        <v>-2.5</v>
      </c>
    </row>
    <row r="14398" spans="71:71" x14ac:dyDescent="0.3">
      <c r="BS14398" s="24">
        <f t="shared" si="547"/>
        <v>-2.5</v>
      </c>
    </row>
    <row r="14399" spans="71:71" x14ac:dyDescent="0.3">
      <c r="BS14399" s="24">
        <f t="shared" si="547"/>
        <v>-2.5</v>
      </c>
    </row>
    <row r="14400" spans="71:71" x14ac:dyDescent="0.3">
      <c r="BS14400" s="24">
        <f t="shared" si="547"/>
        <v>-2.5</v>
      </c>
    </row>
    <row r="14401" spans="71:71" x14ac:dyDescent="0.3">
      <c r="BS14401" s="24">
        <f t="shared" si="547"/>
        <v>-2.5</v>
      </c>
    </row>
    <row r="14402" spans="71:71" x14ac:dyDescent="0.3">
      <c r="BS14402" s="24">
        <f t="shared" si="547"/>
        <v>-2.5</v>
      </c>
    </row>
    <row r="14403" spans="71:71" x14ac:dyDescent="0.3">
      <c r="BS14403" s="24">
        <f t="shared" si="547"/>
        <v>-2.5</v>
      </c>
    </row>
    <row r="14404" spans="71:71" x14ac:dyDescent="0.3">
      <c r="BS14404" s="24">
        <f t="shared" si="547"/>
        <v>-2.5</v>
      </c>
    </row>
    <row r="14405" spans="71:71" x14ac:dyDescent="0.3">
      <c r="BS14405" s="24">
        <f t="shared" si="547"/>
        <v>-2.5</v>
      </c>
    </row>
    <row r="14406" spans="71:71" x14ac:dyDescent="0.3">
      <c r="BS14406" s="24">
        <f t="shared" si="547"/>
        <v>-2.5</v>
      </c>
    </row>
    <row r="14407" spans="71:71" x14ac:dyDescent="0.3">
      <c r="BS14407" s="24">
        <f t="shared" si="547"/>
        <v>-2.5</v>
      </c>
    </row>
    <row r="14408" spans="71:71" x14ac:dyDescent="0.3">
      <c r="BS14408" s="24">
        <f t="shared" si="547"/>
        <v>-2.5</v>
      </c>
    </row>
    <row r="14409" spans="71:71" x14ac:dyDescent="0.3">
      <c r="BS14409" s="24">
        <f t="shared" ref="BS14409:BS14472" si="548">BR14409-2.5</f>
        <v>-2.5</v>
      </c>
    </row>
    <row r="14410" spans="71:71" x14ac:dyDescent="0.3">
      <c r="BS14410" s="24">
        <f t="shared" si="548"/>
        <v>-2.5</v>
      </c>
    </row>
    <row r="14411" spans="71:71" x14ac:dyDescent="0.3">
      <c r="BS14411" s="24">
        <f t="shared" si="548"/>
        <v>-2.5</v>
      </c>
    </row>
    <row r="14412" spans="71:71" x14ac:dyDescent="0.3">
      <c r="BS14412" s="24">
        <f t="shared" si="548"/>
        <v>-2.5</v>
      </c>
    </row>
    <row r="14413" spans="71:71" x14ac:dyDescent="0.3">
      <c r="BS14413" s="24">
        <f t="shared" si="548"/>
        <v>-2.5</v>
      </c>
    </row>
    <row r="14414" spans="71:71" x14ac:dyDescent="0.3">
      <c r="BS14414" s="24">
        <f t="shared" si="548"/>
        <v>-2.5</v>
      </c>
    </row>
    <row r="14415" spans="71:71" x14ac:dyDescent="0.3">
      <c r="BS14415" s="24">
        <f t="shared" si="548"/>
        <v>-2.5</v>
      </c>
    </row>
    <row r="14416" spans="71:71" x14ac:dyDescent="0.3">
      <c r="BS14416" s="24">
        <f t="shared" si="548"/>
        <v>-2.5</v>
      </c>
    </row>
    <row r="14417" spans="71:71" x14ac:dyDescent="0.3">
      <c r="BS14417" s="24">
        <f t="shared" si="548"/>
        <v>-2.5</v>
      </c>
    </row>
    <row r="14418" spans="71:71" x14ac:dyDescent="0.3">
      <c r="BS14418" s="24">
        <f t="shared" si="548"/>
        <v>-2.5</v>
      </c>
    </row>
    <row r="14419" spans="71:71" x14ac:dyDescent="0.3">
      <c r="BS14419" s="24">
        <f t="shared" si="548"/>
        <v>-2.5</v>
      </c>
    </row>
    <row r="14420" spans="71:71" x14ac:dyDescent="0.3">
      <c r="BS14420" s="24">
        <f t="shared" si="548"/>
        <v>-2.5</v>
      </c>
    </row>
    <row r="14421" spans="71:71" x14ac:dyDescent="0.3">
      <c r="BS14421" s="24">
        <f t="shared" si="548"/>
        <v>-2.5</v>
      </c>
    </row>
    <row r="14422" spans="71:71" x14ac:dyDescent="0.3">
      <c r="BS14422" s="24">
        <f t="shared" si="548"/>
        <v>-2.5</v>
      </c>
    </row>
    <row r="14423" spans="71:71" x14ac:dyDescent="0.3">
      <c r="BS14423" s="24">
        <f t="shared" si="548"/>
        <v>-2.5</v>
      </c>
    </row>
    <row r="14424" spans="71:71" x14ac:dyDescent="0.3">
      <c r="BS14424" s="24">
        <f t="shared" si="548"/>
        <v>-2.5</v>
      </c>
    </row>
    <row r="14425" spans="71:71" x14ac:dyDescent="0.3">
      <c r="BS14425" s="24">
        <f t="shared" si="548"/>
        <v>-2.5</v>
      </c>
    </row>
    <row r="14426" spans="71:71" x14ac:dyDescent="0.3">
      <c r="BS14426" s="24">
        <f t="shared" si="548"/>
        <v>-2.5</v>
      </c>
    </row>
    <row r="14427" spans="71:71" x14ac:dyDescent="0.3">
      <c r="BS14427" s="24">
        <f t="shared" si="548"/>
        <v>-2.5</v>
      </c>
    </row>
    <row r="14428" spans="71:71" x14ac:dyDescent="0.3">
      <c r="BS14428" s="24">
        <f t="shared" si="548"/>
        <v>-2.5</v>
      </c>
    </row>
    <row r="14429" spans="71:71" x14ac:dyDescent="0.3">
      <c r="BS14429" s="24">
        <f t="shared" si="548"/>
        <v>-2.5</v>
      </c>
    </row>
    <row r="14430" spans="71:71" x14ac:dyDescent="0.3">
      <c r="BS14430" s="24">
        <f t="shared" si="548"/>
        <v>-2.5</v>
      </c>
    </row>
    <row r="14431" spans="71:71" x14ac:dyDescent="0.3">
      <c r="BS14431" s="24">
        <f t="shared" si="548"/>
        <v>-2.5</v>
      </c>
    </row>
    <row r="14432" spans="71:71" x14ac:dyDescent="0.3">
      <c r="BS14432" s="24">
        <f t="shared" si="548"/>
        <v>-2.5</v>
      </c>
    </row>
    <row r="14433" spans="71:71" x14ac:dyDescent="0.3">
      <c r="BS14433" s="24">
        <f t="shared" si="548"/>
        <v>-2.5</v>
      </c>
    </row>
    <row r="14434" spans="71:71" x14ac:dyDescent="0.3">
      <c r="BS14434" s="24">
        <f t="shared" si="548"/>
        <v>-2.5</v>
      </c>
    </row>
    <row r="14435" spans="71:71" x14ac:dyDescent="0.3">
      <c r="BS14435" s="24">
        <f t="shared" si="548"/>
        <v>-2.5</v>
      </c>
    </row>
    <row r="14436" spans="71:71" x14ac:dyDescent="0.3">
      <c r="BS14436" s="24">
        <f t="shared" si="548"/>
        <v>-2.5</v>
      </c>
    </row>
    <row r="14437" spans="71:71" x14ac:dyDescent="0.3">
      <c r="BS14437" s="24">
        <f t="shared" si="548"/>
        <v>-2.5</v>
      </c>
    </row>
    <row r="14438" spans="71:71" x14ac:dyDescent="0.3">
      <c r="BS14438" s="24">
        <f t="shared" si="548"/>
        <v>-2.5</v>
      </c>
    </row>
    <row r="14439" spans="71:71" x14ac:dyDescent="0.3">
      <c r="BS14439" s="24">
        <f t="shared" si="548"/>
        <v>-2.5</v>
      </c>
    </row>
    <row r="14440" spans="71:71" x14ac:dyDescent="0.3">
      <c r="BS14440" s="24">
        <f t="shared" si="548"/>
        <v>-2.5</v>
      </c>
    </row>
    <row r="14441" spans="71:71" x14ac:dyDescent="0.3">
      <c r="BS14441" s="24">
        <f t="shared" si="548"/>
        <v>-2.5</v>
      </c>
    </row>
    <row r="14442" spans="71:71" x14ac:dyDescent="0.3">
      <c r="BS14442" s="24">
        <f t="shared" si="548"/>
        <v>-2.5</v>
      </c>
    </row>
    <row r="14443" spans="71:71" x14ac:dyDescent="0.3">
      <c r="BS14443" s="24">
        <f t="shared" si="548"/>
        <v>-2.5</v>
      </c>
    </row>
    <row r="14444" spans="71:71" x14ac:dyDescent="0.3">
      <c r="BS14444" s="24">
        <f t="shared" si="548"/>
        <v>-2.5</v>
      </c>
    </row>
    <row r="14445" spans="71:71" x14ac:dyDescent="0.3">
      <c r="BS14445" s="24">
        <f t="shared" si="548"/>
        <v>-2.5</v>
      </c>
    </row>
    <row r="14446" spans="71:71" x14ac:dyDescent="0.3">
      <c r="BS14446" s="24">
        <f t="shared" si="548"/>
        <v>-2.5</v>
      </c>
    </row>
    <row r="14447" spans="71:71" x14ac:dyDescent="0.3">
      <c r="BS14447" s="24">
        <f t="shared" si="548"/>
        <v>-2.5</v>
      </c>
    </row>
    <row r="14448" spans="71:71" x14ac:dyDescent="0.3">
      <c r="BS14448" s="24">
        <f t="shared" si="548"/>
        <v>-2.5</v>
      </c>
    </row>
    <row r="14449" spans="71:71" x14ac:dyDescent="0.3">
      <c r="BS14449" s="24">
        <f t="shared" si="548"/>
        <v>-2.5</v>
      </c>
    </row>
    <row r="14450" spans="71:71" x14ac:dyDescent="0.3">
      <c r="BS14450" s="24">
        <f t="shared" si="548"/>
        <v>-2.5</v>
      </c>
    </row>
    <row r="14451" spans="71:71" x14ac:dyDescent="0.3">
      <c r="BS14451" s="24">
        <f t="shared" si="548"/>
        <v>-2.5</v>
      </c>
    </row>
    <row r="14452" spans="71:71" x14ac:dyDescent="0.3">
      <c r="BS14452" s="24">
        <f t="shared" si="548"/>
        <v>-2.5</v>
      </c>
    </row>
    <row r="14453" spans="71:71" x14ac:dyDescent="0.3">
      <c r="BS14453" s="24">
        <f t="shared" si="548"/>
        <v>-2.5</v>
      </c>
    </row>
    <row r="14454" spans="71:71" x14ac:dyDescent="0.3">
      <c r="BS14454" s="24">
        <f t="shared" si="548"/>
        <v>-2.5</v>
      </c>
    </row>
    <row r="14455" spans="71:71" x14ac:dyDescent="0.3">
      <c r="BS14455" s="24">
        <f t="shared" si="548"/>
        <v>-2.5</v>
      </c>
    </row>
    <row r="14456" spans="71:71" x14ac:dyDescent="0.3">
      <c r="BS14456" s="24">
        <f t="shared" si="548"/>
        <v>-2.5</v>
      </c>
    </row>
    <row r="14457" spans="71:71" x14ac:dyDescent="0.3">
      <c r="BS14457" s="24">
        <f t="shared" si="548"/>
        <v>-2.5</v>
      </c>
    </row>
    <row r="14458" spans="71:71" x14ac:dyDescent="0.3">
      <c r="BS14458" s="24">
        <f t="shared" si="548"/>
        <v>-2.5</v>
      </c>
    </row>
    <row r="14459" spans="71:71" x14ac:dyDescent="0.3">
      <c r="BS14459" s="24">
        <f t="shared" si="548"/>
        <v>-2.5</v>
      </c>
    </row>
    <row r="14460" spans="71:71" x14ac:dyDescent="0.3">
      <c r="BS14460" s="24">
        <f t="shared" si="548"/>
        <v>-2.5</v>
      </c>
    </row>
    <row r="14461" spans="71:71" x14ac:dyDescent="0.3">
      <c r="BS14461" s="24">
        <f t="shared" si="548"/>
        <v>-2.5</v>
      </c>
    </row>
    <row r="14462" spans="71:71" x14ac:dyDescent="0.3">
      <c r="BS14462" s="24">
        <f t="shared" si="548"/>
        <v>-2.5</v>
      </c>
    </row>
    <row r="14463" spans="71:71" x14ac:dyDescent="0.3">
      <c r="BS14463" s="24">
        <f t="shared" si="548"/>
        <v>-2.5</v>
      </c>
    </row>
    <row r="14464" spans="71:71" x14ac:dyDescent="0.3">
      <c r="BS14464" s="24">
        <f t="shared" si="548"/>
        <v>-2.5</v>
      </c>
    </row>
    <row r="14465" spans="71:71" x14ac:dyDescent="0.3">
      <c r="BS14465" s="24">
        <f t="shared" si="548"/>
        <v>-2.5</v>
      </c>
    </row>
    <row r="14466" spans="71:71" x14ac:dyDescent="0.3">
      <c r="BS14466" s="24">
        <f t="shared" si="548"/>
        <v>-2.5</v>
      </c>
    </row>
    <row r="14467" spans="71:71" x14ac:dyDescent="0.3">
      <c r="BS14467" s="24">
        <f t="shared" si="548"/>
        <v>-2.5</v>
      </c>
    </row>
    <row r="14468" spans="71:71" x14ac:dyDescent="0.3">
      <c r="BS14468" s="24">
        <f t="shared" si="548"/>
        <v>-2.5</v>
      </c>
    </row>
    <row r="14469" spans="71:71" x14ac:dyDescent="0.3">
      <c r="BS14469" s="24">
        <f t="shared" si="548"/>
        <v>-2.5</v>
      </c>
    </row>
    <row r="14470" spans="71:71" x14ac:dyDescent="0.3">
      <c r="BS14470" s="24">
        <f t="shared" si="548"/>
        <v>-2.5</v>
      </c>
    </row>
    <row r="14471" spans="71:71" x14ac:dyDescent="0.3">
      <c r="BS14471" s="24">
        <f t="shared" si="548"/>
        <v>-2.5</v>
      </c>
    </row>
    <row r="14472" spans="71:71" x14ac:dyDescent="0.3">
      <c r="BS14472" s="24">
        <f t="shared" si="548"/>
        <v>-2.5</v>
      </c>
    </row>
    <row r="14473" spans="71:71" x14ac:dyDescent="0.3">
      <c r="BS14473" s="24">
        <f t="shared" ref="BS14473:BS14536" si="549">BR14473-2.5</f>
        <v>-2.5</v>
      </c>
    </row>
    <row r="14474" spans="71:71" x14ac:dyDescent="0.3">
      <c r="BS14474" s="24">
        <f t="shared" si="549"/>
        <v>-2.5</v>
      </c>
    </row>
    <row r="14475" spans="71:71" x14ac:dyDescent="0.3">
      <c r="BS14475" s="24">
        <f t="shared" si="549"/>
        <v>-2.5</v>
      </c>
    </row>
    <row r="14476" spans="71:71" x14ac:dyDescent="0.3">
      <c r="BS14476" s="24">
        <f t="shared" si="549"/>
        <v>-2.5</v>
      </c>
    </row>
    <row r="14477" spans="71:71" x14ac:dyDescent="0.3">
      <c r="BS14477" s="24">
        <f t="shared" si="549"/>
        <v>-2.5</v>
      </c>
    </row>
    <row r="14478" spans="71:71" x14ac:dyDescent="0.3">
      <c r="BS14478" s="24">
        <f t="shared" si="549"/>
        <v>-2.5</v>
      </c>
    </row>
    <row r="14479" spans="71:71" x14ac:dyDescent="0.3">
      <c r="BS14479" s="24">
        <f t="shared" si="549"/>
        <v>-2.5</v>
      </c>
    </row>
    <row r="14480" spans="71:71" x14ac:dyDescent="0.3">
      <c r="BS14480" s="24">
        <f t="shared" si="549"/>
        <v>-2.5</v>
      </c>
    </row>
    <row r="14481" spans="71:71" x14ac:dyDescent="0.3">
      <c r="BS14481" s="24">
        <f t="shared" si="549"/>
        <v>-2.5</v>
      </c>
    </row>
    <row r="14482" spans="71:71" x14ac:dyDescent="0.3">
      <c r="BS14482" s="24">
        <f t="shared" si="549"/>
        <v>-2.5</v>
      </c>
    </row>
    <row r="14483" spans="71:71" x14ac:dyDescent="0.3">
      <c r="BS14483" s="24">
        <f t="shared" si="549"/>
        <v>-2.5</v>
      </c>
    </row>
    <row r="14484" spans="71:71" x14ac:dyDescent="0.3">
      <c r="BS14484" s="24">
        <f t="shared" si="549"/>
        <v>-2.5</v>
      </c>
    </row>
    <row r="14485" spans="71:71" x14ac:dyDescent="0.3">
      <c r="BS14485" s="24">
        <f t="shared" si="549"/>
        <v>-2.5</v>
      </c>
    </row>
    <row r="14486" spans="71:71" x14ac:dyDescent="0.3">
      <c r="BS14486" s="24">
        <f t="shared" si="549"/>
        <v>-2.5</v>
      </c>
    </row>
    <row r="14487" spans="71:71" x14ac:dyDescent="0.3">
      <c r="BS14487" s="24">
        <f t="shared" si="549"/>
        <v>-2.5</v>
      </c>
    </row>
    <row r="14488" spans="71:71" x14ac:dyDescent="0.3">
      <c r="BS14488" s="24">
        <f t="shared" si="549"/>
        <v>-2.5</v>
      </c>
    </row>
    <row r="14489" spans="71:71" x14ac:dyDescent="0.3">
      <c r="BS14489" s="24">
        <f t="shared" si="549"/>
        <v>-2.5</v>
      </c>
    </row>
    <row r="14490" spans="71:71" x14ac:dyDescent="0.3">
      <c r="BS14490" s="24">
        <f t="shared" si="549"/>
        <v>-2.5</v>
      </c>
    </row>
    <row r="14491" spans="71:71" x14ac:dyDescent="0.3">
      <c r="BS14491" s="24">
        <f t="shared" si="549"/>
        <v>-2.5</v>
      </c>
    </row>
    <row r="14492" spans="71:71" x14ac:dyDescent="0.3">
      <c r="BS14492" s="24">
        <f t="shared" si="549"/>
        <v>-2.5</v>
      </c>
    </row>
    <row r="14493" spans="71:71" x14ac:dyDescent="0.3">
      <c r="BS14493" s="24">
        <f t="shared" si="549"/>
        <v>-2.5</v>
      </c>
    </row>
    <row r="14494" spans="71:71" x14ac:dyDescent="0.3">
      <c r="BS14494" s="24">
        <f t="shared" si="549"/>
        <v>-2.5</v>
      </c>
    </row>
    <row r="14495" spans="71:71" x14ac:dyDescent="0.3">
      <c r="BS14495" s="24">
        <f t="shared" si="549"/>
        <v>-2.5</v>
      </c>
    </row>
    <row r="14496" spans="71:71" x14ac:dyDescent="0.3">
      <c r="BS14496" s="24">
        <f t="shared" si="549"/>
        <v>-2.5</v>
      </c>
    </row>
    <row r="14497" spans="71:71" x14ac:dyDescent="0.3">
      <c r="BS14497" s="24">
        <f t="shared" si="549"/>
        <v>-2.5</v>
      </c>
    </row>
    <row r="14498" spans="71:71" x14ac:dyDescent="0.3">
      <c r="BS14498" s="24">
        <f t="shared" si="549"/>
        <v>-2.5</v>
      </c>
    </row>
    <row r="14499" spans="71:71" x14ac:dyDescent="0.3">
      <c r="BS14499" s="24">
        <f t="shared" si="549"/>
        <v>-2.5</v>
      </c>
    </row>
    <row r="14500" spans="71:71" x14ac:dyDescent="0.3">
      <c r="BS14500" s="24">
        <f t="shared" si="549"/>
        <v>-2.5</v>
      </c>
    </row>
    <row r="14501" spans="71:71" x14ac:dyDescent="0.3">
      <c r="BS14501" s="24">
        <f t="shared" si="549"/>
        <v>-2.5</v>
      </c>
    </row>
    <row r="14502" spans="71:71" x14ac:dyDescent="0.3">
      <c r="BS14502" s="24">
        <f t="shared" si="549"/>
        <v>-2.5</v>
      </c>
    </row>
    <row r="14503" spans="71:71" x14ac:dyDescent="0.3">
      <c r="BS14503" s="24">
        <f t="shared" si="549"/>
        <v>-2.5</v>
      </c>
    </row>
    <row r="14504" spans="71:71" x14ac:dyDescent="0.3">
      <c r="BS14504" s="24">
        <f t="shared" si="549"/>
        <v>-2.5</v>
      </c>
    </row>
    <row r="14505" spans="71:71" x14ac:dyDescent="0.3">
      <c r="BS14505" s="24">
        <f t="shared" si="549"/>
        <v>-2.5</v>
      </c>
    </row>
    <row r="14506" spans="71:71" x14ac:dyDescent="0.3">
      <c r="BS14506" s="24">
        <f t="shared" si="549"/>
        <v>-2.5</v>
      </c>
    </row>
    <row r="14507" spans="71:71" x14ac:dyDescent="0.3">
      <c r="BS14507" s="24">
        <f t="shared" si="549"/>
        <v>-2.5</v>
      </c>
    </row>
    <row r="14508" spans="71:71" x14ac:dyDescent="0.3">
      <c r="BS14508" s="24">
        <f t="shared" si="549"/>
        <v>-2.5</v>
      </c>
    </row>
    <row r="14509" spans="71:71" x14ac:dyDescent="0.3">
      <c r="BS14509" s="24">
        <f t="shared" si="549"/>
        <v>-2.5</v>
      </c>
    </row>
    <row r="14510" spans="71:71" x14ac:dyDescent="0.3">
      <c r="BS14510" s="24">
        <f t="shared" si="549"/>
        <v>-2.5</v>
      </c>
    </row>
    <row r="14511" spans="71:71" x14ac:dyDescent="0.3">
      <c r="BS14511" s="24">
        <f t="shared" si="549"/>
        <v>-2.5</v>
      </c>
    </row>
    <row r="14512" spans="71:71" x14ac:dyDescent="0.3">
      <c r="BS14512" s="24">
        <f t="shared" si="549"/>
        <v>-2.5</v>
      </c>
    </row>
    <row r="14513" spans="71:71" x14ac:dyDescent="0.3">
      <c r="BS14513" s="24">
        <f t="shared" si="549"/>
        <v>-2.5</v>
      </c>
    </row>
    <row r="14514" spans="71:71" x14ac:dyDescent="0.3">
      <c r="BS14514" s="24">
        <f t="shared" si="549"/>
        <v>-2.5</v>
      </c>
    </row>
    <row r="14515" spans="71:71" x14ac:dyDescent="0.3">
      <c r="BS14515" s="24">
        <f t="shared" si="549"/>
        <v>-2.5</v>
      </c>
    </row>
    <row r="14516" spans="71:71" x14ac:dyDescent="0.3">
      <c r="BS14516" s="24">
        <f t="shared" si="549"/>
        <v>-2.5</v>
      </c>
    </row>
    <row r="14517" spans="71:71" x14ac:dyDescent="0.3">
      <c r="BS14517" s="24">
        <f t="shared" si="549"/>
        <v>-2.5</v>
      </c>
    </row>
    <row r="14518" spans="71:71" x14ac:dyDescent="0.3">
      <c r="BS14518" s="24">
        <f t="shared" si="549"/>
        <v>-2.5</v>
      </c>
    </row>
    <row r="14519" spans="71:71" x14ac:dyDescent="0.3">
      <c r="BS14519" s="24">
        <f t="shared" si="549"/>
        <v>-2.5</v>
      </c>
    </row>
    <row r="14520" spans="71:71" x14ac:dyDescent="0.3">
      <c r="BS14520" s="24">
        <f t="shared" si="549"/>
        <v>-2.5</v>
      </c>
    </row>
    <row r="14521" spans="71:71" x14ac:dyDescent="0.3">
      <c r="BS14521" s="24">
        <f t="shared" si="549"/>
        <v>-2.5</v>
      </c>
    </row>
    <row r="14522" spans="71:71" x14ac:dyDescent="0.3">
      <c r="BS14522" s="24">
        <f t="shared" si="549"/>
        <v>-2.5</v>
      </c>
    </row>
    <row r="14523" spans="71:71" x14ac:dyDescent="0.3">
      <c r="BS14523" s="24">
        <f t="shared" si="549"/>
        <v>-2.5</v>
      </c>
    </row>
    <row r="14524" spans="71:71" x14ac:dyDescent="0.3">
      <c r="BS14524" s="24">
        <f t="shared" si="549"/>
        <v>-2.5</v>
      </c>
    </row>
    <row r="14525" spans="71:71" x14ac:dyDescent="0.3">
      <c r="BS14525" s="24">
        <f t="shared" si="549"/>
        <v>-2.5</v>
      </c>
    </row>
    <row r="14526" spans="71:71" x14ac:dyDescent="0.3">
      <c r="BS14526" s="24">
        <f t="shared" si="549"/>
        <v>-2.5</v>
      </c>
    </row>
    <row r="14527" spans="71:71" x14ac:dyDescent="0.3">
      <c r="BS14527" s="24">
        <f t="shared" si="549"/>
        <v>-2.5</v>
      </c>
    </row>
    <row r="14528" spans="71:71" x14ac:dyDescent="0.3">
      <c r="BS14528" s="24">
        <f t="shared" si="549"/>
        <v>-2.5</v>
      </c>
    </row>
    <row r="14529" spans="71:71" x14ac:dyDescent="0.3">
      <c r="BS14529" s="24">
        <f t="shared" si="549"/>
        <v>-2.5</v>
      </c>
    </row>
    <row r="14530" spans="71:71" x14ac:dyDescent="0.3">
      <c r="BS14530" s="24">
        <f t="shared" si="549"/>
        <v>-2.5</v>
      </c>
    </row>
    <row r="14531" spans="71:71" x14ac:dyDescent="0.3">
      <c r="BS14531" s="24">
        <f t="shared" si="549"/>
        <v>-2.5</v>
      </c>
    </row>
    <row r="14532" spans="71:71" x14ac:dyDescent="0.3">
      <c r="BS14532" s="24">
        <f t="shared" si="549"/>
        <v>-2.5</v>
      </c>
    </row>
    <row r="14533" spans="71:71" x14ac:dyDescent="0.3">
      <c r="BS14533" s="24">
        <f t="shared" si="549"/>
        <v>-2.5</v>
      </c>
    </row>
    <row r="14534" spans="71:71" x14ac:dyDescent="0.3">
      <c r="BS14534" s="24">
        <f t="shared" si="549"/>
        <v>-2.5</v>
      </c>
    </row>
    <row r="14535" spans="71:71" x14ac:dyDescent="0.3">
      <c r="BS14535" s="24">
        <f t="shared" si="549"/>
        <v>-2.5</v>
      </c>
    </row>
    <row r="14536" spans="71:71" x14ac:dyDescent="0.3">
      <c r="BS14536" s="24">
        <f t="shared" si="549"/>
        <v>-2.5</v>
      </c>
    </row>
    <row r="14537" spans="71:71" x14ac:dyDescent="0.3">
      <c r="BS14537" s="24">
        <f t="shared" ref="BS14537:BS14600" si="550">BR14537-2.5</f>
        <v>-2.5</v>
      </c>
    </row>
    <row r="14538" spans="71:71" x14ac:dyDescent="0.3">
      <c r="BS14538" s="24">
        <f t="shared" si="550"/>
        <v>-2.5</v>
      </c>
    </row>
    <row r="14539" spans="71:71" x14ac:dyDescent="0.3">
      <c r="BS14539" s="24">
        <f t="shared" si="550"/>
        <v>-2.5</v>
      </c>
    </row>
    <row r="14540" spans="71:71" x14ac:dyDescent="0.3">
      <c r="BS14540" s="24">
        <f t="shared" si="550"/>
        <v>-2.5</v>
      </c>
    </row>
    <row r="14541" spans="71:71" x14ac:dyDescent="0.3">
      <c r="BS14541" s="24">
        <f t="shared" si="550"/>
        <v>-2.5</v>
      </c>
    </row>
    <row r="14542" spans="71:71" x14ac:dyDescent="0.3">
      <c r="BS14542" s="24">
        <f t="shared" si="550"/>
        <v>-2.5</v>
      </c>
    </row>
    <row r="14543" spans="71:71" x14ac:dyDescent="0.3">
      <c r="BS14543" s="24">
        <f t="shared" si="550"/>
        <v>-2.5</v>
      </c>
    </row>
    <row r="14544" spans="71:71" x14ac:dyDescent="0.3">
      <c r="BS14544" s="24">
        <f t="shared" si="550"/>
        <v>-2.5</v>
      </c>
    </row>
    <row r="14545" spans="71:71" x14ac:dyDescent="0.3">
      <c r="BS14545" s="24">
        <f t="shared" si="550"/>
        <v>-2.5</v>
      </c>
    </row>
    <row r="14546" spans="71:71" x14ac:dyDescent="0.3">
      <c r="BS14546" s="24">
        <f t="shared" si="550"/>
        <v>-2.5</v>
      </c>
    </row>
    <row r="14547" spans="71:71" x14ac:dyDescent="0.3">
      <c r="BS14547" s="24">
        <f t="shared" si="550"/>
        <v>-2.5</v>
      </c>
    </row>
    <row r="14548" spans="71:71" x14ac:dyDescent="0.3">
      <c r="BS14548" s="24">
        <f t="shared" si="550"/>
        <v>-2.5</v>
      </c>
    </row>
    <row r="14549" spans="71:71" x14ac:dyDescent="0.3">
      <c r="BS14549" s="24">
        <f t="shared" si="550"/>
        <v>-2.5</v>
      </c>
    </row>
    <row r="14550" spans="71:71" x14ac:dyDescent="0.3">
      <c r="BS14550" s="24">
        <f t="shared" si="550"/>
        <v>-2.5</v>
      </c>
    </row>
    <row r="14551" spans="71:71" x14ac:dyDescent="0.3">
      <c r="BS14551" s="24">
        <f t="shared" si="550"/>
        <v>-2.5</v>
      </c>
    </row>
    <row r="14552" spans="71:71" x14ac:dyDescent="0.3">
      <c r="BS14552" s="24">
        <f t="shared" si="550"/>
        <v>-2.5</v>
      </c>
    </row>
    <row r="14553" spans="71:71" x14ac:dyDescent="0.3">
      <c r="BS14553" s="24">
        <f t="shared" si="550"/>
        <v>-2.5</v>
      </c>
    </row>
    <row r="14554" spans="71:71" x14ac:dyDescent="0.3">
      <c r="BS14554" s="24">
        <f t="shared" si="550"/>
        <v>-2.5</v>
      </c>
    </row>
    <row r="14555" spans="71:71" x14ac:dyDescent="0.3">
      <c r="BS14555" s="24">
        <f t="shared" si="550"/>
        <v>-2.5</v>
      </c>
    </row>
    <row r="14556" spans="71:71" x14ac:dyDescent="0.3">
      <c r="BS14556" s="24">
        <f t="shared" si="550"/>
        <v>-2.5</v>
      </c>
    </row>
    <row r="14557" spans="71:71" x14ac:dyDescent="0.3">
      <c r="BS14557" s="24">
        <f t="shared" si="550"/>
        <v>-2.5</v>
      </c>
    </row>
    <row r="14558" spans="71:71" x14ac:dyDescent="0.3">
      <c r="BS14558" s="24">
        <f t="shared" si="550"/>
        <v>-2.5</v>
      </c>
    </row>
    <row r="14559" spans="71:71" x14ac:dyDescent="0.3">
      <c r="BS14559" s="24">
        <f t="shared" si="550"/>
        <v>-2.5</v>
      </c>
    </row>
    <row r="14560" spans="71:71" x14ac:dyDescent="0.3">
      <c r="BS14560" s="24">
        <f t="shared" si="550"/>
        <v>-2.5</v>
      </c>
    </row>
    <row r="14561" spans="71:71" x14ac:dyDescent="0.3">
      <c r="BS14561" s="24">
        <f t="shared" si="550"/>
        <v>-2.5</v>
      </c>
    </row>
    <row r="14562" spans="71:71" x14ac:dyDescent="0.3">
      <c r="BS14562" s="24">
        <f t="shared" si="550"/>
        <v>-2.5</v>
      </c>
    </row>
    <row r="14563" spans="71:71" x14ac:dyDescent="0.3">
      <c r="BS14563" s="24">
        <f t="shared" si="550"/>
        <v>-2.5</v>
      </c>
    </row>
    <row r="14564" spans="71:71" x14ac:dyDescent="0.3">
      <c r="BS14564" s="24">
        <f t="shared" si="550"/>
        <v>-2.5</v>
      </c>
    </row>
    <row r="14565" spans="71:71" x14ac:dyDescent="0.3">
      <c r="BS14565" s="24">
        <f t="shared" si="550"/>
        <v>-2.5</v>
      </c>
    </row>
    <row r="14566" spans="71:71" x14ac:dyDescent="0.3">
      <c r="BS14566" s="24">
        <f t="shared" si="550"/>
        <v>-2.5</v>
      </c>
    </row>
    <row r="14567" spans="71:71" x14ac:dyDescent="0.3">
      <c r="BS14567" s="24">
        <f t="shared" si="550"/>
        <v>-2.5</v>
      </c>
    </row>
    <row r="14568" spans="71:71" x14ac:dyDescent="0.3">
      <c r="BS14568" s="24">
        <f t="shared" si="550"/>
        <v>-2.5</v>
      </c>
    </row>
    <row r="14569" spans="71:71" x14ac:dyDescent="0.3">
      <c r="BS14569" s="24">
        <f t="shared" si="550"/>
        <v>-2.5</v>
      </c>
    </row>
    <row r="14570" spans="71:71" x14ac:dyDescent="0.3">
      <c r="BS14570" s="24">
        <f t="shared" si="550"/>
        <v>-2.5</v>
      </c>
    </row>
    <row r="14571" spans="71:71" x14ac:dyDescent="0.3">
      <c r="BS14571" s="24">
        <f t="shared" si="550"/>
        <v>-2.5</v>
      </c>
    </row>
    <row r="14572" spans="71:71" x14ac:dyDescent="0.3">
      <c r="BS14572" s="24">
        <f t="shared" si="550"/>
        <v>-2.5</v>
      </c>
    </row>
    <row r="14573" spans="71:71" x14ac:dyDescent="0.3">
      <c r="BS14573" s="24">
        <f t="shared" si="550"/>
        <v>-2.5</v>
      </c>
    </row>
    <row r="14574" spans="71:71" x14ac:dyDescent="0.3">
      <c r="BS14574" s="24">
        <f t="shared" si="550"/>
        <v>-2.5</v>
      </c>
    </row>
    <row r="14575" spans="71:71" x14ac:dyDescent="0.3">
      <c r="BS14575" s="24">
        <f t="shared" si="550"/>
        <v>-2.5</v>
      </c>
    </row>
    <row r="14576" spans="71:71" x14ac:dyDescent="0.3">
      <c r="BS14576" s="24">
        <f t="shared" si="550"/>
        <v>-2.5</v>
      </c>
    </row>
    <row r="14577" spans="71:71" x14ac:dyDescent="0.3">
      <c r="BS14577" s="24">
        <f t="shared" si="550"/>
        <v>-2.5</v>
      </c>
    </row>
    <row r="14578" spans="71:71" x14ac:dyDescent="0.3">
      <c r="BS14578" s="24">
        <f t="shared" si="550"/>
        <v>-2.5</v>
      </c>
    </row>
    <row r="14579" spans="71:71" x14ac:dyDescent="0.3">
      <c r="BS14579" s="24">
        <f t="shared" si="550"/>
        <v>-2.5</v>
      </c>
    </row>
    <row r="14580" spans="71:71" x14ac:dyDescent="0.3">
      <c r="BS14580" s="24">
        <f t="shared" si="550"/>
        <v>-2.5</v>
      </c>
    </row>
    <row r="14581" spans="71:71" x14ac:dyDescent="0.3">
      <c r="BS14581" s="24">
        <f t="shared" si="550"/>
        <v>-2.5</v>
      </c>
    </row>
    <row r="14582" spans="71:71" x14ac:dyDescent="0.3">
      <c r="BS14582" s="24">
        <f t="shared" si="550"/>
        <v>-2.5</v>
      </c>
    </row>
    <row r="14583" spans="71:71" x14ac:dyDescent="0.3">
      <c r="BS14583" s="24">
        <f t="shared" si="550"/>
        <v>-2.5</v>
      </c>
    </row>
    <row r="14584" spans="71:71" x14ac:dyDescent="0.3">
      <c r="BS14584" s="24">
        <f t="shared" si="550"/>
        <v>-2.5</v>
      </c>
    </row>
    <row r="14585" spans="71:71" x14ac:dyDescent="0.3">
      <c r="BS14585" s="24">
        <f t="shared" si="550"/>
        <v>-2.5</v>
      </c>
    </row>
    <row r="14586" spans="71:71" x14ac:dyDescent="0.3">
      <c r="BS14586" s="24">
        <f t="shared" si="550"/>
        <v>-2.5</v>
      </c>
    </row>
    <row r="14587" spans="71:71" x14ac:dyDescent="0.3">
      <c r="BS14587" s="24">
        <f t="shared" si="550"/>
        <v>-2.5</v>
      </c>
    </row>
    <row r="14588" spans="71:71" x14ac:dyDescent="0.3">
      <c r="BS14588" s="24">
        <f t="shared" si="550"/>
        <v>-2.5</v>
      </c>
    </row>
    <row r="14589" spans="71:71" x14ac:dyDescent="0.3">
      <c r="BS14589" s="24">
        <f t="shared" si="550"/>
        <v>-2.5</v>
      </c>
    </row>
    <row r="14590" spans="71:71" x14ac:dyDescent="0.3">
      <c r="BS14590" s="24">
        <f t="shared" si="550"/>
        <v>-2.5</v>
      </c>
    </row>
    <row r="14591" spans="71:71" x14ac:dyDescent="0.3">
      <c r="BS14591" s="24">
        <f t="shared" si="550"/>
        <v>-2.5</v>
      </c>
    </row>
    <row r="14592" spans="71:71" x14ac:dyDescent="0.3">
      <c r="BS14592" s="24">
        <f t="shared" si="550"/>
        <v>-2.5</v>
      </c>
    </row>
    <row r="14593" spans="71:71" x14ac:dyDescent="0.3">
      <c r="BS14593" s="24">
        <f t="shared" si="550"/>
        <v>-2.5</v>
      </c>
    </row>
    <row r="14594" spans="71:71" x14ac:dyDescent="0.3">
      <c r="BS14594" s="24">
        <f t="shared" si="550"/>
        <v>-2.5</v>
      </c>
    </row>
    <row r="14595" spans="71:71" x14ac:dyDescent="0.3">
      <c r="BS14595" s="24">
        <f t="shared" si="550"/>
        <v>-2.5</v>
      </c>
    </row>
    <row r="14596" spans="71:71" x14ac:dyDescent="0.3">
      <c r="BS14596" s="24">
        <f t="shared" si="550"/>
        <v>-2.5</v>
      </c>
    </row>
    <row r="14597" spans="71:71" x14ac:dyDescent="0.3">
      <c r="BS14597" s="24">
        <f t="shared" si="550"/>
        <v>-2.5</v>
      </c>
    </row>
    <row r="14598" spans="71:71" x14ac:dyDescent="0.3">
      <c r="BS14598" s="24">
        <f t="shared" si="550"/>
        <v>-2.5</v>
      </c>
    </row>
    <row r="14599" spans="71:71" x14ac:dyDescent="0.3">
      <c r="BS14599" s="24">
        <f t="shared" si="550"/>
        <v>-2.5</v>
      </c>
    </row>
    <row r="14600" spans="71:71" x14ac:dyDescent="0.3">
      <c r="BS14600" s="24">
        <f t="shared" si="550"/>
        <v>-2.5</v>
      </c>
    </row>
    <row r="14601" spans="71:71" x14ac:dyDescent="0.3">
      <c r="BS14601" s="24">
        <f t="shared" ref="BS14601:BS14664" si="551">BR14601-2.5</f>
        <v>-2.5</v>
      </c>
    </row>
    <row r="14602" spans="71:71" x14ac:dyDescent="0.3">
      <c r="BS14602" s="24">
        <f t="shared" si="551"/>
        <v>-2.5</v>
      </c>
    </row>
    <row r="14603" spans="71:71" x14ac:dyDescent="0.3">
      <c r="BS14603" s="24">
        <f t="shared" si="551"/>
        <v>-2.5</v>
      </c>
    </row>
    <row r="14604" spans="71:71" x14ac:dyDescent="0.3">
      <c r="BS14604" s="24">
        <f t="shared" si="551"/>
        <v>-2.5</v>
      </c>
    </row>
    <row r="14605" spans="71:71" x14ac:dyDescent="0.3">
      <c r="BS14605" s="24">
        <f t="shared" si="551"/>
        <v>-2.5</v>
      </c>
    </row>
    <row r="14606" spans="71:71" x14ac:dyDescent="0.3">
      <c r="BS14606" s="24">
        <f t="shared" si="551"/>
        <v>-2.5</v>
      </c>
    </row>
    <row r="14607" spans="71:71" x14ac:dyDescent="0.3">
      <c r="BS14607" s="24">
        <f t="shared" si="551"/>
        <v>-2.5</v>
      </c>
    </row>
    <row r="14608" spans="71:71" x14ac:dyDescent="0.3">
      <c r="BS14608" s="24">
        <f t="shared" si="551"/>
        <v>-2.5</v>
      </c>
    </row>
    <row r="14609" spans="71:71" x14ac:dyDescent="0.3">
      <c r="BS14609" s="24">
        <f t="shared" si="551"/>
        <v>-2.5</v>
      </c>
    </row>
    <row r="14610" spans="71:71" x14ac:dyDescent="0.3">
      <c r="BS14610" s="24">
        <f t="shared" si="551"/>
        <v>-2.5</v>
      </c>
    </row>
    <row r="14611" spans="71:71" x14ac:dyDescent="0.3">
      <c r="BS14611" s="24">
        <f t="shared" si="551"/>
        <v>-2.5</v>
      </c>
    </row>
    <row r="14612" spans="71:71" x14ac:dyDescent="0.3">
      <c r="BS14612" s="24">
        <f t="shared" si="551"/>
        <v>-2.5</v>
      </c>
    </row>
    <row r="14613" spans="71:71" x14ac:dyDescent="0.3">
      <c r="BS14613" s="24">
        <f t="shared" si="551"/>
        <v>-2.5</v>
      </c>
    </row>
    <row r="14614" spans="71:71" x14ac:dyDescent="0.3">
      <c r="BS14614" s="24">
        <f t="shared" si="551"/>
        <v>-2.5</v>
      </c>
    </row>
    <row r="14615" spans="71:71" x14ac:dyDescent="0.3">
      <c r="BS14615" s="24">
        <f t="shared" si="551"/>
        <v>-2.5</v>
      </c>
    </row>
    <row r="14616" spans="71:71" x14ac:dyDescent="0.3">
      <c r="BS14616" s="24">
        <f t="shared" si="551"/>
        <v>-2.5</v>
      </c>
    </row>
    <row r="14617" spans="71:71" x14ac:dyDescent="0.3">
      <c r="BS14617" s="24">
        <f t="shared" si="551"/>
        <v>-2.5</v>
      </c>
    </row>
    <row r="14618" spans="71:71" x14ac:dyDescent="0.3">
      <c r="BS14618" s="24">
        <f t="shared" si="551"/>
        <v>-2.5</v>
      </c>
    </row>
    <row r="14619" spans="71:71" x14ac:dyDescent="0.3">
      <c r="BS14619" s="24">
        <f t="shared" si="551"/>
        <v>-2.5</v>
      </c>
    </row>
    <row r="14620" spans="71:71" x14ac:dyDescent="0.3">
      <c r="BS14620" s="24">
        <f t="shared" si="551"/>
        <v>-2.5</v>
      </c>
    </row>
    <row r="14621" spans="71:71" x14ac:dyDescent="0.3">
      <c r="BS14621" s="24">
        <f t="shared" si="551"/>
        <v>-2.5</v>
      </c>
    </row>
    <row r="14622" spans="71:71" x14ac:dyDescent="0.3">
      <c r="BS14622" s="24">
        <f t="shared" si="551"/>
        <v>-2.5</v>
      </c>
    </row>
    <row r="14623" spans="71:71" x14ac:dyDescent="0.3">
      <c r="BS14623" s="24">
        <f t="shared" si="551"/>
        <v>-2.5</v>
      </c>
    </row>
    <row r="14624" spans="71:71" x14ac:dyDescent="0.3">
      <c r="BS14624" s="24">
        <f t="shared" si="551"/>
        <v>-2.5</v>
      </c>
    </row>
    <row r="14625" spans="71:71" x14ac:dyDescent="0.3">
      <c r="BS14625" s="24">
        <f t="shared" si="551"/>
        <v>-2.5</v>
      </c>
    </row>
    <row r="14626" spans="71:71" x14ac:dyDescent="0.3">
      <c r="BS14626" s="24">
        <f t="shared" si="551"/>
        <v>-2.5</v>
      </c>
    </row>
    <row r="14627" spans="71:71" x14ac:dyDescent="0.3">
      <c r="BS14627" s="24">
        <f t="shared" si="551"/>
        <v>-2.5</v>
      </c>
    </row>
    <row r="14628" spans="71:71" x14ac:dyDescent="0.3">
      <c r="BS14628" s="24">
        <f t="shared" si="551"/>
        <v>-2.5</v>
      </c>
    </row>
    <row r="14629" spans="71:71" x14ac:dyDescent="0.3">
      <c r="BS14629" s="24">
        <f t="shared" si="551"/>
        <v>-2.5</v>
      </c>
    </row>
    <row r="14630" spans="71:71" x14ac:dyDescent="0.3">
      <c r="BS14630" s="24">
        <f t="shared" si="551"/>
        <v>-2.5</v>
      </c>
    </row>
    <row r="14631" spans="71:71" x14ac:dyDescent="0.3">
      <c r="BS14631" s="24">
        <f t="shared" si="551"/>
        <v>-2.5</v>
      </c>
    </row>
    <row r="14632" spans="71:71" x14ac:dyDescent="0.3">
      <c r="BS14632" s="24">
        <f t="shared" si="551"/>
        <v>-2.5</v>
      </c>
    </row>
    <row r="14633" spans="71:71" x14ac:dyDescent="0.3">
      <c r="BS14633" s="24">
        <f t="shared" si="551"/>
        <v>-2.5</v>
      </c>
    </row>
    <row r="14634" spans="71:71" x14ac:dyDescent="0.3">
      <c r="BS14634" s="24">
        <f t="shared" si="551"/>
        <v>-2.5</v>
      </c>
    </row>
    <row r="14635" spans="71:71" x14ac:dyDescent="0.3">
      <c r="BS14635" s="24">
        <f t="shared" si="551"/>
        <v>-2.5</v>
      </c>
    </row>
    <row r="14636" spans="71:71" x14ac:dyDescent="0.3">
      <c r="BS14636" s="24">
        <f t="shared" si="551"/>
        <v>-2.5</v>
      </c>
    </row>
    <row r="14637" spans="71:71" x14ac:dyDescent="0.3">
      <c r="BS14637" s="24">
        <f t="shared" si="551"/>
        <v>-2.5</v>
      </c>
    </row>
    <row r="14638" spans="71:71" x14ac:dyDescent="0.3">
      <c r="BS14638" s="24">
        <f t="shared" si="551"/>
        <v>-2.5</v>
      </c>
    </row>
    <row r="14639" spans="71:71" x14ac:dyDescent="0.3">
      <c r="BS14639" s="24">
        <f t="shared" si="551"/>
        <v>-2.5</v>
      </c>
    </row>
    <row r="14640" spans="71:71" x14ac:dyDescent="0.3">
      <c r="BS14640" s="24">
        <f t="shared" si="551"/>
        <v>-2.5</v>
      </c>
    </row>
    <row r="14641" spans="71:71" x14ac:dyDescent="0.3">
      <c r="BS14641" s="24">
        <f t="shared" si="551"/>
        <v>-2.5</v>
      </c>
    </row>
    <row r="14642" spans="71:71" x14ac:dyDescent="0.3">
      <c r="BS14642" s="24">
        <f t="shared" si="551"/>
        <v>-2.5</v>
      </c>
    </row>
    <row r="14643" spans="71:71" x14ac:dyDescent="0.3">
      <c r="BS14643" s="24">
        <f t="shared" si="551"/>
        <v>-2.5</v>
      </c>
    </row>
    <row r="14644" spans="71:71" x14ac:dyDescent="0.3">
      <c r="BS14644" s="24">
        <f t="shared" si="551"/>
        <v>-2.5</v>
      </c>
    </row>
    <row r="14645" spans="71:71" x14ac:dyDescent="0.3">
      <c r="BS14645" s="24">
        <f t="shared" si="551"/>
        <v>-2.5</v>
      </c>
    </row>
    <row r="14646" spans="71:71" x14ac:dyDescent="0.3">
      <c r="BS14646" s="24">
        <f t="shared" si="551"/>
        <v>-2.5</v>
      </c>
    </row>
    <row r="14647" spans="71:71" x14ac:dyDescent="0.3">
      <c r="BS14647" s="24">
        <f t="shared" si="551"/>
        <v>-2.5</v>
      </c>
    </row>
    <row r="14648" spans="71:71" x14ac:dyDescent="0.3">
      <c r="BS14648" s="24">
        <f t="shared" si="551"/>
        <v>-2.5</v>
      </c>
    </row>
    <row r="14649" spans="71:71" x14ac:dyDescent="0.3">
      <c r="BS14649" s="24">
        <f t="shared" si="551"/>
        <v>-2.5</v>
      </c>
    </row>
    <row r="14650" spans="71:71" x14ac:dyDescent="0.3">
      <c r="BS14650" s="24">
        <f t="shared" si="551"/>
        <v>-2.5</v>
      </c>
    </row>
    <row r="14651" spans="71:71" x14ac:dyDescent="0.3">
      <c r="BS14651" s="24">
        <f t="shared" si="551"/>
        <v>-2.5</v>
      </c>
    </row>
    <row r="14652" spans="71:71" x14ac:dyDescent="0.3">
      <c r="BS14652" s="24">
        <f t="shared" si="551"/>
        <v>-2.5</v>
      </c>
    </row>
    <row r="14653" spans="71:71" x14ac:dyDescent="0.3">
      <c r="BS14653" s="24">
        <f t="shared" si="551"/>
        <v>-2.5</v>
      </c>
    </row>
    <row r="14654" spans="71:71" x14ac:dyDescent="0.3">
      <c r="BS14654" s="24">
        <f t="shared" si="551"/>
        <v>-2.5</v>
      </c>
    </row>
    <row r="14655" spans="71:71" x14ac:dyDescent="0.3">
      <c r="BS14655" s="24">
        <f t="shared" si="551"/>
        <v>-2.5</v>
      </c>
    </row>
    <row r="14656" spans="71:71" x14ac:dyDescent="0.3">
      <c r="BS14656" s="24">
        <f t="shared" si="551"/>
        <v>-2.5</v>
      </c>
    </row>
    <row r="14657" spans="71:71" x14ac:dyDescent="0.3">
      <c r="BS14657" s="24">
        <f t="shared" si="551"/>
        <v>-2.5</v>
      </c>
    </row>
    <row r="14658" spans="71:71" x14ac:dyDescent="0.3">
      <c r="BS14658" s="24">
        <f t="shared" si="551"/>
        <v>-2.5</v>
      </c>
    </row>
    <row r="14659" spans="71:71" x14ac:dyDescent="0.3">
      <c r="BS14659" s="24">
        <f t="shared" si="551"/>
        <v>-2.5</v>
      </c>
    </row>
    <row r="14660" spans="71:71" x14ac:dyDescent="0.3">
      <c r="BS14660" s="24">
        <f t="shared" si="551"/>
        <v>-2.5</v>
      </c>
    </row>
    <row r="14661" spans="71:71" x14ac:dyDescent="0.3">
      <c r="BS14661" s="24">
        <f t="shared" si="551"/>
        <v>-2.5</v>
      </c>
    </row>
    <row r="14662" spans="71:71" x14ac:dyDescent="0.3">
      <c r="BS14662" s="24">
        <f t="shared" si="551"/>
        <v>-2.5</v>
      </c>
    </row>
    <row r="14663" spans="71:71" x14ac:dyDescent="0.3">
      <c r="BS14663" s="24">
        <f t="shared" si="551"/>
        <v>-2.5</v>
      </c>
    </row>
    <row r="14664" spans="71:71" x14ac:dyDescent="0.3">
      <c r="BS14664" s="24">
        <f t="shared" si="551"/>
        <v>-2.5</v>
      </c>
    </row>
    <row r="14665" spans="71:71" x14ac:dyDescent="0.3">
      <c r="BS14665" s="24">
        <f t="shared" ref="BS14665:BS14728" si="552">BR14665-2.5</f>
        <v>-2.5</v>
      </c>
    </row>
    <row r="14666" spans="71:71" x14ac:dyDescent="0.3">
      <c r="BS14666" s="24">
        <f t="shared" si="552"/>
        <v>-2.5</v>
      </c>
    </row>
    <row r="14667" spans="71:71" x14ac:dyDescent="0.3">
      <c r="BS14667" s="24">
        <f t="shared" si="552"/>
        <v>-2.5</v>
      </c>
    </row>
    <row r="14668" spans="71:71" x14ac:dyDescent="0.3">
      <c r="BS14668" s="24">
        <f t="shared" si="552"/>
        <v>-2.5</v>
      </c>
    </row>
    <row r="14669" spans="71:71" x14ac:dyDescent="0.3">
      <c r="BS14669" s="24">
        <f t="shared" si="552"/>
        <v>-2.5</v>
      </c>
    </row>
    <row r="14670" spans="71:71" x14ac:dyDescent="0.3">
      <c r="BS14670" s="24">
        <f t="shared" si="552"/>
        <v>-2.5</v>
      </c>
    </row>
    <row r="14671" spans="71:71" x14ac:dyDescent="0.3">
      <c r="BS14671" s="24">
        <f t="shared" si="552"/>
        <v>-2.5</v>
      </c>
    </row>
    <row r="14672" spans="71:71" x14ac:dyDescent="0.3">
      <c r="BS14672" s="24">
        <f t="shared" si="552"/>
        <v>-2.5</v>
      </c>
    </row>
    <row r="14673" spans="71:71" x14ac:dyDescent="0.3">
      <c r="BS14673" s="24">
        <f t="shared" si="552"/>
        <v>-2.5</v>
      </c>
    </row>
    <row r="14674" spans="71:71" x14ac:dyDescent="0.3">
      <c r="BS14674" s="24">
        <f t="shared" si="552"/>
        <v>-2.5</v>
      </c>
    </row>
    <row r="14675" spans="71:71" x14ac:dyDescent="0.3">
      <c r="BS14675" s="24">
        <f t="shared" si="552"/>
        <v>-2.5</v>
      </c>
    </row>
    <row r="14676" spans="71:71" x14ac:dyDescent="0.3">
      <c r="BS14676" s="24">
        <f t="shared" si="552"/>
        <v>-2.5</v>
      </c>
    </row>
    <row r="14677" spans="71:71" x14ac:dyDescent="0.3">
      <c r="BS14677" s="24">
        <f t="shared" si="552"/>
        <v>-2.5</v>
      </c>
    </row>
    <row r="14678" spans="71:71" x14ac:dyDescent="0.3">
      <c r="BS14678" s="24">
        <f t="shared" si="552"/>
        <v>-2.5</v>
      </c>
    </row>
    <row r="14679" spans="71:71" x14ac:dyDescent="0.3">
      <c r="BS14679" s="24">
        <f t="shared" si="552"/>
        <v>-2.5</v>
      </c>
    </row>
    <row r="14680" spans="71:71" x14ac:dyDescent="0.3">
      <c r="BS14680" s="24">
        <f t="shared" si="552"/>
        <v>-2.5</v>
      </c>
    </row>
    <row r="14681" spans="71:71" x14ac:dyDescent="0.3">
      <c r="BS14681" s="24">
        <f t="shared" si="552"/>
        <v>-2.5</v>
      </c>
    </row>
    <row r="14682" spans="71:71" x14ac:dyDescent="0.3">
      <c r="BS14682" s="24">
        <f t="shared" si="552"/>
        <v>-2.5</v>
      </c>
    </row>
    <row r="14683" spans="71:71" x14ac:dyDescent="0.3">
      <c r="BS14683" s="24">
        <f t="shared" si="552"/>
        <v>-2.5</v>
      </c>
    </row>
    <row r="14684" spans="71:71" x14ac:dyDescent="0.3">
      <c r="BS14684" s="24">
        <f t="shared" si="552"/>
        <v>-2.5</v>
      </c>
    </row>
    <row r="14685" spans="71:71" x14ac:dyDescent="0.3">
      <c r="BS14685" s="24">
        <f t="shared" si="552"/>
        <v>-2.5</v>
      </c>
    </row>
    <row r="14686" spans="71:71" x14ac:dyDescent="0.3">
      <c r="BS14686" s="24">
        <f t="shared" si="552"/>
        <v>-2.5</v>
      </c>
    </row>
    <row r="14687" spans="71:71" x14ac:dyDescent="0.3">
      <c r="BS14687" s="24">
        <f t="shared" si="552"/>
        <v>-2.5</v>
      </c>
    </row>
    <row r="14688" spans="71:71" x14ac:dyDescent="0.3">
      <c r="BS14688" s="24">
        <f t="shared" si="552"/>
        <v>-2.5</v>
      </c>
    </row>
    <row r="14689" spans="71:71" x14ac:dyDescent="0.3">
      <c r="BS14689" s="24">
        <f t="shared" si="552"/>
        <v>-2.5</v>
      </c>
    </row>
    <row r="14690" spans="71:71" x14ac:dyDescent="0.3">
      <c r="BS14690" s="24">
        <f t="shared" si="552"/>
        <v>-2.5</v>
      </c>
    </row>
    <row r="14691" spans="71:71" x14ac:dyDescent="0.3">
      <c r="BS14691" s="24">
        <f t="shared" si="552"/>
        <v>-2.5</v>
      </c>
    </row>
    <row r="14692" spans="71:71" x14ac:dyDescent="0.3">
      <c r="BS14692" s="24">
        <f t="shared" si="552"/>
        <v>-2.5</v>
      </c>
    </row>
    <row r="14693" spans="71:71" x14ac:dyDescent="0.3">
      <c r="BS14693" s="24">
        <f t="shared" si="552"/>
        <v>-2.5</v>
      </c>
    </row>
    <row r="14694" spans="71:71" x14ac:dyDescent="0.3">
      <c r="BS14694" s="24">
        <f t="shared" si="552"/>
        <v>-2.5</v>
      </c>
    </row>
    <row r="14695" spans="71:71" x14ac:dyDescent="0.3">
      <c r="BS14695" s="24">
        <f t="shared" si="552"/>
        <v>-2.5</v>
      </c>
    </row>
    <row r="14696" spans="71:71" x14ac:dyDescent="0.3">
      <c r="BS14696" s="24">
        <f t="shared" si="552"/>
        <v>-2.5</v>
      </c>
    </row>
    <row r="14697" spans="71:71" x14ac:dyDescent="0.3">
      <c r="BS14697" s="24">
        <f t="shared" si="552"/>
        <v>-2.5</v>
      </c>
    </row>
    <row r="14698" spans="71:71" x14ac:dyDescent="0.3">
      <c r="BS14698" s="24">
        <f t="shared" si="552"/>
        <v>-2.5</v>
      </c>
    </row>
    <row r="14699" spans="71:71" x14ac:dyDescent="0.3">
      <c r="BS14699" s="24">
        <f t="shared" si="552"/>
        <v>-2.5</v>
      </c>
    </row>
    <row r="14700" spans="71:71" x14ac:dyDescent="0.3">
      <c r="BS14700" s="24">
        <f t="shared" si="552"/>
        <v>-2.5</v>
      </c>
    </row>
    <row r="14701" spans="71:71" x14ac:dyDescent="0.3">
      <c r="BS14701" s="24">
        <f t="shared" si="552"/>
        <v>-2.5</v>
      </c>
    </row>
    <row r="14702" spans="71:71" x14ac:dyDescent="0.3">
      <c r="BS14702" s="24">
        <f t="shared" si="552"/>
        <v>-2.5</v>
      </c>
    </row>
    <row r="14703" spans="71:71" x14ac:dyDescent="0.3">
      <c r="BS14703" s="24">
        <f t="shared" si="552"/>
        <v>-2.5</v>
      </c>
    </row>
    <row r="14704" spans="71:71" x14ac:dyDescent="0.3">
      <c r="BS14704" s="24">
        <f t="shared" si="552"/>
        <v>-2.5</v>
      </c>
    </row>
    <row r="14705" spans="71:71" x14ac:dyDescent="0.3">
      <c r="BS14705" s="24">
        <f t="shared" si="552"/>
        <v>-2.5</v>
      </c>
    </row>
    <row r="14706" spans="71:71" x14ac:dyDescent="0.3">
      <c r="BS14706" s="24">
        <f t="shared" si="552"/>
        <v>-2.5</v>
      </c>
    </row>
    <row r="14707" spans="71:71" x14ac:dyDescent="0.3">
      <c r="BS14707" s="24">
        <f t="shared" si="552"/>
        <v>-2.5</v>
      </c>
    </row>
    <row r="14708" spans="71:71" x14ac:dyDescent="0.3">
      <c r="BS14708" s="24">
        <f t="shared" si="552"/>
        <v>-2.5</v>
      </c>
    </row>
    <row r="14709" spans="71:71" x14ac:dyDescent="0.3">
      <c r="BS14709" s="24">
        <f t="shared" si="552"/>
        <v>-2.5</v>
      </c>
    </row>
    <row r="14710" spans="71:71" x14ac:dyDescent="0.3">
      <c r="BS14710" s="24">
        <f t="shared" si="552"/>
        <v>-2.5</v>
      </c>
    </row>
    <row r="14711" spans="71:71" x14ac:dyDescent="0.3">
      <c r="BS14711" s="24">
        <f t="shared" si="552"/>
        <v>-2.5</v>
      </c>
    </row>
    <row r="14712" spans="71:71" x14ac:dyDescent="0.3">
      <c r="BS14712" s="24">
        <f t="shared" si="552"/>
        <v>-2.5</v>
      </c>
    </row>
    <row r="14713" spans="71:71" x14ac:dyDescent="0.3">
      <c r="BS14713" s="24">
        <f t="shared" si="552"/>
        <v>-2.5</v>
      </c>
    </row>
    <row r="14714" spans="71:71" x14ac:dyDescent="0.3">
      <c r="BS14714" s="24">
        <f t="shared" si="552"/>
        <v>-2.5</v>
      </c>
    </row>
    <row r="14715" spans="71:71" x14ac:dyDescent="0.3">
      <c r="BS14715" s="24">
        <f t="shared" si="552"/>
        <v>-2.5</v>
      </c>
    </row>
    <row r="14716" spans="71:71" x14ac:dyDescent="0.3">
      <c r="BS14716" s="24">
        <f t="shared" si="552"/>
        <v>-2.5</v>
      </c>
    </row>
    <row r="14717" spans="71:71" x14ac:dyDescent="0.3">
      <c r="BS14717" s="24">
        <f t="shared" si="552"/>
        <v>-2.5</v>
      </c>
    </row>
    <row r="14718" spans="71:71" x14ac:dyDescent="0.3">
      <c r="BS14718" s="24">
        <f t="shared" si="552"/>
        <v>-2.5</v>
      </c>
    </row>
    <row r="14719" spans="71:71" x14ac:dyDescent="0.3">
      <c r="BS14719" s="24">
        <f t="shared" si="552"/>
        <v>-2.5</v>
      </c>
    </row>
    <row r="14720" spans="71:71" x14ac:dyDescent="0.3">
      <c r="BS14720" s="24">
        <f t="shared" si="552"/>
        <v>-2.5</v>
      </c>
    </row>
    <row r="14721" spans="71:71" x14ac:dyDescent="0.3">
      <c r="BS14721" s="24">
        <f t="shared" si="552"/>
        <v>-2.5</v>
      </c>
    </row>
    <row r="14722" spans="71:71" x14ac:dyDescent="0.3">
      <c r="BS14722" s="24">
        <f t="shared" si="552"/>
        <v>-2.5</v>
      </c>
    </row>
    <row r="14723" spans="71:71" x14ac:dyDescent="0.3">
      <c r="BS14723" s="24">
        <f t="shared" si="552"/>
        <v>-2.5</v>
      </c>
    </row>
    <row r="14724" spans="71:71" x14ac:dyDescent="0.3">
      <c r="BS14724" s="24">
        <f t="shared" si="552"/>
        <v>-2.5</v>
      </c>
    </row>
    <row r="14725" spans="71:71" x14ac:dyDescent="0.3">
      <c r="BS14725" s="24">
        <f t="shared" si="552"/>
        <v>-2.5</v>
      </c>
    </row>
    <row r="14726" spans="71:71" x14ac:dyDescent="0.3">
      <c r="BS14726" s="24">
        <f t="shared" si="552"/>
        <v>-2.5</v>
      </c>
    </row>
    <row r="14727" spans="71:71" x14ac:dyDescent="0.3">
      <c r="BS14727" s="24">
        <f t="shared" si="552"/>
        <v>-2.5</v>
      </c>
    </row>
    <row r="14728" spans="71:71" x14ac:dyDescent="0.3">
      <c r="BS14728" s="24">
        <f t="shared" si="552"/>
        <v>-2.5</v>
      </c>
    </row>
    <row r="14729" spans="71:71" x14ac:dyDescent="0.3">
      <c r="BS14729" s="24">
        <f t="shared" ref="BS14729:BS14792" si="553">BR14729-2.5</f>
        <v>-2.5</v>
      </c>
    </row>
    <row r="14730" spans="71:71" x14ac:dyDescent="0.3">
      <c r="BS14730" s="24">
        <f t="shared" si="553"/>
        <v>-2.5</v>
      </c>
    </row>
    <row r="14731" spans="71:71" x14ac:dyDescent="0.3">
      <c r="BS14731" s="24">
        <f t="shared" si="553"/>
        <v>-2.5</v>
      </c>
    </row>
    <row r="14732" spans="71:71" x14ac:dyDescent="0.3">
      <c r="BS14732" s="24">
        <f t="shared" si="553"/>
        <v>-2.5</v>
      </c>
    </row>
    <row r="14733" spans="71:71" x14ac:dyDescent="0.3">
      <c r="BS14733" s="24">
        <f t="shared" si="553"/>
        <v>-2.5</v>
      </c>
    </row>
    <row r="14734" spans="71:71" x14ac:dyDescent="0.3">
      <c r="BS14734" s="24">
        <f t="shared" si="553"/>
        <v>-2.5</v>
      </c>
    </row>
    <row r="14735" spans="71:71" x14ac:dyDescent="0.3">
      <c r="BS14735" s="24">
        <f t="shared" si="553"/>
        <v>-2.5</v>
      </c>
    </row>
    <row r="14736" spans="71:71" x14ac:dyDescent="0.3">
      <c r="BS14736" s="24">
        <f t="shared" si="553"/>
        <v>-2.5</v>
      </c>
    </row>
    <row r="14737" spans="71:71" x14ac:dyDescent="0.3">
      <c r="BS14737" s="24">
        <f t="shared" si="553"/>
        <v>-2.5</v>
      </c>
    </row>
    <row r="14738" spans="71:71" x14ac:dyDescent="0.3">
      <c r="BS14738" s="24">
        <f t="shared" si="553"/>
        <v>-2.5</v>
      </c>
    </row>
    <row r="14739" spans="71:71" x14ac:dyDescent="0.3">
      <c r="BS14739" s="24">
        <f t="shared" si="553"/>
        <v>-2.5</v>
      </c>
    </row>
    <row r="14740" spans="71:71" x14ac:dyDescent="0.3">
      <c r="BS14740" s="24">
        <f t="shared" si="553"/>
        <v>-2.5</v>
      </c>
    </row>
    <row r="14741" spans="71:71" x14ac:dyDescent="0.3">
      <c r="BS14741" s="24">
        <f t="shared" si="553"/>
        <v>-2.5</v>
      </c>
    </row>
    <row r="14742" spans="71:71" x14ac:dyDescent="0.3">
      <c r="BS14742" s="24">
        <f t="shared" si="553"/>
        <v>-2.5</v>
      </c>
    </row>
    <row r="14743" spans="71:71" x14ac:dyDescent="0.3">
      <c r="BS14743" s="24">
        <f t="shared" si="553"/>
        <v>-2.5</v>
      </c>
    </row>
    <row r="14744" spans="71:71" x14ac:dyDescent="0.3">
      <c r="BS14744" s="24">
        <f t="shared" si="553"/>
        <v>-2.5</v>
      </c>
    </row>
    <row r="14745" spans="71:71" x14ac:dyDescent="0.3">
      <c r="BS14745" s="24">
        <f t="shared" si="553"/>
        <v>-2.5</v>
      </c>
    </row>
    <row r="14746" spans="71:71" x14ac:dyDescent="0.3">
      <c r="BS14746" s="24">
        <f t="shared" si="553"/>
        <v>-2.5</v>
      </c>
    </row>
    <row r="14747" spans="71:71" x14ac:dyDescent="0.3">
      <c r="BS14747" s="24">
        <f t="shared" si="553"/>
        <v>-2.5</v>
      </c>
    </row>
    <row r="14748" spans="71:71" x14ac:dyDescent="0.3">
      <c r="BS14748" s="24">
        <f t="shared" si="553"/>
        <v>-2.5</v>
      </c>
    </row>
    <row r="14749" spans="71:71" x14ac:dyDescent="0.3">
      <c r="BS14749" s="24">
        <f t="shared" si="553"/>
        <v>-2.5</v>
      </c>
    </row>
    <row r="14750" spans="71:71" x14ac:dyDescent="0.3">
      <c r="BS14750" s="24">
        <f t="shared" si="553"/>
        <v>-2.5</v>
      </c>
    </row>
    <row r="14751" spans="71:71" x14ac:dyDescent="0.3">
      <c r="BS14751" s="24">
        <f t="shared" si="553"/>
        <v>-2.5</v>
      </c>
    </row>
    <row r="14752" spans="71:71" x14ac:dyDescent="0.3">
      <c r="BS14752" s="24">
        <f t="shared" si="553"/>
        <v>-2.5</v>
      </c>
    </row>
    <row r="14753" spans="71:71" x14ac:dyDescent="0.3">
      <c r="BS14753" s="24">
        <f t="shared" si="553"/>
        <v>-2.5</v>
      </c>
    </row>
    <row r="14754" spans="71:71" x14ac:dyDescent="0.3">
      <c r="BS14754" s="24">
        <f t="shared" si="553"/>
        <v>-2.5</v>
      </c>
    </row>
    <row r="14755" spans="71:71" x14ac:dyDescent="0.3">
      <c r="BS14755" s="24">
        <f t="shared" si="553"/>
        <v>-2.5</v>
      </c>
    </row>
    <row r="14756" spans="71:71" x14ac:dyDescent="0.3">
      <c r="BS14756" s="24">
        <f t="shared" si="553"/>
        <v>-2.5</v>
      </c>
    </row>
    <row r="14757" spans="71:71" x14ac:dyDescent="0.3">
      <c r="BS14757" s="24">
        <f t="shared" si="553"/>
        <v>-2.5</v>
      </c>
    </row>
    <row r="14758" spans="71:71" x14ac:dyDescent="0.3">
      <c r="BS14758" s="24">
        <f t="shared" si="553"/>
        <v>-2.5</v>
      </c>
    </row>
    <row r="14759" spans="71:71" x14ac:dyDescent="0.3">
      <c r="BS14759" s="24">
        <f t="shared" si="553"/>
        <v>-2.5</v>
      </c>
    </row>
    <row r="14760" spans="71:71" x14ac:dyDescent="0.3">
      <c r="BS14760" s="24">
        <f t="shared" si="553"/>
        <v>-2.5</v>
      </c>
    </row>
    <row r="14761" spans="71:71" x14ac:dyDescent="0.3">
      <c r="BS14761" s="24">
        <f t="shared" si="553"/>
        <v>-2.5</v>
      </c>
    </row>
    <row r="14762" spans="71:71" x14ac:dyDescent="0.3">
      <c r="BS14762" s="24">
        <f t="shared" si="553"/>
        <v>-2.5</v>
      </c>
    </row>
    <row r="14763" spans="71:71" x14ac:dyDescent="0.3">
      <c r="BS14763" s="24">
        <f t="shared" si="553"/>
        <v>-2.5</v>
      </c>
    </row>
    <row r="14764" spans="71:71" x14ac:dyDescent="0.3">
      <c r="BS14764" s="24">
        <f t="shared" si="553"/>
        <v>-2.5</v>
      </c>
    </row>
    <row r="14765" spans="71:71" x14ac:dyDescent="0.3">
      <c r="BS14765" s="24">
        <f t="shared" si="553"/>
        <v>-2.5</v>
      </c>
    </row>
    <row r="14766" spans="71:71" x14ac:dyDescent="0.3">
      <c r="BS14766" s="24">
        <f t="shared" si="553"/>
        <v>-2.5</v>
      </c>
    </row>
    <row r="14767" spans="71:71" x14ac:dyDescent="0.3">
      <c r="BS14767" s="24">
        <f t="shared" si="553"/>
        <v>-2.5</v>
      </c>
    </row>
    <row r="14768" spans="71:71" x14ac:dyDescent="0.3">
      <c r="BS14768" s="24">
        <f t="shared" si="553"/>
        <v>-2.5</v>
      </c>
    </row>
    <row r="14769" spans="71:71" x14ac:dyDescent="0.3">
      <c r="BS14769" s="24">
        <f t="shared" si="553"/>
        <v>-2.5</v>
      </c>
    </row>
    <row r="14770" spans="71:71" x14ac:dyDescent="0.3">
      <c r="BS14770" s="24">
        <f t="shared" si="553"/>
        <v>-2.5</v>
      </c>
    </row>
    <row r="14771" spans="71:71" x14ac:dyDescent="0.3">
      <c r="BS14771" s="24">
        <f t="shared" si="553"/>
        <v>-2.5</v>
      </c>
    </row>
    <row r="14772" spans="71:71" x14ac:dyDescent="0.3">
      <c r="BS14772" s="24">
        <f t="shared" si="553"/>
        <v>-2.5</v>
      </c>
    </row>
    <row r="14773" spans="71:71" x14ac:dyDescent="0.3">
      <c r="BS14773" s="24">
        <f t="shared" si="553"/>
        <v>-2.5</v>
      </c>
    </row>
    <row r="14774" spans="71:71" x14ac:dyDescent="0.3">
      <c r="BS14774" s="24">
        <f t="shared" si="553"/>
        <v>-2.5</v>
      </c>
    </row>
    <row r="14775" spans="71:71" x14ac:dyDescent="0.3">
      <c r="BS14775" s="24">
        <f t="shared" si="553"/>
        <v>-2.5</v>
      </c>
    </row>
    <row r="14776" spans="71:71" x14ac:dyDescent="0.3">
      <c r="BS14776" s="24">
        <f t="shared" si="553"/>
        <v>-2.5</v>
      </c>
    </row>
    <row r="14777" spans="71:71" x14ac:dyDescent="0.3">
      <c r="BS14777" s="24">
        <f t="shared" si="553"/>
        <v>-2.5</v>
      </c>
    </row>
    <row r="14778" spans="71:71" x14ac:dyDescent="0.3">
      <c r="BS14778" s="24">
        <f t="shared" si="553"/>
        <v>-2.5</v>
      </c>
    </row>
    <row r="14779" spans="71:71" x14ac:dyDescent="0.3">
      <c r="BS14779" s="24">
        <f t="shared" si="553"/>
        <v>-2.5</v>
      </c>
    </row>
    <row r="14780" spans="71:71" x14ac:dyDescent="0.3">
      <c r="BS14780" s="24">
        <f t="shared" si="553"/>
        <v>-2.5</v>
      </c>
    </row>
    <row r="14781" spans="71:71" x14ac:dyDescent="0.3">
      <c r="BS14781" s="24">
        <f t="shared" si="553"/>
        <v>-2.5</v>
      </c>
    </row>
    <row r="14782" spans="71:71" x14ac:dyDescent="0.3">
      <c r="BS14782" s="24">
        <f t="shared" si="553"/>
        <v>-2.5</v>
      </c>
    </row>
    <row r="14783" spans="71:71" x14ac:dyDescent="0.3">
      <c r="BS14783" s="24">
        <f t="shared" si="553"/>
        <v>-2.5</v>
      </c>
    </row>
    <row r="14784" spans="71:71" x14ac:dyDescent="0.3">
      <c r="BS14784" s="24">
        <f t="shared" si="553"/>
        <v>-2.5</v>
      </c>
    </row>
    <row r="14785" spans="71:71" x14ac:dyDescent="0.3">
      <c r="BS14785" s="24">
        <f t="shared" si="553"/>
        <v>-2.5</v>
      </c>
    </row>
    <row r="14786" spans="71:71" x14ac:dyDescent="0.3">
      <c r="BS14786" s="24">
        <f t="shared" si="553"/>
        <v>-2.5</v>
      </c>
    </row>
    <row r="14787" spans="71:71" x14ac:dyDescent="0.3">
      <c r="BS14787" s="24">
        <f t="shared" si="553"/>
        <v>-2.5</v>
      </c>
    </row>
    <row r="14788" spans="71:71" x14ac:dyDescent="0.3">
      <c r="BS14788" s="24">
        <f t="shared" si="553"/>
        <v>-2.5</v>
      </c>
    </row>
    <row r="14789" spans="71:71" x14ac:dyDescent="0.3">
      <c r="BS14789" s="24">
        <f t="shared" si="553"/>
        <v>-2.5</v>
      </c>
    </row>
    <row r="14790" spans="71:71" x14ac:dyDescent="0.3">
      <c r="BS14790" s="24">
        <f t="shared" si="553"/>
        <v>-2.5</v>
      </c>
    </row>
    <row r="14791" spans="71:71" x14ac:dyDescent="0.3">
      <c r="BS14791" s="24">
        <f t="shared" si="553"/>
        <v>-2.5</v>
      </c>
    </row>
    <row r="14792" spans="71:71" x14ac:dyDescent="0.3">
      <c r="BS14792" s="24">
        <f t="shared" si="553"/>
        <v>-2.5</v>
      </c>
    </row>
    <row r="14793" spans="71:71" x14ac:dyDescent="0.3">
      <c r="BS14793" s="24">
        <f t="shared" ref="BS14793:BS14856" si="554">BR14793-2.5</f>
        <v>-2.5</v>
      </c>
    </row>
    <row r="14794" spans="71:71" x14ac:dyDescent="0.3">
      <c r="BS14794" s="24">
        <f t="shared" si="554"/>
        <v>-2.5</v>
      </c>
    </row>
    <row r="14795" spans="71:71" x14ac:dyDescent="0.3">
      <c r="BS14795" s="24">
        <f t="shared" si="554"/>
        <v>-2.5</v>
      </c>
    </row>
    <row r="14796" spans="71:71" x14ac:dyDescent="0.3">
      <c r="BS14796" s="24">
        <f t="shared" si="554"/>
        <v>-2.5</v>
      </c>
    </row>
    <row r="14797" spans="71:71" x14ac:dyDescent="0.3">
      <c r="BS14797" s="24">
        <f t="shared" si="554"/>
        <v>-2.5</v>
      </c>
    </row>
    <row r="14798" spans="71:71" x14ac:dyDescent="0.3">
      <c r="BS14798" s="24">
        <f t="shared" si="554"/>
        <v>-2.5</v>
      </c>
    </row>
    <row r="14799" spans="71:71" x14ac:dyDescent="0.3">
      <c r="BS14799" s="24">
        <f t="shared" si="554"/>
        <v>-2.5</v>
      </c>
    </row>
    <row r="14800" spans="71:71" x14ac:dyDescent="0.3">
      <c r="BS14800" s="24">
        <f t="shared" si="554"/>
        <v>-2.5</v>
      </c>
    </row>
    <row r="14801" spans="71:71" x14ac:dyDescent="0.3">
      <c r="BS14801" s="24">
        <f t="shared" si="554"/>
        <v>-2.5</v>
      </c>
    </row>
    <row r="14802" spans="71:71" x14ac:dyDescent="0.3">
      <c r="BS14802" s="24">
        <f t="shared" si="554"/>
        <v>-2.5</v>
      </c>
    </row>
    <row r="14803" spans="71:71" x14ac:dyDescent="0.3">
      <c r="BS14803" s="24">
        <f t="shared" si="554"/>
        <v>-2.5</v>
      </c>
    </row>
    <row r="14804" spans="71:71" x14ac:dyDescent="0.3">
      <c r="BS14804" s="24">
        <f t="shared" si="554"/>
        <v>-2.5</v>
      </c>
    </row>
    <row r="14805" spans="71:71" x14ac:dyDescent="0.3">
      <c r="BS14805" s="24">
        <f t="shared" si="554"/>
        <v>-2.5</v>
      </c>
    </row>
    <row r="14806" spans="71:71" x14ac:dyDescent="0.3">
      <c r="BS14806" s="24">
        <f t="shared" si="554"/>
        <v>-2.5</v>
      </c>
    </row>
    <row r="14807" spans="71:71" x14ac:dyDescent="0.3">
      <c r="BS14807" s="24">
        <f t="shared" si="554"/>
        <v>-2.5</v>
      </c>
    </row>
    <row r="14808" spans="71:71" x14ac:dyDescent="0.3">
      <c r="BS14808" s="24">
        <f t="shared" si="554"/>
        <v>-2.5</v>
      </c>
    </row>
    <row r="14809" spans="71:71" x14ac:dyDescent="0.3">
      <c r="BS14809" s="24">
        <f t="shared" si="554"/>
        <v>-2.5</v>
      </c>
    </row>
    <row r="14810" spans="71:71" x14ac:dyDescent="0.3">
      <c r="BS14810" s="24">
        <f t="shared" si="554"/>
        <v>-2.5</v>
      </c>
    </row>
    <row r="14811" spans="71:71" x14ac:dyDescent="0.3">
      <c r="BS14811" s="24">
        <f t="shared" si="554"/>
        <v>-2.5</v>
      </c>
    </row>
    <row r="14812" spans="71:71" x14ac:dyDescent="0.3">
      <c r="BS14812" s="24">
        <f t="shared" si="554"/>
        <v>-2.5</v>
      </c>
    </row>
    <row r="14813" spans="71:71" x14ac:dyDescent="0.3">
      <c r="BS14813" s="24">
        <f t="shared" si="554"/>
        <v>-2.5</v>
      </c>
    </row>
    <row r="14814" spans="71:71" x14ac:dyDescent="0.3">
      <c r="BS14814" s="24">
        <f t="shared" si="554"/>
        <v>-2.5</v>
      </c>
    </row>
    <row r="14815" spans="71:71" x14ac:dyDescent="0.3">
      <c r="BS14815" s="24">
        <f t="shared" si="554"/>
        <v>-2.5</v>
      </c>
    </row>
    <row r="14816" spans="71:71" x14ac:dyDescent="0.3">
      <c r="BS14816" s="24">
        <f t="shared" si="554"/>
        <v>-2.5</v>
      </c>
    </row>
    <row r="14817" spans="71:71" x14ac:dyDescent="0.3">
      <c r="BS14817" s="24">
        <f t="shared" si="554"/>
        <v>-2.5</v>
      </c>
    </row>
    <row r="14818" spans="71:71" x14ac:dyDescent="0.3">
      <c r="BS14818" s="24">
        <f t="shared" si="554"/>
        <v>-2.5</v>
      </c>
    </row>
    <row r="14819" spans="71:71" x14ac:dyDescent="0.3">
      <c r="BS14819" s="24">
        <f t="shared" si="554"/>
        <v>-2.5</v>
      </c>
    </row>
    <row r="14820" spans="71:71" x14ac:dyDescent="0.3">
      <c r="BS14820" s="24">
        <f t="shared" si="554"/>
        <v>-2.5</v>
      </c>
    </row>
    <row r="14821" spans="71:71" x14ac:dyDescent="0.3">
      <c r="BS14821" s="24">
        <f t="shared" si="554"/>
        <v>-2.5</v>
      </c>
    </row>
    <row r="14822" spans="71:71" x14ac:dyDescent="0.3">
      <c r="BS14822" s="24">
        <f t="shared" si="554"/>
        <v>-2.5</v>
      </c>
    </row>
    <row r="14823" spans="71:71" x14ac:dyDescent="0.3">
      <c r="BS14823" s="24">
        <f t="shared" si="554"/>
        <v>-2.5</v>
      </c>
    </row>
    <row r="14824" spans="71:71" x14ac:dyDescent="0.3">
      <c r="BS14824" s="24">
        <f t="shared" si="554"/>
        <v>-2.5</v>
      </c>
    </row>
    <row r="14825" spans="71:71" x14ac:dyDescent="0.3">
      <c r="BS14825" s="24">
        <f t="shared" si="554"/>
        <v>-2.5</v>
      </c>
    </row>
    <row r="14826" spans="71:71" x14ac:dyDescent="0.3">
      <c r="BS14826" s="24">
        <f t="shared" si="554"/>
        <v>-2.5</v>
      </c>
    </row>
    <row r="14827" spans="71:71" x14ac:dyDescent="0.3">
      <c r="BS14827" s="24">
        <f t="shared" si="554"/>
        <v>-2.5</v>
      </c>
    </row>
    <row r="14828" spans="71:71" x14ac:dyDescent="0.3">
      <c r="BS14828" s="24">
        <f t="shared" si="554"/>
        <v>-2.5</v>
      </c>
    </row>
    <row r="14829" spans="71:71" x14ac:dyDescent="0.3">
      <c r="BS14829" s="24">
        <f t="shared" si="554"/>
        <v>-2.5</v>
      </c>
    </row>
    <row r="14830" spans="71:71" x14ac:dyDescent="0.3">
      <c r="BS14830" s="24">
        <f t="shared" si="554"/>
        <v>-2.5</v>
      </c>
    </row>
    <row r="14831" spans="71:71" x14ac:dyDescent="0.3">
      <c r="BS14831" s="24">
        <f t="shared" si="554"/>
        <v>-2.5</v>
      </c>
    </row>
    <row r="14832" spans="71:71" x14ac:dyDescent="0.3">
      <c r="BS14832" s="24">
        <f t="shared" si="554"/>
        <v>-2.5</v>
      </c>
    </row>
    <row r="14833" spans="71:71" x14ac:dyDescent="0.3">
      <c r="BS14833" s="24">
        <f t="shared" si="554"/>
        <v>-2.5</v>
      </c>
    </row>
    <row r="14834" spans="71:71" x14ac:dyDescent="0.3">
      <c r="BS14834" s="24">
        <f t="shared" si="554"/>
        <v>-2.5</v>
      </c>
    </row>
    <row r="14835" spans="71:71" x14ac:dyDescent="0.3">
      <c r="BS14835" s="24">
        <f t="shared" si="554"/>
        <v>-2.5</v>
      </c>
    </row>
    <row r="14836" spans="71:71" x14ac:dyDescent="0.3">
      <c r="BS14836" s="24">
        <f t="shared" si="554"/>
        <v>-2.5</v>
      </c>
    </row>
    <row r="14837" spans="71:71" x14ac:dyDescent="0.3">
      <c r="BS14837" s="24">
        <f t="shared" si="554"/>
        <v>-2.5</v>
      </c>
    </row>
    <row r="14838" spans="71:71" x14ac:dyDescent="0.3">
      <c r="BS14838" s="24">
        <f t="shared" si="554"/>
        <v>-2.5</v>
      </c>
    </row>
    <row r="14839" spans="71:71" x14ac:dyDescent="0.3">
      <c r="BS14839" s="24">
        <f t="shared" si="554"/>
        <v>-2.5</v>
      </c>
    </row>
    <row r="14840" spans="71:71" x14ac:dyDescent="0.3">
      <c r="BS14840" s="24">
        <f t="shared" si="554"/>
        <v>-2.5</v>
      </c>
    </row>
    <row r="14841" spans="71:71" x14ac:dyDescent="0.3">
      <c r="BS14841" s="24">
        <f t="shared" si="554"/>
        <v>-2.5</v>
      </c>
    </row>
    <row r="14842" spans="71:71" x14ac:dyDescent="0.3">
      <c r="BS14842" s="24">
        <f t="shared" si="554"/>
        <v>-2.5</v>
      </c>
    </row>
    <row r="14843" spans="71:71" x14ac:dyDescent="0.3">
      <c r="BS14843" s="24">
        <f t="shared" si="554"/>
        <v>-2.5</v>
      </c>
    </row>
    <row r="14844" spans="71:71" x14ac:dyDescent="0.3">
      <c r="BS14844" s="24">
        <f t="shared" si="554"/>
        <v>-2.5</v>
      </c>
    </row>
    <row r="14845" spans="71:71" x14ac:dyDescent="0.3">
      <c r="BS14845" s="24">
        <f t="shared" si="554"/>
        <v>-2.5</v>
      </c>
    </row>
    <row r="14846" spans="71:71" x14ac:dyDescent="0.3">
      <c r="BS14846" s="24">
        <f t="shared" si="554"/>
        <v>-2.5</v>
      </c>
    </row>
    <row r="14847" spans="71:71" x14ac:dyDescent="0.3">
      <c r="BS14847" s="24">
        <f t="shared" si="554"/>
        <v>-2.5</v>
      </c>
    </row>
    <row r="14848" spans="71:71" x14ac:dyDescent="0.3">
      <c r="BS14848" s="24">
        <f t="shared" si="554"/>
        <v>-2.5</v>
      </c>
    </row>
    <row r="14849" spans="71:71" x14ac:dyDescent="0.3">
      <c r="BS14849" s="24">
        <f t="shared" si="554"/>
        <v>-2.5</v>
      </c>
    </row>
    <row r="14850" spans="71:71" x14ac:dyDescent="0.3">
      <c r="BS14850" s="24">
        <f t="shared" si="554"/>
        <v>-2.5</v>
      </c>
    </row>
    <row r="14851" spans="71:71" x14ac:dyDescent="0.3">
      <c r="BS14851" s="24">
        <f t="shared" si="554"/>
        <v>-2.5</v>
      </c>
    </row>
    <row r="14852" spans="71:71" x14ac:dyDescent="0.3">
      <c r="BS14852" s="24">
        <f t="shared" si="554"/>
        <v>-2.5</v>
      </c>
    </row>
    <row r="14853" spans="71:71" x14ac:dyDescent="0.3">
      <c r="BS14853" s="24">
        <f t="shared" si="554"/>
        <v>-2.5</v>
      </c>
    </row>
    <row r="14854" spans="71:71" x14ac:dyDescent="0.3">
      <c r="BS14854" s="24">
        <f t="shared" si="554"/>
        <v>-2.5</v>
      </c>
    </row>
    <row r="14855" spans="71:71" x14ac:dyDescent="0.3">
      <c r="BS14855" s="24">
        <f t="shared" si="554"/>
        <v>-2.5</v>
      </c>
    </row>
    <row r="14856" spans="71:71" x14ac:dyDescent="0.3">
      <c r="BS14856" s="24">
        <f t="shared" si="554"/>
        <v>-2.5</v>
      </c>
    </row>
    <row r="14857" spans="71:71" x14ac:dyDescent="0.3">
      <c r="BS14857" s="24">
        <f t="shared" ref="BS14857:BS14920" si="555">BR14857-2.5</f>
        <v>-2.5</v>
      </c>
    </row>
    <row r="14858" spans="71:71" x14ac:dyDescent="0.3">
      <c r="BS14858" s="24">
        <f t="shared" si="555"/>
        <v>-2.5</v>
      </c>
    </row>
    <row r="14859" spans="71:71" x14ac:dyDescent="0.3">
      <c r="BS14859" s="24">
        <f t="shared" si="555"/>
        <v>-2.5</v>
      </c>
    </row>
    <row r="14860" spans="71:71" x14ac:dyDescent="0.3">
      <c r="BS14860" s="24">
        <f t="shared" si="555"/>
        <v>-2.5</v>
      </c>
    </row>
    <row r="14861" spans="71:71" x14ac:dyDescent="0.3">
      <c r="BS14861" s="24">
        <f t="shared" si="555"/>
        <v>-2.5</v>
      </c>
    </row>
    <row r="14862" spans="71:71" x14ac:dyDescent="0.3">
      <c r="BS14862" s="24">
        <f t="shared" si="555"/>
        <v>-2.5</v>
      </c>
    </row>
    <row r="14863" spans="71:71" x14ac:dyDescent="0.3">
      <c r="BS14863" s="24">
        <f t="shared" si="555"/>
        <v>-2.5</v>
      </c>
    </row>
    <row r="14864" spans="71:71" x14ac:dyDescent="0.3">
      <c r="BS14864" s="24">
        <f t="shared" si="555"/>
        <v>-2.5</v>
      </c>
    </row>
    <row r="14865" spans="71:71" x14ac:dyDescent="0.3">
      <c r="BS14865" s="24">
        <f t="shared" si="555"/>
        <v>-2.5</v>
      </c>
    </row>
    <row r="14866" spans="71:71" x14ac:dyDescent="0.3">
      <c r="BS14866" s="24">
        <f t="shared" si="555"/>
        <v>-2.5</v>
      </c>
    </row>
    <row r="14867" spans="71:71" x14ac:dyDescent="0.3">
      <c r="BS14867" s="24">
        <f t="shared" si="555"/>
        <v>-2.5</v>
      </c>
    </row>
    <row r="14868" spans="71:71" x14ac:dyDescent="0.3">
      <c r="BS14868" s="24">
        <f t="shared" si="555"/>
        <v>-2.5</v>
      </c>
    </row>
    <row r="14869" spans="71:71" x14ac:dyDescent="0.3">
      <c r="BS14869" s="24">
        <f t="shared" si="555"/>
        <v>-2.5</v>
      </c>
    </row>
    <row r="14870" spans="71:71" x14ac:dyDescent="0.3">
      <c r="BS14870" s="24">
        <f t="shared" si="555"/>
        <v>-2.5</v>
      </c>
    </row>
    <row r="14871" spans="71:71" x14ac:dyDescent="0.3">
      <c r="BS14871" s="24">
        <f t="shared" si="555"/>
        <v>-2.5</v>
      </c>
    </row>
    <row r="14872" spans="71:71" x14ac:dyDescent="0.3">
      <c r="BS14872" s="24">
        <f t="shared" si="555"/>
        <v>-2.5</v>
      </c>
    </row>
    <row r="14873" spans="71:71" x14ac:dyDescent="0.3">
      <c r="BS14873" s="24">
        <f t="shared" si="555"/>
        <v>-2.5</v>
      </c>
    </row>
    <row r="14874" spans="71:71" x14ac:dyDescent="0.3">
      <c r="BS14874" s="24">
        <f t="shared" si="555"/>
        <v>-2.5</v>
      </c>
    </row>
    <row r="14875" spans="71:71" x14ac:dyDescent="0.3">
      <c r="BS14875" s="24">
        <f t="shared" si="555"/>
        <v>-2.5</v>
      </c>
    </row>
    <row r="14876" spans="71:71" x14ac:dyDescent="0.3">
      <c r="BS14876" s="24">
        <f t="shared" si="555"/>
        <v>-2.5</v>
      </c>
    </row>
    <row r="14877" spans="71:71" x14ac:dyDescent="0.3">
      <c r="BS14877" s="24">
        <f t="shared" si="555"/>
        <v>-2.5</v>
      </c>
    </row>
    <row r="14878" spans="71:71" x14ac:dyDescent="0.3">
      <c r="BS14878" s="24">
        <f t="shared" si="555"/>
        <v>-2.5</v>
      </c>
    </row>
    <row r="14879" spans="71:71" x14ac:dyDescent="0.3">
      <c r="BS14879" s="24">
        <f t="shared" si="555"/>
        <v>-2.5</v>
      </c>
    </row>
    <row r="14880" spans="71:71" x14ac:dyDescent="0.3">
      <c r="BS14880" s="24">
        <f t="shared" si="555"/>
        <v>-2.5</v>
      </c>
    </row>
    <row r="14881" spans="71:71" x14ac:dyDescent="0.3">
      <c r="BS14881" s="24">
        <f t="shared" si="555"/>
        <v>-2.5</v>
      </c>
    </row>
    <row r="14882" spans="71:71" x14ac:dyDescent="0.3">
      <c r="BS14882" s="24">
        <f t="shared" si="555"/>
        <v>-2.5</v>
      </c>
    </row>
    <row r="14883" spans="71:71" x14ac:dyDescent="0.3">
      <c r="BS14883" s="24">
        <f t="shared" si="555"/>
        <v>-2.5</v>
      </c>
    </row>
    <row r="14884" spans="71:71" x14ac:dyDescent="0.3">
      <c r="BS14884" s="24">
        <f t="shared" si="555"/>
        <v>-2.5</v>
      </c>
    </row>
    <row r="14885" spans="71:71" x14ac:dyDescent="0.3">
      <c r="BS14885" s="24">
        <f t="shared" si="555"/>
        <v>-2.5</v>
      </c>
    </row>
    <row r="14886" spans="71:71" x14ac:dyDescent="0.3">
      <c r="BS14886" s="24">
        <f t="shared" si="555"/>
        <v>-2.5</v>
      </c>
    </row>
    <row r="14887" spans="71:71" x14ac:dyDescent="0.3">
      <c r="BS14887" s="24">
        <f t="shared" si="555"/>
        <v>-2.5</v>
      </c>
    </row>
    <row r="14888" spans="71:71" x14ac:dyDescent="0.3">
      <c r="BS14888" s="24">
        <f t="shared" si="555"/>
        <v>-2.5</v>
      </c>
    </row>
    <row r="14889" spans="71:71" x14ac:dyDescent="0.3">
      <c r="BS14889" s="24">
        <f t="shared" si="555"/>
        <v>-2.5</v>
      </c>
    </row>
    <row r="14890" spans="71:71" x14ac:dyDescent="0.3">
      <c r="BS14890" s="24">
        <f t="shared" si="555"/>
        <v>-2.5</v>
      </c>
    </row>
    <row r="14891" spans="71:71" x14ac:dyDescent="0.3">
      <c r="BS14891" s="24">
        <f t="shared" si="555"/>
        <v>-2.5</v>
      </c>
    </row>
    <row r="14892" spans="71:71" x14ac:dyDescent="0.3">
      <c r="BS14892" s="24">
        <f t="shared" si="555"/>
        <v>-2.5</v>
      </c>
    </row>
    <row r="14893" spans="71:71" x14ac:dyDescent="0.3">
      <c r="BS14893" s="24">
        <f t="shared" si="555"/>
        <v>-2.5</v>
      </c>
    </row>
    <row r="14894" spans="71:71" x14ac:dyDescent="0.3">
      <c r="BS14894" s="24">
        <f t="shared" si="555"/>
        <v>-2.5</v>
      </c>
    </row>
    <row r="14895" spans="71:71" x14ac:dyDescent="0.3">
      <c r="BS14895" s="24">
        <f t="shared" si="555"/>
        <v>-2.5</v>
      </c>
    </row>
    <row r="14896" spans="71:71" x14ac:dyDescent="0.3">
      <c r="BS14896" s="24">
        <f t="shared" si="555"/>
        <v>-2.5</v>
      </c>
    </row>
    <row r="14897" spans="71:71" x14ac:dyDescent="0.3">
      <c r="BS14897" s="24">
        <f t="shared" si="555"/>
        <v>-2.5</v>
      </c>
    </row>
    <row r="14898" spans="71:71" x14ac:dyDescent="0.3">
      <c r="BS14898" s="24">
        <f t="shared" si="555"/>
        <v>-2.5</v>
      </c>
    </row>
    <row r="14899" spans="71:71" x14ac:dyDescent="0.3">
      <c r="BS14899" s="24">
        <f t="shared" si="555"/>
        <v>-2.5</v>
      </c>
    </row>
    <row r="14900" spans="71:71" x14ac:dyDescent="0.3">
      <c r="BS14900" s="24">
        <f t="shared" si="555"/>
        <v>-2.5</v>
      </c>
    </row>
    <row r="14901" spans="71:71" x14ac:dyDescent="0.3">
      <c r="BS14901" s="24">
        <f t="shared" si="555"/>
        <v>-2.5</v>
      </c>
    </row>
    <row r="14902" spans="71:71" x14ac:dyDescent="0.3">
      <c r="BS14902" s="24">
        <f t="shared" si="555"/>
        <v>-2.5</v>
      </c>
    </row>
    <row r="14903" spans="71:71" x14ac:dyDescent="0.3">
      <c r="BS14903" s="24">
        <f t="shared" si="555"/>
        <v>-2.5</v>
      </c>
    </row>
    <row r="14904" spans="71:71" x14ac:dyDescent="0.3">
      <c r="BS14904" s="24">
        <f t="shared" si="555"/>
        <v>-2.5</v>
      </c>
    </row>
    <row r="14905" spans="71:71" x14ac:dyDescent="0.3">
      <c r="BS14905" s="24">
        <f t="shared" si="555"/>
        <v>-2.5</v>
      </c>
    </row>
    <row r="14906" spans="71:71" x14ac:dyDescent="0.3">
      <c r="BS14906" s="24">
        <f t="shared" si="555"/>
        <v>-2.5</v>
      </c>
    </row>
    <row r="14907" spans="71:71" x14ac:dyDescent="0.3">
      <c r="BS14907" s="24">
        <f t="shared" si="555"/>
        <v>-2.5</v>
      </c>
    </row>
    <row r="14908" spans="71:71" x14ac:dyDescent="0.3">
      <c r="BS14908" s="24">
        <f t="shared" si="555"/>
        <v>-2.5</v>
      </c>
    </row>
    <row r="14909" spans="71:71" x14ac:dyDescent="0.3">
      <c r="BS14909" s="24">
        <f t="shared" si="555"/>
        <v>-2.5</v>
      </c>
    </row>
    <row r="14910" spans="71:71" x14ac:dyDescent="0.3">
      <c r="BS14910" s="24">
        <f t="shared" si="555"/>
        <v>-2.5</v>
      </c>
    </row>
    <row r="14911" spans="71:71" x14ac:dyDescent="0.3">
      <c r="BS14911" s="24">
        <f t="shared" si="555"/>
        <v>-2.5</v>
      </c>
    </row>
    <row r="14912" spans="71:71" x14ac:dyDescent="0.3">
      <c r="BS14912" s="24">
        <f t="shared" si="555"/>
        <v>-2.5</v>
      </c>
    </row>
    <row r="14913" spans="71:71" x14ac:dyDescent="0.3">
      <c r="BS14913" s="24">
        <f t="shared" si="555"/>
        <v>-2.5</v>
      </c>
    </row>
    <row r="14914" spans="71:71" x14ac:dyDescent="0.3">
      <c r="BS14914" s="24">
        <f t="shared" si="555"/>
        <v>-2.5</v>
      </c>
    </row>
    <row r="14915" spans="71:71" x14ac:dyDescent="0.3">
      <c r="BS14915" s="24">
        <f t="shared" si="555"/>
        <v>-2.5</v>
      </c>
    </row>
    <row r="14916" spans="71:71" x14ac:dyDescent="0.3">
      <c r="BS14916" s="24">
        <f t="shared" si="555"/>
        <v>-2.5</v>
      </c>
    </row>
    <row r="14917" spans="71:71" x14ac:dyDescent="0.3">
      <c r="BS14917" s="24">
        <f t="shared" si="555"/>
        <v>-2.5</v>
      </c>
    </row>
    <row r="14918" spans="71:71" x14ac:dyDescent="0.3">
      <c r="BS14918" s="24">
        <f t="shared" si="555"/>
        <v>-2.5</v>
      </c>
    </row>
    <row r="14919" spans="71:71" x14ac:dyDescent="0.3">
      <c r="BS14919" s="24">
        <f t="shared" si="555"/>
        <v>-2.5</v>
      </c>
    </row>
    <row r="14920" spans="71:71" x14ac:dyDescent="0.3">
      <c r="BS14920" s="24">
        <f t="shared" si="555"/>
        <v>-2.5</v>
      </c>
    </row>
    <row r="14921" spans="71:71" x14ac:dyDescent="0.3">
      <c r="BS14921" s="24">
        <f t="shared" ref="BS14921:BS14984" si="556">BR14921-2.5</f>
        <v>-2.5</v>
      </c>
    </row>
    <row r="14922" spans="71:71" x14ac:dyDescent="0.3">
      <c r="BS14922" s="24">
        <f t="shared" si="556"/>
        <v>-2.5</v>
      </c>
    </row>
    <row r="14923" spans="71:71" x14ac:dyDescent="0.3">
      <c r="BS14923" s="24">
        <f t="shared" si="556"/>
        <v>-2.5</v>
      </c>
    </row>
    <row r="14924" spans="71:71" x14ac:dyDescent="0.3">
      <c r="BS14924" s="24">
        <f t="shared" si="556"/>
        <v>-2.5</v>
      </c>
    </row>
    <row r="14925" spans="71:71" x14ac:dyDescent="0.3">
      <c r="BS14925" s="24">
        <f t="shared" si="556"/>
        <v>-2.5</v>
      </c>
    </row>
    <row r="14926" spans="71:71" x14ac:dyDescent="0.3">
      <c r="BS14926" s="24">
        <f t="shared" si="556"/>
        <v>-2.5</v>
      </c>
    </row>
    <row r="14927" spans="71:71" x14ac:dyDescent="0.3">
      <c r="BS14927" s="24">
        <f t="shared" si="556"/>
        <v>-2.5</v>
      </c>
    </row>
    <row r="14928" spans="71:71" x14ac:dyDescent="0.3">
      <c r="BS14928" s="24">
        <f t="shared" si="556"/>
        <v>-2.5</v>
      </c>
    </row>
    <row r="14929" spans="71:71" x14ac:dyDescent="0.3">
      <c r="BS14929" s="24">
        <f t="shared" si="556"/>
        <v>-2.5</v>
      </c>
    </row>
    <row r="14930" spans="71:71" x14ac:dyDescent="0.3">
      <c r="BS14930" s="24">
        <f t="shared" si="556"/>
        <v>-2.5</v>
      </c>
    </row>
    <row r="14931" spans="71:71" x14ac:dyDescent="0.3">
      <c r="BS14931" s="24">
        <f t="shared" si="556"/>
        <v>-2.5</v>
      </c>
    </row>
    <row r="14932" spans="71:71" x14ac:dyDescent="0.3">
      <c r="BS14932" s="24">
        <f t="shared" si="556"/>
        <v>-2.5</v>
      </c>
    </row>
    <row r="14933" spans="71:71" x14ac:dyDescent="0.3">
      <c r="BS14933" s="24">
        <f t="shared" si="556"/>
        <v>-2.5</v>
      </c>
    </row>
    <row r="14934" spans="71:71" x14ac:dyDescent="0.3">
      <c r="BS14934" s="24">
        <f t="shared" si="556"/>
        <v>-2.5</v>
      </c>
    </row>
    <row r="14935" spans="71:71" x14ac:dyDescent="0.3">
      <c r="BS14935" s="24">
        <f t="shared" si="556"/>
        <v>-2.5</v>
      </c>
    </row>
    <row r="14936" spans="71:71" x14ac:dyDescent="0.3">
      <c r="BS14936" s="24">
        <f t="shared" si="556"/>
        <v>-2.5</v>
      </c>
    </row>
    <row r="14937" spans="71:71" x14ac:dyDescent="0.3">
      <c r="BS14937" s="24">
        <f t="shared" si="556"/>
        <v>-2.5</v>
      </c>
    </row>
    <row r="14938" spans="71:71" x14ac:dyDescent="0.3">
      <c r="BS14938" s="24">
        <f t="shared" si="556"/>
        <v>-2.5</v>
      </c>
    </row>
    <row r="14939" spans="71:71" x14ac:dyDescent="0.3">
      <c r="BS14939" s="24">
        <f t="shared" si="556"/>
        <v>-2.5</v>
      </c>
    </row>
    <row r="14940" spans="71:71" x14ac:dyDescent="0.3">
      <c r="BS14940" s="24">
        <f t="shared" si="556"/>
        <v>-2.5</v>
      </c>
    </row>
    <row r="14941" spans="71:71" x14ac:dyDescent="0.3">
      <c r="BS14941" s="24">
        <f t="shared" si="556"/>
        <v>-2.5</v>
      </c>
    </row>
    <row r="14942" spans="71:71" x14ac:dyDescent="0.3">
      <c r="BS14942" s="24">
        <f t="shared" si="556"/>
        <v>-2.5</v>
      </c>
    </row>
    <row r="14943" spans="71:71" x14ac:dyDescent="0.3">
      <c r="BS14943" s="24">
        <f t="shared" si="556"/>
        <v>-2.5</v>
      </c>
    </row>
    <row r="14944" spans="71:71" x14ac:dyDescent="0.3">
      <c r="BS14944" s="24">
        <f t="shared" si="556"/>
        <v>-2.5</v>
      </c>
    </row>
    <row r="14945" spans="71:71" x14ac:dyDescent="0.3">
      <c r="BS14945" s="24">
        <f t="shared" si="556"/>
        <v>-2.5</v>
      </c>
    </row>
    <row r="14946" spans="71:71" x14ac:dyDescent="0.3">
      <c r="BS14946" s="24">
        <f t="shared" si="556"/>
        <v>-2.5</v>
      </c>
    </row>
    <row r="14947" spans="71:71" x14ac:dyDescent="0.3">
      <c r="BS14947" s="24">
        <f t="shared" si="556"/>
        <v>-2.5</v>
      </c>
    </row>
    <row r="14948" spans="71:71" x14ac:dyDescent="0.3">
      <c r="BS14948" s="24">
        <f t="shared" si="556"/>
        <v>-2.5</v>
      </c>
    </row>
    <row r="14949" spans="71:71" x14ac:dyDescent="0.3">
      <c r="BS14949" s="24">
        <f t="shared" si="556"/>
        <v>-2.5</v>
      </c>
    </row>
    <row r="14950" spans="71:71" x14ac:dyDescent="0.3">
      <c r="BS14950" s="24">
        <f t="shared" si="556"/>
        <v>-2.5</v>
      </c>
    </row>
    <row r="14951" spans="71:71" x14ac:dyDescent="0.3">
      <c r="BS14951" s="24">
        <f t="shared" si="556"/>
        <v>-2.5</v>
      </c>
    </row>
    <row r="14952" spans="71:71" x14ac:dyDescent="0.3">
      <c r="BS14952" s="24">
        <f t="shared" si="556"/>
        <v>-2.5</v>
      </c>
    </row>
    <row r="14953" spans="71:71" x14ac:dyDescent="0.3">
      <c r="BS14953" s="24">
        <f t="shared" si="556"/>
        <v>-2.5</v>
      </c>
    </row>
    <row r="14954" spans="71:71" x14ac:dyDescent="0.3">
      <c r="BS14954" s="24">
        <f t="shared" si="556"/>
        <v>-2.5</v>
      </c>
    </row>
    <row r="14955" spans="71:71" x14ac:dyDescent="0.3">
      <c r="BS14955" s="24">
        <f t="shared" si="556"/>
        <v>-2.5</v>
      </c>
    </row>
    <row r="14956" spans="71:71" x14ac:dyDescent="0.3">
      <c r="BS14956" s="24">
        <f t="shared" si="556"/>
        <v>-2.5</v>
      </c>
    </row>
    <row r="14957" spans="71:71" x14ac:dyDescent="0.3">
      <c r="BS14957" s="24">
        <f t="shared" si="556"/>
        <v>-2.5</v>
      </c>
    </row>
    <row r="14958" spans="71:71" x14ac:dyDescent="0.3">
      <c r="BS14958" s="24">
        <f t="shared" si="556"/>
        <v>-2.5</v>
      </c>
    </row>
    <row r="14959" spans="71:71" x14ac:dyDescent="0.3">
      <c r="BS14959" s="24">
        <f t="shared" si="556"/>
        <v>-2.5</v>
      </c>
    </row>
    <row r="14960" spans="71:71" x14ac:dyDescent="0.3">
      <c r="BS14960" s="24">
        <f t="shared" si="556"/>
        <v>-2.5</v>
      </c>
    </row>
    <row r="14961" spans="71:71" x14ac:dyDescent="0.3">
      <c r="BS14961" s="24">
        <f t="shared" si="556"/>
        <v>-2.5</v>
      </c>
    </row>
    <row r="14962" spans="71:71" x14ac:dyDescent="0.3">
      <c r="BS14962" s="24">
        <f t="shared" si="556"/>
        <v>-2.5</v>
      </c>
    </row>
    <row r="14963" spans="71:71" x14ac:dyDescent="0.3">
      <c r="BS14963" s="24">
        <f t="shared" si="556"/>
        <v>-2.5</v>
      </c>
    </row>
    <row r="14964" spans="71:71" x14ac:dyDescent="0.3">
      <c r="BS14964" s="24">
        <f t="shared" si="556"/>
        <v>-2.5</v>
      </c>
    </row>
    <row r="14965" spans="71:71" x14ac:dyDescent="0.3">
      <c r="BS14965" s="24">
        <f t="shared" si="556"/>
        <v>-2.5</v>
      </c>
    </row>
    <row r="14966" spans="71:71" x14ac:dyDescent="0.3">
      <c r="BS14966" s="24">
        <f t="shared" si="556"/>
        <v>-2.5</v>
      </c>
    </row>
    <row r="14967" spans="71:71" x14ac:dyDescent="0.3">
      <c r="BS14967" s="24">
        <f t="shared" si="556"/>
        <v>-2.5</v>
      </c>
    </row>
    <row r="14968" spans="71:71" x14ac:dyDescent="0.3">
      <c r="BS14968" s="24">
        <f t="shared" si="556"/>
        <v>-2.5</v>
      </c>
    </row>
    <row r="14969" spans="71:71" x14ac:dyDescent="0.3">
      <c r="BS14969" s="24">
        <f t="shared" si="556"/>
        <v>-2.5</v>
      </c>
    </row>
    <row r="14970" spans="71:71" x14ac:dyDescent="0.3">
      <c r="BS14970" s="24">
        <f t="shared" si="556"/>
        <v>-2.5</v>
      </c>
    </row>
    <row r="14971" spans="71:71" x14ac:dyDescent="0.3">
      <c r="BS14971" s="24">
        <f t="shared" si="556"/>
        <v>-2.5</v>
      </c>
    </row>
    <row r="14972" spans="71:71" x14ac:dyDescent="0.3">
      <c r="BS14972" s="24">
        <f t="shared" si="556"/>
        <v>-2.5</v>
      </c>
    </row>
    <row r="14973" spans="71:71" x14ac:dyDescent="0.3">
      <c r="BS14973" s="24">
        <f t="shared" si="556"/>
        <v>-2.5</v>
      </c>
    </row>
    <row r="14974" spans="71:71" x14ac:dyDescent="0.3">
      <c r="BS14974" s="24">
        <f t="shared" si="556"/>
        <v>-2.5</v>
      </c>
    </row>
    <row r="14975" spans="71:71" x14ac:dyDescent="0.3">
      <c r="BS14975" s="24">
        <f t="shared" si="556"/>
        <v>-2.5</v>
      </c>
    </row>
    <row r="14976" spans="71:71" x14ac:dyDescent="0.3">
      <c r="BS14976" s="24">
        <f t="shared" si="556"/>
        <v>-2.5</v>
      </c>
    </row>
    <row r="14977" spans="71:71" x14ac:dyDescent="0.3">
      <c r="BS14977" s="24">
        <f t="shared" si="556"/>
        <v>-2.5</v>
      </c>
    </row>
    <row r="14978" spans="71:71" x14ac:dyDescent="0.3">
      <c r="BS14978" s="24">
        <f t="shared" si="556"/>
        <v>-2.5</v>
      </c>
    </row>
    <row r="14979" spans="71:71" x14ac:dyDescent="0.3">
      <c r="BS14979" s="24">
        <f t="shared" si="556"/>
        <v>-2.5</v>
      </c>
    </row>
    <row r="14980" spans="71:71" x14ac:dyDescent="0.3">
      <c r="BS14980" s="24">
        <f t="shared" si="556"/>
        <v>-2.5</v>
      </c>
    </row>
    <row r="14981" spans="71:71" x14ac:dyDescent="0.3">
      <c r="BS14981" s="24">
        <f t="shared" si="556"/>
        <v>-2.5</v>
      </c>
    </row>
    <row r="14982" spans="71:71" x14ac:dyDescent="0.3">
      <c r="BS14982" s="24">
        <f t="shared" si="556"/>
        <v>-2.5</v>
      </c>
    </row>
    <row r="14983" spans="71:71" x14ac:dyDescent="0.3">
      <c r="BS14983" s="24">
        <f t="shared" si="556"/>
        <v>-2.5</v>
      </c>
    </row>
    <row r="14984" spans="71:71" x14ac:dyDescent="0.3">
      <c r="BS14984" s="24">
        <f t="shared" si="556"/>
        <v>-2.5</v>
      </c>
    </row>
    <row r="14985" spans="71:71" x14ac:dyDescent="0.3">
      <c r="BS14985" s="24">
        <f t="shared" ref="BS14985:BS15048" si="557">BR14985-2.5</f>
        <v>-2.5</v>
      </c>
    </row>
    <row r="14986" spans="71:71" x14ac:dyDescent="0.3">
      <c r="BS14986" s="24">
        <f t="shared" si="557"/>
        <v>-2.5</v>
      </c>
    </row>
    <row r="14987" spans="71:71" x14ac:dyDescent="0.3">
      <c r="BS14987" s="24">
        <f t="shared" si="557"/>
        <v>-2.5</v>
      </c>
    </row>
    <row r="14988" spans="71:71" x14ac:dyDescent="0.3">
      <c r="BS14988" s="24">
        <f t="shared" si="557"/>
        <v>-2.5</v>
      </c>
    </row>
    <row r="14989" spans="71:71" x14ac:dyDescent="0.3">
      <c r="BS14989" s="24">
        <f t="shared" si="557"/>
        <v>-2.5</v>
      </c>
    </row>
    <row r="14990" spans="71:71" x14ac:dyDescent="0.3">
      <c r="BS14990" s="24">
        <f t="shared" si="557"/>
        <v>-2.5</v>
      </c>
    </row>
    <row r="14991" spans="71:71" x14ac:dyDescent="0.3">
      <c r="BS14991" s="24">
        <f t="shared" si="557"/>
        <v>-2.5</v>
      </c>
    </row>
    <row r="14992" spans="71:71" x14ac:dyDescent="0.3">
      <c r="BS14992" s="24">
        <f t="shared" si="557"/>
        <v>-2.5</v>
      </c>
    </row>
    <row r="14993" spans="71:71" x14ac:dyDescent="0.3">
      <c r="BS14993" s="24">
        <f t="shared" si="557"/>
        <v>-2.5</v>
      </c>
    </row>
    <row r="14994" spans="71:71" x14ac:dyDescent="0.3">
      <c r="BS14994" s="24">
        <f t="shared" si="557"/>
        <v>-2.5</v>
      </c>
    </row>
    <row r="14995" spans="71:71" x14ac:dyDescent="0.3">
      <c r="BS14995" s="24">
        <f t="shared" si="557"/>
        <v>-2.5</v>
      </c>
    </row>
    <row r="14996" spans="71:71" x14ac:dyDescent="0.3">
      <c r="BS14996" s="24">
        <f t="shared" si="557"/>
        <v>-2.5</v>
      </c>
    </row>
    <row r="14997" spans="71:71" x14ac:dyDescent="0.3">
      <c r="BS14997" s="24">
        <f t="shared" si="557"/>
        <v>-2.5</v>
      </c>
    </row>
    <row r="14998" spans="71:71" x14ac:dyDescent="0.3">
      <c r="BS14998" s="24">
        <f t="shared" si="557"/>
        <v>-2.5</v>
      </c>
    </row>
    <row r="14999" spans="71:71" x14ac:dyDescent="0.3">
      <c r="BS14999" s="24">
        <f t="shared" si="557"/>
        <v>-2.5</v>
      </c>
    </row>
    <row r="15000" spans="71:71" x14ac:dyDescent="0.3">
      <c r="BS15000" s="24">
        <f t="shared" si="557"/>
        <v>-2.5</v>
      </c>
    </row>
    <row r="15001" spans="71:71" x14ac:dyDescent="0.3">
      <c r="BS15001" s="24">
        <f t="shared" si="557"/>
        <v>-2.5</v>
      </c>
    </row>
    <row r="15002" spans="71:71" x14ac:dyDescent="0.3">
      <c r="BS15002" s="24">
        <f t="shared" si="557"/>
        <v>-2.5</v>
      </c>
    </row>
    <row r="15003" spans="71:71" x14ac:dyDescent="0.3">
      <c r="BS15003" s="24">
        <f t="shared" si="557"/>
        <v>-2.5</v>
      </c>
    </row>
    <row r="15004" spans="71:71" x14ac:dyDescent="0.3">
      <c r="BS15004" s="24">
        <f t="shared" si="557"/>
        <v>-2.5</v>
      </c>
    </row>
    <row r="15005" spans="71:71" x14ac:dyDescent="0.3">
      <c r="BS15005" s="24">
        <f t="shared" si="557"/>
        <v>-2.5</v>
      </c>
    </row>
    <row r="15006" spans="71:71" x14ac:dyDescent="0.3">
      <c r="BS15006" s="24">
        <f t="shared" si="557"/>
        <v>-2.5</v>
      </c>
    </row>
    <row r="15007" spans="71:71" x14ac:dyDescent="0.3">
      <c r="BS15007" s="24">
        <f t="shared" si="557"/>
        <v>-2.5</v>
      </c>
    </row>
    <row r="15008" spans="71:71" x14ac:dyDescent="0.3">
      <c r="BS15008" s="24">
        <f t="shared" si="557"/>
        <v>-2.5</v>
      </c>
    </row>
    <row r="15009" spans="71:71" x14ac:dyDescent="0.3">
      <c r="BS15009" s="24">
        <f t="shared" si="557"/>
        <v>-2.5</v>
      </c>
    </row>
    <row r="15010" spans="71:71" x14ac:dyDescent="0.3">
      <c r="BS15010" s="24">
        <f t="shared" si="557"/>
        <v>-2.5</v>
      </c>
    </row>
    <row r="15011" spans="71:71" x14ac:dyDescent="0.3">
      <c r="BS15011" s="24">
        <f t="shared" si="557"/>
        <v>-2.5</v>
      </c>
    </row>
    <row r="15012" spans="71:71" x14ac:dyDescent="0.3">
      <c r="BS15012" s="24">
        <f t="shared" si="557"/>
        <v>-2.5</v>
      </c>
    </row>
    <row r="15013" spans="71:71" x14ac:dyDescent="0.3">
      <c r="BS15013" s="24">
        <f t="shared" si="557"/>
        <v>-2.5</v>
      </c>
    </row>
    <row r="15014" spans="71:71" x14ac:dyDescent="0.3">
      <c r="BS15014" s="24">
        <f t="shared" si="557"/>
        <v>-2.5</v>
      </c>
    </row>
    <row r="15015" spans="71:71" x14ac:dyDescent="0.3">
      <c r="BS15015" s="24">
        <f t="shared" si="557"/>
        <v>-2.5</v>
      </c>
    </row>
    <row r="15016" spans="71:71" x14ac:dyDescent="0.3">
      <c r="BS15016" s="24">
        <f t="shared" si="557"/>
        <v>-2.5</v>
      </c>
    </row>
    <row r="15017" spans="71:71" x14ac:dyDescent="0.3">
      <c r="BS15017" s="24">
        <f t="shared" si="557"/>
        <v>-2.5</v>
      </c>
    </row>
    <row r="15018" spans="71:71" x14ac:dyDescent="0.3">
      <c r="BS15018" s="24">
        <f t="shared" si="557"/>
        <v>-2.5</v>
      </c>
    </row>
    <row r="15019" spans="71:71" x14ac:dyDescent="0.3">
      <c r="BS15019" s="24">
        <f t="shared" si="557"/>
        <v>-2.5</v>
      </c>
    </row>
    <row r="15020" spans="71:71" x14ac:dyDescent="0.3">
      <c r="BS15020" s="24">
        <f t="shared" si="557"/>
        <v>-2.5</v>
      </c>
    </row>
    <row r="15021" spans="71:71" x14ac:dyDescent="0.3">
      <c r="BS15021" s="24">
        <f t="shared" si="557"/>
        <v>-2.5</v>
      </c>
    </row>
    <row r="15022" spans="71:71" x14ac:dyDescent="0.3">
      <c r="BS15022" s="24">
        <f t="shared" si="557"/>
        <v>-2.5</v>
      </c>
    </row>
    <row r="15023" spans="71:71" x14ac:dyDescent="0.3">
      <c r="BS15023" s="24">
        <f t="shared" si="557"/>
        <v>-2.5</v>
      </c>
    </row>
    <row r="15024" spans="71:71" x14ac:dyDescent="0.3">
      <c r="BS15024" s="24">
        <f t="shared" si="557"/>
        <v>-2.5</v>
      </c>
    </row>
    <row r="15025" spans="71:71" x14ac:dyDescent="0.3">
      <c r="BS15025" s="24">
        <f t="shared" si="557"/>
        <v>-2.5</v>
      </c>
    </row>
    <row r="15026" spans="71:71" x14ac:dyDescent="0.3">
      <c r="BS15026" s="24">
        <f t="shared" si="557"/>
        <v>-2.5</v>
      </c>
    </row>
    <row r="15027" spans="71:71" x14ac:dyDescent="0.3">
      <c r="BS15027" s="24">
        <f t="shared" si="557"/>
        <v>-2.5</v>
      </c>
    </row>
    <row r="15028" spans="71:71" x14ac:dyDescent="0.3">
      <c r="BS15028" s="24">
        <f t="shared" si="557"/>
        <v>-2.5</v>
      </c>
    </row>
    <row r="15029" spans="71:71" x14ac:dyDescent="0.3">
      <c r="BS15029" s="24">
        <f t="shared" si="557"/>
        <v>-2.5</v>
      </c>
    </row>
    <row r="15030" spans="71:71" x14ac:dyDescent="0.3">
      <c r="BS15030" s="24">
        <f t="shared" si="557"/>
        <v>-2.5</v>
      </c>
    </row>
    <row r="15031" spans="71:71" x14ac:dyDescent="0.3">
      <c r="BS15031" s="24">
        <f t="shared" si="557"/>
        <v>-2.5</v>
      </c>
    </row>
    <row r="15032" spans="71:71" x14ac:dyDescent="0.3">
      <c r="BS15032" s="24">
        <f t="shared" si="557"/>
        <v>-2.5</v>
      </c>
    </row>
    <row r="15033" spans="71:71" x14ac:dyDescent="0.3">
      <c r="BS15033" s="24">
        <f t="shared" si="557"/>
        <v>-2.5</v>
      </c>
    </row>
    <row r="15034" spans="71:71" x14ac:dyDescent="0.3">
      <c r="BS15034" s="24">
        <f t="shared" si="557"/>
        <v>-2.5</v>
      </c>
    </row>
    <row r="15035" spans="71:71" x14ac:dyDescent="0.3">
      <c r="BS15035" s="24">
        <f t="shared" si="557"/>
        <v>-2.5</v>
      </c>
    </row>
    <row r="15036" spans="71:71" x14ac:dyDescent="0.3">
      <c r="BS15036" s="24">
        <f t="shared" si="557"/>
        <v>-2.5</v>
      </c>
    </row>
    <row r="15037" spans="71:71" x14ac:dyDescent="0.3">
      <c r="BS15037" s="24">
        <f t="shared" si="557"/>
        <v>-2.5</v>
      </c>
    </row>
    <row r="15038" spans="71:71" x14ac:dyDescent="0.3">
      <c r="BS15038" s="24">
        <f t="shared" si="557"/>
        <v>-2.5</v>
      </c>
    </row>
    <row r="15039" spans="71:71" x14ac:dyDescent="0.3">
      <c r="BS15039" s="24">
        <f t="shared" si="557"/>
        <v>-2.5</v>
      </c>
    </row>
    <row r="15040" spans="71:71" x14ac:dyDescent="0.3">
      <c r="BS15040" s="24">
        <f t="shared" si="557"/>
        <v>-2.5</v>
      </c>
    </row>
    <row r="15041" spans="71:71" x14ac:dyDescent="0.3">
      <c r="BS15041" s="24">
        <f t="shared" si="557"/>
        <v>-2.5</v>
      </c>
    </row>
    <row r="15042" spans="71:71" x14ac:dyDescent="0.3">
      <c r="BS15042" s="24">
        <f t="shared" si="557"/>
        <v>-2.5</v>
      </c>
    </row>
    <row r="15043" spans="71:71" x14ac:dyDescent="0.3">
      <c r="BS15043" s="24">
        <f t="shared" si="557"/>
        <v>-2.5</v>
      </c>
    </row>
    <row r="15044" spans="71:71" x14ac:dyDescent="0.3">
      <c r="BS15044" s="24">
        <f t="shared" si="557"/>
        <v>-2.5</v>
      </c>
    </row>
    <row r="15045" spans="71:71" x14ac:dyDescent="0.3">
      <c r="BS15045" s="24">
        <f t="shared" si="557"/>
        <v>-2.5</v>
      </c>
    </row>
    <row r="15046" spans="71:71" x14ac:dyDescent="0.3">
      <c r="BS15046" s="24">
        <f t="shared" si="557"/>
        <v>-2.5</v>
      </c>
    </row>
    <row r="15047" spans="71:71" x14ac:dyDescent="0.3">
      <c r="BS15047" s="24">
        <f t="shared" si="557"/>
        <v>-2.5</v>
      </c>
    </row>
    <row r="15048" spans="71:71" x14ac:dyDescent="0.3">
      <c r="BS15048" s="24">
        <f t="shared" si="557"/>
        <v>-2.5</v>
      </c>
    </row>
    <row r="15049" spans="71:71" x14ac:dyDescent="0.3">
      <c r="BS15049" s="24">
        <f t="shared" ref="BS15049:BS15112" si="558">BR15049-2.5</f>
        <v>-2.5</v>
      </c>
    </row>
    <row r="15050" spans="71:71" x14ac:dyDescent="0.3">
      <c r="BS15050" s="24">
        <f t="shared" si="558"/>
        <v>-2.5</v>
      </c>
    </row>
    <row r="15051" spans="71:71" x14ac:dyDescent="0.3">
      <c r="BS15051" s="24">
        <f t="shared" si="558"/>
        <v>-2.5</v>
      </c>
    </row>
    <row r="15052" spans="71:71" x14ac:dyDescent="0.3">
      <c r="BS15052" s="24">
        <f t="shared" si="558"/>
        <v>-2.5</v>
      </c>
    </row>
    <row r="15053" spans="71:71" x14ac:dyDescent="0.3">
      <c r="BS15053" s="24">
        <f t="shared" si="558"/>
        <v>-2.5</v>
      </c>
    </row>
    <row r="15054" spans="71:71" x14ac:dyDescent="0.3">
      <c r="BS15054" s="24">
        <f t="shared" si="558"/>
        <v>-2.5</v>
      </c>
    </row>
    <row r="15055" spans="71:71" x14ac:dyDescent="0.3">
      <c r="BS15055" s="24">
        <f t="shared" si="558"/>
        <v>-2.5</v>
      </c>
    </row>
    <row r="15056" spans="71:71" x14ac:dyDescent="0.3">
      <c r="BS15056" s="24">
        <f t="shared" si="558"/>
        <v>-2.5</v>
      </c>
    </row>
    <row r="15057" spans="71:71" x14ac:dyDescent="0.3">
      <c r="BS15057" s="24">
        <f t="shared" si="558"/>
        <v>-2.5</v>
      </c>
    </row>
    <row r="15058" spans="71:71" x14ac:dyDescent="0.3">
      <c r="BS15058" s="24">
        <f t="shared" si="558"/>
        <v>-2.5</v>
      </c>
    </row>
    <row r="15059" spans="71:71" x14ac:dyDescent="0.3">
      <c r="BS15059" s="24">
        <f t="shared" si="558"/>
        <v>-2.5</v>
      </c>
    </row>
    <row r="15060" spans="71:71" x14ac:dyDescent="0.3">
      <c r="BS15060" s="24">
        <f t="shared" si="558"/>
        <v>-2.5</v>
      </c>
    </row>
    <row r="15061" spans="71:71" x14ac:dyDescent="0.3">
      <c r="BS15061" s="24">
        <f t="shared" si="558"/>
        <v>-2.5</v>
      </c>
    </row>
    <row r="15062" spans="71:71" x14ac:dyDescent="0.3">
      <c r="BS15062" s="24">
        <f t="shared" si="558"/>
        <v>-2.5</v>
      </c>
    </row>
    <row r="15063" spans="71:71" x14ac:dyDescent="0.3">
      <c r="BS15063" s="24">
        <f t="shared" si="558"/>
        <v>-2.5</v>
      </c>
    </row>
    <row r="15064" spans="71:71" x14ac:dyDescent="0.3">
      <c r="BS15064" s="24">
        <f t="shared" si="558"/>
        <v>-2.5</v>
      </c>
    </row>
    <row r="15065" spans="71:71" x14ac:dyDescent="0.3">
      <c r="BS15065" s="24">
        <f t="shared" si="558"/>
        <v>-2.5</v>
      </c>
    </row>
    <row r="15066" spans="71:71" x14ac:dyDescent="0.3">
      <c r="BS15066" s="24">
        <f t="shared" si="558"/>
        <v>-2.5</v>
      </c>
    </row>
    <row r="15067" spans="71:71" x14ac:dyDescent="0.3">
      <c r="BS15067" s="24">
        <f t="shared" si="558"/>
        <v>-2.5</v>
      </c>
    </row>
    <row r="15068" spans="71:71" x14ac:dyDescent="0.3">
      <c r="BS15068" s="24">
        <f t="shared" si="558"/>
        <v>-2.5</v>
      </c>
    </row>
    <row r="15069" spans="71:71" x14ac:dyDescent="0.3">
      <c r="BS15069" s="24">
        <f t="shared" si="558"/>
        <v>-2.5</v>
      </c>
    </row>
    <row r="15070" spans="71:71" x14ac:dyDescent="0.3">
      <c r="BS15070" s="24">
        <f t="shared" si="558"/>
        <v>-2.5</v>
      </c>
    </row>
    <row r="15071" spans="71:71" x14ac:dyDescent="0.3">
      <c r="BS15071" s="24">
        <f t="shared" si="558"/>
        <v>-2.5</v>
      </c>
    </row>
    <row r="15072" spans="71:71" x14ac:dyDescent="0.3">
      <c r="BS15072" s="24">
        <f t="shared" si="558"/>
        <v>-2.5</v>
      </c>
    </row>
    <row r="15073" spans="71:71" x14ac:dyDescent="0.3">
      <c r="BS15073" s="24">
        <f t="shared" si="558"/>
        <v>-2.5</v>
      </c>
    </row>
    <row r="15074" spans="71:71" x14ac:dyDescent="0.3">
      <c r="BS15074" s="24">
        <f t="shared" si="558"/>
        <v>-2.5</v>
      </c>
    </row>
    <row r="15075" spans="71:71" x14ac:dyDescent="0.3">
      <c r="BS15075" s="24">
        <f t="shared" si="558"/>
        <v>-2.5</v>
      </c>
    </row>
    <row r="15076" spans="71:71" x14ac:dyDescent="0.3">
      <c r="BS15076" s="24">
        <f t="shared" si="558"/>
        <v>-2.5</v>
      </c>
    </row>
    <row r="15077" spans="71:71" x14ac:dyDescent="0.3">
      <c r="BS15077" s="24">
        <f t="shared" si="558"/>
        <v>-2.5</v>
      </c>
    </row>
    <row r="15078" spans="71:71" x14ac:dyDescent="0.3">
      <c r="BS15078" s="24">
        <f t="shared" si="558"/>
        <v>-2.5</v>
      </c>
    </row>
    <row r="15079" spans="71:71" x14ac:dyDescent="0.3">
      <c r="BS15079" s="24">
        <f t="shared" si="558"/>
        <v>-2.5</v>
      </c>
    </row>
    <row r="15080" spans="71:71" x14ac:dyDescent="0.3">
      <c r="BS15080" s="24">
        <f t="shared" si="558"/>
        <v>-2.5</v>
      </c>
    </row>
    <row r="15081" spans="71:71" x14ac:dyDescent="0.3">
      <c r="BS15081" s="24">
        <f t="shared" si="558"/>
        <v>-2.5</v>
      </c>
    </row>
    <row r="15082" spans="71:71" x14ac:dyDescent="0.3">
      <c r="BS15082" s="24">
        <f t="shared" si="558"/>
        <v>-2.5</v>
      </c>
    </row>
    <row r="15083" spans="71:71" x14ac:dyDescent="0.3">
      <c r="BS15083" s="24">
        <f t="shared" si="558"/>
        <v>-2.5</v>
      </c>
    </row>
    <row r="15084" spans="71:71" x14ac:dyDescent="0.3">
      <c r="BS15084" s="24">
        <f t="shared" si="558"/>
        <v>-2.5</v>
      </c>
    </row>
    <row r="15085" spans="71:71" x14ac:dyDescent="0.3">
      <c r="BS15085" s="24">
        <f t="shared" si="558"/>
        <v>-2.5</v>
      </c>
    </row>
    <row r="15086" spans="71:71" x14ac:dyDescent="0.3">
      <c r="BS15086" s="24">
        <f t="shared" si="558"/>
        <v>-2.5</v>
      </c>
    </row>
    <row r="15087" spans="71:71" x14ac:dyDescent="0.3">
      <c r="BS15087" s="24">
        <f t="shared" si="558"/>
        <v>-2.5</v>
      </c>
    </row>
    <row r="15088" spans="71:71" x14ac:dyDescent="0.3">
      <c r="BS15088" s="24">
        <f t="shared" si="558"/>
        <v>-2.5</v>
      </c>
    </row>
    <row r="15089" spans="71:71" x14ac:dyDescent="0.3">
      <c r="BS15089" s="24">
        <f t="shared" si="558"/>
        <v>-2.5</v>
      </c>
    </row>
    <row r="15090" spans="71:71" x14ac:dyDescent="0.3">
      <c r="BS15090" s="24">
        <f t="shared" si="558"/>
        <v>-2.5</v>
      </c>
    </row>
    <row r="15091" spans="71:71" x14ac:dyDescent="0.3">
      <c r="BS15091" s="24">
        <f t="shared" si="558"/>
        <v>-2.5</v>
      </c>
    </row>
    <row r="15092" spans="71:71" x14ac:dyDescent="0.3">
      <c r="BS15092" s="24">
        <f t="shared" si="558"/>
        <v>-2.5</v>
      </c>
    </row>
    <row r="15093" spans="71:71" x14ac:dyDescent="0.3">
      <c r="BS15093" s="24">
        <f t="shared" si="558"/>
        <v>-2.5</v>
      </c>
    </row>
    <row r="15094" spans="71:71" x14ac:dyDescent="0.3">
      <c r="BS15094" s="24">
        <f t="shared" si="558"/>
        <v>-2.5</v>
      </c>
    </row>
    <row r="15095" spans="71:71" x14ac:dyDescent="0.3">
      <c r="BS15095" s="24">
        <f t="shared" si="558"/>
        <v>-2.5</v>
      </c>
    </row>
    <row r="15096" spans="71:71" x14ac:dyDescent="0.3">
      <c r="BS15096" s="24">
        <f t="shared" si="558"/>
        <v>-2.5</v>
      </c>
    </row>
    <row r="15097" spans="71:71" x14ac:dyDescent="0.3">
      <c r="BS15097" s="24">
        <f t="shared" si="558"/>
        <v>-2.5</v>
      </c>
    </row>
    <row r="15098" spans="71:71" x14ac:dyDescent="0.3">
      <c r="BS15098" s="24">
        <f t="shared" si="558"/>
        <v>-2.5</v>
      </c>
    </row>
    <row r="15099" spans="71:71" x14ac:dyDescent="0.3">
      <c r="BS15099" s="24">
        <f t="shared" si="558"/>
        <v>-2.5</v>
      </c>
    </row>
    <row r="15100" spans="71:71" x14ac:dyDescent="0.3">
      <c r="BS15100" s="24">
        <f t="shared" si="558"/>
        <v>-2.5</v>
      </c>
    </row>
    <row r="15101" spans="71:71" x14ac:dyDescent="0.3">
      <c r="BS15101" s="24">
        <f t="shared" si="558"/>
        <v>-2.5</v>
      </c>
    </row>
    <row r="15102" spans="71:71" x14ac:dyDescent="0.3">
      <c r="BS15102" s="24">
        <f t="shared" si="558"/>
        <v>-2.5</v>
      </c>
    </row>
    <row r="15103" spans="71:71" x14ac:dyDescent="0.3">
      <c r="BS15103" s="24">
        <f t="shared" si="558"/>
        <v>-2.5</v>
      </c>
    </row>
    <row r="15104" spans="71:71" x14ac:dyDescent="0.3">
      <c r="BS15104" s="24">
        <f t="shared" si="558"/>
        <v>-2.5</v>
      </c>
    </row>
    <row r="15105" spans="71:71" x14ac:dyDescent="0.3">
      <c r="BS15105" s="24">
        <f t="shared" si="558"/>
        <v>-2.5</v>
      </c>
    </row>
    <row r="15106" spans="71:71" x14ac:dyDescent="0.3">
      <c r="BS15106" s="24">
        <f t="shared" si="558"/>
        <v>-2.5</v>
      </c>
    </row>
    <row r="15107" spans="71:71" x14ac:dyDescent="0.3">
      <c r="BS15107" s="24">
        <f t="shared" si="558"/>
        <v>-2.5</v>
      </c>
    </row>
    <row r="15108" spans="71:71" x14ac:dyDescent="0.3">
      <c r="BS15108" s="24">
        <f t="shared" si="558"/>
        <v>-2.5</v>
      </c>
    </row>
    <row r="15109" spans="71:71" x14ac:dyDescent="0.3">
      <c r="BS15109" s="24">
        <f t="shared" si="558"/>
        <v>-2.5</v>
      </c>
    </row>
    <row r="15110" spans="71:71" x14ac:dyDescent="0.3">
      <c r="BS15110" s="24">
        <f t="shared" si="558"/>
        <v>-2.5</v>
      </c>
    </row>
    <row r="15111" spans="71:71" x14ac:dyDescent="0.3">
      <c r="BS15111" s="24">
        <f t="shared" si="558"/>
        <v>-2.5</v>
      </c>
    </row>
    <row r="15112" spans="71:71" x14ac:dyDescent="0.3">
      <c r="BS15112" s="24">
        <f t="shared" si="558"/>
        <v>-2.5</v>
      </c>
    </row>
    <row r="15113" spans="71:71" x14ac:dyDescent="0.3">
      <c r="BS15113" s="24">
        <f t="shared" ref="BS15113:BS15176" si="559">BR15113-2.5</f>
        <v>-2.5</v>
      </c>
    </row>
    <row r="15114" spans="71:71" x14ac:dyDescent="0.3">
      <c r="BS15114" s="24">
        <f t="shared" si="559"/>
        <v>-2.5</v>
      </c>
    </row>
    <row r="15115" spans="71:71" x14ac:dyDescent="0.3">
      <c r="BS15115" s="24">
        <f t="shared" si="559"/>
        <v>-2.5</v>
      </c>
    </row>
    <row r="15116" spans="71:71" x14ac:dyDescent="0.3">
      <c r="BS15116" s="24">
        <f t="shared" si="559"/>
        <v>-2.5</v>
      </c>
    </row>
    <row r="15117" spans="71:71" x14ac:dyDescent="0.3">
      <c r="BS15117" s="24">
        <f t="shared" si="559"/>
        <v>-2.5</v>
      </c>
    </row>
    <row r="15118" spans="71:71" x14ac:dyDescent="0.3">
      <c r="BS15118" s="24">
        <f t="shared" si="559"/>
        <v>-2.5</v>
      </c>
    </row>
    <row r="15119" spans="71:71" x14ac:dyDescent="0.3">
      <c r="BS15119" s="24">
        <f t="shared" si="559"/>
        <v>-2.5</v>
      </c>
    </row>
    <row r="15120" spans="71:71" x14ac:dyDescent="0.3">
      <c r="BS15120" s="24">
        <f t="shared" si="559"/>
        <v>-2.5</v>
      </c>
    </row>
    <row r="15121" spans="71:71" x14ac:dyDescent="0.3">
      <c r="BS15121" s="24">
        <f t="shared" si="559"/>
        <v>-2.5</v>
      </c>
    </row>
    <row r="15122" spans="71:71" x14ac:dyDescent="0.3">
      <c r="BS15122" s="24">
        <f t="shared" si="559"/>
        <v>-2.5</v>
      </c>
    </row>
    <row r="15123" spans="71:71" x14ac:dyDescent="0.3">
      <c r="BS15123" s="24">
        <f t="shared" si="559"/>
        <v>-2.5</v>
      </c>
    </row>
    <row r="15124" spans="71:71" x14ac:dyDescent="0.3">
      <c r="BS15124" s="24">
        <f t="shared" si="559"/>
        <v>-2.5</v>
      </c>
    </row>
    <row r="15125" spans="71:71" x14ac:dyDescent="0.3">
      <c r="BS15125" s="24">
        <f t="shared" si="559"/>
        <v>-2.5</v>
      </c>
    </row>
    <row r="15126" spans="71:71" x14ac:dyDescent="0.3">
      <c r="BS15126" s="24">
        <f t="shared" si="559"/>
        <v>-2.5</v>
      </c>
    </row>
    <row r="15127" spans="71:71" x14ac:dyDescent="0.3">
      <c r="BS15127" s="24">
        <f t="shared" si="559"/>
        <v>-2.5</v>
      </c>
    </row>
    <row r="15128" spans="71:71" x14ac:dyDescent="0.3">
      <c r="BS15128" s="24">
        <f t="shared" si="559"/>
        <v>-2.5</v>
      </c>
    </row>
    <row r="15129" spans="71:71" x14ac:dyDescent="0.3">
      <c r="BS15129" s="24">
        <f t="shared" si="559"/>
        <v>-2.5</v>
      </c>
    </row>
    <row r="15130" spans="71:71" x14ac:dyDescent="0.3">
      <c r="BS15130" s="24">
        <f t="shared" si="559"/>
        <v>-2.5</v>
      </c>
    </row>
    <row r="15131" spans="71:71" x14ac:dyDescent="0.3">
      <c r="BS15131" s="24">
        <f t="shared" si="559"/>
        <v>-2.5</v>
      </c>
    </row>
    <row r="15132" spans="71:71" x14ac:dyDescent="0.3">
      <c r="BS15132" s="24">
        <f t="shared" si="559"/>
        <v>-2.5</v>
      </c>
    </row>
    <row r="15133" spans="71:71" x14ac:dyDescent="0.3">
      <c r="BS15133" s="24">
        <f t="shared" si="559"/>
        <v>-2.5</v>
      </c>
    </row>
    <row r="15134" spans="71:71" x14ac:dyDescent="0.3">
      <c r="BS15134" s="24">
        <f t="shared" si="559"/>
        <v>-2.5</v>
      </c>
    </row>
    <row r="15135" spans="71:71" x14ac:dyDescent="0.3">
      <c r="BS15135" s="24">
        <f t="shared" si="559"/>
        <v>-2.5</v>
      </c>
    </row>
    <row r="15136" spans="71:71" x14ac:dyDescent="0.3">
      <c r="BS15136" s="24">
        <f t="shared" si="559"/>
        <v>-2.5</v>
      </c>
    </row>
    <row r="15137" spans="71:71" x14ac:dyDescent="0.3">
      <c r="BS15137" s="24">
        <f t="shared" si="559"/>
        <v>-2.5</v>
      </c>
    </row>
    <row r="15138" spans="71:71" x14ac:dyDescent="0.3">
      <c r="BS15138" s="24">
        <f t="shared" si="559"/>
        <v>-2.5</v>
      </c>
    </row>
    <row r="15139" spans="71:71" x14ac:dyDescent="0.3">
      <c r="BS15139" s="24">
        <f t="shared" si="559"/>
        <v>-2.5</v>
      </c>
    </row>
    <row r="15140" spans="71:71" x14ac:dyDescent="0.3">
      <c r="BS15140" s="24">
        <f t="shared" si="559"/>
        <v>-2.5</v>
      </c>
    </row>
    <row r="15141" spans="71:71" x14ac:dyDescent="0.3">
      <c r="BS15141" s="24">
        <f t="shared" si="559"/>
        <v>-2.5</v>
      </c>
    </row>
    <row r="15142" spans="71:71" x14ac:dyDescent="0.3">
      <c r="BS15142" s="24">
        <f t="shared" si="559"/>
        <v>-2.5</v>
      </c>
    </row>
    <row r="15143" spans="71:71" x14ac:dyDescent="0.3">
      <c r="BS15143" s="24">
        <f t="shared" si="559"/>
        <v>-2.5</v>
      </c>
    </row>
    <row r="15144" spans="71:71" x14ac:dyDescent="0.3">
      <c r="BS15144" s="24">
        <f t="shared" si="559"/>
        <v>-2.5</v>
      </c>
    </row>
    <row r="15145" spans="71:71" x14ac:dyDescent="0.3">
      <c r="BS15145" s="24">
        <f t="shared" si="559"/>
        <v>-2.5</v>
      </c>
    </row>
    <row r="15146" spans="71:71" x14ac:dyDescent="0.3">
      <c r="BS15146" s="24">
        <f t="shared" si="559"/>
        <v>-2.5</v>
      </c>
    </row>
    <row r="15147" spans="71:71" x14ac:dyDescent="0.3">
      <c r="BS15147" s="24">
        <f t="shared" si="559"/>
        <v>-2.5</v>
      </c>
    </row>
    <row r="15148" spans="71:71" x14ac:dyDescent="0.3">
      <c r="BS15148" s="24">
        <f t="shared" si="559"/>
        <v>-2.5</v>
      </c>
    </row>
    <row r="15149" spans="71:71" x14ac:dyDescent="0.3">
      <c r="BS15149" s="24">
        <f t="shared" si="559"/>
        <v>-2.5</v>
      </c>
    </row>
    <row r="15150" spans="71:71" x14ac:dyDescent="0.3">
      <c r="BS15150" s="24">
        <f t="shared" si="559"/>
        <v>-2.5</v>
      </c>
    </row>
    <row r="15151" spans="71:71" x14ac:dyDescent="0.3">
      <c r="BS15151" s="24">
        <f t="shared" si="559"/>
        <v>-2.5</v>
      </c>
    </row>
    <row r="15152" spans="71:71" x14ac:dyDescent="0.3">
      <c r="BS15152" s="24">
        <f t="shared" si="559"/>
        <v>-2.5</v>
      </c>
    </row>
    <row r="15153" spans="71:71" x14ac:dyDescent="0.3">
      <c r="BS15153" s="24">
        <f t="shared" si="559"/>
        <v>-2.5</v>
      </c>
    </row>
    <row r="15154" spans="71:71" x14ac:dyDescent="0.3">
      <c r="BS15154" s="24">
        <f t="shared" si="559"/>
        <v>-2.5</v>
      </c>
    </row>
    <row r="15155" spans="71:71" x14ac:dyDescent="0.3">
      <c r="BS15155" s="24">
        <f t="shared" si="559"/>
        <v>-2.5</v>
      </c>
    </row>
    <row r="15156" spans="71:71" x14ac:dyDescent="0.3">
      <c r="BS15156" s="24">
        <f t="shared" si="559"/>
        <v>-2.5</v>
      </c>
    </row>
    <row r="15157" spans="71:71" x14ac:dyDescent="0.3">
      <c r="BS15157" s="24">
        <f t="shared" si="559"/>
        <v>-2.5</v>
      </c>
    </row>
    <row r="15158" spans="71:71" x14ac:dyDescent="0.3">
      <c r="BS15158" s="24">
        <f t="shared" si="559"/>
        <v>-2.5</v>
      </c>
    </row>
    <row r="15159" spans="71:71" x14ac:dyDescent="0.3">
      <c r="BS15159" s="24">
        <f t="shared" si="559"/>
        <v>-2.5</v>
      </c>
    </row>
    <row r="15160" spans="71:71" x14ac:dyDescent="0.3">
      <c r="BS15160" s="24">
        <f t="shared" si="559"/>
        <v>-2.5</v>
      </c>
    </row>
    <row r="15161" spans="71:71" x14ac:dyDescent="0.3">
      <c r="BS15161" s="24">
        <f t="shared" si="559"/>
        <v>-2.5</v>
      </c>
    </row>
    <row r="15162" spans="71:71" x14ac:dyDescent="0.3">
      <c r="BS15162" s="24">
        <f t="shared" si="559"/>
        <v>-2.5</v>
      </c>
    </row>
    <row r="15163" spans="71:71" x14ac:dyDescent="0.3">
      <c r="BS15163" s="24">
        <f t="shared" si="559"/>
        <v>-2.5</v>
      </c>
    </row>
    <row r="15164" spans="71:71" x14ac:dyDescent="0.3">
      <c r="BS15164" s="24">
        <f t="shared" si="559"/>
        <v>-2.5</v>
      </c>
    </row>
    <row r="15165" spans="71:71" x14ac:dyDescent="0.3">
      <c r="BS15165" s="24">
        <f t="shared" si="559"/>
        <v>-2.5</v>
      </c>
    </row>
    <row r="15166" spans="71:71" x14ac:dyDescent="0.3">
      <c r="BS15166" s="24">
        <f t="shared" si="559"/>
        <v>-2.5</v>
      </c>
    </row>
    <row r="15167" spans="71:71" x14ac:dyDescent="0.3">
      <c r="BS15167" s="24">
        <f t="shared" si="559"/>
        <v>-2.5</v>
      </c>
    </row>
    <row r="15168" spans="71:71" x14ac:dyDescent="0.3">
      <c r="BS15168" s="24">
        <f t="shared" si="559"/>
        <v>-2.5</v>
      </c>
    </row>
    <row r="15169" spans="71:71" x14ac:dyDescent="0.3">
      <c r="BS15169" s="24">
        <f t="shared" si="559"/>
        <v>-2.5</v>
      </c>
    </row>
    <row r="15170" spans="71:71" x14ac:dyDescent="0.3">
      <c r="BS15170" s="24">
        <f t="shared" si="559"/>
        <v>-2.5</v>
      </c>
    </row>
    <row r="15171" spans="71:71" x14ac:dyDescent="0.3">
      <c r="BS15171" s="24">
        <f t="shared" si="559"/>
        <v>-2.5</v>
      </c>
    </row>
    <row r="15172" spans="71:71" x14ac:dyDescent="0.3">
      <c r="BS15172" s="24">
        <f t="shared" si="559"/>
        <v>-2.5</v>
      </c>
    </row>
    <row r="15173" spans="71:71" x14ac:dyDescent="0.3">
      <c r="BS15173" s="24">
        <f t="shared" si="559"/>
        <v>-2.5</v>
      </c>
    </row>
    <row r="15174" spans="71:71" x14ac:dyDescent="0.3">
      <c r="BS15174" s="24">
        <f t="shared" si="559"/>
        <v>-2.5</v>
      </c>
    </row>
    <row r="15175" spans="71:71" x14ac:dyDescent="0.3">
      <c r="BS15175" s="24">
        <f t="shared" si="559"/>
        <v>-2.5</v>
      </c>
    </row>
    <row r="15176" spans="71:71" x14ac:dyDescent="0.3">
      <c r="BS15176" s="24">
        <f t="shared" si="559"/>
        <v>-2.5</v>
      </c>
    </row>
    <row r="15177" spans="71:71" x14ac:dyDescent="0.3">
      <c r="BS15177" s="24">
        <f t="shared" ref="BS15177:BS15240" si="560">BR15177-2.5</f>
        <v>-2.5</v>
      </c>
    </row>
    <row r="15178" spans="71:71" x14ac:dyDescent="0.3">
      <c r="BS15178" s="24">
        <f t="shared" si="560"/>
        <v>-2.5</v>
      </c>
    </row>
    <row r="15179" spans="71:71" x14ac:dyDescent="0.3">
      <c r="BS15179" s="24">
        <f t="shared" si="560"/>
        <v>-2.5</v>
      </c>
    </row>
    <row r="15180" spans="71:71" x14ac:dyDescent="0.3">
      <c r="BS15180" s="24">
        <f t="shared" si="560"/>
        <v>-2.5</v>
      </c>
    </row>
    <row r="15181" spans="71:71" x14ac:dyDescent="0.3">
      <c r="BS15181" s="24">
        <f t="shared" si="560"/>
        <v>-2.5</v>
      </c>
    </row>
    <row r="15182" spans="71:71" x14ac:dyDescent="0.3">
      <c r="BS15182" s="24">
        <f t="shared" si="560"/>
        <v>-2.5</v>
      </c>
    </row>
    <row r="15183" spans="71:71" x14ac:dyDescent="0.3">
      <c r="BS15183" s="24">
        <f t="shared" si="560"/>
        <v>-2.5</v>
      </c>
    </row>
    <row r="15184" spans="71:71" x14ac:dyDescent="0.3">
      <c r="BS15184" s="24">
        <f t="shared" si="560"/>
        <v>-2.5</v>
      </c>
    </row>
    <row r="15185" spans="71:71" x14ac:dyDescent="0.3">
      <c r="BS15185" s="24">
        <f t="shared" si="560"/>
        <v>-2.5</v>
      </c>
    </row>
    <row r="15186" spans="71:71" x14ac:dyDescent="0.3">
      <c r="BS15186" s="24">
        <f t="shared" si="560"/>
        <v>-2.5</v>
      </c>
    </row>
    <row r="15187" spans="71:71" x14ac:dyDescent="0.3">
      <c r="BS15187" s="24">
        <f t="shared" si="560"/>
        <v>-2.5</v>
      </c>
    </row>
    <row r="15188" spans="71:71" x14ac:dyDescent="0.3">
      <c r="BS15188" s="24">
        <f t="shared" si="560"/>
        <v>-2.5</v>
      </c>
    </row>
    <row r="15189" spans="71:71" x14ac:dyDescent="0.3">
      <c r="BS15189" s="24">
        <f t="shared" si="560"/>
        <v>-2.5</v>
      </c>
    </row>
    <row r="15190" spans="71:71" x14ac:dyDescent="0.3">
      <c r="BS15190" s="24">
        <f t="shared" si="560"/>
        <v>-2.5</v>
      </c>
    </row>
    <row r="15191" spans="71:71" x14ac:dyDescent="0.3">
      <c r="BS15191" s="24">
        <f t="shared" si="560"/>
        <v>-2.5</v>
      </c>
    </row>
    <row r="15192" spans="71:71" x14ac:dyDescent="0.3">
      <c r="BS15192" s="24">
        <f t="shared" si="560"/>
        <v>-2.5</v>
      </c>
    </row>
    <row r="15193" spans="71:71" x14ac:dyDescent="0.3">
      <c r="BS15193" s="24">
        <f t="shared" si="560"/>
        <v>-2.5</v>
      </c>
    </row>
    <row r="15194" spans="71:71" x14ac:dyDescent="0.3">
      <c r="BS15194" s="24">
        <f t="shared" si="560"/>
        <v>-2.5</v>
      </c>
    </row>
    <row r="15195" spans="71:71" x14ac:dyDescent="0.3">
      <c r="BS15195" s="24">
        <f t="shared" si="560"/>
        <v>-2.5</v>
      </c>
    </row>
    <row r="15196" spans="71:71" x14ac:dyDescent="0.3">
      <c r="BS15196" s="24">
        <f t="shared" si="560"/>
        <v>-2.5</v>
      </c>
    </row>
    <row r="15197" spans="71:71" x14ac:dyDescent="0.3">
      <c r="BS15197" s="24">
        <f t="shared" si="560"/>
        <v>-2.5</v>
      </c>
    </row>
    <row r="15198" spans="71:71" x14ac:dyDescent="0.3">
      <c r="BS15198" s="24">
        <f t="shared" si="560"/>
        <v>-2.5</v>
      </c>
    </row>
    <row r="15199" spans="71:71" x14ac:dyDescent="0.3">
      <c r="BS15199" s="24">
        <f t="shared" si="560"/>
        <v>-2.5</v>
      </c>
    </row>
    <row r="15200" spans="71:71" x14ac:dyDescent="0.3">
      <c r="BS15200" s="24">
        <f t="shared" si="560"/>
        <v>-2.5</v>
      </c>
    </row>
    <row r="15201" spans="71:71" x14ac:dyDescent="0.3">
      <c r="BS15201" s="24">
        <f t="shared" si="560"/>
        <v>-2.5</v>
      </c>
    </row>
    <row r="15202" spans="71:71" x14ac:dyDescent="0.3">
      <c r="BS15202" s="24">
        <f t="shared" si="560"/>
        <v>-2.5</v>
      </c>
    </row>
    <row r="15203" spans="71:71" x14ac:dyDescent="0.3">
      <c r="BS15203" s="24">
        <f t="shared" si="560"/>
        <v>-2.5</v>
      </c>
    </row>
    <row r="15204" spans="71:71" x14ac:dyDescent="0.3">
      <c r="BS15204" s="24">
        <f t="shared" si="560"/>
        <v>-2.5</v>
      </c>
    </row>
    <row r="15205" spans="71:71" x14ac:dyDescent="0.3">
      <c r="BS15205" s="24">
        <f t="shared" si="560"/>
        <v>-2.5</v>
      </c>
    </row>
    <row r="15206" spans="71:71" x14ac:dyDescent="0.3">
      <c r="BS15206" s="24">
        <f t="shared" si="560"/>
        <v>-2.5</v>
      </c>
    </row>
    <row r="15207" spans="71:71" x14ac:dyDescent="0.3">
      <c r="BS15207" s="24">
        <f t="shared" si="560"/>
        <v>-2.5</v>
      </c>
    </row>
    <row r="15208" spans="71:71" x14ac:dyDescent="0.3">
      <c r="BS15208" s="24">
        <f t="shared" si="560"/>
        <v>-2.5</v>
      </c>
    </row>
    <row r="15209" spans="71:71" x14ac:dyDescent="0.3">
      <c r="BS15209" s="24">
        <f t="shared" si="560"/>
        <v>-2.5</v>
      </c>
    </row>
    <row r="15210" spans="71:71" x14ac:dyDescent="0.3">
      <c r="BS15210" s="24">
        <f t="shared" si="560"/>
        <v>-2.5</v>
      </c>
    </row>
    <row r="15211" spans="71:71" x14ac:dyDescent="0.3">
      <c r="BS15211" s="24">
        <f t="shared" si="560"/>
        <v>-2.5</v>
      </c>
    </row>
    <row r="15212" spans="71:71" x14ac:dyDescent="0.3">
      <c r="BS15212" s="24">
        <f t="shared" si="560"/>
        <v>-2.5</v>
      </c>
    </row>
    <row r="15213" spans="71:71" x14ac:dyDescent="0.3">
      <c r="BS15213" s="24">
        <f t="shared" si="560"/>
        <v>-2.5</v>
      </c>
    </row>
    <row r="15214" spans="71:71" x14ac:dyDescent="0.3">
      <c r="BS15214" s="24">
        <f t="shared" si="560"/>
        <v>-2.5</v>
      </c>
    </row>
    <row r="15215" spans="71:71" x14ac:dyDescent="0.3">
      <c r="BS15215" s="24">
        <f t="shared" si="560"/>
        <v>-2.5</v>
      </c>
    </row>
    <row r="15216" spans="71:71" x14ac:dyDescent="0.3">
      <c r="BS15216" s="24">
        <f t="shared" si="560"/>
        <v>-2.5</v>
      </c>
    </row>
    <row r="15217" spans="71:71" x14ac:dyDescent="0.3">
      <c r="BS15217" s="24">
        <f t="shared" si="560"/>
        <v>-2.5</v>
      </c>
    </row>
    <row r="15218" spans="71:71" x14ac:dyDescent="0.3">
      <c r="BS15218" s="24">
        <f t="shared" si="560"/>
        <v>-2.5</v>
      </c>
    </row>
    <row r="15219" spans="71:71" x14ac:dyDescent="0.3">
      <c r="BS15219" s="24">
        <f t="shared" si="560"/>
        <v>-2.5</v>
      </c>
    </row>
    <row r="15220" spans="71:71" x14ac:dyDescent="0.3">
      <c r="BS15220" s="24">
        <f t="shared" si="560"/>
        <v>-2.5</v>
      </c>
    </row>
    <row r="15221" spans="71:71" x14ac:dyDescent="0.3">
      <c r="BS15221" s="24">
        <f t="shared" si="560"/>
        <v>-2.5</v>
      </c>
    </row>
    <row r="15222" spans="71:71" x14ac:dyDescent="0.3">
      <c r="BS15222" s="24">
        <f t="shared" si="560"/>
        <v>-2.5</v>
      </c>
    </row>
    <row r="15223" spans="71:71" x14ac:dyDescent="0.3">
      <c r="BS15223" s="24">
        <f t="shared" si="560"/>
        <v>-2.5</v>
      </c>
    </row>
    <row r="15224" spans="71:71" x14ac:dyDescent="0.3">
      <c r="BS15224" s="24">
        <f t="shared" si="560"/>
        <v>-2.5</v>
      </c>
    </row>
    <row r="15225" spans="71:71" x14ac:dyDescent="0.3">
      <c r="BS15225" s="24">
        <f t="shared" si="560"/>
        <v>-2.5</v>
      </c>
    </row>
    <row r="15226" spans="71:71" x14ac:dyDescent="0.3">
      <c r="BS15226" s="24">
        <f t="shared" si="560"/>
        <v>-2.5</v>
      </c>
    </row>
    <row r="15227" spans="71:71" x14ac:dyDescent="0.3">
      <c r="BS15227" s="24">
        <f t="shared" si="560"/>
        <v>-2.5</v>
      </c>
    </row>
    <row r="15228" spans="71:71" x14ac:dyDescent="0.3">
      <c r="BS15228" s="24">
        <f t="shared" si="560"/>
        <v>-2.5</v>
      </c>
    </row>
    <row r="15229" spans="71:71" x14ac:dyDescent="0.3">
      <c r="BS15229" s="24">
        <f t="shared" si="560"/>
        <v>-2.5</v>
      </c>
    </row>
    <row r="15230" spans="71:71" x14ac:dyDescent="0.3">
      <c r="BS15230" s="24">
        <f t="shared" si="560"/>
        <v>-2.5</v>
      </c>
    </row>
    <row r="15231" spans="71:71" x14ac:dyDescent="0.3">
      <c r="BS15231" s="24">
        <f t="shared" si="560"/>
        <v>-2.5</v>
      </c>
    </row>
    <row r="15232" spans="71:71" x14ac:dyDescent="0.3">
      <c r="BS15232" s="24">
        <f t="shared" si="560"/>
        <v>-2.5</v>
      </c>
    </row>
    <row r="15233" spans="71:71" x14ac:dyDescent="0.3">
      <c r="BS15233" s="24">
        <f t="shared" si="560"/>
        <v>-2.5</v>
      </c>
    </row>
    <row r="15234" spans="71:71" x14ac:dyDescent="0.3">
      <c r="BS15234" s="24">
        <f t="shared" si="560"/>
        <v>-2.5</v>
      </c>
    </row>
    <row r="15235" spans="71:71" x14ac:dyDescent="0.3">
      <c r="BS15235" s="24">
        <f t="shared" si="560"/>
        <v>-2.5</v>
      </c>
    </row>
    <row r="15236" spans="71:71" x14ac:dyDescent="0.3">
      <c r="BS15236" s="24">
        <f t="shared" si="560"/>
        <v>-2.5</v>
      </c>
    </row>
    <row r="15237" spans="71:71" x14ac:dyDescent="0.3">
      <c r="BS15237" s="24">
        <f t="shared" si="560"/>
        <v>-2.5</v>
      </c>
    </row>
    <row r="15238" spans="71:71" x14ac:dyDescent="0.3">
      <c r="BS15238" s="24">
        <f t="shared" si="560"/>
        <v>-2.5</v>
      </c>
    </row>
    <row r="15239" spans="71:71" x14ac:dyDescent="0.3">
      <c r="BS15239" s="24">
        <f t="shared" si="560"/>
        <v>-2.5</v>
      </c>
    </row>
    <row r="15240" spans="71:71" x14ac:dyDescent="0.3">
      <c r="BS15240" s="24">
        <f t="shared" si="560"/>
        <v>-2.5</v>
      </c>
    </row>
    <row r="15241" spans="71:71" x14ac:dyDescent="0.3">
      <c r="BS15241" s="24">
        <f t="shared" ref="BS15241:BS15304" si="561">BR15241-2.5</f>
        <v>-2.5</v>
      </c>
    </row>
    <row r="15242" spans="71:71" x14ac:dyDescent="0.3">
      <c r="BS15242" s="24">
        <f t="shared" si="561"/>
        <v>-2.5</v>
      </c>
    </row>
    <row r="15243" spans="71:71" x14ac:dyDescent="0.3">
      <c r="BS15243" s="24">
        <f t="shared" si="561"/>
        <v>-2.5</v>
      </c>
    </row>
    <row r="15244" spans="71:71" x14ac:dyDescent="0.3">
      <c r="BS15244" s="24">
        <f t="shared" si="561"/>
        <v>-2.5</v>
      </c>
    </row>
    <row r="15245" spans="71:71" x14ac:dyDescent="0.3">
      <c r="BS15245" s="24">
        <f t="shared" si="561"/>
        <v>-2.5</v>
      </c>
    </row>
    <row r="15246" spans="71:71" x14ac:dyDescent="0.3">
      <c r="BS15246" s="24">
        <f t="shared" si="561"/>
        <v>-2.5</v>
      </c>
    </row>
    <row r="15247" spans="71:71" x14ac:dyDescent="0.3">
      <c r="BS15247" s="24">
        <f t="shared" si="561"/>
        <v>-2.5</v>
      </c>
    </row>
    <row r="15248" spans="71:71" x14ac:dyDescent="0.3">
      <c r="BS15248" s="24">
        <f t="shared" si="561"/>
        <v>-2.5</v>
      </c>
    </row>
    <row r="15249" spans="71:71" x14ac:dyDescent="0.3">
      <c r="BS15249" s="24">
        <f t="shared" si="561"/>
        <v>-2.5</v>
      </c>
    </row>
    <row r="15250" spans="71:71" x14ac:dyDescent="0.3">
      <c r="BS15250" s="24">
        <f t="shared" si="561"/>
        <v>-2.5</v>
      </c>
    </row>
    <row r="15251" spans="71:71" x14ac:dyDescent="0.3">
      <c r="BS15251" s="24">
        <f t="shared" si="561"/>
        <v>-2.5</v>
      </c>
    </row>
    <row r="15252" spans="71:71" x14ac:dyDescent="0.3">
      <c r="BS15252" s="24">
        <f t="shared" si="561"/>
        <v>-2.5</v>
      </c>
    </row>
    <row r="15253" spans="71:71" x14ac:dyDescent="0.3">
      <c r="BS15253" s="24">
        <f t="shared" si="561"/>
        <v>-2.5</v>
      </c>
    </row>
    <row r="15254" spans="71:71" x14ac:dyDescent="0.3">
      <c r="BS15254" s="24">
        <f t="shared" si="561"/>
        <v>-2.5</v>
      </c>
    </row>
    <row r="15255" spans="71:71" x14ac:dyDescent="0.3">
      <c r="BS15255" s="24">
        <f t="shared" si="561"/>
        <v>-2.5</v>
      </c>
    </row>
    <row r="15256" spans="71:71" x14ac:dyDescent="0.3">
      <c r="BS15256" s="24">
        <f t="shared" si="561"/>
        <v>-2.5</v>
      </c>
    </row>
    <row r="15257" spans="71:71" x14ac:dyDescent="0.3">
      <c r="BS15257" s="24">
        <f t="shared" si="561"/>
        <v>-2.5</v>
      </c>
    </row>
    <row r="15258" spans="71:71" x14ac:dyDescent="0.3">
      <c r="BS15258" s="24">
        <f t="shared" si="561"/>
        <v>-2.5</v>
      </c>
    </row>
    <row r="15259" spans="71:71" x14ac:dyDescent="0.3">
      <c r="BS15259" s="24">
        <f t="shared" si="561"/>
        <v>-2.5</v>
      </c>
    </row>
    <row r="15260" spans="71:71" x14ac:dyDescent="0.3">
      <c r="BS15260" s="24">
        <f t="shared" si="561"/>
        <v>-2.5</v>
      </c>
    </row>
    <row r="15261" spans="71:71" x14ac:dyDescent="0.3">
      <c r="BS15261" s="24">
        <f t="shared" si="561"/>
        <v>-2.5</v>
      </c>
    </row>
    <row r="15262" spans="71:71" x14ac:dyDescent="0.3">
      <c r="BS15262" s="24">
        <f t="shared" si="561"/>
        <v>-2.5</v>
      </c>
    </row>
    <row r="15263" spans="71:71" x14ac:dyDescent="0.3">
      <c r="BS15263" s="24">
        <f t="shared" si="561"/>
        <v>-2.5</v>
      </c>
    </row>
    <row r="15264" spans="71:71" x14ac:dyDescent="0.3">
      <c r="BS15264" s="24">
        <f t="shared" si="561"/>
        <v>-2.5</v>
      </c>
    </row>
    <row r="15265" spans="71:71" x14ac:dyDescent="0.3">
      <c r="BS15265" s="24">
        <f t="shared" si="561"/>
        <v>-2.5</v>
      </c>
    </row>
    <row r="15266" spans="71:71" x14ac:dyDescent="0.3">
      <c r="BS15266" s="24">
        <f t="shared" si="561"/>
        <v>-2.5</v>
      </c>
    </row>
    <row r="15267" spans="71:71" x14ac:dyDescent="0.3">
      <c r="BS15267" s="24">
        <f t="shared" si="561"/>
        <v>-2.5</v>
      </c>
    </row>
    <row r="15268" spans="71:71" x14ac:dyDescent="0.3">
      <c r="BS15268" s="24">
        <f t="shared" si="561"/>
        <v>-2.5</v>
      </c>
    </row>
    <row r="15269" spans="71:71" x14ac:dyDescent="0.3">
      <c r="BS15269" s="24">
        <f t="shared" si="561"/>
        <v>-2.5</v>
      </c>
    </row>
    <row r="15270" spans="71:71" x14ac:dyDescent="0.3">
      <c r="BS15270" s="24">
        <f t="shared" si="561"/>
        <v>-2.5</v>
      </c>
    </row>
    <row r="15271" spans="71:71" x14ac:dyDescent="0.3">
      <c r="BS15271" s="24">
        <f t="shared" si="561"/>
        <v>-2.5</v>
      </c>
    </row>
    <row r="15272" spans="71:71" x14ac:dyDescent="0.3">
      <c r="BS15272" s="24">
        <f t="shared" si="561"/>
        <v>-2.5</v>
      </c>
    </row>
    <row r="15273" spans="71:71" x14ac:dyDescent="0.3">
      <c r="BS15273" s="24">
        <f t="shared" si="561"/>
        <v>-2.5</v>
      </c>
    </row>
    <row r="15274" spans="71:71" x14ac:dyDescent="0.3">
      <c r="BS15274" s="24">
        <f t="shared" si="561"/>
        <v>-2.5</v>
      </c>
    </row>
    <row r="15275" spans="71:71" x14ac:dyDescent="0.3">
      <c r="BS15275" s="24">
        <f t="shared" si="561"/>
        <v>-2.5</v>
      </c>
    </row>
    <row r="15276" spans="71:71" x14ac:dyDescent="0.3">
      <c r="BS15276" s="24">
        <f t="shared" si="561"/>
        <v>-2.5</v>
      </c>
    </row>
    <row r="15277" spans="71:71" x14ac:dyDescent="0.3">
      <c r="BS15277" s="24">
        <f t="shared" si="561"/>
        <v>-2.5</v>
      </c>
    </row>
    <row r="15278" spans="71:71" x14ac:dyDescent="0.3">
      <c r="BS15278" s="24">
        <f t="shared" si="561"/>
        <v>-2.5</v>
      </c>
    </row>
    <row r="15279" spans="71:71" x14ac:dyDescent="0.3">
      <c r="BS15279" s="24">
        <f t="shared" si="561"/>
        <v>-2.5</v>
      </c>
    </row>
    <row r="15280" spans="71:71" x14ac:dyDescent="0.3">
      <c r="BS15280" s="24">
        <f t="shared" si="561"/>
        <v>-2.5</v>
      </c>
    </row>
    <row r="15281" spans="71:71" x14ac:dyDescent="0.3">
      <c r="BS15281" s="24">
        <f t="shared" si="561"/>
        <v>-2.5</v>
      </c>
    </row>
    <row r="15282" spans="71:71" x14ac:dyDescent="0.3">
      <c r="BS15282" s="24">
        <f t="shared" si="561"/>
        <v>-2.5</v>
      </c>
    </row>
    <row r="15283" spans="71:71" x14ac:dyDescent="0.3">
      <c r="BS15283" s="24">
        <f t="shared" si="561"/>
        <v>-2.5</v>
      </c>
    </row>
    <row r="15284" spans="71:71" x14ac:dyDescent="0.3">
      <c r="BS15284" s="24">
        <f t="shared" si="561"/>
        <v>-2.5</v>
      </c>
    </row>
    <row r="15285" spans="71:71" x14ac:dyDescent="0.3">
      <c r="BS15285" s="24">
        <f t="shared" si="561"/>
        <v>-2.5</v>
      </c>
    </row>
    <row r="15286" spans="71:71" x14ac:dyDescent="0.3">
      <c r="BS15286" s="24">
        <f t="shared" si="561"/>
        <v>-2.5</v>
      </c>
    </row>
    <row r="15287" spans="71:71" x14ac:dyDescent="0.3">
      <c r="BS15287" s="24">
        <f t="shared" si="561"/>
        <v>-2.5</v>
      </c>
    </row>
    <row r="15288" spans="71:71" x14ac:dyDescent="0.3">
      <c r="BS15288" s="24">
        <f t="shared" si="561"/>
        <v>-2.5</v>
      </c>
    </row>
    <row r="15289" spans="71:71" x14ac:dyDescent="0.3">
      <c r="BS15289" s="24">
        <f t="shared" si="561"/>
        <v>-2.5</v>
      </c>
    </row>
    <row r="15290" spans="71:71" x14ac:dyDescent="0.3">
      <c r="BS15290" s="24">
        <f t="shared" si="561"/>
        <v>-2.5</v>
      </c>
    </row>
    <row r="15291" spans="71:71" x14ac:dyDescent="0.3">
      <c r="BS15291" s="24">
        <f t="shared" si="561"/>
        <v>-2.5</v>
      </c>
    </row>
    <row r="15292" spans="71:71" x14ac:dyDescent="0.3">
      <c r="BS15292" s="24">
        <f t="shared" si="561"/>
        <v>-2.5</v>
      </c>
    </row>
    <row r="15293" spans="71:71" x14ac:dyDescent="0.3">
      <c r="BS15293" s="24">
        <f t="shared" si="561"/>
        <v>-2.5</v>
      </c>
    </row>
    <row r="15294" spans="71:71" x14ac:dyDescent="0.3">
      <c r="BS15294" s="24">
        <f t="shared" si="561"/>
        <v>-2.5</v>
      </c>
    </row>
    <row r="15295" spans="71:71" x14ac:dyDescent="0.3">
      <c r="BS15295" s="24">
        <f t="shared" si="561"/>
        <v>-2.5</v>
      </c>
    </row>
    <row r="15296" spans="71:71" x14ac:dyDescent="0.3">
      <c r="BS15296" s="24">
        <f t="shared" si="561"/>
        <v>-2.5</v>
      </c>
    </row>
    <row r="15297" spans="71:71" x14ac:dyDescent="0.3">
      <c r="BS15297" s="24">
        <f t="shared" si="561"/>
        <v>-2.5</v>
      </c>
    </row>
    <row r="15298" spans="71:71" x14ac:dyDescent="0.3">
      <c r="BS15298" s="24">
        <f t="shared" si="561"/>
        <v>-2.5</v>
      </c>
    </row>
    <row r="15299" spans="71:71" x14ac:dyDescent="0.3">
      <c r="BS15299" s="24">
        <f t="shared" si="561"/>
        <v>-2.5</v>
      </c>
    </row>
    <row r="15300" spans="71:71" x14ac:dyDescent="0.3">
      <c r="BS15300" s="24">
        <f t="shared" si="561"/>
        <v>-2.5</v>
      </c>
    </row>
    <row r="15301" spans="71:71" x14ac:dyDescent="0.3">
      <c r="BS15301" s="24">
        <f t="shared" si="561"/>
        <v>-2.5</v>
      </c>
    </row>
    <row r="15302" spans="71:71" x14ac:dyDescent="0.3">
      <c r="BS15302" s="24">
        <f t="shared" si="561"/>
        <v>-2.5</v>
      </c>
    </row>
    <row r="15303" spans="71:71" x14ac:dyDescent="0.3">
      <c r="BS15303" s="24">
        <f t="shared" si="561"/>
        <v>-2.5</v>
      </c>
    </row>
    <row r="15304" spans="71:71" x14ac:dyDescent="0.3">
      <c r="BS15304" s="24">
        <f t="shared" si="561"/>
        <v>-2.5</v>
      </c>
    </row>
    <row r="15305" spans="71:71" x14ac:dyDescent="0.3">
      <c r="BS15305" s="24">
        <f t="shared" ref="BS15305:BS15368" si="562">BR15305-2.5</f>
        <v>-2.5</v>
      </c>
    </row>
    <row r="15306" spans="71:71" x14ac:dyDescent="0.3">
      <c r="BS15306" s="24">
        <f t="shared" si="562"/>
        <v>-2.5</v>
      </c>
    </row>
    <row r="15307" spans="71:71" x14ac:dyDescent="0.3">
      <c r="BS15307" s="24">
        <f t="shared" si="562"/>
        <v>-2.5</v>
      </c>
    </row>
    <row r="15308" spans="71:71" x14ac:dyDescent="0.3">
      <c r="BS15308" s="24">
        <f t="shared" si="562"/>
        <v>-2.5</v>
      </c>
    </row>
    <row r="15309" spans="71:71" x14ac:dyDescent="0.3">
      <c r="BS15309" s="24">
        <f t="shared" si="562"/>
        <v>-2.5</v>
      </c>
    </row>
    <row r="15310" spans="71:71" x14ac:dyDescent="0.3">
      <c r="BS15310" s="24">
        <f t="shared" si="562"/>
        <v>-2.5</v>
      </c>
    </row>
    <row r="15311" spans="71:71" x14ac:dyDescent="0.3">
      <c r="BS15311" s="24">
        <f t="shared" si="562"/>
        <v>-2.5</v>
      </c>
    </row>
    <row r="15312" spans="71:71" x14ac:dyDescent="0.3">
      <c r="BS15312" s="24">
        <f t="shared" si="562"/>
        <v>-2.5</v>
      </c>
    </row>
    <row r="15313" spans="71:71" x14ac:dyDescent="0.3">
      <c r="BS15313" s="24">
        <f t="shared" si="562"/>
        <v>-2.5</v>
      </c>
    </row>
    <row r="15314" spans="71:71" x14ac:dyDescent="0.3">
      <c r="BS15314" s="24">
        <f t="shared" si="562"/>
        <v>-2.5</v>
      </c>
    </row>
    <row r="15315" spans="71:71" x14ac:dyDescent="0.3">
      <c r="BS15315" s="24">
        <f t="shared" si="562"/>
        <v>-2.5</v>
      </c>
    </row>
    <row r="15316" spans="71:71" x14ac:dyDescent="0.3">
      <c r="BS15316" s="24">
        <f t="shared" si="562"/>
        <v>-2.5</v>
      </c>
    </row>
    <row r="15317" spans="71:71" x14ac:dyDescent="0.3">
      <c r="BS15317" s="24">
        <f t="shared" si="562"/>
        <v>-2.5</v>
      </c>
    </row>
    <row r="15318" spans="71:71" x14ac:dyDescent="0.3">
      <c r="BS15318" s="24">
        <f t="shared" si="562"/>
        <v>-2.5</v>
      </c>
    </row>
    <row r="15319" spans="71:71" x14ac:dyDescent="0.3">
      <c r="BS15319" s="24">
        <f t="shared" si="562"/>
        <v>-2.5</v>
      </c>
    </row>
    <row r="15320" spans="71:71" x14ac:dyDescent="0.3">
      <c r="BS15320" s="24">
        <f t="shared" si="562"/>
        <v>-2.5</v>
      </c>
    </row>
    <row r="15321" spans="71:71" x14ac:dyDescent="0.3">
      <c r="BS15321" s="24">
        <f t="shared" si="562"/>
        <v>-2.5</v>
      </c>
    </row>
    <row r="15322" spans="71:71" x14ac:dyDescent="0.3">
      <c r="BS15322" s="24">
        <f t="shared" si="562"/>
        <v>-2.5</v>
      </c>
    </row>
    <row r="15323" spans="71:71" x14ac:dyDescent="0.3">
      <c r="BS15323" s="24">
        <f t="shared" si="562"/>
        <v>-2.5</v>
      </c>
    </row>
    <row r="15324" spans="71:71" x14ac:dyDescent="0.3">
      <c r="BS15324" s="24">
        <f t="shared" si="562"/>
        <v>-2.5</v>
      </c>
    </row>
    <row r="15325" spans="71:71" x14ac:dyDescent="0.3">
      <c r="BS15325" s="24">
        <f t="shared" si="562"/>
        <v>-2.5</v>
      </c>
    </row>
    <row r="15326" spans="71:71" x14ac:dyDescent="0.3">
      <c r="BS15326" s="24">
        <f t="shared" si="562"/>
        <v>-2.5</v>
      </c>
    </row>
    <row r="15327" spans="71:71" x14ac:dyDescent="0.3">
      <c r="BS15327" s="24">
        <f t="shared" si="562"/>
        <v>-2.5</v>
      </c>
    </row>
    <row r="15328" spans="71:71" x14ac:dyDescent="0.3">
      <c r="BS15328" s="24">
        <f t="shared" si="562"/>
        <v>-2.5</v>
      </c>
    </row>
    <row r="15329" spans="71:71" x14ac:dyDescent="0.3">
      <c r="BS15329" s="24">
        <f t="shared" si="562"/>
        <v>-2.5</v>
      </c>
    </row>
    <row r="15330" spans="71:71" x14ac:dyDescent="0.3">
      <c r="BS15330" s="24">
        <f t="shared" si="562"/>
        <v>-2.5</v>
      </c>
    </row>
    <row r="15331" spans="71:71" x14ac:dyDescent="0.3">
      <c r="BS15331" s="24">
        <f t="shared" si="562"/>
        <v>-2.5</v>
      </c>
    </row>
    <row r="15332" spans="71:71" x14ac:dyDescent="0.3">
      <c r="BS15332" s="24">
        <f t="shared" si="562"/>
        <v>-2.5</v>
      </c>
    </row>
    <row r="15333" spans="71:71" x14ac:dyDescent="0.3">
      <c r="BS15333" s="24">
        <f t="shared" si="562"/>
        <v>-2.5</v>
      </c>
    </row>
    <row r="15334" spans="71:71" x14ac:dyDescent="0.3">
      <c r="BS15334" s="24">
        <f t="shared" si="562"/>
        <v>-2.5</v>
      </c>
    </row>
    <row r="15335" spans="71:71" x14ac:dyDescent="0.3">
      <c r="BS15335" s="24">
        <f t="shared" si="562"/>
        <v>-2.5</v>
      </c>
    </row>
    <row r="15336" spans="71:71" x14ac:dyDescent="0.3">
      <c r="BS15336" s="24">
        <f t="shared" si="562"/>
        <v>-2.5</v>
      </c>
    </row>
    <row r="15337" spans="71:71" x14ac:dyDescent="0.3">
      <c r="BS15337" s="24">
        <f t="shared" si="562"/>
        <v>-2.5</v>
      </c>
    </row>
    <row r="15338" spans="71:71" x14ac:dyDescent="0.3">
      <c r="BS15338" s="24">
        <f t="shared" si="562"/>
        <v>-2.5</v>
      </c>
    </row>
    <row r="15339" spans="71:71" x14ac:dyDescent="0.3">
      <c r="BS15339" s="24">
        <f t="shared" si="562"/>
        <v>-2.5</v>
      </c>
    </row>
    <row r="15340" spans="71:71" x14ac:dyDescent="0.3">
      <c r="BS15340" s="24">
        <f t="shared" si="562"/>
        <v>-2.5</v>
      </c>
    </row>
    <row r="15341" spans="71:71" x14ac:dyDescent="0.3">
      <c r="BS15341" s="24">
        <f t="shared" si="562"/>
        <v>-2.5</v>
      </c>
    </row>
    <row r="15342" spans="71:71" x14ac:dyDescent="0.3">
      <c r="BS15342" s="24">
        <f t="shared" si="562"/>
        <v>-2.5</v>
      </c>
    </row>
    <row r="15343" spans="71:71" x14ac:dyDescent="0.3">
      <c r="BS15343" s="24">
        <f t="shared" si="562"/>
        <v>-2.5</v>
      </c>
    </row>
    <row r="15344" spans="71:71" x14ac:dyDescent="0.3">
      <c r="BS15344" s="24">
        <f t="shared" si="562"/>
        <v>-2.5</v>
      </c>
    </row>
    <row r="15345" spans="71:71" x14ac:dyDescent="0.3">
      <c r="BS15345" s="24">
        <f t="shared" si="562"/>
        <v>-2.5</v>
      </c>
    </row>
    <row r="15346" spans="71:71" x14ac:dyDescent="0.3">
      <c r="BS15346" s="24">
        <f t="shared" si="562"/>
        <v>-2.5</v>
      </c>
    </row>
    <row r="15347" spans="71:71" x14ac:dyDescent="0.3">
      <c r="BS15347" s="24">
        <f t="shared" si="562"/>
        <v>-2.5</v>
      </c>
    </row>
    <row r="15348" spans="71:71" x14ac:dyDescent="0.3">
      <c r="BS15348" s="24">
        <f t="shared" si="562"/>
        <v>-2.5</v>
      </c>
    </row>
    <row r="15349" spans="71:71" x14ac:dyDescent="0.3">
      <c r="BS15349" s="24">
        <f t="shared" si="562"/>
        <v>-2.5</v>
      </c>
    </row>
    <row r="15350" spans="71:71" x14ac:dyDescent="0.3">
      <c r="BS15350" s="24">
        <f t="shared" si="562"/>
        <v>-2.5</v>
      </c>
    </row>
    <row r="15351" spans="71:71" x14ac:dyDescent="0.3">
      <c r="BS15351" s="24">
        <f t="shared" si="562"/>
        <v>-2.5</v>
      </c>
    </row>
    <row r="15352" spans="71:71" x14ac:dyDescent="0.3">
      <c r="BS15352" s="24">
        <f t="shared" si="562"/>
        <v>-2.5</v>
      </c>
    </row>
    <row r="15353" spans="71:71" x14ac:dyDescent="0.3">
      <c r="BS15353" s="24">
        <f t="shared" si="562"/>
        <v>-2.5</v>
      </c>
    </row>
    <row r="15354" spans="71:71" x14ac:dyDescent="0.3">
      <c r="BS15354" s="24">
        <f t="shared" si="562"/>
        <v>-2.5</v>
      </c>
    </row>
    <row r="15355" spans="71:71" x14ac:dyDescent="0.3">
      <c r="BS15355" s="24">
        <f t="shared" si="562"/>
        <v>-2.5</v>
      </c>
    </row>
    <row r="15356" spans="71:71" x14ac:dyDescent="0.3">
      <c r="BS15356" s="24">
        <f t="shared" si="562"/>
        <v>-2.5</v>
      </c>
    </row>
    <row r="15357" spans="71:71" x14ac:dyDescent="0.3">
      <c r="BS15357" s="24">
        <f t="shared" si="562"/>
        <v>-2.5</v>
      </c>
    </row>
    <row r="15358" spans="71:71" x14ac:dyDescent="0.3">
      <c r="BS15358" s="24">
        <f t="shared" si="562"/>
        <v>-2.5</v>
      </c>
    </row>
    <row r="15359" spans="71:71" x14ac:dyDescent="0.3">
      <c r="BS15359" s="24">
        <f t="shared" si="562"/>
        <v>-2.5</v>
      </c>
    </row>
    <row r="15360" spans="71:71" x14ac:dyDescent="0.3">
      <c r="BS15360" s="24">
        <f t="shared" si="562"/>
        <v>-2.5</v>
      </c>
    </row>
    <row r="15361" spans="71:71" x14ac:dyDescent="0.3">
      <c r="BS15361" s="24">
        <f t="shared" si="562"/>
        <v>-2.5</v>
      </c>
    </row>
    <row r="15362" spans="71:71" x14ac:dyDescent="0.3">
      <c r="BS15362" s="24">
        <f t="shared" si="562"/>
        <v>-2.5</v>
      </c>
    </row>
    <row r="15363" spans="71:71" x14ac:dyDescent="0.3">
      <c r="BS15363" s="24">
        <f t="shared" si="562"/>
        <v>-2.5</v>
      </c>
    </row>
    <row r="15364" spans="71:71" x14ac:dyDescent="0.3">
      <c r="BS15364" s="24">
        <f t="shared" si="562"/>
        <v>-2.5</v>
      </c>
    </row>
    <row r="15365" spans="71:71" x14ac:dyDescent="0.3">
      <c r="BS15365" s="24">
        <f t="shared" si="562"/>
        <v>-2.5</v>
      </c>
    </row>
    <row r="15366" spans="71:71" x14ac:dyDescent="0.3">
      <c r="BS15366" s="24">
        <f t="shared" si="562"/>
        <v>-2.5</v>
      </c>
    </row>
    <row r="15367" spans="71:71" x14ac:dyDescent="0.3">
      <c r="BS15367" s="24">
        <f t="shared" si="562"/>
        <v>-2.5</v>
      </c>
    </row>
    <row r="15368" spans="71:71" x14ac:dyDescent="0.3">
      <c r="BS15368" s="24">
        <f t="shared" si="562"/>
        <v>-2.5</v>
      </c>
    </row>
    <row r="15369" spans="71:71" x14ac:dyDescent="0.3">
      <c r="BS15369" s="24">
        <f t="shared" ref="BS15369:BS15432" si="563">BR15369-2.5</f>
        <v>-2.5</v>
      </c>
    </row>
    <row r="15370" spans="71:71" x14ac:dyDescent="0.3">
      <c r="BS15370" s="24">
        <f t="shared" si="563"/>
        <v>-2.5</v>
      </c>
    </row>
    <row r="15371" spans="71:71" x14ac:dyDescent="0.3">
      <c r="BS15371" s="24">
        <f t="shared" si="563"/>
        <v>-2.5</v>
      </c>
    </row>
    <row r="15372" spans="71:71" x14ac:dyDescent="0.3">
      <c r="BS15372" s="24">
        <f t="shared" si="563"/>
        <v>-2.5</v>
      </c>
    </row>
    <row r="15373" spans="71:71" x14ac:dyDescent="0.3">
      <c r="BS15373" s="24">
        <f t="shared" si="563"/>
        <v>-2.5</v>
      </c>
    </row>
    <row r="15374" spans="71:71" x14ac:dyDescent="0.3">
      <c r="BS15374" s="24">
        <f t="shared" si="563"/>
        <v>-2.5</v>
      </c>
    </row>
    <row r="15375" spans="71:71" x14ac:dyDescent="0.3">
      <c r="BS15375" s="24">
        <f t="shared" si="563"/>
        <v>-2.5</v>
      </c>
    </row>
    <row r="15376" spans="71:71" x14ac:dyDescent="0.3">
      <c r="BS15376" s="24">
        <f t="shared" si="563"/>
        <v>-2.5</v>
      </c>
    </row>
    <row r="15377" spans="71:71" x14ac:dyDescent="0.3">
      <c r="BS15377" s="24">
        <f t="shared" si="563"/>
        <v>-2.5</v>
      </c>
    </row>
    <row r="15378" spans="71:71" x14ac:dyDescent="0.3">
      <c r="BS15378" s="24">
        <f t="shared" si="563"/>
        <v>-2.5</v>
      </c>
    </row>
    <row r="15379" spans="71:71" x14ac:dyDescent="0.3">
      <c r="BS15379" s="24">
        <f t="shared" si="563"/>
        <v>-2.5</v>
      </c>
    </row>
    <row r="15380" spans="71:71" x14ac:dyDescent="0.3">
      <c r="BS15380" s="24">
        <f t="shared" si="563"/>
        <v>-2.5</v>
      </c>
    </row>
    <row r="15381" spans="71:71" x14ac:dyDescent="0.3">
      <c r="BS15381" s="24">
        <f t="shared" si="563"/>
        <v>-2.5</v>
      </c>
    </row>
    <row r="15382" spans="71:71" x14ac:dyDescent="0.3">
      <c r="BS15382" s="24">
        <f t="shared" si="563"/>
        <v>-2.5</v>
      </c>
    </row>
    <row r="15383" spans="71:71" x14ac:dyDescent="0.3">
      <c r="BS15383" s="24">
        <f t="shared" si="563"/>
        <v>-2.5</v>
      </c>
    </row>
    <row r="15384" spans="71:71" x14ac:dyDescent="0.3">
      <c r="BS15384" s="24">
        <f t="shared" si="563"/>
        <v>-2.5</v>
      </c>
    </row>
    <row r="15385" spans="71:71" x14ac:dyDescent="0.3">
      <c r="BS15385" s="24">
        <f t="shared" si="563"/>
        <v>-2.5</v>
      </c>
    </row>
    <row r="15386" spans="71:71" x14ac:dyDescent="0.3">
      <c r="BS15386" s="24">
        <f t="shared" si="563"/>
        <v>-2.5</v>
      </c>
    </row>
    <row r="15387" spans="71:71" x14ac:dyDescent="0.3">
      <c r="BS15387" s="24">
        <f t="shared" si="563"/>
        <v>-2.5</v>
      </c>
    </row>
    <row r="15388" spans="71:71" x14ac:dyDescent="0.3">
      <c r="BS15388" s="24">
        <f t="shared" si="563"/>
        <v>-2.5</v>
      </c>
    </row>
    <row r="15389" spans="71:71" x14ac:dyDescent="0.3">
      <c r="BS15389" s="24">
        <f t="shared" si="563"/>
        <v>-2.5</v>
      </c>
    </row>
    <row r="15390" spans="71:71" x14ac:dyDescent="0.3">
      <c r="BS15390" s="24">
        <f t="shared" si="563"/>
        <v>-2.5</v>
      </c>
    </row>
    <row r="15391" spans="71:71" x14ac:dyDescent="0.3">
      <c r="BS15391" s="24">
        <f t="shared" si="563"/>
        <v>-2.5</v>
      </c>
    </row>
    <row r="15392" spans="71:71" x14ac:dyDescent="0.3">
      <c r="BS15392" s="24">
        <f t="shared" si="563"/>
        <v>-2.5</v>
      </c>
    </row>
    <row r="15393" spans="71:71" x14ac:dyDescent="0.3">
      <c r="BS15393" s="24">
        <f t="shared" si="563"/>
        <v>-2.5</v>
      </c>
    </row>
    <row r="15394" spans="71:71" x14ac:dyDescent="0.3">
      <c r="BS15394" s="24">
        <f t="shared" si="563"/>
        <v>-2.5</v>
      </c>
    </row>
    <row r="15395" spans="71:71" x14ac:dyDescent="0.3">
      <c r="BS15395" s="24">
        <f t="shared" si="563"/>
        <v>-2.5</v>
      </c>
    </row>
    <row r="15396" spans="71:71" x14ac:dyDescent="0.3">
      <c r="BS15396" s="24">
        <f t="shared" si="563"/>
        <v>-2.5</v>
      </c>
    </row>
    <row r="15397" spans="71:71" x14ac:dyDescent="0.3">
      <c r="BS15397" s="24">
        <f t="shared" si="563"/>
        <v>-2.5</v>
      </c>
    </row>
    <row r="15398" spans="71:71" x14ac:dyDescent="0.3">
      <c r="BS15398" s="24">
        <f t="shared" si="563"/>
        <v>-2.5</v>
      </c>
    </row>
    <row r="15399" spans="71:71" x14ac:dyDescent="0.3">
      <c r="BS15399" s="24">
        <f t="shared" si="563"/>
        <v>-2.5</v>
      </c>
    </row>
    <row r="15400" spans="71:71" x14ac:dyDescent="0.3">
      <c r="BS15400" s="24">
        <f t="shared" si="563"/>
        <v>-2.5</v>
      </c>
    </row>
    <row r="15401" spans="71:71" x14ac:dyDescent="0.3">
      <c r="BS15401" s="24">
        <f t="shared" si="563"/>
        <v>-2.5</v>
      </c>
    </row>
    <row r="15402" spans="71:71" x14ac:dyDescent="0.3">
      <c r="BS15402" s="24">
        <f t="shared" si="563"/>
        <v>-2.5</v>
      </c>
    </row>
    <row r="15403" spans="71:71" x14ac:dyDescent="0.3">
      <c r="BS15403" s="24">
        <f t="shared" si="563"/>
        <v>-2.5</v>
      </c>
    </row>
    <row r="15404" spans="71:71" x14ac:dyDescent="0.3">
      <c r="BS15404" s="24">
        <f t="shared" si="563"/>
        <v>-2.5</v>
      </c>
    </row>
    <row r="15405" spans="71:71" x14ac:dyDescent="0.3">
      <c r="BS15405" s="24">
        <f t="shared" si="563"/>
        <v>-2.5</v>
      </c>
    </row>
    <row r="15406" spans="71:71" x14ac:dyDescent="0.3">
      <c r="BS15406" s="24">
        <f t="shared" si="563"/>
        <v>-2.5</v>
      </c>
    </row>
    <row r="15407" spans="71:71" x14ac:dyDescent="0.3">
      <c r="BS15407" s="24">
        <f t="shared" si="563"/>
        <v>-2.5</v>
      </c>
    </row>
    <row r="15408" spans="71:71" x14ac:dyDescent="0.3">
      <c r="BS15408" s="24">
        <f t="shared" si="563"/>
        <v>-2.5</v>
      </c>
    </row>
    <row r="15409" spans="71:71" x14ac:dyDescent="0.3">
      <c r="BS15409" s="24">
        <f t="shared" si="563"/>
        <v>-2.5</v>
      </c>
    </row>
    <row r="15410" spans="71:71" x14ac:dyDescent="0.3">
      <c r="BS15410" s="24">
        <f t="shared" si="563"/>
        <v>-2.5</v>
      </c>
    </row>
    <row r="15411" spans="71:71" x14ac:dyDescent="0.3">
      <c r="BS15411" s="24">
        <f t="shared" si="563"/>
        <v>-2.5</v>
      </c>
    </row>
    <row r="15412" spans="71:71" x14ac:dyDescent="0.3">
      <c r="BS15412" s="24">
        <f t="shared" si="563"/>
        <v>-2.5</v>
      </c>
    </row>
    <row r="15413" spans="71:71" x14ac:dyDescent="0.3">
      <c r="BS15413" s="24">
        <f t="shared" si="563"/>
        <v>-2.5</v>
      </c>
    </row>
    <row r="15414" spans="71:71" x14ac:dyDescent="0.3">
      <c r="BS15414" s="24">
        <f t="shared" si="563"/>
        <v>-2.5</v>
      </c>
    </row>
    <row r="15415" spans="71:71" x14ac:dyDescent="0.3">
      <c r="BS15415" s="24">
        <f t="shared" si="563"/>
        <v>-2.5</v>
      </c>
    </row>
    <row r="15416" spans="71:71" x14ac:dyDescent="0.3">
      <c r="BS15416" s="24">
        <f t="shared" si="563"/>
        <v>-2.5</v>
      </c>
    </row>
    <row r="15417" spans="71:71" x14ac:dyDescent="0.3">
      <c r="BS15417" s="24">
        <f t="shared" si="563"/>
        <v>-2.5</v>
      </c>
    </row>
    <row r="15418" spans="71:71" x14ac:dyDescent="0.3">
      <c r="BS15418" s="24">
        <f t="shared" si="563"/>
        <v>-2.5</v>
      </c>
    </row>
    <row r="15419" spans="71:71" x14ac:dyDescent="0.3">
      <c r="BS15419" s="24">
        <f t="shared" si="563"/>
        <v>-2.5</v>
      </c>
    </row>
    <row r="15420" spans="71:71" x14ac:dyDescent="0.3">
      <c r="BS15420" s="24">
        <f t="shared" si="563"/>
        <v>-2.5</v>
      </c>
    </row>
    <row r="15421" spans="71:71" x14ac:dyDescent="0.3">
      <c r="BS15421" s="24">
        <f t="shared" si="563"/>
        <v>-2.5</v>
      </c>
    </row>
    <row r="15422" spans="71:71" x14ac:dyDescent="0.3">
      <c r="BS15422" s="24">
        <f t="shared" si="563"/>
        <v>-2.5</v>
      </c>
    </row>
    <row r="15423" spans="71:71" x14ac:dyDescent="0.3">
      <c r="BS15423" s="24">
        <f t="shared" si="563"/>
        <v>-2.5</v>
      </c>
    </row>
    <row r="15424" spans="71:71" x14ac:dyDescent="0.3">
      <c r="BS15424" s="24">
        <f t="shared" si="563"/>
        <v>-2.5</v>
      </c>
    </row>
    <row r="15425" spans="71:71" x14ac:dyDescent="0.3">
      <c r="BS15425" s="24">
        <f t="shared" si="563"/>
        <v>-2.5</v>
      </c>
    </row>
    <row r="15426" spans="71:71" x14ac:dyDescent="0.3">
      <c r="BS15426" s="24">
        <f t="shared" si="563"/>
        <v>-2.5</v>
      </c>
    </row>
    <row r="15427" spans="71:71" x14ac:dyDescent="0.3">
      <c r="BS15427" s="24">
        <f t="shared" si="563"/>
        <v>-2.5</v>
      </c>
    </row>
    <row r="15428" spans="71:71" x14ac:dyDescent="0.3">
      <c r="BS15428" s="24">
        <f t="shared" si="563"/>
        <v>-2.5</v>
      </c>
    </row>
    <row r="15429" spans="71:71" x14ac:dyDescent="0.3">
      <c r="BS15429" s="24">
        <f t="shared" si="563"/>
        <v>-2.5</v>
      </c>
    </row>
    <row r="15430" spans="71:71" x14ac:dyDescent="0.3">
      <c r="BS15430" s="24">
        <f t="shared" si="563"/>
        <v>-2.5</v>
      </c>
    </row>
    <row r="15431" spans="71:71" x14ac:dyDescent="0.3">
      <c r="BS15431" s="24">
        <f t="shared" si="563"/>
        <v>-2.5</v>
      </c>
    </row>
    <row r="15432" spans="71:71" x14ac:dyDescent="0.3">
      <c r="BS15432" s="24">
        <f t="shared" si="563"/>
        <v>-2.5</v>
      </c>
    </row>
    <row r="15433" spans="71:71" x14ac:dyDescent="0.3">
      <c r="BS15433" s="24">
        <f t="shared" ref="BS15433:BS15496" si="564">BR15433-2.5</f>
        <v>-2.5</v>
      </c>
    </row>
    <row r="15434" spans="71:71" x14ac:dyDescent="0.3">
      <c r="BS15434" s="24">
        <f t="shared" si="564"/>
        <v>-2.5</v>
      </c>
    </row>
    <row r="15435" spans="71:71" x14ac:dyDescent="0.3">
      <c r="BS15435" s="24">
        <f t="shared" si="564"/>
        <v>-2.5</v>
      </c>
    </row>
    <row r="15436" spans="71:71" x14ac:dyDescent="0.3">
      <c r="BS15436" s="24">
        <f t="shared" si="564"/>
        <v>-2.5</v>
      </c>
    </row>
    <row r="15437" spans="71:71" x14ac:dyDescent="0.3">
      <c r="BS15437" s="24">
        <f t="shared" si="564"/>
        <v>-2.5</v>
      </c>
    </row>
    <row r="15438" spans="71:71" x14ac:dyDescent="0.3">
      <c r="BS15438" s="24">
        <f t="shared" si="564"/>
        <v>-2.5</v>
      </c>
    </row>
    <row r="15439" spans="71:71" x14ac:dyDescent="0.3">
      <c r="BS15439" s="24">
        <f t="shared" si="564"/>
        <v>-2.5</v>
      </c>
    </row>
    <row r="15440" spans="71:71" x14ac:dyDescent="0.3">
      <c r="BS15440" s="24">
        <f t="shared" si="564"/>
        <v>-2.5</v>
      </c>
    </row>
    <row r="15441" spans="71:71" x14ac:dyDescent="0.3">
      <c r="BS15441" s="24">
        <f t="shared" si="564"/>
        <v>-2.5</v>
      </c>
    </row>
    <row r="15442" spans="71:71" x14ac:dyDescent="0.3">
      <c r="BS15442" s="24">
        <f t="shared" si="564"/>
        <v>-2.5</v>
      </c>
    </row>
    <row r="15443" spans="71:71" x14ac:dyDescent="0.3">
      <c r="BS15443" s="24">
        <f t="shared" si="564"/>
        <v>-2.5</v>
      </c>
    </row>
    <row r="15444" spans="71:71" x14ac:dyDescent="0.3">
      <c r="BS15444" s="24">
        <f t="shared" si="564"/>
        <v>-2.5</v>
      </c>
    </row>
    <row r="15445" spans="71:71" x14ac:dyDescent="0.3">
      <c r="BS15445" s="24">
        <f t="shared" si="564"/>
        <v>-2.5</v>
      </c>
    </row>
    <row r="15446" spans="71:71" x14ac:dyDescent="0.3">
      <c r="BS15446" s="24">
        <f t="shared" si="564"/>
        <v>-2.5</v>
      </c>
    </row>
    <row r="15447" spans="71:71" x14ac:dyDescent="0.3">
      <c r="BS15447" s="24">
        <f t="shared" si="564"/>
        <v>-2.5</v>
      </c>
    </row>
    <row r="15448" spans="71:71" x14ac:dyDescent="0.3">
      <c r="BS15448" s="24">
        <f t="shared" si="564"/>
        <v>-2.5</v>
      </c>
    </row>
    <row r="15449" spans="71:71" x14ac:dyDescent="0.3">
      <c r="BS15449" s="24">
        <f t="shared" si="564"/>
        <v>-2.5</v>
      </c>
    </row>
    <row r="15450" spans="71:71" x14ac:dyDescent="0.3">
      <c r="BS15450" s="24">
        <f t="shared" si="564"/>
        <v>-2.5</v>
      </c>
    </row>
    <row r="15451" spans="71:71" x14ac:dyDescent="0.3">
      <c r="BS15451" s="24">
        <f t="shared" si="564"/>
        <v>-2.5</v>
      </c>
    </row>
    <row r="15452" spans="71:71" x14ac:dyDescent="0.3">
      <c r="BS15452" s="24">
        <f t="shared" si="564"/>
        <v>-2.5</v>
      </c>
    </row>
    <row r="15453" spans="71:71" x14ac:dyDescent="0.3">
      <c r="BS15453" s="24">
        <f t="shared" si="564"/>
        <v>-2.5</v>
      </c>
    </row>
    <row r="15454" spans="71:71" x14ac:dyDescent="0.3">
      <c r="BS15454" s="24">
        <f t="shared" si="564"/>
        <v>-2.5</v>
      </c>
    </row>
    <row r="15455" spans="71:71" x14ac:dyDescent="0.3">
      <c r="BS15455" s="24">
        <f t="shared" si="564"/>
        <v>-2.5</v>
      </c>
    </row>
    <row r="15456" spans="71:71" x14ac:dyDescent="0.3">
      <c r="BS15456" s="24">
        <f t="shared" si="564"/>
        <v>-2.5</v>
      </c>
    </row>
    <row r="15457" spans="71:71" x14ac:dyDescent="0.3">
      <c r="BS15457" s="24">
        <f t="shared" si="564"/>
        <v>-2.5</v>
      </c>
    </row>
    <row r="15458" spans="71:71" x14ac:dyDescent="0.3">
      <c r="BS15458" s="24">
        <f t="shared" si="564"/>
        <v>-2.5</v>
      </c>
    </row>
    <row r="15459" spans="71:71" x14ac:dyDescent="0.3">
      <c r="BS15459" s="24">
        <f t="shared" si="564"/>
        <v>-2.5</v>
      </c>
    </row>
    <row r="15460" spans="71:71" x14ac:dyDescent="0.3">
      <c r="BS15460" s="24">
        <f t="shared" si="564"/>
        <v>-2.5</v>
      </c>
    </row>
    <row r="15461" spans="71:71" x14ac:dyDescent="0.3">
      <c r="BS15461" s="24">
        <f t="shared" si="564"/>
        <v>-2.5</v>
      </c>
    </row>
    <row r="15462" spans="71:71" x14ac:dyDescent="0.3">
      <c r="BS15462" s="24">
        <f t="shared" si="564"/>
        <v>-2.5</v>
      </c>
    </row>
    <row r="15463" spans="71:71" x14ac:dyDescent="0.3">
      <c r="BS15463" s="24">
        <f t="shared" si="564"/>
        <v>-2.5</v>
      </c>
    </row>
    <row r="15464" spans="71:71" x14ac:dyDescent="0.3">
      <c r="BS15464" s="24">
        <f t="shared" si="564"/>
        <v>-2.5</v>
      </c>
    </row>
    <row r="15465" spans="71:71" x14ac:dyDescent="0.3">
      <c r="BS15465" s="24">
        <f t="shared" si="564"/>
        <v>-2.5</v>
      </c>
    </row>
    <row r="15466" spans="71:71" x14ac:dyDescent="0.3">
      <c r="BS15466" s="24">
        <f t="shared" si="564"/>
        <v>-2.5</v>
      </c>
    </row>
    <row r="15467" spans="71:71" x14ac:dyDescent="0.3">
      <c r="BS15467" s="24">
        <f t="shared" si="564"/>
        <v>-2.5</v>
      </c>
    </row>
    <row r="15468" spans="71:71" x14ac:dyDescent="0.3">
      <c r="BS15468" s="24">
        <f t="shared" si="564"/>
        <v>-2.5</v>
      </c>
    </row>
    <row r="15469" spans="71:71" x14ac:dyDescent="0.3">
      <c r="BS15469" s="24">
        <f t="shared" si="564"/>
        <v>-2.5</v>
      </c>
    </row>
    <row r="15470" spans="71:71" x14ac:dyDescent="0.3">
      <c r="BS15470" s="24">
        <f t="shared" si="564"/>
        <v>-2.5</v>
      </c>
    </row>
    <row r="15471" spans="71:71" x14ac:dyDescent="0.3">
      <c r="BS15471" s="24">
        <f t="shared" si="564"/>
        <v>-2.5</v>
      </c>
    </row>
    <row r="15472" spans="71:71" x14ac:dyDescent="0.3">
      <c r="BS15472" s="24">
        <f t="shared" si="564"/>
        <v>-2.5</v>
      </c>
    </row>
    <row r="15473" spans="71:71" x14ac:dyDescent="0.3">
      <c r="BS15473" s="24">
        <f t="shared" si="564"/>
        <v>-2.5</v>
      </c>
    </row>
    <row r="15474" spans="71:71" x14ac:dyDescent="0.3">
      <c r="BS15474" s="24">
        <f t="shared" si="564"/>
        <v>-2.5</v>
      </c>
    </row>
    <row r="15475" spans="71:71" x14ac:dyDescent="0.3">
      <c r="BS15475" s="24">
        <f t="shared" si="564"/>
        <v>-2.5</v>
      </c>
    </row>
    <row r="15476" spans="71:71" x14ac:dyDescent="0.3">
      <c r="BS15476" s="24">
        <f t="shared" si="564"/>
        <v>-2.5</v>
      </c>
    </row>
    <row r="15477" spans="71:71" x14ac:dyDescent="0.3">
      <c r="BS15477" s="24">
        <f t="shared" si="564"/>
        <v>-2.5</v>
      </c>
    </row>
    <row r="15478" spans="71:71" x14ac:dyDescent="0.3">
      <c r="BS15478" s="24">
        <f t="shared" si="564"/>
        <v>-2.5</v>
      </c>
    </row>
    <row r="15479" spans="71:71" x14ac:dyDescent="0.3">
      <c r="BS15479" s="24">
        <f t="shared" si="564"/>
        <v>-2.5</v>
      </c>
    </row>
    <row r="15480" spans="71:71" x14ac:dyDescent="0.3">
      <c r="BS15480" s="24">
        <f t="shared" si="564"/>
        <v>-2.5</v>
      </c>
    </row>
    <row r="15481" spans="71:71" x14ac:dyDescent="0.3">
      <c r="BS15481" s="24">
        <f t="shared" si="564"/>
        <v>-2.5</v>
      </c>
    </row>
    <row r="15482" spans="71:71" x14ac:dyDescent="0.3">
      <c r="BS15482" s="24">
        <f t="shared" si="564"/>
        <v>-2.5</v>
      </c>
    </row>
    <row r="15483" spans="71:71" x14ac:dyDescent="0.3">
      <c r="BS15483" s="24">
        <f t="shared" si="564"/>
        <v>-2.5</v>
      </c>
    </row>
    <row r="15484" spans="71:71" x14ac:dyDescent="0.3">
      <c r="BS15484" s="24">
        <f t="shared" si="564"/>
        <v>-2.5</v>
      </c>
    </row>
    <row r="15485" spans="71:71" x14ac:dyDescent="0.3">
      <c r="BS15485" s="24">
        <f t="shared" si="564"/>
        <v>-2.5</v>
      </c>
    </row>
    <row r="15486" spans="71:71" x14ac:dyDescent="0.3">
      <c r="BS15486" s="24">
        <f t="shared" si="564"/>
        <v>-2.5</v>
      </c>
    </row>
    <row r="15487" spans="71:71" x14ac:dyDescent="0.3">
      <c r="BS15487" s="24">
        <f t="shared" si="564"/>
        <v>-2.5</v>
      </c>
    </row>
    <row r="15488" spans="71:71" x14ac:dyDescent="0.3">
      <c r="BS15488" s="24">
        <f t="shared" si="564"/>
        <v>-2.5</v>
      </c>
    </row>
    <row r="15489" spans="71:71" x14ac:dyDescent="0.3">
      <c r="BS15489" s="24">
        <f t="shared" si="564"/>
        <v>-2.5</v>
      </c>
    </row>
    <row r="15490" spans="71:71" x14ac:dyDescent="0.3">
      <c r="BS15490" s="24">
        <f t="shared" si="564"/>
        <v>-2.5</v>
      </c>
    </row>
    <row r="15491" spans="71:71" x14ac:dyDescent="0.3">
      <c r="BS15491" s="24">
        <f t="shared" si="564"/>
        <v>-2.5</v>
      </c>
    </row>
    <row r="15492" spans="71:71" x14ac:dyDescent="0.3">
      <c r="BS15492" s="24">
        <f t="shared" si="564"/>
        <v>-2.5</v>
      </c>
    </row>
    <row r="15493" spans="71:71" x14ac:dyDescent="0.3">
      <c r="BS15493" s="24">
        <f t="shared" si="564"/>
        <v>-2.5</v>
      </c>
    </row>
    <row r="15494" spans="71:71" x14ac:dyDescent="0.3">
      <c r="BS15494" s="24">
        <f t="shared" si="564"/>
        <v>-2.5</v>
      </c>
    </row>
    <row r="15495" spans="71:71" x14ac:dyDescent="0.3">
      <c r="BS15495" s="24">
        <f t="shared" si="564"/>
        <v>-2.5</v>
      </c>
    </row>
    <row r="15496" spans="71:71" x14ac:dyDescent="0.3">
      <c r="BS15496" s="24">
        <f t="shared" si="564"/>
        <v>-2.5</v>
      </c>
    </row>
    <row r="15497" spans="71:71" x14ac:dyDescent="0.3">
      <c r="BS15497" s="24">
        <f t="shared" ref="BS15497:BS15560" si="565">BR15497-2.5</f>
        <v>-2.5</v>
      </c>
    </row>
    <row r="15498" spans="71:71" x14ac:dyDescent="0.3">
      <c r="BS15498" s="24">
        <f t="shared" si="565"/>
        <v>-2.5</v>
      </c>
    </row>
    <row r="15499" spans="71:71" x14ac:dyDescent="0.3">
      <c r="BS15499" s="24">
        <f t="shared" si="565"/>
        <v>-2.5</v>
      </c>
    </row>
    <row r="15500" spans="71:71" x14ac:dyDescent="0.3">
      <c r="BS15500" s="24">
        <f t="shared" si="565"/>
        <v>-2.5</v>
      </c>
    </row>
    <row r="15501" spans="71:71" x14ac:dyDescent="0.3">
      <c r="BS15501" s="24">
        <f t="shared" si="565"/>
        <v>-2.5</v>
      </c>
    </row>
    <row r="15502" spans="71:71" x14ac:dyDescent="0.3">
      <c r="BS15502" s="24">
        <f t="shared" si="565"/>
        <v>-2.5</v>
      </c>
    </row>
    <row r="15503" spans="71:71" x14ac:dyDescent="0.3">
      <c r="BS15503" s="24">
        <f t="shared" si="565"/>
        <v>-2.5</v>
      </c>
    </row>
    <row r="15504" spans="71:71" x14ac:dyDescent="0.3">
      <c r="BS15504" s="24">
        <f t="shared" si="565"/>
        <v>-2.5</v>
      </c>
    </row>
    <row r="15505" spans="71:71" x14ac:dyDescent="0.3">
      <c r="BS15505" s="24">
        <f t="shared" si="565"/>
        <v>-2.5</v>
      </c>
    </row>
    <row r="15506" spans="71:71" x14ac:dyDescent="0.3">
      <c r="BS15506" s="24">
        <f t="shared" si="565"/>
        <v>-2.5</v>
      </c>
    </row>
    <row r="15507" spans="71:71" x14ac:dyDescent="0.3">
      <c r="BS15507" s="24">
        <f t="shared" si="565"/>
        <v>-2.5</v>
      </c>
    </row>
    <row r="15508" spans="71:71" x14ac:dyDescent="0.3">
      <c r="BS15508" s="24">
        <f t="shared" si="565"/>
        <v>-2.5</v>
      </c>
    </row>
    <row r="15509" spans="71:71" x14ac:dyDescent="0.3">
      <c r="BS15509" s="24">
        <f t="shared" si="565"/>
        <v>-2.5</v>
      </c>
    </row>
    <row r="15510" spans="71:71" x14ac:dyDescent="0.3">
      <c r="BS15510" s="24">
        <f t="shared" si="565"/>
        <v>-2.5</v>
      </c>
    </row>
    <row r="15511" spans="71:71" x14ac:dyDescent="0.3">
      <c r="BS15511" s="24">
        <f t="shared" si="565"/>
        <v>-2.5</v>
      </c>
    </row>
    <row r="15512" spans="71:71" x14ac:dyDescent="0.3">
      <c r="BS15512" s="24">
        <f t="shared" si="565"/>
        <v>-2.5</v>
      </c>
    </row>
    <row r="15513" spans="71:71" x14ac:dyDescent="0.3">
      <c r="BS15513" s="24">
        <f t="shared" si="565"/>
        <v>-2.5</v>
      </c>
    </row>
    <row r="15514" spans="71:71" x14ac:dyDescent="0.3">
      <c r="BS15514" s="24">
        <f t="shared" si="565"/>
        <v>-2.5</v>
      </c>
    </row>
    <row r="15515" spans="71:71" x14ac:dyDescent="0.3">
      <c r="BS15515" s="24">
        <f t="shared" si="565"/>
        <v>-2.5</v>
      </c>
    </row>
    <row r="15516" spans="71:71" x14ac:dyDescent="0.3">
      <c r="BS15516" s="24">
        <f t="shared" si="565"/>
        <v>-2.5</v>
      </c>
    </row>
    <row r="15517" spans="71:71" x14ac:dyDescent="0.3">
      <c r="BS15517" s="24">
        <f t="shared" si="565"/>
        <v>-2.5</v>
      </c>
    </row>
    <row r="15518" spans="71:71" x14ac:dyDescent="0.3">
      <c r="BS15518" s="24">
        <f t="shared" si="565"/>
        <v>-2.5</v>
      </c>
    </row>
    <row r="15519" spans="71:71" x14ac:dyDescent="0.3">
      <c r="BS15519" s="24">
        <f t="shared" si="565"/>
        <v>-2.5</v>
      </c>
    </row>
    <row r="15520" spans="71:71" x14ac:dyDescent="0.3">
      <c r="BS15520" s="24">
        <f t="shared" si="565"/>
        <v>-2.5</v>
      </c>
    </row>
    <row r="15521" spans="71:71" x14ac:dyDescent="0.3">
      <c r="BS15521" s="24">
        <f t="shared" si="565"/>
        <v>-2.5</v>
      </c>
    </row>
    <row r="15522" spans="71:71" x14ac:dyDescent="0.3">
      <c r="BS15522" s="24">
        <f t="shared" si="565"/>
        <v>-2.5</v>
      </c>
    </row>
    <row r="15523" spans="71:71" x14ac:dyDescent="0.3">
      <c r="BS15523" s="24">
        <f t="shared" si="565"/>
        <v>-2.5</v>
      </c>
    </row>
    <row r="15524" spans="71:71" x14ac:dyDescent="0.3">
      <c r="BS15524" s="24">
        <f t="shared" si="565"/>
        <v>-2.5</v>
      </c>
    </row>
    <row r="15525" spans="71:71" x14ac:dyDescent="0.3">
      <c r="BS15525" s="24">
        <f t="shared" si="565"/>
        <v>-2.5</v>
      </c>
    </row>
    <row r="15526" spans="71:71" x14ac:dyDescent="0.3">
      <c r="BS15526" s="24">
        <f t="shared" si="565"/>
        <v>-2.5</v>
      </c>
    </row>
    <row r="15527" spans="71:71" x14ac:dyDescent="0.3">
      <c r="BS15527" s="24">
        <f t="shared" si="565"/>
        <v>-2.5</v>
      </c>
    </row>
    <row r="15528" spans="71:71" x14ac:dyDescent="0.3">
      <c r="BS15528" s="24">
        <f t="shared" si="565"/>
        <v>-2.5</v>
      </c>
    </row>
    <row r="15529" spans="71:71" x14ac:dyDescent="0.3">
      <c r="BS15529" s="24">
        <f t="shared" si="565"/>
        <v>-2.5</v>
      </c>
    </row>
    <row r="15530" spans="71:71" x14ac:dyDescent="0.3">
      <c r="BS15530" s="24">
        <f t="shared" si="565"/>
        <v>-2.5</v>
      </c>
    </row>
    <row r="15531" spans="71:71" x14ac:dyDescent="0.3">
      <c r="BS15531" s="24">
        <f t="shared" si="565"/>
        <v>-2.5</v>
      </c>
    </row>
    <row r="15532" spans="71:71" x14ac:dyDescent="0.3">
      <c r="BS15532" s="24">
        <f t="shared" si="565"/>
        <v>-2.5</v>
      </c>
    </row>
    <row r="15533" spans="71:71" x14ac:dyDescent="0.3">
      <c r="BS15533" s="24">
        <f t="shared" si="565"/>
        <v>-2.5</v>
      </c>
    </row>
    <row r="15534" spans="71:71" x14ac:dyDescent="0.3">
      <c r="BS15534" s="24">
        <f t="shared" si="565"/>
        <v>-2.5</v>
      </c>
    </row>
    <row r="15535" spans="71:71" x14ac:dyDescent="0.3">
      <c r="BS15535" s="24">
        <f t="shared" si="565"/>
        <v>-2.5</v>
      </c>
    </row>
    <row r="15536" spans="71:71" x14ac:dyDescent="0.3">
      <c r="BS15536" s="24">
        <f t="shared" si="565"/>
        <v>-2.5</v>
      </c>
    </row>
    <row r="15537" spans="71:71" x14ac:dyDescent="0.3">
      <c r="BS15537" s="24">
        <f t="shared" si="565"/>
        <v>-2.5</v>
      </c>
    </row>
    <row r="15538" spans="71:71" x14ac:dyDescent="0.3">
      <c r="BS15538" s="24">
        <f t="shared" si="565"/>
        <v>-2.5</v>
      </c>
    </row>
    <row r="15539" spans="71:71" x14ac:dyDescent="0.3">
      <c r="BS15539" s="24">
        <f t="shared" si="565"/>
        <v>-2.5</v>
      </c>
    </row>
    <row r="15540" spans="71:71" x14ac:dyDescent="0.3">
      <c r="BS15540" s="24">
        <f t="shared" si="565"/>
        <v>-2.5</v>
      </c>
    </row>
    <row r="15541" spans="71:71" x14ac:dyDescent="0.3">
      <c r="BS15541" s="24">
        <f t="shared" si="565"/>
        <v>-2.5</v>
      </c>
    </row>
    <row r="15542" spans="71:71" x14ac:dyDescent="0.3">
      <c r="BS15542" s="24">
        <f t="shared" si="565"/>
        <v>-2.5</v>
      </c>
    </row>
    <row r="15543" spans="71:71" x14ac:dyDescent="0.3">
      <c r="BS15543" s="24">
        <f t="shared" si="565"/>
        <v>-2.5</v>
      </c>
    </row>
    <row r="15544" spans="71:71" x14ac:dyDescent="0.3">
      <c r="BS15544" s="24">
        <f t="shared" si="565"/>
        <v>-2.5</v>
      </c>
    </row>
    <row r="15545" spans="71:71" x14ac:dyDescent="0.3">
      <c r="BS15545" s="24">
        <f t="shared" si="565"/>
        <v>-2.5</v>
      </c>
    </row>
    <row r="15546" spans="71:71" x14ac:dyDescent="0.3">
      <c r="BS15546" s="24">
        <f t="shared" si="565"/>
        <v>-2.5</v>
      </c>
    </row>
    <row r="15547" spans="71:71" x14ac:dyDescent="0.3">
      <c r="BS15547" s="24">
        <f t="shared" si="565"/>
        <v>-2.5</v>
      </c>
    </row>
    <row r="15548" spans="71:71" x14ac:dyDescent="0.3">
      <c r="BS15548" s="24">
        <f t="shared" si="565"/>
        <v>-2.5</v>
      </c>
    </row>
    <row r="15549" spans="71:71" x14ac:dyDescent="0.3">
      <c r="BS15549" s="24">
        <f t="shared" si="565"/>
        <v>-2.5</v>
      </c>
    </row>
    <row r="15550" spans="71:71" x14ac:dyDescent="0.3">
      <c r="BS15550" s="24">
        <f t="shared" si="565"/>
        <v>-2.5</v>
      </c>
    </row>
    <row r="15551" spans="71:71" x14ac:dyDescent="0.3">
      <c r="BS15551" s="24">
        <f t="shared" si="565"/>
        <v>-2.5</v>
      </c>
    </row>
    <row r="15552" spans="71:71" x14ac:dyDescent="0.3">
      <c r="BS15552" s="24">
        <f t="shared" si="565"/>
        <v>-2.5</v>
      </c>
    </row>
    <row r="15553" spans="71:71" x14ac:dyDescent="0.3">
      <c r="BS15553" s="24">
        <f t="shared" si="565"/>
        <v>-2.5</v>
      </c>
    </row>
    <row r="15554" spans="71:71" x14ac:dyDescent="0.3">
      <c r="BS15554" s="24">
        <f t="shared" si="565"/>
        <v>-2.5</v>
      </c>
    </row>
    <row r="15555" spans="71:71" x14ac:dyDescent="0.3">
      <c r="BS15555" s="24">
        <f t="shared" si="565"/>
        <v>-2.5</v>
      </c>
    </row>
    <row r="15556" spans="71:71" x14ac:dyDescent="0.3">
      <c r="BS15556" s="24">
        <f t="shared" si="565"/>
        <v>-2.5</v>
      </c>
    </row>
    <row r="15557" spans="71:71" x14ac:dyDescent="0.3">
      <c r="BS15557" s="24">
        <f t="shared" si="565"/>
        <v>-2.5</v>
      </c>
    </row>
    <row r="15558" spans="71:71" x14ac:dyDescent="0.3">
      <c r="BS15558" s="24">
        <f t="shared" si="565"/>
        <v>-2.5</v>
      </c>
    </row>
    <row r="15559" spans="71:71" x14ac:dyDescent="0.3">
      <c r="BS15559" s="24">
        <f t="shared" si="565"/>
        <v>-2.5</v>
      </c>
    </row>
    <row r="15560" spans="71:71" x14ac:dyDescent="0.3">
      <c r="BS15560" s="24">
        <f t="shared" si="565"/>
        <v>-2.5</v>
      </c>
    </row>
    <row r="15561" spans="71:71" x14ac:dyDescent="0.3">
      <c r="BS15561" s="24">
        <f t="shared" ref="BS15561:BS15624" si="566">BR15561-2.5</f>
        <v>-2.5</v>
      </c>
    </row>
    <row r="15562" spans="71:71" x14ac:dyDescent="0.3">
      <c r="BS15562" s="24">
        <f t="shared" si="566"/>
        <v>-2.5</v>
      </c>
    </row>
    <row r="15563" spans="71:71" x14ac:dyDescent="0.3">
      <c r="BS15563" s="24">
        <f t="shared" si="566"/>
        <v>-2.5</v>
      </c>
    </row>
    <row r="15564" spans="71:71" x14ac:dyDescent="0.3">
      <c r="BS15564" s="24">
        <f t="shared" si="566"/>
        <v>-2.5</v>
      </c>
    </row>
    <row r="15565" spans="71:71" x14ac:dyDescent="0.3">
      <c r="BS15565" s="24">
        <f t="shared" si="566"/>
        <v>-2.5</v>
      </c>
    </row>
    <row r="15566" spans="71:71" x14ac:dyDescent="0.3">
      <c r="BS15566" s="24">
        <f t="shared" si="566"/>
        <v>-2.5</v>
      </c>
    </row>
    <row r="15567" spans="71:71" x14ac:dyDescent="0.3">
      <c r="BS15567" s="24">
        <f t="shared" si="566"/>
        <v>-2.5</v>
      </c>
    </row>
    <row r="15568" spans="71:71" x14ac:dyDescent="0.3">
      <c r="BS15568" s="24">
        <f t="shared" si="566"/>
        <v>-2.5</v>
      </c>
    </row>
    <row r="15569" spans="71:71" x14ac:dyDescent="0.3">
      <c r="BS15569" s="24">
        <f t="shared" si="566"/>
        <v>-2.5</v>
      </c>
    </row>
    <row r="15570" spans="71:71" x14ac:dyDescent="0.3">
      <c r="BS15570" s="24">
        <f t="shared" si="566"/>
        <v>-2.5</v>
      </c>
    </row>
    <row r="15571" spans="71:71" x14ac:dyDescent="0.3">
      <c r="BS15571" s="24">
        <f t="shared" si="566"/>
        <v>-2.5</v>
      </c>
    </row>
    <row r="15572" spans="71:71" x14ac:dyDescent="0.3">
      <c r="BS15572" s="24">
        <f t="shared" si="566"/>
        <v>-2.5</v>
      </c>
    </row>
    <row r="15573" spans="71:71" x14ac:dyDescent="0.3">
      <c r="BS15573" s="24">
        <f t="shared" si="566"/>
        <v>-2.5</v>
      </c>
    </row>
    <row r="15574" spans="71:71" x14ac:dyDescent="0.3">
      <c r="BS15574" s="24">
        <f t="shared" si="566"/>
        <v>-2.5</v>
      </c>
    </row>
    <row r="15575" spans="71:71" x14ac:dyDescent="0.3">
      <c r="BS15575" s="24">
        <f t="shared" si="566"/>
        <v>-2.5</v>
      </c>
    </row>
    <row r="15576" spans="71:71" x14ac:dyDescent="0.3">
      <c r="BS15576" s="24">
        <f t="shared" si="566"/>
        <v>-2.5</v>
      </c>
    </row>
    <row r="15577" spans="71:71" x14ac:dyDescent="0.3">
      <c r="BS15577" s="24">
        <f t="shared" si="566"/>
        <v>-2.5</v>
      </c>
    </row>
    <row r="15578" spans="71:71" x14ac:dyDescent="0.3">
      <c r="BS15578" s="24">
        <f t="shared" si="566"/>
        <v>-2.5</v>
      </c>
    </row>
    <row r="15579" spans="71:71" x14ac:dyDescent="0.3">
      <c r="BS15579" s="24">
        <f t="shared" si="566"/>
        <v>-2.5</v>
      </c>
    </row>
    <row r="15580" spans="71:71" x14ac:dyDescent="0.3">
      <c r="BS15580" s="24">
        <f t="shared" si="566"/>
        <v>-2.5</v>
      </c>
    </row>
    <row r="15581" spans="71:71" x14ac:dyDescent="0.3">
      <c r="BS15581" s="24">
        <f t="shared" si="566"/>
        <v>-2.5</v>
      </c>
    </row>
    <row r="15582" spans="71:71" x14ac:dyDescent="0.3">
      <c r="BS15582" s="24">
        <f t="shared" si="566"/>
        <v>-2.5</v>
      </c>
    </row>
    <row r="15583" spans="71:71" x14ac:dyDescent="0.3">
      <c r="BS15583" s="24">
        <f t="shared" si="566"/>
        <v>-2.5</v>
      </c>
    </row>
    <row r="15584" spans="71:71" x14ac:dyDescent="0.3">
      <c r="BS15584" s="24">
        <f t="shared" si="566"/>
        <v>-2.5</v>
      </c>
    </row>
    <row r="15585" spans="71:71" x14ac:dyDescent="0.3">
      <c r="BS15585" s="24">
        <f t="shared" si="566"/>
        <v>-2.5</v>
      </c>
    </row>
    <row r="15586" spans="71:71" x14ac:dyDescent="0.3">
      <c r="BS15586" s="24">
        <f t="shared" si="566"/>
        <v>-2.5</v>
      </c>
    </row>
    <row r="15587" spans="71:71" x14ac:dyDescent="0.3">
      <c r="BS15587" s="24">
        <f t="shared" si="566"/>
        <v>-2.5</v>
      </c>
    </row>
    <row r="15588" spans="71:71" x14ac:dyDescent="0.3">
      <c r="BS15588" s="24">
        <f t="shared" si="566"/>
        <v>-2.5</v>
      </c>
    </row>
    <row r="15589" spans="71:71" x14ac:dyDescent="0.3">
      <c r="BS15589" s="24">
        <f t="shared" si="566"/>
        <v>-2.5</v>
      </c>
    </row>
    <row r="15590" spans="71:71" x14ac:dyDescent="0.3">
      <c r="BS15590" s="24">
        <f t="shared" si="566"/>
        <v>-2.5</v>
      </c>
    </row>
    <row r="15591" spans="71:71" x14ac:dyDescent="0.3">
      <c r="BS15591" s="24">
        <f t="shared" si="566"/>
        <v>-2.5</v>
      </c>
    </row>
    <row r="15592" spans="71:71" x14ac:dyDescent="0.3">
      <c r="BS15592" s="24">
        <f t="shared" si="566"/>
        <v>-2.5</v>
      </c>
    </row>
    <row r="15593" spans="71:71" x14ac:dyDescent="0.3">
      <c r="BS15593" s="24">
        <f t="shared" si="566"/>
        <v>-2.5</v>
      </c>
    </row>
    <row r="15594" spans="71:71" x14ac:dyDescent="0.3">
      <c r="BS15594" s="24">
        <f t="shared" si="566"/>
        <v>-2.5</v>
      </c>
    </row>
    <row r="15595" spans="71:71" x14ac:dyDescent="0.3">
      <c r="BS15595" s="24">
        <f t="shared" si="566"/>
        <v>-2.5</v>
      </c>
    </row>
    <row r="15596" spans="71:71" x14ac:dyDescent="0.3">
      <c r="BS15596" s="24">
        <f t="shared" si="566"/>
        <v>-2.5</v>
      </c>
    </row>
    <row r="15597" spans="71:71" x14ac:dyDescent="0.3">
      <c r="BS15597" s="24">
        <f t="shared" si="566"/>
        <v>-2.5</v>
      </c>
    </row>
    <row r="15598" spans="71:71" x14ac:dyDescent="0.3">
      <c r="BS15598" s="24">
        <f t="shared" si="566"/>
        <v>-2.5</v>
      </c>
    </row>
    <row r="15599" spans="71:71" x14ac:dyDescent="0.3">
      <c r="BS15599" s="24">
        <f t="shared" si="566"/>
        <v>-2.5</v>
      </c>
    </row>
    <row r="15600" spans="71:71" x14ac:dyDescent="0.3">
      <c r="BS15600" s="24">
        <f t="shared" si="566"/>
        <v>-2.5</v>
      </c>
    </row>
    <row r="15601" spans="71:71" x14ac:dyDescent="0.3">
      <c r="BS15601" s="24">
        <f t="shared" si="566"/>
        <v>-2.5</v>
      </c>
    </row>
    <row r="15602" spans="71:71" x14ac:dyDescent="0.3">
      <c r="BS15602" s="24">
        <f t="shared" si="566"/>
        <v>-2.5</v>
      </c>
    </row>
    <row r="15603" spans="71:71" x14ac:dyDescent="0.3">
      <c r="BS15603" s="24">
        <f t="shared" si="566"/>
        <v>-2.5</v>
      </c>
    </row>
    <row r="15604" spans="71:71" x14ac:dyDescent="0.3">
      <c r="BS15604" s="24">
        <f t="shared" si="566"/>
        <v>-2.5</v>
      </c>
    </row>
    <row r="15605" spans="71:71" x14ac:dyDescent="0.3">
      <c r="BS15605" s="24">
        <f t="shared" si="566"/>
        <v>-2.5</v>
      </c>
    </row>
    <row r="15606" spans="71:71" x14ac:dyDescent="0.3">
      <c r="BS15606" s="24">
        <f t="shared" si="566"/>
        <v>-2.5</v>
      </c>
    </row>
    <row r="15607" spans="71:71" x14ac:dyDescent="0.3">
      <c r="BS15607" s="24">
        <f t="shared" si="566"/>
        <v>-2.5</v>
      </c>
    </row>
    <row r="15608" spans="71:71" x14ac:dyDescent="0.3">
      <c r="BS15608" s="24">
        <f t="shared" si="566"/>
        <v>-2.5</v>
      </c>
    </row>
    <row r="15609" spans="71:71" x14ac:dyDescent="0.3">
      <c r="BS15609" s="24">
        <f t="shared" si="566"/>
        <v>-2.5</v>
      </c>
    </row>
    <row r="15610" spans="71:71" x14ac:dyDescent="0.3">
      <c r="BS15610" s="24">
        <f t="shared" si="566"/>
        <v>-2.5</v>
      </c>
    </row>
    <row r="15611" spans="71:71" x14ac:dyDescent="0.3">
      <c r="BS15611" s="24">
        <f t="shared" si="566"/>
        <v>-2.5</v>
      </c>
    </row>
    <row r="15612" spans="71:71" x14ac:dyDescent="0.3">
      <c r="BS15612" s="24">
        <f t="shared" si="566"/>
        <v>-2.5</v>
      </c>
    </row>
    <row r="15613" spans="71:71" x14ac:dyDescent="0.3">
      <c r="BS15613" s="24">
        <f t="shared" si="566"/>
        <v>-2.5</v>
      </c>
    </row>
    <row r="15614" spans="71:71" x14ac:dyDescent="0.3">
      <c r="BS15614" s="24">
        <f t="shared" si="566"/>
        <v>-2.5</v>
      </c>
    </row>
    <row r="15615" spans="71:71" x14ac:dyDescent="0.3">
      <c r="BS15615" s="24">
        <f t="shared" si="566"/>
        <v>-2.5</v>
      </c>
    </row>
    <row r="15616" spans="71:71" x14ac:dyDescent="0.3">
      <c r="BS15616" s="24">
        <f t="shared" si="566"/>
        <v>-2.5</v>
      </c>
    </row>
    <row r="15617" spans="71:71" x14ac:dyDescent="0.3">
      <c r="BS15617" s="24">
        <f t="shared" si="566"/>
        <v>-2.5</v>
      </c>
    </row>
    <row r="15618" spans="71:71" x14ac:dyDescent="0.3">
      <c r="BS15618" s="24">
        <f t="shared" si="566"/>
        <v>-2.5</v>
      </c>
    </row>
    <row r="15619" spans="71:71" x14ac:dyDescent="0.3">
      <c r="BS15619" s="24">
        <f t="shared" si="566"/>
        <v>-2.5</v>
      </c>
    </row>
    <row r="15620" spans="71:71" x14ac:dyDescent="0.3">
      <c r="BS15620" s="24">
        <f t="shared" si="566"/>
        <v>-2.5</v>
      </c>
    </row>
    <row r="15621" spans="71:71" x14ac:dyDescent="0.3">
      <c r="BS15621" s="24">
        <f t="shared" si="566"/>
        <v>-2.5</v>
      </c>
    </row>
    <row r="15622" spans="71:71" x14ac:dyDescent="0.3">
      <c r="BS15622" s="24">
        <f t="shared" si="566"/>
        <v>-2.5</v>
      </c>
    </row>
    <row r="15623" spans="71:71" x14ac:dyDescent="0.3">
      <c r="BS15623" s="24">
        <f t="shared" si="566"/>
        <v>-2.5</v>
      </c>
    </row>
    <row r="15624" spans="71:71" x14ac:dyDescent="0.3">
      <c r="BS15624" s="24">
        <f t="shared" si="566"/>
        <v>-2.5</v>
      </c>
    </row>
    <row r="15625" spans="71:71" x14ac:dyDescent="0.3">
      <c r="BS15625" s="24">
        <f t="shared" ref="BS15625:BS15688" si="567">BR15625-2.5</f>
        <v>-2.5</v>
      </c>
    </row>
    <row r="15626" spans="71:71" x14ac:dyDescent="0.3">
      <c r="BS15626" s="24">
        <f t="shared" si="567"/>
        <v>-2.5</v>
      </c>
    </row>
    <row r="15627" spans="71:71" x14ac:dyDescent="0.3">
      <c r="BS15627" s="24">
        <f t="shared" si="567"/>
        <v>-2.5</v>
      </c>
    </row>
    <row r="15628" spans="71:71" x14ac:dyDescent="0.3">
      <c r="BS15628" s="24">
        <f t="shared" si="567"/>
        <v>-2.5</v>
      </c>
    </row>
    <row r="15629" spans="71:71" x14ac:dyDescent="0.3">
      <c r="BS15629" s="24">
        <f t="shared" si="567"/>
        <v>-2.5</v>
      </c>
    </row>
    <row r="15630" spans="71:71" x14ac:dyDescent="0.3">
      <c r="BS15630" s="24">
        <f t="shared" si="567"/>
        <v>-2.5</v>
      </c>
    </row>
    <row r="15631" spans="71:71" x14ac:dyDescent="0.3">
      <c r="BS15631" s="24">
        <f t="shared" si="567"/>
        <v>-2.5</v>
      </c>
    </row>
    <row r="15632" spans="71:71" x14ac:dyDescent="0.3">
      <c r="BS15632" s="24">
        <f t="shared" si="567"/>
        <v>-2.5</v>
      </c>
    </row>
    <row r="15633" spans="71:71" x14ac:dyDescent="0.3">
      <c r="BS15633" s="24">
        <f t="shared" si="567"/>
        <v>-2.5</v>
      </c>
    </row>
    <row r="15634" spans="71:71" x14ac:dyDescent="0.3">
      <c r="BS15634" s="24">
        <f t="shared" si="567"/>
        <v>-2.5</v>
      </c>
    </row>
    <row r="15635" spans="71:71" x14ac:dyDescent="0.3">
      <c r="BS15635" s="24">
        <f t="shared" si="567"/>
        <v>-2.5</v>
      </c>
    </row>
    <row r="15636" spans="71:71" x14ac:dyDescent="0.3">
      <c r="BS15636" s="24">
        <f t="shared" si="567"/>
        <v>-2.5</v>
      </c>
    </row>
    <row r="15637" spans="71:71" x14ac:dyDescent="0.3">
      <c r="BS15637" s="24">
        <f t="shared" si="567"/>
        <v>-2.5</v>
      </c>
    </row>
    <row r="15638" spans="71:71" x14ac:dyDescent="0.3">
      <c r="BS15638" s="24">
        <f t="shared" si="567"/>
        <v>-2.5</v>
      </c>
    </row>
    <row r="15639" spans="71:71" x14ac:dyDescent="0.3">
      <c r="BS15639" s="24">
        <f t="shared" si="567"/>
        <v>-2.5</v>
      </c>
    </row>
    <row r="15640" spans="71:71" x14ac:dyDescent="0.3">
      <c r="BS15640" s="24">
        <f t="shared" si="567"/>
        <v>-2.5</v>
      </c>
    </row>
    <row r="15641" spans="71:71" x14ac:dyDescent="0.3">
      <c r="BS15641" s="24">
        <f t="shared" si="567"/>
        <v>-2.5</v>
      </c>
    </row>
    <row r="15642" spans="71:71" x14ac:dyDescent="0.3">
      <c r="BS15642" s="24">
        <f t="shared" si="567"/>
        <v>-2.5</v>
      </c>
    </row>
    <row r="15643" spans="71:71" x14ac:dyDescent="0.3">
      <c r="BS15643" s="24">
        <f t="shared" si="567"/>
        <v>-2.5</v>
      </c>
    </row>
    <row r="15644" spans="71:71" x14ac:dyDescent="0.3">
      <c r="BS15644" s="24">
        <f t="shared" si="567"/>
        <v>-2.5</v>
      </c>
    </row>
    <row r="15645" spans="71:71" x14ac:dyDescent="0.3">
      <c r="BS15645" s="24">
        <f t="shared" si="567"/>
        <v>-2.5</v>
      </c>
    </row>
    <row r="15646" spans="71:71" x14ac:dyDescent="0.3">
      <c r="BS15646" s="24">
        <f t="shared" si="567"/>
        <v>-2.5</v>
      </c>
    </row>
    <row r="15647" spans="71:71" x14ac:dyDescent="0.3">
      <c r="BS15647" s="24">
        <f t="shared" si="567"/>
        <v>-2.5</v>
      </c>
    </row>
    <row r="15648" spans="71:71" x14ac:dyDescent="0.3">
      <c r="BS15648" s="24">
        <f t="shared" si="567"/>
        <v>-2.5</v>
      </c>
    </row>
    <row r="15649" spans="71:71" x14ac:dyDescent="0.3">
      <c r="BS15649" s="24">
        <f t="shared" si="567"/>
        <v>-2.5</v>
      </c>
    </row>
    <row r="15650" spans="71:71" x14ac:dyDescent="0.3">
      <c r="BS15650" s="24">
        <f t="shared" si="567"/>
        <v>-2.5</v>
      </c>
    </row>
    <row r="15651" spans="71:71" x14ac:dyDescent="0.3">
      <c r="BS15651" s="24">
        <f t="shared" si="567"/>
        <v>-2.5</v>
      </c>
    </row>
    <row r="15652" spans="71:71" x14ac:dyDescent="0.3">
      <c r="BS15652" s="24">
        <f t="shared" si="567"/>
        <v>-2.5</v>
      </c>
    </row>
    <row r="15653" spans="71:71" x14ac:dyDescent="0.3">
      <c r="BS15653" s="24">
        <f t="shared" si="567"/>
        <v>-2.5</v>
      </c>
    </row>
    <row r="15654" spans="71:71" x14ac:dyDescent="0.3">
      <c r="BS15654" s="24">
        <f t="shared" si="567"/>
        <v>-2.5</v>
      </c>
    </row>
    <row r="15655" spans="71:71" x14ac:dyDescent="0.3">
      <c r="BS15655" s="24">
        <f t="shared" si="567"/>
        <v>-2.5</v>
      </c>
    </row>
    <row r="15656" spans="71:71" x14ac:dyDescent="0.3">
      <c r="BS15656" s="24">
        <f t="shared" si="567"/>
        <v>-2.5</v>
      </c>
    </row>
    <row r="15657" spans="71:71" x14ac:dyDescent="0.3">
      <c r="BS15657" s="24">
        <f t="shared" si="567"/>
        <v>-2.5</v>
      </c>
    </row>
    <row r="15658" spans="71:71" x14ac:dyDescent="0.3">
      <c r="BS15658" s="24">
        <f t="shared" si="567"/>
        <v>-2.5</v>
      </c>
    </row>
    <row r="15659" spans="71:71" x14ac:dyDescent="0.3">
      <c r="BS15659" s="24">
        <f t="shared" si="567"/>
        <v>-2.5</v>
      </c>
    </row>
    <row r="15660" spans="71:71" x14ac:dyDescent="0.3">
      <c r="BS15660" s="24">
        <f t="shared" si="567"/>
        <v>-2.5</v>
      </c>
    </row>
    <row r="15661" spans="71:71" x14ac:dyDescent="0.3">
      <c r="BS15661" s="24">
        <f t="shared" si="567"/>
        <v>-2.5</v>
      </c>
    </row>
    <row r="15662" spans="71:71" x14ac:dyDescent="0.3">
      <c r="BS15662" s="24">
        <f t="shared" si="567"/>
        <v>-2.5</v>
      </c>
    </row>
    <row r="15663" spans="71:71" x14ac:dyDescent="0.3">
      <c r="BS15663" s="24">
        <f t="shared" si="567"/>
        <v>-2.5</v>
      </c>
    </row>
    <row r="15664" spans="71:71" x14ac:dyDescent="0.3">
      <c r="BS15664" s="24">
        <f t="shared" si="567"/>
        <v>-2.5</v>
      </c>
    </row>
    <row r="15665" spans="71:71" x14ac:dyDescent="0.3">
      <c r="BS15665" s="24">
        <f t="shared" si="567"/>
        <v>-2.5</v>
      </c>
    </row>
    <row r="15666" spans="71:71" x14ac:dyDescent="0.3">
      <c r="BS15666" s="24">
        <f t="shared" si="567"/>
        <v>-2.5</v>
      </c>
    </row>
    <row r="15667" spans="71:71" x14ac:dyDescent="0.3">
      <c r="BS15667" s="24">
        <f t="shared" si="567"/>
        <v>-2.5</v>
      </c>
    </row>
    <row r="15668" spans="71:71" x14ac:dyDescent="0.3">
      <c r="BS15668" s="24">
        <f t="shared" si="567"/>
        <v>-2.5</v>
      </c>
    </row>
    <row r="15669" spans="71:71" x14ac:dyDescent="0.3">
      <c r="BS15669" s="24">
        <f t="shared" si="567"/>
        <v>-2.5</v>
      </c>
    </row>
    <row r="15670" spans="71:71" x14ac:dyDescent="0.3">
      <c r="BS15670" s="24">
        <f t="shared" si="567"/>
        <v>-2.5</v>
      </c>
    </row>
    <row r="15671" spans="71:71" x14ac:dyDescent="0.3">
      <c r="BS15671" s="24">
        <f t="shared" si="567"/>
        <v>-2.5</v>
      </c>
    </row>
    <row r="15672" spans="71:71" x14ac:dyDescent="0.3">
      <c r="BS15672" s="24">
        <f t="shared" si="567"/>
        <v>-2.5</v>
      </c>
    </row>
    <row r="15673" spans="71:71" x14ac:dyDescent="0.3">
      <c r="BS15673" s="24">
        <f t="shared" si="567"/>
        <v>-2.5</v>
      </c>
    </row>
    <row r="15674" spans="71:71" x14ac:dyDescent="0.3">
      <c r="BS15674" s="24">
        <f t="shared" si="567"/>
        <v>-2.5</v>
      </c>
    </row>
    <row r="15675" spans="71:71" x14ac:dyDescent="0.3">
      <c r="BS15675" s="24">
        <f t="shared" si="567"/>
        <v>-2.5</v>
      </c>
    </row>
    <row r="15676" spans="71:71" x14ac:dyDescent="0.3">
      <c r="BS15676" s="24">
        <f t="shared" si="567"/>
        <v>-2.5</v>
      </c>
    </row>
    <row r="15677" spans="71:71" x14ac:dyDescent="0.3">
      <c r="BS15677" s="24">
        <f t="shared" si="567"/>
        <v>-2.5</v>
      </c>
    </row>
    <row r="15678" spans="71:71" x14ac:dyDescent="0.3">
      <c r="BS15678" s="24">
        <f t="shared" si="567"/>
        <v>-2.5</v>
      </c>
    </row>
    <row r="15679" spans="71:71" x14ac:dyDescent="0.3">
      <c r="BS15679" s="24">
        <f t="shared" si="567"/>
        <v>-2.5</v>
      </c>
    </row>
    <row r="15680" spans="71:71" x14ac:dyDescent="0.3">
      <c r="BS15680" s="24">
        <f t="shared" si="567"/>
        <v>-2.5</v>
      </c>
    </row>
    <row r="15681" spans="71:71" x14ac:dyDescent="0.3">
      <c r="BS15681" s="24">
        <f t="shared" si="567"/>
        <v>-2.5</v>
      </c>
    </row>
    <row r="15682" spans="71:71" x14ac:dyDescent="0.3">
      <c r="BS15682" s="24">
        <f t="shared" si="567"/>
        <v>-2.5</v>
      </c>
    </row>
    <row r="15683" spans="71:71" x14ac:dyDescent="0.3">
      <c r="BS15683" s="24">
        <f t="shared" si="567"/>
        <v>-2.5</v>
      </c>
    </row>
    <row r="15684" spans="71:71" x14ac:dyDescent="0.3">
      <c r="BS15684" s="24">
        <f t="shared" si="567"/>
        <v>-2.5</v>
      </c>
    </row>
    <row r="15685" spans="71:71" x14ac:dyDescent="0.3">
      <c r="BS15685" s="24">
        <f t="shared" si="567"/>
        <v>-2.5</v>
      </c>
    </row>
    <row r="15686" spans="71:71" x14ac:dyDescent="0.3">
      <c r="BS15686" s="24">
        <f t="shared" si="567"/>
        <v>-2.5</v>
      </c>
    </row>
    <row r="15687" spans="71:71" x14ac:dyDescent="0.3">
      <c r="BS15687" s="24">
        <f t="shared" si="567"/>
        <v>-2.5</v>
      </c>
    </row>
    <row r="15688" spans="71:71" x14ac:dyDescent="0.3">
      <c r="BS15688" s="24">
        <f t="shared" si="567"/>
        <v>-2.5</v>
      </c>
    </row>
    <row r="15689" spans="71:71" x14ac:dyDescent="0.3">
      <c r="BS15689" s="24">
        <f t="shared" ref="BS15689:BS15752" si="568">BR15689-2.5</f>
        <v>-2.5</v>
      </c>
    </row>
    <row r="15690" spans="71:71" x14ac:dyDescent="0.3">
      <c r="BS15690" s="24">
        <f t="shared" si="568"/>
        <v>-2.5</v>
      </c>
    </row>
    <row r="15691" spans="71:71" x14ac:dyDescent="0.3">
      <c r="BS15691" s="24">
        <f t="shared" si="568"/>
        <v>-2.5</v>
      </c>
    </row>
    <row r="15692" spans="71:71" x14ac:dyDescent="0.3">
      <c r="BS15692" s="24">
        <f t="shared" si="568"/>
        <v>-2.5</v>
      </c>
    </row>
    <row r="15693" spans="71:71" x14ac:dyDescent="0.3">
      <c r="BS15693" s="24">
        <f t="shared" si="568"/>
        <v>-2.5</v>
      </c>
    </row>
    <row r="15694" spans="71:71" x14ac:dyDescent="0.3">
      <c r="BS15694" s="24">
        <f t="shared" si="568"/>
        <v>-2.5</v>
      </c>
    </row>
    <row r="15695" spans="71:71" x14ac:dyDescent="0.3">
      <c r="BS15695" s="24">
        <f t="shared" si="568"/>
        <v>-2.5</v>
      </c>
    </row>
    <row r="15696" spans="71:71" x14ac:dyDescent="0.3">
      <c r="BS15696" s="24">
        <f t="shared" si="568"/>
        <v>-2.5</v>
      </c>
    </row>
    <row r="15697" spans="71:71" x14ac:dyDescent="0.3">
      <c r="BS15697" s="24">
        <f t="shared" si="568"/>
        <v>-2.5</v>
      </c>
    </row>
    <row r="15698" spans="71:71" x14ac:dyDescent="0.3">
      <c r="BS15698" s="24">
        <f t="shared" si="568"/>
        <v>-2.5</v>
      </c>
    </row>
    <row r="15699" spans="71:71" x14ac:dyDescent="0.3">
      <c r="BS15699" s="24">
        <f t="shared" si="568"/>
        <v>-2.5</v>
      </c>
    </row>
    <row r="15700" spans="71:71" x14ac:dyDescent="0.3">
      <c r="BS15700" s="24">
        <f t="shared" si="568"/>
        <v>-2.5</v>
      </c>
    </row>
    <row r="15701" spans="71:71" x14ac:dyDescent="0.3">
      <c r="BS15701" s="24">
        <f t="shared" si="568"/>
        <v>-2.5</v>
      </c>
    </row>
    <row r="15702" spans="71:71" x14ac:dyDescent="0.3">
      <c r="BS15702" s="24">
        <f t="shared" si="568"/>
        <v>-2.5</v>
      </c>
    </row>
    <row r="15703" spans="71:71" x14ac:dyDescent="0.3">
      <c r="BS15703" s="24">
        <f t="shared" si="568"/>
        <v>-2.5</v>
      </c>
    </row>
    <row r="15704" spans="71:71" x14ac:dyDescent="0.3">
      <c r="BS15704" s="24">
        <f t="shared" si="568"/>
        <v>-2.5</v>
      </c>
    </row>
    <row r="15705" spans="71:71" x14ac:dyDescent="0.3">
      <c r="BS15705" s="24">
        <f t="shared" si="568"/>
        <v>-2.5</v>
      </c>
    </row>
    <row r="15706" spans="71:71" x14ac:dyDescent="0.3">
      <c r="BS15706" s="24">
        <f t="shared" si="568"/>
        <v>-2.5</v>
      </c>
    </row>
    <row r="15707" spans="71:71" x14ac:dyDescent="0.3">
      <c r="BS15707" s="24">
        <f t="shared" si="568"/>
        <v>-2.5</v>
      </c>
    </row>
    <row r="15708" spans="71:71" x14ac:dyDescent="0.3">
      <c r="BS15708" s="24">
        <f t="shared" si="568"/>
        <v>-2.5</v>
      </c>
    </row>
    <row r="15709" spans="71:71" x14ac:dyDescent="0.3">
      <c r="BS15709" s="24">
        <f t="shared" si="568"/>
        <v>-2.5</v>
      </c>
    </row>
    <row r="15710" spans="71:71" x14ac:dyDescent="0.3">
      <c r="BS15710" s="24">
        <f t="shared" si="568"/>
        <v>-2.5</v>
      </c>
    </row>
    <row r="15711" spans="71:71" x14ac:dyDescent="0.3">
      <c r="BS15711" s="24">
        <f t="shared" si="568"/>
        <v>-2.5</v>
      </c>
    </row>
    <row r="15712" spans="71:71" x14ac:dyDescent="0.3">
      <c r="BS15712" s="24">
        <f t="shared" si="568"/>
        <v>-2.5</v>
      </c>
    </row>
    <row r="15713" spans="71:71" x14ac:dyDescent="0.3">
      <c r="BS15713" s="24">
        <f t="shared" si="568"/>
        <v>-2.5</v>
      </c>
    </row>
    <row r="15714" spans="71:71" x14ac:dyDescent="0.3">
      <c r="BS15714" s="24">
        <f t="shared" si="568"/>
        <v>-2.5</v>
      </c>
    </row>
    <row r="15715" spans="71:71" x14ac:dyDescent="0.3">
      <c r="BS15715" s="24">
        <f t="shared" si="568"/>
        <v>-2.5</v>
      </c>
    </row>
    <row r="15716" spans="71:71" x14ac:dyDescent="0.3">
      <c r="BS15716" s="24">
        <f t="shared" si="568"/>
        <v>-2.5</v>
      </c>
    </row>
    <row r="15717" spans="71:71" x14ac:dyDescent="0.3">
      <c r="BS15717" s="24">
        <f t="shared" si="568"/>
        <v>-2.5</v>
      </c>
    </row>
    <row r="15718" spans="71:71" x14ac:dyDescent="0.3">
      <c r="BS15718" s="24">
        <f t="shared" si="568"/>
        <v>-2.5</v>
      </c>
    </row>
    <row r="15719" spans="71:71" x14ac:dyDescent="0.3">
      <c r="BS15719" s="24">
        <f t="shared" si="568"/>
        <v>-2.5</v>
      </c>
    </row>
    <row r="15720" spans="71:71" x14ac:dyDescent="0.3">
      <c r="BS15720" s="24">
        <f t="shared" si="568"/>
        <v>-2.5</v>
      </c>
    </row>
    <row r="15721" spans="71:71" x14ac:dyDescent="0.3">
      <c r="BS15721" s="24">
        <f t="shared" si="568"/>
        <v>-2.5</v>
      </c>
    </row>
    <row r="15722" spans="71:71" x14ac:dyDescent="0.3">
      <c r="BS15722" s="24">
        <f t="shared" si="568"/>
        <v>-2.5</v>
      </c>
    </row>
    <row r="15723" spans="71:71" x14ac:dyDescent="0.3">
      <c r="BS15723" s="24">
        <f t="shared" si="568"/>
        <v>-2.5</v>
      </c>
    </row>
    <row r="15724" spans="71:71" x14ac:dyDescent="0.3">
      <c r="BS15724" s="24">
        <f t="shared" si="568"/>
        <v>-2.5</v>
      </c>
    </row>
    <row r="15725" spans="71:71" x14ac:dyDescent="0.3">
      <c r="BS15725" s="24">
        <f t="shared" si="568"/>
        <v>-2.5</v>
      </c>
    </row>
    <row r="15726" spans="71:71" x14ac:dyDescent="0.3">
      <c r="BS15726" s="24">
        <f t="shared" si="568"/>
        <v>-2.5</v>
      </c>
    </row>
    <row r="15727" spans="71:71" x14ac:dyDescent="0.3">
      <c r="BS15727" s="24">
        <f t="shared" si="568"/>
        <v>-2.5</v>
      </c>
    </row>
    <row r="15728" spans="71:71" x14ac:dyDescent="0.3">
      <c r="BS15728" s="24">
        <f t="shared" si="568"/>
        <v>-2.5</v>
      </c>
    </row>
    <row r="15729" spans="71:71" x14ac:dyDescent="0.3">
      <c r="BS15729" s="24">
        <f t="shared" si="568"/>
        <v>-2.5</v>
      </c>
    </row>
    <row r="15730" spans="71:71" x14ac:dyDescent="0.3">
      <c r="BS15730" s="24">
        <f t="shared" si="568"/>
        <v>-2.5</v>
      </c>
    </row>
    <row r="15731" spans="71:71" x14ac:dyDescent="0.3">
      <c r="BS15731" s="24">
        <f t="shared" si="568"/>
        <v>-2.5</v>
      </c>
    </row>
    <row r="15732" spans="71:71" x14ac:dyDescent="0.3">
      <c r="BS15732" s="24">
        <f t="shared" si="568"/>
        <v>-2.5</v>
      </c>
    </row>
    <row r="15733" spans="71:71" x14ac:dyDescent="0.3">
      <c r="BS15733" s="24">
        <f t="shared" si="568"/>
        <v>-2.5</v>
      </c>
    </row>
    <row r="15734" spans="71:71" x14ac:dyDescent="0.3">
      <c r="BS15734" s="24">
        <f t="shared" si="568"/>
        <v>-2.5</v>
      </c>
    </row>
    <row r="15735" spans="71:71" x14ac:dyDescent="0.3">
      <c r="BS15735" s="24">
        <f t="shared" si="568"/>
        <v>-2.5</v>
      </c>
    </row>
    <row r="15736" spans="71:71" x14ac:dyDescent="0.3">
      <c r="BS15736" s="24">
        <f t="shared" si="568"/>
        <v>-2.5</v>
      </c>
    </row>
    <row r="15737" spans="71:71" x14ac:dyDescent="0.3">
      <c r="BS15737" s="24">
        <f t="shared" si="568"/>
        <v>-2.5</v>
      </c>
    </row>
    <row r="15738" spans="71:71" x14ac:dyDescent="0.3">
      <c r="BS15738" s="24">
        <f t="shared" si="568"/>
        <v>-2.5</v>
      </c>
    </row>
    <row r="15739" spans="71:71" x14ac:dyDescent="0.3">
      <c r="BS15739" s="24">
        <f t="shared" si="568"/>
        <v>-2.5</v>
      </c>
    </row>
    <row r="15740" spans="71:71" x14ac:dyDescent="0.3">
      <c r="BS15740" s="24">
        <f t="shared" si="568"/>
        <v>-2.5</v>
      </c>
    </row>
    <row r="15741" spans="71:71" x14ac:dyDescent="0.3">
      <c r="BS15741" s="24">
        <f t="shared" si="568"/>
        <v>-2.5</v>
      </c>
    </row>
    <row r="15742" spans="71:71" x14ac:dyDescent="0.3">
      <c r="BS15742" s="24">
        <f t="shared" si="568"/>
        <v>-2.5</v>
      </c>
    </row>
    <row r="15743" spans="71:71" x14ac:dyDescent="0.3">
      <c r="BS15743" s="24">
        <f t="shared" si="568"/>
        <v>-2.5</v>
      </c>
    </row>
    <row r="15744" spans="71:71" x14ac:dyDescent="0.3">
      <c r="BS15744" s="24">
        <f t="shared" si="568"/>
        <v>-2.5</v>
      </c>
    </row>
    <row r="15745" spans="71:71" x14ac:dyDescent="0.3">
      <c r="BS15745" s="24">
        <f t="shared" si="568"/>
        <v>-2.5</v>
      </c>
    </row>
    <row r="15746" spans="71:71" x14ac:dyDescent="0.3">
      <c r="BS15746" s="24">
        <f t="shared" si="568"/>
        <v>-2.5</v>
      </c>
    </row>
    <row r="15747" spans="71:71" x14ac:dyDescent="0.3">
      <c r="BS15747" s="24">
        <f t="shared" si="568"/>
        <v>-2.5</v>
      </c>
    </row>
    <row r="15748" spans="71:71" x14ac:dyDescent="0.3">
      <c r="BS15748" s="24">
        <f t="shared" si="568"/>
        <v>-2.5</v>
      </c>
    </row>
    <row r="15749" spans="71:71" x14ac:dyDescent="0.3">
      <c r="BS15749" s="24">
        <f t="shared" si="568"/>
        <v>-2.5</v>
      </c>
    </row>
    <row r="15750" spans="71:71" x14ac:dyDescent="0.3">
      <c r="BS15750" s="24">
        <f t="shared" si="568"/>
        <v>-2.5</v>
      </c>
    </row>
    <row r="15751" spans="71:71" x14ac:dyDescent="0.3">
      <c r="BS15751" s="24">
        <f t="shared" si="568"/>
        <v>-2.5</v>
      </c>
    </row>
    <row r="15752" spans="71:71" x14ac:dyDescent="0.3">
      <c r="BS15752" s="24">
        <f t="shared" si="568"/>
        <v>-2.5</v>
      </c>
    </row>
    <row r="15753" spans="71:71" x14ac:dyDescent="0.3">
      <c r="BS15753" s="24">
        <f t="shared" ref="BS15753:BS15816" si="569">BR15753-2.5</f>
        <v>-2.5</v>
      </c>
    </row>
    <row r="15754" spans="71:71" x14ac:dyDescent="0.3">
      <c r="BS15754" s="24">
        <f t="shared" si="569"/>
        <v>-2.5</v>
      </c>
    </row>
    <row r="15755" spans="71:71" x14ac:dyDescent="0.3">
      <c r="BS15755" s="24">
        <f t="shared" si="569"/>
        <v>-2.5</v>
      </c>
    </row>
    <row r="15756" spans="71:71" x14ac:dyDescent="0.3">
      <c r="BS15756" s="24">
        <f t="shared" si="569"/>
        <v>-2.5</v>
      </c>
    </row>
    <row r="15757" spans="71:71" x14ac:dyDescent="0.3">
      <c r="BS15757" s="24">
        <f t="shared" si="569"/>
        <v>-2.5</v>
      </c>
    </row>
    <row r="15758" spans="71:71" x14ac:dyDescent="0.3">
      <c r="BS15758" s="24">
        <f t="shared" si="569"/>
        <v>-2.5</v>
      </c>
    </row>
    <row r="15759" spans="71:71" x14ac:dyDescent="0.3">
      <c r="BS15759" s="24">
        <f t="shared" si="569"/>
        <v>-2.5</v>
      </c>
    </row>
    <row r="15760" spans="71:71" x14ac:dyDescent="0.3">
      <c r="BS15760" s="24">
        <f t="shared" si="569"/>
        <v>-2.5</v>
      </c>
    </row>
    <row r="15761" spans="71:71" x14ac:dyDescent="0.3">
      <c r="BS15761" s="24">
        <f t="shared" si="569"/>
        <v>-2.5</v>
      </c>
    </row>
    <row r="15762" spans="71:71" x14ac:dyDescent="0.3">
      <c r="BS15762" s="24">
        <f t="shared" si="569"/>
        <v>-2.5</v>
      </c>
    </row>
    <row r="15763" spans="71:71" x14ac:dyDescent="0.3">
      <c r="BS15763" s="24">
        <f t="shared" si="569"/>
        <v>-2.5</v>
      </c>
    </row>
    <row r="15764" spans="71:71" x14ac:dyDescent="0.3">
      <c r="BS15764" s="24">
        <f t="shared" si="569"/>
        <v>-2.5</v>
      </c>
    </row>
    <row r="15765" spans="71:71" x14ac:dyDescent="0.3">
      <c r="BS15765" s="24">
        <f t="shared" si="569"/>
        <v>-2.5</v>
      </c>
    </row>
    <row r="15766" spans="71:71" x14ac:dyDescent="0.3">
      <c r="BS15766" s="24">
        <f t="shared" si="569"/>
        <v>-2.5</v>
      </c>
    </row>
    <row r="15767" spans="71:71" x14ac:dyDescent="0.3">
      <c r="BS15767" s="24">
        <f t="shared" si="569"/>
        <v>-2.5</v>
      </c>
    </row>
    <row r="15768" spans="71:71" x14ac:dyDescent="0.3">
      <c r="BS15768" s="24">
        <f t="shared" si="569"/>
        <v>-2.5</v>
      </c>
    </row>
    <row r="15769" spans="71:71" x14ac:dyDescent="0.3">
      <c r="BS15769" s="24">
        <f t="shared" si="569"/>
        <v>-2.5</v>
      </c>
    </row>
    <row r="15770" spans="71:71" x14ac:dyDescent="0.3">
      <c r="BS15770" s="24">
        <f t="shared" si="569"/>
        <v>-2.5</v>
      </c>
    </row>
    <row r="15771" spans="71:71" x14ac:dyDescent="0.3">
      <c r="BS15771" s="24">
        <f t="shared" si="569"/>
        <v>-2.5</v>
      </c>
    </row>
    <row r="15772" spans="71:71" x14ac:dyDescent="0.3">
      <c r="BS15772" s="24">
        <f t="shared" si="569"/>
        <v>-2.5</v>
      </c>
    </row>
    <row r="15773" spans="71:71" x14ac:dyDescent="0.3">
      <c r="BS15773" s="24">
        <f t="shared" si="569"/>
        <v>-2.5</v>
      </c>
    </row>
    <row r="15774" spans="71:71" x14ac:dyDescent="0.3">
      <c r="BS15774" s="24">
        <f t="shared" si="569"/>
        <v>-2.5</v>
      </c>
    </row>
    <row r="15775" spans="71:71" x14ac:dyDescent="0.3">
      <c r="BS15775" s="24">
        <f t="shared" si="569"/>
        <v>-2.5</v>
      </c>
    </row>
    <row r="15776" spans="71:71" x14ac:dyDescent="0.3">
      <c r="BS15776" s="24">
        <f t="shared" si="569"/>
        <v>-2.5</v>
      </c>
    </row>
    <row r="15777" spans="71:71" x14ac:dyDescent="0.3">
      <c r="BS15777" s="24">
        <f t="shared" si="569"/>
        <v>-2.5</v>
      </c>
    </row>
    <row r="15778" spans="71:71" x14ac:dyDescent="0.3">
      <c r="BS15778" s="24">
        <f t="shared" si="569"/>
        <v>-2.5</v>
      </c>
    </row>
    <row r="15779" spans="71:71" x14ac:dyDescent="0.3">
      <c r="BS15779" s="24">
        <f t="shared" si="569"/>
        <v>-2.5</v>
      </c>
    </row>
    <row r="15780" spans="71:71" x14ac:dyDescent="0.3">
      <c r="BS15780" s="24">
        <f t="shared" si="569"/>
        <v>-2.5</v>
      </c>
    </row>
    <row r="15781" spans="71:71" x14ac:dyDescent="0.3">
      <c r="BS15781" s="24">
        <f t="shared" si="569"/>
        <v>-2.5</v>
      </c>
    </row>
    <row r="15782" spans="71:71" x14ac:dyDescent="0.3">
      <c r="BS15782" s="24">
        <f t="shared" si="569"/>
        <v>-2.5</v>
      </c>
    </row>
    <row r="15783" spans="71:71" x14ac:dyDescent="0.3">
      <c r="BS15783" s="24">
        <f t="shared" si="569"/>
        <v>-2.5</v>
      </c>
    </row>
    <row r="15784" spans="71:71" x14ac:dyDescent="0.3">
      <c r="BS15784" s="24">
        <f t="shared" si="569"/>
        <v>-2.5</v>
      </c>
    </row>
    <row r="15785" spans="71:71" x14ac:dyDescent="0.3">
      <c r="BS15785" s="24">
        <f t="shared" si="569"/>
        <v>-2.5</v>
      </c>
    </row>
    <row r="15786" spans="71:71" x14ac:dyDescent="0.3">
      <c r="BS15786" s="24">
        <f t="shared" si="569"/>
        <v>-2.5</v>
      </c>
    </row>
    <row r="15787" spans="71:71" x14ac:dyDescent="0.3">
      <c r="BS15787" s="24">
        <f t="shared" si="569"/>
        <v>-2.5</v>
      </c>
    </row>
    <row r="15788" spans="71:71" x14ac:dyDescent="0.3">
      <c r="BS15788" s="24">
        <f t="shared" si="569"/>
        <v>-2.5</v>
      </c>
    </row>
    <row r="15789" spans="71:71" x14ac:dyDescent="0.3">
      <c r="BS15789" s="24">
        <f t="shared" si="569"/>
        <v>-2.5</v>
      </c>
    </row>
    <row r="15790" spans="71:71" x14ac:dyDescent="0.3">
      <c r="BS15790" s="24">
        <f t="shared" si="569"/>
        <v>-2.5</v>
      </c>
    </row>
    <row r="15791" spans="71:71" x14ac:dyDescent="0.3">
      <c r="BS15791" s="24">
        <f t="shared" si="569"/>
        <v>-2.5</v>
      </c>
    </row>
    <row r="15792" spans="71:71" x14ac:dyDescent="0.3">
      <c r="BS15792" s="24">
        <f t="shared" si="569"/>
        <v>-2.5</v>
      </c>
    </row>
    <row r="15793" spans="71:71" x14ac:dyDescent="0.3">
      <c r="BS15793" s="24">
        <f t="shared" si="569"/>
        <v>-2.5</v>
      </c>
    </row>
    <row r="15794" spans="71:71" x14ac:dyDescent="0.3">
      <c r="BS15794" s="24">
        <f t="shared" si="569"/>
        <v>-2.5</v>
      </c>
    </row>
    <row r="15795" spans="71:71" x14ac:dyDescent="0.3">
      <c r="BS15795" s="24">
        <f t="shared" si="569"/>
        <v>-2.5</v>
      </c>
    </row>
    <row r="15796" spans="71:71" x14ac:dyDescent="0.3">
      <c r="BS15796" s="24">
        <f t="shared" si="569"/>
        <v>-2.5</v>
      </c>
    </row>
    <row r="15797" spans="71:71" x14ac:dyDescent="0.3">
      <c r="BS15797" s="24">
        <f t="shared" si="569"/>
        <v>-2.5</v>
      </c>
    </row>
    <row r="15798" spans="71:71" x14ac:dyDescent="0.3">
      <c r="BS15798" s="24">
        <f t="shared" si="569"/>
        <v>-2.5</v>
      </c>
    </row>
    <row r="15799" spans="71:71" x14ac:dyDescent="0.3">
      <c r="BS15799" s="24">
        <f t="shared" si="569"/>
        <v>-2.5</v>
      </c>
    </row>
    <row r="15800" spans="71:71" x14ac:dyDescent="0.3">
      <c r="BS15800" s="24">
        <f t="shared" si="569"/>
        <v>-2.5</v>
      </c>
    </row>
    <row r="15801" spans="71:71" x14ac:dyDescent="0.3">
      <c r="BS15801" s="24">
        <f t="shared" si="569"/>
        <v>-2.5</v>
      </c>
    </row>
    <row r="15802" spans="71:71" x14ac:dyDescent="0.3">
      <c r="BS15802" s="24">
        <f t="shared" si="569"/>
        <v>-2.5</v>
      </c>
    </row>
    <row r="15803" spans="71:71" x14ac:dyDescent="0.3">
      <c r="BS15803" s="24">
        <f t="shared" si="569"/>
        <v>-2.5</v>
      </c>
    </row>
    <row r="15804" spans="71:71" x14ac:dyDescent="0.3">
      <c r="BS15804" s="24">
        <f t="shared" si="569"/>
        <v>-2.5</v>
      </c>
    </row>
    <row r="15805" spans="71:71" x14ac:dyDescent="0.3">
      <c r="BS15805" s="24">
        <f t="shared" si="569"/>
        <v>-2.5</v>
      </c>
    </row>
    <row r="15806" spans="71:71" x14ac:dyDescent="0.3">
      <c r="BS15806" s="24">
        <f t="shared" si="569"/>
        <v>-2.5</v>
      </c>
    </row>
    <row r="15807" spans="71:71" x14ac:dyDescent="0.3">
      <c r="BS15807" s="24">
        <f t="shared" si="569"/>
        <v>-2.5</v>
      </c>
    </row>
    <row r="15808" spans="71:71" x14ac:dyDescent="0.3">
      <c r="BS15808" s="24">
        <f t="shared" si="569"/>
        <v>-2.5</v>
      </c>
    </row>
    <row r="15809" spans="71:71" x14ac:dyDescent="0.3">
      <c r="BS15809" s="24">
        <f t="shared" si="569"/>
        <v>-2.5</v>
      </c>
    </row>
    <row r="15810" spans="71:71" x14ac:dyDescent="0.3">
      <c r="BS15810" s="24">
        <f t="shared" si="569"/>
        <v>-2.5</v>
      </c>
    </row>
    <row r="15811" spans="71:71" x14ac:dyDescent="0.3">
      <c r="BS15811" s="24">
        <f t="shared" si="569"/>
        <v>-2.5</v>
      </c>
    </row>
    <row r="15812" spans="71:71" x14ac:dyDescent="0.3">
      <c r="BS15812" s="24">
        <f t="shared" si="569"/>
        <v>-2.5</v>
      </c>
    </row>
    <row r="15813" spans="71:71" x14ac:dyDescent="0.3">
      <c r="BS15813" s="24">
        <f t="shared" si="569"/>
        <v>-2.5</v>
      </c>
    </row>
    <row r="15814" spans="71:71" x14ac:dyDescent="0.3">
      <c r="BS15814" s="24">
        <f t="shared" si="569"/>
        <v>-2.5</v>
      </c>
    </row>
    <row r="15815" spans="71:71" x14ac:dyDescent="0.3">
      <c r="BS15815" s="24">
        <f t="shared" si="569"/>
        <v>-2.5</v>
      </c>
    </row>
    <row r="15816" spans="71:71" x14ac:dyDescent="0.3">
      <c r="BS15816" s="24">
        <f t="shared" si="569"/>
        <v>-2.5</v>
      </c>
    </row>
    <row r="15817" spans="71:71" x14ac:dyDescent="0.3">
      <c r="BS15817" s="24">
        <f t="shared" ref="BS15817:BS15880" si="570">BR15817-2.5</f>
        <v>-2.5</v>
      </c>
    </row>
    <row r="15818" spans="71:71" x14ac:dyDescent="0.3">
      <c r="BS15818" s="24">
        <f t="shared" si="570"/>
        <v>-2.5</v>
      </c>
    </row>
    <row r="15819" spans="71:71" x14ac:dyDescent="0.3">
      <c r="BS15819" s="24">
        <f t="shared" si="570"/>
        <v>-2.5</v>
      </c>
    </row>
    <row r="15820" spans="71:71" x14ac:dyDescent="0.3">
      <c r="BS15820" s="24">
        <f t="shared" si="570"/>
        <v>-2.5</v>
      </c>
    </row>
    <row r="15821" spans="71:71" x14ac:dyDescent="0.3">
      <c r="BS15821" s="24">
        <f t="shared" si="570"/>
        <v>-2.5</v>
      </c>
    </row>
    <row r="15822" spans="71:71" x14ac:dyDescent="0.3">
      <c r="BS15822" s="24">
        <f t="shared" si="570"/>
        <v>-2.5</v>
      </c>
    </row>
    <row r="15823" spans="71:71" x14ac:dyDescent="0.3">
      <c r="BS15823" s="24">
        <f t="shared" si="570"/>
        <v>-2.5</v>
      </c>
    </row>
    <row r="15824" spans="71:71" x14ac:dyDescent="0.3">
      <c r="BS15824" s="24">
        <f t="shared" si="570"/>
        <v>-2.5</v>
      </c>
    </row>
    <row r="15825" spans="71:71" x14ac:dyDescent="0.3">
      <c r="BS15825" s="24">
        <f t="shared" si="570"/>
        <v>-2.5</v>
      </c>
    </row>
    <row r="15826" spans="71:71" x14ac:dyDescent="0.3">
      <c r="BS15826" s="24">
        <f t="shared" si="570"/>
        <v>-2.5</v>
      </c>
    </row>
    <row r="15827" spans="71:71" x14ac:dyDescent="0.3">
      <c r="BS15827" s="24">
        <f t="shared" si="570"/>
        <v>-2.5</v>
      </c>
    </row>
    <row r="15828" spans="71:71" x14ac:dyDescent="0.3">
      <c r="BS15828" s="24">
        <f t="shared" si="570"/>
        <v>-2.5</v>
      </c>
    </row>
    <row r="15829" spans="71:71" x14ac:dyDescent="0.3">
      <c r="BS15829" s="24">
        <f t="shared" si="570"/>
        <v>-2.5</v>
      </c>
    </row>
    <row r="15830" spans="71:71" x14ac:dyDescent="0.3">
      <c r="BS15830" s="24">
        <f t="shared" si="570"/>
        <v>-2.5</v>
      </c>
    </row>
    <row r="15831" spans="71:71" x14ac:dyDescent="0.3">
      <c r="BS15831" s="24">
        <f t="shared" si="570"/>
        <v>-2.5</v>
      </c>
    </row>
    <row r="15832" spans="71:71" x14ac:dyDescent="0.3">
      <c r="BS15832" s="24">
        <f t="shared" si="570"/>
        <v>-2.5</v>
      </c>
    </row>
    <row r="15833" spans="71:71" x14ac:dyDescent="0.3">
      <c r="BS15833" s="24">
        <f t="shared" si="570"/>
        <v>-2.5</v>
      </c>
    </row>
    <row r="15834" spans="71:71" x14ac:dyDescent="0.3">
      <c r="BS15834" s="24">
        <f t="shared" si="570"/>
        <v>-2.5</v>
      </c>
    </row>
    <row r="15835" spans="71:71" x14ac:dyDescent="0.3">
      <c r="BS15835" s="24">
        <f t="shared" si="570"/>
        <v>-2.5</v>
      </c>
    </row>
    <row r="15836" spans="71:71" x14ac:dyDescent="0.3">
      <c r="BS15836" s="24">
        <f t="shared" si="570"/>
        <v>-2.5</v>
      </c>
    </row>
    <row r="15837" spans="71:71" x14ac:dyDescent="0.3">
      <c r="BS15837" s="24">
        <f t="shared" si="570"/>
        <v>-2.5</v>
      </c>
    </row>
    <row r="15838" spans="71:71" x14ac:dyDescent="0.3">
      <c r="BS15838" s="24">
        <f t="shared" si="570"/>
        <v>-2.5</v>
      </c>
    </row>
    <row r="15839" spans="71:71" x14ac:dyDescent="0.3">
      <c r="BS15839" s="24">
        <f t="shared" si="570"/>
        <v>-2.5</v>
      </c>
    </row>
    <row r="15840" spans="71:71" x14ac:dyDescent="0.3">
      <c r="BS15840" s="24">
        <f t="shared" si="570"/>
        <v>-2.5</v>
      </c>
    </row>
    <row r="15841" spans="71:71" x14ac:dyDescent="0.3">
      <c r="BS15841" s="24">
        <f t="shared" si="570"/>
        <v>-2.5</v>
      </c>
    </row>
    <row r="15842" spans="71:71" x14ac:dyDescent="0.3">
      <c r="BS15842" s="24">
        <f t="shared" si="570"/>
        <v>-2.5</v>
      </c>
    </row>
    <row r="15843" spans="71:71" x14ac:dyDescent="0.3">
      <c r="BS15843" s="24">
        <f t="shared" si="570"/>
        <v>-2.5</v>
      </c>
    </row>
    <row r="15844" spans="71:71" x14ac:dyDescent="0.3">
      <c r="BS15844" s="24">
        <f t="shared" si="570"/>
        <v>-2.5</v>
      </c>
    </row>
    <row r="15845" spans="71:71" x14ac:dyDescent="0.3">
      <c r="BS15845" s="24">
        <f t="shared" si="570"/>
        <v>-2.5</v>
      </c>
    </row>
    <row r="15846" spans="71:71" x14ac:dyDescent="0.3">
      <c r="BS15846" s="24">
        <f t="shared" si="570"/>
        <v>-2.5</v>
      </c>
    </row>
    <row r="15847" spans="71:71" x14ac:dyDescent="0.3">
      <c r="BS15847" s="24">
        <f t="shared" si="570"/>
        <v>-2.5</v>
      </c>
    </row>
    <row r="15848" spans="71:71" x14ac:dyDescent="0.3">
      <c r="BS15848" s="24">
        <f t="shared" si="570"/>
        <v>-2.5</v>
      </c>
    </row>
    <row r="15849" spans="71:71" x14ac:dyDescent="0.3">
      <c r="BS15849" s="24">
        <f t="shared" si="570"/>
        <v>-2.5</v>
      </c>
    </row>
    <row r="15850" spans="71:71" x14ac:dyDescent="0.3">
      <c r="BS15850" s="24">
        <f t="shared" si="570"/>
        <v>-2.5</v>
      </c>
    </row>
    <row r="15851" spans="71:71" x14ac:dyDescent="0.3">
      <c r="BS15851" s="24">
        <f t="shared" si="570"/>
        <v>-2.5</v>
      </c>
    </row>
    <row r="15852" spans="71:71" x14ac:dyDescent="0.3">
      <c r="BS15852" s="24">
        <f t="shared" si="570"/>
        <v>-2.5</v>
      </c>
    </row>
    <row r="15853" spans="71:71" x14ac:dyDescent="0.3">
      <c r="BS15853" s="24">
        <f t="shared" si="570"/>
        <v>-2.5</v>
      </c>
    </row>
    <row r="15854" spans="71:71" x14ac:dyDescent="0.3">
      <c r="BS15854" s="24">
        <f t="shared" si="570"/>
        <v>-2.5</v>
      </c>
    </row>
    <row r="15855" spans="71:71" x14ac:dyDescent="0.3">
      <c r="BS15855" s="24">
        <f t="shared" si="570"/>
        <v>-2.5</v>
      </c>
    </row>
    <row r="15856" spans="71:71" x14ac:dyDescent="0.3">
      <c r="BS15856" s="24">
        <f t="shared" si="570"/>
        <v>-2.5</v>
      </c>
    </row>
    <row r="15857" spans="71:71" x14ac:dyDescent="0.3">
      <c r="BS15857" s="24">
        <f t="shared" si="570"/>
        <v>-2.5</v>
      </c>
    </row>
    <row r="15858" spans="71:71" x14ac:dyDescent="0.3">
      <c r="BS15858" s="24">
        <f t="shared" si="570"/>
        <v>-2.5</v>
      </c>
    </row>
    <row r="15859" spans="71:71" x14ac:dyDescent="0.3">
      <c r="BS15859" s="24">
        <f t="shared" si="570"/>
        <v>-2.5</v>
      </c>
    </row>
    <row r="15860" spans="71:71" x14ac:dyDescent="0.3">
      <c r="BS15860" s="24">
        <f t="shared" si="570"/>
        <v>-2.5</v>
      </c>
    </row>
    <row r="15861" spans="71:71" x14ac:dyDescent="0.3">
      <c r="BS15861" s="24">
        <f t="shared" si="570"/>
        <v>-2.5</v>
      </c>
    </row>
    <row r="15862" spans="71:71" x14ac:dyDescent="0.3">
      <c r="BS15862" s="24">
        <f t="shared" si="570"/>
        <v>-2.5</v>
      </c>
    </row>
    <row r="15863" spans="71:71" x14ac:dyDescent="0.3">
      <c r="BS15863" s="24">
        <f t="shared" si="570"/>
        <v>-2.5</v>
      </c>
    </row>
    <row r="15864" spans="71:71" x14ac:dyDescent="0.3">
      <c r="BS15864" s="24">
        <f t="shared" si="570"/>
        <v>-2.5</v>
      </c>
    </row>
    <row r="15865" spans="71:71" x14ac:dyDescent="0.3">
      <c r="BS15865" s="24">
        <f t="shared" si="570"/>
        <v>-2.5</v>
      </c>
    </row>
    <row r="15866" spans="71:71" x14ac:dyDescent="0.3">
      <c r="BS15866" s="24">
        <f t="shared" si="570"/>
        <v>-2.5</v>
      </c>
    </row>
    <row r="15867" spans="71:71" x14ac:dyDescent="0.3">
      <c r="BS15867" s="24">
        <f t="shared" si="570"/>
        <v>-2.5</v>
      </c>
    </row>
    <row r="15868" spans="71:71" x14ac:dyDescent="0.3">
      <c r="BS15868" s="24">
        <f t="shared" si="570"/>
        <v>-2.5</v>
      </c>
    </row>
    <row r="15869" spans="71:71" x14ac:dyDescent="0.3">
      <c r="BS15869" s="24">
        <f t="shared" si="570"/>
        <v>-2.5</v>
      </c>
    </row>
    <row r="15870" spans="71:71" x14ac:dyDescent="0.3">
      <c r="BS15870" s="24">
        <f t="shared" si="570"/>
        <v>-2.5</v>
      </c>
    </row>
    <row r="15871" spans="71:71" x14ac:dyDescent="0.3">
      <c r="BS15871" s="24">
        <f t="shared" si="570"/>
        <v>-2.5</v>
      </c>
    </row>
    <row r="15872" spans="71:71" x14ac:dyDescent="0.3">
      <c r="BS15872" s="24">
        <f t="shared" si="570"/>
        <v>-2.5</v>
      </c>
    </row>
    <row r="15873" spans="71:71" x14ac:dyDescent="0.3">
      <c r="BS15873" s="24">
        <f t="shared" si="570"/>
        <v>-2.5</v>
      </c>
    </row>
    <row r="15874" spans="71:71" x14ac:dyDescent="0.3">
      <c r="BS15874" s="24">
        <f t="shared" si="570"/>
        <v>-2.5</v>
      </c>
    </row>
    <row r="15875" spans="71:71" x14ac:dyDescent="0.3">
      <c r="BS15875" s="24">
        <f t="shared" si="570"/>
        <v>-2.5</v>
      </c>
    </row>
    <row r="15876" spans="71:71" x14ac:dyDescent="0.3">
      <c r="BS15876" s="24">
        <f t="shared" si="570"/>
        <v>-2.5</v>
      </c>
    </row>
    <row r="15877" spans="71:71" x14ac:dyDescent="0.3">
      <c r="BS15877" s="24">
        <f t="shared" si="570"/>
        <v>-2.5</v>
      </c>
    </row>
    <row r="15878" spans="71:71" x14ac:dyDescent="0.3">
      <c r="BS15878" s="24">
        <f t="shared" si="570"/>
        <v>-2.5</v>
      </c>
    </row>
    <row r="15879" spans="71:71" x14ac:dyDescent="0.3">
      <c r="BS15879" s="24">
        <f t="shared" si="570"/>
        <v>-2.5</v>
      </c>
    </row>
    <row r="15880" spans="71:71" x14ac:dyDescent="0.3">
      <c r="BS15880" s="24">
        <f t="shared" si="570"/>
        <v>-2.5</v>
      </c>
    </row>
    <row r="15881" spans="71:71" x14ac:dyDescent="0.3">
      <c r="BS15881" s="24">
        <f t="shared" ref="BS15881:BS15944" si="571">BR15881-2.5</f>
        <v>-2.5</v>
      </c>
    </row>
    <row r="15882" spans="71:71" x14ac:dyDescent="0.3">
      <c r="BS15882" s="24">
        <f t="shared" si="571"/>
        <v>-2.5</v>
      </c>
    </row>
    <row r="15883" spans="71:71" x14ac:dyDescent="0.3">
      <c r="BS15883" s="24">
        <f t="shared" si="571"/>
        <v>-2.5</v>
      </c>
    </row>
    <row r="15884" spans="71:71" x14ac:dyDescent="0.3">
      <c r="BS15884" s="24">
        <f t="shared" si="571"/>
        <v>-2.5</v>
      </c>
    </row>
    <row r="15885" spans="71:71" x14ac:dyDescent="0.3">
      <c r="BS15885" s="24">
        <f t="shared" si="571"/>
        <v>-2.5</v>
      </c>
    </row>
    <row r="15886" spans="71:71" x14ac:dyDescent="0.3">
      <c r="BS15886" s="24">
        <f t="shared" si="571"/>
        <v>-2.5</v>
      </c>
    </row>
    <row r="15887" spans="71:71" x14ac:dyDescent="0.3">
      <c r="BS15887" s="24">
        <f t="shared" si="571"/>
        <v>-2.5</v>
      </c>
    </row>
    <row r="15888" spans="71:71" x14ac:dyDescent="0.3">
      <c r="BS15888" s="24">
        <f t="shared" si="571"/>
        <v>-2.5</v>
      </c>
    </row>
    <row r="15889" spans="71:71" x14ac:dyDescent="0.3">
      <c r="BS15889" s="24">
        <f t="shared" si="571"/>
        <v>-2.5</v>
      </c>
    </row>
    <row r="15890" spans="71:71" x14ac:dyDescent="0.3">
      <c r="BS15890" s="24">
        <f t="shared" si="571"/>
        <v>-2.5</v>
      </c>
    </row>
    <row r="15891" spans="71:71" x14ac:dyDescent="0.3">
      <c r="BS15891" s="24">
        <f t="shared" si="571"/>
        <v>-2.5</v>
      </c>
    </row>
    <row r="15892" spans="71:71" x14ac:dyDescent="0.3">
      <c r="BS15892" s="24">
        <f t="shared" si="571"/>
        <v>-2.5</v>
      </c>
    </row>
    <row r="15893" spans="71:71" x14ac:dyDescent="0.3">
      <c r="BS15893" s="24">
        <f t="shared" si="571"/>
        <v>-2.5</v>
      </c>
    </row>
    <row r="15894" spans="71:71" x14ac:dyDescent="0.3">
      <c r="BS15894" s="24">
        <f t="shared" si="571"/>
        <v>-2.5</v>
      </c>
    </row>
    <row r="15895" spans="71:71" x14ac:dyDescent="0.3">
      <c r="BS15895" s="24">
        <f t="shared" si="571"/>
        <v>-2.5</v>
      </c>
    </row>
    <row r="15896" spans="71:71" x14ac:dyDescent="0.3">
      <c r="BS15896" s="24">
        <f t="shared" si="571"/>
        <v>-2.5</v>
      </c>
    </row>
    <row r="15897" spans="71:71" x14ac:dyDescent="0.3">
      <c r="BS15897" s="24">
        <f t="shared" si="571"/>
        <v>-2.5</v>
      </c>
    </row>
    <row r="15898" spans="71:71" x14ac:dyDescent="0.3">
      <c r="BS15898" s="24">
        <f t="shared" si="571"/>
        <v>-2.5</v>
      </c>
    </row>
    <row r="15899" spans="71:71" x14ac:dyDescent="0.3">
      <c r="BS15899" s="24">
        <f t="shared" si="571"/>
        <v>-2.5</v>
      </c>
    </row>
    <row r="15900" spans="71:71" x14ac:dyDescent="0.3">
      <c r="BS15900" s="24">
        <f t="shared" si="571"/>
        <v>-2.5</v>
      </c>
    </row>
    <row r="15901" spans="71:71" x14ac:dyDescent="0.3">
      <c r="BS15901" s="24">
        <f t="shared" si="571"/>
        <v>-2.5</v>
      </c>
    </row>
    <row r="15902" spans="71:71" x14ac:dyDescent="0.3">
      <c r="BS15902" s="24">
        <f t="shared" si="571"/>
        <v>-2.5</v>
      </c>
    </row>
    <row r="15903" spans="71:71" x14ac:dyDescent="0.3">
      <c r="BS15903" s="24">
        <f t="shared" si="571"/>
        <v>-2.5</v>
      </c>
    </row>
    <row r="15904" spans="71:71" x14ac:dyDescent="0.3">
      <c r="BS15904" s="24">
        <f t="shared" si="571"/>
        <v>-2.5</v>
      </c>
    </row>
    <row r="15905" spans="71:71" x14ac:dyDescent="0.3">
      <c r="BS15905" s="24">
        <f t="shared" si="571"/>
        <v>-2.5</v>
      </c>
    </row>
    <row r="15906" spans="71:71" x14ac:dyDescent="0.3">
      <c r="BS15906" s="24">
        <f t="shared" si="571"/>
        <v>-2.5</v>
      </c>
    </row>
    <row r="15907" spans="71:71" x14ac:dyDescent="0.3">
      <c r="BS15907" s="24">
        <f t="shared" si="571"/>
        <v>-2.5</v>
      </c>
    </row>
    <row r="15908" spans="71:71" x14ac:dyDescent="0.3">
      <c r="BS15908" s="24">
        <f t="shared" si="571"/>
        <v>-2.5</v>
      </c>
    </row>
    <row r="15909" spans="71:71" x14ac:dyDescent="0.3">
      <c r="BS15909" s="24">
        <f t="shared" si="571"/>
        <v>-2.5</v>
      </c>
    </row>
    <row r="15910" spans="71:71" x14ac:dyDescent="0.3">
      <c r="BS15910" s="24">
        <f t="shared" si="571"/>
        <v>-2.5</v>
      </c>
    </row>
    <row r="15911" spans="71:71" x14ac:dyDescent="0.3">
      <c r="BS15911" s="24">
        <f t="shared" si="571"/>
        <v>-2.5</v>
      </c>
    </row>
    <row r="15912" spans="71:71" x14ac:dyDescent="0.3">
      <c r="BS15912" s="24">
        <f t="shared" si="571"/>
        <v>-2.5</v>
      </c>
    </row>
    <row r="15913" spans="71:71" x14ac:dyDescent="0.3">
      <c r="BS15913" s="24">
        <f t="shared" si="571"/>
        <v>-2.5</v>
      </c>
    </row>
    <row r="15914" spans="71:71" x14ac:dyDescent="0.3">
      <c r="BS15914" s="24">
        <f t="shared" si="571"/>
        <v>-2.5</v>
      </c>
    </row>
    <row r="15915" spans="71:71" x14ac:dyDescent="0.3">
      <c r="BS15915" s="24">
        <f t="shared" si="571"/>
        <v>-2.5</v>
      </c>
    </row>
    <row r="15916" spans="71:71" x14ac:dyDescent="0.3">
      <c r="BS15916" s="24">
        <f t="shared" si="571"/>
        <v>-2.5</v>
      </c>
    </row>
    <row r="15917" spans="71:71" x14ac:dyDescent="0.3">
      <c r="BS15917" s="24">
        <f t="shared" si="571"/>
        <v>-2.5</v>
      </c>
    </row>
    <row r="15918" spans="71:71" x14ac:dyDescent="0.3">
      <c r="BS15918" s="24">
        <f t="shared" si="571"/>
        <v>-2.5</v>
      </c>
    </row>
    <row r="15919" spans="71:71" x14ac:dyDescent="0.3">
      <c r="BS15919" s="24">
        <f t="shared" si="571"/>
        <v>-2.5</v>
      </c>
    </row>
    <row r="15920" spans="71:71" x14ac:dyDescent="0.3">
      <c r="BS15920" s="24">
        <f t="shared" si="571"/>
        <v>-2.5</v>
      </c>
    </row>
    <row r="15921" spans="71:71" x14ac:dyDescent="0.3">
      <c r="BS15921" s="24">
        <f t="shared" si="571"/>
        <v>-2.5</v>
      </c>
    </row>
    <row r="15922" spans="71:71" x14ac:dyDescent="0.3">
      <c r="BS15922" s="24">
        <f t="shared" si="571"/>
        <v>-2.5</v>
      </c>
    </row>
    <row r="15923" spans="71:71" x14ac:dyDescent="0.3">
      <c r="BS15923" s="24">
        <f t="shared" si="571"/>
        <v>-2.5</v>
      </c>
    </row>
    <row r="15924" spans="71:71" x14ac:dyDescent="0.3">
      <c r="BS15924" s="24">
        <f t="shared" si="571"/>
        <v>-2.5</v>
      </c>
    </row>
    <row r="15925" spans="71:71" x14ac:dyDescent="0.3">
      <c r="BS15925" s="24">
        <f t="shared" si="571"/>
        <v>-2.5</v>
      </c>
    </row>
    <row r="15926" spans="71:71" x14ac:dyDescent="0.3">
      <c r="BS15926" s="24">
        <f t="shared" si="571"/>
        <v>-2.5</v>
      </c>
    </row>
    <row r="15927" spans="71:71" x14ac:dyDescent="0.3">
      <c r="BS15927" s="24">
        <f t="shared" si="571"/>
        <v>-2.5</v>
      </c>
    </row>
    <row r="15928" spans="71:71" x14ac:dyDescent="0.3">
      <c r="BS15928" s="24">
        <f t="shared" si="571"/>
        <v>-2.5</v>
      </c>
    </row>
    <row r="15929" spans="71:71" x14ac:dyDescent="0.3">
      <c r="BS15929" s="24">
        <f t="shared" si="571"/>
        <v>-2.5</v>
      </c>
    </row>
    <row r="15930" spans="71:71" x14ac:dyDescent="0.3">
      <c r="BS15930" s="24">
        <f t="shared" si="571"/>
        <v>-2.5</v>
      </c>
    </row>
    <row r="15931" spans="71:71" x14ac:dyDescent="0.3">
      <c r="BS15931" s="24">
        <f t="shared" si="571"/>
        <v>-2.5</v>
      </c>
    </row>
    <row r="15932" spans="71:71" x14ac:dyDescent="0.3">
      <c r="BS15932" s="24">
        <f t="shared" si="571"/>
        <v>-2.5</v>
      </c>
    </row>
    <row r="15933" spans="71:71" x14ac:dyDescent="0.3">
      <c r="BS15933" s="24">
        <f t="shared" si="571"/>
        <v>-2.5</v>
      </c>
    </row>
    <row r="15934" spans="71:71" x14ac:dyDescent="0.3">
      <c r="BS15934" s="24">
        <f t="shared" si="571"/>
        <v>-2.5</v>
      </c>
    </row>
    <row r="15935" spans="71:71" x14ac:dyDescent="0.3">
      <c r="BS15935" s="24">
        <f t="shared" si="571"/>
        <v>-2.5</v>
      </c>
    </row>
    <row r="15936" spans="71:71" x14ac:dyDescent="0.3">
      <c r="BS15936" s="24">
        <f t="shared" si="571"/>
        <v>-2.5</v>
      </c>
    </row>
    <row r="15937" spans="71:71" x14ac:dyDescent="0.3">
      <c r="BS15937" s="24">
        <f t="shared" si="571"/>
        <v>-2.5</v>
      </c>
    </row>
    <row r="15938" spans="71:71" x14ac:dyDescent="0.3">
      <c r="BS15938" s="24">
        <f t="shared" si="571"/>
        <v>-2.5</v>
      </c>
    </row>
    <row r="15939" spans="71:71" x14ac:dyDescent="0.3">
      <c r="BS15939" s="24">
        <f t="shared" si="571"/>
        <v>-2.5</v>
      </c>
    </row>
    <row r="15940" spans="71:71" x14ac:dyDescent="0.3">
      <c r="BS15940" s="24">
        <f t="shared" si="571"/>
        <v>-2.5</v>
      </c>
    </row>
    <row r="15941" spans="71:71" x14ac:dyDescent="0.3">
      <c r="BS15941" s="24">
        <f t="shared" si="571"/>
        <v>-2.5</v>
      </c>
    </row>
    <row r="15942" spans="71:71" x14ac:dyDescent="0.3">
      <c r="BS15942" s="24">
        <f t="shared" si="571"/>
        <v>-2.5</v>
      </c>
    </row>
    <row r="15943" spans="71:71" x14ac:dyDescent="0.3">
      <c r="BS15943" s="24">
        <f t="shared" si="571"/>
        <v>-2.5</v>
      </c>
    </row>
    <row r="15944" spans="71:71" x14ac:dyDescent="0.3">
      <c r="BS15944" s="24">
        <f t="shared" si="571"/>
        <v>-2.5</v>
      </c>
    </row>
    <row r="15945" spans="71:71" x14ac:dyDescent="0.3">
      <c r="BS15945" s="24">
        <f t="shared" ref="BS15945:BS16008" si="572">BR15945-2.5</f>
        <v>-2.5</v>
      </c>
    </row>
    <row r="15946" spans="71:71" x14ac:dyDescent="0.3">
      <c r="BS15946" s="24">
        <f t="shared" si="572"/>
        <v>-2.5</v>
      </c>
    </row>
    <row r="15947" spans="71:71" x14ac:dyDescent="0.3">
      <c r="BS15947" s="24">
        <f t="shared" si="572"/>
        <v>-2.5</v>
      </c>
    </row>
    <row r="15948" spans="71:71" x14ac:dyDescent="0.3">
      <c r="BS15948" s="24">
        <f t="shared" si="572"/>
        <v>-2.5</v>
      </c>
    </row>
    <row r="15949" spans="71:71" x14ac:dyDescent="0.3">
      <c r="BS15949" s="24">
        <f t="shared" si="572"/>
        <v>-2.5</v>
      </c>
    </row>
    <row r="15950" spans="71:71" x14ac:dyDescent="0.3">
      <c r="BS15950" s="24">
        <f t="shared" si="572"/>
        <v>-2.5</v>
      </c>
    </row>
    <row r="15951" spans="71:71" x14ac:dyDescent="0.3">
      <c r="BS15951" s="24">
        <f t="shared" si="572"/>
        <v>-2.5</v>
      </c>
    </row>
    <row r="15952" spans="71:71" x14ac:dyDescent="0.3">
      <c r="BS15952" s="24">
        <f t="shared" si="572"/>
        <v>-2.5</v>
      </c>
    </row>
    <row r="15953" spans="71:71" x14ac:dyDescent="0.3">
      <c r="BS15953" s="24">
        <f t="shared" si="572"/>
        <v>-2.5</v>
      </c>
    </row>
    <row r="15954" spans="71:71" x14ac:dyDescent="0.3">
      <c r="BS15954" s="24">
        <f t="shared" si="572"/>
        <v>-2.5</v>
      </c>
    </row>
    <row r="15955" spans="71:71" x14ac:dyDescent="0.3">
      <c r="BS15955" s="24">
        <f t="shared" si="572"/>
        <v>-2.5</v>
      </c>
    </row>
    <row r="15956" spans="71:71" x14ac:dyDescent="0.3">
      <c r="BS15956" s="24">
        <f t="shared" si="572"/>
        <v>-2.5</v>
      </c>
    </row>
    <row r="15957" spans="71:71" x14ac:dyDescent="0.3">
      <c r="BS15957" s="24">
        <f t="shared" si="572"/>
        <v>-2.5</v>
      </c>
    </row>
    <row r="15958" spans="71:71" x14ac:dyDescent="0.3">
      <c r="BS15958" s="24">
        <f t="shared" si="572"/>
        <v>-2.5</v>
      </c>
    </row>
    <row r="15959" spans="71:71" x14ac:dyDescent="0.3">
      <c r="BS15959" s="24">
        <f t="shared" si="572"/>
        <v>-2.5</v>
      </c>
    </row>
    <row r="15960" spans="71:71" x14ac:dyDescent="0.3">
      <c r="BS15960" s="24">
        <f t="shared" si="572"/>
        <v>-2.5</v>
      </c>
    </row>
    <row r="15961" spans="71:71" x14ac:dyDescent="0.3">
      <c r="BS15961" s="24">
        <f t="shared" si="572"/>
        <v>-2.5</v>
      </c>
    </row>
    <row r="15962" spans="71:71" x14ac:dyDescent="0.3">
      <c r="BS15962" s="24">
        <f t="shared" si="572"/>
        <v>-2.5</v>
      </c>
    </row>
    <row r="15963" spans="71:71" x14ac:dyDescent="0.3">
      <c r="BS15963" s="24">
        <f t="shared" si="572"/>
        <v>-2.5</v>
      </c>
    </row>
    <row r="15964" spans="71:71" x14ac:dyDescent="0.3">
      <c r="BS15964" s="24">
        <f t="shared" si="572"/>
        <v>-2.5</v>
      </c>
    </row>
    <row r="15965" spans="71:71" x14ac:dyDescent="0.3">
      <c r="BS15965" s="24">
        <f t="shared" si="572"/>
        <v>-2.5</v>
      </c>
    </row>
    <row r="15966" spans="71:71" x14ac:dyDescent="0.3">
      <c r="BS15966" s="24">
        <f t="shared" si="572"/>
        <v>-2.5</v>
      </c>
    </row>
    <row r="15967" spans="71:71" x14ac:dyDescent="0.3">
      <c r="BS15967" s="24">
        <f t="shared" si="572"/>
        <v>-2.5</v>
      </c>
    </row>
    <row r="15968" spans="71:71" x14ac:dyDescent="0.3">
      <c r="BS15968" s="24">
        <f t="shared" si="572"/>
        <v>-2.5</v>
      </c>
    </row>
    <row r="15969" spans="71:71" x14ac:dyDescent="0.3">
      <c r="BS15969" s="24">
        <f t="shared" si="572"/>
        <v>-2.5</v>
      </c>
    </row>
    <row r="15970" spans="71:71" x14ac:dyDescent="0.3">
      <c r="BS15970" s="24">
        <f t="shared" si="572"/>
        <v>-2.5</v>
      </c>
    </row>
    <row r="15971" spans="71:71" x14ac:dyDescent="0.3">
      <c r="BS15971" s="24">
        <f t="shared" si="572"/>
        <v>-2.5</v>
      </c>
    </row>
    <row r="15972" spans="71:71" x14ac:dyDescent="0.3">
      <c r="BS15972" s="24">
        <f t="shared" si="572"/>
        <v>-2.5</v>
      </c>
    </row>
    <row r="15973" spans="71:71" x14ac:dyDescent="0.3">
      <c r="BS15973" s="24">
        <f t="shared" si="572"/>
        <v>-2.5</v>
      </c>
    </row>
    <row r="15974" spans="71:71" x14ac:dyDescent="0.3">
      <c r="BS15974" s="24">
        <f t="shared" si="572"/>
        <v>-2.5</v>
      </c>
    </row>
    <row r="15975" spans="71:71" x14ac:dyDescent="0.3">
      <c r="BS15975" s="24">
        <f t="shared" si="572"/>
        <v>-2.5</v>
      </c>
    </row>
    <row r="15976" spans="71:71" x14ac:dyDescent="0.3">
      <c r="BS15976" s="24">
        <f t="shared" si="572"/>
        <v>-2.5</v>
      </c>
    </row>
    <row r="15977" spans="71:71" x14ac:dyDescent="0.3">
      <c r="BS15977" s="24">
        <f t="shared" si="572"/>
        <v>-2.5</v>
      </c>
    </row>
    <row r="15978" spans="71:71" x14ac:dyDescent="0.3">
      <c r="BS15978" s="24">
        <f t="shared" si="572"/>
        <v>-2.5</v>
      </c>
    </row>
    <row r="15979" spans="71:71" x14ac:dyDescent="0.3">
      <c r="BS15979" s="24">
        <f t="shared" si="572"/>
        <v>-2.5</v>
      </c>
    </row>
    <row r="15980" spans="71:71" x14ac:dyDescent="0.3">
      <c r="BS15980" s="24">
        <f t="shared" si="572"/>
        <v>-2.5</v>
      </c>
    </row>
    <row r="15981" spans="71:71" x14ac:dyDescent="0.3">
      <c r="BS15981" s="24">
        <f t="shared" si="572"/>
        <v>-2.5</v>
      </c>
    </row>
    <row r="15982" spans="71:71" x14ac:dyDescent="0.3">
      <c r="BS15982" s="24">
        <f t="shared" si="572"/>
        <v>-2.5</v>
      </c>
    </row>
    <row r="15983" spans="71:71" x14ac:dyDescent="0.3">
      <c r="BS15983" s="24">
        <f t="shared" si="572"/>
        <v>-2.5</v>
      </c>
    </row>
    <row r="15984" spans="71:71" x14ac:dyDescent="0.3">
      <c r="BS15984" s="24">
        <f t="shared" si="572"/>
        <v>-2.5</v>
      </c>
    </row>
    <row r="15985" spans="71:71" x14ac:dyDescent="0.3">
      <c r="BS15985" s="24">
        <f t="shared" si="572"/>
        <v>-2.5</v>
      </c>
    </row>
    <row r="15986" spans="71:71" x14ac:dyDescent="0.3">
      <c r="BS15986" s="24">
        <f t="shared" si="572"/>
        <v>-2.5</v>
      </c>
    </row>
    <row r="15987" spans="71:71" x14ac:dyDescent="0.3">
      <c r="BS15987" s="24">
        <f t="shared" si="572"/>
        <v>-2.5</v>
      </c>
    </row>
    <row r="15988" spans="71:71" x14ac:dyDescent="0.3">
      <c r="BS15988" s="24">
        <f t="shared" si="572"/>
        <v>-2.5</v>
      </c>
    </row>
    <row r="15989" spans="71:71" x14ac:dyDescent="0.3">
      <c r="BS15989" s="24">
        <f t="shared" si="572"/>
        <v>-2.5</v>
      </c>
    </row>
    <row r="15990" spans="71:71" x14ac:dyDescent="0.3">
      <c r="BS15990" s="24">
        <f t="shared" si="572"/>
        <v>-2.5</v>
      </c>
    </row>
    <row r="15991" spans="71:71" x14ac:dyDescent="0.3">
      <c r="BS15991" s="24">
        <f t="shared" si="572"/>
        <v>-2.5</v>
      </c>
    </row>
    <row r="15992" spans="71:71" x14ac:dyDescent="0.3">
      <c r="BS15992" s="24">
        <f t="shared" si="572"/>
        <v>-2.5</v>
      </c>
    </row>
    <row r="15993" spans="71:71" x14ac:dyDescent="0.3">
      <c r="BS15993" s="24">
        <f t="shared" si="572"/>
        <v>-2.5</v>
      </c>
    </row>
    <row r="15994" spans="71:71" x14ac:dyDescent="0.3">
      <c r="BS15994" s="24">
        <f t="shared" si="572"/>
        <v>-2.5</v>
      </c>
    </row>
    <row r="15995" spans="71:71" x14ac:dyDescent="0.3">
      <c r="BS15995" s="24">
        <f t="shared" si="572"/>
        <v>-2.5</v>
      </c>
    </row>
    <row r="15996" spans="71:71" x14ac:dyDescent="0.3">
      <c r="BS15996" s="24">
        <f t="shared" si="572"/>
        <v>-2.5</v>
      </c>
    </row>
    <row r="15997" spans="71:71" x14ac:dyDescent="0.3">
      <c r="BS15997" s="24">
        <f t="shared" si="572"/>
        <v>-2.5</v>
      </c>
    </row>
    <row r="15998" spans="71:71" x14ac:dyDescent="0.3">
      <c r="BS15998" s="24">
        <f t="shared" si="572"/>
        <v>-2.5</v>
      </c>
    </row>
    <row r="15999" spans="71:71" x14ac:dyDescent="0.3">
      <c r="BS15999" s="24">
        <f t="shared" si="572"/>
        <v>-2.5</v>
      </c>
    </row>
    <row r="16000" spans="71:71" x14ac:dyDescent="0.3">
      <c r="BS16000" s="24">
        <f t="shared" si="572"/>
        <v>-2.5</v>
      </c>
    </row>
    <row r="16001" spans="71:71" x14ac:dyDescent="0.3">
      <c r="BS16001" s="24">
        <f t="shared" si="572"/>
        <v>-2.5</v>
      </c>
    </row>
    <row r="16002" spans="71:71" x14ac:dyDescent="0.3">
      <c r="BS16002" s="24">
        <f t="shared" si="572"/>
        <v>-2.5</v>
      </c>
    </row>
    <row r="16003" spans="71:71" x14ac:dyDescent="0.3">
      <c r="BS16003" s="24">
        <f t="shared" si="572"/>
        <v>-2.5</v>
      </c>
    </row>
    <row r="16004" spans="71:71" x14ac:dyDescent="0.3">
      <c r="BS16004" s="24">
        <f t="shared" si="572"/>
        <v>-2.5</v>
      </c>
    </row>
    <row r="16005" spans="71:71" x14ac:dyDescent="0.3">
      <c r="BS16005" s="24">
        <f t="shared" si="572"/>
        <v>-2.5</v>
      </c>
    </row>
    <row r="16006" spans="71:71" x14ac:dyDescent="0.3">
      <c r="BS16006" s="24">
        <f t="shared" si="572"/>
        <v>-2.5</v>
      </c>
    </row>
    <row r="16007" spans="71:71" x14ac:dyDescent="0.3">
      <c r="BS16007" s="24">
        <f t="shared" si="572"/>
        <v>-2.5</v>
      </c>
    </row>
    <row r="16008" spans="71:71" x14ac:dyDescent="0.3">
      <c r="BS16008" s="24">
        <f t="shared" si="572"/>
        <v>-2.5</v>
      </c>
    </row>
    <row r="16009" spans="71:71" x14ac:dyDescent="0.3">
      <c r="BS16009" s="24">
        <f t="shared" ref="BS16009:BS16072" si="573">BR16009-2.5</f>
        <v>-2.5</v>
      </c>
    </row>
    <row r="16010" spans="71:71" x14ac:dyDescent="0.3">
      <c r="BS16010" s="24">
        <f t="shared" si="573"/>
        <v>-2.5</v>
      </c>
    </row>
    <row r="16011" spans="71:71" x14ac:dyDescent="0.3">
      <c r="BS16011" s="24">
        <f t="shared" si="573"/>
        <v>-2.5</v>
      </c>
    </row>
    <row r="16012" spans="71:71" x14ac:dyDescent="0.3">
      <c r="BS16012" s="24">
        <f t="shared" si="573"/>
        <v>-2.5</v>
      </c>
    </row>
    <row r="16013" spans="71:71" x14ac:dyDescent="0.3">
      <c r="BS16013" s="24">
        <f t="shared" si="573"/>
        <v>-2.5</v>
      </c>
    </row>
    <row r="16014" spans="71:71" x14ac:dyDescent="0.3">
      <c r="BS16014" s="24">
        <f t="shared" si="573"/>
        <v>-2.5</v>
      </c>
    </row>
    <row r="16015" spans="71:71" x14ac:dyDescent="0.3">
      <c r="BS16015" s="24">
        <f t="shared" si="573"/>
        <v>-2.5</v>
      </c>
    </row>
    <row r="16016" spans="71:71" x14ac:dyDescent="0.3">
      <c r="BS16016" s="24">
        <f t="shared" si="573"/>
        <v>-2.5</v>
      </c>
    </row>
    <row r="16017" spans="71:71" x14ac:dyDescent="0.3">
      <c r="BS16017" s="24">
        <f t="shared" si="573"/>
        <v>-2.5</v>
      </c>
    </row>
    <row r="16018" spans="71:71" x14ac:dyDescent="0.3">
      <c r="BS16018" s="24">
        <f t="shared" si="573"/>
        <v>-2.5</v>
      </c>
    </row>
    <row r="16019" spans="71:71" x14ac:dyDescent="0.3">
      <c r="BS16019" s="24">
        <f t="shared" si="573"/>
        <v>-2.5</v>
      </c>
    </row>
    <row r="16020" spans="71:71" x14ac:dyDescent="0.3">
      <c r="BS16020" s="24">
        <f t="shared" si="573"/>
        <v>-2.5</v>
      </c>
    </row>
    <row r="16021" spans="71:71" x14ac:dyDescent="0.3">
      <c r="BS16021" s="24">
        <f t="shared" si="573"/>
        <v>-2.5</v>
      </c>
    </row>
    <row r="16022" spans="71:71" x14ac:dyDescent="0.3">
      <c r="BS16022" s="24">
        <f t="shared" si="573"/>
        <v>-2.5</v>
      </c>
    </row>
    <row r="16023" spans="71:71" x14ac:dyDescent="0.3">
      <c r="BS16023" s="24">
        <f t="shared" si="573"/>
        <v>-2.5</v>
      </c>
    </row>
    <row r="16024" spans="71:71" x14ac:dyDescent="0.3">
      <c r="BS16024" s="24">
        <f t="shared" si="573"/>
        <v>-2.5</v>
      </c>
    </row>
    <row r="16025" spans="71:71" x14ac:dyDescent="0.3">
      <c r="BS16025" s="24">
        <f t="shared" si="573"/>
        <v>-2.5</v>
      </c>
    </row>
    <row r="16026" spans="71:71" x14ac:dyDescent="0.3">
      <c r="BS16026" s="24">
        <f t="shared" si="573"/>
        <v>-2.5</v>
      </c>
    </row>
    <row r="16027" spans="71:71" x14ac:dyDescent="0.3">
      <c r="BS16027" s="24">
        <f t="shared" si="573"/>
        <v>-2.5</v>
      </c>
    </row>
    <row r="16028" spans="71:71" x14ac:dyDescent="0.3">
      <c r="BS16028" s="24">
        <f t="shared" si="573"/>
        <v>-2.5</v>
      </c>
    </row>
    <row r="16029" spans="71:71" x14ac:dyDescent="0.3">
      <c r="BS16029" s="24">
        <f t="shared" si="573"/>
        <v>-2.5</v>
      </c>
    </row>
    <row r="16030" spans="71:71" x14ac:dyDescent="0.3">
      <c r="BS16030" s="24">
        <f t="shared" si="573"/>
        <v>-2.5</v>
      </c>
    </row>
    <row r="16031" spans="71:71" x14ac:dyDescent="0.3">
      <c r="BS16031" s="24">
        <f t="shared" si="573"/>
        <v>-2.5</v>
      </c>
    </row>
    <row r="16032" spans="71:71" x14ac:dyDescent="0.3">
      <c r="BS16032" s="24">
        <f t="shared" si="573"/>
        <v>-2.5</v>
      </c>
    </row>
    <row r="16033" spans="71:71" x14ac:dyDescent="0.3">
      <c r="BS16033" s="24">
        <f t="shared" si="573"/>
        <v>-2.5</v>
      </c>
    </row>
    <row r="16034" spans="71:71" x14ac:dyDescent="0.3">
      <c r="BS16034" s="24">
        <f t="shared" si="573"/>
        <v>-2.5</v>
      </c>
    </row>
    <row r="16035" spans="71:71" x14ac:dyDescent="0.3">
      <c r="BS16035" s="24">
        <f t="shared" si="573"/>
        <v>-2.5</v>
      </c>
    </row>
    <row r="16036" spans="71:71" x14ac:dyDescent="0.3">
      <c r="BS16036" s="24">
        <f t="shared" si="573"/>
        <v>-2.5</v>
      </c>
    </row>
    <row r="16037" spans="71:71" x14ac:dyDescent="0.3">
      <c r="BS16037" s="24">
        <f t="shared" si="573"/>
        <v>-2.5</v>
      </c>
    </row>
    <row r="16038" spans="71:71" x14ac:dyDescent="0.3">
      <c r="BS16038" s="24">
        <f t="shared" si="573"/>
        <v>-2.5</v>
      </c>
    </row>
    <row r="16039" spans="71:71" x14ac:dyDescent="0.3">
      <c r="BS16039" s="24">
        <f t="shared" si="573"/>
        <v>-2.5</v>
      </c>
    </row>
    <row r="16040" spans="71:71" x14ac:dyDescent="0.3">
      <c r="BS16040" s="24">
        <f t="shared" si="573"/>
        <v>-2.5</v>
      </c>
    </row>
    <row r="16041" spans="71:71" x14ac:dyDescent="0.3">
      <c r="BS16041" s="24">
        <f t="shared" si="573"/>
        <v>-2.5</v>
      </c>
    </row>
    <row r="16042" spans="71:71" x14ac:dyDescent="0.3">
      <c r="BS16042" s="24">
        <f t="shared" si="573"/>
        <v>-2.5</v>
      </c>
    </row>
    <row r="16043" spans="71:71" x14ac:dyDescent="0.3">
      <c r="BS16043" s="24">
        <f t="shared" si="573"/>
        <v>-2.5</v>
      </c>
    </row>
    <row r="16044" spans="71:71" x14ac:dyDescent="0.3">
      <c r="BS16044" s="24">
        <f t="shared" si="573"/>
        <v>-2.5</v>
      </c>
    </row>
    <row r="16045" spans="71:71" x14ac:dyDescent="0.3">
      <c r="BS16045" s="24">
        <f t="shared" si="573"/>
        <v>-2.5</v>
      </c>
    </row>
    <row r="16046" spans="71:71" x14ac:dyDescent="0.3">
      <c r="BS16046" s="24">
        <f t="shared" si="573"/>
        <v>-2.5</v>
      </c>
    </row>
    <row r="16047" spans="71:71" x14ac:dyDescent="0.3">
      <c r="BS16047" s="24">
        <f t="shared" si="573"/>
        <v>-2.5</v>
      </c>
    </row>
    <row r="16048" spans="71:71" x14ac:dyDescent="0.3">
      <c r="BS16048" s="24">
        <f t="shared" si="573"/>
        <v>-2.5</v>
      </c>
    </row>
    <row r="16049" spans="71:71" x14ac:dyDescent="0.3">
      <c r="BS16049" s="24">
        <f t="shared" si="573"/>
        <v>-2.5</v>
      </c>
    </row>
    <row r="16050" spans="71:71" x14ac:dyDescent="0.3">
      <c r="BS16050" s="24">
        <f t="shared" si="573"/>
        <v>-2.5</v>
      </c>
    </row>
    <row r="16051" spans="71:71" x14ac:dyDescent="0.3">
      <c r="BS16051" s="24">
        <f t="shared" si="573"/>
        <v>-2.5</v>
      </c>
    </row>
    <row r="16052" spans="71:71" x14ac:dyDescent="0.3">
      <c r="BS16052" s="24">
        <f t="shared" si="573"/>
        <v>-2.5</v>
      </c>
    </row>
    <row r="16053" spans="71:71" x14ac:dyDescent="0.3">
      <c r="BS16053" s="24">
        <f t="shared" si="573"/>
        <v>-2.5</v>
      </c>
    </row>
    <row r="16054" spans="71:71" x14ac:dyDescent="0.3">
      <c r="BS16054" s="24">
        <f t="shared" si="573"/>
        <v>-2.5</v>
      </c>
    </row>
    <row r="16055" spans="71:71" x14ac:dyDescent="0.3">
      <c r="BS16055" s="24">
        <f t="shared" si="573"/>
        <v>-2.5</v>
      </c>
    </row>
    <row r="16056" spans="71:71" x14ac:dyDescent="0.3">
      <c r="BS16056" s="24">
        <f t="shared" si="573"/>
        <v>-2.5</v>
      </c>
    </row>
    <row r="16057" spans="71:71" x14ac:dyDescent="0.3">
      <c r="BS16057" s="24">
        <f t="shared" si="573"/>
        <v>-2.5</v>
      </c>
    </row>
    <row r="16058" spans="71:71" x14ac:dyDescent="0.3">
      <c r="BS16058" s="24">
        <f t="shared" si="573"/>
        <v>-2.5</v>
      </c>
    </row>
    <row r="16059" spans="71:71" x14ac:dyDescent="0.3">
      <c r="BS16059" s="24">
        <f t="shared" si="573"/>
        <v>-2.5</v>
      </c>
    </row>
    <row r="16060" spans="71:71" x14ac:dyDescent="0.3">
      <c r="BS16060" s="24">
        <f t="shared" si="573"/>
        <v>-2.5</v>
      </c>
    </row>
    <row r="16061" spans="71:71" x14ac:dyDescent="0.3">
      <c r="BS16061" s="24">
        <f t="shared" si="573"/>
        <v>-2.5</v>
      </c>
    </row>
    <row r="16062" spans="71:71" x14ac:dyDescent="0.3">
      <c r="BS16062" s="24">
        <f t="shared" si="573"/>
        <v>-2.5</v>
      </c>
    </row>
    <row r="16063" spans="71:71" x14ac:dyDescent="0.3">
      <c r="BS16063" s="24">
        <f t="shared" si="573"/>
        <v>-2.5</v>
      </c>
    </row>
    <row r="16064" spans="71:71" x14ac:dyDescent="0.3">
      <c r="BS16064" s="24">
        <f t="shared" si="573"/>
        <v>-2.5</v>
      </c>
    </row>
    <row r="16065" spans="71:71" x14ac:dyDescent="0.3">
      <c r="BS16065" s="24">
        <f t="shared" si="573"/>
        <v>-2.5</v>
      </c>
    </row>
    <row r="16066" spans="71:71" x14ac:dyDescent="0.3">
      <c r="BS16066" s="24">
        <f t="shared" si="573"/>
        <v>-2.5</v>
      </c>
    </row>
    <row r="16067" spans="71:71" x14ac:dyDescent="0.3">
      <c r="BS16067" s="24">
        <f t="shared" si="573"/>
        <v>-2.5</v>
      </c>
    </row>
    <row r="16068" spans="71:71" x14ac:dyDescent="0.3">
      <c r="BS16068" s="24">
        <f t="shared" si="573"/>
        <v>-2.5</v>
      </c>
    </row>
    <row r="16069" spans="71:71" x14ac:dyDescent="0.3">
      <c r="BS16069" s="24">
        <f t="shared" si="573"/>
        <v>-2.5</v>
      </c>
    </row>
    <row r="16070" spans="71:71" x14ac:dyDescent="0.3">
      <c r="BS16070" s="24">
        <f t="shared" si="573"/>
        <v>-2.5</v>
      </c>
    </row>
    <row r="16071" spans="71:71" x14ac:dyDescent="0.3">
      <c r="BS16071" s="24">
        <f t="shared" si="573"/>
        <v>-2.5</v>
      </c>
    </row>
    <row r="16072" spans="71:71" x14ac:dyDescent="0.3">
      <c r="BS16072" s="24">
        <f t="shared" si="573"/>
        <v>-2.5</v>
      </c>
    </row>
    <row r="16073" spans="71:71" x14ac:dyDescent="0.3">
      <c r="BS16073" s="24">
        <f t="shared" ref="BS16073:BS16136" si="574">BR16073-2.5</f>
        <v>-2.5</v>
      </c>
    </row>
    <row r="16074" spans="71:71" x14ac:dyDescent="0.3">
      <c r="BS16074" s="24">
        <f t="shared" si="574"/>
        <v>-2.5</v>
      </c>
    </row>
    <row r="16075" spans="71:71" x14ac:dyDescent="0.3">
      <c r="BS16075" s="24">
        <f t="shared" si="574"/>
        <v>-2.5</v>
      </c>
    </row>
    <row r="16076" spans="71:71" x14ac:dyDescent="0.3">
      <c r="BS16076" s="24">
        <f t="shared" si="574"/>
        <v>-2.5</v>
      </c>
    </row>
    <row r="16077" spans="71:71" x14ac:dyDescent="0.3">
      <c r="BS16077" s="24">
        <f t="shared" si="574"/>
        <v>-2.5</v>
      </c>
    </row>
    <row r="16078" spans="71:71" x14ac:dyDescent="0.3">
      <c r="BS16078" s="24">
        <f t="shared" si="574"/>
        <v>-2.5</v>
      </c>
    </row>
    <row r="16079" spans="71:71" x14ac:dyDescent="0.3">
      <c r="BS16079" s="24">
        <f t="shared" si="574"/>
        <v>-2.5</v>
      </c>
    </row>
    <row r="16080" spans="71:71" x14ac:dyDescent="0.3">
      <c r="BS16080" s="24">
        <f t="shared" si="574"/>
        <v>-2.5</v>
      </c>
    </row>
    <row r="16081" spans="71:71" x14ac:dyDescent="0.3">
      <c r="BS16081" s="24">
        <f t="shared" si="574"/>
        <v>-2.5</v>
      </c>
    </row>
    <row r="16082" spans="71:71" x14ac:dyDescent="0.3">
      <c r="BS16082" s="24">
        <f t="shared" si="574"/>
        <v>-2.5</v>
      </c>
    </row>
    <row r="16083" spans="71:71" x14ac:dyDescent="0.3">
      <c r="BS16083" s="24">
        <f t="shared" si="574"/>
        <v>-2.5</v>
      </c>
    </row>
    <row r="16084" spans="71:71" x14ac:dyDescent="0.3">
      <c r="BS16084" s="24">
        <f t="shared" si="574"/>
        <v>-2.5</v>
      </c>
    </row>
    <row r="16085" spans="71:71" x14ac:dyDescent="0.3">
      <c r="BS16085" s="24">
        <f t="shared" si="574"/>
        <v>-2.5</v>
      </c>
    </row>
    <row r="16086" spans="71:71" x14ac:dyDescent="0.3">
      <c r="BS16086" s="24">
        <f t="shared" si="574"/>
        <v>-2.5</v>
      </c>
    </row>
    <row r="16087" spans="71:71" x14ac:dyDescent="0.3">
      <c r="BS16087" s="24">
        <f t="shared" si="574"/>
        <v>-2.5</v>
      </c>
    </row>
    <row r="16088" spans="71:71" x14ac:dyDescent="0.3">
      <c r="BS16088" s="24">
        <f t="shared" si="574"/>
        <v>-2.5</v>
      </c>
    </row>
    <row r="16089" spans="71:71" x14ac:dyDescent="0.3">
      <c r="BS16089" s="24">
        <f t="shared" si="574"/>
        <v>-2.5</v>
      </c>
    </row>
    <row r="16090" spans="71:71" x14ac:dyDescent="0.3">
      <c r="BS16090" s="24">
        <f t="shared" si="574"/>
        <v>-2.5</v>
      </c>
    </row>
    <row r="16091" spans="71:71" x14ac:dyDescent="0.3">
      <c r="BS16091" s="24">
        <f t="shared" si="574"/>
        <v>-2.5</v>
      </c>
    </row>
    <row r="16092" spans="71:71" x14ac:dyDescent="0.3">
      <c r="BS16092" s="24">
        <f t="shared" si="574"/>
        <v>-2.5</v>
      </c>
    </row>
    <row r="16093" spans="71:71" x14ac:dyDescent="0.3">
      <c r="BS16093" s="24">
        <f t="shared" si="574"/>
        <v>-2.5</v>
      </c>
    </row>
    <row r="16094" spans="71:71" x14ac:dyDescent="0.3">
      <c r="BS16094" s="24">
        <f t="shared" si="574"/>
        <v>-2.5</v>
      </c>
    </row>
    <row r="16095" spans="71:71" x14ac:dyDescent="0.3">
      <c r="BS16095" s="24">
        <f t="shared" si="574"/>
        <v>-2.5</v>
      </c>
    </row>
    <row r="16096" spans="71:71" x14ac:dyDescent="0.3">
      <c r="BS16096" s="24">
        <f t="shared" si="574"/>
        <v>-2.5</v>
      </c>
    </row>
    <row r="16097" spans="71:71" x14ac:dyDescent="0.3">
      <c r="BS16097" s="24">
        <f t="shared" si="574"/>
        <v>-2.5</v>
      </c>
    </row>
    <row r="16098" spans="71:71" x14ac:dyDescent="0.3">
      <c r="BS16098" s="24">
        <f t="shared" si="574"/>
        <v>-2.5</v>
      </c>
    </row>
    <row r="16099" spans="71:71" x14ac:dyDescent="0.3">
      <c r="BS16099" s="24">
        <f t="shared" si="574"/>
        <v>-2.5</v>
      </c>
    </row>
    <row r="16100" spans="71:71" x14ac:dyDescent="0.3">
      <c r="BS16100" s="24">
        <f t="shared" si="574"/>
        <v>-2.5</v>
      </c>
    </row>
    <row r="16101" spans="71:71" x14ac:dyDescent="0.3">
      <c r="BS16101" s="24">
        <f t="shared" si="574"/>
        <v>-2.5</v>
      </c>
    </row>
    <row r="16102" spans="71:71" x14ac:dyDescent="0.3">
      <c r="BS16102" s="24">
        <f t="shared" si="574"/>
        <v>-2.5</v>
      </c>
    </row>
    <row r="16103" spans="71:71" x14ac:dyDescent="0.3">
      <c r="BS16103" s="24">
        <f t="shared" si="574"/>
        <v>-2.5</v>
      </c>
    </row>
    <row r="16104" spans="71:71" x14ac:dyDescent="0.3">
      <c r="BS16104" s="24">
        <f t="shared" si="574"/>
        <v>-2.5</v>
      </c>
    </row>
    <row r="16105" spans="71:71" x14ac:dyDescent="0.3">
      <c r="BS16105" s="24">
        <f t="shared" si="574"/>
        <v>-2.5</v>
      </c>
    </row>
    <row r="16106" spans="71:71" x14ac:dyDescent="0.3">
      <c r="BS16106" s="24">
        <f t="shared" si="574"/>
        <v>-2.5</v>
      </c>
    </row>
    <row r="16107" spans="71:71" x14ac:dyDescent="0.3">
      <c r="BS16107" s="24">
        <f t="shared" si="574"/>
        <v>-2.5</v>
      </c>
    </row>
    <row r="16108" spans="71:71" x14ac:dyDescent="0.3">
      <c r="BS16108" s="24">
        <f t="shared" si="574"/>
        <v>-2.5</v>
      </c>
    </row>
    <row r="16109" spans="71:71" x14ac:dyDescent="0.3">
      <c r="BS16109" s="24">
        <f t="shared" si="574"/>
        <v>-2.5</v>
      </c>
    </row>
    <row r="16110" spans="71:71" x14ac:dyDescent="0.3">
      <c r="BS16110" s="24">
        <f t="shared" si="574"/>
        <v>-2.5</v>
      </c>
    </row>
    <row r="16111" spans="71:71" x14ac:dyDescent="0.3">
      <c r="BS16111" s="24">
        <f t="shared" si="574"/>
        <v>-2.5</v>
      </c>
    </row>
    <row r="16112" spans="71:71" x14ac:dyDescent="0.3">
      <c r="BS16112" s="24">
        <f t="shared" si="574"/>
        <v>-2.5</v>
      </c>
    </row>
    <row r="16113" spans="71:71" x14ac:dyDescent="0.3">
      <c r="BS16113" s="24">
        <f t="shared" si="574"/>
        <v>-2.5</v>
      </c>
    </row>
    <row r="16114" spans="71:71" x14ac:dyDescent="0.3">
      <c r="BS16114" s="24">
        <f t="shared" si="574"/>
        <v>-2.5</v>
      </c>
    </row>
    <row r="16115" spans="71:71" x14ac:dyDescent="0.3">
      <c r="BS16115" s="24">
        <f t="shared" si="574"/>
        <v>-2.5</v>
      </c>
    </row>
    <row r="16116" spans="71:71" x14ac:dyDescent="0.3">
      <c r="BS16116" s="24">
        <f t="shared" si="574"/>
        <v>-2.5</v>
      </c>
    </row>
    <row r="16117" spans="71:71" x14ac:dyDescent="0.3">
      <c r="BS16117" s="24">
        <f t="shared" si="574"/>
        <v>-2.5</v>
      </c>
    </row>
    <row r="16118" spans="71:71" x14ac:dyDescent="0.3">
      <c r="BS16118" s="24">
        <f t="shared" si="574"/>
        <v>-2.5</v>
      </c>
    </row>
    <row r="16119" spans="71:71" x14ac:dyDescent="0.3">
      <c r="BS16119" s="24">
        <f t="shared" si="574"/>
        <v>-2.5</v>
      </c>
    </row>
    <row r="16120" spans="71:71" x14ac:dyDescent="0.3">
      <c r="BS16120" s="24">
        <f t="shared" si="574"/>
        <v>-2.5</v>
      </c>
    </row>
    <row r="16121" spans="71:71" x14ac:dyDescent="0.3">
      <c r="BS16121" s="24">
        <f t="shared" si="574"/>
        <v>-2.5</v>
      </c>
    </row>
    <row r="16122" spans="71:71" x14ac:dyDescent="0.3">
      <c r="BS16122" s="24">
        <f t="shared" si="574"/>
        <v>-2.5</v>
      </c>
    </row>
    <row r="16123" spans="71:71" x14ac:dyDescent="0.3">
      <c r="BS16123" s="24">
        <f t="shared" si="574"/>
        <v>-2.5</v>
      </c>
    </row>
    <row r="16124" spans="71:71" x14ac:dyDescent="0.3">
      <c r="BS16124" s="24">
        <f t="shared" si="574"/>
        <v>-2.5</v>
      </c>
    </row>
    <row r="16125" spans="71:71" x14ac:dyDescent="0.3">
      <c r="BS16125" s="24">
        <f t="shared" si="574"/>
        <v>-2.5</v>
      </c>
    </row>
    <row r="16126" spans="71:71" x14ac:dyDescent="0.3">
      <c r="BS16126" s="24">
        <f t="shared" si="574"/>
        <v>-2.5</v>
      </c>
    </row>
    <row r="16127" spans="71:71" x14ac:dyDescent="0.3">
      <c r="BS16127" s="24">
        <f t="shared" si="574"/>
        <v>-2.5</v>
      </c>
    </row>
    <row r="16128" spans="71:71" x14ac:dyDescent="0.3">
      <c r="BS16128" s="24">
        <f t="shared" si="574"/>
        <v>-2.5</v>
      </c>
    </row>
    <row r="16129" spans="71:71" x14ac:dyDescent="0.3">
      <c r="BS16129" s="24">
        <f t="shared" si="574"/>
        <v>-2.5</v>
      </c>
    </row>
    <row r="16130" spans="71:71" x14ac:dyDescent="0.3">
      <c r="BS16130" s="24">
        <f t="shared" si="574"/>
        <v>-2.5</v>
      </c>
    </row>
    <row r="16131" spans="71:71" x14ac:dyDescent="0.3">
      <c r="BS16131" s="24">
        <f t="shared" si="574"/>
        <v>-2.5</v>
      </c>
    </row>
    <row r="16132" spans="71:71" x14ac:dyDescent="0.3">
      <c r="BS16132" s="24">
        <f t="shared" si="574"/>
        <v>-2.5</v>
      </c>
    </row>
    <row r="16133" spans="71:71" x14ac:dyDescent="0.3">
      <c r="BS16133" s="24">
        <f t="shared" si="574"/>
        <v>-2.5</v>
      </c>
    </row>
    <row r="16134" spans="71:71" x14ac:dyDescent="0.3">
      <c r="BS16134" s="24">
        <f t="shared" si="574"/>
        <v>-2.5</v>
      </c>
    </row>
    <row r="16135" spans="71:71" x14ac:dyDescent="0.3">
      <c r="BS16135" s="24">
        <f t="shared" si="574"/>
        <v>-2.5</v>
      </c>
    </row>
    <row r="16136" spans="71:71" x14ac:dyDescent="0.3">
      <c r="BS16136" s="24">
        <f t="shared" si="574"/>
        <v>-2.5</v>
      </c>
    </row>
    <row r="16137" spans="71:71" x14ac:dyDescent="0.3">
      <c r="BS16137" s="24">
        <f t="shared" ref="BS16137:BS16200" si="575">BR16137-2.5</f>
        <v>-2.5</v>
      </c>
    </row>
    <row r="16138" spans="71:71" x14ac:dyDescent="0.3">
      <c r="BS16138" s="24">
        <f t="shared" si="575"/>
        <v>-2.5</v>
      </c>
    </row>
    <row r="16139" spans="71:71" x14ac:dyDescent="0.3">
      <c r="BS16139" s="24">
        <f t="shared" si="575"/>
        <v>-2.5</v>
      </c>
    </row>
    <row r="16140" spans="71:71" x14ac:dyDescent="0.3">
      <c r="BS16140" s="24">
        <f t="shared" si="575"/>
        <v>-2.5</v>
      </c>
    </row>
    <row r="16141" spans="71:71" x14ac:dyDescent="0.3">
      <c r="BS16141" s="24">
        <f t="shared" si="575"/>
        <v>-2.5</v>
      </c>
    </row>
    <row r="16142" spans="71:71" x14ac:dyDescent="0.3">
      <c r="BS16142" s="24">
        <f t="shared" si="575"/>
        <v>-2.5</v>
      </c>
    </row>
    <row r="16143" spans="71:71" x14ac:dyDescent="0.3">
      <c r="BS16143" s="24">
        <f t="shared" si="575"/>
        <v>-2.5</v>
      </c>
    </row>
    <row r="16144" spans="71:71" x14ac:dyDescent="0.3">
      <c r="BS16144" s="24">
        <f t="shared" si="575"/>
        <v>-2.5</v>
      </c>
    </row>
    <row r="16145" spans="71:71" x14ac:dyDescent="0.3">
      <c r="BS16145" s="24">
        <f t="shared" si="575"/>
        <v>-2.5</v>
      </c>
    </row>
    <row r="16146" spans="71:71" x14ac:dyDescent="0.3">
      <c r="BS16146" s="24">
        <f t="shared" si="575"/>
        <v>-2.5</v>
      </c>
    </row>
    <row r="16147" spans="71:71" x14ac:dyDescent="0.3">
      <c r="BS16147" s="24">
        <f t="shared" si="575"/>
        <v>-2.5</v>
      </c>
    </row>
    <row r="16148" spans="71:71" x14ac:dyDescent="0.3">
      <c r="BS16148" s="24">
        <f t="shared" si="575"/>
        <v>-2.5</v>
      </c>
    </row>
    <row r="16149" spans="71:71" x14ac:dyDescent="0.3">
      <c r="BS16149" s="24">
        <f t="shared" si="575"/>
        <v>-2.5</v>
      </c>
    </row>
    <row r="16150" spans="71:71" x14ac:dyDescent="0.3">
      <c r="BS16150" s="24">
        <f t="shared" si="575"/>
        <v>-2.5</v>
      </c>
    </row>
    <row r="16151" spans="71:71" x14ac:dyDescent="0.3">
      <c r="BS16151" s="24">
        <f t="shared" si="575"/>
        <v>-2.5</v>
      </c>
    </row>
    <row r="16152" spans="71:71" x14ac:dyDescent="0.3">
      <c r="BS16152" s="24">
        <f t="shared" si="575"/>
        <v>-2.5</v>
      </c>
    </row>
    <row r="16153" spans="71:71" x14ac:dyDescent="0.3">
      <c r="BS16153" s="24">
        <f t="shared" si="575"/>
        <v>-2.5</v>
      </c>
    </row>
    <row r="16154" spans="71:71" x14ac:dyDescent="0.3">
      <c r="BS16154" s="24">
        <f t="shared" si="575"/>
        <v>-2.5</v>
      </c>
    </row>
    <row r="16155" spans="71:71" x14ac:dyDescent="0.3">
      <c r="BS16155" s="24">
        <f t="shared" si="575"/>
        <v>-2.5</v>
      </c>
    </row>
    <row r="16156" spans="71:71" x14ac:dyDescent="0.3">
      <c r="BS16156" s="24">
        <f t="shared" si="575"/>
        <v>-2.5</v>
      </c>
    </row>
    <row r="16157" spans="71:71" x14ac:dyDescent="0.3">
      <c r="BS16157" s="24">
        <f t="shared" si="575"/>
        <v>-2.5</v>
      </c>
    </row>
    <row r="16158" spans="71:71" x14ac:dyDescent="0.3">
      <c r="BS16158" s="24">
        <f t="shared" si="575"/>
        <v>-2.5</v>
      </c>
    </row>
    <row r="16159" spans="71:71" x14ac:dyDescent="0.3">
      <c r="BS16159" s="24">
        <f t="shared" si="575"/>
        <v>-2.5</v>
      </c>
    </row>
    <row r="16160" spans="71:71" x14ac:dyDescent="0.3">
      <c r="BS16160" s="24">
        <f t="shared" si="575"/>
        <v>-2.5</v>
      </c>
    </row>
    <row r="16161" spans="71:71" x14ac:dyDescent="0.3">
      <c r="BS16161" s="24">
        <f t="shared" si="575"/>
        <v>-2.5</v>
      </c>
    </row>
    <row r="16162" spans="71:71" x14ac:dyDescent="0.3">
      <c r="BS16162" s="24">
        <f t="shared" si="575"/>
        <v>-2.5</v>
      </c>
    </row>
    <row r="16163" spans="71:71" x14ac:dyDescent="0.3">
      <c r="BS16163" s="24">
        <f t="shared" si="575"/>
        <v>-2.5</v>
      </c>
    </row>
    <row r="16164" spans="71:71" x14ac:dyDescent="0.3">
      <c r="BS16164" s="24">
        <f t="shared" si="575"/>
        <v>-2.5</v>
      </c>
    </row>
    <row r="16165" spans="71:71" x14ac:dyDescent="0.3">
      <c r="BS16165" s="24">
        <f t="shared" si="575"/>
        <v>-2.5</v>
      </c>
    </row>
    <row r="16166" spans="71:71" x14ac:dyDescent="0.3">
      <c r="BS16166" s="24">
        <f t="shared" si="575"/>
        <v>-2.5</v>
      </c>
    </row>
    <row r="16167" spans="71:71" x14ac:dyDescent="0.3">
      <c r="BS16167" s="24">
        <f t="shared" si="575"/>
        <v>-2.5</v>
      </c>
    </row>
    <row r="16168" spans="71:71" x14ac:dyDescent="0.3">
      <c r="BS16168" s="24">
        <f t="shared" si="575"/>
        <v>-2.5</v>
      </c>
    </row>
    <row r="16169" spans="71:71" x14ac:dyDescent="0.3">
      <c r="BS16169" s="24">
        <f t="shared" si="575"/>
        <v>-2.5</v>
      </c>
    </row>
    <row r="16170" spans="71:71" x14ac:dyDescent="0.3">
      <c r="BS16170" s="24">
        <f t="shared" si="575"/>
        <v>-2.5</v>
      </c>
    </row>
    <row r="16171" spans="71:71" x14ac:dyDescent="0.3">
      <c r="BS16171" s="24">
        <f t="shared" si="575"/>
        <v>-2.5</v>
      </c>
    </row>
    <row r="16172" spans="71:71" x14ac:dyDescent="0.3">
      <c r="BS16172" s="24">
        <f t="shared" si="575"/>
        <v>-2.5</v>
      </c>
    </row>
    <row r="16173" spans="71:71" x14ac:dyDescent="0.3">
      <c r="BS16173" s="24">
        <f t="shared" si="575"/>
        <v>-2.5</v>
      </c>
    </row>
    <row r="16174" spans="71:71" x14ac:dyDescent="0.3">
      <c r="BS16174" s="24">
        <f t="shared" si="575"/>
        <v>-2.5</v>
      </c>
    </row>
    <row r="16175" spans="71:71" x14ac:dyDescent="0.3">
      <c r="BS16175" s="24">
        <f t="shared" si="575"/>
        <v>-2.5</v>
      </c>
    </row>
    <row r="16176" spans="71:71" x14ac:dyDescent="0.3">
      <c r="BS16176" s="24">
        <f t="shared" si="575"/>
        <v>-2.5</v>
      </c>
    </row>
    <row r="16177" spans="71:71" x14ac:dyDescent="0.3">
      <c r="BS16177" s="24">
        <f t="shared" si="575"/>
        <v>-2.5</v>
      </c>
    </row>
    <row r="16178" spans="71:71" x14ac:dyDescent="0.3">
      <c r="BS16178" s="24">
        <f t="shared" si="575"/>
        <v>-2.5</v>
      </c>
    </row>
    <row r="16179" spans="71:71" x14ac:dyDescent="0.3">
      <c r="BS16179" s="24">
        <f t="shared" si="575"/>
        <v>-2.5</v>
      </c>
    </row>
    <row r="16180" spans="71:71" x14ac:dyDescent="0.3">
      <c r="BS16180" s="24">
        <f t="shared" si="575"/>
        <v>-2.5</v>
      </c>
    </row>
    <row r="16181" spans="71:71" x14ac:dyDescent="0.3">
      <c r="BS16181" s="24">
        <f t="shared" si="575"/>
        <v>-2.5</v>
      </c>
    </row>
    <row r="16182" spans="71:71" x14ac:dyDescent="0.3">
      <c r="BS16182" s="24">
        <f t="shared" si="575"/>
        <v>-2.5</v>
      </c>
    </row>
    <row r="16183" spans="71:71" x14ac:dyDescent="0.3">
      <c r="BS16183" s="24">
        <f t="shared" si="575"/>
        <v>-2.5</v>
      </c>
    </row>
    <row r="16184" spans="71:71" x14ac:dyDescent="0.3">
      <c r="BS16184" s="24">
        <f t="shared" si="575"/>
        <v>-2.5</v>
      </c>
    </row>
    <row r="16185" spans="71:71" x14ac:dyDescent="0.3">
      <c r="BS16185" s="24">
        <f t="shared" si="575"/>
        <v>-2.5</v>
      </c>
    </row>
    <row r="16186" spans="71:71" x14ac:dyDescent="0.3">
      <c r="BS16186" s="24">
        <f t="shared" si="575"/>
        <v>-2.5</v>
      </c>
    </row>
    <row r="16187" spans="71:71" x14ac:dyDescent="0.3">
      <c r="BS16187" s="24">
        <f t="shared" si="575"/>
        <v>-2.5</v>
      </c>
    </row>
    <row r="16188" spans="71:71" x14ac:dyDescent="0.3">
      <c r="BS16188" s="24">
        <f t="shared" si="575"/>
        <v>-2.5</v>
      </c>
    </row>
    <row r="16189" spans="71:71" x14ac:dyDescent="0.3">
      <c r="BS16189" s="24">
        <f t="shared" si="575"/>
        <v>-2.5</v>
      </c>
    </row>
    <row r="16190" spans="71:71" x14ac:dyDescent="0.3">
      <c r="BS16190" s="24">
        <f t="shared" si="575"/>
        <v>-2.5</v>
      </c>
    </row>
    <row r="16191" spans="71:71" x14ac:dyDescent="0.3">
      <c r="BS16191" s="24">
        <f t="shared" si="575"/>
        <v>-2.5</v>
      </c>
    </row>
    <row r="16192" spans="71:71" x14ac:dyDescent="0.3">
      <c r="BS16192" s="24">
        <f t="shared" si="575"/>
        <v>-2.5</v>
      </c>
    </row>
    <row r="16193" spans="71:71" x14ac:dyDescent="0.3">
      <c r="BS16193" s="24">
        <f t="shared" si="575"/>
        <v>-2.5</v>
      </c>
    </row>
    <row r="16194" spans="71:71" x14ac:dyDescent="0.3">
      <c r="BS16194" s="24">
        <f t="shared" si="575"/>
        <v>-2.5</v>
      </c>
    </row>
    <row r="16195" spans="71:71" x14ac:dyDescent="0.3">
      <c r="BS16195" s="24">
        <f t="shared" si="575"/>
        <v>-2.5</v>
      </c>
    </row>
    <row r="16196" spans="71:71" x14ac:dyDescent="0.3">
      <c r="BS16196" s="24">
        <f t="shared" si="575"/>
        <v>-2.5</v>
      </c>
    </row>
    <row r="16197" spans="71:71" x14ac:dyDescent="0.3">
      <c r="BS16197" s="24">
        <f t="shared" si="575"/>
        <v>-2.5</v>
      </c>
    </row>
    <row r="16198" spans="71:71" x14ac:dyDescent="0.3">
      <c r="BS16198" s="24">
        <f t="shared" si="575"/>
        <v>-2.5</v>
      </c>
    </row>
    <row r="16199" spans="71:71" x14ac:dyDescent="0.3">
      <c r="BS16199" s="24">
        <f t="shared" si="575"/>
        <v>-2.5</v>
      </c>
    </row>
    <row r="16200" spans="71:71" x14ac:dyDescent="0.3">
      <c r="BS16200" s="24">
        <f t="shared" si="575"/>
        <v>-2.5</v>
      </c>
    </row>
    <row r="16201" spans="71:71" x14ac:dyDescent="0.3">
      <c r="BS16201" s="24">
        <f t="shared" ref="BS16201:BS16264" si="576">BR16201-2.5</f>
        <v>-2.5</v>
      </c>
    </row>
    <row r="16202" spans="71:71" x14ac:dyDescent="0.3">
      <c r="BS16202" s="24">
        <f t="shared" si="576"/>
        <v>-2.5</v>
      </c>
    </row>
    <row r="16203" spans="71:71" x14ac:dyDescent="0.3">
      <c r="BS16203" s="24">
        <f t="shared" si="576"/>
        <v>-2.5</v>
      </c>
    </row>
    <row r="16204" spans="71:71" x14ac:dyDescent="0.3">
      <c r="BS16204" s="24">
        <f t="shared" si="576"/>
        <v>-2.5</v>
      </c>
    </row>
    <row r="16205" spans="71:71" x14ac:dyDescent="0.3">
      <c r="BS16205" s="24">
        <f t="shared" si="576"/>
        <v>-2.5</v>
      </c>
    </row>
    <row r="16206" spans="71:71" x14ac:dyDescent="0.3">
      <c r="BS16206" s="24">
        <f t="shared" si="576"/>
        <v>-2.5</v>
      </c>
    </row>
    <row r="16207" spans="71:71" x14ac:dyDescent="0.3">
      <c r="BS16207" s="24">
        <f t="shared" si="576"/>
        <v>-2.5</v>
      </c>
    </row>
    <row r="16208" spans="71:71" x14ac:dyDescent="0.3">
      <c r="BS16208" s="24">
        <f t="shared" si="576"/>
        <v>-2.5</v>
      </c>
    </row>
    <row r="16209" spans="71:71" x14ac:dyDescent="0.3">
      <c r="BS16209" s="24">
        <f t="shared" si="576"/>
        <v>-2.5</v>
      </c>
    </row>
    <row r="16210" spans="71:71" x14ac:dyDescent="0.3">
      <c r="BS16210" s="24">
        <f t="shared" si="576"/>
        <v>-2.5</v>
      </c>
    </row>
    <row r="16211" spans="71:71" x14ac:dyDescent="0.3">
      <c r="BS16211" s="24">
        <f t="shared" si="576"/>
        <v>-2.5</v>
      </c>
    </row>
    <row r="16212" spans="71:71" x14ac:dyDescent="0.3">
      <c r="BS16212" s="24">
        <f t="shared" si="576"/>
        <v>-2.5</v>
      </c>
    </row>
    <row r="16213" spans="71:71" x14ac:dyDescent="0.3">
      <c r="BS16213" s="24">
        <f t="shared" si="576"/>
        <v>-2.5</v>
      </c>
    </row>
    <row r="16214" spans="71:71" x14ac:dyDescent="0.3">
      <c r="BS16214" s="24">
        <f t="shared" si="576"/>
        <v>-2.5</v>
      </c>
    </row>
    <row r="16215" spans="71:71" x14ac:dyDescent="0.3">
      <c r="BS16215" s="24">
        <f t="shared" si="576"/>
        <v>-2.5</v>
      </c>
    </row>
    <row r="16216" spans="71:71" x14ac:dyDescent="0.3">
      <c r="BS16216" s="24">
        <f t="shared" si="576"/>
        <v>-2.5</v>
      </c>
    </row>
    <row r="16217" spans="71:71" x14ac:dyDescent="0.3">
      <c r="BS16217" s="24">
        <f t="shared" si="576"/>
        <v>-2.5</v>
      </c>
    </row>
    <row r="16218" spans="71:71" x14ac:dyDescent="0.3">
      <c r="BS16218" s="24">
        <f t="shared" si="576"/>
        <v>-2.5</v>
      </c>
    </row>
    <row r="16219" spans="71:71" x14ac:dyDescent="0.3">
      <c r="BS16219" s="24">
        <f t="shared" si="576"/>
        <v>-2.5</v>
      </c>
    </row>
    <row r="16220" spans="71:71" x14ac:dyDescent="0.3">
      <c r="BS16220" s="24">
        <f t="shared" si="576"/>
        <v>-2.5</v>
      </c>
    </row>
    <row r="16221" spans="71:71" x14ac:dyDescent="0.3">
      <c r="BS16221" s="24">
        <f t="shared" si="576"/>
        <v>-2.5</v>
      </c>
    </row>
    <row r="16222" spans="71:71" x14ac:dyDescent="0.3">
      <c r="BS16222" s="24">
        <f t="shared" si="576"/>
        <v>-2.5</v>
      </c>
    </row>
    <row r="16223" spans="71:71" x14ac:dyDescent="0.3">
      <c r="BS16223" s="24">
        <f t="shared" si="576"/>
        <v>-2.5</v>
      </c>
    </row>
    <row r="16224" spans="71:71" x14ac:dyDescent="0.3">
      <c r="BS16224" s="24">
        <f t="shared" si="576"/>
        <v>-2.5</v>
      </c>
    </row>
    <row r="16225" spans="71:71" x14ac:dyDescent="0.3">
      <c r="BS16225" s="24">
        <f t="shared" si="576"/>
        <v>-2.5</v>
      </c>
    </row>
    <row r="16226" spans="71:71" x14ac:dyDescent="0.3">
      <c r="BS16226" s="24">
        <f t="shared" si="576"/>
        <v>-2.5</v>
      </c>
    </row>
    <row r="16227" spans="71:71" x14ac:dyDescent="0.3">
      <c r="BS16227" s="24">
        <f t="shared" si="576"/>
        <v>-2.5</v>
      </c>
    </row>
    <row r="16228" spans="71:71" x14ac:dyDescent="0.3">
      <c r="BS16228" s="24">
        <f t="shared" si="576"/>
        <v>-2.5</v>
      </c>
    </row>
    <row r="16229" spans="71:71" x14ac:dyDescent="0.3">
      <c r="BS16229" s="24">
        <f t="shared" si="576"/>
        <v>-2.5</v>
      </c>
    </row>
    <row r="16230" spans="71:71" x14ac:dyDescent="0.3">
      <c r="BS16230" s="24">
        <f t="shared" si="576"/>
        <v>-2.5</v>
      </c>
    </row>
    <row r="16231" spans="71:71" x14ac:dyDescent="0.3">
      <c r="BS16231" s="24">
        <f t="shared" si="576"/>
        <v>-2.5</v>
      </c>
    </row>
    <row r="16232" spans="71:71" x14ac:dyDescent="0.3">
      <c r="BS16232" s="24">
        <f t="shared" si="576"/>
        <v>-2.5</v>
      </c>
    </row>
    <row r="16233" spans="71:71" x14ac:dyDescent="0.3">
      <c r="BS16233" s="24">
        <f t="shared" si="576"/>
        <v>-2.5</v>
      </c>
    </row>
    <row r="16234" spans="71:71" x14ac:dyDescent="0.3">
      <c r="BS16234" s="24">
        <f t="shared" si="576"/>
        <v>-2.5</v>
      </c>
    </row>
    <row r="16235" spans="71:71" x14ac:dyDescent="0.3">
      <c r="BS16235" s="24">
        <f t="shared" si="576"/>
        <v>-2.5</v>
      </c>
    </row>
    <row r="16236" spans="71:71" x14ac:dyDescent="0.3">
      <c r="BS16236" s="24">
        <f t="shared" si="576"/>
        <v>-2.5</v>
      </c>
    </row>
    <row r="16237" spans="71:71" x14ac:dyDescent="0.3">
      <c r="BS16237" s="24">
        <f t="shared" si="576"/>
        <v>-2.5</v>
      </c>
    </row>
    <row r="16238" spans="71:71" x14ac:dyDescent="0.3">
      <c r="BS16238" s="24">
        <f t="shared" si="576"/>
        <v>-2.5</v>
      </c>
    </row>
    <row r="16239" spans="71:71" x14ac:dyDescent="0.3">
      <c r="BS16239" s="24">
        <f t="shared" si="576"/>
        <v>-2.5</v>
      </c>
    </row>
    <row r="16240" spans="71:71" x14ac:dyDescent="0.3">
      <c r="BS16240" s="24">
        <f t="shared" si="576"/>
        <v>-2.5</v>
      </c>
    </row>
    <row r="16241" spans="71:71" x14ac:dyDescent="0.3">
      <c r="BS16241" s="24">
        <f t="shared" si="576"/>
        <v>-2.5</v>
      </c>
    </row>
    <row r="16242" spans="71:71" x14ac:dyDescent="0.3">
      <c r="BS16242" s="24">
        <f t="shared" si="576"/>
        <v>-2.5</v>
      </c>
    </row>
    <row r="16243" spans="71:71" x14ac:dyDescent="0.3">
      <c r="BS16243" s="24">
        <f t="shared" si="576"/>
        <v>-2.5</v>
      </c>
    </row>
    <row r="16244" spans="71:71" x14ac:dyDescent="0.3">
      <c r="BS16244" s="24">
        <f t="shared" si="576"/>
        <v>-2.5</v>
      </c>
    </row>
    <row r="16245" spans="71:71" x14ac:dyDescent="0.3">
      <c r="BS16245" s="24">
        <f t="shared" si="576"/>
        <v>-2.5</v>
      </c>
    </row>
    <row r="16246" spans="71:71" x14ac:dyDescent="0.3">
      <c r="BS16246" s="24">
        <f t="shared" si="576"/>
        <v>-2.5</v>
      </c>
    </row>
    <row r="16247" spans="71:71" x14ac:dyDescent="0.3">
      <c r="BS16247" s="24">
        <f t="shared" si="576"/>
        <v>-2.5</v>
      </c>
    </row>
    <row r="16248" spans="71:71" x14ac:dyDescent="0.3">
      <c r="BS16248" s="24">
        <f t="shared" si="576"/>
        <v>-2.5</v>
      </c>
    </row>
    <row r="16249" spans="71:71" x14ac:dyDescent="0.3">
      <c r="BS16249" s="24">
        <f t="shared" si="576"/>
        <v>-2.5</v>
      </c>
    </row>
    <row r="16250" spans="71:71" x14ac:dyDescent="0.3">
      <c r="BS16250" s="24">
        <f t="shared" si="576"/>
        <v>-2.5</v>
      </c>
    </row>
    <row r="16251" spans="71:71" x14ac:dyDescent="0.3">
      <c r="BS16251" s="24">
        <f t="shared" si="576"/>
        <v>-2.5</v>
      </c>
    </row>
    <row r="16252" spans="71:71" x14ac:dyDescent="0.3">
      <c r="BS16252" s="24">
        <f t="shared" si="576"/>
        <v>-2.5</v>
      </c>
    </row>
    <row r="16253" spans="71:71" x14ac:dyDescent="0.3">
      <c r="BS16253" s="24">
        <f t="shared" si="576"/>
        <v>-2.5</v>
      </c>
    </row>
    <row r="16254" spans="71:71" x14ac:dyDescent="0.3">
      <c r="BS16254" s="24">
        <f t="shared" si="576"/>
        <v>-2.5</v>
      </c>
    </row>
    <row r="16255" spans="71:71" x14ac:dyDescent="0.3">
      <c r="BS16255" s="24">
        <f t="shared" si="576"/>
        <v>-2.5</v>
      </c>
    </row>
    <row r="16256" spans="71:71" x14ac:dyDescent="0.3">
      <c r="BS16256" s="24">
        <f t="shared" si="576"/>
        <v>-2.5</v>
      </c>
    </row>
    <row r="16257" spans="71:71" x14ac:dyDescent="0.3">
      <c r="BS16257" s="24">
        <f t="shared" si="576"/>
        <v>-2.5</v>
      </c>
    </row>
    <row r="16258" spans="71:71" x14ac:dyDescent="0.3">
      <c r="BS16258" s="24">
        <f t="shared" si="576"/>
        <v>-2.5</v>
      </c>
    </row>
    <row r="16259" spans="71:71" x14ac:dyDescent="0.3">
      <c r="BS16259" s="24">
        <f t="shared" si="576"/>
        <v>-2.5</v>
      </c>
    </row>
    <row r="16260" spans="71:71" x14ac:dyDescent="0.3">
      <c r="BS16260" s="24">
        <f t="shared" si="576"/>
        <v>-2.5</v>
      </c>
    </row>
    <row r="16261" spans="71:71" x14ac:dyDescent="0.3">
      <c r="BS16261" s="24">
        <f t="shared" si="576"/>
        <v>-2.5</v>
      </c>
    </row>
    <row r="16262" spans="71:71" x14ac:dyDescent="0.3">
      <c r="BS16262" s="24">
        <f t="shared" si="576"/>
        <v>-2.5</v>
      </c>
    </row>
    <row r="16263" spans="71:71" x14ac:dyDescent="0.3">
      <c r="BS16263" s="24">
        <f t="shared" si="576"/>
        <v>-2.5</v>
      </c>
    </row>
    <row r="16264" spans="71:71" x14ac:dyDescent="0.3">
      <c r="BS16264" s="24">
        <f t="shared" si="576"/>
        <v>-2.5</v>
      </c>
    </row>
    <row r="16265" spans="71:71" x14ac:dyDescent="0.3">
      <c r="BS16265" s="24">
        <f t="shared" ref="BS16265:BS16328" si="577">BR16265-2.5</f>
        <v>-2.5</v>
      </c>
    </row>
    <row r="16266" spans="71:71" x14ac:dyDescent="0.3">
      <c r="BS16266" s="24">
        <f t="shared" si="577"/>
        <v>-2.5</v>
      </c>
    </row>
    <row r="16267" spans="71:71" x14ac:dyDescent="0.3">
      <c r="BS16267" s="24">
        <f t="shared" si="577"/>
        <v>-2.5</v>
      </c>
    </row>
    <row r="16268" spans="71:71" x14ac:dyDescent="0.3">
      <c r="BS16268" s="24">
        <f t="shared" si="577"/>
        <v>-2.5</v>
      </c>
    </row>
    <row r="16269" spans="71:71" x14ac:dyDescent="0.3">
      <c r="BS16269" s="24">
        <f t="shared" si="577"/>
        <v>-2.5</v>
      </c>
    </row>
    <row r="16270" spans="71:71" x14ac:dyDescent="0.3">
      <c r="BS16270" s="24">
        <f t="shared" si="577"/>
        <v>-2.5</v>
      </c>
    </row>
    <row r="16271" spans="71:71" x14ac:dyDescent="0.3">
      <c r="BS16271" s="24">
        <f t="shared" si="577"/>
        <v>-2.5</v>
      </c>
    </row>
    <row r="16272" spans="71:71" x14ac:dyDescent="0.3">
      <c r="BS16272" s="24">
        <f t="shared" si="577"/>
        <v>-2.5</v>
      </c>
    </row>
    <row r="16273" spans="71:71" x14ac:dyDescent="0.3">
      <c r="BS16273" s="24">
        <f t="shared" si="577"/>
        <v>-2.5</v>
      </c>
    </row>
    <row r="16274" spans="71:71" x14ac:dyDescent="0.3">
      <c r="BS16274" s="24">
        <f t="shared" si="577"/>
        <v>-2.5</v>
      </c>
    </row>
    <row r="16275" spans="71:71" x14ac:dyDescent="0.3">
      <c r="BS16275" s="24">
        <f t="shared" si="577"/>
        <v>-2.5</v>
      </c>
    </row>
    <row r="16276" spans="71:71" x14ac:dyDescent="0.3">
      <c r="BS16276" s="24">
        <f t="shared" si="577"/>
        <v>-2.5</v>
      </c>
    </row>
    <row r="16277" spans="71:71" x14ac:dyDescent="0.3">
      <c r="BS16277" s="24">
        <f t="shared" si="577"/>
        <v>-2.5</v>
      </c>
    </row>
    <row r="16278" spans="71:71" x14ac:dyDescent="0.3">
      <c r="BS16278" s="24">
        <f t="shared" si="577"/>
        <v>-2.5</v>
      </c>
    </row>
    <row r="16279" spans="71:71" x14ac:dyDescent="0.3">
      <c r="BS16279" s="24">
        <f t="shared" si="577"/>
        <v>-2.5</v>
      </c>
    </row>
    <row r="16280" spans="71:71" x14ac:dyDescent="0.3">
      <c r="BS16280" s="24">
        <f t="shared" si="577"/>
        <v>-2.5</v>
      </c>
    </row>
    <row r="16281" spans="71:71" x14ac:dyDescent="0.3">
      <c r="BS16281" s="24">
        <f t="shared" si="577"/>
        <v>-2.5</v>
      </c>
    </row>
    <row r="16282" spans="71:71" x14ac:dyDescent="0.3">
      <c r="BS16282" s="24">
        <f t="shared" si="577"/>
        <v>-2.5</v>
      </c>
    </row>
    <row r="16283" spans="71:71" x14ac:dyDescent="0.3">
      <c r="BS16283" s="24">
        <f t="shared" si="577"/>
        <v>-2.5</v>
      </c>
    </row>
    <row r="16284" spans="71:71" x14ac:dyDescent="0.3">
      <c r="BS16284" s="24">
        <f t="shared" si="577"/>
        <v>-2.5</v>
      </c>
    </row>
    <row r="16285" spans="71:71" x14ac:dyDescent="0.3">
      <c r="BS16285" s="24">
        <f t="shared" si="577"/>
        <v>-2.5</v>
      </c>
    </row>
    <row r="16286" spans="71:71" x14ac:dyDescent="0.3">
      <c r="BS16286" s="24">
        <f t="shared" si="577"/>
        <v>-2.5</v>
      </c>
    </row>
    <row r="16287" spans="71:71" x14ac:dyDescent="0.3">
      <c r="BS16287" s="24">
        <f t="shared" si="577"/>
        <v>-2.5</v>
      </c>
    </row>
    <row r="16288" spans="71:71" x14ac:dyDescent="0.3">
      <c r="BS16288" s="24">
        <f t="shared" si="577"/>
        <v>-2.5</v>
      </c>
    </row>
    <row r="16289" spans="71:71" x14ac:dyDescent="0.3">
      <c r="BS16289" s="24">
        <f t="shared" si="577"/>
        <v>-2.5</v>
      </c>
    </row>
    <row r="16290" spans="71:71" x14ac:dyDescent="0.3">
      <c r="BS16290" s="24">
        <f t="shared" si="577"/>
        <v>-2.5</v>
      </c>
    </row>
    <row r="16291" spans="71:71" x14ac:dyDescent="0.3">
      <c r="BS16291" s="24">
        <f t="shared" si="577"/>
        <v>-2.5</v>
      </c>
    </row>
    <row r="16292" spans="71:71" x14ac:dyDescent="0.3">
      <c r="BS16292" s="24">
        <f t="shared" si="577"/>
        <v>-2.5</v>
      </c>
    </row>
    <row r="16293" spans="71:71" x14ac:dyDescent="0.3">
      <c r="BS16293" s="24">
        <f t="shared" si="577"/>
        <v>-2.5</v>
      </c>
    </row>
    <row r="16294" spans="71:71" x14ac:dyDescent="0.3">
      <c r="BS16294" s="24">
        <f t="shared" si="577"/>
        <v>-2.5</v>
      </c>
    </row>
    <row r="16295" spans="71:71" x14ac:dyDescent="0.3">
      <c r="BS16295" s="24">
        <f t="shared" si="577"/>
        <v>-2.5</v>
      </c>
    </row>
    <row r="16296" spans="71:71" x14ac:dyDescent="0.3">
      <c r="BS16296" s="24">
        <f t="shared" si="577"/>
        <v>-2.5</v>
      </c>
    </row>
    <row r="16297" spans="71:71" x14ac:dyDescent="0.3">
      <c r="BS16297" s="24">
        <f t="shared" si="577"/>
        <v>-2.5</v>
      </c>
    </row>
    <row r="16298" spans="71:71" x14ac:dyDescent="0.3">
      <c r="BS16298" s="24">
        <f t="shared" si="577"/>
        <v>-2.5</v>
      </c>
    </row>
    <row r="16299" spans="71:71" x14ac:dyDescent="0.3">
      <c r="BS16299" s="24">
        <f t="shared" si="577"/>
        <v>-2.5</v>
      </c>
    </row>
    <row r="16300" spans="71:71" x14ac:dyDescent="0.3">
      <c r="BS16300" s="24">
        <f t="shared" si="577"/>
        <v>-2.5</v>
      </c>
    </row>
    <row r="16301" spans="71:71" x14ac:dyDescent="0.3">
      <c r="BS16301" s="24">
        <f t="shared" si="577"/>
        <v>-2.5</v>
      </c>
    </row>
    <row r="16302" spans="71:71" x14ac:dyDescent="0.3">
      <c r="BS16302" s="24">
        <f t="shared" si="577"/>
        <v>-2.5</v>
      </c>
    </row>
    <row r="16303" spans="71:71" x14ac:dyDescent="0.3">
      <c r="BS16303" s="24">
        <f t="shared" si="577"/>
        <v>-2.5</v>
      </c>
    </row>
    <row r="16304" spans="71:71" x14ac:dyDescent="0.3">
      <c r="BS16304" s="24">
        <f t="shared" si="577"/>
        <v>-2.5</v>
      </c>
    </row>
    <row r="16305" spans="71:71" x14ac:dyDescent="0.3">
      <c r="BS16305" s="24">
        <f t="shared" si="577"/>
        <v>-2.5</v>
      </c>
    </row>
    <row r="16306" spans="71:71" x14ac:dyDescent="0.3">
      <c r="BS16306" s="24">
        <f t="shared" si="577"/>
        <v>-2.5</v>
      </c>
    </row>
    <row r="16307" spans="71:71" x14ac:dyDescent="0.3">
      <c r="BS16307" s="24">
        <f t="shared" si="577"/>
        <v>-2.5</v>
      </c>
    </row>
    <row r="16308" spans="71:71" x14ac:dyDescent="0.3">
      <c r="BS16308" s="24">
        <f t="shared" si="577"/>
        <v>-2.5</v>
      </c>
    </row>
    <row r="16309" spans="71:71" x14ac:dyDescent="0.3">
      <c r="BS16309" s="24">
        <f t="shared" si="577"/>
        <v>-2.5</v>
      </c>
    </row>
    <row r="16310" spans="71:71" x14ac:dyDescent="0.3">
      <c r="BS16310" s="24">
        <f t="shared" si="577"/>
        <v>-2.5</v>
      </c>
    </row>
    <row r="16311" spans="71:71" x14ac:dyDescent="0.3">
      <c r="BS16311" s="24">
        <f t="shared" si="577"/>
        <v>-2.5</v>
      </c>
    </row>
    <row r="16312" spans="71:71" x14ac:dyDescent="0.3">
      <c r="BS16312" s="24">
        <f t="shared" si="577"/>
        <v>-2.5</v>
      </c>
    </row>
    <row r="16313" spans="71:71" x14ac:dyDescent="0.3">
      <c r="BS16313" s="24">
        <f t="shared" si="577"/>
        <v>-2.5</v>
      </c>
    </row>
    <row r="16314" spans="71:71" x14ac:dyDescent="0.3">
      <c r="BS16314" s="24">
        <f t="shared" si="577"/>
        <v>-2.5</v>
      </c>
    </row>
    <row r="16315" spans="71:71" x14ac:dyDescent="0.3">
      <c r="BS16315" s="24">
        <f t="shared" si="577"/>
        <v>-2.5</v>
      </c>
    </row>
    <row r="16316" spans="71:71" x14ac:dyDescent="0.3">
      <c r="BS16316" s="24">
        <f t="shared" si="577"/>
        <v>-2.5</v>
      </c>
    </row>
    <row r="16317" spans="71:71" x14ac:dyDescent="0.3">
      <c r="BS16317" s="24">
        <f t="shared" si="577"/>
        <v>-2.5</v>
      </c>
    </row>
    <row r="16318" spans="71:71" x14ac:dyDescent="0.3">
      <c r="BS16318" s="24">
        <f t="shared" si="577"/>
        <v>-2.5</v>
      </c>
    </row>
    <row r="16319" spans="71:71" x14ac:dyDescent="0.3">
      <c r="BS16319" s="24">
        <f t="shared" si="577"/>
        <v>-2.5</v>
      </c>
    </row>
    <row r="16320" spans="71:71" x14ac:dyDescent="0.3">
      <c r="BS16320" s="24">
        <f t="shared" si="577"/>
        <v>-2.5</v>
      </c>
    </row>
    <row r="16321" spans="71:71" x14ac:dyDescent="0.3">
      <c r="BS16321" s="24">
        <f t="shared" si="577"/>
        <v>-2.5</v>
      </c>
    </row>
    <row r="16322" spans="71:71" x14ac:dyDescent="0.3">
      <c r="BS16322" s="24">
        <f t="shared" si="577"/>
        <v>-2.5</v>
      </c>
    </row>
    <row r="16323" spans="71:71" x14ac:dyDescent="0.3">
      <c r="BS16323" s="24">
        <f t="shared" si="577"/>
        <v>-2.5</v>
      </c>
    </row>
    <row r="16324" spans="71:71" x14ac:dyDescent="0.3">
      <c r="BS16324" s="24">
        <f t="shared" si="577"/>
        <v>-2.5</v>
      </c>
    </row>
    <row r="16325" spans="71:71" x14ac:dyDescent="0.3">
      <c r="BS16325" s="24">
        <f t="shared" si="577"/>
        <v>-2.5</v>
      </c>
    </row>
    <row r="16326" spans="71:71" x14ac:dyDescent="0.3">
      <c r="BS16326" s="24">
        <f t="shared" si="577"/>
        <v>-2.5</v>
      </c>
    </row>
    <row r="16327" spans="71:71" x14ac:dyDescent="0.3">
      <c r="BS16327" s="24">
        <f t="shared" si="577"/>
        <v>-2.5</v>
      </c>
    </row>
    <row r="16328" spans="71:71" x14ac:dyDescent="0.3">
      <c r="BS16328" s="24">
        <f t="shared" si="577"/>
        <v>-2.5</v>
      </c>
    </row>
    <row r="16329" spans="71:71" x14ac:dyDescent="0.3">
      <c r="BS16329" s="24">
        <f t="shared" ref="BS16329:BS16392" si="578">BR16329-2.5</f>
        <v>-2.5</v>
      </c>
    </row>
    <row r="16330" spans="71:71" x14ac:dyDescent="0.3">
      <c r="BS16330" s="24">
        <f t="shared" si="578"/>
        <v>-2.5</v>
      </c>
    </row>
    <row r="16331" spans="71:71" x14ac:dyDescent="0.3">
      <c r="BS16331" s="24">
        <f t="shared" si="578"/>
        <v>-2.5</v>
      </c>
    </row>
    <row r="16332" spans="71:71" x14ac:dyDescent="0.3">
      <c r="BS16332" s="24">
        <f t="shared" si="578"/>
        <v>-2.5</v>
      </c>
    </row>
    <row r="16333" spans="71:71" x14ac:dyDescent="0.3">
      <c r="BS16333" s="24">
        <f t="shared" si="578"/>
        <v>-2.5</v>
      </c>
    </row>
    <row r="16334" spans="71:71" x14ac:dyDescent="0.3">
      <c r="BS16334" s="24">
        <f t="shared" si="578"/>
        <v>-2.5</v>
      </c>
    </row>
    <row r="16335" spans="71:71" x14ac:dyDescent="0.3">
      <c r="BS16335" s="24">
        <f t="shared" si="578"/>
        <v>-2.5</v>
      </c>
    </row>
    <row r="16336" spans="71:71" x14ac:dyDescent="0.3">
      <c r="BS16336" s="24">
        <f t="shared" si="578"/>
        <v>-2.5</v>
      </c>
    </row>
    <row r="16337" spans="71:71" x14ac:dyDescent="0.3">
      <c r="BS16337" s="24">
        <f t="shared" si="578"/>
        <v>-2.5</v>
      </c>
    </row>
    <row r="16338" spans="71:71" x14ac:dyDescent="0.3">
      <c r="BS16338" s="24">
        <f t="shared" si="578"/>
        <v>-2.5</v>
      </c>
    </row>
    <row r="16339" spans="71:71" x14ac:dyDescent="0.3">
      <c r="BS16339" s="24">
        <f t="shared" si="578"/>
        <v>-2.5</v>
      </c>
    </row>
    <row r="16340" spans="71:71" x14ac:dyDescent="0.3">
      <c r="BS16340" s="24">
        <f t="shared" si="578"/>
        <v>-2.5</v>
      </c>
    </row>
    <row r="16341" spans="71:71" x14ac:dyDescent="0.3">
      <c r="BS16341" s="24">
        <f t="shared" si="578"/>
        <v>-2.5</v>
      </c>
    </row>
    <row r="16342" spans="71:71" x14ac:dyDescent="0.3">
      <c r="BS16342" s="24">
        <f t="shared" si="578"/>
        <v>-2.5</v>
      </c>
    </row>
    <row r="16343" spans="71:71" x14ac:dyDescent="0.3">
      <c r="BS16343" s="24">
        <f t="shared" si="578"/>
        <v>-2.5</v>
      </c>
    </row>
    <row r="16344" spans="71:71" x14ac:dyDescent="0.3">
      <c r="BS16344" s="24">
        <f t="shared" si="578"/>
        <v>-2.5</v>
      </c>
    </row>
    <row r="16345" spans="71:71" x14ac:dyDescent="0.3">
      <c r="BS16345" s="24">
        <f t="shared" si="578"/>
        <v>-2.5</v>
      </c>
    </row>
    <row r="16346" spans="71:71" x14ac:dyDescent="0.3">
      <c r="BS16346" s="24">
        <f t="shared" si="578"/>
        <v>-2.5</v>
      </c>
    </row>
    <row r="16347" spans="71:71" x14ac:dyDescent="0.3">
      <c r="BS16347" s="24">
        <f t="shared" si="578"/>
        <v>-2.5</v>
      </c>
    </row>
    <row r="16348" spans="71:71" x14ac:dyDescent="0.3">
      <c r="BS16348" s="24">
        <f t="shared" si="578"/>
        <v>-2.5</v>
      </c>
    </row>
    <row r="16349" spans="71:71" x14ac:dyDescent="0.3">
      <c r="BS16349" s="24">
        <f t="shared" si="578"/>
        <v>-2.5</v>
      </c>
    </row>
    <row r="16350" spans="71:71" x14ac:dyDescent="0.3">
      <c r="BS16350" s="24">
        <f t="shared" si="578"/>
        <v>-2.5</v>
      </c>
    </row>
    <row r="16351" spans="71:71" x14ac:dyDescent="0.3">
      <c r="BS16351" s="24">
        <f t="shared" si="578"/>
        <v>-2.5</v>
      </c>
    </row>
    <row r="16352" spans="71:71" x14ac:dyDescent="0.3">
      <c r="BS16352" s="24">
        <f t="shared" si="578"/>
        <v>-2.5</v>
      </c>
    </row>
    <row r="16353" spans="71:71" x14ac:dyDescent="0.3">
      <c r="BS16353" s="24">
        <f t="shared" si="578"/>
        <v>-2.5</v>
      </c>
    </row>
    <row r="16354" spans="71:71" x14ac:dyDescent="0.3">
      <c r="BS16354" s="24">
        <f t="shared" si="578"/>
        <v>-2.5</v>
      </c>
    </row>
    <row r="16355" spans="71:71" x14ac:dyDescent="0.3">
      <c r="BS16355" s="24">
        <f t="shared" si="578"/>
        <v>-2.5</v>
      </c>
    </row>
    <row r="16356" spans="71:71" x14ac:dyDescent="0.3">
      <c r="BS16356" s="24">
        <f t="shared" si="578"/>
        <v>-2.5</v>
      </c>
    </row>
    <row r="16357" spans="71:71" x14ac:dyDescent="0.3">
      <c r="BS16357" s="24">
        <f t="shared" si="578"/>
        <v>-2.5</v>
      </c>
    </row>
    <row r="16358" spans="71:71" x14ac:dyDescent="0.3">
      <c r="BS16358" s="24">
        <f t="shared" si="578"/>
        <v>-2.5</v>
      </c>
    </row>
    <row r="16359" spans="71:71" x14ac:dyDescent="0.3">
      <c r="BS16359" s="24">
        <f t="shared" si="578"/>
        <v>-2.5</v>
      </c>
    </row>
    <row r="16360" spans="71:71" x14ac:dyDescent="0.3">
      <c r="BS16360" s="24">
        <f t="shared" si="578"/>
        <v>-2.5</v>
      </c>
    </row>
    <row r="16361" spans="71:71" x14ac:dyDescent="0.3">
      <c r="BS16361" s="24">
        <f t="shared" si="578"/>
        <v>-2.5</v>
      </c>
    </row>
    <row r="16362" spans="71:71" x14ac:dyDescent="0.3">
      <c r="BS16362" s="24">
        <f t="shared" si="578"/>
        <v>-2.5</v>
      </c>
    </row>
    <row r="16363" spans="71:71" x14ac:dyDescent="0.3">
      <c r="BS16363" s="24">
        <f t="shared" si="578"/>
        <v>-2.5</v>
      </c>
    </row>
    <row r="16364" spans="71:71" x14ac:dyDescent="0.3">
      <c r="BS16364" s="24">
        <f t="shared" si="578"/>
        <v>-2.5</v>
      </c>
    </row>
    <row r="16365" spans="71:71" x14ac:dyDescent="0.3">
      <c r="BS16365" s="24">
        <f t="shared" si="578"/>
        <v>-2.5</v>
      </c>
    </row>
    <row r="16366" spans="71:71" x14ac:dyDescent="0.3">
      <c r="BS16366" s="24">
        <f t="shared" si="578"/>
        <v>-2.5</v>
      </c>
    </row>
    <row r="16367" spans="71:71" x14ac:dyDescent="0.3">
      <c r="BS16367" s="24">
        <f t="shared" si="578"/>
        <v>-2.5</v>
      </c>
    </row>
    <row r="16368" spans="71:71" x14ac:dyDescent="0.3">
      <c r="BS16368" s="24">
        <f t="shared" si="578"/>
        <v>-2.5</v>
      </c>
    </row>
    <row r="16369" spans="71:71" x14ac:dyDescent="0.3">
      <c r="BS16369" s="24">
        <f t="shared" si="578"/>
        <v>-2.5</v>
      </c>
    </row>
    <row r="16370" spans="71:71" x14ac:dyDescent="0.3">
      <c r="BS16370" s="24">
        <f t="shared" si="578"/>
        <v>-2.5</v>
      </c>
    </row>
    <row r="16371" spans="71:71" x14ac:dyDescent="0.3">
      <c r="BS16371" s="24">
        <f t="shared" si="578"/>
        <v>-2.5</v>
      </c>
    </row>
    <row r="16372" spans="71:71" x14ac:dyDescent="0.3">
      <c r="BS16372" s="24">
        <f t="shared" si="578"/>
        <v>-2.5</v>
      </c>
    </row>
    <row r="16373" spans="71:71" x14ac:dyDescent="0.3">
      <c r="BS16373" s="24">
        <f t="shared" si="578"/>
        <v>-2.5</v>
      </c>
    </row>
    <row r="16374" spans="71:71" x14ac:dyDescent="0.3">
      <c r="BS16374" s="24">
        <f t="shared" si="578"/>
        <v>-2.5</v>
      </c>
    </row>
    <row r="16375" spans="71:71" x14ac:dyDescent="0.3">
      <c r="BS16375" s="24">
        <f t="shared" si="578"/>
        <v>-2.5</v>
      </c>
    </row>
    <row r="16376" spans="71:71" x14ac:dyDescent="0.3">
      <c r="BS16376" s="24">
        <f t="shared" si="578"/>
        <v>-2.5</v>
      </c>
    </row>
    <row r="16377" spans="71:71" x14ac:dyDescent="0.3">
      <c r="BS16377" s="24">
        <f t="shared" si="578"/>
        <v>-2.5</v>
      </c>
    </row>
    <row r="16378" spans="71:71" x14ac:dyDescent="0.3">
      <c r="BS16378" s="24">
        <f t="shared" si="578"/>
        <v>-2.5</v>
      </c>
    </row>
    <row r="16379" spans="71:71" x14ac:dyDescent="0.3">
      <c r="BS16379" s="24">
        <f t="shared" si="578"/>
        <v>-2.5</v>
      </c>
    </row>
    <row r="16380" spans="71:71" x14ac:dyDescent="0.3">
      <c r="BS16380" s="24">
        <f t="shared" si="578"/>
        <v>-2.5</v>
      </c>
    </row>
    <row r="16381" spans="71:71" x14ac:dyDescent="0.3">
      <c r="BS16381" s="24">
        <f t="shared" si="578"/>
        <v>-2.5</v>
      </c>
    </row>
    <row r="16382" spans="71:71" x14ac:dyDescent="0.3">
      <c r="BS16382" s="24">
        <f t="shared" si="578"/>
        <v>-2.5</v>
      </c>
    </row>
    <row r="16383" spans="71:71" x14ac:dyDescent="0.3">
      <c r="BS16383" s="24">
        <f t="shared" si="578"/>
        <v>-2.5</v>
      </c>
    </row>
    <row r="16384" spans="71:71" x14ac:dyDescent="0.3">
      <c r="BS16384" s="24">
        <f t="shared" si="578"/>
        <v>-2.5</v>
      </c>
    </row>
    <row r="16385" spans="71:71" x14ac:dyDescent="0.3">
      <c r="BS16385" s="24">
        <f t="shared" si="578"/>
        <v>-2.5</v>
      </c>
    </row>
    <row r="16386" spans="71:71" x14ac:dyDescent="0.3">
      <c r="BS16386" s="24">
        <f t="shared" si="578"/>
        <v>-2.5</v>
      </c>
    </row>
    <row r="16387" spans="71:71" x14ac:dyDescent="0.3">
      <c r="BS16387" s="24">
        <f t="shared" si="578"/>
        <v>-2.5</v>
      </c>
    </row>
    <row r="16388" spans="71:71" x14ac:dyDescent="0.3">
      <c r="BS16388" s="24">
        <f t="shared" si="578"/>
        <v>-2.5</v>
      </c>
    </row>
    <row r="16389" spans="71:71" x14ac:dyDescent="0.3">
      <c r="BS16389" s="24">
        <f t="shared" si="578"/>
        <v>-2.5</v>
      </c>
    </row>
    <row r="16390" spans="71:71" x14ac:dyDescent="0.3">
      <c r="BS16390" s="24">
        <f t="shared" si="578"/>
        <v>-2.5</v>
      </c>
    </row>
    <row r="16391" spans="71:71" x14ac:dyDescent="0.3">
      <c r="BS16391" s="24">
        <f t="shared" si="578"/>
        <v>-2.5</v>
      </c>
    </row>
    <row r="16392" spans="71:71" x14ac:dyDescent="0.3">
      <c r="BS16392" s="24">
        <f t="shared" si="578"/>
        <v>-2.5</v>
      </c>
    </row>
    <row r="16393" spans="71:71" x14ac:dyDescent="0.3">
      <c r="BS16393" s="24">
        <f t="shared" ref="BS16393:BS16456" si="579">BR16393-2.5</f>
        <v>-2.5</v>
      </c>
    </row>
    <row r="16394" spans="71:71" x14ac:dyDescent="0.3">
      <c r="BS16394" s="24">
        <f t="shared" si="579"/>
        <v>-2.5</v>
      </c>
    </row>
    <row r="16395" spans="71:71" x14ac:dyDescent="0.3">
      <c r="BS16395" s="24">
        <f t="shared" si="579"/>
        <v>-2.5</v>
      </c>
    </row>
    <row r="16396" spans="71:71" x14ac:dyDescent="0.3">
      <c r="BS16396" s="24">
        <f t="shared" si="579"/>
        <v>-2.5</v>
      </c>
    </row>
    <row r="16397" spans="71:71" x14ac:dyDescent="0.3">
      <c r="BS16397" s="24">
        <f t="shared" si="579"/>
        <v>-2.5</v>
      </c>
    </row>
    <row r="16398" spans="71:71" x14ac:dyDescent="0.3">
      <c r="BS16398" s="24">
        <f t="shared" si="579"/>
        <v>-2.5</v>
      </c>
    </row>
    <row r="16399" spans="71:71" x14ac:dyDescent="0.3">
      <c r="BS16399" s="24">
        <f t="shared" si="579"/>
        <v>-2.5</v>
      </c>
    </row>
    <row r="16400" spans="71:71" x14ac:dyDescent="0.3">
      <c r="BS16400" s="24">
        <f t="shared" si="579"/>
        <v>-2.5</v>
      </c>
    </row>
    <row r="16401" spans="71:71" x14ac:dyDescent="0.3">
      <c r="BS16401" s="24">
        <f t="shared" si="579"/>
        <v>-2.5</v>
      </c>
    </row>
    <row r="16402" spans="71:71" x14ac:dyDescent="0.3">
      <c r="BS16402" s="24">
        <f t="shared" si="579"/>
        <v>-2.5</v>
      </c>
    </row>
    <row r="16403" spans="71:71" x14ac:dyDescent="0.3">
      <c r="BS16403" s="24">
        <f t="shared" si="579"/>
        <v>-2.5</v>
      </c>
    </row>
    <row r="16404" spans="71:71" x14ac:dyDescent="0.3">
      <c r="BS16404" s="24">
        <f t="shared" si="579"/>
        <v>-2.5</v>
      </c>
    </row>
    <row r="16405" spans="71:71" x14ac:dyDescent="0.3">
      <c r="BS16405" s="24">
        <f t="shared" si="579"/>
        <v>-2.5</v>
      </c>
    </row>
    <row r="16406" spans="71:71" x14ac:dyDescent="0.3">
      <c r="BS16406" s="24">
        <f t="shared" si="579"/>
        <v>-2.5</v>
      </c>
    </row>
    <row r="16407" spans="71:71" x14ac:dyDescent="0.3">
      <c r="BS16407" s="24">
        <f t="shared" si="579"/>
        <v>-2.5</v>
      </c>
    </row>
    <row r="16408" spans="71:71" x14ac:dyDescent="0.3">
      <c r="BS16408" s="24">
        <f t="shared" si="579"/>
        <v>-2.5</v>
      </c>
    </row>
    <row r="16409" spans="71:71" x14ac:dyDescent="0.3">
      <c r="BS16409" s="24">
        <f t="shared" si="579"/>
        <v>-2.5</v>
      </c>
    </row>
    <row r="16410" spans="71:71" x14ac:dyDescent="0.3">
      <c r="BS16410" s="24">
        <f t="shared" si="579"/>
        <v>-2.5</v>
      </c>
    </row>
    <row r="16411" spans="71:71" x14ac:dyDescent="0.3">
      <c r="BS16411" s="24">
        <f t="shared" si="579"/>
        <v>-2.5</v>
      </c>
    </row>
    <row r="16412" spans="71:71" x14ac:dyDescent="0.3">
      <c r="BS16412" s="24">
        <f t="shared" si="579"/>
        <v>-2.5</v>
      </c>
    </row>
    <row r="16413" spans="71:71" x14ac:dyDescent="0.3">
      <c r="BS16413" s="24">
        <f t="shared" si="579"/>
        <v>-2.5</v>
      </c>
    </row>
    <row r="16414" spans="71:71" x14ac:dyDescent="0.3">
      <c r="BS16414" s="24">
        <f t="shared" si="579"/>
        <v>-2.5</v>
      </c>
    </row>
    <row r="16415" spans="71:71" x14ac:dyDescent="0.3">
      <c r="BS16415" s="24">
        <f t="shared" si="579"/>
        <v>-2.5</v>
      </c>
    </row>
    <row r="16416" spans="71:71" x14ac:dyDescent="0.3">
      <c r="BS16416" s="24">
        <f t="shared" si="579"/>
        <v>-2.5</v>
      </c>
    </row>
    <row r="16417" spans="71:71" x14ac:dyDescent="0.3">
      <c r="BS16417" s="24">
        <f t="shared" si="579"/>
        <v>-2.5</v>
      </c>
    </row>
    <row r="16418" spans="71:71" x14ac:dyDescent="0.3">
      <c r="BS16418" s="24">
        <f t="shared" si="579"/>
        <v>-2.5</v>
      </c>
    </row>
    <row r="16419" spans="71:71" x14ac:dyDescent="0.3">
      <c r="BS16419" s="24">
        <f t="shared" si="579"/>
        <v>-2.5</v>
      </c>
    </row>
    <row r="16420" spans="71:71" x14ac:dyDescent="0.3">
      <c r="BS16420" s="24">
        <f t="shared" si="579"/>
        <v>-2.5</v>
      </c>
    </row>
    <row r="16421" spans="71:71" x14ac:dyDescent="0.3">
      <c r="BS16421" s="24">
        <f t="shared" si="579"/>
        <v>-2.5</v>
      </c>
    </row>
    <row r="16422" spans="71:71" x14ac:dyDescent="0.3">
      <c r="BS16422" s="24">
        <f t="shared" si="579"/>
        <v>-2.5</v>
      </c>
    </row>
    <row r="16423" spans="71:71" x14ac:dyDescent="0.3">
      <c r="BS16423" s="24">
        <f t="shared" si="579"/>
        <v>-2.5</v>
      </c>
    </row>
    <row r="16424" spans="71:71" x14ac:dyDescent="0.3">
      <c r="BS16424" s="24">
        <f t="shared" si="579"/>
        <v>-2.5</v>
      </c>
    </row>
    <row r="16425" spans="71:71" x14ac:dyDescent="0.3">
      <c r="BS16425" s="24">
        <f t="shared" si="579"/>
        <v>-2.5</v>
      </c>
    </row>
    <row r="16426" spans="71:71" x14ac:dyDescent="0.3">
      <c r="BS16426" s="24">
        <f t="shared" si="579"/>
        <v>-2.5</v>
      </c>
    </row>
    <row r="16427" spans="71:71" x14ac:dyDescent="0.3">
      <c r="BS16427" s="24">
        <f t="shared" si="579"/>
        <v>-2.5</v>
      </c>
    </row>
    <row r="16428" spans="71:71" x14ac:dyDescent="0.3">
      <c r="BS16428" s="24">
        <f t="shared" si="579"/>
        <v>-2.5</v>
      </c>
    </row>
    <row r="16429" spans="71:71" x14ac:dyDescent="0.3">
      <c r="BS16429" s="24">
        <f t="shared" si="579"/>
        <v>-2.5</v>
      </c>
    </row>
    <row r="16430" spans="71:71" x14ac:dyDescent="0.3">
      <c r="BS16430" s="24">
        <f t="shared" si="579"/>
        <v>-2.5</v>
      </c>
    </row>
    <row r="16431" spans="71:71" x14ac:dyDescent="0.3">
      <c r="BS16431" s="24">
        <f t="shared" si="579"/>
        <v>-2.5</v>
      </c>
    </row>
    <row r="16432" spans="71:71" x14ac:dyDescent="0.3">
      <c r="BS16432" s="24">
        <f t="shared" si="579"/>
        <v>-2.5</v>
      </c>
    </row>
    <row r="16433" spans="71:71" x14ac:dyDescent="0.3">
      <c r="BS16433" s="24">
        <f t="shared" si="579"/>
        <v>-2.5</v>
      </c>
    </row>
    <row r="16434" spans="71:71" x14ac:dyDescent="0.3">
      <c r="BS16434" s="24">
        <f t="shared" si="579"/>
        <v>-2.5</v>
      </c>
    </row>
    <row r="16435" spans="71:71" x14ac:dyDescent="0.3">
      <c r="BS16435" s="24">
        <f t="shared" si="579"/>
        <v>-2.5</v>
      </c>
    </row>
    <row r="16436" spans="71:71" x14ac:dyDescent="0.3">
      <c r="BS16436" s="24">
        <f t="shared" si="579"/>
        <v>-2.5</v>
      </c>
    </row>
    <row r="16437" spans="71:71" x14ac:dyDescent="0.3">
      <c r="BS16437" s="24">
        <f t="shared" si="579"/>
        <v>-2.5</v>
      </c>
    </row>
    <row r="16438" spans="71:71" x14ac:dyDescent="0.3">
      <c r="BS16438" s="24">
        <f t="shared" si="579"/>
        <v>-2.5</v>
      </c>
    </row>
    <row r="16439" spans="71:71" x14ac:dyDescent="0.3">
      <c r="BS16439" s="24">
        <f t="shared" si="579"/>
        <v>-2.5</v>
      </c>
    </row>
    <row r="16440" spans="71:71" x14ac:dyDescent="0.3">
      <c r="BS16440" s="24">
        <f t="shared" si="579"/>
        <v>-2.5</v>
      </c>
    </row>
    <row r="16441" spans="71:71" x14ac:dyDescent="0.3">
      <c r="BS16441" s="24">
        <f t="shared" si="579"/>
        <v>-2.5</v>
      </c>
    </row>
    <row r="16442" spans="71:71" x14ac:dyDescent="0.3">
      <c r="BS16442" s="24">
        <f t="shared" si="579"/>
        <v>-2.5</v>
      </c>
    </row>
    <row r="16443" spans="71:71" x14ac:dyDescent="0.3">
      <c r="BS16443" s="24">
        <f t="shared" si="579"/>
        <v>-2.5</v>
      </c>
    </row>
    <row r="16444" spans="71:71" x14ac:dyDescent="0.3">
      <c r="BS16444" s="24">
        <f t="shared" si="579"/>
        <v>-2.5</v>
      </c>
    </row>
    <row r="16445" spans="71:71" x14ac:dyDescent="0.3">
      <c r="BS16445" s="24">
        <f t="shared" si="579"/>
        <v>-2.5</v>
      </c>
    </row>
    <row r="16446" spans="71:71" x14ac:dyDescent="0.3">
      <c r="BS16446" s="24">
        <f t="shared" si="579"/>
        <v>-2.5</v>
      </c>
    </row>
    <row r="16447" spans="71:71" x14ac:dyDescent="0.3">
      <c r="BS16447" s="24">
        <f t="shared" si="579"/>
        <v>-2.5</v>
      </c>
    </row>
    <row r="16448" spans="71:71" x14ac:dyDescent="0.3">
      <c r="BS16448" s="24">
        <f t="shared" si="579"/>
        <v>-2.5</v>
      </c>
    </row>
    <row r="16449" spans="71:71" x14ac:dyDescent="0.3">
      <c r="BS16449" s="24">
        <f t="shared" si="579"/>
        <v>-2.5</v>
      </c>
    </row>
    <row r="16450" spans="71:71" x14ac:dyDescent="0.3">
      <c r="BS16450" s="24">
        <f t="shared" si="579"/>
        <v>-2.5</v>
      </c>
    </row>
    <row r="16451" spans="71:71" x14ac:dyDescent="0.3">
      <c r="BS16451" s="24">
        <f t="shared" si="579"/>
        <v>-2.5</v>
      </c>
    </row>
    <row r="16452" spans="71:71" x14ac:dyDescent="0.3">
      <c r="BS16452" s="24">
        <f t="shared" si="579"/>
        <v>-2.5</v>
      </c>
    </row>
    <row r="16453" spans="71:71" x14ac:dyDescent="0.3">
      <c r="BS16453" s="24">
        <f t="shared" si="579"/>
        <v>-2.5</v>
      </c>
    </row>
    <row r="16454" spans="71:71" x14ac:dyDescent="0.3">
      <c r="BS16454" s="24">
        <f t="shared" si="579"/>
        <v>-2.5</v>
      </c>
    </row>
    <row r="16455" spans="71:71" x14ac:dyDescent="0.3">
      <c r="BS16455" s="24">
        <f t="shared" si="579"/>
        <v>-2.5</v>
      </c>
    </row>
    <row r="16456" spans="71:71" x14ac:dyDescent="0.3">
      <c r="BS16456" s="24">
        <f t="shared" si="579"/>
        <v>-2.5</v>
      </c>
    </row>
    <row r="16457" spans="71:71" x14ac:dyDescent="0.3">
      <c r="BS16457" s="24">
        <f t="shared" ref="BS16457:BS16520" si="580">BR16457-2.5</f>
        <v>-2.5</v>
      </c>
    </row>
    <row r="16458" spans="71:71" x14ac:dyDescent="0.3">
      <c r="BS16458" s="24">
        <f t="shared" si="580"/>
        <v>-2.5</v>
      </c>
    </row>
    <row r="16459" spans="71:71" x14ac:dyDescent="0.3">
      <c r="BS16459" s="24">
        <f t="shared" si="580"/>
        <v>-2.5</v>
      </c>
    </row>
    <row r="16460" spans="71:71" x14ac:dyDescent="0.3">
      <c r="BS16460" s="24">
        <f t="shared" si="580"/>
        <v>-2.5</v>
      </c>
    </row>
    <row r="16461" spans="71:71" x14ac:dyDescent="0.3">
      <c r="BS16461" s="24">
        <f t="shared" si="580"/>
        <v>-2.5</v>
      </c>
    </row>
    <row r="16462" spans="71:71" x14ac:dyDescent="0.3">
      <c r="BS16462" s="24">
        <f t="shared" si="580"/>
        <v>-2.5</v>
      </c>
    </row>
    <row r="16463" spans="71:71" x14ac:dyDescent="0.3">
      <c r="BS16463" s="24">
        <f t="shared" si="580"/>
        <v>-2.5</v>
      </c>
    </row>
    <row r="16464" spans="71:71" x14ac:dyDescent="0.3">
      <c r="BS16464" s="24">
        <f t="shared" si="580"/>
        <v>-2.5</v>
      </c>
    </row>
    <row r="16465" spans="71:71" x14ac:dyDescent="0.3">
      <c r="BS16465" s="24">
        <f t="shared" si="580"/>
        <v>-2.5</v>
      </c>
    </row>
    <row r="16466" spans="71:71" x14ac:dyDescent="0.3">
      <c r="BS16466" s="24">
        <f t="shared" si="580"/>
        <v>-2.5</v>
      </c>
    </row>
    <row r="16467" spans="71:71" x14ac:dyDescent="0.3">
      <c r="BS16467" s="24">
        <f t="shared" si="580"/>
        <v>-2.5</v>
      </c>
    </row>
    <row r="16468" spans="71:71" x14ac:dyDescent="0.3">
      <c r="BS16468" s="24">
        <f t="shared" si="580"/>
        <v>-2.5</v>
      </c>
    </row>
    <row r="16469" spans="71:71" x14ac:dyDescent="0.3">
      <c r="BS16469" s="24">
        <f t="shared" si="580"/>
        <v>-2.5</v>
      </c>
    </row>
    <row r="16470" spans="71:71" x14ac:dyDescent="0.3">
      <c r="BS16470" s="24">
        <f t="shared" si="580"/>
        <v>-2.5</v>
      </c>
    </row>
    <row r="16471" spans="71:71" x14ac:dyDescent="0.3">
      <c r="BS16471" s="24">
        <f t="shared" si="580"/>
        <v>-2.5</v>
      </c>
    </row>
    <row r="16472" spans="71:71" x14ac:dyDescent="0.3">
      <c r="BS16472" s="24">
        <f t="shared" si="580"/>
        <v>-2.5</v>
      </c>
    </row>
    <row r="16473" spans="71:71" x14ac:dyDescent="0.3">
      <c r="BS16473" s="24">
        <f t="shared" si="580"/>
        <v>-2.5</v>
      </c>
    </row>
    <row r="16474" spans="71:71" x14ac:dyDescent="0.3">
      <c r="BS16474" s="24">
        <f t="shared" si="580"/>
        <v>-2.5</v>
      </c>
    </row>
    <row r="16475" spans="71:71" x14ac:dyDescent="0.3">
      <c r="BS16475" s="24">
        <f t="shared" si="580"/>
        <v>-2.5</v>
      </c>
    </row>
    <row r="16476" spans="71:71" x14ac:dyDescent="0.3">
      <c r="BS16476" s="24">
        <f t="shared" si="580"/>
        <v>-2.5</v>
      </c>
    </row>
    <row r="16477" spans="71:71" x14ac:dyDescent="0.3">
      <c r="BS16477" s="24">
        <f t="shared" si="580"/>
        <v>-2.5</v>
      </c>
    </row>
    <row r="16478" spans="71:71" x14ac:dyDescent="0.3">
      <c r="BS16478" s="24">
        <f t="shared" si="580"/>
        <v>-2.5</v>
      </c>
    </row>
    <row r="16479" spans="71:71" x14ac:dyDescent="0.3">
      <c r="BS16479" s="24">
        <f t="shared" si="580"/>
        <v>-2.5</v>
      </c>
    </row>
    <row r="16480" spans="71:71" x14ac:dyDescent="0.3">
      <c r="BS16480" s="24">
        <f t="shared" si="580"/>
        <v>-2.5</v>
      </c>
    </row>
    <row r="16481" spans="71:71" x14ac:dyDescent="0.3">
      <c r="BS16481" s="24">
        <f t="shared" si="580"/>
        <v>-2.5</v>
      </c>
    </row>
    <row r="16482" spans="71:71" x14ac:dyDescent="0.3">
      <c r="BS16482" s="24">
        <f t="shared" si="580"/>
        <v>-2.5</v>
      </c>
    </row>
    <row r="16483" spans="71:71" x14ac:dyDescent="0.3">
      <c r="BS16483" s="24">
        <f t="shared" si="580"/>
        <v>-2.5</v>
      </c>
    </row>
    <row r="16484" spans="71:71" x14ac:dyDescent="0.3">
      <c r="BS16484" s="24">
        <f t="shared" si="580"/>
        <v>-2.5</v>
      </c>
    </row>
    <row r="16485" spans="71:71" x14ac:dyDescent="0.3">
      <c r="BS16485" s="24">
        <f t="shared" si="580"/>
        <v>-2.5</v>
      </c>
    </row>
    <row r="16486" spans="71:71" x14ac:dyDescent="0.3">
      <c r="BS16486" s="24">
        <f t="shared" si="580"/>
        <v>-2.5</v>
      </c>
    </row>
    <row r="16487" spans="71:71" x14ac:dyDescent="0.3">
      <c r="BS16487" s="24">
        <f t="shared" si="580"/>
        <v>-2.5</v>
      </c>
    </row>
    <row r="16488" spans="71:71" x14ac:dyDescent="0.3">
      <c r="BS16488" s="24">
        <f t="shared" si="580"/>
        <v>-2.5</v>
      </c>
    </row>
    <row r="16489" spans="71:71" x14ac:dyDescent="0.3">
      <c r="BS16489" s="24">
        <f t="shared" si="580"/>
        <v>-2.5</v>
      </c>
    </row>
    <row r="16490" spans="71:71" x14ac:dyDescent="0.3">
      <c r="BS16490" s="24">
        <f t="shared" si="580"/>
        <v>-2.5</v>
      </c>
    </row>
    <row r="16491" spans="71:71" x14ac:dyDescent="0.3">
      <c r="BS16491" s="24">
        <f t="shared" si="580"/>
        <v>-2.5</v>
      </c>
    </row>
    <row r="16492" spans="71:71" x14ac:dyDescent="0.3">
      <c r="BS16492" s="24">
        <f t="shared" si="580"/>
        <v>-2.5</v>
      </c>
    </row>
    <row r="16493" spans="71:71" x14ac:dyDescent="0.3">
      <c r="BS16493" s="24">
        <f t="shared" si="580"/>
        <v>-2.5</v>
      </c>
    </row>
    <row r="16494" spans="71:71" x14ac:dyDescent="0.3">
      <c r="BS16494" s="24">
        <f t="shared" si="580"/>
        <v>-2.5</v>
      </c>
    </row>
    <row r="16495" spans="71:71" x14ac:dyDescent="0.3">
      <c r="BS16495" s="24">
        <f t="shared" si="580"/>
        <v>-2.5</v>
      </c>
    </row>
    <row r="16496" spans="71:71" x14ac:dyDescent="0.3">
      <c r="BS16496" s="24">
        <f t="shared" si="580"/>
        <v>-2.5</v>
      </c>
    </row>
    <row r="16497" spans="71:71" x14ac:dyDescent="0.3">
      <c r="BS16497" s="24">
        <f t="shared" si="580"/>
        <v>-2.5</v>
      </c>
    </row>
    <row r="16498" spans="71:71" x14ac:dyDescent="0.3">
      <c r="BS16498" s="24">
        <f t="shared" si="580"/>
        <v>-2.5</v>
      </c>
    </row>
    <row r="16499" spans="71:71" x14ac:dyDescent="0.3">
      <c r="BS16499" s="24">
        <f t="shared" si="580"/>
        <v>-2.5</v>
      </c>
    </row>
    <row r="16500" spans="71:71" x14ac:dyDescent="0.3">
      <c r="BS16500" s="24">
        <f t="shared" si="580"/>
        <v>-2.5</v>
      </c>
    </row>
    <row r="16501" spans="71:71" x14ac:dyDescent="0.3">
      <c r="BS16501" s="24">
        <f t="shared" si="580"/>
        <v>-2.5</v>
      </c>
    </row>
    <row r="16502" spans="71:71" x14ac:dyDescent="0.3">
      <c r="BS16502" s="24">
        <f t="shared" si="580"/>
        <v>-2.5</v>
      </c>
    </row>
    <row r="16503" spans="71:71" x14ac:dyDescent="0.3">
      <c r="BS16503" s="24">
        <f t="shared" si="580"/>
        <v>-2.5</v>
      </c>
    </row>
    <row r="16504" spans="71:71" x14ac:dyDescent="0.3">
      <c r="BS16504" s="24">
        <f t="shared" si="580"/>
        <v>-2.5</v>
      </c>
    </row>
    <row r="16505" spans="71:71" x14ac:dyDescent="0.3">
      <c r="BS16505" s="24">
        <f t="shared" si="580"/>
        <v>-2.5</v>
      </c>
    </row>
    <row r="16506" spans="71:71" x14ac:dyDescent="0.3">
      <c r="BS16506" s="24">
        <f t="shared" si="580"/>
        <v>-2.5</v>
      </c>
    </row>
    <row r="16507" spans="71:71" x14ac:dyDescent="0.3">
      <c r="BS16507" s="24">
        <f t="shared" si="580"/>
        <v>-2.5</v>
      </c>
    </row>
    <row r="16508" spans="71:71" x14ac:dyDescent="0.3">
      <c r="BS16508" s="24">
        <f t="shared" si="580"/>
        <v>-2.5</v>
      </c>
    </row>
    <row r="16509" spans="71:71" x14ac:dyDescent="0.3">
      <c r="BS16509" s="24">
        <f t="shared" si="580"/>
        <v>-2.5</v>
      </c>
    </row>
    <row r="16510" spans="71:71" x14ac:dyDescent="0.3">
      <c r="BS16510" s="24">
        <f t="shared" si="580"/>
        <v>-2.5</v>
      </c>
    </row>
    <row r="16511" spans="71:71" x14ac:dyDescent="0.3">
      <c r="BS16511" s="24">
        <f t="shared" si="580"/>
        <v>-2.5</v>
      </c>
    </row>
    <row r="16512" spans="71:71" x14ac:dyDescent="0.3">
      <c r="BS16512" s="24">
        <f t="shared" si="580"/>
        <v>-2.5</v>
      </c>
    </row>
    <row r="16513" spans="71:71" x14ac:dyDescent="0.3">
      <c r="BS16513" s="24">
        <f t="shared" si="580"/>
        <v>-2.5</v>
      </c>
    </row>
    <row r="16514" spans="71:71" x14ac:dyDescent="0.3">
      <c r="BS16514" s="24">
        <f t="shared" si="580"/>
        <v>-2.5</v>
      </c>
    </row>
    <row r="16515" spans="71:71" x14ac:dyDescent="0.3">
      <c r="BS16515" s="24">
        <f t="shared" si="580"/>
        <v>-2.5</v>
      </c>
    </row>
    <row r="16516" spans="71:71" x14ac:dyDescent="0.3">
      <c r="BS16516" s="24">
        <f t="shared" si="580"/>
        <v>-2.5</v>
      </c>
    </row>
    <row r="16517" spans="71:71" x14ac:dyDescent="0.3">
      <c r="BS16517" s="24">
        <f t="shared" si="580"/>
        <v>-2.5</v>
      </c>
    </row>
    <row r="16518" spans="71:71" x14ac:dyDescent="0.3">
      <c r="BS16518" s="24">
        <f t="shared" si="580"/>
        <v>-2.5</v>
      </c>
    </row>
    <row r="16519" spans="71:71" x14ac:dyDescent="0.3">
      <c r="BS16519" s="24">
        <f t="shared" si="580"/>
        <v>-2.5</v>
      </c>
    </row>
    <row r="16520" spans="71:71" x14ac:dyDescent="0.3">
      <c r="BS16520" s="24">
        <f t="shared" si="580"/>
        <v>-2.5</v>
      </c>
    </row>
    <row r="16521" spans="71:71" x14ac:dyDescent="0.3">
      <c r="BS16521" s="24">
        <f t="shared" ref="BS16521:BS16584" si="581">BR16521-2.5</f>
        <v>-2.5</v>
      </c>
    </row>
    <row r="16522" spans="71:71" x14ac:dyDescent="0.3">
      <c r="BS16522" s="24">
        <f t="shared" si="581"/>
        <v>-2.5</v>
      </c>
    </row>
    <row r="16523" spans="71:71" x14ac:dyDescent="0.3">
      <c r="BS16523" s="24">
        <f t="shared" si="581"/>
        <v>-2.5</v>
      </c>
    </row>
    <row r="16524" spans="71:71" x14ac:dyDescent="0.3">
      <c r="BS16524" s="24">
        <f t="shared" si="581"/>
        <v>-2.5</v>
      </c>
    </row>
    <row r="16525" spans="71:71" x14ac:dyDescent="0.3">
      <c r="BS16525" s="24">
        <f t="shared" si="581"/>
        <v>-2.5</v>
      </c>
    </row>
    <row r="16526" spans="71:71" x14ac:dyDescent="0.3">
      <c r="BS16526" s="24">
        <f t="shared" si="581"/>
        <v>-2.5</v>
      </c>
    </row>
    <row r="16527" spans="71:71" x14ac:dyDescent="0.3">
      <c r="BS16527" s="24">
        <f t="shared" si="581"/>
        <v>-2.5</v>
      </c>
    </row>
    <row r="16528" spans="71:71" x14ac:dyDescent="0.3">
      <c r="BS16528" s="24">
        <f t="shared" si="581"/>
        <v>-2.5</v>
      </c>
    </row>
    <row r="16529" spans="71:71" x14ac:dyDescent="0.3">
      <c r="BS16529" s="24">
        <f t="shared" si="581"/>
        <v>-2.5</v>
      </c>
    </row>
    <row r="16530" spans="71:71" x14ac:dyDescent="0.3">
      <c r="BS16530" s="24">
        <f t="shared" si="581"/>
        <v>-2.5</v>
      </c>
    </row>
    <row r="16531" spans="71:71" x14ac:dyDescent="0.3">
      <c r="BS16531" s="24">
        <f t="shared" si="581"/>
        <v>-2.5</v>
      </c>
    </row>
    <row r="16532" spans="71:71" x14ac:dyDescent="0.3">
      <c r="BS16532" s="24">
        <f t="shared" si="581"/>
        <v>-2.5</v>
      </c>
    </row>
    <row r="16533" spans="71:71" x14ac:dyDescent="0.3">
      <c r="BS16533" s="24">
        <f t="shared" si="581"/>
        <v>-2.5</v>
      </c>
    </row>
    <row r="16534" spans="71:71" x14ac:dyDescent="0.3">
      <c r="BS16534" s="24">
        <f t="shared" si="581"/>
        <v>-2.5</v>
      </c>
    </row>
    <row r="16535" spans="71:71" x14ac:dyDescent="0.3">
      <c r="BS16535" s="24">
        <f t="shared" si="581"/>
        <v>-2.5</v>
      </c>
    </row>
    <row r="16536" spans="71:71" x14ac:dyDescent="0.3">
      <c r="BS16536" s="24">
        <f t="shared" si="581"/>
        <v>-2.5</v>
      </c>
    </row>
    <row r="16537" spans="71:71" x14ac:dyDescent="0.3">
      <c r="BS16537" s="24">
        <f t="shared" si="581"/>
        <v>-2.5</v>
      </c>
    </row>
    <row r="16538" spans="71:71" x14ac:dyDescent="0.3">
      <c r="BS16538" s="24">
        <f t="shared" si="581"/>
        <v>-2.5</v>
      </c>
    </row>
    <row r="16539" spans="71:71" x14ac:dyDescent="0.3">
      <c r="BS16539" s="24">
        <f t="shared" si="581"/>
        <v>-2.5</v>
      </c>
    </row>
    <row r="16540" spans="71:71" x14ac:dyDescent="0.3">
      <c r="BS16540" s="24">
        <f t="shared" si="581"/>
        <v>-2.5</v>
      </c>
    </row>
    <row r="16541" spans="71:71" x14ac:dyDescent="0.3">
      <c r="BS16541" s="24">
        <f t="shared" si="581"/>
        <v>-2.5</v>
      </c>
    </row>
    <row r="16542" spans="71:71" x14ac:dyDescent="0.3">
      <c r="BS16542" s="24">
        <f t="shared" si="581"/>
        <v>-2.5</v>
      </c>
    </row>
    <row r="16543" spans="71:71" x14ac:dyDescent="0.3">
      <c r="BS16543" s="24">
        <f t="shared" si="581"/>
        <v>-2.5</v>
      </c>
    </row>
    <row r="16544" spans="71:71" x14ac:dyDescent="0.3">
      <c r="BS16544" s="24">
        <f t="shared" si="581"/>
        <v>-2.5</v>
      </c>
    </row>
    <row r="16545" spans="71:71" x14ac:dyDescent="0.3">
      <c r="BS16545" s="24">
        <f t="shared" si="581"/>
        <v>-2.5</v>
      </c>
    </row>
    <row r="16546" spans="71:71" x14ac:dyDescent="0.3">
      <c r="BS16546" s="24">
        <f t="shared" si="581"/>
        <v>-2.5</v>
      </c>
    </row>
    <row r="16547" spans="71:71" x14ac:dyDescent="0.3">
      <c r="BS16547" s="24">
        <f t="shared" si="581"/>
        <v>-2.5</v>
      </c>
    </row>
    <row r="16548" spans="71:71" x14ac:dyDescent="0.3">
      <c r="BS16548" s="24">
        <f t="shared" si="581"/>
        <v>-2.5</v>
      </c>
    </row>
    <row r="16549" spans="71:71" x14ac:dyDescent="0.3">
      <c r="BS16549" s="24">
        <f t="shared" si="581"/>
        <v>-2.5</v>
      </c>
    </row>
    <row r="16550" spans="71:71" x14ac:dyDescent="0.3">
      <c r="BS16550" s="24">
        <f t="shared" si="581"/>
        <v>-2.5</v>
      </c>
    </row>
    <row r="16551" spans="71:71" x14ac:dyDescent="0.3">
      <c r="BS16551" s="24">
        <f t="shared" si="581"/>
        <v>-2.5</v>
      </c>
    </row>
    <row r="16552" spans="71:71" x14ac:dyDescent="0.3">
      <c r="BS16552" s="24">
        <f t="shared" si="581"/>
        <v>-2.5</v>
      </c>
    </row>
    <row r="16553" spans="71:71" x14ac:dyDescent="0.3">
      <c r="BS16553" s="24">
        <f t="shared" si="581"/>
        <v>-2.5</v>
      </c>
    </row>
    <row r="16554" spans="71:71" x14ac:dyDescent="0.3">
      <c r="BS16554" s="24">
        <f t="shared" si="581"/>
        <v>-2.5</v>
      </c>
    </row>
    <row r="16555" spans="71:71" x14ac:dyDescent="0.3">
      <c r="BS16555" s="24">
        <f t="shared" si="581"/>
        <v>-2.5</v>
      </c>
    </row>
    <row r="16556" spans="71:71" x14ac:dyDescent="0.3">
      <c r="BS16556" s="24">
        <f t="shared" si="581"/>
        <v>-2.5</v>
      </c>
    </row>
    <row r="16557" spans="71:71" x14ac:dyDescent="0.3">
      <c r="BS16557" s="24">
        <f t="shared" si="581"/>
        <v>-2.5</v>
      </c>
    </row>
    <row r="16558" spans="71:71" x14ac:dyDescent="0.3">
      <c r="BS16558" s="24">
        <f t="shared" si="581"/>
        <v>-2.5</v>
      </c>
    </row>
    <row r="16559" spans="71:71" x14ac:dyDescent="0.3">
      <c r="BS16559" s="24">
        <f t="shared" si="581"/>
        <v>-2.5</v>
      </c>
    </row>
    <row r="16560" spans="71:71" x14ac:dyDescent="0.3">
      <c r="BS16560" s="24">
        <f t="shared" si="581"/>
        <v>-2.5</v>
      </c>
    </row>
    <row r="16561" spans="71:71" x14ac:dyDescent="0.3">
      <c r="BS16561" s="24">
        <f t="shared" si="581"/>
        <v>-2.5</v>
      </c>
    </row>
    <row r="16562" spans="71:71" x14ac:dyDescent="0.3">
      <c r="BS16562" s="24">
        <f t="shared" si="581"/>
        <v>-2.5</v>
      </c>
    </row>
    <row r="16563" spans="71:71" x14ac:dyDescent="0.3">
      <c r="BS16563" s="24">
        <f t="shared" si="581"/>
        <v>-2.5</v>
      </c>
    </row>
    <row r="16564" spans="71:71" x14ac:dyDescent="0.3">
      <c r="BS16564" s="24">
        <f t="shared" si="581"/>
        <v>-2.5</v>
      </c>
    </row>
    <row r="16565" spans="71:71" x14ac:dyDescent="0.3">
      <c r="BS16565" s="24">
        <f t="shared" si="581"/>
        <v>-2.5</v>
      </c>
    </row>
    <row r="16566" spans="71:71" x14ac:dyDescent="0.3">
      <c r="BS16566" s="24">
        <f t="shared" si="581"/>
        <v>-2.5</v>
      </c>
    </row>
    <row r="16567" spans="71:71" x14ac:dyDescent="0.3">
      <c r="BS16567" s="24">
        <f t="shared" si="581"/>
        <v>-2.5</v>
      </c>
    </row>
    <row r="16568" spans="71:71" x14ac:dyDescent="0.3">
      <c r="BS16568" s="24">
        <f t="shared" si="581"/>
        <v>-2.5</v>
      </c>
    </row>
    <row r="16569" spans="71:71" x14ac:dyDescent="0.3">
      <c r="BS16569" s="24">
        <f t="shared" si="581"/>
        <v>-2.5</v>
      </c>
    </row>
    <row r="16570" spans="71:71" x14ac:dyDescent="0.3">
      <c r="BS16570" s="24">
        <f t="shared" si="581"/>
        <v>-2.5</v>
      </c>
    </row>
    <row r="16571" spans="71:71" x14ac:dyDescent="0.3">
      <c r="BS16571" s="24">
        <f t="shared" si="581"/>
        <v>-2.5</v>
      </c>
    </row>
    <row r="16572" spans="71:71" x14ac:dyDescent="0.3">
      <c r="BS16572" s="24">
        <f t="shared" si="581"/>
        <v>-2.5</v>
      </c>
    </row>
    <row r="16573" spans="71:71" x14ac:dyDescent="0.3">
      <c r="BS16573" s="24">
        <f t="shared" si="581"/>
        <v>-2.5</v>
      </c>
    </row>
    <row r="16574" spans="71:71" x14ac:dyDescent="0.3">
      <c r="BS16574" s="24">
        <f t="shared" si="581"/>
        <v>-2.5</v>
      </c>
    </row>
    <row r="16575" spans="71:71" x14ac:dyDescent="0.3">
      <c r="BS16575" s="24">
        <f t="shared" si="581"/>
        <v>-2.5</v>
      </c>
    </row>
    <row r="16576" spans="71:71" x14ac:dyDescent="0.3">
      <c r="BS16576" s="24">
        <f t="shared" si="581"/>
        <v>-2.5</v>
      </c>
    </row>
    <row r="16577" spans="71:71" x14ac:dyDescent="0.3">
      <c r="BS16577" s="24">
        <f t="shared" si="581"/>
        <v>-2.5</v>
      </c>
    </row>
    <row r="16578" spans="71:71" x14ac:dyDescent="0.3">
      <c r="BS16578" s="24">
        <f t="shared" si="581"/>
        <v>-2.5</v>
      </c>
    </row>
    <row r="16579" spans="71:71" x14ac:dyDescent="0.3">
      <c r="BS16579" s="24">
        <f t="shared" si="581"/>
        <v>-2.5</v>
      </c>
    </row>
    <row r="16580" spans="71:71" x14ac:dyDescent="0.3">
      <c r="BS16580" s="24">
        <f t="shared" si="581"/>
        <v>-2.5</v>
      </c>
    </row>
    <row r="16581" spans="71:71" x14ac:dyDescent="0.3">
      <c r="BS16581" s="24">
        <f t="shared" si="581"/>
        <v>-2.5</v>
      </c>
    </row>
    <row r="16582" spans="71:71" x14ac:dyDescent="0.3">
      <c r="BS16582" s="24">
        <f t="shared" si="581"/>
        <v>-2.5</v>
      </c>
    </row>
    <row r="16583" spans="71:71" x14ac:dyDescent="0.3">
      <c r="BS16583" s="24">
        <f t="shared" si="581"/>
        <v>-2.5</v>
      </c>
    </row>
    <row r="16584" spans="71:71" x14ac:dyDescent="0.3">
      <c r="BS16584" s="24">
        <f t="shared" si="581"/>
        <v>-2.5</v>
      </c>
    </row>
    <row r="16585" spans="71:71" x14ac:dyDescent="0.3">
      <c r="BS16585" s="24">
        <f t="shared" ref="BS16585:BS16648" si="582">BR16585-2.5</f>
        <v>-2.5</v>
      </c>
    </row>
    <row r="16586" spans="71:71" x14ac:dyDescent="0.3">
      <c r="BS16586" s="24">
        <f t="shared" si="582"/>
        <v>-2.5</v>
      </c>
    </row>
    <row r="16587" spans="71:71" x14ac:dyDescent="0.3">
      <c r="BS16587" s="24">
        <f t="shared" si="582"/>
        <v>-2.5</v>
      </c>
    </row>
    <row r="16588" spans="71:71" x14ac:dyDescent="0.3">
      <c r="BS16588" s="24">
        <f t="shared" si="582"/>
        <v>-2.5</v>
      </c>
    </row>
    <row r="16589" spans="71:71" x14ac:dyDescent="0.3">
      <c r="BS16589" s="24">
        <f t="shared" si="582"/>
        <v>-2.5</v>
      </c>
    </row>
    <row r="16590" spans="71:71" x14ac:dyDescent="0.3">
      <c r="BS16590" s="24">
        <f t="shared" si="582"/>
        <v>-2.5</v>
      </c>
    </row>
    <row r="16591" spans="71:71" x14ac:dyDescent="0.3">
      <c r="BS16591" s="24">
        <f t="shared" si="582"/>
        <v>-2.5</v>
      </c>
    </row>
    <row r="16592" spans="71:71" x14ac:dyDescent="0.3">
      <c r="BS16592" s="24">
        <f t="shared" si="582"/>
        <v>-2.5</v>
      </c>
    </row>
    <row r="16593" spans="71:71" x14ac:dyDescent="0.3">
      <c r="BS16593" s="24">
        <f t="shared" si="582"/>
        <v>-2.5</v>
      </c>
    </row>
    <row r="16594" spans="71:71" x14ac:dyDescent="0.3">
      <c r="BS16594" s="24">
        <f t="shared" si="582"/>
        <v>-2.5</v>
      </c>
    </row>
    <row r="16595" spans="71:71" x14ac:dyDescent="0.3">
      <c r="BS16595" s="24">
        <f t="shared" si="582"/>
        <v>-2.5</v>
      </c>
    </row>
    <row r="16596" spans="71:71" x14ac:dyDescent="0.3">
      <c r="BS16596" s="24">
        <f t="shared" si="582"/>
        <v>-2.5</v>
      </c>
    </row>
    <row r="16597" spans="71:71" x14ac:dyDescent="0.3">
      <c r="BS16597" s="24">
        <f t="shared" si="582"/>
        <v>-2.5</v>
      </c>
    </row>
    <row r="16598" spans="71:71" x14ac:dyDescent="0.3">
      <c r="BS16598" s="24">
        <f t="shared" si="582"/>
        <v>-2.5</v>
      </c>
    </row>
    <row r="16599" spans="71:71" x14ac:dyDescent="0.3">
      <c r="BS16599" s="24">
        <f t="shared" si="582"/>
        <v>-2.5</v>
      </c>
    </row>
    <row r="16600" spans="71:71" x14ac:dyDescent="0.3">
      <c r="BS16600" s="24">
        <f t="shared" si="582"/>
        <v>-2.5</v>
      </c>
    </row>
    <row r="16601" spans="71:71" x14ac:dyDescent="0.3">
      <c r="BS16601" s="24">
        <f t="shared" si="582"/>
        <v>-2.5</v>
      </c>
    </row>
    <row r="16602" spans="71:71" x14ac:dyDescent="0.3">
      <c r="BS16602" s="24">
        <f t="shared" si="582"/>
        <v>-2.5</v>
      </c>
    </row>
    <row r="16603" spans="71:71" x14ac:dyDescent="0.3">
      <c r="BS16603" s="24">
        <f t="shared" si="582"/>
        <v>-2.5</v>
      </c>
    </row>
    <row r="16604" spans="71:71" x14ac:dyDescent="0.3">
      <c r="BS16604" s="24">
        <f t="shared" si="582"/>
        <v>-2.5</v>
      </c>
    </row>
    <row r="16605" spans="71:71" x14ac:dyDescent="0.3">
      <c r="BS16605" s="24">
        <f t="shared" si="582"/>
        <v>-2.5</v>
      </c>
    </row>
    <row r="16606" spans="71:71" x14ac:dyDescent="0.3">
      <c r="BS16606" s="24">
        <f t="shared" si="582"/>
        <v>-2.5</v>
      </c>
    </row>
    <row r="16607" spans="71:71" x14ac:dyDescent="0.3">
      <c r="BS16607" s="24">
        <f t="shared" si="582"/>
        <v>-2.5</v>
      </c>
    </row>
    <row r="16608" spans="71:71" x14ac:dyDescent="0.3">
      <c r="BS16608" s="24">
        <f t="shared" si="582"/>
        <v>-2.5</v>
      </c>
    </row>
    <row r="16609" spans="71:71" x14ac:dyDescent="0.3">
      <c r="BS16609" s="24">
        <f t="shared" si="582"/>
        <v>-2.5</v>
      </c>
    </row>
    <row r="16610" spans="71:71" x14ac:dyDescent="0.3">
      <c r="BS16610" s="24">
        <f t="shared" si="582"/>
        <v>-2.5</v>
      </c>
    </row>
    <row r="16611" spans="71:71" x14ac:dyDescent="0.3">
      <c r="BS16611" s="24">
        <f t="shared" si="582"/>
        <v>-2.5</v>
      </c>
    </row>
    <row r="16612" spans="71:71" x14ac:dyDescent="0.3">
      <c r="BS16612" s="24">
        <f t="shared" si="582"/>
        <v>-2.5</v>
      </c>
    </row>
    <row r="16613" spans="71:71" x14ac:dyDescent="0.3">
      <c r="BS16613" s="24">
        <f t="shared" si="582"/>
        <v>-2.5</v>
      </c>
    </row>
    <row r="16614" spans="71:71" x14ac:dyDescent="0.3">
      <c r="BS16614" s="24">
        <f t="shared" si="582"/>
        <v>-2.5</v>
      </c>
    </row>
    <row r="16615" spans="71:71" x14ac:dyDescent="0.3">
      <c r="BS16615" s="24">
        <f t="shared" si="582"/>
        <v>-2.5</v>
      </c>
    </row>
    <row r="16616" spans="71:71" x14ac:dyDescent="0.3">
      <c r="BS16616" s="24">
        <f t="shared" si="582"/>
        <v>-2.5</v>
      </c>
    </row>
    <row r="16617" spans="71:71" x14ac:dyDescent="0.3">
      <c r="BS16617" s="24">
        <f t="shared" si="582"/>
        <v>-2.5</v>
      </c>
    </row>
    <row r="16618" spans="71:71" x14ac:dyDescent="0.3">
      <c r="BS16618" s="24">
        <f t="shared" si="582"/>
        <v>-2.5</v>
      </c>
    </row>
    <row r="16619" spans="71:71" x14ac:dyDescent="0.3">
      <c r="BS16619" s="24">
        <f t="shared" si="582"/>
        <v>-2.5</v>
      </c>
    </row>
    <row r="16620" spans="71:71" x14ac:dyDescent="0.3">
      <c r="BS16620" s="24">
        <f t="shared" si="582"/>
        <v>-2.5</v>
      </c>
    </row>
    <row r="16621" spans="71:71" x14ac:dyDescent="0.3">
      <c r="BS16621" s="24">
        <f t="shared" si="582"/>
        <v>-2.5</v>
      </c>
    </row>
    <row r="16622" spans="71:71" x14ac:dyDescent="0.3">
      <c r="BS16622" s="24">
        <f t="shared" si="582"/>
        <v>-2.5</v>
      </c>
    </row>
    <row r="16623" spans="71:71" x14ac:dyDescent="0.3">
      <c r="BS16623" s="24">
        <f t="shared" si="582"/>
        <v>-2.5</v>
      </c>
    </row>
    <row r="16624" spans="71:71" x14ac:dyDescent="0.3">
      <c r="BS16624" s="24">
        <f t="shared" si="582"/>
        <v>-2.5</v>
      </c>
    </row>
    <row r="16625" spans="71:71" x14ac:dyDescent="0.3">
      <c r="BS16625" s="24">
        <f t="shared" si="582"/>
        <v>-2.5</v>
      </c>
    </row>
    <row r="16626" spans="71:71" x14ac:dyDescent="0.3">
      <c r="BS16626" s="24">
        <f t="shared" si="582"/>
        <v>-2.5</v>
      </c>
    </row>
    <row r="16627" spans="71:71" x14ac:dyDescent="0.3">
      <c r="BS16627" s="24">
        <f t="shared" si="582"/>
        <v>-2.5</v>
      </c>
    </row>
    <row r="16628" spans="71:71" x14ac:dyDescent="0.3">
      <c r="BS16628" s="24">
        <f t="shared" si="582"/>
        <v>-2.5</v>
      </c>
    </row>
    <row r="16629" spans="71:71" x14ac:dyDescent="0.3">
      <c r="BS16629" s="24">
        <f t="shared" si="582"/>
        <v>-2.5</v>
      </c>
    </row>
    <row r="16630" spans="71:71" x14ac:dyDescent="0.3">
      <c r="BS16630" s="24">
        <f t="shared" si="582"/>
        <v>-2.5</v>
      </c>
    </row>
    <row r="16631" spans="71:71" x14ac:dyDescent="0.3">
      <c r="BS16631" s="24">
        <f t="shared" si="582"/>
        <v>-2.5</v>
      </c>
    </row>
    <row r="16632" spans="71:71" x14ac:dyDescent="0.3">
      <c r="BS16632" s="24">
        <f t="shared" si="582"/>
        <v>-2.5</v>
      </c>
    </row>
    <row r="16633" spans="71:71" x14ac:dyDescent="0.3">
      <c r="BS16633" s="24">
        <f t="shared" si="582"/>
        <v>-2.5</v>
      </c>
    </row>
    <row r="16634" spans="71:71" x14ac:dyDescent="0.3">
      <c r="BS16634" s="24">
        <f t="shared" si="582"/>
        <v>-2.5</v>
      </c>
    </row>
    <row r="16635" spans="71:71" x14ac:dyDescent="0.3">
      <c r="BS16635" s="24">
        <f t="shared" si="582"/>
        <v>-2.5</v>
      </c>
    </row>
    <row r="16636" spans="71:71" x14ac:dyDescent="0.3">
      <c r="BS16636" s="24">
        <f t="shared" si="582"/>
        <v>-2.5</v>
      </c>
    </row>
    <row r="16637" spans="71:71" x14ac:dyDescent="0.3">
      <c r="BS16637" s="24">
        <f t="shared" si="582"/>
        <v>-2.5</v>
      </c>
    </row>
    <row r="16638" spans="71:71" x14ac:dyDescent="0.3">
      <c r="BS16638" s="24">
        <f t="shared" si="582"/>
        <v>-2.5</v>
      </c>
    </row>
    <row r="16639" spans="71:71" x14ac:dyDescent="0.3">
      <c r="BS16639" s="24">
        <f t="shared" si="582"/>
        <v>-2.5</v>
      </c>
    </row>
    <row r="16640" spans="71:71" x14ac:dyDescent="0.3">
      <c r="BS16640" s="24">
        <f t="shared" si="582"/>
        <v>-2.5</v>
      </c>
    </row>
    <row r="16641" spans="71:71" x14ac:dyDescent="0.3">
      <c r="BS16641" s="24">
        <f t="shared" si="582"/>
        <v>-2.5</v>
      </c>
    </row>
    <row r="16642" spans="71:71" x14ac:dyDescent="0.3">
      <c r="BS16642" s="24">
        <f t="shared" si="582"/>
        <v>-2.5</v>
      </c>
    </row>
    <row r="16643" spans="71:71" x14ac:dyDescent="0.3">
      <c r="BS16643" s="24">
        <f t="shared" si="582"/>
        <v>-2.5</v>
      </c>
    </row>
    <row r="16644" spans="71:71" x14ac:dyDescent="0.3">
      <c r="BS16644" s="24">
        <f t="shared" si="582"/>
        <v>-2.5</v>
      </c>
    </row>
    <row r="16645" spans="71:71" x14ac:dyDescent="0.3">
      <c r="BS16645" s="24">
        <f t="shared" si="582"/>
        <v>-2.5</v>
      </c>
    </row>
    <row r="16646" spans="71:71" x14ac:dyDescent="0.3">
      <c r="BS16646" s="24">
        <f t="shared" si="582"/>
        <v>-2.5</v>
      </c>
    </row>
    <row r="16647" spans="71:71" x14ac:dyDescent="0.3">
      <c r="BS16647" s="24">
        <f t="shared" si="582"/>
        <v>-2.5</v>
      </c>
    </row>
    <row r="16648" spans="71:71" x14ac:dyDescent="0.3">
      <c r="BS16648" s="24">
        <f t="shared" si="582"/>
        <v>-2.5</v>
      </c>
    </row>
    <row r="16649" spans="71:71" x14ac:dyDescent="0.3">
      <c r="BS16649" s="24">
        <f t="shared" ref="BS16649:BS16712" si="583">BR16649-2.5</f>
        <v>-2.5</v>
      </c>
    </row>
    <row r="16650" spans="71:71" x14ac:dyDescent="0.3">
      <c r="BS16650" s="24">
        <f t="shared" si="583"/>
        <v>-2.5</v>
      </c>
    </row>
    <row r="16651" spans="71:71" x14ac:dyDescent="0.3">
      <c r="BS16651" s="24">
        <f t="shared" si="583"/>
        <v>-2.5</v>
      </c>
    </row>
    <row r="16652" spans="71:71" x14ac:dyDescent="0.3">
      <c r="BS16652" s="24">
        <f t="shared" si="583"/>
        <v>-2.5</v>
      </c>
    </row>
    <row r="16653" spans="71:71" x14ac:dyDescent="0.3">
      <c r="BS16653" s="24">
        <f t="shared" si="583"/>
        <v>-2.5</v>
      </c>
    </row>
    <row r="16654" spans="71:71" x14ac:dyDescent="0.3">
      <c r="BS16654" s="24">
        <f t="shared" si="583"/>
        <v>-2.5</v>
      </c>
    </row>
    <row r="16655" spans="71:71" x14ac:dyDescent="0.3">
      <c r="BS16655" s="24">
        <f t="shared" si="583"/>
        <v>-2.5</v>
      </c>
    </row>
    <row r="16656" spans="71:71" x14ac:dyDescent="0.3">
      <c r="BS16656" s="24">
        <f t="shared" si="583"/>
        <v>-2.5</v>
      </c>
    </row>
    <row r="16657" spans="71:71" x14ac:dyDescent="0.3">
      <c r="BS16657" s="24">
        <f t="shared" si="583"/>
        <v>-2.5</v>
      </c>
    </row>
    <row r="16658" spans="71:71" x14ac:dyDescent="0.3">
      <c r="BS16658" s="24">
        <f t="shared" si="583"/>
        <v>-2.5</v>
      </c>
    </row>
    <row r="16659" spans="71:71" x14ac:dyDescent="0.3">
      <c r="BS16659" s="24">
        <f t="shared" si="583"/>
        <v>-2.5</v>
      </c>
    </row>
    <row r="16660" spans="71:71" x14ac:dyDescent="0.3">
      <c r="BS16660" s="24">
        <f t="shared" si="583"/>
        <v>-2.5</v>
      </c>
    </row>
    <row r="16661" spans="71:71" x14ac:dyDescent="0.3">
      <c r="BS16661" s="24">
        <f t="shared" si="583"/>
        <v>-2.5</v>
      </c>
    </row>
    <row r="16662" spans="71:71" x14ac:dyDescent="0.3">
      <c r="BS16662" s="24">
        <f t="shared" si="583"/>
        <v>-2.5</v>
      </c>
    </row>
    <row r="16663" spans="71:71" x14ac:dyDescent="0.3">
      <c r="BS16663" s="24">
        <f t="shared" si="583"/>
        <v>-2.5</v>
      </c>
    </row>
    <row r="16664" spans="71:71" x14ac:dyDescent="0.3">
      <c r="BS16664" s="24">
        <f t="shared" si="583"/>
        <v>-2.5</v>
      </c>
    </row>
    <row r="16665" spans="71:71" x14ac:dyDescent="0.3">
      <c r="BS16665" s="24">
        <f t="shared" si="583"/>
        <v>-2.5</v>
      </c>
    </row>
    <row r="16666" spans="71:71" x14ac:dyDescent="0.3">
      <c r="BS16666" s="24">
        <f t="shared" si="583"/>
        <v>-2.5</v>
      </c>
    </row>
    <row r="16667" spans="71:71" x14ac:dyDescent="0.3">
      <c r="BS16667" s="24">
        <f t="shared" si="583"/>
        <v>-2.5</v>
      </c>
    </row>
    <row r="16668" spans="71:71" x14ac:dyDescent="0.3">
      <c r="BS16668" s="24">
        <f t="shared" si="583"/>
        <v>-2.5</v>
      </c>
    </row>
    <row r="16669" spans="71:71" x14ac:dyDescent="0.3">
      <c r="BS16669" s="24">
        <f t="shared" si="583"/>
        <v>-2.5</v>
      </c>
    </row>
    <row r="16670" spans="71:71" x14ac:dyDescent="0.3">
      <c r="BS16670" s="24">
        <f t="shared" si="583"/>
        <v>-2.5</v>
      </c>
    </row>
    <row r="16671" spans="71:71" x14ac:dyDescent="0.3">
      <c r="BS16671" s="24">
        <f t="shared" si="583"/>
        <v>-2.5</v>
      </c>
    </row>
    <row r="16672" spans="71:71" x14ac:dyDescent="0.3">
      <c r="BS16672" s="24">
        <f t="shared" si="583"/>
        <v>-2.5</v>
      </c>
    </row>
    <row r="16673" spans="71:71" x14ac:dyDescent="0.3">
      <c r="BS16673" s="24">
        <f t="shared" si="583"/>
        <v>-2.5</v>
      </c>
    </row>
    <row r="16674" spans="71:71" x14ac:dyDescent="0.3">
      <c r="BS16674" s="24">
        <f t="shared" si="583"/>
        <v>-2.5</v>
      </c>
    </row>
    <row r="16675" spans="71:71" x14ac:dyDescent="0.3">
      <c r="BS16675" s="24">
        <f t="shared" si="583"/>
        <v>-2.5</v>
      </c>
    </row>
    <row r="16676" spans="71:71" x14ac:dyDescent="0.3">
      <c r="BS16676" s="24">
        <f t="shared" si="583"/>
        <v>-2.5</v>
      </c>
    </row>
    <row r="16677" spans="71:71" x14ac:dyDescent="0.3">
      <c r="BS16677" s="24">
        <f t="shared" si="583"/>
        <v>-2.5</v>
      </c>
    </row>
    <row r="16678" spans="71:71" x14ac:dyDescent="0.3">
      <c r="BS16678" s="24">
        <f t="shared" si="583"/>
        <v>-2.5</v>
      </c>
    </row>
    <row r="16679" spans="71:71" x14ac:dyDescent="0.3">
      <c r="BS16679" s="24">
        <f t="shared" si="583"/>
        <v>-2.5</v>
      </c>
    </row>
    <row r="16680" spans="71:71" x14ac:dyDescent="0.3">
      <c r="BS16680" s="24">
        <f t="shared" si="583"/>
        <v>-2.5</v>
      </c>
    </row>
    <row r="16681" spans="71:71" x14ac:dyDescent="0.3">
      <c r="BS16681" s="24">
        <f t="shared" si="583"/>
        <v>-2.5</v>
      </c>
    </row>
    <row r="16682" spans="71:71" x14ac:dyDescent="0.3">
      <c r="BS16682" s="24">
        <f t="shared" si="583"/>
        <v>-2.5</v>
      </c>
    </row>
    <row r="16683" spans="71:71" x14ac:dyDescent="0.3">
      <c r="BS16683" s="24">
        <f t="shared" si="583"/>
        <v>-2.5</v>
      </c>
    </row>
    <row r="16684" spans="71:71" x14ac:dyDescent="0.3">
      <c r="BS16684" s="24">
        <f t="shared" si="583"/>
        <v>-2.5</v>
      </c>
    </row>
    <row r="16685" spans="71:71" x14ac:dyDescent="0.3">
      <c r="BS16685" s="24">
        <f t="shared" si="583"/>
        <v>-2.5</v>
      </c>
    </row>
    <row r="16686" spans="71:71" x14ac:dyDescent="0.3">
      <c r="BS16686" s="24">
        <f t="shared" si="583"/>
        <v>-2.5</v>
      </c>
    </row>
    <row r="16687" spans="71:71" x14ac:dyDescent="0.3">
      <c r="BS16687" s="24">
        <f t="shared" si="583"/>
        <v>-2.5</v>
      </c>
    </row>
    <row r="16688" spans="71:71" x14ac:dyDescent="0.3">
      <c r="BS16688" s="24">
        <f t="shared" si="583"/>
        <v>-2.5</v>
      </c>
    </row>
    <row r="16689" spans="71:71" x14ac:dyDescent="0.3">
      <c r="BS16689" s="24">
        <f t="shared" si="583"/>
        <v>-2.5</v>
      </c>
    </row>
    <row r="16690" spans="71:71" x14ac:dyDescent="0.3">
      <c r="BS16690" s="24">
        <f t="shared" si="583"/>
        <v>-2.5</v>
      </c>
    </row>
    <row r="16691" spans="71:71" x14ac:dyDescent="0.3">
      <c r="BS16691" s="24">
        <f t="shared" si="583"/>
        <v>-2.5</v>
      </c>
    </row>
    <row r="16692" spans="71:71" x14ac:dyDescent="0.3">
      <c r="BS16692" s="24">
        <f t="shared" si="583"/>
        <v>-2.5</v>
      </c>
    </row>
    <row r="16693" spans="71:71" x14ac:dyDescent="0.3">
      <c r="BS16693" s="24">
        <f t="shared" si="583"/>
        <v>-2.5</v>
      </c>
    </row>
    <row r="16694" spans="71:71" x14ac:dyDescent="0.3">
      <c r="BS16694" s="24">
        <f t="shared" si="583"/>
        <v>-2.5</v>
      </c>
    </row>
    <row r="16695" spans="71:71" x14ac:dyDescent="0.3">
      <c r="BS16695" s="24">
        <f t="shared" si="583"/>
        <v>-2.5</v>
      </c>
    </row>
    <row r="16696" spans="71:71" x14ac:dyDescent="0.3">
      <c r="BS16696" s="24">
        <f t="shared" si="583"/>
        <v>-2.5</v>
      </c>
    </row>
    <row r="16697" spans="71:71" x14ac:dyDescent="0.3">
      <c r="BS16697" s="24">
        <f t="shared" si="583"/>
        <v>-2.5</v>
      </c>
    </row>
    <row r="16698" spans="71:71" x14ac:dyDescent="0.3">
      <c r="BS16698" s="24">
        <f t="shared" si="583"/>
        <v>-2.5</v>
      </c>
    </row>
    <row r="16699" spans="71:71" x14ac:dyDescent="0.3">
      <c r="BS16699" s="24">
        <f t="shared" si="583"/>
        <v>-2.5</v>
      </c>
    </row>
    <row r="16700" spans="71:71" x14ac:dyDescent="0.3">
      <c r="BS16700" s="24">
        <f t="shared" si="583"/>
        <v>-2.5</v>
      </c>
    </row>
    <row r="16701" spans="71:71" x14ac:dyDescent="0.3">
      <c r="BS16701" s="24">
        <f t="shared" si="583"/>
        <v>-2.5</v>
      </c>
    </row>
    <row r="16702" spans="71:71" x14ac:dyDescent="0.3">
      <c r="BS16702" s="24">
        <f t="shared" si="583"/>
        <v>-2.5</v>
      </c>
    </row>
    <row r="16703" spans="71:71" x14ac:dyDescent="0.3">
      <c r="BS16703" s="24">
        <f t="shared" si="583"/>
        <v>-2.5</v>
      </c>
    </row>
    <row r="16704" spans="71:71" x14ac:dyDescent="0.3">
      <c r="BS16704" s="24">
        <f t="shared" si="583"/>
        <v>-2.5</v>
      </c>
    </row>
    <row r="16705" spans="71:71" x14ac:dyDescent="0.3">
      <c r="BS16705" s="24">
        <f t="shared" si="583"/>
        <v>-2.5</v>
      </c>
    </row>
    <row r="16706" spans="71:71" x14ac:dyDescent="0.3">
      <c r="BS16706" s="24">
        <f t="shared" si="583"/>
        <v>-2.5</v>
      </c>
    </row>
    <row r="16707" spans="71:71" x14ac:dyDescent="0.3">
      <c r="BS16707" s="24">
        <f t="shared" si="583"/>
        <v>-2.5</v>
      </c>
    </row>
    <row r="16708" spans="71:71" x14ac:dyDescent="0.3">
      <c r="BS16708" s="24">
        <f t="shared" si="583"/>
        <v>-2.5</v>
      </c>
    </row>
    <row r="16709" spans="71:71" x14ac:dyDescent="0.3">
      <c r="BS16709" s="24">
        <f t="shared" si="583"/>
        <v>-2.5</v>
      </c>
    </row>
    <row r="16710" spans="71:71" x14ac:dyDescent="0.3">
      <c r="BS16710" s="24">
        <f t="shared" si="583"/>
        <v>-2.5</v>
      </c>
    </row>
    <row r="16711" spans="71:71" x14ac:dyDescent="0.3">
      <c r="BS16711" s="24">
        <f t="shared" si="583"/>
        <v>-2.5</v>
      </c>
    </row>
    <row r="16712" spans="71:71" x14ac:dyDescent="0.3">
      <c r="BS16712" s="24">
        <f t="shared" si="583"/>
        <v>-2.5</v>
      </c>
    </row>
    <row r="16713" spans="71:71" x14ac:dyDescent="0.3">
      <c r="BS16713" s="24">
        <f t="shared" ref="BS16713:BS16776" si="584">BR16713-2.5</f>
        <v>-2.5</v>
      </c>
    </row>
    <row r="16714" spans="71:71" x14ac:dyDescent="0.3">
      <c r="BS16714" s="24">
        <f t="shared" si="584"/>
        <v>-2.5</v>
      </c>
    </row>
    <row r="16715" spans="71:71" x14ac:dyDescent="0.3">
      <c r="BS16715" s="24">
        <f t="shared" si="584"/>
        <v>-2.5</v>
      </c>
    </row>
    <row r="16716" spans="71:71" x14ac:dyDescent="0.3">
      <c r="BS16716" s="24">
        <f t="shared" si="584"/>
        <v>-2.5</v>
      </c>
    </row>
    <row r="16717" spans="71:71" x14ac:dyDescent="0.3">
      <c r="BS16717" s="24">
        <f t="shared" si="584"/>
        <v>-2.5</v>
      </c>
    </row>
    <row r="16718" spans="71:71" x14ac:dyDescent="0.3">
      <c r="BS16718" s="24">
        <f t="shared" si="584"/>
        <v>-2.5</v>
      </c>
    </row>
    <row r="16719" spans="71:71" x14ac:dyDescent="0.3">
      <c r="BS16719" s="24">
        <f t="shared" si="584"/>
        <v>-2.5</v>
      </c>
    </row>
    <row r="16720" spans="71:71" x14ac:dyDescent="0.3">
      <c r="BS16720" s="24">
        <f t="shared" si="584"/>
        <v>-2.5</v>
      </c>
    </row>
    <row r="16721" spans="71:71" x14ac:dyDescent="0.3">
      <c r="BS16721" s="24">
        <f t="shared" si="584"/>
        <v>-2.5</v>
      </c>
    </row>
    <row r="16722" spans="71:71" x14ac:dyDescent="0.3">
      <c r="BS16722" s="24">
        <f t="shared" si="584"/>
        <v>-2.5</v>
      </c>
    </row>
    <row r="16723" spans="71:71" x14ac:dyDescent="0.3">
      <c r="BS16723" s="24">
        <f t="shared" si="584"/>
        <v>-2.5</v>
      </c>
    </row>
    <row r="16724" spans="71:71" x14ac:dyDescent="0.3">
      <c r="BS16724" s="24">
        <f t="shared" si="584"/>
        <v>-2.5</v>
      </c>
    </row>
    <row r="16725" spans="71:71" x14ac:dyDescent="0.3">
      <c r="BS16725" s="24">
        <f t="shared" si="584"/>
        <v>-2.5</v>
      </c>
    </row>
    <row r="16726" spans="71:71" x14ac:dyDescent="0.3">
      <c r="BS16726" s="24">
        <f t="shared" si="584"/>
        <v>-2.5</v>
      </c>
    </row>
    <row r="16727" spans="71:71" x14ac:dyDescent="0.3">
      <c r="BS16727" s="24">
        <f t="shared" si="584"/>
        <v>-2.5</v>
      </c>
    </row>
    <row r="16728" spans="71:71" x14ac:dyDescent="0.3">
      <c r="BS16728" s="24">
        <f t="shared" si="584"/>
        <v>-2.5</v>
      </c>
    </row>
    <row r="16729" spans="71:71" x14ac:dyDescent="0.3">
      <c r="BS16729" s="24">
        <f t="shared" si="584"/>
        <v>-2.5</v>
      </c>
    </row>
    <row r="16730" spans="71:71" x14ac:dyDescent="0.3">
      <c r="BS16730" s="24">
        <f t="shared" si="584"/>
        <v>-2.5</v>
      </c>
    </row>
    <row r="16731" spans="71:71" x14ac:dyDescent="0.3">
      <c r="BS16731" s="24">
        <f t="shared" si="584"/>
        <v>-2.5</v>
      </c>
    </row>
    <row r="16732" spans="71:71" x14ac:dyDescent="0.3">
      <c r="BS16732" s="24">
        <f t="shared" si="584"/>
        <v>-2.5</v>
      </c>
    </row>
    <row r="16733" spans="71:71" x14ac:dyDescent="0.3">
      <c r="BS16733" s="24">
        <f t="shared" si="584"/>
        <v>-2.5</v>
      </c>
    </row>
    <row r="16734" spans="71:71" x14ac:dyDescent="0.3">
      <c r="BS16734" s="24">
        <f t="shared" si="584"/>
        <v>-2.5</v>
      </c>
    </row>
    <row r="16735" spans="71:71" x14ac:dyDescent="0.3">
      <c r="BS16735" s="24">
        <f t="shared" si="584"/>
        <v>-2.5</v>
      </c>
    </row>
    <row r="16736" spans="71:71" x14ac:dyDescent="0.3">
      <c r="BS16736" s="24">
        <f t="shared" si="584"/>
        <v>-2.5</v>
      </c>
    </row>
    <row r="16737" spans="71:71" x14ac:dyDescent="0.3">
      <c r="BS16737" s="24">
        <f t="shared" si="584"/>
        <v>-2.5</v>
      </c>
    </row>
    <row r="16738" spans="71:71" x14ac:dyDescent="0.3">
      <c r="BS16738" s="24">
        <f t="shared" si="584"/>
        <v>-2.5</v>
      </c>
    </row>
    <row r="16739" spans="71:71" x14ac:dyDescent="0.3">
      <c r="BS16739" s="24">
        <f t="shared" si="584"/>
        <v>-2.5</v>
      </c>
    </row>
    <row r="16740" spans="71:71" x14ac:dyDescent="0.3">
      <c r="BS16740" s="24">
        <f t="shared" si="584"/>
        <v>-2.5</v>
      </c>
    </row>
    <row r="16741" spans="71:71" x14ac:dyDescent="0.3">
      <c r="BS16741" s="24">
        <f t="shared" si="584"/>
        <v>-2.5</v>
      </c>
    </row>
    <row r="16742" spans="71:71" x14ac:dyDescent="0.3">
      <c r="BS16742" s="24">
        <f t="shared" si="584"/>
        <v>-2.5</v>
      </c>
    </row>
    <row r="16743" spans="71:71" x14ac:dyDescent="0.3">
      <c r="BS16743" s="24">
        <f t="shared" si="584"/>
        <v>-2.5</v>
      </c>
    </row>
    <row r="16744" spans="71:71" x14ac:dyDescent="0.3">
      <c r="BS16744" s="24">
        <f t="shared" si="584"/>
        <v>-2.5</v>
      </c>
    </row>
    <row r="16745" spans="71:71" x14ac:dyDescent="0.3">
      <c r="BS16745" s="24">
        <f t="shared" si="584"/>
        <v>-2.5</v>
      </c>
    </row>
    <row r="16746" spans="71:71" x14ac:dyDescent="0.3">
      <c r="BS16746" s="24">
        <f t="shared" si="584"/>
        <v>-2.5</v>
      </c>
    </row>
    <row r="16747" spans="71:71" x14ac:dyDescent="0.3">
      <c r="BS16747" s="24">
        <f t="shared" si="584"/>
        <v>-2.5</v>
      </c>
    </row>
    <row r="16748" spans="71:71" x14ac:dyDescent="0.3">
      <c r="BS16748" s="24">
        <f t="shared" si="584"/>
        <v>-2.5</v>
      </c>
    </row>
    <row r="16749" spans="71:71" x14ac:dyDescent="0.3">
      <c r="BS16749" s="24">
        <f t="shared" si="584"/>
        <v>-2.5</v>
      </c>
    </row>
    <row r="16750" spans="71:71" x14ac:dyDescent="0.3">
      <c r="BS16750" s="24">
        <f t="shared" si="584"/>
        <v>-2.5</v>
      </c>
    </row>
    <row r="16751" spans="71:71" x14ac:dyDescent="0.3">
      <c r="BS16751" s="24">
        <f t="shared" si="584"/>
        <v>-2.5</v>
      </c>
    </row>
    <row r="16752" spans="71:71" x14ac:dyDescent="0.3">
      <c r="BS16752" s="24">
        <f t="shared" si="584"/>
        <v>-2.5</v>
      </c>
    </row>
    <row r="16753" spans="71:71" x14ac:dyDescent="0.3">
      <c r="BS16753" s="24">
        <f t="shared" si="584"/>
        <v>-2.5</v>
      </c>
    </row>
    <row r="16754" spans="71:71" x14ac:dyDescent="0.3">
      <c r="BS16754" s="24">
        <f t="shared" si="584"/>
        <v>-2.5</v>
      </c>
    </row>
    <row r="16755" spans="71:71" x14ac:dyDescent="0.3">
      <c r="BS16755" s="24">
        <f t="shared" si="584"/>
        <v>-2.5</v>
      </c>
    </row>
    <row r="16756" spans="71:71" x14ac:dyDescent="0.3">
      <c r="BS16756" s="24">
        <f t="shared" si="584"/>
        <v>-2.5</v>
      </c>
    </row>
    <row r="16757" spans="71:71" x14ac:dyDescent="0.3">
      <c r="BS16757" s="24">
        <f t="shared" si="584"/>
        <v>-2.5</v>
      </c>
    </row>
    <row r="16758" spans="71:71" x14ac:dyDescent="0.3">
      <c r="BS16758" s="24">
        <f t="shared" si="584"/>
        <v>-2.5</v>
      </c>
    </row>
    <row r="16759" spans="71:71" x14ac:dyDescent="0.3">
      <c r="BS16759" s="24">
        <f t="shared" si="584"/>
        <v>-2.5</v>
      </c>
    </row>
    <row r="16760" spans="71:71" x14ac:dyDescent="0.3">
      <c r="BS16760" s="24">
        <f t="shared" si="584"/>
        <v>-2.5</v>
      </c>
    </row>
    <row r="16761" spans="71:71" x14ac:dyDescent="0.3">
      <c r="BS16761" s="24">
        <f t="shared" si="584"/>
        <v>-2.5</v>
      </c>
    </row>
    <row r="16762" spans="71:71" x14ac:dyDescent="0.3">
      <c r="BS16762" s="24">
        <f t="shared" si="584"/>
        <v>-2.5</v>
      </c>
    </row>
    <row r="16763" spans="71:71" x14ac:dyDescent="0.3">
      <c r="BS16763" s="24">
        <f t="shared" si="584"/>
        <v>-2.5</v>
      </c>
    </row>
    <row r="16764" spans="71:71" x14ac:dyDescent="0.3">
      <c r="BS16764" s="24">
        <f t="shared" si="584"/>
        <v>-2.5</v>
      </c>
    </row>
    <row r="16765" spans="71:71" x14ac:dyDescent="0.3">
      <c r="BS16765" s="24">
        <f t="shared" si="584"/>
        <v>-2.5</v>
      </c>
    </row>
    <row r="16766" spans="71:71" x14ac:dyDescent="0.3">
      <c r="BS16766" s="24">
        <f t="shared" si="584"/>
        <v>-2.5</v>
      </c>
    </row>
    <row r="16767" spans="71:71" x14ac:dyDescent="0.3">
      <c r="BS16767" s="24">
        <f t="shared" si="584"/>
        <v>-2.5</v>
      </c>
    </row>
    <row r="16768" spans="71:71" x14ac:dyDescent="0.3">
      <c r="BS16768" s="24">
        <f t="shared" si="584"/>
        <v>-2.5</v>
      </c>
    </row>
    <row r="16769" spans="71:71" x14ac:dyDescent="0.3">
      <c r="BS16769" s="24">
        <f t="shared" si="584"/>
        <v>-2.5</v>
      </c>
    </row>
    <row r="16770" spans="71:71" x14ac:dyDescent="0.3">
      <c r="BS16770" s="24">
        <f t="shared" si="584"/>
        <v>-2.5</v>
      </c>
    </row>
    <row r="16771" spans="71:71" x14ac:dyDescent="0.3">
      <c r="BS16771" s="24">
        <f t="shared" si="584"/>
        <v>-2.5</v>
      </c>
    </row>
    <row r="16772" spans="71:71" x14ac:dyDescent="0.3">
      <c r="BS16772" s="24">
        <f t="shared" si="584"/>
        <v>-2.5</v>
      </c>
    </row>
    <row r="16773" spans="71:71" x14ac:dyDescent="0.3">
      <c r="BS16773" s="24">
        <f t="shared" si="584"/>
        <v>-2.5</v>
      </c>
    </row>
    <row r="16774" spans="71:71" x14ac:dyDescent="0.3">
      <c r="BS16774" s="24">
        <f t="shared" si="584"/>
        <v>-2.5</v>
      </c>
    </row>
    <row r="16775" spans="71:71" x14ac:dyDescent="0.3">
      <c r="BS16775" s="24">
        <f t="shared" si="584"/>
        <v>-2.5</v>
      </c>
    </row>
    <row r="16776" spans="71:71" x14ac:dyDescent="0.3">
      <c r="BS16776" s="24">
        <f t="shared" si="584"/>
        <v>-2.5</v>
      </c>
    </row>
    <row r="16777" spans="71:71" x14ac:dyDescent="0.3">
      <c r="BS16777" s="24">
        <f t="shared" ref="BS16777:BS16840" si="585">BR16777-2.5</f>
        <v>-2.5</v>
      </c>
    </row>
    <row r="16778" spans="71:71" x14ac:dyDescent="0.3">
      <c r="BS16778" s="24">
        <f t="shared" si="585"/>
        <v>-2.5</v>
      </c>
    </row>
    <row r="16779" spans="71:71" x14ac:dyDescent="0.3">
      <c r="BS16779" s="24">
        <f t="shared" si="585"/>
        <v>-2.5</v>
      </c>
    </row>
    <row r="16780" spans="71:71" x14ac:dyDescent="0.3">
      <c r="BS16780" s="24">
        <f t="shared" si="585"/>
        <v>-2.5</v>
      </c>
    </row>
    <row r="16781" spans="71:71" x14ac:dyDescent="0.3">
      <c r="BS16781" s="24">
        <f t="shared" si="585"/>
        <v>-2.5</v>
      </c>
    </row>
    <row r="16782" spans="71:71" x14ac:dyDescent="0.3">
      <c r="BS16782" s="24">
        <f t="shared" si="585"/>
        <v>-2.5</v>
      </c>
    </row>
    <row r="16783" spans="71:71" x14ac:dyDescent="0.3">
      <c r="BS16783" s="24">
        <f t="shared" si="585"/>
        <v>-2.5</v>
      </c>
    </row>
    <row r="16784" spans="71:71" x14ac:dyDescent="0.3">
      <c r="BS16784" s="24">
        <f t="shared" si="585"/>
        <v>-2.5</v>
      </c>
    </row>
    <row r="16785" spans="71:71" x14ac:dyDescent="0.3">
      <c r="BS16785" s="24">
        <f t="shared" si="585"/>
        <v>-2.5</v>
      </c>
    </row>
    <row r="16786" spans="71:71" x14ac:dyDescent="0.3">
      <c r="BS16786" s="24">
        <f t="shared" si="585"/>
        <v>-2.5</v>
      </c>
    </row>
    <row r="16787" spans="71:71" x14ac:dyDescent="0.3">
      <c r="BS16787" s="24">
        <f t="shared" si="585"/>
        <v>-2.5</v>
      </c>
    </row>
    <row r="16788" spans="71:71" x14ac:dyDescent="0.3">
      <c r="BS16788" s="24">
        <f t="shared" si="585"/>
        <v>-2.5</v>
      </c>
    </row>
    <row r="16789" spans="71:71" x14ac:dyDescent="0.3">
      <c r="BS16789" s="24">
        <f t="shared" si="585"/>
        <v>-2.5</v>
      </c>
    </row>
    <row r="16790" spans="71:71" x14ac:dyDescent="0.3">
      <c r="BS16790" s="24">
        <f t="shared" si="585"/>
        <v>-2.5</v>
      </c>
    </row>
    <row r="16791" spans="71:71" x14ac:dyDescent="0.3">
      <c r="BS16791" s="24">
        <f t="shared" si="585"/>
        <v>-2.5</v>
      </c>
    </row>
    <row r="16792" spans="71:71" x14ac:dyDescent="0.3">
      <c r="BS16792" s="24">
        <f t="shared" si="585"/>
        <v>-2.5</v>
      </c>
    </row>
    <row r="16793" spans="71:71" x14ac:dyDescent="0.3">
      <c r="BS16793" s="24">
        <f t="shared" si="585"/>
        <v>-2.5</v>
      </c>
    </row>
    <row r="16794" spans="71:71" x14ac:dyDescent="0.3">
      <c r="BS16794" s="24">
        <f t="shared" si="585"/>
        <v>-2.5</v>
      </c>
    </row>
    <row r="16795" spans="71:71" x14ac:dyDescent="0.3">
      <c r="BS16795" s="24">
        <f t="shared" si="585"/>
        <v>-2.5</v>
      </c>
    </row>
    <row r="16796" spans="71:71" x14ac:dyDescent="0.3">
      <c r="BS16796" s="24">
        <f t="shared" si="585"/>
        <v>-2.5</v>
      </c>
    </row>
    <row r="16797" spans="71:71" x14ac:dyDescent="0.3">
      <c r="BS16797" s="24">
        <f t="shared" si="585"/>
        <v>-2.5</v>
      </c>
    </row>
    <row r="16798" spans="71:71" x14ac:dyDescent="0.3">
      <c r="BS16798" s="24">
        <f t="shared" si="585"/>
        <v>-2.5</v>
      </c>
    </row>
    <row r="16799" spans="71:71" x14ac:dyDescent="0.3">
      <c r="BS16799" s="24">
        <f t="shared" si="585"/>
        <v>-2.5</v>
      </c>
    </row>
    <row r="16800" spans="71:71" x14ac:dyDescent="0.3">
      <c r="BS16800" s="24">
        <f t="shared" si="585"/>
        <v>-2.5</v>
      </c>
    </row>
    <row r="16801" spans="71:71" x14ac:dyDescent="0.3">
      <c r="BS16801" s="24">
        <f t="shared" si="585"/>
        <v>-2.5</v>
      </c>
    </row>
    <row r="16802" spans="71:71" x14ac:dyDescent="0.3">
      <c r="BS16802" s="24">
        <f t="shared" si="585"/>
        <v>-2.5</v>
      </c>
    </row>
    <row r="16803" spans="71:71" x14ac:dyDescent="0.3">
      <c r="BS16803" s="24">
        <f t="shared" si="585"/>
        <v>-2.5</v>
      </c>
    </row>
    <row r="16804" spans="71:71" x14ac:dyDescent="0.3">
      <c r="BS16804" s="24">
        <f t="shared" si="585"/>
        <v>-2.5</v>
      </c>
    </row>
    <row r="16805" spans="71:71" x14ac:dyDescent="0.3">
      <c r="BS16805" s="24">
        <f t="shared" si="585"/>
        <v>-2.5</v>
      </c>
    </row>
    <row r="16806" spans="71:71" x14ac:dyDescent="0.3">
      <c r="BS16806" s="24">
        <f t="shared" si="585"/>
        <v>-2.5</v>
      </c>
    </row>
    <row r="16807" spans="71:71" x14ac:dyDescent="0.3">
      <c r="BS16807" s="24">
        <f t="shared" si="585"/>
        <v>-2.5</v>
      </c>
    </row>
    <row r="16808" spans="71:71" x14ac:dyDescent="0.3">
      <c r="BS16808" s="24">
        <f t="shared" si="585"/>
        <v>-2.5</v>
      </c>
    </row>
    <row r="16809" spans="71:71" x14ac:dyDescent="0.3">
      <c r="BS16809" s="24">
        <f t="shared" si="585"/>
        <v>-2.5</v>
      </c>
    </row>
    <row r="16810" spans="71:71" x14ac:dyDescent="0.3">
      <c r="BS16810" s="24">
        <f t="shared" si="585"/>
        <v>-2.5</v>
      </c>
    </row>
    <row r="16811" spans="71:71" x14ac:dyDescent="0.3">
      <c r="BS16811" s="24">
        <f t="shared" si="585"/>
        <v>-2.5</v>
      </c>
    </row>
    <row r="16812" spans="71:71" x14ac:dyDescent="0.3">
      <c r="BS16812" s="24">
        <f t="shared" si="585"/>
        <v>-2.5</v>
      </c>
    </row>
    <row r="16813" spans="71:71" x14ac:dyDescent="0.3">
      <c r="BS16813" s="24">
        <f t="shared" si="585"/>
        <v>-2.5</v>
      </c>
    </row>
    <row r="16814" spans="71:71" x14ac:dyDescent="0.3">
      <c r="BS16814" s="24">
        <f t="shared" si="585"/>
        <v>-2.5</v>
      </c>
    </row>
    <row r="16815" spans="71:71" x14ac:dyDescent="0.3">
      <c r="BS16815" s="24">
        <f t="shared" si="585"/>
        <v>-2.5</v>
      </c>
    </row>
    <row r="16816" spans="71:71" x14ac:dyDescent="0.3">
      <c r="BS16816" s="24">
        <f t="shared" si="585"/>
        <v>-2.5</v>
      </c>
    </row>
    <row r="16817" spans="71:71" x14ac:dyDescent="0.3">
      <c r="BS16817" s="24">
        <f t="shared" si="585"/>
        <v>-2.5</v>
      </c>
    </row>
    <row r="16818" spans="71:71" x14ac:dyDescent="0.3">
      <c r="BS16818" s="24">
        <f t="shared" si="585"/>
        <v>-2.5</v>
      </c>
    </row>
    <row r="16819" spans="71:71" x14ac:dyDescent="0.3">
      <c r="BS16819" s="24">
        <f t="shared" si="585"/>
        <v>-2.5</v>
      </c>
    </row>
    <row r="16820" spans="71:71" x14ac:dyDescent="0.3">
      <c r="BS16820" s="24">
        <f t="shared" si="585"/>
        <v>-2.5</v>
      </c>
    </row>
    <row r="16821" spans="71:71" x14ac:dyDescent="0.3">
      <c r="BS16821" s="24">
        <f t="shared" si="585"/>
        <v>-2.5</v>
      </c>
    </row>
    <row r="16822" spans="71:71" x14ac:dyDescent="0.3">
      <c r="BS16822" s="24">
        <f t="shared" si="585"/>
        <v>-2.5</v>
      </c>
    </row>
    <row r="16823" spans="71:71" x14ac:dyDescent="0.3">
      <c r="BS16823" s="24">
        <f t="shared" si="585"/>
        <v>-2.5</v>
      </c>
    </row>
    <row r="16824" spans="71:71" x14ac:dyDescent="0.3">
      <c r="BS16824" s="24">
        <f t="shared" si="585"/>
        <v>-2.5</v>
      </c>
    </row>
    <row r="16825" spans="71:71" x14ac:dyDescent="0.3">
      <c r="BS16825" s="24">
        <f t="shared" si="585"/>
        <v>-2.5</v>
      </c>
    </row>
    <row r="16826" spans="71:71" x14ac:dyDescent="0.3">
      <c r="BS16826" s="24">
        <f t="shared" si="585"/>
        <v>-2.5</v>
      </c>
    </row>
    <row r="16827" spans="71:71" x14ac:dyDescent="0.3">
      <c r="BS16827" s="24">
        <f t="shared" si="585"/>
        <v>-2.5</v>
      </c>
    </row>
    <row r="16828" spans="71:71" x14ac:dyDescent="0.3">
      <c r="BS16828" s="24">
        <f t="shared" si="585"/>
        <v>-2.5</v>
      </c>
    </row>
    <row r="16829" spans="71:71" x14ac:dyDescent="0.3">
      <c r="BS16829" s="24">
        <f t="shared" si="585"/>
        <v>-2.5</v>
      </c>
    </row>
    <row r="16830" spans="71:71" x14ac:dyDescent="0.3">
      <c r="BS16830" s="24">
        <f t="shared" si="585"/>
        <v>-2.5</v>
      </c>
    </row>
    <row r="16831" spans="71:71" x14ac:dyDescent="0.3">
      <c r="BS16831" s="24">
        <f t="shared" si="585"/>
        <v>-2.5</v>
      </c>
    </row>
    <row r="16832" spans="71:71" x14ac:dyDescent="0.3">
      <c r="BS16832" s="24">
        <f t="shared" si="585"/>
        <v>-2.5</v>
      </c>
    </row>
    <row r="16833" spans="71:71" x14ac:dyDescent="0.3">
      <c r="BS16833" s="24">
        <f t="shared" si="585"/>
        <v>-2.5</v>
      </c>
    </row>
    <row r="16834" spans="71:71" x14ac:dyDescent="0.3">
      <c r="BS16834" s="24">
        <f t="shared" si="585"/>
        <v>-2.5</v>
      </c>
    </row>
    <row r="16835" spans="71:71" x14ac:dyDescent="0.3">
      <c r="BS16835" s="24">
        <f t="shared" si="585"/>
        <v>-2.5</v>
      </c>
    </row>
    <row r="16836" spans="71:71" x14ac:dyDescent="0.3">
      <c r="BS16836" s="24">
        <f t="shared" si="585"/>
        <v>-2.5</v>
      </c>
    </row>
    <row r="16837" spans="71:71" x14ac:dyDescent="0.3">
      <c r="BS16837" s="24">
        <f t="shared" si="585"/>
        <v>-2.5</v>
      </c>
    </row>
    <row r="16838" spans="71:71" x14ac:dyDescent="0.3">
      <c r="BS16838" s="24">
        <f t="shared" si="585"/>
        <v>-2.5</v>
      </c>
    </row>
    <row r="16839" spans="71:71" x14ac:dyDescent="0.3">
      <c r="BS16839" s="24">
        <f t="shared" si="585"/>
        <v>-2.5</v>
      </c>
    </row>
    <row r="16840" spans="71:71" x14ac:dyDescent="0.3">
      <c r="BS16840" s="24">
        <f t="shared" si="585"/>
        <v>-2.5</v>
      </c>
    </row>
    <row r="16841" spans="71:71" x14ac:dyDescent="0.3">
      <c r="BS16841" s="24">
        <f t="shared" ref="BS16841:BS16904" si="586">BR16841-2.5</f>
        <v>-2.5</v>
      </c>
    </row>
    <row r="16842" spans="71:71" x14ac:dyDescent="0.3">
      <c r="BS16842" s="24">
        <f t="shared" si="586"/>
        <v>-2.5</v>
      </c>
    </row>
    <row r="16843" spans="71:71" x14ac:dyDescent="0.3">
      <c r="BS16843" s="24">
        <f t="shared" si="586"/>
        <v>-2.5</v>
      </c>
    </row>
    <row r="16844" spans="71:71" x14ac:dyDescent="0.3">
      <c r="BS16844" s="24">
        <f t="shared" si="586"/>
        <v>-2.5</v>
      </c>
    </row>
    <row r="16845" spans="71:71" x14ac:dyDescent="0.3">
      <c r="BS16845" s="24">
        <f t="shared" si="586"/>
        <v>-2.5</v>
      </c>
    </row>
    <row r="16846" spans="71:71" x14ac:dyDescent="0.3">
      <c r="BS16846" s="24">
        <f t="shared" si="586"/>
        <v>-2.5</v>
      </c>
    </row>
    <row r="16847" spans="71:71" x14ac:dyDescent="0.3">
      <c r="BS16847" s="24">
        <f t="shared" si="586"/>
        <v>-2.5</v>
      </c>
    </row>
    <row r="16848" spans="71:71" x14ac:dyDescent="0.3">
      <c r="BS16848" s="24">
        <f t="shared" si="586"/>
        <v>-2.5</v>
      </c>
    </row>
    <row r="16849" spans="71:71" x14ac:dyDescent="0.3">
      <c r="BS16849" s="24">
        <f t="shared" si="586"/>
        <v>-2.5</v>
      </c>
    </row>
    <row r="16850" spans="71:71" x14ac:dyDescent="0.3">
      <c r="BS16850" s="24">
        <f t="shared" si="586"/>
        <v>-2.5</v>
      </c>
    </row>
    <row r="16851" spans="71:71" x14ac:dyDescent="0.3">
      <c r="BS16851" s="24">
        <f t="shared" si="586"/>
        <v>-2.5</v>
      </c>
    </row>
    <row r="16852" spans="71:71" x14ac:dyDescent="0.3">
      <c r="BS16852" s="24">
        <f t="shared" si="586"/>
        <v>-2.5</v>
      </c>
    </row>
    <row r="16853" spans="71:71" x14ac:dyDescent="0.3">
      <c r="BS16853" s="24">
        <f t="shared" si="586"/>
        <v>-2.5</v>
      </c>
    </row>
    <row r="16854" spans="71:71" x14ac:dyDescent="0.3">
      <c r="BS16854" s="24">
        <f t="shared" si="586"/>
        <v>-2.5</v>
      </c>
    </row>
    <row r="16855" spans="71:71" x14ac:dyDescent="0.3">
      <c r="BS16855" s="24">
        <f t="shared" si="586"/>
        <v>-2.5</v>
      </c>
    </row>
    <row r="16856" spans="71:71" x14ac:dyDescent="0.3">
      <c r="BS16856" s="24">
        <f t="shared" si="586"/>
        <v>-2.5</v>
      </c>
    </row>
    <row r="16857" spans="71:71" x14ac:dyDescent="0.3">
      <c r="BS16857" s="24">
        <f t="shared" si="586"/>
        <v>-2.5</v>
      </c>
    </row>
    <row r="16858" spans="71:71" x14ac:dyDescent="0.3">
      <c r="BS16858" s="24">
        <f t="shared" si="586"/>
        <v>-2.5</v>
      </c>
    </row>
    <row r="16859" spans="71:71" x14ac:dyDescent="0.3">
      <c r="BS16859" s="24">
        <f t="shared" si="586"/>
        <v>-2.5</v>
      </c>
    </row>
    <row r="16860" spans="71:71" x14ac:dyDescent="0.3">
      <c r="BS16860" s="24">
        <f t="shared" si="586"/>
        <v>-2.5</v>
      </c>
    </row>
    <row r="16861" spans="71:71" x14ac:dyDescent="0.3">
      <c r="BS16861" s="24">
        <f t="shared" si="586"/>
        <v>-2.5</v>
      </c>
    </row>
    <row r="16862" spans="71:71" x14ac:dyDescent="0.3">
      <c r="BS16862" s="24">
        <f t="shared" si="586"/>
        <v>-2.5</v>
      </c>
    </row>
    <row r="16863" spans="71:71" x14ac:dyDescent="0.3">
      <c r="BS16863" s="24">
        <f t="shared" si="586"/>
        <v>-2.5</v>
      </c>
    </row>
    <row r="16864" spans="71:71" x14ac:dyDescent="0.3">
      <c r="BS16864" s="24">
        <f t="shared" si="586"/>
        <v>-2.5</v>
      </c>
    </row>
    <row r="16865" spans="71:71" x14ac:dyDescent="0.3">
      <c r="BS16865" s="24">
        <f t="shared" si="586"/>
        <v>-2.5</v>
      </c>
    </row>
    <row r="16866" spans="71:71" x14ac:dyDescent="0.3">
      <c r="BS16866" s="24">
        <f t="shared" si="586"/>
        <v>-2.5</v>
      </c>
    </row>
    <row r="16867" spans="71:71" x14ac:dyDescent="0.3">
      <c r="BS16867" s="24">
        <f t="shared" si="586"/>
        <v>-2.5</v>
      </c>
    </row>
    <row r="16868" spans="71:71" x14ac:dyDescent="0.3">
      <c r="BS16868" s="24">
        <f t="shared" si="586"/>
        <v>-2.5</v>
      </c>
    </row>
    <row r="16869" spans="71:71" x14ac:dyDescent="0.3">
      <c r="BS16869" s="24">
        <f t="shared" si="586"/>
        <v>-2.5</v>
      </c>
    </row>
    <row r="16870" spans="71:71" x14ac:dyDescent="0.3">
      <c r="BS16870" s="24">
        <f t="shared" si="586"/>
        <v>-2.5</v>
      </c>
    </row>
    <row r="16871" spans="71:71" x14ac:dyDescent="0.3">
      <c r="BS16871" s="24">
        <f t="shared" si="586"/>
        <v>-2.5</v>
      </c>
    </row>
    <row r="16872" spans="71:71" x14ac:dyDescent="0.3">
      <c r="BS16872" s="24">
        <f t="shared" si="586"/>
        <v>-2.5</v>
      </c>
    </row>
    <row r="16873" spans="71:71" x14ac:dyDescent="0.3">
      <c r="BS16873" s="24">
        <f t="shared" si="586"/>
        <v>-2.5</v>
      </c>
    </row>
    <row r="16874" spans="71:71" x14ac:dyDescent="0.3">
      <c r="BS16874" s="24">
        <f t="shared" si="586"/>
        <v>-2.5</v>
      </c>
    </row>
    <row r="16875" spans="71:71" x14ac:dyDescent="0.3">
      <c r="BS16875" s="24">
        <f t="shared" si="586"/>
        <v>-2.5</v>
      </c>
    </row>
    <row r="16876" spans="71:71" x14ac:dyDescent="0.3">
      <c r="BS16876" s="24">
        <f t="shared" si="586"/>
        <v>-2.5</v>
      </c>
    </row>
    <row r="16877" spans="71:71" x14ac:dyDescent="0.3">
      <c r="BS16877" s="24">
        <f t="shared" si="586"/>
        <v>-2.5</v>
      </c>
    </row>
    <row r="16878" spans="71:71" x14ac:dyDescent="0.3">
      <c r="BS16878" s="24">
        <f t="shared" si="586"/>
        <v>-2.5</v>
      </c>
    </row>
    <row r="16879" spans="71:71" x14ac:dyDescent="0.3">
      <c r="BS16879" s="24">
        <f t="shared" si="586"/>
        <v>-2.5</v>
      </c>
    </row>
    <row r="16880" spans="71:71" x14ac:dyDescent="0.3">
      <c r="BS16880" s="24">
        <f t="shared" si="586"/>
        <v>-2.5</v>
      </c>
    </row>
    <row r="16881" spans="71:71" x14ac:dyDescent="0.3">
      <c r="BS16881" s="24">
        <f t="shared" si="586"/>
        <v>-2.5</v>
      </c>
    </row>
    <row r="16882" spans="71:71" x14ac:dyDescent="0.3">
      <c r="BS16882" s="24">
        <f t="shared" si="586"/>
        <v>-2.5</v>
      </c>
    </row>
    <row r="16883" spans="71:71" x14ac:dyDescent="0.3">
      <c r="BS16883" s="24">
        <f t="shared" si="586"/>
        <v>-2.5</v>
      </c>
    </row>
    <row r="16884" spans="71:71" x14ac:dyDescent="0.3">
      <c r="BS16884" s="24">
        <f t="shared" si="586"/>
        <v>-2.5</v>
      </c>
    </row>
    <row r="16885" spans="71:71" x14ac:dyDescent="0.3">
      <c r="BS16885" s="24">
        <f t="shared" si="586"/>
        <v>-2.5</v>
      </c>
    </row>
    <row r="16886" spans="71:71" x14ac:dyDescent="0.3">
      <c r="BS16886" s="24">
        <f t="shared" si="586"/>
        <v>-2.5</v>
      </c>
    </row>
    <row r="16887" spans="71:71" x14ac:dyDescent="0.3">
      <c r="BS16887" s="24">
        <f t="shared" si="586"/>
        <v>-2.5</v>
      </c>
    </row>
    <row r="16888" spans="71:71" x14ac:dyDescent="0.3">
      <c r="BS16888" s="24">
        <f t="shared" si="586"/>
        <v>-2.5</v>
      </c>
    </row>
    <row r="16889" spans="71:71" x14ac:dyDescent="0.3">
      <c r="BS16889" s="24">
        <f t="shared" si="586"/>
        <v>-2.5</v>
      </c>
    </row>
    <row r="16890" spans="71:71" x14ac:dyDescent="0.3">
      <c r="BS16890" s="24">
        <f t="shared" si="586"/>
        <v>-2.5</v>
      </c>
    </row>
    <row r="16891" spans="71:71" x14ac:dyDescent="0.3">
      <c r="BS16891" s="24">
        <f t="shared" si="586"/>
        <v>-2.5</v>
      </c>
    </row>
    <row r="16892" spans="71:71" x14ac:dyDescent="0.3">
      <c r="BS16892" s="24">
        <f t="shared" si="586"/>
        <v>-2.5</v>
      </c>
    </row>
    <row r="16893" spans="71:71" x14ac:dyDescent="0.3">
      <c r="BS16893" s="24">
        <f t="shared" si="586"/>
        <v>-2.5</v>
      </c>
    </row>
    <row r="16894" spans="71:71" x14ac:dyDescent="0.3">
      <c r="BS16894" s="24">
        <f t="shared" si="586"/>
        <v>-2.5</v>
      </c>
    </row>
    <row r="16895" spans="71:71" x14ac:dyDescent="0.3">
      <c r="BS16895" s="24">
        <f t="shared" si="586"/>
        <v>-2.5</v>
      </c>
    </row>
    <row r="16896" spans="71:71" x14ac:dyDescent="0.3">
      <c r="BS16896" s="24">
        <f t="shared" si="586"/>
        <v>-2.5</v>
      </c>
    </row>
    <row r="16897" spans="71:71" x14ac:dyDescent="0.3">
      <c r="BS16897" s="24">
        <f t="shared" si="586"/>
        <v>-2.5</v>
      </c>
    </row>
    <row r="16898" spans="71:71" x14ac:dyDescent="0.3">
      <c r="BS16898" s="24">
        <f t="shared" si="586"/>
        <v>-2.5</v>
      </c>
    </row>
    <row r="16899" spans="71:71" x14ac:dyDescent="0.3">
      <c r="BS16899" s="24">
        <f t="shared" si="586"/>
        <v>-2.5</v>
      </c>
    </row>
    <row r="16900" spans="71:71" x14ac:dyDescent="0.3">
      <c r="BS16900" s="24">
        <f t="shared" si="586"/>
        <v>-2.5</v>
      </c>
    </row>
    <row r="16901" spans="71:71" x14ac:dyDescent="0.3">
      <c r="BS16901" s="24">
        <f t="shared" si="586"/>
        <v>-2.5</v>
      </c>
    </row>
    <row r="16902" spans="71:71" x14ac:dyDescent="0.3">
      <c r="BS16902" s="24">
        <f t="shared" si="586"/>
        <v>-2.5</v>
      </c>
    </row>
    <row r="16903" spans="71:71" x14ac:dyDescent="0.3">
      <c r="BS16903" s="24">
        <f t="shared" si="586"/>
        <v>-2.5</v>
      </c>
    </row>
    <row r="16904" spans="71:71" x14ac:dyDescent="0.3">
      <c r="BS16904" s="24">
        <f t="shared" si="586"/>
        <v>-2.5</v>
      </c>
    </row>
    <row r="16905" spans="71:71" x14ac:dyDescent="0.3">
      <c r="BS16905" s="24">
        <f t="shared" ref="BS16905:BS16968" si="587">BR16905-2.5</f>
        <v>-2.5</v>
      </c>
    </row>
    <row r="16906" spans="71:71" x14ac:dyDescent="0.3">
      <c r="BS16906" s="24">
        <f t="shared" si="587"/>
        <v>-2.5</v>
      </c>
    </row>
    <row r="16907" spans="71:71" x14ac:dyDescent="0.3">
      <c r="BS16907" s="24">
        <f t="shared" si="587"/>
        <v>-2.5</v>
      </c>
    </row>
    <row r="16908" spans="71:71" x14ac:dyDescent="0.3">
      <c r="BS16908" s="24">
        <f t="shared" si="587"/>
        <v>-2.5</v>
      </c>
    </row>
    <row r="16909" spans="71:71" x14ac:dyDescent="0.3">
      <c r="BS16909" s="24">
        <f t="shared" si="587"/>
        <v>-2.5</v>
      </c>
    </row>
    <row r="16910" spans="71:71" x14ac:dyDescent="0.3">
      <c r="BS16910" s="24">
        <f t="shared" si="587"/>
        <v>-2.5</v>
      </c>
    </row>
    <row r="16911" spans="71:71" x14ac:dyDescent="0.3">
      <c r="BS16911" s="24">
        <f t="shared" si="587"/>
        <v>-2.5</v>
      </c>
    </row>
    <row r="16912" spans="71:71" x14ac:dyDescent="0.3">
      <c r="BS16912" s="24">
        <f t="shared" si="587"/>
        <v>-2.5</v>
      </c>
    </row>
    <row r="16913" spans="71:71" x14ac:dyDescent="0.3">
      <c r="BS16913" s="24">
        <f t="shared" si="587"/>
        <v>-2.5</v>
      </c>
    </row>
    <row r="16914" spans="71:71" x14ac:dyDescent="0.3">
      <c r="BS16914" s="24">
        <f t="shared" si="587"/>
        <v>-2.5</v>
      </c>
    </row>
    <row r="16915" spans="71:71" x14ac:dyDescent="0.3">
      <c r="BS16915" s="24">
        <f t="shared" si="587"/>
        <v>-2.5</v>
      </c>
    </row>
    <row r="16916" spans="71:71" x14ac:dyDescent="0.3">
      <c r="BS16916" s="24">
        <f t="shared" si="587"/>
        <v>-2.5</v>
      </c>
    </row>
    <row r="16917" spans="71:71" x14ac:dyDescent="0.3">
      <c r="BS16917" s="24">
        <f t="shared" si="587"/>
        <v>-2.5</v>
      </c>
    </row>
    <row r="16918" spans="71:71" x14ac:dyDescent="0.3">
      <c r="BS16918" s="24">
        <f t="shared" si="587"/>
        <v>-2.5</v>
      </c>
    </row>
    <row r="16919" spans="71:71" x14ac:dyDescent="0.3">
      <c r="BS16919" s="24">
        <f t="shared" si="587"/>
        <v>-2.5</v>
      </c>
    </row>
    <row r="16920" spans="71:71" x14ac:dyDescent="0.3">
      <c r="BS16920" s="24">
        <f t="shared" si="587"/>
        <v>-2.5</v>
      </c>
    </row>
    <row r="16921" spans="71:71" x14ac:dyDescent="0.3">
      <c r="BS16921" s="24">
        <f t="shared" si="587"/>
        <v>-2.5</v>
      </c>
    </row>
    <row r="16922" spans="71:71" x14ac:dyDescent="0.3">
      <c r="BS16922" s="24">
        <f t="shared" si="587"/>
        <v>-2.5</v>
      </c>
    </row>
    <row r="16923" spans="71:71" x14ac:dyDescent="0.3">
      <c r="BS16923" s="24">
        <f t="shared" si="587"/>
        <v>-2.5</v>
      </c>
    </row>
    <row r="16924" spans="71:71" x14ac:dyDescent="0.3">
      <c r="BS16924" s="24">
        <f t="shared" si="587"/>
        <v>-2.5</v>
      </c>
    </row>
    <row r="16925" spans="71:71" x14ac:dyDescent="0.3">
      <c r="BS16925" s="24">
        <f t="shared" si="587"/>
        <v>-2.5</v>
      </c>
    </row>
    <row r="16926" spans="71:71" x14ac:dyDescent="0.3">
      <c r="BS16926" s="24">
        <f t="shared" si="587"/>
        <v>-2.5</v>
      </c>
    </row>
    <row r="16927" spans="71:71" x14ac:dyDescent="0.3">
      <c r="BS16927" s="24">
        <f t="shared" si="587"/>
        <v>-2.5</v>
      </c>
    </row>
    <row r="16928" spans="71:71" x14ac:dyDescent="0.3">
      <c r="BS16928" s="24">
        <f t="shared" si="587"/>
        <v>-2.5</v>
      </c>
    </row>
    <row r="16929" spans="71:71" x14ac:dyDescent="0.3">
      <c r="BS16929" s="24">
        <f t="shared" si="587"/>
        <v>-2.5</v>
      </c>
    </row>
    <row r="16930" spans="71:71" x14ac:dyDescent="0.3">
      <c r="BS16930" s="24">
        <f t="shared" si="587"/>
        <v>-2.5</v>
      </c>
    </row>
    <row r="16931" spans="71:71" x14ac:dyDescent="0.3">
      <c r="BS16931" s="24">
        <f t="shared" si="587"/>
        <v>-2.5</v>
      </c>
    </row>
    <row r="16932" spans="71:71" x14ac:dyDescent="0.3">
      <c r="BS16932" s="24">
        <f t="shared" si="587"/>
        <v>-2.5</v>
      </c>
    </row>
    <row r="16933" spans="71:71" x14ac:dyDescent="0.3">
      <c r="BS16933" s="24">
        <f t="shared" si="587"/>
        <v>-2.5</v>
      </c>
    </row>
    <row r="16934" spans="71:71" x14ac:dyDescent="0.3">
      <c r="BS16934" s="24">
        <f t="shared" si="587"/>
        <v>-2.5</v>
      </c>
    </row>
    <row r="16935" spans="71:71" x14ac:dyDescent="0.3">
      <c r="BS16935" s="24">
        <f t="shared" si="587"/>
        <v>-2.5</v>
      </c>
    </row>
    <row r="16936" spans="71:71" x14ac:dyDescent="0.3">
      <c r="BS16936" s="24">
        <f t="shared" si="587"/>
        <v>-2.5</v>
      </c>
    </row>
    <row r="16937" spans="71:71" x14ac:dyDescent="0.3">
      <c r="BS16937" s="24">
        <f t="shared" si="587"/>
        <v>-2.5</v>
      </c>
    </row>
    <row r="16938" spans="71:71" x14ac:dyDescent="0.3">
      <c r="BS16938" s="24">
        <f t="shared" si="587"/>
        <v>-2.5</v>
      </c>
    </row>
    <row r="16939" spans="71:71" x14ac:dyDescent="0.3">
      <c r="BS16939" s="24">
        <f t="shared" si="587"/>
        <v>-2.5</v>
      </c>
    </row>
    <row r="16940" spans="71:71" x14ac:dyDescent="0.3">
      <c r="BS16940" s="24">
        <f t="shared" si="587"/>
        <v>-2.5</v>
      </c>
    </row>
    <row r="16941" spans="71:71" x14ac:dyDescent="0.3">
      <c r="BS16941" s="24">
        <f t="shared" si="587"/>
        <v>-2.5</v>
      </c>
    </row>
    <row r="16942" spans="71:71" x14ac:dyDescent="0.3">
      <c r="BS16942" s="24">
        <f t="shared" si="587"/>
        <v>-2.5</v>
      </c>
    </row>
    <row r="16943" spans="71:71" x14ac:dyDescent="0.3">
      <c r="BS16943" s="24">
        <f t="shared" si="587"/>
        <v>-2.5</v>
      </c>
    </row>
    <row r="16944" spans="71:71" x14ac:dyDescent="0.3">
      <c r="BS16944" s="24">
        <f t="shared" si="587"/>
        <v>-2.5</v>
      </c>
    </row>
    <row r="16945" spans="71:71" x14ac:dyDescent="0.3">
      <c r="BS16945" s="24">
        <f t="shared" si="587"/>
        <v>-2.5</v>
      </c>
    </row>
    <row r="16946" spans="71:71" x14ac:dyDescent="0.3">
      <c r="BS16946" s="24">
        <f t="shared" si="587"/>
        <v>-2.5</v>
      </c>
    </row>
    <row r="16947" spans="71:71" x14ac:dyDescent="0.3">
      <c r="BS16947" s="24">
        <f t="shared" si="587"/>
        <v>-2.5</v>
      </c>
    </row>
    <row r="16948" spans="71:71" x14ac:dyDescent="0.3">
      <c r="BS16948" s="24">
        <f t="shared" si="587"/>
        <v>-2.5</v>
      </c>
    </row>
    <row r="16949" spans="71:71" x14ac:dyDescent="0.3">
      <c r="BS16949" s="24">
        <f t="shared" si="587"/>
        <v>-2.5</v>
      </c>
    </row>
    <row r="16950" spans="71:71" x14ac:dyDescent="0.3">
      <c r="BS16950" s="24">
        <f t="shared" si="587"/>
        <v>-2.5</v>
      </c>
    </row>
    <row r="16951" spans="71:71" x14ac:dyDescent="0.3">
      <c r="BS16951" s="24">
        <f t="shared" si="587"/>
        <v>-2.5</v>
      </c>
    </row>
    <row r="16952" spans="71:71" x14ac:dyDescent="0.3">
      <c r="BS16952" s="24">
        <f t="shared" si="587"/>
        <v>-2.5</v>
      </c>
    </row>
    <row r="16953" spans="71:71" x14ac:dyDescent="0.3">
      <c r="BS16953" s="24">
        <f t="shared" si="587"/>
        <v>-2.5</v>
      </c>
    </row>
    <row r="16954" spans="71:71" x14ac:dyDescent="0.3">
      <c r="BS16954" s="24">
        <f t="shared" si="587"/>
        <v>-2.5</v>
      </c>
    </row>
    <row r="16955" spans="71:71" x14ac:dyDescent="0.3">
      <c r="BS16955" s="24">
        <f t="shared" si="587"/>
        <v>-2.5</v>
      </c>
    </row>
    <row r="16956" spans="71:71" x14ac:dyDescent="0.3">
      <c r="BS16956" s="24">
        <f t="shared" si="587"/>
        <v>-2.5</v>
      </c>
    </row>
    <row r="16957" spans="71:71" x14ac:dyDescent="0.3">
      <c r="BS16957" s="24">
        <f t="shared" si="587"/>
        <v>-2.5</v>
      </c>
    </row>
    <row r="16958" spans="71:71" x14ac:dyDescent="0.3">
      <c r="BS16958" s="24">
        <f t="shared" si="587"/>
        <v>-2.5</v>
      </c>
    </row>
    <row r="16959" spans="71:71" x14ac:dyDescent="0.3">
      <c r="BS16959" s="24">
        <f t="shared" si="587"/>
        <v>-2.5</v>
      </c>
    </row>
    <row r="16960" spans="71:71" x14ac:dyDescent="0.3">
      <c r="BS16960" s="24">
        <f t="shared" si="587"/>
        <v>-2.5</v>
      </c>
    </row>
    <row r="16961" spans="71:71" x14ac:dyDescent="0.3">
      <c r="BS16961" s="24">
        <f t="shared" si="587"/>
        <v>-2.5</v>
      </c>
    </row>
    <row r="16962" spans="71:71" x14ac:dyDescent="0.3">
      <c r="BS16962" s="24">
        <f t="shared" si="587"/>
        <v>-2.5</v>
      </c>
    </row>
    <row r="16963" spans="71:71" x14ac:dyDescent="0.3">
      <c r="BS16963" s="24">
        <f t="shared" si="587"/>
        <v>-2.5</v>
      </c>
    </row>
    <row r="16964" spans="71:71" x14ac:dyDescent="0.3">
      <c r="BS16964" s="24">
        <f t="shared" si="587"/>
        <v>-2.5</v>
      </c>
    </row>
    <row r="16965" spans="71:71" x14ac:dyDescent="0.3">
      <c r="BS16965" s="24">
        <f t="shared" si="587"/>
        <v>-2.5</v>
      </c>
    </row>
    <row r="16966" spans="71:71" x14ac:dyDescent="0.3">
      <c r="BS16966" s="24">
        <f t="shared" si="587"/>
        <v>-2.5</v>
      </c>
    </row>
    <row r="16967" spans="71:71" x14ac:dyDescent="0.3">
      <c r="BS16967" s="24">
        <f t="shared" si="587"/>
        <v>-2.5</v>
      </c>
    </row>
    <row r="16968" spans="71:71" x14ac:dyDescent="0.3">
      <c r="BS16968" s="24">
        <f t="shared" si="587"/>
        <v>-2.5</v>
      </c>
    </row>
    <row r="16969" spans="71:71" x14ac:dyDescent="0.3">
      <c r="BS16969" s="24">
        <f t="shared" ref="BS16969:BS17032" si="588">BR16969-2.5</f>
        <v>-2.5</v>
      </c>
    </row>
    <row r="16970" spans="71:71" x14ac:dyDescent="0.3">
      <c r="BS16970" s="24">
        <f t="shared" si="588"/>
        <v>-2.5</v>
      </c>
    </row>
    <row r="16971" spans="71:71" x14ac:dyDescent="0.3">
      <c r="BS16971" s="24">
        <f t="shared" si="588"/>
        <v>-2.5</v>
      </c>
    </row>
    <row r="16972" spans="71:71" x14ac:dyDescent="0.3">
      <c r="BS16972" s="24">
        <f t="shared" si="588"/>
        <v>-2.5</v>
      </c>
    </row>
    <row r="16973" spans="71:71" x14ac:dyDescent="0.3">
      <c r="BS16973" s="24">
        <f t="shared" si="588"/>
        <v>-2.5</v>
      </c>
    </row>
    <row r="16974" spans="71:71" x14ac:dyDescent="0.3">
      <c r="BS16974" s="24">
        <f t="shared" si="588"/>
        <v>-2.5</v>
      </c>
    </row>
    <row r="16975" spans="71:71" x14ac:dyDescent="0.3">
      <c r="BS16975" s="24">
        <f t="shared" si="588"/>
        <v>-2.5</v>
      </c>
    </row>
    <row r="16976" spans="71:71" x14ac:dyDescent="0.3">
      <c r="BS16976" s="24">
        <f t="shared" si="588"/>
        <v>-2.5</v>
      </c>
    </row>
    <row r="16977" spans="71:71" x14ac:dyDescent="0.3">
      <c r="BS16977" s="24">
        <f t="shared" si="588"/>
        <v>-2.5</v>
      </c>
    </row>
    <row r="16978" spans="71:71" x14ac:dyDescent="0.3">
      <c r="BS16978" s="24">
        <f t="shared" si="588"/>
        <v>-2.5</v>
      </c>
    </row>
    <row r="16979" spans="71:71" x14ac:dyDescent="0.3">
      <c r="BS16979" s="24">
        <f t="shared" si="588"/>
        <v>-2.5</v>
      </c>
    </row>
    <row r="16980" spans="71:71" x14ac:dyDescent="0.3">
      <c r="BS16980" s="24">
        <f t="shared" si="588"/>
        <v>-2.5</v>
      </c>
    </row>
    <row r="16981" spans="71:71" x14ac:dyDescent="0.3">
      <c r="BS16981" s="24">
        <f t="shared" si="588"/>
        <v>-2.5</v>
      </c>
    </row>
    <row r="16982" spans="71:71" x14ac:dyDescent="0.3">
      <c r="BS16982" s="24">
        <f t="shared" si="588"/>
        <v>-2.5</v>
      </c>
    </row>
    <row r="16983" spans="71:71" x14ac:dyDescent="0.3">
      <c r="BS16983" s="24">
        <f t="shared" si="588"/>
        <v>-2.5</v>
      </c>
    </row>
    <row r="16984" spans="71:71" x14ac:dyDescent="0.3">
      <c r="BS16984" s="24">
        <f t="shared" si="588"/>
        <v>-2.5</v>
      </c>
    </row>
    <row r="16985" spans="71:71" x14ac:dyDescent="0.3">
      <c r="BS16985" s="24">
        <f t="shared" si="588"/>
        <v>-2.5</v>
      </c>
    </row>
    <row r="16986" spans="71:71" x14ac:dyDescent="0.3">
      <c r="BS16986" s="24">
        <f t="shared" si="588"/>
        <v>-2.5</v>
      </c>
    </row>
    <row r="16987" spans="71:71" x14ac:dyDescent="0.3">
      <c r="BS16987" s="24">
        <f t="shared" si="588"/>
        <v>-2.5</v>
      </c>
    </row>
    <row r="16988" spans="71:71" x14ac:dyDescent="0.3">
      <c r="BS16988" s="24">
        <f t="shared" si="588"/>
        <v>-2.5</v>
      </c>
    </row>
    <row r="16989" spans="71:71" x14ac:dyDescent="0.3">
      <c r="BS16989" s="24">
        <f t="shared" si="588"/>
        <v>-2.5</v>
      </c>
    </row>
    <row r="16990" spans="71:71" x14ac:dyDescent="0.3">
      <c r="BS16990" s="24">
        <f t="shared" si="588"/>
        <v>-2.5</v>
      </c>
    </row>
    <row r="16991" spans="71:71" x14ac:dyDescent="0.3">
      <c r="BS16991" s="24">
        <f t="shared" si="588"/>
        <v>-2.5</v>
      </c>
    </row>
    <row r="16992" spans="71:71" x14ac:dyDescent="0.3">
      <c r="BS16992" s="24">
        <f t="shared" si="588"/>
        <v>-2.5</v>
      </c>
    </row>
    <row r="16993" spans="71:71" x14ac:dyDescent="0.3">
      <c r="BS16993" s="24">
        <f t="shared" si="588"/>
        <v>-2.5</v>
      </c>
    </row>
    <row r="16994" spans="71:71" x14ac:dyDescent="0.3">
      <c r="BS16994" s="24">
        <f t="shared" si="588"/>
        <v>-2.5</v>
      </c>
    </row>
    <row r="16995" spans="71:71" x14ac:dyDescent="0.3">
      <c r="BS16995" s="24">
        <f t="shared" si="588"/>
        <v>-2.5</v>
      </c>
    </row>
    <row r="16996" spans="71:71" x14ac:dyDescent="0.3">
      <c r="BS16996" s="24">
        <f t="shared" si="588"/>
        <v>-2.5</v>
      </c>
    </row>
    <row r="16997" spans="71:71" x14ac:dyDescent="0.3">
      <c r="BS16997" s="24">
        <f t="shared" si="588"/>
        <v>-2.5</v>
      </c>
    </row>
    <row r="16998" spans="71:71" x14ac:dyDescent="0.3">
      <c r="BS16998" s="24">
        <f t="shared" si="588"/>
        <v>-2.5</v>
      </c>
    </row>
    <row r="16999" spans="71:71" x14ac:dyDescent="0.3">
      <c r="BS16999" s="24">
        <f t="shared" si="588"/>
        <v>-2.5</v>
      </c>
    </row>
    <row r="17000" spans="71:71" x14ac:dyDescent="0.3">
      <c r="BS17000" s="24">
        <f t="shared" si="588"/>
        <v>-2.5</v>
      </c>
    </row>
    <row r="17001" spans="71:71" x14ac:dyDescent="0.3">
      <c r="BS17001" s="24">
        <f t="shared" si="588"/>
        <v>-2.5</v>
      </c>
    </row>
    <row r="17002" spans="71:71" x14ac:dyDescent="0.3">
      <c r="BS17002" s="24">
        <f t="shared" si="588"/>
        <v>-2.5</v>
      </c>
    </row>
    <row r="17003" spans="71:71" x14ac:dyDescent="0.3">
      <c r="BS17003" s="24">
        <f t="shared" si="588"/>
        <v>-2.5</v>
      </c>
    </row>
    <row r="17004" spans="71:71" x14ac:dyDescent="0.3">
      <c r="BS17004" s="24">
        <f t="shared" si="588"/>
        <v>-2.5</v>
      </c>
    </row>
    <row r="17005" spans="71:71" x14ac:dyDescent="0.3">
      <c r="BS17005" s="24">
        <f t="shared" si="588"/>
        <v>-2.5</v>
      </c>
    </row>
    <row r="17006" spans="71:71" x14ac:dyDescent="0.3">
      <c r="BS17006" s="24">
        <f t="shared" si="588"/>
        <v>-2.5</v>
      </c>
    </row>
    <row r="17007" spans="71:71" x14ac:dyDescent="0.3">
      <c r="BS17007" s="24">
        <f t="shared" si="588"/>
        <v>-2.5</v>
      </c>
    </row>
    <row r="17008" spans="71:71" x14ac:dyDescent="0.3">
      <c r="BS17008" s="24">
        <f t="shared" si="588"/>
        <v>-2.5</v>
      </c>
    </row>
    <row r="17009" spans="71:71" x14ac:dyDescent="0.3">
      <c r="BS17009" s="24">
        <f t="shared" si="588"/>
        <v>-2.5</v>
      </c>
    </row>
    <row r="17010" spans="71:71" x14ac:dyDescent="0.3">
      <c r="BS17010" s="24">
        <f t="shared" si="588"/>
        <v>-2.5</v>
      </c>
    </row>
    <row r="17011" spans="71:71" x14ac:dyDescent="0.3">
      <c r="BS17011" s="24">
        <f t="shared" si="588"/>
        <v>-2.5</v>
      </c>
    </row>
    <row r="17012" spans="71:71" x14ac:dyDescent="0.3">
      <c r="BS17012" s="24">
        <f t="shared" si="588"/>
        <v>-2.5</v>
      </c>
    </row>
    <row r="17013" spans="71:71" x14ac:dyDescent="0.3">
      <c r="BS17013" s="24">
        <f t="shared" si="588"/>
        <v>-2.5</v>
      </c>
    </row>
    <row r="17014" spans="71:71" x14ac:dyDescent="0.3">
      <c r="BS17014" s="24">
        <f t="shared" si="588"/>
        <v>-2.5</v>
      </c>
    </row>
    <row r="17015" spans="71:71" x14ac:dyDescent="0.3">
      <c r="BS17015" s="24">
        <f t="shared" si="588"/>
        <v>-2.5</v>
      </c>
    </row>
    <row r="17016" spans="71:71" x14ac:dyDescent="0.3">
      <c r="BS17016" s="24">
        <f t="shared" si="588"/>
        <v>-2.5</v>
      </c>
    </row>
    <row r="17017" spans="71:71" x14ac:dyDescent="0.3">
      <c r="BS17017" s="24">
        <f t="shared" si="588"/>
        <v>-2.5</v>
      </c>
    </row>
    <row r="17018" spans="71:71" x14ac:dyDescent="0.3">
      <c r="BS17018" s="24">
        <f t="shared" si="588"/>
        <v>-2.5</v>
      </c>
    </row>
    <row r="17019" spans="71:71" x14ac:dyDescent="0.3">
      <c r="BS17019" s="24">
        <f t="shared" si="588"/>
        <v>-2.5</v>
      </c>
    </row>
    <row r="17020" spans="71:71" x14ac:dyDescent="0.3">
      <c r="BS17020" s="24">
        <f t="shared" si="588"/>
        <v>-2.5</v>
      </c>
    </row>
    <row r="17021" spans="71:71" x14ac:dyDescent="0.3">
      <c r="BS17021" s="24">
        <f t="shared" si="588"/>
        <v>-2.5</v>
      </c>
    </row>
    <row r="17022" spans="71:71" x14ac:dyDescent="0.3">
      <c r="BS17022" s="24">
        <f t="shared" si="588"/>
        <v>-2.5</v>
      </c>
    </row>
    <row r="17023" spans="71:71" x14ac:dyDescent="0.3">
      <c r="BS17023" s="24">
        <f t="shared" si="588"/>
        <v>-2.5</v>
      </c>
    </row>
    <row r="17024" spans="71:71" x14ac:dyDescent="0.3">
      <c r="BS17024" s="24">
        <f t="shared" si="588"/>
        <v>-2.5</v>
      </c>
    </row>
    <row r="17025" spans="71:71" x14ac:dyDescent="0.3">
      <c r="BS17025" s="24">
        <f t="shared" si="588"/>
        <v>-2.5</v>
      </c>
    </row>
    <row r="17026" spans="71:71" x14ac:dyDescent="0.3">
      <c r="BS17026" s="24">
        <f t="shared" si="588"/>
        <v>-2.5</v>
      </c>
    </row>
    <row r="17027" spans="71:71" x14ac:dyDescent="0.3">
      <c r="BS17027" s="24">
        <f t="shared" si="588"/>
        <v>-2.5</v>
      </c>
    </row>
    <row r="17028" spans="71:71" x14ac:dyDescent="0.3">
      <c r="BS17028" s="24">
        <f t="shared" si="588"/>
        <v>-2.5</v>
      </c>
    </row>
    <row r="17029" spans="71:71" x14ac:dyDescent="0.3">
      <c r="BS17029" s="24">
        <f t="shared" si="588"/>
        <v>-2.5</v>
      </c>
    </row>
    <row r="17030" spans="71:71" x14ac:dyDescent="0.3">
      <c r="BS17030" s="24">
        <f t="shared" si="588"/>
        <v>-2.5</v>
      </c>
    </row>
    <row r="17031" spans="71:71" x14ac:dyDescent="0.3">
      <c r="BS17031" s="24">
        <f t="shared" si="588"/>
        <v>-2.5</v>
      </c>
    </row>
    <row r="17032" spans="71:71" x14ac:dyDescent="0.3">
      <c r="BS17032" s="24">
        <f t="shared" si="588"/>
        <v>-2.5</v>
      </c>
    </row>
    <row r="17033" spans="71:71" x14ac:dyDescent="0.3">
      <c r="BS17033" s="24">
        <f t="shared" ref="BS17033:BS17096" si="589">BR17033-2.5</f>
        <v>-2.5</v>
      </c>
    </row>
    <row r="17034" spans="71:71" x14ac:dyDescent="0.3">
      <c r="BS17034" s="24">
        <f t="shared" si="589"/>
        <v>-2.5</v>
      </c>
    </row>
    <row r="17035" spans="71:71" x14ac:dyDescent="0.3">
      <c r="BS17035" s="24">
        <f t="shared" si="589"/>
        <v>-2.5</v>
      </c>
    </row>
    <row r="17036" spans="71:71" x14ac:dyDescent="0.3">
      <c r="BS17036" s="24">
        <f t="shared" si="589"/>
        <v>-2.5</v>
      </c>
    </row>
    <row r="17037" spans="71:71" x14ac:dyDescent="0.3">
      <c r="BS17037" s="24">
        <f t="shared" si="589"/>
        <v>-2.5</v>
      </c>
    </row>
    <row r="17038" spans="71:71" x14ac:dyDescent="0.3">
      <c r="BS17038" s="24">
        <f t="shared" si="589"/>
        <v>-2.5</v>
      </c>
    </row>
    <row r="17039" spans="71:71" x14ac:dyDescent="0.3">
      <c r="BS17039" s="24">
        <f t="shared" si="589"/>
        <v>-2.5</v>
      </c>
    </row>
    <row r="17040" spans="71:71" x14ac:dyDescent="0.3">
      <c r="BS17040" s="24">
        <f t="shared" si="589"/>
        <v>-2.5</v>
      </c>
    </row>
    <row r="17041" spans="71:71" x14ac:dyDescent="0.3">
      <c r="BS17041" s="24">
        <f t="shared" si="589"/>
        <v>-2.5</v>
      </c>
    </row>
    <row r="17042" spans="71:71" x14ac:dyDescent="0.3">
      <c r="BS17042" s="24">
        <f t="shared" si="589"/>
        <v>-2.5</v>
      </c>
    </row>
    <row r="17043" spans="71:71" x14ac:dyDescent="0.3">
      <c r="BS17043" s="24">
        <f t="shared" si="589"/>
        <v>-2.5</v>
      </c>
    </row>
    <row r="17044" spans="71:71" x14ac:dyDescent="0.3">
      <c r="BS17044" s="24">
        <f t="shared" si="589"/>
        <v>-2.5</v>
      </c>
    </row>
    <row r="17045" spans="71:71" x14ac:dyDescent="0.3">
      <c r="BS17045" s="24">
        <f t="shared" si="589"/>
        <v>-2.5</v>
      </c>
    </row>
    <row r="17046" spans="71:71" x14ac:dyDescent="0.3">
      <c r="BS17046" s="24">
        <f t="shared" si="589"/>
        <v>-2.5</v>
      </c>
    </row>
    <row r="17047" spans="71:71" x14ac:dyDescent="0.3">
      <c r="BS17047" s="24">
        <f t="shared" si="589"/>
        <v>-2.5</v>
      </c>
    </row>
    <row r="17048" spans="71:71" x14ac:dyDescent="0.3">
      <c r="BS17048" s="24">
        <f t="shared" si="589"/>
        <v>-2.5</v>
      </c>
    </row>
    <row r="17049" spans="71:71" x14ac:dyDescent="0.3">
      <c r="BS17049" s="24">
        <f t="shared" si="589"/>
        <v>-2.5</v>
      </c>
    </row>
    <row r="17050" spans="71:71" x14ac:dyDescent="0.3">
      <c r="BS17050" s="24">
        <f t="shared" si="589"/>
        <v>-2.5</v>
      </c>
    </row>
    <row r="17051" spans="71:71" x14ac:dyDescent="0.3">
      <c r="BS17051" s="24">
        <f t="shared" si="589"/>
        <v>-2.5</v>
      </c>
    </row>
    <row r="17052" spans="71:71" x14ac:dyDescent="0.3">
      <c r="BS17052" s="24">
        <f t="shared" si="589"/>
        <v>-2.5</v>
      </c>
    </row>
    <row r="17053" spans="71:71" x14ac:dyDescent="0.3">
      <c r="BS17053" s="24">
        <f t="shared" si="589"/>
        <v>-2.5</v>
      </c>
    </row>
    <row r="17054" spans="71:71" x14ac:dyDescent="0.3">
      <c r="BS17054" s="24">
        <f t="shared" si="589"/>
        <v>-2.5</v>
      </c>
    </row>
    <row r="17055" spans="71:71" x14ac:dyDescent="0.3">
      <c r="BS17055" s="24">
        <f t="shared" si="589"/>
        <v>-2.5</v>
      </c>
    </row>
    <row r="17056" spans="71:71" x14ac:dyDescent="0.3">
      <c r="BS17056" s="24">
        <f t="shared" si="589"/>
        <v>-2.5</v>
      </c>
    </row>
    <row r="17057" spans="71:71" x14ac:dyDescent="0.3">
      <c r="BS17057" s="24">
        <f t="shared" si="589"/>
        <v>-2.5</v>
      </c>
    </row>
    <row r="17058" spans="71:71" x14ac:dyDescent="0.3">
      <c r="BS17058" s="24">
        <f t="shared" si="589"/>
        <v>-2.5</v>
      </c>
    </row>
    <row r="17059" spans="71:71" x14ac:dyDescent="0.3">
      <c r="BS17059" s="24">
        <f t="shared" si="589"/>
        <v>-2.5</v>
      </c>
    </row>
    <row r="17060" spans="71:71" x14ac:dyDescent="0.3">
      <c r="BS17060" s="24">
        <f t="shared" si="589"/>
        <v>-2.5</v>
      </c>
    </row>
    <row r="17061" spans="71:71" x14ac:dyDescent="0.3">
      <c r="BS17061" s="24">
        <f t="shared" si="589"/>
        <v>-2.5</v>
      </c>
    </row>
    <row r="17062" spans="71:71" x14ac:dyDescent="0.3">
      <c r="BS17062" s="24">
        <f t="shared" si="589"/>
        <v>-2.5</v>
      </c>
    </row>
    <row r="17063" spans="71:71" x14ac:dyDescent="0.3">
      <c r="BS17063" s="24">
        <f t="shared" si="589"/>
        <v>-2.5</v>
      </c>
    </row>
    <row r="17064" spans="71:71" x14ac:dyDescent="0.3">
      <c r="BS17064" s="24">
        <f t="shared" si="589"/>
        <v>-2.5</v>
      </c>
    </row>
    <row r="17065" spans="71:71" x14ac:dyDescent="0.3">
      <c r="BS17065" s="24">
        <f t="shared" si="589"/>
        <v>-2.5</v>
      </c>
    </row>
    <row r="17066" spans="71:71" x14ac:dyDescent="0.3">
      <c r="BS17066" s="24">
        <f t="shared" si="589"/>
        <v>-2.5</v>
      </c>
    </row>
    <row r="17067" spans="71:71" x14ac:dyDescent="0.3">
      <c r="BS17067" s="24">
        <f t="shared" si="589"/>
        <v>-2.5</v>
      </c>
    </row>
    <row r="17068" spans="71:71" x14ac:dyDescent="0.3">
      <c r="BS17068" s="24">
        <f t="shared" si="589"/>
        <v>-2.5</v>
      </c>
    </row>
    <row r="17069" spans="71:71" x14ac:dyDescent="0.3">
      <c r="BS17069" s="24">
        <f t="shared" si="589"/>
        <v>-2.5</v>
      </c>
    </row>
    <row r="17070" spans="71:71" x14ac:dyDescent="0.3">
      <c r="BS17070" s="24">
        <f t="shared" si="589"/>
        <v>-2.5</v>
      </c>
    </row>
    <row r="17071" spans="71:71" x14ac:dyDescent="0.3">
      <c r="BS17071" s="24">
        <f t="shared" si="589"/>
        <v>-2.5</v>
      </c>
    </row>
    <row r="17072" spans="71:71" x14ac:dyDescent="0.3">
      <c r="BS17072" s="24">
        <f t="shared" si="589"/>
        <v>-2.5</v>
      </c>
    </row>
    <row r="17073" spans="71:71" x14ac:dyDescent="0.3">
      <c r="BS17073" s="24">
        <f t="shared" si="589"/>
        <v>-2.5</v>
      </c>
    </row>
    <row r="17074" spans="71:71" x14ac:dyDescent="0.3">
      <c r="BS17074" s="24">
        <f t="shared" si="589"/>
        <v>-2.5</v>
      </c>
    </row>
    <row r="17075" spans="71:71" x14ac:dyDescent="0.3">
      <c r="BS17075" s="24">
        <f t="shared" si="589"/>
        <v>-2.5</v>
      </c>
    </row>
    <row r="17076" spans="71:71" x14ac:dyDescent="0.3">
      <c r="BS17076" s="24">
        <f t="shared" si="589"/>
        <v>-2.5</v>
      </c>
    </row>
    <row r="17077" spans="71:71" x14ac:dyDescent="0.3">
      <c r="BS17077" s="24">
        <f t="shared" si="589"/>
        <v>-2.5</v>
      </c>
    </row>
    <row r="17078" spans="71:71" x14ac:dyDescent="0.3">
      <c r="BS17078" s="24">
        <f t="shared" si="589"/>
        <v>-2.5</v>
      </c>
    </row>
    <row r="17079" spans="71:71" x14ac:dyDescent="0.3">
      <c r="BS17079" s="24">
        <f t="shared" si="589"/>
        <v>-2.5</v>
      </c>
    </row>
    <row r="17080" spans="71:71" x14ac:dyDescent="0.3">
      <c r="BS17080" s="24">
        <f t="shared" si="589"/>
        <v>-2.5</v>
      </c>
    </row>
    <row r="17081" spans="71:71" x14ac:dyDescent="0.3">
      <c r="BS17081" s="24">
        <f t="shared" si="589"/>
        <v>-2.5</v>
      </c>
    </row>
    <row r="17082" spans="71:71" x14ac:dyDescent="0.3">
      <c r="BS17082" s="24">
        <f t="shared" si="589"/>
        <v>-2.5</v>
      </c>
    </row>
    <row r="17083" spans="71:71" x14ac:dyDescent="0.3">
      <c r="BS17083" s="24">
        <f t="shared" si="589"/>
        <v>-2.5</v>
      </c>
    </row>
    <row r="17084" spans="71:71" x14ac:dyDescent="0.3">
      <c r="BS17084" s="24">
        <f t="shared" si="589"/>
        <v>-2.5</v>
      </c>
    </row>
    <row r="17085" spans="71:71" x14ac:dyDescent="0.3">
      <c r="BS17085" s="24">
        <f t="shared" si="589"/>
        <v>-2.5</v>
      </c>
    </row>
    <row r="17086" spans="71:71" x14ac:dyDescent="0.3">
      <c r="BS17086" s="24">
        <f t="shared" si="589"/>
        <v>-2.5</v>
      </c>
    </row>
    <row r="17087" spans="71:71" x14ac:dyDescent="0.3">
      <c r="BS17087" s="24">
        <f t="shared" si="589"/>
        <v>-2.5</v>
      </c>
    </row>
    <row r="17088" spans="71:71" x14ac:dyDescent="0.3">
      <c r="BS17088" s="24">
        <f t="shared" si="589"/>
        <v>-2.5</v>
      </c>
    </row>
    <row r="17089" spans="71:71" x14ac:dyDescent="0.3">
      <c r="BS17089" s="24">
        <f t="shared" si="589"/>
        <v>-2.5</v>
      </c>
    </row>
    <row r="17090" spans="71:71" x14ac:dyDescent="0.3">
      <c r="BS17090" s="24">
        <f t="shared" si="589"/>
        <v>-2.5</v>
      </c>
    </row>
    <row r="17091" spans="71:71" x14ac:dyDescent="0.3">
      <c r="BS17091" s="24">
        <f t="shared" si="589"/>
        <v>-2.5</v>
      </c>
    </row>
    <row r="17092" spans="71:71" x14ac:dyDescent="0.3">
      <c r="BS17092" s="24">
        <f t="shared" si="589"/>
        <v>-2.5</v>
      </c>
    </row>
    <row r="17093" spans="71:71" x14ac:dyDescent="0.3">
      <c r="BS17093" s="24">
        <f t="shared" si="589"/>
        <v>-2.5</v>
      </c>
    </row>
    <row r="17094" spans="71:71" x14ac:dyDescent="0.3">
      <c r="BS17094" s="24">
        <f t="shared" si="589"/>
        <v>-2.5</v>
      </c>
    </row>
    <row r="17095" spans="71:71" x14ac:dyDescent="0.3">
      <c r="BS17095" s="24">
        <f t="shared" si="589"/>
        <v>-2.5</v>
      </c>
    </row>
    <row r="17096" spans="71:71" x14ac:dyDescent="0.3">
      <c r="BS17096" s="24">
        <f t="shared" si="589"/>
        <v>-2.5</v>
      </c>
    </row>
    <row r="17097" spans="71:71" x14ac:dyDescent="0.3">
      <c r="BS17097" s="24">
        <f t="shared" ref="BS17097:BS17160" si="590">BR17097-2.5</f>
        <v>-2.5</v>
      </c>
    </row>
    <row r="17098" spans="71:71" x14ac:dyDescent="0.3">
      <c r="BS17098" s="24">
        <f t="shared" si="590"/>
        <v>-2.5</v>
      </c>
    </row>
    <row r="17099" spans="71:71" x14ac:dyDescent="0.3">
      <c r="BS17099" s="24">
        <f t="shared" si="590"/>
        <v>-2.5</v>
      </c>
    </row>
    <row r="17100" spans="71:71" x14ac:dyDescent="0.3">
      <c r="BS17100" s="24">
        <f t="shared" si="590"/>
        <v>-2.5</v>
      </c>
    </row>
    <row r="17101" spans="71:71" x14ac:dyDescent="0.3">
      <c r="BS17101" s="24">
        <f t="shared" si="590"/>
        <v>-2.5</v>
      </c>
    </row>
    <row r="17102" spans="71:71" x14ac:dyDescent="0.3">
      <c r="BS17102" s="24">
        <f t="shared" si="590"/>
        <v>-2.5</v>
      </c>
    </row>
    <row r="17103" spans="71:71" x14ac:dyDescent="0.3">
      <c r="BS17103" s="24">
        <f t="shared" si="590"/>
        <v>-2.5</v>
      </c>
    </row>
    <row r="17104" spans="71:71" x14ac:dyDescent="0.3">
      <c r="BS17104" s="24">
        <f t="shared" si="590"/>
        <v>-2.5</v>
      </c>
    </row>
    <row r="17105" spans="71:71" x14ac:dyDescent="0.3">
      <c r="BS17105" s="24">
        <f t="shared" si="590"/>
        <v>-2.5</v>
      </c>
    </row>
    <row r="17106" spans="71:71" x14ac:dyDescent="0.3">
      <c r="BS17106" s="24">
        <f t="shared" si="590"/>
        <v>-2.5</v>
      </c>
    </row>
    <row r="17107" spans="71:71" x14ac:dyDescent="0.3">
      <c r="BS17107" s="24">
        <f t="shared" si="590"/>
        <v>-2.5</v>
      </c>
    </row>
    <row r="17108" spans="71:71" x14ac:dyDescent="0.3">
      <c r="BS17108" s="24">
        <f t="shared" si="590"/>
        <v>-2.5</v>
      </c>
    </row>
    <row r="17109" spans="71:71" x14ac:dyDescent="0.3">
      <c r="BS17109" s="24">
        <f t="shared" si="590"/>
        <v>-2.5</v>
      </c>
    </row>
    <row r="17110" spans="71:71" x14ac:dyDescent="0.3">
      <c r="BS17110" s="24">
        <f t="shared" si="590"/>
        <v>-2.5</v>
      </c>
    </row>
    <row r="17111" spans="71:71" x14ac:dyDescent="0.3">
      <c r="BS17111" s="24">
        <f t="shared" si="590"/>
        <v>-2.5</v>
      </c>
    </row>
    <row r="17112" spans="71:71" x14ac:dyDescent="0.3">
      <c r="BS17112" s="24">
        <f t="shared" si="590"/>
        <v>-2.5</v>
      </c>
    </row>
    <row r="17113" spans="71:71" x14ac:dyDescent="0.3">
      <c r="BS17113" s="24">
        <f t="shared" si="590"/>
        <v>-2.5</v>
      </c>
    </row>
    <row r="17114" spans="71:71" x14ac:dyDescent="0.3">
      <c r="BS17114" s="24">
        <f t="shared" si="590"/>
        <v>-2.5</v>
      </c>
    </row>
    <row r="17115" spans="71:71" x14ac:dyDescent="0.3">
      <c r="BS17115" s="24">
        <f t="shared" si="590"/>
        <v>-2.5</v>
      </c>
    </row>
    <row r="17116" spans="71:71" x14ac:dyDescent="0.3">
      <c r="BS17116" s="24">
        <f t="shared" si="590"/>
        <v>-2.5</v>
      </c>
    </row>
    <row r="17117" spans="71:71" x14ac:dyDescent="0.3">
      <c r="BS17117" s="24">
        <f t="shared" si="590"/>
        <v>-2.5</v>
      </c>
    </row>
    <row r="17118" spans="71:71" x14ac:dyDescent="0.3">
      <c r="BS17118" s="24">
        <f t="shared" si="590"/>
        <v>-2.5</v>
      </c>
    </row>
    <row r="17119" spans="71:71" x14ac:dyDescent="0.3">
      <c r="BS17119" s="24">
        <f t="shared" si="590"/>
        <v>-2.5</v>
      </c>
    </row>
    <row r="17120" spans="71:71" x14ac:dyDescent="0.3">
      <c r="BS17120" s="24">
        <f t="shared" si="590"/>
        <v>-2.5</v>
      </c>
    </row>
    <row r="17121" spans="71:71" x14ac:dyDescent="0.3">
      <c r="BS17121" s="24">
        <f t="shared" si="590"/>
        <v>-2.5</v>
      </c>
    </row>
    <row r="17122" spans="71:71" x14ac:dyDescent="0.3">
      <c r="BS17122" s="24">
        <f t="shared" si="590"/>
        <v>-2.5</v>
      </c>
    </row>
    <row r="17123" spans="71:71" x14ac:dyDescent="0.3">
      <c r="BS17123" s="24">
        <f t="shared" si="590"/>
        <v>-2.5</v>
      </c>
    </row>
    <row r="17124" spans="71:71" x14ac:dyDescent="0.3">
      <c r="BS17124" s="24">
        <f t="shared" si="590"/>
        <v>-2.5</v>
      </c>
    </row>
    <row r="17125" spans="71:71" x14ac:dyDescent="0.3">
      <c r="BS17125" s="24">
        <f t="shared" si="590"/>
        <v>-2.5</v>
      </c>
    </row>
    <row r="17126" spans="71:71" x14ac:dyDescent="0.3">
      <c r="BS17126" s="24">
        <f t="shared" si="590"/>
        <v>-2.5</v>
      </c>
    </row>
    <row r="17127" spans="71:71" x14ac:dyDescent="0.3">
      <c r="BS17127" s="24">
        <f t="shared" si="590"/>
        <v>-2.5</v>
      </c>
    </row>
    <row r="17128" spans="71:71" x14ac:dyDescent="0.3">
      <c r="BS17128" s="24">
        <f t="shared" si="590"/>
        <v>-2.5</v>
      </c>
    </row>
    <row r="17129" spans="71:71" x14ac:dyDescent="0.3">
      <c r="BS17129" s="24">
        <f t="shared" si="590"/>
        <v>-2.5</v>
      </c>
    </row>
    <row r="17130" spans="71:71" x14ac:dyDescent="0.3">
      <c r="BS17130" s="24">
        <f t="shared" si="590"/>
        <v>-2.5</v>
      </c>
    </row>
    <row r="17131" spans="71:71" x14ac:dyDescent="0.3">
      <c r="BS17131" s="24">
        <f t="shared" si="590"/>
        <v>-2.5</v>
      </c>
    </row>
    <row r="17132" spans="71:71" x14ac:dyDescent="0.3">
      <c r="BS17132" s="24">
        <f t="shared" si="590"/>
        <v>-2.5</v>
      </c>
    </row>
    <row r="17133" spans="71:71" x14ac:dyDescent="0.3">
      <c r="BS17133" s="24">
        <f t="shared" si="590"/>
        <v>-2.5</v>
      </c>
    </row>
    <row r="17134" spans="71:71" x14ac:dyDescent="0.3">
      <c r="BS17134" s="24">
        <f t="shared" si="590"/>
        <v>-2.5</v>
      </c>
    </row>
    <row r="17135" spans="71:71" x14ac:dyDescent="0.3">
      <c r="BS17135" s="24">
        <f t="shared" si="590"/>
        <v>-2.5</v>
      </c>
    </row>
    <row r="17136" spans="71:71" x14ac:dyDescent="0.3">
      <c r="BS17136" s="24">
        <f t="shared" si="590"/>
        <v>-2.5</v>
      </c>
    </row>
    <row r="17137" spans="71:71" x14ac:dyDescent="0.3">
      <c r="BS17137" s="24">
        <f t="shared" si="590"/>
        <v>-2.5</v>
      </c>
    </row>
    <row r="17138" spans="71:71" x14ac:dyDescent="0.3">
      <c r="BS17138" s="24">
        <f t="shared" si="590"/>
        <v>-2.5</v>
      </c>
    </row>
    <row r="17139" spans="71:71" x14ac:dyDescent="0.3">
      <c r="BS17139" s="24">
        <f t="shared" si="590"/>
        <v>-2.5</v>
      </c>
    </row>
    <row r="17140" spans="71:71" x14ac:dyDescent="0.3">
      <c r="BS17140" s="24">
        <f t="shared" si="590"/>
        <v>-2.5</v>
      </c>
    </row>
    <row r="17141" spans="71:71" x14ac:dyDescent="0.3">
      <c r="BS17141" s="24">
        <f t="shared" si="590"/>
        <v>-2.5</v>
      </c>
    </row>
    <row r="17142" spans="71:71" x14ac:dyDescent="0.3">
      <c r="BS17142" s="24">
        <f t="shared" si="590"/>
        <v>-2.5</v>
      </c>
    </row>
    <row r="17143" spans="71:71" x14ac:dyDescent="0.3">
      <c r="BS17143" s="24">
        <f t="shared" si="590"/>
        <v>-2.5</v>
      </c>
    </row>
    <row r="17144" spans="71:71" x14ac:dyDescent="0.3">
      <c r="BS17144" s="24">
        <f t="shared" si="590"/>
        <v>-2.5</v>
      </c>
    </row>
    <row r="17145" spans="71:71" x14ac:dyDescent="0.3">
      <c r="BS17145" s="24">
        <f t="shared" si="590"/>
        <v>-2.5</v>
      </c>
    </row>
    <row r="17146" spans="71:71" x14ac:dyDescent="0.3">
      <c r="BS17146" s="24">
        <f t="shared" si="590"/>
        <v>-2.5</v>
      </c>
    </row>
    <row r="17147" spans="71:71" x14ac:dyDescent="0.3">
      <c r="BS17147" s="24">
        <f t="shared" si="590"/>
        <v>-2.5</v>
      </c>
    </row>
    <row r="17148" spans="71:71" x14ac:dyDescent="0.3">
      <c r="BS17148" s="24">
        <f t="shared" si="590"/>
        <v>-2.5</v>
      </c>
    </row>
    <row r="17149" spans="71:71" x14ac:dyDescent="0.3">
      <c r="BS17149" s="24">
        <f t="shared" si="590"/>
        <v>-2.5</v>
      </c>
    </row>
    <row r="17150" spans="71:71" x14ac:dyDescent="0.3">
      <c r="BS17150" s="24">
        <f t="shared" si="590"/>
        <v>-2.5</v>
      </c>
    </row>
    <row r="17151" spans="71:71" x14ac:dyDescent="0.3">
      <c r="BS17151" s="24">
        <f t="shared" si="590"/>
        <v>-2.5</v>
      </c>
    </row>
    <row r="17152" spans="71:71" x14ac:dyDescent="0.3">
      <c r="BS17152" s="24">
        <f t="shared" si="590"/>
        <v>-2.5</v>
      </c>
    </row>
    <row r="17153" spans="71:71" x14ac:dyDescent="0.3">
      <c r="BS17153" s="24">
        <f t="shared" si="590"/>
        <v>-2.5</v>
      </c>
    </row>
    <row r="17154" spans="71:71" x14ac:dyDescent="0.3">
      <c r="BS17154" s="24">
        <f t="shared" si="590"/>
        <v>-2.5</v>
      </c>
    </row>
    <row r="17155" spans="71:71" x14ac:dyDescent="0.3">
      <c r="BS17155" s="24">
        <f t="shared" si="590"/>
        <v>-2.5</v>
      </c>
    </row>
    <row r="17156" spans="71:71" x14ac:dyDescent="0.3">
      <c r="BS17156" s="24">
        <f t="shared" si="590"/>
        <v>-2.5</v>
      </c>
    </row>
    <row r="17157" spans="71:71" x14ac:dyDescent="0.3">
      <c r="BS17157" s="24">
        <f t="shared" si="590"/>
        <v>-2.5</v>
      </c>
    </row>
    <row r="17158" spans="71:71" x14ac:dyDescent="0.3">
      <c r="BS17158" s="24">
        <f t="shared" si="590"/>
        <v>-2.5</v>
      </c>
    </row>
    <row r="17159" spans="71:71" x14ac:dyDescent="0.3">
      <c r="BS17159" s="24">
        <f t="shared" si="590"/>
        <v>-2.5</v>
      </c>
    </row>
    <row r="17160" spans="71:71" x14ac:dyDescent="0.3">
      <c r="BS17160" s="24">
        <f t="shared" si="590"/>
        <v>-2.5</v>
      </c>
    </row>
    <row r="17161" spans="71:71" x14ac:dyDescent="0.3">
      <c r="BS17161" s="24">
        <f t="shared" ref="BS17161:BS17224" si="591">BR17161-2.5</f>
        <v>-2.5</v>
      </c>
    </row>
    <row r="17162" spans="71:71" x14ac:dyDescent="0.3">
      <c r="BS17162" s="24">
        <f t="shared" si="591"/>
        <v>-2.5</v>
      </c>
    </row>
    <row r="17163" spans="71:71" x14ac:dyDescent="0.3">
      <c r="BS17163" s="24">
        <f t="shared" si="591"/>
        <v>-2.5</v>
      </c>
    </row>
    <row r="17164" spans="71:71" x14ac:dyDescent="0.3">
      <c r="BS17164" s="24">
        <f t="shared" si="591"/>
        <v>-2.5</v>
      </c>
    </row>
    <row r="17165" spans="71:71" x14ac:dyDescent="0.3">
      <c r="BS17165" s="24">
        <f t="shared" si="591"/>
        <v>-2.5</v>
      </c>
    </row>
    <row r="17166" spans="71:71" x14ac:dyDescent="0.3">
      <c r="BS17166" s="24">
        <f t="shared" si="591"/>
        <v>-2.5</v>
      </c>
    </row>
    <row r="17167" spans="71:71" x14ac:dyDescent="0.3">
      <c r="BS17167" s="24">
        <f t="shared" si="591"/>
        <v>-2.5</v>
      </c>
    </row>
    <row r="17168" spans="71:71" x14ac:dyDescent="0.3">
      <c r="BS17168" s="24">
        <f t="shared" si="591"/>
        <v>-2.5</v>
      </c>
    </row>
    <row r="17169" spans="71:71" x14ac:dyDescent="0.3">
      <c r="BS17169" s="24">
        <f t="shared" si="591"/>
        <v>-2.5</v>
      </c>
    </row>
    <row r="17170" spans="71:71" x14ac:dyDescent="0.3">
      <c r="BS17170" s="24">
        <f t="shared" si="591"/>
        <v>-2.5</v>
      </c>
    </row>
    <row r="17171" spans="71:71" x14ac:dyDescent="0.3">
      <c r="BS17171" s="24">
        <f t="shared" si="591"/>
        <v>-2.5</v>
      </c>
    </row>
    <row r="17172" spans="71:71" x14ac:dyDescent="0.3">
      <c r="BS17172" s="24">
        <f t="shared" si="591"/>
        <v>-2.5</v>
      </c>
    </row>
    <row r="17173" spans="71:71" x14ac:dyDescent="0.3">
      <c r="BS17173" s="24">
        <f t="shared" si="591"/>
        <v>-2.5</v>
      </c>
    </row>
    <row r="17174" spans="71:71" x14ac:dyDescent="0.3">
      <c r="BS17174" s="24">
        <f t="shared" si="591"/>
        <v>-2.5</v>
      </c>
    </row>
    <row r="17175" spans="71:71" x14ac:dyDescent="0.3">
      <c r="BS17175" s="24">
        <f t="shared" si="591"/>
        <v>-2.5</v>
      </c>
    </row>
    <row r="17176" spans="71:71" x14ac:dyDescent="0.3">
      <c r="BS17176" s="24">
        <f t="shared" si="591"/>
        <v>-2.5</v>
      </c>
    </row>
    <row r="17177" spans="71:71" x14ac:dyDescent="0.3">
      <c r="BS17177" s="24">
        <f t="shared" si="591"/>
        <v>-2.5</v>
      </c>
    </row>
    <row r="17178" spans="71:71" x14ac:dyDescent="0.3">
      <c r="BS17178" s="24">
        <f t="shared" si="591"/>
        <v>-2.5</v>
      </c>
    </row>
    <row r="17179" spans="71:71" x14ac:dyDescent="0.3">
      <c r="BS17179" s="24">
        <f t="shared" si="591"/>
        <v>-2.5</v>
      </c>
    </row>
    <row r="17180" spans="71:71" x14ac:dyDescent="0.3">
      <c r="BS17180" s="24">
        <f t="shared" si="591"/>
        <v>-2.5</v>
      </c>
    </row>
    <row r="17181" spans="71:71" x14ac:dyDescent="0.3">
      <c r="BS17181" s="24">
        <f t="shared" si="591"/>
        <v>-2.5</v>
      </c>
    </row>
    <row r="17182" spans="71:71" x14ac:dyDescent="0.3">
      <c r="BS17182" s="24">
        <f t="shared" si="591"/>
        <v>-2.5</v>
      </c>
    </row>
    <row r="17183" spans="71:71" x14ac:dyDescent="0.3">
      <c r="BS17183" s="24">
        <f t="shared" si="591"/>
        <v>-2.5</v>
      </c>
    </row>
    <row r="17184" spans="71:71" x14ac:dyDescent="0.3">
      <c r="BS17184" s="24">
        <f t="shared" si="591"/>
        <v>-2.5</v>
      </c>
    </row>
    <row r="17185" spans="71:71" x14ac:dyDescent="0.3">
      <c r="BS17185" s="24">
        <f t="shared" si="591"/>
        <v>-2.5</v>
      </c>
    </row>
    <row r="17186" spans="71:71" x14ac:dyDescent="0.3">
      <c r="BS17186" s="24">
        <f t="shared" si="591"/>
        <v>-2.5</v>
      </c>
    </row>
    <row r="17187" spans="71:71" x14ac:dyDescent="0.3">
      <c r="BS17187" s="24">
        <f t="shared" si="591"/>
        <v>-2.5</v>
      </c>
    </row>
    <row r="17188" spans="71:71" x14ac:dyDescent="0.3">
      <c r="BS17188" s="24">
        <f t="shared" si="591"/>
        <v>-2.5</v>
      </c>
    </row>
    <row r="17189" spans="71:71" x14ac:dyDescent="0.3">
      <c r="BS17189" s="24">
        <f t="shared" si="591"/>
        <v>-2.5</v>
      </c>
    </row>
    <row r="17190" spans="71:71" x14ac:dyDescent="0.3">
      <c r="BS17190" s="24">
        <f t="shared" si="591"/>
        <v>-2.5</v>
      </c>
    </row>
    <row r="17191" spans="71:71" x14ac:dyDescent="0.3">
      <c r="BS17191" s="24">
        <f t="shared" si="591"/>
        <v>-2.5</v>
      </c>
    </row>
    <row r="17192" spans="71:71" x14ac:dyDescent="0.3">
      <c r="BS17192" s="24">
        <f t="shared" si="591"/>
        <v>-2.5</v>
      </c>
    </row>
    <row r="17193" spans="71:71" x14ac:dyDescent="0.3">
      <c r="BS17193" s="24">
        <f t="shared" si="591"/>
        <v>-2.5</v>
      </c>
    </row>
    <row r="17194" spans="71:71" x14ac:dyDescent="0.3">
      <c r="BS17194" s="24">
        <f t="shared" si="591"/>
        <v>-2.5</v>
      </c>
    </row>
    <row r="17195" spans="71:71" x14ac:dyDescent="0.3">
      <c r="BS17195" s="24">
        <f t="shared" si="591"/>
        <v>-2.5</v>
      </c>
    </row>
    <row r="17196" spans="71:71" x14ac:dyDescent="0.3">
      <c r="BS17196" s="24">
        <f t="shared" si="591"/>
        <v>-2.5</v>
      </c>
    </row>
    <row r="17197" spans="71:71" x14ac:dyDescent="0.3">
      <c r="BS17197" s="24">
        <f t="shared" si="591"/>
        <v>-2.5</v>
      </c>
    </row>
    <row r="17198" spans="71:71" x14ac:dyDescent="0.3">
      <c r="BS17198" s="24">
        <f t="shared" si="591"/>
        <v>-2.5</v>
      </c>
    </row>
    <row r="17199" spans="71:71" x14ac:dyDescent="0.3">
      <c r="BS17199" s="24">
        <f t="shared" si="591"/>
        <v>-2.5</v>
      </c>
    </row>
    <row r="17200" spans="71:71" x14ac:dyDescent="0.3">
      <c r="BS17200" s="24">
        <f t="shared" si="591"/>
        <v>-2.5</v>
      </c>
    </row>
    <row r="17201" spans="71:71" x14ac:dyDescent="0.3">
      <c r="BS17201" s="24">
        <f t="shared" si="591"/>
        <v>-2.5</v>
      </c>
    </row>
    <row r="17202" spans="71:71" x14ac:dyDescent="0.3">
      <c r="BS17202" s="24">
        <f t="shared" si="591"/>
        <v>-2.5</v>
      </c>
    </row>
    <row r="17203" spans="71:71" x14ac:dyDescent="0.3">
      <c r="BS17203" s="24">
        <f t="shared" si="591"/>
        <v>-2.5</v>
      </c>
    </row>
    <row r="17204" spans="71:71" x14ac:dyDescent="0.3">
      <c r="BS17204" s="24">
        <f t="shared" si="591"/>
        <v>-2.5</v>
      </c>
    </row>
    <row r="17205" spans="71:71" x14ac:dyDescent="0.3">
      <c r="BS17205" s="24">
        <f t="shared" si="591"/>
        <v>-2.5</v>
      </c>
    </row>
    <row r="17206" spans="71:71" x14ac:dyDescent="0.3">
      <c r="BS17206" s="24">
        <f t="shared" si="591"/>
        <v>-2.5</v>
      </c>
    </row>
    <row r="17207" spans="71:71" x14ac:dyDescent="0.3">
      <c r="BS17207" s="24">
        <f t="shared" si="591"/>
        <v>-2.5</v>
      </c>
    </row>
    <row r="17208" spans="71:71" x14ac:dyDescent="0.3">
      <c r="BS17208" s="24">
        <f t="shared" si="591"/>
        <v>-2.5</v>
      </c>
    </row>
    <row r="17209" spans="71:71" x14ac:dyDescent="0.3">
      <c r="BS17209" s="24">
        <f t="shared" si="591"/>
        <v>-2.5</v>
      </c>
    </row>
    <row r="17210" spans="71:71" x14ac:dyDescent="0.3">
      <c r="BS17210" s="24">
        <f t="shared" si="591"/>
        <v>-2.5</v>
      </c>
    </row>
    <row r="17211" spans="71:71" x14ac:dyDescent="0.3">
      <c r="BS17211" s="24">
        <f t="shared" si="591"/>
        <v>-2.5</v>
      </c>
    </row>
    <row r="17212" spans="71:71" x14ac:dyDescent="0.3">
      <c r="BS17212" s="24">
        <f t="shared" si="591"/>
        <v>-2.5</v>
      </c>
    </row>
    <row r="17213" spans="71:71" x14ac:dyDescent="0.3">
      <c r="BS17213" s="24">
        <f t="shared" si="591"/>
        <v>-2.5</v>
      </c>
    </row>
    <row r="17214" spans="71:71" x14ac:dyDescent="0.3">
      <c r="BS17214" s="24">
        <f t="shared" si="591"/>
        <v>-2.5</v>
      </c>
    </row>
    <row r="17215" spans="71:71" x14ac:dyDescent="0.3">
      <c r="BS17215" s="24">
        <f t="shared" si="591"/>
        <v>-2.5</v>
      </c>
    </row>
    <row r="17216" spans="71:71" x14ac:dyDescent="0.3">
      <c r="BS17216" s="24">
        <f t="shared" si="591"/>
        <v>-2.5</v>
      </c>
    </row>
    <row r="17217" spans="71:71" x14ac:dyDescent="0.3">
      <c r="BS17217" s="24">
        <f t="shared" si="591"/>
        <v>-2.5</v>
      </c>
    </row>
    <row r="17218" spans="71:71" x14ac:dyDescent="0.3">
      <c r="BS17218" s="24">
        <f t="shared" si="591"/>
        <v>-2.5</v>
      </c>
    </row>
    <row r="17219" spans="71:71" x14ac:dyDescent="0.3">
      <c r="BS17219" s="24">
        <f t="shared" si="591"/>
        <v>-2.5</v>
      </c>
    </row>
    <row r="17220" spans="71:71" x14ac:dyDescent="0.3">
      <c r="BS17220" s="24">
        <f t="shared" si="591"/>
        <v>-2.5</v>
      </c>
    </row>
    <row r="17221" spans="71:71" x14ac:dyDescent="0.3">
      <c r="BS17221" s="24">
        <f t="shared" si="591"/>
        <v>-2.5</v>
      </c>
    </row>
    <row r="17222" spans="71:71" x14ac:dyDescent="0.3">
      <c r="BS17222" s="24">
        <f t="shared" si="591"/>
        <v>-2.5</v>
      </c>
    </row>
    <row r="17223" spans="71:71" x14ac:dyDescent="0.3">
      <c r="BS17223" s="24">
        <f t="shared" si="591"/>
        <v>-2.5</v>
      </c>
    </row>
    <row r="17224" spans="71:71" x14ac:dyDescent="0.3">
      <c r="BS17224" s="24">
        <f t="shared" si="591"/>
        <v>-2.5</v>
      </c>
    </row>
    <row r="17225" spans="71:71" x14ac:dyDescent="0.3">
      <c r="BS17225" s="24">
        <f t="shared" ref="BS17225:BS17288" si="592">BR17225-2.5</f>
        <v>-2.5</v>
      </c>
    </row>
    <row r="17226" spans="71:71" x14ac:dyDescent="0.3">
      <c r="BS17226" s="24">
        <f t="shared" si="592"/>
        <v>-2.5</v>
      </c>
    </row>
    <row r="17227" spans="71:71" x14ac:dyDescent="0.3">
      <c r="BS17227" s="24">
        <f t="shared" si="592"/>
        <v>-2.5</v>
      </c>
    </row>
    <row r="17228" spans="71:71" x14ac:dyDescent="0.3">
      <c r="BS17228" s="24">
        <f t="shared" si="592"/>
        <v>-2.5</v>
      </c>
    </row>
    <row r="17229" spans="71:71" x14ac:dyDescent="0.3">
      <c r="BS17229" s="24">
        <f t="shared" si="592"/>
        <v>-2.5</v>
      </c>
    </row>
    <row r="17230" spans="71:71" x14ac:dyDescent="0.3">
      <c r="BS17230" s="24">
        <f t="shared" si="592"/>
        <v>-2.5</v>
      </c>
    </row>
    <row r="17231" spans="71:71" x14ac:dyDescent="0.3">
      <c r="BS17231" s="24">
        <f t="shared" si="592"/>
        <v>-2.5</v>
      </c>
    </row>
    <row r="17232" spans="71:71" x14ac:dyDescent="0.3">
      <c r="BS17232" s="24">
        <f t="shared" si="592"/>
        <v>-2.5</v>
      </c>
    </row>
    <row r="17233" spans="71:71" x14ac:dyDescent="0.3">
      <c r="BS17233" s="24">
        <f t="shared" si="592"/>
        <v>-2.5</v>
      </c>
    </row>
    <row r="17234" spans="71:71" x14ac:dyDescent="0.3">
      <c r="BS17234" s="24">
        <f t="shared" si="592"/>
        <v>-2.5</v>
      </c>
    </row>
    <row r="17235" spans="71:71" x14ac:dyDescent="0.3">
      <c r="BS17235" s="24">
        <f t="shared" si="592"/>
        <v>-2.5</v>
      </c>
    </row>
    <row r="17236" spans="71:71" x14ac:dyDescent="0.3">
      <c r="BS17236" s="24">
        <f t="shared" si="592"/>
        <v>-2.5</v>
      </c>
    </row>
    <row r="17237" spans="71:71" x14ac:dyDescent="0.3">
      <c r="BS17237" s="24">
        <f t="shared" si="592"/>
        <v>-2.5</v>
      </c>
    </row>
    <row r="17238" spans="71:71" x14ac:dyDescent="0.3">
      <c r="BS17238" s="24">
        <f t="shared" si="592"/>
        <v>-2.5</v>
      </c>
    </row>
    <row r="17239" spans="71:71" x14ac:dyDescent="0.3">
      <c r="BS17239" s="24">
        <f t="shared" si="592"/>
        <v>-2.5</v>
      </c>
    </row>
    <row r="17240" spans="71:71" x14ac:dyDescent="0.3">
      <c r="BS17240" s="24">
        <f t="shared" si="592"/>
        <v>-2.5</v>
      </c>
    </row>
    <row r="17241" spans="71:71" x14ac:dyDescent="0.3">
      <c r="BS17241" s="24">
        <f t="shared" si="592"/>
        <v>-2.5</v>
      </c>
    </row>
    <row r="17242" spans="71:71" x14ac:dyDescent="0.3">
      <c r="BS17242" s="24">
        <f t="shared" si="592"/>
        <v>-2.5</v>
      </c>
    </row>
    <row r="17243" spans="71:71" x14ac:dyDescent="0.3">
      <c r="BS17243" s="24">
        <f t="shared" si="592"/>
        <v>-2.5</v>
      </c>
    </row>
    <row r="17244" spans="71:71" x14ac:dyDescent="0.3">
      <c r="BS17244" s="24">
        <f t="shared" si="592"/>
        <v>-2.5</v>
      </c>
    </row>
    <row r="17245" spans="71:71" x14ac:dyDescent="0.3">
      <c r="BS17245" s="24">
        <f t="shared" si="592"/>
        <v>-2.5</v>
      </c>
    </row>
    <row r="17246" spans="71:71" x14ac:dyDescent="0.3">
      <c r="BS17246" s="24">
        <f t="shared" si="592"/>
        <v>-2.5</v>
      </c>
    </row>
    <row r="17247" spans="71:71" x14ac:dyDescent="0.3">
      <c r="BS17247" s="24">
        <f t="shared" si="592"/>
        <v>-2.5</v>
      </c>
    </row>
    <row r="17248" spans="71:71" x14ac:dyDescent="0.3">
      <c r="BS17248" s="24">
        <f t="shared" si="592"/>
        <v>-2.5</v>
      </c>
    </row>
    <row r="17249" spans="71:71" x14ac:dyDescent="0.3">
      <c r="BS17249" s="24">
        <f t="shared" si="592"/>
        <v>-2.5</v>
      </c>
    </row>
    <row r="17250" spans="71:71" x14ac:dyDescent="0.3">
      <c r="BS17250" s="24">
        <f t="shared" si="592"/>
        <v>-2.5</v>
      </c>
    </row>
    <row r="17251" spans="71:71" x14ac:dyDescent="0.3">
      <c r="BS17251" s="24">
        <f t="shared" si="592"/>
        <v>-2.5</v>
      </c>
    </row>
    <row r="17252" spans="71:71" x14ac:dyDescent="0.3">
      <c r="BS17252" s="24">
        <f t="shared" si="592"/>
        <v>-2.5</v>
      </c>
    </row>
    <row r="17253" spans="71:71" x14ac:dyDescent="0.3">
      <c r="BS17253" s="24">
        <f t="shared" si="592"/>
        <v>-2.5</v>
      </c>
    </row>
    <row r="17254" spans="71:71" x14ac:dyDescent="0.3">
      <c r="BS17254" s="24">
        <f t="shared" si="592"/>
        <v>-2.5</v>
      </c>
    </row>
    <row r="17255" spans="71:71" x14ac:dyDescent="0.3">
      <c r="BS17255" s="24">
        <f t="shared" si="592"/>
        <v>-2.5</v>
      </c>
    </row>
    <row r="17256" spans="71:71" x14ac:dyDescent="0.3">
      <c r="BS17256" s="24">
        <f t="shared" si="592"/>
        <v>-2.5</v>
      </c>
    </row>
    <row r="17257" spans="71:71" x14ac:dyDescent="0.3">
      <c r="BS17257" s="24">
        <f t="shared" si="592"/>
        <v>-2.5</v>
      </c>
    </row>
    <row r="17258" spans="71:71" x14ac:dyDescent="0.3">
      <c r="BS17258" s="24">
        <f t="shared" si="592"/>
        <v>-2.5</v>
      </c>
    </row>
    <row r="17259" spans="71:71" x14ac:dyDescent="0.3">
      <c r="BS17259" s="24">
        <f t="shared" si="592"/>
        <v>-2.5</v>
      </c>
    </row>
    <row r="17260" spans="71:71" x14ac:dyDescent="0.3">
      <c r="BS17260" s="24">
        <f t="shared" si="592"/>
        <v>-2.5</v>
      </c>
    </row>
    <row r="17261" spans="71:71" x14ac:dyDescent="0.3">
      <c r="BS17261" s="24">
        <f t="shared" si="592"/>
        <v>-2.5</v>
      </c>
    </row>
    <row r="17262" spans="71:71" x14ac:dyDescent="0.3">
      <c r="BS17262" s="24">
        <f t="shared" si="592"/>
        <v>-2.5</v>
      </c>
    </row>
    <row r="17263" spans="71:71" x14ac:dyDescent="0.3">
      <c r="BS17263" s="24">
        <f t="shared" si="592"/>
        <v>-2.5</v>
      </c>
    </row>
    <row r="17264" spans="71:71" x14ac:dyDescent="0.3">
      <c r="BS17264" s="24">
        <f t="shared" si="592"/>
        <v>-2.5</v>
      </c>
    </row>
    <row r="17265" spans="71:71" x14ac:dyDescent="0.3">
      <c r="BS17265" s="24">
        <f t="shared" si="592"/>
        <v>-2.5</v>
      </c>
    </row>
    <row r="17266" spans="71:71" x14ac:dyDescent="0.3">
      <c r="BS17266" s="24">
        <f t="shared" si="592"/>
        <v>-2.5</v>
      </c>
    </row>
    <row r="17267" spans="71:71" x14ac:dyDescent="0.3">
      <c r="BS17267" s="24">
        <f t="shared" si="592"/>
        <v>-2.5</v>
      </c>
    </row>
    <row r="17268" spans="71:71" x14ac:dyDescent="0.3">
      <c r="BS17268" s="24">
        <f t="shared" si="592"/>
        <v>-2.5</v>
      </c>
    </row>
    <row r="17269" spans="71:71" x14ac:dyDescent="0.3">
      <c r="BS17269" s="24">
        <f t="shared" si="592"/>
        <v>-2.5</v>
      </c>
    </row>
    <row r="17270" spans="71:71" x14ac:dyDescent="0.3">
      <c r="BS17270" s="24">
        <f t="shared" si="592"/>
        <v>-2.5</v>
      </c>
    </row>
    <row r="17271" spans="71:71" x14ac:dyDescent="0.3">
      <c r="BS17271" s="24">
        <f t="shared" si="592"/>
        <v>-2.5</v>
      </c>
    </row>
    <row r="17272" spans="71:71" x14ac:dyDescent="0.3">
      <c r="BS17272" s="24">
        <f t="shared" si="592"/>
        <v>-2.5</v>
      </c>
    </row>
    <row r="17273" spans="71:71" x14ac:dyDescent="0.3">
      <c r="BS17273" s="24">
        <f t="shared" si="592"/>
        <v>-2.5</v>
      </c>
    </row>
    <row r="17274" spans="71:71" x14ac:dyDescent="0.3">
      <c r="BS17274" s="24">
        <f t="shared" si="592"/>
        <v>-2.5</v>
      </c>
    </row>
    <row r="17275" spans="71:71" x14ac:dyDescent="0.3">
      <c r="BS17275" s="24">
        <f t="shared" si="592"/>
        <v>-2.5</v>
      </c>
    </row>
    <row r="17276" spans="71:71" x14ac:dyDescent="0.3">
      <c r="BS17276" s="24">
        <f t="shared" si="592"/>
        <v>-2.5</v>
      </c>
    </row>
    <row r="17277" spans="71:71" x14ac:dyDescent="0.3">
      <c r="BS17277" s="24">
        <f t="shared" si="592"/>
        <v>-2.5</v>
      </c>
    </row>
    <row r="17278" spans="71:71" x14ac:dyDescent="0.3">
      <c r="BS17278" s="24">
        <f t="shared" si="592"/>
        <v>-2.5</v>
      </c>
    </row>
    <row r="17279" spans="71:71" x14ac:dyDescent="0.3">
      <c r="BS17279" s="24">
        <f t="shared" si="592"/>
        <v>-2.5</v>
      </c>
    </row>
    <row r="17280" spans="71:71" x14ac:dyDescent="0.3">
      <c r="BS17280" s="24">
        <f t="shared" si="592"/>
        <v>-2.5</v>
      </c>
    </row>
    <row r="17281" spans="71:71" x14ac:dyDescent="0.3">
      <c r="BS17281" s="24">
        <f t="shared" si="592"/>
        <v>-2.5</v>
      </c>
    </row>
    <row r="17282" spans="71:71" x14ac:dyDescent="0.3">
      <c r="BS17282" s="24">
        <f t="shared" si="592"/>
        <v>-2.5</v>
      </c>
    </row>
    <row r="17283" spans="71:71" x14ac:dyDescent="0.3">
      <c r="BS17283" s="24">
        <f t="shared" si="592"/>
        <v>-2.5</v>
      </c>
    </row>
    <row r="17284" spans="71:71" x14ac:dyDescent="0.3">
      <c r="BS17284" s="24">
        <f t="shared" si="592"/>
        <v>-2.5</v>
      </c>
    </row>
    <row r="17285" spans="71:71" x14ac:dyDescent="0.3">
      <c r="BS17285" s="24">
        <f t="shared" si="592"/>
        <v>-2.5</v>
      </c>
    </row>
    <row r="17286" spans="71:71" x14ac:dyDescent="0.3">
      <c r="BS17286" s="24">
        <f t="shared" si="592"/>
        <v>-2.5</v>
      </c>
    </row>
    <row r="17287" spans="71:71" x14ac:dyDescent="0.3">
      <c r="BS17287" s="24">
        <f t="shared" si="592"/>
        <v>-2.5</v>
      </c>
    </row>
    <row r="17288" spans="71:71" x14ac:dyDescent="0.3">
      <c r="BS17288" s="24">
        <f t="shared" si="592"/>
        <v>-2.5</v>
      </c>
    </row>
    <row r="17289" spans="71:71" x14ac:dyDescent="0.3">
      <c r="BS17289" s="24">
        <f t="shared" ref="BS17289:BS17352" si="593">BR17289-2.5</f>
        <v>-2.5</v>
      </c>
    </row>
    <row r="17290" spans="71:71" x14ac:dyDescent="0.3">
      <c r="BS17290" s="24">
        <f t="shared" si="593"/>
        <v>-2.5</v>
      </c>
    </row>
    <row r="17291" spans="71:71" x14ac:dyDescent="0.3">
      <c r="BS17291" s="24">
        <f t="shared" si="593"/>
        <v>-2.5</v>
      </c>
    </row>
    <row r="17292" spans="71:71" x14ac:dyDescent="0.3">
      <c r="BS17292" s="24">
        <f t="shared" si="593"/>
        <v>-2.5</v>
      </c>
    </row>
    <row r="17293" spans="71:71" x14ac:dyDescent="0.3">
      <c r="BS17293" s="24">
        <f t="shared" si="593"/>
        <v>-2.5</v>
      </c>
    </row>
    <row r="17294" spans="71:71" x14ac:dyDescent="0.3">
      <c r="BS17294" s="24">
        <f t="shared" si="593"/>
        <v>-2.5</v>
      </c>
    </row>
    <row r="17295" spans="71:71" x14ac:dyDescent="0.3">
      <c r="BS17295" s="24">
        <f t="shared" si="593"/>
        <v>-2.5</v>
      </c>
    </row>
    <row r="17296" spans="71:71" x14ac:dyDescent="0.3">
      <c r="BS17296" s="24">
        <f t="shared" si="593"/>
        <v>-2.5</v>
      </c>
    </row>
    <row r="17297" spans="71:71" x14ac:dyDescent="0.3">
      <c r="BS17297" s="24">
        <f t="shared" si="593"/>
        <v>-2.5</v>
      </c>
    </row>
    <row r="17298" spans="71:71" x14ac:dyDescent="0.3">
      <c r="BS17298" s="24">
        <f t="shared" si="593"/>
        <v>-2.5</v>
      </c>
    </row>
    <row r="17299" spans="71:71" x14ac:dyDescent="0.3">
      <c r="BS17299" s="24">
        <f t="shared" si="593"/>
        <v>-2.5</v>
      </c>
    </row>
    <row r="17300" spans="71:71" x14ac:dyDescent="0.3">
      <c r="BS17300" s="24">
        <f t="shared" si="593"/>
        <v>-2.5</v>
      </c>
    </row>
    <row r="17301" spans="71:71" x14ac:dyDescent="0.3">
      <c r="BS17301" s="24">
        <f t="shared" si="593"/>
        <v>-2.5</v>
      </c>
    </row>
    <row r="17302" spans="71:71" x14ac:dyDescent="0.3">
      <c r="BS17302" s="24">
        <f t="shared" si="593"/>
        <v>-2.5</v>
      </c>
    </row>
    <row r="17303" spans="71:71" x14ac:dyDescent="0.3">
      <c r="BS17303" s="24">
        <f t="shared" si="593"/>
        <v>-2.5</v>
      </c>
    </row>
    <row r="17304" spans="71:71" x14ac:dyDescent="0.3">
      <c r="BS17304" s="24">
        <f t="shared" si="593"/>
        <v>-2.5</v>
      </c>
    </row>
    <row r="17305" spans="71:71" x14ac:dyDescent="0.3">
      <c r="BS17305" s="24">
        <f t="shared" si="593"/>
        <v>-2.5</v>
      </c>
    </row>
    <row r="17306" spans="71:71" x14ac:dyDescent="0.3">
      <c r="BS17306" s="24">
        <f t="shared" si="593"/>
        <v>-2.5</v>
      </c>
    </row>
    <row r="17307" spans="71:71" x14ac:dyDescent="0.3">
      <c r="BS17307" s="24">
        <f t="shared" si="593"/>
        <v>-2.5</v>
      </c>
    </row>
    <row r="17308" spans="71:71" x14ac:dyDescent="0.3">
      <c r="BS17308" s="24">
        <f t="shared" si="593"/>
        <v>-2.5</v>
      </c>
    </row>
    <row r="17309" spans="71:71" x14ac:dyDescent="0.3">
      <c r="BS17309" s="24">
        <f t="shared" si="593"/>
        <v>-2.5</v>
      </c>
    </row>
    <row r="17310" spans="71:71" x14ac:dyDescent="0.3">
      <c r="BS17310" s="24">
        <f t="shared" si="593"/>
        <v>-2.5</v>
      </c>
    </row>
    <row r="17311" spans="71:71" x14ac:dyDescent="0.3">
      <c r="BS17311" s="24">
        <f t="shared" si="593"/>
        <v>-2.5</v>
      </c>
    </row>
    <row r="17312" spans="71:71" x14ac:dyDescent="0.3">
      <c r="BS17312" s="24">
        <f t="shared" si="593"/>
        <v>-2.5</v>
      </c>
    </row>
    <row r="17313" spans="71:71" x14ac:dyDescent="0.3">
      <c r="BS17313" s="24">
        <f t="shared" si="593"/>
        <v>-2.5</v>
      </c>
    </row>
    <row r="17314" spans="71:71" x14ac:dyDescent="0.3">
      <c r="BS17314" s="24">
        <f t="shared" si="593"/>
        <v>-2.5</v>
      </c>
    </row>
    <row r="17315" spans="71:71" x14ac:dyDescent="0.3">
      <c r="BS17315" s="24">
        <f t="shared" si="593"/>
        <v>-2.5</v>
      </c>
    </row>
    <row r="17316" spans="71:71" x14ac:dyDescent="0.3">
      <c r="BS17316" s="24">
        <f t="shared" si="593"/>
        <v>-2.5</v>
      </c>
    </row>
    <row r="17317" spans="71:71" x14ac:dyDescent="0.3">
      <c r="BS17317" s="24">
        <f t="shared" si="593"/>
        <v>-2.5</v>
      </c>
    </row>
    <row r="17318" spans="71:71" x14ac:dyDescent="0.3">
      <c r="BS17318" s="24">
        <f t="shared" si="593"/>
        <v>-2.5</v>
      </c>
    </row>
    <row r="17319" spans="71:71" x14ac:dyDescent="0.3">
      <c r="BS17319" s="24">
        <f t="shared" si="593"/>
        <v>-2.5</v>
      </c>
    </row>
    <row r="17320" spans="71:71" x14ac:dyDescent="0.3">
      <c r="BS17320" s="24">
        <f t="shared" si="593"/>
        <v>-2.5</v>
      </c>
    </row>
    <row r="17321" spans="71:71" x14ac:dyDescent="0.3">
      <c r="BS17321" s="24">
        <f t="shared" si="593"/>
        <v>-2.5</v>
      </c>
    </row>
    <row r="17322" spans="71:71" x14ac:dyDescent="0.3">
      <c r="BS17322" s="24">
        <f t="shared" si="593"/>
        <v>-2.5</v>
      </c>
    </row>
    <row r="17323" spans="71:71" x14ac:dyDescent="0.3">
      <c r="BS17323" s="24">
        <f t="shared" si="593"/>
        <v>-2.5</v>
      </c>
    </row>
    <row r="17324" spans="71:71" x14ac:dyDescent="0.3">
      <c r="BS17324" s="24">
        <f t="shared" si="593"/>
        <v>-2.5</v>
      </c>
    </row>
    <row r="17325" spans="71:71" x14ac:dyDescent="0.3">
      <c r="BS17325" s="24">
        <f t="shared" si="593"/>
        <v>-2.5</v>
      </c>
    </row>
    <row r="17326" spans="71:71" x14ac:dyDescent="0.3">
      <c r="BS17326" s="24">
        <f t="shared" si="593"/>
        <v>-2.5</v>
      </c>
    </row>
    <row r="17327" spans="71:71" x14ac:dyDescent="0.3">
      <c r="BS17327" s="24">
        <f t="shared" si="593"/>
        <v>-2.5</v>
      </c>
    </row>
    <row r="17328" spans="71:71" x14ac:dyDescent="0.3">
      <c r="BS17328" s="24">
        <f t="shared" si="593"/>
        <v>-2.5</v>
      </c>
    </row>
    <row r="17329" spans="71:71" x14ac:dyDescent="0.3">
      <c r="BS17329" s="24">
        <f t="shared" si="593"/>
        <v>-2.5</v>
      </c>
    </row>
    <row r="17330" spans="71:71" x14ac:dyDescent="0.3">
      <c r="BS17330" s="24">
        <f t="shared" si="593"/>
        <v>-2.5</v>
      </c>
    </row>
    <row r="17331" spans="71:71" x14ac:dyDescent="0.3">
      <c r="BS17331" s="24">
        <f t="shared" si="593"/>
        <v>-2.5</v>
      </c>
    </row>
    <row r="17332" spans="71:71" x14ac:dyDescent="0.3">
      <c r="BS17332" s="24">
        <f t="shared" si="593"/>
        <v>-2.5</v>
      </c>
    </row>
    <row r="17333" spans="71:71" x14ac:dyDescent="0.3">
      <c r="BS17333" s="24">
        <f t="shared" si="593"/>
        <v>-2.5</v>
      </c>
    </row>
    <row r="17334" spans="71:71" x14ac:dyDescent="0.3">
      <c r="BS17334" s="24">
        <f t="shared" si="593"/>
        <v>-2.5</v>
      </c>
    </row>
    <row r="17335" spans="71:71" x14ac:dyDescent="0.3">
      <c r="BS17335" s="24">
        <f t="shared" si="593"/>
        <v>-2.5</v>
      </c>
    </row>
    <row r="17336" spans="71:71" x14ac:dyDescent="0.3">
      <c r="BS17336" s="24">
        <f t="shared" si="593"/>
        <v>-2.5</v>
      </c>
    </row>
    <row r="17337" spans="71:71" x14ac:dyDescent="0.3">
      <c r="BS17337" s="24">
        <f t="shared" si="593"/>
        <v>-2.5</v>
      </c>
    </row>
    <row r="17338" spans="71:71" x14ac:dyDescent="0.3">
      <c r="BS17338" s="24">
        <f t="shared" si="593"/>
        <v>-2.5</v>
      </c>
    </row>
    <row r="17339" spans="71:71" x14ac:dyDescent="0.3">
      <c r="BS17339" s="24">
        <f t="shared" si="593"/>
        <v>-2.5</v>
      </c>
    </row>
    <row r="17340" spans="71:71" x14ac:dyDescent="0.3">
      <c r="BS17340" s="24">
        <f t="shared" si="593"/>
        <v>-2.5</v>
      </c>
    </row>
    <row r="17341" spans="71:71" x14ac:dyDescent="0.3">
      <c r="BS17341" s="24">
        <f t="shared" si="593"/>
        <v>-2.5</v>
      </c>
    </row>
    <row r="17342" spans="71:71" x14ac:dyDescent="0.3">
      <c r="BS17342" s="24">
        <f t="shared" si="593"/>
        <v>-2.5</v>
      </c>
    </row>
    <row r="17343" spans="71:71" x14ac:dyDescent="0.3">
      <c r="BS17343" s="24">
        <f t="shared" si="593"/>
        <v>-2.5</v>
      </c>
    </row>
    <row r="17344" spans="71:71" x14ac:dyDescent="0.3">
      <c r="BS17344" s="24">
        <f t="shared" si="593"/>
        <v>-2.5</v>
      </c>
    </row>
    <row r="17345" spans="71:71" x14ac:dyDescent="0.3">
      <c r="BS17345" s="24">
        <f t="shared" si="593"/>
        <v>-2.5</v>
      </c>
    </row>
    <row r="17346" spans="71:71" x14ac:dyDescent="0.3">
      <c r="BS17346" s="24">
        <f t="shared" si="593"/>
        <v>-2.5</v>
      </c>
    </row>
    <row r="17347" spans="71:71" x14ac:dyDescent="0.3">
      <c r="BS17347" s="24">
        <f t="shared" si="593"/>
        <v>-2.5</v>
      </c>
    </row>
    <row r="17348" spans="71:71" x14ac:dyDescent="0.3">
      <c r="BS17348" s="24">
        <f t="shared" si="593"/>
        <v>-2.5</v>
      </c>
    </row>
    <row r="17349" spans="71:71" x14ac:dyDescent="0.3">
      <c r="BS17349" s="24">
        <f t="shared" si="593"/>
        <v>-2.5</v>
      </c>
    </row>
    <row r="17350" spans="71:71" x14ac:dyDescent="0.3">
      <c r="BS17350" s="24">
        <f t="shared" si="593"/>
        <v>-2.5</v>
      </c>
    </row>
    <row r="17351" spans="71:71" x14ac:dyDescent="0.3">
      <c r="BS17351" s="24">
        <f t="shared" si="593"/>
        <v>-2.5</v>
      </c>
    </row>
    <row r="17352" spans="71:71" x14ac:dyDescent="0.3">
      <c r="BS17352" s="24">
        <f t="shared" si="593"/>
        <v>-2.5</v>
      </c>
    </row>
    <row r="17353" spans="71:71" x14ac:dyDescent="0.3">
      <c r="BS17353" s="24">
        <f t="shared" ref="BS17353:BS17416" si="594">BR17353-2.5</f>
        <v>-2.5</v>
      </c>
    </row>
    <row r="17354" spans="71:71" x14ac:dyDescent="0.3">
      <c r="BS17354" s="24">
        <f t="shared" si="594"/>
        <v>-2.5</v>
      </c>
    </row>
    <row r="17355" spans="71:71" x14ac:dyDescent="0.3">
      <c r="BS17355" s="24">
        <f t="shared" si="594"/>
        <v>-2.5</v>
      </c>
    </row>
    <row r="17356" spans="71:71" x14ac:dyDescent="0.3">
      <c r="BS17356" s="24">
        <f t="shared" si="594"/>
        <v>-2.5</v>
      </c>
    </row>
    <row r="17357" spans="71:71" x14ac:dyDescent="0.3">
      <c r="BS17357" s="24">
        <f t="shared" si="594"/>
        <v>-2.5</v>
      </c>
    </row>
    <row r="17358" spans="71:71" x14ac:dyDescent="0.3">
      <c r="BS17358" s="24">
        <f t="shared" si="594"/>
        <v>-2.5</v>
      </c>
    </row>
    <row r="17359" spans="71:71" x14ac:dyDescent="0.3">
      <c r="BS17359" s="24">
        <f t="shared" si="594"/>
        <v>-2.5</v>
      </c>
    </row>
    <row r="17360" spans="71:71" x14ac:dyDescent="0.3">
      <c r="BS17360" s="24">
        <f t="shared" si="594"/>
        <v>-2.5</v>
      </c>
    </row>
    <row r="17361" spans="71:71" x14ac:dyDescent="0.3">
      <c r="BS17361" s="24">
        <f t="shared" si="594"/>
        <v>-2.5</v>
      </c>
    </row>
    <row r="17362" spans="71:71" x14ac:dyDescent="0.3">
      <c r="BS17362" s="24">
        <f t="shared" si="594"/>
        <v>-2.5</v>
      </c>
    </row>
    <row r="17363" spans="71:71" x14ac:dyDescent="0.3">
      <c r="BS17363" s="24">
        <f t="shared" si="594"/>
        <v>-2.5</v>
      </c>
    </row>
    <row r="17364" spans="71:71" x14ac:dyDescent="0.3">
      <c r="BS17364" s="24">
        <f t="shared" si="594"/>
        <v>-2.5</v>
      </c>
    </row>
    <row r="17365" spans="71:71" x14ac:dyDescent="0.3">
      <c r="BS17365" s="24">
        <f t="shared" si="594"/>
        <v>-2.5</v>
      </c>
    </row>
    <row r="17366" spans="71:71" x14ac:dyDescent="0.3">
      <c r="BS17366" s="24">
        <f t="shared" si="594"/>
        <v>-2.5</v>
      </c>
    </row>
    <row r="17367" spans="71:71" x14ac:dyDescent="0.3">
      <c r="BS17367" s="24">
        <f t="shared" si="594"/>
        <v>-2.5</v>
      </c>
    </row>
    <row r="17368" spans="71:71" x14ac:dyDescent="0.3">
      <c r="BS17368" s="24">
        <f t="shared" si="594"/>
        <v>-2.5</v>
      </c>
    </row>
    <row r="17369" spans="71:71" x14ac:dyDescent="0.3">
      <c r="BS17369" s="24">
        <f t="shared" si="594"/>
        <v>-2.5</v>
      </c>
    </row>
    <row r="17370" spans="71:71" x14ac:dyDescent="0.3">
      <c r="BS17370" s="24">
        <f t="shared" si="594"/>
        <v>-2.5</v>
      </c>
    </row>
    <row r="17371" spans="71:71" x14ac:dyDescent="0.3">
      <c r="BS17371" s="24">
        <f t="shared" si="594"/>
        <v>-2.5</v>
      </c>
    </row>
    <row r="17372" spans="71:71" x14ac:dyDescent="0.3">
      <c r="BS17372" s="24">
        <f t="shared" si="594"/>
        <v>-2.5</v>
      </c>
    </row>
    <row r="17373" spans="71:71" x14ac:dyDescent="0.3">
      <c r="BS17373" s="24">
        <f t="shared" si="594"/>
        <v>-2.5</v>
      </c>
    </row>
    <row r="17374" spans="71:71" x14ac:dyDescent="0.3">
      <c r="BS17374" s="24">
        <f t="shared" si="594"/>
        <v>-2.5</v>
      </c>
    </row>
    <row r="17375" spans="71:71" x14ac:dyDescent="0.3">
      <c r="BS17375" s="24">
        <f t="shared" si="594"/>
        <v>-2.5</v>
      </c>
    </row>
    <row r="17376" spans="71:71" x14ac:dyDescent="0.3">
      <c r="BS17376" s="24">
        <f t="shared" si="594"/>
        <v>-2.5</v>
      </c>
    </row>
    <row r="17377" spans="71:71" x14ac:dyDescent="0.3">
      <c r="BS17377" s="24">
        <f t="shared" si="594"/>
        <v>-2.5</v>
      </c>
    </row>
    <row r="17378" spans="71:71" x14ac:dyDescent="0.3">
      <c r="BS17378" s="24">
        <f t="shared" si="594"/>
        <v>-2.5</v>
      </c>
    </row>
    <row r="17379" spans="71:71" x14ac:dyDescent="0.3">
      <c r="BS17379" s="24">
        <f t="shared" si="594"/>
        <v>-2.5</v>
      </c>
    </row>
    <row r="17380" spans="71:71" x14ac:dyDescent="0.3">
      <c r="BS17380" s="24">
        <f t="shared" si="594"/>
        <v>-2.5</v>
      </c>
    </row>
    <row r="17381" spans="71:71" x14ac:dyDescent="0.3">
      <c r="BS17381" s="24">
        <f t="shared" si="594"/>
        <v>-2.5</v>
      </c>
    </row>
    <row r="17382" spans="71:71" x14ac:dyDescent="0.3">
      <c r="BS17382" s="24">
        <f t="shared" si="594"/>
        <v>-2.5</v>
      </c>
    </row>
    <row r="17383" spans="71:71" x14ac:dyDescent="0.3">
      <c r="BS17383" s="24">
        <f t="shared" si="594"/>
        <v>-2.5</v>
      </c>
    </row>
    <row r="17384" spans="71:71" x14ac:dyDescent="0.3">
      <c r="BS17384" s="24">
        <f t="shared" si="594"/>
        <v>-2.5</v>
      </c>
    </row>
    <row r="17385" spans="71:71" x14ac:dyDescent="0.3">
      <c r="BS17385" s="24">
        <f t="shared" si="594"/>
        <v>-2.5</v>
      </c>
    </row>
    <row r="17386" spans="71:71" x14ac:dyDescent="0.3">
      <c r="BS17386" s="24">
        <f t="shared" si="594"/>
        <v>-2.5</v>
      </c>
    </row>
    <row r="17387" spans="71:71" x14ac:dyDescent="0.3">
      <c r="BS17387" s="24">
        <f t="shared" si="594"/>
        <v>-2.5</v>
      </c>
    </row>
    <row r="17388" spans="71:71" x14ac:dyDescent="0.3">
      <c r="BS17388" s="24">
        <f t="shared" si="594"/>
        <v>-2.5</v>
      </c>
    </row>
    <row r="17389" spans="71:71" x14ac:dyDescent="0.3">
      <c r="BS17389" s="24">
        <f t="shared" si="594"/>
        <v>-2.5</v>
      </c>
    </row>
    <row r="17390" spans="71:71" x14ac:dyDescent="0.3">
      <c r="BS17390" s="24">
        <f t="shared" si="594"/>
        <v>-2.5</v>
      </c>
    </row>
    <row r="17391" spans="71:71" x14ac:dyDescent="0.3">
      <c r="BS17391" s="24">
        <f t="shared" si="594"/>
        <v>-2.5</v>
      </c>
    </row>
    <row r="17392" spans="71:71" x14ac:dyDescent="0.3">
      <c r="BS17392" s="24">
        <f t="shared" si="594"/>
        <v>-2.5</v>
      </c>
    </row>
    <row r="17393" spans="71:71" x14ac:dyDescent="0.3">
      <c r="BS17393" s="24">
        <f t="shared" si="594"/>
        <v>-2.5</v>
      </c>
    </row>
    <row r="17394" spans="71:71" x14ac:dyDescent="0.3">
      <c r="BS17394" s="24">
        <f t="shared" si="594"/>
        <v>-2.5</v>
      </c>
    </row>
    <row r="17395" spans="71:71" x14ac:dyDescent="0.3">
      <c r="BS17395" s="24">
        <f t="shared" si="594"/>
        <v>-2.5</v>
      </c>
    </row>
    <row r="17396" spans="71:71" x14ac:dyDescent="0.3">
      <c r="BS17396" s="24">
        <f t="shared" si="594"/>
        <v>-2.5</v>
      </c>
    </row>
    <row r="17397" spans="71:71" x14ac:dyDescent="0.3">
      <c r="BS17397" s="24">
        <f t="shared" si="594"/>
        <v>-2.5</v>
      </c>
    </row>
    <row r="17398" spans="71:71" x14ac:dyDescent="0.3">
      <c r="BS17398" s="24">
        <f t="shared" si="594"/>
        <v>-2.5</v>
      </c>
    </row>
    <row r="17399" spans="71:71" x14ac:dyDescent="0.3">
      <c r="BS17399" s="24">
        <f t="shared" si="594"/>
        <v>-2.5</v>
      </c>
    </row>
    <row r="17400" spans="71:71" x14ac:dyDescent="0.3">
      <c r="BS17400" s="24">
        <f t="shared" si="594"/>
        <v>-2.5</v>
      </c>
    </row>
    <row r="17401" spans="71:71" x14ac:dyDescent="0.3">
      <c r="BS17401" s="24">
        <f t="shared" si="594"/>
        <v>-2.5</v>
      </c>
    </row>
    <row r="17402" spans="71:71" x14ac:dyDescent="0.3">
      <c r="BS17402" s="24">
        <f t="shared" si="594"/>
        <v>-2.5</v>
      </c>
    </row>
    <row r="17403" spans="71:71" x14ac:dyDescent="0.3">
      <c r="BS17403" s="24">
        <f t="shared" si="594"/>
        <v>-2.5</v>
      </c>
    </row>
    <row r="17404" spans="71:71" x14ac:dyDescent="0.3">
      <c r="BS17404" s="24">
        <f t="shared" si="594"/>
        <v>-2.5</v>
      </c>
    </row>
    <row r="17405" spans="71:71" x14ac:dyDescent="0.3">
      <c r="BS17405" s="24">
        <f t="shared" si="594"/>
        <v>-2.5</v>
      </c>
    </row>
    <row r="17406" spans="71:71" x14ac:dyDescent="0.3">
      <c r="BS17406" s="24">
        <f t="shared" si="594"/>
        <v>-2.5</v>
      </c>
    </row>
    <row r="17407" spans="71:71" x14ac:dyDescent="0.3">
      <c r="BS17407" s="24">
        <f t="shared" si="594"/>
        <v>-2.5</v>
      </c>
    </row>
    <row r="17408" spans="71:71" x14ac:dyDescent="0.3">
      <c r="BS17408" s="24">
        <f t="shared" si="594"/>
        <v>-2.5</v>
      </c>
    </row>
    <row r="17409" spans="71:71" x14ac:dyDescent="0.3">
      <c r="BS17409" s="24">
        <f t="shared" si="594"/>
        <v>-2.5</v>
      </c>
    </row>
    <row r="17410" spans="71:71" x14ac:dyDescent="0.3">
      <c r="BS17410" s="24">
        <f t="shared" si="594"/>
        <v>-2.5</v>
      </c>
    </row>
    <row r="17411" spans="71:71" x14ac:dyDescent="0.3">
      <c r="BS17411" s="24">
        <f t="shared" si="594"/>
        <v>-2.5</v>
      </c>
    </row>
    <row r="17412" spans="71:71" x14ac:dyDescent="0.3">
      <c r="BS17412" s="24">
        <f t="shared" si="594"/>
        <v>-2.5</v>
      </c>
    </row>
    <row r="17413" spans="71:71" x14ac:dyDescent="0.3">
      <c r="BS17413" s="24">
        <f t="shared" si="594"/>
        <v>-2.5</v>
      </c>
    </row>
    <row r="17414" spans="71:71" x14ac:dyDescent="0.3">
      <c r="BS17414" s="24">
        <f t="shared" si="594"/>
        <v>-2.5</v>
      </c>
    </row>
    <row r="17415" spans="71:71" x14ac:dyDescent="0.3">
      <c r="BS17415" s="24">
        <f t="shared" si="594"/>
        <v>-2.5</v>
      </c>
    </row>
    <row r="17416" spans="71:71" x14ac:dyDescent="0.3">
      <c r="BS17416" s="24">
        <f t="shared" si="594"/>
        <v>-2.5</v>
      </c>
    </row>
    <row r="17417" spans="71:71" x14ac:dyDescent="0.3">
      <c r="BS17417" s="24">
        <f t="shared" ref="BS17417:BS17480" si="595">BR17417-2.5</f>
        <v>-2.5</v>
      </c>
    </row>
    <row r="17418" spans="71:71" x14ac:dyDescent="0.3">
      <c r="BS17418" s="24">
        <f t="shared" si="595"/>
        <v>-2.5</v>
      </c>
    </row>
    <row r="17419" spans="71:71" x14ac:dyDescent="0.3">
      <c r="BS17419" s="24">
        <f t="shared" si="595"/>
        <v>-2.5</v>
      </c>
    </row>
    <row r="17420" spans="71:71" x14ac:dyDescent="0.3">
      <c r="BS17420" s="24">
        <f t="shared" si="595"/>
        <v>-2.5</v>
      </c>
    </row>
    <row r="17421" spans="71:71" x14ac:dyDescent="0.3">
      <c r="BS17421" s="24">
        <f t="shared" si="595"/>
        <v>-2.5</v>
      </c>
    </row>
    <row r="17422" spans="71:71" x14ac:dyDescent="0.3">
      <c r="BS17422" s="24">
        <f t="shared" si="595"/>
        <v>-2.5</v>
      </c>
    </row>
    <row r="17423" spans="71:71" x14ac:dyDescent="0.3">
      <c r="BS17423" s="24">
        <f t="shared" si="595"/>
        <v>-2.5</v>
      </c>
    </row>
    <row r="17424" spans="71:71" x14ac:dyDescent="0.3">
      <c r="BS17424" s="24">
        <f t="shared" si="595"/>
        <v>-2.5</v>
      </c>
    </row>
    <row r="17425" spans="71:71" x14ac:dyDescent="0.3">
      <c r="BS17425" s="24">
        <f t="shared" si="595"/>
        <v>-2.5</v>
      </c>
    </row>
    <row r="17426" spans="71:71" x14ac:dyDescent="0.3">
      <c r="BS17426" s="24">
        <f t="shared" si="595"/>
        <v>-2.5</v>
      </c>
    </row>
    <row r="17427" spans="71:71" x14ac:dyDescent="0.3">
      <c r="BS17427" s="24">
        <f t="shared" si="595"/>
        <v>-2.5</v>
      </c>
    </row>
    <row r="17428" spans="71:71" x14ac:dyDescent="0.3">
      <c r="BS17428" s="24">
        <f t="shared" si="595"/>
        <v>-2.5</v>
      </c>
    </row>
    <row r="17429" spans="71:71" x14ac:dyDescent="0.3">
      <c r="BS17429" s="24">
        <f t="shared" si="595"/>
        <v>-2.5</v>
      </c>
    </row>
    <row r="17430" spans="71:71" x14ac:dyDescent="0.3">
      <c r="BS17430" s="24">
        <f t="shared" si="595"/>
        <v>-2.5</v>
      </c>
    </row>
    <row r="17431" spans="71:71" x14ac:dyDescent="0.3">
      <c r="BS17431" s="24">
        <f t="shared" si="595"/>
        <v>-2.5</v>
      </c>
    </row>
    <row r="17432" spans="71:71" x14ac:dyDescent="0.3">
      <c r="BS17432" s="24">
        <f t="shared" si="595"/>
        <v>-2.5</v>
      </c>
    </row>
    <row r="17433" spans="71:71" x14ac:dyDescent="0.3">
      <c r="BS17433" s="24">
        <f t="shared" si="595"/>
        <v>-2.5</v>
      </c>
    </row>
    <row r="17434" spans="71:71" x14ac:dyDescent="0.3">
      <c r="BS17434" s="24">
        <f t="shared" si="595"/>
        <v>-2.5</v>
      </c>
    </row>
    <row r="17435" spans="71:71" x14ac:dyDescent="0.3">
      <c r="BS17435" s="24">
        <f t="shared" si="595"/>
        <v>-2.5</v>
      </c>
    </row>
    <row r="17436" spans="71:71" x14ac:dyDescent="0.3">
      <c r="BS17436" s="24">
        <f t="shared" si="595"/>
        <v>-2.5</v>
      </c>
    </row>
    <row r="17437" spans="71:71" x14ac:dyDescent="0.3">
      <c r="BS17437" s="24">
        <f t="shared" si="595"/>
        <v>-2.5</v>
      </c>
    </row>
    <row r="17438" spans="71:71" x14ac:dyDescent="0.3">
      <c r="BS17438" s="24">
        <f t="shared" si="595"/>
        <v>-2.5</v>
      </c>
    </row>
    <row r="17439" spans="71:71" x14ac:dyDescent="0.3">
      <c r="BS17439" s="24">
        <f t="shared" si="595"/>
        <v>-2.5</v>
      </c>
    </row>
    <row r="17440" spans="71:71" x14ac:dyDescent="0.3">
      <c r="BS17440" s="24">
        <f t="shared" si="595"/>
        <v>-2.5</v>
      </c>
    </row>
    <row r="17441" spans="71:71" x14ac:dyDescent="0.3">
      <c r="BS17441" s="24">
        <f t="shared" si="595"/>
        <v>-2.5</v>
      </c>
    </row>
    <row r="17442" spans="71:71" x14ac:dyDescent="0.3">
      <c r="BS17442" s="24">
        <f t="shared" si="595"/>
        <v>-2.5</v>
      </c>
    </row>
    <row r="17443" spans="71:71" x14ac:dyDescent="0.3">
      <c r="BS17443" s="24">
        <f t="shared" si="595"/>
        <v>-2.5</v>
      </c>
    </row>
    <row r="17444" spans="71:71" x14ac:dyDescent="0.3">
      <c r="BS17444" s="24">
        <f t="shared" si="595"/>
        <v>-2.5</v>
      </c>
    </row>
    <row r="17445" spans="71:71" x14ac:dyDescent="0.3">
      <c r="BS17445" s="24">
        <f t="shared" si="595"/>
        <v>-2.5</v>
      </c>
    </row>
    <row r="17446" spans="71:71" x14ac:dyDescent="0.3">
      <c r="BS17446" s="24">
        <f t="shared" si="595"/>
        <v>-2.5</v>
      </c>
    </row>
    <row r="17447" spans="71:71" x14ac:dyDescent="0.3">
      <c r="BS17447" s="24">
        <f t="shared" si="595"/>
        <v>-2.5</v>
      </c>
    </row>
    <row r="17448" spans="71:71" x14ac:dyDescent="0.3">
      <c r="BS17448" s="24">
        <f t="shared" si="595"/>
        <v>-2.5</v>
      </c>
    </row>
    <row r="17449" spans="71:71" x14ac:dyDescent="0.3">
      <c r="BS17449" s="24">
        <f t="shared" si="595"/>
        <v>-2.5</v>
      </c>
    </row>
    <row r="17450" spans="71:71" x14ac:dyDescent="0.3">
      <c r="BS17450" s="24">
        <f t="shared" si="595"/>
        <v>-2.5</v>
      </c>
    </row>
    <row r="17451" spans="71:71" x14ac:dyDescent="0.3">
      <c r="BS17451" s="24">
        <f t="shared" si="595"/>
        <v>-2.5</v>
      </c>
    </row>
    <row r="17452" spans="71:71" x14ac:dyDescent="0.3">
      <c r="BS17452" s="24">
        <f t="shared" si="595"/>
        <v>-2.5</v>
      </c>
    </row>
    <row r="17453" spans="71:71" x14ac:dyDescent="0.3">
      <c r="BS17453" s="24">
        <f t="shared" si="595"/>
        <v>-2.5</v>
      </c>
    </row>
    <row r="17454" spans="71:71" x14ac:dyDescent="0.3">
      <c r="BS17454" s="24">
        <f t="shared" si="595"/>
        <v>-2.5</v>
      </c>
    </row>
    <row r="17455" spans="71:71" x14ac:dyDescent="0.3">
      <c r="BS17455" s="24">
        <f t="shared" si="595"/>
        <v>-2.5</v>
      </c>
    </row>
    <row r="17456" spans="71:71" x14ac:dyDescent="0.3">
      <c r="BS17456" s="24">
        <f t="shared" si="595"/>
        <v>-2.5</v>
      </c>
    </row>
    <row r="17457" spans="71:71" x14ac:dyDescent="0.3">
      <c r="BS17457" s="24">
        <f t="shared" si="595"/>
        <v>-2.5</v>
      </c>
    </row>
    <row r="17458" spans="71:71" x14ac:dyDescent="0.3">
      <c r="BS17458" s="24">
        <f t="shared" si="595"/>
        <v>-2.5</v>
      </c>
    </row>
    <row r="17459" spans="71:71" x14ac:dyDescent="0.3">
      <c r="BS17459" s="24">
        <f t="shared" si="595"/>
        <v>-2.5</v>
      </c>
    </row>
    <row r="17460" spans="71:71" x14ac:dyDescent="0.3">
      <c r="BS17460" s="24">
        <f t="shared" si="595"/>
        <v>-2.5</v>
      </c>
    </row>
    <row r="17461" spans="71:71" x14ac:dyDescent="0.3">
      <c r="BS17461" s="24">
        <f t="shared" si="595"/>
        <v>-2.5</v>
      </c>
    </row>
    <row r="17462" spans="71:71" x14ac:dyDescent="0.3">
      <c r="BS17462" s="24">
        <f t="shared" si="595"/>
        <v>-2.5</v>
      </c>
    </row>
    <row r="17463" spans="71:71" x14ac:dyDescent="0.3">
      <c r="BS17463" s="24">
        <f t="shared" si="595"/>
        <v>-2.5</v>
      </c>
    </row>
    <row r="17464" spans="71:71" x14ac:dyDescent="0.3">
      <c r="BS17464" s="24">
        <f t="shared" si="595"/>
        <v>-2.5</v>
      </c>
    </row>
    <row r="17465" spans="71:71" x14ac:dyDescent="0.3">
      <c r="BS17465" s="24">
        <f t="shared" si="595"/>
        <v>-2.5</v>
      </c>
    </row>
    <row r="17466" spans="71:71" x14ac:dyDescent="0.3">
      <c r="BS17466" s="24">
        <f t="shared" si="595"/>
        <v>-2.5</v>
      </c>
    </row>
    <row r="17467" spans="71:71" x14ac:dyDescent="0.3">
      <c r="BS17467" s="24">
        <f t="shared" si="595"/>
        <v>-2.5</v>
      </c>
    </row>
    <row r="17468" spans="71:71" x14ac:dyDescent="0.3">
      <c r="BS17468" s="24">
        <f t="shared" si="595"/>
        <v>-2.5</v>
      </c>
    </row>
    <row r="17469" spans="71:71" x14ac:dyDescent="0.3">
      <c r="BS17469" s="24">
        <f t="shared" si="595"/>
        <v>-2.5</v>
      </c>
    </row>
    <row r="17470" spans="71:71" x14ac:dyDescent="0.3">
      <c r="BS17470" s="24">
        <f t="shared" si="595"/>
        <v>-2.5</v>
      </c>
    </row>
    <row r="17471" spans="71:71" x14ac:dyDescent="0.3">
      <c r="BS17471" s="24">
        <f t="shared" si="595"/>
        <v>-2.5</v>
      </c>
    </row>
    <row r="17472" spans="71:71" x14ac:dyDescent="0.3">
      <c r="BS17472" s="24">
        <f t="shared" si="595"/>
        <v>-2.5</v>
      </c>
    </row>
    <row r="17473" spans="71:71" x14ac:dyDescent="0.3">
      <c r="BS17473" s="24">
        <f t="shared" si="595"/>
        <v>-2.5</v>
      </c>
    </row>
    <row r="17474" spans="71:71" x14ac:dyDescent="0.3">
      <c r="BS17474" s="24">
        <f t="shared" si="595"/>
        <v>-2.5</v>
      </c>
    </row>
    <row r="17475" spans="71:71" x14ac:dyDescent="0.3">
      <c r="BS17475" s="24">
        <f t="shared" si="595"/>
        <v>-2.5</v>
      </c>
    </row>
    <row r="17476" spans="71:71" x14ac:dyDescent="0.3">
      <c r="BS17476" s="24">
        <f t="shared" si="595"/>
        <v>-2.5</v>
      </c>
    </row>
    <row r="17477" spans="71:71" x14ac:dyDescent="0.3">
      <c r="BS17477" s="24">
        <f t="shared" si="595"/>
        <v>-2.5</v>
      </c>
    </row>
    <row r="17478" spans="71:71" x14ac:dyDescent="0.3">
      <c r="BS17478" s="24">
        <f t="shared" si="595"/>
        <v>-2.5</v>
      </c>
    </row>
    <row r="17479" spans="71:71" x14ac:dyDescent="0.3">
      <c r="BS17479" s="24">
        <f t="shared" si="595"/>
        <v>-2.5</v>
      </c>
    </row>
    <row r="17480" spans="71:71" x14ac:dyDescent="0.3">
      <c r="BS17480" s="24">
        <f t="shared" si="595"/>
        <v>-2.5</v>
      </c>
    </row>
    <row r="17481" spans="71:71" x14ac:dyDescent="0.3">
      <c r="BS17481" s="24">
        <f t="shared" ref="BS17481:BS17544" si="596">BR17481-2.5</f>
        <v>-2.5</v>
      </c>
    </row>
    <row r="17482" spans="71:71" x14ac:dyDescent="0.3">
      <c r="BS17482" s="24">
        <f t="shared" si="596"/>
        <v>-2.5</v>
      </c>
    </row>
    <row r="17483" spans="71:71" x14ac:dyDescent="0.3">
      <c r="BS17483" s="24">
        <f t="shared" si="596"/>
        <v>-2.5</v>
      </c>
    </row>
    <row r="17484" spans="71:71" x14ac:dyDescent="0.3">
      <c r="BS17484" s="24">
        <f t="shared" si="596"/>
        <v>-2.5</v>
      </c>
    </row>
    <row r="17485" spans="71:71" x14ac:dyDescent="0.3">
      <c r="BS17485" s="24">
        <f t="shared" si="596"/>
        <v>-2.5</v>
      </c>
    </row>
    <row r="17486" spans="71:71" x14ac:dyDescent="0.3">
      <c r="BS17486" s="24">
        <f t="shared" si="596"/>
        <v>-2.5</v>
      </c>
    </row>
    <row r="17487" spans="71:71" x14ac:dyDescent="0.3">
      <c r="BS17487" s="24">
        <f t="shared" si="596"/>
        <v>-2.5</v>
      </c>
    </row>
    <row r="17488" spans="71:71" x14ac:dyDescent="0.3">
      <c r="BS17488" s="24">
        <f t="shared" si="596"/>
        <v>-2.5</v>
      </c>
    </row>
    <row r="17489" spans="71:71" x14ac:dyDescent="0.3">
      <c r="BS17489" s="24">
        <f t="shared" si="596"/>
        <v>-2.5</v>
      </c>
    </row>
    <row r="17490" spans="71:71" x14ac:dyDescent="0.3">
      <c r="BS17490" s="24">
        <f t="shared" si="596"/>
        <v>-2.5</v>
      </c>
    </row>
    <row r="17491" spans="71:71" x14ac:dyDescent="0.3">
      <c r="BS17491" s="24">
        <f t="shared" si="596"/>
        <v>-2.5</v>
      </c>
    </row>
    <row r="17492" spans="71:71" x14ac:dyDescent="0.3">
      <c r="BS17492" s="24">
        <f t="shared" si="596"/>
        <v>-2.5</v>
      </c>
    </row>
    <row r="17493" spans="71:71" x14ac:dyDescent="0.3">
      <c r="BS17493" s="24">
        <f t="shared" si="596"/>
        <v>-2.5</v>
      </c>
    </row>
    <row r="17494" spans="71:71" x14ac:dyDescent="0.3">
      <c r="BS17494" s="24">
        <f t="shared" si="596"/>
        <v>-2.5</v>
      </c>
    </row>
    <row r="17495" spans="71:71" x14ac:dyDescent="0.3">
      <c r="BS17495" s="24">
        <f t="shared" si="596"/>
        <v>-2.5</v>
      </c>
    </row>
    <row r="17496" spans="71:71" x14ac:dyDescent="0.3">
      <c r="BS17496" s="24">
        <f t="shared" si="596"/>
        <v>-2.5</v>
      </c>
    </row>
    <row r="17497" spans="71:71" x14ac:dyDescent="0.3">
      <c r="BS17497" s="24">
        <f t="shared" si="596"/>
        <v>-2.5</v>
      </c>
    </row>
    <row r="17498" spans="71:71" x14ac:dyDescent="0.3">
      <c r="BS17498" s="24">
        <f t="shared" si="596"/>
        <v>-2.5</v>
      </c>
    </row>
    <row r="17499" spans="71:71" x14ac:dyDescent="0.3">
      <c r="BS17499" s="24">
        <f t="shared" si="596"/>
        <v>-2.5</v>
      </c>
    </row>
    <row r="17500" spans="71:71" x14ac:dyDescent="0.3">
      <c r="BS17500" s="24">
        <f t="shared" si="596"/>
        <v>-2.5</v>
      </c>
    </row>
    <row r="17501" spans="71:71" x14ac:dyDescent="0.3">
      <c r="BS17501" s="24">
        <f t="shared" si="596"/>
        <v>-2.5</v>
      </c>
    </row>
    <row r="17502" spans="71:71" x14ac:dyDescent="0.3">
      <c r="BS17502" s="24">
        <f t="shared" si="596"/>
        <v>-2.5</v>
      </c>
    </row>
    <row r="17503" spans="71:71" x14ac:dyDescent="0.3">
      <c r="BS17503" s="24">
        <f t="shared" si="596"/>
        <v>-2.5</v>
      </c>
    </row>
    <row r="17504" spans="71:71" x14ac:dyDescent="0.3">
      <c r="BS17504" s="24">
        <f t="shared" si="596"/>
        <v>-2.5</v>
      </c>
    </row>
    <row r="17505" spans="71:71" x14ac:dyDescent="0.3">
      <c r="BS17505" s="24">
        <f t="shared" si="596"/>
        <v>-2.5</v>
      </c>
    </row>
    <row r="17506" spans="71:71" x14ac:dyDescent="0.3">
      <c r="BS17506" s="24">
        <f t="shared" si="596"/>
        <v>-2.5</v>
      </c>
    </row>
    <row r="17507" spans="71:71" x14ac:dyDescent="0.3">
      <c r="BS17507" s="24">
        <f t="shared" si="596"/>
        <v>-2.5</v>
      </c>
    </row>
    <row r="17508" spans="71:71" x14ac:dyDescent="0.3">
      <c r="BS17508" s="24">
        <f t="shared" si="596"/>
        <v>-2.5</v>
      </c>
    </row>
    <row r="17509" spans="71:71" x14ac:dyDescent="0.3">
      <c r="BS17509" s="24">
        <f t="shared" si="596"/>
        <v>-2.5</v>
      </c>
    </row>
    <row r="17510" spans="71:71" x14ac:dyDescent="0.3">
      <c r="BS17510" s="24">
        <f t="shared" si="596"/>
        <v>-2.5</v>
      </c>
    </row>
    <row r="17511" spans="71:71" x14ac:dyDescent="0.3">
      <c r="BS17511" s="24">
        <f t="shared" si="596"/>
        <v>-2.5</v>
      </c>
    </row>
    <row r="17512" spans="71:71" x14ac:dyDescent="0.3">
      <c r="BS17512" s="24">
        <f t="shared" si="596"/>
        <v>-2.5</v>
      </c>
    </row>
    <row r="17513" spans="71:71" x14ac:dyDescent="0.3">
      <c r="BS17513" s="24">
        <f t="shared" si="596"/>
        <v>-2.5</v>
      </c>
    </row>
    <row r="17514" spans="71:71" x14ac:dyDescent="0.3">
      <c r="BS17514" s="24">
        <f t="shared" si="596"/>
        <v>-2.5</v>
      </c>
    </row>
    <row r="17515" spans="71:71" x14ac:dyDescent="0.3">
      <c r="BS17515" s="24">
        <f t="shared" si="596"/>
        <v>-2.5</v>
      </c>
    </row>
    <row r="17516" spans="71:71" x14ac:dyDescent="0.3">
      <c r="BS17516" s="24">
        <f t="shared" si="596"/>
        <v>-2.5</v>
      </c>
    </row>
    <row r="17517" spans="71:71" x14ac:dyDescent="0.3">
      <c r="BS17517" s="24">
        <f t="shared" si="596"/>
        <v>-2.5</v>
      </c>
    </row>
    <row r="17518" spans="71:71" x14ac:dyDescent="0.3">
      <c r="BS17518" s="24">
        <f t="shared" si="596"/>
        <v>-2.5</v>
      </c>
    </row>
    <row r="17519" spans="71:71" x14ac:dyDescent="0.3">
      <c r="BS17519" s="24">
        <f t="shared" si="596"/>
        <v>-2.5</v>
      </c>
    </row>
    <row r="17520" spans="71:71" x14ac:dyDescent="0.3">
      <c r="BS17520" s="24">
        <f t="shared" si="596"/>
        <v>-2.5</v>
      </c>
    </row>
    <row r="17521" spans="71:71" x14ac:dyDescent="0.3">
      <c r="BS17521" s="24">
        <f t="shared" si="596"/>
        <v>-2.5</v>
      </c>
    </row>
    <row r="17522" spans="71:71" x14ac:dyDescent="0.3">
      <c r="BS17522" s="24">
        <f t="shared" si="596"/>
        <v>-2.5</v>
      </c>
    </row>
    <row r="17523" spans="71:71" x14ac:dyDescent="0.3">
      <c r="BS17523" s="24">
        <f t="shared" si="596"/>
        <v>-2.5</v>
      </c>
    </row>
    <row r="17524" spans="71:71" x14ac:dyDescent="0.3">
      <c r="BS17524" s="24">
        <f t="shared" si="596"/>
        <v>-2.5</v>
      </c>
    </row>
    <row r="17525" spans="71:71" x14ac:dyDescent="0.3">
      <c r="BS17525" s="24">
        <f t="shared" si="596"/>
        <v>-2.5</v>
      </c>
    </row>
    <row r="17526" spans="71:71" x14ac:dyDescent="0.3">
      <c r="BS17526" s="24">
        <f t="shared" si="596"/>
        <v>-2.5</v>
      </c>
    </row>
    <row r="17527" spans="71:71" x14ac:dyDescent="0.3">
      <c r="BS17527" s="24">
        <f t="shared" si="596"/>
        <v>-2.5</v>
      </c>
    </row>
    <row r="17528" spans="71:71" x14ac:dyDescent="0.3">
      <c r="BS17528" s="24">
        <f t="shared" si="596"/>
        <v>-2.5</v>
      </c>
    </row>
    <row r="17529" spans="71:71" x14ac:dyDescent="0.3">
      <c r="BS17529" s="24">
        <f t="shared" si="596"/>
        <v>-2.5</v>
      </c>
    </row>
    <row r="17530" spans="71:71" x14ac:dyDescent="0.3">
      <c r="BS17530" s="24">
        <f t="shared" si="596"/>
        <v>-2.5</v>
      </c>
    </row>
    <row r="17531" spans="71:71" x14ac:dyDescent="0.3">
      <c r="BS17531" s="24">
        <f t="shared" si="596"/>
        <v>-2.5</v>
      </c>
    </row>
    <row r="17532" spans="71:71" x14ac:dyDescent="0.3">
      <c r="BS17532" s="24">
        <f t="shared" si="596"/>
        <v>-2.5</v>
      </c>
    </row>
    <row r="17533" spans="71:71" x14ac:dyDescent="0.3">
      <c r="BS17533" s="24">
        <f t="shared" si="596"/>
        <v>-2.5</v>
      </c>
    </row>
    <row r="17534" spans="71:71" x14ac:dyDescent="0.3">
      <c r="BS17534" s="24">
        <f t="shared" si="596"/>
        <v>-2.5</v>
      </c>
    </row>
    <row r="17535" spans="71:71" x14ac:dyDescent="0.3">
      <c r="BS17535" s="24">
        <f t="shared" si="596"/>
        <v>-2.5</v>
      </c>
    </row>
    <row r="17536" spans="71:71" x14ac:dyDescent="0.3">
      <c r="BS17536" s="24">
        <f t="shared" si="596"/>
        <v>-2.5</v>
      </c>
    </row>
    <row r="17537" spans="71:71" x14ac:dyDescent="0.3">
      <c r="BS17537" s="24">
        <f t="shared" si="596"/>
        <v>-2.5</v>
      </c>
    </row>
    <row r="17538" spans="71:71" x14ac:dyDescent="0.3">
      <c r="BS17538" s="24">
        <f t="shared" si="596"/>
        <v>-2.5</v>
      </c>
    </row>
    <row r="17539" spans="71:71" x14ac:dyDescent="0.3">
      <c r="BS17539" s="24">
        <f t="shared" si="596"/>
        <v>-2.5</v>
      </c>
    </row>
    <row r="17540" spans="71:71" x14ac:dyDescent="0.3">
      <c r="BS17540" s="24">
        <f t="shared" si="596"/>
        <v>-2.5</v>
      </c>
    </row>
    <row r="17541" spans="71:71" x14ac:dyDescent="0.3">
      <c r="BS17541" s="24">
        <f t="shared" si="596"/>
        <v>-2.5</v>
      </c>
    </row>
    <row r="17542" spans="71:71" x14ac:dyDescent="0.3">
      <c r="BS17542" s="24">
        <f t="shared" si="596"/>
        <v>-2.5</v>
      </c>
    </row>
    <row r="17543" spans="71:71" x14ac:dyDescent="0.3">
      <c r="BS17543" s="24">
        <f t="shared" si="596"/>
        <v>-2.5</v>
      </c>
    </row>
    <row r="17544" spans="71:71" x14ac:dyDescent="0.3">
      <c r="BS17544" s="24">
        <f t="shared" si="596"/>
        <v>-2.5</v>
      </c>
    </row>
    <row r="17545" spans="71:71" x14ac:dyDescent="0.3">
      <c r="BS17545" s="24">
        <f t="shared" ref="BS17545:BS17608" si="597">BR17545-2.5</f>
        <v>-2.5</v>
      </c>
    </row>
    <row r="17546" spans="71:71" x14ac:dyDescent="0.3">
      <c r="BS17546" s="24">
        <f t="shared" si="597"/>
        <v>-2.5</v>
      </c>
    </row>
    <row r="17547" spans="71:71" x14ac:dyDescent="0.3">
      <c r="BS17547" s="24">
        <f t="shared" si="597"/>
        <v>-2.5</v>
      </c>
    </row>
    <row r="17548" spans="71:71" x14ac:dyDescent="0.3">
      <c r="BS17548" s="24">
        <f t="shared" si="597"/>
        <v>-2.5</v>
      </c>
    </row>
    <row r="17549" spans="71:71" x14ac:dyDescent="0.3">
      <c r="BS17549" s="24">
        <f t="shared" si="597"/>
        <v>-2.5</v>
      </c>
    </row>
    <row r="17550" spans="71:71" x14ac:dyDescent="0.3">
      <c r="BS17550" s="24">
        <f t="shared" si="597"/>
        <v>-2.5</v>
      </c>
    </row>
    <row r="17551" spans="71:71" x14ac:dyDescent="0.3">
      <c r="BS17551" s="24">
        <f t="shared" si="597"/>
        <v>-2.5</v>
      </c>
    </row>
    <row r="17552" spans="71:71" x14ac:dyDescent="0.3">
      <c r="BS17552" s="24">
        <f t="shared" si="597"/>
        <v>-2.5</v>
      </c>
    </row>
    <row r="17553" spans="71:71" x14ac:dyDescent="0.3">
      <c r="BS17553" s="24">
        <f t="shared" si="597"/>
        <v>-2.5</v>
      </c>
    </row>
    <row r="17554" spans="71:71" x14ac:dyDescent="0.3">
      <c r="BS17554" s="24">
        <f t="shared" si="597"/>
        <v>-2.5</v>
      </c>
    </row>
    <row r="17555" spans="71:71" x14ac:dyDescent="0.3">
      <c r="BS17555" s="24">
        <f t="shared" si="597"/>
        <v>-2.5</v>
      </c>
    </row>
    <row r="17556" spans="71:71" x14ac:dyDescent="0.3">
      <c r="BS17556" s="24">
        <f t="shared" si="597"/>
        <v>-2.5</v>
      </c>
    </row>
    <row r="17557" spans="71:71" x14ac:dyDescent="0.3">
      <c r="BS17557" s="24">
        <f t="shared" si="597"/>
        <v>-2.5</v>
      </c>
    </row>
    <row r="17558" spans="71:71" x14ac:dyDescent="0.3">
      <c r="BS17558" s="24">
        <f t="shared" si="597"/>
        <v>-2.5</v>
      </c>
    </row>
    <row r="17559" spans="71:71" x14ac:dyDescent="0.3">
      <c r="BS17559" s="24">
        <f t="shared" si="597"/>
        <v>-2.5</v>
      </c>
    </row>
    <row r="17560" spans="71:71" x14ac:dyDescent="0.3">
      <c r="BS17560" s="24">
        <f t="shared" si="597"/>
        <v>-2.5</v>
      </c>
    </row>
    <row r="17561" spans="71:71" x14ac:dyDescent="0.3">
      <c r="BS17561" s="24">
        <f t="shared" si="597"/>
        <v>-2.5</v>
      </c>
    </row>
    <row r="17562" spans="71:71" x14ac:dyDescent="0.3">
      <c r="BS17562" s="24">
        <f t="shared" si="597"/>
        <v>-2.5</v>
      </c>
    </row>
    <row r="17563" spans="71:71" x14ac:dyDescent="0.3">
      <c r="BS17563" s="24">
        <f t="shared" si="597"/>
        <v>-2.5</v>
      </c>
    </row>
    <row r="17564" spans="71:71" x14ac:dyDescent="0.3">
      <c r="BS17564" s="24">
        <f t="shared" si="597"/>
        <v>-2.5</v>
      </c>
    </row>
    <row r="17565" spans="71:71" x14ac:dyDescent="0.3">
      <c r="BS17565" s="24">
        <f t="shared" si="597"/>
        <v>-2.5</v>
      </c>
    </row>
    <row r="17566" spans="71:71" x14ac:dyDescent="0.3">
      <c r="BS17566" s="24">
        <f t="shared" si="597"/>
        <v>-2.5</v>
      </c>
    </row>
    <row r="17567" spans="71:71" x14ac:dyDescent="0.3">
      <c r="BS17567" s="24">
        <f t="shared" si="597"/>
        <v>-2.5</v>
      </c>
    </row>
    <row r="17568" spans="71:71" x14ac:dyDescent="0.3">
      <c r="BS17568" s="24">
        <f t="shared" si="597"/>
        <v>-2.5</v>
      </c>
    </row>
    <row r="17569" spans="71:71" x14ac:dyDescent="0.3">
      <c r="BS17569" s="24">
        <f t="shared" si="597"/>
        <v>-2.5</v>
      </c>
    </row>
    <row r="17570" spans="71:71" x14ac:dyDescent="0.3">
      <c r="BS17570" s="24">
        <f t="shared" si="597"/>
        <v>-2.5</v>
      </c>
    </row>
    <row r="17571" spans="71:71" x14ac:dyDescent="0.3">
      <c r="BS17571" s="24">
        <f t="shared" si="597"/>
        <v>-2.5</v>
      </c>
    </row>
    <row r="17572" spans="71:71" x14ac:dyDescent="0.3">
      <c r="BS17572" s="24">
        <f t="shared" si="597"/>
        <v>-2.5</v>
      </c>
    </row>
    <row r="17573" spans="71:71" x14ac:dyDescent="0.3">
      <c r="BS17573" s="24">
        <f t="shared" si="597"/>
        <v>-2.5</v>
      </c>
    </row>
    <row r="17574" spans="71:71" x14ac:dyDescent="0.3">
      <c r="BS17574" s="24">
        <f t="shared" si="597"/>
        <v>-2.5</v>
      </c>
    </row>
    <row r="17575" spans="71:71" x14ac:dyDescent="0.3">
      <c r="BS17575" s="24">
        <f t="shared" si="597"/>
        <v>-2.5</v>
      </c>
    </row>
    <row r="17576" spans="71:71" x14ac:dyDescent="0.3">
      <c r="BS17576" s="24">
        <f t="shared" si="597"/>
        <v>-2.5</v>
      </c>
    </row>
    <row r="17577" spans="71:71" x14ac:dyDescent="0.3">
      <c r="BS17577" s="24">
        <f t="shared" si="597"/>
        <v>-2.5</v>
      </c>
    </row>
    <row r="17578" spans="71:71" x14ac:dyDescent="0.3">
      <c r="BS17578" s="24">
        <f t="shared" si="597"/>
        <v>-2.5</v>
      </c>
    </row>
    <row r="17579" spans="71:71" x14ac:dyDescent="0.3">
      <c r="BS17579" s="24">
        <f t="shared" si="597"/>
        <v>-2.5</v>
      </c>
    </row>
    <row r="17580" spans="71:71" x14ac:dyDescent="0.3">
      <c r="BS17580" s="24">
        <f t="shared" si="597"/>
        <v>-2.5</v>
      </c>
    </row>
    <row r="17581" spans="71:71" x14ac:dyDescent="0.3">
      <c r="BS17581" s="24">
        <f t="shared" si="597"/>
        <v>-2.5</v>
      </c>
    </row>
    <row r="17582" spans="71:71" x14ac:dyDescent="0.3">
      <c r="BS17582" s="24">
        <f t="shared" si="597"/>
        <v>-2.5</v>
      </c>
    </row>
    <row r="17583" spans="71:71" x14ac:dyDescent="0.3">
      <c r="BS17583" s="24">
        <f t="shared" si="597"/>
        <v>-2.5</v>
      </c>
    </row>
    <row r="17584" spans="71:71" x14ac:dyDescent="0.3">
      <c r="BS17584" s="24">
        <f t="shared" si="597"/>
        <v>-2.5</v>
      </c>
    </row>
    <row r="17585" spans="71:71" x14ac:dyDescent="0.3">
      <c r="BS17585" s="24">
        <f t="shared" si="597"/>
        <v>-2.5</v>
      </c>
    </row>
    <row r="17586" spans="71:71" x14ac:dyDescent="0.3">
      <c r="BS17586" s="24">
        <f t="shared" si="597"/>
        <v>-2.5</v>
      </c>
    </row>
    <row r="17587" spans="71:71" x14ac:dyDescent="0.3">
      <c r="BS17587" s="24">
        <f t="shared" si="597"/>
        <v>-2.5</v>
      </c>
    </row>
    <row r="17588" spans="71:71" x14ac:dyDescent="0.3">
      <c r="BS17588" s="24">
        <f t="shared" si="597"/>
        <v>-2.5</v>
      </c>
    </row>
    <row r="17589" spans="71:71" x14ac:dyDescent="0.3">
      <c r="BS17589" s="24">
        <f t="shared" si="597"/>
        <v>-2.5</v>
      </c>
    </row>
    <row r="17590" spans="71:71" x14ac:dyDescent="0.3">
      <c r="BS17590" s="24">
        <f t="shared" si="597"/>
        <v>-2.5</v>
      </c>
    </row>
    <row r="17591" spans="71:71" x14ac:dyDescent="0.3">
      <c r="BS17591" s="24">
        <f t="shared" si="597"/>
        <v>-2.5</v>
      </c>
    </row>
    <row r="17592" spans="71:71" x14ac:dyDescent="0.3">
      <c r="BS17592" s="24">
        <f t="shared" si="597"/>
        <v>-2.5</v>
      </c>
    </row>
    <row r="17593" spans="71:71" x14ac:dyDescent="0.3">
      <c r="BS17593" s="24">
        <f t="shared" si="597"/>
        <v>-2.5</v>
      </c>
    </row>
    <row r="17594" spans="71:71" x14ac:dyDescent="0.3">
      <c r="BS17594" s="24">
        <f t="shared" si="597"/>
        <v>-2.5</v>
      </c>
    </row>
    <row r="17595" spans="71:71" x14ac:dyDescent="0.3">
      <c r="BS17595" s="24">
        <f t="shared" si="597"/>
        <v>-2.5</v>
      </c>
    </row>
    <row r="17596" spans="71:71" x14ac:dyDescent="0.3">
      <c r="BS17596" s="24">
        <f t="shared" si="597"/>
        <v>-2.5</v>
      </c>
    </row>
    <row r="17597" spans="71:71" x14ac:dyDescent="0.3">
      <c r="BS17597" s="24">
        <f t="shared" si="597"/>
        <v>-2.5</v>
      </c>
    </row>
    <row r="17598" spans="71:71" x14ac:dyDescent="0.3">
      <c r="BS17598" s="24">
        <f t="shared" si="597"/>
        <v>-2.5</v>
      </c>
    </row>
    <row r="17599" spans="71:71" x14ac:dyDescent="0.3">
      <c r="BS17599" s="24">
        <f t="shared" si="597"/>
        <v>-2.5</v>
      </c>
    </row>
    <row r="17600" spans="71:71" x14ac:dyDescent="0.3">
      <c r="BS17600" s="24">
        <f t="shared" si="597"/>
        <v>-2.5</v>
      </c>
    </row>
    <row r="17601" spans="71:71" x14ac:dyDescent="0.3">
      <c r="BS17601" s="24">
        <f t="shared" si="597"/>
        <v>-2.5</v>
      </c>
    </row>
    <row r="17602" spans="71:71" x14ac:dyDescent="0.3">
      <c r="BS17602" s="24">
        <f t="shared" si="597"/>
        <v>-2.5</v>
      </c>
    </row>
    <row r="17603" spans="71:71" x14ac:dyDescent="0.3">
      <c r="BS17603" s="24">
        <f t="shared" si="597"/>
        <v>-2.5</v>
      </c>
    </row>
    <row r="17604" spans="71:71" x14ac:dyDescent="0.3">
      <c r="BS17604" s="24">
        <f t="shared" si="597"/>
        <v>-2.5</v>
      </c>
    </row>
    <row r="17605" spans="71:71" x14ac:dyDescent="0.3">
      <c r="BS17605" s="24">
        <f t="shared" si="597"/>
        <v>-2.5</v>
      </c>
    </row>
    <row r="17606" spans="71:71" x14ac:dyDescent="0.3">
      <c r="BS17606" s="24">
        <f t="shared" si="597"/>
        <v>-2.5</v>
      </c>
    </row>
    <row r="17607" spans="71:71" x14ac:dyDescent="0.3">
      <c r="BS17607" s="24">
        <f t="shared" si="597"/>
        <v>-2.5</v>
      </c>
    </row>
    <row r="17608" spans="71:71" x14ac:dyDescent="0.3">
      <c r="BS17608" s="24">
        <f t="shared" si="597"/>
        <v>-2.5</v>
      </c>
    </row>
    <row r="17609" spans="71:71" x14ac:dyDescent="0.3">
      <c r="BS17609" s="24">
        <f t="shared" ref="BS17609:BS17672" si="598">BR17609-2.5</f>
        <v>-2.5</v>
      </c>
    </row>
    <row r="17610" spans="71:71" x14ac:dyDescent="0.3">
      <c r="BS17610" s="24">
        <f t="shared" si="598"/>
        <v>-2.5</v>
      </c>
    </row>
    <row r="17611" spans="71:71" x14ac:dyDescent="0.3">
      <c r="BS17611" s="24">
        <f t="shared" si="598"/>
        <v>-2.5</v>
      </c>
    </row>
    <row r="17612" spans="71:71" x14ac:dyDescent="0.3">
      <c r="BS17612" s="24">
        <f t="shared" si="598"/>
        <v>-2.5</v>
      </c>
    </row>
    <row r="17613" spans="71:71" x14ac:dyDescent="0.3">
      <c r="BS17613" s="24">
        <f t="shared" si="598"/>
        <v>-2.5</v>
      </c>
    </row>
    <row r="17614" spans="71:71" x14ac:dyDescent="0.3">
      <c r="BS17614" s="24">
        <f t="shared" si="598"/>
        <v>-2.5</v>
      </c>
    </row>
    <row r="17615" spans="71:71" x14ac:dyDescent="0.3">
      <c r="BS17615" s="24">
        <f t="shared" si="598"/>
        <v>-2.5</v>
      </c>
    </row>
    <row r="17616" spans="71:71" x14ac:dyDescent="0.3">
      <c r="BS17616" s="24">
        <f t="shared" si="598"/>
        <v>-2.5</v>
      </c>
    </row>
    <row r="17617" spans="71:71" x14ac:dyDescent="0.3">
      <c r="BS17617" s="24">
        <f t="shared" si="598"/>
        <v>-2.5</v>
      </c>
    </row>
    <row r="17618" spans="71:71" x14ac:dyDescent="0.3">
      <c r="BS17618" s="24">
        <f t="shared" si="598"/>
        <v>-2.5</v>
      </c>
    </row>
    <row r="17619" spans="71:71" x14ac:dyDescent="0.3">
      <c r="BS17619" s="24">
        <f t="shared" si="598"/>
        <v>-2.5</v>
      </c>
    </row>
    <row r="17620" spans="71:71" x14ac:dyDescent="0.3">
      <c r="BS17620" s="24">
        <f t="shared" si="598"/>
        <v>-2.5</v>
      </c>
    </row>
    <row r="17621" spans="71:71" x14ac:dyDescent="0.3">
      <c r="BS17621" s="24">
        <f t="shared" si="598"/>
        <v>-2.5</v>
      </c>
    </row>
    <row r="17622" spans="71:71" x14ac:dyDescent="0.3">
      <c r="BS17622" s="24">
        <f t="shared" si="598"/>
        <v>-2.5</v>
      </c>
    </row>
    <row r="17623" spans="71:71" x14ac:dyDescent="0.3">
      <c r="BS17623" s="24">
        <f t="shared" si="598"/>
        <v>-2.5</v>
      </c>
    </row>
    <row r="17624" spans="71:71" x14ac:dyDescent="0.3">
      <c r="BS17624" s="24">
        <f t="shared" si="598"/>
        <v>-2.5</v>
      </c>
    </row>
    <row r="17625" spans="71:71" x14ac:dyDescent="0.3">
      <c r="BS17625" s="24">
        <f t="shared" si="598"/>
        <v>-2.5</v>
      </c>
    </row>
    <row r="17626" spans="71:71" x14ac:dyDescent="0.3">
      <c r="BS17626" s="24">
        <f t="shared" si="598"/>
        <v>-2.5</v>
      </c>
    </row>
    <row r="17627" spans="71:71" x14ac:dyDescent="0.3">
      <c r="BS17627" s="24">
        <f t="shared" si="598"/>
        <v>-2.5</v>
      </c>
    </row>
    <row r="17628" spans="71:71" x14ac:dyDescent="0.3">
      <c r="BS17628" s="24">
        <f t="shared" si="598"/>
        <v>-2.5</v>
      </c>
    </row>
    <row r="17629" spans="71:71" x14ac:dyDescent="0.3">
      <c r="BS17629" s="24">
        <f t="shared" si="598"/>
        <v>-2.5</v>
      </c>
    </row>
    <row r="17630" spans="71:71" x14ac:dyDescent="0.3">
      <c r="BS17630" s="24">
        <f t="shared" si="598"/>
        <v>-2.5</v>
      </c>
    </row>
    <row r="17631" spans="71:71" x14ac:dyDescent="0.3">
      <c r="BS17631" s="24">
        <f t="shared" si="598"/>
        <v>-2.5</v>
      </c>
    </row>
    <row r="17632" spans="71:71" x14ac:dyDescent="0.3">
      <c r="BS17632" s="24">
        <f t="shared" si="598"/>
        <v>-2.5</v>
      </c>
    </row>
    <row r="17633" spans="71:71" x14ac:dyDescent="0.3">
      <c r="BS17633" s="24">
        <f t="shared" si="598"/>
        <v>-2.5</v>
      </c>
    </row>
    <row r="17634" spans="71:71" x14ac:dyDescent="0.3">
      <c r="BS17634" s="24">
        <f t="shared" si="598"/>
        <v>-2.5</v>
      </c>
    </row>
    <row r="17635" spans="71:71" x14ac:dyDescent="0.3">
      <c r="BS17635" s="24">
        <f t="shared" si="598"/>
        <v>-2.5</v>
      </c>
    </row>
    <row r="17636" spans="71:71" x14ac:dyDescent="0.3">
      <c r="BS17636" s="24">
        <f t="shared" si="598"/>
        <v>-2.5</v>
      </c>
    </row>
    <row r="17637" spans="71:71" x14ac:dyDescent="0.3">
      <c r="BS17637" s="24">
        <f t="shared" si="598"/>
        <v>-2.5</v>
      </c>
    </row>
    <row r="17638" spans="71:71" x14ac:dyDescent="0.3">
      <c r="BS17638" s="24">
        <f t="shared" si="598"/>
        <v>-2.5</v>
      </c>
    </row>
    <row r="17639" spans="71:71" x14ac:dyDescent="0.3">
      <c r="BS17639" s="24">
        <f t="shared" si="598"/>
        <v>-2.5</v>
      </c>
    </row>
    <row r="17640" spans="71:71" x14ac:dyDescent="0.3">
      <c r="BS17640" s="24">
        <f t="shared" si="598"/>
        <v>-2.5</v>
      </c>
    </row>
    <row r="17641" spans="71:71" x14ac:dyDescent="0.3">
      <c r="BS17641" s="24">
        <f t="shared" si="598"/>
        <v>-2.5</v>
      </c>
    </row>
    <row r="17642" spans="71:71" x14ac:dyDescent="0.3">
      <c r="BS17642" s="24">
        <f t="shared" si="598"/>
        <v>-2.5</v>
      </c>
    </row>
    <row r="17643" spans="71:71" x14ac:dyDescent="0.3">
      <c r="BS17643" s="24">
        <f t="shared" si="598"/>
        <v>-2.5</v>
      </c>
    </row>
    <row r="17644" spans="71:71" x14ac:dyDescent="0.3">
      <c r="BS17644" s="24">
        <f t="shared" si="598"/>
        <v>-2.5</v>
      </c>
    </row>
    <row r="17645" spans="71:71" x14ac:dyDescent="0.3">
      <c r="BS17645" s="24">
        <f t="shared" si="598"/>
        <v>-2.5</v>
      </c>
    </row>
    <row r="17646" spans="71:71" x14ac:dyDescent="0.3">
      <c r="BS17646" s="24">
        <f t="shared" si="598"/>
        <v>-2.5</v>
      </c>
    </row>
    <row r="17647" spans="71:71" x14ac:dyDescent="0.3">
      <c r="BS17647" s="24">
        <f t="shared" si="598"/>
        <v>-2.5</v>
      </c>
    </row>
    <row r="17648" spans="71:71" x14ac:dyDescent="0.3">
      <c r="BS17648" s="24">
        <f t="shared" si="598"/>
        <v>-2.5</v>
      </c>
    </row>
    <row r="17649" spans="71:71" x14ac:dyDescent="0.3">
      <c r="BS17649" s="24">
        <f t="shared" si="598"/>
        <v>-2.5</v>
      </c>
    </row>
    <row r="17650" spans="71:71" x14ac:dyDescent="0.3">
      <c r="BS17650" s="24">
        <f t="shared" si="598"/>
        <v>-2.5</v>
      </c>
    </row>
    <row r="17651" spans="71:71" x14ac:dyDescent="0.3">
      <c r="BS17651" s="24">
        <f t="shared" si="598"/>
        <v>-2.5</v>
      </c>
    </row>
    <row r="17652" spans="71:71" x14ac:dyDescent="0.3">
      <c r="BS17652" s="24">
        <f t="shared" si="598"/>
        <v>-2.5</v>
      </c>
    </row>
    <row r="17653" spans="71:71" x14ac:dyDescent="0.3">
      <c r="BS17653" s="24">
        <f t="shared" si="598"/>
        <v>-2.5</v>
      </c>
    </row>
    <row r="17654" spans="71:71" x14ac:dyDescent="0.3">
      <c r="BS17654" s="24">
        <f t="shared" si="598"/>
        <v>-2.5</v>
      </c>
    </row>
    <row r="17655" spans="71:71" x14ac:dyDescent="0.3">
      <c r="BS17655" s="24">
        <f t="shared" si="598"/>
        <v>-2.5</v>
      </c>
    </row>
    <row r="17656" spans="71:71" x14ac:dyDescent="0.3">
      <c r="BS17656" s="24">
        <f t="shared" si="598"/>
        <v>-2.5</v>
      </c>
    </row>
    <row r="17657" spans="71:71" x14ac:dyDescent="0.3">
      <c r="BS17657" s="24">
        <f t="shared" si="598"/>
        <v>-2.5</v>
      </c>
    </row>
    <row r="17658" spans="71:71" x14ac:dyDescent="0.3">
      <c r="BS17658" s="24">
        <f t="shared" si="598"/>
        <v>-2.5</v>
      </c>
    </row>
    <row r="17659" spans="71:71" x14ac:dyDescent="0.3">
      <c r="BS17659" s="24">
        <f t="shared" si="598"/>
        <v>-2.5</v>
      </c>
    </row>
    <row r="17660" spans="71:71" x14ac:dyDescent="0.3">
      <c r="BS17660" s="24">
        <f t="shared" si="598"/>
        <v>-2.5</v>
      </c>
    </row>
    <row r="17661" spans="71:71" x14ac:dyDescent="0.3">
      <c r="BS17661" s="24">
        <f t="shared" si="598"/>
        <v>-2.5</v>
      </c>
    </row>
    <row r="17662" spans="71:71" x14ac:dyDescent="0.3">
      <c r="BS17662" s="24">
        <f t="shared" si="598"/>
        <v>-2.5</v>
      </c>
    </row>
    <row r="17663" spans="71:71" x14ac:dyDescent="0.3">
      <c r="BS17663" s="24">
        <f t="shared" si="598"/>
        <v>-2.5</v>
      </c>
    </row>
    <row r="17664" spans="71:71" x14ac:dyDescent="0.3">
      <c r="BS17664" s="24">
        <f t="shared" si="598"/>
        <v>-2.5</v>
      </c>
    </row>
    <row r="17665" spans="71:71" x14ac:dyDescent="0.3">
      <c r="BS17665" s="24">
        <f t="shared" si="598"/>
        <v>-2.5</v>
      </c>
    </row>
    <row r="17666" spans="71:71" x14ac:dyDescent="0.3">
      <c r="BS17666" s="24">
        <f t="shared" si="598"/>
        <v>-2.5</v>
      </c>
    </row>
    <row r="17667" spans="71:71" x14ac:dyDescent="0.3">
      <c r="BS17667" s="24">
        <f t="shared" si="598"/>
        <v>-2.5</v>
      </c>
    </row>
    <row r="17668" spans="71:71" x14ac:dyDescent="0.3">
      <c r="BS17668" s="24">
        <f t="shared" si="598"/>
        <v>-2.5</v>
      </c>
    </row>
    <row r="17669" spans="71:71" x14ac:dyDescent="0.3">
      <c r="BS17669" s="24">
        <f t="shared" si="598"/>
        <v>-2.5</v>
      </c>
    </row>
    <row r="17670" spans="71:71" x14ac:dyDescent="0.3">
      <c r="BS17670" s="24">
        <f t="shared" si="598"/>
        <v>-2.5</v>
      </c>
    </row>
    <row r="17671" spans="71:71" x14ac:dyDescent="0.3">
      <c r="BS17671" s="24">
        <f t="shared" si="598"/>
        <v>-2.5</v>
      </c>
    </row>
    <row r="17672" spans="71:71" x14ac:dyDescent="0.3">
      <c r="BS17672" s="24">
        <f t="shared" si="598"/>
        <v>-2.5</v>
      </c>
    </row>
    <row r="17673" spans="71:71" x14ac:dyDescent="0.3">
      <c r="BS17673" s="24">
        <f t="shared" ref="BS17673:BS17736" si="599">BR17673-2.5</f>
        <v>-2.5</v>
      </c>
    </row>
    <row r="17674" spans="71:71" x14ac:dyDescent="0.3">
      <c r="BS17674" s="24">
        <f t="shared" si="599"/>
        <v>-2.5</v>
      </c>
    </row>
    <row r="17675" spans="71:71" x14ac:dyDescent="0.3">
      <c r="BS17675" s="24">
        <f t="shared" si="599"/>
        <v>-2.5</v>
      </c>
    </row>
    <row r="17676" spans="71:71" x14ac:dyDescent="0.3">
      <c r="BS17676" s="24">
        <f t="shared" si="599"/>
        <v>-2.5</v>
      </c>
    </row>
    <row r="17677" spans="71:71" x14ac:dyDescent="0.3">
      <c r="BS17677" s="24">
        <f t="shared" si="599"/>
        <v>-2.5</v>
      </c>
    </row>
    <row r="17678" spans="71:71" x14ac:dyDescent="0.3">
      <c r="BS17678" s="24">
        <f t="shared" si="599"/>
        <v>-2.5</v>
      </c>
    </row>
    <row r="17679" spans="71:71" x14ac:dyDescent="0.3">
      <c r="BS17679" s="24">
        <f t="shared" si="599"/>
        <v>-2.5</v>
      </c>
    </row>
    <row r="17680" spans="71:71" x14ac:dyDescent="0.3">
      <c r="BS17680" s="24">
        <f t="shared" si="599"/>
        <v>-2.5</v>
      </c>
    </row>
    <row r="17681" spans="71:71" x14ac:dyDescent="0.3">
      <c r="BS17681" s="24">
        <f t="shared" si="599"/>
        <v>-2.5</v>
      </c>
    </row>
    <row r="17682" spans="71:71" x14ac:dyDescent="0.3">
      <c r="BS17682" s="24">
        <f t="shared" si="599"/>
        <v>-2.5</v>
      </c>
    </row>
    <row r="17683" spans="71:71" x14ac:dyDescent="0.3">
      <c r="BS17683" s="24">
        <f t="shared" si="599"/>
        <v>-2.5</v>
      </c>
    </row>
    <row r="17684" spans="71:71" x14ac:dyDescent="0.3">
      <c r="BS17684" s="24">
        <f t="shared" si="599"/>
        <v>-2.5</v>
      </c>
    </row>
    <row r="17685" spans="71:71" x14ac:dyDescent="0.3">
      <c r="BS17685" s="24">
        <f t="shared" si="599"/>
        <v>-2.5</v>
      </c>
    </row>
    <row r="17686" spans="71:71" x14ac:dyDescent="0.3">
      <c r="BS17686" s="24">
        <f t="shared" si="599"/>
        <v>-2.5</v>
      </c>
    </row>
    <row r="17687" spans="71:71" x14ac:dyDescent="0.3">
      <c r="BS17687" s="24">
        <f t="shared" si="599"/>
        <v>-2.5</v>
      </c>
    </row>
    <row r="17688" spans="71:71" x14ac:dyDescent="0.3">
      <c r="BS17688" s="24">
        <f t="shared" si="599"/>
        <v>-2.5</v>
      </c>
    </row>
    <row r="17689" spans="71:71" x14ac:dyDescent="0.3">
      <c r="BS17689" s="24">
        <f t="shared" si="599"/>
        <v>-2.5</v>
      </c>
    </row>
    <row r="17690" spans="71:71" x14ac:dyDescent="0.3">
      <c r="BS17690" s="24">
        <f t="shared" si="599"/>
        <v>-2.5</v>
      </c>
    </row>
    <row r="17691" spans="71:71" x14ac:dyDescent="0.3">
      <c r="BS17691" s="24">
        <f t="shared" si="599"/>
        <v>-2.5</v>
      </c>
    </row>
    <row r="17692" spans="71:71" x14ac:dyDescent="0.3">
      <c r="BS17692" s="24">
        <f t="shared" si="599"/>
        <v>-2.5</v>
      </c>
    </row>
    <row r="17693" spans="71:71" x14ac:dyDescent="0.3">
      <c r="BS17693" s="24">
        <f t="shared" si="599"/>
        <v>-2.5</v>
      </c>
    </row>
    <row r="17694" spans="71:71" x14ac:dyDescent="0.3">
      <c r="BS17694" s="24">
        <f t="shared" si="599"/>
        <v>-2.5</v>
      </c>
    </row>
    <row r="17695" spans="71:71" x14ac:dyDescent="0.3">
      <c r="BS17695" s="24">
        <f t="shared" si="599"/>
        <v>-2.5</v>
      </c>
    </row>
    <row r="17696" spans="71:71" x14ac:dyDescent="0.3">
      <c r="BS17696" s="24">
        <f t="shared" si="599"/>
        <v>-2.5</v>
      </c>
    </row>
    <row r="17697" spans="71:71" x14ac:dyDescent="0.3">
      <c r="BS17697" s="24">
        <f t="shared" si="599"/>
        <v>-2.5</v>
      </c>
    </row>
    <row r="17698" spans="71:71" x14ac:dyDescent="0.3">
      <c r="BS17698" s="24">
        <f t="shared" si="599"/>
        <v>-2.5</v>
      </c>
    </row>
    <row r="17699" spans="71:71" x14ac:dyDescent="0.3">
      <c r="BS17699" s="24">
        <f t="shared" si="599"/>
        <v>-2.5</v>
      </c>
    </row>
    <row r="17700" spans="71:71" x14ac:dyDescent="0.3">
      <c r="BS17700" s="24">
        <f t="shared" si="599"/>
        <v>-2.5</v>
      </c>
    </row>
    <row r="17701" spans="71:71" x14ac:dyDescent="0.3">
      <c r="BS17701" s="24">
        <f t="shared" si="599"/>
        <v>-2.5</v>
      </c>
    </row>
    <row r="17702" spans="71:71" x14ac:dyDescent="0.3">
      <c r="BS17702" s="24">
        <f t="shared" si="599"/>
        <v>-2.5</v>
      </c>
    </row>
    <row r="17703" spans="71:71" x14ac:dyDescent="0.3">
      <c r="BS17703" s="24">
        <f t="shared" si="599"/>
        <v>-2.5</v>
      </c>
    </row>
    <row r="17704" spans="71:71" x14ac:dyDescent="0.3">
      <c r="BS17704" s="24">
        <f t="shared" si="599"/>
        <v>-2.5</v>
      </c>
    </row>
    <row r="17705" spans="71:71" x14ac:dyDescent="0.3">
      <c r="BS17705" s="24">
        <f t="shared" si="599"/>
        <v>-2.5</v>
      </c>
    </row>
    <row r="17706" spans="71:71" x14ac:dyDescent="0.3">
      <c r="BS17706" s="24">
        <f t="shared" si="599"/>
        <v>-2.5</v>
      </c>
    </row>
    <row r="17707" spans="71:71" x14ac:dyDescent="0.3">
      <c r="BS17707" s="24">
        <f t="shared" si="599"/>
        <v>-2.5</v>
      </c>
    </row>
    <row r="17708" spans="71:71" x14ac:dyDescent="0.3">
      <c r="BS17708" s="24">
        <f t="shared" si="599"/>
        <v>-2.5</v>
      </c>
    </row>
    <row r="17709" spans="71:71" x14ac:dyDescent="0.3">
      <c r="BS17709" s="24">
        <f t="shared" si="599"/>
        <v>-2.5</v>
      </c>
    </row>
    <row r="17710" spans="71:71" x14ac:dyDescent="0.3">
      <c r="BS17710" s="24">
        <f t="shared" si="599"/>
        <v>-2.5</v>
      </c>
    </row>
    <row r="17711" spans="71:71" x14ac:dyDescent="0.3">
      <c r="BS17711" s="24">
        <f t="shared" si="599"/>
        <v>-2.5</v>
      </c>
    </row>
    <row r="17712" spans="71:71" x14ac:dyDescent="0.3">
      <c r="BS17712" s="24">
        <f t="shared" si="599"/>
        <v>-2.5</v>
      </c>
    </row>
    <row r="17713" spans="71:71" x14ac:dyDescent="0.3">
      <c r="BS17713" s="24">
        <f t="shared" si="599"/>
        <v>-2.5</v>
      </c>
    </row>
    <row r="17714" spans="71:71" x14ac:dyDescent="0.3">
      <c r="BS17714" s="24">
        <f t="shared" si="599"/>
        <v>-2.5</v>
      </c>
    </row>
    <row r="17715" spans="71:71" x14ac:dyDescent="0.3">
      <c r="BS17715" s="24">
        <f t="shared" si="599"/>
        <v>-2.5</v>
      </c>
    </row>
    <row r="17716" spans="71:71" x14ac:dyDescent="0.3">
      <c r="BS17716" s="24">
        <f t="shared" si="599"/>
        <v>-2.5</v>
      </c>
    </row>
    <row r="17717" spans="71:71" x14ac:dyDescent="0.3">
      <c r="BS17717" s="24">
        <f t="shared" si="599"/>
        <v>-2.5</v>
      </c>
    </row>
    <row r="17718" spans="71:71" x14ac:dyDescent="0.3">
      <c r="BS17718" s="24">
        <f t="shared" si="599"/>
        <v>-2.5</v>
      </c>
    </row>
    <row r="17719" spans="71:71" x14ac:dyDescent="0.3">
      <c r="BS17719" s="24">
        <f t="shared" si="599"/>
        <v>-2.5</v>
      </c>
    </row>
    <row r="17720" spans="71:71" x14ac:dyDescent="0.3">
      <c r="BS17720" s="24">
        <f t="shared" si="599"/>
        <v>-2.5</v>
      </c>
    </row>
    <row r="17721" spans="71:71" x14ac:dyDescent="0.3">
      <c r="BS17721" s="24">
        <f t="shared" si="599"/>
        <v>-2.5</v>
      </c>
    </row>
    <row r="17722" spans="71:71" x14ac:dyDescent="0.3">
      <c r="BS17722" s="24">
        <f t="shared" si="599"/>
        <v>-2.5</v>
      </c>
    </row>
    <row r="17723" spans="71:71" x14ac:dyDescent="0.3">
      <c r="BS17723" s="24">
        <f t="shared" si="599"/>
        <v>-2.5</v>
      </c>
    </row>
    <row r="17724" spans="71:71" x14ac:dyDescent="0.3">
      <c r="BS17724" s="24">
        <f t="shared" si="599"/>
        <v>-2.5</v>
      </c>
    </row>
    <row r="17725" spans="71:71" x14ac:dyDescent="0.3">
      <c r="BS17725" s="24">
        <f t="shared" si="599"/>
        <v>-2.5</v>
      </c>
    </row>
    <row r="17726" spans="71:71" x14ac:dyDescent="0.3">
      <c r="BS17726" s="24">
        <f t="shared" si="599"/>
        <v>-2.5</v>
      </c>
    </row>
    <row r="17727" spans="71:71" x14ac:dyDescent="0.3">
      <c r="BS17727" s="24">
        <f t="shared" si="599"/>
        <v>-2.5</v>
      </c>
    </row>
    <row r="17728" spans="71:71" x14ac:dyDescent="0.3">
      <c r="BS17728" s="24">
        <f t="shared" si="599"/>
        <v>-2.5</v>
      </c>
    </row>
    <row r="17729" spans="71:71" x14ac:dyDescent="0.3">
      <c r="BS17729" s="24">
        <f t="shared" si="599"/>
        <v>-2.5</v>
      </c>
    </row>
    <row r="17730" spans="71:71" x14ac:dyDescent="0.3">
      <c r="BS17730" s="24">
        <f t="shared" si="599"/>
        <v>-2.5</v>
      </c>
    </row>
    <row r="17731" spans="71:71" x14ac:dyDescent="0.3">
      <c r="BS17731" s="24">
        <f t="shared" si="599"/>
        <v>-2.5</v>
      </c>
    </row>
    <row r="17732" spans="71:71" x14ac:dyDescent="0.3">
      <c r="BS17732" s="24">
        <f t="shared" si="599"/>
        <v>-2.5</v>
      </c>
    </row>
    <row r="17733" spans="71:71" x14ac:dyDescent="0.3">
      <c r="BS17733" s="24">
        <f t="shared" si="599"/>
        <v>-2.5</v>
      </c>
    </row>
    <row r="17734" spans="71:71" x14ac:dyDescent="0.3">
      <c r="BS17734" s="24">
        <f t="shared" si="599"/>
        <v>-2.5</v>
      </c>
    </row>
    <row r="17735" spans="71:71" x14ac:dyDescent="0.3">
      <c r="BS17735" s="24">
        <f t="shared" si="599"/>
        <v>-2.5</v>
      </c>
    </row>
    <row r="17736" spans="71:71" x14ac:dyDescent="0.3">
      <c r="BS17736" s="24">
        <f t="shared" si="599"/>
        <v>-2.5</v>
      </c>
    </row>
    <row r="17737" spans="71:71" x14ac:dyDescent="0.3">
      <c r="BS17737" s="24">
        <f t="shared" ref="BS17737:BS17800" si="600">BR17737-2.5</f>
        <v>-2.5</v>
      </c>
    </row>
    <row r="17738" spans="71:71" x14ac:dyDescent="0.3">
      <c r="BS17738" s="24">
        <f t="shared" si="600"/>
        <v>-2.5</v>
      </c>
    </row>
    <row r="17739" spans="71:71" x14ac:dyDescent="0.3">
      <c r="BS17739" s="24">
        <f t="shared" si="600"/>
        <v>-2.5</v>
      </c>
    </row>
    <row r="17740" spans="71:71" x14ac:dyDescent="0.3">
      <c r="BS17740" s="24">
        <f t="shared" si="600"/>
        <v>-2.5</v>
      </c>
    </row>
    <row r="17741" spans="71:71" x14ac:dyDescent="0.3">
      <c r="BS17741" s="24">
        <f t="shared" si="600"/>
        <v>-2.5</v>
      </c>
    </row>
    <row r="17742" spans="71:71" x14ac:dyDescent="0.3">
      <c r="BS17742" s="24">
        <f t="shared" si="600"/>
        <v>-2.5</v>
      </c>
    </row>
    <row r="17743" spans="71:71" x14ac:dyDescent="0.3">
      <c r="BS17743" s="24">
        <f t="shared" si="600"/>
        <v>-2.5</v>
      </c>
    </row>
    <row r="17744" spans="71:71" x14ac:dyDescent="0.3">
      <c r="BS17744" s="24">
        <f t="shared" si="600"/>
        <v>-2.5</v>
      </c>
    </row>
    <row r="17745" spans="71:71" x14ac:dyDescent="0.3">
      <c r="BS17745" s="24">
        <f t="shared" si="600"/>
        <v>-2.5</v>
      </c>
    </row>
    <row r="17746" spans="71:71" x14ac:dyDescent="0.3">
      <c r="BS17746" s="24">
        <f t="shared" si="600"/>
        <v>-2.5</v>
      </c>
    </row>
    <row r="17747" spans="71:71" x14ac:dyDescent="0.3">
      <c r="BS17747" s="24">
        <f t="shared" si="600"/>
        <v>-2.5</v>
      </c>
    </row>
    <row r="17748" spans="71:71" x14ac:dyDescent="0.3">
      <c r="BS17748" s="24">
        <f t="shared" si="600"/>
        <v>-2.5</v>
      </c>
    </row>
    <row r="17749" spans="71:71" x14ac:dyDescent="0.3">
      <c r="BS17749" s="24">
        <f t="shared" si="600"/>
        <v>-2.5</v>
      </c>
    </row>
    <row r="17750" spans="71:71" x14ac:dyDescent="0.3">
      <c r="BS17750" s="24">
        <f t="shared" si="600"/>
        <v>-2.5</v>
      </c>
    </row>
    <row r="17751" spans="71:71" x14ac:dyDescent="0.3">
      <c r="BS17751" s="24">
        <f t="shared" si="600"/>
        <v>-2.5</v>
      </c>
    </row>
    <row r="17752" spans="71:71" x14ac:dyDescent="0.3">
      <c r="BS17752" s="24">
        <f t="shared" si="600"/>
        <v>-2.5</v>
      </c>
    </row>
    <row r="17753" spans="71:71" x14ac:dyDescent="0.3">
      <c r="BS17753" s="24">
        <f t="shared" si="600"/>
        <v>-2.5</v>
      </c>
    </row>
    <row r="17754" spans="71:71" x14ac:dyDescent="0.3">
      <c r="BS17754" s="24">
        <f t="shared" si="600"/>
        <v>-2.5</v>
      </c>
    </row>
    <row r="17755" spans="71:71" x14ac:dyDescent="0.3">
      <c r="BS17755" s="24">
        <f t="shared" si="600"/>
        <v>-2.5</v>
      </c>
    </row>
    <row r="17756" spans="71:71" x14ac:dyDescent="0.3">
      <c r="BS17756" s="24">
        <f t="shared" si="600"/>
        <v>-2.5</v>
      </c>
    </row>
    <row r="17757" spans="71:71" x14ac:dyDescent="0.3">
      <c r="BS17757" s="24">
        <f t="shared" si="600"/>
        <v>-2.5</v>
      </c>
    </row>
    <row r="17758" spans="71:71" x14ac:dyDescent="0.3">
      <c r="BS17758" s="24">
        <f t="shared" si="600"/>
        <v>-2.5</v>
      </c>
    </row>
    <row r="17759" spans="71:71" x14ac:dyDescent="0.3">
      <c r="BS17759" s="24">
        <f t="shared" si="600"/>
        <v>-2.5</v>
      </c>
    </row>
    <row r="17760" spans="71:71" x14ac:dyDescent="0.3">
      <c r="BS17760" s="24">
        <f t="shared" si="600"/>
        <v>-2.5</v>
      </c>
    </row>
    <row r="17761" spans="71:71" x14ac:dyDescent="0.3">
      <c r="BS17761" s="24">
        <f t="shared" si="600"/>
        <v>-2.5</v>
      </c>
    </row>
    <row r="17762" spans="71:71" x14ac:dyDescent="0.3">
      <c r="BS17762" s="24">
        <f t="shared" si="600"/>
        <v>-2.5</v>
      </c>
    </row>
    <row r="17763" spans="71:71" x14ac:dyDescent="0.3">
      <c r="BS17763" s="24">
        <f t="shared" si="600"/>
        <v>-2.5</v>
      </c>
    </row>
    <row r="17764" spans="71:71" x14ac:dyDescent="0.3">
      <c r="BS17764" s="24">
        <f t="shared" si="600"/>
        <v>-2.5</v>
      </c>
    </row>
    <row r="17765" spans="71:71" x14ac:dyDescent="0.3">
      <c r="BS17765" s="24">
        <f t="shared" si="600"/>
        <v>-2.5</v>
      </c>
    </row>
    <row r="17766" spans="71:71" x14ac:dyDescent="0.3">
      <c r="BS17766" s="24">
        <f t="shared" si="600"/>
        <v>-2.5</v>
      </c>
    </row>
    <row r="17767" spans="71:71" x14ac:dyDescent="0.3">
      <c r="BS17767" s="24">
        <f t="shared" si="600"/>
        <v>-2.5</v>
      </c>
    </row>
    <row r="17768" spans="71:71" x14ac:dyDescent="0.3">
      <c r="BS17768" s="24">
        <f t="shared" si="600"/>
        <v>-2.5</v>
      </c>
    </row>
    <row r="17769" spans="71:71" x14ac:dyDescent="0.3">
      <c r="BS17769" s="24">
        <f t="shared" si="600"/>
        <v>-2.5</v>
      </c>
    </row>
    <row r="17770" spans="71:71" x14ac:dyDescent="0.3">
      <c r="BS17770" s="24">
        <f t="shared" si="600"/>
        <v>-2.5</v>
      </c>
    </row>
    <row r="17771" spans="71:71" x14ac:dyDescent="0.3">
      <c r="BS17771" s="24">
        <f t="shared" si="600"/>
        <v>-2.5</v>
      </c>
    </row>
    <row r="17772" spans="71:71" x14ac:dyDescent="0.3">
      <c r="BS17772" s="24">
        <f t="shared" si="600"/>
        <v>-2.5</v>
      </c>
    </row>
    <row r="17773" spans="71:71" x14ac:dyDescent="0.3">
      <c r="BS17773" s="24">
        <f t="shared" si="600"/>
        <v>-2.5</v>
      </c>
    </row>
    <row r="17774" spans="71:71" x14ac:dyDescent="0.3">
      <c r="BS17774" s="24">
        <f t="shared" si="600"/>
        <v>-2.5</v>
      </c>
    </row>
    <row r="17775" spans="71:71" x14ac:dyDescent="0.3">
      <c r="BS17775" s="24">
        <f t="shared" si="600"/>
        <v>-2.5</v>
      </c>
    </row>
    <row r="17776" spans="71:71" x14ac:dyDescent="0.3">
      <c r="BS17776" s="24">
        <f t="shared" si="600"/>
        <v>-2.5</v>
      </c>
    </row>
    <row r="17777" spans="71:71" x14ac:dyDescent="0.3">
      <c r="BS17777" s="24">
        <f t="shared" si="600"/>
        <v>-2.5</v>
      </c>
    </row>
    <row r="17778" spans="71:71" x14ac:dyDescent="0.3">
      <c r="BS17778" s="24">
        <f t="shared" si="600"/>
        <v>-2.5</v>
      </c>
    </row>
    <row r="17779" spans="71:71" x14ac:dyDescent="0.3">
      <c r="BS17779" s="24">
        <f t="shared" si="600"/>
        <v>-2.5</v>
      </c>
    </row>
    <row r="17780" spans="71:71" x14ac:dyDescent="0.3">
      <c r="BS17780" s="24">
        <f t="shared" si="600"/>
        <v>-2.5</v>
      </c>
    </row>
    <row r="17781" spans="71:71" x14ac:dyDescent="0.3">
      <c r="BS17781" s="24">
        <f t="shared" si="600"/>
        <v>-2.5</v>
      </c>
    </row>
    <row r="17782" spans="71:71" x14ac:dyDescent="0.3">
      <c r="BS17782" s="24">
        <f t="shared" si="600"/>
        <v>-2.5</v>
      </c>
    </row>
    <row r="17783" spans="71:71" x14ac:dyDescent="0.3">
      <c r="BS17783" s="24">
        <f t="shared" si="600"/>
        <v>-2.5</v>
      </c>
    </row>
    <row r="17784" spans="71:71" x14ac:dyDescent="0.3">
      <c r="BS17784" s="24">
        <f t="shared" si="600"/>
        <v>-2.5</v>
      </c>
    </row>
    <row r="17785" spans="71:71" x14ac:dyDescent="0.3">
      <c r="BS17785" s="24">
        <f t="shared" si="600"/>
        <v>-2.5</v>
      </c>
    </row>
    <row r="17786" spans="71:71" x14ac:dyDescent="0.3">
      <c r="BS17786" s="24">
        <f t="shared" si="600"/>
        <v>-2.5</v>
      </c>
    </row>
    <row r="17787" spans="71:71" x14ac:dyDescent="0.3">
      <c r="BS17787" s="24">
        <f t="shared" si="600"/>
        <v>-2.5</v>
      </c>
    </row>
    <row r="17788" spans="71:71" x14ac:dyDescent="0.3">
      <c r="BS17788" s="24">
        <f t="shared" si="600"/>
        <v>-2.5</v>
      </c>
    </row>
    <row r="17789" spans="71:71" x14ac:dyDescent="0.3">
      <c r="BS17789" s="24">
        <f t="shared" si="600"/>
        <v>-2.5</v>
      </c>
    </row>
    <row r="17790" spans="71:71" x14ac:dyDescent="0.3">
      <c r="BS17790" s="24">
        <f t="shared" si="600"/>
        <v>-2.5</v>
      </c>
    </row>
    <row r="17791" spans="71:71" x14ac:dyDescent="0.3">
      <c r="BS17791" s="24">
        <f t="shared" si="600"/>
        <v>-2.5</v>
      </c>
    </row>
    <row r="17792" spans="71:71" x14ac:dyDescent="0.3">
      <c r="BS17792" s="24">
        <f t="shared" si="600"/>
        <v>-2.5</v>
      </c>
    </row>
    <row r="17793" spans="71:71" x14ac:dyDescent="0.3">
      <c r="BS17793" s="24">
        <f t="shared" si="600"/>
        <v>-2.5</v>
      </c>
    </row>
    <row r="17794" spans="71:71" x14ac:dyDescent="0.3">
      <c r="BS17794" s="24">
        <f t="shared" si="600"/>
        <v>-2.5</v>
      </c>
    </row>
    <row r="17795" spans="71:71" x14ac:dyDescent="0.3">
      <c r="BS17795" s="24">
        <f t="shared" si="600"/>
        <v>-2.5</v>
      </c>
    </row>
    <row r="17796" spans="71:71" x14ac:dyDescent="0.3">
      <c r="BS17796" s="24">
        <f t="shared" si="600"/>
        <v>-2.5</v>
      </c>
    </row>
    <row r="17797" spans="71:71" x14ac:dyDescent="0.3">
      <c r="BS17797" s="24">
        <f t="shared" si="600"/>
        <v>-2.5</v>
      </c>
    </row>
    <row r="17798" spans="71:71" x14ac:dyDescent="0.3">
      <c r="BS17798" s="24">
        <f t="shared" si="600"/>
        <v>-2.5</v>
      </c>
    </row>
    <row r="17799" spans="71:71" x14ac:dyDescent="0.3">
      <c r="BS17799" s="24">
        <f t="shared" si="600"/>
        <v>-2.5</v>
      </c>
    </row>
    <row r="17800" spans="71:71" x14ac:dyDescent="0.3">
      <c r="BS17800" s="24">
        <f t="shared" si="600"/>
        <v>-2.5</v>
      </c>
    </row>
    <row r="17801" spans="71:71" x14ac:dyDescent="0.3">
      <c r="BS17801" s="24">
        <f t="shared" ref="BS17801:BS17864" si="601">BR17801-2.5</f>
        <v>-2.5</v>
      </c>
    </row>
    <row r="17802" spans="71:71" x14ac:dyDescent="0.3">
      <c r="BS17802" s="24">
        <f t="shared" si="601"/>
        <v>-2.5</v>
      </c>
    </row>
    <row r="17803" spans="71:71" x14ac:dyDescent="0.3">
      <c r="BS17803" s="24">
        <f t="shared" si="601"/>
        <v>-2.5</v>
      </c>
    </row>
    <row r="17804" spans="71:71" x14ac:dyDescent="0.3">
      <c r="BS17804" s="24">
        <f t="shared" si="601"/>
        <v>-2.5</v>
      </c>
    </row>
    <row r="17805" spans="71:71" x14ac:dyDescent="0.3">
      <c r="BS17805" s="24">
        <f t="shared" si="601"/>
        <v>-2.5</v>
      </c>
    </row>
    <row r="17806" spans="71:71" x14ac:dyDescent="0.3">
      <c r="BS17806" s="24">
        <f t="shared" si="601"/>
        <v>-2.5</v>
      </c>
    </row>
    <row r="17807" spans="71:71" x14ac:dyDescent="0.3">
      <c r="BS17807" s="24">
        <f t="shared" si="601"/>
        <v>-2.5</v>
      </c>
    </row>
    <row r="17808" spans="71:71" x14ac:dyDescent="0.3">
      <c r="BS17808" s="24">
        <f t="shared" si="601"/>
        <v>-2.5</v>
      </c>
    </row>
    <row r="17809" spans="71:71" x14ac:dyDescent="0.3">
      <c r="BS17809" s="24">
        <f t="shared" si="601"/>
        <v>-2.5</v>
      </c>
    </row>
    <row r="17810" spans="71:71" x14ac:dyDescent="0.3">
      <c r="BS17810" s="24">
        <f t="shared" si="601"/>
        <v>-2.5</v>
      </c>
    </row>
    <row r="17811" spans="71:71" x14ac:dyDescent="0.3">
      <c r="BS17811" s="24">
        <f t="shared" si="601"/>
        <v>-2.5</v>
      </c>
    </row>
    <row r="17812" spans="71:71" x14ac:dyDescent="0.3">
      <c r="BS17812" s="24">
        <f t="shared" si="601"/>
        <v>-2.5</v>
      </c>
    </row>
    <row r="17813" spans="71:71" x14ac:dyDescent="0.3">
      <c r="BS17813" s="24">
        <f t="shared" si="601"/>
        <v>-2.5</v>
      </c>
    </row>
    <row r="17814" spans="71:71" x14ac:dyDescent="0.3">
      <c r="BS17814" s="24">
        <f t="shared" si="601"/>
        <v>-2.5</v>
      </c>
    </row>
    <row r="17815" spans="71:71" x14ac:dyDescent="0.3">
      <c r="BS17815" s="24">
        <f t="shared" si="601"/>
        <v>-2.5</v>
      </c>
    </row>
    <row r="17816" spans="71:71" x14ac:dyDescent="0.3">
      <c r="BS17816" s="24">
        <f t="shared" si="601"/>
        <v>-2.5</v>
      </c>
    </row>
    <row r="17817" spans="71:71" x14ac:dyDescent="0.3">
      <c r="BS17817" s="24">
        <f t="shared" si="601"/>
        <v>-2.5</v>
      </c>
    </row>
    <row r="17818" spans="71:71" x14ac:dyDescent="0.3">
      <c r="BS17818" s="24">
        <f t="shared" si="601"/>
        <v>-2.5</v>
      </c>
    </row>
    <row r="17819" spans="71:71" x14ac:dyDescent="0.3">
      <c r="BS17819" s="24">
        <f t="shared" si="601"/>
        <v>-2.5</v>
      </c>
    </row>
    <row r="17820" spans="71:71" x14ac:dyDescent="0.3">
      <c r="BS17820" s="24">
        <f t="shared" si="601"/>
        <v>-2.5</v>
      </c>
    </row>
    <row r="17821" spans="71:71" x14ac:dyDescent="0.3">
      <c r="BS17821" s="24">
        <f t="shared" si="601"/>
        <v>-2.5</v>
      </c>
    </row>
    <row r="17822" spans="71:71" x14ac:dyDescent="0.3">
      <c r="BS17822" s="24">
        <f t="shared" si="601"/>
        <v>-2.5</v>
      </c>
    </row>
    <row r="17823" spans="71:71" x14ac:dyDescent="0.3">
      <c r="BS17823" s="24">
        <f t="shared" si="601"/>
        <v>-2.5</v>
      </c>
    </row>
    <row r="17824" spans="71:71" x14ac:dyDescent="0.3">
      <c r="BS17824" s="24">
        <f t="shared" si="601"/>
        <v>-2.5</v>
      </c>
    </row>
    <row r="17825" spans="71:71" x14ac:dyDescent="0.3">
      <c r="BS17825" s="24">
        <f t="shared" si="601"/>
        <v>-2.5</v>
      </c>
    </row>
    <row r="17826" spans="71:71" x14ac:dyDescent="0.3">
      <c r="BS17826" s="24">
        <f t="shared" si="601"/>
        <v>-2.5</v>
      </c>
    </row>
    <row r="17827" spans="71:71" x14ac:dyDescent="0.3">
      <c r="BS17827" s="24">
        <f t="shared" si="601"/>
        <v>-2.5</v>
      </c>
    </row>
    <row r="17828" spans="71:71" x14ac:dyDescent="0.3">
      <c r="BS17828" s="24">
        <f t="shared" si="601"/>
        <v>-2.5</v>
      </c>
    </row>
    <row r="17829" spans="71:71" x14ac:dyDescent="0.3">
      <c r="BS17829" s="24">
        <f t="shared" si="601"/>
        <v>-2.5</v>
      </c>
    </row>
    <row r="17830" spans="71:71" x14ac:dyDescent="0.3">
      <c r="BS17830" s="24">
        <f t="shared" si="601"/>
        <v>-2.5</v>
      </c>
    </row>
    <row r="17831" spans="71:71" x14ac:dyDescent="0.3">
      <c r="BS17831" s="24">
        <f t="shared" si="601"/>
        <v>-2.5</v>
      </c>
    </row>
    <row r="17832" spans="71:71" x14ac:dyDescent="0.3">
      <c r="BS17832" s="24">
        <f t="shared" si="601"/>
        <v>-2.5</v>
      </c>
    </row>
    <row r="17833" spans="71:71" x14ac:dyDescent="0.3">
      <c r="BS17833" s="24">
        <f t="shared" si="601"/>
        <v>-2.5</v>
      </c>
    </row>
    <row r="17834" spans="71:71" x14ac:dyDescent="0.3">
      <c r="BS17834" s="24">
        <f t="shared" si="601"/>
        <v>-2.5</v>
      </c>
    </row>
    <row r="17835" spans="71:71" x14ac:dyDescent="0.3">
      <c r="BS17835" s="24">
        <f t="shared" si="601"/>
        <v>-2.5</v>
      </c>
    </row>
    <row r="17836" spans="71:71" x14ac:dyDescent="0.3">
      <c r="BS17836" s="24">
        <f t="shared" si="601"/>
        <v>-2.5</v>
      </c>
    </row>
    <row r="17837" spans="71:71" x14ac:dyDescent="0.3">
      <c r="BS17837" s="24">
        <f t="shared" si="601"/>
        <v>-2.5</v>
      </c>
    </row>
    <row r="17838" spans="71:71" x14ac:dyDescent="0.3">
      <c r="BS17838" s="24">
        <f t="shared" si="601"/>
        <v>-2.5</v>
      </c>
    </row>
    <row r="17839" spans="71:71" x14ac:dyDescent="0.3">
      <c r="BS17839" s="24">
        <f t="shared" si="601"/>
        <v>-2.5</v>
      </c>
    </row>
    <row r="17840" spans="71:71" x14ac:dyDescent="0.3">
      <c r="BS17840" s="24">
        <f t="shared" si="601"/>
        <v>-2.5</v>
      </c>
    </row>
    <row r="17841" spans="71:71" x14ac:dyDescent="0.3">
      <c r="BS17841" s="24">
        <f t="shared" si="601"/>
        <v>-2.5</v>
      </c>
    </row>
    <row r="17842" spans="71:71" x14ac:dyDescent="0.3">
      <c r="BS17842" s="24">
        <f t="shared" si="601"/>
        <v>-2.5</v>
      </c>
    </row>
    <row r="17843" spans="71:71" x14ac:dyDescent="0.3">
      <c r="BS17843" s="24">
        <f t="shared" si="601"/>
        <v>-2.5</v>
      </c>
    </row>
    <row r="17844" spans="71:71" x14ac:dyDescent="0.3">
      <c r="BS17844" s="24">
        <f t="shared" si="601"/>
        <v>-2.5</v>
      </c>
    </row>
    <row r="17845" spans="71:71" x14ac:dyDescent="0.3">
      <c r="BS17845" s="24">
        <f t="shared" si="601"/>
        <v>-2.5</v>
      </c>
    </row>
    <row r="17846" spans="71:71" x14ac:dyDescent="0.3">
      <c r="BS17846" s="24">
        <f t="shared" si="601"/>
        <v>-2.5</v>
      </c>
    </row>
    <row r="17847" spans="71:71" x14ac:dyDescent="0.3">
      <c r="BS17847" s="24">
        <f t="shared" si="601"/>
        <v>-2.5</v>
      </c>
    </row>
    <row r="17848" spans="71:71" x14ac:dyDescent="0.3">
      <c r="BS17848" s="24">
        <f t="shared" si="601"/>
        <v>-2.5</v>
      </c>
    </row>
    <row r="17849" spans="71:71" x14ac:dyDescent="0.3">
      <c r="BS17849" s="24">
        <f t="shared" si="601"/>
        <v>-2.5</v>
      </c>
    </row>
    <row r="17850" spans="71:71" x14ac:dyDescent="0.3">
      <c r="BS17850" s="24">
        <f t="shared" si="601"/>
        <v>-2.5</v>
      </c>
    </row>
    <row r="17851" spans="71:71" x14ac:dyDescent="0.3">
      <c r="BS17851" s="24">
        <f t="shared" si="601"/>
        <v>-2.5</v>
      </c>
    </row>
    <row r="17852" spans="71:71" x14ac:dyDescent="0.3">
      <c r="BS17852" s="24">
        <f t="shared" si="601"/>
        <v>-2.5</v>
      </c>
    </row>
    <row r="17853" spans="71:71" x14ac:dyDescent="0.3">
      <c r="BS17853" s="24">
        <f t="shared" si="601"/>
        <v>-2.5</v>
      </c>
    </row>
    <row r="17854" spans="71:71" x14ac:dyDescent="0.3">
      <c r="BS17854" s="24">
        <f t="shared" si="601"/>
        <v>-2.5</v>
      </c>
    </row>
    <row r="17855" spans="71:71" x14ac:dyDescent="0.3">
      <c r="BS17855" s="24">
        <f t="shared" si="601"/>
        <v>-2.5</v>
      </c>
    </row>
    <row r="17856" spans="71:71" x14ac:dyDescent="0.3">
      <c r="BS17856" s="24">
        <f t="shared" si="601"/>
        <v>-2.5</v>
      </c>
    </row>
    <row r="17857" spans="71:71" x14ac:dyDescent="0.3">
      <c r="BS17857" s="24">
        <f t="shared" si="601"/>
        <v>-2.5</v>
      </c>
    </row>
    <row r="17858" spans="71:71" x14ac:dyDescent="0.3">
      <c r="BS17858" s="24">
        <f t="shared" si="601"/>
        <v>-2.5</v>
      </c>
    </row>
    <row r="17859" spans="71:71" x14ac:dyDescent="0.3">
      <c r="BS17859" s="24">
        <f t="shared" si="601"/>
        <v>-2.5</v>
      </c>
    </row>
    <row r="17860" spans="71:71" x14ac:dyDescent="0.3">
      <c r="BS17860" s="24">
        <f t="shared" si="601"/>
        <v>-2.5</v>
      </c>
    </row>
    <row r="17861" spans="71:71" x14ac:dyDescent="0.3">
      <c r="BS17861" s="24">
        <f t="shared" si="601"/>
        <v>-2.5</v>
      </c>
    </row>
    <row r="17862" spans="71:71" x14ac:dyDescent="0.3">
      <c r="BS17862" s="24">
        <f t="shared" si="601"/>
        <v>-2.5</v>
      </c>
    </row>
    <row r="17863" spans="71:71" x14ac:dyDescent="0.3">
      <c r="BS17863" s="24">
        <f t="shared" si="601"/>
        <v>-2.5</v>
      </c>
    </row>
    <row r="17864" spans="71:71" x14ac:dyDescent="0.3">
      <c r="BS17864" s="24">
        <f t="shared" si="601"/>
        <v>-2.5</v>
      </c>
    </row>
    <row r="17865" spans="71:71" x14ac:dyDescent="0.3">
      <c r="BS17865" s="24">
        <f t="shared" ref="BS17865:BS17928" si="602">BR17865-2.5</f>
        <v>-2.5</v>
      </c>
    </row>
    <row r="17866" spans="71:71" x14ac:dyDescent="0.3">
      <c r="BS17866" s="24">
        <f t="shared" si="602"/>
        <v>-2.5</v>
      </c>
    </row>
    <row r="17867" spans="71:71" x14ac:dyDescent="0.3">
      <c r="BS17867" s="24">
        <f t="shared" si="602"/>
        <v>-2.5</v>
      </c>
    </row>
    <row r="17868" spans="71:71" x14ac:dyDescent="0.3">
      <c r="BS17868" s="24">
        <f t="shared" si="602"/>
        <v>-2.5</v>
      </c>
    </row>
    <row r="17869" spans="71:71" x14ac:dyDescent="0.3">
      <c r="BS17869" s="24">
        <f t="shared" si="602"/>
        <v>-2.5</v>
      </c>
    </row>
    <row r="17870" spans="71:71" x14ac:dyDescent="0.3">
      <c r="BS17870" s="24">
        <f t="shared" si="602"/>
        <v>-2.5</v>
      </c>
    </row>
    <row r="17871" spans="71:71" x14ac:dyDescent="0.3">
      <c r="BS17871" s="24">
        <f t="shared" si="602"/>
        <v>-2.5</v>
      </c>
    </row>
    <row r="17872" spans="71:71" x14ac:dyDescent="0.3">
      <c r="BS17872" s="24">
        <f t="shared" si="602"/>
        <v>-2.5</v>
      </c>
    </row>
    <row r="17873" spans="71:71" x14ac:dyDescent="0.3">
      <c r="BS17873" s="24">
        <f t="shared" si="602"/>
        <v>-2.5</v>
      </c>
    </row>
    <row r="17874" spans="71:71" x14ac:dyDescent="0.3">
      <c r="BS17874" s="24">
        <f t="shared" si="602"/>
        <v>-2.5</v>
      </c>
    </row>
    <row r="17875" spans="71:71" x14ac:dyDescent="0.3">
      <c r="BS17875" s="24">
        <f t="shared" si="602"/>
        <v>-2.5</v>
      </c>
    </row>
    <row r="17876" spans="71:71" x14ac:dyDescent="0.3">
      <c r="BS17876" s="24">
        <f t="shared" si="602"/>
        <v>-2.5</v>
      </c>
    </row>
    <row r="17877" spans="71:71" x14ac:dyDescent="0.3">
      <c r="BS17877" s="24">
        <f t="shared" si="602"/>
        <v>-2.5</v>
      </c>
    </row>
    <row r="17878" spans="71:71" x14ac:dyDescent="0.3">
      <c r="BS17878" s="24">
        <f t="shared" si="602"/>
        <v>-2.5</v>
      </c>
    </row>
    <row r="17879" spans="71:71" x14ac:dyDescent="0.3">
      <c r="BS17879" s="24">
        <f t="shared" si="602"/>
        <v>-2.5</v>
      </c>
    </row>
    <row r="17880" spans="71:71" x14ac:dyDescent="0.3">
      <c r="BS17880" s="24">
        <f t="shared" si="602"/>
        <v>-2.5</v>
      </c>
    </row>
    <row r="17881" spans="71:71" x14ac:dyDescent="0.3">
      <c r="BS17881" s="24">
        <f t="shared" si="602"/>
        <v>-2.5</v>
      </c>
    </row>
    <row r="17882" spans="71:71" x14ac:dyDescent="0.3">
      <c r="BS17882" s="24">
        <f t="shared" si="602"/>
        <v>-2.5</v>
      </c>
    </row>
    <row r="17883" spans="71:71" x14ac:dyDescent="0.3">
      <c r="BS17883" s="24">
        <f t="shared" si="602"/>
        <v>-2.5</v>
      </c>
    </row>
    <row r="17884" spans="71:71" x14ac:dyDescent="0.3">
      <c r="BS17884" s="24">
        <f t="shared" si="602"/>
        <v>-2.5</v>
      </c>
    </row>
    <row r="17885" spans="71:71" x14ac:dyDescent="0.3">
      <c r="BS17885" s="24">
        <f t="shared" si="602"/>
        <v>-2.5</v>
      </c>
    </row>
    <row r="17886" spans="71:71" x14ac:dyDescent="0.3">
      <c r="BS17886" s="24">
        <f t="shared" si="602"/>
        <v>-2.5</v>
      </c>
    </row>
    <row r="17887" spans="71:71" x14ac:dyDescent="0.3">
      <c r="BS17887" s="24">
        <f t="shared" si="602"/>
        <v>-2.5</v>
      </c>
    </row>
    <row r="17888" spans="71:71" x14ac:dyDescent="0.3">
      <c r="BS17888" s="24">
        <f t="shared" si="602"/>
        <v>-2.5</v>
      </c>
    </row>
    <row r="17889" spans="71:71" x14ac:dyDescent="0.3">
      <c r="BS17889" s="24">
        <f t="shared" si="602"/>
        <v>-2.5</v>
      </c>
    </row>
    <row r="17890" spans="71:71" x14ac:dyDescent="0.3">
      <c r="BS17890" s="24">
        <f t="shared" si="602"/>
        <v>-2.5</v>
      </c>
    </row>
    <row r="17891" spans="71:71" x14ac:dyDescent="0.3">
      <c r="BS17891" s="24">
        <f t="shared" si="602"/>
        <v>-2.5</v>
      </c>
    </row>
    <row r="17892" spans="71:71" x14ac:dyDescent="0.3">
      <c r="BS17892" s="24">
        <f t="shared" si="602"/>
        <v>-2.5</v>
      </c>
    </row>
    <row r="17893" spans="71:71" x14ac:dyDescent="0.3">
      <c r="BS17893" s="24">
        <f t="shared" si="602"/>
        <v>-2.5</v>
      </c>
    </row>
    <row r="17894" spans="71:71" x14ac:dyDescent="0.3">
      <c r="BS17894" s="24">
        <f t="shared" si="602"/>
        <v>-2.5</v>
      </c>
    </row>
    <row r="17895" spans="71:71" x14ac:dyDescent="0.3">
      <c r="BS17895" s="24">
        <f t="shared" si="602"/>
        <v>-2.5</v>
      </c>
    </row>
    <row r="17896" spans="71:71" x14ac:dyDescent="0.3">
      <c r="BS17896" s="24">
        <f t="shared" si="602"/>
        <v>-2.5</v>
      </c>
    </row>
    <row r="17897" spans="71:71" x14ac:dyDescent="0.3">
      <c r="BS17897" s="24">
        <f t="shared" si="602"/>
        <v>-2.5</v>
      </c>
    </row>
    <row r="17898" spans="71:71" x14ac:dyDescent="0.3">
      <c r="BS17898" s="24">
        <f t="shared" si="602"/>
        <v>-2.5</v>
      </c>
    </row>
    <row r="17899" spans="71:71" x14ac:dyDescent="0.3">
      <c r="BS17899" s="24">
        <f t="shared" si="602"/>
        <v>-2.5</v>
      </c>
    </row>
    <row r="17900" spans="71:71" x14ac:dyDescent="0.3">
      <c r="BS17900" s="24">
        <f t="shared" si="602"/>
        <v>-2.5</v>
      </c>
    </row>
    <row r="17901" spans="71:71" x14ac:dyDescent="0.3">
      <c r="BS17901" s="24">
        <f t="shared" si="602"/>
        <v>-2.5</v>
      </c>
    </row>
    <row r="17902" spans="71:71" x14ac:dyDescent="0.3">
      <c r="BS17902" s="24">
        <f t="shared" si="602"/>
        <v>-2.5</v>
      </c>
    </row>
    <row r="17903" spans="71:71" x14ac:dyDescent="0.3">
      <c r="BS17903" s="24">
        <f t="shared" si="602"/>
        <v>-2.5</v>
      </c>
    </row>
    <row r="17904" spans="71:71" x14ac:dyDescent="0.3">
      <c r="BS17904" s="24">
        <f t="shared" si="602"/>
        <v>-2.5</v>
      </c>
    </row>
    <row r="17905" spans="71:71" x14ac:dyDescent="0.3">
      <c r="BS17905" s="24">
        <f t="shared" si="602"/>
        <v>-2.5</v>
      </c>
    </row>
    <row r="17906" spans="71:71" x14ac:dyDescent="0.3">
      <c r="BS17906" s="24">
        <f t="shared" si="602"/>
        <v>-2.5</v>
      </c>
    </row>
    <row r="17907" spans="71:71" x14ac:dyDescent="0.3">
      <c r="BS17907" s="24">
        <f t="shared" si="602"/>
        <v>-2.5</v>
      </c>
    </row>
    <row r="17908" spans="71:71" x14ac:dyDescent="0.3">
      <c r="BS17908" s="24">
        <f t="shared" si="602"/>
        <v>-2.5</v>
      </c>
    </row>
    <row r="17909" spans="71:71" x14ac:dyDescent="0.3">
      <c r="BS17909" s="24">
        <f t="shared" si="602"/>
        <v>-2.5</v>
      </c>
    </row>
    <row r="17910" spans="71:71" x14ac:dyDescent="0.3">
      <c r="BS17910" s="24">
        <f t="shared" si="602"/>
        <v>-2.5</v>
      </c>
    </row>
    <row r="17911" spans="71:71" x14ac:dyDescent="0.3">
      <c r="BS17911" s="24">
        <f t="shared" si="602"/>
        <v>-2.5</v>
      </c>
    </row>
    <row r="17912" spans="71:71" x14ac:dyDescent="0.3">
      <c r="BS17912" s="24">
        <f t="shared" si="602"/>
        <v>-2.5</v>
      </c>
    </row>
    <row r="17913" spans="71:71" x14ac:dyDescent="0.3">
      <c r="BS17913" s="24">
        <f t="shared" si="602"/>
        <v>-2.5</v>
      </c>
    </row>
    <row r="17914" spans="71:71" x14ac:dyDescent="0.3">
      <c r="BS17914" s="24">
        <f t="shared" si="602"/>
        <v>-2.5</v>
      </c>
    </row>
    <row r="17915" spans="71:71" x14ac:dyDescent="0.3">
      <c r="BS17915" s="24">
        <f t="shared" si="602"/>
        <v>-2.5</v>
      </c>
    </row>
    <row r="17916" spans="71:71" x14ac:dyDescent="0.3">
      <c r="BS17916" s="24">
        <f t="shared" si="602"/>
        <v>-2.5</v>
      </c>
    </row>
    <row r="17917" spans="71:71" x14ac:dyDescent="0.3">
      <c r="BS17917" s="24">
        <f t="shared" si="602"/>
        <v>-2.5</v>
      </c>
    </row>
    <row r="17918" spans="71:71" x14ac:dyDescent="0.3">
      <c r="BS17918" s="24">
        <f t="shared" si="602"/>
        <v>-2.5</v>
      </c>
    </row>
    <row r="17919" spans="71:71" x14ac:dyDescent="0.3">
      <c r="BS17919" s="24">
        <f t="shared" si="602"/>
        <v>-2.5</v>
      </c>
    </row>
    <row r="17920" spans="71:71" x14ac:dyDescent="0.3">
      <c r="BS17920" s="24">
        <f t="shared" si="602"/>
        <v>-2.5</v>
      </c>
    </row>
    <row r="17921" spans="71:71" x14ac:dyDescent="0.3">
      <c r="BS17921" s="24">
        <f t="shared" si="602"/>
        <v>-2.5</v>
      </c>
    </row>
    <row r="17922" spans="71:71" x14ac:dyDescent="0.3">
      <c r="BS17922" s="24">
        <f t="shared" si="602"/>
        <v>-2.5</v>
      </c>
    </row>
    <row r="17923" spans="71:71" x14ac:dyDescent="0.3">
      <c r="BS17923" s="24">
        <f t="shared" si="602"/>
        <v>-2.5</v>
      </c>
    </row>
    <row r="17924" spans="71:71" x14ac:dyDescent="0.3">
      <c r="BS17924" s="24">
        <f t="shared" si="602"/>
        <v>-2.5</v>
      </c>
    </row>
    <row r="17925" spans="71:71" x14ac:dyDescent="0.3">
      <c r="BS17925" s="24">
        <f t="shared" si="602"/>
        <v>-2.5</v>
      </c>
    </row>
    <row r="17926" spans="71:71" x14ac:dyDescent="0.3">
      <c r="BS17926" s="24">
        <f t="shared" si="602"/>
        <v>-2.5</v>
      </c>
    </row>
    <row r="17927" spans="71:71" x14ac:dyDescent="0.3">
      <c r="BS17927" s="24">
        <f t="shared" si="602"/>
        <v>-2.5</v>
      </c>
    </row>
    <row r="17928" spans="71:71" x14ac:dyDescent="0.3">
      <c r="BS17928" s="24">
        <f t="shared" si="602"/>
        <v>-2.5</v>
      </c>
    </row>
    <row r="17929" spans="71:71" x14ac:dyDescent="0.3">
      <c r="BS17929" s="24">
        <f t="shared" ref="BS17929:BS17992" si="603">BR17929-2.5</f>
        <v>-2.5</v>
      </c>
    </row>
    <row r="17930" spans="71:71" x14ac:dyDescent="0.3">
      <c r="BS17930" s="24">
        <f t="shared" si="603"/>
        <v>-2.5</v>
      </c>
    </row>
    <row r="17931" spans="71:71" x14ac:dyDescent="0.3">
      <c r="BS17931" s="24">
        <f t="shared" si="603"/>
        <v>-2.5</v>
      </c>
    </row>
    <row r="17932" spans="71:71" x14ac:dyDescent="0.3">
      <c r="BS17932" s="24">
        <f t="shared" si="603"/>
        <v>-2.5</v>
      </c>
    </row>
    <row r="17933" spans="71:71" x14ac:dyDescent="0.3">
      <c r="BS17933" s="24">
        <f t="shared" si="603"/>
        <v>-2.5</v>
      </c>
    </row>
    <row r="17934" spans="71:71" x14ac:dyDescent="0.3">
      <c r="BS17934" s="24">
        <f t="shared" si="603"/>
        <v>-2.5</v>
      </c>
    </row>
    <row r="17935" spans="71:71" x14ac:dyDescent="0.3">
      <c r="BS17935" s="24">
        <f t="shared" si="603"/>
        <v>-2.5</v>
      </c>
    </row>
    <row r="17936" spans="71:71" x14ac:dyDescent="0.3">
      <c r="BS17936" s="24">
        <f t="shared" si="603"/>
        <v>-2.5</v>
      </c>
    </row>
    <row r="17937" spans="71:71" x14ac:dyDescent="0.3">
      <c r="BS17937" s="24">
        <f t="shared" si="603"/>
        <v>-2.5</v>
      </c>
    </row>
    <row r="17938" spans="71:71" x14ac:dyDescent="0.3">
      <c r="BS17938" s="24">
        <f t="shared" si="603"/>
        <v>-2.5</v>
      </c>
    </row>
    <row r="17939" spans="71:71" x14ac:dyDescent="0.3">
      <c r="BS17939" s="24">
        <f t="shared" si="603"/>
        <v>-2.5</v>
      </c>
    </row>
    <row r="17940" spans="71:71" x14ac:dyDescent="0.3">
      <c r="BS17940" s="24">
        <f t="shared" si="603"/>
        <v>-2.5</v>
      </c>
    </row>
    <row r="17941" spans="71:71" x14ac:dyDescent="0.3">
      <c r="BS17941" s="24">
        <f t="shared" si="603"/>
        <v>-2.5</v>
      </c>
    </row>
    <row r="17942" spans="71:71" x14ac:dyDescent="0.3">
      <c r="BS17942" s="24">
        <f t="shared" si="603"/>
        <v>-2.5</v>
      </c>
    </row>
    <row r="17943" spans="71:71" x14ac:dyDescent="0.3">
      <c r="BS17943" s="24">
        <f t="shared" si="603"/>
        <v>-2.5</v>
      </c>
    </row>
    <row r="17944" spans="71:71" x14ac:dyDescent="0.3">
      <c r="BS17944" s="24">
        <f t="shared" si="603"/>
        <v>-2.5</v>
      </c>
    </row>
    <row r="17945" spans="71:71" x14ac:dyDescent="0.3">
      <c r="BS17945" s="24">
        <f t="shared" si="603"/>
        <v>-2.5</v>
      </c>
    </row>
    <row r="17946" spans="71:71" x14ac:dyDescent="0.3">
      <c r="BS17946" s="24">
        <f t="shared" si="603"/>
        <v>-2.5</v>
      </c>
    </row>
    <row r="17947" spans="71:71" x14ac:dyDescent="0.3">
      <c r="BS17947" s="24">
        <f t="shared" si="603"/>
        <v>-2.5</v>
      </c>
    </row>
    <row r="17948" spans="71:71" x14ac:dyDescent="0.3">
      <c r="BS17948" s="24">
        <f t="shared" si="603"/>
        <v>-2.5</v>
      </c>
    </row>
    <row r="17949" spans="71:71" x14ac:dyDescent="0.3">
      <c r="BS17949" s="24">
        <f t="shared" si="603"/>
        <v>-2.5</v>
      </c>
    </row>
    <row r="17950" spans="71:71" x14ac:dyDescent="0.3">
      <c r="BS17950" s="24">
        <f t="shared" si="603"/>
        <v>-2.5</v>
      </c>
    </row>
    <row r="17951" spans="71:71" x14ac:dyDescent="0.3">
      <c r="BS17951" s="24">
        <f t="shared" si="603"/>
        <v>-2.5</v>
      </c>
    </row>
    <row r="17952" spans="71:71" x14ac:dyDescent="0.3">
      <c r="BS17952" s="24">
        <f t="shared" si="603"/>
        <v>-2.5</v>
      </c>
    </row>
    <row r="17953" spans="71:71" x14ac:dyDescent="0.3">
      <c r="BS17953" s="24">
        <f t="shared" si="603"/>
        <v>-2.5</v>
      </c>
    </row>
    <row r="17954" spans="71:71" x14ac:dyDescent="0.3">
      <c r="BS17954" s="24">
        <f t="shared" si="603"/>
        <v>-2.5</v>
      </c>
    </row>
    <row r="17955" spans="71:71" x14ac:dyDescent="0.3">
      <c r="BS17955" s="24">
        <f t="shared" si="603"/>
        <v>-2.5</v>
      </c>
    </row>
    <row r="17956" spans="71:71" x14ac:dyDescent="0.3">
      <c r="BS17956" s="24">
        <f t="shared" si="603"/>
        <v>-2.5</v>
      </c>
    </row>
    <row r="17957" spans="71:71" x14ac:dyDescent="0.3">
      <c r="BS17957" s="24">
        <f t="shared" si="603"/>
        <v>-2.5</v>
      </c>
    </row>
    <row r="17958" spans="71:71" x14ac:dyDescent="0.3">
      <c r="BS17958" s="24">
        <f t="shared" si="603"/>
        <v>-2.5</v>
      </c>
    </row>
    <row r="17959" spans="71:71" x14ac:dyDescent="0.3">
      <c r="BS17959" s="24">
        <f t="shared" si="603"/>
        <v>-2.5</v>
      </c>
    </row>
    <row r="17960" spans="71:71" x14ac:dyDescent="0.3">
      <c r="BS17960" s="24">
        <f t="shared" si="603"/>
        <v>-2.5</v>
      </c>
    </row>
    <row r="17961" spans="71:71" x14ac:dyDescent="0.3">
      <c r="BS17961" s="24">
        <f t="shared" si="603"/>
        <v>-2.5</v>
      </c>
    </row>
    <row r="17962" spans="71:71" x14ac:dyDescent="0.3">
      <c r="BS17962" s="24">
        <f t="shared" si="603"/>
        <v>-2.5</v>
      </c>
    </row>
    <row r="17963" spans="71:71" x14ac:dyDescent="0.3">
      <c r="BS17963" s="24">
        <f t="shared" si="603"/>
        <v>-2.5</v>
      </c>
    </row>
    <row r="17964" spans="71:71" x14ac:dyDescent="0.3">
      <c r="BS17964" s="24">
        <f t="shared" si="603"/>
        <v>-2.5</v>
      </c>
    </row>
    <row r="17965" spans="71:71" x14ac:dyDescent="0.3">
      <c r="BS17965" s="24">
        <f t="shared" si="603"/>
        <v>-2.5</v>
      </c>
    </row>
    <row r="17966" spans="71:71" x14ac:dyDescent="0.3">
      <c r="BS17966" s="24">
        <f t="shared" si="603"/>
        <v>-2.5</v>
      </c>
    </row>
    <row r="17967" spans="71:71" x14ac:dyDescent="0.3">
      <c r="BS17967" s="24">
        <f t="shared" si="603"/>
        <v>-2.5</v>
      </c>
    </row>
    <row r="17968" spans="71:71" x14ac:dyDescent="0.3">
      <c r="BS17968" s="24">
        <f t="shared" si="603"/>
        <v>-2.5</v>
      </c>
    </row>
    <row r="17969" spans="71:71" x14ac:dyDescent="0.3">
      <c r="BS17969" s="24">
        <f t="shared" si="603"/>
        <v>-2.5</v>
      </c>
    </row>
    <row r="17970" spans="71:71" x14ac:dyDescent="0.3">
      <c r="BS17970" s="24">
        <f t="shared" si="603"/>
        <v>-2.5</v>
      </c>
    </row>
    <row r="17971" spans="71:71" x14ac:dyDescent="0.3">
      <c r="BS17971" s="24">
        <f t="shared" si="603"/>
        <v>-2.5</v>
      </c>
    </row>
    <row r="17972" spans="71:71" x14ac:dyDescent="0.3">
      <c r="BS17972" s="24">
        <f t="shared" si="603"/>
        <v>-2.5</v>
      </c>
    </row>
    <row r="17973" spans="71:71" x14ac:dyDescent="0.3">
      <c r="BS17973" s="24">
        <f t="shared" si="603"/>
        <v>-2.5</v>
      </c>
    </row>
    <row r="17974" spans="71:71" x14ac:dyDescent="0.3">
      <c r="BS17974" s="24">
        <f t="shared" si="603"/>
        <v>-2.5</v>
      </c>
    </row>
    <row r="17975" spans="71:71" x14ac:dyDescent="0.3">
      <c r="BS17975" s="24">
        <f t="shared" si="603"/>
        <v>-2.5</v>
      </c>
    </row>
    <row r="17976" spans="71:71" x14ac:dyDescent="0.3">
      <c r="BS17976" s="24">
        <f t="shared" si="603"/>
        <v>-2.5</v>
      </c>
    </row>
    <row r="17977" spans="71:71" x14ac:dyDescent="0.3">
      <c r="BS17977" s="24">
        <f t="shared" si="603"/>
        <v>-2.5</v>
      </c>
    </row>
    <row r="17978" spans="71:71" x14ac:dyDescent="0.3">
      <c r="BS17978" s="24">
        <f t="shared" si="603"/>
        <v>-2.5</v>
      </c>
    </row>
    <row r="17979" spans="71:71" x14ac:dyDescent="0.3">
      <c r="BS17979" s="24">
        <f t="shared" si="603"/>
        <v>-2.5</v>
      </c>
    </row>
    <row r="17980" spans="71:71" x14ac:dyDescent="0.3">
      <c r="BS17980" s="24">
        <f t="shared" si="603"/>
        <v>-2.5</v>
      </c>
    </row>
    <row r="17981" spans="71:71" x14ac:dyDescent="0.3">
      <c r="BS17981" s="24">
        <f t="shared" si="603"/>
        <v>-2.5</v>
      </c>
    </row>
    <row r="17982" spans="71:71" x14ac:dyDescent="0.3">
      <c r="BS17982" s="24">
        <f t="shared" si="603"/>
        <v>-2.5</v>
      </c>
    </row>
    <row r="17983" spans="71:71" x14ac:dyDescent="0.3">
      <c r="BS17983" s="24">
        <f t="shared" si="603"/>
        <v>-2.5</v>
      </c>
    </row>
    <row r="17984" spans="71:71" x14ac:dyDescent="0.3">
      <c r="BS17984" s="24">
        <f t="shared" si="603"/>
        <v>-2.5</v>
      </c>
    </row>
    <row r="17985" spans="71:71" x14ac:dyDescent="0.3">
      <c r="BS17985" s="24">
        <f t="shared" si="603"/>
        <v>-2.5</v>
      </c>
    </row>
    <row r="17986" spans="71:71" x14ac:dyDescent="0.3">
      <c r="BS17986" s="24">
        <f t="shared" si="603"/>
        <v>-2.5</v>
      </c>
    </row>
    <row r="17987" spans="71:71" x14ac:dyDescent="0.3">
      <c r="BS17987" s="24">
        <f t="shared" si="603"/>
        <v>-2.5</v>
      </c>
    </row>
    <row r="17988" spans="71:71" x14ac:dyDescent="0.3">
      <c r="BS17988" s="24">
        <f t="shared" si="603"/>
        <v>-2.5</v>
      </c>
    </row>
    <row r="17989" spans="71:71" x14ac:dyDescent="0.3">
      <c r="BS17989" s="24">
        <f t="shared" si="603"/>
        <v>-2.5</v>
      </c>
    </row>
    <row r="17990" spans="71:71" x14ac:dyDescent="0.3">
      <c r="BS17990" s="24">
        <f t="shared" si="603"/>
        <v>-2.5</v>
      </c>
    </row>
    <row r="17991" spans="71:71" x14ac:dyDescent="0.3">
      <c r="BS17991" s="24">
        <f t="shared" si="603"/>
        <v>-2.5</v>
      </c>
    </row>
    <row r="17992" spans="71:71" x14ac:dyDescent="0.3">
      <c r="BS17992" s="24">
        <f t="shared" si="603"/>
        <v>-2.5</v>
      </c>
    </row>
    <row r="17993" spans="71:71" x14ac:dyDescent="0.3">
      <c r="BS17993" s="24">
        <f t="shared" ref="BS17993:BS18056" si="604">BR17993-2.5</f>
        <v>-2.5</v>
      </c>
    </row>
    <row r="17994" spans="71:71" x14ac:dyDescent="0.3">
      <c r="BS17994" s="24">
        <f t="shared" si="604"/>
        <v>-2.5</v>
      </c>
    </row>
    <row r="17995" spans="71:71" x14ac:dyDescent="0.3">
      <c r="BS17995" s="24">
        <f t="shared" si="604"/>
        <v>-2.5</v>
      </c>
    </row>
    <row r="17996" spans="71:71" x14ac:dyDescent="0.3">
      <c r="BS17996" s="24">
        <f t="shared" si="604"/>
        <v>-2.5</v>
      </c>
    </row>
    <row r="17997" spans="71:71" x14ac:dyDescent="0.3">
      <c r="BS17997" s="24">
        <f t="shared" si="604"/>
        <v>-2.5</v>
      </c>
    </row>
    <row r="17998" spans="71:71" x14ac:dyDescent="0.3">
      <c r="BS17998" s="24">
        <f t="shared" si="604"/>
        <v>-2.5</v>
      </c>
    </row>
    <row r="17999" spans="71:71" x14ac:dyDescent="0.3">
      <c r="BS17999" s="24">
        <f t="shared" si="604"/>
        <v>-2.5</v>
      </c>
    </row>
    <row r="18000" spans="71:71" x14ac:dyDescent="0.3">
      <c r="BS18000" s="24">
        <f t="shared" si="604"/>
        <v>-2.5</v>
      </c>
    </row>
    <row r="18001" spans="71:71" x14ac:dyDescent="0.3">
      <c r="BS18001" s="24">
        <f t="shared" si="604"/>
        <v>-2.5</v>
      </c>
    </row>
    <row r="18002" spans="71:71" x14ac:dyDescent="0.3">
      <c r="BS18002" s="24">
        <f t="shared" si="604"/>
        <v>-2.5</v>
      </c>
    </row>
    <row r="18003" spans="71:71" x14ac:dyDescent="0.3">
      <c r="BS18003" s="24">
        <f t="shared" si="604"/>
        <v>-2.5</v>
      </c>
    </row>
    <row r="18004" spans="71:71" x14ac:dyDescent="0.3">
      <c r="BS18004" s="24">
        <f t="shared" si="604"/>
        <v>-2.5</v>
      </c>
    </row>
    <row r="18005" spans="71:71" x14ac:dyDescent="0.3">
      <c r="BS18005" s="24">
        <f t="shared" si="604"/>
        <v>-2.5</v>
      </c>
    </row>
    <row r="18006" spans="71:71" x14ac:dyDescent="0.3">
      <c r="BS18006" s="24">
        <f t="shared" si="604"/>
        <v>-2.5</v>
      </c>
    </row>
    <row r="18007" spans="71:71" x14ac:dyDescent="0.3">
      <c r="BS18007" s="24">
        <f t="shared" si="604"/>
        <v>-2.5</v>
      </c>
    </row>
    <row r="18008" spans="71:71" x14ac:dyDescent="0.3">
      <c r="BS18008" s="24">
        <f t="shared" si="604"/>
        <v>-2.5</v>
      </c>
    </row>
    <row r="18009" spans="71:71" x14ac:dyDescent="0.3">
      <c r="BS18009" s="24">
        <f t="shared" si="604"/>
        <v>-2.5</v>
      </c>
    </row>
    <row r="18010" spans="71:71" x14ac:dyDescent="0.3">
      <c r="BS18010" s="24">
        <f t="shared" si="604"/>
        <v>-2.5</v>
      </c>
    </row>
    <row r="18011" spans="71:71" x14ac:dyDescent="0.3">
      <c r="BS18011" s="24">
        <f t="shared" si="604"/>
        <v>-2.5</v>
      </c>
    </row>
    <row r="18012" spans="71:71" x14ac:dyDescent="0.3">
      <c r="BS18012" s="24">
        <f t="shared" si="604"/>
        <v>-2.5</v>
      </c>
    </row>
    <row r="18013" spans="71:71" x14ac:dyDescent="0.3">
      <c r="BS18013" s="24">
        <f t="shared" si="604"/>
        <v>-2.5</v>
      </c>
    </row>
    <row r="18014" spans="71:71" x14ac:dyDescent="0.3">
      <c r="BS18014" s="24">
        <f t="shared" si="604"/>
        <v>-2.5</v>
      </c>
    </row>
    <row r="18015" spans="71:71" x14ac:dyDescent="0.3">
      <c r="BS18015" s="24">
        <f t="shared" si="604"/>
        <v>-2.5</v>
      </c>
    </row>
    <row r="18016" spans="71:71" x14ac:dyDescent="0.3">
      <c r="BS18016" s="24">
        <f t="shared" si="604"/>
        <v>-2.5</v>
      </c>
    </row>
    <row r="18017" spans="71:71" x14ac:dyDescent="0.3">
      <c r="BS18017" s="24">
        <f t="shared" si="604"/>
        <v>-2.5</v>
      </c>
    </row>
    <row r="18018" spans="71:71" x14ac:dyDescent="0.3">
      <c r="BS18018" s="24">
        <f t="shared" si="604"/>
        <v>-2.5</v>
      </c>
    </row>
    <row r="18019" spans="71:71" x14ac:dyDescent="0.3">
      <c r="BS18019" s="24">
        <f t="shared" si="604"/>
        <v>-2.5</v>
      </c>
    </row>
    <row r="18020" spans="71:71" x14ac:dyDescent="0.3">
      <c r="BS18020" s="24">
        <f t="shared" si="604"/>
        <v>-2.5</v>
      </c>
    </row>
    <row r="18021" spans="71:71" x14ac:dyDescent="0.3">
      <c r="BS18021" s="24">
        <f t="shared" si="604"/>
        <v>-2.5</v>
      </c>
    </row>
    <row r="18022" spans="71:71" x14ac:dyDescent="0.3">
      <c r="BS18022" s="24">
        <f t="shared" si="604"/>
        <v>-2.5</v>
      </c>
    </row>
    <row r="18023" spans="71:71" x14ac:dyDescent="0.3">
      <c r="BS18023" s="24">
        <f t="shared" si="604"/>
        <v>-2.5</v>
      </c>
    </row>
    <row r="18024" spans="71:71" x14ac:dyDescent="0.3">
      <c r="BS18024" s="24">
        <f t="shared" si="604"/>
        <v>-2.5</v>
      </c>
    </row>
    <row r="18025" spans="71:71" x14ac:dyDescent="0.3">
      <c r="BS18025" s="24">
        <f t="shared" si="604"/>
        <v>-2.5</v>
      </c>
    </row>
    <row r="18026" spans="71:71" x14ac:dyDescent="0.3">
      <c r="BS18026" s="24">
        <f t="shared" si="604"/>
        <v>-2.5</v>
      </c>
    </row>
    <row r="18027" spans="71:71" x14ac:dyDescent="0.3">
      <c r="BS18027" s="24">
        <f t="shared" si="604"/>
        <v>-2.5</v>
      </c>
    </row>
    <row r="18028" spans="71:71" x14ac:dyDescent="0.3">
      <c r="BS18028" s="24">
        <f t="shared" si="604"/>
        <v>-2.5</v>
      </c>
    </row>
    <row r="18029" spans="71:71" x14ac:dyDescent="0.3">
      <c r="BS18029" s="24">
        <f t="shared" si="604"/>
        <v>-2.5</v>
      </c>
    </row>
    <row r="18030" spans="71:71" x14ac:dyDescent="0.3">
      <c r="BS18030" s="24">
        <f t="shared" si="604"/>
        <v>-2.5</v>
      </c>
    </row>
    <row r="18031" spans="71:71" x14ac:dyDescent="0.3">
      <c r="BS18031" s="24">
        <f t="shared" si="604"/>
        <v>-2.5</v>
      </c>
    </row>
    <row r="18032" spans="71:71" x14ac:dyDescent="0.3">
      <c r="BS18032" s="24">
        <f t="shared" si="604"/>
        <v>-2.5</v>
      </c>
    </row>
    <row r="18033" spans="71:71" x14ac:dyDescent="0.3">
      <c r="BS18033" s="24">
        <f t="shared" si="604"/>
        <v>-2.5</v>
      </c>
    </row>
    <row r="18034" spans="71:71" x14ac:dyDescent="0.3">
      <c r="BS18034" s="24">
        <f t="shared" si="604"/>
        <v>-2.5</v>
      </c>
    </row>
    <row r="18035" spans="71:71" x14ac:dyDescent="0.3">
      <c r="BS18035" s="24">
        <f t="shared" si="604"/>
        <v>-2.5</v>
      </c>
    </row>
    <row r="18036" spans="71:71" x14ac:dyDescent="0.3">
      <c r="BS18036" s="24">
        <f t="shared" si="604"/>
        <v>-2.5</v>
      </c>
    </row>
    <row r="18037" spans="71:71" x14ac:dyDescent="0.3">
      <c r="BS18037" s="24">
        <f t="shared" si="604"/>
        <v>-2.5</v>
      </c>
    </row>
    <row r="18038" spans="71:71" x14ac:dyDescent="0.3">
      <c r="BS18038" s="24">
        <f t="shared" si="604"/>
        <v>-2.5</v>
      </c>
    </row>
    <row r="18039" spans="71:71" x14ac:dyDescent="0.3">
      <c r="BS18039" s="24">
        <f t="shared" si="604"/>
        <v>-2.5</v>
      </c>
    </row>
    <row r="18040" spans="71:71" x14ac:dyDescent="0.3">
      <c r="BS18040" s="24">
        <f t="shared" si="604"/>
        <v>-2.5</v>
      </c>
    </row>
    <row r="18041" spans="71:71" x14ac:dyDescent="0.3">
      <c r="BS18041" s="24">
        <f t="shared" si="604"/>
        <v>-2.5</v>
      </c>
    </row>
    <row r="18042" spans="71:71" x14ac:dyDescent="0.3">
      <c r="BS18042" s="24">
        <f t="shared" si="604"/>
        <v>-2.5</v>
      </c>
    </row>
    <row r="18043" spans="71:71" x14ac:dyDescent="0.3">
      <c r="BS18043" s="24">
        <f t="shared" si="604"/>
        <v>-2.5</v>
      </c>
    </row>
    <row r="18044" spans="71:71" x14ac:dyDescent="0.3">
      <c r="BS18044" s="24">
        <f t="shared" si="604"/>
        <v>-2.5</v>
      </c>
    </row>
    <row r="18045" spans="71:71" x14ac:dyDescent="0.3">
      <c r="BS18045" s="24">
        <f t="shared" si="604"/>
        <v>-2.5</v>
      </c>
    </row>
    <row r="18046" spans="71:71" x14ac:dyDescent="0.3">
      <c r="BS18046" s="24">
        <f t="shared" si="604"/>
        <v>-2.5</v>
      </c>
    </row>
    <row r="18047" spans="71:71" x14ac:dyDescent="0.3">
      <c r="BS18047" s="24">
        <f t="shared" si="604"/>
        <v>-2.5</v>
      </c>
    </row>
    <row r="18048" spans="71:71" x14ac:dyDescent="0.3">
      <c r="BS18048" s="24">
        <f t="shared" si="604"/>
        <v>-2.5</v>
      </c>
    </row>
    <row r="18049" spans="71:71" x14ac:dyDescent="0.3">
      <c r="BS18049" s="24">
        <f t="shared" si="604"/>
        <v>-2.5</v>
      </c>
    </row>
    <row r="18050" spans="71:71" x14ac:dyDescent="0.3">
      <c r="BS18050" s="24">
        <f t="shared" si="604"/>
        <v>-2.5</v>
      </c>
    </row>
    <row r="18051" spans="71:71" x14ac:dyDescent="0.3">
      <c r="BS18051" s="24">
        <f t="shared" si="604"/>
        <v>-2.5</v>
      </c>
    </row>
    <row r="18052" spans="71:71" x14ac:dyDescent="0.3">
      <c r="BS18052" s="24">
        <f t="shared" si="604"/>
        <v>-2.5</v>
      </c>
    </row>
    <row r="18053" spans="71:71" x14ac:dyDescent="0.3">
      <c r="BS18053" s="24">
        <f t="shared" si="604"/>
        <v>-2.5</v>
      </c>
    </row>
    <row r="18054" spans="71:71" x14ac:dyDescent="0.3">
      <c r="BS18054" s="24">
        <f t="shared" si="604"/>
        <v>-2.5</v>
      </c>
    </row>
    <row r="18055" spans="71:71" x14ac:dyDescent="0.3">
      <c r="BS18055" s="24">
        <f t="shared" si="604"/>
        <v>-2.5</v>
      </c>
    </row>
    <row r="18056" spans="71:71" x14ac:dyDescent="0.3">
      <c r="BS18056" s="24">
        <f t="shared" si="604"/>
        <v>-2.5</v>
      </c>
    </row>
    <row r="18057" spans="71:71" x14ac:dyDescent="0.3">
      <c r="BS18057" s="24">
        <f t="shared" ref="BS18057:BS18120" si="605">BR18057-2.5</f>
        <v>-2.5</v>
      </c>
    </row>
    <row r="18058" spans="71:71" x14ac:dyDescent="0.3">
      <c r="BS18058" s="24">
        <f t="shared" si="605"/>
        <v>-2.5</v>
      </c>
    </row>
    <row r="18059" spans="71:71" x14ac:dyDescent="0.3">
      <c r="BS18059" s="24">
        <f t="shared" si="605"/>
        <v>-2.5</v>
      </c>
    </row>
    <row r="18060" spans="71:71" x14ac:dyDescent="0.3">
      <c r="BS18060" s="24">
        <f t="shared" si="605"/>
        <v>-2.5</v>
      </c>
    </row>
    <row r="18061" spans="71:71" x14ac:dyDescent="0.3">
      <c r="BS18061" s="24">
        <f t="shared" si="605"/>
        <v>-2.5</v>
      </c>
    </row>
    <row r="18062" spans="71:71" x14ac:dyDescent="0.3">
      <c r="BS18062" s="24">
        <f t="shared" si="605"/>
        <v>-2.5</v>
      </c>
    </row>
    <row r="18063" spans="71:71" x14ac:dyDescent="0.3">
      <c r="BS18063" s="24">
        <f t="shared" si="605"/>
        <v>-2.5</v>
      </c>
    </row>
    <row r="18064" spans="71:71" x14ac:dyDescent="0.3">
      <c r="BS18064" s="24">
        <f t="shared" si="605"/>
        <v>-2.5</v>
      </c>
    </row>
    <row r="18065" spans="71:71" x14ac:dyDescent="0.3">
      <c r="BS18065" s="24">
        <f t="shared" si="605"/>
        <v>-2.5</v>
      </c>
    </row>
    <row r="18066" spans="71:71" x14ac:dyDescent="0.3">
      <c r="BS18066" s="24">
        <f t="shared" si="605"/>
        <v>-2.5</v>
      </c>
    </row>
    <row r="18067" spans="71:71" x14ac:dyDescent="0.3">
      <c r="BS18067" s="24">
        <f t="shared" si="605"/>
        <v>-2.5</v>
      </c>
    </row>
    <row r="18068" spans="71:71" x14ac:dyDescent="0.3">
      <c r="BS18068" s="24">
        <f t="shared" si="605"/>
        <v>-2.5</v>
      </c>
    </row>
    <row r="18069" spans="71:71" x14ac:dyDescent="0.3">
      <c r="BS18069" s="24">
        <f t="shared" si="605"/>
        <v>-2.5</v>
      </c>
    </row>
    <row r="18070" spans="71:71" x14ac:dyDescent="0.3">
      <c r="BS18070" s="24">
        <f t="shared" si="605"/>
        <v>-2.5</v>
      </c>
    </row>
    <row r="18071" spans="71:71" x14ac:dyDescent="0.3">
      <c r="BS18071" s="24">
        <f t="shared" si="605"/>
        <v>-2.5</v>
      </c>
    </row>
    <row r="18072" spans="71:71" x14ac:dyDescent="0.3">
      <c r="BS18072" s="24">
        <f t="shared" si="605"/>
        <v>-2.5</v>
      </c>
    </row>
    <row r="18073" spans="71:71" x14ac:dyDescent="0.3">
      <c r="BS18073" s="24">
        <f t="shared" si="605"/>
        <v>-2.5</v>
      </c>
    </row>
    <row r="18074" spans="71:71" x14ac:dyDescent="0.3">
      <c r="BS18074" s="24">
        <f t="shared" si="605"/>
        <v>-2.5</v>
      </c>
    </row>
    <row r="18075" spans="71:71" x14ac:dyDescent="0.3">
      <c r="BS18075" s="24">
        <f t="shared" si="605"/>
        <v>-2.5</v>
      </c>
    </row>
    <row r="18076" spans="71:71" x14ac:dyDescent="0.3">
      <c r="BS18076" s="24">
        <f t="shared" si="605"/>
        <v>-2.5</v>
      </c>
    </row>
    <row r="18077" spans="71:71" x14ac:dyDescent="0.3">
      <c r="BS18077" s="24">
        <f t="shared" si="605"/>
        <v>-2.5</v>
      </c>
    </row>
    <row r="18078" spans="71:71" x14ac:dyDescent="0.3">
      <c r="BS18078" s="24">
        <f t="shared" si="605"/>
        <v>-2.5</v>
      </c>
    </row>
    <row r="18079" spans="71:71" x14ac:dyDescent="0.3">
      <c r="BS18079" s="24">
        <f t="shared" si="605"/>
        <v>-2.5</v>
      </c>
    </row>
    <row r="18080" spans="71:71" x14ac:dyDescent="0.3">
      <c r="BS18080" s="24">
        <f t="shared" si="605"/>
        <v>-2.5</v>
      </c>
    </row>
    <row r="18081" spans="71:71" x14ac:dyDescent="0.3">
      <c r="BS18081" s="24">
        <f t="shared" si="605"/>
        <v>-2.5</v>
      </c>
    </row>
    <row r="18082" spans="71:71" x14ac:dyDescent="0.3">
      <c r="BS18082" s="24">
        <f t="shared" si="605"/>
        <v>-2.5</v>
      </c>
    </row>
    <row r="18083" spans="71:71" x14ac:dyDescent="0.3">
      <c r="BS18083" s="24">
        <f t="shared" si="605"/>
        <v>-2.5</v>
      </c>
    </row>
    <row r="18084" spans="71:71" x14ac:dyDescent="0.3">
      <c r="BS18084" s="24">
        <f t="shared" si="605"/>
        <v>-2.5</v>
      </c>
    </row>
    <row r="18085" spans="71:71" x14ac:dyDescent="0.3">
      <c r="BS18085" s="24">
        <f t="shared" si="605"/>
        <v>-2.5</v>
      </c>
    </row>
    <row r="18086" spans="71:71" x14ac:dyDescent="0.3">
      <c r="BS18086" s="24">
        <f t="shared" si="605"/>
        <v>-2.5</v>
      </c>
    </row>
    <row r="18087" spans="71:71" x14ac:dyDescent="0.3">
      <c r="BS18087" s="24">
        <f t="shared" si="605"/>
        <v>-2.5</v>
      </c>
    </row>
    <row r="18088" spans="71:71" x14ac:dyDescent="0.3">
      <c r="BS18088" s="24">
        <f t="shared" si="605"/>
        <v>-2.5</v>
      </c>
    </row>
    <row r="18089" spans="71:71" x14ac:dyDescent="0.3">
      <c r="BS18089" s="24">
        <f t="shared" si="605"/>
        <v>-2.5</v>
      </c>
    </row>
    <row r="18090" spans="71:71" x14ac:dyDescent="0.3">
      <c r="BS18090" s="24">
        <f t="shared" si="605"/>
        <v>-2.5</v>
      </c>
    </row>
    <row r="18091" spans="71:71" x14ac:dyDescent="0.3">
      <c r="BS18091" s="24">
        <f t="shared" si="605"/>
        <v>-2.5</v>
      </c>
    </row>
    <row r="18092" spans="71:71" x14ac:dyDescent="0.3">
      <c r="BS18092" s="24">
        <f t="shared" si="605"/>
        <v>-2.5</v>
      </c>
    </row>
    <row r="18093" spans="71:71" x14ac:dyDescent="0.3">
      <c r="BS18093" s="24">
        <f t="shared" si="605"/>
        <v>-2.5</v>
      </c>
    </row>
    <row r="18094" spans="71:71" x14ac:dyDescent="0.3">
      <c r="BS18094" s="24">
        <f t="shared" si="605"/>
        <v>-2.5</v>
      </c>
    </row>
    <row r="18095" spans="71:71" x14ac:dyDescent="0.3">
      <c r="BS18095" s="24">
        <f t="shared" si="605"/>
        <v>-2.5</v>
      </c>
    </row>
    <row r="18096" spans="71:71" x14ac:dyDescent="0.3">
      <c r="BS18096" s="24">
        <f t="shared" si="605"/>
        <v>-2.5</v>
      </c>
    </row>
    <row r="18097" spans="71:71" x14ac:dyDescent="0.3">
      <c r="BS18097" s="24">
        <f t="shared" si="605"/>
        <v>-2.5</v>
      </c>
    </row>
    <row r="18098" spans="71:71" x14ac:dyDescent="0.3">
      <c r="BS18098" s="24">
        <f t="shared" si="605"/>
        <v>-2.5</v>
      </c>
    </row>
    <row r="18099" spans="71:71" x14ac:dyDescent="0.3">
      <c r="BS18099" s="24">
        <f t="shared" si="605"/>
        <v>-2.5</v>
      </c>
    </row>
    <row r="18100" spans="71:71" x14ac:dyDescent="0.3">
      <c r="BS18100" s="24">
        <f t="shared" si="605"/>
        <v>-2.5</v>
      </c>
    </row>
    <row r="18101" spans="71:71" x14ac:dyDescent="0.3">
      <c r="BS18101" s="24">
        <f t="shared" si="605"/>
        <v>-2.5</v>
      </c>
    </row>
    <row r="18102" spans="71:71" x14ac:dyDescent="0.3">
      <c r="BS18102" s="24">
        <f t="shared" si="605"/>
        <v>-2.5</v>
      </c>
    </row>
    <row r="18103" spans="71:71" x14ac:dyDescent="0.3">
      <c r="BS18103" s="24">
        <f t="shared" si="605"/>
        <v>-2.5</v>
      </c>
    </row>
    <row r="18104" spans="71:71" x14ac:dyDescent="0.3">
      <c r="BS18104" s="24">
        <f t="shared" si="605"/>
        <v>-2.5</v>
      </c>
    </row>
    <row r="18105" spans="71:71" x14ac:dyDescent="0.3">
      <c r="BS18105" s="24">
        <f t="shared" si="605"/>
        <v>-2.5</v>
      </c>
    </row>
    <row r="18106" spans="71:71" x14ac:dyDescent="0.3">
      <c r="BS18106" s="24">
        <f t="shared" si="605"/>
        <v>-2.5</v>
      </c>
    </row>
    <row r="18107" spans="71:71" x14ac:dyDescent="0.3">
      <c r="BS18107" s="24">
        <f t="shared" si="605"/>
        <v>-2.5</v>
      </c>
    </row>
    <row r="18108" spans="71:71" x14ac:dyDescent="0.3">
      <c r="BS18108" s="24">
        <f t="shared" si="605"/>
        <v>-2.5</v>
      </c>
    </row>
    <row r="18109" spans="71:71" x14ac:dyDescent="0.3">
      <c r="BS18109" s="24">
        <f t="shared" si="605"/>
        <v>-2.5</v>
      </c>
    </row>
    <row r="18110" spans="71:71" x14ac:dyDescent="0.3">
      <c r="BS18110" s="24">
        <f t="shared" si="605"/>
        <v>-2.5</v>
      </c>
    </row>
    <row r="18111" spans="71:71" x14ac:dyDescent="0.3">
      <c r="BS18111" s="24">
        <f t="shared" si="605"/>
        <v>-2.5</v>
      </c>
    </row>
    <row r="18112" spans="71:71" x14ac:dyDescent="0.3">
      <c r="BS18112" s="24">
        <f t="shared" si="605"/>
        <v>-2.5</v>
      </c>
    </row>
    <row r="18113" spans="71:71" x14ac:dyDescent="0.3">
      <c r="BS18113" s="24">
        <f t="shared" si="605"/>
        <v>-2.5</v>
      </c>
    </row>
    <row r="18114" spans="71:71" x14ac:dyDescent="0.3">
      <c r="BS18114" s="24">
        <f t="shared" si="605"/>
        <v>-2.5</v>
      </c>
    </row>
    <row r="18115" spans="71:71" x14ac:dyDescent="0.3">
      <c r="BS18115" s="24">
        <f t="shared" si="605"/>
        <v>-2.5</v>
      </c>
    </row>
    <row r="18116" spans="71:71" x14ac:dyDescent="0.3">
      <c r="BS18116" s="24">
        <f t="shared" si="605"/>
        <v>-2.5</v>
      </c>
    </row>
    <row r="18117" spans="71:71" x14ac:dyDescent="0.3">
      <c r="BS18117" s="24">
        <f t="shared" si="605"/>
        <v>-2.5</v>
      </c>
    </row>
    <row r="18118" spans="71:71" x14ac:dyDescent="0.3">
      <c r="BS18118" s="24">
        <f t="shared" si="605"/>
        <v>-2.5</v>
      </c>
    </row>
    <row r="18119" spans="71:71" x14ac:dyDescent="0.3">
      <c r="BS18119" s="24">
        <f t="shared" si="605"/>
        <v>-2.5</v>
      </c>
    </row>
    <row r="18120" spans="71:71" x14ac:dyDescent="0.3">
      <c r="BS18120" s="24">
        <f t="shared" si="605"/>
        <v>-2.5</v>
      </c>
    </row>
    <row r="18121" spans="71:71" x14ac:dyDescent="0.3">
      <c r="BS18121" s="24">
        <f t="shared" ref="BS18121:BS18184" si="606">BR18121-2.5</f>
        <v>-2.5</v>
      </c>
    </row>
    <row r="18122" spans="71:71" x14ac:dyDescent="0.3">
      <c r="BS18122" s="24">
        <f t="shared" si="606"/>
        <v>-2.5</v>
      </c>
    </row>
    <row r="18123" spans="71:71" x14ac:dyDescent="0.3">
      <c r="BS18123" s="24">
        <f t="shared" si="606"/>
        <v>-2.5</v>
      </c>
    </row>
    <row r="18124" spans="71:71" x14ac:dyDescent="0.3">
      <c r="BS18124" s="24">
        <f t="shared" si="606"/>
        <v>-2.5</v>
      </c>
    </row>
    <row r="18125" spans="71:71" x14ac:dyDescent="0.3">
      <c r="BS18125" s="24">
        <f t="shared" si="606"/>
        <v>-2.5</v>
      </c>
    </row>
    <row r="18126" spans="71:71" x14ac:dyDescent="0.3">
      <c r="BS18126" s="24">
        <f t="shared" si="606"/>
        <v>-2.5</v>
      </c>
    </row>
    <row r="18127" spans="71:71" x14ac:dyDescent="0.3">
      <c r="BS18127" s="24">
        <f t="shared" si="606"/>
        <v>-2.5</v>
      </c>
    </row>
    <row r="18128" spans="71:71" x14ac:dyDescent="0.3">
      <c r="BS18128" s="24">
        <f t="shared" si="606"/>
        <v>-2.5</v>
      </c>
    </row>
    <row r="18129" spans="71:71" x14ac:dyDescent="0.3">
      <c r="BS18129" s="24">
        <f t="shared" si="606"/>
        <v>-2.5</v>
      </c>
    </row>
    <row r="18130" spans="71:71" x14ac:dyDescent="0.3">
      <c r="BS18130" s="24">
        <f t="shared" si="606"/>
        <v>-2.5</v>
      </c>
    </row>
    <row r="18131" spans="71:71" x14ac:dyDescent="0.3">
      <c r="BS18131" s="24">
        <f t="shared" si="606"/>
        <v>-2.5</v>
      </c>
    </row>
    <row r="18132" spans="71:71" x14ac:dyDescent="0.3">
      <c r="BS18132" s="24">
        <f t="shared" si="606"/>
        <v>-2.5</v>
      </c>
    </row>
    <row r="18133" spans="71:71" x14ac:dyDescent="0.3">
      <c r="BS18133" s="24">
        <f t="shared" si="606"/>
        <v>-2.5</v>
      </c>
    </row>
    <row r="18134" spans="71:71" x14ac:dyDescent="0.3">
      <c r="BS18134" s="24">
        <f t="shared" si="606"/>
        <v>-2.5</v>
      </c>
    </row>
    <row r="18135" spans="71:71" x14ac:dyDescent="0.3">
      <c r="BS18135" s="24">
        <f t="shared" si="606"/>
        <v>-2.5</v>
      </c>
    </row>
    <row r="18136" spans="71:71" x14ac:dyDescent="0.3">
      <c r="BS18136" s="24">
        <f t="shared" si="606"/>
        <v>-2.5</v>
      </c>
    </row>
    <row r="18137" spans="71:71" x14ac:dyDescent="0.3">
      <c r="BS18137" s="24">
        <f t="shared" si="606"/>
        <v>-2.5</v>
      </c>
    </row>
    <row r="18138" spans="71:71" x14ac:dyDescent="0.3">
      <c r="BS18138" s="24">
        <f t="shared" si="606"/>
        <v>-2.5</v>
      </c>
    </row>
    <row r="18139" spans="71:71" x14ac:dyDescent="0.3">
      <c r="BS18139" s="24">
        <f t="shared" si="606"/>
        <v>-2.5</v>
      </c>
    </row>
    <row r="18140" spans="71:71" x14ac:dyDescent="0.3">
      <c r="BS18140" s="24">
        <f t="shared" si="606"/>
        <v>-2.5</v>
      </c>
    </row>
    <row r="18141" spans="71:71" x14ac:dyDescent="0.3">
      <c r="BS18141" s="24">
        <f t="shared" si="606"/>
        <v>-2.5</v>
      </c>
    </row>
    <row r="18142" spans="71:71" x14ac:dyDescent="0.3">
      <c r="BS18142" s="24">
        <f t="shared" si="606"/>
        <v>-2.5</v>
      </c>
    </row>
    <row r="18143" spans="71:71" x14ac:dyDescent="0.3">
      <c r="BS18143" s="24">
        <f t="shared" si="606"/>
        <v>-2.5</v>
      </c>
    </row>
    <row r="18144" spans="71:71" x14ac:dyDescent="0.3">
      <c r="BS18144" s="24">
        <f t="shared" si="606"/>
        <v>-2.5</v>
      </c>
    </row>
    <row r="18145" spans="71:71" x14ac:dyDescent="0.3">
      <c r="BS18145" s="24">
        <f t="shared" si="606"/>
        <v>-2.5</v>
      </c>
    </row>
    <row r="18146" spans="71:71" x14ac:dyDescent="0.3">
      <c r="BS18146" s="24">
        <f t="shared" si="606"/>
        <v>-2.5</v>
      </c>
    </row>
    <row r="18147" spans="71:71" x14ac:dyDescent="0.3">
      <c r="BS18147" s="24">
        <f t="shared" si="606"/>
        <v>-2.5</v>
      </c>
    </row>
    <row r="18148" spans="71:71" x14ac:dyDescent="0.3">
      <c r="BS18148" s="24">
        <f t="shared" si="606"/>
        <v>-2.5</v>
      </c>
    </row>
    <row r="18149" spans="71:71" x14ac:dyDescent="0.3">
      <c r="BS18149" s="24">
        <f t="shared" si="606"/>
        <v>-2.5</v>
      </c>
    </row>
    <row r="18150" spans="71:71" x14ac:dyDescent="0.3">
      <c r="BS18150" s="24">
        <f t="shared" si="606"/>
        <v>-2.5</v>
      </c>
    </row>
    <row r="18151" spans="71:71" x14ac:dyDescent="0.3">
      <c r="BS18151" s="24">
        <f t="shared" si="606"/>
        <v>-2.5</v>
      </c>
    </row>
    <row r="18152" spans="71:71" x14ac:dyDescent="0.3">
      <c r="BS18152" s="24">
        <f t="shared" si="606"/>
        <v>-2.5</v>
      </c>
    </row>
    <row r="18153" spans="71:71" x14ac:dyDescent="0.3">
      <c r="BS18153" s="24">
        <f t="shared" si="606"/>
        <v>-2.5</v>
      </c>
    </row>
    <row r="18154" spans="71:71" x14ac:dyDescent="0.3">
      <c r="BS18154" s="24">
        <f t="shared" si="606"/>
        <v>-2.5</v>
      </c>
    </row>
    <row r="18155" spans="71:71" x14ac:dyDescent="0.3">
      <c r="BS18155" s="24">
        <f t="shared" si="606"/>
        <v>-2.5</v>
      </c>
    </row>
    <row r="18156" spans="71:71" x14ac:dyDescent="0.3">
      <c r="BS18156" s="24">
        <f t="shared" si="606"/>
        <v>-2.5</v>
      </c>
    </row>
    <row r="18157" spans="71:71" x14ac:dyDescent="0.3">
      <c r="BS18157" s="24">
        <f t="shared" si="606"/>
        <v>-2.5</v>
      </c>
    </row>
    <row r="18158" spans="71:71" x14ac:dyDescent="0.3">
      <c r="BS18158" s="24">
        <f t="shared" si="606"/>
        <v>-2.5</v>
      </c>
    </row>
    <row r="18159" spans="71:71" x14ac:dyDescent="0.3">
      <c r="BS18159" s="24">
        <f t="shared" si="606"/>
        <v>-2.5</v>
      </c>
    </row>
    <row r="18160" spans="71:71" x14ac:dyDescent="0.3">
      <c r="BS18160" s="24">
        <f t="shared" si="606"/>
        <v>-2.5</v>
      </c>
    </row>
    <row r="18161" spans="71:71" x14ac:dyDescent="0.3">
      <c r="BS18161" s="24">
        <f t="shared" si="606"/>
        <v>-2.5</v>
      </c>
    </row>
    <row r="18162" spans="71:71" x14ac:dyDescent="0.3">
      <c r="BS18162" s="24">
        <f t="shared" si="606"/>
        <v>-2.5</v>
      </c>
    </row>
    <row r="18163" spans="71:71" x14ac:dyDescent="0.3">
      <c r="BS18163" s="24">
        <f t="shared" si="606"/>
        <v>-2.5</v>
      </c>
    </row>
    <row r="18164" spans="71:71" x14ac:dyDescent="0.3">
      <c r="BS18164" s="24">
        <f t="shared" si="606"/>
        <v>-2.5</v>
      </c>
    </row>
    <row r="18165" spans="71:71" x14ac:dyDescent="0.3">
      <c r="BS18165" s="24">
        <f t="shared" si="606"/>
        <v>-2.5</v>
      </c>
    </row>
    <row r="18166" spans="71:71" x14ac:dyDescent="0.3">
      <c r="BS18166" s="24">
        <f t="shared" si="606"/>
        <v>-2.5</v>
      </c>
    </row>
    <row r="18167" spans="71:71" x14ac:dyDescent="0.3">
      <c r="BS18167" s="24">
        <f t="shared" si="606"/>
        <v>-2.5</v>
      </c>
    </row>
    <row r="18168" spans="71:71" x14ac:dyDescent="0.3">
      <c r="BS18168" s="24">
        <f t="shared" si="606"/>
        <v>-2.5</v>
      </c>
    </row>
    <row r="18169" spans="71:71" x14ac:dyDescent="0.3">
      <c r="BS18169" s="24">
        <f t="shared" si="606"/>
        <v>-2.5</v>
      </c>
    </row>
    <row r="18170" spans="71:71" x14ac:dyDescent="0.3">
      <c r="BS18170" s="24">
        <f t="shared" si="606"/>
        <v>-2.5</v>
      </c>
    </row>
    <row r="18171" spans="71:71" x14ac:dyDescent="0.3">
      <c r="BS18171" s="24">
        <f t="shared" si="606"/>
        <v>-2.5</v>
      </c>
    </row>
    <row r="18172" spans="71:71" x14ac:dyDescent="0.3">
      <c r="BS18172" s="24">
        <f t="shared" si="606"/>
        <v>-2.5</v>
      </c>
    </row>
    <row r="18173" spans="71:71" x14ac:dyDescent="0.3">
      <c r="BS18173" s="24">
        <f t="shared" si="606"/>
        <v>-2.5</v>
      </c>
    </row>
    <row r="18174" spans="71:71" x14ac:dyDescent="0.3">
      <c r="BS18174" s="24">
        <f t="shared" si="606"/>
        <v>-2.5</v>
      </c>
    </row>
    <row r="18175" spans="71:71" x14ac:dyDescent="0.3">
      <c r="BS18175" s="24">
        <f t="shared" si="606"/>
        <v>-2.5</v>
      </c>
    </row>
    <row r="18176" spans="71:71" x14ac:dyDescent="0.3">
      <c r="BS18176" s="24">
        <f t="shared" si="606"/>
        <v>-2.5</v>
      </c>
    </row>
    <row r="18177" spans="71:71" x14ac:dyDescent="0.3">
      <c r="BS18177" s="24">
        <f t="shared" si="606"/>
        <v>-2.5</v>
      </c>
    </row>
    <row r="18178" spans="71:71" x14ac:dyDescent="0.3">
      <c r="BS18178" s="24">
        <f t="shared" si="606"/>
        <v>-2.5</v>
      </c>
    </row>
    <row r="18179" spans="71:71" x14ac:dyDescent="0.3">
      <c r="BS18179" s="24">
        <f t="shared" si="606"/>
        <v>-2.5</v>
      </c>
    </row>
    <row r="18180" spans="71:71" x14ac:dyDescent="0.3">
      <c r="BS18180" s="24">
        <f t="shared" si="606"/>
        <v>-2.5</v>
      </c>
    </row>
    <row r="18181" spans="71:71" x14ac:dyDescent="0.3">
      <c r="BS18181" s="24">
        <f t="shared" si="606"/>
        <v>-2.5</v>
      </c>
    </row>
    <row r="18182" spans="71:71" x14ac:dyDescent="0.3">
      <c r="BS18182" s="24">
        <f t="shared" si="606"/>
        <v>-2.5</v>
      </c>
    </row>
    <row r="18183" spans="71:71" x14ac:dyDescent="0.3">
      <c r="BS18183" s="24">
        <f t="shared" si="606"/>
        <v>-2.5</v>
      </c>
    </row>
    <row r="18184" spans="71:71" x14ac:dyDescent="0.3">
      <c r="BS18184" s="24">
        <f t="shared" si="606"/>
        <v>-2.5</v>
      </c>
    </row>
    <row r="18185" spans="71:71" x14ac:dyDescent="0.3">
      <c r="BS18185" s="24">
        <f t="shared" ref="BS18185:BS18248" si="607">BR18185-2.5</f>
        <v>-2.5</v>
      </c>
    </row>
    <row r="18186" spans="71:71" x14ac:dyDescent="0.3">
      <c r="BS18186" s="24">
        <f t="shared" si="607"/>
        <v>-2.5</v>
      </c>
    </row>
    <row r="18187" spans="71:71" x14ac:dyDescent="0.3">
      <c r="BS18187" s="24">
        <f t="shared" si="607"/>
        <v>-2.5</v>
      </c>
    </row>
    <row r="18188" spans="71:71" x14ac:dyDescent="0.3">
      <c r="BS18188" s="24">
        <f t="shared" si="607"/>
        <v>-2.5</v>
      </c>
    </row>
    <row r="18189" spans="71:71" x14ac:dyDescent="0.3">
      <c r="BS18189" s="24">
        <f t="shared" si="607"/>
        <v>-2.5</v>
      </c>
    </row>
    <row r="18190" spans="71:71" x14ac:dyDescent="0.3">
      <c r="BS18190" s="24">
        <f t="shared" si="607"/>
        <v>-2.5</v>
      </c>
    </row>
    <row r="18191" spans="71:71" x14ac:dyDescent="0.3">
      <c r="BS18191" s="24">
        <f t="shared" si="607"/>
        <v>-2.5</v>
      </c>
    </row>
    <row r="18192" spans="71:71" x14ac:dyDescent="0.3">
      <c r="BS18192" s="24">
        <f t="shared" si="607"/>
        <v>-2.5</v>
      </c>
    </row>
    <row r="18193" spans="71:71" x14ac:dyDescent="0.3">
      <c r="BS18193" s="24">
        <f t="shared" si="607"/>
        <v>-2.5</v>
      </c>
    </row>
    <row r="18194" spans="71:71" x14ac:dyDescent="0.3">
      <c r="BS18194" s="24">
        <f t="shared" si="607"/>
        <v>-2.5</v>
      </c>
    </row>
    <row r="18195" spans="71:71" x14ac:dyDescent="0.3">
      <c r="BS18195" s="24">
        <f t="shared" si="607"/>
        <v>-2.5</v>
      </c>
    </row>
    <row r="18196" spans="71:71" x14ac:dyDescent="0.3">
      <c r="BS18196" s="24">
        <f t="shared" si="607"/>
        <v>-2.5</v>
      </c>
    </row>
    <row r="18197" spans="71:71" x14ac:dyDescent="0.3">
      <c r="BS18197" s="24">
        <f t="shared" si="607"/>
        <v>-2.5</v>
      </c>
    </row>
    <row r="18198" spans="71:71" x14ac:dyDescent="0.3">
      <c r="BS18198" s="24">
        <f t="shared" si="607"/>
        <v>-2.5</v>
      </c>
    </row>
    <row r="18199" spans="71:71" x14ac:dyDescent="0.3">
      <c r="BS18199" s="24">
        <f t="shared" si="607"/>
        <v>-2.5</v>
      </c>
    </row>
    <row r="18200" spans="71:71" x14ac:dyDescent="0.3">
      <c r="BS18200" s="24">
        <f t="shared" si="607"/>
        <v>-2.5</v>
      </c>
    </row>
    <row r="18201" spans="71:71" x14ac:dyDescent="0.3">
      <c r="BS18201" s="24">
        <f t="shared" si="607"/>
        <v>-2.5</v>
      </c>
    </row>
    <row r="18202" spans="71:71" x14ac:dyDescent="0.3">
      <c r="BS18202" s="24">
        <f t="shared" si="607"/>
        <v>-2.5</v>
      </c>
    </row>
    <row r="18203" spans="71:71" x14ac:dyDescent="0.3">
      <c r="BS18203" s="24">
        <f t="shared" si="607"/>
        <v>-2.5</v>
      </c>
    </row>
    <row r="18204" spans="71:71" x14ac:dyDescent="0.3">
      <c r="BS18204" s="24">
        <f t="shared" si="607"/>
        <v>-2.5</v>
      </c>
    </row>
    <row r="18205" spans="71:71" x14ac:dyDescent="0.3">
      <c r="BS18205" s="24">
        <f t="shared" si="607"/>
        <v>-2.5</v>
      </c>
    </row>
    <row r="18206" spans="71:71" x14ac:dyDescent="0.3">
      <c r="BS18206" s="24">
        <f t="shared" si="607"/>
        <v>-2.5</v>
      </c>
    </row>
    <row r="18207" spans="71:71" x14ac:dyDescent="0.3">
      <c r="BS18207" s="24">
        <f t="shared" si="607"/>
        <v>-2.5</v>
      </c>
    </row>
    <row r="18208" spans="71:71" x14ac:dyDescent="0.3">
      <c r="BS18208" s="24">
        <f t="shared" si="607"/>
        <v>-2.5</v>
      </c>
    </row>
    <row r="18209" spans="71:71" x14ac:dyDescent="0.3">
      <c r="BS18209" s="24">
        <f t="shared" si="607"/>
        <v>-2.5</v>
      </c>
    </row>
    <row r="18210" spans="71:71" x14ac:dyDescent="0.3">
      <c r="BS18210" s="24">
        <f t="shared" si="607"/>
        <v>-2.5</v>
      </c>
    </row>
    <row r="18211" spans="71:71" x14ac:dyDescent="0.3">
      <c r="BS18211" s="24">
        <f t="shared" si="607"/>
        <v>-2.5</v>
      </c>
    </row>
    <row r="18212" spans="71:71" x14ac:dyDescent="0.3">
      <c r="BS18212" s="24">
        <f t="shared" si="607"/>
        <v>-2.5</v>
      </c>
    </row>
    <row r="18213" spans="71:71" x14ac:dyDescent="0.3">
      <c r="BS18213" s="24">
        <f t="shared" si="607"/>
        <v>-2.5</v>
      </c>
    </row>
    <row r="18214" spans="71:71" x14ac:dyDescent="0.3">
      <c r="BS18214" s="24">
        <f t="shared" si="607"/>
        <v>-2.5</v>
      </c>
    </row>
    <row r="18215" spans="71:71" x14ac:dyDescent="0.3">
      <c r="BS18215" s="24">
        <f t="shared" si="607"/>
        <v>-2.5</v>
      </c>
    </row>
    <row r="18216" spans="71:71" x14ac:dyDescent="0.3">
      <c r="BS18216" s="24">
        <f t="shared" si="607"/>
        <v>-2.5</v>
      </c>
    </row>
    <row r="18217" spans="71:71" x14ac:dyDescent="0.3">
      <c r="BS18217" s="24">
        <f t="shared" si="607"/>
        <v>-2.5</v>
      </c>
    </row>
    <row r="18218" spans="71:71" x14ac:dyDescent="0.3">
      <c r="BS18218" s="24">
        <f t="shared" si="607"/>
        <v>-2.5</v>
      </c>
    </row>
    <row r="18219" spans="71:71" x14ac:dyDescent="0.3">
      <c r="BS18219" s="24">
        <f t="shared" si="607"/>
        <v>-2.5</v>
      </c>
    </row>
    <row r="18220" spans="71:71" x14ac:dyDescent="0.3">
      <c r="BS18220" s="24">
        <f t="shared" si="607"/>
        <v>-2.5</v>
      </c>
    </row>
    <row r="18221" spans="71:71" x14ac:dyDescent="0.3">
      <c r="BS18221" s="24">
        <f t="shared" si="607"/>
        <v>-2.5</v>
      </c>
    </row>
    <row r="18222" spans="71:71" x14ac:dyDescent="0.3">
      <c r="BS18222" s="24">
        <f t="shared" si="607"/>
        <v>-2.5</v>
      </c>
    </row>
    <row r="18223" spans="71:71" x14ac:dyDescent="0.3">
      <c r="BS18223" s="24">
        <f t="shared" si="607"/>
        <v>-2.5</v>
      </c>
    </row>
    <row r="18224" spans="71:71" x14ac:dyDescent="0.3">
      <c r="BS18224" s="24">
        <f t="shared" si="607"/>
        <v>-2.5</v>
      </c>
    </row>
    <row r="18225" spans="71:71" x14ac:dyDescent="0.3">
      <c r="BS18225" s="24">
        <f t="shared" si="607"/>
        <v>-2.5</v>
      </c>
    </row>
    <row r="18226" spans="71:71" x14ac:dyDescent="0.3">
      <c r="BS18226" s="24">
        <f t="shared" si="607"/>
        <v>-2.5</v>
      </c>
    </row>
    <row r="18227" spans="71:71" x14ac:dyDescent="0.3">
      <c r="BS18227" s="24">
        <f t="shared" si="607"/>
        <v>-2.5</v>
      </c>
    </row>
    <row r="18228" spans="71:71" x14ac:dyDescent="0.3">
      <c r="BS18228" s="24">
        <f t="shared" si="607"/>
        <v>-2.5</v>
      </c>
    </row>
    <row r="18229" spans="71:71" x14ac:dyDescent="0.3">
      <c r="BS18229" s="24">
        <f t="shared" si="607"/>
        <v>-2.5</v>
      </c>
    </row>
    <row r="18230" spans="71:71" x14ac:dyDescent="0.3">
      <c r="BS18230" s="24">
        <f t="shared" si="607"/>
        <v>-2.5</v>
      </c>
    </row>
    <row r="18231" spans="71:71" x14ac:dyDescent="0.3">
      <c r="BS18231" s="24">
        <f t="shared" si="607"/>
        <v>-2.5</v>
      </c>
    </row>
    <row r="18232" spans="71:71" x14ac:dyDescent="0.3">
      <c r="BS18232" s="24">
        <f t="shared" si="607"/>
        <v>-2.5</v>
      </c>
    </row>
    <row r="18233" spans="71:71" x14ac:dyDescent="0.3">
      <c r="BS18233" s="24">
        <f t="shared" si="607"/>
        <v>-2.5</v>
      </c>
    </row>
    <row r="18234" spans="71:71" x14ac:dyDescent="0.3">
      <c r="BS18234" s="24">
        <f t="shared" si="607"/>
        <v>-2.5</v>
      </c>
    </row>
    <row r="18235" spans="71:71" x14ac:dyDescent="0.3">
      <c r="BS18235" s="24">
        <f t="shared" si="607"/>
        <v>-2.5</v>
      </c>
    </row>
    <row r="18236" spans="71:71" x14ac:dyDescent="0.3">
      <c r="BS18236" s="24">
        <f t="shared" si="607"/>
        <v>-2.5</v>
      </c>
    </row>
    <row r="18237" spans="71:71" x14ac:dyDescent="0.3">
      <c r="BS18237" s="24">
        <f t="shared" si="607"/>
        <v>-2.5</v>
      </c>
    </row>
    <row r="18238" spans="71:71" x14ac:dyDescent="0.3">
      <c r="BS18238" s="24">
        <f t="shared" si="607"/>
        <v>-2.5</v>
      </c>
    </row>
    <row r="18239" spans="71:71" x14ac:dyDescent="0.3">
      <c r="BS18239" s="24">
        <f t="shared" si="607"/>
        <v>-2.5</v>
      </c>
    </row>
    <row r="18240" spans="71:71" x14ac:dyDescent="0.3">
      <c r="BS18240" s="24">
        <f t="shared" si="607"/>
        <v>-2.5</v>
      </c>
    </row>
    <row r="18241" spans="71:71" x14ac:dyDescent="0.3">
      <c r="BS18241" s="24">
        <f t="shared" si="607"/>
        <v>-2.5</v>
      </c>
    </row>
    <row r="18242" spans="71:71" x14ac:dyDescent="0.3">
      <c r="BS18242" s="24">
        <f t="shared" si="607"/>
        <v>-2.5</v>
      </c>
    </row>
    <row r="18243" spans="71:71" x14ac:dyDescent="0.3">
      <c r="BS18243" s="24">
        <f t="shared" si="607"/>
        <v>-2.5</v>
      </c>
    </row>
    <row r="18244" spans="71:71" x14ac:dyDescent="0.3">
      <c r="BS18244" s="24">
        <f t="shared" si="607"/>
        <v>-2.5</v>
      </c>
    </row>
    <row r="18245" spans="71:71" x14ac:dyDescent="0.3">
      <c r="BS18245" s="24">
        <f t="shared" si="607"/>
        <v>-2.5</v>
      </c>
    </row>
    <row r="18246" spans="71:71" x14ac:dyDescent="0.3">
      <c r="BS18246" s="24">
        <f t="shared" si="607"/>
        <v>-2.5</v>
      </c>
    </row>
    <row r="18247" spans="71:71" x14ac:dyDescent="0.3">
      <c r="BS18247" s="24">
        <f t="shared" si="607"/>
        <v>-2.5</v>
      </c>
    </row>
    <row r="18248" spans="71:71" x14ac:dyDescent="0.3">
      <c r="BS18248" s="24">
        <f t="shared" si="607"/>
        <v>-2.5</v>
      </c>
    </row>
    <row r="18249" spans="71:71" x14ac:dyDescent="0.3">
      <c r="BS18249" s="24">
        <f t="shared" ref="BS18249:BS18312" si="608">BR18249-2.5</f>
        <v>-2.5</v>
      </c>
    </row>
    <row r="18250" spans="71:71" x14ac:dyDescent="0.3">
      <c r="BS18250" s="24">
        <f t="shared" si="608"/>
        <v>-2.5</v>
      </c>
    </row>
    <row r="18251" spans="71:71" x14ac:dyDescent="0.3">
      <c r="BS18251" s="24">
        <f t="shared" si="608"/>
        <v>-2.5</v>
      </c>
    </row>
    <row r="18252" spans="71:71" x14ac:dyDescent="0.3">
      <c r="BS18252" s="24">
        <f t="shared" si="608"/>
        <v>-2.5</v>
      </c>
    </row>
    <row r="18253" spans="71:71" x14ac:dyDescent="0.3">
      <c r="BS18253" s="24">
        <f t="shared" si="608"/>
        <v>-2.5</v>
      </c>
    </row>
    <row r="18254" spans="71:71" x14ac:dyDescent="0.3">
      <c r="BS18254" s="24">
        <f t="shared" si="608"/>
        <v>-2.5</v>
      </c>
    </row>
    <row r="18255" spans="71:71" x14ac:dyDescent="0.3">
      <c r="BS18255" s="24">
        <f t="shared" si="608"/>
        <v>-2.5</v>
      </c>
    </row>
    <row r="18256" spans="71:71" x14ac:dyDescent="0.3">
      <c r="BS18256" s="24">
        <f t="shared" si="608"/>
        <v>-2.5</v>
      </c>
    </row>
    <row r="18257" spans="71:71" x14ac:dyDescent="0.3">
      <c r="BS18257" s="24">
        <f t="shared" si="608"/>
        <v>-2.5</v>
      </c>
    </row>
    <row r="18258" spans="71:71" x14ac:dyDescent="0.3">
      <c r="BS18258" s="24">
        <f t="shared" si="608"/>
        <v>-2.5</v>
      </c>
    </row>
    <row r="18259" spans="71:71" x14ac:dyDescent="0.3">
      <c r="BS18259" s="24">
        <f t="shared" si="608"/>
        <v>-2.5</v>
      </c>
    </row>
    <row r="18260" spans="71:71" x14ac:dyDescent="0.3">
      <c r="BS18260" s="24">
        <f t="shared" si="608"/>
        <v>-2.5</v>
      </c>
    </row>
    <row r="18261" spans="71:71" x14ac:dyDescent="0.3">
      <c r="BS18261" s="24">
        <f t="shared" si="608"/>
        <v>-2.5</v>
      </c>
    </row>
    <row r="18262" spans="71:71" x14ac:dyDescent="0.3">
      <c r="BS18262" s="24">
        <f t="shared" si="608"/>
        <v>-2.5</v>
      </c>
    </row>
    <row r="18263" spans="71:71" x14ac:dyDescent="0.3">
      <c r="BS18263" s="24">
        <f t="shared" si="608"/>
        <v>-2.5</v>
      </c>
    </row>
    <row r="18264" spans="71:71" x14ac:dyDescent="0.3">
      <c r="BS18264" s="24">
        <f t="shared" si="608"/>
        <v>-2.5</v>
      </c>
    </row>
    <row r="18265" spans="71:71" x14ac:dyDescent="0.3">
      <c r="BS18265" s="24">
        <f t="shared" si="608"/>
        <v>-2.5</v>
      </c>
    </row>
    <row r="18266" spans="71:71" x14ac:dyDescent="0.3">
      <c r="BS18266" s="24">
        <f t="shared" si="608"/>
        <v>-2.5</v>
      </c>
    </row>
    <row r="18267" spans="71:71" x14ac:dyDescent="0.3">
      <c r="BS18267" s="24">
        <f t="shared" si="608"/>
        <v>-2.5</v>
      </c>
    </row>
    <row r="18268" spans="71:71" x14ac:dyDescent="0.3">
      <c r="BS18268" s="24">
        <f t="shared" si="608"/>
        <v>-2.5</v>
      </c>
    </row>
    <row r="18269" spans="71:71" x14ac:dyDescent="0.3">
      <c r="BS18269" s="24">
        <f t="shared" si="608"/>
        <v>-2.5</v>
      </c>
    </row>
    <row r="18270" spans="71:71" x14ac:dyDescent="0.3">
      <c r="BS18270" s="24">
        <f t="shared" si="608"/>
        <v>-2.5</v>
      </c>
    </row>
    <row r="18271" spans="71:71" x14ac:dyDescent="0.3">
      <c r="BS18271" s="24">
        <f t="shared" si="608"/>
        <v>-2.5</v>
      </c>
    </row>
    <row r="18272" spans="71:71" x14ac:dyDescent="0.3">
      <c r="BS18272" s="24">
        <f t="shared" si="608"/>
        <v>-2.5</v>
      </c>
    </row>
    <row r="18273" spans="71:71" x14ac:dyDescent="0.3">
      <c r="BS18273" s="24">
        <f t="shared" si="608"/>
        <v>-2.5</v>
      </c>
    </row>
    <row r="18274" spans="71:71" x14ac:dyDescent="0.3">
      <c r="BS18274" s="24">
        <f t="shared" si="608"/>
        <v>-2.5</v>
      </c>
    </row>
    <row r="18275" spans="71:71" x14ac:dyDescent="0.3">
      <c r="BS18275" s="24">
        <f t="shared" si="608"/>
        <v>-2.5</v>
      </c>
    </row>
    <row r="18276" spans="71:71" x14ac:dyDescent="0.3">
      <c r="BS18276" s="24">
        <f t="shared" si="608"/>
        <v>-2.5</v>
      </c>
    </row>
    <row r="18277" spans="71:71" x14ac:dyDescent="0.3">
      <c r="BS18277" s="24">
        <f t="shared" si="608"/>
        <v>-2.5</v>
      </c>
    </row>
    <row r="18278" spans="71:71" x14ac:dyDescent="0.3">
      <c r="BS18278" s="24">
        <f t="shared" si="608"/>
        <v>-2.5</v>
      </c>
    </row>
    <row r="18279" spans="71:71" x14ac:dyDescent="0.3">
      <c r="BS18279" s="24">
        <f t="shared" si="608"/>
        <v>-2.5</v>
      </c>
    </row>
    <row r="18280" spans="71:71" x14ac:dyDescent="0.3">
      <c r="BS18280" s="24">
        <f t="shared" si="608"/>
        <v>-2.5</v>
      </c>
    </row>
    <row r="18281" spans="71:71" x14ac:dyDescent="0.3">
      <c r="BS18281" s="24">
        <f t="shared" si="608"/>
        <v>-2.5</v>
      </c>
    </row>
    <row r="18282" spans="71:71" x14ac:dyDescent="0.3">
      <c r="BS18282" s="24">
        <f t="shared" si="608"/>
        <v>-2.5</v>
      </c>
    </row>
    <row r="18283" spans="71:71" x14ac:dyDescent="0.3">
      <c r="BS18283" s="24">
        <f t="shared" si="608"/>
        <v>-2.5</v>
      </c>
    </row>
    <row r="18284" spans="71:71" x14ac:dyDescent="0.3">
      <c r="BS18284" s="24">
        <f t="shared" si="608"/>
        <v>-2.5</v>
      </c>
    </row>
    <row r="18285" spans="71:71" x14ac:dyDescent="0.3">
      <c r="BS18285" s="24">
        <f t="shared" si="608"/>
        <v>-2.5</v>
      </c>
    </row>
    <row r="18286" spans="71:71" x14ac:dyDescent="0.3">
      <c r="BS18286" s="24">
        <f t="shared" si="608"/>
        <v>-2.5</v>
      </c>
    </row>
    <row r="18287" spans="71:71" x14ac:dyDescent="0.3">
      <c r="BS18287" s="24">
        <f t="shared" si="608"/>
        <v>-2.5</v>
      </c>
    </row>
    <row r="18288" spans="71:71" x14ac:dyDescent="0.3">
      <c r="BS18288" s="24">
        <f t="shared" si="608"/>
        <v>-2.5</v>
      </c>
    </row>
    <row r="18289" spans="71:71" x14ac:dyDescent="0.3">
      <c r="BS18289" s="24">
        <f t="shared" si="608"/>
        <v>-2.5</v>
      </c>
    </row>
    <row r="18290" spans="71:71" x14ac:dyDescent="0.3">
      <c r="BS18290" s="24">
        <f t="shared" si="608"/>
        <v>-2.5</v>
      </c>
    </row>
    <row r="18291" spans="71:71" x14ac:dyDescent="0.3">
      <c r="BS18291" s="24">
        <f t="shared" si="608"/>
        <v>-2.5</v>
      </c>
    </row>
    <row r="18292" spans="71:71" x14ac:dyDescent="0.3">
      <c r="BS18292" s="24">
        <f t="shared" si="608"/>
        <v>-2.5</v>
      </c>
    </row>
    <row r="18293" spans="71:71" x14ac:dyDescent="0.3">
      <c r="BS18293" s="24">
        <f t="shared" si="608"/>
        <v>-2.5</v>
      </c>
    </row>
    <row r="18294" spans="71:71" x14ac:dyDescent="0.3">
      <c r="BS18294" s="24">
        <f t="shared" si="608"/>
        <v>-2.5</v>
      </c>
    </row>
    <row r="18295" spans="71:71" x14ac:dyDescent="0.3">
      <c r="BS18295" s="24">
        <f t="shared" si="608"/>
        <v>-2.5</v>
      </c>
    </row>
    <row r="18296" spans="71:71" x14ac:dyDescent="0.3">
      <c r="BS18296" s="24">
        <f t="shared" si="608"/>
        <v>-2.5</v>
      </c>
    </row>
    <row r="18297" spans="71:71" x14ac:dyDescent="0.3">
      <c r="BS18297" s="24">
        <f t="shared" si="608"/>
        <v>-2.5</v>
      </c>
    </row>
    <row r="18298" spans="71:71" x14ac:dyDescent="0.3">
      <c r="BS18298" s="24">
        <f t="shared" si="608"/>
        <v>-2.5</v>
      </c>
    </row>
    <row r="18299" spans="71:71" x14ac:dyDescent="0.3">
      <c r="BS18299" s="24">
        <f t="shared" si="608"/>
        <v>-2.5</v>
      </c>
    </row>
    <row r="18300" spans="71:71" x14ac:dyDescent="0.3">
      <c r="BS18300" s="24">
        <f t="shared" si="608"/>
        <v>-2.5</v>
      </c>
    </row>
    <row r="18301" spans="71:71" x14ac:dyDescent="0.3">
      <c r="BS18301" s="24">
        <f t="shared" si="608"/>
        <v>-2.5</v>
      </c>
    </row>
    <row r="18302" spans="71:71" x14ac:dyDescent="0.3">
      <c r="BS18302" s="24">
        <f t="shared" si="608"/>
        <v>-2.5</v>
      </c>
    </row>
    <row r="18303" spans="71:71" x14ac:dyDescent="0.3">
      <c r="BS18303" s="24">
        <f t="shared" si="608"/>
        <v>-2.5</v>
      </c>
    </row>
    <row r="18304" spans="71:71" x14ac:dyDescent="0.3">
      <c r="BS18304" s="24">
        <f t="shared" si="608"/>
        <v>-2.5</v>
      </c>
    </row>
    <row r="18305" spans="71:71" x14ac:dyDescent="0.3">
      <c r="BS18305" s="24">
        <f t="shared" si="608"/>
        <v>-2.5</v>
      </c>
    </row>
    <row r="18306" spans="71:71" x14ac:dyDescent="0.3">
      <c r="BS18306" s="24">
        <f t="shared" si="608"/>
        <v>-2.5</v>
      </c>
    </row>
    <row r="18307" spans="71:71" x14ac:dyDescent="0.3">
      <c r="BS18307" s="24">
        <f t="shared" si="608"/>
        <v>-2.5</v>
      </c>
    </row>
    <row r="18308" spans="71:71" x14ac:dyDescent="0.3">
      <c r="BS18308" s="24">
        <f t="shared" si="608"/>
        <v>-2.5</v>
      </c>
    </row>
    <row r="18309" spans="71:71" x14ac:dyDescent="0.3">
      <c r="BS18309" s="24">
        <f t="shared" si="608"/>
        <v>-2.5</v>
      </c>
    </row>
    <row r="18310" spans="71:71" x14ac:dyDescent="0.3">
      <c r="BS18310" s="24">
        <f t="shared" si="608"/>
        <v>-2.5</v>
      </c>
    </row>
    <row r="18311" spans="71:71" x14ac:dyDescent="0.3">
      <c r="BS18311" s="24">
        <f t="shared" si="608"/>
        <v>-2.5</v>
      </c>
    </row>
    <row r="18312" spans="71:71" x14ac:dyDescent="0.3">
      <c r="BS18312" s="24">
        <f t="shared" si="608"/>
        <v>-2.5</v>
      </c>
    </row>
    <row r="18313" spans="71:71" x14ac:dyDescent="0.3">
      <c r="BS18313" s="24">
        <f t="shared" ref="BS18313:BS18376" si="609">BR18313-2.5</f>
        <v>-2.5</v>
      </c>
    </row>
    <row r="18314" spans="71:71" x14ac:dyDescent="0.3">
      <c r="BS18314" s="24">
        <f t="shared" si="609"/>
        <v>-2.5</v>
      </c>
    </row>
    <row r="18315" spans="71:71" x14ac:dyDescent="0.3">
      <c r="BS18315" s="24">
        <f t="shared" si="609"/>
        <v>-2.5</v>
      </c>
    </row>
    <row r="18316" spans="71:71" x14ac:dyDescent="0.3">
      <c r="BS18316" s="24">
        <f t="shared" si="609"/>
        <v>-2.5</v>
      </c>
    </row>
    <row r="18317" spans="71:71" x14ac:dyDescent="0.3">
      <c r="BS18317" s="24">
        <f t="shared" si="609"/>
        <v>-2.5</v>
      </c>
    </row>
    <row r="18318" spans="71:71" x14ac:dyDescent="0.3">
      <c r="BS18318" s="24">
        <f t="shared" si="609"/>
        <v>-2.5</v>
      </c>
    </row>
    <row r="18319" spans="71:71" x14ac:dyDescent="0.3">
      <c r="BS18319" s="24">
        <f t="shared" si="609"/>
        <v>-2.5</v>
      </c>
    </row>
    <row r="18320" spans="71:71" x14ac:dyDescent="0.3">
      <c r="BS18320" s="24">
        <f t="shared" si="609"/>
        <v>-2.5</v>
      </c>
    </row>
    <row r="18321" spans="71:71" x14ac:dyDescent="0.3">
      <c r="BS18321" s="24">
        <f t="shared" si="609"/>
        <v>-2.5</v>
      </c>
    </row>
    <row r="18322" spans="71:71" x14ac:dyDescent="0.3">
      <c r="BS18322" s="24">
        <f t="shared" si="609"/>
        <v>-2.5</v>
      </c>
    </row>
    <row r="18323" spans="71:71" x14ac:dyDescent="0.3">
      <c r="BS18323" s="24">
        <f t="shared" si="609"/>
        <v>-2.5</v>
      </c>
    </row>
    <row r="18324" spans="71:71" x14ac:dyDescent="0.3">
      <c r="BS18324" s="24">
        <f t="shared" si="609"/>
        <v>-2.5</v>
      </c>
    </row>
    <row r="18325" spans="71:71" x14ac:dyDescent="0.3">
      <c r="BS18325" s="24">
        <f t="shared" si="609"/>
        <v>-2.5</v>
      </c>
    </row>
    <row r="18326" spans="71:71" x14ac:dyDescent="0.3">
      <c r="BS18326" s="24">
        <f t="shared" si="609"/>
        <v>-2.5</v>
      </c>
    </row>
    <row r="18327" spans="71:71" x14ac:dyDescent="0.3">
      <c r="BS18327" s="24">
        <f t="shared" si="609"/>
        <v>-2.5</v>
      </c>
    </row>
    <row r="18328" spans="71:71" x14ac:dyDescent="0.3">
      <c r="BS18328" s="24">
        <f t="shared" si="609"/>
        <v>-2.5</v>
      </c>
    </row>
    <row r="18329" spans="71:71" x14ac:dyDescent="0.3">
      <c r="BS18329" s="24">
        <f t="shared" si="609"/>
        <v>-2.5</v>
      </c>
    </row>
    <row r="18330" spans="71:71" x14ac:dyDescent="0.3">
      <c r="BS18330" s="24">
        <f t="shared" si="609"/>
        <v>-2.5</v>
      </c>
    </row>
    <row r="18331" spans="71:71" x14ac:dyDescent="0.3">
      <c r="BS18331" s="24">
        <f t="shared" si="609"/>
        <v>-2.5</v>
      </c>
    </row>
    <row r="18332" spans="71:71" x14ac:dyDescent="0.3">
      <c r="BS18332" s="24">
        <f t="shared" si="609"/>
        <v>-2.5</v>
      </c>
    </row>
    <row r="18333" spans="71:71" x14ac:dyDescent="0.3">
      <c r="BS18333" s="24">
        <f t="shared" si="609"/>
        <v>-2.5</v>
      </c>
    </row>
    <row r="18334" spans="71:71" x14ac:dyDescent="0.3">
      <c r="BS18334" s="24">
        <f t="shared" si="609"/>
        <v>-2.5</v>
      </c>
    </row>
    <row r="18335" spans="71:71" x14ac:dyDescent="0.3">
      <c r="BS18335" s="24">
        <f t="shared" si="609"/>
        <v>-2.5</v>
      </c>
    </row>
    <row r="18336" spans="71:71" x14ac:dyDescent="0.3">
      <c r="BS18336" s="24">
        <f t="shared" si="609"/>
        <v>-2.5</v>
      </c>
    </row>
    <row r="18337" spans="71:71" x14ac:dyDescent="0.3">
      <c r="BS18337" s="24">
        <f t="shared" si="609"/>
        <v>-2.5</v>
      </c>
    </row>
    <row r="18338" spans="71:71" x14ac:dyDescent="0.3">
      <c r="BS18338" s="24">
        <f t="shared" si="609"/>
        <v>-2.5</v>
      </c>
    </row>
    <row r="18339" spans="71:71" x14ac:dyDescent="0.3">
      <c r="BS18339" s="24">
        <f t="shared" si="609"/>
        <v>-2.5</v>
      </c>
    </row>
    <row r="18340" spans="71:71" x14ac:dyDescent="0.3">
      <c r="BS18340" s="24">
        <f t="shared" si="609"/>
        <v>-2.5</v>
      </c>
    </row>
    <row r="18341" spans="71:71" x14ac:dyDescent="0.3">
      <c r="BS18341" s="24">
        <f t="shared" si="609"/>
        <v>-2.5</v>
      </c>
    </row>
    <row r="18342" spans="71:71" x14ac:dyDescent="0.3">
      <c r="BS18342" s="24">
        <f t="shared" si="609"/>
        <v>-2.5</v>
      </c>
    </row>
    <row r="18343" spans="71:71" x14ac:dyDescent="0.3">
      <c r="BS18343" s="24">
        <f t="shared" si="609"/>
        <v>-2.5</v>
      </c>
    </row>
    <row r="18344" spans="71:71" x14ac:dyDescent="0.3">
      <c r="BS18344" s="24">
        <f t="shared" si="609"/>
        <v>-2.5</v>
      </c>
    </row>
    <row r="18345" spans="71:71" x14ac:dyDescent="0.3">
      <c r="BS18345" s="24">
        <f t="shared" si="609"/>
        <v>-2.5</v>
      </c>
    </row>
    <row r="18346" spans="71:71" x14ac:dyDescent="0.3">
      <c r="BS18346" s="24">
        <f t="shared" si="609"/>
        <v>-2.5</v>
      </c>
    </row>
    <row r="18347" spans="71:71" x14ac:dyDescent="0.3">
      <c r="BS18347" s="24">
        <f t="shared" si="609"/>
        <v>-2.5</v>
      </c>
    </row>
    <row r="18348" spans="71:71" x14ac:dyDescent="0.3">
      <c r="BS18348" s="24">
        <f t="shared" si="609"/>
        <v>-2.5</v>
      </c>
    </row>
    <row r="18349" spans="71:71" x14ac:dyDescent="0.3">
      <c r="BS18349" s="24">
        <f t="shared" si="609"/>
        <v>-2.5</v>
      </c>
    </row>
    <row r="18350" spans="71:71" x14ac:dyDescent="0.3">
      <c r="BS18350" s="24">
        <f t="shared" si="609"/>
        <v>-2.5</v>
      </c>
    </row>
    <row r="18351" spans="71:71" x14ac:dyDescent="0.3">
      <c r="BS18351" s="24">
        <f t="shared" si="609"/>
        <v>-2.5</v>
      </c>
    </row>
    <row r="18352" spans="71:71" x14ac:dyDescent="0.3">
      <c r="BS18352" s="24">
        <f t="shared" si="609"/>
        <v>-2.5</v>
      </c>
    </row>
    <row r="18353" spans="71:71" x14ac:dyDescent="0.3">
      <c r="BS18353" s="24">
        <f t="shared" si="609"/>
        <v>-2.5</v>
      </c>
    </row>
    <row r="18354" spans="71:71" x14ac:dyDescent="0.3">
      <c r="BS18354" s="24">
        <f t="shared" si="609"/>
        <v>-2.5</v>
      </c>
    </row>
    <row r="18355" spans="71:71" x14ac:dyDescent="0.3">
      <c r="BS18355" s="24">
        <f t="shared" si="609"/>
        <v>-2.5</v>
      </c>
    </row>
    <row r="18356" spans="71:71" x14ac:dyDescent="0.3">
      <c r="BS18356" s="24">
        <f t="shared" si="609"/>
        <v>-2.5</v>
      </c>
    </row>
    <row r="18357" spans="71:71" x14ac:dyDescent="0.3">
      <c r="BS18357" s="24">
        <f t="shared" si="609"/>
        <v>-2.5</v>
      </c>
    </row>
    <row r="18358" spans="71:71" x14ac:dyDescent="0.3">
      <c r="BS18358" s="24">
        <f t="shared" si="609"/>
        <v>-2.5</v>
      </c>
    </row>
    <row r="18359" spans="71:71" x14ac:dyDescent="0.3">
      <c r="BS18359" s="24">
        <f t="shared" si="609"/>
        <v>-2.5</v>
      </c>
    </row>
    <row r="18360" spans="71:71" x14ac:dyDescent="0.3">
      <c r="BS18360" s="24">
        <f t="shared" si="609"/>
        <v>-2.5</v>
      </c>
    </row>
    <row r="18361" spans="71:71" x14ac:dyDescent="0.3">
      <c r="BS18361" s="24">
        <f t="shared" si="609"/>
        <v>-2.5</v>
      </c>
    </row>
    <row r="18362" spans="71:71" x14ac:dyDescent="0.3">
      <c r="BS18362" s="24">
        <f t="shared" si="609"/>
        <v>-2.5</v>
      </c>
    </row>
    <row r="18363" spans="71:71" x14ac:dyDescent="0.3">
      <c r="BS18363" s="24">
        <f t="shared" si="609"/>
        <v>-2.5</v>
      </c>
    </row>
    <row r="18364" spans="71:71" x14ac:dyDescent="0.3">
      <c r="BS18364" s="24">
        <f t="shared" si="609"/>
        <v>-2.5</v>
      </c>
    </row>
    <row r="18365" spans="71:71" x14ac:dyDescent="0.3">
      <c r="BS18365" s="24">
        <f t="shared" si="609"/>
        <v>-2.5</v>
      </c>
    </row>
    <row r="18366" spans="71:71" x14ac:dyDescent="0.3">
      <c r="BS18366" s="24">
        <f t="shared" si="609"/>
        <v>-2.5</v>
      </c>
    </row>
    <row r="18367" spans="71:71" x14ac:dyDescent="0.3">
      <c r="BS18367" s="24">
        <f t="shared" si="609"/>
        <v>-2.5</v>
      </c>
    </row>
    <row r="18368" spans="71:71" x14ac:dyDescent="0.3">
      <c r="BS18368" s="24">
        <f t="shared" si="609"/>
        <v>-2.5</v>
      </c>
    </row>
    <row r="18369" spans="71:71" x14ac:dyDescent="0.3">
      <c r="BS18369" s="24">
        <f t="shared" si="609"/>
        <v>-2.5</v>
      </c>
    </row>
    <row r="18370" spans="71:71" x14ac:dyDescent="0.3">
      <c r="BS18370" s="24">
        <f t="shared" si="609"/>
        <v>-2.5</v>
      </c>
    </row>
    <row r="18371" spans="71:71" x14ac:dyDescent="0.3">
      <c r="BS18371" s="24">
        <f t="shared" si="609"/>
        <v>-2.5</v>
      </c>
    </row>
    <row r="18372" spans="71:71" x14ac:dyDescent="0.3">
      <c r="BS18372" s="24">
        <f t="shared" si="609"/>
        <v>-2.5</v>
      </c>
    </row>
    <row r="18373" spans="71:71" x14ac:dyDescent="0.3">
      <c r="BS18373" s="24">
        <f t="shared" si="609"/>
        <v>-2.5</v>
      </c>
    </row>
    <row r="18374" spans="71:71" x14ac:dyDescent="0.3">
      <c r="BS18374" s="24">
        <f t="shared" si="609"/>
        <v>-2.5</v>
      </c>
    </row>
    <row r="18375" spans="71:71" x14ac:dyDescent="0.3">
      <c r="BS18375" s="24">
        <f t="shared" si="609"/>
        <v>-2.5</v>
      </c>
    </row>
    <row r="18376" spans="71:71" x14ac:dyDescent="0.3">
      <c r="BS18376" s="24">
        <f t="shared" si="609"/>
        <v>-2.5</v>
      </c>
    </row>
    <row r="18377" spans="71:71" x14ac:dyDescent="0.3">
      <c r="BS18377" s="24">
        <f t="shared" ref="BS18377:BS18440" si="610">BR18377-2.5</f>
        <v>-2.5</v>
      </c>
    </row>
    <row r="18378" spans="71:71" x14ac:dyDescent="0.3">
      <c r="BS18378" s="24">
        <f t="shared" si="610"/>
        <v>-2.5</v>
      </c>
    </row>
    <row r="18379" spans="71:71" x14ac:dyDescent="0.3">
      <c r="BS18379" s="24">
        <f t="shared" si="610"/>
        <v>-2.5</v>
      </c>
    </row>
    <row r="18380" spans="71:71" x14ac:dyDescent="0.3">
      <c r="BS18380" s="24">
        <f t="shared" si="610"/>
        <v>-2.5</v>
      </c>
    </row>
    <row r="18381" spans="71:71" x14ac:dyDescent="0.3">
      <c r="BS18381" s="24">
        <f t="shared" si="610"/>
        <v>-2.5</v>
      </c>
    </row>
    <row r="18382" spans="71:71" x14ac:dyDescent="0.3">
      <c r="BS18382" s="24">
        <f t="shared" si="610"/>
        <v>-2.5</v>
      </c>
    </row>
    <row r="18383" spans="71:71" x14ac:dyDescent="0.3">
      <c r="BS18383" s="24">
        <f t="shared" si="610"/>
        <v>-2.5</v>
      </c>
    </row>
    <row r="18384" spans="71:71" x14ac:dyDescent="0.3">
      <c r="BS18384" s="24">
        <f t="shared" si="610"/>
        <v>-2.5</v>
      </c>
    </row>
    <row r="18385" spans="71:71" x14ac:dyDescent="0.3">
      <c r="BS18385" s="24">
        <f t="shared" si="610"/>
        <v>-2.5</v>
      </c>
    </row>
    <row r="18386" spans="71:71" x14ac:dyDescent="0.3">
      <c r="BS18386" s="24">
        <f t="shared" si="610"/>
        <v>-2.5</v>
      </c>
    </row>
    <row r="18387" spans="71:71" x14ac:dyDescent="0.3">
      <c r="BS18387" s="24">
        <f t="shared" si="610"/>
        <v>-2.5</v>
      </c>
    </row>
    <row r="18388" spans="71:71" x14ac:dyDescent="0.3">
      <c r="BS18388" s="24">
        <f t="shared" si="610"/>
        <v>-2.5</v>
      </c>
    </row>
    <row r="18389" spans="71:71" x14ac:dyDescent="0.3">
      <c r="BS18389" s="24">
        <f t="shared" si="610"/>
        <v>-2.5</v>
      </c>
    </row>
    <row r="18390" spans="71:71" x14ac:dyDescent="0.3">
      <c r="BS18390" s="24">
        <f t="shared" si="610"/>
        <v>-2.5</v>
      </c>
    </row>
    <row r="18391" spans="71:71" x14ac:dyDescent="0.3">
      <c r="BS18391" s="24">
        <f t="shared" si="610"/>
        <v>-2.5</v>
      </c>
    </row>
    <row r="18392" spans="71:71" x14ac:dyDescent="0.3">
      <c r="BS18392" s="24">
        <f t="shared" si="610"/>
        <v>-2.5</v>
      </c>
    </row>
    <row r="18393" spans="71:71" x14ac:dyDescent="0.3">
      <c r="BS18393" s="24">
        <f t="shared" si="610"/>
        <v>-2.5</v>
      </c>
    </row>
    <row r="18394" spans="71:71" x14ac:dyDescent="0.3">
      <c r="BS18394" s="24">
        <f t="shared" si="610"/>
        <v>-2.5</v>
      </c>
    </row>
    <row r="18395" spans="71:71" x14ac:dyDescent="0.3">
      <c r="BS18395" s="24">
        <f t="shared" si="610"/>
        <v>-2.5</v>
      </c>
    </row>
    <row r="18396" spans="71:71" x14ac:dyDescent="0.3">
      <c r="BS18396" s="24">
        <f t="shared" si="610"/>
        <v>-2.5</v>
      </c>
    </row>
    <row r="18397" spans="71:71" x14ac:dyDescent="0.3">
      <c r="BS18397" s="24">
        <f t="shared" si="610"/>
        <v>-2.5</v>
      </c>
    </row>
    <row r="18398" spans="71:71" x14ac:dyDescent="0.3">
      <c r="BS18398" s="24">
        <f t="shared" si="610"/>
        <v>-2.5</v>
      </c>
    </row>
    <row r="18399" spans="71:71" x14ac:dyDescent="0.3">
      <c r="BS18399" s="24">
        <f t="shared" si="610"/>
        <v>-2.5</v>
      </c>
    </row>
    <row r="18400" spans="71:71" x14ac:dyDescent="0.3">
      <c r="BS18400" s="24">
        <f t="shared" si="610"/>
        <v>-2.5</v>
      </c>
    </row>
    <row r="18401" spans="71:71" x14ac:dyDescent="0.3">
      <c r="BS18401" s="24">
        <f t="shared" si="610"/>
        <v>-2.5</v>
      </c>
    </row>
    <row r="18402" spans="71:71" x14ac:dyDescent="0.3">
      <c r="BS18402" s="24">
        <f t="shared" si="610"/>
        <v>-2.5</v>
      </c>
    </row>
    <row r="18403" spans="71:71" x14ac:dyDescent="0.3">
      <c r="BS18403" s="24">
        <f t="shared" si="610"/>
        <v>-2.5</v>
      </c>
    </row>
    <row r="18404" spans="71:71" x14ac:dyDescent="0.3">
      <c r="BS18404" s="24">
        <f t="shared" si="610"/>
        <v>-2.5</v>
      </c>
    </row>
    <row r="18405" spans="71:71" x14ac:dyDescent="0.3">
      <c r="BS18405" s="24">
        <f t="shared" si="610"/>
        <v>-2.5</v>
      </c>
    </row>
    <row r="18406" spans="71:71" x14ac:dyDescent="0.3">
      <c r="BS18406" s="24">
        <f t="shared" si="610"/>
        <v>-2.5</v>
      </c>
    </row>
    <row r="18407" spans="71:71" x14ac:dyDescent="0.3">
      <c r="BS18407" s="24">
        <f t="shared" si="610"/>
        <v>-2.5</v>
      </c>
    </row>
    <row r="18408" spans="71:71" x14ac:dyDescent="0.3">
      <c r="BS18408" s="24">
        <f t="shared" si="610"/>
        <v>-2.5</v>
      </c>
    </row>
    <row r="18409" spans="71:71" x14ac:dyDescent="0.3">
      <c r="BS18409" s="24">
        <f t="shared" si="610"/>
        <v>-2.5</v>
      </c>
    </row>
    <row r="18410" spans="71:71" x14ac:dyDescent="0.3">
      <c r="BS18410" s="24">
        <f t="shared" si="610"/>
        <v>-2.5</v>
      </c>
    </row>
    <row r="18411" spans="71:71" x14ac:dyDescent="0.3">
      <c r="BS18411" s="24">
        <f t="shared" si="610"/>
        <v>-2.5</v>
      </c>
    </row>
    <row r="18412" spans="71:71" x14ac:dyDescent="0.3">
      <c r="BS18412" s="24">
        <f t="shared" si="610"/>
        <v>-2.5</v>
      </c>
    </row>
    <row r="18413" spans="71:71" x14ac:dyDescent="0.3">
      <c r="BS18413" s="24">
        <f t="shared" si="610"/>
        <v>-2.5</v>
      </c>
    </row>
    <row r="18414" spans="71:71" x14ac:dyDescent="0.3">
      <c r="BS18414" s="24">
        <f t="shared" si="610"/>
        <v>-2.5</v>
      </c>
    </row>
    <row r="18415" spans="71:71" x14ac:dyDescent="0.3">
      <c r="BS18415" s="24">
        <f t="shared" si="610"/>
        <v>-2.5</v>
      </c>
    </row>
    <row r="18416" spans="71:71" x14ac:dyDescent="0.3">
      <c r="BS18416" s="24">
        <f t="shared" si="610"/>
        <v>-2.5</v>
      </c>
    </row>
    <row r="18417" spans="71:71" x14ac:dyDescent="0.3">
      <c r="BS18417" s="24">
        <f t="shared" si="610"/>
        <v>-2.5</v>
      </c>
    </row>
    <row r="18418" spans="71:71" x14ac:dyDescent="0.3">
      <c r="BS18418" s="24">
        <f t="shared" si="610"/>
        <v>-2.5</v>
      </c>
    </row>
    <row r="18419" spans="71:71" x14ac:dyDescent="0.3">
      <c r="BS18419" s="24">
        <f t="shared" si="610"/>
        <v>-2.5</v>
      </c>
    </row>
    <row r="18420" spans="71:71" x14ac:dyDescent="0.3">
      <c r="BS18420" s="24">
        <f t="shared" si="610"/>
        <v>-2.5</v>
      </c>
    </row>
    <row r="18421" spans="71:71" x14ac:dyDescent="0.3">
      <c r="BS18421" s="24">
        <f t="shared" si="610"/>
        <v>-2.5</v>
      </c>
    </row>
    <row r="18422" spans="71:71" x14ac:dyDescent="0.3">
      <c r="BS18422" s="24">
        <f t="shared" si="610"/>
        <v>-2.5</v>
      </c>
    </row>
    <row r="18423" spans="71:71" x14ac:dyDescent="0.3">
      <c r="BS18423" s="24">
        <f t="shared" si="610"/>
        <v>-2.5</v>
      </c>
    </row>
    <row r="18424" spans="71:71" x14ac:dyDescent="0.3">
      <c r="BS18424" s="24">
        <f t="shared" si="610"/>
        <v>-2.5</v>
      </c>
    </row>
    <row r="18425" spans="71:71" x14ac:dyDescent="0.3">
      <c r="BS18425" s="24">
        <f t="shared" si="610"/>
        <v>-2.5</v>
      </c>
    </row>
    <row r="18426" spans="71:71" x14ac:dyDescent="0.3">
      <c r="BS18426" s="24">
        <f t="shared" si="610"/>
        <v>-2.5</v>
      </c>
    </row>
    <row r="18427" spans="71:71" x14ac:dyDescent="0.3">
      <c r="BS18427" s="24">
        <f t="shared" si="610"/>
        <v>-2.5</v>
      </c>
    </row>
    <row r="18428" spans="71:71" x14ac:dyDescent="0.3">
      <c r="BS18428" s="24">
        <f t="shared" si="610"/>
        <v>-2.5</v>
      </c>
    </row>
    <row r="18429" spans="71:71" x14ac:dyDescent="0.3">
      <c r="BS18429" s="24">
        <f t="shared" si="610"/>
        <v>-2.5</v>
      </c>
    </row>
    <row r="18430" spans="71:71" x14ac:dyDescent="0.3">
      <c r="BS18430" s="24">
        <f t="shared" si="610"/>
        <v>-2.5</v>
      </c>
    </row>
    <row r="18431" spans="71:71" x14ac:dyDescent="0.3">
      <c r="BS18431" s="24">
        <f t="shared" si="610"/>
        <v>-2.5</v>
      </c>
    </row>
    <row r="18432" spans="71:71" x14ac:dyDescent="0.3">
      <c r="BS18432" s="24">
        <f t="shared" si="610"/>
        <v>-2.5</v>
      </c>
    </row>
    <row r="18433" spans="71:71" x14ac:dyDescent="0.3">
      <c r="BS18433" s="24">
        <f t="shared" si="610"/>
        <v>-2.5</v>
      </c>
    </row>
    <row r="18434" spans="71:71" x14ac:dyDescent="0.3">
      <c r="BS18434" s="24">
        <f t="shared" si="610"/>
        <v>-2.5</v>
      </c>
    </row>
    <row r="18435" spans="71:71" x14ac:dyDescent="0.3">
      <c r="BS18435" s="24">
        <f t="shared" si="610"/>
        <v>-2.5</v>
      </c>
    </row>
    <row r="18436" spans="71:71" x14ac:dyDescent="0.3">
      <c r="BS18436" s="24">
        <f t="shared" si="610"/>
        <v>-2.5</v>
      </c>
    </row>
    <row r="18437" spans="71:71" x14ac:dyDescent="0.3">
      <c r="BS18437" s="24">
        <f t="shared" si="610"/>
        <v>-2.5</v>
      </c>
    </row>
    <row r="18438" spans="71:71" x14ac:dyDescent="0.3">
      <c r="BS18438" s="24">
        <f t="shared" si="610"/>
        <v>-2.5</v>
      </c>
    </row>
    <row r="18439" spans="71:71" x14ac:dyDescent="0.3">
      <c r="BS18439" s="24">
        <f t="shared" si="610"/>
        <v>-2.5</v>
      </c>
    </row>
    <row r="18440" spans="71:71" x14ac:dyDescent="0.3">
      <c r="BS18440" s="24">
        <f t="shared" si="610"/>
        <v>-2.5</v>
      </c>
    </row>
    <row r="18441" spans="71:71" x14ac:dyDescent="0.3">
      <c r="BS18441" s="24">
        <f t="shared" ref="BS18441:BS18504" si="611">BR18441-2.5</f>
        <v>-2.5</v>
      </c>
    </row>
    <row r="18442" spans="71:71" x14ac:dyDescent="0.3">
      <c r="BS18442" s="24">
        <f t="shared" si="611"/>
        <v>-2.5</v>
      </c>
    </row>
    <row r="18443" spans="71:71" x14ac:dyDescent="0.3">
      <c r="BS18443" s="24">
        <f t="shared" si="611"/>
        <v>-2.5</v>
      </c>
    </row>
    <row r="18444" spans="71:71" x14ac:dyDescent="0.3">
      <c r="BS18444" s="24">
        <f t="shared" si="611"/>
        <v>-2.5</v>
      </c>
    </row>
    <row r="18445" spans="71:71" x14ac:dyDescent="0.3">
      <c r="BS18445" s="24">
        <f t="shared" si="611"/>
        <v>-2.5</v>
      </c>
    </row>
    <row r="18446" spans="71:71" x14ac:dyDescent="0.3">
      <c r="BS18446" s="24">
        <f t="shared" si="611"/>
        <v>-2.5</v>
      </c>
    </row>
    <row r="18447" spans="71:71" x14ac:dyDescent="0.3">
      <c r="BS18447" s="24">
        <f t="shared" si="611"/>
        <v>-2.5</v>
      </c>
    </row>
    <row r="18448" spans="71:71" x14ac:dyDescent="0.3">
      <c r="BS18448" s="24">
        <f t="shared" si="611"/>
        <v>-2.5</v>
      </c>
    </row>
    <row r="18449" spans="71:71" x14ac:dyDescent="0.3">
      <c r="BS18449" s="24">
        <f t="shared" si="611"/>
        <v>-2.5</v>
      </c>
    </row>
    <row r="18450" spans="71:71" x14ac:dyDescent="0.3">
      <c r="BS18450" s="24">
        <f t="shared" si="611"/>
        <v>-2.5</v>
      </c>
    </row>
    <row r="18451" spans="71:71" x14ac:dyDescent="0.3">
      <c r="BS18451" s="24">
        <f t="shared" si="611"/>
        <v>-2.5</v>
      </c>
    </row>
    <row r="18452" spans="71:71" x14ac:dyDescent="0.3">
      <c r="BS18452" s="24">
        <f t="shared" si="611"/>
        <v>-2.5</v>
      </c>
    </row>
    <row r="18453" spans="71:71" x14ac:dyDescent="0.3">
      <c r="BS18453" s="24">
        <f t="shared" si="611"/>
        <v>-2.5</v>
      </c>
    </row>
    <row r="18454" spans="71:71" x14ac:dyDescent="0.3">
      <c r="BS18454" s="24">
        <f t="shared" si="611"/>
        <v>-2.5</v>
      </c>
    </row>
    <row r="18455" spans="71:71" x14ac:dyDescent="0.3">
      <c r="BS18455" s="24">
        <f t="shared" si="611"/>
        <v>-2.5</v>
      </c>
    </row>
    <row r="18456" spans="71:71" x14ac:dyDescent="0.3">
      <c r="BS18456" s="24">
        <f t="shared" si="611"/>
        <v>-2.5</v>
      </c>
    </row>
    <row r="18457" spans="71:71" x14ac:dyDescent="0.3">
      <c r="BS18457" s="24">
        <f t="shared" si="611"/>
        <v>-2.5</v>
      </c>
    </row>
    <row r="18458" spans="71:71" x14ac:dyDescent="0.3">
      <c r="BS18458" s="24">
        <f t="shared" si="611"/>
        <v>-2.5</v>
      </c>
    </row>
    <row r="18459" spans="71:71" x14ac:dyDescent="0.3">
      <c r="BS18459" s="24">
        <f t="shared" si="611"/>
        <v>-2.5</v>
      </c>
    </row>
    <row r="18460" spans="71:71" x14ac:dyDescent="0.3">
      <c r="BS18460" s="24">
        <f t="shared" si="611"/>
        <v>-2.5</v>
      </c>
    </row>
    <row r="18461" spans="71:71" x14ac:dyDescent="0.3">
      <c r="BS18461" s="24">
        <f t="shared" si="611"/>
        <v>-2.5</v>
      </c>
    </row>
    <row r="18462" spans="71:71" x14ac:dyDescent="0.3">
      <c r="BS18462" s="24">
        <f t="shared" si="611"/>
        <v>-2.5</v>
      </c>
    </row>
    <row r="18463" spans="71:71" x14ac:dyDescent="0.3">
      <c r="BS18463" s="24">
        <f t="shared" si="611"/>
        <v>-2.5</v>
      </c>
    </row>
    <row r="18464" spans="71:71" x14ac:dyDescent="0.3">
      <c r="BS18464" s="24">
        <f t="shared" si="611"/>
        <v>-2.5</v>
      </c>
    </row>
    <row r="18465" spans="71:71" x14ac:dyDescent="0.3">
      <c r="BS18465" s="24">
        <f t="shared" si="611"/>
        <v>-2.5</v>
      </c>
    </row>
    <row r="18466" spans="71:71" x14ac:dyDescent="0.3">
      <c r="BS18466" s="24">
        <f t="shared" si="611"/>
        <v>-2.5</v>
      </c>
    </row>
    <row r="18467" spans="71:71" x14ac:dyDescent="0.3">
      <c r="BS18467" s="24">
        <f t="shared" si="611"/>
        <v>-2.5</v>
      </c>
    </row>
    <row r="18468" spans="71:71" x14ac:dyDescent="0.3">
      <c r="BS18468" s="24">
        <f t="shared" si="611"/>
        <v>-2.5</v>
      </c>
    </row>
    <row r="18469" spans="71:71" x14ac:dyDescent="0.3">
      <c r="BS18469" s="24">
        <f t="shared" si="611"/>
        <v>-2.5</v>
      </c>
    </row>
    <row r="18470" spans="71:71" x14ac:dyDescent="0.3">
      <c r="BS18470" s="24">
        <f t="shared" si="611"/>
        <v>-2.5</v>
      </c>
    </row>
    <row r="18471" spans="71:71" x14ac:dyDescent="0.3">
      <c r="BS18471" s="24">
        <f t="shared" si="611"/>
        <v>-2.5</v>
      </c>
    </row>
    <row r="18472" spans="71:71" x14ac:dyDescent="0.3">
      <c r="BS18472" s="24">
        <f t="shared" si="611"/>
        <v>-2.5</v>
      </c>
    </row>
    <row r="18473" spans="71:71" x14ac:dyDescent="0.3">
      <c r="BS18473" s="24">
        <f t="shared" si="611"/>
        <v>-2.5</v>
      </c>
    </row>
    <row r="18474" spans="71:71" x14ac:dyDescent="0.3">
      <c r="BS18474" s="24">
        <f t="shared" si="611"/>
        <v>-2.5</v>
      </c>
    </row>
    <row r="18475" spans="71:71" x14ac:dyDescent="0.3">
      <c r="BS18475" s="24">
        <f t="shared" si="611"/>
        <v>-2.5</v>
      </c>
    </row>
    <row r="18476" spans="71:71" x14ac:dyDescent="0.3">
      <c r="BS18476" s="24">
        <f t="shared" si="611"/>
        <v>-2.5</v>
      </c>
    </row>
    <row r="18477" spans="71:71" x14ac:dyDescent="0.3">
      <c r="BS18477" s="24">
        <f t="shared" si="611"/>
        <v>-2.5</v>
      </c>
    </row>
    <row r="18478" spans="71:71" x14ac:dyDescent="0.3">
      <c r="BS18478" s="24">
        <f t="shared" si="611"/>
        <v>-2.5</v>
      </c>
    </row>
    <row r="18479" spans="71:71" x14ac:dyDescent="0.3">
      <c r="BS18479" s="24">
        <f t="shared" si="611"/>
        <v>-2.5</v>
      </c>
    </row>
    <row r="18480" spans="71:71" x14ac:dyDescent="0.3">
      <c r="BS18480" s="24">
        <f t="shared" si="611"/>
        <v>-2.5</v>
      </c>
    </row>
    <row r="18481" spans="71:71" x14ac:dyDescent="0.3">
      <c r="BS18481" s="24">
        <f t="shared" si="611"/>
        <v>-2.5</v>
      </c>
    </row>
    <row r="18482" spans="71:71" x14ac:dyDescent="0.3">
      <c r="BS18482" s="24">
        <f t="shared" si="611"/>
        <v>-2.5</v>
      </c>
    </row>
    <row r="18483" spans="71:71" x14ac:dyDescent="0.3">
      <c r="BS18483" s="24">
        <f t="shared" si="611"/>
        <v>-2.5</v>
      </c>
    </row>
    <row r="18484" spans="71:71" x14ac:dyDescent="0.3">
      <c r="BS18484" s="24">
        <f t="shared" si="611"/>
        <v>-2.5</v>
      </c>
    </row>
    <row r="18485" spans="71:71" x14ac:dyDescent="0.3">
      <c r="BS18485" s="24">
        <f t="shared" si="611"/>
        <v>-2.5</v>
      </c>
    </row>
    <row r="18486" spans="71:71" x14ac:dyDescent="0.3">
      <c r="BS18486" s="24">
        <f t="shared" si="611"/>
        <v>-2.5</v>
      </c>
    </row>
    <row r="18487" spans="71:71" x14ac:dyDescent="0.3">
      <c r="BS18487" s="24">
        <f t="shared" si="611"/>
        <v>-2.5</v>
      </c>
    </row>
    <row r="18488" spans="71:71" x14ac:dyDescent="0.3">
      <c r="BS18488" s="24">
        <f t="shared" si="611"/>
        <v>-2.5</v>
      </c>
    </row>
    <row r="18489" spans="71:71" x14ac:dyDescent="0.3">
      <c r="BS18489" s="24">
        <f t="shared" si="611"/>
        <v>-2.5</v>
      </c>
    </row>
    <row r="18490" spans="71:71" x14ac:dyDescent="0.3">
      <c r="BS18490" s="24">
        <f t="shared" si="611"/>
        <v>-2.5</v>
      </c>
    </row>
    <row r="18491" spans="71:71" x14ac:dyDescent="0.3">
      <c r="BS18491" s="24">
        <f t="shared" si="611"/>
        <v>-2.5</v>
      </c>
    </row>
    <row r="18492" spans="71:71" x14ac:dyDescent="0.3">
      <c r="BS18492" s="24">
        <f t="shared" si="611"/>
        <v>-2.5</v>
      </c>
    </row>
    <row r="18493" spans="71:71" x14ac:dyDescent="0.3">
      <c r="BS18493" s="24">
        <f t="shared" si="611"/>
        <v>-2.5</v>
      </c>
    </row>
    <row r="18494" spans="71:71" x14ac:dyDescent="0.3">
      <c r="BS18494" s="24">
        <f t="shared" si="611"/>
        <v>-2.5</v>
      </c>
    </row>
    <row r="18495" spans="71:71" x14ac:dyDescent="0.3">
      <c r="BS18495" s="24">
        <f t="shared" si="611"/>
        <v>-2.5</v>
      </c>
    </row>
    <row r="18496" spans="71:71" x14ac:dyDescent="0.3">
      <c r="BS18496" s="24">
        <f t="shared" si="611"/>
        <v>-2.5</v>
      </c>
    </row>
    <row r="18497" spans="71:71" x14ac:dyDescent="0.3">
      <c r="BS18497" s="24">
        <f t="shared" si="611"/>
        <v>-2.5</v>
      </c>
    </row>
    <row r="18498" spans="71:71" x14ac:dyDescent="0.3">
      <c r="BS18498" s="24">
        <f t="shared" si="611"/>
        <v>-2.5</v>
      </c>
    </row>
    <row r="18499" spans="71:71" x14ac:dyDescent="0.3">
      <c r="BS18499" s="24">
        <f t="shared" si="611"/>
        <v>-2.5</v>
      </c>
    </row>
    <row r="18500" spans="71:71" x14ac:dyDescent="0.3">
      <c r="BS18500" s="24">
        <f t="shared" si="611"/>
        <v>-2.5</v>
      </c>
    </row>
    <row r="18501" spans="71:71" x14ac:dyDescent="0.3">
      <c r="BS18501" s="24">
        <f t="shared" si="611"/>
        <v>-2.5</v>
      </c>
    </row>
    <row r="18502" spans="71:71" x14ac:dyDescent="0.3">
      <c r="BS18502" s="24">
        <f t="shared" si="611"/>
        <v>-2.5</v>
      </c>
    </row>
    <row r="18503" spans="71:71" x14ac:dyDescent="0.3">
      <c r="BS18503" s="24">
        <f t="shared" si="611"/>
        <v>-2.5</v>
      </c>
    </row>
    <row r="18504" spans="71:71" x14ac:dyDescent="0.3">
      <c r="BS18504" s="24">
        <f t="shared" si="611"/>
        <v>-2.5</v>
      </c>
    </row>
    <row r="18505" spans="71:71" x14ac:dyDescent="0.3">
      <c r="BS18505" s="24">
        <f t="shared" ref="BS18505:BS18568" si="612">BR18505-2.5</f>
        <v>-2.5</v>
      </c>
    </row>
    <row r="18506" spans="71:71" x14ac:dyDescent="0.3">
      <c r="BS18506" s="24">
        <f t="shared" si="612"/>
        <v>-2.5</v>
      </c>
    </row>
    <row r="18507" spans="71:71" x14ac:dyDescent="0.3">
      <c r="BS18507" s="24">
        <f t="shared" si="612"/>
        <v>-2.5</v>
      </c>
    </row>
    <row r="18508" spans="71:71" x14ac:dyDescent="0.3">
      <c r="BS18508" s="24">
        <f t="shared" si="612"/>
        <v>-2.5</v>
      </c>
    </row>
    <row r="18509" spans="71:71" x14ac:dyDescent="0.3">
      <c r="BS18509" s="24">
        <f t="shared" si="612"/>
        <v>-2.5</v>
      </c>
    </row>
    <row r="18510" spans="71:71" x14ac:dyDescent="0.3">
      <c r="BS18510" s="24">
        <f t="shared" si="612"/>
        <v>-2.5</v>
      </c>
    </row>
    <row r="18511" spans="71:71" x14ac:dyDescent="0.3">
      <c r="BS18511" s="24">
        <f t="shared" si="612"/>
        <v>-2.5</v>
      </c>
    </row>
    <row r="18512" spans="71:71" x14ac:dyDescent="0.3">
      <c r="BS18512" s="24">
        <f t="shared" si="612"/>
        <v>-2.5</v>
      </c>
    </row>
    <row r="18513" spans="71:71" x14ac:dyDescent="0.3">
      <c r="BS18513" s="24">
        <f t="shared" si="612"/>
        <v>-2.5</v>
      </c>
    </row>
    <row r="18514" spans="71:71" x14ac:dyDescent="0.3">
      <c r="BS18514" s="24">
        <f t="shared" si="612"/>
        <v>-2.5</v>
      </c>
    </row>
    <row r="18515" spans="71:71" x14ac:dyDescent="0.3">
      <c r="BS18515" s="24">
        <f t="shared" si="612"/>
        <v>-2.5</v>
      </c>
    </row>
    <row r="18516" spans="71:71" x14ac:dyDescent="0.3">
      <c r="BS18516" s="24">
        <f t="shared" si="612"/>
        <v>-2.5</v>
      </c>
    </row>
    <row r="18517" spans="71:71" x14ac:dyDescent="0.3">
      <c r="BS18517" s="24">
        <f t="shared" si="612"/>
        <v>-2.5</v>
      </c>
    </row>
    <row r="18518" spans="71:71" x14ac:dyDescent="0.3">
      <c r="BS18518" s="24">
        <f t="shared" si="612"/>
        <v>-2.5</v>
      </c>
    </row>
    <row r="18519" spans="71:71" x14ac:dyDescent="0.3">
      <c r="BS18519" s="24">
        <f t="shared" si="612"/>
        <v>-2.5</v>
      </c>
    </row>
    <row r="18520" spans="71:71" x14ac:dyDescent="0.3">
      <c r="BS18520" s="24">
        <f t="shared" si="612"/>
        <v>-2.5</v>
      </c>
    </row>
    <row r="18521" spans="71:71" x14ac:dyDescent="0.3">
      <c r="BS18521" s="24">
        <f t="shared" si="612"/>
        <v>-2.5</v>
      </c>
    </row>
    <row r="18522" spans="71:71" x14ac:dyDescent="0.3">
      <c r="BS18522" s="24">
        <f t="shared" si="612"/>
        <v>-2.5</v>
      </c>
    </row>
    <row r="18523" spans="71:71" x14ac:dyDescent="0.3">
      <c r="BS18523" s="24">
        <f t="shared" si="612"/>
        <v>-2.5</v>
      </c>
    </row>
    <row r="18524" spans="71:71" x14ac:dyDescent="0.3">
      <c r="BS18524" s="24">
        <f t="shared" si="612"/>
        <v>-2.5</v>
      </c>
    </row>
    <row r="18525" spans="71:71" x14ac:dyDescent="0.3">
      <c r="BS18525" s="24">
        <f t="shared" si="612"/>
        <v>-2.5</v>
      </c>
    </row>
    <row r="18526" spans="71:71" x14ac:dyDescent="0.3">
      <c r="BS18526" s="24">
        <f t="shared" si="612"/>
        <v>-2.5</v>
      </c>
    </row>
    <row r="18527" spans="71:71" x14ac:dyDescent="0.3">
      <c r="BS18527" s="24">
        <f t="shared" si="612"/>
        <v>-2.5</v>
      </c>
    </row>
    <row r="18528" spans="71:71" x14ac:dyDescent="0.3">
      <c r="BS18528" s="24">
        <f t="shared" si="612"/>
        <v>-2.5</v>
      </c>
    </row>
    <row r="18529" spans="71:71" x14ac:dyDescent="0.3">
      <c r="BS18529" s="24">
        <f t="shared" si="612"/>
        <v>-2.5</v>
      </c>
    </row>
    <row r="18530" spans="71:71" x14ac:dyDescent="0.3">
      <c r="BS18530" s="24">
        <f t="shared" si="612"/>
        <v>-2.5</v>
      </c>
    </row>
    <row r="18531" spans="71:71" x14ac:dyDescent="0.3">
      <c r="BS18531" s="24">
        <f t="shared" si="612"/>
        <v>-2.5</v>
      </c>
    </row>
    <row r="18532" spans="71:71" x14ac:dyDescent="0.3">
      <c r="BS18532" s="24">
        <f t="shared" si="612"/>
        <v>-2.5</v>
      </c>
    </row>
    <row r="18533" spans="71:71" x14ac:dyDescent="0.3">
      <c r="BS18533" s="24">
        <f t="shared" si="612"/>
        <v>-2.5</v>
      </c>
    </row>
    <row r="18534" spans="71:71" x14ac:dyDescent="0.3">
      <c r="BS18534" s="24">
        <f t="shared" si="612"/>
        <v>-2.5</v>
      </c>
    </row>
    <row r="18535" spans="71:71" x14ac:dyDescent="0.3">
      <c r="BS18535" s="24">
        <f t="shared" si="612"/>
        <v>-2.5</v>
      </c>
    </row>
    <row r="18536" spans="71:71" x14ac:dyDescent="0.3">
      <c r="BS18536" s="24">
        <f t="shared" si="612"/>
        <v>-2.5</v>
      </c>
    </row>
    <row r="18537" spans="71:71" x14ac:dyDescent="0.3">
      <c r="BS18537" s="24">
        <f t="shared" si="612"/>
        <v>-2.5</v>
      </c>
    </row>
    <row r="18538" spans="71:71" x14ac:dyDescent="0.3">
      <c r="BS18538" s="24">
        <f t="shared" si="612"/>
        <v>-2.5</v>
      </c>
    </row>
    <row r="18539" spans="71:71" x14ac:dyDescent="0.3">
      <c r="BS18539" s="24">
        <f t="shared" si="612"/>
        <v>-2.5</v>
      </c>
    </row>
    <row r="18540" spans="71:71" x14ac:dyDescent="0.3">
      <c r="BS18540" s="24">
        <f t="shared" si="612"/>
        <v>-2.5</v>
      </c>
    </row>
    <row r="18541" spans="71:71" x14ac:dyDescent="0.3">
      <c r="BS18541" s="24">
        <f t="shared" si="612"/>
        <v>-2.5</v>
      </c>
    </row>
    <row r="18542" spans="71:71" x14ac:dyDescent="0.3">
      <c r="BS18542" s="24">
        <f t="shared" si="612"/>
        <v>-2.5</v>
      </c>
    </row>
    <row r="18543" spans="71:71" x14ac:dyDescent="0.3">
      <c r="BS18543" s="24">
        <f t="shared" si="612"/>
        <v>-2.5</v>
      </c>
    </row>
    <row r="18544" spans="71:71" x14ac:dyDescent="0.3">
      <c r="BS18544" s="24">
        <f t="shared" si="612"/>
        <v>-2.5</v>
      </c>
    </row>
    <row r="18545" spans="71:71" x14ac:dyDescent="0.3">
      <c r="BS18545" s="24">
        <f t="shared" si="612"/>
        <v>-2.5</v>
      </c>
    </row>
    <row r="18546" spans="71:71" x14ac:dyDescent="0.3">
      <c r="BS18546" s="24">
        <f t="shared" si="612"/>
        <v>-2.5</v>
      </c>
    </row>
    <row r="18547" spans="71:71" x14ac:dyDescent="0.3">
      <c r="BS18547" s="24">
        <f t="shared" si="612"/>
        <v>-2.5</v>
      </c>
    </row>
    <row r="18548" spans="71:71" x14ac:dyDescent="0.3">
      <c r="BS18548" s="24">
        <f t="shared" si="612"/>
        <v>-2.5</v>
      </c>
    </row>
    <row r="18549" spans="71:71" x14ac:dyDescent="0.3">
      <c r="BS18549" s="24">
        <f t="shared" si="612"/>
        <v>-2.5</v>
      </c>
    </row>
    <row r="18550" spans="71:71" x14ac:dyDescent="0.3">
      <c r="BS18550" s="24">
        <f t="shared" si="612"/>
        <v>-2.5</v>
      </c>
    </row>
    <row r="18551" spans="71:71" x14ac:dyDescent="0.3">
      <c r="BS18551" s="24">
        <f t="shared" si="612"/>
        <v>-2.5</v>
      </c>
    </row>
    <row r="18552" spans="71:71" x14ac:dyDescent="0.3">
      <c r="BS18552" s="24">
        <f t="shared" si="612"/>
        <v>-2.5</v>
      </c>
    </row>
    <row r="18553" spans="71:71" x14ac:dyDescent="0.3">
      <c r="BS18553" s="24">
        <f t="shared" si="612"/>
        <v>-2.5</v>
      </c>
    </row>
    <row r="18554" spans="71:71" x14ac:dyDescent="0.3">
      <c r="BS18554" s="24">
        <f t="shared" si="612"/>
        <v>-2.5</v>
      </c>
    </row>
    <row r="18555" spans="71:71" x14ac:dyDescent="0.3">
      <c r="BS18555" s="24">
        <f t="shared" si="612"/>
        <v>-2.5</v>
      </c>
    </row>
    <row r="18556" spans="71:71" x14ac:dyDescent="0.3">
      <c r="BS18556" s="24">
        <f t="shared" si="612"/>
        <v>-2.5</v>
      </c>
    </row>
    <row r="18557" spans="71:71" x14ac:dyDescent="0.3">
      <c r="BS18557" s="24">
        <f t="shared" si="612"/>
        <v>-2.5</v>
      </c>
    </row>
    <row r="18558" spans="71:71" x14ac:dyDescent="0.3">
      <c r="BS18558" s="24">
        <f t="shared" si="612"/>
        <v>-2.5</v>
      </c>
    </row>
    <row r="18559" spans="71:71" x14ac:dyDescent="0.3">
      <c r="BS18559" s="24">
        <f t="shared" si="612"/>
        <v>-2.5</v>
      </c>
    </row>
    <row r="18560" spans="71:71" x14ac:dyDescent="0.3">
      <c r="BS18560" s="24">
        <f t="shared" si="612"/>
        <v>-2.5</v>
      </c>
    </row>
    <row r="18561" spans="71:71" x14ac:dyDescent="0.3">
      <c r="BS18561" s="24">
        <f t="shared" si="612"/>
        <v>-2.5</v>
      </c>
    </row>
    <row r="18562" spans="71:71" x14ac:dyDescent="0.3">
      <c r="BS18562" s="24">
        <f t="shared" si="612"/>
        <v>-2.5</v>
      </c>
    </row>
    <row r="18563" spans="71:71" x14ac:dyDescent="0.3">
      <c r="BS18563" s="24">
        <f t="shared" si="612"/>
        <v>-2.5</v>
      </c>
    </row>
    <row r="18564" spans="71:71" x14ac:dyDescent="0.3">
      <c r="BS18564" s="24">
        <f t="shared" si="612"/>
        <v>-2.5</v>
      </c>
    </row>
    <row r="18565" spans="71:71" x14ac:dyDescent="0.3">
      <c r="BS18565" s="24">
        <f t="shared" si="612"/>
        <v>-2.5</v>
      </c>
    </row>
    <row r="18566" spans="71:71" x14ac:dyDescent="0.3">
      <c r="BS18566" s="24">
        <f t="shared" si="612"/>
        <v>-2.5</v>
      </c>
    </row>
    <row r="18567" spans="71:71" x14ac:dyDescent="0.3">
      <c r="BS18567" s="24">
        <f t="shared" si="612"/>
        <v>-2.5</v>
      </c>
    </row>
    <row r="18568" spans="71:71" x14ac:dyDescent="0.3">
      <c r="BS18568" s="24">
        <f t="shared" si="612"/>
        <v>-2.5</v>
      </c>
    </row>
    <row r="18569" spans="71:71" x14ac:dyDescent="0.3">
      <c r="BS18569" s="24">
        <f t="shared" ref="BS18569:BS18632" si="613">BR18569-2.5</f>
        <v>-2.5</v>
      </c>
    </row>
    <row r="18570" spans="71:71" x14ac:dyDescent="0.3">
      <c r="BS18570" s="24">
        <f t="shared" si="613"/>
        <v>-2.5</v>
      </c>
    </row>
    <row r="18571" spans="71:71" x14ac:dyDescent="0.3">
      <c r="BS18571" s="24">
        <f t="shared" si="613"/>
        <v>-2.5</v>
      </c>
    </row>
    <row r="18572" spans="71:71" x14ac:dyDescent="0.3">
      <c r="BS18572" s="24">
        <f t="shared" si="613"/>
        <v>-2.5</v>
      </c>
    </row>
    <row r="18573" spans="71:71" x14ac:dyDescent="0.3">
      <c r="BS18573" s="24">
        <f t="shared" si="613"/>
        <v>-2.5</v>
      </c>
    </row>
    <row r="18574" spans="71:71" x14ac:dyDescent="0.3">
      <c r="BS18574" s="24">
        <f t="shared" si="613"/>
        <v>-2.5</v>
      </c>
    </row>
    <row r="18575" spans="71:71" x14ac:dyDescent="0.3">
      <c r="BS18575" s="24">
        <f t="shared" si="613"/>
        <v>-2.5</v>
      </c>
    </row>
    <row r="18576" spans="71:71" x14ac:dyDescent="0.3">
      <c r="BS18576" s="24">
        <f t="shared" si="613"/>
        <v>-2.5</v>
      </c>
    </row>
    <row r="18577" spans="71:71" x14ac:dyDescent="0.3">
      <c r="BS18577" s="24">
        <f t="shared" si="613"/>
        <v>-2.5</v>
      </c>
    </row>
    <row r="18578" spans="71:71" x14ac:dyDescent="0.3">
      <c r="BS18578" s="24">
        <f t="shared" si="613"/>
        <v>-2.5</v>
      </c>
    </row>
    <row r="18579" spans="71:71" x14ac:dyDescent="0.3">
      <c r="BS18579" s="24">
        <f t="shared" si="613"/>
        <v>-2.5</v>
      </c>
    </row>
    <row r="18580" spans="71:71" x14ac:dyDescent="0.3">
      <c r="BS18580" s="24">
        <f t="shared" si="613"/>
        <v>-2.5</v>
      </c>
    </row>
    <row r="18581" spans="71:71" x14ac:dyDescent="0.3">
      <c r="BS18581" s="24">
        <f t="shared" si="613"/>
        <v>-2.5</v>
      </c>
    </row>
    <row r="18582" spans="71:71" x14ac:dyDescent="0.3">
      <c r="BS18582" s="24">
        <f t="shared" si="613"/>
        <v>-2.5</v>
      </c>
    </row>
    <row r="18583" spans="71:71" x14ac:dyDescent="0.3">
      <c r="BS18583" s="24">
        <f t="shared" si="613"/>
        <v>-2.5</v>
      </c>
    </row>
    <row r="18584" spans="71:71" x14ac:dyDescent="0.3">
      <c r="BS18584" s="24">
        <f t="shared" si="613"/>
        <v>-2.5</v>
      </c>
    </row>
    <row r="18585" spans="71:71" x14ac:dyDescent="0.3">
      <c r="BS18585" s="24">
        <f t="shared" si="613"/>
        <v>-2.5</v>
      </c>
    </row>
    <row r="18586" spans="71:71" x14ac:dyDescent="0.3">
      <c r="BS18586" s="24">
        <f t="shared" si="613"/>
        <v>-2.5</v>
      </c>
    </row>
    <row r="18587" spans="71:71" x14ac:dyDescent="0.3">
      <c r="BS18587" s="24">
        <f t="shared" si="613"/>
        <v>-2.5</v>
      </c>
    </row>
    <row r="18588" spans="71:71" x14ac:dyDescent="0.3">
      <c r="BS18588" s="24">
        <f t="shared" si="613"/>
        <v>-2.5</v>
      </c>
    </row>
    <row r="18589" spans="71:71" x14ac:dyDescent="0.3">
      <c r="BS18589" s="24">
        <f t="shared" si="613"/>
        <v>-2.5</v>
      </c>
    </row>
    <row r="18590" spans="71:71" x14ac:dyDescent="0.3">
      <c r="BS18590" s="24">
        <f t="shared" si="613"/>
        <v>-2.5</v>
      </c>
    </row>
    <row r="18591" spans="71:71" x14ac:dyDescent="0.3">
      <c r="BS18591" s="24">
        <f t="shared" si="613"/>
        <v>-2.5</v>
      </c>
    </row>
    <row r="18592" spans="71:71" x14ac:dyDescent="0.3">
      <c r="BS18592" s="24">
        <f t="shared" si="613"/>
        <v>-2.5</v>
      </c>
    </row>
    <row r="18593" spans="71:71" x14ac:dyDescent="0.3">
      <c r="BS18593" s="24">
        <f t="shared" si="613"/>
        <v>-2.5</v>
      </c>
    </row>
    <row r="18594" spans="71:71" x14ac:dyDescent="0.3">
      <c r="BS18594" s="24">
        <f t="shared" si="613"/>
        <v>-2.5</v>
      </c>
    </row>
    <row r="18595" spans="71:71" x14ac:dyDescent="0.3">
      <c r="BS18595" s="24">
        <f t="shared" si="613"/>
        <v>-2.5</v>
      </c>
    </row>
    <row r="18596" spans="71:71" x14ac:dyDescent="0.3">
      <c r="BS18596" s="24">
        <f t="shared" si="613"/>
        <v>-2.5</v>
      </c>
    </row>
    <row r="18597" spans="71:71" x14ac:dyDescent="0.3">
      <c r="BS18597" s="24">
        <f t="shared" si="613"/>
        <v>-2.5</v>
      </c>
    </row>
    <row r="18598" spans="71:71" x14ac:dyDescent="0.3">
      <c r="BS18598" s="24">
        <f t="shared" si="613"/>
        <v>-2.5</v>
      </c>
    </row>
    <row r="18599" spans="71:71" x14ac:dyDescent="0.3">
      <c r="BS18599" s="24">
        <f t="shared" si="613"/>
        <v>-2.5</v>
      </c>
    </row>
    <row r="18600" spans="71:71" x14ac:dyDescent="0.3">
      <c r="BS18600" s="24">
        <f t="shared" si="613"/>
        <v>-2.5</v>
      </c>
    </row>
    <row r="18601" spans="71:71" x14ac:dyDescent="0.3">
      <c r="BS18601" s="24">
        <f t="shared" si="613"/>
        <v>-2.5</v>
      </c>
    </row>
    <row r="18602" spans="71:71" x14ac:dyDescent="0.3">
      <c r="BS18602" s="24">
        <f t="shared" si="613"/>
        <v>-2.5</v>
      </c>
    </row>
    <row r="18603" spans="71:71" x14ac:dyDescent="0.3">
      <c r="BS18603" s="24">
        <f t="shared" si="613"/>
        <v>-2.5</v>
      </c>
    </row>
    <row r="18604" spans="71:71" x14ac:dyDescent="0.3">
      <c r="BS18604" s="24">
        <f t="shared" si="613"/>
        <v>-2.5</v>
      </c>
    </row>
    <row r="18605" spans="71:71" x14ac:dyDescent="0.3">
      <c r="BS18605" s="24">
        <f t="shared" si="613"/>
        <v>-2.5</v>
      </c>
    </row>
    <row r="18606" spans="71:71" x14ac:dyDescent="0.3">
      <c r="BS18606" s="24">
        <f t="shared" si="613"/>
        <v>-2.5</v>
      </c>
    </row>
    <row r="18607" spans="71:71" x14ac:dyDescent="0.3">
      <c r="BS18607" s="24">
        <f t="shared" si="613"/>
        <v>-2.5</v>
      </c>
    </row>
    <row r="18608" spans="71:71" x14ac:dyDescent="0.3">
      <c r="BS18608" s="24">
        <f t="shared" si="613"/>
        <v>-2.5</v>
      </c>
    </row>
    <row r="18609" spans="71:71" x14ac:dyDescent="0.3">
      <c r="BS18609" s="24">
        <f t="shared" si="613"/>
        <v>-2.5</v>
      </c>
    </row>
    <row r="18610" spans="71:71" x14ac:dyDescent="0.3">
      <c r="BS18610" s="24">
        <f t="shared" si="613"/>
        <v>-2.5</v>
      </c>
    </row>
    <row r="18611" spans="71:71" x14ac:dyDescent="0.3">
      <c r="BS18611" s="24">
        <f t="shared" si="613"/>
        <v>-2.5</v>
      </c>
    </row>
    <row r="18612" spans="71:71" x14ac:dyDescent="0.3">
      <c r="BS18612" s="24">
        <f t="shared" si="613"/>
        <v>-2.5</v>
      </c>
    </row>
    <row r="18613" spans="71:71" x14ac:dyDescent="0.3">
      <c r="BS18613" s="24">
        <f t="shared" si="613"/>
        <v>-2.5</v>
      </c>
    </row>
    <row r="18614" spans="71:71" x14ac:dyDescent="0.3">
      <c r="BS18614" s="24">
        <f t="shared" si="613"/>
        <v>-2.5</v>
      </c>
    </row>
    <row r="18615" spans="71:71" x14ac:dyDescent="0.3">
      <c r="BS18615" s="24">
        <f t="shared" si="613"/>
        <v>-2.5</v>
      </c>
    </row>
    <row r="18616" spans="71:71" x14ac:dyDescent="0.3">
      <c r="BS18616" s="24">
        <f t="shared" si="613"/>
        <v>-2.5</v>
      </c>
    </row>
    <row r="18617" spans="71:71" x14ac:dyDescent="0.3">
      <c r="BS18617" s="24">
        <f t="shared" si="613"/>
        <v>-2.5</v>
      </c>
    </row>
    <row r="18618" spans="71:71" x14ac:dyDescent="0.3">
      <c r="BS18618" s="24">
        <f t="shared" si="613"/>
        <v>-2.5</v>
      </c>
    </row>
    <row r="18619" spans="71:71" x14ac:dyDescent="0.3">
      <c r="BS18619" s="24">
        <f t="shared" si="613"/>
        <v>-2.5</v>
      </c>
    </row>
    <row r="18620" spans="71:71" x14ac:dyDescent="0.3">
      <c r="BS18620" s="24">
        <f t="shared" si="613"/>
        <v>-2.5</v>
      </c>
    </row>
    <row r="18621" spans="71:71" x14ac:dyDescent="0.3">
      <c r="BS18621" s="24">
        <f t="shared" si="613"/>
        <v>-2.5</v>
      </c>
    </row>
    <row r="18622" spans="71:71" x14ac:dyDescent="0.3">
      <c r="BS18622" s="24">
        <f t="shared" si="613"/>
        <v>-2.5</v>
      </c>
    </row>
    <row r="18623" spans="71:71" x14ac:dyDescent="0.3">
      <c r="BS18623" s="24">
        <f t="shared" si="613"/>
        <v>-2.5</v>
      </c>
    </row>
    <row r="18624" spans="71:71" x14ac:dyDescent="0.3">
      <c r="BS18624" s="24">
        <f t="shared" si="613"/>
        <v>-2.5</v>
      </c>
    </row>
    <row r="18625" spans="71:71" x14ac:dyDescent="0.3">
      <c r="BS18625" s="24">
        <f t="shared" si="613"/>
        <v>-2.5</v>
      </c>
    </row>
    <row r="18626" spans="71:71" x14ac:dyDescent="0.3">
      <c r="BS18626" s="24">
        <f t="shared" si="613"/>
        <v>-2.5</v>
      </c>
    </row>
    <row r="18627" spans="71:71" x14ac:dyDescent="0.3">
      <c r="BS18627" s="24">
        <f t="shared" si="613"/>
        <v>-2.5</v>
      </c>
    </row>
    <row r="18628" spans="71:71" x14ac:dyDescent="0.3">
      <c r="BS18628" s="24">
        <f t="shared" si="613"/>
        <v>-2.5</v>
      </c>
    </row>
    <row r="18629" spans="71:71" x14ac:dyDescent="0.3">
      <c r="BS18629" s="24">
        <f t="shared" si="613"/>
        <v>-2.5</v>
      </c>
    </row>
    <row r="18630" spans="71:71" x14ac:dyDescent="0.3">
      <c r="BS18630" s="24">
        <f t="shared" si="613"/>
        <v>-2.5</v>
      </c>
    </row>
    <row r="18631" spans="71:71" x14ac:dyDescent="0.3">
      <c r="BS18631" s="24">
        <f t="shared" si="613"/>
        <v>-2.5</v>
      </c>
    </row>
    <row r="18632" spans="71:71" x14ac:dyDescent="0.3">
      <c r="BS18632" s="24">
        <f t="shared" si="613"/>
        <v>-2.5</v>
      </c>
    </row>
    <row r="18633" spans="71:71" x14ac:dyDescent="0.3">
      <c r="BS18633" s="24">
        <f t="shared" ref="BS18633:BS18696" si="614">BR18633-2.5</f>
        <v>-2.5</v>
      </c>
    </row>
    <row r="18634" spans="71:71" x14ac:dyDescent="0.3">
      <c r="BS18634" s="24">
        <f t="shared" si="614"/>
        <v>-2.5</v>
      </c>
    </row>
    <row r="18635" spans="71:71" x14ac:dyDescent="0.3">
      <c r="BS18635" s="24">
        <f t="shared" si="614"/>
        <v>-2.5</v>
      </c>
    </row>
    <row r="18636" spans="71:71" x14ac:dyDescent="0.3">
      <c r="BS18636" s="24">
        <f t="shared" si="614"/>
        <v>-2.5</v>
      </c>
    </row>
    <row r="18637" spans="71:71" x14ac:dyDescent="0.3">
      <c r="BS18637" s="24">
        <f t="shared" si="614"/>
        <v>-2.5</v>
      </c>
    </row>
    <row r="18638" spans="71:71" x14ac:dyDescent="0.3">
      <c r="BS18638" s="24">
        <f t="shared" si="614"/>
        <v>-2.5</v>
      </c>
    </row>
    <row r="18639" spans="71:71" x14ac:dyDescent="0.3">
      <c r="BS18639" s="24">
        <f t="shared" si="614"/>
        <v>-2.5</v>
      </c>
    </row>
    <row r="18640" spans="71:71" x14ac:dyDescent="0.3">
      <c r="BS18640" s="24">
        <f t="shared" si="614"/>
        <v>-2.5</v>
      </c>
    </row>
    <row r="18641" spans="71:71" x14ac:dyDescent="0.3">
      <c r="BS18641" s="24">
        <f t="shared" si="614"/>
        <v>-2.5</v>
      </c>
    </row>
    <row r="18642" spans="71:71" x14ac:dyDescent="0.3">
      <c r="BS18642" s="24">
        <f t="shared" si="614"/>
        <v>-2.5</v>
      </c>
    </row>
    <row r="18643" spans="71:71" x14ac:dyDescent="0.3">
      <c r="BS18643" s="24">
        <f t="shared" si="614"/>
        <v>-2.5</v>
      </c>
    </row>
    <row r="18644" spans="71:71" x14ac:dyDescent="0.3">
      <c r="BS18644" s="24">
        <f t="shared" si="614"/>
        <v>-2.5</v>
      </c>
    </row>
    <row r="18645" spans="71:71" x14ac:dyDescent="0.3">
      <c r="BS18645" s="24">
        <f t="shared" si="614"/>
        <v>-2.5</v>
      </c>
    </row>
    <row r="18646" spans="71:71" x14ac:dyDescent="0.3">
      <c r="BS18646" s="24">
        <f t="shared" si="614"/>
        <v>-2.5</v>
      </c>
    </row>
    <row r="18647" spans="71:71" x14ac:dyDescent="0.3">
      <c r="BS18647" s="24">
        <f t="shared" si="614"/>
        <v>-2.5</v>
      </c>
    </row>
    <row r="18648" spans="71:71" x14ac:dyDescent="0.3">
      <c r="BS18648" s="24">
        <f t="shared" si="614"/>
        <v>-2.5</v>
      </c>
    </row>
    <row r="18649" spans="71:71" x14ac:dyDescent="0.3">
      <c r="BS18649" s="24">
        <f t="shared" si="614"/>
        <v>-2.5</v>
      </c>
    </row>
    <row r="18650" spans="71:71" x14ac:dyDescent="0.3">
      <c r="BS18650" s="24">
        <f t="shared" si="614"/>
        <v>-2.5</v>
      </c>
    </row>
    <row r="18651" spans="71:71" x14ac:dyDescent="0.3">
      <c r="BS18651" s="24">
        <f t="shared" si="614"/>
        <v>-2.5</v>
      </c>
    </row>
    <row r="18652" spans="71:71" x14ac:dyDescent="0.3">
      <c r="BS18652" s="24">
        <f t="shared" si="614"/>
        <v>-2.5</v>
      </c>
    </row>
    <row r="18653" spans="71:71" x14ac:dyDescent="0.3">
      <c r="BS18653" s="24">
        <f t="shared" si="614"/>
        <v>-2.5</v>
      </c>
    </row>
    <row r="18654" spans="71:71" x14ac:dyDescent="0.3">
      <c r="BS18654" s="24">
        <f t="shared" si="614"/>
        <v>-2.5</v>
      </c>
    </row>
    <row r="18655" spans="71:71" x14ac:dyDescent="0.3">
      <c r="BS18655" s="24">
        <f t="shared" si="614"/>
        <v>-2.5</v>
      </c>
    </row>
    <row r="18656" spans="71:71" x14ac:dyDescent="0.3">
      <c r="BS18656" s="24">
        <f t="shared" si="614"/>
        <v>-2.5</v>
      </c>
    </row>
    <row r="18657" spans="71:71" x14ac:dyDescent="0.3">
      <c r="BS18657" s="24">
        <f t="shared" si="614"/>
        <v>-2.5</v>
      </c>
    </row>
    <row r="18658" spans="71:71" x14ac:dyDescent="0.3">
      <c r="BS18658" s="24">
        <f t="shared" si="614"/>
        <v>-2.5</v>
      </c>
    </row>
    <row r="18659" spans="71:71" x14ac:dyDescent="0.3">
      <c r="BS18659" s="24">
        <f t="shared" si="614"/>
        <v>-2.5</v>
      </c>
    </row>
    <row r="18660" spans="71:71" x14ac:dyDescent="0.3">
      <c r="BS18660" s="24">
        <f t="shared" si="614"/>
        <v>-2.5</v>
      </c>
    </row>
    <row r="18661" spans="71:71" x14ac:dyDescent="0.3">
      <c r="BS18661" s="24">
        <f t="shared" si="614"/>
        <v>-2.5</v>
      </c>
    </row>
    <row r="18662" spans="71:71" x14ac:dyDescent="0.3">
      <c r="BS18662" s="24">
        <f t="shared" si="614"/>
        <v>-2.5</v>
      </c>
    </row>
    <row r="18663" spans="71:71" x14ac:dyDescent="0.3">
      <c r="BS18663" s="24">
        <f t="shared" si="614"/>
        <v>-2.5</v>
      </c>
    </row>
    <row r="18664" spans="71:71" x14ac:dyDescent="0.3">
      <c r="BS18664" s="24">
        <f t="shared" si="614"/>
        <v>-2.5</v>
      </c>
    </row>
    <row r="18665" spans="71:71" x14ac:dyDescent="0.3">
      <c r="BS18665" s="24">
        <f t="shared" si="614"/>
        <v>-2.5</v>
      </c>
    </row>
    <row r="18666" spans="71:71" x14ac:dyDescent="0.3">
      <c r="BS18666" s="24">
        <f t="shared" si="614"/>
        <v>-2.5</v>
      </c>
    </row>
    <row r="18667" spans="71:71" x14ac:dyDescent="0.3">
      <c r="BS18667" s="24">
        <f t="shared" si="614"/>
        <v>-2.5</v>
      </c>
    </row>
    <row r="18668" spans="71:71" x14ac:dyDescent="0.3">
      <c r="BS18668" s="24">
        <f t="shared" si="614"/>
        <v>-2.5</v>
      </c>
    </row>
    <row r="18669" spans="71:71" x14ac:dyDescent="0.3">
      <c r="BS18669" s="24">
        <f t="shared" si="614"/>
        <v>-2.5</v>
      </c>
    </row>
    <row r="18670" spans="71:71" x14ac:dyDescent="0.3">
      <c r="BS18670" s="24">
        <f t="shared" si="614"/>
        <v>-2.5</v>
      </c>
    </row>
    <row r="18671" spans="71:71" x14ac:dyDescent="0.3">
      <c r="BS18671" s="24">
        <f t="shared" si="614"/>
        <v>-2.5</v>
      </c>
    </row>
    <row r="18672" spans="71:71" x14ac:dyDescent="0.3">
      <c r="BS18672" s="24">
        <f t="shared" si="614"/>
        <v>-2.5</v>
      </c>
    </row>
    <row r="18673" spans="71:71" x14ac:dyDescent="0.3">
      <c r="BS18673" s="24">
        <f t="shared" si="614"/>
        <v>-2.5</v>
      </c>
    </row>
    <row r="18674" spans="71:71" x14ac:dyDescent="0.3">
      <c r="BS18674" s="24">
        <f t="shared" si="614"/>
        <v>-2.5</v>
      </c>
    </row>
    <row r="18675" spans="71:71" x14ac:dyDescent="0.3">
      <c r="BS18675" s="24">
        <f t="shared" si="614"/>
        <v>-2.5</v>
      </c>
    </row>
    <row r="18676" spans="71:71" x14ac:dyDescent="0.3">
      <c r="BS18676" s="24">
        <f t="shared" si="614"/>
        <v>-2.5</v>
      </c>
    </row>
    <row r="18677" spans="71:71" x14ac:dyDescent="0.3">
      <c r="BS18677" s="24">
        <f t="shared" si="614"/>
        <v>-2.5</v>
      </c>
    </row>
    <row r="18678" spans="71:71" x14ac:dyDescent="0.3">
      <c r="BS18678" s="24">
        <f t="shared" si="614"/>
        <v>-2.5</v>
      </c>
    </row>
    <row r="18679" spans="71:71" x14ac:dyDescent="0.3">
      <c r="BS18679" s="24">
        <f t="shared" si="614"/>
        <v>-2.5</v>
      </c>
    </row>
    <row r="18680" spans="71:71" x14ac:dyDescent="0.3">
      <c r="BS18680" s="24">
        <f t="shared" si="614"/>
        <v>-2.5</v>
      </c>
    </row>
    <row r="18681" spans="71:71" x14ac:dyDescent="0.3">
      <c r="BS18681" s="24">
        <f t="shared" si="614"/>
        <v>-2.5</v>
      </c>
    </row>
    <row r="18682" spans="71:71" x14ac:dyDescent="0.3">
      <c r="BS18682" s="24">
        <f t="shared" si="614"/>
        <v>-2.5</v>
      </c>
    </row>
    <row r="18683" spans="71:71" x14ac:dyDescent="0.3">
      <c r="BS18683" s="24">
        <f t="shared" si="614"/>
        <v>-2.5</v>
      </c>
    </row>
    <row r="18684" spans="71:71" x14ac:dyDescent="0.3">
      <c r="BS18684" s="24">
        <f t="shared" si="614"/>
        <v>-2.5</v>
      </c>
    </row>
    <row r="18685" spans="71:71" x14ac:dyDescent="0.3">
      <c r="BS18685" s="24">
        <f t="shared" si="614"/>
        <v>-2.5</v>
      </c>
    </row>
    <row r="18686" spans="71:71" x14ac:dyDescent="0.3">
      <c r="BS18686" s="24">
        <f t="shared" si="614"/>
        <v>-2.5</v>
      </c>
    </row>
    <row r="18687" spans="71:71" x14ac:dyDescent="0.3">
      <c r="BS18687" s="24">
        <f t="shared" si="614"/>
        <v>-2.5</v>
      </c>
    </row>
    <row r="18688" spans="71:71" x14ac:dyDescent="0.3">
      <c r="BS18688" s="24">
        <f t="shared" si="614"/>
        <v>-2.5</v>
      </c>
    </row>
    <row r="18689" spans="71:71" x14ac:dyDescent="0.3">
      <c r="BS18689" s="24">
        <f t="shared" si="614"/>
        <v>-2.5</v>
      </c>
    </row>
    <row r="18690" spans="71:71" x14ac:dyDescent="0.3">
      <c r="BS18690" s="24">
        <f t="shared" si="614"/>
        <v>-2.5</v>
      </c>
    </row>
    <row r="18691" spans="71:71" x14ac:dyDescent="0.3">
      <c r="BS18691" s="24">
        <f t="shared" si="614"/>
        <v>-2.5</v>
      </c>
    </row>
    <row r="18692" spans="71:71" x14ac:dyDescent="0.3">
      <c r="BS18692" s="24">
        <f t="shared" si="614"/>
        <v>-2.5</v>
      </c>
    </row>
    <row r="18693" spans="71:71" x14ac:dyDescent="0.3">
      <c r="BS18693" s="24">
        <f t="shared" si="614"/>
        <v>-2.5</v>
      </c>
    </row>
    <row r="18694" spans="71:71" x14ac:dyDescent="0.3">
      <c r="BS18694" s="24">
        <f t="shared" si="614"/>
        <v>-2.5</v>
      </c>
    </row>
    <row r="18695" spans="71:71" x14ac:dyDescent="0.3">
      <c r="BS18695" s="24">
        <f t="shared" si="614"/>
        <v>-2.5</v>
      </c>
    </row>
    <row r="18696" spans="71:71" x14ac:dyDescent="0.3">
      <c r="BS18696" s="24">
        <f t="shared" si="614"/>
        <v>-2.5</v>
      </c>
    </row>
    <row r="18697" spans="71:71" x14ac:dyDescent="0.3">
      <c r="BS18697" s="24">
        <f t="shared" ref="BS18697:BS18760" si="615">BR18697-2.5</f>
        <v>-2.5</v>
      </c>
    </row>
    <row r="18698" spans="71:71" x14ac:dyDescent="0.3">
      <c r="BS18698" s="24">
        <f t="shared" si="615"/>
        <v>-2.5</v>
      </c>
    </row>
    <row r="18699" spans="71:71" x14ac:dyDescent="0.3">
      <c r="BS18699" s="24">
        <f t="shared" si="615"/>
        <v>-2.5</v>
      </c>
    </row>
    <row r="18700" spans="71:71" x14ac:dyDescent="0.3">
      <c r="BS18700" s="24">
        <f t="shared" si="615"/>
        <v>-2.5</v>
      </c>
    </row>
    <row r="18701" spans="71:71" x14ac:dyDescent="0.3">
      <c r="BS18701" s="24">
        <f t="shared" si="615"/>
        <v>-2.5</v>
      </c>
    </row>
    <row r="18702" spans="71:71" x14ac:dyDescent="0.3">
      <c r="BS18702" s="24">
        <f t="shared" si="615"/>
        <v>-2.5</v>
      </c>
    </row>
    <row r="18703" spans="71:71" x14ac:dyDescent="0.3">
      <c r="BS18703" s="24">
        <f t="shared" si="615"/>
        <v>-2.5</v>
      </c>
    </row>
    <row r="18704" spans="71:71" x14ac:dyDescent="0.3">
      <c r="BS18704" s="24">
        <f t="shared" si="615"/>
        <v>-2.5</v>
      </c>
    </row>
    <row r="18705" spans="71:71" x14ac:dyDescent="0.3">
      <c r="BS18705" s="24">
        <f t="shared" si="615"/>
        <v>-2.5</v>
      </c>
    </row>
    <row r="18706" spans="71:71" x14ac:dyDescent="0.3">
      <c r="BS18706" s="24">
        <f t="shared" si="615"/>
        <v>-2.5</v>
      </c>
    </row>
    <row r="18707" spans="71:71" x14ac:dyDescent="0.3">
      <c r="BS18707" s="24">
        <f t="shared" si="615"/>
        <v>-2.5</v>
      </c>
    </row>
    <row r="18708" spans="71:71" x14ac:dyDescent="0.3">
      <c r="BS18708" s="24">
        <f t="shared" si="615"/>
        <v>-2.5</v>
      </c>
    </row>
    <row r="18709" spans="71:71" x14ac:dyDescent="0.3">
      <c r="BS18709" s="24">
        <f t="shared" si="615"/>
        <v>-2.5</v>
      </c>
    </row>
    <row r="18710" spans="71:71" x14ac:dyDescent="0.3">
      <c r="BS18710" s="24">
        <f t="shared" si="615"/>
        <v>-2.5</v>
      </c>
    </row>
    <row r="18711" spans="71:71" x14ac:dyDescent="0.3">
      <c r="BS18711" s="24">
        <f t="shared" si="615"/>
        <v>-2.5</v>
      </c>
    </row>
    <row r="18712" spans="71:71" x14ac:dyDescent="0.3">
      <c r="BS18712" s="24">
        <f t="shared" si="615"/>
        <v>-2.5</v>
      </c>
    </row>
    <row r="18713" spans="71:71" x14ac:dyDescent="0.3">
      <c r="BS18713" s="24">
        <f t="shared" si="615"/>
        <v>-2.5</v>
      </c>
    </row>
    <row r="18714" spans="71:71" x14ac:dyDescent="0.3">
      <c r="BS18714" s="24">
        <f t="shared" si="615"/>
        <v>-2.5</v>
      </c>
    </row>
    <row r="18715" spans="71:71" x14ac:dyDescent="0.3">
      <c r="BS18715" s="24">
        <f t="shared" si="615"/>
        <v>-2.5</v>
      </c>
    </row>
    <row r="18716" spans="71:71" x14ac:dyDescent="0.3">
      <c r="BS18716" s="24">
        <f t="shared" si="615"/>
        <v>-2.5</v>
      </c>
    </row>
    <row r="18717" spans="71:71" x14ac:dyDescent="0.3">
      <c r="BS18717" s="24">
        <f t="shared" si="615"/>
        <v>-2.5</v>
      </c>
    </row>
    <row r="18718" spans="71:71" x14ac:dyDescent="0.3">
      <c r="BS18718" s="24">
        <f t="shared" si="615"/>
        <v>-2.5</v>
      </c>
    </row>
    <row r="18719" spans="71:71" x14ac:dyDescent="0.3">
      <c r="BS18719" s="24">
        <f t="shared" si="615"/>
        <v>-2.5</v>
      </c>
    </row>
    <row r="18720" spans="71:71" x14ac:dyDescent="0.3">
      <c r="BS18720" s="24">
        <f t="shared" si="615"/>
        <v>-2.5</v>
      </c>
    </row>
    <row r="18721" spans="71:71" x14ac:dyDescent="0.3">
      <c r="BS18721" s="24">
        <f t="shared" si="615"/>
        <v>-2.5</v>
      </c>
    </row>
    <row r="18722" spans="71:71" x14ac:dyDescent="0.3">
      <c r="BS18722" s="24">
        <f t="shared" si="615"/>
        <v>-2.5</v>
      </c>
    </row>
    <row r="18723" spans="71:71" x14ac:dyDescent="0.3">
      <c r="BS18723" s="24">
        <f t="shared" si="615"/>
        <v>-2.5</v>
      </c>
    </row>
    <row r="18724" spans="71:71" x14ac:dyDescent="0.3">
      <c r="BS18724" s="24">
        <f t="shared" si="615"/>
        <v>-2.5</v>
      </c>
    </row>
    <row r="18725" spans="71:71" x14ac:dyDescent="0.3">
      <c r="BS18725" s="24">
        <f t="shared" si="615"/>
        <v>-2.5</v>
      </c>
    </row>
    <row r="18726" spans="71:71" x14ac:dyDescent="0.3">
      <c r="BS18726" s="24">
        <f t="shared" si="615"/>
        <v>-2.5</v>
      </c>
    </row>
    <row r="18727" spans="71:71" x14ac:dyDescent="0.3">
      <c r="BS18727" s="24">
        <f t="shared" si="615"/>
        <v>-2.5</v>
      </c>
    </row>
    <row r="18728" spans="71:71" x14ac:dyDescent="0.3">
      <c r="BS18728" s="24">
        <f t="shared" si="615"/>
        <v>-2.5</v>
      </c>
    </row>
    <row r="18729" spans="71:71" x14ac:dyDescent="0.3">
      <c r="BS18729" s="24">
        <f t="shared" si="615"/>
        <v>-2.5</v>
      </c>
    </row>
    <row r="18730" spans="71:71" x14ac:dyDescent="0.3">
      <c r="BS18730" s="24">
        <f t="shared" si="615"/>
        <v>-2.5</v>
      </c>
    </row>
    <row r="18731" spans="71:71" x14ac:dyDescent="0.3">
      <c r="BS18731" s="24">
        <f t="shared" si="615"/>
        <v>-2.5</v>
      </c>
    </row>
    <row r="18732" spans="71:71" x14ac:dyDescent="0.3">
      <c r="BS18732" s="24">
        <f t="shared" si="615"/>
        <v>-2.5</v>
      </c>
    </row>
    <row r="18733" spans="71:71" x14ac:dyDescent="0.3">
      <c r="BS18733" s="24">
        <f t="shared" si="615"/>
        <v>-2.5</v>
      </c>
    </row>
    <row r="18734" spans="71:71" x14ac:dyDescent="0.3">
      <c r="BS18734" s="24">
        <f t="shared" si="615"/>
        <v>-2.5</v>
      </c>
    </row>
    <row r="18735" spans="71:71" x14ac:dyDescent="0.3">
      <c r="BS18735" s="24">
        <f t="shared" si="615"/>
        <v>-2.5</v>
      </c>
    </row>
    <row r="18736" spans="71:71" x14ac:dyDescent="0.3">
      <c r="BS18736" s="24">
        <f t="shared" si="615"/>
        <v>-2.5</v>
      </c>
    </row>
    <row r="18737" spans="71:71" x14ac:dyDescent="0.3">
      <c r="BS18737" s="24">
        <f t="shared" si="615"/>
        <v>-2.5</v>
      </c>
    </row>
    <row r="18738" spans="71:71" x14ac:dyDescent="0.3">
      <c r="BS18738" s="24">
        <f t="shared" si="615"/>
        <v>-2.5</v>
      </c>
    </row>
    <row r="18739" spans="71:71" x14ac:dyDescent="0.3">
      <c r="BS18739" s="24">
        <f t="shared" si="615"/>
        <v>-2.5</v>
      </c>
    </row>
    <row r="18740" spans="71:71" x14ac:dyDescent="0.3">
      <c r="BS18740" s="24">
        <f t="shared" si="615"/>
        <v>-2.5</v>
      </c>
    </row>
    <row r="18741" spans="71:71" x14ac:dyDescent="0.3">
      <c r="BS18741" s="24">
        <f t="shared" si="615"/>
        <v>-2.5</v>
      </c>
    </row>
    <row r="18742" spans="71:71" x14ac:dyDescent="0.3">
      <c r="BS18742" s="24">
        <f t="shared" si="615"/>
        <v>-2.5</v>
      </c>
    </row>
    <row r="18743" spans="71:71" x14ac:dyDescent="0.3">
      <c r="BS18743" s="24">
        <f t="shared" si="615"/>
        <v>-2.5</v>
      </c>
    </row>
    <row r="18744" spans="71:71" x14ac:dyDescent="0.3">
      <c r="BS18744" s="24">
        <f t="shared" si="615"/>
        <v>-2.5</v>
      </c>
    </row>
    <row r="18745" spans="71:71" x14ac:dyDescent="0.3">
      <c r="BS18745" s="24">
        <f t="shared" si="615"/>
        <v>-2.5</v>
      </c>
    </row>
    <row r="18746" spans="71:71" x14ac:dyDescent="0.3">
      <c r="BS18746" s="24">
        <f t="shared" si="615"/>
        <v>-2.5</v>
      </c>
    </row>
    <row r="18747" spans="71:71" x14ac:dyDescent="0.3">
      <c r="BS18747" s="24">
        <f t="shared" si="615"/>
        <v>-2.5</v>
      </c>
    </row>
    <row r="18748" spans="71:71" x14ac:dyDescent="0.3">
      <c r="BS18748" s="24">
        <f t="shared" si="615"/>
        <v>-2.5</v>
      </c>
    </row>
    <row r="18749" spans="71:71" x14ac:dyDescent="0.3">
      <c r="BS18749" s="24">
        <f t="shared" si="615"/>
        <v>-2.5</v>
      </c>
    </row>
    <row r="18750" spans="71:71" x14ac:dyDescent="0.3">
      <c r="BS18750" s="24">
        <f t="shared" si="615"/>
        <v>-2.5</v>
      </c>
    </row>
    <row r="18751" spans="71:71" x14ac:dyDescent="0.3">
      <c r="BS18751" s="24">
        <f t="shared" si="615"/>
        <v>-2.5</v>
      </c>
    </row>
    <row r="18752" spans="71:71" x14ac:dyDescent="0.3">
      <c r="BS18752" s="24">
        <f t="shared" si="615"/>
        <v>-2.5</v>
      </c>
    </row>
    <row r="18753" spans="71:71" x14ac:dyDescent="0.3">
      <c r="BS18753" s="24">
        <f t="shared" si="615"/>
        <v>-2.5</v>
      </c>
    </row>
    <row r="18754" spans="71:71" x14ac:dyDescent="0.3">
      <c r="BS18754" s="24">
        <f t="shared" si="615"/>
        <v>-2.5</v>
      </c>
    </row>
    <row r="18755" spans="71:71" x14ac:dyDescent="0.3">
      <c r="BS18755" s="24">
        <f t="shared" si="615"/>
        <v>-2.5</v>
      </c>
    </row>
    <row r="18756" spans="71:71" x14ac:dyDescent="0.3">
      <c r="BS18756" s="24">
        <f t="shared" si="615"/>
        <v>-2.5</v>
      </c>
    </row>
    <row r="18757" spans="71:71" x14ac:dyDescent="0.3">
      <c r="BS18757" s="24">
        <f t="shared" si="615"/>
        <v>-2.5</v>
      </c>
    </row>
    <row r="18758" spans="71:71" x14ac:dyDescent="0.3">
      <c r="BS18758" s="24">
        <f t="shared" si="615"/>
        <v>-2.5</v>
      </c>
    </row>
    <row r="18759" spans="71:71" x14ac:dyDescent="0.3">
      <c r="BS18759" s="24">
        <f t="shared" si="615"/>
        <v>-2.5</v>
      </c>
    </row>
    <row r="18760" spans="71:71" x14ac:dyDescent="0.3">
      <c r="BS18760" s="24">
        <f t="shared" si="615"/>
        <v>-2.5</v>
      </c>
    </row>
    <row r="18761" spans="71:71" x14ac:dyDescent="0.3">
      <c r="BS18761" s="24">
        <f t="shared" ref="BS18761:BS18824" si="616">BR18761-2.5</f>
        <v>-2.5</v>
      </c>
    </row>
    <row r="18762" spans="71:71" x14ac:dyDescent="0.3">
      <c r="BS18762" s="24">
        <f t="shared" si="616"/>
        <v>-2.5</v>
      </c>
    </row>
    <row r="18763" spans="71:71" x14ac:dyDescent="0.3">
      <c r="BS18763" s="24">
        <f t="shared" si="616"/>
        <v>-2.5</v>
      </c>
    </row>
    <row r="18764" spans="71:71" x14ac:dyDescent="0.3">
      <c r="BS18764" s="24">
        <f t="shared" si="616"/>
        <v>-2.5</v>
      </c>
    </row>
    <row r="18765" spans="71:71" x14ac:dyDescent="0.3">
      <c r="BS18765" s="24">
        <f t="shared" si="616"/>
        <v>-2.5</v>
      </c>
    </row>
    <row r="18766" spans="71:71" x14ac:dyDescent="0.3">
      <c r="BS18766" s="24">
        <f t="shared" si="616"/>
        <v>-2.5</v>
      </c>
    </row>
    <row r="18767" spans="71:71" x14ac:dyDescent="0.3">
      <c r="BS18767" s="24">
        <f t="shared" si="616"/>
        <v>-2.5</v>
      </c>
    </row>
    <row r="18768" spans="71:71" x14ac:dyDescent="0.3">
      <c r="BS18768" s="24">
        <f t="shared" si="616"/>
        <v>-2.5</v>
      </c>
    </row>
    <row r="18769" spans="71:71" x14ac:dyDescent="0.3">
      <c r="BS18769" s="24">
        <f t="shared" si="616"/>
        <v>-2.5</v>
      </c>
    </row>
    <row r="18770" spans="71:71" x14ac:dyDescent="0.3">
      <c r="BS18770" s="24">
        <f t="shared" si="616"/>
        <v>-2.5</v>
      </c>
    </row>
    <row r="18771" spans="71:71" x14ac:dyDescent="0.3">
      <c r="BS18771" s="24">
        <f t="shared" si="616"/>
        <v>-2.5</v>
      </c>
    </row>
    <row r="18772" spans="71:71" x14ac:dyDescent="0.3">
      <c r="BS18772" s="24">
        <f t="shared" si="616"/>
        <v>-2.5</v>
      </c>
    </row>
    <row r="18773" spans="71:71" x14ac:dyDescent="0.3">
      <c r="BS18773" s="24">
        <f t="shared" si="616"/>
        <v>-2.5</v>
      </c>
    </row>
    <row r="18774" spans="71:71" x14ac:dyDescent="0.3">
      <c r="BS18774" s="24">
        <f t="shared" si="616"/>
        <v>-2.5</v>
      </c>
    </row>
    <row r="18775" spans="71:71" x14ac:dyDescent="0.3">
      <c r="BS18775" s="24">
        <f t="shared" si="616"/>
        <v>-2.5</v>
      </c>
    </row>
    <row r="18776" spans="71:71" x14ac:dyDescent="0.3">
      <c r="BS18776" s="24">
        <f t="shared" si="616"/>
        <v>-2.5</v>
      </c>
    </row>
    <row r="18777" spans="71:71" x14ac:dyDescent="0.3">
      <c r="BS18777" s="24">
        <f t="shared" si="616"/>
        <v>-2.5</v>
      </c>
    </row>
    <row r="18778" spans="71:71" x14ac:dyDescent="0.3">
      <c r="BS18778" s="24">
        <f t="shared" si="616"/>
        <v>-2.5</v>
      </c>
    </row>
    <row r="18779" spans="71:71" x14ac:dyDescent="0.3">
      <c r="BS18779" s="24">
        <f t="shared" si="616"/>
        <v>-2.5</v>
      </c>
    </row>
    <row r="18780" spans="71:71" x14ac:dyDescent="0.3">
      <c r="BS18780" s="24">
        <f t="shared" si="616"/>
        <v>-2.5</v>
      </c>
    </row>
    <row r="18781" spans="71:71" x14ac:dyDescent="0.3">
      <c r="BS18781" s="24">
        <f t="shared" si="616"/>
        <v>-2.5</v>
      </c>
    </row>
    <row r="18782" spans="71:71" x14ac:dyDescent="0.3">
      <c r="BS18782" s="24">
        <f t="shared" si="616"/>
        <v>-2.5</v>
      </c>
    </row>
    <row r="18783" spans="71:71" x14ac:dyDescent="0.3">
      <c r="BS18783" s="24">
        <f t="shared" si="616"/>
        <v>-2.5</v>
      </c>
    </row>
    <row r="18784" spans="71:71" x14ac:dyDescent="0.3">
      <c r="BS18784" s="24">
        <f t="shared" si="616"/>
        <v>-2.5</v>
      </c>
    </row>
    <row r="18785" spans="71:71" x14ac:dyDescent="0.3">
      <c r="BS18785" s="24">
        <f t="shared" si="616"/>
        <v>-2.5</v>
      </c>
    </row>
    <row r="18786" spans="71:71" x14ac:dyDescent="0.3">
      <c r="BS18786" s="24">
        <f t="shared" si="616"/>
        <v>-2.5</v>
      </c>
    </row>
    <row r="18787" spans="71:71" x14ac:dyDescent="0.3">
      <c r="BS18787" s="24">
        <f t="shared" si="616"/>
        <v>-2.5</v>
      </c>
    </row>
    <row r="18788" spans="71:71" x14ac:dyDescent="0.3">
      <c r="BS18788" s="24">
        <f t="shared" si="616"/>
        <v>-2.5</v>
      </c>
    </row>
    <row r="18789" spans="71:71" x14ac:dyDescent="0.3">
      <c r="BS18789" s="24">
        <f t="shared" si="616"/>
        <v>-2.5</v>
      </c>
    </row>
    <row r="18790" spans="71:71" x14ac:dyDescent="0.3">
      <c r="BS18790" s="24">
        <f t="shared" si="616"/>
        <v>-2.5</v>
      </c>
    </row>
    <row r="18791" spans="71:71" x14ac:dyDescent="0.3">
      <c r="BS18791" s="24">
        <f t="shared" si="616"/>
        <v>-2.5</v>
      </c>
    </row>
    <row r="18792" spans="71:71" x14ac:dyDescent="0.3">
      <c r="BS18792" s="24">
        <f t="shared" si="616"/>
        <v>-2.5</v>
      </c>
    </row>
    <row r="18793" spans="71:71" x14ac:dyDescent="0.3">
      <c r="BS18793" s="24">
        <f t="shared" si="616"/>
        <v>-2.5</v>
      </c>
    </row>
    <row r="18794" spans="71:71" x14ac:dyDescent="0.3">
      <c r="BS18794" s="24">
        <f t="shared" si="616"/>
        <v>-2.5</v>
      </c>
    </row>
    <row r="18795" spans="71:71" x14ac:dyDescent="0.3">
      <c r="BS18795" s="24">
        <f t="shared" si="616"/>
        <v>-2.5</v>
      </c>
    </row>
    <row r="18796" spans="71:71" x14ac:dyDescent="0.3">
      <c r="BS18796" s="24">
        <f t="shared" si="616"/>
        <v>-2.5</v>
      </c>
    </row>
    <row r="18797" spans="71:71" x14ac:dyDescent="0.3">
      <c r="BS18797" s="24">
        <f t="shared" si="616"/>
        <v>-2.5</v>
      </c>
    </row>
    <row r="18798" spans="71:71" x14ac:dyDescent="0.3">
      <c r="BS18798" s="24">
        <f t="shared" si="616"/>
        <v>-2.5</v>
      </c>
    </row>
    <row r="18799" spans="71:71" x14ac:dyDescent="0.3">
      <c r="BS18799" s="24">
        <f t="shared" si="616"/>
        <v>-2.5</v>
      </c>
    </row>
    <row r="18800" spans="71:71" x14ac:dyDescent="0.3">
      <c r="BS18800" s="24">
        <f t="shared" si="616"/>
        <v>-2.5</v>
      </c>
    </row>
    <row r="18801" spans="71:71" x14ac:dyDescent="0.3">
      <c r="BS18801" s="24">
        <f t="shared" si="616"/>
        <v>-2.5</v>
      </c>
    </row>
    <row r="18802" spans="71:71" x14ac:dyDescent="0.3">
      <c r="BS18802" s="24">
        <f t="shared" si="616"/>
        <v>-2.5</v>
      </c>
    </row>
    <row r="18803" spans="71:71" x14ac:dyDescent="0.3">
      <c r="BS18803" s="24">
        <f t="shared" si="616"/>
        <v>-2.5</v>
      </c>
    </row>
    <row r="18804" spans="71:71" x14ac:dyDescent="0.3">
      <c r="BS18804" s="24">
        <f t="shared" si="616"/>
        <v>-2.5</v>
      </c>
    </row>
    <row r="18805" spans="71:71" x14ac:dyDescent="0.3">
      <c r="BS18805" s="24">
        <f t="shared" si="616"/>
        <v>-2.5</v>
      </c>
    </row>
    <row r="18806" spans="71:71" x14ac:dyDescent="0.3">
      <c r="BS18806" s="24">
        <f t="shared" si="616"/>
        <v>-2.5</v>
      </c>
    </row>
    <row r="18807" spans="71:71" x14ac:dyDescent="0.3">
      <c r="BS18807" s="24">
        <f t="shared" si="616"/>
        <v>-2.5</v>
      </c>
    </row>
    <row r="18808" spans="71:71" x14ac:dyDescent="0.3">
      <c r="BS18808" s="24">
        <f t="shared" si="616"/>
        <v>-2.5</v>
      </c>
    </row>
    <row r="18809" spans="71:71" x14ac:dyDescent="0.3">
      <c r="BS18809" s="24">
        <f t="shared" si="616"/>
        <v>-2.5</v>
      </c>
    </row>
    <row r="18810" spans="71:71" x14ac:dyDescent="0.3">
      <c r="BS18810" s="24">
        <f t="shared" si="616"/>
        <v>-2.5</v>
      </c>
    </row>
    <row r="18811" spans="71:71" x14ac:dyDescent="0.3">
      <c r="BS18811" s="24">
        <f t="shared" si="616"/>
        <v>-2.5</v>
      </c>
    </row>
    <row r="18812" spans="71:71" x14ac:dyDescent="0.3">
      <c r="BS18812" s="24">
        <f t="shared" si="616"/>
        <v>-2.5</v>
      </c>
    </row>
    <row r="18813" spans="71:71" x14ac:dyDescent="0.3">
      <c r="BS18813" s="24">
        <f t="shared" si="616"/>
        <v>-2.5</v>
      </c>
    </row>
    <row r="18814" spans="71:71" x14ac:dyDescent="0.3">
      <c r="BS18814" s="24">
        <f t="shared" si="616"/>
        <v>-2.5</v>
      </c>
    </row>
    <row r="18815" spans="71:71" x14ac:dyDescent="0.3">
      <c r="BS18815" s="24">
        <f t="shared" si="616"/>
        <v>-2.5</v>
      </c>
    </row>
    <row r="18816" spans="71:71" x14ac:dyDescent="0.3">
      <c r="BS18816" s="24">
        <f t="shared" si="616"/>
        <v>-2.5</v>
      </c>
    </row>
    <row r="18817" spans="71:71" x14ac:dyDescent="0.3">
      <c r="BS18817" s="24">
        <f t="shared" si="616"/>
        <v>-2.5</v>
      </c>
    </row>
    <row r="18818" spans="71:71" x14ac:dyDescent="0.3">
      <c r="BS18818" s="24">
        <f t="shared" si="616"/>
        <v>-2.5</v>
      </c>
    </row>
    <row r="18819" spans="71:71" x14ac:dyDescent="0.3">
      <c r="BS18819" s="24">
        <f t="shared" si="616"/>
        <v>-2.5</v>
      </c>
    </row>
    <row r="18820" spans="71:71" x14ac:dyDescent="0.3">
      <c r="BS18820" s="24">
        <f t="shared" si="616"/>
        <v>-2.5</v>
      </c>
    </row>
    <row r="18821" spans="71:71" x14ac:dyDescent="0.3">
      <c r="BS18821" s="24">
        <f t="shared" si="616"/>
        <v>-2.5</v>
      </c>
    </row>
    <row r="18822" spans="71:71" x14ac:dyDescent="0.3">
      <c r="BS18822" s="24">
        <f t="shared" si="616"/>
        <v>-2.5</v>
      </c>
    </row>
    <row r="18823" spans="71:71" x14ac:dyDescent="0.3">
      <c r="BS18823" s="24">
        <f t="shared" si="616"/>
        <v>-2.5</v>
      </c>
    </row>
    <row r="18824" spans="71:71" x14ac:dyDescent="0.3">
      <c r="BS18824" s="24">
        <f t="shared" si="616"/>
        <v>-2.5</v>
      </c>
    </row>
    <row r="18825" spans="71:71" x14ac:dyDescent="0.3">
      <c r="BS18825" s="24">
        <f t="shared" ref="BS18825:BS18888" si="617">BR18825-2.5</f>
        <v>-2.5</v>
      </c>
    </row>
    <row r="18826" spans="71:71" x14ac:dyDescent="0.3">
      <c r="BS18826" s="24">
        <f t="shared" si="617"/>
        <v>-2.5</v>
      </c>
    </row>
    <row r="18827" spans="71:71" x14ac:dyDescent="0.3">
      <c r="BS18827" s="24">
        <f t="shared" si="617"/>
        <v>-2.5</v>
      </c>
    </row>
    <row r="18828" spans="71:71" x14ac:dyDescent="0.3">
      <c r="BS18828" s="24">
        <f t="shared" si="617"/>
        <v>-2.5</v>
      </c>
    </row>
    <row r="18829" spans="71:71" x14ac:dyDescent="0.3">
      <c r="BS18829" s="24">
        <f t="shared" si="617"/>
        <v>-2.5</v>
      </c>
    </row>
    <row r="18830" spans="71:71" x14ac:dyDescent="0.3">
      <c r="BS18830" s="24">
        <f t="shared" si="617"/>
        <v>-2.5</v>
      </c>
    </row>
    <row r="18831" spans="71:71" x14ac:dyDescent="0.3">
      <c r="BS18831" s="24">
        <f t="shared" si="617"/>
        <v>-2.5</v>
      </c>
    </row>
    <row r="18832" spans="71:71" x14ac:dyDescent="0.3">
      <c r="BS18832" s="24">
        <f t="shared" si="617"/>
        <v>-2.5</v>
      </c>
    </row>
    <row r="18833" spans="71:71" x14ac:dyDescent="0.3">
      <c r="BS18833" s="24">
        <f t="shared" si="617"/>
        <v>-2.5</v>
      </c>
    </row>
    <row r="18834" spans="71:71" x14ac:dyDescent="0.3">
      <c r="BS18834" s="24">
        <f t="shared" si="617"/>
        <v>-2.5</v>
      </c>
    </row>
    <row r="18835" spans="71:71" x14ac:dyDescent="0.3">
      <c r="BS18835" s="24">
        <f t="shared" si="617"/>
        <v>-2.5</v>
      </c>
    </row>
    <row r="18836" spans="71:71" x14ac:dyDescent="0.3">
      <c r="BS18836" s="24">
        <f t="shared" si="617"/>
        <v>-2.5</v>
      </c>
    </row>
    <row r="18837" spans="71:71" x14ac:dyDescent="0.3">
      <c r="BS18837" s="24">
        <f t="shared" si="617"/>
        <v>-2.5</v>
      </c>
    </row>
    <row r="18838" spans="71:71" x14ac:dyDescent="0.3">
      <c r="BS18838" s="24">
        <f t="shared" si="617"/>
        <v>-2.5</v>
      </c>
    </row>
    <row r="18839" spans="71:71" x14ac:dyDescent="0.3">
      <c r="BS18839" s="24">
        <f t="shared" si="617"/>
        <v>-2.5</v>
      </c>
    </row>
    <row r="18840" spans="71:71" x14ac:dyDescent="0.3">
      <c r="BS18840" s="24">
        <f t="shared" si="617"/>
        <v>-2.5</v>
      </c>
    </row>
    <row r="18841" spans="71:71" x14ac:dyDescent="0.3">
      <c r="BS18841" s="24">
        <f t="shared" si="617"/>
        <v>-2.5</v>
      </c>
    </row>
    <row r="18842" spans="71:71" x14ac:dyDescent="0.3">
      <c r="BS18842" s="24">
        <f t="shared" si="617"/>
        <v>-2.5</v>
      </c>
    </row>
    <row r="18843" spans="71:71" x14ac:dyDescent="0.3">
      <c r="BS18843" s="24">
        <f t="shared" si="617"/>
        <v>-2.5</v>
      </c>
    </row>
    <row r="18844" spans="71:71" x14ac:dyDescent="0.3">
      <c r="BS18844" s="24">
        <f t="shared" si="617"/>
        <v>-2.5</v>
      </c>
    </row>
    <row r="18845" spans="71:71" x14ac:dyDescent="0.3">
      <c r="BS18845" s="24">
        <f t="shared" si="617"/>
        <v>-2.5</v>
      </c>
    </row>
    <row r="18846" spans="71:71" x14ac:dyDescent="0.3">
      <c r="BS18846" s="24">
        <f t="shared" si="617"/>
        <v>-2.5</v>
      </c>
    </row>
    <row r="18847" spans="71:71" x14ac:dyDescent="0.3">
      <c r="BS18847" s="24">
        <f t="shared" si="617"/>
        <v>-2.5</v>
      </c>
    </row>
    <row r="18848" spans="71:71" x14ac:dyDescent="0.3">
      <c r="BS18848" s="24">
        <f t="shared" si="617"/>
        <v>-2.5</v>
      </c>
    </row>
    <row r="18849" spans="71:71" x14ac:dyDescent="0.3">
      <c r="BS18849" s="24">
        <f t="shared" si="617"/>
        <v>-2.5</v>
      </c>
    </row>
    <row r="18850" spans="71:71" x14ac:dyDescent="0.3">
      <c r="BS18850" s="24">
        <f t="shared" si="617"/>
        <v>-2.5</v>
      </c>
    </row>
    <row r="18851" spans="71:71" x14ac:dyDescent="0.3">
      <c r="BS18851" s="24">
        <f t="shared" si="617"/>
        <v>-2.5</v>
      </c>
    </row>
    <row r="18852" spans="71:71" x14ac:dyDescent="0.3">
      <c r="BS18852" s="24">
        <f t="shared" si="617"/>
        <v>-2.5</v>
      </c>
    </row>
    <row r="18853" spans="71:71" x14ac:dyDescent="0.3">
      <c r="BS18853" s="24">
        <f t="shared" si="617"/>
        <v>-2.5</v>
      </c>
    </row>
    <row r="18854" spans="71:71" x14ac:dyDescent="0.3">
      <c r="BS18854" s="24">
        <f t="shared" si="617"/>
        <v>-2.5</v>
      </c>
    </row>
    <row r="18855" spans="71:71" x14ac:dyDescent="0.3">
      <c r="BS18855" s="24">
        <f t="shared" si="617"/>
        <v>-2.5</v>
      </c>
    </row>
    <row r="18856" spans="71:71" x14ac:dyDescent="0.3">
      <c r="BS18856" s="24">
        <f t="shared" si="617"/>
        <v>-2.5</v>
      </c>
    </row>
    <row r="18857" spans="71:71" x14ac:dyDescent="0.3">
      <c r="BS18857" s="24">
        <f t="shared" si="617"/>
        <v>-2.5</v>
      </c>
    </row>
    <row r="18858" spans="71:71" x14ac:dyDescent="0.3">
      <c r="BS18858" s="24">
        <f t="shared" si="617"/>
        <v>-2.5</v>
      </c>
    </row>
    <row r="18859" spans="71:71" x14ac:dyDescent="0.3">
      <c r="BS18859" s="24">
        <f t="shared" si="617"/>
        <v>-2.5</v>
      </c>
    </row>
    <row r="18860" spans="71:71" x14ac:dyDescent="0.3">
      <c r="BS18860" s="24">
        <f t="shared" si="617"/>
        <v>-2.5</v>
      </c>
    </row>
    <row r="18861" spans="71:71" x14ac:dyDescent="0.3">
      <c r="BS18861" s="24">
        <f t="shared" si="617"/>
        <v>-2.5</v>
      </c>
    </row>
    <row r="18862" spans="71:71" x14ac:dyDescent="0.3">
      <c r="BS18862" s="24">
        <f t="shared" si="617"/>
        <v>-2.5</v>
      </c>
    </row>
    <row r="18863" spans="71:71" x14ac:dyDescent="0.3">
      <c r="BS18863" s="24">
        <f t="shared" si="617"/>
        <v>-2.5</v>
      </c>
    </row>
    <row r="18864" spans="71:71" x14ac:dyDescent="0.3">
      <c r="BS18864" s="24">
        <f t="shared" si="617"/>
        <v>-2.5</v>
      </c>
    </row>
    <row r="18865" spans="71:71" x14ac:dyDescent="0.3">
      <c r="BS18865" s="24">
        <f t="shared" si="617"/>
        <v>-2.5</v>
      </c>
    </row>
    <row r="18866" spans="71:71" x14ac:dyDescent="0.3">
      <c r="BS18866" s="24">
        <f t="shared" si="617"/>
        <v>-2.5</v>
      </c>
    </row>
    <row r="18867" spans="71:71" x14ac:dyDescent="0.3">
      <c r="BS18867" s="24">
        <f t="shared" si="617"/>
        <v>-2.5</v>
      </c>
    </row>
    <row r="18868" spans="71:71" x14ac:dyDescent="0.3">
      <c r="BS18868" s="24">
        <f t="shared" si="617"/>
        <v>-2.5</v>
      </c>
    </row>
    <row r="18869" spans="71:71" x14ac:dyDescent="0.3">
      <c r="BS18869" s="24">
        <f t="shared" si="617"/>
        <v>-2.5</v>
      </c>
    </row>
    <row r="18870" spans="71:71" x14ac:dyDescent="0.3">
      <c r="BS18870" s="24">
        <f t="shared" si="617"/>
        <v>-2.5</v>
      </c>
    </row>
    <row r="18871" spans="71:71" x14ac:dyDescent="0.3">
      <c r="BS18871" s="24">
        <f t="shared" si="617"/>
        <v>-2.5</v>
      </c>
    </row>
    <row r="18872" spans="71:71" x14ac:dyDescent="0.3">
      <c r="BS18872" s="24">
        <f t="shared" si="617"/>
        <v>-2.5</v>
      </c>
    </row>
    <row r="18873" spans="71:71" x14ac:dyDescent="0.3">
      <c r="BS18873" s="24">
        <f t="shared" si="617"/>
        <v>-2.5</v>
      </c>
    </row>
    <row r="18874" spans="71:71" x14ac:dyDescent="0.3">
      <c r="BS18874" s="24">
        <f t="shared" si="617"/>
        <v>-2.5</v>
      </c>
    </row>
    <row r="18875" spans="71:71" x14ac:dyDescent="0.3">
      <c r="BS18875" s="24">
        <f t="shared" si="617"/>
        <v>-2.5</v>
      </c>
    </row>
    <row r="18876" spans="71:71" x14ac:dyDescent="0.3">
      <c r="BS18876" s="24">
        <f t="shared" si="617"/>
        <v>-2.5</v>
      </c>
    </row>
    <row r="18877" spans="71:71" x14ac:dyDescent="0.3">
      <c r="BS18877" s="24">
        <f t="shared" si="617"/>
        <v>-2.5</v>
      </c>
    </row>
    <row r="18878" spans="71:71" x14ac:dyDescent="0.3">
      <c r="BS18878" s="24">
        <f t="shared" si="617"/>
        <v>-2.5</v>
      </c>
    </row>
    <row r="18879" spans="71:71" x14ac:dyDescent="0.3">
      <c r="BS18879" s="24">
        <f t="shared" si="617"/>
        <v>-2.5</v>
      </c>
    </row>
    <row r="18880" spans="71:71" x14ac:dyDescent="0.3">
      <c r="BS18880" s="24">
        <f t="shared" si="617"/>
        <v>-2.5</v>
      </c>
    </row>
    <row r="18881" spans="71:71" x14ac:dyDescent="0.3">
      <c r="BS18881" s="24">
        <f t="shared" si="617"/>
        <v>-2.5</v>
      </c>
    </row>
    <row r="18882" spans="71:71" x14ac:dyDescent="0.3">
      <c r="BS18882" s="24">
        <f t="shared" si="617"/>
        <v>-2.5</v>
      </c>
    </row>
    <row r="18883" spans="71:71" x14ac:dyDescent="0.3">
      <c r="BS18883" s="24">
        <f t="shared" si="617"/>
        <v>-2.5</v>
      </c>
    </row>
    <row r="18884" spans="71:71" x14ac:dyDescent="0.3">
      <c r="BS18884" s="24">
        <f t="shared" si="617"/>
        <v>-2.5</v>
      </c>
    </row>
    <row r="18885" spans="71:71" x14ac:dyDescent="0.3">
      <c r="BS18885" s="24">
        <f t="shared" si="617"/>
        <v>-2.5</v>
      </c>
    </row>
    <row r="18886" spans="71:71" x14ac:dyDescent="0.3">
      <c r="BS18886" s="24">
        <f t="shared" si="617"/>
        <v>-2.5</v>
      </c>
    </row>
    <row r="18887" spans="71:71" x14ac:dyDescent="0.3">
      <c r="BS18887" s="24">
        <f t="shared" si="617"/>
        <v>-2.5</v>
      </c>
    </row>
    <row r="18888" spans="71:71" x14ac:dyDescent="0.3">
      <c r="BS18888" s="24">
        <f t="shared" si="617"/>
        <v>-2.5</v>
      </c>
    </row>
    <row r="18889" spans="71:71" x14ac:dyDescent="0.3">
      <c r="BS18889" s="24">
        <f t="shared" ref="BS18889:BS18952" si="618">BR18889-2.5</f>
        <v>-2.5</v>
      </c>
    </row>
    <row r="18890" spans="71:71" x14ac:dyDescent="0.3">
      <c r="BS18890" s="24">
        <f t="shared" si="618"/>
        <v>-2.5</v>
      </c>
    </row>
    <row r="18891" spans="71:71" x14ac:dyDescent="0.3">
      <c r="BS18891" s="24">
        <f t="shared" si="618"/>
        <v>-2.5</v>
      </c>
    </row>
    <row r="18892" spans="71:71" x14ac:dyDescent="0.3">
      <c r="BS18892" s="24">
        <f t="shared" si="618"/>
        <v>-2.5</v>
      </c>
    </row>
    <row r="18893" spans="71:71" x14ac:dyDescent="0.3">
      <c r="BS18893" s="24">
        <f t="shared" si="618"/>
        <v>-2.5</v>
      </c>
    </row>
    <row r="18894" spans="71:71" x14ac:dyDescent="0.3">
      <c r="BS18894" s="24">
        <f t="shared" si="618"/>
        <v>-2.5</v>
      </c>
    </row>
    <row r="18895" spans="71:71" x14ac:dyDescent="0.3">
      <c r="BS18895" s="24">
        <f t="shared" si="618"/>
        <v>-2.5</v>
      </c>
    </row>
    <row r="18896" spans="71:71" x14ac:dyDescent="0.3">
      <c r="BS18896" s="24">
        <f t="shared" si="618"/>
        <v>-2.5</v>
      </c>
    </row>
    <row r="18897" spans="71:71" x14ac:dyDescent="0.3">
      <c r="BS18897" s="24">
        <f t="shared" si="618"/>
        <v>-2.5</v>
      </c>
    </row>
    <row r="18898" spans="71:71" x14ac:dyDescent="0.3">
      <c r="BS18898" s="24">
        <f t="shared" si="618"/>
        <v>-2.5</v>
      </c>
    </row>
    <row r="18899" spans="71:71" x14ac:dyDescent="0.3">
      <c r="BS18899" s="24">
        <f t="shared" si="618"/>
        <v>-2.5</v>
      </c>
    </row>
    <row r="18900" spans="71:71" x14ac:dyDescent="0.3">
      <c r="BS18900" s="24">
        <f t="shared" si="618"/>
        <v>-2.5</v>
      </c>
    </row>
    <row r="18901" spans="71:71" x14ac:dyDescent="0.3">
      <c r="BS18901" s="24">
        <f t="shared" si="618"/>
        <v>-2.5</v>
      </c>
    </row>
    <row r="18902" spans="71:71" x14ac:dyDescent="0.3">
      <c r="BS18902" s="24">
        <f t="shared" si="618"/>
        <v>-2.5</v>
      </c>
    </row>
    <row r="18903" spans="71:71" x14ac:dyDescent="0.3">
      <c r="BS18903" s="24">
        <f t="shared" si="618"/>
        <v>-2.5</v>
      </c>
    </row>
    <row r="18904" spans="71:71" x14ac:dyDescent="0.3">
      <c r="BS18904" s="24">
        <f t="shared" si="618"/>
        <v>-2.5</v>
      </c>
    </row>
    <row r="18905" spans="71:71" x14ac:dyDescent="0.3">
      <c r="BS18905" s="24">
        <f t="shared" si="618"/>
        <v>-2.5</v>
      </c>
    </row>
    <row r="18906" spans="71:71" x14ac:dyDescent="0.3">
      <c r="BS18906" s="24">
        <f t="shared" si="618"/>
        <v>-2.5</v>
      </c>
    </row>
    <row r="18907" spans="71:71" x14ac:dyDescent="0.3">
      <c r="BS18907" s="24">
        <f t="shared" si="618"/>
        <v>-2.5</v>
      </c>
    </row>
    <row r="18908" spans="71:71" x14ac:dyDescent="0.3">
      <c r="BS18908" s="24">
        <f t="shared" si="618"/>
        <v>-2.5</v>
      </c>
    </row>
    <row r="18909" spans="71:71" x14ac:dyDescent="0.3">
      <c r="BS18909" s="24">
        <f t="shared" si="618"/>
        <v>-2.5</v>
      </c>
    </row>
    <row r="18910" spans="71:71" x14ac:dyDescent="0.3">
      <c r="BS18910" s="24">
        <f t="shared" si="618"/>
        <v>-2.5</v>
      </c>
    </row>
    <row r="18911" spans="71:71" x14ac:dyDescent="0.3">
      <c r="BS18911" s="24">
        <f t="shared" si="618"/>
        <v>-2.5</v>
      </c>
    </row>
    <row r="18912" spans="71:71" x14ac:dyDescent="0.3">
      <c r="BS18912" s="24">
        <f t="shared" si="618"/>
        <v>-2.5</v>
      </c>
    </row>
    <row r="18913" spans="71:71" x14ac:dyDescent="0.3">
      <c r="BS18913" s="24">
        <f t="shared" si="618"/>
        <v>-2.5</v>
      </c>
    </row>
    <row r="18914" spans="71:71" x14ac:dyDescent="0.3">
      <c r="BS18914" s="24">
        <f t="shared" si="618"/>
        <v>-2.5</v>
      </c>
    </row>
    <row r="18915" spans="71:71" x14ac:dyDescent="0.3">
      <c r="BS18915" s="24">
        <f t="shared" si="618"/>
        <v>-2.5</v>
      </c>
    </row>
    <row r="18916" spans="71:71" x14ac:dyDescent="0.3">
      <c r="BS18916" s="24">
        <f t="shared" si="618"/>
        <v>-2.5</v>
      </c>
    </row>
    <row r="18917" spans="71:71" x14ac:dyDescent="0.3">
      <c r="BS18917" s="24">
        <f t="shared" si="618"/>
        <v>-2.5</v>
      </c>
    </row>
    <row r="18918" spans="71:71" x14ac:dyDescent="0.3">
      <c r="BS18918" s="24">
        <f t="shared" si="618"/>
        <v>-2.5</v>
      </c>
    </row>
    <row r="18919" spans="71:71" x14ac:dyDescent="0.3">
      <c r="BS18919" s="24">
        <f t="shared" si="618"/>
        <v>-2.5</v>
      </c>
    </row>
    <row r="18920" spans="71:71" x14ac:dyDescent="0.3">
      <c r="BS18920" s="24">
        <f t="shared" si="618"/>
        <v>-2.5</v>
      </c>
    </row>
    <row r="18921" spans="71:71" x14ac:dyDescent="0.3">
      <c r="BS18921" s="24">
        <f t="shared" si="618"/>
        <v>-2.5</v>
      </c>
    </row>
    <row r="18922" spans="71:71" x14ac:dyDescent="0.3">
      <c r="BS18922" s="24">
        <f t="shared" si="618"/>
        <v>-2.5</v>
      </c>
    </row>
    <row r="18923" spans="71:71" x14ac:dyDescent="0.3">
      <c r="BS18923" s="24">
        <f t="shared" si="618"/>
        <v>-2.5</v>
      </c>
    </row>
    <row r="18924" spans="71:71" x14ac:dyDescent="0.3">
      <c r="BS18924" s="24">
        <f t="shared" si="618"/>
        <v>-2.5</v>
      </c>
    </row>
    <row r="18925" spans="71:71" x14ac:dyDescent="0.3">
      <c r="BS18925" s="24">
        <f t="shared" si="618"/>
        <v>-2.5</v>
      </c>
    </row>
    <row r="18926" spans="71:71" x14ac:dyDescent="0.3">
      <c r="BS18926" s="24">
        <f t="shared" si="618"/>
        <v>-2.5</v>
      </c>
    </row>
    <row r="18927" spans="71:71" x14ac:dyDescent="0.3">
      <c r="BS18927" s="24">
        <f t="shared" si="618"/>
        <v>-2.5</v>
      </c>
    </row>
    <row r="18928" spans="71:71" x14ac:dyDescent="0.3">
      <c r="BS18928" s="24">
        <f t="shared" si="618"/>
        <v>-2.5</v>
      </c>
    </row>
    <row r="18929" spans="71:71" x14ac:dyDescent="0.3">
      <c r="BS18929" s="24">
        <f t="shared" si="618"/>
        <v>-2.5</v>
      </c>
    </row>
    <row r="18930" spans="71:71" x14ac:dyDescent="0.3">
      <c r="BS18930" s="24">
        <f t="shared" si="618"/>
        <v>-2.5</v>
      </c>
    </row>
    <row r="18931" spans="71:71" x14ac:dyDescent="0.3">
      <c r="BS18931" s="24">
        <f t="shared" si="618"/>
        <v>-2.5</v>
      </c>
    </row>
    <row r="18932" spans="71:71" x14ac:dyDescent="0.3">
      <c r="BS18932" s="24">
        <f t="shared" si="618"/>
        <v>-2.5</v>
      </c>
    </row>
    <row r="18933" spans="71:71" x14ac:dyDescent="0.3">
      <c r="BS18933" s="24">
        <f t="shared" si="618"/>
        <v>-2.5</v>
      </c>
    </row>
    <row r="18934" spans="71:71" x14ac:dyDescent="0.3">
      <c r="BS18934" s="24">
        <f t="shared" si="618"/>
        <v>-2.5</v>
      </c>
    </row>
    <row r="18935" spans="71:71" x14ac:dyDescent="0.3">
      <c r="BS18935" s="24">
        <f t="shared" si="618"/>
        <v>-2.5</v>
      </c>
    </row>
    <row r="18936" spans="71:71" x14ac:dyDescent="0.3">
      <c r="BS18936" s="24">
        <f t="shared" si="618"/>
        <v>-2.5</v>
      </c>
    </row>
    <row r="18937" spans="71:71" x14ac:dyDescent="0.3">
      <c r="BS18937" s="24">
        <f t="shared" si="618"/>
        <v>-2.5</v>
      </c>
    </row>
    <row r="18938" spans="71:71" x14ac:dyDescent="0.3">
      <c r="BS18938" s="24">
        <f t="shared" si="618"/>
        <v>-2.5</v>
      </c>
    </row>
    <row r="18939" spans="71:71" x14ac:dyDescent="0.3">
      <c r="BS18939" s="24">
        <f t="shared" si="618"/>
        <v>-2.5</v>
      </c>
    </row>
    <row r="18940" spans="71:71" x14ac:dyDescent="0.3">
      <c r="BS18940" s="24">
        <f t="shared" si="618"/>
        <v>-2.5</v>
      </c>
    </row>
    <row r="18941" spans="71:71" x14ac:dyDescent="0.3">
      <c r="BS18941" s="24">
        <f t="shared" si="618"/>
        <v>-2.5</v>
      </c>
    </row>
    <row r="18942" spans="71:71" x14ac:dyDescent="0.3">
      <c r="BS18942" s="24">
        <f t="shared" si="618"/>
        <v>-2.5</v>
      </c>
    </row>
    <row r="18943" spans="71:71" x14ac:dyDescent="0.3">
      <c r="BS18943" s="24">
        <f t="shared" si="618"/>
        <v>-2.5</v>
      </c>
    </row>
    <row r="18944" spans="71:71" x14ac:dyDescent="0.3">
      <c r="BS18944" s="24">
        <f t="shared" si="618"/>
        <v>-2.5</v>
      </c>
    </row>
    <row r="18945" spans="71:71" x14ac:dyDescent="0.3">
      <c r="BS18945" s="24">
        <f t="shared" si="618"/>
        <v>-2.5</v>
      </c>
    </row>
    <row r="18946" spans="71:71" x14ac:dyDescent="0.3">
      <c r="BS18946" s="24">
        <f t="shared" si="618"/>
        <v>-2.5</v>
      </c>
    </row>
    <row r="18947" spans="71:71" x14ac:dyDescent="0.3">
      <c r="BS18947" s="24">
        <f t="shared" si="618"/>
        <v>-2.5</v>
      </c>
    </row>
    <row r="18948" spans="71:71" x14ac:dyDescent="0.3">
      <c r="BS18948" s="24">
        <f t="shared" si="618"/>
        <v>-2.5</v>
      </c>
    </row>
    <row r="18949" spans="71:71" x14ac:dyDescent="0.3">
      <c r="BS18949" s="24">
        <f t="shared" si="618"/>
        <v>-2.5</v>
      </c>
    </row>
    <row r="18950" spans="71:71" x14ac:dyDescent="0.3">
      <c r="BS18950" s="24">
        <f t="shared" si="618"/>
        <v>-2.5</v>
      </c>
    </row>
    <row r="18951" spans="71:71" x14ac:dyDescent="0.3">
      <c r="BS18951" s="24">
        <f t="shared" si="618"/>
        <v>-2.5</v>
      </c>
    </row>
    <row r="18952" spans="71:71" x14ac:dyDescent="0.3">
      <c r="BS18952" s="24">
        <f t="shared" si="618"/>
        <v>-2.5</v>
      </c>
    </row>
    <row r="18953" spans="71:71" x14ac:dyDescent="0.3">
      <c r="BS18953" s="24">
        <f t="shared" ref="BS18953:BS19016" si="619">BR18953-2.5</f>
        <v>-2.5</v>
      </c>
    </row>
    <row r="18954" spans="71:71" x14ac:dyDescent="0.3">
      <c r="BS18954" s="24">
        <f t="shared" si="619"/>
        <v>-2.5</v>
      </c>
    </row>
    <row r="18955" spans="71:71" x14ac:dyDescent="0.3">
      <c r="BS18955" s="24">
        <f t="shared" si="619"/>
        <v>-2.5</v>
      </c>
    </row>
    <row r="18956" spans="71:71" x14ac:dyDescent="0.3">
      <c r="BS18956" s="24">
        <f t="shared" si="619"/>
        <v>-2.5</v>
      </c>
    </row>
    <row r="18957" spans="71:71" x14ac:dyDescent="0.3">
      <c r="BS18957" s="24">
        <f t="shared" si="619"/>
        <v>-2.5</v>
      </c>
    </row>
    <row r="18958" spans="71:71" x14ac:dyDescent="0.3">
      <c r="BS18958" s="24">
        <f t="shared" si="619"/>
        <v>-2.5</v>
      </c>
    </row>
    <row r="18959" spans="71:71" x14ac:dyDescent="0.3">
      <c r="BS18959" s="24">
        <f t="shared" si="619"/>
        <v>-2.5</v>
      </c>
    </row>
    <row r="18960" spans="71:71" x14ac:dyDescent="0.3">
      <c r="BS18960" s="24">
        <f t="shared" si="619"/>
        <v>-2.5</v>
      </c>
    </row>
    <row r="18961" spans="71:71" x14ac:dyDescent="0.3">
      <c r="BS18961" s="24">
        <f t="shared" si="619"/>
        <v>-2.5</v>
      </c>
    </row>
    <row r="18962" spans="71:71" x14ac:dyDescent="0.3">
      <c r="BS18962" s="24">
        <f t="shared" si="619"/>
        <v>-2.5</v>
      </c>
    </row>
    <row r="18963" spans="71:71" x14ac:dyDescent="0.3">
      <c r="BS18963" s="24">
        <f t="shared" si="619"/>
        <v>-2.5</v>
      </c>
    </row>
    <row r="18964" spans="71:71" x14ac:dyDescent="0.3">
      <c r="BS18964" s="24">
        <f t="shared" si="619"/>
        <v>-2.5</v>
      </c>
    </row>
    <row r="18965" spans="71:71" x14ac:dyDescent="0.3">
      <c r="BS18965" s="24">
        <f t="shared" si="619"/>
        <v>-2.5</v>
      </c>
    </row>
    <row r="18966" spans="71:71" x14ac:dyDescent="0.3">
      <c r="BS18966" s="24">
        <f t="shared" si="619"/>
        <v>-2.5</v>
      </c>
    </row>
    <row r="18967" spans="71:71" x14ac:dyDescent="0.3">
      <c r="BS18967" s="24">
        <f t="shared" si="619"/>
        <v>-2.5</v>
      </c>
    </row>
    <row r="18968" spans="71:71" x14ac:dyDescent="0.3">
      <c r="BS18968" s="24">
        <f t="shared" si="619"/>
        <v>-2.5</v>
      </c>
    </row>
    <row r="18969" spans="71:71" x14ac:dyDescent="0.3">
      <c r="BS18969" s="24">
        <f t="shared" si="619"/>
        <v>-2.5</v>
      </c>
    </row>
    <row r="18970" spans="71:71" x14ac:dyDescent="0.3">
      <c r="BS18970" s="24">
        <f t="shared" si="619"/>
        <v>-2.5</v>
      </c>
    </row>
    <row r="18971" spans="71:71" x14ac:dyDescent="0.3">
      <c r="BS18971" s="24">
        <f t="shared" si="619"/>
        <v>-2.5</v>
      </c>
    </row>
    <row r="18972" spans="71:71" x14ac:dyDescent="0.3">
      <c r="BS18972" s="24">
        <f t="shared" si="619"/>
        <v>-2.5</v>
      </c>
    </row>
    <row r="18973" spans="71:71" x14ac:dyDescent="0.3">
      <c r="BS18973" s="24">
        <f t="shared" si="619"/>
        <v>-2.5</v>
      </c>
    </row>
    <row r="18974" spans="71:71" x14ac:dyDescent="0.3">
      <c r="BS18974" s="24">
        <f t="shared" si="619"/>
        <v>-2.5</v>
      </c>
    </row>
    <row r="18975" spans="71:71" x14ac:dyDescent="0.3">
      <c r="BS18975" s="24">
        <f t="shared" si="619"/>
        <v>-2.5</v>
      </c>
    </row>
    <row r="18976" spans="71:71" x14ac:dyDescent="0.3">
      <c r="BS18976" s="24">
        <f t="shared" si="619"/>
        <v>-2.5</v>
      </c>
    </row>
    <row r="18977" spans="71:71" x14ac:dyDescent="0.3">
      <c r="BS18977" s="24">
        <f t="shared" si="619"/>
        <v>-2.5</v>
      </c>
    </row>
    <row r="18978" spans="71:71" x14ac:dyDescent="0.3">
      <c r="BS18978" s="24">
        <f t="shared" si="619"/>
        <v>-2.5</v>
      </c>
    </row>
    <row r="18979" spans="71:71" x14ac:dyDescent="0.3">
      <c r="BS18979" s="24">
        <f t="shared" si="619"/>
        <v>-2.5</v>
      </c>
    </row>
    <row r="18980" spans="71:71" x14ac:dyDescent="0.3">
      <c r="BS18980" s="24">
        <f t="shared" si="619"/>
        <v>-2.5</v>
      </c>
    </row>
    <row r="18981" spans="71:71" x14ac:dyDescent="0.3">
      <c r="BS18981" s="24">
        <f t="shared" si="619"/>
        <v>-2.5</v>
      </c>
    </row>
    <row r="18982" spans="71:71" x14ac:dyDescent="0.3">
      <c r="BS18982" s="24">
        <f t="shared" si="619"/>
        <v>-2.5</v>
      </c>
    </row>
    <row r="18983" spans="71:71" x14ac:dyDescent="0.3">
      <c r="BS18983" s="24">
        <f t="shared" si="619"/>
        <v>-2.5</v>
      </c>
    </row>
    <row r="18984" spans="71:71" x14ac:dyDescent="0.3">
      <c r="BS18984" s="24">
        <f t="shared" si="619"/>
        <v>-2.5</v>
      </c>
    </row>
    <row r="18985" spans="71:71" x14ac:dyDescent="0.3">
      <c r="BS18985" s="24">
        <f t="shared" si="619"/>
        <v>-2.5</v>
      </c>
    </row>
    <row r="18986" spans="71:71" x14ac:dyDescent="0.3">
      <c r="BS18986" s="24">
        <f t="shared" si="619"/>
        <v>-2.5</v>
      </c>
    </row>
    <row r="18987" spans="71:71" x14ac:dyDescent="0.3">
      <c r="BS18987" s="24">
        <f t="shared" si="619"/>
        <v>-2.5</v>
      </c>
    </row>
    <row r="18988" spans="71:71" x14ac:dyDescent="0.3">
      <c r="BS18988" s="24">
        <f t="shared" si="619"/>
        <v>-2.5</v>
      </c>
    </row>
    <row r="18989" spans="71:71" x14ac:dyDescent="0.3">
      <c r="BS18989" s="24">
        <f t="shared" si="619"/>
        <v>-2.5</v>
      </c>
    </row>
    <row r="18990" spans="71:71" x14ac:dyDescent="0.3">
      <c r="BS18990" s="24">
        <f t="shared" si="619"/>
        <v>-2.5</v>
      </c>
    </row>
    <row r="18991" spans="71:71" x14ac:dyDescent="0.3">
      <c r="BS18991" s="24">
        <f t="shared" si="619"/>
        <v>-2.5</v>
      </c>
    </row>
    <row r="18992" spans="71:71" x14ac:dyDescent="0.3">
      <c r="BS18992" s="24">
        <f t="shared" si="619"/>
        <v>-2.5</v>
      </c>
    </row>
    <row r="18993" spans="71:71" x14ac:dyDescent="0.3">
      <c r="BS18993" s="24">
        <f t="shared" si="619"/>
        <v>-2.5</v>
      </c>
    </row>
    <row r="18994" spans="71:71" x14ac:dyDescent="0.3">
      <c r="BS18994" s="24">
        <f t="shared" si="619"/>
        <v>-2.5</v>
      </c>
    </row>
    <row r="18995" spans="71:71" x14ac:dyDescent="0.3">
      <c r="BS18995" s="24">
        <f t="shared" si="619"/>
        <v>-2.5</v>
      </c>
    </row>
    <row r="18996" spans="71:71" x14ac:dyDescent="0.3">
      <c r="BS18996" s="24">
        <f t="shared" si="619"/>
        <v>-2.5</v>
      </c>
    </row>
    <row r="18997" spans="71:71" x14ac:dyDescent="0.3">
      <c r="BS18997" s="24">
        <f t="shared" si="619"/>
        <v>-2.5</v>
      </c>
    </row>
    <row r="18998" spans="71:71" x14ac:dyDescent="0.3">
      <c r="BS18998" s="24">
        <f t="shared" si="619"/>
        <v>-2.5</v>
      </c>
    </row>
    <row r="18999" spans="71:71" x14ac:dyDescent="0.3">
      <c r="BS18999" s="24">
        <f t="shared" si="619"/>
        <v>-2.5</v>
      </c>
    </row>
    <row r="19000" spans="71:71" x14ac:dyDescent="0.3">
      <c r="BS19000" s="24">
        <f t="shared" si="619"/>
        <v>-2.5</v>
      </c>
    </row>
    <row r="19001" spans="71:71" x14ac:dyDescent="0.3">
      <c r="BS19001" s="24">
        <f t="shared" si="619"/>
        <v>-2.5</v>
      </c>
    </row>
    <row r="19002" spans="71:71" x14ac:dyDescent="0.3">
      <c r="BS19002" s="24">
        <f t="shared" si="619"/>
        <v>-2.5</v>
      </c>
    </row>
    <row r="19003" spans="71:71" x14ac:dyDescent="0.3">
      <c r="BS19003" s="24">
        <f t="shared" si="619"/>
        <v>-2.5</v>
      </c>
    </row>
    <row r="19004" spans="71:71" x14ac:dyDescent="0.3">
      <c r="BS19004" s="24">
        <f t="shared" si="619"/>
        <v>-2.5</v>
      </c>
    </row>
    <row r="19005" spans="71:71" x14ac:dyDescent="0.3">
      <c r="BS19005" s="24">
        <f t="shared" si="619"/>
        <v>-2.5</v>
      </c>
    </row>
    <row r="19006" spans="71:71" x14ac:dyDescent="0.3">
      <c r="BS19006" s="24">
        <f t="shared" si="619"/>
        <v>-2.5</v>
      </c>
    </row>
    <row r="19007" spans="71:71" x14ac:dyDescent="0.3">
      <c r="BS19007" s="24">
        <f t="shared" si="619"/>
        <v>-2.5</v>
      </c>
    </row>
    <row r="19008" spans="71:71" x14ac:dyDescent="0.3">
      <c r="BS19008" s="24">
        <f t="shared" si="619"/>
        <v>-2.5</v>
      </c>
    </row>
    <row r="19009" spans="71:71" x14ac:dyDescent="0.3">
      <c r="BS19009" s="24">
        <f t="shared" si="619"/>
        <v>-2.5</v>
      </c>
    </row>
    <row r="19010" spans="71:71" x14ac:dyDescent="0.3">
      <c r="BS19010" s="24">
        <f t="shared" si="619"/>
        <v>-2.5</v>
      </c>
    </row>
    <row r="19011" spans="71:71" x14ac:dyDescent="0.3">
      <c r="BS19011" s="24">
        <f t="shared" si="619"/>
        <v>-2.5</v>
      </c>
    </row>
    <row r="19012" spans="71:71" x14ac:dyDescent="0.3">
      <c r="BS19012" s="24">
        <f t="shared" si="619"/>
        <v>-2.5</v>
      </c>
    </row>
    <row r="19013" spans="71:71" x14ac:dyDescent="0.3">
      <c r="BS19013" s="24">
        <f t="shared" si="619"/>
        <v>-2.5</v>
      </c>
    </row>
    <row r="19014" spans="71:71" x14ac:dyDescent="0.3">
      <c r="BS19014" s="24">
        <f t="shared" si="619"/>
        <v>-2.5</v>
      </c>
    </row>
    <row r="19015" spans="71:71" x14ac:dyDescent="0.3">
      <c r="BS19015" s="24">
        <f t="shared" si="619"/>
        <v>-2.5</v>
      </c>
    </row>
    <row r="19016" spans="71:71" x14ac:dyDescent="0.3">
      <c r="BS19016" s="24">
        <f t="shared" si="619"/>
        <v>-2.5</v>
      </c>
    </row>
    <row r="19017" spans="71:71" x14ac:dyDescent="0.3">
      <c r="BS19017" s="24">
        <f t="shared" ref="BS19017:BS19080" si="620">BR19017-2.5</f>
        <v>-2.5</v>
      </c>
    </row>
    <row r="19018" spans="71:71" x14ac:dyDescent="0.3">
      <c r="BS19018" s="24">
        <f t="shared" si="620"/>
        <v>-2.5</v>
      </c>
    </row>
    <row r="19019" spans="71:71" x14ac:dyDescent="0.3">
      <c r="BS19019" s="24">
        <f t="shared" si="620"/>
        <v>-2.5</v>
      </c>
    </row>
    <row r="19020" spans="71:71" x14ac:dyDescent="0.3">
      <c r="BS19020" s="24">
        <f t="shared" si="620"/>
        <v>-2.5</v>
      </c>
    </row>
    <row r="19021" spans="71:71" x14ac:dyDescent="0.3">
      <c r="BS19021" s="24">
        <f t="shared" si="620"/>
        <v>-2.5</v>
      </c>
    </row>
    <row r="19022" spans="71:71" x14ac:dyDescent="0.3">
      <c r="BS19022" s="24">
        <f t="shared" si="620"/>
        <v>-2.5</v>
      </c>
    </row>
    <row r="19023" spans="71:71" x14ac:dyDescent="0.3">
      <c r="BS19023" s="24">
        <f t="shared" si="620"/>
        <v>-2.5</v>
      </c>
    </row>
    <row r="19024" spans="71:71" x14ac:dyDescent="0.3">
      <c r="BS19024" s="24">
        <f t="shared" si="620"/>
        <v>-2.5</v>
      </c>
    </row>
    <row r="19025" spans="71:71" x14ac:dyDescent="0.3">
      <c r="BS19025" s="24">
        <f t="shared" si="620"/>
        <v>-2.5</v>
      </c>
    </row>
    <row r="19026" spans="71:71" x14ac:dyDescent="0.3">
      <c r="BS19026" s="24">
        <f t="shared" si="620"/>
        <v>-2.5</v>
      </c>
    </row>
    <row r="19027" spans="71:71" x14ac:dyDescent="0.3">
      <c r="BS19027" s="24">
        <f t="shared" si="620"/>
        <v>-2.5</v>
      </c>
    </row>
    <row r="19028" spans="71:71" x14ac:dyDescent="0.3">
      <c r="BS19028" s="24">
        <f t="shared" si="620"/>
        <v>-2.5</v>
      </c>
    </row>
    <row r="19029" spans="71:71" x14ac:dyDescent="0.3">
      <c r="BS19029" s="24">
        <f t="shared" si="620"/>
        <v>-2.5</v>
      </c>
    </row>
    <row r="19030" spans="71:71" x14ac:dyDescent="0.3">
      <c r="BS19030" s="24">
        <f t="shared" si="620"/>
        <v>-2.5</v>
      </c>
    </row>
    <row r="19031" spans="71:71" x14ac:dyDescent="0.3">
      <c r="BS19031" s="24">
        <f t="shared" si="620"/>
        <v>-2.5</v>
      </c>
    </row>
    <row r="19032" spans="71:71" x14ac:dyDescent="0.3">
      <c r="BS19032" s="24">
        <f t="shared" si="620"/>
        <v>-2.5</v>
      </c>
    </row>
    <row r="19033" spans="71:71" x14ac:dyDescent="0.3">
      <c r="BS19033" s="24">
        <f t="shared" si="620"/>
        <v>-2.5</v>
      </c>
    </row>
    <row r="19034" spans="71:71" x14ac:dyDescent="0.3">
      <c r="BS19034" s="24">
        <f t="shared" si="620"/>
        <v>-2.5</v>
      </c>
    </row>
    <row r="19035" spans="71:71" x14ac:dyDescent="0.3">
      <c r="BS19035" s="24">
        <f t="shared" si="620"/>
        <v>-2.5</v>
      </c>
    </row>
    <row r="19036" spans="71:71" x14ac:dyDescent="0.3">
      <c r="BS19036" s="24">
        <f t="shared" si="620"/>
        <v>-2.5</v>
      </c>
    </row>
    <row r="19037" spans="71:71" x14ac:dyDescent="0.3">
      <c r="BS19037" s="24">
        <f t="shared" si="620"/>
        <v>-2.5</v>
      </c>
    </row>
    <row r="19038" spans="71:71" x14ac:dyDescent="0.3">
      <c r="BS19038" s="24">
        <f t="shared" si="620"/>
        <v>-2.5</v>
      </c>
    </row>
    <row r="19039" spans="71:71" x14ac:dyDescent="0.3">
      <c r="BS19039" s="24">
        <f t="shared" si="620"/>
        <v>-2.5</v>
      </c>
    </row>
    <row r="19040" spans="71:71" x14ac:dyDescent="0.3">
      <c r="BS19040" s="24">
        <f t="shared" si="620"/>
        <v>-2.5</v>
      </c>
    </row>
    <row r="19041" spans="71:71" x14ac:dyDescent="0.3">
      <c r="BS19041" s="24">
        <f t="shared" si="620"/>
        <v>-2.5</v>
      </c>
    </row>
    <row r="19042" spans="71:71" x14ac:dyDescent="0.3">
      <c r="BS19042" s="24">
        <f t="shared" si="620"/>
        <v>-2.5</v>
      </c>
    </row>
    <row r="19043" spans="71:71" x14ac:dyDescent="0.3">
      <c r="BS19043" s="24">
        <f t="shared" si="620"/>
        <v>-2.5</v>
      </c>
    </row>
    <row r="19044" spans="71:71" x14ac:dyDescent="0.3">
      <c r="BS19044" s="24">
        <f t="shared" si="620"/>
        <v>-2.5</v>
      </c>
    </row>
    <row r="19045" spans="71:71" x14ac:dyDescent="0.3">
      <c r="BS19045" s="24">
        <f t="shared" si="620"/>
        <v>-2.5</v>
      </c>
    </row>
    <row r="19046" spans="71:71" x14ac:dyDescent="0.3">
      <c r="BS19046" s="24">
        <f t="shared" si="620"/>
        <v>-2.5</v>
      </c>
    </row>
    <row r="19047" spans="71:71" x14ac:dyDescent="0.3">
      <c r="BS19047" s="24">
        <f t="shared" si="620"/>
        <v>-2.5</v>
      </c>
    </row>
    <row r="19048" spans="71:71" x14ac:dyDescent="0.3">
      <c r="BS19048" s="24">
        <f t="shared" si="620"/>
        <v>-2.5</v>
      </c>
    </row>
    <row r="19049" spans="71:71" x14ac:dyDescent="0.3">
      <c r="BS19049" s="24">
        <f t="shared" si="620"/>
        <v>-2.5</v>
      </c>
    </row>
    <row r="19050" spans="71:71" x14ac:dyDescent="0.3">
      <c r="BS19050" s="24">
        <f t="shared" si="620"/>
        <v>-2.5</v>
      </c>
    </row>
    <row r="19051" spans="71:71" x14ac:dyDescent="0.3">
      <c r="BS19051" s="24">
        <f t="shared" si="620"/>
        <v>-2.5</v>
      </c>
    </row>
    <row r="19052" spans="71:71" x14ac:dyDescent="0.3">
      <c r="BS19052" s="24">
        <f t="shared" si="620"/>
        <v>-2.5</v>
      </c>
    </row>
    <row r="19053" spans="71:71" x14ac:dyDescent="0.3">
      <c r="BS19053" s="24">
        <f t="shared" si="620"/>
        <v>-2.5</v>
      </c>
    </row>
    <row r="19054" spans="71:71" x14ac:dyDescent="0.3">
      <c r="BS19054" s="24">
        <f t="shared" si="620"/>
        <v>-2.5</v>
      </c>
    </row>
    <row r="19055" spans="71:71" x14ac:dyDescent="0.3">
      <c r="BS19055" s="24">
        <f t="shared" si="620"/>
        <v>-2.5</v>
      </c>
    </row>
    <row r="19056" spans="71:71" x14ac:dyDescent="0.3">
      <c r="BS19056" s="24">
        <f t="shared" si="620"/>
        <v>-2.5</v>
      </c>
    </row>
    <row r="19057" spans="71:71" x14ac:dyDescent="0.3">
      <c r="BS19057" s="24">
        <f t="shared" si="620"/>
        <v>-2.5</v>
      </c>
    </row>
    <row r="19058" spans="71:71" x14ac:dyDescent="0.3">
      <c r="BS19058" s="24">
        <f t="shared" si="620"/>
        <v>-2.5</v>
      </c>
    </row>
    <row r="19059" spans="71:71" x14ac:dyDescent="0.3">
      <c r="BS19059" s="24">
        <f t="shared" si="620"/>
        <v>-2.5</v>
      </c>
    </row>
    <row r="19060" spans="71:71" x14ac:dyDescent="0.3">
      <c r="BS19060" s="24">
        <f t="shared" si="620"/>
        <v>-2.5</v>
      </c>
    </row>
    <row r="19061" spans="71:71" x14ac:dyDescent="0.3">
      <c r="BS19061" s="24">
        <f t="shared" si="620"/>
        <v>-2.5</v>
      </c>
    </row>
    <row r="19062" spans="71:71" x14ac:dyDescent="0.3">
      <c r="BS19062" s="24">
        <f t="shared" si="620"/>
        <v>-2.5</v>
      </c>
    </row>
    <row r="19063" spans="71:71" x14ac:dyDescent="0.3">
      <c r="BS19063" s="24">
        <f t="shared" si="620"/>
        <v>-2.5</v>
      </c>
    </row>
    <row r="19064" spans="71:71" x14ac:dyDescent="0.3">
      <c r="BS19064" s="24">
        <f t="shared" si="620"/>
        <v>-2.5</v>
      </c>
    </row>
    <row r="19065" spans="71:71" x14ac:dyDescent="0.3">
      <c r="BS19065" s="24">
        <f t="shared" si="620"/>
        <v>-2.5</v>
      </c>
    </row>
    <row r="19066" spans="71:71" x14ac:dyDescent="0.3">
      <c r="BS19066" s="24">
        <f t="shared" si="620"/>
        <v>-2.5</v>
      </c>
    </row>
    <row r="19067" spans="71:71" x14ac:dyDescent="0.3">
      <c r="BS19067" s="24">
        <f t="shared" si="620"/>
        <v>-2.5</v>
      </c>
    </row>
    <row r="19068" spans="71:71" x14ac:dyDescent="0.3">
      <c r="BS19068" s="24">
        <f t="shared" si="620"/>
        <v>-2.5</v>
      </c>
    </row>
    <row r="19069" spans="71:71" x14ac:dyDescent="0.3">
      <c r="BS19069" s="24">
        <f t="shared" si="620"/>
        <v>-2.5</v>
      </c>
    </row>
    <row r="19070" spans="71:71" x14ac:dyDescent="0.3">
      <c r="BS19070" s="24">
        <f t="shared" si="620"/>
        <v>-2.5</v>
      </c>
    </row>
    <row r="19071" spans="71:71" x14ac:dyDescent="0.3">
      <c r="BS19071" s="24">
        <f t="shared" si="620"/>
        <v>-2.5</v>
      </c>
    </row>
    <row r="19072" spans="71:71" x14ac:dyDescent="0.3">
      <c r="BS19072" s="24">
        <f t="shared" si="620"/>
        <v>-2.5</v>
      </c>
    </row>
    <row r="19073" spans="71:71" x14ac:dyDescent="0.3">
      <c r="BS19073" s="24">
        <f t="shared" si="620"/>
        <v>-2.5</v>
      </c>
    </row>
    <row r="19074" spans="71:71" x14ac:dyDescent="0.3">
      <c r="BS19074" s="24">
        <f t="shared" si="620"/>
        <v>-2.5</v>
      </c>
    </row>
    <row r="19075" spans="71:71" x14ac:dyDescent="0.3">
      <c r="BS19075" s="24">
        <f t="shared" si="620"/>
        <v>-2.5</v>
      </c>
    </row>
    <row r="19076" spans="71:71" x14ac:dyDescent="0.3">
      <c r="BS19076" s="24">
        <f t="shared" si="620"/>
        <v>-2.5</v>
      </c>
    </row>
    <row r="19077" spans="71:71" x14ac:dyDescent="0.3">
      <c r="BS19077" s="24">
        <f t="shared" si="620"/>
        <v>-2.5</v>
      </c>
    </row>
    <row r="19078" spans="71:71" x14ac:dyDescent="0.3">
      <c r="BS19078" s="24">
        <f t="shared" si="620"/>
        <v>-2.5</v>
      </c>
    </row>
    <row r="19079" spans="71:71" x14ac:dyDescent="0.3">
      <c r="BS19079" s="24">
        <f t="shared" si="620"/>
        <v>-2.5</v>
      </c>
    </row>
    <row r="19080" spans="71:71" x14ac:dyDescent="0.3">
      <c r="BS19080" s="24">
        <f t="shared" si="620"/>
        <v>-2.5</v>
      </c>
    </row>
    <row r="19081" spans="71:71" x14ac:dyDescent="0.3">
      <c r="BS19081" s="24">
        <f t="shared" ref="BS19081:BS19144" si="621">BR19081-2.5</f>
        <v>-2.5</v>
      </c>
    </row>
    <row r="19082" spans="71:71" x14ac:dyDescent="0.3">
      <c r="BS19082" s="24">
        <f t="shared" si="621"/>
        <v>-2.5</v>
      </c>
    </row>
    <row r="19083" spans="71:71" x14ac:dyDescent="0.3">
      <c r="BS19083" s="24">
        <f t="shared" si="621"/>
        <v>-2.5</v>
      </c>
    </row>
    <row r="19084" spans="71:71" x14ac:dyDescent="0.3">
      <c r="BS19084" s="24">
        <f t="shared" si="621"/>
        <v>-2.5</v>
      </c>
    </row>
    <row r="19085" spans="71:71" x14ac:dyDescent="0.3">
      <c r="BS19085" s="24">
        <f t="shared" si="621"/>
        <v>-2.5</v>
      </c>
    </row>
    <row r="19086" spans="71:71" x14ac:dyDescent="0.3">
      <c r="BS19086" s="24">
        <f t="shared" si="621"/>
        <v>-2.5</v>
      </c>
    </row>
    <row r="19087" spans="71:71" x14ac:dyDescent="0.3">
      <c r="BS19087" s="24">
        <f t="shared" si="621"/>
        <v>-2.5</v>
      </c>
    </row>
    <row r="19088" spans="71:71" x14ac:dyDescent="0.3">
      <c r="BS19088" s="24">
        <f t="shared" si="621"/>
        <v>-2.5</v>
      </c>
    </row>
    <row r="19089" spans="71:71" x14ac:dyDescent="0.3">
      <c r="BS19089" s="24">
        <f t="shared" si="621"/>
        <v>-2.5</v>
      </c>
    </row>
    <row r="19090" spans="71:71" x14ac:dyDescent="0.3">
      <c r="BS19090" s="24">
        <f t="shared" si="621"/>
        <v>-2.5</v>
      </c>
    </row>
    <row r="19091" spans="71:71" x14ac:dyDescent="0.3">
      <c r="BS19091" s="24">
        <f t="shared" si="621"/>
        <v>-2.5</v>
      </c>
    </row>
    <row r="19092" spans="71:71" x14ac:dyDescent="0.3">
      <c r="BS19092" s="24">
        <f t="shared" si="621"/>
        <v>-2.5</v>
      </c>
    </row>
    <row r="19093" spans="71:71" x14ac:dyDescent="0.3">
      <c r="BS19093" s="24">
        <f t="shared" si="621"/>
        <v>-2.5</v>
      </c>
    </row>
    <row r="19094" spans="71:71" x14ac:dyDescent="0.3">
      <c r="BS19094" s="24">
        <f t="shared" si="621"/>
        <v>-2.5</v>
      </c>
    </row>
    <row r="19095" spans="71:71" x14ac:dyDescent="0.3">
      <c r="BS19095" s="24">
        <f t="shared" si="621"/>
        <v>-2.5</v>
      </c>
    </row>
    <row r="19096" spans="71:71" x14ac:dyDescent="0.3">
      <c r="BS19096" s="24">
        <f t="shared" si="621"/>
        <v>-2.5</v>
      </c>
    </row>
    <row r="19097" spans="71:71" x14ac:dyDescent="0.3">
      <c r="BS19097" s="24">
        <f t="shared" si="621"/>
        <v>-2.5</v>
      </c>
    </row>
    <row r="19098" spans="71:71" x14ac:dyDescent="0.3">
      <c r="BS19098" s="24">
        <f t="shared" si="621"/>
        <v>-2.5</v>
      </c>
    </row>
    <row r="19099" spans="71:71" x14ac:dyDescent="0.3">
      <c r="BS19099" s="24">
        <f t="shared" si="621"/>
        <v>-2.5</v>
      </c>
    </row>
    <row r="19100" spans="71:71" x14ac:dyDescent="0.3">
      <c r="BS19100" s="24">
        <f t="shared" si="621"/>
        <v>-2.5</v>
      </c>
    </row>
    <row r="19101" spans="71:71" x14ac:dyDescent="0.3">
      <c r="BS19101" s="24">
        <f t="shared" si="621"/>
        <v>-2.5</v>
      </c>
    </row>
    <row r="19102" spans="71:71" x14ac:dyDescent="0.3">
      <c r="BS19102" s="24">
        <f t="shared" si="621"/>
        <v>-2.5</v>
      </c>
    </row>
    <row r="19103" spans="71:71" x14ac:dyDescent="0.3">
      <c r="BS19103" s="24">
        <f t="shared" si="621"/>
        <v>-2.5</v>
      </c>
    </row>
    <row r="19104" spans="71:71" x14ac:dyDescent="0.3">
      <c r="BS19104" s="24">
        <f t="shared" si="621"/>
        <v>-2.5</v>
      </c>
    </row>
    <row r="19105" spans="71:71" x14ac:dyDescent="0.3">
      <c r="BS19105" s="24">
        <f t="shared" si="621"/>
        <v>-2.5</v>
      </c>
    </row>
    <row r="19106" spans="71:71" x14ac:dyDescent="0.3">
      <c r="BS19106" s="24">
        <f t="shared" si="621"/>
        <v>-2.5</v>
      </c>
    </row>
    <row r="19107" spans="71:71" x14ac:dyDescent="0.3">
      <c r="BS19107" s="24">
        <f t="shared" si="621"/>
        <v>-2.5</v>
      </c>
    </row>
    <row r="19108" spans="71:71" x14ac:dyDescent="0.3">
      <c r="BS19108" s="24">
        <f t="shared" si="621"/>
        <v>-2.5</v>
      </c>
    </row>
    <row r="19109" spans="71:71" x14ac:dyDescent="0.3">
      <c r="BS19109" s="24">
        <f t="shared" si="621"/>
        <v>-2.5</v>
      </c>
    </row>
    <row r="19110" spans="71:71" x14ac:dyDescent="0.3">
      <c r="BS19110" s="24">
        <f t="shared" si="621"/>
        <v>-2.5</v>
      </c>
    </row>
    <row r="19111" spans="71:71" x14ac:dyDescent="0.3">
      <c r="BS19111" s="24">
        <f t="shared" si="621"/>
        <v>-2.5</v>
      </c>
    </row>
    <row r="19112" spans="71:71" x14ac:dyDescent="0.3">
      <c r="BS19112" s="24">
        <f t="shared" si="621"/>
        <v>-2.5</v>
      </c>
    </row>
    <row r="19113" spans="71:71" x14ac:dyDescent="0.3">
      <c r="BS19113" s="24">
        <f t="shared" si="621"/>
        <v>-2.5</v>
      </c>
    </row>
    <row r="19114" spans="71:71" x14ac:dyDescent="0.3">
      <c r="BS19114" s="24">
        <f t="shared" si="621"/>
        <v>-2.5</v>
      </c>
    </row>
    <row r="19115" spans="71:71" x14ac:dyDescent="0.3">
      <c r="BS19115" s="24">
        <f t="shared" si="621"/>
        <v>-2.5</v>
      </c>
    </row>
    <row r="19116" spans="71:71" x14ac:dyDescent="0.3">
      <c r="BS19116" s="24">
        <f t="shared" si="621"/>
        <v>-2.5</v>
      </c>
    </row>
    <row r="19117" spans="71:71" x14ac:dyDescent="0.3">
      <c r="BS19117" s="24">
        <f t="shared" si="621"/>
        <v>-2.5</v>
      </c>
    </row>
    <row r="19118" spans="71:71" x14ac:dyDescent="0.3">
      <c r="BS19118" s="24">
        <f t="shared" si="621"/>
        <v>-2.5</v>
      </c>
    </row>
    <row r="19119" spans="71:71" x14ac:dyDescent="0.3">
      <c r="BS19119" s="24">
        <f t="shared" si="621"/>
        <v>-2.5</v>
      </c>
    </row>
    <row r="19120" spans="71:71" x14ac:dyDescent="0.3">
      <c r="BS19120" s="24">
        <f t="shared" si="621"/>
        <v>-2.5</v>
      </c>
    </row>
    <row r="19121" spans="71:71" x14ac:dyDescent="0.3">
      <c r="BS19121" s="24">
        <f t="shared" si="621"/>
        <v>-2.5</v>
      </c>
    </row>
    <row r="19122" spans="71:71" x14ac:dyDescent="0.3">
      <c r="BS19122" s="24">
        <f t="shared" si="621"/>
        <v>-2.5</v>
      </c>
    </row>
    <row r="19123" spans="71:71" x14ac:dyDescent="0.3">
      <c r="BS19123" s="24">
        <f t="shared" si="621"/>
        <v>-2.5</v>
      </c>
    </row>
    <row r="19124" spans="71:71" x14ac:dyDescent="0.3">
      <c r="BS19124" s="24">
        <f t="shared" si="621"/>
        <v>-2.5</v>
      </c>
    </row>
    <row r="19125" spans="71:71" x14ac:dyDescent="0.3">
      <c r="BS19125" s="24">
        <f t="shared" si="621"/>
        <v>-2.5</v>
      </c>
    </row>
    <row r="19126" spans="71:71" x14ac:dyDescent="0.3">
      <c r="BS19126" s="24">
        <f t="shared" si="621"/>
        <v>-2.5</v>
      </c>
    </row>
    <row r="19127" spans="71:71" x14ac:dyDescent="0.3">
      <c r="BS19127" s="24">
        <f t="shared" si="621"/>
        <v>-2.5</v>
      </c>
    </row>
    <row r="19128" spans="71:71" x14ac:dyDescent="0.3">
      <c r="BS19128" s="24">
        <f t="shared" si="621"/>
        <v>-2.5</v>
      </c>
    </row>
    <row r="19129" spans="71:71" x14ac:dyDescent="0.3">
      <c r="BS19129" s="24">
        <f t="shared" si="621"/>
        <v>-2.5</v>
      </c>
    </row>
    <row r="19130" spans="71:71" x14ac:dyDescent="0.3">
      <c r="BS19130" s="24">
        <f t="shared" si="621"/>
        <v>-2.5</v>
      </c>
    </row>
    <row r="19131" spans="71:71" x14ac:dyDescent="0.3">
      <c r="BS19131" s="24">
        <f t="shared" si="621"/>
        <v>-2.5</v>
      </c>
    </row>
    <row r="19132" spans="71:71" x14ac:dyDescent="0.3">
      <c r="BS19132" s="24">
        <f t="shared" si="621"/>
        <v>-2.5</v>
      </c>
    </row>
    <row r="19133" spans="71:71" x14ac:dyDescent="0.3">
      <c r="BS19133" s="24">
        <f t="shared" si="621"/>
        <v>-2.5</v>
      </c>
    </row>
    <row r="19134" spans="71:71" x14ac:dyDescent="0.3">
      <c r="BS19134" s="24">
        <f t="shared" si="621"/>
        <v>-2.5</v>
      </c>
    </row>
    <row r="19135" spans="71:71" x14ac:dyDescent="0.3">
      <c r="BS19135" s="24">
        <f t="shared" si="621"/>
        <v>-2.5</v>
      </c>
    </row>
    <row r="19136" spans="71:71" x14ac:dyDescent="0.3">
      <c r="BS19136" s="24">
        <f t="shared" si="621"/>
        <v>-2.5</v>
      </c>
    </row>
    <row r="19137" spans="71:71" x14ac:dyDescent="0.3">
      <c r="BS19137" s="24">
        <f t="shared" si="621"/>
        <v>-2.5</v>
      </c>
    </row>
    <row r="19138" spans="71:71" x14ac:dyDescent="0.3">
      <c r="BS19138" s="24">
        <f t="shared" si="621"/>
        <v>-2.5</v>
      </c>
    </row>
    <row r="19139" spans="71:71" x14ac:dyDescent="0.3">
      <c r="BS19139" s="24">
        <f t="shared" si="621"/>
        <v>-2.5</v>
      </c>
    </row>
    <row r="19140" spans="71:71" x14ac:dyDescent="0.3">
      <c r="BS19140" s="24">
        <f t="shared" si="621"/>
        <v>-2.5</v>
      </c>
    </row>
    <row r="19141" spans="71:71" x14ac:dyDescent="0.3">
      <c r="BS19141" s="24">
        <f t="shared" si="621"/>
        <v>-2.5</v>
      </c>
    </row>
    <row r="19142" spans="71:71" x14ac:dyDescent="0.3">
      <c r="BS19142" s="24">
        <f t="shared" si="621"/>
        <v>-2.5</v>
      </c>
    </row>
    <row r="19143" spans="71:71" x14ac:dyDescent="0.3">
      <c r="BS19143" s="24">
        <f t="shared" si="621"/>
        <v>-2.5</v>
      </c>
    </row>
    <row r="19144" spans="71:71" x14ac:dyDescent="0.3">
      <c r="BS19144" s="24">
        <f t="shared" si="621"/>
        <v>-2.5</v>
      </c>
    </row>
    <row r="19145" spans="71:71" x14ac:dyDescent="0.3">
      <c r="BS19145" s="24">
        <f t="shared" ref="BS19145:BS19208" si="622">BR19145-2.5</f>
        <v>-2.5</v>
      </c>
    </row>
    <row r="19146" spans="71:71" x14ac:dyDescent="0.3">
      <c r="BS19146" s="24">
        <f t="shared" si="622"/>
        <v>-2.5</v>
      </c>
    </row>
    <row r="19147" spans="71:71" x14ac:dyDescent="0.3">
      <c r="BS19147" s="24">
        <f t="shared" si="622"/>
        <v>-2.5</v>
      </c>
    </row>
    <row r="19148" spans="71:71" x14ac:dyDescent="0.3">
      <c r="BS19148" s="24">
        <f t="shared" si="622"/>
        <v>-2.5</v>
      </c>
    </row>
    <row r="19149" spans="71:71" x14ac:dyDescent="0.3">
      <c r="BS19149" s="24">
        <f t="shared" si="622"/>
        <v>-2.5</v>
      </c>
    </row>
    <row r="19150" spans="71:71" x14ac:dyDescent="0.3">
      <c r="BS19150" s="24">
        <f t="shared" si="622"/>
        <v>-2.5</v>
      </c>
    </row>
    <row r="19151" spans="71:71" x14ac:dyDescent="0.3">
      <c r="BS19151" s="24">
        <f t="shared" si="622"/>
        <v>-2.5</v>
      </c>
    </row>
    <row r="19152" spans="71:71" x14ac:dyDescent="0.3">
      <c r="BS19152" s="24">
        <f t="shared" si="622"/>
        <v>-2.5</v>
      </c>
    </row>
    <row r="19153" spans="71:71" x14ac:dyDescent="0.3">
      <c r="BS19153" s="24">
        <f t="shared" si="622"/>
        <v>-2.5</v>
      </c>
    </row>
    <row r="19154" spans="71:71" x14ac:dyDescent="0.3">
      <c r="BS19154" s="24">
        <f t="shared" si="622"/>
        <v>-2.5</v>
      </c>
    </row>
    <row r="19155" spans="71:71" x14ac:dyDescent="0.3">
      <c r="BS19155" s="24">
        <f t="shared" si="622"/>
        <v>-2.5</v>
      </c>
    </row>
    <row r="19156" spans="71:71" x14ac:dyDescent="0.3">
      <c r="BS19156" s="24">
        <f t="shared" si="622"/>
        <v>-2.5</v>
      </c>
    </row>
    <row r="19157" spans="71:71" x14ac:dyDescent="0.3">
      <c r="BS19157" s="24">
        <f t="shared" si="622"/>
        <v>-2.5</v>
      </c>
    </row>
    <row r="19158" spans="71:71" x14ac:dyDescent="0.3">
      <c r="BS19158" s="24">
        <f t="shared" si="622"/>
        <v>-2.5</v>
      </c>
    </row>
    <row r="19159" spans="71:71" x14ac:dyDescent="0.3">
      <c r="BS19159" s="24">
        <f t="shared" si="622"/>
        <v>-2.5</v>
      </c>
    </row>
    <row r="19160" spans="71:71" x14ac:dyDescent="0.3">
      <c r="BS19160" s="24">
        <f t="shared" si="622"/>
        <v>-2.5</v>
      </c>
    </row>
    <row r="19161" spans="71:71" x14ac:dyDescent="0.3">
      <c r="BS19161" s="24">
        <f t="shared" si="622"/>
        <v>-2.5</v>
      </c>
    </row>
    <row r="19162" spans="71:71" x14ac:dyDescent="0.3">
      <c r="BS19162" s="24">
        <f t="shared" si="622"/>
        <v>-2.5</v>
      </c>
    </row>
    <row r="19163" spans="71:71" x14ac:dyDescent="0.3">
      <c r="BS19163" s="24">
        <f t="shared" si="622"/>
        <v>-2.5</v>
      </c>
    </row>
    <row r="19164" spans="71:71" x14ac:dyDescent="0.3">
      <c r="BS19164" s="24">
        <f t="shared" si="622"/>
        <v>-2.5</v>
      </c>
    </row>
    <row r="19165" spans="71:71" x14ac:dyDescent="0.3">
      <c r="BS19165" s="24">
        <f t="shared" si="622"/>
        <v>-2.5</v>
      </c>
    </row>
    <row r="19166" spans="71:71" x14ac:dyDescent="0.3">
      <c r="BS19166" s="24">
        <f t="shared" si="622"/>
        <v>-2.5</v>
      </c>
    </row>
    <row r="19167" spans="71:71" x14ac:dyDescent="0.3">
      <c r="BS19167" s="24">
        <f t="shared" si="622"/>
        <v>-2.5</v>
      </c>
    </row>
    <row r="19168" spans="71:71" x14ac:dyDescent="0.3">
      <c r="BS19168" s="24">
        <f t="shared" si="622"/>
        <v>-2.5</v>
      </c>
    </row>
    <row r="19169" spans="71:71" x14ac:dyDescent="0.3">
      <c r="BS19169" s="24">
        <f t="shared" si="622"/>
        <v>-2.5</v>
      </c>
    </row>
    <row r="19170" spans="71:71" x14ac:dyDescent="0.3">
      <c r="BS19170" s="24">
        <f t="shared" si="622"/>
        <v>-2.5</v>
      </c>
    </row>
    <row r="19171" spans="71:71" x14ac:dyDescent="0.3">
      <c r="BS19171" s="24">
        <f t="shared" si="622"/>
        <v>-2.5</v>
      </c>
    </row>
    <row r="19172" spans="71:71" x14ac:dyDescent="0.3">
      <c r="BS19172" s="24">
        <f t="shared" si="622"/>
        <v>-2.5</v>
      </c>
    </row>
    <row r="19173" spans="71:71" x14ac:dyDescent="0.3">
      <c r="BS19173" s="24">
        <f t="shared" si="622"/>
        <v>-2.5</v>
      </c>
    </row>
    <row r="19174" spans="71:71" x14ac:dyDescent="0.3">
      <c r="BS19174" s="24">
        <f t="shared" si="622"/>
        <v>-2.5</v>
      </c>
    </row>
    <row r="19175" spans="71:71" x14ac:dyDescent="0.3">
      <c r="BS19175" s="24">
        <f t="shared" si="622"/>
        <v>-2.5</v>
      </c>
    </row>
    <row r="19176" spans="71:71" x14ac:dyDescent="0.3">
      <c r="BS19176" s="24">
        <f t="shared" si="622"/>
        <v>-2.5</v>
      </c>
    </row>
    <row r="19177" spans="71:71" x14ac:dyDescent="0.3">
      <c r="BS19177" s="24">
        <f t="shared" si="622"/>
        <v>-2.5</v>
      </c>
    </row>
    <row r="19178" spans="71:71" x14ac:dyDescent="0.3">
      <c r="BS19178" s="24">
        <f t="shared" si="622"/>
        <v>-2.5</v>
      </c>
    </row>
    <row r="19179" spans="71:71" x14ac:dyDescent="0.3">
      <c r="BS19179" s="24">
        <f t="shared" si="622"/>
        <v>-2.5</v>
      </c>
    </row>
    <row r="19180" spans="71:71" x14ac:dyDescent="0.3">
      <c r="BS19180" s="24">
        <f t="shared" si="622"/>
        <v>-2.5</v>
      </c>
    </row>
    <row r="19181" spans="71:71" x14ac:dyDescent="0.3">
      <c r="BS19181" s="24">
        <f t="shared" si="622"/>
        <v>-2.5</v>
      </c>
    </row>
    <row r="19182" spans="71:71" x14ac:dyDescent="0.3">
      <c r="BS19182" s="24">
        <f t="shared" si="622"/>
        <v>-2.5</v>
      </c>
    </row>
    <row r="19183" spans="71:71" x14ac:dyDescent="0.3">
      <c r="BS19183" s="24">
        <f t="shared" si="622"/>
        <v>-2.5</v>
      </c>
    </row>
    <row r="19184" spans="71:71" x14ac:dyDescent="0.3">
      <c r="BS19184" s="24">
        <f t="shared" si="622"/>
        <v>-2.5</v>
      </c>
    </row>
    <row r="19185" spans="71:71" x14ac:dyDescent="0.3">
      <c r="BS19185" s="24">
        <f t="shared" si="622"/>
        <v>-2.5</v>
      </c>
    </row>
    <row r="19186" spans="71:71" x14ac:dyDescent="0.3">
      <c r="BS19186" s="24">
        <f t="shared" si="622"/>
        <v>-2.5</v>
      </c>
    </row>
    <row r="19187" spans="71:71" x14ac:dyDescent="0.3">
      <c r="BS19187" s="24">
        <f t="shared" si="622"/>
        <v>-2.5</v>
      </c>
    </row>
    <row r="19188" spans="71:71" x14ac:dyDescent="0.3">
      <c r="BS19188" s="24">
        <f t="shared" si="622"/>
        <v>-2.5</v>
      </c>
    </row>
    <row r="19189" spans="71:71" x14ac:dyDescent="0.3">
      <c r="BS19189" s="24">
        <f t="shared" si="622"/>
        <v>-2.5</v>
      </c>
    </row>
    <row r="19190" spans="71:71" x14ac:dyDescent="0.3">
      <c r="BS19190" s="24">
        <f t="shared" si="622"/>
        <v>-2.5</v>
      </c>
    </row>
    <row r="19191" spans="71:71" x14ac:dyDescent="0.3">
      <c r="BS19191" s="24">
        <f t="shared" si="622"/>
        <v>-2.5</v>
      </c>
    </row>
    <row r="19192" spans="71:71" x14ac:dyDescent="0.3">
      <c r="BS19192" s="24">
        <f t="shared" si="622"/>
        <v>-2.5</v>
      </c>
    </row>
    <row r="19193" spans="71:71" x14ac:dyDescent="0.3">
      <c r="BS19193" s="24">
        <f t="shared" si="622"/>
        <v>-2.5</v>
      </c>
    </row>
    <row r="19194" spans="71:71" x14ac:dyDescent="0.3">
      <c r="BS19194" s="24">
        <f t="shared" si="622"/>
        <v>-2.5</v>
      </c>
    </row>
    <row r="19195" spans="71:71" x14ac:dyDescent="0.3">
      <c r="BS19195" s="24">
        <f t="shared" si="622"/>
        <v>-2.5</v>
      </c>
    </row>
    <row r="19196" spans="71:71" x14ac:dyDescent="0.3">
      <c r="BS19196" s="24">
        <f t="shared" si="622"/>
        <v>-2.5</v>
      </c>
    </row>
    <row r="19197" spans="71:71" x14ac:dyDescent="0.3">
      <c r="BS19197" s="24">
        <f t="shared" si="622"/>
        <v>-2.5</v>
      </c>
    </row>
    <row r="19198" spans="71:71" x14ac:dyDescent="0.3">
      <c r="BS19198" s="24">
        <f t="shared" si="622"/>
        <v>-2.5</v>
      </c>
    </row>
    <row r="19199" spans="71:71" x14ac:dyDescent="0.3">
      <c r="BS19199" s="24">
        <f t="shared" si="622"/>
        <v>-2.5</v>
      </c>
    </row>
    <row r="19200" spans="71:71" x14ac:dyDescent="0.3">
      <c r="BS19200" s="24">
        <f t="shared" si="622"/>
        <v>-2.5</v>
      </c>
    </row>
    <row r="19201" spans="71:71" x14ac:dyDescent="0.3">
      <c r="BS19201" s="24">
        <f t="shared" si="622"/>
        <v>-2.5</v>
      </c>
    </row>
    <row r="19202" spans="71:71" x14ac:dyDescent="0.3">
      <c r="BS19202" s="24">
        <f t="shared" si="622"/>
        <v>-2.5</v>
      </c>
    </row>
    <row r="19203" spans="71:71" x14ac:dyDescent="0.3">
      <c r="BS19203" s="24">
        <f t="shared" si="622"/>
        <v>-2.5</v>
      </c>
    </row>
    <row r="19204" spans="71:71" x14ac:dyDescent="0.3">
      <c r="BS19204" s="24">
        <f t="shared" si="622"/>
        <v>-2.5</v>
      </c>
    </row>
    <row r="19205" spans="71:71" x14ac:dyDescent="0.3">
      <c r="BS19205" s="24">
        <f t="shared" si="622"/>
        <v>-2.5</v>
      </c>
    </row>
    <row r="19206" spans="71:71" x14ac:dyDescent="0.3">
      <c r="BS19206" s="24">
        <f t="shared" si="622"/>
        <v>-2.5</v>
      </c>
    </row>
    <row r="19207" spans="71:71" x14ac:dyDescent="0.3">
      <c r="BS19207" s="24">
        <f t="shared" si="622"/>
        <v>-2.5</v>
      </c>
    </row>
    <row r="19208" spans="71:71" x14ac:dyDescent="0.3">
      <c r="BS19208" s="24">
        <f t="shared" si="622"/>
        <v>-2.5</v>
      </c>
    </row>
    <row r="19209" spans="71:71" x14ac:dyDescent="0.3">
      <c r="BS19209" s="24">
        <f t="shared" ref="BS19209:BS19272" si="623">BR19209-2.5</f>
        <v>-2.5</v>
      </c>
    </row>
    <row r="19210" spans="71:71" x14ac:dyDescent="0.3">
      <c r="BS19210" s="24">
        <f t="shared" si="623"/>
        <v>-2.5</v>
      </c>
    </row>
    <row r="19211" spans="71:71" x14ac:dyDescent="0.3">
      <c r="BS19211" s="24">
        <f t="shared" si="623"/>
        <v>-2.5</v>
      </c>
    </row>
    <row r="19212" spans="71:71" x14ac:dyDescent="0.3">
      <c r="BS19212" s="24">
        <f t="shared" si="623"/>
        <v>-2.5</v>
      </c>
    </row>
    <row r="19213" spans="71:71" x14ac:dyDescent="0.3">
      <c r="BS19213" s="24">
        <f t="shared" si="623"/>
        <v>-2.5</v>
      </c>
    </row>
    <row r="19214" spans="71:71" x14ac:dyDescent="0.3">
      <c r="BS19214" s="24">
        <f t="shared" si="623"/>
        <v>-2.5</v>
      </c>
    </row>
    <row r="19215" spans="71:71" x14ac:dyDescent="0.3">
      <c r="BS19215" s="24">
        <f t="shared" si="623"/>
        <v>-2.5</v>
      </c>
    </row>
    <row r="19216" spans="71:71" x14ac:dyDescent="0.3">
      <c r="BS19216" s="24">
        <f t="shared" si="623"/>
        <v>-2.5</v>
      </c>
    </row>
    <row r="19217" spans="71:71" x14ac:dyDescent="0.3">
      <c r="BS19217" s="24">
        <f t="shared" si="623"/>
        <v>-2.5</v>
      </c>
    </row>
    <row r="19218" spans="71:71" x14ac:dyDescent="0.3">
      <c r="BS19218" s="24">
        <f t="shared" si="623"/>
        <v>-2.5</v>
      </c>
    </row>
    <row r="19219" spans="71:71" x14ac:dyDescent="0.3">
      <c r="BS19219" s="24">
        <f t="shared" si="623"/>
        <v>-2.5</v>
      </c>
    </row>
    <row r="19220" spans="71:71" x14ac:dyDescent="0.3">
      <c r="BS19220" s="24">
        <f t="shared" si="623"/>
        <v>-2.5</v>
      </c>
    </row>
    <row r="19221" spans="71:71" x14ac:dyDescent="0.3">
      <c r="BS19221" s="24">
        <f t="shared" si="623"/>
        <v>-2.5</v>
      </c>
    </row>
    <row r="19222" spans="71:71" x14ac:dyDescent="0.3">
      <c r="BS19222" s="24">
        <f t="shared" si="623"/>
        <v>-2.5</v>
      </c>
    </row>
    <row r="19223" spans="71:71" x14ac:dyDescent="0.3">
      <c r="BS19223" s="24">
        <f t="shared" si="623"/>
        <v>-2.5</v>
      </c>
    </row>
    <row r="19224" spans="71:71" x14ac:dyDescent="0.3">
      <c r="BS19224" s="24">
        <f t="shared" si="623"/>
        <v>-2.5</v>
      </c>
    </row>
    <row r="19225" spans="71:71" x14ac:dyDescent="0.3">
      <c r="BS19225" s="24">
        <f t="shared" si="623"/>
        <v>-2.5</v>
      </c>
    </row>
    <row r="19226" spans="71:71" x14ac:dyDescent="0.3">
      <c r="BS19226" s="24">
        <f t="shared" si="623"/>
        <v>-2.5</v>
      </c>
    </row>
    <row r="19227" spans="71:71" x14ac:dyDescent="0.3">
      <c r="BS19227" s="24">
        <f t="shared" si="623"/>
        <v>-2.5</v>
      </c>
    </row>
    <row r="19228" spans="71:71" x14ac:dyDescent="0.3">
      <c r="BS19228" s="24">
        <f t="shared" si="623"/>
        <v>-2.5</v>
      </c>
    </row>
    <row r="19229" spans="71:71" x14ac:dyDescent="0.3">
      <c r="BS19229" s="24">
        <f t="shared" si="623"/>
        <v>-2.5</v>
      </c>
    </row>
    <row r="19230" spans="71:71" x14ac:dyDescent="0.3">
      <c r="BS19230" s="24">
        <f t="shared" si="623"/>
        <v>-2.5</v>
      </c>
    </row>
    <row r="19231" spans="71:71" x14ac:dyDescent="0.3">
      <c r="BS19231" s="24">
        <f t="shared" si="623"/>
        <v>-2.5</v>
      </c>
    </row>
    <row r="19232" spans="71:71" x14ac:dyDescent="0.3">
      <c r="BS19232" s="24">
        <f t="shared" si="623"/>
        <v>-2.5</v>
      </c>
    </row>
    <row r="19233" spans="71:71" x14ac:dyDescent="0.3">
      <c r="BS19233" s="24">
        <f t="shared" si="623"/>
        <v>-2.5</v>
      </c>
    </row>
    <row r="19234" spans="71:71" x14ac:dyDescent="0.3">
      <c r="BS19234" s="24">
        <f t="shared" si="623"/>
        <v>-2.5</v>
      </c>
    </row>
    <row r="19235" spans="71:71" x14ac:dyDescent="0.3">
      <c r="BS19235" s="24">
        <f t="shared" si="623"/>
        <v>-2.5</v>
      </c>
    </row>
    <row r="19236" spans="71:71" x14ac:dyDescent="0.3">
      <c r="BS19236" s="24">
        <f t="shared" si="623"/>
        <v>-2.5</v>
      </c>
    </row>
    <row r="19237" spans="71:71" x14ac:dyDescent="0.3">
      <c r="BS19237" s="24">
        <f t="shared" si="623"/>
        <v>-2.5</v>
      </c>
    </row>
    <row r="19238" spans="71:71" x14ac:dyDescent="0.3">
      <c r="BS19238" s="24">
        <f t="shared" si="623"/>
        <v>-2.5</v>
      </c>
    </row>
    <row r="19239" spans="71:71" x14ac:dyDescent="0.3">
      <c r="BS19239" s="24">
        <f t="shared" si="623"/>
        <v>-2.5</v>
      </c>
    </row>
    <row r="19240" spans="71:71" x14ac:dyDescent="0.3">
      <c r="BS19240" s="24">
        <f t="shared" si="623"/>
        <v>-2.5</v>
      </c>
    </row>
    <row r="19241" spans="71:71" x14ac:dyDescent="0.3">
      <c r="BS19241" s="24">
        <f t="shared" si="623"/>
        <v>-2.5</v>
      </c>
    </row>
    <row r="19242" spans="71:71" x14ac:dyDescent="0.3">
      <c r="BS19242" s="24">
        <f t="shared" si="623"/>
        <v>-2.5</v>
      </c>
    </row>
    <row r="19243" spans="71:71" x14ac:dyDescent="0.3">
      <c r="BS19243" s="24">
        <f t="shared" si="623"/>
        <v>-2.5</v>
      </c>
    </row>
    <row r="19244" spans="71:71" x14ac:dyDescent="0.3">
      <c r="BS19244" s="24">
        <f t="shared" si="623"/>
        <v>-2.5</v>
      </c>
    </row>
    <row r="19245" spans="71:71" x14ac:dyDescent="0.3">
      <c r="BS19245" s="24">
        <f t="shared" si="623"/>
        <v>-2.5</v>
      </c>
    </row>
    <row r="19246" spans="71:71" x14ac:dyDescent="0.3">
      <c r="BS19246" s="24">
        <f t="shared" si="623"/>
        <v>-2.5</v>
      </c>
    </row>
    <row r="19247" spans="71:71" x14ac:dyDescent="0.3">
      <c r="BS19247" s="24">
        <f t="shared" si="623"/>
        <v>-2.5</v>
      </c>
    </row>
    <row r="19248" spans="71:71" x14ac:dyDescent="0.3">
      <c r="BS19248" s="24">
        <f t="shared" si="623"/>
        <v>-2.5</v>
      </c>
    </row>
    <row r="19249" spans="71:71" x14ac:dyDescent="0.3">
      <c r="BS19249" s="24">
        <f t="shared" si="623"/>
        <v>-2.5</v>
      </c>
    </row>
    <row r="19250" spans="71:71" x14ac:dyDescent="0.3">
      <c r="BS19250" s="24">
        <f t="shared" si="623"/>
        <v>-2.5</v>
      </c>
    </row>
    <row r="19251" spans="71:71" x14ac:dyDescent="0.3">
      <c r="BS19251" s="24">
        <f t="shared" si="623"/>
        <v>-2.5</v>
      </c>
    </row>
    <row r="19252" spans="71:71" x14ac:dyDescent="0.3">
      <c r="BS19252" s="24">
        <f t="shared" si="623"/>
        <v>-2.5</v>
      </c>
    </row>
    <row r="19253" spans="71:71" x14ac:dyDescent="0.3">
      <c r="BS19253" s="24">
        <f t="shared" si="623"/>
        <v>-2.5</v>
      </c>
    </row>
    <row r="19254" spans="71:71" x14ac:dyDescent="0.3">
      <c r="BS19254" s="24">
        <f t="shared" si="623"/>
        <v>-2.5</v>
      </c>
    </row>
    <row r="19255" spans="71:71" x14ac:dyDescent="0.3">
      <c r="BS19255" s="24">
        <f t="shared" si="623"/>
        <v>-2.5</v>
      </c>
    </row>
    <row r="19256" spans="71:71" x14ac:dyDescent="0.3">
      <c r="BS19256" s="24">
        <f t="shared" si="623"/>
        <v>-2.5</v>
      </c>
    </row>
    <row r="19257" spans="71:71" x14ac:dyDescent="0.3">
      <c r="BS19257" s="24">
        <f t="shared" si="623"/>
        <v>-2.5</v>
      </c>
    </row>
    <row r="19258" spans="71:71" x14ac:dyDescent="0.3">
      <c r="BS19258" s="24">
        <f t="shared" si="623"/>
        <v>-2.5</v>
      </c>
    </row>
    <row r="19259" spans="71:71" x14ac:dyDescent="0.3">
      <c r="BS19259" s="24">
        <f t="shared" si="623"/>
        <v>-2.5</v>
      </c>
    </row>
    <row r="19260" spans="71:71" x14ac:dyDescent="0.3">
      <c r="BS19260" s="24">
        <f t="shared" si="623"/>
        <v>-2.5</v>
      </c>
    </row>
    <row r="19261" spans="71:71" x14ac:dyDescent="0.3">
      <c r="BS19261" s="24">
        <f t="shared" si="623"/>
        <v>-2.5</v>
      </c>
    </row>
    <row r="19262" spans="71:71" x14ac:dyDescent="0.3">
      <c r="BS19262" s="24">
        <f t="shared" si="623"/>
        <v>-2.5</v>
      </c>
    </row>
    <row r="19263" spans="71:71" x14ac:dyDescent="0.3">
      <c r="BS19263" s="24">
        <f t="shared" si="623"/>
        <v>-2.5</v>
      </c>
    </row>
    <row r="19264" spans="71:71" x14ac:dyDescent="0.3">
      <c r="BS19264" s="24">
        <f t="shared" si="623"/>
        <v>-2.5</v>
      </c>
    </row>
    <row r="19265" spans="71:71" x14ac:dyDescent="0.3">
      <c r="BS19265" s="24">
        <f t="shared" si="623"/>
        <v>-2.5</v>
      </c>
    </row>
    <row r="19266" spans="71:71" x14ac:dyDescent="0.3">
      <c r="BS19266" s="24">
        <f t="shared" si="623"/>
        <v>-2.5</v>
      </c>
    </row>
    <row r="19267" spans="71:71" x14ac:dyDescent="0.3">
      <c r="BS19267" s="24">
        <f t="shared" si="623"/>
        <v>-2.5</v>
      </c>
    </row>
    <row r="19268" spans="71:71" x14ac:dyDescent="0.3">
      <c r="BS19268" s="24">
        <f t="shared" si="623"/>
        <v>-2.5</v>
      </c>
    </row>
    <row r="19269" spans="71:71" x14ac:dyDescent="0.3">
      <c r="BS19269" s="24">
        <f t="shared" si="623"/>
        <v>-2.5</v>
      </c>
    </row>
    <row r="19270" spans="71:71" x14ac:dyDescent="0.3">
      <c r="BS19270" s="24">
        <f t="shared" si="623"/>
        <v>-2.5</v>
      </c>
    </row>
    <row r="19271" spans="71:71" x14ac:dyDescent="0.3">
      <c r="BS19271" s="24">
        <f t="shared" si="623"/>
        <v>-2.5</v>
      </c>
    </row>
    <row r="19272" spans="71:71" x14ac:dyDescent="0.3">
      <c r="BS19272" s="24">
        <f t="shared" si="623"/>
        <v>-2.5</v>
      </c>
    </row>
    <row r="19273" spans="71:71" x14ac:dyDescent="0.3">
      <c r="BS19273" s="24">
        <f t="shared" ref="BS19273:BS19336" si="624">BR19273-2.5</f>
        <v>-2.5</v>
      </c>
    </row>
    <row r="19274" spans="71:71" x14ac:dyDescent="0.3">
      <c r="BS19274" s="24">
        <f t="shared" si="624"/>
        <v>-2.5</v>
      </c>
    </row>
    <row r="19275" spans="71:71" x14ac:dyDescent="0.3">
      <c r="BS19275" s="24">
        <f t="shared" si="624"/>
        <v>-2.5</v>
      </c>
    </row>
    <row r="19276" spans="71:71" x14ac:dyDescent="0.3">
      <c r="BS19276" s="24">
        <f t="shared" si="624"/>
        <v>-2.5</v>
      </c>
    </row>
    <row r="19277" spans="71:71" x14ac:dyDescent="0.3">
      <c r="BS19277" s="24">
        <f t="shared" si="624"/>
        <v>-2.5</v>
      </c>
    </row>
    <row r="19278" spans="71:71" x14ac:dyDescent="0.3">
      <c r="BS19278" s="24">
        <f t="shared" si="624"/>
        <v>-2.5</v>
      </c>
    </row>
    <row r="19279" spans="71:71" x14ac:dyDescent="0.3">
      <c r="BS19279" s="24">
        <f t="shared" si="624"/>
        <v>-2.5</v>
      </c>
    </row>
    <row r="19280" spans="71:71" x14ac:dyDescent="0.3">
      <c r="BS19280" s="24">
        <f t="shared" si="624"/>
        <v>-2.5</v>
      </c>
    </row>
    <row r="19281" spans="71:71" x14ac:dyDescent="0.3">
      <c r="BS19281" s="24">
        <f t="shared" si="624"/>
        <v>-2.5</v>
      </c>
    </row>
    <row r="19282" spans="71:71" x14ac:dyDescent="0.3">
      <c r="BS19282" s="24">
        <f t="shared" si="624"/>
        <v>-2.5</v>
      </c>
    </row>
    <row r="19283" spans="71:71" x14ac:dyDescent="0.3">
      <c r="BS19283" s="24">
        <f t="shared" si="624"/>
        <v>-2.5</v>
      </c>
    </row>
    <row r="19284" spans="71:71" x14ac:dyDescent="0.3">
      <c r="BS19284" s="24">
        <f t="shared" si="624"/>
        <v>-2.5</v>
      </c>
    </row>
    <row r="19285" spans="71:71" x14ac:dyDescent="0.3">
      <c r="BS19285" s="24">
        <f t="shared" si="624"/>
        <v>-2.5</v>
      </c>
    </row>
    <row r="19286" spans="71:71" x14ac:dyDescent="0.3">
      <c r="BS19286" s="24">
        <f t="shared" si="624"/>
        <v>-2.5</v>
      </c>
    </row>
    <row r="19287" spans="71:71" x14ac:dyDescent="0.3">
      <c r="BS19287" s="24">
        <f t="shared" si="624"/>
        <v>-2.5</v>
      </c>
    </row>
    <row r="19288" spans="71:71" x14ac:dyDescent="0.3">
      <c r="BS19288" s="24">
        <f t="shared" si="624"/>
        <v>-2.5</v>
      </c>
    </row>
    <row r="19289" spans="71:71" x14ac:dyDescent="0.3">
      <c r="BS19289" s="24">
        <f t="shared" si="624"/>
        <v>-2.5</v>
      </c>
    </row>
    <row r="19290" spans="71:71" x14ac:dyDescent="0.3">
      <c r="BS19290" s="24">
        <f t="shared" si="624"/>
        <v>-2.5</v>
      </c>
    </row>
    <row r="19291" spans="71:71" x14ac:dyDescent="0.3">
      <c r="BS19291" s="24">
        <f t="shared" si="624"/>
        <v>-2.5</v>
      </c>
    </row>
    <row r="19292" spans="71:71" x14ac:dyDescent="0.3">
      <c r="BS19292" s="24">
        <f t="shared" si="624"/>
        <v>-2.5</v>
      </c>
    </row>
    <row r="19293" spans="71:71" x14ac:dyDescent="0.3">
      <c r="BS19293" s="24">
        <f t="shared" si="624"/>
        <v>-2.5</v>
      </c>
    </row>
    <row r="19294" spans="71:71" x14ac:dyDescent="0.3">
      <c r="BS19294" s="24">
        <f t="shared" si="624"/>
        <v>-2.5</v>
      </c>
    </row>
    <row r="19295" spans="71:71" x14ac:dyDescent="0.3">
      <c r="BS19295" s="24">
        <f t="shared" si="624"/>
        <v>-2.5</v>
      </c>
    </row>
    <row r="19296" spans="71:71" x14ac:dyDescent="0.3">
      <c r="BS19296" s="24">
        <f t="shared" si="624"/>
        <v>-2.5</v>
      </c>
    </row>
    <row r="19297" spans="71:71" x14ac:dyDescent="0.3">
      <c r="BS19297" s="24">
        <f t="shared" si="624"/>
        <v>-2.5</v>
      </c>
    </row>
    <row r="19298" spans="71:71" x14ac:dyDescent="0.3">
      <c r="BS19298" s="24">
        <f t="shared" si="624"/>
        <v>-2.5</v>
      </c>
    </row>
    <row r="19299" spans="71:71" x14ac:dyDescent="0.3">
      <c r="BS19299" s="24">
        <f t="shared" si="624"/>
        <v>-2.5</v>
      </c>
    </row>
    <row r="19300" spans="71:71" x14ac:dyDescent="0.3">
      <c r="BS19300" s="24">
        <f t="shared" si="624"/>
        <v>-2.5</v>
      </c>
    </row>
    <row r="19301" spans="71:71" x14ac:dyDescent="0.3">
      <c r="BS19301" s="24">
        <f t="shared" si="624"/>
        <v>-2.5</v>
      </c>
    </row>
    <row r="19302" spans="71:71" x14ac:dyDescent="0.3">
      <c r="BS19302" s="24">
        <f t="shared" si="624"/>
        <v>-2.5</v>
      </c>
    </row>
    <row r="19303" spans="71:71" x14ac:dyDescent="0.3">
      <c r="BS19303" s="24">
        <f t="shared" si="624"/>
        <v>-2.5</v>
      </c>
    </row>
    <row r="19304" spans="71:71" x14ac:dyDescent="0.3">
      <c r="BS19304" s="24">
        <f t="shared" si="624"/>
        <v>-2.5</v>
      </c>
    </row>
    <row r="19305" spans="71:71" x14ac:dyDescent="0.3">
      <c r="BS19305" s="24">
        <f t="shared" si="624"/>
        <v>-2.5</v>
      </c>
    </row>
    <row r="19306" spans="71:71" x14ac:dyDescent="0.3">
      <c r="BS19306" s="24">
        <f t="shared" si="624"/>
        <v>-2.5</v>
      </c>
    </row>
    <row r="19307" spans="71:71" x14ac:dyDescent="0.3">
      <c r="BS19307" s="24">
        <f t="shared" si="624"/>
        <v>-2.5</v>
      </c>
    </row>
    <row r="19308" spans="71:71" x14ac:dyDescent="0.3">
      <c r="BS19308" s="24">
        <f t="shared" si="624"/>
        <v>-2.5</v>
      </c>
    </row>
    <row r="19309" spans="71:71" x14ac:dyDescent="0.3">
      <c r="BS19309" s="24">
        <f t="shared" si="624"/>
        <v>-2.5</v>
      </c>
    </row>
    <row r="19310" spans="71:71" x14ac:dyDescent="0.3">
      <c r="BS19310" s="24">
        <f t="shared" si="624"/>
        <v>-2.5</v>
      </c>
    </row>
    <row r="19311" spans="71:71" x14ac:dyDescent="0.3">
      <c r="BS19311" s="24">
        <f t="shared" si="624"/>
        <v>-2.5</v>
      </c>
    </row>
    <row r="19312" spans="71:71" x14ac:dyDescent="0.3">
      <c r="BS19312" s="24">
        <f t="shared" si="624"/>
        <v>-2.5</v>
      </c>
    </row>
    <row r="19313" spans="71:71" x14ac:dyDescent="0.3">
      <c r="BS19313" s="24">
        <f t="shared" si="624"/>
        <v>-2.5</v>
      </c>
    </row>
    <row r="19314" spans="71:71" x14ac:dyDescent="0.3">
      <c r="BS19314" s="24">
        <f t="shared" si="624"/>
        <v>-2.5</v>
      </c>
    </row>
    <row r="19315" spans="71:71" x14ac:dyDescent="0.3">
      <c r="BS19315" s="24">
        <f t="shared" si="624"/>
        <v>-2.5</v>
      </c>
    </row>
    <row r="19316" spans="71:71" x14ac:dyDescent="0.3">
      <c r="BS19316" s="24">
        <f t="shared" si="624"/>
        <v>-2.5</v>
      </c>
    </row>
    <row r="19317" spans="71:71" x14ac:dyDescent="0.3">
      <c r="BS19317" s="24">
        <f t="shared" si="624"/>
        <v>-2.5</v>
      </c>
    </row>
    <row r="19318" spans="71:71" x14ac:dyDescent="0.3">
      <c r="BS19318" s="24">
        <f t="shared" si="624"/>
        <v>-2.5</v>
      </c>
    </row>
    <row r="19319" spans="71:71" x14ac:dyDescent="0.3">
      <c r="BS19319" s="24">
        <f t="shared" si="624"/>
        <v>-2.5</v>
      </c>
    </row>
    <row r="19320" spans="71:71" x14ac:dyDescent="0.3">
      <c r="BS19320" s="24">
        <f t="shared" si="624"/>
        <v>-2.5</v>
      </c>
    </row>
    <row r="19321" spans="71:71" x14ac:dyDescent="0.3">
      <c r="BS19321" s="24">
        <f t="shared" si="624"/>
        <v>-2.5</v>
      </c>
    </row>
    <row r="19322" spans="71:71" x14ac:dyDescent="0.3">
      <c r="BS19322" s="24">
        <f t="shared" si="624"/>
        <v>-2.5</v>
      </c>
    </row>
    <row r="19323" spans="71:71" x14ac:dyDescent="0.3">
      <c r="BS19323" s="24">
        <f t="shared" si="624"/>
        <v>-2.5</v>
      </c>
    </row>
    <row r="19324" spans="71:71" x14ac:dyDescent="0.3">
      <c r="BS19324" s="24">
        <f t="shared" si="624"/>
        <v>-2.5</v>
      </c>
    </row>
    <row r="19325" spans="71:71" x14ac:dyDescent="0.3">
      <c r="BS19325" s="24">
        <f t="shared" si="624"/>
        <v>-2.5</v>
      </c>
    </row>
    <row r="19326" spans="71:71" x14ac:dyDescent="0.3">
      <c r="BS19326" s="24">
        <f t="shared" si="624"/>
        <v>-2.5</v>
      </c>
    </row>
    <row r="19327" spans="71:71" x14ac:dyDescent="0.3">
      <c r="BS19327" s="24">
        <f t="shared" si="624"/>
        <v>-2.5</v>
      </c>
    </row>
    <row r="19328" spans="71:71" x14ac:dyDescent="0.3">
      <c r="BS19328" s="24">
        <f t="shared" si="624"/>
        <v>-2.5</v>
      </c>
    </row>
    <row r="19329" spans="71:71" x14ac:dyDescent="0.3">
      <c r="BS19329" s="24">
        <f t="shared" si="624"/>
        <v>-2.5</v>
      </c>
    </row>
    <row r="19330" spans="71:71" x14ac:dyDescent="0.3">
      <c r="BS19330" s="24">
        <f t="shared" si="624"/>
        <v>-2.5</v>
      </c>
    </row>
    <row r="19331" spans="71:71" x14ac:dyDescent="0.3">
      <c r="BS19331" s="24">
        <f t="shared" si="624"/>
        <v>-2.5</v>
      </c>
    </row>
    <row r="19332" spans="71:71" x14ac:dyDescent="0.3">
      <c r="BS19332" s="24">
        <f t="shared" si="624"/>
        <v>-2.5</v>
      </c>
    </row>
    <row r="19333" spans="71:71" x14ac:dyDescent="0.3">
      <c r="BS19333" s="24">
        <f t="shared" si="624"/>
        <v>-2.5</v>
      </c>
    </row>
    <row r="19334" spans="71:71" x14ac:dyDescent="0.3">
      <c r="BS19334" s="24">
        <f t="shared" si="624"/>
        <v>-2.5</v>
      </c>
    </row>
    <row r="19335" spans="71:71" x14ac:dyDescent="0.3">
      <c r="BS19335" s="24">
        <f t="shared" si="624"/>
        <v>-2.5</v>
      </c>
    </row>
    <row r="19336" spans="71:71" x14ac:dyDescent="0.3">
      <c r="BS19336" s="24">
        <f t="shared" si="624"/>
        <v>-2.5</v>
      </c>
    </row>
    <row r="19337" spans="71:71" x14ac:dyDescent="0.3">
      <c r="BS19337" s="24">
        <f t="shared" ref="BS19337:BS19400" si="625">BR19337-2.5</f>
        <v>-2.5</v>
      </c>
    </row>
    <row r="19338" spans="71:71" x14ac:dyDescent="0.3">
      <c r="BS19338" s="24">
        <f t="shared" si="625"/>
        <v>-2.5</v>
      </c>
    </row>
    <row r="19339" spans="71:71" x14ac:dyDescent="0.3">
      <c r="BS19339" s="24">
        <f t="shared" si="625"/>
        <v>-2.5</v>
      </c>
    </row>
    <row r="19340" spans="71:71" x14ac:dyDescent="0.3">
      <c r="BS19340" s="24">
        <f t="shared" si="625"/>
        <v>-2.5</v>
      </c>
    </row>
    <row r="19341" spans="71:71" x14ac:dyDescent="0.3">
      <c r="BS19341" s="24">
        <f t="shared" si="625"/>
        <v>-2.5</v>
      </c>
    </row>
    <row r="19342" spans="71:71" x14ac:dyDescent="0.3">
      <c r="BS19342" s="24">
        <f t="shared" si="625"/>
        <v>-2.5</v>
      </c>
    </row>
    <row r="19343" spans="71:71" x14ac:dyDescent="0.3">
      <c r="BS19343" s="24">
        <f t="shared" si="625"/>
        <v>-2.5</v>
      </c>
    </row>
    <row r="19344" spans="71:71" x14ac:dyDescent="0.3">
      <c r="BS19344" s="24">
        <f t="shared" si="625"/>
        <v>-2.5</v>
      </c>
    </row>
    <row r="19345" spans="71:71" x14ac:dyDescent="0.3">
      <c r="BS19345" s="24">
        <f t="shared" si="625"/>
        <v>-2.5</v>
      </c>
    </row>
    <row r="19346" spans="71:71" x14ac:dyDescent="0.3">
      <c r="BS19346" s="24">
        <f t="shared" si="625"/>
        <v>-2.5</v>
      </c>
    </row>
    <row r="19347" spans="71:71" x14ac:dyDescent="0.3">
      <c r="BS19347" s="24">
        <f t="shared" si="625"/>
        <v>-2.5</v>
      </c>
    </row>
    <row r="19348" spans="71:71" x14ac:dyDescent="0.3">
      <c r="BS19348" s="24">
        <f t="shared" si="625"/>
        <v>-2.5</v>
      </c>
    </row>
    <row r="19349" spans="71:71" x14ac:dyDescent="0.3">
      <c r="BS19349" s="24">
        <f t="shared" si="625"/>
        <v>-2.5</v>
      </c>
    </row>
    <row r="19350" spans="71:71" x14ac:dyDescent="0.3">
      <c r="BS19350" s="24">
        <f t="shared" si="625"/>
        <v>-2.5</v>
      </c>
    </row>
    <row r="19351" spans="71:71" x14ac:dyDescent="0.3">
      <c r="BS19351" s="24">
        <f t="shared" si="625"/>
        <v>-2.5</v>
      </c>
    </row>
    <row r="19352" spans="71:71" x14ac:dyDescent="0.3">
      <c r="BS19352" s="24">
        <f t="shared" si="625"/>
        <v>-2.5</v>
      </c>
    </row>
    <row r="19353" spans="71:71" x14ac:dyDescent="0.3">
      <c r="BS19353" s="24">
        <f t="shared" si="625"/>
        <v>-2.5</v>
      </c>
    </row>
    <row r="19354" spans="71:71" x14ac:dyDescent="0.3">
      <c r="BS19354" s="24">
        <f t="shared" si="625"/>
        <v>-2.5</v>
      </c>
    </row>
    <row r="19355" spans="71:71" x14ac:dyDescent="0.3">
      <c r="BS19355" s="24">
        <f t="shared" si="625"/>
        <v>-2.5</v>
      </c>
    </row>
    <row r="19356" spans="71:71" x14ac:dyDescent="0.3">
      <c r="BS19356" s="24">
        <f t="shared" si="625"/>
        <v>-2.5</v>
      </c>
    </row>
    <row r="19357" spans="71:71" x14ac:dyDescent="0.3">
      <c r="BS19357" s="24">
        <f t="shared" si="625"/>
        <v>-2.5</v>
      </c>
    </row>
    <row r="19358" spans="71:71" x14ac:dyDescent="0.3">
      <c r="BS19358" s="24">
        <f t="shared" si="625"/>
        <v>-2.5</v>
      </c>
    </row>
    <row r="19359" spans="71:71" x14ac:dyDescent="0.3">
      <c r="BS19359" s="24">
        <f t="shared" si="625"/>
        <v>-2.5</v>
      </c>
    </row>
    <row r="19360" spans="71:71" x14ac:dyDescent="0.3">
      <c r="BS19360" s="24">
        <f t="shared" si="625"/>
        <v>-2.5</v>
      </c>
    </row>
    <row r="19361" spans="71:71" x14ac:dyDescent="0.3">
      <c r="BS19361" s="24">
        <f t="shared" si="625"/>
        <v>-2.5</v>
      </c>
    </row>
    <row r="19362" spans="71:71" x14ac:dyDescent="0.3">
      <c r="BS19362" s="24">
        <f t="shared" si="625"/>
        <v>-2.5</v>
      </c>
    </row>
    <row r="19363" spans="71:71" x14ac:dyDescent="0.3">
      <c r="BS19363" s="24">
        <f t="shared" si="625"/>
        <v>-2.5</v>
      </c>
    </row>
    <row r="19364" spans="71:71" x14ac:dyDescent="0.3">
      <c r="BS19364" s="24">
        <f t="shared" si="625"/>
        <v>-2.5</v>
      </c>
    </row>
    <row r="19365" spans="71:71" x14ac:dyDescent="0.3">
      <c r="BS19365" s="24">
        <f t="shared" si="625"/>
        <v>-2.5</v>
      </c>
    </row>
    <row r="19366" spans="71:71" x14ac:dyDescent="0.3">
      <c r="BS19366" s="24">
        <f t="shared" si="625"/>
        <v>-2.5</v>
      </c>
    </row>
    <row r="19367" spans="71:71" x14ac:dyDescent="0.3">
      <c r="BS19367" s="24">
        <f t="shared" si="625"/>
        <v>-2.5</v>
      </c>
    </row>
    <row r="19368" spans="71:71" x14ac:dyDescent="0.3">
      <c r="BS19368" s="24">
        <f t="shared" si="625"/>
        <v>-2.5</v>
      </c>
    </row>
    <row r="19369" spans="71:71" x14ac:dyDescent="0.3">
      <c r="BS19369" s="24">
        <f t="shared" si="625"/>
        <v>-2.5</v>
      </c>
    </row>
    <row r="19370" spans="71:71" x14ac:dyDescent="0.3">
      <c r="BS19370" s="24">
        <f t="shared" si="625"/>
        <v>-2.5</v>
      </c>
    </row>
    <row r="19371" spans="71:71" x14ac:dyDescent="0.3">
      <c r="BS19371" s="24">
        <f t="shared" si="625"/>
        <v>-2.5</v>
      </c>
    </row>
    <row r="19372" spans="71:71" x14ac:dyDescent="0.3">
      <c r="BS19372" s="24">
        <f t="shared" si="625"/>
        <v>-2.5</v>
      </c>
    </row>
    <row r="19373" spans="71:71" x14ac:dyDescent="0.3">
      <c r="BS19373" s="24">
        <f t="shared" si="625"/>
        <v>-2.5</v>
      </c>
    </row>
    <row r="19374" spans="71:71" x14ac:dyDescent="0.3">
      <c r="BS19374" s="24">
        <f t="shared" si="625"/>
        <v>-2.5</v>
      </c>
    </row>
    <row r="19375" spans="71:71" x14ac:dyDescent="0.3">
      <c r="BS19375" s="24">
        <f t="shared" si="625"/>
        <v>-2.5</v>
      </c>
    </row>
    <row r="19376" spans="71:71" x14ac:dyDescent="0.3">
      <c r="BS19376" s="24">
        <f t="shared" si="625"/>
        <v>-2.5</v>
      </c>
    </row>
    <row r="19377" spans="71:71" x14ac:dyDescent="0.3">
      <c r="BS19377" s="24">
        <f t="shared" si="625"/>
        <v>-2.5</v>
      </c>
    </row>
    <row r="19378" spans="71:71" x14ac:dyDescent="0.3">
      <c r="BS19378" s="24">
        <f t="shared" si="625"/>
        <v>-2.5</v>
      </c>
    </row>
    <row r="19379" spans="71:71" x14ac:dyDescent="0.3">
      <c r="BS19379" s="24">
        <f t="shared" si="625"/>
        <v>-2.5</v>
      </c>
    </row>
    <row r="19380" spans="71:71" x14ac:dyDescent="0.3">
      <c r="BS19380" s="24">
        <f t="shared" si="625"/>
        <v>-2.5</v>
      </c>
    </row>
    <row r="19381" spans="71:71" x14ac:dyDescent="0.3">
      <c r="BS19381" s="24">
        <f t="shared" si="625"/>
        <v>-2.5</v>
      </c>
    </row>
    <row r="19382" spans="71:71" x14ac:dyDescent="0.3">
      <c r="BS19382" s="24">
        <f t="shared" si="625"/>
        <v>-2.5</v>
      </c>
    </row>
    <row r="19383" spans="71:71" x14ac:dyDescent="0.3">
      <c r="BS19383" s="24">
        <f t="shared" si="625"/>
        <v>-2.5</v>
      </c>
    </row>
    <row r="19384" spans="71:71" x14ac:dyDescent="0.3">
      <c r="BS19384" s="24">
        <f t="shared" si="625"/>
        <v>-2.5</v>
      </c>
    </row>
    <row r="19385" spans="71:71" x14ac:dyDescent="0.3">
      <c r="BS19385" s="24">
        <f t="shared" si="625"/>
        <v>-2.5</v>
      </c>
    </row>
    <row r="19386" spans="71:71" x14ac:dyDescent="0.3">
      <c r="BS19386" s="24">
        <f t="shared" si="625"/>
        <v>-2.5</v>
      </c>
    </row>
    <row r="19387" spans="71:71" x14ac:dyDescent="0.3">
      <c r="BS19387" s="24">
        <f t="shared" si="625"/>
        <v>-2.5</v>
      </c>
    </row>
    <row r="19388" spans="71:71" x14ac:dyDescent="0.3">
      <c r="BS19388" s="24">
        <f t="shared" si="625"/>
        <v>-2.5</v>
      </c>
    </row>
    <row r="19389" spans="71:71" x14ac:dyDescent="0.3">
      <c r="BS19389" s="24">
        <f t="shared" si="625"/>
        <v>-2.5</v>
      </c>
    </row>
    <row r="19390" spans="71:71" x14ac:dyDescent="0.3">
      <c r="BS19390" s="24">
        <f t="shared" si="625"/>
        <v>-2.5</v>
      </c>
    </row>
    <row r="19391" spans="71:71" x14ac:dyDescent="0.3">
      <c r="BS19391" s="24">
        <f t="shared" si="625"/>
        <v>-2.5</v>
      </c>
    </row>
    <row r="19392" spans="71:71" x14ac:dyDescent="0.3">
      <c r="BS19392" s="24">
        <f t="shared" si="625"/>
        <v>-2.5</v>
      </c>
    </row>
    <row r="19393" spans="71:71" x14ac:dyDescent="0.3">
      <c r="BS19393" s="24">
        <f t="shared" si="625"/>
        <v>-2.5</v>
      </c>
    </row>
    <row r="19394" spans="71:71" x14ac:dyDescent="0.3">
      <c r="BS19394" s="24">
        <f t="shared" si="625"/>
        <v>-2.5</v>
      </c>
    </row>
    <row r="19395" spans="71:71" x14ac:dyDescent="0.3">
      <c r="BS19395" s="24">
        <f t="shared" si="625"/>
        <v>-2.5</v>
      </c>
    </row>
    <row r="19396" spans="71:71" x14ac:dyDescent="0.3">
      <c r="BS19396" s="24">
        <f t="shared" si="625"/>
        <v>-2.5</v>
      </c>
    </row>
    <row r="19397" spans="71:71" x14ac:dyDescent="0.3">
      <c r="BS19397" s="24">
        <f t="shared" si="625"/>
        <v>-2.5</v>
      </c>
    </row>
    <row r="19398" spans="71:71" x14ac:dyDescent="0.3">
      <c r="BS19398" s="24">
        <f t="shared" si="625"/>
        <v>-2.5</v>
      </c>
    </row>
    <row r="19399" spans="71:71" x14ac:dyDescent="0.3">
      <c r="BS19399" s="24">
        <f t="shared" si="625"/>
        <v>-2.5</v>
      </c>
    </row>
    <row r="19400" spans="71:71" x14ac:dyDescent="0.3">
      <c r="BS19400" s="24">
        <f t="shared" si="625"/>
        <v>-2.5</v>
      </c>
    </row>
    <row r="19401" spans="71:71" x14ac:dyDescent="0.3">
      <c r="BS19401" s="24">
        <f t="shared" ref="BS19401:BS19464" si="626">BR19401-2.5</f>
        <v>-2.5</v>
      </c>
    </row>
    <row r="19402" spans="71:71" x14ac:dyDescent="0.3">
      <c r="BS19402" s="24">
        <f t="shared" si="626"/>
        <v>-2.5</v>
      </c>
    </row>
    <row r="19403" spans="71:71" x14ac:dyDescent="0.3">
      <c r="BS19403" s="24">
        <f t="shared" si="626"/>
        <v>-2.5</v>
      </c>
    </row>
    <row r="19404" spans="71:71" x14ac:dyDescent="0.3">
      <c r="BS19404" s="24">
        <f t="shared" si="626"/>
        <v>-2.5</v>
      </c>
    </row>
    <row r="19405" spans="71:71" x14ac:dyDescent="0.3">
      <c r="BS19405" s="24">
        <f t="shared" si="626"/>
        <v>-2.5</v>
      </c>
    </row>
    <row r="19406" spans="71:71" x14ac:dyDescent="0.3">
      <c r="BS19406" s="24">
        <f t="shared" si="626"/>
        <v>-2.5</v>
      </c>
    </row>
    <row r="19407" spans="71:71" x14ac:dyDescent="0.3">
      <c r="BS19407" s="24">
        <f t="shared" si="626"/>
        <v>-2.5</v>
      </c>
    </row>
    <row r="19408" spans="71:71" x14ac:dyDescent="0.3">
      <c r="BS19408" s="24">
        <f t="shared" si="626"/>
        <v>-2.5</v>
      </c>
    </row>
    <row r="19409" spans="71:71" x14ac:dyDescent="0.3">
      <c r="BS19409" s="24">
        <f t="shared" si="626"/>
        <v>-2.5</v>
      </c>
    </row>
    <row r="19410" spans="71:71" x14ac:dyDescent="0.3">
      <c r="BS19410" s="24">
        <f t="shared" si="626"/>
        <v>-2.5</v>
      </c>
    </row>
    <row r="19411" spans="71:71" x14ac:dyDescent="0.3">
      <c r="BS19411" s="24">
        <f t="shared" si="626"/>
        <v>-2.5</v>
      </c>
    </row>
    <row r="19412" spans="71:71" x14ac:dyDescent="0.3">
      <c r="BS19412" s="24">
        <f t="shared" si="626"/>
        <v>-2.5</v>
      </c>
    </row>
    <row r="19413" spans="71:71" x14ac:dyDescent="0.3">
      <c r="BS19413" s="24">
        <f t="shared" si="626"/>
        <v>-2.5</v>
      </c>
    </row>
    <row r="19414" spans="71:71" x14ac:dyDescent="0.3">
      <c r="BS19414" s="24">
        <f t="shared" si="626"/>
        <v>-2.5</v>
      </c>
    </row>
    <row r="19415" spans="71:71" x14ac:dyDescent="0.3">
      <c r="BS19415" s="24">
        <f t="shared" si="626"/>
        <v>-2.5</v>
      </c>
    </row>
    <row r="19416" spans="71:71" x14ac:dyDescent="0.3">
      <c r="BS19416" s="24">
        <f t="shared" si="626"/>
        <v>-2.5</v>
      </c>
    </row>
    <row r="19417" spans="71:71" x14ac:dyDescent="0.3">
      <c r="BS19417" s="24">
        <f t="shared" si="626"/>
        <v>-2.5</v>
      </c>
    </row>
    <row r="19418" spans="71:71" x14ac:dyDescent="0.3">
      <c r="BS19418" s="24">
        <f t="shared" si="626"/>
        <v>-2.5</v>
      </c>
    </row>
    <row r="19419" spans="71:71" x14ac:dyDescent="0.3">
      <c r="BS19419" s="24">
        <f t="shared" si="626"/>
        <v>-2.5</v>
      </c>
    </row>
    <row r="19420" spans="71:71" x14ac:dyDescent="0.3">
      <c r="BS19420" s="24">
        <f t="shared" si="626"/>
        <v>-2.5</v>
      </c>
    </row>
    <row r="19421" spans="71:71" x14ac:dyDescent="0.3">
      <c r="BS19421" s="24">
        <f t="shared" si="626"/>
        <v>-2.5</v>
      </c>
    </row>
    <row r="19422" spans="71:71" x14ac:dyDescent="0.3">
      <c r="BS19422" s="24">
        <f t="shared" si="626"/>
        <v>-2.5</v>
      </c>
    </row>
    <row r="19423" spans="71:71" x14ac:dyDescent="0.3">
      <c r="BS19423" s="24">
        <f t="shared" si="626"/>
        <v>-2.5</v>
      </c>
    </row>
    <row r="19424" spans="71:71" x14ac:dyDescent="0.3">
      <c r="BS19424" s="24">
        <f t="shared" si="626"/>
        <v>-2.5</v>
      </c>
    </row>
    <row r="19425" spans="71:71" x14ac:dyDescent="0.3">
      <c r="BS19425" s="24">
        <f t="shared" si="626"/>
        <v>-2.5</v>
      </c>
    </row>
    <row r="19426" spans="71:71" x14ac:dyDescent="0.3">
      <c r="BS19426" s="24">
        <f t="shared" si="626"/>
        <v>-2.5</v>
      </c>
    </row>
    <row r="19427" spans="71:71" x14ac:dyDescent="0.3">
      <c r="BS19427" s="24">
        <f t="shared" si="626"/>
        <v>-2.5</v>
      </c>
    </row>
    <row r="19428" spans="71:71" x14ac:dyDescent="0.3">
      <c r="BS19428" s="24">
        <f t="shared" si="626"/>
        <v>-2.5</v>
      </c>
    </row>
    <row r="19429" spans="71:71" x14ac:dyDescent="0.3">
      <c r="BS19429" s="24">
        <f t="shared" si="626"/>
        <v>-2.5</v>
      </c>
    </row>
    <row r="19430" spans="71:71" x14ac:dyDescent="0.3">
      <c r="BS19430" s="24">
        <f t="shared" si="626"/>
        <v>-2.5</v>
      </c>
    </row>
    <row r="19431" spans="71:71" x14ac:dyDescent="0.3">
      <c r="BS19431" s="24">
        <f t="shared" si="626"/>
        <v>-2.5</v>
      </c>
    </row>
    <row r="19432" spans="71:71" x14ac:dyDescent="0.3">
      <c r="BS19432" s="24">
        <f t="shared" si="626"/>
        <v>-2.5</v>
      </c>
    </row>
    <row r="19433" spans="71:71" x14ac:dyDescent="0.3">
      <c r="BS19433" s="24">
        <f t="shared" si="626"/>
        <v>-2.5</v>
      </c>
    </row>
    <row r="19434" spans="71:71" x14ac:dyDescent="0.3">
      <c r="BS19434" s="24">
        <f t="shared" si="626"/>
        <v>-2.5</v>
      </c>
    </row>
    <row r="19435" spans="71:71" x14ac:dyDescent="0.3">
      <c r="BS19435" s="24">
        <f t="shared" si="626"/>
        <v>-2.5</v>
      </c>
    </row>
    <row r="19436" spans="71:71" x14ac:dyDescent="0.3">
      <c r="BS19436" s="24">
        <f t="shared" si="626"/>
        <v>-2.5</v>
      </c>
    </row>
    <row r="19437" spans="71:71" x14ac:dyDescent="0.3">
      <c r="BS19437" s="24">
        <f t="shared" si="626"/>
        <v>-2.5</v>
      </c>
    </row>
    <row r="19438" spans="71:71" x14ac:dyDescent="0.3">
      <c r="BS19438" s="24">
        <f t="shared" si="626"/>
        <v>-2.5</v>
      </c>
    </row>
    <row r="19439" spans="71:71" x14ac:dyDescent="0.3">
      <c r="BS19439" s="24">
        <f t="shared" si="626"/>
        <v>-2.5</v>
      </c>
    </row>
    <row r="19440" spans="71:71" x14ac:dyDescent="0.3">
      <c r="BS19440" s="24">
        <f t="shared" si="626"/>
        <v>-2.5</v>
      </c>
    </row>
    <row r="19441" spans="71:71" x14ac:dyDescent="0.3">
      <c r="BS19441" s="24">
        <f t="shared" si="626"/>
        <v>-2.5</v>
      </c>
    </row>
    <row r="19442" spans="71:71" x14ac:dyDescent="0.3">
      <c r="BS19442" s="24">
        <f t="shared" si="626"/>
        <v>-2.5</v>
      </c>
    </row>
    <row r="19443" spans="71:71" x14ac:dyDescent="0.3">
      <c r="BS19443" s="24">
        <f t="shared" si="626"/>
        <v>-2.5</v>
      </c>
    </row>
    <row r="19444" spans="71:71" x14ac:dyDescent="0.3">
      <c r="BS19444" s="24">
        <f t="shared" si="626"/>
        <v>-2.5</v>
      </c>
    </row>
    <row r="19445" spans="71:71" x14ac:dyDescent="0.3">
      <c r="BS19445" s="24">
        <f t="shared" si="626"/>
        <v>-2.5</v>
      </c>
    </row>
    <row r="19446" spans="71:71" x14ac:dyDescent="0.3">
      <c r="BS19446" s="24">
        <f t="shared" si="626"/>
        <v>-2.5</v>
      </c>
    </row>
    <row r="19447" spans="71:71" x14ac:dyDescent="0.3">
      <c r="BS19447" s="24">
        <f t="shared" si="626"/>
        <v>-2.5</v>
      </c>
    </row>
    <row r="19448" spans="71:71" x14ac:dyDescent="0.3">
      <c r="BS19448" s="24">
        <f t="shared" si="626"/>
        <v>-2.5</v>
      </c>
    </row>
    <row r="19449" spans="71:71" x14ac:dyDescent="0.3">
      <c r="BS19449" s="24">
        <f t="shared" si="626"/>
        <v>-2.5</v>
      </c>
    </row>
    <row r="19450" spans="71:71" x14ac:dyDescent="0.3">
      <c r="BS19450" s="24">
        <f t="shared" si="626"/>
        <v>-2.5</v>
      </c>
    </row>
    <row r="19451" spans="71:71" x14ac:dyDescent="0.3">
      <c r="BS19451" s="24">
        <f t="shared" si="626"/>
        <v>-2.5</v>
      </c>
    </row>
    <row r="19452" spans="71:71" x14ac:dyDescent="0.3">
      <c r="BS19452" s="24">
        <f t="shared" si="626"/>
        <v>-2.5</v>
      </c>
    </row>
    <row r="19453" spans="71:71" x14ac:dyDescent="0.3">
      <c r="BS19453" s="24">
        <f t="shared" si="626"/>
        <v>-2.5</v>
      </c>
    </row>
    <row r="19454" spans="71:71" x14ac:dyDescent="0.3">
      <c r="BS19454" s="24">
        <f t="shared" si="626"/>
        <v>-2.5</v>
      </c>
    </row>
    <row r="19455" spans="71:71" x14ac:dyDescent="0.3">
      <c r="BS19455" s="24">
        <f t="shared" si="626"/>
        <v>-2.5</v>
      </c>
    </row>
    <row r="19456" spans="71:71" x14ac:dyDescent="0.3">
      <c r="BS19456" s="24">
        <f t="shared" si="626"/>
        <v>-2.5</v>
      </c>
    </row>
    <row r="19457" spans="71:71" x14ac:dyDescent="0.3">
      <c r="BS19457" s="24">
        <f t="shared" si="626"/>
        <v>-2.5</v>
      </c>
    </row>
    <row r="19458" spans="71:71" x14ac:dyDescent="0.3">
      <c r="BS19458" s="24">
        <f t="shared" si="626"/>
        <v>-2.5</v>
      </c>
    </row>
    <row r="19459" spans="71:71" x14ac:dyDescent="0.3">
      <c r="BS19459" s="24">
        <f t="shared" si="626"/>
        <v>-2.5</v>
      </c>
    </row>
    <row r="19460" spans="71:71" x14ac:dyDescent="0.3">
      <c r="BS19460" s="24">
        <f t="shared" si="626"/>
        <v>-2.5</v>
      </c>
    </row>
    <row r="19461" spans="71:71" x14ac:dyDescent="0.3">
      <c r="BS19461" s="24">
        <f t="shared" si="626"/>
        <v>-2.5</v>
      </c>
    </row>
    <row r="19462" spans="71:71" x14ac:dyDescent="0.3">
      <c r="BS19462" s="24">
        <f t="shared" si="626"/>
        <v>-2.5</v>
      </c>
    </row>
    <row r="19463" spans="71:71" x14ac:dyDescent="0.3">
      <c r="BS19463" s="24">
        <f t="shared" si="626"/>
        <v>-2.5</v>
      </c>
    </row>
    <row r="19464" spans="71:71" x14ac:dyDescent="0.3">
      <c r="BS19464" s="24">
        <f t="shared" si="626"/>
        <v>-2.5</v>
      </c>
    </row>
    <row r="19465" spans="71:71" x14ac:dyDescent="0.3">
      <c r="BS19465" s="24">
        <f t="shared" ref="BS19465:BS19528" si="627">BR19465-2.5</f>
        <v>-2.5</v>
      </c>
    </row>
    <row r="19466" spans="71:71" x14ac:dyDescent="0.3">
      <c r="BS19466" s="24">
        <f t="shared" si="627"/>
        <v>-2.5</v>
      </c>
    </row>
    <row r="19467" spans="71:71" x14ac:dyDescent="0.3">
      <c r="BS19467" s="24">
        <f t="shared" si="627"/>
        <v>-2.5</v>
      </c>
    </row>
    <row r="19468" spans="71:71" x14ac:dyDescent="0.3">
      <c r="BS19468" s="24">
        <f t="shared" si="627"/>
        <v>-2.5</v>
      </c>
    </row>
    <row r="19469" spans="71:71" x14ac:dyDescent="0.3">
      <c r="BS19469" s="24">
        <f t="shared" si="627"/>
        <v>-2.5</v>
      </c>
    </row>
    <row r="19470" spans="71:71" x14ac:dyDescent="0.3">
      <c r="BS19470" s="24">
        <f t="shared" si="627"/>
        <v>-2.5</v>
      </c>
    </row>
    <row r="19471" spans="71:71" x14ac:dyDescent="0.3">
      <c r="BS19471" s="24">
        <f t="shared" si="627"/>
        <v>-2.5</v>
      </c>
    </row>
    <row r="19472" spans="71:71" x14ac:dyDescent="0.3">
      <c r="BS19472" s="24">
        <f t="shared" si="627"/>
        <v>-2.5</v>
      </c>
    </row>
    <row r="19473" spans="71:71" x14ac:dyDescent="0.3">
      <c r="BS19473" s="24">
        <f t="shared" si="627"/>
        <v>-2.5</v>
      </c>
    </row>
    <row r="19474" spans="71:71" x14ac:dyDescent="0.3">
      <c r="BS19474" s="24">
        <f t="shared" si="627"/>
        <v>-2.5</v>
      </c>
    </row>
    <row r="19475" spans="71:71" x14ac:dyDescent="0.3">
      <c r="BS19475" s="24">
        <f t="shared" si="627"/>
        <v>-2.5</v>
      </c>
    </row>
    <row r="19476" spans="71:71" x14ac:dyDescent="0.3">
      <c r="BS19476" s="24">
        <f t="shared" si="627"/>
        <v>-2.5</v>
      </c>
    </row>
    <row r="19477" spans="71:71" x14ac:dyDescent="0.3">
      <c r="BS19477" s="24">
        <f t="shared" si="627"/>
        <v>-2.5</v>
      </c>
    </row>
    <row r="19478" spans="71:71" x14ac:dyDescent="0.3">
      <c r="BS19478" s="24">
        <f t="shared" si="627"/>
        <v>-2.5</v>
      </c>
    </row>
    <row r="19479" spans="71:71" x14ac:dyDescent="0.3">
      <c r="BS19479" s="24">
        <f t="shared" si="627"/>
        <v>-2.5</v>
      </c>
    </row>
    <row r="19480" spans="71:71" x14ac:dyDescent="0.3">
      <c r="BS19480" s="24">
        <f t="shared" si="627"/>
        <v>-2.5</v>
      </c>
    </row>
    <row r="19481" spans="71:71" x14ac:dyDescent="0.3">
      <c r="BS19481" s="24">
        <f t="shared" si="627"/>
        <v>-2.5</v>
      </c>
    </row>
    <row r="19482" spans="71:71" x14ac:dyDescent="0.3">
      <c r="BS19482" s="24">
        <f t="shared" si="627"/>
        <v>-2.5</v>
      </c>
    </row>
    <row r="19483" spans="71:71" x14ac:dyDescent="0.3">
      <c r="BS19483" s="24">
        <f t="shared" si="627"/>
        <v>-2.5</v>
      </c>
    </row>
    <row r="19484" spans="71:71" x14ac:dyDescent="0.3">
      <c r="BS19484" s="24">
        <f t="shared" si="627"/>
        <v>-2.5</v>
      </c>
    </row>
    <row r="19485" spans="71:71" x14ac:dyDescent="0.3">
      <c r="BS19485" s="24">
        <f t="shared" si="627"/>
        <v>-2.5</v>
      </c>
    </row>
    <row r="19486" spans="71:71" x14ac:dyDescent="0.3">
      <c r="BS19486" s="24">
        <f t="shared" si="627"/>
        <v>-2.5</v>
      </c>
    </row>
    <row r="19487" spans="71:71" x14ac:dyDescent="0.3">
      <c r="BS19487" s="24">
        <f t="shared" si="627"/>
        <v>-2.5</v>
      </c>
    </row>
    <row r="19488" spans="71:71" x14ac:dyDescent="0.3">
      <c r="BS19488" s="24">
        <f t="shared" si="627"/>
        <v>-2.5</v>
      </c>
    </row>
    <row r="19489" spans="71:71" x14ac:dyDescent="0.3">
      <c r="BS19489" s="24">
        <f t="shared" si="627"/>
        <v>-2.5</v>
      </c>
    </row>
    <row r="19490" spans="71:71" x14ac:dyDescent="0.3">
      <c r="BS19490" s="24">
        <f t="shared" si="627"/>
        <v>-2.5</v>
      </c>
    </row>
    <row r="19491" spans="71:71" x14ac:dyDescent="0.3">
      <c r="BS19491" s="24">
        <f t="shared" si="627"/>
        <v>-2.5</v>
      </c>
    </row>
    <row r="19492" spans="71:71" x14ac:dyDescent="0.3">
      <c r="BS19492" s="24">
        <f t="shared" si="627"/>
        <v>-2.5</v>
      </c>
    </row>
    <row r="19493" spans="71:71" x14ac:dyDescent="0.3">
      <c r="BS19493" s="24">
        <f t="shared" si="627"/>
        <v>-2.5</v>
      </c>
    </row>
    <row r="19494" spans="71:71" x14ac:dyDescent="0.3">
      <c r="BS19494" s="24">
        <f t="shared" si="627"/>
        <v>-2.5</v>
      </c>
    </row>
    <row r="19495" spans="71:71" x14ac:dyDescent="0.3">
      <c r="BS19495" s="24">
        <f t="shared" si="627"/>
        <v>-2.5</v>
      </c>
    </row>
    <row r="19496" spans="71:71" x14ac:dyDescent="0.3">
      <c r="BS19496" s="24">
        <f t="shared" si="627"/>
        <v>-2.5</v>
      </c>
    </row>
    <row r="19497" spans="71:71" x14ac:dyDescent="0.3">
      <c r="BS19497" s="24">
        <f t="shared" si="627"/>
        <v>-2.5</v>
      </c>
    </row>
    <row r="19498" spans="71:71" x14ac:dyDescent="0.3">
      <c r="BS19498" s="24">
        <f t="shared" si="627"/>
        <v>-2.5</v>
      </c>
    </row>
    <row r="19499" spans="71:71" x14ac:dyDescent="0.3">
      <c r="BS19499" s="24">
        <f t="shared" si="627"/>
        <v>-2.5</v>
      </c>
    </row>
    <row r="19500" spans="71:71" x14ac:dyDescent="0.3">
      <c r="BS19500" s="24">
        <f t="shared" si="627"/>
        <v>-2.5</v>
      </c>
    </row>
    <row r="19501" spans="71:71" x14ac:dyDescent="0.3">
      <c r="BS19501" s="24">
        <f t="shared" si="627"/>
        <v>-2.5</v>
      </c>
    </row>
    <row r="19502" spans="71:71" x14ac:dyDescent="0.3">
      <c r="BS19502" s="24">
        <f t="shared" si="627"/>
        <v>-2.5</v>
      </c>
    </row>
    <row r="19503" spans="71:71" x14ac:dyDescent="0.3">
      <c r="BS19503" s="24">
        <f t="shared" si="627"/>
        <v>-2.5</v>
      </c>
    </row>
    <row r="19504" spans="71:71" x14ac:dyDescent="0.3">
      <c r="BS19504" s="24">
        <f t="shared" si="627"/>
        <v>-2.5</v>
      </c>
    </row>
    <row r="19505" spans="71:71" x14ac:dyDescent="0.3">
      <c r="BS19505" s="24">
        <f t="shared" si="627"/>
        <v>-2.5</v>
      </c>
    </row>
    <row r="19506" spans="71:71" x14ac:dyDescent="0.3">
      <c r="BS19506" s="24">
        <f t="shared" si="627"/>
        <v>-2.5</v>
      </c>
    </row>
    <row r="19507" spans="71:71" x14ac:dyDescent="0.3">
      <c r="BS19507" s="24">
        <f t="shared" si="627"/>
        <v>-2.5</v>
      </c>
    </row>
    <row r="19508" spans="71:71" x14ac:dyDescent="0.3">
      <c r="BS19508" s="24">
        <f t="shared" si="627"/>
        <v>-2.5</v>
      </c>
    </row>
    <row r="19509" spans="71:71" x14ac:dyDescent="0.3">
      <c r="BS19509" s="24">
        <f t="shared" si="627"/>
        <v>-2.5</v>
      </c>
    </row>
    <row r="19510" spans="71:71" x14ac:dyDescent="0.3">
      <c r="BS19510" s="24">
        <f t="shared" si="627"/>
        <v>-2.5</v>
      </c>
    </row>
    <row r="19511" spans="71:71" x14ac:dyDescent="0.3">
      <c r="BS19511" s="24">
        <f t="shared" si="627"/>
        <v>-2.5</v>
      </c>
    </row>
    <row r="19512" spans="71:71" x14ac:dyDescent="0.3">
      <c r="BS19512" s="24">
        <f t="shared" si="627"/>
        <v>-2.5</v>
      </c>
    </row>
    <row r="19513" spans="71:71" x14ac:dyDescent="0.3">
      <c r="BS19513" s="24">
        <f t="shared" si="627"/>
        <v>-2.5</v>
      </c>
    </row>
    <row r="19514" spans="71:71" x14ac:dyDescent="0.3">
      <c r="BS19514" s="24">
        <f t="shared" si="627"/>
        <v>-2.5</v>
      </c>
    </row>
    <row r="19515" spans="71:71" x14ac:dyDescent="0.3">
      <c r="BS19515" s="24">
        <f t="shared" si="627"/>
        <v>-2.5</v>
      </c>
    </row>
    <row r="19516" spans="71:71" x14ac:dyDescent="0.3">
      <c r="BS19516" s="24">
        <f t="shared" si="627"/>
        <v>-2.5</v>
      </c>
    </row>
    <row r="19517" spans="71:71" x14ac:dyDescent="0.3">
      <c r="BS19517" s="24">
        <f t="shared" si="627"/>
        <v>-2.5</v>
      </c>
    </row>
    <row r="19518" spans="71:71" x14ac:dyDescent="0.3">
      <c r="BS19518" s="24">
        <f t="shared" si="627"/>
        <v>-2.5</v>
      </c>
    </row>
    <row r="19519" spans="71:71" x14ac:dyDescent="0.3">
      <c r="BS19519" s="24">
        <f t="shared" si="627"/>
        <v>-2.5</v>
      </c>
    </row>
    <row r="19520" spans="71:71" x14ac:dyDescent="0.3">
      <c r="BS19520" s="24">
        <f t="shared" si="627"/>
        <v>-2.5</v>
      </c>
    </row>
    <row r="19521" spans="71:71" x14ac:dyDescent="0.3">
      <c r="BS19521" s="24">
        <f t="shared" si="627"/>
        <v>-2.5</v>
      </c>
    </row>
    <row r="19522" spans="71:71" x14ac:dyDescent="0.3">
      <c r="BS19522" s="24">
        <f t="shared" si="627"/>
        <v>-2.5</v>
      </c>
    </row>
    <row r="19523" spans="71:71" x14ac:dyDescent="0.3">
      <c r="BS19523" s="24">
        <f t="shared" si="627"/>
        <v>-2.5</v>
      </c>
    </row>
    <row r="19524" spans="71:71" x14ac:dyDescent="0.3">
      <c r="BS19524" s="24">
        <f t="shared" si="627"/>
        <v>-2.5</v>
      </c>
    </row>
    <row r="19525" spans="71:71" x14ac:dyDescent="0.3">
      <c r="BS19525" s="24">
        <f t="shared" si="627"/>
        <v>-2.5</v>
      </c>
    </row>
    <row r="19526" spans="71:71" x14ac:dyDescent="0.3">
      <c r="BS19526" s="24">
        <f t="shared" si="627"/>
        <v>-2.5</v>
      </c>
    </row>
    <row r="19527" spans="71:71" x14ac:dyDescent="0.3">
      <c r="BS19527" s="24">
        <f t="shared" si="627"/>
        <v>-2.5</v>
      </c>
    </row>
    <row r="19528" spans="71:71" x14ac:dyDescent="0.3">
      <c r="BS19528" s="24">
        <f t="shared" si="627"/>
        <v>-2.5</v>
      </c>
    </row>
    <row r="19529" spans="71:71" x14ac:dyDescent="0.3">
      <c r="BS19529" s="24">
        <f t="shared" ref="BS19529:BS19592" si="628">BR19529-2.5</f>
        <v>-2.5</v>
      </c>
    </row>
    <row r="19530" spans="71:71" x14ac:dyDescent="0.3">
      <c r="BS19530" s="24">
        <f t="shared" si="628"/>
        <v>-2.5</v>
      </c>
    </row>
    <row r="19531" spans="71:71" x14ac:dyDescent="0.3">
      <c r="BS19531" s="24">
        <f t="shared" si="628"/>
        <v>-2.5</v>
      </c>
    </row>
    <row r="19532" spans="71:71" x14ac:dyDescent="0.3">
      <c r="BS19532" s="24">
        <f t="shared" si="628"/>
        <v>-2.5</v>
      </c>
    </row>
    <row r="19533" spans="71:71" x14ac:dyDescent="0.3">
      <c r="BS19533" s="24">
        <f t="shared" si="628"/>
        <v>-2.5</v>
      </c>
    </row>
    <row r="19534" spans="71:71" x14ac:dyDescent="0.3">
      <c r="BS19534" s="24">
        <f t="shared" si="628"/>
        <v>-2.5</v>
      </c>
    </row>
    <row r="19535" spans="71:71" x14ac:dyDescent="0.3">
      <c r="BS19535" s="24">
        <f t="shared" si="628"/>
        <v>-2.5</v>
      </c>
    </row>
    <row r="19536" spans="71:71" x14ac:dyDescent="0.3">
      <c r="BS19536" s="24">
        <f t="shared" si="628"/>
        <v>-2.5</v>
      </c>
    </row>
    <row r="19537" spans="71:71" x14ac:dyDescent="0.3">
      <c r="BS19537" s="24">
        <f t="shared" si="628"/>
        <v>-2.5</v>
      </c>
    </row>
    <row r="19538" spans="71:71" x14ac:dyDescent="0.3">
      <c r="BS19538" s="24">
        <f t="shared" si="628"/>
        <v>-2.5</v>
      </c>
    </row>
    <row r="19539" spans="71:71" x14ac:dyDescent="0.3">
      <c r="BS19539" s="24">
        <f t="shared" si="628"/>
        <v>-2.5</v>
      </c>
    </row>
    <row r="19540" spans="71:71" x14ac:dyDescent="0.3">
      <c r="BS19540" s="24">
        <f t="shared" si="628"/>
        <v>-2.5</v>
      </c>
    </row>
    <row r="19541" spans="71:71" x14ac:dyDescent="0.3">
      <c r="BS19541" s="24">
        <f t="shared" si="628"/>
        <v>-2.5</v>
      </c>
    </row>
    <row r="19542" spans="71:71" x14ac:dyDescent="0.3">
      <c r="BS19542" s="24">
        <f t="shared" si="628"/>
        <v>-2.5</v>
      </c>
    </row>
    <row r="19543" spans="71:71" x14ac:dyDescent="0.3">
      <c r="BS19543" s="24">
        <f t="shared" si="628"/>
        <v>-2.5</v>
      </c>
    </row>
    <row r="19544" spans="71:71" x14ac:dyDescent="0.3">
      <c r="BS19544" s="24">
        <f t="shared" si="628"/>
        <v>-2.5</v>
      </c>
    </row>
    <row r="19545" spans="71:71" x14ac:dyDescent="0.3">
      <c r="BS19545" s="24">
        <f t="shared" si="628"/>
        <v>-2.5</v>
      </c>
    </row>
    <row r="19546" spans="71:71" x14ac:dyDescent="0.3">
      <c r="BS19546" s="24">
        <f t="shared" si="628"/>
        <v>-2.5</v>
      </c>
    </row>
    <row r="19547" spans="71:71" x14ac:dyDescent="0.3">
      <c r="BS19547" s="24">
        <f t="shared" si="628"/>
        <v>-2.5</v>
      </c>
    </row>
    <row r="19548" spans="71:71" x14ac:dyDescent="0.3">
      <c r="BS19548" s="24">
        <f t="shared" si="628"/>
        <v>-2.5</v>
      </c>
    </row>
    <row r="19549" spans="71:71" x14ac:dyDescent="0.3">
      <c r="BS19549" s="24">
        <f t="shared" si="628"/>
        <v>-2.5</v>
      </c>
    </row>
    <row r="19550" spans="71:71" x14ac:dyDescent="0.3">
      <c r="BS19550" s="24">
        <f t="shared" si="628"/>
        <v>-2.5</v>
      </c>
    </row>
    <row r="19551" spans="71:71" x14ac:dyDescent="0.3">
      <c r="BS19551" s="24">
        <f t="shared" si="628"/>
        <v>-2.5</v>
      </c>
    </row>
    <row r="19552" spans="71:71" x14ac:dyDescent="0.3">
      <c r="BS19552" s="24">
        <f t="shared" si="628"/>
        <v>-2.5</v>
      </c>
    </row>
    <row r="19553" spans="71:71" x14ac:dyDescent="0.3">
      <c r="BS19553" s="24">
        <f t="shared" si="628"/>
        <v>-2.5</v>
      </c>
    </row>
    <row r="19554" spans="71:71" x14ac:dyDescent="0.3">
      <c r="BS19554" s="24">
        <f t="shared" si="628"/>
        <v>-2.5</v>
      </c>
    </row>
    <row r="19555" spans="71:71" x14ac:dyDescent="0.3">
      <c r="BS19555" s="24">
        <f t="shared" si="628"/>
        <v>-2.5</v>
      </c>
    </row>
    <row r="19556" spans="71:71" x14ac:dyDescent="0.3">
      <c r="BS19556" s="24">
        <f t="shared" si="628"/>
        <v>-2.5</v>
      </c>
    </row>
    <row r="19557" spans="71:71" x14ac:dyDescent="0.3">
      <c r="BS19557" s="24">
        <f t="shared" si="628"/>
        <v>-2.5</v>
      </c>
    </row>
    <row r="19558" spans="71:71" x14ac:dyDescent="0.3">
      <c r="BS19558" s="24">
        <f t="shared" si="628"/>
        <v>-2.5</v>
      </c>
    </row>
    <row r="19559" spans="71:71" x14ac:dyDescent="0.3">
      <c r="BS19559" s="24">
        <f t="shared" si="628"/>
        <v>-2.5</v>
      </c>
    </row>
    <row r="19560" spans="71:71" x14ac:dyDescent="0.3">
      <c r="BS19560" s="24">
        <f t="shared" si="628"/>
        <v>-2.5</v>
      </c>
    </row>
    <row r="19561" spans="71:71" x14ac:dyDescent="0.3">
      <c r="BS19561" s="24">
        <f t="shared" si="628"/>
        <v>-2.5</v>
      </c>
    </row>
    <row r="19562" spans="71:71" x14ac:dyDescent="0.3">
      <c r="BS19562" s="24">
        <f t="shared" si="628"/>
        <v>-2.5</v>
      </c>
    </row>
    <row r="19563" spans="71:71" x14ac:dyDescent="0.3">
      <c r="BS19563" s="24">
        <f t="shared" si="628"/>
        <v>-2.5</v>
      </c>
    </row>
    <row r="19564" spans="71:71" x14ac:dyDescent="0.3">
      <c r="BS19564" s="24">
        <f t="shared" si="628"/>
        <v>-2.5</v>
      </c>
    </row>
    <row r="19565" spans="71:71" x14ac:dyDescent="0.3">
      <c r="BS19565" s="24">
        <f t="shared" si="628"/>
        <v>-2.5</v>
      </c>
    </row>
    <row r="19566" spans="71:71" x14ac:dyDescent="0.3">
      <c r="BS19566" s="24">
        <f t="shared" si="628"/>
        <v>-2.5</v>
      </c>
    </row>
    <row r="19567" spans="71:71" x14ac:dyDescent="0.3">
      <c r="BS19567" s="24">
        <f t="shared" si="628"/>
        <v>-2.5</v>
      </c>
    </row>
    <row r="19568" spans="71:71" x14ac:dyDescent="0.3">
      <c r="BS19568" s="24">
        <f t="shared" si="628"/>
        <v>-2.5</v>
      </c>
    </row>
    <row r="19569" spans="71:71" x14ac:dyDescent="0.3">
      <c r="BS19569" s="24">
        <f t="shared" si="628"/>
        <v>-2.5</v>
      </c>
    </row>
    <row r="19570" spans="71:71" x14ac:dyDescent="0.3">
      <c r="BS19570" s="24">
        <f t="shared" si="628"/>
        <v>-2.5</v>
      </c>
    </row>
    <row r="19571" spans="71:71" x14ac:dyDescent="0.3">
      <c r="BS19571" s="24">
        <f t="shared" si="628"/>
        <v>-2.5</v>
      </c>
    </row>
    <row r="19572" spans="71:71" x14ac:dyDescent="0.3">
      <c r="BS19572" s="24">
        <f t="shared" si="628"/>
        <v>-2.5</v>
      </c>
    </row>
    <row r="19573" spans="71:71" x14ac:dyDescent="0.3">
      <c r="BS19573" s="24">
        <f t="shared" si="628"/>
        <v>-2.5</v>
      </c>
    </row>
    <row r="19574" spans="71:71" x14ac:dyDescent="0.3">
      <c r="BS19574" s="24">
        <f t="shared" si="628"/>
        <v>-2.5</v>
      </c>
    </row>
    <row r="19575" spans="71:71" x14ac:dyDescent="0.3">
      <c r="BS19575" s="24">
        <f t="shared" si="628"/>
        <v>-2.5</v>
      </c>
    </row>
    <row r="19576" spans="71:71" x14ac:dyDescent="0.3">
      <c r="BS19576" s="24">
        <f t="shared" si="628"/>
        <v>-2.5</v>
      </c>
    </row>
    <row r="19577" spans="71:71" x14ac:dyDescent="0.3">
      <c r="BS19577" s="24">
        <f t="shared" si="628"/>
        <v>-2.5</v>
      </c>
    </row>
    <row r="19578" spans="71:71" x14ac:dyDescent="0.3">
      <c r="BS19578" s="24">
        <f t="shared" si="628"/>
        <v>-2.5</v>
      </c>
    </row>
    <row r="19579" spans="71:71" x14ac:dyDescent="0.3">
      <c r="BS19579" s="24">
        <f t="shared" si="628"/>
        <v>-2.5</v>
      </c>
    </row>
    <row r="19580" spans="71:71" x14ac:dyDescent="0.3">
      <c r="BS19580" s="24">
        <f t="shared" si="628"/>
        <v>-2.5</v>
      </c>
    </row>
    <row r="19581" spans="71:71" x14ac:dyDescent="0.3">
      <c r="BS19581" s="24">
        <f t="shared" si="628"/>
        <v>-2.5</v>
      </c>
    </row>
    <row r="19582" spans="71:71" x14ac:dyDescent="0.3">
      <c r="BS19582" s="24">
        <f t="shared" si="628"/>
        <v>-2.5</v>
      </c>
    </row>
    <row r="19583" spans="71:71" x14ac:dyDescent="0.3">
      <c r="BS19583" s="24">
        <f t="shared" si="628"/>
        <v>-2.5</v>
      </c>
    </row>
    <row r="19584" spans="71:71" x14ac:dyDescent="0.3">
      <c r="BS19584" s="24">
        <f t="shared" si="628"/>
        <v>-2.5</v>
      </c>
    </row>
    <row r="19585" spans="71:71" x14ac:dyDescent="0.3">
      <c r="BS19585" s="24">
        <f t="shared" si="628"/>
        <v>-2.5</v>
      </c>
    </row>
    <row r="19586" spans="71:71" x14ac:dyDescent="0.3">
      <c r="BS19586" s="24">
        <f t="shared" si="628"/>
        <v>-2.5</v>
      </c>
    </row>
    <row r="19587" spans="71:71" x14ac:dyDescent="0.3">
      <c r="BS19587" s="24">
        <f t="shared" si="628"/>
        <v>-2.5</v>
      </c>
    </row>
    <row r="19588" spans="71:71" x14ac:dyDescent="0.3">
      <c r="BS19588" s="24">
        <f t="shared" si="628"/>
        <v>-2.5</v>
      </c>
    </row>
    <row r="19589" spans="71:71" x14ac:dyDescent="0.3">
      <c r="BS19589" s="24">
        <f t="shared" si="628"/>
        <v>-2.5</v>
      </c>
    </row>
    <row r="19590" spans="71:71" x14ac:dyDescent="0.3">
      <c r="BS19590" s="24">
        <f t="shared" si="628"/>
        <v>-2.5</v>
      </c>
    </row>
    <row r="19591" spans="71:71" x14ac:dyDescent="0.3">
      <c r="BS19591" s="24">
        <f t="shared" si="628"/>
        <v>-2.5</v>
      </c>
    </row>
    <row r="19592" spans="71:71" x14ac:dyDescent="0.3">
      <c r="BS19592" s="24">
        <f t="shared" si="628"/>
        <v>-2.5</v>
      </c>
    </row>
    <row r="19593" spans="71:71" x14ac:dyDescent="0.3">
      <c r="BS19593" s="24">
        <f t="shared" ref="BS19593:BS19656" si="629">BR19593-2.5</f>
        <v>-2.5</v>
      </c>
    </row>
    <row r="19594" spans="71:71" x14ac:dyDescent="0.3">
      <c r="BS19594" s="24">
        <f t="shared" si="629"/>
        <v>-2.5</v>
      </c>
    </row>
    <row r="19595" spans="71:71" x14ac:dyDescent="0.3">
      <c r="BS19595" s="24">
        <f t="shared" si="629"/>
        <v>-2.5</v>
      </c>
    </row>
    <row r="19596" spans="71:71" x14ac:dyDescent="0.3">
      <c r="BS19596" s="24">
        <f t="shared" si="629"/>
        <v>-2.5</v>
      </c>
    </row>
    <row r="19597" spans="71:71" x14ac:dyDescent="0.3">
      <c r="BS19597" s="24">
        <f t="shared" si="629"/>
        <v>-2.5</v>
      </c>
    </row>
    <row r="19598" spans="71:71" x14ac:dyDescent="0.3">
      <c r="BS19598" s="24">
        <f t="shared" si="629"/>
        <v>-2.5</v>
      </c>
    </row>
    <row r="19599" spans="71:71" x14ac:dyDescent="0.3">
      <c r="BS19599" s="24">
        <f t="shared" si="629"/>
        <v>-2.5</v>
      </c>
    </row>
    <row r="19600" spans="71:71" x14ac:dyDescent="0.3">
      <c r="BS19600" s="24">
        <f t="shared" si="629"/>
        <v>-2.5</v>
      </c>
    </row>
    <row r="19601" spans="71:71" x14ac:dyDescent="0.3">
      <c r="BS19601" s="24">
        <f t="shared" si="629"/>
        <v>-2.5</v>
      </c>
    </row>
    <row r="19602" spans="71:71" x14ac:dyDescent="0.3">
      <c r="BS19602" s="24">
        <f t="shared" si="629"/>
        <v>-2.5</v>
      </c>
    </row>
    <row r="19603" spans="71:71" x14ac:dyDescent="0.3">
      <c r="BS19603" s="24">
        <f t="shared" si="629"/>
        <v>-2.5</v>
      </c>
    </row>
    <row r="19604" spans="71:71" x14ac:dyDescent="0.3">
      <c r="BS19604" s="24">
        <f t="shared" si="629"/>
        <v>-2.5</v>
      </c>
    </row>
    <row r="19605" spans="71:71" x14ac:dyDescent="0.3">
      <c r="BS19605" s="24">
        <f t="shared" si="629"/>
        <v>-2.5</v>
      </c>
    </row>
    <row r="19606" spans="71:71" x14ac:dyDescent="0.3">
      <c r="BS19606" s="24">
        <f t="shared" si="629"/>
        <v>-2.5</v>
      </c>
    </row>
    <row r="19607" spans="71:71" x14ac:dyDescent="0.3">
      <c r="BS19607" s="24">
        <f t="shared" si="629"/>
        <v>-2.5</v>
      </c>
    </row>
    <row r="19608" spans="71:71" x14ac:dyDescent="0.3">
      <c r="BS19608" s="24">
        <f t="shared" si="629"/>
        <v>-2.5</v>
      </c>
    </row>
    <row r="19609" spans="71:71" x14ac:dyDescent="0.3">
      <c r="BS19609" s="24">
        <f t="shared" si="629"/>
        <v>-2.5</v>
      </c>
    </row>
    <row r="19610" spans="71:71" x14ac:dyDescent="0.3">
      <c r="BS19610" s="24">
        <f t="shared" si="629"/>
        <v>-2.5</v>
      </c>
    </row>
    <row r="19611" spans="71:71" x14ac:dyDescent="0.3">
      <c r="BS19611" s="24">
        <f t="shared" si="629"/>
        <v>-2.5</v>
      </c>
    </row>
    <row r="19612" spans="71:71" x14ac:dyDescent="0.3">
      <c r="BS19612" s="24">
        <f t="shared" si="629"/>
        <v>-2.5</v>
      </c>
    </row>
    <row r="19613" spans="71:71" x14ac:dyDescent="0.3">
      <c r="BS19613" s="24">
        <f t="shared" si="629"/>
        <v>-2.5</v>
      </c>
    </row>
    <row r="19614" spans="71:71" x14ac:dyDescent="0.3">
      <c r="BS19614" s="24">
        <f t="shared" si="629"/>
        <v>-2.5</v>
      </c>
    </row>
    <row r="19615" spans="71:71" x14ac:dyDescent="0.3">
      <c r="BS19615" s="24">
        <f t="shared" si="629"/>
        <v>-2.5</v>
      </c>
    </row>
    <row r="19616" spans="71:71" x14ac:dyDescent="0.3">
      <c r="BS19616" s="24">
        <f t="shared" si="629"/>
        <v>-2.5</v>
      </c>
    </row>
    <row r="19617" spans="71:71" x14ac:dyDescent="0.3">
      <c r="BS19617" s="24">
        <f t="shared" si="629"/>
        <v>-2.5</v>
      </c>
    </row>
    <row r="19618" spans="71:71" x14ac:dyDescent="0.3">
      <c r="BS19618" s="24">
        <f t="shared" si="629"/>
        <v>-2.5</v>
      </c>
    </row>
    <row r="19619" spans="71:71" x14ac:dyDescent="0.3">
      <c r="BS19619" s="24">
        <f t="shared" si="629"/>
        <v>-2.5</v>
      </c>
    </row>
    <row r="19620" spans="71:71" x14ac:dyDescent="0.3">
      <c r="BS19620" s="24">
        <f t="shared" si="629"/>
        <v>-2.5</v>
      </c>
    </row>
    <row r="19621" spans="71:71" x14ac:dyDescent="0.3">
      <c r="BS19621" s="24">
        <f t="shared" si="629"/>
        <v>-2.5</v>
      </c>
    </row>
    <row r="19622" spans="71:71" x14ac:dyDescent="0.3">
      <c r="BS19622" s="24">
        <f t="shared" si="629"/>
        <v>-2.5</v>
      </c>
    </row>
    <row r="19623" spans="71:71" x14ac:dyDescent="0.3">
      <c r="BS19623" s="24">
        <f t="shared" si="629"/>
        <v>-2.5</v>
      </c>
    </row>
    <row r="19624" spans="71:71" x14ac:dyDescent="0.3">
      <c r="BS19624" s="24">
        <f t="shared" si="629"/>
        <v>-2.5</v>
      </c>
    </row>
    <row r="19625" spans="71:71" x14ac:dyDescent="0.3">
      <c r="BS19625" s="24">
        <f t="shared" si="629"/>
        <v>-2.5</v>
      </c>
    </row>
    <row r="19626" spans="71:71" x14ac:dyDescent="0.3">
      <c r="BS19626" s="24">
        <f t="shared" si="629"/>
        <v>-2.5</v>
      </c>
    </row>
    <row r="19627" spans="71:71" x14ac:dyDescent="0.3">
      <c r="BS19627" s="24">
        <f t="shared" si="629"/>
        <v>-2.5</v>
      </c>
    </row>
    <row r="19628" spans="71:71" x14ac:dyDescent="0.3">
      <c r="BS19628" s="24">
        <f t="shared" si="629"/>
        <v>-2.5</v>
      </c>
    </row>
    <row r="19629" spans="71:71" x14ac:dyDescent="0.3">
      <c r="BS19629" s="24">
        <f t="shared" si="629"/>
        <v>-2.5</v>
      </c>
    </row>
    <row r="19630" spans="71:71" x14ac:dyDescent="0.3">
      <c r="BS19630" s="24">
        <f t="shared" si="629"/>
        <v>-2.5</v>
      </c>
    </row>
    <row r="19631" spans="71:71" x14ac:dyDescent="0.3">
      <c r="BS19631" s="24">
        <f t="shared" si="629"/>
        <v>-2.5</v>
      </c>
    </row>
    <row r="19632" spans="71:71" x14ac:dyDescent="0.3">
      <c r="BS19632" s="24">
        <f t="shared" si="629"/>
        <v>-2.5</v>
      </c>
    </row>
    <row r="19633" spans="71:71" x14ac:dyDescent="0.3">
      <c r="BS19633" s="24">
        <f t="shared" si="629"/>
        <v>-2.5</v>
      </c>
    </row>
    <row r="19634" spans="71:71" x14ac:dyDescent="0.3">
      <c r="BS19634" s="24">
        <f t="shared" si="629"/>
        <v>-2.5</v>
      </c>
    </row>
    <row r="19635" spans="71:71" x14ac:dyDescent="0.3">
      <c r="BS19635" s="24">
        <f t="shared" si="629"/>
        <v>-2.5</v>
      </c>
    </row>
    <row r="19636" spans="71:71" x14ac:dyDescent="0.3">
      <c r="BS19636" s="24">
        <f t="shared" si="629"/>
        <v>-2.5</v>
      </c>
    </row>
    <row r="19637" spans="71:71" x14ac:dyDescent="0.3">
      <c r="BS19637" s="24">
        <f t="shared" si="629"/>
        <v>-2.5</v>
      </c>
    </row>
    <row r="19638" spans="71:71" x14ac:dyDescent="0.3">
      <c r="BS19638" s="24">
        <f t="shared" si="629"/>
        <v>-2.5</v>
      </c>
    </row>
    <row r="19639" spans="71:71" x14ac:dyDescent="0.3">
      <c r="BS19639" s="24">
        <f t="shared" si="629"/>
        <v>-2.5</v>
      </c>
    </row>
    <row r="19640" spans="71:71" x14ac:dyDescent="0.3">
      <c r="BS19640" s="24">
        <f t="shared" si="629"/>
        <v>-2.5</v>
      </c>
    </row>
    <row r="19641" spans="71:71" x14ac:dyDescent="0.3">
      <c r="BS19641" s="24">
        <f t="shared" si="629"/>
        <v>-2.5</v>
      </c>
    </row>
    <row r="19642" spans="71:71" x14ac:dyDescent="0.3">
      <c r="BS19642" s="24">
        <f t="shared" si="629"/>
        <v>-2.5</v>
      </c>
    </row>
    <row r="19643" spans="71:71" x14ac:dyDescent="0.3">
      <c r="BS19643" s="24">
        <f t="shared" si="629"/>
        <v>-2.5</v>
      </c>
    </row>
    <row r="19644" spans="71:71" x14ac:dyDescent="0.3">
      <c r="BS19644" s="24">
        <f t="shared" si="629"/>
        <v>-2.5</v>
      </c>
    </row>
    <row r="19645" spans="71:71" x14ac:dyDescent="0.3">
      <c r="BS19645" s="24">
        <f t="shared" si="629"/>
        <v>-2.5</v>
      </c>
    </row>
    <row r="19646" spans="71:71" x14ac:dyDescent="0.3">
      <c r="BS19646" s="24">
        <f t="shared" si="629"/>
        <v>-2.5</v>
      </c>
    </row>
    <row r="19647" spans="71:71" x14ac:dyDescent="0.3">
      <c r="BS19647" s="24">
        <f t="shared" si="629"/>
        <v>-2.5</v>
      </c>
    </row>
    <row r="19648" spans="71:71" x14ac:dyDescent="0.3">
      <c r="BS19648" s="24">
        <f t="shared" si="629"/>
        <v>-2.5</v>
      </c>
    </row>
    <row r="19649" spans="71:71" x14ac:dyDescent="0.3">
      <c r="BS19649" s="24">
        <f t="shared" si="629"/>
        <v>-2.5</v>
      </c>
    </row>
    <row r="19650" spans="71:71" x14ac:dyDescent="0.3">
      <c r="BS19650" s="24">
        <f t="shared" si="629"/>
        <v>-2.5</v>
      </c>
    </row>
    <row r="19651" spans="71:71" x14ac:dyDescent="0.3">
      <c r="BS19651" s="24">
        <f t="shared" si="629"/>
        <v>-2.5</v>
      </c>
    </row>
    <row r="19652" spans="71:71" x14ac:dyDescent="0.3">
      <c r="BS19652" s="24">
        <f t="shared" si="629"/>
        <v>-2.5</v>
      </c>
    </row>
    <row r="19653" spans="71:71" x14ac:dyDescent="0.3">
      <c r="BS19653" s="24">
        <f t="shared" si="629"/>
        <v>-2.5</v>
      </c>
    </row>
    <row r="19654" spans="71:71" x14ac:dyDescent="0.3">
      <c r="BS19654" s="24">
        <f t="shared" si="629"/>
        <v>-2.5</v>
      </c>
    </row>
    <row r="19655" spans="71:71" x14ac:dyDescent="0.3">
      <c r="BS19655" s="24">
        <f t="shared" si="629"/>
        <v>-2.5</v>
      </c>
    </row>
    <row r="19656" spans="71:71" x14ac:dyDescent="0.3">
      <c r="BS19656" s="24">
        <f t="shared" si="629"/>
        <v>-2.5</v>
      </c>
    </row>
    <row r="19657" spans="71:71" x14ac:dyDescent="0.3">
      <c r="BS19657" s="24">
        <f t="shared" ref="BS19657:BS19720" si="630">BR19657-2.5</f>
        <v>-2.5</v>
      </c>
    </row>
    <row r="19658" spans="71:71" x14ac:dyDescent="0.3">
      <c r="BS19658" s="24">
        <f t="shared" si="630"/>
        <v>-2.5</v>
      </c>
    </row>
    <row r="19659" spans="71:71" x14ac:dyDescent="0.3">
      <c r="BS19659" s="24">
        <f t="shared" si="630"/>
        <v>-2.5</v>
      </c>
    </row>
    <row r="19660" spans="71:71" x14ac:dyDescent="0.3">
      <c r="BS19660" s="24">
        <f t="shared" si="630"/>
        <v>-2.5</v>
      </c>
    </row>
    <row r="19661" spans="71:71" x14ac:dyDescent="0.3">
      <c r="BS19661" s="24">
        <f t="shared" si="630"/>
        <v>-2.5</v>
      </c>
    </row>
    <row r="19662" spans="71:71" x14ac:dyDescent="0.3">
      <c r="BS19662" s="24">
        <f t="shared" si="630"/>
        <v>-2.5</v>
      </c>
    </row>
    <row r="19663" spans="71:71" x14ac:dyDescent="0.3">
      <c r="BS19663" s="24">
        <f t="shared" si="630"/>
        <v>-2.5</v>
      </c>
    </row>
    <row r="19664" spans="71:71" x14ac:dyDescent="0.3">
      <c r="BS19664" s="24">
        <f t="shared" si="630"/>
        <v>-2.5</v>
      </c>
    </row>
    <row r="19665" spans="71:71" x14ac:dyDescent="0.3">
      <c r="BS19665" s="24">
        <f t="shared" si="630"/>
        <v>-2.5</v>
      </c>
    </row>
    <row r="19666" spans="71:71" x14ac:dyDescent="0.3">
      <c r="BS19666" s="24">
        <f t="shared" si="630"/>
        <v>-2.5</v>
      </c>
    </row>
    <row r="19667" spans="71:71" x14ac:dyDescent="0.3">
      <c r="BS19667" s="24">
        <f t="shared" si="630"/>
        <v>-2.5</v>
      </c>
    </row>
    <row r="19668" spans="71:71" x14ac:dyDescent="0.3">
      <c r="BS19668" s="24">
        <f t="shared" si="630"/>
        <v>-2.5</v>
      </c>
    </row>
    <row r="19669" spans="71:71" x14ac:dyDescent="0.3">
      <c r="BS19669" s="24">
        <f t="shared" si="630"/>
        <v>-2.5</v>
      </c>
    </row>
    <row r="19670" spans="71:71" x14ac:dyDescent="0.3">
      <c r="BS19670" s="24">
        <f t="shared" si="630"/>
        <v>-2.5</v>
      </c>
    </row>
    <row r="19671" spans="71:71" x14ac:dyDescent="0.3">
      <c r="BS19671" s="24">
        <f t="shared" si="630"/>
        <v>-2.5</v>
      </c>
    </row>
    <row r="19672" spans="71:71" x14ac:dyDescent="0.3">
      <c r="BS19672" s="24">
        <f t="shared" si="630"/>
        <v>-2.5</v>
      </c>
    </row>
    <row r="19673" spans="71:71" x14ac:dyDescent="0.3">
      <c r="BS19673" s="24">
        <f t="shared" si="630"/>
        <v>-2.5</v>
      </c>
    </row>
    <row r="19674" spans="71:71" x14ac:dyDescent="0.3">
      <c r="BS19674" s="24">
        <f t="shared" si="630"/>
        <v>-2.5</v>
      </c>
    </row>
    <row r="19675" spans="71:71" x14ac:dyDescent="0.3">
      <c r="BS19675" s="24">
        <f t="shared" si="630"/>
        <v>-2.5</v>
      </c>
    </row>
    <row r="19676" spans="71:71" x14ac:dyDescent="0.3">
      <c r="BS19676" s="24">
        <f t="shared" si="630"/>
        <v>-2.5</v>
      </c>
    </row>
    <row r="19677" spans="71:71" x14ac:dyDescent="0.3">
      <c r="BS19677" s="24">
        <f t="shared" si="630"/>
        <v>-2.5</v>
      </c>
    </row>
    <row r="19678" spans="71:71" x14ac:dyDescent="0.3">
      <c r="BS19678" s="24">
        <f t="shared" si="630"/>
        <v>-2.5</v>
      </c>
    </row>
    <row r="19679" spans="71:71" x14ac:dyDescent="0.3">
      <c r="BS19679" s="24">
        <f t="shared" si="630"/>
        <v>-2.5</v>
      </c>
    </row>
    <row r="19680" spans="71:71" x14ac:dyDescent="0.3">
      <c r="BS19680" s="24">
        <f t="shared" si="630"/>
        <v>-2.5</v>
      </c>
    </row>
    <row r="19681" spans="71:71" x14ac:dyDescent="0.3">
      <c r="BS19681" s="24">
        <f t="shared" si="630"/>
        <v>-2.5</v>
      </c>
    </row>
    <row r="19682" spans="71:71" x14ac:dyDescent="0.3">
      <c r="BS19682" s="24">
        <f t="shared" si="630"/>
        <v>-2.5</v>
      </c>
    </row>
    <row r="19683" spans="71:71" x14ac:dyDescent="0.3">
      <c r="BS19683" s="24">
        <f t="shared" si="630"/>
        <v>-2.5</v>
      </c>
    </row>
    <row r="19684" spans="71:71" x14ac:dyDescent="0.3">
      <c r="BS19684" s="24">
        <f t="shared" si="630"/>
        <v>-2.5</v>
      </c>
    </row>
    <row r="19685" spans="71:71" x14ac:dyDescent="0.3">
      <c r="BS19685" s="24">
        <f t="shared" si="630"/>
        <v>-2.5</v>
      </c>
    </row>
    <row r="19686" spans="71:71" x14ac:dyDescent="0.3">
      <c r="BS19686" s="24">
        <f t="shared" si="630"/>
        <v>-2.5</v>
      </c>
    </row>
    <row r="19687" spans="71:71" x14ac:dyDescent="0.3">
      <c r="BS19687" s="24">
        <f t="shared" si="630"/>
        <v>-2.5</v>
      </c>
    </row>
    <row r="19688" spans="71:71" x14ac:dyDescent="0.3">
      <c r="BS19688" s="24">
        <f t="shared" si="630"/>
        <v>-2.5</v>
      </c>
    </row>
    <row r="19689" spans="71:71" x14ac:dyDescent="0.3">
      <c r="BS19689" s="24">
        <f t="shared" si="630"/>
        <v>-2.5</v>
      </c>
    </row>
    <row r="19690" spans="71:71" x14ac:dyDescent="0.3">
      <c r="BS19690" s="24">
        <f t="shared" si="630"/>
        <v>-2.5</v>
      </c>
    </row>
    <row r="19691" spans="71:71" x14ac:dyDescent="0.3">
      <c r="BS19691" s="24">
        <f t="shared" si="630"/>
        <v>-2.5</v>
      </c>
    </row>
    <row r="19692" spans="71:71" x14ac:dyDescent="0.3">
      <c r="BS19692" s="24">
        <f t="shared" si="630"/>
        <v>-2.5</v>
      </c>
    </row>
    <row r="19693" spans="71:71" x14ac:dyDescent="0.3">
      <c r="BS19693" s="24">
        <f t="shared" si="630"/>
        <v>-2.5</v>
      </c>
    </row>
    <row r="19694" spans="71:71" x14ac:dyDescent="0.3">
      <c r="BS19694" s="24">
        <f t="shared" si="630"/>
        <v>-2.5</v>
      </c>
    </row>
    <row r="19695" spans="71:71" x14ac:dyDescent="0.3">
      <c r="BS19695" s="24">
        <f t="shared" si="630"/>
        <v>-2.5</v>
      </c>
    </row>
    <row r="19696" spans="71:71" x14ac:dyDescent="0.3">
      <c r="BS19696" s="24">
        <f t="shared" si="630"/>
        <v>-2.5</v>
      </c>
    </row>
    <row r="19697" spans="71:71" x14ac:dyDescent="0.3">
      <c r="BS19697" s="24">
        <f t="shared" si="630"/>
        <v>-2.5</v>
      </c>
    </row>
    <row r="19698" spans="71:71" x14ac:dyDescent="0.3">
      <c r="BS19698" s="24">
        <f t="shared" si="630"/>
        <v>-2.5</v>
      </c>
    </row>
    <row r="19699" spans="71:71" x14ac:dyDescent="0.3">
      <c r="BS19699" s="24">
        <f t="shared" si="630"/>
        <v>-2.5</v>
      </c>
    </row>
    <row r="19700" spans="71:71" x14ac:dyDescent="0.3">
      <c r="BS19700" s="24">
        <f t="shared" si="630"/>
        <v>-2.5</v>
      </c>
    </row>
    <row r="19701" spans="71:71" x14ac:dyDescent="0.3">
      <c r="BS19701" s="24">
        <f t="shared" si="630"/>
        <v>-2.5</v>
      </c>
    </row>
    <row r="19702" spans="71:71" x14ac:dyDescent="0.3">
      <c r="BS19702" s="24">
        <f t="shared" si="630"/>
        <v>-2.5</v>
      </c>
    </row>
    <row r="19703" spans="71:71" x14ac:dyDescent="0.3">
      <c r="BS19703" s="24">
        <f t="shared" si="630"/>
        <v>-2.5</v>
      </c>
    </row>
    <row r="19704" spans="71:71" x14ac:dyDescent="0.3">
      <c r="BS19704" s="24">
        <f t="shared" si="630"/>
        <v>-2.5</v>
      </c>
    </row>
    <row r="19705" spans="71:71" x14ac:dyDescent="0.3">
      <c r="BS19705" s="24">
        <f t="shared" si="630"/>
        <v>-2.5</v>
      </c>
    </row>
    <row r="19706" spans="71:71" x14ac:dyDescent="0.3">
      <c r="BS19706" s="24">
        <f t="shared" si="630"/>
        <v>-2.5</v>
      </c>
    </row>
    <row r="19707" spans="71:71" x14ac:dyDescent="0.3">
      <c r="BS19707" s="24">
        <f t="shared" si="630"/>
        <v>-2.5</v>
      </c>
    </row>
    <row r="19708" spans="71:71" x14ac:dyDescent="0.3">
      <c r="BS19708" s="24">
        <f t="shared" si="630"/>
        <v>-2.5</v>
      </c>
    </row>
    <row r="19709" spans="71:71" x14ac:dyDescent="0.3">
      <c r="BS19709" s="24">
        <f t="shared" si="630"/>
        <v>-2.5</v>
      </c>
    </row>
    <row r="19710" spans="71:71" x14ac:dyDescent="0.3">
      <c r="BS19710" s="24">
        <f t="shared" si="630"/>
        <v>-2.5</v>
      </c>
    </row>
    <row r="19711" spans="71:71" x14ac:dyDescent="0.3">
      <c r="BS19711" s="24">
        <f t="shared" si="630"/>
        <v>-2.5</v>
      </c>
    </row>
    <row r="19712" spans="71:71" x14ac:dyDescent="0.3">
      <c r="BS19712" s="24">
        <f t="shared" si="630"/>
        <v>-2.5</v>
      </c>
    </row>
    <row r="19713" spans="71:71" x14ac:dyDescent="0.3">
      <c r="BS19713" s="24">
        <f t="shared" si="630"/>
        <v>-2.5</v>
      </c>
    </row>
    <row r="19714" spans="71:71" x14ac:dyDescent="0.3">
      <c r="BS19714" s="24">
        <f t="shared" si="630"/>
        <v>-2.5</v>
      </c>
    </row>
    <row r="19715" spans="71:71" x14ac:dyDescent="0.3">
      <c r="BS19715" s="24">
        <f t="shared" si="630"/>
        <v>-2.5</v>
      </c>
    </row>
    <row r="19716" spans="71:71" x14ac:dyDescent="0.3">
      <c r="BS19716" s="24">
        <f t="shared" si="630"/>
        <v>-2.5</v>
      </c>
    </row>
    <row r="19717" spans="71:71" x14ac:dyDescent="0.3">
      <c r="BS19717" s="24">
        <f t="shared" si="630"/>
        <v>-2.5</v>
      </c>
    </row>
    <row r="19718" spans="71:71" x14ac:dyDescent="0.3">
      <c r="BS19718" s="24">
        <f t="shared" si="630"/>
        <v>-2.5</v>
      </c>
    </row>
    <row r="19719" spans="71:71" x14ac:dyDescent="0.3">
      <c r="BS19719" s="24">
        <f t="shared" si="630"/>
        <v>-2.5</v>
      </c>
    </row>
    <row r="19720" spans="71:71" x14ac:dyDescent="0.3">
      <c r="BS19720" s="24">
        <f t="shared" si="630"/>
        <v>-2.5</v>
      </c>
    </row>
    <row r="19721" spans="71:71" x14ac:dyDescent="0.3">
      <c r="BS19721" s="24">
        <f t="shared" ref="BS19721:BS19784" si="631">BR19721-2.5</f>
        <v>-2.5</v>
      </c>
    </row>
    <row r="19722" spans="71:71" x14ac:dyDescent="0.3">
      <c r="BS19722" s="24">
        <f t="shared" si="631"/>
        <v>-2.5</v>
      </c>
    </row>
    <row r="19723" spans="71:71" x14ac:dyDescent="0.3">
      <c r="BS19723" s="24">
        <f t="shared" si="631"/>
        <v>-2.5</v>
      </c>
    </row>
    <row r="19724" spans="71:71" x14ac:dyDescent="0.3">
      <c r="BS19724" s="24">
        <f t="shared" si="631"/>
        <v>-2.5</v>
      </c>
    </row>
    <row r="19725" spans="71:71" x14ac:dyDescent="0.3">
      <c r="BS19725" s="24">
        <f t="shared" si="631"/>
        <v>-2.5</v>
      </c>
    </row>
    <row r="19726" spans="71:71" x14ac:dyDescent="0.3">
      <c r="BS19726" s="24">
        <f t="shared" si="631"/>
        <v>-2.5</v>
      </c>
    </row>
    <row r="19727" spans="71:71" x14ac:dyDescent="0.3">
      <c r="BS19727" s="24">
        <f t="shared" si="631"/>
        <v>-2.5</v>
      </c>
    </row>
    <row r="19728" spans="71:71" x14ac:dyDescent="0.3">
      <c r="BS19728" s="24">
        <f t="shared" si="631"/>
        <v>-2.5</v>
      </c>
    </row>
    <row r="19729" spans="71:71" x14ac:dyDescent="0.3">
      <c r="BS19729" s="24">
        <f t="shared" si="631"/>
        <v>-2.5</v>
      </c>
    </row>
    <row r="19730" spans="71:71" x14ac:dyDescent="0.3">
      <c r="BS19730" s="24">
        <f t="shared" si="631"/>
        <v>-2.5</v>
      </c>
    </row>
    <row r="19731" spans="71:71" x14ac:dyDescent="0.3">
      <c r="BS19731" s="24">
        <f t="shared" si="631"/>
        <v>-2.5</v>
      </c>
    </row>
    <row r="19732" spans="71:71" x14ac:dyDescent="0.3">
      <c r="BS19732" s="24">
        <f t="shared" si="631"/>
        <v>-2.5</v>
      </c>
    </row>
    <row r="19733" spans="71:71" x14ac:dyDescent="0.3">
      <c r="BS19733" s="24">
        <f t="shared" si="631"/>
        <v>-2.5</v>
      </c>
    </row>
    <row r="19734" spans="71:71" x14ac:dyDescent="0.3">
      <c r="BS19734" s="24">
        <f t="shared" si="631"/>
        <v>-2.5</v>
      </c>
    </row>
    <row r="19735" spans="71:71" x14ac:dyDescent="0.3">
      <c r="BS19735" s="24">
        <f t="shared" si="631"/>
        <v>-2.5</v>
      </c>
    </row>
    <row r="19736" spans="71:71" x14ac:dyDescent="0.3">
      <c r="BS19736" s="24">
        <f t="shared" si="631"/>
        <v>-2.5</v>
      </c>
    </row>
    <row r="19737" spans="71:71" x14ac:dyDescent="0.3">
      <c r="BS19737" s="24">
        <f t="shared" si="631"/>
        <v>-2.5</v>
      </c>
    </row>
    <row r="19738" spans="71:71" x14ac:dyDescent="0.3">
      <c r="BS19738" s="24">
        <f t="shared" si="631"/>
        <v>-2.5</v>
      </c>
    </row>
    <row r="19739" spans="71:71" x14ac:dyDescent="0.3">
      <c r="BS19739" s="24">
        <f t="shared" si="631"/>
        <v>-2.5</v>
      </c>
    </row>
    <row r="19740" spans="71:71" x14ac:dyDescent="0.3">
      <c r="BS19740" s="24">
        <f t="shared" si="631"/>
        <v>-2.5</v>
      </c>
    </row>
    <row r="19741" spans="71:71" x14ac:dyDescent="0.3">
      <c r="BS19741" s="24">
        <f t="shared" si="631"/>
        <v>-2.5</v>
      </c>
    </row>
    <row r="19742" spans="71:71" x14ac:dyDescent="0.3">
      <c r="BS19742" s="24">
        <f t="shared" si="631"/>
        <v>-2.5</v>
      </c>
    </row>
    <row r="19743" spans="71:71" x14ac:dyDescent="0.3">
      <c r="BS19743" s="24">
        <f t="shared" si="631"/>
        <v>-2.5</v>
      </c>
    </row>
    <row r="19744" spans="71:71" x14ac:dyDescent="0.3">
      <c r="BS19744" s="24">
        <f t="shared" si="631"/>
        <v>-2.5</v>
      </c>
    </row>
    <row r="19745" spans="71:71" x14ac:dyDescent="0.3">
      <c r="BS19745" s="24">
        <f t="shared" si="631"/>
        <v>-2.5</v>
      </c>
    </row>
    <row r="19746" spans="71:71" x14ac:dyDescent="0.3">
      <c r="BS19746" s="24">
        <f t="shared" si="631"/>
        <v>-2.5</v>
      </c>
    </row>
    <row r="19747" spans="71:71" x14ac:dyDescent="0.3">
      <c r="BS19747" s="24">
        <f t="shared" si="631"/>
        <v>-2.5</v>
      </c>
    </row>
    <row r="19748" spans="71:71" x14ac:dyDescent="0.3">
      <c r="BS19748" s="24">
        <f t="shared" si="631"/>
        <v>-2.5</v>
      </c>
    </row>
    <row r="19749" spans="71:71" x14ac:dyDescent="0.3">
      <c r="BS19749" s="24">
        <f t="shared" si="631"/>
        <v>-2.5</v>
      </c>
    </row>
    <row r="19750" spans="71:71" x14ac:dyDescent="0.3">
      <c r="BS19750" s="24">
        <f t="shared" si="631"/>
        <v>-2.5</v>
      </c>
    </row>
    <row r="19751" spans="71:71" x14ac:dyDescent="0.3">
      <c r="BS19751" s="24">
        <f t="shared" si="631"/>
        <v>-2.5</v>
      </c>
    </row>
    <row r="19752" spans="71:71" x14ac:dyDescent="0.3">
      <c r="BS19752" s="24">
        <f t="shared" si="631"/>
        <v>-2.5</v>
      </c>
    </row>
    <row r="19753" spans="71:71" x14ac:dyDescent="0.3">
      <c r="BS19753" s="24">
        <f t="shared" si="631"/>
        <v>-2.5</v>
      </c>
    </row>
    <row r="19754" spans="71:71" x14ac:dyDescent="0.3">
      <c r="BS19754" s="24">
        <f t="shared" si="631"/>
        <v>-2.5</v>
      </c>
    </row>
    <row r="19755" spans="71:71" x14ac:dyDescent="0.3">
      <c r="BS19755" s="24">
        <f t="shared" si="631"/>
        <v>-2.5</v>
      </c>
    </row>
    <row r="19756" spans="71:71" x14ac:dyDescent="0.3">
      <c r="BS19756" s="24">
        <f t="shared" si="631"/>
        <v>-2.5</v>
      </c>
    </row>
    <row r="19757" spans="71:71" x14ac:dyDescent="0.3">
      <c r="BS19757" s="24">
        <f t="shared" si="631"/>
        <v>-2.5</v>
      </c>
    </row>
    <row r="19758" spans="71:71" x14ac:dyDescent="0.3">
      <c r="BS19758" s="24">
        <f t="shared" si="631"/>
        <v>-2.5</v>
      </c>
    </row>
    <row r="19759" spans="71:71" x14ac:dyDescent="0.3">
      <c r="BS19759" s="24">
        <f t="shared" si="631"/>
        <v>-2.5</v>
      </c>
    </row>
    <row r="19760" spans="71:71" x14ac:dyDescent="0.3">
      <c r="BS19760" s="24">
        <f t="shared" si="631"/>
        <v>-2.5</v>
      </c>
    </row>
    <row r="19761" spans="71:71" x14ac:dyDescent="0.3">
      <c r="BS19761" s="24">
        <f t="shared" si="631"/>
        <v>-2.5</v>
      </c>
    </row>
    <row r="19762" spans="71:71" x14ac:dyDescent="0.3">
      <c r="BS19762" s="24">
        <f t="shared" si="631"/>
        <v>-2.5</v>
      </c>
    </row>
    <row r="19763" spans="71:71" x14ac:dyDescent="0.3">
      <c r="BS19763" s="24">
        <f t="shared" si="631"/>
        <v>-2.5</v>
      </c>
    </row>
    <row r="19764" spans="71:71" x14ac:dyDescent="0.3">
      <c r="BS19764" s="24">
        <f t="shared" si="631"/>
        <v>-2.5</v>
      </c>
    </row>
    <row r="19765" spans="71:71" x14ac:dyDescent="0.3">
      <c r="BS19765" s="24">
        <f t="shared" si="631"/>
        <v>-2.5</v>
      </c>
    </row>
    <row r="19766" spans="71:71" x14ac:dyDescent="0.3">
      <c r="BS19766" s="24">
        <f t="shared" si="631"/>
        <v>-2.5</v>
      </c>
    </row>
    <row r="19767" spans="71:71" x14ac:dyDescent="0.3">
      <c r="BS19767" s="24">
        <f t="shared" si="631"/>
        <v>-2.5</v>
      </c>
    </row>
    <row r="19768" spans="71:71" x14ac:dyDescent="0.3">
      <c r="BS19768" s="24">
        <f t="shared" si="631"/>
        <v>-2.5</v>
      </c>
    </row>
    <row r="19769" spans="71:71" x14ac:dyDescent="0.3">
      <c r="BS19769" s="24">
        <f t="shared" si="631"/>
        <v>-2.5</v>
      </c>
    </row>
    <row r="19770" spans="71:71" x14ac:dyDescent="0.3">
      <c r="BS19770" s="24">
        <f t="shared" si="631"/>
        <v>-2.5</v>
      </c>
    </row>
    <row r="19771" spans="71:71" x14ac:dyDescent="0.3">
      <c r="BS19771" s="24">
        <f t="shared" si="631"/>
        <v>-2.5</v>
      </c>
    </row>
    <row r="19772" spans="71:71" x14ac:dyDescent="0.3">
      <c r="BS19772" s="24">
        <f t="shared" si="631"/>
        <v>-2.5</v>
      </c>
    </row>
    <row r="19773" spans="71:71" x14ac:dyDescent="0.3">
      <c r="BS19773" s="24">
        <f t="shared" si="631"/>
        <v>-2.5</v>
      </c>
    </row>
    <row r="19774" spans="71:71" x14ac:dyDescent="0.3">
      <c r="BS19774" s="24">
        <f t="shared" si="631"/>
        <v>-2.5</v>
      </c>
    </row>
    <row r="19775" spans="71:71" x14ac:dyDescent="0.3">
      <c r="BS19775" s="24">
        <f t="shared" si="631"/>
        <v>-2.5</v>
      </c>
    </row>
    <row r="19776" spans="71:71" x14ac:dyDescent="0.3">
      <c r="BS19776" s="24">
        <f t="shared" si="631"/>
        <v>-2.5</v>
      </c>
    </row>
    <row r="19777" spans="71:71" x14ac:dyDescent="0.3">
      <c r="BS19777" s="24">
        <f t="shared" si="631"/>
        <v>-2.5</v>
      </c>
    </row>
    <row r="19778" spans="71:71" x14ac:dyDescent="0.3">
      <c r="BS19778" s="24">
        <f t="shared" si="631"/>
        <v>-2.5</v>
      </c>
    </row>
    <row r="19779" spans="71:71" x14ac:dyDescent="0.3">
      <c r="BS19779" s="24">
        <f t="shared" si="631"/>
        <v>-2.5</v>
      </c>
    </row>
    <row r="19780" spans="71:71" x14ac:dyDescent="0.3">
      <c r="BS19780" s="24">
        <f t="shared" si="631"/>
        <v>-2.5</v>
      </c>
    </row>
    <row r="19781" spans="71:71" x14ac:dyDescent="0.3">
      <c r="BS19781" s="24">
        <f t="shared" si="631"/>
        <v>-2.5</v>
      </c>
    </row>
    <row r="19782" spans="71:71" x14ac:dyDescent="0.3">
      <c r="BS19782" s="24">
        <f t="shared" si="631"/>
        <v>-2.5</v>
      </c>
    </row>
    <row r="19783" spans="71:71" x14ac:dyDescent="0.3">
      <c r="BS19783" s="24">
        <f t="shared" si="631"/>
        <v>-2.5</v>
      </c>
    </row>
    <row r="19784" spans="71:71" x14ac:dyDescent="0.3">
      <c r="BS19784" s="24">
        <f t="shared" si="631"/>
        <v>-2.5</v>
      </c>
    </row>
    <row r="19785" spans="71:71" x14ac:dyDescent="0.3">
      <c r="BS19785" s="24">
        <f t="shared" ref="BS19785:BS19848" si="632">BR19785-2.5</f>
        <v>-2.5</v>
      </c>
    </row>
    <row r="19786" spans="71:71" x14ac:dyDescent="0.3">
      <c r="BS19786" s="24">
        <f t="shared" si="632"/>
        <v>-2.5</v>
      </c>
    </row>
    <row r="19787" spans="71:71" x14ac:dyDescent="0.3">
      <c r="BS19787" s="24">
        <f t="shared" si="632"/>
        <v>-2.5</v>
      </c>
    </row>
    <row r="19788" spans="71:71" x14ac:dyDescent="0.3">
      <c r="BS19788" s="24">
        <f t="shared" si="632"/>
        <v>-2.5</v>
      </c>
    </row>
    <row r="19789" spans="71:71" x14ac:dyDescent="0.3">
      <c r="BS19789" s="24">
        <f t="shared" si="632"/>
        <v>-2.5</v>
      </c>
    </row>
    <row r="19790" spans="71:71" x14ac:dyDescent="0.3">
      <c r="BS19790" s="24">
        <f t="shared" si="632"/>
        <v>-2.5</v>
      </c>
    </row>
    <row r="19791" spans="71:71" x14ac:dyDescent="0.3">
      <c r="BS19791" s="24">
        <f t="shared" si="632"/>
        <v>-2.5</v>
      </c>
    </row>
    <row r="19792" spans="71:71" x14ac:dyDescent="0.3">
      <c r="BS19792" s="24">
        <f t="shared" si="632"/>
        <v>-2.5</v>
      </c>
    </row>
    <row r="19793" spans="71:71" x14ac:dyDescent="0.3">
      <c r="BS19793" s="24">
        <f t="shared" si="632"/>
        <v>-2.5</v>
      </c>
    </row>
    <row r="19794" spans="71:71" x14ac:dyDescent="0.3">
      <c r="BS19794" s="24">
        <f t="shared" si="632"/>
        <v>-2.5</v>
      </c>
    </row>
    <row r="19795" spans="71:71" x14ac:dyDescent="0.3">
      <c r="BS19795" s="24">
        <f t="shared" si="632"/>
        <v>-2.5</v>
      </c>
    </row>
    <row r="19796" spans="71:71" x14ac:dyDescent="0.3">
      <c r="BS19796" s="24">
        <f t="shared" si="632"/>
        <v>-2.5</v>
      </c>
    </row>
    <row r="19797" spans="71:71" x14ac:dyDescent="0.3">
      <c r="BS19797" s="24">
        <f t="shared" si="632"/>
        <v>-2.5</v>
      </c>
    </row>
    <row r="19798" spans="71:71" x14ac:dyDescent="0.3">
      <c r="BS19798" s="24">
        <f t="shared" si="632"/>
        <v>-2.5</v>
      </c>
    </row>
    <row r="19799" spans="71:71" x14ac:dyDescent="0.3">
      <c r="BS19799" s="24">
        <f t="shared" si="632"/>
        <v>-2.5</v>
      </c>
    </row>
    <row r="19800" spans="71:71" x14ac:dyDescent="0.3">
      <c r="BS19800" s="24">
        <f t="shared" si="632"/>
        <v>-2.5</v>
      </c>
    </row>
    <row r="19801" spans="71:71" x14ac:dyDescent="0.3">
      <c r="BS19801" s="24">
        <f t="shared" si="632"/>
        <v>-2.5</v>
      </c>
    </row>
    <row r="19802" spans="71:71" x14ac:dyDescent="0.3">
      <c r="BS19802" s="24">
        <f t="shared" si="632"/>
        <v>-2.5</v>
      </c>
    </row>
    <row r="19803" spans="71:71" x14ac:dyDescent="0.3">
      <c r="BS19803" s="24">
        <f t="shared" si="632"/>
        <v>-2.5</v>
      </c>
    </row>
    <row r="19804" spans="71:71" x14ac:dyDescent="0.3">
      <c r="BS19804" s="24">
        <f t="shared" si="632"/>
        <v>-2.5</v>
      </c>
    </row>
    <row r="19805" spans="71:71" x14ac:dyDescent="0.3">
      <c r="BS19805" s="24">
        <f t="shared" si="632"/>
        <v>-2.5</v>
      </c>
    </row>
    <row r="19806" spans="71:71" x14ac:dyDescent="0.3">
      <c r="BS19806" s="24">
        <f t="shared" si="632"/>
        <v>-2.5</v>
      </c>
    </row>
    <row r="19807" spans="71:71" x14ac:dyDescent="0.3">
      <c r="BS19807" s="24">
        <f t="shared" si="632"/>
        <v>-2.5</v>
      </c>
    </row>
    <row r="19808" spans="71:71" x14ac:dyDescent="0.3">
      <c r="BS19808" s="24">
        <f t="shared" si="632"/>
        <v>-2.5</v>
      </c>
    </row>
    <row r="19809" spans="71:71" x14ac:dyDescent="0.3">
      <c r="BS19809" s="24">
        <f t="shared" si="632"/>
        <v>-2.5</v>
      </c>
    </row>
    <row r="19810" spans="71:71" x14ac:dyDescent="0.3">
      <c r="BS19810" s="24">
        <f t="shared" si="632"/>
        <v>-2.5</v>
      </c>
    </row>
    <row r="19811" spans="71:71" x14ac:dyDescent="0.3">
      <c r="BS19811" s="24">
        <f t="shared" si="632"/>
        <v>-2.5</v>
      </c>
    </row>
    <row r="19812" spans="71:71" x14ac:dyDescent="0.3">
      <c r="BS19812" s="24">
        <f t="shared" si="632"/>
        <v>-2.5</v>
      </c>
    </row>
    <row r="19813" spans="71:71" x14ac:dyDescent="0.3">
      <c r="BS19813" s="24">
        <f t="shared" si="632"/>
        <v>-2.5</v>
      </c>
    </row>
    <row r="19814" spans="71:71" x14ac:dyDescent="0.3">
      <c r="BS19814" s="24">
        <f t="shared" si="632"/>
        <v>-2.5</v>
      </c>
    </row>
    <row r="19815" spans="71:71" x14ac:dyDescent="0.3">
      <c r="BS19815" s="24">
        <f t="shared" si="632"/>
        <v>-2.5</v>
      </c>
    </row>
    <row r="19816" spans="71:71" x14ac:dyDescent="0.3">
      <c r="BS19816" s="24">
        <f t="shared" si="632"/>
        <v>-2.5</v>
      </c>
    </row>
    <row r="19817" spans="71:71" x14ac:dyDescent="0.3">
      <c r="BS19817" s="24">
        <f t="shared" si="632"/>
        <v>-2.5</v>
      </c>
    </row>
    <row r="19818" spans="71:71" x14ac:dyDescent="0.3">
      <c r="BS19818" s="24">
        <f t="shared" si="632"/>
        <v>-2.5</v>
      </c>
    </row>
    <row r="19819" spans="71:71" x14ac:dyDescent="0.3">
      <c r="BS19819" s="24">
        <f t="shared" si="632"/>
        <v>-2.5</v>
      </c>
    </row>
    <row r="19820" spans="71:71" x14ac:dyDescent="0.3">
      <c r="BS19820" s="24">
        <f t="shared" si="632"/>
        <v>-2.5</v>
      </c>
    </row>
    <row r="19821" spans="71:71" x14ac:dyDescent="0.3">
      <c r="BS19821" s="24">
        <f t="shared" si="632"/>
        <v>-2.5</v>
      </c>
    </row>
    <row r="19822" spans="71:71" x14ac:dyDescent="0.3">
      <c r="BS19822" s="24">
        <f t="shared" si="632"/>
        <v>-2.5</v>
      </c>
    </row>
    <row r="19823" spans="71:71" x14ac:dyDescent="0.3">
      <c r="BS19823" s="24">
        <f t="shared" si="632"/>
        <v>-2.5</v>
      </c>
    </row>
    <row r="19824" spans="71:71" x14ac:dyDescent="0.3">
      <c r="BS19824" s="24">
        <f t="shared" si="632"/>
        <v>-2.5</v>
      </c>
    </row>
    <row r="19825" spans="71:71" x14ac:dyDescent="0.3">
      <c r="BS19825" s="24">
        <f t="shared" si="632"/>
        <v>-2.5</v>
      </c>
    </row>
    <row r="19826" spans="71:71" x14ac:dyDescent="0.3">
      <c r="BS19826" s="24">
        <f t="shared" si="632"/>
        <v>-2.5</v>
      </c>
    </row>
    <row r="19827" spans="71:71" x14ac:dyDescent="0.3">
      <c r="BS19827" s="24">
        <f t="shared" si="632"/>
        <v>-2.5</v>
      </c>
    </row>
    <row r="19828" spans="71:71" x14ac:dyDescent="0.3">
      <c r="BS19828" s="24">
        <f t="shared" si="632"/>
        <v>-2.5</v>
      </c>
    </row>
    <row r="19829" spans="71:71" x14ac:dyDescent="0.3">
      <c r="BS19829" s="24">
        <f t="shared" si="632"/>
        <v>-2.5</v>
      </c>
    </row>
    <row r="19830" spans="71:71" x14ac:dyDescent="0.3">
      <c r="BS19830" s="24">
        <f t="shared" si="632"/>
        <v>-2.5</v>
      </c>
    </row>
    <row r="19831" spans="71:71" x14ac:dyDescent="0.3">
      <c r="BS19831" s="24">
        <f t="shared" si="632"/>
        <v>-2.5</v>
      </c>
    </row>
    <row r="19832" spans="71:71" x14ac:dyDescent="0.3">
      <c r="BS19832" s="24">
        <f t="shared" si="632"/>
        <v>-2.5</v>
      </c>
    </row>
    <row r="19833" spans="71:71" x14ac:dyDescent="0.3">
      <c r="BS19833" s="24">
        <f t="shared" si="632"/>
        <v>-2.5</v>
      </c>
    </row>
    <row r="19834" spans="71:71" x14ac:dyDescent="0.3">
      <c r="BS19834" s="24">
        <f t="shared" si="632"/>
        <v>-2.5</v>
      </c>
    </row>
    <row r="19835" spans="71:71" x14ac:dyDescent="0.3">
      <c r="BS19835" s="24">
        <f t="shared" si="632"/>
        <v>-2.5</v>
      </c>
    </row>
    <row r="19836" spans="71:71" x14ac:dyDescent="0.3">
      <c r="BS19836" s="24">
        <f t="shared" si="632"/>
        <v>-2.5</v>
      </c>
    </row>
    <row r="19837" spans="71:71" x14ac:dyDescent="0.3">
      <c r="BS19837" s="24">
        <f t="shared" si="632"/>
        <v>-2.5</v>
      </c>
    </row>
    <row r="19838" spans="71:71" x14ac:dyDescent="0.3">
      <c r="BS19838" s="24">
        <f t="shared" si="632"/>
        <v>-2.5</v>
      </c>
    </row>
    <row r="19839" spans="71:71" x14ac:dyDescent="0.3">
      <c r="BS19839" s="24">
        <f t="shared" si="632"/>
        <v>-2.5</v>
      </c>
    </row>
    <row r="19840" spans="71:71" x14ac:dyDescent="0.3">
      <c r="BS19840" s="24">
        <f t="shared" si="632"/>
        <v>-2.5</v>
      </c>
    </row>
    <row r="19841" spans="71:71" x14ac:dyDescent="0.3">
      <c r="BS19841" s="24">
        <f t="shared" si="632"/>
        <v>-2.5</v>
      </c>
    </row>
    <row r="19842" spans="71:71" x14ac:dyDescent="0.3">
      <c r="BS19842" s="24">
        <f t="shared" si="632"/>
        <v>-2.5</v>
      </c>
    </row>
    <row r="19843" spans="71:71" x14ac:dyDescent="0.3">
      <c r="BS19843" s="24">
        <f t="shared" si="632"/>
        <v>-2.5</v>
      </c>
    </row>
    <row r="19844" spans="71:71" x14ac:dyDescent="0.3">
      <c r="BS19844" s="24">
        <f t="shared" si="632"/>
        <v>-2.5</v>
      </c>
    </row>
    <row r="19845" spans="71:71" x14ac:dyDescent="0.3">
      <c r="BS19845" s="24">
        <f t="shared" si="632"/>
        <v>-2.5</v>
      </c>
    </row>
    <row r="19846" spans="71:71" x14ac:dyDescent="0.3">
      <c r="BS19846" s="24">
        <f t="shared" si="632"/>
        <v>-2.5</v>
      </c>
    </row>
    <row r="19847" spans="71:71" x14ac:dyDescent="0.3">
      <c r="BS19847" s="24">
        <f t="shared" si="632"/>
        <v>-2.5</v>
      </c>
    </row>
    <row r="19848" spans="71:71" x14ac:dyDescent="0.3">
      <c r="BS19848" s="24">
        <f t="shared" si="632"/>
        <v>-2.5</v>
      </c>
    </row>
    <row r="19849" spans="71:71" x14ac:dyDescent="0.3">
      <c r="BS19849" s="24">
        <f t="shared" ref="BS19849:BS19912" si="633">BR19849-2.5</f>
        <v>-2.5</v>
      </c>
    </row>
    <row r="19850" spans="71:71" x14ac:dyDescent="0.3">
      <c r="BS19850" s="24">
        <f t="shared" si="633"/>
        <v>-2.5</v>
      </c>
    </row>
    <row r="19851" spans="71:71" x14ac:dyDescent="0.3">
      <c r="BS19851" s="24">
        <f t="shared" si="633"/>
        <v>-2.5</v>
      </c>
    </row>
    <row r="19852" spans="71:71" x14ac:dyDescent="0.3">
      <c r="BS19852" s="24">
        <f t="shared" si="633"/>
        <v>-2.5</v>
      </c>
    </row>
    <row r="19853" spans="71:71" x14ac:dyDescent="0.3">
      <c r="BS19853" s="24">
        <f t="shared" si="633"/>
        <v>-2.5</v>
      </c>
    </row>
    <row r="19854" spans="71:71" x14ac:dyDescent="0.3">
      <c r="BS19854" s="24">
        <f t="shared" si="633"/>
        <v>-2.5</v>
      </c>
    </row>
    <row r="19855" spans="71:71" x14ac:dyDescent="0.3">
      <c r="BS19855" s="24">
        <f t="shared" si="633"/>
        <v>-2.5</v>
      </c>
    </row>
    <row r="19856" spans="71:71" x14ac:dyDescent="0.3">
      <c r="BS19856" s="24">
        <f t="shared" si="633"/>
        <v>-2.5</v>
      </c>
    </row>
    <row r="19857" spans="71:71" x14ac:dyDescent="0.3">
      <c r="BS19857" s="24">
        <f t="shared" si="633"/>
        <v>-2.5</v>
      </c>
    </row>
    <row r="19858" spans="71:71" x14ac:dyDescent="0.3">
      <c r="BS19858" s="24">
        <f t="shared" si="633"/>
        <v>-2.5</v>
      </c>
    </row>
    <row r="19859" spans="71:71" x14ac:dyDescent="0.3">
      <c r="BS19859" s="24">
        <f t="shared" si="633"/>
        <v>-2.5</v>
      </c>
    </row>
    <row r="19860" spans="71:71" x14ac:dyDescent="0.3">
      <c r="BS19860" s="24">
        <f t="shared" si="633"/>
        <v>-2.5</v>
      </c>
    </row>
    <row r="19861" spans="71:71" x14ac:dyDescent="0.3">
      <c r="BS19861" s="24">
        <f t="shared" si="633"/>
        <v>-2.5</v>
      </c>
    </row>
    <row r="19862" spans="71:71" x14ac:dyDescent="0.3">
      <c r="BS19862" s="24">
        <f t="shared" si="633"/>
        <v>-2.5</v>
      </c>
    </row>
    <row r="19863" spans="71:71" x14ac:dyDescent="0.3">
      <c r="BS19863" s="24">
        <f t="shared" si="633"/>
        <v>-2.5</v>
      </c>
    </row>
    <row r="19864" spans="71:71" x14ac:dyDescent="0.3">
      <c r="BS19864" s="24">
        <f t="shared" si="633"/>
        <v>-2.5</v>
      </c>
    </row>
    <row r="19865" spans="71:71" x14ac:dyDescent="0.3">
      <c r="BS19865" s="24">
        <f t="shared" si="633"/>
        <v>-2.5</v>
      </c>
    </row>
    <row r="19866" spans="71:71" x14ac:dyDescent="0.3">
      <c r="BS19866" s="24">
        <f t="shared" si="633"/>
        <v>-2.5</v>
      </c>
    </row>
    <row r="19867" spans="71:71" x14ac:dyDescent="0.3">
      <c r="BS19867" s="24">
        <f t="shared" si="633"/>
        <v>-2.5</v>
      </c>
    </row>
    <row r="19868" spans="71:71" x14ac:dyDescent="0.3">
      <c r="BS19868" s="24">
        <f t="shared" si="633"/>
        <v>-2.5</v>
      </c>
    </row>
    <row r="19869" spans="71:71" x14ac:dyDescent="0.3">
      <c r="BS19869" s="24">
        <f t="shared" si="633"/>
        <v>-2.5</v>
      </c>
    </row>
    <row r="19870" spans="71:71" x14ac:dyDescent="0.3">
      <c r="BS19870" s="24">
        <f t="shared" si="633"/>
        <v>-2.5</v>
      </c>
    </row>
    <row r="19871" spans="71:71" x14ac:dyDescent="0.3">
      <c r="BS19871" s="24">
        <f t="shared" si="633"/>
        <v>-2.5</v>
      </c>
    </row>
    <row r="19872" spans="71:71" x14ac:dyDescent="0.3">
      <c r="BS19872" s="24">
        <f t="shared" si="633"/>
        <v>-2.5</v>
      </c>
    </row>
    <row r="19873" spans="71:71" x14ac:dyDescent="0.3">
      <c r="BS19873" s="24">
        <f t="shared" si="633"/>
        <v>-2.5</v>
      </c>
    </row>
    <row r="19874" spans="71:71" x14ac:dyDescent="0.3">
      <c r="BS19874" s="24">
        <f t="shared" si="633"/>
        <v>-2.5</v>
      </c>
    </row>
    <row r="19875" spans="71:71" x14ac:dyDescent="0.3">
      <c r="BS19875" s="24">
        <f t="shared" si="633"/>
        <v>-2.5</v>
      </c>
    </row>
    <row r="19876" spans="71:71" x14ac:dyDescent="0.3">
      <c r="BS19876" s="24">
        <f t="shared" si="633"/>
        <v>-2.5</v>
      </c>
    </row>
    <row r="19877" spans="71:71" x14ac:dyDescent="0.3">
      <c r="BS19877" s="24">
        <f t="shared" si="633"/>
        <v>-2.5</v>
      </c>
    </row>
    <row r="19878" spans="71:71" x14ac:dyDescent="0.3">
      <c r="BS19878" s="24">
        <f t="shared" si="633"/>
        <v>-2.5</v>
      </c>
    </row>
    <row r="19879" spans="71:71" x14ac:dyDescent="0.3">
      <c r="BS19879" s="24">
        <f t="shared" si="633"/>
        <v>-2.5</v>
      </c>
    </row>
    <row r="19880" spans="71:71" x14ac:dyDescent="0.3">
      <c r="BS19880" s="24">
        <f t="shared" si="633"/>
        <v>-2.5</v>
      </c>
    </row>
    <row r="19881" spans="71:71" x14ac:dyDescent="0.3">
      <c r="BS19881" s="24">
        <f t="shared" si="633"/>
        <v>-2.5</v>
      </c>
    </row>
    <row r="19882" spans="71:71" x14ac:dyDescent="0.3">
      <c r="BS19882" s="24">
        <f t="shared" si="633"/>
        <v>-2.5</v>
      </c>
    </row>
    <row r="19883" spans="71:71" x14ac:dyDescent="0.3">
      <c r="BS19883" s="24">
        <f t="shared" si="633"/>
        <v>-2.5</v>
      </c>
    </row>
    <row r="19884" spans="71:71" x14ac:dyDescent="0.3">
      <c r="BS19884" s="24">
        <f t="shared" si="633"/>
        <v>-2.5</v>
      </c>
    </row>
    <row r="19885" spans="71:71" x14ac:dyDescent="0.3">
      <c r="BS19885" s="24">
        <f t="shared" si="633"/>
        <v>-2.5</v>
      </c>
    </row>
    <row r="19886" spans="71:71" x14ac:dyDescent="0.3">
      <c r="BS19886" s="24">
        <f t="shared" si="633"/>
        <v>-2.5</v>
      </c>
    </row>
    <row r="19887" spans="71:71" x14ac:dyDescent="0.3">
      <c r="BS19887" s="24">
        <f t="shared" si="633"/>
        <v>-2.5</v>
      </c>
    </row>
    <row r="19888" spans="71:71" x14ac:dyDescent="0.3">
      <c r="BS19888" s="24">
        <f t="shared" si="633"/>
        <v>-2.5</v>
      </c>
    </row>
    <row r="19889" spans="71:71" x14ac:dyDescent="0.3">
      <c r="BS19889" s="24">
        <f t="shared" si="633"/>
        <v>-2.5</v>
      </c>
    </row>
    <row r="19890" spans="71:71" x14ac:dyDescent="0.3">
      <c r="BS19890" s="24">
        <f t="shared" si="633"/>
        <v>-2.5</v>
      </c>
    </row>
    <row r="19891" spans="71:71" x14ac:dyDescent="0.3">
      <c r="BS19891" s="24">
        <f t="shared" si="633"/>
        <v>-2.5</v>
      </c>
    </row>
    <row r="19892" spans="71:71" x14ac:dyDescent="0.3">
      <c r="BS19892" s="24">
        <f t="shared" si="633"/>
        <v>-2.5</v>
      </c>
    </row>
    <row r="19893" spans="71:71" x14ac:dyDescent="0.3">
      <c r="BS19893" s="24">
        <f t="shared" si="633"/>
        <v>-2.5</v>
      </c>
    </row>
    <row r="19894" spans="71:71" x14ac:dyDescent="0.3">
      <c r="BS19894" s="24">
        <f t="shared" si="633"/>
        <v>-2.5</v>
      </c>
    </row>
    <row r="19895" spans="71:71" x14ac:dyDescent="0.3">
      <c r="BS19895" s="24">
        <f t="shared" si="633"/>
        <v>-2.5</v>
      </c>
    </row>
    <row r="19896" spans="71:71" x14ac:dyDescent="0.3">
      <c r="BS19896" s="24">
        <f t="shared" si="633"/>
        <v>-2.5</v>
      </c>
    </row>
    <row r="19897" spans="71:71" x14ac:dyDescent="0.3">
      <c r="BS19897" s="24">
        <f t="shared" si="633"/>
        <v>-2.5</v>
      </c>
    </row>
    <row r="19898" spans="71:71" x14ac:dyDescent="0.3">
      <c r="BS19898" s="24">
        <f t="shared" si="633"/>
        <v>-2.5</v>
      </c>
    </row>
    <row r="19899" spans="71:71" x14ac:dyDescent="0.3">
      <c r="BS19899" s="24">
        <f t="shared" si="633"/>
        <v>-2.5</v>
      </c>
    </row>
    <row r="19900" spans="71:71" x14ac:dyDescent="0.3">
      <c r="BS19900" s="24">
        <f t="shared" si="633"/>
        <v>-2.5</v>
      </c>
    </row>
    <row r="19901" spans="71:71" x14ac:dyDescent="0.3">
      <c r="BS19901" s="24">
        <f t="shared" si="633"/>
        <v>-2.5</v>
      </c>
    </row>
    <row r="19902" spans="71:71" x14ac:dyDescent="0.3">
      <c r="BS19902" s="24">
        <f t="shared" si="633"/>
        <v>-2.5</v>
      </c>
    </row>
    <row r="19903" spans="71:71" x14ac:dyDescent="0.3">
      <c r="BS19903" s="24">
        <f t="shared" si="633"/>
        <v>-2.5</v>
      </c>
    </row>
    <row r="19904" spans="71:71" x14ac:dyDescent="0.3">
      <c r="BS19904" s="24">
        <f t="shared" si="633"/>
        <v>-2.5</v>
      </c>
    </row>
    <row r="19905" spans="71:71" x14ac:dyDescent="0.3">
      <c r="BS19905" s="24">
        <f t="shared" si="633"/>
        <v>-2.5</v>
      </c>
    </row>
    <row r="19906" spans="71:71" x14ac:dyDescent="0.3">
      <c r="BS19906" s="24">
        <f t="shared" si="633"/>
        <v>-2.5</v>
      </c>
    </row>
    <row r="19907" spans="71:71" x14ac:dyDescent="0.3">
      <c r="BS19907" s="24">
        <f t="shared" si="633"/>
        <v>-2.5</v>
      </c>
    </row>
    <row r="19908" spans="71:71" x14ac:dyDescent="0.3">
      <c r="BS19908" s="24">
        <f t="shared" si="633"/>
        <v>-2.5</v>
      </c>
    </row>
    <row r="19909" spans="71:71" x14ac:dyDescent="0.3">
      <c r="BS19909" s="24">
        <f t="shared" si="633"/>
        <v>-2.5</v>
      </c>
    </row>
    <row r="19910" spans="71:71" x14ac:dyDescent="0.3">
      <c r="BS19910" s="24">
        <f t="shared" si="633"/>
        <v>-2.5</v>
      </c>
    </row>
    <row r="19911" spans="71:71" x14ac:dyDescent="0.3">
      <c r="BS19911" s="24">
        <f t="shared" si="633"/>
        <v>-2.5</v>
      </c>
    </row>
    <row r="19912" spans="71:71" x14ac:dyDescent="0.3">
      <c r="BS19912" s="24">
        <f t="shared" si="633"/>
        <v>-2.5</v>
      </c>
    </row>
    <row r="19913" spans="71:71" x14ac:dyDescent="0.3">
      <c r="BS19913" s="24">
        <f t="shared" ref="BS19913:BS19976" si="634">BR19913-2.5</f>
        <v>-2.5</v>
      </c>
    </row>
    <row r="19914" spans="71:71" x14ac:dyDescent="0.3">
      <c r="BS19914" s="24">
        <f t="shared" si="634"/>
        <v>-2.5</v>
      </c>
    </row>
    <row r="19915" spans="71:71" x14ac:dyDescent="0.3">
      <c r="BS19915" s="24">
        <f t="shared" si="634"/>
        <v>-2.5</v>
      </c>
    </row>
    <row r="19916" spans="71:71" x14ac:dyDescent="0.3">
      <c r="BS19916" s="24">
        <f t="shared" si="634"/>
        <v>-2.5</v>
      </c>
    </row>
    <row r="19917" spans="71:71" x14ac:dyDescent="0.3">
      <c r="BS19917" s="24">
        <f t="shared" si="634"/>
        <v>-2.5</v>
      </c>
    </row>
    <row r="19918" spans="71:71" x14ac:dyDescent="0.3">
      <c r="BS19918" s="24">
        <f t="shared" si="634"/>
        <v>-2.5</v>
      </c>
    </row>
    <row r="19919" spans="71:71" x14ac:dyDescent="0.3">
      <c r="BS19919" s="24">
        <f t="shared" si="634"/>
        <v>-2.5</v>
      </c>
    </row>
    <row r="19920" spans="71:71" x14ac:dyDescent="0.3">
      <c r="BS19920" s="24">
        <f t="shared" si="634"/>
        <v>-2.5</v>
      </c>
    </row>
    <row r="19921" spans="71:71" x14ac:dyDescent="0.3">
      <c r="BS19921" s="24">
        <f t="shared" si="634"/>
        <v>-2.5</v>
      </c>
    </row>
    <row r="19922" spans="71:71" x14ac:dyDescent="0.3">
      <c r="BS19922" s="24">
        <f t="shared" si="634"/>
        <v>-2.5</v>
      </c>
    </row>
    <row r="19923" spans="71:71" x14ac:dyDescent="0.3">
      <c r="BS19923" s="24">
        <f t="shared" si="634"/>
        <v>-2.5</v>
      </c>
    </row>
    <row r="19924" spans="71:71" x14ac:dyDescent="0.3">
      <c r="BS19924" s="24">
        <f t="shared" si="634"/>
        <v>-2.5</v>
      </c>
    </row>
    <row r="19925" spans="71:71" x14ac:dyDescent="0.3">
      <c r="BS19925" s="24">
        <f t="shared" si="634"/>
        <v>-2.5</v>
      </c>
    </row>
    <row r="19926" spans="71:71" x14ac:dyDescent="0.3">
      <c r="BS19926" s="24">
        <f t="shared" si="634"/>
        <v>-2.5</v>
      </c>
    </row>
    <row r="19927" spans="71:71" x14ac:dyDescent="0.3">
      <c r="BS19927" s="24">
        <f t="shared" si="634"/>
        <v>-2.5</v>
      </c>
    </row>
    <row r="19928" spans="71:71" x14ac:dyDescent="0.3">
      <c r="BS19928" s="24">
        <f t="shared" si="634"/>
        <v>-2.5</v>
      </c>
    </row>
    <row r="19929" spans="71:71" x14ac:dyDescent="0.3">
      <c r="BS19929" s="24">
        <f t="shared" si="634"/>
        <v>-2.5</v>
      </c>
    </row>
    <row r="19930" spans="71:71" x14ac:dyDescent="0.3">
      <c r="BS19930" s="24">
        <f t="shared" si="634"/>
        <v>-2.5</v>
      </c>
    </row>
    <row r="19931" spans="71:71" x14ac:dyDescent="0.3">
      <c r="BS19931" s="24">
        <f t="shared" si="634"/>
        <v>-2.5</v>
      </c>
    </row>
    <row r="19932" spans="71:71" x14ac:dyDescent="0.3">
      <c r="BS19932" s="24">
        <f t="shared" si="634"/>
        <v>-2.5</v>
      </c>
    </row>
    <row r="19933" spans="71:71" x14ac:dyDescent="0.3">
      <c r="BS19933" s="24">
        <f t="shared" si="634"/>
        <v>-2.5</v>
      </c>
    </row>
    <row r="19934" spans="71:71" x14ac:dyDescent="0.3">
      <c r="BS19934" s="24">
        <f t="shared" si="634"/>
        <v>-2.5</v>
      </c>
    </row>
    <row r="19935" spans="71:71" x14ac:dyDescent="0.3">
      <c r="BS19935" s="24">
        <f t="shared" si="634"/>
        <v>-2.5</v>
      </c>
    </row>
    <row r="19936" spans="71:71" x14ac:dyDescent="0.3">
      <c r="BS19936" s="24">
        <f t="shared" si="634"/>
        <v>-2.5</v>
      </c>
    </row>
    <row r="19937" spans="71:71" x14ac:dyDescent="0.3">
      <c r="BS19937" s="24">
        <f t="shared" si="634"/>
        <v>-2.5</v>
      </c>
    </row>
    <row r="19938" spans="71:71" x14ac:dyDescent="0.3">
      <c r="BS19938" s="24">
        <f t="shared" si="634"/>
        <v>-2.5</v>
      </c>
    </row>
    <row r="19939" spans="71:71" x14ac:dyDescent="0.3">
      <c r="BS19939" s="24">
        <f t="shared" si="634"/>
        <v>-2.5</v>
      </c>
    </row>
    <row r="19940" spans="71:71" x14ac:dyDescent="0.3">
      <c r="BS19940" s="24">
        <f t="shared" si="634"/>
        <v>-2.5</v>
      </c>
    </row>
    <row r="19941" spans="71:71" x14ac:dyDescent="0.3">
      <c r="BS19941" s="24">
        <f t="shared" si="634"/>
        <v>-2.5</v>
      </c>
    </row>
    <row r="19942" spans="71:71" x14ac:dyDescent="0.3">
      <c r="BS19942" s="24">
        <f t="shared" si="634"/>
        <v>-2.5</v>
      </c>
    </row>
    <row r="19943" spans="71:71" x14ac:dyDescent="0.3">
      <c r="BS19943" s="24">
        <f t="shared" si="634"/>
        <v>-2.5</v>
      </c>
    </row>
    <row r="19944" spans="71:71" x14ac:dyDescent="0.3">
      <c r="BS19944" s="24">
        <f t="shared" si="634"/>
        <v>-2.5</v>
      </c>
    </row>
    <row r="19945" spans="71:71" x14ac:dyDescent="0.3">
      <c r="BS19945" s="24">
        <f t="shared" si="634"/>
        <v>-2.5</v>
      </c>
    </row>
    <row r="19946" spans="71:71" x14ac:dyDescent="0.3">
      <c r="BS19946" s="24">
        <f t="shared" si="634"/>
        <v>-2.5</v>
      </c>
    </row>
    <row r="19947" spans="71:71" x14ac:dyDescent="0.3">
      <c r="BS19947" s="24">
        <f t="shared" si="634"/>
        <v>-2.5</v>
      </c>
    </row>
    <row r="19948" spans="71:71" x14ac:dyDescent="0.3">
      <c r="BS19948" s="24">
        <f t="shared" si="634"/>
        <v>-2.5</v>
      </c>
    </row>
    <row r="19949" spans="71:71" x14ac:dyDescent="0.3">
      <c r="BS19949" s="24">
        <f t="shared" si="634"/>
        <v>-2.5</v>
      </c>
    </row>
    <row r="19950" spans="71:71" x14ac:dyDescent="0.3">
      <c r="BS19950" s="24">
        <f t="shared" si="634"/>
        <v>-2.5</v>
      </c>
    </row>
    <row r="19951" spans="71:71" x14ac:dyDescent="0.3">
      <c r="BS19951" s="24">
        <f t="shared" si="634"/>
        <v>-2.5</v>
      </c>
    </row>
    <row r="19952" spans="71:71" x14ac:dyDescent="0.3">
      <c r="BS19952" s="24">
        <f t="shared" si="634"/>
        <v>-2.5</v>
      </c>
    </row>
    <row r="19953" spans="71:71" x14ac:dyDescent="0.3">
      <c r="BS19953" s="24">
        <f t="shared" si="634"/>
        <v>-2.5</v>
      </c>
    </row>
    <row r="19954" spans="71:71" x14ac:dyDescent="0.3">
      <c r="BS19954" s="24">
        <f t="shared" si="634"/>
        <v>-2.5</v>
      </c>
    </row>
    <row r="19955" spans="71:71" x14ac:dyDescent="0.3">
      <c r="BS19955" s="24">
        <f t="shared" si="634"/>
        <v>-2.5</v>
      </c>
    </row>
    <row r="19956" spans="71:71" x14ac:dyDescent="0.3">
      <c r="BS19956" s="24">
        <f t="shared" si="634"/>
        <v>-2.5</v>
      </c>
    </row>
    <row r="19957" spans="71:71" x14ac:dyDescent="0.3">
      <c r="BS19957" s="24">
        <f t="shared" si="634"/>
        <v>-2.5</v>
      </c>
    </row>
    <row r="19958" spans="71:71" x14ac:dyDescent="0.3">
      <c r="BS19958" s="24">
        <f t="shared" si="634"/>
        <v>-2.5</v>
      </c>
    </row>
    <row r="19959" spans="71:71" x14ac:dyDescent="0.3">
      <c r="BS19959" s="24">
        <f t="shared" si="634"/>
        <v>-2.5</v>
      </c>
    </row>
    <row r="19960" spans="71:71" x14ac:dyDescent="0.3">
      <c r="BS19960" s="24">
        <f t="shared" si="634"/>
        <v>-2.5</v>
      </c>
    </row>
    <row r="19961" spans="71:71" x14ac:dyDescent="0.3">
      <c r="BS19961" s="24">
        <f t="shared" si="634"/>
        <v>-2.5</v>
      </c>
    </row>
    <row r="19962" spans="71:71" x14ac:dyDescent="0.3">
      <c r="BS19962" s="24">
        <f t="shared" si="634"/>
        <v>-2.5</v>
      </c>
    </row>
    <row r="19963" spans="71:71" x14ac:dyDescent="0.3">
      <c r="BS19963" s="24">
        <f t="shared" si="634"/>
        <v>-2.5</v>
      </c>
    </row>
    <row r="19964" spans="71:71" x14ac:dyDescent="0.3">
      <c r="BS19964" s="24">
        <f t="shared" si="634"/>
        <v>-2.5</v>
      </c>
    </row>
    <row r="19965" spans="71:71" x14ac:dyDescent="0.3">
      <c r="BS19965" s="24">
        <f t="shared" si="634"/>
        <v>-2.5</v>
      </c>
    </row>
    <row r="19966" spans="71:71" x14ac:dyDescent="0.3">
      <c r="BS19966" s="24">
        <f t="shared" si="634"/>
        <v>-2.5</v>
      </c>
    </row>
    <row r="19967" spans="71:71" x14ac:dyDescent="0.3">
      <c r="BS19967" s="24">
        <f t="shared" si="634"/>
        <v>-2.5</v>
      </c>
    </row>
    <row r="19968" spans="71:71" x14ac:dyDescent="0.3">
      <c r="BS19968" s="24">
        <f t="shared" si="634"/>
        <v>-2.5</v>
      </c>
    </row>
    <row r="19969" spans="71:71" x14ac:dyDescent="0.3">
      <c r="BS19969" s="24">
        <f t="shared" si="634"/>
        <v>-2.5</v>
      </c>
    </row>
    <row r="19970" spans="71:71" x14ac:dyDescent="0.3">
      <c r="BS19970" s="24">
        <f t="shared" si="634"/>
        <v>-2.5</v>
      </c>
    </row>
    <row r="19971" spans="71:71" x14ac:dyDescent="0.3">
      <c r="BS19971" s="24">
        <f t="shared" si="634"/>
        <v>-2.5</v>
      </c>
    </row>
    <row r="19972" spans="71:71" x14ac:dyDescent="0.3">
      <c r="BS19972" s="24">
        <f t="shared" si="634"/>
        <v>-2.5</v>
      </c>
    </row>
    <row r="19973" spans="71:71" x14ac:dyDescent="0.3">
      <c r="BS19973" s="24">
        <f t="shared" si="634"/>
        <v>-2.5</v>
      </c>
    </row>
    <row r="19974" spans="71:71" x14ac:dyDescent="0.3">
      <c r="BS19974" s="24">
        <f t="shared" si="634"/>
        <v>-2.5</v>
      </c>
    </row>
    <row r="19975" spans="71:71" x14ac:dyDescent="0.3">
      <c r="BS19975" s="24">
        <f t="shared" si="634"/>
        <v>-2.5</v>
      </c>
    </row>
    <row r="19976" spans="71:71" x14ac:dyDescent="0.3">
      <c r="BS19976" s="24">
        <f t="shared" si="634"/>
        <v>-2.5</v>
      </c>
    </row>
    <row r="19977" spans="71:71" x14ac:dyDescent="0.3">
      <c r="BS19977" s="24">
        <f t="shared" ref="BS19977:BS20040" si="635">BR19977-2.5</f>
        <v>-2.5</v>
      </c>
    </row>
    <row r="19978" spans="71:71" x14ac:dyDescent="0.3">
      <c r="BS19978" s="24">
        <f t="shared" si="635"/>
        <v>-2.5</v>
      </c>
    </row>
    <row r="19979" spans="71:71" x14ac:dyDescent="0.3">
      <c r="BS19979" s="24">
        <f t="shared" si="635"/>
        <v>-2.5</v>
      </c>
    </row>
    <row r="19980" spans="71:71" x14ac:dyDescent="0.3">
      <c r="BS19980" s="24">
        <f t="shared" si="635"/>
        <v>-2.5</v>
      </c>
    </row>
    <row r="19981" spans="71:71" x14ac:dyDescent="0.3">
      <c r="BS19981" s="24">
        <f t="shared" si="635"/>
        <v>-2.5</v>
      </c>
    </row>
    <row r="19982" spans="71:71" x14ac:dyDescent="0.3">
      <c r="BS19982" s="24">
        <f t="shared" si="635"/>
        <v>-2.5</v>
      </c>
    </row>
    <row r="19983" spans="71:71" x14ac:dyDescent="0.3">
      <c r="BS19983" s="24">
        <f t="shared" si="635"/>
        <v>-2.5</v>
      </c>
    </row>
    <row r="19984" spans="71:71" x14ac:dyDescent="0.3">
      <c r="BS19984" s="24">
        <f t="shared" si="635"/>
        <v>-2.5</v>
      </c>
    </row>
    <row r="19985" spans="71:71" x14ac:dyDescent="0.3">
      <c r="BS19985" s="24">
        <f t="shared" si="635"/>
        <v>-2.5</v>
      </c>
    </row>
    <row r="19986" spans="71:71" x14ac:dyDescent="0.3">
      <c r="BS19986" s="24">
        <f t="shared" si="635"/>
        <v>-2.5</v>
      </c>
    </row>
    <row r="19987" spans="71:71" x14ac:dyDescent="0.3">
      <c r="BS19987" s="24">
        <f t="shared" si="635"/>
        <v>-2.5</v>
      </c>
    </row>
    <row r="19988" spans="71:71" x14ac:dyDescent="0.3">
      <c r="BS19988" s="24">
        <f t="shared" si="635"/>
        <v>-2.5</v>
      </c>
    </row>
    <row r="19989" spans="71:71" x14ac:dyDescent="0.3">
      <c r="BS19989" s="24">
        <f t="shared" si="635"/>
        <v>-2.5</v>
      </c>
    </row>
    <row r="19990" spans="71:71" x14ac:dyDescent="0.3">
      <c r="BS19990" s="24">
        <f t="shared" si="635"/>
        <v>-2.5</v>
      </c>
    </row>
    <row r="19991" spans="71:71" x14ac:dyDescent="0.3">
      <c r="BS19991" s="24">
        <f t="shared" si="635"/>
        <v>-2.5</v>
      </c>
    </row>
    <row r="19992" spans="71:71" x14ac:dyDescent="0.3">
      <c r="BS19992" s="24">
        <f t="shared" si="635"/>
        <v>-2.5</v>
      </c>
    </row>
    <row r="19993" spans="71:71" x14ac:dyDescent="0.3">
      <c r="BS19993" s="24">
        <f t="shared" si="635"/>
        <v>-2.5</v>
      </c>
    </row>
    <row r="19994" spans="71:71" x14ac:dyDescent="0.3">
      <c r="BS19994" s="24">
        <f t="shared" si="635"/>
        <v>-2.5</v>
      </c>
    </row>
    <row r="19995" spans="71:71" x14ac:dyDescent="0.3">
      <c r="BS19995" s="24">
        <f t="shared" si="635"/>
        <v>-2.5</v>
      </c>
    </row>
    <row r="19996" spans="71:71" x14ac:dyDescent="0.3">
      <c r="BS19996" s="24">
        <f t="shared" si="635"/>
        <v>-2.5</v>
      </c>
    </row>
    <row r="19997" spans="71:71" x14ac:dyDescent="0.3">
      <c r="BS19997" s="24">
        <f t="shared" si="635"/>
        <v>-2.5</v>
      </c>
    </row>
    <row r="19998" spans="71:71" x14ac:dyDescent="0.3">
      <c r="BS19998" s="24">
        <f t="shared" si="635"/>
        <v>-2.5</v>
      </c>
    </row>
    <row r="19999" spans="71:71" x14ac:dyDescent="0.3">
      <c r="BS19999" s="24">
        <f t="shared" si="635"/>
        <v>-2.5</v>
      </c>
    </row>
    <row r="20000" spans="71:71" x14ac:dyDescent="0.3">
      <c r="BS20000" s="24">
        <f t="shared" si="635"/>
        <v>-2.5</v>
      </c>
    </row>
    <row r="20001" spans="71:71" x14ac:dyDescent="0.3">
      <c r="BS20001" s="24">
        <f t="shared" si="635"/>
        <v>-2.5</v>
      </c>
    </row>
    <row r="20002" spans="71:71" x14ac:dyDescent="0.3">
      <c r="BS20002" s="24">
        <f t="shared" si="635"/>
        <v>-2.5</v>
      </c>
    </row>
    <row r="20003" spans="71:71" x14ac:dyDescent="0.3">
      <c r="BS20003" s="24">
        <f t="shared" si="635"/>
        <v>-2.5</v>
      </c>
    </row>
    <row r="20004" spans="71:71" x14ac:dyDescent="0.3">
      <c r="BS20004" s="24">
        <f t="shared" si="635"/>
        <v>-2.5</v>
      </c>
    </row>
    <row r="20005" spans="71:71" x14ac:dyDescent="0.3">
      <c r="BS20005" s="24">
        <f t="shared" si="635"/>
        <v>-2.5</v>
      </c>
    </row>
    <row r="20006" spans="71:71" x14ac:dyDescent="0.3">
      <c r="BS20006" s="24">
        <f t="shared" si="635"/>
        <v>-2.5</v>
      </c>
    </row>
    <row r="20007" spans="71:71" x14ac:dyDescent="0.3">
      <c r="BS20007" s="24">
        <f t="shared" si="635"/>
        <v>-2.5</v>
      </c>
    </row>
    <row r="20008" spans="71:71" x14ac:dyDescent="0.3">
      <c r="BS20008" s="24">
        <f t="shared" si="635"/>
        <v>-2.5</v>
      </c>
    </row>
    <row r="20009" spans="71:71" x14ac:dyDescent="0.3">
      <c r="BS20009" s="24">
        <f t="shared" si="635"/>
        <v>-2.5</v>
      </c>
    </row>
    <row r="20010" spans="71:71" x14ac:dyDescent="0.3">
      <c r="BS20010" s="24">
        <f t="shared" si="635"/>
        <v>-2.5</v>
      </c>
    </row>
    <row r="20011" spans="71:71" x14ac:dyDescent="0.3">
      <c r="BS20011" s="24">
        <f t="shared" si="635"/>
        <v>-2.5</v>
      </c>
    </row>
    <row r="20012" spans="71:71" x14ac:dyDescent="0.3">
      <c r="BS20012" s="24">
        <f t="shared" si="635"/>
        <v>-2.5</v>
      </c>
    </row>
    <row r="20013" spans="71:71" x14ac:dyDescent="0.3">
      <c r="BS20013" s="24">
        <f t="shared" si="635"/>
        <v>-2.5</v>
      </c>
    </row>
    <row r="20014" spans="71:71" x14ac:dyDescent="0.3">
      <c r="BS20014" s="24">
        <f t="shared" si="635"/>
        <v>-2.5</v>
      </c>
    </row>
    <row r="20015" spans="71:71" x14ac:dyDescent="0.3">
      <c r="BS20015" s="24">
        <f t="shared" si="635"/>
        <v>-2.5</v>
      </c>
    </row>
    <row r="20016" spans="71:71" x14ac:dyDescent="0.3">
      <c r="BS20016" s="24">
        <f t="shared" si="635"/>
        <v>-2.5</v>
      </c>
    </row>
    <row r="20017" spans="71:71" x14ac:dyDescent="0.3">
      <c r="BS20017" s="24">
        <f t="shared" si="635"/>
        <v>-2.5</v>
      </c>
    </row>
    <row r="20018" spans="71:71" x14ac:dyDescent="0.3">
      <c r="BS20018" s="24">
        <f t="shared" si="635"/>
        <v>-2.5</v>
      </c>
    </row>
    <row r="20019" spans="71:71" x14ac:dyDescent="0.3">
      <c r="BS20019" s="24">
        <f t="shared" si="635"/>
        <v>-2.5</v>
      </c>
    </row>
    <row r="20020" spans="71:71" x14ac:dyDescent="0.3">
      <c r="BS20020" s="24">
        <f t="shared" si="635"/>
        <v>-2.5</v>
      </c>
    </row>
    <row r="20021" spans="71:71" x14ac:dyDescent="0.3">
      <c r="BS20021" s="24">
        <f t="shared" si="635"/>
        <v>-2.5</v>
      </c>
    </row>
    <row r="20022" spans="71:71" x14ac:dyDescent="0.3">
      <c r="BS20022" s="24">
        <f t="shared" si="635"/>
        <v>-2.5</v>
      </c>
    </row>
    <row r="20023" spans="71:71" x14ac:dyDescent="0.3">
      <c r="BS20023" s="24">
        <f t="shared" si="635"/>
        <v>-2.5</v>
      </c>
    </row>
    <row r="20024" spans="71:71" x14ac:dyDescent="0.3">
      <c r="BS20024" s="24">
        <f t="shared" si="635"/>
        <v>-2.5</v>
      </c>
    </row>
    <row r="20025" spans="71:71" x14ac:dyDescent="0.3">
      <c r="BS20025" s="24">
        <f t="shared" si="635"/>
        <v>-2.5</v>
      </c>
    </row>
    <row r="20026" spans="71:71" x14ac:dyDescent="0.3">
      <c r="BS20026" s="24">
        <f t="shared" si="635"/>
        <v>-2.5</v>
      </c>
    </row>
    <row r="20027" spans="71:71" x14ac:dyDescent="0.3">
      <c r="BS20027" s="24">
        <f t="shared" si="635"/>
        <v>-2.5</v>
      </c>
    </row>
    <row r="20028" spans="71:71" x14ac:dyDescent="0.3">
      <c r="BS20028" s="24">
        <f t="shared" si="635"/>
        <v>-2.5</v>
      </c>
    </row>
    <row r="20029" spans="71:71" x14ac:dyDescent="0.3">
      <c r="BS20029" s="24">
        <f t="shared" si="635"/>
        <v>-2.5</v>
      </c>
    </row>
    <row r="20030" spans="71:71" x14ac:dyDescent="0.3">
      <c r="BS20030" s="24">
        <f t="shared" si="635"/>
        <v>-2.5</v>
      </c>
    </row>
    <row r="20031" spans="71:71" x14ac:dyDescent="0.3">
      <c r="BS20031" s="24">
        <f t="shared" si="635"/>
        <v>-2.5</v>
      </c>
    </row>
    <row r="20032" spans="71:71" x14ac:dyDescent="0.3">
      <c r="BS20032" s="24">
        <f t="shared" si="635"/>
        <v>-2.5</v>
      </c>
    </row>
    <row r="20033" spans="71:71" x14ac:dyDescent="0.3">
      <c r="BS20033" s="24">
        <f t="shared" si="635"/>
        <v>-2.5</v>
      </c>
    </row>
    <row r="20034" spans="71:71" x14ac:dyDescent="0.3">
      <c r="BS20034" s="24">
        <f t="shared" si="635"/>
        <v>-2.5</v>
      </c>
    </row>
    <row r="20035" spans="71:71" x14ac:dyDescent="0.3">
      <c r="BS20035" s="24">
        <f t="shared" si="635"/>
        <v>-2.5</v>
      </c>
    </row>
    <row r="20036" spans="71:71" x14ac:dyDescent="0.3">
      <c r="BS20036" s="24">
        <f t="shared" si="635"/>
        <v>-2.5</v>
      </c>
    </row>
    <row r="20037" spans="71:71" x14ac:dyDescent="0.3">
      <c r="BS20037" s="24">
        <f t="shared" si="635"/>
        <v>-2.5</v>
      </c>
    </row>
    <row r="20038" spans="71:71" x14ac:dyDescent="0.3">
      <c r="BS20038" s="24">
        <f t="shared" si="635"/>
        <v>-2.5</v>
      </c>
    </row>
    <row r="20039" spans="71:71" x14ac:dyDescent="0.3">
      <c r="BS20039" s="24">
        <f t="shared" si="635"/>
        <v>-2.5</v>
      </c>
    </row>
    <row r="20040" spans="71:71" x14ac:dyDescent="0.3">
      <c r="BS20040" s="24">
        <f t="shared" si="635"/>
        <v>-2.5</v>
      </c>
    </row>
    <row r="20041" spans="71:71" x14ac:dyDescent="0.3">
      <c r="BS20041" s="24">
        <f t="shared" ref="BS20041:BS20104" si="636">BR20041-2.5</f>
        <v>-2.5</v>
      </c>
    </row>
    <row r="20042" spans="71:71" x14ac:dyDescent="0.3">
      <c r="BS20042" s="24">
        <f t="shared" si="636"/>
        <v>-2.5</v>
      </c>
    </row>
    <row r="20043" spans="71:71" x14ac:dyDescent="0.3">
      <c r="BS20043" s="24">
        <f t="shared" si="636"/>
        <v>-2.5</v>
      </c>
    </row>
    <row r="20044" spans="71:71" x14ac:dyDescent="0.3">
      <c r="BS20044" s="24">
        <f t="shared" si="636"/>
        <v>-2.5</v>
      </c>
    </row>
    <row r="20045" spans="71:71" x14ac:dyDescent="0.3">
      <c r="BS20045" s="24">
        <f t="shared" si="636"/>
        <v>-2.5</v>
      </c>
    </row>
    <row r="20046" spans="71:71" x14ac:dyDescent="0.3">
      <c r="BS20046" s="24">
        <f t="shared" si="636"/>
        <v>-2.5</v>
      </c>
    </row>
    <row r="20047" spans="71:71" x14ac:dyDescent="0.3">
      <c r="BS20047" s="24">
        <f t="shared" si="636"/>
        <v>-2.5</v>
      </c>
    </row>
    <row r="20048" spans="71:71" x14ac:dyDescent="0.3">
      <c r="BS20048" s="24">
        <f t="shared" si="636"/>
        <v>-2.5</v>
      </c>
    </row>
    <row r="20049" spans="71:71" x14ac:dyDescent="0.3">
      <c r="BS20049" s="24">
        <f t="shared" si="636"/>
        <v>-2.5</v>
      </c>
    </row>
    <row r="20050" spans="71:71" x14ac:dyDescent="0.3">
      <c r="BS20050" s="24">
        <f t="shared" si="636"/>
        <v>-2.5</v>
      </c>
    </row>
    <row r="20051" spans="71:71" x14ac:dyDescent="0.3">
      <c r="BS20051" s="24">
        <f t="shared" si="636"/>
        <v>-2.5</v>
      </c>
    </row>
    <row r="20052" spans="71:71" x14ac:dyDescent="0.3">
      <c r="BS20052" s="24">
        <f t="shared" si="636"/>
        <v>-2.5</v>
      </c>
    </row>
    <row r="20053" spans="71:71" x14ac:dyDescent="0.3">
      <c r="BS20053" s="24">
        <f t="shared" si="636"/>
        <v>-2.5</v>
      </c>
    </row>
    <row r="20054" spans="71:71" x14ac:dyDescent="0.3">
      <c r="BS20054" s="24">
        <f t="shared" si="636"/>
        <v>-2.5</v>
      </c>
    </row>
    <row r="20055" spans="71:71" x14ac:dyDescent="0.3">
      <c r="BS20055" s="24">
        <f t="shared" si="636"/>
        <v>-2.5</v>
      </c>
    </row>
    <row r="20056" spans="71:71" x14ac:dyDescent="0.3">
      <c r="BS20056" s="24">
        <f t="shared" si="636"/>
        <v>-2.5</v>
      </c>
    </row>
    <row r="20057" spans="71:71" x14ac:dyDescent="0.3">
      <c r="BS20057" s="24">
        <f t="shared" si="636"/>
        <v>-2.5</v>
      </c>
    </row>
    <row r="20058" spans="71:71" x14ac:dyDescent="0.3">
      <c r="BS20058" s="24">
        <f t="shared" si="636"/>
        <v>-2.5</v>
      </c>
    </row>
    <row r="20059" spans="71:71" x14ac:dyDescent="0.3">
      <c r="BS20059" s="24">
        <f t="shared" si="636"/>
        <v>-2.5</v>
      </c>
    </row>
    <row r="20060" spans="71:71" x14ac:dyDescent="0.3">
      <c r="BS20060" s="24">
        <f t="shared" si="636"/>
        <v>-2.5</v>
      </c>
    </row>
    <row r="20061" spans="71:71" x14ac:dyDescent="0.3">
      <c r="BS20061" s="24">
        <f t="shared" si="636"/>
        <v>-2.5</v>
      </c>
    </row>
    <row r="20062" spans="71:71" x14ac:dyDescent="0.3">
      <c r="BS20062" s="24">
        <f t="shared" si="636"/>
        <v>-2.5</v>
      </c>
    </row>
    <row r="20063" spans="71:71" x14ac:dyDescent="0.3">
      <c r="BS20063" s="24">
        <f t="shared" si="636"/>
        <v>-2.5</v>
      </c>
    </row>
    <row r="20064" spans="71:71" x14ac:dyDescent="0.3">
      <c r="BS20064" s="24">
        <f t="shared" si="636"/>
        <v>-2.5</v>
      </c>
    </row>
    <row r="20065" spans="71:71" x14ac:dyDescent="0.3">
      <c r="BS20065" s="24">
        <f t="shared" si="636"/>
        <v>-2.5</v>
      </c>
    </row>
    <row r="20066" spans="71:71" x14ac:dyDescent="0.3">
      <c r="BS20066" s="24">
        <f t="shared" si="636"/>
        <v>-2.5</v>
      </c>
    </row>
    <row r="20067" spans="71:71" x14ac:dyDescent="0.3">
      <c r="BS20067" s="24">
        <f t="shared" si="636"/>
        <v>-2.5</v>
      </c>
    </row>
    <row r="20068" spans="71:71" x14ac:dyDescent="0.3">
      <c r="BS20068" s="24">
        <f t="shared" si="636"/>
        <v>-2.5</v>
      </c>
    </row>
    <row r="20069" spans="71:71" x14ac:dyDescent="0.3">
      <c r="BS20069" s="24">
        <f t="shared" si="636"/>
        <v>-2.5</v>
      </c>
    </row>
    <row r="20070" spans="71:71" x14ac:dyDescent="0.3">
      <c r="BS20070" s="24">
        <f t="shared" si="636"/>
        <v>-2.5</v>
      </c>
    </row>
    <row r="20071" spans="71:71" x14ac:dyDescent="0.3">
      <c r="BS20071" s="24">
        <f t="shared" si="636"/>
        <v>-2.5</v>
      </c>
    </row>
    <row r="20072" spans="71:71" x14ac:dyDescent="0.3">
      <c r="BS20072" s="24">
        <f t="shared" si="636"/>
        <v>-2.5</v>
      </c>
    </row>
    <row r="20073" spans="71:71" x14ac:dyDescent="0.3">
      <c r="BS20073" s="24">
        <f t="shared" si="636"/>
        <v>-2.5</v>
      </c>
    </row>
    <row r="20074" spans="71:71" x14ac:dyDescent="0.3">
      <c r="BS20074" s="24">
        <f t="shared" si="636"/>
        <v>-2.5</v>
      </c>
    </row>
    <row r="20075" spans="71:71" x14ac:dyDescent="0.3">
      <c r="BS20075" s="24">
        <f t="shared" si="636"/>
        <v>-2.5</v>
      </c>
    </row>
    <row r="20076" spans="71:71" x14ac:dyDescent="0.3">
      <c r="BS20076" s="24">
        <f t="shared" si="636"/>
        <v>-2.5</v>
      </c>
    </row>
    <row r="20077" spans="71:71" x14ac:dyDescent="0.3">
      <c r="BS20077" s="24">
        <f t="shared" si="636"/>
        <v>-2.5</v>
      </c>
    </row>
    <row r="20078" spans="71:71" x14ac:dyDescent="0.3">
      <c r="BS20078" s="24">
        <f t="shared" si="636"/>
        <v>-2.5</v>
      </c>
    </row>
    <row r="20079" spans="71:71" x14ac:dyDescent="0.3">
      <c r="BS20079" s="24">
        <f t="shared" si="636"/>
        <v>-2.5</v>
      </c>
    </row>
    <row r="20080" spans="71:71" x14ac:dyDescent="0.3">
      <c r="BS20080" s="24">
        <f t="shared" si="636"/>
        <v>-2.5</v>
      </c>
    </row>
    <row r="20081" spans="71:71" x14ac:dyDescent="0.3">
      <c r="BS20081" s="24">
        <f t="shared" si="636"/>
        <v>-2.5</v>
      </c>
    </row>
    <row r="20082" spans="71:71" x14ac:dyDescent="0.3">
      <c r="BS20082" s="24">
        <f t="shared" si="636"/>
        <v>-2.5</v>
      </c>
    </row>
    <row r="20083" spans="71:71" x14ac:dyDescent="0.3">
      <c r="BS20083" s="24">
        <f t="shared" si="636"/>
        <v>-2.5</v>
      </c>
    </row>
    <row r="20084" spans="71:71" x14ac:dyDescent="0.3">
      <c r="BS20084" s="24">
        <f t="shared" si="636"/>
        <v>-2.5</v>
      </c>
    </row>
    <row r="20085" spans="71:71" x14ac:dyDescent="0.3">
      <c r="BS20085" s="24">
        <f t="shared" si="636"/>
        <v>-2.5</v>
      </c>
    </row>
    <row r="20086" spans="71:71" x14ac:dyDescent="0.3">
      <c r="BS20086" s="24">
        <f t="shared" si="636"/>
        <v>-2.5</v>
      </c>
    </row>
    <row r="20087" spans="71:71" x14ac:dyDescent="0.3">
      <c r="BS20087" s="24">
        <f t="shared" si="636"/>
        <v>-2.5</v>
      </c>
    </row>
    <row r="20088" spans="71:71" x14ac:dyDescent="0.3">
      <c r="BS20088" s="24">
        <f t="shared" si="636"/>
        <v>-2.5</v>
      </c>
    </row>
    <row r="20089" spans="71:71" x14ac:dyDescent="0.3">
      <c r="BS20089" s="24">
        <f t="shared" si="636"/>
        <v>-2.5</v>
      </c>
    </row>
    <row r="20090" spans="71:71" x14ac:dyDescent="0.3">
      <c r="BS20090" s="24">
        <f t="shared" si="636"/>
        <v>-2.5</v>
      </c>
    </row>
    <row r="20091" spans="71:71" x14ac:dyDescent="0.3">
      <c r="BS20091" s="24">
        <f t="shared" si="636"/>
        <v>-2.5</v>
      </c>
    </row>
    <row r="20092" spans="71:71" x14ac:dyDescent="0.3">
      <c r="BS20092" s="24">
        <f t="shared" si="636"/>
        <v>-2.5</v>
      </c>
    </row>
    <row r="20093" spans="71:71" x14ac:dyDescent="0.3">
      <c r="BS20093" s="24">
        <f t="shared" si="636"/>
        <v>-2.5</v>
      </c>
    </row>
    <row r="20094" spans="71:71" x14ac:dyDescent="0.3">
      <c r="BS20094" s="24">
        <f t="shared" si="636"/>
        <v>-2.5</v>
      </c>
    </row>
    <row r="20095" spans="71:71" x14ac:dyDescent="0.3">
      <c r="BS20095" s="24">
        <f t="shared" si="636"/>
        <v>-2.5</v>
      </c>
    </row>
    <row r="20096" spans="71:71" x14ac:dyDescent="0.3">
      <c r="BS20096" s="24">
        <f t="shared" si="636"/>
        <v>-2.5</v>
      </c>
    </row>
    <row r="20097" spans="71:71" x14ac:dyDescent="0.3">
      <c r="BS20097" s="24">
        <f t="shared" si="636"/>
        <v>-2.5</v>
      </c>
    </row>
    <row r="20098" spans="71:71" x14ac:dyDescent="0.3">
      <c r="BS20098" s="24">
        <f t="shared" si="636"/>
        <v>-2.5</v>
      </c>
    </row>
    <row r="20099" spans="71:71" x14ac:dyDescent="0.3">
      <c r="BS20099" s="24">
        <f t="shared" si="636"/>
        <v>-2.5</v>
      </c>
    </row>
    <row r="20100" spans="71:71" x14ac:dyDescent="0.3">
      <c r="BS20100" s="24">
        <f t="shared" si="636"/>
        <v>-2.5</v>
      </c>
    </row>
    <row r="20101" spans="71:71" x14ac:dyDescent="0.3">
      <c r="BS20101" s="24">
        <f t="shared" si="636"/>
        <v>-2.5</v>
      </c>
    </row>
    <row r="20102" spans="71:71" x14ac:dyDescent="0.3">
      <c r="BS20102" s="24">
        <f t="shared" si="636"/>
        <v>-2.5</v>
      </c>
    </row>
    <row r="20103" spans="71:71" x14ac:dyDescent="0.3">
      <c r="BS20103" s="24">
        <f t="shared" si="636"/>
        <v>-2.5</v>
      </c>
    </row>
    <row r="20104" spans="71:71" x14ac:dyDescent="0.3">
      <c r="BS20104" s="24">
        <f t="shared" si="636"/>
        <v>-2.5</v>
      </c>
    </row>
    <row r="20105" spans="71:71" x14ac:dyDescent="0.3">
      <c r="BS20105" s="24">
        <f t="shared" ref="BS20105:BS20168" si="637">BR20105-2.5</f>
        <v>-2.5</v>
      </c>
    </row>
    <row r="20106" spans="71:71" x14ac:dyDescent="0.3">
      <c r="BS20106" s="24">
        <f t="shared" si="637"/>
        <v>-2.5</v>
      </c>
    </row>
    <row r="20107" spans="71:71" x14ac:dyDescent="0.3">
      <c r="BS20107" s="24">
        <f t="shared" si="637"/>
        <v>-2.5</v>
      </c>
    </row>
    <row r="20108" spans="71:71" x14ac:dyDescent="0.3">
      <c r="BS20108" s="24">
        <f t="shared" si="637"/>
        <v>-2.5</v>
      </c>
    </row>
    <row r="20109" spans="71:71" x14ac:dyDescent="0.3">
      <c r="BS20109" s="24">
        <f t="shared" si="637"/>
        <v>-2.5</v>
      </c>
    </row>
    <row r="20110" spans="71:71" x14ac:dyDescent="0.3">
      <c r="BS20110" s="24">
        <f t="shared" si="637"/>
        <v>-2.5</v>
      </c>
    </row>
    <row r="20111" spans="71:71" x14ac:dyDescent="0.3">
      <c r="BS20111" s="24">
        <f t="shared" si="637"/>
        <v>-2.5</v>
      </c>
    </row>
    <row r="20112" spans="71:71" x14ac:dyDescent="0.3">
      <c r="BS20112" s="24">
        <f t="shared" si="637"/>
        <v>-2.5</v>
      </c>
    </row>
    <row r="20113" spans="71:71" x14ac:dyDescent="0.3">
      <c r="BS20113" s="24">
        <f t="shared" si="637"/>
        <v>-2.5</v>
      </c>
    </row>
    <row r="20114" spans="71:71" x14ac:dyDescent="0.3">
      <c r="BS20114" s="24">
        <f t="shared" si="637"/>
        <v>-2.5</v>
      </c>
    </row>
    <row r="20115" spans="71:71" x14ac:dyDescent="0.3">
      <c r="BS20115" s="24">
        <f t="shared" si="637"/>
        <v>-2.5</v>
      </c>
    </row>
    <row r="20116" spans="71:71" x14ac:dyDescent="0.3">
      <c r="BS20116" s="24">
        <f t="shared" si="637"/>
        <v>-2.5</v>
      </c>
    </row>
    <row r="20117" spans="71:71" x14ac:dyDescent="0.3">
      <c r="BS20117" s="24">
        <f t="shared" si="637"/>
        <v>-2.5</v>
      </c>
    </row>
    <row r="20118" spans="71:71" x14ac:dyDescent="0.3">
      <c r="BS20118" s="24">
        <f t="shared" si="637"/>
        <v>-2.5</v>
      </c>
    </row>
    <row r="20119" spans="71:71" x14ac:dyDescent="0.3">
      <c r="BS20119" s="24">
        <f t="shared" si="637"/>
        <v>-2.5</v>
      </c>
    </row>
    <row r="20120" spans="71:71" x14ac:dyDescent="0.3">
      <c r="BS20120" s="24">
        <f t="shared" si="637"/>
        <v>-2.5</v>
      </c>
    </row>
    <row r="20121" spans="71:71" x14ac:dyDescent="0.3">
      <c r="BS20121" s="24">
        <f t="shared" si="637"/>
        <v>-2.5</v>
      </c>
    </row>
    <row r="20122" spans="71:71" x14ac:dyDescent="0.3">
      <c r="BS20122" s="24">
        <f t="shared" si="637"/>
        <v>-2.5</v>
      </c>
    </row>
    <row r="20123" spans="71:71" x14ac:dyDescent="0.3">
      <c r="BS20123" s="24">
        <f t="shared" si="637"/>
        <v>-2.5</v>
      </c>
    </row>
    <row r="20124" spans="71:71" x14ac:dyDescent="0.3">
      <c r="BS20124" s="24">
        <f t="shared" si="637"/>
        <v>-2.5</v>
      </c>
    </row>
    <row r="20125" spans="71:71" x14ac:dyDescent="0.3">
      <c r="BS20125" s="24">
        <f t="shared" si="637"/>
        <v>-2.5</v>
      </c>
    </row>
    <row r="20126" spans="71:71" x14ac:dyDescent="0.3">
      <c r="BS20126" s="24">
        <f t="shared" si="637"/>
        <v>-2.5</v>
      </c>
    </row>
    <row r="20127" spans="71:71" x14ac:dyDescent="0.3">
      <c r="BS20127" s="24">
        <f t="shared" si="637"/>
        <v>-2.5</v>
      </c>
    </row>
    <row r="20128" spans="71:71" x14ac:dyDescent="0.3">
      <c r="BS20128" s="24">
        <f t="shared" si="637"/>
        <v>-2.5</v>
      </c>
    </row>
    <row r="20129" spans="71:71" x14ac:dyDescent="0.3">
      <c r="BS20129" s="24">
        <f t="shared" si="637"/>
        <v>-2.5</v>
      </c>
    </row>
    <row r="20130" spans="71:71" x14ac:dyDescent="0.3">
      <c r="BS20130" s="24">
        <f t="shared" si="637"/>
        <v>-2.5</v>
      </c>
    </row>
    <row r="20131" spans="71:71" x14ac:dyDescent="0.3">
      <c r="BS20131" s="24">
        <f t="shared" si="637"/>
        <v>-2.5</v>
      </c>
    </row>
    <row r="20132" spans="71:71" x14ac:dyDescent="0.3">
      <c r="BS20132" s="24">
        <f t="shared" si="637"/>
        <v>-2.5</v>
      </c>
    </row>
    <row r="20133" spans="71:71" x14ac:dyDescent="0.3">
      <c r="BS20133" s="24">
        <f t="shared" si="637"/>
        <v>-2.5</v>
      </c>
    </row>
    <row r="20134" spans="71:71" x14ac:dyDescent="0.3">
      <c r="BS20134" s="24">
        <f t="shared" si="637"/>
        <v>-2.5</v>
      </c>
    </row>
    <row r="20135" spans="71:71" x14ac:dyDescent="0.3">
      <c r="BS20135" s="24">
        <f t="shared" si="637"/>
        <v>-2.5</v>
      </c>
    </row>
    <row r="20136" spans="71:71" x14ac:dyDescent="0.3">
      <c r="BS20136" s="24">
        <f t="shared" si="637"/>
        <v>-2.5</v>
      </c>
    </row>
    <row r="20137" spans="71:71" x14ac:dyDescent="0.3">
      <c r="BS20137" s="24">
        <f t="shared" si="637"/>
        <v>-2.5</v>
      </c>
    </row>
    <row r="20138" spans="71:71" x14ac:dyDescent="0.3">
      <c r="BS20138" s="24">
        <f t="shared" si="637"/>
        <v>-2.5</v>
      </c>
    </row>
    <row r="20139" spans="71:71" x14ac:dyDescent="0.3">
      <c r="BS20139" s="24">
        <f t="shared" si="637"/>
        <v>-2.5</v>
      </c>
    </row>
    <row r="20140" spans="71:71" x14ac:dyDescent="0.3">
      <c r="BS20140" s="24">
        <f t="shared" si="637"/>
        <v>-2.5</v>
      </c>
    </row>
    <row r="20141" spans="71:71" x14ac:dyDescent="0.3">
      <c r="BS20141" s="24">
        <f t="shared" si="637"/>
        <v>-2.5</v>
      </c>
    </row>
    <row r="20142" spans="71:71" x14ac:dyDescent="0.3">
      <c r="BS20142" s="24">
        <f t="shared" si="637"/>
        <v>-2.5</v>
      </c>
    </row>
    <row r="20143" spans="71:71" x14ac:dyDescent="0.3">
      <c r="BS20143" s="24">
        <f t="shared" si="637"/>
        <v>-2.5</v>
      </c>
    </row>
    <row r="20144" spans="71:71" x14ac:dyDescent="0.3">
      <c r="BS20144" s="24">
        <f t="shared" si="637"/>
        <v>-2.5</v>
      </c>
    </row>
    <row r="20145" spans="71:71" x14ac:dyDescent="0.3">
      <c r="BS20145" s="24">
        <f t="shared" si="637"/>
        <v>-2.5</v>
      </c>
    </row>
    <row r="20146" spans="71:71" x14ac:dyDescent="0.3">
      <c r="BS20146" s="24">
        <f t="shared" si="637"/>
        <v>-2.5</v>
      </c>
    </row>
    <row r="20147" spans="71:71" x14ac:dyDescent="0.3">
      <c r="BS20147" s="24">
        <f t="shared" si="637"/>
        <v>-2.5</v>
      </c>
    </row>
    <row r="20148" spans="71:71" x14ac:dyDescent="0.3">
      <c r="BS20148" s="24">
        <f t="shared" si="637"/>
        <v>-2.5</v>
      </c>
    </row>
    <row r="20149" spans="71:71" x14ac:dyDescent="0.3">
      <c r="BS20149" s="24">
        <f t="shared" si="637"/>
        <v>-2.5</v>
      </c>
    </row>
    <row r="20150" spans="71:71" x14ac:dyDescent="0.3">
      <c r="BS20150" s="24">
        <f t="shared" si="637"/>
        <v>-2.5</v>
      </c>
    </row>
    <row r="20151" spans="71:71" x14ac:dyDescent="0.3">
      <c r="BS20151" s="24">
        <f t="shared" si="637"/>
        <v>-2.5</v>
      </c>
    </row>
    <row r="20152" spans="71:71" x14ac:dyDescent="0.3">
      <c r="BS20152" s="24">
        <f t="shared" si="637"/>
        <v>-2.5</v>
      </c>
    </row>
    <row r="20153" spans="71:71" x14ac:dyDescent="0.3">
      <c r="BS20153" s="24">
        <f t="shared" si="637"/>
        <v>-2.5</v>
      </c>
    </row>
    <row r="20154" spans="71:71" x14ac:dyDescent="0.3">
      <c r="BS20154" s="24">
        <f t="shared" si="637"/>
        <v>-2.5</v>
      </c>
    </row>
    <row r="20155" spans="71:71" x14ac:dyDescent="0.3">
      <c r="BS20155" s="24">
        <f t="shared" si="637"/>
        <v>-2.5</v>
      </c>
    </row>
    <row r="20156" spans="71:71" x14ac:dyDescent="0.3">
      <c r="BS20156" s="24">
        <f t="shared" si="637"/>
        <v>-2.5</v>
      </c>
    </row>
    <row r="20157" spans="71:71" x14ac:dyDescent="0.3">
      <c r="BS20157" s="24">
        <f t="shared" si="637"/>
        <v>-2.5</v>
      </c>
    </row>
    <row r="20158" spans="71:71" x14ac:dyDescent="0.3">
      <c r="BS20158" s="24">
        <f t="shared" si="637"/>
        <v>-2.5</v>
      </c>
    </row>
    <row r="20159" spans="71:71" x14ac:dyDescent="0.3">
      <c r="BS20159" s="24">
        <f t="shared" si="637"/>
        <v>-2.5</v>
      </c>
    </row>
    <row r="20160" spans="71:71" x14ac:dyDescent="0.3">
      <c r="BS20160" s="24">
        <f t="shared" si="637"/>
        <v>-2.5</v>
      </c>
    </row>
    <row r="20161" spans="71:71" x14ac:dyDescent="0.3">
      <c r="BS20161" s="24">
        <f t="shared" si="637"/>
        <v>-2.5</v>
      </c>
    </row>
    <row r="20162" spans="71:71" x14ac:dyDescent="0.3">
      <c r="BS20162" s="24">
        <f t="shared" si="637"/>
        <v>-2.5</v>
      </c>
    </row>
    <row r="20163" spans="71:71" x14ac:dyDescent="0.3">
      <c r="BS20163" s="24">
        <f t="shared" si="637"/>
        <v>-2.5</v>
      </c>
    </row>
    <row r="20164" spans="71:71" x14ac:dyDescent="0.3">
      <c r="BS20164" s="24">
        <f t="shared" si="637"/>
        <v>-2.5</v>
      </c>
    </row>
    <row r="20165" spans="71:71" x14ac:dyDescent="0.3">
      <c r="BS20165" s="24">
        <f t="shared" si="637"/>
        <v>-2.5</v>
      </c>
    </row>
    <row r="20166" spans="71:71" x14ac:dyDescent="0.3">
      <c r="BS20166" s="24">
        <f t="shared" si="637"/>
        <v>-2.5</v>
      </c>
    </row>
    <row r="20167" spans="71:71" x14ac:dyDescent="0.3">
      <c r="BS20167" s="24">
        <f t="shared" si="637"/>
        <v>-2.5</v>
      </c>
    </row>
    <row r="20168" spans="71:71" x14ac:dyDescent="0.3">
      <c r="BS20168" s="24">
        <f t="shared" si="637"/>
        <v>-2.5</v>
      </c>
    </row>
    <row r="20169" spans="71:71" x14ac:dyDescent="0.3">
      <c r="BS20169" s="24">
        <f t="shared" ref="BS20169:BS20232" si="638">BR20169-2.5</f>
        <v>-2.5</v>
      </c>
    </row>
    <row r="20170" spans="71:71" x14ac:dyDescent="0.3">
      <c r="BS20170" s="24">
        <f t="shared" si="638"/>
        <v>-2.5</v>
      </c>
    </row>
    <row r="20171" spans="71:71" x14ac:dyDescent="0.3">
      <c r="BS20171" s="24">
        <f t="shared" si="638"/>
        <v>-2.5</v>
      </c>
    </row>
    <row r="20172" spans="71:71" x14ac:dyDescent="0.3">
      <c r="BS20172" s="24">
        <f t="shared" si="638"/>
        <v>-2.5</v>
      </c>
    </row>
    <row r="20173" spans="71:71" x14ac:dyDescent="0.3">
      <c r="BS20173" s="24">
        <f t="shared" si="638"/>
        <v>-2.5</v>
      </c>
    </row>
    <row r="20174" spans="71:71" x14ac:dyDescent="0.3">
      <c r="BS20174" s="24">
        <f t="shared" si="638"/>
        <v>-2.5</v>
      </c>
    </row>
    <row r="20175" spans="71:71" x14ac:dyDescent="0.3">
      <c r="BS20175" s="24">
        <f t="shared" si="638"/>
        <v>-2.5</v>
      </c>
    </row>
    <row r="20176" spans="71:71" x14ac:dyDescent="0.3">
      <c r="BS20176" s="24">
        <f t="shared" si="638"/>
        <v>-2.5</v>
      </c>
    </row>
    <row r="20177" spans="71:71" x14ac:dyDescent="0.3">
      <c r="BS20177" s="24">
        <f t="shared" si="638"/>
        <v>-2.5</v>
      </c>
    </row>
    <row r="20178" spans="71:71" x14ac:dyDescent="0.3">
      <c r="BS20178" s="24">
        <f t="shared" si="638"/>
        <v>-2.5</v>
      </c>
    </row>
    <row r="20179" spans="71:71" x14ac:dyDescent="0.3">
      <c r="BS20179" s="24">
        <f t="shared" si="638"/>
        <v>-2.5</v>
      </c>
    </row>
    <row r="20180" spans="71:71" x14ac:dyDescent="0.3">
      <c r="BS20180" s="24">
        <f t="shared" si="638"/>
        <v>-2.5</v>
      </c>
    </row>
    <row r="20181" spans="71:71" x14ac:dyDescent="0.3">
      <c r="BS20181" s="24">
        <f t="shared" si="638"/>
        <v>-2.5</v>
      </c>
    </row>
    <row r="20182" spans="71:71" x14ac:dyDescent="0.3">
      <c r="BS20182" s="24">
        <f t="shared" si="638"/>
        <v>-2.5</v>
      </c>
    </row>
    <row r="20183" spans="71:71" x14ac:dyDescent="0.3">
      <c r="BS20183" s="24">
        <f t="shared" si="638"/>
        <v>-2.5</v>
      </c>
    </row>
    <row r="20184" spans="71:71" x14ac:dyDescent="0.3">
      <c r="BS20184" s="24">
        <f t="shared" si="638"/>
        <v>-2.5</v>
      </c>
    </row>
    <row r="20185" spans="71:71" x14ac:dyDescent="0.3">
      <c r="BS20185" s="24">
        <f t="shared" si="638"/>
        <v>-2.5</v>
      </c>
    </row>
    <row r="20186" spans="71:71" x14ac:dyDescent="0.3">
      <c r="BS20186" s="24">
        <f t="shared" si="638"/>
        <v>-2.5</v>
      </c>
    </row>
    <row r="20187" spans="71:71" x14ac:dyDescent="0.3">
      <c r="BS20187" s="24">
        <f t="shared" si="638"/>
        <v>-2.5</v>
      </c>
    </row>
    <row r="20188" spans="71:71" x14ac:dyDescent="0.3">
      <c r="BS20188" s="24">
        <f t="shared" si="638"/>
        <v>-2.5</v>
      </c>
    </row>
    <row r="20189" spans="71:71" x14ac:dyDescent="0.3">
      <c r="BS20189" s="24">
        <f t="shared" si="638"/>
        <v>-2.5</v>
      </c>
    </row>
    <row r="20190" spans="71:71" x14ac:dyDescent="0.3">
      <c r="BS20190" s="24">
        <f t="shared" si="638"/>
        <v>-2.5</v>
      </c>
    </row>
    <row r="20191" spans="71:71" x14ac:dyDescent="0.3">
      <c r="BS20191" s="24">
        <f t="shared" si="638"/>
        <v>-2.5</v>
      </c>
    </row>
    <row r="20192" spans="71:71" x14ac:dyDescent="0.3">
      <c r="BS20192" s="24">
        <f t="shared" si="638"/>
        <v>-2.5</v>
      </c>
    </row>
    <row r="20193" spans="71:71" x14ac:dyDescent="0.3">
      <c r="BS20193" s="24">
        <f t="shared" si="638"/>
        <v>-2.5</v>
      </c>
    </row>
    <row r="20194" spans="71:71" x14ac:dyDescent="0.3">
      <c r="BS20194" s="24">
        <f t="shared" si="638"/>
        <v>-2.5</v>
      </c>
    </row>
    <row r="20195" spans="71:71" x14ac:dyDescent="0.3">
      <c r="BS20195" s="24">
        <f t="shared" si="638"/>
        <v>-2.5</v>
      </c>
    </row>
    <row r="20196" spans="71:71" x14ac:dyDescent="0.3">
      <c r="BS20196" s="24">
        <f t="shared" si="638"/>
        <v>-2.5</v>
      </c>
    </row>
    <row r="20197" spans="71:71" x14ac:dyDescent="0.3">
      <c r="BS20197" s="24">
        <f t="shared" si="638"/>
        <v>-2.5</v>
      </c>
    </row>
    <row r="20198" spans="71:71" x14ac:dyDescent="0.3">
      <c r="BS20198" s="24">
        <f t="shared" si="638"/>
        <v>-2.5</v>
      </c>
    </row>
    <row r="20199" spans="71:71" x14ac:dyDescent="0.3">
      <c r="BS20199" s="24">
        <f t="shared" si="638"/>
        <v>-2.5</v>
      </c>
    </row>
    <row r="20200" spans="71:71" x14ac:dyDescent="0.3">
      <c r="BS20200" s="24">
        <f t="shared" si="638"/>
        <v>-2.5</v>
      </c>
    </row>
    <row r="20201" spans="71:71" x14ac:dyDescent="0.3">
      <c r="BS20201" s="24">
        <f t="shared" si="638"/>
        <v>-2.5</v>
      </c>
    </row>
    <row r="20202" spans="71:71" x14ac:dyDescent="0.3">
      <c r="BS20202" s="24">
        <f t="shared" si="638"/>
        <v>-2.5</v>
      </c>
    </row>
    <row r="20203" spans="71:71" x14ac:dyDescent="0.3">
      <c r="BS20203" s="24">
        <f t="shared" si="638"/>
        <v>-2.5</v>
      </c>
    </row>
    <row r="20204" spans="71:71" x14ac:dyDescent="0.3">
      <c r="BS20204" s="24">
        <f t="shared" si="638"/>
        <v>-2.5</v>
      </c>
    </row>
    <row r="20205" spans="71:71" x14ac:dyDescent="0.3">
      <c r="BS20205" s="24">
        <f t="shared" si="638"/>
        <v>-2.5</v>
      </c>
    </row>
    <row r="20206" spans="71:71" x14ac:dyDescent="0.3">
      <c r="BS20206" s="24">
        <f t="shared" si="638"/>
        <v>-2.5</v>
      </c>
    </row>
    <row r="20207" spans="71:71" x14ac:dyDescent="0.3">
      <c r="BS20207" s="24">
        <f t="shared" si="638"/>
        <v>-2.5</v>
      </c>
    </row>
    <row r="20208" spans="71:71" x14ac:dyDescent="0.3">
      <c r="BS20208" s="24">
        <f t="shared" si="638"/>
        <v>-2.5</v>
      </c>
    </row>
    <row r="20209" spans="71:71" x14ac:dyDescent="0.3">
      <c r="BS20209" s="24">
        <f t="shared" si="638"/>
        <v>-2.5</v>
      </c>
    </row>
    <row r="20210" spans="71:71" x14ac:dyDescent="0.3">
      <c r="BS20210" s="24">
        <f t="shared" si="638"/>
        <v>-2.5</v>
      </c>
    </row>
    <row r="20211" spans="71:71" x14ac:dyDescent="0.3">
      <c r="BS20211" s="24">
        <f t="shared" si="638"/>
        <v>-2.5</v>
      </c>
    </row>
    <row r="20212" spans="71:71" x14ac:dyDescent="0.3">
      <c r="BS20212" s="24">
        <f t="shared" si="638"/>
        <v>-2.5</v>
      </c>
    </row>
    <row r="20213" spans="71:71" x14ac:dyDescent="0.3">
      <c r="BS20213" s="24">
        <f t="shared" si="638"/>
        <v>-2.5</v>
      </c>
    </row>
    <row r="20214" spans="71:71" x14ac:dyDescent="0.3">
      <c r="BS20214" s="24">
        <f t="shared" si="638"/>
        <v>-2.5</v>
      </c>
    </row>
    <row r="20215" spans="71:71" x14ac:dyDescent="0.3">
      <c r="BS20215" s="24">
        <f t="shared" si="638"/>
        <v>-2.5</v>
      </c>
    </row>
    <row r="20216" spans="71:71" x14ac:dyDescent="0.3">
      <c r="BS20216" s="24">
        <f t="shared" si="638"/>
        <v>-2.5</v>
      </c>
    </row>
    <row r="20217" spans="71:71" x14ac:dyDescent="0.3">
      <c r="BS20217" s="24">
        <f t="shared" si="638"/>
        <v>-2.5</v>
      </c>
    </row>
    <row r="20218" spans="71:71" x14ac:dyDescent="0.3">
      <c r="BS20218" s="24">
        <f t="shared" si="638"/>
        <v>-2.5</v>
      </c>
    </row>
    <row r="20219" spans="71:71" x14ac:dyDescent="0.3">
      <c r="BS20219" s="24">
        <f t="shared" si="638"/>
        <v>-2.5</v>
      </c>
    </row>
    <row r="20220" spans="71:71" x14ac:dyDescent="0.3">
      <c r="BS20220" s="24">
        <f t="shared" si="638"/>
        <v>-2.5</v>
      </c>
    </row>
    <row r="20221" spans="71:71" x14ac:dyDescent="0.3">
      <c r="BS20221" s="24">
        <f t="shared" si="638"/>
        <v>-2.5</v>
      </c>
    </row>
    <row r="20222" spans="71:71" x14ac:dyDescent="0.3">
      <c r="BS20222" s="24">
        <f t="shared" si="638"/>
        <v>-2.5</v>
      </c>
    </row>
    <row r="20223" spans="71:71" x14ac:dyDescent="0.3">
      <c r="BS20223" s="24">
        <f t="shared" si="638"/>
        <v>-2.5</v>
      </c>
    </row>
    <row r="20224" spans="71:71" x14ac:dyDescent="0.3">
      <c r="BS20224" s="24">
        <f t="shared" si="638"/>
        <v>-2.5</v>
      </c>
    </row>
    <row r="20225" spans="71:71" x14ac:dyDescent="0.3">
      <c r="BS20225" s="24">
        <f t="shared" si="638"/>
        <v>-2.5</v>
      </c>
    </row>
    <row r="20226" spans="71:71" x14ac:dyDescent="0.3">
      <c r="BS20226" s="24">
        <f t="shared" si="638"/>
        <v>-2.5</v>
      </c>
    </row>
    <row r="20227" spans="71:71" x14ac:dyDescent="0.3">
      <c r="BS20227" s="24">
        <f t="shared" si="638"/>
        <v>-2.5</v>
      </c>
    </row>
    <row r="20228" spans="71:71" x14ac:dyDescent="0.3">
      <c r="BS20228" s="24">
        <f t="shared" si="638"/>
        <v>-2.5</v>
      </c>
    </row>
    <row r="20229" spans="71:71" x14ac:dyDescent="0.3">
      <c r="BS20229" s="24">
        <f t="shared" si="638"/>
        <v>-2.5</v>
      </c>
    </row>
    <row r="20230" spans="71:71" x14ac:dyDescent="0.3">
      <c r="BS20230" s="24">
        <f t="shared" si="638"/>
        <v>-2.5</v>
      </c>
    </row>
    <row r="20231" spans="71:71" x14ac:dyDescent="0.3">
      <c r="BS20231" s="24">
        <f t="shared" si="638"/>
        <v>-2.5</v>
      </c>
    </row>
    <row r="20232" spans="71:71" x14ac:dyDescent="0.3">
      <c r="BS20232" s="24">
        <f t="shared" si="638"/>
        <v>-2.5</v>
      </c>
    </row>
    <row r="20233" spans="71:71" x14ac:dyDescent="0.3">
      <c r="BS20233" s="24">
        <f t="shared" ref="BS20233:BS20296" si="639">BR20233-2.5</f>
        <v>-2.5</v>
      </c>
    </row>
    <row r="20234" spans="71:71" x14ac:dyDescent="0.3">
      <c r="BS20234" s="24">
        <f t="shared" si="639"/>
        <v>-2.5</v>
      </c>
    </row>
    <row r="20235" spans="71:71" x14ac:dyDescent="0.3">
      <c r="BS20235" s="24">
        <f t="shared" si="639"/>
        <v>-2.5</v>
      </c>
    </row>
    <row r="20236" spans="71:71" x14ac:dyDescent="0.3">
      <c r="BS20236" s="24">
        <f t="shared" si="639"/>
        <v>-2.5</v>
      </c>
    </row>
    <row r="20237" spans="71:71" x14ac:dyDescent="0.3">
      <c r="BS20237" s="24">
        <f t="shared" si="639"/>
        <v>-2.5</v>
      </c>
    </row>
    <row r="20238" spans="71:71" x14ac:dyDescent="0.3">
      <c r="BS20238" s="24">
        <f t="shared" si="639"/>
        <v>-2.5</v>
      </c>
    </row>
    <row r="20239" spans="71:71" x14ac:dyDescent="0.3">
      <c r="BS20239" s="24">
        <f t="shared" si="639"/>
        <v>-2.5</v>
      </c>
    </row>
    <row r="20240" spans="71:71" x14ac:dyDescent="0.3">
      <c r="BS20240" s="24">
        <f t="shared" si="639"/>
        <v>-2.5</v>
      </c>
    </row>
    <row r="20241" spans="71:71" x14ac:dyDescent="0.3">
      <c r="BS20241" s="24">
        <f t="shared" si="639"/>
        <v>-2.5</v>
      </c>
    </row>
    <row r="20242" spans="71:71" x14ac:dyDescent="0.3">
      <c r="BS20242" s="24">
        <f t="shared" si="639"/>
        <v>-2.5</v>
      </c>
    </row>
    <row r="20243" spans="71:71" x14ac:dyDescent="0.3">
      <c r="BS20243" s="24">
        <f t="shared" si="639"/>
        <v>-2.5</v>
      </c>
    </row>
    <row r="20244" spans="71:71" x14ac:dyDescent="0.3">
      <c r="BS20244" s="24">
        <f t="shared" si="639"/>
        <v>-2.5</v>
      </c>
    </row>
    <row r="20245" spans="71:71" x14ac:dyDescent="0.3">
      <c r="BS20245" s="24">
        <f t="shared" si="639"/>
        <v>-2.5</v>
      </c>
    </row>
    <row r="20246" spans="71:71" x14ac:dyDescent="0.3">
      <c r="BS20246" s="24">
        <f t="shared" si="639"/>
        <v>-2.5</v>
      </c>
    </row>
    <row r="20247" spans="71:71" x14ac:dyDescent="0.3">
      <c r="BS20247" s="24">
        <f t="shared" si="639"/>
        <v>-2.5</v>
      </c>
    </row>
    <row r="20248" spans="71:71" x14ac:dyDescent="0.3">
      <c r="BS20248" s="24">
        <f t="shared" si="639"/>
        <v>-2.5</v>
      </c>
    </row>
    <row r="20249" spans="71:71" x14ac:dyDescent="0.3">
      <c r="BS20249" s="24">
        <f t="shared" si="639"/>
        <v>-2.5</v>
      </c>
    </row>
    <row r="20250" spans="71:71" x14ac:dyDescent="0.3">
      <c r="BS20250" s="24">
        <f t="shared" si="639"/>
        <v>-2.5</v>
      </c>
    </row>
    <row r="20251" spans="71:71" x14ac:dyDescent="0.3">
      <c r="BS20251" s="24">
        <f t="shared" si="639"/>
        <v>-2.5</v>
      </c>
    </row>
    <row r="20252" spans="71:71" x14ac:dyDescent="0.3">
      <c r="BS20252" s="24">
        <f t="shared" si="639"/>
        <v>-2.5</v>
      </c>
    </row>
    <row r="20253" spans="71:71" x14ac:dyDescent="0.3">
      <c r="BS20253" s="24">
        <f t="shared" si="639"/>
        <v>-2.5</v>
      </c>
    </row>
    <row r="20254" spans="71:71" x14ac:dyDescent="0.3">
      <c r="BS20254" s="24">
        <f t="shared" si="639"/>
        <v>-2.5</v>
      </c>
    </row>
    <row r="20255" spans="71:71" x14ac:dyDescent="0.3">
      <c r="BS20255" s="24">
        <f t="shared" si="639"/>
        <v>-2.5</v>
      </c>
    </row>
    <row r="20256" spans="71:71" x14ac:dyDescent="0.3">
      <c r="BS20256" s="24">
        <f t="shared" si="639"/>
        <v>-2.5</v>
      </c>
    </row>
    <row r="20257" spans="71:71" x14ac:dyDescent="0.3">
      <c r="BS20257" s="24">
        <f t="shared" si="639"/>
        <v>-2.5</v>
      </c>
    </row>
    <row r="20258" spans="71:71" x14ac:dyDescent="0.3">
      <c r="BS20258" s="24">
        <f t="shared" si="639"/>
        <v>-2.5</v>
      </c>
    </row>
    <row r="20259" spans="71:71" x14ac:dyDescent="0.3">
      <c r="BS20259" s="24">
        <f t="shared" si="639"/>
        <v>-2.5</v>
      </c>
    </row>
    <row r="20260" spans="71:71" x14ac:dyDescent="0.3">
      <c r="BS20260" s="24">
        <f t="shared" si="639"/>
        <v>-2.5</v>
      </c>
    </row>
    <row r="20261" spans="71:71" x14ac:dyDescent="0.3">
      <c r="BS20261" s="24">
        <f t="shared" si="639"/>
        <v>-2.5</v>
      </c>
    </row>
    <row r="20262" spans="71:71" x14ac:dyDescent="0.3">
      <c r="BS20262" s="24">
        <f t="shared" si="639"/>
        <v>-2.5</v>
      </c>
    </row>
    <row r="20263" spans="71:71" x14ac:dyDescent="0.3">
      <c r="BS20263" s="24">
        <f t="shared" si="639"/>
        <v>-2.5</v>
      </c>
    </row>
    <row r="20264" spans="71:71" x14ac:dyDescent="0.3">
      <c r="BS20264" s="24">
        <f t="shared" si="639"/>
        <v>-2.5</v>
      </c>
    </row>
    <row r="20265" spans="71:71" x14ac:dyDescent="0.3">
      <c r="BS20265" s="24">
        <f t="shared" si="639"/>
        <v>-2.5</v>
      </c>
    </row>
    <row r="20266" spans="71:71" x14ac:dyDescent="0.3">
      <c r="BS20266" s="24">
        <f t="shared" si="639"/>
        <v>-2.5</v>
      </c>
    </row>
    <row r="20267" spans="71:71" x14ac:dyDescent="0.3">
      <c r="BS20267" s="24">
        <f t="shared" si="639"/>
        <v>-2.5</v>
      </c>
    </row>
    <row r="20268" spans="71:71" x14ac:dyDescent="0.3">
      <c r="BS20268" s="24">
        <f t="shared" si="639"/>
        <v>-2.5</v>
      </c>
    </row>
    <row r="20269" spans="71:71" x14ac:dyDescent="0.3">
      <c r="BS20269" s="24">
        <f t="shared" si="639"/>
        <v>-2.5</v>
      </c>
    </row>
    <row r="20270" spans="71:71" x14ac:dyDescent="0.3">
      <c r="BS20270" s="24">
        <f t="shared" si="639"/>
        <v>-2.5</v>
      </c>
    </row>
    <row r="20271" spans="71:71" x14ac:dyDescent="0.3">
      <c r="BS20271" s="24">
        <f t="shared" si="639"/>
        <v>-2.5</v>
      </c>
    </row>
    <row r="20272" spans="71:71" x14ac:dyDescent="0.3">
      <c r="BS20272" s="24">
        <f t="shared" si="639"/>
        <v>-2.5</v>
      </c>
    </row>
    <row r="20273" spans="71:71" x14ac:dyDescent="0.3">
      <c r="BS20273" s="24">
        <f t="shared" si="639"/>
        <v>-2.5</v>
      </c>
    </row>
    <row r="20274" spans="71:71" x14ac:dyDescent="0.3">
      <c r="BS20274" s="24">
        <f t="shared" si="639"/>
        <v>-2.5</v>
      </c>
    </row>
    <row r="20275" spans="71:71" x14ac:dyDescent="0.3">
      <c r="BS20275" s="24">
        <f t="shared" si="639"/>
        <v>-2.5</v>
      </c>
    </row>
    <row r="20276" spans="71:71" x14ac:dyDescent="0.3">
      <c r="BS20276" s="24">
        <f t="shared" si="639"/>
        <v>-2.5</v>
      </c>
    </row>
    <row r="20277" spans="71:71" x14ac:dyDescent="0.3">
      <c r="BS20277" s="24">
        <f t="shared" si="639"/>
        <v>-2.5</v>
      </c>
    </row>
    <row r="20278" spans="71:71" x14ac:dyDescent="0.3">
      <c r="BS20278" s="24">
        <f t="shared" si="639"/>
        <v>-2.5</v>
      </c>
    </row>
    <row r="20279" spans="71:71" x14ac:dyDescent="0.3">
      <c r="BS20279" s="24">
        <f t="shared" si="639"/>
        <v>-2.5</v>
      </c>
    </row>
    <row r="20280" spans="71:71" x14ac:dyDescent="0.3">
      <c r="BS20280" s="24">
        <f t="shared" si="639"/>
        <v>-2.5</v>
      </c>
    </row>
    <row r="20281" spans="71:71" x14ac:dyDescent="0.3">
      <c r="BS20281" s="24">
        <f t="shared" si="639"/>
        <v>-2.5</v>
      </c>
    </row>
    <row r="20282" spans="71:71" x14ac:dyDescent="0.3">
      <c r="BS20282" s="24">
        <f t="shared" si="639"/>
        <v>-2.5</v>
      </c>
    </row>
    <row r="20283" spans="71:71" x14ac:dyDescent="0.3">
      <c r="BS20283" s="24">
        <f t="shared" si="639"/>
        <v>-2.5</v>
      </c>
    </row>
    <row r="20284" spans="71:71" x14ac:dyDescent="0.3">
      <c r="BS20284" s="24">
        <f t="shared" si="639"/>
        <v>-2.5</v>
      </c>
    </row>
    <row r="20285" spans="71:71" x14ac:dyDescent="0.3">
      <c r="BS20285" s="24">
        <f t="shared" si="639"/>
        <v>-2.5</v>
      </c>
    </row>
    <row r="20286" spans="71:71" x14ac:dyDescent="0.3">
      <c r="BS20286" s="24">
        <f t="shared" si="639"/>
        <v>-2.5</v>
      </c>
    </row>
    <row r="20287" spans="71:71" x14ac:dyDescent="0.3">
      <c r="BS20287" s="24">
        <f t="shared" si="639"/>
        <v>-2.5</v>
      </c>
    </row>
    <row r="20288" spans="71:71" x14ac:dyDescent="0.3">
      <c r="BS20288" s="24">
        <f t="shared" si="639"/>
        <v>-2.5</v>
      </c>
    </row>
    <row r="20289" spans="71:71" x14ac:dyDescent="0.3">
      <c r="BS20289" s="24">
        <f t="shared" si="639"/>
        <v>-2.5</v>
      </c>
    </row>
    <row r="20290" spans="71:71" x14ac:dyDescent="0.3">
      <c r="BS20290" s="24">
        <f t="shared" si="639"/>
        <v>-2.5</v>
      </c>
    </row>
    <row r="20291" spans="71:71" x14ac:dyDescent="0.3">
      <c r="BS20291" s="24">
        <f t="shared" si="639"/>
        <v>-2.5</v>
      </c>
    </row>
    <row r="20292" spans="71:71" x14ac:dyDescent="0.3">
      <c r="BS20292" s="24">
        <f t="shared" si="639"/>
        <v>-2.5</v>
      </c>
    </row>
    <row r="20293" spans="71:71" x14ac:dyDescent="0.3">
      <c r="BS20293" s="24">
        <f t="shared" si="639"/>
        <v>-2.5</v>
      </c>
    </row>
    <row r="20294" spans="71:71" x14ac:dyDescent="0.3">
      <c r="BS20294" s="24">
        <f t="shared" si="639"/>
        <v>-2.5</v>
      </c>
    </row>
    <row r="20295" spans="71:71" x14ac:dyDescent="0.3">
      <c r="BS20295" s="24">
        <f t="shared" si="639"/>
        <v>-2.5</v>
      </c>
    </row>
    <row r="20296" spans="71:71" x14ac:dyDescent="0.3">
      <c r="BS20296" s="24">
        <f t="shared" si="639"/>
        <v>-2.5</v>
      </c>
    </row>
    <row r="20297" spans="71:71" x14ac:dyDescent="0.3">
      <c r="BS20297" s="24">
        <f t="shared" ref="BS20297:BS20360" si="640">BR20297-2.5</f>
        <v>-2.5</v>
      </c>
    </row>
    <row r="20298" spans="71:71" x14ac:dyDescent="0.3">
      <c r="BS20298" s="24">
        <f t="shared" si="640"/>
        <v>-2.5</v>
      </c>
    </row>
    <row r="20299" spans="71:71" x14ac:dyDescent="0.3">
      <c r="BS20299" s="24">
        <f t="shared" si="640"/>
        <v>-2.5</v>
      </c>
    </row>
    <row r="20300" spans="71:71" x14ac:dyDescent="0.3">
      <c r="BS20300" s="24">
        <f t="shared" si="640"/>
        <v>-2.5</v>
      </c>
    </row>
    <row r="20301" spans="71:71" x14ac:dyDescent="0.3">
      <c r="BS20301" s="24">
        <f t="shared" si="640"/>
        <v>-2.5</v>
      </c>
    </row>
    <row r="20302" spans="71:71" x14ac:dyDescent="0.3">
      <c r="BS20302" s="24">
        <f t="shared" si="640"/>
        <v>-2.5</v>
      </c>
    </row>
    <row r="20303" spans="71:71" x14ac:dyDescent="0.3">
      <c r="BS20303" s="24">
        <f t="shared" si="640"/>
        <v>-2.5</v>
      </c>
    </row>
    <row r="20304" spans="71:71" x14ac:dyDescent="0.3">
      <c r="BS20304" s="24">
        <f t="shared" si="640"/>
        <v>-2.5</v>
      </c>
    </row>
    <row r="20305" spans="71:71" x14ac:dyDescent="0.3">
      <c r="BS20305" s="24">
        <f t="shared" si="640"/>
        <v>-2.5</v>
      </c>
    </row>
    <row r="20306" spans="71:71" x14ac:dyDescent="0.3">
      <c r="BS20306" s="24">
        <f t="shared" si="640"/>
        <v>-2.5</v>
      </c>
    </row>
    <row r="20307" spans="71:71" x14ac:dyDescent="0.3">
      <c r="BS20307" s="24">
        <f t="shared" si="640"/>
        <v>-2.5</v>
      </c>
    </row>
    <row r="20308" spans="71:71" x14ac:dyDescent="0.3">
      <c r="BS20308" s="24">
        <f t="shared" si="640"/>
        <v>-2.5</v>
      </c>
    </row>
    <row r="20309" spans="71:71" x14ac:dyDescent="0.3">
      <c r="BS20309" s="24">
        <f t="shared" si="640"/>
        <v>-2.5</v>
      </c>
    </row>
    <row r="20310" spans="71:71" x14ac:dyDescent="0.3">
      <c r="BS20310" s="24">
        <f t="shared" si="640"/>
        <v>-2.5</v>
      </c>
    </row>
    <row r="20311" spans="71:71" x14ac:dyDescent="0.3">
      <c r="BS20311" s="24">
        <f t="shared" si="640"/>
        <v>-2.5</v>
      </c>
    </row>
    <row r="20312" spans="71:71" x14ac:dyDescent="0.3">
      <c r="BS20312" s="24">
        <f t="shared" si="640"/>
        <v>-2.5</v>
      </c>
    </row>
    <row r="20313" spans="71:71" x14ac:dyDescent="0.3">
      <c r="BS20313" s="24">
        <f t="shared" si="640"/>
        <v>-2.5</v>
      </c>
    </row>
    <row r="20314" spans="71:71" x14ac:dyDescent="0.3">
      <c r="BS20314" s="24">
        <f t="shared" si="640"/>
        <v>-2.5</v>
      </c>
    </row>
    <row r="20315" spans="71:71" x14ac:dyDescent="0.3">
      <c r="BS20315" s="24">
        <f t="shared" si="640"/>
        <v>-2.5</v>
      </c>
    </row>
    <row r="20316" spans="71:71" x14ac:dyDescent="0.3">
      <c r="BS20316" s="24">
        <f t="shared" si="640"/>
        <v>-2.5</v>
      </c>
    </row>
    <row r="20317" spans="71:71" x14ac:dyDescent="0.3">
      <c r="BS20317" s="24">
        <f t="shared" si="640"/>
        <v>-2.5</v>
      </c>
    </row>
    <row r="20318" spans="71:71" x14ac:dyDescent="0.3">
      <c r="BS20318" s="24">
        <f t="shared" si="640"/>
        <v>-2.5</v>
      </c>
    </row>
    <row r="20319" spans="71:71" x14ac:dyDescent="0.3">
      <c r="BS20319" s="24">
        <f t="shared" si="640"/>
        <v>-2.5</v>
      </c>
    </row>
    <row r="20320" spans="71:71" x14ac:dyDescent="0.3">
      <c r="BS20320" s="24">
        <f t="shared" si="640"/>
        <v>-2.5</v>
      </c>
    </row>
    <row r="20321" spans="71:71" x14ac:dyDescent="0.3">
      <c r="BS20321" s="24">
        <f t="shared" si="640"/>
        <v>-2.5</v>
      </c>
    </row>
    <row r="20322" spans="71:71" x14ac:dyDescent="0.3">
      <c r="BS20322" s="24">
        <f t="shared" si="640"/>
        <v>-2.5</v>
      </c>
    </row>
    <row r="20323" spans="71:71" x14ac:dyDescent="0.3">
      <c r="BS20323" s="24">
        <f t="shared" si="640"/>
        <v>-2.5</v>
      </c>
    </row>
    <row r="20324" spans="71:71" x14ac:dyDescent="0.3">
      <c r="BS20324" s="24">
        <f t="shared" si="640"/>
        <v>-2.5</v>
      </c>
    </row>
    <row r="20325" spans="71:71" x14ac:dyDescent="0.3">
      <c r="BS20325" s="24">
        <f t="shared" si="640"/>
        <v>-2.5</v>
      </c>
    </row>
    <row r="20326" spans="71:71" x14ac:dyDescent="0.3">
      <c r="BS20326" s="24">
        <f t="shared" si="640"/>
        <v>-2.5</v>
      </c>
    </row>
    <row r="20327" spans="71:71" x14ac:dyDescent="0.3">
      <c r="BS20327" s="24">
        <f t="shared" si="640"/>
        <v>-2.5</v>
      </c>
    </row>
    <row r="20328" spans="71:71" x14ac:dyDescent="0.3">
      <c r="BS20328" s="24">
        <f t="shared" si="640"/>
        <v>-2.5</v>
      </c>
    </row>
    <row r="20329" spans="71:71" x14ac:dyDescent="0.3">
      <c r="BS20329" s="24">
        <f t="shared" si="640"/>
        <v>-2.5</v>
      </c>
    </row>
    <row r="20330" spans="71:71" x14ac:dyDescent="0.3">
      <c r="BS20330" s="24">
        <f t="shared" si="640"/>
        <v>-2.5</v>
      </c>
    </row>
    <row r="20331" spans="71:71" x14ac:dyDescent="0.3">
      <c r="BS20331" s="24">
        <f t="shared" si="640"/>
        <v>-2.5</v>
      </c>
    </row>
    <row r="20332" spans="71:71" x14ac:dyDescent="0.3">
      <c r="BS20332" s="24">
        <f t="shared" si="640"/>
        <v>-2.5</v>
      </c>
    </row>
    <row r="20333" spans="71:71" x14ac:dyDescent="0.3">
      <c r="BS20333" s="24">
        <f t="shared" si="640"/>
        <v>-2.5</v>
      </c>
    </row>
    <row r="20334" spans="71:71" x14ac:dyDescent="0.3">
      <c r="BS20334" s="24">
        <f t="shared" si="640"/>
        <v>-2.5</v>
      </c>
    </row>
    <row r="20335" spans="71:71" x14ac:dyDescent="0.3">
      <c r="BS20335" s="24">
        <f t="shared" si="640"/>
        <v>-2.5</v>
      </c>
    </row>
    <row r="20336" spans="71:71" x14ac:dyDescent="0.3">
      <c r="BS20336" s="24">
        <f t="shared" si="640"/>
        <v>-2.5</v>
      </c>
    </row>
    <row r="20337" spans="71:71" x14ac:dyDescent="0.3">
      <c r="BS20337" s="24">
        <f t="shared" si="640"/>
        <v>-2.5</v>
      </c>
    </row>
    <row r="20338" spans="71:71" x14ac:dyDescent="0.3">
      <c r="BS20338" s="24">
        <f t="shared" si="640"/>
        <v>-2.5</v>
      </c>
    </row>
    <row r="20339" spans="71:71" x14ac:dyDescent="0.3">
      <c r="BS20339" s="24">
        <f t="shared" si="640"/>
        <v>-2.5</v>
      </c>
    </row>
    <row r="20340" spans="71:71" x14ac:dyDescent="0.3">
      <c r="BS20340" s="24">
        <f t="shared" si="640"/>
        <v>-2.5</v>
      </c>
    </row>
    <row r="20341" spans="71:71" x14ac:dyDescent="0.3">
      <c r="BS20341" s="24">
        <f t="shared" si="640"/>
        <v>-2.5</v>
      </c>
    </row>
    <row r="20342" spans="71:71" x14ac:dyDescent="0.3">
      <c r="BS20342" s="24">
        <f t="shared" si="640"/>
        <v>-2.5</v>
      </c>
    </row>
    <row r="20343" spans="71:71" x14ac:dyDescent="0.3">
      <c r="BS20343" s="24">
        <f t="shared" si="640"/>
        <v>-2.5</v>
      </c>
    </row>
    <row r="20344" spans="71:71" x14ac:dyDescent="0.3">
      <c r="BS20344" s="24">
        <f t="shared" si="640"/>
        <v>-2.5</v>
      </c>
    </row>
    <row r="20345" spans="71:71" x14ac:dyDescent="0.3">
      <c r="BS20345" s="24">
        <f t="shared" si="640"/>
        <v>-2.5</v>
      </c>
    </row>
    <row r="20346" spans="71:71" x14ac:dyDescent="0.3">
      <c r="BS20346" s="24">
        <f t="shared" si="640"/>
        <v>-2.5</v>
      </c>
    </row>
    <row r="20347" spans="71:71" x14ac:dyDescent="0.3">
      <c r="BS20347" s="24">
        <f t="shared" si="640"/>
        <v>-2.5</v>
      </c>
    </row>
    <row r="20348" spans="71:71" x14ac:dyDescent="0.3">
      <c r="BS20348" s="24">
        <f t="shared" si="640"/>
        <v>-2.5</v>
      </c>
    </row>
    <row r="20349" spans="71:71" x14ac:dyDescent="0.3">
      <c r="BS20349" s="24">
        <f t="shared" si="640"/>
        <v>-2.5</v>
      </c>
    </row>
    <row r="20350" spans="71:71" x14ac:dyDescent="0.3">
      <c r="BS20350" s="24">
        <f t="shared" si="640"/>
        <v>-2.5</v>
      </c>
    </row>
    <row r="20351" spans="71:71" x14ac:dyDescent="0.3">
      <c r="BS20351" s="24">
        <f t="shared" si="640"/>
        <v>-2.5</v>
      </c>
    </row>
    <row r="20352" spans="71:71" x14ac:dyDescent="0.3">
      <c r="BS20352" s="24">
        <f t="shared" si="640"/>
        <v>-2.5</v>
      </c>
    </row>
    <row r="20353" spans="71:71" x14ac:dyDescent="0.3">
      <c r="BS20353" s="24">
        <f t="shared" si="640"/>
        <v>-2.5</v>
      </c>
    </row>
    <row r="20354" spans="71:71" x14ac:dyDescent="0.3">
      <c r="BS20354" s="24">
        <f t="shared" si="640"/>
        <v>-2.5</v>
      </c>
    </row>
    <row r="20355" spans="71:71" x14ac:dyDescent="0.3">
      <c r="BS20355" s="24">
        <f t="shared" si="640"/>
        <v>-2.5</v>
      </c>
    </row>
    <row r="20356" spans="71:71" x14ac:dyDescent="0.3">
      <c r="BS20356" s="24">
        <f t="shared" si="640"/>
        <v>-2.5</v>
      </c>
    </row>
    <row r="20357" spans="71:71" x14ac:dyDescent="0.3">
      <c r="BS20357" s="24">
        <f t="shared" si="640"/>
        <v>-2.5</v>
      </c>
    </row>
    <row r="20358" spans="71:71" x14ac:dyDescent="0.3">
      <c r="BS20358" s="24">
        <f t="shared" si="640"/>
        <v>-2.5</v>
      </c>
    </row>
    <row r="20359" spans="71:71" x14ac:dyDescent="0.3">
      <c r="BS20359" s="24">
        <f t="shared" si="640"/>
        <v>-2.5</v>
      </c>
    </row>
    <row r="20360" spans="71:71" x14ac:dyDescent="0.3">
      <c r="BS20360" s="24">
        <f t="shared" si="640"/>
        <v>-2.5</v>
      </c>
    </row>
    <row r="20361" spans="71:71" x14ac:dyDescent="0.3">
      <c r="BS20361" s="24">
        <f t="shared" ref="BS20361:BS20424" si="641">BR20361-2.5</f>
        <v>-2.5</v>
      </c>
    </row>
    <row r="20362" spans="71:71" x14ac:dyDescent="0.3">
      <c r="BS20362" s="24">
        <f t="shared" si="641"/>
        <v>-2.5</v>
      </c>
    </row>
    <row r="20363" spans="71:71" x14ac:dyDescent="0.3">
      <c r="BS20363" s="24">
        <f t="shared" si="641"/>
        <v>-2.5</v>
      </c>
    </row>
    <row r="20364" spans="71:71" x14ac:dyDescent="0.3">
      <c r="BS20364" s="24">
        <f t="shared" si="641"/>
        <v>-2.5</v>
      </c>
    </row>
    <row r="20365" spans="71:71" x14ac:dyDescent="0.3">
      <c r="BS20365" s="24">
        <f t="shared" si="641"/>
        <v>-2.5</v>
      </c>
    </row>
    <row r="20366" spans="71:71" x14ac:dyDescent="0.3">
      <c r="BS20366" s="24">
        <f t="shared" si="641"/>
        <v>-2.5</v>
      </c>
    </row>
    <row r="20367" spans="71:71" x14ac:dyDescent="0.3">
      <c r="BS20367" s="24">
        <f t="shared" si="641"/>
        <v>-2.5</v>
      </c>
    </row>
    <row r="20368" spans="71:71" x14ac:dyDescent="0.3">
      <c r="BS20368" s="24">
        <f t="shared" si="641"/>
        <v>-2.5</v>
      </c>
    </row>
    <row r="20369" spans="71:71" x14ac:dyDescent="0.3">
      <c r="BS20369" s="24">
        <f t="shared" si="641"/>
        <v>-2.5</v>
      </c>
    </row>
    <row r="20370" spans="71:71" x14ac:dyDescent="0.3">
      <c r="BS20370" s="24">
        <f t="shared" si="641"/>
        <v>-2.5</v>
      </c>
    </row>
    <row r="20371" spans="71:71" x14ac:dyDescent="0.3">
      <c r="BS20371" s="24">
        <f t="shared" si="641"/>
        <v>-2.5</v>
      </c>
    </row>
    <row r="20372" spans="71:71" x14ac:dyDescent="0.3">
      <c r="BS20372" s="24">
        <f t="shared" si="641"/>
        <v>-2.5</v>
      </c>
    </row>
    <row r="20373" spans="71:71" x14ac:dyDescent="0.3">
      <c r="BS20373" s="24">
        <f t="shared" si="641"/>
        <v>-2.5</v>
      </c>
    </row>
    <row r="20374" spans="71:71" x14ac:dyDescent="0.3">
      <c r="BS20374" s="24">
        <f t="shared" si="641"/>
        <v>-2.5</v>
      </c>
    </row>
    <row r="20375" spans="71:71" x14ac:dyDescent="0.3">
      <c r="BS20375" s="24">
        <f t="shared" si="641"/>
        <v>-2.5</v>
      </c>
    </row>
    <row r="20376" spans="71:71" x14ac:dyDescent="0.3">
      <c r="BS20376" s="24">
        <f t="shared" si="641"/>
        <v>-2.5</v>
      </c>
    </row>
    <row r="20377" spans="71:71" x14ac:dyDescent="0.3">
      <c r="BS20377" s="24">
        <f t="shared" si="641"/>
        <v>-2.5</v>
      </c>
    </row>
    <row r="20378" spans="71:71" x14ac:dyDescent="0.3">
      <c r="BS20378" s="24">
        <f t="shared" si="641"/>
        <v>-2.5</v>
      </c>
    </row>
    <row r="20379" spans="71:71" x14ac:dyDescent="0.3">
      <c r="BS20379" s="24">
        <f t="shared" si="641"/>
        <v>-2.5</v>
      </c>
    </row>
    <row r="20380" spans="71:71" x14ac:dyDescent="0.3">
      <c r="BS20380" s="24">
        <f t="shared" si="641"/>
        <v>-2.5</v>
      </c>
    </row>
    <row r="20381" spans="71:71" x14ac:dyDescent="0.3">
      <c r="BS20381" s="24">
        <f t="shared" si="641"/>
        <v>-2.5</v>
      </c>
    </row>
    <row r="20382" spans="71:71" x14ac:dyDescent="0.3">
      <c r="BS20382" s="24">
        <f t="shared" si="641"/>
        <v>-2.5</v>
      </c>
    </row>
    <row r="20383" spans="71:71" x14ac:dyDescent="0.3">
      <c r="BS20383" s="24">
        <f t="shared" si="641"/>
        <v>-2.5</v>
      </c>
    </row>
    <row r="20384" spans="71:71" x14ac:dyDescent="0.3">
      <c r="BS20384" s="24">
        <f t="shared" si="641"/>
        <v>-2.5</v>
      </c>
    </row>
    <row r="20385" spans="71:71" x14ac:dyDescent="0.3">
      <c r="BS20385" s="24">
        <f t="shared" si="641"/>
        <v>-2.5</v>
      </c>
    </row>
    <row r="20386" spans="71:71" x14ac:dyDescent="0.3">
      <c r="BS20386" s="24">
        <f t="shared" si="641"/>
        <v>-2.5</v>
      </c>
    </row>
    <row r="20387" spans="71:71" x14ac:dyDescent="0.3">
      <c r="BS20387" s="24">
        <f t="shared" si="641"/>
        <v>-2.5</v>
      </c>
    </row>
    <row r="20388" spans="71:71" x14ac:dyDescent="0.3">
      <c r="BS20388" s="24">
        <f t="shared" si="641"/>
        <v>-2.5</v>
      </c>
    </row>
    <row r="20389" spans="71:71" x14ac:dyDescent="0.3">
      <c r="BS20389" s="24">
        <f t="shared" si="641"/>
        <v>-2.5</v>
      </c>
    </row>
    <row r="20390" spans="71:71" x14ac:dyDescent="0.3">
      <c r="BS20390" s="24">
        <f t="shared" si="641"/>
        <v>-2.5</v>
      </c>
    </row>
    <row r="20391" spans="71:71" x14ac:dyDescent="0.3">
      <c r="BS20391" s="24">
        <f t="shared" si="641"/>
        <v>-2.5</v>
      </c>
    </row>
    <row r="20392" spans="71:71" x14ac:dyDescent="0.3">
      <c r="BS20392" s="24">
        <f t="shared" si="641"/>
        <v>-2.5</v>
      </c>
    </row>
    <row r="20393" spans="71:71" x14ac:dyDescent="0.3">
      <c r="BS20393" s="24">
        <f t="shared" si="641"/>
        <v>-2.5</v>
      </c>
    </row>
    <row r="20394" spans="71:71" x14ac:dyDescent="0.3">
      <c r="BS20394" s="24">
        <f t="shared" si="641"/>
        <v>-2.5</v>
      </c>
    </row>
    <row r="20395" spans="71:71" x14ac:dyDescent="0.3">
      <c r="BS20395" s="24">
        <f t="shared" si="641"/>
        <v>-2.5</v>
      </c>
    </row>
    <row r="20396" spans="71:71" x14ac:dyDescent="0.3">
      <c r="BS20396" s="24">
        <f t="shared" si="641"/>
        <v>-2.5</v>
      </c>
    </row>
    <row r="20397" spans="71:71" x14ac:dyDescent="0.3">
      <c r="BS20397" s="24">
        <f t="shared" si="641"/>
        <v>-2.5</v>
      </c>
    </row>
    <row r="20398" spans="71:71" x14ac:dyDescent="0.3">
      <c r="BS20398" s="24">
        <f t="shared" si="641"/>
        <v>-2.5</v>
      </c>
    </row>
    <row r="20399" spans="71:71" x14ac:dyDescent="0.3">
      <c r="BS20399" s="24">
        <f t="shared" si="641"/>
        <v>-2.5</v>
      </c>
    </row>
    <row r="20400" spans="71:71" x14ac:dyDescent="0.3">
      <c r="BS20400" s="24">
        <f t="shared" si="641"/>
        <v>-2.5</v>
      </c>
    </row>
    <row r="20401" spans="71:71" x14ac:dyDescent="0.3">
      <c r="BS20401" s="24">
        <f t="shared" si="641"/>
        <v>-2.5</v>
      </c>
    </row>
    <row r="20402" spans="71:71" x14ac:dyDescent="0.3">
      <c r="BS20402" s="24">
        <f t="shared" si="641"/>
        <v>-2.5</v>
      </c>
    </row>
    <row r="20403" spans="71:71" x14ac:dyDescent="0.3">
      <c r="BS20403" s="24">
        <f t="shared" si="641"/>
        <v>-2.5</v>
      </c>
    </row>
    <row r="20404" spans="71:71" x14ac:dyDescent="0.3">
      <c r="BS20404" s="24">
        <f t="shared" si="641"/>
        <v>-2.5</v>
      </c>
    </row>
    <row r="20405" spans="71:71" x14ac:dyDescent="0.3">
      <c r="BS20405" s="24">
        <f t="shared" si="641"/>
        <v>-2.5</v>
      </c>
    </row>
    <row r="20406" spans="71:71" x14ac:dyDescent="0.3">
      <c r="BS20406" s="24">
        <f t="shared" si="641"/>
        <v>-2.5</v>
      </c>
    </row>
    <row r="20407" spans="71:71" x14ac:dyDescent="0.3">
      <c r="BS20407" s="24">
        <f t="shared" si="641"/>
        <v>-2.5</v>
      </c>
    </row>
    <row r="20408" spans="71:71" x14ac:dyDescent="0.3">
      <c r="BS20408" s="24">
        <f t="shared" si="641"/>
        <v>-2.5</v>
      </c>
    </row>
    <row r="20409" spans="71:71" x14ac:dyDescent="0.3">
      <c r="BS20409" s="24">
        <f t="shared" si="641"/>
        <v>-2.5</v>
      </c>
    </row>
    <row r="20410" spans="71:71" x14ac:dyDescent="0.3">
      <c r="BS20410" s="24">
        <f t="shared" si="641"/>
        <v>-2.5</v>
      </c>
    </row>
    <row r="20411" spans="71:71" x14ac:dyDescent="0.3">
      <c r="BS20411" s="24">
        <f t="shared" si="641"/>
        <v>-2.5</v>
      </c>
    </row>
    <row r="20412" spans="71:71" x14ac:dyDescent="0.3">
      <c r="BS20412" s="24">
        <f t="shared" si="641"/>
        <v>-2.5</v>
      </c>
    </row>
    <row r="20413" spans="71:71" x14ac:dyDescent="0.3">
      <c r="BS20413" s="24">
        <f t="shared" si="641"/>
        <v>-2.5</v>
      </c>
    </row>
    <row r="20414" spans="71:71" x14ac:dyDescent="0.3">
      <c r="BS20414" s="24">
        <f t="shared" si="641"/>
        <v>-2.5</v>
      </c>
    </row>
    <row r="20415" spans="71:71" x14ac:dyDescent="0.3">
      <c r="BS20415" s="24">
        <f t="shared" si="641"/>
        <v>-2.5</v>
      </c>
    </row>
    <row r="20416" spans="71:71" x14ac:dyDescent="0.3">
      <c r="BS20416" s="24">
        <f t="shared" si="641"/>
        <v>-2.5</v>
      </c>
    </row>
    <row r="20417" spans="71:71" x14ac:dyDescent="0.3">
      <c r="BS20417" s="24">
        <f t="shared" si="641"/>
        <v>-2.5</v>
      </c>
    </row>
    <row r="20418" spans="71:71" x14ac:dyDescent="0.3">
      <c r="BS20418" s="24">
        <f t="shared" si="641"/>
        <v>-2.5</v>
      </c>
    </row>
    <row r="20419" spans="71:71" x14ac:dyDescent="0.3">
      <c r="BS20419" s="24">
        <f t="shared" si="641"/>
        <v>-2.5</v>
      </c>
    </row>
    <row r="20420" spans="71:71" x14ac:dyDescent="0.3">
      <c r="BS20420" s="24">
        <f t="shared" si="641"/>
        <v>-2.5</v>
      </c>
    </row>
    <row r="20421" spans="71:71" x14ac:dyDescent="0.3">
      <c r="BS20421" s="24">
        <f t="shared" si="641"/>
        <v>-2.5</v>
      </c>
    </row>
    <row r="20422" spans="71:71" x14ac:dyDescent="0.3">
      <c r="BS20422" s="24">
        <f t="shared" si="641"/>
        <v>-2.5</v>
      </c>
    </row>
    <row r="20423" spans="71:71" x14ac:dyDescent="0.3">
      <c r="BS20423" s="24">
        <f t="shared" si="641"/>
        <v>-2.5</v>
      </c>
    </row>
    <row r="20424" spans="71:71" x14ac:dyDescent="0.3">
      <c r="BS20424" s="24">
        <f t="shared" si="641"/>
        <v>-2.5</v>
      </c>
    </row>
    <row r="20425" spans="71:71" x14ac:dyDescent="0.3">
      <c r="BS20425" s="24">
        <f t="shared" ref="BS20425:BS20488" si="642">BR20425-2.5</f>
        <v>-2.5</v>
      </c>
    </row>
    <row r="20426" spans="71:71" x14ac:dyDescent="0.3">
      <c r="BS20426" s="24">
        <f t="shared" si="642"/>
        <v>-2.5</v>
      </c>
    </row>
    <row r="20427" spans="71:71" x14ac:dyDescent="0.3">
      <c r="BS20427" s="24">
        <f t="shared" si="642"/>
        <v>-2.5</v>
      </c>
    </row>
    <row r="20428" spans="71:71" x14ac:dyDescent="0.3">
      <c r="BS20428" s="24">
        <f t="shared" si="642"/>
        <v>-2.5</v>
      </c>
    </row>
    <row r="20429" spans="71:71" x14ac:dyDescent="0.3">
      <c r="BS20429" s="24">
        <f t="shared" si="642"/>
        <v>-2.5</v>
      </c>
    </row>
    <row r="20430" spans="71:71" x14ac:dyDescent="0.3">
      <c r="BS20430" s="24">
        <f t="shared" si="642"/>
        <v>-2.5</v>
      </c>
    </row>
    <row r="20431" spans="71:71" x14ac:dyDescent="0.3">
      <c r="BS20431" s="24">
        <f t="shared" si="642"/>
        <v>-2.5</v>
      </c>
    </row>
    <row r="20432" spans="71:71" x14ac:dyDescent="0.3">
      <c r="BS20432" s="24">
        <f t="shared" si="642"/>
        <v>-2.5</v>
      </c>
    </row>
    <row r="20433" spans="71:71" x14ac:dyDescent="0.3">
      <c r="BS20433" s="24">
        <f t="shared" si="642"/>
        <v>-2.5</v>
      </c>
    </row>
    <row r="20434" spans="71:71" x14ac:dyDescent="0.3">
      <c r="BS20434" s="24">
        <f t="shared" si="642"/>
        <v>-2.5</v>
      </c>
    </row>
    <row r="20435" spans="71:71" x14ac:dyDescent="0.3">
      <c r="BS20435" s="24">
        <f t="shared" si="642"/>
        <v>-2.5</v>
      </c>
    </row>
    <row r="20436" spans="71:71" x14ac:dyDescent="0.3">
      <c r="BS20436" s="24">
        <f t="shared" si="642"/>
        <v>-2.5</v>
      </c>
    </row>
    <row r="20437" spans="71:71" x14ac:dyDescent="0.3">
      <c r="BS20437" s="24">
        <f t="shared" si="642"/>
        <v>-2.5</v>
      </c>
    </row>
    <row r="20438" spans="71:71" x14ac:dyDescent="0.3">
      <c r="BS20438" s="24">
        <f t="shared" si="642"/>
        <v>-2.5</v>
      </c>
    </row>
    <row r="20439" spans="71:71" x14ac:dyDescent="0.3">
      <c r="BS20439" s="24">
        <f t="shared" si="642"/>
        <v>-2.5</v>
      </c>
    </row>
    <row r="20440" spans="71:71" x14ac:dyDescent="0.3">
      <c r="BS20440" s="24">
        <f t="shared" si="642"/>
        <v>-2.5</v>
      </c>
    </row>
    <row r="20441" spans="71:71" x14ac:dyDescent="0.3">
      <c r="BS20441" s="24">
        <f t="shared" si="642"/>
        <v>-2.5</v>
      </c>
    </row>
    <row r="20442" spans="71:71" x14ac:dyDescent="0.3">
      <c r="BS20442" s="24">
        <f t="shared" si="642"/>
        <v>-2.5</v>
      </c>
    </row>
    <row r="20443" spans="71:71" x14ac:dyDescent="0.3">
      <c r="BS20443" s="24">
        <f t="shared" si="642"/>
        <v>-2.5</v>
      </c>
    </row>
    <row r="20444" spans="71:71" x14ac:dyDescent="0.3">
      <c r="BS20444" s="24">
        <f t="shared" si="642"/>
        <v>-2.5</v>
      </c>
    </row>
    <row r="20445" spans="71:71" x14ac:dyDescent="0.3">
      <c r="BS20445" s="24">
        <f t="shared" si="642"/>
        <v>-2.5</v>
      </c>
    </row>
    <row r="20446" spans="71:71" x14ac:dyDescent="0.3">
      <c r="BS20446" s="24">
        <f t="shared" si="642"/>
        <v>-2.5</v>
      </c>
    </row>
    <row r="20447" spans="71:71" x14ac:dyDescent="0.3">
      <c r="BS20447" s="24">
        <f t="shared" si="642"/>
        <v>-2.5</v>
      </c>
    </row>
    <row r="20448" spans="71:71" x14ac:dyDescent="0.3">
      <c r="BS20448" s="24">
        <f t="shared" si="642"/>
        <v>-2.5</v>
      </c>
    </row>
    <row r="20449" spans="71:71" x14ac:dyDescent="0.3">
      <c r="BS20449" s="24">
        <f t="shared" si="642"/>
        <v>-2.5</v>
      </c>
    </row>
    <row r="20450" spans="71:71" x14ac:dyDescent="0.3">
      <c r="BS20450" s="24">
        <f t="shared" si="642"/>
        <v>-2.5</v>
      </c>
    </row>
    <row r="20451" spans="71:71" x14ac:dyDescent="0.3">
      <c r="BS20451" s="24">
        <f t="shared" si="642"/>
        <v>-2.5</v>
      </c>
    </row>
    <row r="20452" spans="71:71" x14ac:dyDescent="0.3">
      <c r="BS20452" s="24">
        <f t="shared" si="642"/>
        <v>-2.5</v>
      </c>
    </row>
    <row r="20453" spans="71:71" x14ac:dyDescent="0.3">
      <c r="BS20453" s="24">
        <f t="shared" si="642"/>
        <v>-2.5</v>
      </c>
    </row>
    <row r="20454" spans="71:71" x14ac:dyDescent="0.3">
      <c r="BS20454" s="24">
        <f t="shared" si="642"/>
        <v>-2.5</v>
      </c>
    </row>
    <row r="20455" spans="71:71" x14ac:dyDescent="0.3">
      <c r="BS20455" s="24">
        <f t="shared" si="642"/>
        <v>-2.5</v>
      </c>
    </row>
    <row r="20456" spans="71:71" x14ac:dyDescent="0.3">
      <c r="BS20456" s="24">
        <f t="shared" si="642"/>
        <v>-2.5</v>
      </c>
    </row>
    <row r="20457" spans="71:71" x14ac:dyDescent="0.3">
      <c r="BS20457" s="24">
        <f t="shared" si="642"/>
        <v>-2.5</v>
      </c>
    </row>
    <row r="20458" spans="71:71" x14ac:dyDescent="0.3">
      <c r="BS20458" s="24">
        <f t="shared" si="642"/>
        <v>-2.5</v>
      </c>
    </row>
    <row r="20459" spans="71:71" x14ac:dyDescent="0.3">
      <c r="BS20459" s="24">
        <f t="shared" si="642"/>
        <v>-2.5</v>
      </c>
    </row>
    <row r="20460" spans="71:71" x14ac:dyDescent="0.3">
      <c r="BS20460" s="24">
        <f t="shared" si="642"/>
        <v>-2.5</v>
      </c>
    </row>
    <row r="20461" spans="71:71" x14ac:dyDescent="0.3">
      <c r="BS20461" s="24">
        <f t="shared" si="642"/>
        <v>-2.5</v>
      </c>
    </row>
    <row r="20462" spans="71:71" x14ac:dyDescent="0.3">
      <c r="BS20462" s="24">
        <f t="shared" si="642"/>
        <v>-2.5</v>
      </c>
    </row>
    <row r="20463" spans="71:71" x14ac:dyDescent="0.3">
      <c r="BS20463" s="24">
        <f t="shared" si="642"/>
        <v>-2.5</v>
      </c>
    </row>
    <row r="20464" spans="71:71" x14ac:dyDescent="0.3">
      <c r="BS20464" s="24">
        <f t="shared" si="642"/>
        <v>-2.5</v>
      </c>
    </row>
    <row r="20465" spans="71:71" x14ac:dyDescent="0.3">
      <c r="BS20465" s="24">
        <f t="shared" si="642"/>
        <v>-2.5</v>
      </c>
    </row>
    <row r="20466" spans="71:71" x14ac:dyDescent="0.3">
      <c r="BS20466" s="24">
        <f t="shared" si="642"/>
        <v>-2.5</v>
      </c>
    </row>
    <row r="20467" spans="71:71" x14ac:dyDescent="0.3">
      <c r="BS20467" s="24">
        <f t="shared" si="642"/>
        <v>-2.5</v>
      </c>
    </row>
    <row r="20468" spans="71:71" x14ac:dyDescent="0.3">
      <c r="BS20468" s="24">
        <f t="shared" si="642"/>
        <v>-2.5</v>
      </c>
    </row>
    <row r="20469" spans="71:71" x14ac:dyDescent="0.3">
      <c r="BS20469" s="24">
        <f t="shared" si="642"/>
        <v>-2.5</v>
      </c>
    </row>
    <row r="20470" spans="71:71" x14ac:dyDescent="0.3">
      <c r="BS20470" s="24">
        <f t="shared" si="642"/>
        <v>-2.5</v>
      </c>
    </row>
    <row r="20471" spans="71:71" x14ac:dyDescent="0.3">
      <c r="BS20471" s="24">
        <f t="shared" si="642"/>
        <v>-2.5</v>
      </c>
    </row>
    <row r="20472" spans="71:71" x14ac:dyDescent="0.3">
      <c r="BS20472" s="24">
        <f t="shared" si="642"/>
        <v>-2.5</v>
      </c>
    </row>
    <row r="20473" spans="71:71" x14ac:dyDescent="0.3">
      <c r="BS20473" s="24">
        <f t="shared" si="642"/>
        <v>-2.5</v>
      </c>
    </row>
    <row r="20474" spans="71:71" x14ac:dyDescent="0.3">
      <c r="BS20474" s="24">
        <f t="shared" si="642"/>
        <v>-2.5</v>
      </c>
    </row>
    <row r="20475" spans="71:71" x14ac:dyDescent="0.3">
      <c r="BS20475" s="24">
        <f t="shared" si="642"/>
        <v>-2.5</v>
      </c>
    </row>
    <row r="20476" spans="71:71" x14ac:dyDescent="0.3">
      <c r="BS20476" s="24">
        <f t="shared" si="642"/>
        <v>-2.5</v>
      </c>
    </row>
    <row r="20477" spans="71:71" x14ac:dyDescent="0.3">
      <c r="BS20477" s="24">
        <f t="shared" si="642"/>
        <v>-2.5</v>
      </c>
    </row>
    <row r="20478" spans="71:71" x14ac:dyDescent="0.3">
      <c r="BS20478" s="24">
        <f t="shared" si="642"/>
        <v>-2.5</v>
      </c>
    </row>
    <row r="20479" spans="71:71" x14ac:dyDescent="0.3">
      <c r="BS20479" s="24">
        <f t="shared" si="642"/>
        <v>-2.5</v>
      </c>
    </row>
    <row r="20480" spans="71:71" x14ac:dyDescent="0.3">
      <c r="BS20480" s="24">
        <f t="shared" si="642"/>
        <v>-2.5</v>
      </c>
    </row>
    <row r="20481" spans="71:71" x14ac:dyDescent="0.3">
      <c r="BS20481" s="24">
        <f t="shared" si="642"/>
        <v>-2.5</v>
      </c>
    </row>
    <row r="20482" spans="71:71" x14ac:dyDescent="0.3">
      <c r="BS20482" s="24">
        <f t="shared" si="642"/>
        <v>-2.5</v>
      </c>
    </row>
    <row r="20483" spans="71:71" x14ac:dyDescent="0.3">
      <c r="BS20483" s="24">
        <f t="shared" si="642"/>
        <v>-2.5</v>
      </c>
    </row>
    <row r="20484" spans="71:71" x14ac:dyDescent="0.3">
      <c r="BS20484" s="24">
        <f t="shared" si="642"/>
        <v>-2.5</v>
      </c>
    </row>
    <row r="20485" spans="71:71" x14ac:dyDescent="0.3">
      <c r="BS20485" s="24">
        <f t="shared" si="642"/>
        <v>-2.5</v>
      </c>
    </row>
    <row r="20486" spans="71:71" x14ac:dyDescent="0.3">
      <c r="BS20486" s="24">
        <f t="shared" si="642"/>
        <v>-2.5</v>
      </c>
    </row>
    <row r="20487" spans="71:71" x14ac:dyDescent="0.3">
      <c r="BS20487" s="24">
        <f t="shared" si="642"/>
        <v>-2.5</v>
      </c>
    </row>
    <row r="20488" spans="71:71" x14ac:dyDescent="0.3">
      <c r="BS20488" s="24">
        <f t="shared" si="642"/>
        <v>-2.5</v>
      </c>
    </row>
    <row r="20489" spans="71:71" x14ac:dyDescent="0.3">
      <c r="BS20489" s="24">
        <f t="shared" ref="BS20489:BS20552" si="643">BR20489-2.5</f>
        <v>-2.5</v>
      </c>
    </row>
    <row r="20490" spans="71:71" x14ac:dyDescent="0.3">
      <c r="BS20490" s="24">
        <f t="shared" si="643"/>
        <v>-2.5</v>
      </c>
    </row>
    <row r="20491" spans="71:71" x14ac:dyDescent="0.3">
      <c r="BS20491" s="24">
        <f t="shared" si="643"/>
        <v>-2.5</v>
      </c>
    </row>
    <row r="20492" spans="71:71" x14ac:dyDescent="0.3">
      <c r="BS20492" s="24">
        <f t="shared" si="643"/>
        <v>-2.5</v>
      </c>
    </row>
    <row r="20493" spans="71:71" x14ac:dyDescent="0.3">
      <c r="BS20493" s="24">
        <f t="shared" si="643"/>
        <v>-2.5</v>
      </c>
    </row>
    <row r="20494" spans="71:71" x14ac:dyDescent="0.3">
      <c r="BS20494" s="24">
        <f t="shared" si="643"/>
        <v>-2.5</v>
      </c>
    </row>
    <row r="20495" spans="71:71" x14ac:dyDescent="0.3">
      <c r="BS20495" s="24">
        <f t="shared" si="643"/>
        <v>-2.5</v>
      </c>
    </row>
    <row r="20496" spans="71:71" x14ac:dyDescent="0.3">
      <c r="BS20496" s="24">
        <f t="shared" si="643"/>
        <v>-2.5</v>
      </c>
    </row>
    <row r="20497" spans="71:71" x14ac:dyDescent="0.3">
      <c r="BS20497" s="24">
        <f t="shared" si="643"/>
        <v>-2.5</v>
      </c>
    </row>
    <row r="20498" spans="71:71" x14ac:dyDescent="0.3">
      <c r="BS20498" s="24">
        <f t="shared" si="643"/>
        <v>-2.5</v>
      </c>
    </row>
    <row r="20499" spans="71:71" x14ac:dyDescent="0.3">
      <c r="BS20499" s="24">
        <f t="shared" si="643"/>
        <v>-2.5</v>
      </c>
    </row>
    <row r="20500" spans="71:71" x14ac:dyDescent="0.3">
      <c r="BS20500" s="24">
        <f t="shared" si="643"/>
        <v>-2.5</v>
      </c>
    </row>
    <row r="20501" spans="71:71" x14ac:dyDescent="0.3">
      <c r="BS20501" s="24">
        <f t="shared" si="643"/>
        <v>-2.5</v>
      </c>
    </row>
    <row r="20502" spans="71:71" x14ac:dyDescent="0.3">
      <c r="BS20502" s="24">
        <f t="shared" si="643"/>
        <v>-2.5</v>
      </c>
    </row>
    <row r="20503" spans="71:71" x14ac:dyDescent="0.3">
      <c r="BS20503" s="24">
        <f t="shared" si="643"/>
        <v>-2.5</v>
      </c>
    </row>
    <row r="20504" spans="71:71" x14ac:dyDescent="0.3">
      <c r="BS20504" s="24">
        <f t="shared" si="643"/>
        <v>-2.5</v>
      </c>
    </row>
    <row r="20505" spans="71:71" x14ac:dyDescent="0.3">
      <c r="BS20505" s="24">
        <f t="shared" si="643"/>
        <v>-2.5</v>
      </c>
    </row>
    <row r="20506" spans="71:71" x14ac:dyDescent="0.3">
      <c r="BS20506" s="24">
        <f t="shared" si="643"/>
        <v>-2.5</v>
      </c>
    </row>
    <row r="20507" spans="71:71" x14ac:dyDescent="0.3">
      <c r="BS20507" s="24">
        <f t="shared" si="643"/>
        <v>-2.5</v>
      </c>
    </row>
    <row r="20508" spans="71:71" x14ac:dyDescent="0.3">
      <c r="BS20508" s="24">
        <f t="shared" si="643"/>
        <v>-2.5</v>
      </c>
    </row>
    <row r="20509" spans="71:71" x14ac:dyDescent="0.3">
      <c r="BS20509" s="24">
        <f t="shared" si="643"/>
        <v>-2.5</v>
      </c>
    </row>
    <row r="20510" spans="71:71" x14ac:dyDescent="0.3">
      <c r="BS20510" s="24">
        <f t="shared" si="643"/>
        <v>-2.5</v>
      </c>
    </row>
    <row r="20511" spans="71:71" x14ac:dyDescent="0.3">
      <c r="BS20511" s="24">
        <f t="shared" si="643"/>
        <v>-2.5</v>
      </c>
    </row>
    <row r="20512" spans="71:71" x14ac:dyDescent="0.3">
      <c r="BS20512" s="24">
        <f t="shared" si="643"/>
        <v>-2.5</v>
      </c>
    </row>
    <row r="20513" spans="71:71" x14ac:dyDescent="0.3">
      <c r="BS20513" s="24">
        <f t="shared" si="643"/>
        <v>-2.5</v>
      </c>
    </row>
    <row r="20514" spans="71:71" x14ac:dyDescent="0.3">
      <c r="BS20514" s="24">
        <f t="shared" si="643"/>
        <v>-2.5</v>
      </c>
    </row>
    <row r="20515" spans="71:71" x14ac:dyDescent="0.3">
      <c r="BS20515" s="24">
        <f t="shared" si="643"/>
        <v>-2.5</v>
      </c>
    </row>
    <row r="20516" spans="71:71" x14ac:dyDescent="0.3">
      <c r="BS20516" s="24">
        <f t="shared" si="643"/>
        <v>-2.5</v>
      </c>
    </row>
    <row r="20517" spans="71:71" x14ac:dyDescent="0.3">
      <c r="BS20517" s="24">
        <f t="shared" si="643"/>
        <v>-2.5</v>
      </c>
    </row>
    <row r="20518" spans="71:71" x14ac:dyDescent="0.3">
      <c r="BS20518" s="24">
        <f t="shared" si="643"/>
        <v>-2.5</v>
      </c>
    </row>
    <row r="20519" spans="71:71" x14ac:dyDescent="0.3">
      <c r="BS20519" s="24">
        <f t="shared" si="643"/>
        <v>-2.5</v>
      </c>
    </row>
    <row r="20520" spans="71:71" x14ac:dyDescent="0.3">
      <c r="BS20520" s="24">
        <f t="shared" si="643"/>
        <v>-2.5</v>
      </c>
    </row>
    <row r="20521" spans="71:71" x14ac:dyDescent="0.3">
      <c r="BS20521" s="24">
        <f t="shared" si="643"/>
        <v>-2.5</v>
      </c>
    </row>
    <row r="20522" spans="71:71" x14ac:dyDescent="0.3">
      <c r="BS20522" s="24">
        <f t="shared" si="643"/>
        <v>-2.5</v>
      </c>
    </row>
    <row r="20523" spans="71:71" x14ac:dyDescent="0.3">
      <c r="BS20523" s="24">
        <f t="shared" si="643"/>
        <v>-2.5</v>
      </c>
    </row>
    <row r="20524" spans="71:71" x14ac:dyDescent="0.3">
      <c r="BS20524" s="24">
        <f t="shared" si="643"/>
        <v>-2.5</v>
      </c>
    </row>
    <row r="20525" spans="71:71" x14ac:dyDescent="0.3">
      <c r="BS20525" s="24">
        <f t="shared" si="643"/>
        <v>-2.5</v>
      </c>
    </row>
    <row r="20526" spans="71:71" x14ac:dyDescent="0.3">
      <c r="BS20526" s="24">
        <f t="shared" si="643"/>
        <v>-2.5</v>
      </c>
    </row>
    <row r="20527" spans="71:71" x14ac:dyDescent="0.3">
      <c r="BS20527" s="24">
        <f t="shared" si="643"/>
        <v>-2.5</v>
      </c>
    </row>
    <row r="20528" spans="71:71" x14ac:dyDescent="0.3">
      <c r="BS20528" s="24">
        <f t="shared" si="643"/>
        <v>-2.5</v>
      </c>
    </row>
    <row r="20529" spans="71:71" x14ac:dyDescent="0.3">
      <c r="BS20529" s="24">
        <f t="shared" si="643"/>
        <v>-2.5</v>
      </c>
    </row>
    <row r="20530" spans="71:71" x14ac:dyDescent="0.3">
      <c r="BS20530" s="24">
        <f t="shared" si="643"/>
        <v>-2.5</v>
      </c>
    </row>
    <row r="20531" spans="71:71" x14ac:dyDescent="0.3">
      <c r="BS20531" s="24">
        <f t="shared" si="643"/>
        <v>-2.5</v>
      </c>
    </row>
    <row r="20532" spans="71:71" x14ac:dyDescent="0.3">
      <c r="BS20532" s="24">
        <f t="shared" si="643"/>
        <v>-2.5</v>
      </c>
    </row>
    <row r="20533" spans="71:71" x14ac:dyDescent="0.3">
      <c r="BS20533" s="24">
        <f t="shared" si="643"/>
        <v>-2.5</v>
      </c>
    </row>
    <row r="20534" spans="71:71" x14ac:dyDescent="0.3">
      <c r="BS20534" s="24">
        <f t="shared" si="643"/>
        <v>-2.5</v>
      </c>
    </row>
    <row r="20535" spans="71:71" x14ac:dyDescent="0.3">
      <c r="BS20535" s="24">
        <f t="shared" si="643"/>
        <v>-2.5</v>
      </c>
    </row>
    <row r="20536" spans="71:71" x14ac:dyDescent="0.3">
      <c r="BS20536" s="24">
        <f t="shared" si="643"/>
        <v>-2.5</v>
      </c>
    </row>
    <row r="20537" spans="71:71" x14ac:dyDescent="0.3">
      <c r="BS20537" s="24">
        <f t="shared" si="643"/>
        <v>-2.5</v>
      </c>
    </row>
    <row r="20538" spans="71:71" x14ac:dyDescent="0.3">
      <c r="BS20538" s="24">
        <f t="shared" si="643"/>
        <v>-2.5</v>
      </c>
    </row>
    <row r="20539" spans="71:71" x14ac:dyDescent="0.3">
      <c r="BS20539" s="24">
        <f t="shared" si="643"/>
        <v>-2.5</v>
      </c>
    </row>
    <row r="20540" spans="71:71" x14ac:dyDescent="0.3">
      <c r="BS20540" s="24">
        <f t="shared" si="643"/>
        <v>-2.5</v>
      </c>
    </row>
    <row r="20541" spans="71:71" x14ac:dyDescent="0.3">
      <c r="BS20541" s="24">
        <f t="shared" si="643"/>
        <v>-2.5</v>
      </c>
    </row>
    <row r="20542" spans="71:71" x14ac:dyDescent="0.3">
      <c r="BS20542" s="24">
        <f t="shared" si="643"/>
        <v>-2.5</v>
      </c>
    </row>
    <row r="20543" spans="71:71" x14ac:dyDescent="0.3">
      <c r="BS20543" s="24">
        <f t="shared" si="643"/>
        <v>-2.5</v>
      </c>
    </row>
    <row r="20544" spans="71:71" x14ac:dyDescent="0.3">
      <c r="BS20544" s="24">
        <f t="shared" si="643"/>
        <v>-2.5</v>
      </c>
    </row>
    <row r="20545" spans="71:71" x14ac:dyDescent="0.3">
      <c r="BS20545" s="24">
        <f t="shared" si="643"/>
        <v>-2.5</v>
      </c>
    </row>
    <row r="20546" spans="71:71" x14ac:dyDescent="0.3">
      <c r="BS20546" s="24">
        <f t="shared" si="643"/>
        <v>-2.5</v>
      </c>
    </row>
    <row r="20547" spans="71:71" x14ac:dyDescent="0.3">
      <c r="BS20547" s="24">
        <f t="shared" si="643"/>
        <v>-2.5</v>
      </c>
    </row>
    <row r="20548" spans="71:71" x14ac:dyDescent="0.3">
      <c r="BS20548" s="24">
        <f t="shared" si="643"/>
        <v>-2.5</v>
      </c>
    </row>
    <row r="20549" spans="71:71" x14ac:dyDescent="0.3">
      <c r="BS20549" s="24">
        <f t="shared" si="643"/>
        <v>-2.5</v>
      </c>
    </row>
    <row r="20550" spans="71:71" x14ac:dyDescent="0.3">
      <c r="BS20550" s="24">
        <f t="shared" si="643"/>
        <v>-2.5</v>
      </c>
    </row>
    <row r="20551" spans="71:71" x14ac:dyDescent="0.3">
      <c r="BS20551" s="24">
        <f t="shared" si="643"/>
        <v>-2.5</v>
      </c>
    </row>
    <row r="20552" spans="71:71" x14ac:dyDescent="0.3">
      <c r="BS20552" s="24">
        <f t="shared" si="643"/>
        <v>-2.5</v>
      </c>
    </row>
    <row r="20553" spans="71:71" x14ac:dyDescent="0.3">
      <c r="BS20553" s="24">
        <f t="shared" ref="BS20553:BS20616" si="644">BR20553-2.5</f>
        <v>-2.5</v>
      </c>
    </row>
    <row r="20554" spans="71:71" x14ac:dyDescent="0.3">
      <c r="BS20554" s="24">
        <f t="shared" si="644"/>
        <v>-2.5</v>
      </c>
    </row>
    <row r="20555" spans="71:71" x14ac:dyDescent="0.3">
      <c r="BS20555" s="24">
        <f t="shared" si="644"/>
        <v>-2.5</v>
      </c>
    </row>
    <row r="20556" spans="71:71" x14ac:dyDescent="0.3">
      <c r="BS20556" s="24">
        <f t="shared" si="644"/>
        <v>-2.5</v>
      </c>
    </row>
    <row r="20557" spans="71:71" x14ac:dyDescent="0.3">
      <c r="BS20557" s="24">
        <f t="shared" si="644"/>
        <v>-2.5</v>
      </c>
    </row>
    <row r="20558" spans="71:71" x14ac:dyDescent="0.3">
      <c r="BS20558" s="24">
        <f t="shared" si="644"/>
        <v>-2.5</v>
      </c>
    </row>
    <row r="20559" spans="71:71" x14ac:dyDescent="0.3">
      <c r="BS20559" s="24">
        <f t="shared" si="644"/>
        <v>-2.5</v>
      </c>
    </row>
    <row r="20560" spans="71:71" x14ac:dyDescent="0.3">
      <c r="BS20560" s="24">
        <f t="shared" si="644"/>
        <v>-2.5</v>
      </c>
    </row>
    <row r="20561" spans="71:71" x14ac:dyDescent="0.3">
      <c r="BS20561" s="24">
        <f t="shared" si="644"/>
        <v>-2.5</v>
      </c>
    </row>
    <row r="20562" spans="71:71" x14ac:dyDescent="0.3">
      <c r="BS20562" s="24">
        <f t="shared" si="644"/>
        <v>-2.5</v>
      </c>
    </row>
    <row r="20563" spans="71:71" x14ac:dyDescent="0.3">
      <c r="BS20563" s="24">
        <f t="shared" si="644"/>
        <v>-2.5</v>
      </c>
    </row>
    <row r="20564" spans="71:71" x14ac:dyDescent="0.3">
      <c r="BS20564" s="24">
        <f t="shared" si="644"/>
        <v>-2.5</v>
      </c>
    </row>
    <row r="20565" spans="71:71" x14ac:dyDescent="0.3">
      <c r="BS20565" s="24">
        <f t="shared" si="644"/>
        <v>-2.5</v>
      </c>
    </row>
    <row r="20566" spans="71:71" x14ac:dyDescent="0.3">
      <c r="BS20566" s="24">
        <f t="shared" si="644"/>
        <v>-2.5</v>
      </c>
    </row>
    <row r="20567" spans="71:71" x14ac:dyDescent="0.3">
      <c r="BS20567" s="24">
        <f t="shared" si="644"/>
        <v>-2.5</v>
      </c>
    </row>
    <row r="20568" spans="71:71" x14ac:dyDescent="0.3">
      <c r="BS20568" s="24">
        <f t="shared" si="644"/>
        <v>-2.5</v>
      </c>
    </row>
    <row r="20569" spans="71:71" x14ac:dyDescent="0.3">
      <c r="BS20569" s="24">
        <f t="shared" si="644"/>
        <v>-2.5</v>
      </c>
    </row>
    <row r="20570" spans="71:71" x14ac:dyDescent="0.3">
      <c r="BS20570" s="24">
        <f t="shared" si="644"/>
        <v>-2.5</v>
      </c>
    </row>
    <row r="20571" spans="71:71" x14ac:dyDescent="0.3">
      <c r="BS20571" s="24">
        <f t="shared" si="644"/>
        <v>-2.5</v>
      </c>
    </row>
    <row r="20572" spans="71:71" x14ac:dyDescent="0.3">
      <c r="BS20572" s="24">
        <f t="shared" si="644"/>
        <v>-2.5</v>
      </c>
    </row>
    <row r="20573" spans="71:71" x14ac:dyDescent="0.3">
      <c r="BS20573" s="24">
        <f t="shared" si="644"/>
        <v>-2.5</v>
      </c>
    </row>
    <row r="20574" spans="71:71" x14ac:dyDescent="0.3">
      <c r="BS20574" s="24">
        <f t="shared" si="644"/>
        <v>-2.5</v>
      </c>
    </row>
    <row r="20575" spans="71:71" x14ac:dyDescent="0.3">
      <c r="BS20575" s="24">
        <f t="shared" si="644"/>
        <v>-2.5</v>
      </c>
    </row>
    <row r="20576" spans="71:71" x14ac:dyDescent="0.3">
      <c r="BS20576" s="24">
        <f t="shared" si="644"/>
        <v>-2.5</v>
      </c>
    </row>
    <row r="20577" spans="71:71" x14ac:dyDescent="0.3">
      <c r="BS20577" s="24">
        <f t="shared" si="644"/>
        <v>-2.5</v>
      </c>
    </row>
    <row r="20578" spans="71:71" x14ac:dyDescent="0.3">
      <c r="BS20578" s="24">
        <f t="shared" si="644"/>
        <v>-2.5</v>
      </c>
    </row>
    <row r="20579" spans="71:71" x14ac:dyDescent="0.3">
      <c r="BS20579" s="24">
        <f t="shared" si="644"/>
        <v>-2.5</v>
      </c>
    </row>
    <row r="20580" spans="71:71" x14ac:dyDescent="0.3">
      <c r="BS20580" s="24">
        <f t="shared" si="644"/>
        <v>-2.5</v>
      </c>
    </row>
    <row r="20581" spans="71:71" x14ac:dyDescent="0.3">
      <c r="BS20581" s="24">
        <f t="shared" si="644"/>
        <v>-2.5</v>
      </c>
    </row>
    <row r="20582" spans="71:71" x14ac:dyDescent="0.3">
      <c r="BS20582" s="24">
        <f t="shared" si="644"/>
        <v>-2.5</v>
      </c>
    </row>
    <row r="20583" spans="71:71" x14ac:dyDescent="0.3">
      <c r="BS20583" s="24">
        <f t="shared" si="644"/>
        <v>-2.5</v>
      </c>
    </row>
    <row r="20584" spans="71:71" x14ac:dyDescent="0.3">
      <c r="BS20584" s="24">
        <f t="shared" si="644"/>
        <v>-2.5</v>
      </c>
    </row>
    <row r="20585" spans="71:71" x14ac:dyDescent="0.3">
      <c r="BS20585" s="24">
        <f t="shared" si="644"/>
        <v>-2.5</v>
      </c>
    </row>
    <row r="20586" spans="71:71" x14ac:dyDescent="0.3">
      <c r="BS20586" s="24">
        <f t="shared" si="644"/>
        <v>-2.5</v>
      </c>
    </row>
    <row r="20587" spans="71:71" x14ac:dyDescent="0.3">
      <c r="BS20587" s="24">
        <f t="shared" si="644"/>
        <v>-2.5</v>
      </c>
    </row>
    <row r="20588" spans="71:71" x14ac:dyDescent="0.3">
      <c r="BS20588" s="24">
        <f t="shared" si="644"/>
        <v>-2.5</v>
      </c>
    </row>
    <row r="20589" spans="71:71" x14ac:dyDescent="0.3">
      <c r="BS20589" s="24">
        <f t="shared" si="644"/>
        <v>-2.5</v>
      </c>
    </row>
    <row r="20590" spans="71:71" x14ac:dyDescent="0.3">
      <c r="BS20590" s="24">
        <f t="shared" si="644"/>
        <v>-2.5</v>
      </c>
    </row>
    <row r="20591" spans="71:71" x14ac:dyDescent="0.3">
      <c r="BS20591" s="24">
        <f t="shared" si="644"/>
        <v>-2.5</v>
      </c>
    </row>
    <row r="20592" spans="71:71" x14ac:dyDescent="0.3">
      <c r="BS20592" s="24">
        <f t="shared" si="644"/>
        <v>-2.5</v>
      </c>
    </row>
    <row r="20593" spans="71:71" x14ac:dyDescent="0.3">
      <c r="BS20593" s="24">
        <f t="shared" si="644"/>
        <v>-2.5</v>
      </c>
    </row>
    <row r="20594" spans="71:71" x14ac:dyDescent="0.3">
      <c r="BS20594" s="24">
        <f t="shared" si="644"/>
        <v>-2.5</v>
      </c>
    </row>
    <row r="20595" spans="71:71" x14ac:dyDescent="0.3">
      <c r="BS20595" s="24">
        <f t="shared" si="644"/>
        <v>-2.5</v>
      </c>
    </row>
    <row r="20596" spans="71:71" x14ac:dyDescent="0.3">
      <c r="BS20596" s="24">
        <f t="shared" si="644"/>
        <v>-2.5</v>
      </c>
    </row>
    <row r="20597" spans="71:71" x14ac:dyDescent="0.3">
      <c r="BS20597" s="24">
        <f t="shared" si="644"/>
        <v>-2.5</v>
      </c>
    </row>
    <row r="20598" spans="71:71" x14ac:dyDescent="0.3">
      <c r="BS20598" s="24">
        <f t="shared" si="644"/>
        <v>-2.5</v>
      </c>
    </row>
    <row r="20599" spans="71:71" x14ac:dyDescent="0.3">
      <c r="BS20599" s="24">
        <f t="shared" si="644"/>
        <v>-2.5</v>
      </c>
    </row>
    <row r="20600" spans="71:71" x14ac:dyDescent="0.3">
      <c r="BS20600" s="24">
        <f t="shared" si="644"/>
        <v>-2.5</v>
      </c>
    </row>
    <row r="20601" spans="71:71" x14ac:dyDescent="0.3">
      <c r="BS20601" s="24">
        <f t="shared" si="644"/>
        <v>-2.5</v>
      </c>
    </row>
    <row r="20602" spans="71:71" x14ac:dyDescent="0.3">
      <c r="BS20602" s="24">
        <f t="shared" si="644"/>
        <v>-2.5</v>
      </c>
    </row>
    <row r="20603" spans="71:71" x14ac:dyDescent="0.3">
      <c r="BS20603" s="24">
        <f t="shared" si="644"/>
        <v>-2.5</v>
      </c>
    </row>
    <row r="20604" spans="71:71" x14ac:dyDescent="0.3">
      <c r="BS20604" s="24">
        <f t="shared" si="644"/>
        <v>-2.5</v>
      </c>
    </row>
    <row r="20605" spans="71:71" x14ac:dyDescent="0.3">
      <c r="BS20605" s="24">
        <f t="shared" si="644"/>
        <v>-2.5</v>
      </c>
    </row>
    <row r="20606" spans="71:71" x14ac:dyDescent="0.3">
      <c r="BS20606" s="24">
        <f t="shared" si="644"/>
        <v>-2.5</v>
      </c>
    </row>
    <row r="20607" spans="71:71" x14ac:dyDescent="0.3">
      <c r="BS20607" s="24">
        <f t="shared" si="644"/>
        <v>-2.5</v>
      </c>
    </row>
    <row r="20608" spans="71:71" x14ac:dyDescent="0.3">
      <c r="BS20608" s="24">
        <f t="shared" si="644"/>
        <v>-2.5</v>
      </c>
    </row>
    <row r="20609" spans="71:71" x14ac:dyDescent="0.3">
      <c r="BS20609" s="24">
        <f t="shared" si="644"/>
        <v>-2.5</v>
      </c>
    </row>
    <row r="20610" spans="71:71" x14ac:dyDescent="0.3">
      <c r="BS20610" s="24">
        <f t="shared" si="644"/>
        <v>-2.5</v>
      </c>
    </row>
    <row r="20611" spans="71:71" x14ac:dyDescent="0.3">
      <c r="BS20611" s="24">
        <f t="shared" si="644"/>
        <v>-2.5</v>
      </c>
    </row>
    <row r="20612" spans="71:71" x14ac:dyDescent="0.3">
      <c r="BS20612" s="24">
        <f t="shared" si="644"/>
        <v>-2.5</v>
      </c>
    </row>
    <row r="20613" spans="71:71" x14ac:dyDescent="0.3">
      <c r="BS20613" s="24">
        <f t="shared" si="644"/>
        <v>-2.5</v>
      </c>
    </row>
    <row r="20614" spans="71:71" x14ac:dyDescent="0.3">
      <c r="BS20614" s="24">
        <f t="shared" si="644"/>
        <v>-2.5</v>
      </c>
    </row>
    <row r="20615" spans="71:71" x14ac:dyDescent="0.3">
      <c r="BS20615" s="24">
        <f t="shared" si="644"/>
        <v>-2.5</v>
      </c>
    </row>
    <row r="20616" spans="71:71" x14ac:dyDescent="0.3">
      <c r="BS20616" s="24">
        <f t="shared" si="644"/>
        <v>-2.5</v>
      </c>
    </row>
    <row r="20617" spans="71:71" x14ac:dyDescent="0.3">
      <c r="BS20617" s="24">
        <f t="shared" ref="BS20617:BS20680" si="645">BR20617-2.5</f>
        <v>-2.5</v>
      </c>
    </row>
    <row r="20618" spans="71:71" x14ac:dyDescent="0.3">
      <c r="BS20618" s="24">
        <f t="shared" si="645"/>
        <v>-2.5</v>
      </c>
    </row>
    <row r="20619" spans="71:71" x14ac:dyDescent="0.3">
      <c r="BS20619" s="24">
        <f t="shared" si="645"/>
        <v>-2.5</v>
      </c>
    </row>
    <row r="20620" spans="71:71" x14ac:dyDescent="0.3">
      <c r="BS20620" s="24">
        <f t="shared" si="645"/>
        <v>-2.5</v>
      </c>
    </row>
    <row r="20621" spans="71:71" x14ac:dyDescent="0.3">
      <c r="BS20621" s="24">
        <f t="shared" si="645"/>
        <v>-2.5</v>
      </c>
    </row>
    <row r="20622" spans="71:71" x14ac:dyDescent="0.3">
      <c r="BS20622" s="24">
        <f t="shared" si="645"/>
        <v>-2.5</v>
      </c>
    </row>
    <row r="20623" spans="71:71" x14ac:dyDescent="0.3">
      <c r="BS20623" s="24">
        <f t="shared" si="645"/>
        <v>-2.5</v>
      </c>
    </row>
    <row r="20624" spans="71:71" x14ac:dyDescent="0.3">
      <c r="BS20624" s="24">
        <f t="shared" si="645"/>
        <v>-2.5</v>
      </c>
    </row>
    <row r="20625" spans="71:71" x14ac:dyDescent="0.3">
      <c r="BS20625" s="24">
        <f t="shared" si="645"/>
        <v>-2.5</v>
      </c>
    </row>
    <row r="20626" spans="71:71" x14ac:dyDescent="0.3">
      <c r="BS20626" s="24">
        <f t="shared" si="645"/>
        <v>-2.5</v>
      </c>
    </row>
    <row r="20627" spans="71:71" x14ac:dyDescent="0.3">
      <c r="BS20627" s="24">
        <f t="shared" si="645"/>
        <v>-2.5</v>
      </c>
    </row>
    <row r="20628" spans="71:71" x14ac:dyDescent="0.3">
      <c r="BS20628" s="24">
        <f t="shared" si="645"/>
        <v>-2.5</v>
      </c>
    </row>
    <row r="20629" spans="71:71" x14ac:dyDescent="0.3">
      <c r="BS20629" s="24">
        <f t="shared" si="645"/>
        <v>-2.5</v>
      </c>
    </row>
    <row r="20630" spans="71:71" x14ac:dyDescent="0.3">
      <c r="BS20630" s="24">
        <f t="shared" si="645"/>
        <v>-2.5</v>
      </c>
    </row>
    <row r="20631" spans="71:71" x14ac:dyDescent="0.3">
      <c r="BS20631" s="24">
        <f t="shared" si="645"/>
        <v>-2.5</v>
      </c>
    </row>
    <row r="20632" spans="71:71" x14ac:dyDescent="0.3">
      <c r="BS20632" s="24">
        <f t="shared" si="645"/>
        <v>-2.5</v>
      </c>
    </row>
    <row r="20633" spans="71:71" x14ac:dyDescent="0.3">
      <c r="BS20633" s="24">
        <f t="shared" si="645"/>
        <v>-2.5</v>
      </c>
    </row>
    <row r="20634" spans="71:71" x14ac:dyDescent="0.3">
      <c r="BS20634" s="24">
        <f t="shared" si="645"/>
        <v>-2.5</v>
      </c>
    </row>
    <row r="20635" spans="71:71" x14ac:dyDescent="0.3">
      <c r="BS20635" s="24">
        <f t="shared" si="645"/>
        <v>-2.5</v>
      </c>
    </row>
    <row r="20636" spans="71:71" x14ac:dyDescent="0.3">
      <c r="BS20636" s="24">
        <f t="shared" si="645"/>
        <v>-2.5</v>
      </c>
    </row>
    <row r="20637" spans="71:71" x14ac:dyDescent="0.3">
      <c r="BS20637" s="24">
        <f t="shared" si="645"/>
        <v>-2.5</v>
      </c>
    </row>
    <row r="20638" spans="71:71" x14ac:dyDescent="0.3">
      <c r="BS20638" s="24">
        <f t="shared" si="645"/>
        <v>-2.5</v>
      </c>
    </row>
    <row r="20639" spans="71:71" x14ac:dyDescent="0.3">
      <c r="BS20639" s="24">
        <f t="shared" si="645"/>
        <v>-2.5</v>
      </c>
    </row>
    <row r="20640" spans="71:71" x14ac:dyDescent="0.3">
      <c r="BS20640" s="24">
        <f t="shared" si="645"/>
        <v>-2.5</v>
      </c>
    </row>
    <row r="20641" spans="71:71" x14ac:dyDescent="0.3">
      <c r="BS20641" s="24">
        <f t="shared" si="645"/>
        <v>-2.5</v>
      </c>
    </row>
    <row r="20642" spans="71:71" x14ac:dyDescent="0.3">
      <c r="BS20642" s="24">
        <f t="shared" si="645"/>
        <v>-2.5</v>
      </c>
    </row>
    <row r="20643" spans="71:71" x14ac:dyDescent="0.3">
      <c r="BS20643" s="24">
        <f t="shared" si="645"/>
        <v>-2.5</v>
      </c>
    </row>
    <row r="20644" spans="71:71" x14ac:dyDescent="0.3">
      <c r="BS20644" s="24">
        <f t="shared" si="645"/>
        <v>-2.5</v>
      </c>
    </row>
    <row r="20645" spans="71:71" x14ac:dyDescent="0.3">
      <c r="BS20645" s="24">
        <f t="shared" si="645"/>
        <v>-2.5</v>
      </c>
    </row>
    <row r="20646" spans="71:71" x14ac:dyDescent="0.3">
      <c r="BS20646" s="24">
        <f t="shared" si="645"/>
        <v>-2.5</v>
      </c>
    </row>
    <row r="20647" spans="71:71" x14ac:dyDescent="0.3">
      <c r="BS20647" s="24">
        <f t="shared" si="645"/>
        <v>-2.5</v>
      </c>
    </row>
    <row r="20648" spans="71:71" x14ac:dyDescent="0.3">
      <c r="BS20648" s="24">
        <f t="shared" si="645"/>
        <v>-2.5</v>
      </c>
    </row>
    <row r="20649" spans="71:71" x14ac:dyDescent="0.3">
      <c r="BS20649" s="24">
        <f t="shared" si="645"/>
        <v>-2.5</v>
      </c>
    </row>
    <row r="20650" spans="71:71" x14ac:dyDescent="0.3">
      <c r="BS20650" s="24">
        <f t="shared" si="645"/>
        <v>-2.5</v>
      </c>
    </row>
    <row r="20651" spans="71:71" x14ac:dyDescent="0.3">
      <c r="BS20651" s="24">
        <f t="shared" si="645"/>
        <v>-2.5</v>
      </c>
    </row>
    <row r="20652" spans="71:71" x14ac:dyDescent="0.3">
      <c r="BS20652" s="24">
        <f t="shared" si="645"/>
        <v>-2.5</v>
      </c>
    </row>
    <row r="20653" spans="71:71" x14ac:dyDescent="0.3">
      <c r="BS20653" s="24">
        <f t="shared" si="645"/>
        <v>-2.5</v>
      </c>
    </row>
    <row r="20654" spans="71:71" x14ac:dyDescent="0.3">
      <c r="BS20654" s="24">
        <f t="shared" si="645"/>
        <v>-2.5</v>
      </c>
    </row>
    <row r="20655" spans="71:71" x14ac:dyDescent="0.3">
      <c r="BS20655" s="24">
        <f t="shared" si="645"/>
        <v>-2.5</v>
      </c>
    </row>
    <row r="20656" spans="71:71" x14ac:dyDescent="0.3">
      <c r="BS20656" s="24">
        <f t="shared" si="645"/>
        <v>-2.5</v>
      </c>
    </row>
    <row r="20657" spans="71:71" x14ac:dyDescent="0.3">
      <c r="BS20657" s="24">
        <f t="shared" si="645"/>
        <v>-2.5</v>
      </c>
    </row>
    <row r="20658" spans="71:71" x14ac:dyDescent="0.3">
      <c r="BS20658" s="24">
        <f t="shared" si="645"/>
        <v>-2.5</v>
      </c>
    </row>
    <row r="20659" spans="71:71" x14ac:dyDescent="0.3">
      <c r="BS20659" s="24">
        <f t="shared" si="645"/>
        <v>-2.5</v>
      </c>
    </row>
    <row r="20660" spans="71:71" x14ac:dyDescent="0.3">
      <c r="BS20660" s="24">
        <f t="shared" si="645"/>
        <v>-2.5</v>
      </c>
    </row>
    <row r="20661" spans="71:71" x14ac:dyDescent="0.3">
      <c r="BS20661" s="24">
        <f t="shared" si="645"/>
        <v>-2.5</v>
      </c>
    </row>
    <row r="20662" spans="71:71" x14ac:dyDescent="0.3">
      <c r="BS20662" s="24">
        <f t="shared" si="645"/>
        <v>-2.5</v>
      </c>
    </row>
    <row r="20663" spans="71:71" x14ac:dyDescent="0.3">
      <c r="BS20663" s="24">
        <f t="shared" si="645"/>
        <v>-2.5</v>
      </c>
    </row>
    <row r="20664" spans="71:71" x14ac:dyDescent="0.3">
      <c r="BS20664" s="24">
        <f t="shared" si="645"/>
        <v>-2.5</v>
      </c>
    </row>
    <row r="20665" spans="71:71" x14ac:dyDescent="0.3">
      <c r="BS20665" s="24">
        <f t="shared" si="645"/>
        <v>-2.5</v>
      </c>
    </row>
    <row r="20666" spans="71:71" x14ac:dyDescent="0.3">
      <c r="BS20666" s="24">
        <f t="shared" si="645"/>
        <v>-2.5</v>
      </c>
    </row>
    <row r="20667" spans="71:71" x14ac:dyDescent="0.3">
      <c r="BS20667" s="24">
        <f t="shared" si="645"/>
        <v>-2.5</v>
      </c>
    </row>
    <row r="20668" spans="71:71" x14ac:dyDescent="0.3">
      <c r="BS20668" s="24">
        <f t="shared" si="645"/>
        <v>-2.5</v>
      </c>
    </row>
    <row r="20669" spans="71:71" x14ac:dyDescent="0.3">
      <c r="BS20669" s="24">
        <f t="shared" si="645"/>
        <v>-2.5</v>
      </c>
    </row>
    <row r="20670" spans="71:71" x14ac:dyDescent="0.3">
      <c r="BS20670" s="24">
        <f t="shared" si="645"/>
        <v>-2.5</v>
      </c>
    </row>
    <row r="20671" spans="71:71" x14ac:dyDescent="0.3">
      <c r="BS20671" s="24">
        <f t="shared" si="645"/>
        <v>-2.5</v>
      </c>
    </row>
    <row r="20672" spans="71:71" x14ac:dyDescent="0.3">
      <c r="BS20672" s="24">
        <f t="shared" si="645"/>
        <v>-2.5</v>
      </c>
    </row>
    <row r="20673" spans="71:71" x14ac:dyDescent="0.3">
      <c r="BS20673" s="24">
        <f t="shared" si="645"/>
        <v>-2.5</v>
      </c>
    </row>
    <row r="20674" spans="71:71" x14ac:dyDescent="0.3">
      <c r="BS20674" s="24">
        <f t="shared" si="645"/>
        <v>-2.5</v>
      </c>
    </row>
    <row r="20675" spans="71:71" x14ac:dyDescent="0.3">
      <c r="BS20675" s="24">
        <f t="shared" si="645"/>
        <v>-2.5</v>
      </c>
    </row>
    <row r="20676" spans="71:71" x14ac:dyDescent="0.3">
      <c r="BS20676" s="24">
        <f t="shared" si="645"/>
        <v>-2.5</v>
      </c>
    </row>
    <row r="20677" spans="71:71" x14ac:dyDescent="0.3">
      <c r="BS20677" s="24">
        <f t="shared" si="645"/>
        <v>-2.5</v>
      </c>
    </row>
    <row r="20678" spans="71:71" x14ac:dyDescent="0.3">
      <c r="BS20678" s="24">
        <f t="shared" si="645"/>
        <v>-2.5</v>
      </c>
    </row>
    <row r="20679" spans="71:71" x14ac:dyDescent="0.3">
      <c r="BS20679" s="24">
        <f t="shared" si="645"/>
        <v>-2.5</v>
      </c>
    </row>
    <row r="20680" spans="71:71" x14ac:dyDescent="0.3">
      <c r="BS20680" s="24">
        <f t="shared" si="645"/>
        <v>-2.5</v>
      </c>
    </row>
    <row r="20681" spans="71:71" x14ac:dyDescent="0.3">
      <c r="BS20681" s="24">
        <f t="shared" ref="BS20681:BS20744" si="646">BR20681-2.5</f>
        <v>-2.5</v>
      </c>
    </row>
    <row r="20682" spans="71:71" x14ac:dyDescent="0.3">
      <c r="BS20682" s="24">
        <f t="shared" si="646"/>
        <v>-2.5</v>
      </c>
    </row>
    <row r="20683" spans="71:71" x14ac:dyDescent="0.3">
      <c r="BS20683" s="24">
        <f t="shared" si="646"/>
        <v>-2.5</v>
      </c>
    </row>
    <row r="20684" spans="71:71" x14ac:dyDescent="0.3">
      <c r="BS20684" s="24">
        <f t="shared" si="646"/>
        <v>-2.5</v>
      </c>
    </row>
    <row r="20685" spans="71:71" x14ac:dyDescent="0.3">
      <c r="BS20685" s="24">
        <f t="shared" si="646"/>
        <v>-2.5</v>
      </c>
    </row>
    <row r="20686" spans="71:71" x14ac:dyDescent="0.3">
      <c r="BS20686" s="24">
        <f t="shared" si="646"/>
        <v>-2.5</v>
      </c>
    </row>
    <row r="20687" spans="71:71" x14ac:dyDescent="0.3">
      <c r="BS20687" s="24">
        <f t="shared" si="646"/>
        <v>-2.5</v>
      </c>
    </row>
    <row r="20688" spans="71:71" x14ac:dyDescent="0.3">
      <c r="BS20688" s="24">
        <f t="shared" si="646"/>
        <v>-2.5</v>
      </c>
    </row>
    <row r="20689" spans="71:71" x14ac:dyDescent="0.3">
      <c r="BS20689" s="24">
        <f t="shared" si="646"/>
        <v>-2.5</v>
      </c>
    </row>
    <row r="20690" spans="71:71" x14ac:dyDescent="0.3">
      <c r="BS20690" s="24">
        <f t="shared" si="646"/>
        <v>-2.5</v>
      </c>
    </row>
    <row r="20691" spans="71:71" x14ac:dyDescent="0.3">
      <c r="BS20691" s="24">
        <f t="shared" si="646"/>
        <v>-2.5</v>
      </c>
    </row>
    <row r="20692" spans="71:71" x14ac:dyDescent="0.3">
      <c r="BS20692" s="24">
        <f t="shared" si="646"/>
        <v>-2.5</v>
      </c>
    </row>
    <row r="20693" spans="71:71" x14ac:dyDescent="0.3">
      <c r="BS20693" s="24">
        <f t="shared" si="646"/>
        <v>-2.5</v>
      </c>
    </row>
    <row r="20694" spans="71:71" x14ac:dyDescent="0.3">
      <c r="BS20694" s="24">
        <f t="shared" si="646"/>
        <v>-2.5</v>
      </c>
    </row>
    <row r="20695" spans="71:71" x14ac:dyDescent="0.3">
      <c r="BS20695" s="24">
        <f t="shared" si="646"/>
        <v>-2.5</v>
      </c>
    </row>
    <row r="20696" spans="71:71" x14ac:dyDescent="0.3">
      <c r="BS20696" s="24">
        <f t="shared" si="646"/>
        <v>-2.5</v>
      </c>
    </row>
    <row r="20697" spans="71:71" x14ac:dyDescent="0.3">
      <c r="BS20697" s="24">
        <f t="shared" si="646"/>
        <v>-2.5</v>
      </c>
    </row>
    <row r="20698" spans="71:71" x14ac:dyDescent="0.3">
      <c r="BS20698" s="24">
        <f t="shared" si="646"/>
        <v>-2.5</v>
      </c>
    </row>
    <row r="20699" spans="71:71" x14ac:dyDescent="0.3">
      <c r="BS20699" s="24">
        <f t="shared" si="646"/>
        <v>-2.5</v>
      </c>
    </row>
    <row r="20700" spans="71:71" x14ac:dyDescent="0.3">
      <c r="BS20700" s="24">
        <f t="shared" si="646"/>
        <v>-2.5</v>
      </c>
    </row>
    <row r="20701" spans="71:71" x14ac:dyDescent="0.3">
      <c r="BS20701" s="24">
        <f t="shared" si="646"/>
        <v>-2.5</v>
      </c>
    </row>
    <row r="20702" spans="71:71" x14ac:dyDescent="0.3">
      <c r="BS20702" s="24">
        <f t="shared" si="646"/>
        <v>-2.5</v>
      </c>
    </row>
    <row r="20703" spans="71:71" x14ac:dyDescent="0.3">
      <c r="BS20703" s="24">
        <f t="shared" si="646"/>
        <v>-2.5</v>
      </c>
    </row>
    <row r="20704" spans="71:71" x14ac:dyDescent="0.3">
      <c r="BS20704" s="24">
        <f t="shared" si="646"/>
        <v>-2.5</v>
      </c>
    </row>
    <row r="20705" spans="71:71" x14ac:dyDescent="0.3">
      <c r="BS20705" s="24">
        <f t="shared" si="646"/>
        <v>-2.5</v>
      </c>
    </row>
    <row r="20706" spans="71:71" x14ac:dyDescent="0.3">
      <c r="BS20706" s="24">
        <f t="shared" si="646"/>
        <v>-2.5</v>
      </c>
    </row>
    <row r="20707" spans="71:71" x14ac:dyDescent="0.3">
      <c r="BS20707" s="24">
        <f t="shared" si="646"/>
        <v>-2.5</v>
      </c>
    </row>
    <row r="20708" spans="71:71" x14ac:dyDescent="0.3">
      <c r="BS20708" s="24">
        <f t="shared" si="646"/>
        <v>-2.5</v>
      </c>
    </row>
    <row r="20709" spans="71:71" x14ac:dyDescent="0.3">
      <c r="BS20709" s="24">
        <f t="shared" si="646"/>
        <v>-2.5</v>
      </c>
    </row>
    <row r="20710" spans="71:71" x14ac:dyDescent="0.3">
      <c r="BS20710" s="24">
        <f t="shared" si="646"/>
        <v>-2.5</v>
      </c>
    </row>
    <row r="20711" spans="71:71" x14ac:dyDescent="0.3">
      <c r="BS20711" s="24">
        <f t="shared" si="646"/>
        <v>-2.5</v>
      </c>
    </row>
    <row r="20712" spans="71:71" x14ac:dyDescent="0.3">
      <c r="BS20712" s="24">
        <f t="shared" si="646"/>
        <v>-2.5</v>
      </c>
    </row>
    <row r="20713" spans="71:71" x14ac:dyDescent="0.3">
      <c r="BS20713" s="24">
        <f t="shared" si="646"/>
        <v>-2.5</v>
      </c>
    </row>
    <row r="20714" spans="71:71" x14ac:dyDescent="0.3">
      <c r="BS20714" s="24">
        <f t="shared" si="646"/>
        <v>-2.5</v>
      </c>
    </row>
    <row r="20715" spans="71:71" x14ac:dyDescent="0.3">
      <c r="BS20715" s="24">
        <f t="shared" si="646"/>
        <v>-2.5</v>
      </c>
    </row>
    <row r="20716" spans="71:71" x14ac:dyDescent="0.3">
      <c r="BS20716" s="24">
        <f t="shared" si="646"/>
        <v>-2.5</v>
      </c>
    </row>
    <row r="20717" spans="71:71" x14ac:dyDescent="0.3">
      <c r="BS20717" s="24">
        <f t="shared" si="646"/>
        <v>-2.5</v>
      </c>
    </row>
    <row r="20718" spans="71:71" x14ac:dyDescent="0.3">
      <c r="BS20718" s="24">
        <f t="shared" si="646"/>
        <v>-2.5</v>
      </c>
    </row>
    <row r="20719" spans="71:71" x14ac:dyDescent="0.3">
      <c r="BS20719" s="24">
        <f t="shared" si="646"/>
        <v>-2.5</v>
      </c>
    </row>
    <row r="20720" spans="71:71" x14ac:dyDescent="0.3">
      <c r="BS20720" s="24">
        <f t="shared" si="646"/>
        <v>-2.5</v>
      </c>
    </row>
    <row r="20721" spans="71:71" x14ac:dyDescent="0.3">
      <c r="BS20721" s="24">
        <f t="shared" si="646"/>
        <v>-2.5</v>
      </c>
    </row>
    <row r="20722" spans="71:71" x14ac:dyDescent="0.3">
      <c r="BS20722" s="24">
        <f t="shared" si="646"/>
        <v>-2.5</v>
      </c>
    </row>
    <row r="20723" spans="71:71" x14ac:dyDescent="0.3">
      <c r="BS20723" s="24">
        <f t="shared" si="646"/>
        <v>-2.5</v>
      </c>
    </row>
    <row r="20724" spans="71:71" x14ac:dyDescent="0.3">
      <c r="BS20724" s="24">
        <f t="shared" si="646"/>
        <v>-2.5</v>
      </c>
    </row>
    <row r="20725" spans="71:71" x14ac:dyDescent="0.3">
      <c r="BS20725" s="24">
        <f t="shared" si="646"/>
        <v>-2.5</v>
      </c>
    </row>
    <row r="20726" spans="71:71" x14ac:dyDescent="0.3">
      <c r="BS20726" s="24">
        <f t="shared" si="646"/>
        <v>-2.5</v>
      </c>
    </row>
    <row r="20727" spans="71:71" x14ac:dyDescent="0.3">
      <c r="BS20727" s="24">
        <f t="shared" si="646"/>
        <v>-2.5</v>
      </c>
    </row>
    <row r="20728" spans="71:71" x14ac:dyDescent="0.3">
      <c r="BS20728" s="24">
        <f t="shared" si="646"/>
        <v>-2.5</v>
      </c>
    </row>
    <row r="20729" spans="71:71" x14ac:dyDescent="0.3">
      <c r="BS20729" s="24">
        <f t="shared" si="646"/>
        <v>-2.5</v>
      </c>
    </row>
    <row r="20730" spans="71:71" x14ac:dyDescent="0.3">
      <c r="BS20730" s="24">
        <f t="shared" si="646"/>
        <v>-2.5</v>
      </c>
    </row>
    <row r="20731" spans="71:71" x14ac:dyDescent="0.3">
      <c r="BS20731" s="24">
        <f t="shared" si="646"/>
        <v>-2.5</v>
      </c>
    </row>
    <row r="20732" spans="71:71" x14ac:dyDescent="0.3">
      <c r="BS20732" s="24">
        <f t="shared" si="646"/>
        <v>-2.5</v>
      </c>
    </row>
    <row r="20733" spans="71:71" x14ac:dyDescent="0.3">
      <c r="BS20733" s="24">
        <f t="shared" si="646"/>
        <v>-2.5</v>
      </c>
    </row>
    <row r="20734" spans="71:71" x14ac:dyDescent="0.3">
      <c r="BS20734" s="24">
        <f t="shared" si="646"/>
        <v>-2.5</v>
      </c>
    </row>
    <row r="20735" spans="71:71" x14ac:dyDescent="0.3">
      <c r="BS20735" s="24">
        <f t="shared" si="646"/>
        <v>-2.5</v>
      </c>
    </row>
    <row r="20736" spans="71:71" x14ac:dyDescent="0.3">
      <c r="BS20736" s="24">
        <f t="shared" si="646"/>
        <v>-2.5</v>
      </c>
    </row>
    <row r="20737" spans="71:71" x14ac:dyDescent="0.3">
      <c r="BS20737" s="24">
        <f t="shared" si="646"/>
        <v>-2.5</v>
      </c>
    </row>
    <row r="20738" spans="71:71" x14ac:dyDescent="0.3">
      <c r="BS20738" s="24">
        <f t="shared" si="646"/>
        <v>-2.5</v>
      </c>
    </row>
    <row r="20739" spans="71:71" x14ac:dyDescent="0.3">
      <c r="BS20739" s="24">
        <f t="shared" si="646"/>
        <v>-2.5</v>
      </c>
    </row>
    <row r="20740" spans="71:71" x14ac:dyDescent="0.3">
      <c r="BS20740" s="24">
        <f t="shared" si="646"/>
        <v>-2.5</v>
      </c>
    </row>
    <row r="20741" spans="71:71" x14ac:dyDescent="0.3">
      <c r="BS20741" s="24">
        <f t="shared" si="646"/>
        <v>-2.5</v>
      </c>
    </row>
    <row r="20742" spans="71:71" x14ac:dyDescent="0.3">
      <c r="BS20742" s="24">
        <f t="shared" si="646"/>
        <v>-2.5</v>
      </c>
    </row>
    <row r="20743" spans="71:71" x14ac:dyDescent="0.3">
      <c r="BS20743" s="24">
        <f t="shared" si="646"/>
        <v>-2.5</v>
      </c>
    </row>
    <row r="20744" spans="71:71" x14ac:dyDescent="0.3">
      <c r="BS20744" s="24">
        <f t="shared" si="646"/>
        <v>-2.5</v>
      </c>
    </row>
    <row r="20745" spans="71:71" x14ac:dyDescent="0.3">
      <c r="BS20745" s="24">
        <f t="shared" ref="BS20745:BS20808" si="647">BR20745-2.5</f>
        <v>-2.5</v>
      </c>
    </row>
    <row r="20746" spans="71:71" x14ac:dyDescent="0.3">
      <c r="BS20746" s="24">
        <f t="shared" si="647"/>
        <v>-2.5</v>
      </c>
    </row>
    <row r="20747" spans="71:71" x14ac:dyDescent="0.3">
      <c r="BS20747" s="24">
        <f t="shared" si="647"/>
        <v>-2.5</v>
      </c>
    </row>
    <row r="20748" spans="71:71" x14ac:dyDescent="0.3">
      <c r="BS20748" s="24">
        <f t="shared" si="647"/>
        <v>-2.5</v>
      </c>
    </row>
    <row r="20749" spans="71:71" x14ac:dyDescent="0.3">
      <c r="BS20749" s="24">
        <f t="shared" si="647"/>
        <v>-2.5</v>
      </c>
    </row>
    <row r="20750" spans="71:71" x14ac:dyDescent="0.3">
      <c r="BS20750" s="24">
        <f t="shared" si="647"/>
        <v>-2.5</v>
      </c>
    </row>
    <row r="20751" spans="71:71" x14ac:dyDescent="0.3">
      <c r="BS20751" s="24">
        <f t="shared" si="647"/>
        <v>-2.5</v>
      </c>
    </row>
    <row r="20752" spans="71:71" x14ac:dyDescent="0.3">
      <c r="BS20752" s="24">
        <f t="shared" si="647"/>
        <v>-2.5</v>
      </c>
    </row>
    <row r="20753" spans="71:71" x14ac:dyDescent="0.3">
      <c r="BS20753" s="24">
        <f t="shared" si="647"/>
        <v>-2.5</v>
      </c>
    </row>
    <row r="20754" spans="71:71" x14ac:dyDescent="0.3">
      <c r="BS20754" s="24">
        <f t="shared" si="647"/>
        <v>-2.5</v>
      </c>
    </row>
    <row r="20755" spans="71:71" x14ac:dyDescent="0.3">
      <c r="BS20755" s="24">
        <f t="shared" si="647"/>
        <v>-2.5</v>
      </c>
    </row>
    <row r="20756" spans="71:71" x14ac:dyDescent="0.3">
      <c r="BS20756" s="24">
        <f t="shared" si="647"/>
        <v>-2.5</v>
      </c>
    </row>
    <row r="20757" spans="71:71" x14ac:dyDescent="0.3">
      <c r="BS20757" s="24">
        <f t="shared" si="647"/>
        <v>-2.5</v>
      </c>
    </row>
    <row r="20758" spans="71:71" x14ac:dyDescent="0.3">
      <c r="BS20758" s="24">
        <f t="shared" si="647"/>
        <v>-2.5</v>
      </c>
    </row>
    <row r="20759" spans="71:71" x14ac:dyDescent="0.3">
      <c r="BS20759" s="24">
        <f t="shared" si="647"/>
        <v>-2.5</v>
      </c>
    </row>
    <row r="20760" spans="71:71" x14ac:dyDescent="0.3">
      <c r="BS20760" s="24">
        <f t="shared" si="647"/>
        <v>-2.5</v>
      </c>
    </row>
    <row r="20761" spans="71:71" x14ac:dyDescent="0.3">
      <c r="BS20761" s="24">
        <f t="shared" si="647"/>
        <v>-2.5</v>
      </c>
    </row>
    <row r="20762" spans="71:71" x14ac:dyDescent="0.3">
      <c r="BS20762" s="24">
        <f t="shared" si="647"/>
        <v>-2.5</v>
      </c>
    </row>
    <row r="20763" spans="71:71" x14ac:dyDescent="0.3">
      <c r="BS20763" s="24">
        <f t="shared" si="647"/>
        <v>-2.5</v>
      </c>
    </row>
    <row r="20764" spans="71:71" x14ac:dyDescent="0.3">
      <c r="BS20764" s="24">
        <f t="shared" si="647"/>
        <v>-2.5</v>
      </c>
    </row>
    <row r="20765" spans="71:71" x14ac:dyDescent="0.3">
      <c r="BS20765" s="24">
        <f t="shared" si="647"/>
        <v>-2.5</v>
      </c>
    </row>
    <row r="20766" spans="71:71" x14ac:dyDescent="0.3">
      <c r="BS20766" s="24">
        <f t="shared" si="647"/>
        <v>-2.5</v>
      </c>
    </row>
    <row r="20767" spans="71:71" x14ac:dyDescent="0.3">
      <c r="BS20767" s="24">
        <f t="shared" si="647"/>
        <v>-2.5</v>
      </c>
    </row>
    <row r="20768" spans="71:71" x14ac:dyDescent="0.3">
      <c r="BS20768" s="24">
        <f t="shared" si="647"/>
        <v>-2.5</v>
      </c>
    </row>
    <row r="20769" spans="71:71" x14ac:dyDescent="0.3">
      <c r="BS20769" s="24">
        <f t="shared" si="647"/>
        <v>-2.5</v>
      </c>
    </row>
    <row r="20770" spans="71:71" x14ac:dyDescent="0.3">
      <c r="BS20770" s="24">
        <f t="shared" si="647"/>
        <v>-2.5</v>
      </c>
    </row>
    <row r="20771" spans="71:71" x14ac:dyDescent="0.3">
      <c r="BS20771" s="24">
        <f t="shared" si="647"/>
        <v>-2.5</v>
      </c>
    </row>
    <row r="20772" spans="71:71" x14ac:dyDescent="0.3">
      <c r="BS20772" s="24">
        <f t="shared" si="647"/>
        <v>-2.5</v>
      </c>
    </row>
    <row r="20773" spans="71:71" x14ac:dyDescent="0.3">
      <c r="BS20773" s="24">
        <f t="shared" si="647"/>
        <v>-2.5</v>
      </c>
    </row>
    <row r="20774" spans="71:71" x14ac:dyDescent="0.3">
      <c r="BS20774" s="24">
        <f t="shared" si="647"/>
        <v>-2.5</v>
      </c>
    </row>
    <row r="20775" spans="71:71" x14ac:dyDescent="0.3">
      <c r="BS20775" s="24">
        <f t="shared" si="647"/>
        <v>-2.5</v>
      </c>
    </row>
    <row r="20776" spans="71:71" x14ac:dyDescent="0.3">
      <c r="BS20776" s="24">
        <f t="shared" si="647"/>
        <v>-2.5</v>
      </c>
    </row>
    <row r="20777" spans="71:71" x14ac:dyDescent="0.3">
      <c r="BS20777" s="24">
        <f t="shared" si="647"/>
        <v>-2.5</v>
      </c>
    </row>
    <row r="20778" spans="71:71" x14ac:dyDescent="0.3">
      <c r="BS20778" s="24">
        <f t="shared" si="647"/>
        <v>-2.5</v>
      </c>
    </row>
    <row r="20779" spans="71:71" x14ac:dyDescent="0.3">
      <c r="BS20779" s="24">
        <f t="shared" si="647"/>
        <v>-2.5</v>
      </c>
    </row>
    <row r="20780" spans="71:71" x14ac:dyDescent="0.3">
      <c r="BS20780" s="24">
        <f t="shared" si="647"/>
        <v>-2.5</v>
      </c>
    </row>
    <row r="20781" spans="71:71" x14ac:dyDescent="0.3">
      <c r="BS20781" s="24">
        <f t="shared" si="647"/>
        <v>-2.5</v>
      </c>
    </row>
    <row r="20782" spans="71:71" x14ac:dyDescent="0.3">
      <c r="BS20782" s="24">
        <f t="shared" si="647"/>
        <v>-2.5</v>
      </c>
    </row>
    <row r="20783" spans="71:71" x14ac:dyDescent="0.3">
      <c r="BS20783" s="24">
        <f t="shared" si="647"/>
        <v>-2.5</v>
      </c>
    </row>
    <row r="20784" spans="71:71" x14ac:dyDescent="0.3">
      <c r="BS20784" s="24">
        <f t="shared" si="647"/>
        <v>-2.5</v>
      </c>
    </row>
    <row r="20785" spans="71:71" x14ac:dyDescent="0.3">
      <c r="BS20785" s="24">
        <f t="shared" si="647"/>
        <v>-2.5</v>
      </c>
    </row>
    <row r="20786" spans="71:71" x14ac:dyDescent="0.3">
      <c r="BS20786" s="24">
        <f t="shared" si="647"/>
        <v>-2.5</v>
      </c>
    </row>
    <row r="20787" spans="71:71" x14ac:dyDescent="0.3">
      <c r="BS20787" s="24">
        <f t="shared" si="647"/>
        <v>-2.5</v>
      </c>
    </row>
    <row r="20788" spans="71:71" x14ac:dyDescent="0.3">
      <c r="BS20788" s="24">
        <f t="shared" si="647"/>
        <v>-2.5</v>
      </c>
    </row>
    <row r="20789" spans="71:71" x14ac:dyDescent="0.3">
      <c r="BS20789" s="24">
        <f t="shared" si="647"/>
        <v>-2.5</v>
      </c>
    </row>
    <row r="20790" spans="71:71" x14ac:dyDescent="0.3">
      <c r="BS20790" s="24">
        <f t="shared" si="647"/>
        <v>-2.5</v>
      </c>
    </row>
    <row r="20791" spans="71:71" x14ac:dyDescent="0.3">
      <c r="BS20791" s="24">
        <f t="shared" si="647"/>
        <v>-2.5</v>
      </c>
    </row>
    <row r="20792" spans="71:71" x14ac:dyDescent="0.3">
      <c r="BS20792" s="24">
        <f t="shared" si="647"/>
        <v>-2.5</v>
      </c>
    </row>
    <row r="20793" spans="71:71" x14ac:dyDescent="0.3">
      <c r="BS20793" s="24">
        <f t="shared" si="647"/>
        <v>-2.5</v>
      </c>
    </row>
    <row r="20794" spans="71:71" x14ac:dyDescent="0.3">
      <c r="BS20794" s="24">
        <f t="shared" si="647"/>
        <v>-2.5</v>
      </c>
    </row>
    <row r="20795" spans="71:71" x14ac:dyDescent="0.3">
      <c r="BS20795" s="24">
        <f t="shared" si="647"/>
        <v>-2.5</v>
      </c>
    </row>
    <row r="20796" spans="71:71" x14ac:dyDescent="0.3">
      <c r="BS20796" s="24">
        <f t="shared" si="647"/>
        <v>-2.5</v>
      </c>
    </row>
    <row r="20797" spans="71:71" x14ac:dyDescent="0.3">
      <c r="BS20797" s="24">
        <f t="shared" si="647"/>
        <v>-2.5</v>
      </c>
    </row>
    <row r="20798" spans="71:71" x14ac:dyDescent="0.3">
      <c r="BS20798" s="24">
        <f t="shared" si="647"/>
        <v>-2.5</v>
      </c>
    </row>
    <row r="20799" spans="71:71" x14ac:dyDescent="0.3">
      <c r="BS20799" s="24">
        <f t="shared" si="647"/>
        <v>-2.5</v>
      </c>
    </row>
    <row r="20800" spans="71:71" x14ac:dyDescent="0.3">
      <c r="BS20800" s="24">
        <f t="shared" si="647"/>
        <v>-2.5</v>
      </c>
    </row>
    <row r="20801" spans="71:71" x14ac:dyDescent="0.3">
      <c r="BS20801" s="24">
        <f t="shared" si="647"/>
        <v>-2.5</v>
      </c>
    </row>
    <row r="20802" spans="71:71" x14ac:dyDescent="0.3">
      <c r="BS20802" s="24">
        <f t="shared" si="647"/>
        <v>-2.5</v>
      </c>
    </row>
    <row r="20803" spans="71:71" x14ac:dyDescent="0.3">
      <c r="BS20803" s="24">
        <f t="shared" si="647"/>
        <v>-2.5</v>
      </c>
    </row>
    <row r="20804" spans="71:71" x14ac:dyDescent="0.3">
      <c r="BS20804" s="24">
        <f t="shared" si="647"/>
        <v>-2.5</v>
      </c>
    </row>
    <row r="20805" spans="71:71" x14ac:dyDescent="0.3">
      <c r="BS20805" s="24">
        <f t="shared" si="647"/>
        <v>-2.5</v>
      </c>
    </row>
    <row r="20806" spans="71:71" x14ac:dyDescent="0.3">
      <c r="BS20806" s="24">
        <f t="shared" si="647"/>
        <v>-2.5</v>
      </c>
    </row>
    <row r="20807" spans="71:71" x14ac:dyDescent="0.3">
      <c r="BS20807" s="24">
        <f t="shared" si="647"/>
        <v>-2.5</v>
      </c>
    </row>
    <row r="20808" spans="71:71" x14ac:dyDescent="0.3">
      <c r="BS20808" s="24">
        <f t="shared" si="647"/>
        <v>-2.5</v>
      </c>
    </row>
    <row r="20809" spans="71:71" x14ac:dyDescent="0.3">
      <c r="BS20809" s="24">
        <f t="shared" ref="BS20809:BS20872" si="648">BR20809-2.5</f>
        <v>-2.5</v>
      </c>
    </row>
    <row r="20810" spans="71:71" x14ac:dyDescent="0.3">
      <c r="BS20810" s="24">
        <f t="shared" si="648"/>
        <v>-2.5</v>
      </c>
    </row>
    <row r="20811" spans="71:71" x14ac:dyDescent="0.3">
      <c r="BS20811" s="24">
        <f t="shared" si="648"/>
        <v>-2.5</v>
      </c>
    </row>
    <row r="20812" spans="71:71" x14ac:dyDescent="0.3">
      <c r="BS20812" s="24">
        <f t="shared" si="648"/>
        <v>-2.5</v>
      </c>
    </row>
    <row r="20813" spans="71:71" x14ac:dyDescent="0.3">
      <c r="BS20813" s="24">
        <f t="shared" si="648"/>
        <v>-2.5</v>
      </c>
    </row>
    <row r="20814" spans="71:71" x14ac:dyDescent="0.3">
      <c r="BS20814" s="24">
        <f t="shared" si="648"/>
        <v>-2.5</v>
      </c>
    </row>
    <row r="20815" spans="71:71" x14ac:dyDescent="0.3">
      <c r="BS20815" s="24">
        <f t="shared" si="648"/>
        <v>-2.5</v>
      </c>
    </row>
    <row r="20816" spans="71:71" x14ac:dyDescent="0.3">
      <c r="BS20816" s="24">
        <f t="shared" si="648"/>
        <v>-2.5</v>
      </c>
    </row>
    <row r="20817" spans="71:71" x14ac:dyDescent="0.3">
      <c r="BS20817" s="24">
        <f t="shared" si="648"/>
        <v>-2.5</v>
      </c>
    </row>
    <row r="20818" spans="71:71" x14ac:dyDescent="0.3">
      <c r="BS20818" s="24">
        <f t="shared" si="648"/>
        <v>-2.5</v>
      </c>
    </row>
    <row r="20819" spans="71:71" x14ac:dyDescent="0.3">
      <c r="BS20819" s="24">
        <f t="shared" si="648"/>
        <v>-2.5</v>
      </c>
    </row>
    <row r="20820" spans="71:71" x14ac:dyDescent="0.3">
      <c r="BS20820" s="24">
        <f t="shared" si="648"/>
        <v>-2.5</v>
      </c>
    </row>
    <row r="20821" spans="71:71" x14ac:dyDescent="0.3">
      <c r="BS20821" s="24">
        <f t="shared" si="648"/>
        <v>-2.5</v>
      </c>
    </row>
    <row r="20822" spans="71:71" x14ac:dyDescent="0.3">
      <c r="BS20822" s="24">
        <f t="shared" si="648"/>
        <v>-2.5</v>
      </c>
    </row>
    <row r="20823" spans="71:71" x14ac:dyDescent="0.3">
      <c r="BS20823" s="24">
        <f t="shared" si="648"/>
        <v>-2.5</v>
      </c>
    </row>
    <row r="20824" spans="71:71" x14ac:dyDescent="0.3">
      <c r="BS20824" s="24">
        <f t="shared" si="648"/>
        <v>-2.5</v>
      </c>
    </row>
    <row r="20825" spans="71:71" x14ac:dyDescent="0.3">
      <c r="BS20825" s="24">
        <f t="shared" si="648"/>
        <v>-2.5</v>
      </c>
    </row>
    <row r="20826" spans="71:71" x14ac:dyDescent="0.3">
      <c r="BS20826" s="24">
        <f t="shared" si="648"/>
        <v>-2.5</v>
      </c>
    </row>
    <row r="20827" spans="71:71" x14ac:dyDescent="0.3">
      <c r="BS20827" s="24">
        <f t="shared" si="648"/>
        <v>-2.5</v>
      </c>
    </row>
    <row r="20828" spans="71:71" x14ac:dyDescent="0.3">
      <c r="BS20828" s="24">
        <f t="shared" si="648"/>
        <v>-2.5</v>
      </c>
    </row>
    <row r="20829" spans="71:71" x14ac:dyDescent="0.3">
      <c r="BS20829" s="24">
        <f t="shared" si="648"/>
        <v>-2.5</v>
      </c>
    </row>
    <row r="20830" spans="71:71" x14ac:dyDescent="0.3">
      <c r="BS20830" s="24">
        <f t="shared" si="648"/>
        <v>-2.5</v>
      </c>
    </row>
    <row r="20831" spans="71:71" x14ac:dyDescent="0.3">
      <c r="BS20831" s="24">
        <f t="shared" si="648"/>
        <v>-2.5</v>
      </c>
    </row>
    <row r="20832" spans="71:71" x14ac:dyDescent="0.3">
      <c r="BS20832" s="24">
        <f t="shared" si="648"/>
        <v>-2.5</v>
      </c>
    </row>
    <row r="20833" spans="71:71" x14ac:dyDescent="0.3">
      <c r="BS20833" s="24">
        <f t="shared" si="648"/>
        <v>-2.5</v>
      </c>
    </row>
    <row r="20834" spans="71:71" x14ac:dyDescent="0.3">
      <c r="BS20834" s="24">
        <f t="shared" si="648"/>
        <v>-2.5</v>
      </c>
    </row>
    <row r="20835" spans="71:71" x14ac:dyDescent="0.3">
      <c r="BS20835" s="24">
        <f t="shared" si="648"/>
        <v>-2.5</v>
      </c>
    </row>
    <row r="20836" spans="71:71" x14ac:dyDescent="0.3">
      <c r="BS20836" s="24">
        <f t="shared" si="648"/>
        <v>-2.5</v>
      </c>
    </row>
    <row r="20837" spans="71:71" x14ac:dyDescent="0.3">
      <c r="BS20837" s="24">
        <f t="shared" si="648"/>
        <v>-2.5</v>
      </c>
    </row>
    <row r="20838" spans="71:71" x14ac:dyDescent="0.3">
      <c r="BS20838" s="24">
        <f t="shared" si="648"/>
        <v>-2.5</v>
      </c>
    </row>
    <row r="20839" spans="71:71" x14ac:dyDescent="0.3">
      <c r="BS20839" s="24">
        <f t="shared" si="648"/>
        <v>-2.5</v>
      </c>
    </row>
    <row r="20840" spans="71:71" x14ac:dyDescent="0.3">
      <c r="BS20840" s="24">
        <f t="shared" si="648"/>
        <v>-2.5</v>
      </c>
    </row>
    <row r="20841" spans="71:71" x14ac:dyDescent="0.3">
      <c r="BS20841" s="24">
        <f t="shared" si="648"/>
        <v>-2.5</v>
      </c>
    </row>
    <row r="20842" spans="71:71" x14ac:dyDescent="0.3">
      <c r="BS20842" s="24">
        <f t="shared" si="648"/>
        <v>-2.5</v>
      </c>
    </row>
    <row r="20843" spans="71:71" x14ac:dyDescent="0.3">
      <c r="BS20843" s="24">
        <f t="shared" si="648"/>
        <v>-2.5</v>
      </c>
    </row>
    <row r="20844" spans="71:71" x14ac:dyDescent="0.3">
      <c r="BS20844" s="24">
        <f t="shared" si="648"/>
        <v>-2.5</v>
      </c>
    </row>
    <row r="20845" spans="71:71" x14ac:dyDescent="0.3">
      <c r="BS20845" s="24">
        <f t="shared" si="648"/>
        <v>-2.5</v>
      </c>
    </row>
    <row r="20846" spans="71:71" x14ac:dyDescent="0.3">
      <c r="BS20846" s="24">
        <f t="shared" si="648"/>
        <v>-2.5</v>
      </c>
    </row>
    <row r="20847" spans="71:71" x14ac:dyDescent="0.3">
      <c r="BS20847" s="24">
        <f t="shared" si="648"/>
        <v>-2.5</v>
      </c>
    </row>
    <row r="20848" spans="71:71" x14ac:dyDescent="0.3">
      <c r="BS20848" s="24">
        <f t="shared" si="648"/>
        <v>-2.5</v>
      </c>
    </row>
    <row r="20849" spans="71:71" x14ac:dyDescent="0.3">
      <c r="BS20849" s="24">
        <f t="shared" si="648"/>
        <v>-2.5</v>
      </c>
    </row>
    <row r="20850" spans="71:71" x14ac:dyDescent="0.3">
      <c r="BS20850" s="24">
        <f t="shared" si="648"/>
        <v>-2.5</v>
      </c>
    </row>
    <row r="20851" spans="71:71" x14ac:dyDescent="0.3">
      <c r="BS20851" s="24">
        <f t="shared" si="648"/>
        <v>-2.5</v>
      </c>
    </row>
    <row r="20852" spans="71:71" x14ac:dyDescent="0.3">
      <c r="BS20852" s="24">
        <f t="shared" si="648"/>
        <v>-2.5</v>
      </c>
    </row>
    <row r="20853" spans="71:71" x14ac:dyDescent="0.3">
      <c r="BS20853" s="24">
        <f t="shared" si="648"/>
        <v>-2.5</v>
      </c>
    </row>
    <row r="20854" spans="71:71" x14ac:dyDescent="0.3">
      <c r="BS20854" s="24">
        <f t="shared" si="648"/>
        <v>-2.5</v>
      </c>
    </row>
    <row r="20855" spans="71:71" x14ac:dyDescent="0.3">
      <c r="BS20855" s="24">
        <f t="shared" si="648"/>
        <v>-2.5</v>
      </c>
    </row>
    <row r="20856" spans="71:71" x14ac:dyDescent="0.3">
      <c r="BS20856" s="24">
        <f t="shared" si="648"/>
        <v>-2.5</v>
      </c>
    </row>
    <row r="20857" spans="71:71" x14ac:dyDescent="0.3">
      <c r="BS20857" s="24">
        <f t="shared" si="648"/>
        <v>-2.5</v>
      </c>
    </row>
    <row r="20858" spans="71:71" x14ac:dyDescent="0.3">
      <c r="BS20858" s="24">
        <f t="shared" si="648"/>
        <v>-2.5</v>
      </c>
    </row>
    <row r="20859" spans="71:71" x14ac:dyDescent="0.3">
      <c r="BS20859" s="24">
        <f t="shared" si="648"/>
        <v>-2.5</v>
      </c>
    </row>
    <row r="20860" spans="71:71" x14ac:dyDescent="0.3">
      <c r="BS20860" s="24">
        <f t="shared" si="648"/>
        <v>-2.5</v>
      </c>
    </row>
    <row r="20861" spans="71:71" x14ac:dyDescent="0.3">
      <c r="BS20861" s="24">
        <f t="shared" si="648"/>
        <v>-2.5</v>
      </c>
    </row>
    <row r="20862" spans="71:71" x14ac:dyDescent="0.3">
      <c r="BS20862" s="24">
        <f t="shared" si="648"/>
        <v>-2.5</v>
      </c>
    </row>
    <row r="20863" spans="71:71" x14ac:dyDescent="0.3">
      <c r="BS20863" s="24">
        <f t="shared" si="648"/>
        <v>-2.5</v>
      </c>
    </row>
    <row r="20864" spans="71:71" x14ac:dyDescent="0.3">
      <c r="BS20864" s="24">
        <f t="shared" si="648"/>
        <v>-2.5</v>
      </c>
    </row>
    <row r="20865" spans="71:71" x14ac:dyDescent="0.3">
      <c r="BS20865" s="24">
        <f t="shared" si="648"/>
        <v>-2.5</v>
      </c>
    </row>
    <row r="20866" spans="71:71" x14ac:dyDescent="0.3">
      <c r="BS20866" s="24">
        <f t="shared" si="648"/>
        <v>-2.5</v>
      </c>
    </row>
    <row r="20867" spans="71:71" x14ac:dyDescent="0.3">
      <c r="BS20867" s="24">
        <f t="shared" si="648"/>
        <v>-2.5</v>
      </c>
    </row>
    <row r="20868" spans="71:71" x14ac:dyDescent="0.3">
      <c r="BS20868" s="24">
        <f t="shared" si="648"/>
        <v>-2.5</v>
      </c>
    </row>
    <row r="20869" spans="71:71" x14ac:dyDescent="0.3">
      <c r="BS20869" s="24">
        <f t="shared" si="648"/>
        <v>-2.5</v>
      </c>
    </row>
    <row r="20870" spans="71:71" x14ac:dyDescent="0.3">
      <c r="BS20870" s="24">
        <f t="shared" si="648"/>
        <v>-2.5</v>
      </c>
    </row>
    <row r="20871" spans="71:71" x14ac:dyDescent="0.3">
      <c r="BS20871" s="24">
        <f t="shared" si="648"/>
        <v>-2.5</v>
      </c>
    </row>
    <row r="20872" spans="71:71" x14ac:dyDescent="0.3">
      <c r="BS20872" s="24">
        <f t="shared" si="648"/>
        <v>-2.5</v>
      </c>
    </row>
    <row r="20873" spans="71:71" x14ac:dyDescent="0.3">
      <c r="BS20873" s="24">
        <f t="shared" ref="BS20873:BS20936" si="649">BR20873-2.5</f>
        <v>-2.5</v>
      </c>
    </row>
    <row r="20874" spans="71:71" x14ac:dyDescent="0.3">
      <c r="BS20874" s="24">
        <f t="shared" si="649"/>
        <v>-2.5</v>
      </c>
    </row>
    <row r="20875" spans="71:71" x14ac:dyDescent="0.3">
      <c r="BS20875" s="24">
        <f t="shared" si="649"/>
        <v>-2.5</v>
      </c>
    </row>
    <row r="20876" spans="71:71" x14ac:dyDescent="0.3">
      <c r="BS20876" s="24">
        <f t="shared" si="649"/>
        <v>-2.5</v>
      </c>
    </row>
    <row r="20877" spans="71:71" x14ac:dyDescent="0.3">
      <c r="BS20877" s="24">
        <f t="shared" si="649"/>
        <v>-2.5</v>
      </c>
    </row>
    <row r="20878" spans="71:71" x14ac:dyDescent="0.3">
      <c r="BS20878" s="24">
        <f t="shared" si="649"/>
        <v>-2.5</v>
      </c>
    </row>
    <row r="20879" spans="71:71" x14ac:dyDescent="0.3">
      <c r="BS20879" s="24">
        <f t="shared" si="649"/>
        <v>-2.5</v>
      </c>
    </row>
    <row r="20880" spans="71:71" x14ac:dyDescent="0.3">
      <c r="BS20880" s="24">
        <f t="shared" si="649"/>
        <v>-2.5</v>
      </c>
    </row>
    <row r="20881" spans="71:71" x14ac:dyDescent="0.3">
      <c r="BS20881" s="24">
        <f t="shared" si="649"/>
        <v>-2.5</v>
      </c>
    </row>
    <row r="20882" spans="71:71" x14ac:dyDescent="0.3">
      <c r="BS20882" s="24">
        <f t="shared" si="649"/>
        <v>-2.5</v>
      </c>
    </row>
    <row r="20883" spans="71:71" x14ac:dyDescent="0.3">
      <c r="BS20883" s="24">
        <f t="shared" si="649"/>
        <v>-2.5</v>
      </c>
    </row>
    <row r="20884" spans="71:71" x14ac:dyDescent="0.3">
      <c r="BS20884" s="24">
        <f t="shared" si="649"/>
        <v>-2.5</v>
      </c>
    </row>
    <row r="20885" spans="71:71" x14ac:dyDescent="0.3">
      <c r="BS20885" s="24">
        <f t="shared" si="649"/>
        <v>-2.5</v>
      </c>
    </row>
    <row r="20886" spans="71:71" x14ac:dyDescent="0.3">
      <c r="BS20886" s="24">
        <f t="shared" si="649"/>
        <v>-2.5</v>
      </c>
    </row>
    <row r="20887" spans="71:71" x14ac:dyDescent="0.3">
      <c r="BS20887" s="24">
        <f t="shared" si="649"/>
        <v>-2.5</v>
      </c>
    </row>
    <row r="20888" spans="71:71" x14ac:dyDescent="0.3">
      <c r="BS20888" s="24">
        <f t="shared" si="649"/>
        <v>-2.5</v>
      </c>
    </row>
    <row r="20889" spans="71:71" x14ac:dyDescent="0.3">
      <c r="BS20889" s="24">
        <f t="shared" si="649"/>
        <v>-2.5</v>
      </c>
    </row>
    <row r="20890" spans="71:71" x14ac:dyDescent="0.3">
      <c r="BS20890" s="24">
        <f t="shared" si="649"/>
        <v>-2.5</v>
      </c>
    </row>
    <row r="20891" spans="71:71" x14ac:dyDescent="0.3">
      <c r="BS20891" s="24">
        <f t="shared" si="649"/>
        <v>-2.5</v>
      </c>
    </row>
    <row r="20892" spans="71:71" x14ac:dyDescent="0.3">
      <c r="BS20892" s="24">
        <f t="shared" si="649"/>
        <v>-2.5</v>
      </c>
    </row>
    <row r="20893" spans="71:71" x14ac:dyDescent="0.3">
      <c r="BS20893" s="24">
        <f t="shared" si="649"/>
        <v>-2.5</v>
      </c>
    </row>
    <row r="20894" spans="71:71" x14ac:dyDescent="0.3">
      <c r="BS20894" s="24">
        <f t="shared" si="649"/>
        <v>-2.5</v>
      </c>
    </row>
    <row r="20895" spans="71:71" x14ac:dyDescent="0.3">
      <c r="BS20895" s="24">
        <f t="shared" si="649"/>
        <v>-2.5</v>
      </c>
    </row>
    <row r="20896" spans="71:71" x14ac:dyDescent="0.3">
      <c r="BS20896" s="24">
        <f t="shared" si="649"/>
        <v>-2.5</v>
      </c>
    </row>
    <row r="20897" spans="71:71" x14ac:dyDescent="0.3">
      <c r="BS20897" s="24">
        <f t="shared" si="649"/>
        <v>-2.5</v>
      </c>
    </row>
    <row r="20898" spans="71:71" x14ac:dyDescent="0.3">
      <c r="BS20898" s="24">
        <f t="shared" si="649"/>
        <v>-2.5</v>
      </c>
    </row>
    <row r="20899" spans="71:71" x14ac:dyDescent="0.3">
      <c r="BS20899" s="24">
        <f t="shared" si="649"/>
        <v>-2.5</v>
      </c>
    </row>
    <row r="20900" spans="71:71" x14ac:dyDescent="0.3">
      <c r="BS20900" s="24">
        <f t="shared" si="649"/>
        <v>-2.5</v>
      </c>
    </row>
    <row r="20901" spans="71:71" x14ac:dyDescent="0.3">
      <c r="BS20901" s="24">
        <f t="shared" si="649"/>
        <v>-2.5</v>
      </c>
    </row>
    <row r="20902" spans="71:71" x14ac:dyDescent="0.3">
      <c r="BS20902" s="24">
        <f t="shared" si="649"/>
        <v>-2.5</v>
      </c>
    </row>
    <row r="20903" spans="71:71" x14ac:dyDescent="0.3">
      <c r="BS20903" s="24">
        <f t="shared" si="649"/>
        <v>-2.5</v>
      </c>
    </row>
    <row r="20904" spans="71:71" x14ac:dyDescent="0.3">
      <c r="BS20904" s="24">
        <f t="shared" si="649"/>
        <v>-2.5</v>
      </c>
    </row>
    <row r="20905" spans="71:71" x14ac:dyDescent="0.3">
      <c r="BS20905" s="24">
        <f t="shared" si="649"/>
        <v>-2.5</v>
      </c>
    </row>
    <row r="20906" spans="71:71" x14ac:dyDescent="0.3">
      <c r="BS20906" s="24">
        <f t="shared" si="649"/>
        <v>-2.5</v>
      </c>
    </row>
    <row r="20907" spans="71:71" x14ac:dyDescent="0.3">
      <c r="BS20907" s="24">
        <f t="shared" si="649"/>
        <v>-2.5</v>
      </c>
    </row>
    <row r="20908" spans="71:71" x14ac:dyDescent="0.3">
      <c r="BS20908" s="24">
        <f t="shared" si="649"/>
        <v>-2.5</v>
      </c>
    </row>
    <row r="20909" spans="71:71" x14ac:dyDescent="0.3">
      <c r="BS20909" s="24">
        <f t="shared" si="649"/>
        <v>-2.5</v>
      </c>
    </row>
    <row r="20910" spans="71:71" x14ac:dyDescent="0.3">
      <c r="BS20910" s="24">
        <f t="shared" si="649"/>
        <v>-2.5</v>
      </c>
    </row>
    <row r="20911" spans="71:71" x14ac:dyDescent="0.3">
      <c r="BS20911" s="24">
        <f t="shared" si="649"/>
        <v>-2.5</v>
      </c>
    </row>
    <row r="20912" spans="71:71" x14ac:dyDescent="0.3">
      <c r="BS20912" s="24">
        <f t="shared" si="649"/>
        <v>-2.5</v>
      </c>
    </row>
    <row r="20913" spans="71:71" x14ac:dyDescent="0.3">
      <c r="BS20913" s="24">
        <f t="shared" si="649"/>
        <v>-2.5</v>
      </c>
    </row>
    <row r="20914" spans="71:71" x14ac:dyDescent="0.3">
      <c r="BS20914" s="24">
        <f t="shared" si="649"/>
        <v>-2.5</v>
      </c>
    </row>
    <row r="20915" spans="71:71" x14ac:dyDescent="0.3">
      <c r="BS20915" s="24">
        <f t="shared" si="649"/>
        <v>-2.5</v>
      </c>
    </row>
    <row r="20916" spans="71:71" x14ac:dyDescent="0.3">
      <c r="BS20916" s="24">
        <f t="shared" si="649"/>
        <v>-2.5</v>
      </c>
    </row>
    <row r="20917" spans="71:71" x14ac:dyDescent="0.3">
      <c r="BS20917" s="24">
        <f t="shared" si="649"/>
        <v>-2.5</v>
      </c>
    </row>
    <row r="20918" spans="71:71" x14ac:dyDescent="0.3">
      <c r="BS20918" s="24">
        <f t="shared" si="649"/>
        <v>-2.5</v>
      </c>
    </row>
    <row r="20919" spans="71:71" x14ac:dyDescent="0.3">
      <c r="BS20919" s="24">
        <f t="shared" si="649"/>
        <v>-2.5</v>
      </c>
    </row>
    <row r="20920" spans="71:71" x14ac:dyDescent="0.3">
      <c r="BS20920" s="24">
        <f t="shared" si="649"/>
        <v>-2.5</v>
      </c>
    </row>
    <row r="20921" spans="71:71" x14ac:dyDescent="0.3">
      <c r="BS20921" s="24">
        <f t="shared" si="649"/>
        <v>-2.5</v>
      </c>
    </row>
    <row r="20922" spans="71:71" x14ac:dyDescent="0.3">
      <c r="BS20922" s="24">
        <f t="shared" si="649"/>
        <v>-2.5</v>
      </c>
    </row>
    <row r="20923" spans="71:71" x14ac:dyDescent="0.3">
      <c r="BS20923" s="24">
        <f t="shared" si="649"/>
        <v>-2.5</v>
      </c>
    </row>
    <row r="20924" spans="71:71" x14ac:dyDescent="0.3">
      <c r="BS20924" s="24">
        <f t="shared" si="649"/>
        <v>-2.5</v>
      </c>
    </row>
    <row r="20925" spans="71:71" x14ac:dyDescent="0.3">
      <c r="BS20925" s="24">
        <f t="shared" si="649"/>
        <v>-2.5</v>
      </c>
    </row>
    <row r="20926" spans="71:71" x14ac:dyDescent="0.3">
      <c r="BS20926" s="24">
        <f t="shared" si="649"/>
        <v>-2.5</v>
      </c>
    </row>
    <row r="20927" spans="71:71" x14ac:dyDescent="0.3">
      <c r="BS20927" s="24">
        <f t="shared" si="649"/>
        <v>-2.5</v>
      </c>
    </row>
    <row r="20928" spans="71:71" x14ac:dyDescent="0.3">
      <c r="BS20928" s="24">
        <f t="shared" si="649"/>
        <v>-2.5</v>
      </c>
    </row>
    <row r="20929" spans="71:71" x14ac:dyDescent="0.3">
      <c r="BS20929" s="24">
        <f t="shared" si="649"/>
        <v>-2.5</v>
      </c>
    </row>
    <row r="20930" spans="71:71" x14ac:dyDescent="0.3">
      <c r="BS20930" s="24">
        <f t="shared" si="649"/>
        <v>-2.5</v>
      </c>
    </row>
    <row r="20931" spans="71:71" x14ac:dyDescent="0.3">
      <c r="BS20931" s="24">
        <f t="shared" si="649"/>
        <v>-2.5</v>
      </c>
    </row>
    <row r="20932" spans="71:71" x14ac:dyDescent="0.3">
      <c r="BS20932" s="24">
        <f t="shared" si="649"/>
        <v>-2.5</v>
      </c>
    </row>
    <row r="20933" spans="71:71" x14ac:dyDescent="0.3">
      <c r="BS20933" s="24">
        <f t="shared" si="649"/>
        <v>-2.5</v>
      </c>
    </row>
    <row r="20934" spans="71:71" x14ac:dyDescent="0.3">
      <c r="BS20934" s="24">
        <f t="shared" si="649"/>
        <v>-2.5</v>
      </c>
    </row>
    <row r="20935" spans="71:71" x14ac:dyDescent="0.3">
      <c r="BS20935" s="24">
        <f t="shared" si="649"/>
        <v>-2.5</v>
      </c>
    </row>
    <row r="20936" spans="71:71" x14ac:dyDescent="0.3">
      <c r="BS20936" s="24">
        <f t="shared" si="649"/>
        <v>-2.5</v>
      </c>
    </row>
    <row r="20937" spans="71:71" x14ac:dyDescent="0.3">
      <c r="BS20937" s="24">
        <f t="shared" ref="BS20937:BS21000" si="650">BR20937-2.5</f>
        <v>-2.5</v>
      </c>
    </row>
    <row r="20938" spans="71:71" x14ac:dyDescent="0.3">
      <c r="BS20938" s="24">
        <f t="shared" si="650"/>
        <v>-2.5</v>
      </c>
    </row>
    <row r="20939" spans="71:71" x14ac:dyDescent="0.3">
      <c r="BS20939" s="24">
        <f t="shared" si="650"/>
        <v>-2.5</v>
      </c>
    </row>
    <row r="20940" spans="71:71" x14ac:dyDescent="0.3">
      <c r="BS20940" s="24">
        <f t="shared" si="650"/>
        <v>-2.5</v>
      </c>
    </row>
    <row r="20941" spans="71:71" x14ac:dyDescent="0.3">
      <c r="BS20941" s="24">
        <f t="shared" si="650"/>
        <v>-2.5</v>
      </c>
    </row>
    <row r="20942" spans="71:71" x14ac:dyDescent="0.3">
      <c r="BS20942" s="24">
        <f t="shared" si="650"/>
        <v>-2.5</v>
      </c>
    </row>
    <row r="20943" spans="71:71" x14ac:dyDescent="0.3">
      <c r="BS20943" s="24">
        <f t="shared" si="650"/>
        <v>-2.5</v>
      </c>
    </row>
    <row r="20944" spans="71:71" x14ac:dyDescent="0.3">
      <c r="BS20944" s="24">
        <f t="shared" si="650"/>
        <v>-2.5</v>
      </c>
    </row>
    <row r="20945" spans="71:71" x14ac:dyDescent="0.3">
      <c r="BS20945" s="24">
        <f t="shared" si="650"/>
        <v>-2.5</v>
      </c>
    </row>
    <row r="20946" spans="71:71" x14ac:dyDescent="0.3">
      <c r="BS20946" s="24">
        <f t="shared" si="650"/>
        <v>-2.5</v>
      </c>
    </row>
    <row r="20947" spans="71:71" x14ac:dyDescent="0.3">
      <c r="BS20947" s="24">
        <f t="shared" si="650"/>
        <v>-2.5</v>
      </c>
    </row>
    <row r="20948" spans="71:71" x14ac:dyDescent="0.3">
      <c r="BS20948" s="24">
        <f t="shared" si="650"/>
        <v>-2.5</v>
      </c>
    </row>
    <row r="20949" spans="71:71" x14ac:dyDescent="0.3">
      <c r="BS20949" s="24">
        <f t="shared" si="650"/>
        <v>-2.5</v>
      </c>
    </row>
    <row r="20950" spans="71:71" x14ac:dyDescent="0.3">
      <c r="BS20950" s="24">
        <f t="shared" si="650"/>
        <v>-2.5</v>
      </c>
    </row>
    <row r="20951" spans="71:71" x14ac:dyDescent="0.3">
      <c r="BS20951" s="24">
        <f t="shared" si="650"/>
        <v>-2.5</v>
      </c>
    </row>
    <row r="20952" spans="71:71" x14ac:dyDescent="0.3">
      <c r="BS20952" s="24">
        <f t="shared" si="650"/>
        <v>-2.5</v>
      </c>
    </row>
    <row r="20953" spans="71:71" x14ac:dyDescent="0.3">
      <c r="BS20953" s="24">
        <f t="shared" si="650"/>
        <v>-2.5</v>
      </c>
    </row>
    <row r="20954" spans="71:71" x14ac:dyDescent="0.3">
      <c r="BS20954" s="24">
        <f t="shared" si="650"/>
        <v>-2.5</v>
      </c>
    </row>
    <row r="20955" spans="71:71" x14ac:dyDescent="0.3">
      <c r="BS20955" s="24">
        <f t="shared" si="650"/>
        <v>-2.5</v>
      </c>
    </row>
    <row r="20956" spans="71:71" x14ac:dyDescent="0.3">
      <c r="BS20956" s="24">
        <f t="shared" si="650"/>
        <v>-2.5</v>
      </c>
    </row>
    <row r="20957" spans="71:71" x14ac:dyDescent="0.3">
      <c r="BS20957" s="24">
        <f t="shared" si="650"/>
        <v>-2.5</v>
      </c>
    </row>
    <row r="20958" spans="71:71" x14ac:dyDescent="0.3">
      <c r="BS20958" s="24">
        <f t="shared" si="650"/>
        <v>-2.5</v>
      </c>
    </row>
    <row r="20959" spans="71:71" x14ac:dyDescent="0.3">
      <c r="BS20959" s="24">
        <f t="shared" si="650"/>
        <v>-2.5</v>
      </c>
    </row>
    <row r="20960" spans="71:71" x14ac:dyDescent="0.3">
      <c r="BS20960" s="24">
        <f t="shared" si="650"/>
        <v>-2.5</v>
      </c>
    </row>
    <row r="20961" spans="71:71" x14ac:dyDescent="0.3">
      <c r="BS20961" s="24">
        <f t="shared" si="650"/>
        <v>-2.5</v>
      </c>
    </row>
    <row r="20962" spans="71:71" x14ac:dyDescent="0.3">
      <c r="BS20962" s="24">
        <f t="shared" si="650"/>
        <v>-2.5</v>
      </c>
    </row>
    <row r="20963" spans="71:71" x14ac:dyDescent="0.3">
      <c r="BS20963" s="24">
        <f t="shared" si="650"/>
        <v>-2.5</v>
      </c>
    </row>
    <row r="20964" spans="71:71" x14ac:dyDescent="0.3">
      <c r="BS20964" s="24">
        <f t="shared" si="650"/>
        <v>-2.5</v>
      </c>
    </row>
    <row r="20965" spans="71:71" x14ac:dyDescent="0.3">
      <c r="BS20965" s="24">
        <f t="shared" si="650"/>
        <v>-2.5</v>
      </c>
    </row>
    <row r="20966" spans="71:71" x14ac:dyDescent="0.3">
      <c r="BS20966" s="24">
        <f t="shared" si="650"/>
        <v>-2.5</v>
      </c>
    </row>
    <row r="20967" spans="71:71" x14ac:dyDescent="0.3">
      <c r="BS20967" s="24">
        <f t="shared" si="650"/>
        <v>-2.5</v>
      </c>
    </row>
    <row r="20968" spans="71:71" x14ac:dyDescent="0.3">
      <c r="BS20968" s="24">
        <f t="shared" si="650"/>
        <v>-2.5</v>
      </c>
    </row>
    <row r="20969" spans="71:71" x14ac:dyDescent="0.3">
      <c r="BS20969" s="24">
        <f t="shared" si="650"/>
        <v>-2.5</v>
      </c>
    </row>
    <row r="20970" spans="71:71" x14ac:dyDescent="0.3">
      <c r="BS20970" s="24">
        <f t="shared" si="650"/>
        <v>-2.5</v>
      </c>
    </row>
    <row r="20971" spans="71:71" x14ac:dyDescent="0.3">
      <c r="BS20971" s="24">
        <f t="shared" si="650"/>
        <v>-2.5</v>
      </c>
    </row>
    <row r="20972" spans="71:71" x14ac:dyDescent="0.3">
      <c r="BS20972" s="24">
        <f t="shared" si="650"/>
        <v>-2.5</v>
      </c>
    </row>
    <row r="20973" spans="71:71" x14ac:dyDescent="0.3">
      <c r="BS20973" s="24">
        <f t="shared" si="650"/>
        <v>-2.5</v>
      </c>
    </row>
    <row r="20974" spans="71:71" x14ac:dyDescent="0.3">
      <c r="BS20974" s="24">
        <f t="shared" si="650"/>
        <v>-2.5</v>
      </c>
    </row>
    <row r="20975" spans="71:71" x14ac:dyDescent="0.3">
      <c r="BS20975" s="24">
        <f t="shared" si="650"/>
        <v>-2.5</v>
      </c>
    </row>
    <row r="20976" spans="71:71" x14ac:dyDescent="0.3">
      <c r="BS20976" s="24">
        <f t="shared" si="650"/>
        <v>-2.5</v>
      </c>
    </row>
    <row r="20977" spans="71:71" x14ac:dyDescent="0.3">
      <c r="BS20977" s="24">
        <f t="shared" si="650"/>
        <v>-2.5</v>
      </c>
    </row>
    <row r="20978" spans="71:71" x14ac:dyDescent="0.3">
      <c r="BS20978" s="24">
        <f t="shared" si="650"/>
        <v>-2.5</v>
      </c>
    </row>
    <row r="20979" spans="71:71" x14ac:dyDescent="0.3">
      <c r="BS20979" s="24">
        <f t="shared" si="650"/>
        <v>-2.5</v>
      </c>
    </row>
    <row r="20980" spans="71:71" x14ac:dyDescent="0.3">
      <c r="BS20980" s="24">
        <f t="shared" si="650"/>
        <v>-2.5</v>
      </c>
    </row>
    <row r="20981" spans="71:71" x14ac:dyDescent="0.3">
      <c r="BS20981" s="24">
        <f t="shared" si="650"/>
        <v>-2.5</v>
      </c>
    </row>
    <row r="20982" spans="71:71" x14ac:dyDescent="0.3">
      <c r="BS20982" s="24">
        <f t="shared" si="650"/>
        <v>-2.5</v>
      </c>
    </row>
    <row r="20983" spans="71:71" x14ac:dyDescent="0.3">
      <c r="BS20983" s="24">
        <f t="shared" si="650"/>
        <v>-2.5</v>
      </c>
    </row>
    <row r="20984" spans="71:71" x14ac:dyDescent="0.3">
      <c r="BS20984" s="24">
        <f t="shared" si="650"/>
        <v>-2.5</v>
      </c>
    </row>
    <row r="20985" spans="71:71" x14ac:dyDescent="0.3">
      <c r="BS20985" s="24">
        <f t="shared" si="650"/>
        <v>-2.5</v>
      </c>
    </row>
    <row r="20986" spans="71:71" x14ac:dyDescent="0.3">
      <c r="BS20986" s="24">
        <f t="shared" si="650"/>
        <v>-2.5</v>
      </c>
    </row>
    <row r="20987" spans="71:71" x14ac:dyDescent="0.3">
      <c r="BS20987" s="24">
        <f t="shared" si="650"/>
        <v>-2.5</v>
      </c>
    </row>
    <row r="20988" spans="71:71" x14ac:dyDescent="0.3">
      <c r="BS20988" s="24">
        <f t="shared" si="650"/>
        <v>-2.5</v>
      </c>
    </row>
    <row r="20989" spans="71:71" x14ac:dyDescent="0.3">
      <c r="BS20989" s="24">
        <f t="shared" si="650"/>
        <v>-2.5</v>
      </c>
    </row>
    <row r="20990" spans="71:71" x14ac:dyDescent="0.3">
      <c r="BS20990" s="24">
        <f t="shared" si="650"/>
        <v>-2.5</v>
      </c>
    </row>
    <row r="20991" spans="71:71" x14ac:dyDescent="0.3">
      <c r="BS20991" s="24">
        <f t="shared" si="650"/>
        <v>-2.5</v>
      </c>
    </row>
    <row r="20992" spans="71:71" x14ac:dyDescent="0.3">
      <c r="BS20992" s="24">
        <f t="shared" si="650"/>
        <v>-2.5</v>
      </c>
    </row>
    <row r="20993" spans="71:71" x14ac:dyDescent="0.3">
      <c r="BS20993" s="24">
        <f t="shared" si="650"/>
        <v>-2.5</v>
      </c>
    </row>
    <row r="20994" spans="71:71" x14ac:dyDescent="0.3">
      <c r="BS20994" s="24">
        <f t="shared" si="650"/>
        <v>-2.5</v>
      </c>
    </row>
    <row r="20995" spans="71:71" x14ac:dyDescent="0.3">
      <c r="BS20995" s="24">
        <f t="shared" si="650"/>
        <v>-2.5</v>
      </c>
    </row>
    <row r="20996" spans="71:71" x14ac:dyDescent="0.3">
      <c r="BS20996" s="24">
        <f t="shared" si="650"/>
        <v>-2.5</v>
      </c>
    </row>
    <row r="20997" spans="71:71" x14ac:dyDescent="0.3">
      <c r="BS20997" s="24">
        <f t="shared" si="650"/>
        <v>-2.5</v>
      </c>
    </row>
    <row r="20998" spans="71:71" x14ac:dyDescent="0.3">
      <c r="BS20998" s="24">
        <f t="shared" si="650"/>
        <v>-2.5</v>
      </c>
    </row>
    <row r="20999" spans="71:71" x14ac:dyDescent="0.3">
      <c r="BS20999" s="24">
        <f t="shared" si="650"/>
        <v>-2.5</v>
      </c>
    </row>
    <row r="21000" spans="71:71" x14ac:dyDescent="0.3">
      <c r="BS21000" s="24">
        <f t="shared" si="650"/>
        <v>-2.5</v>
      </c>
    </row>
    <row r="21001" spans="71:71" x14ac:dyDescent="0.3">
      <c r="BS21001" s="24">
        <f t="shared" ref="BS21001:BS21064" si="651">BR21001-2.5</f>
        <v>-2.5</v>
      </c>
    </row>
    <row r="21002" spans="71:71" x14ac:dyDescent="0.3">
      <c r="BS21002" s="24">
        <f t="shared" si="651"/>
        <v>-2.5</v>
      </c>
    </row>
    <row r="21003" spans="71:71" x14ac:dyDescent="0.3">
      <c r="BS21003" s="24">
        <f t="shared" si="651"/>
        <v>-2.5</v>
      </c>
    </row>
    <row r="21004" spans="71:71" x14ac:dyDescent="0.3">
      <c r="BS21004" s="24">
        <f t="shared" si="651"/>
        <v>-2.5</v>
      </c>
    </row>
    <row r="21005" spans="71:71" x14ac:dyDescent="0.3">
      <c r="BS21005" s="24">
        <f t="shared" si="651"/>
        <v>-2.5</v>
      </c>
    </row>
    <row r="21006" spans="71:71" x14ac:dyDescent="0.3">
      <c r="BS21006" s="24">
        <f t="shared" si="651"/>
        <v>-2.5</v>
      </c>
    </row>
    <row r="21007" spans="71:71" x14ac:dyDescent="0.3">
      <c r="BS21007" s="24">
        <f t="shared" si="651"/>
        <v>-2.5</v>
      </c>
    </row>
    <row r="21008" spans="71:71" x14ac:dyDescent="0.3">
      <c r="BS21008" s="24">
        <f t="shared" si="651"/>
        <v>-2.5</v>
      </c>
    </row>
    <row r="21009" spans="71:71" x14ac:dyDescent="0.3">
      <c r="BS21009" s="24">
        <f t="shared" si="651"/>
        <v>-2.5</v>
      </c>
    </row>
    <row r="21010" spans="71:71" x14ac:dyDescent="0.3">
      <c r="BS21010" s="24">
        <f t="shared" si="651"/>
        <v>-2.5</v>
      </c>
    </row>
    <row r="21011" spans="71:71" x14ac:dyDescent="0.3">
      <c r="BS21011" s="24">
        <f t="shared" si="651"/>
        <v>-2.5</v>
      </c>
    </row>
    <row r="21012" spans="71:71" x14ac:dyDescent="0.3">
      <c r="BS21012" s="24">
        <f t="shared" si="651"/>
        <v>-2.5</v>
      </c>
    </row>
    <row r="21013" spans="71:71" x14ac:dyDescent="0.3">
      <c r="BS21013" s="24">
        <f t="shared" si="651"/>
        <v>-2.5</v>
      </c>
    </row>
    <row r="21014" spans="71:71" x14ac:dyDescent="0.3">
      <c r="BS21014" s="24">
        <f t="shared" si="651"/>
        <v>-2.5</v>
      </c>
    </row>
    <row r="21015" spans="71:71" x14ac:dyDescent="0.3">
      <c r="BS21015" s="24">
        <f t="shared" si="651"/>
        <v>-2.5</v>
      </c>
    </row>
    <row r="21016" spans="71:71" x14ac:dyDescent="0.3">
      <c r="BS21016" s="24">
        <f t="shared" si="651"/>
        <v>-2.5</v>
      </c>
    </row>
    <row r="21017" spans="71:71" x14ac:dyDescent="0.3">
      <c r="BS21017" s="24">
        <f t="shared" si="651"/>
        <v>-2.5</v>
      </c>
    </row>
    <row r="21018" spans="71:71" x14ac:dyDescent="0.3">
      <c r="BS21018" s="24">
        <f t="shared" si="651"/>
        <v>-2.5</v>
      </c>
    </row>
    <row r="21019" spans="71:71" x14ac:dyDescent="0.3">
      <c r="BS21019" s="24">
        <f t="shared" si="651"/>
        <v>-2.5</v>
      </c>
    </row>
    <row r="21020" spans="71:71" x14ac:dyDescent="0.3">
      <c r="BS21020" s="24">
        <f t="shared" si="651"/>
        <v>-2.5</v>
      </c>
    </row>
    <row r="21021" spans="71:71" x14ac:dyDescent="0.3">
      <c r="BS21021" s="24">
        <f t="shared" si="651"/>
        <v>-2.5</v>
      </c>
    </row>
    <row r="21022" spans="71:71" x14ac:dyDescent="0.3">
      <c r="BS21022" s="24">
        <f t="shared" si="651"/>
        <v>-2.5</v>
      </c>
    </row>
    <row r="21023" spans="71:71" x14ac:dyDescent="0.3">
      <c r="BS21023" s="24">
        <f t="shared" si="651"/>
        <v>-2.5</v>
      </c>
    </row>
    <row r="21024" spans="71:71" x14ac:dyDescent="0.3">
      <c r="BS21024" s="24">
        <f t="shared" si="651"/>
        <v>-2.5</v>
      </c>
    </row>
    <row r="21025" spans="71:71" x14ac:dyDescent="0.3">
      <c r="BS21025" s="24">
        <f t="shared" si="651"/>
        <v>-2.5</v>
      </c>
    </row>
    <row r="21026" spans="71:71" x14ac:dyDescent="0.3">
      <c r="BS21026" s="24">
        <f t="shared" si="651"/>
        <v>-2.5</v>
      </c>
    </row>
    <row r="21027" spans="71:71" x14ac:dyDescent="0.3">
      <c r="BS21027" s="24">
        <f t="shared" si="651"/>
        <v>-2.5</v>
      </c>
    </row>
    <row r="21028" spans="71:71" x14ac:dyDescent="0.3">
      <c r="BS21028" s="24">
        <f t="shared" si="651"/>
        <v>-2.5</v>
      </c>
    </row>
    <row r="21029" spans="71:71" x14ac:dyDescent="0.3">
      <c r="BS21029" s="24">
        <f t="shared" si="651"/>
        <v>-2.5</v>
      </c>
    </row>
    <row r="21030" spans="71:71" x14ac:dyDescent="0.3">
      <c r="BS21030" s="24">
        <f t="shared" si="651"/>
        <v>-2.5</v>
      </c>
    </row>
    <row r="21031" spans="71:71" x14ac:dyDescent="0.3">
      <c r="BS21031" s="24">
        <f t="shared" si="651"/>
        <v>-2.5</v>
      </c>
    </row>
    <row r="21032" spans="71:71" x14ac:dyDescent="0.3">
      <c r="BS21032" s="24">
        <f t="shared" si="651"/>
        <v>-2.5</v>
      </c>
    </row>
    <row r="21033" spans="71:71" x14ac:dyDescent="0.3">
      <c r="BS21033" s="24">
        <f t="shared" si="651"/>
        <v>-2.5</v>
      </c>
    </row>
    <row r="21034" spans="71:71" x14ac:dyDescent="0.3">
      <c r="BS21034" s="24">
        <f t="shared" si="651"/>
        <v>-2.5</v>
      </c>
    </row>
    <row r="21035" spans="71:71" x14ac:dyDescent="0.3">
      <c r="BS21035" s="24">
        <f t="shared" si="651"/>
        <v>-2.5</v>
      </c>
    </row>
    <row r="21036" spans="71:71" x14ac:dyDescent="0.3">
      <c r="BS21036" s="24">
        <f t="shared" si="651"/>
        <v>-2.5</v>
      </c>
    </row>
    <row r="21037" spans="71:71" x14ac:dyDescent="0.3">
      <c r="BS21037" s="24">
        <f t="shared" si="651"/>
        <v>-2.5</v>
      </c>
    </row>
    <row r="21038" spans="71:71" x14ac:dyDescent="0.3">
      <c r="BS21038" s="24">
        <f t="shared" si="651"/>
        <v>-2.5</v>
      </c>
    </row>
    <row r="21039" spans="71:71" x14ac:dyDescent="0.3">
      <c r="BS21039" s="24">
        <f t="shared" si="651"/>
        <v>-2.5</v>
      </c>
    </row>
    <row r="21040" spans="71:71" x14ac:dyDescent="0.3">
      <c r="BS21040" s="24">
        <f t="shared" si="651"/>
        <v>-2.5</v>
      </c>
    </row>
    <row r="21041" spans="71:71" x14ac:dyDescent="0.3">
      <c r="BS21041" s="24">
        <f t="shared" si="651"/>
        <v>-2.5</v>
      </c>
    </row>
    <row r="21042" spans="71:71" x14ac:dyDescent="0.3">
      <c r="BS21042" s="24">
        <f t="shared" si="651"/>
        <v>-2.5</v>
      </c>
    </row>
    <row r="21043" spans="71:71" x14ac:dyDescent="0.3">
      <c r="BS21043" s="24">
        <f t="shared" si="651"/>
        <v>-2.5</v>
      </c>
    </row>
    <row r="21044" spans="71:71" x14ac:dyDescent="0.3">
      <c r="BS21044" s="24">
        <f t="shared" si="651"/>
        <v>-2.5</v>
      </c>
    </row>
    <row r="21045" spans="71:71" x14ac:dyDescent="0.3">
      <c r="BS21045" s="24">
        <f t="shared" si="651"/>
        <v>-2.5</v>
      </c>
    </row>
    <row r="21046" spans="71:71" x14ac:dyDescent="0.3">
      <c r="BS21046" s="24">
        <f t="shared" si="651"/>
        <v>-2.5</v>
      </c>
    </row>
    <row r="21047" spans="71:71" x14ac:dyDescent="0.3">
      <c r="BS21047" s="24">
        <f t="shared" si="651"/>
        <v>-2.5</v>
      </c>
    </row>
    <row r="21048" spans="71:71" x14ac:dyDescent="0.3">
      <c r="BS21048" s="24">
        <f t="shared" si="651"/>
        <v>-2.5</v>
      </c>
    </row>
    <row r="21049" spans="71:71" x14ac:dyDescent="0.3">
      <c r="BS21049" s="24">
        <f t="shared" si="651"/>
        <v>-2.5</v>
      </c>
    </row>
    <row r="21050" spans="71:71" x14ac:dyDescent="0.3">
      <c r="BS21050" s="24">
        <f t="shared" si="651"/>
        <v>-2.5</v>
      </c>
    </row>
    <row r="21051" spans="71:71" x14ac:dyDescent="0.3">
      <c r="BS21051" s="24">
        <f t="shared" si="651"/>
        <v>-2.5</v>
      </c>
    </row>
    <row r="21052" spans="71:71" x14ac:dyDescent="0.3">
      <c r="BS21052" s="24">
        <f t="shared" si="651"/>
        <v>-2.5</v>
      </c>
    </row>
    <row r="21053" spans="71:71" x14ac:dyDescent="0.3">
      <c r="BS21053" s="24">
        <f t="shared" si="651"/>
        <v>-2.5</v>
      </c>
    </row>
    <row r="21054" spans="71:71" x14ac:dyDescent="0.3">
      <c r="BS21054" s="24">
        <f t="shared" si="651"/>
        <v>-2.5</v>
      </c>
    </row>
    <row r="21055" spans="71:71" x14ac:dyDescent="0.3">
      <c r="BS21055" s="24">
        <f t="shared" si="651"/>
        <v>-2.5</v>
      </c>
    </row>
    <row r="21056" spans="71:71" x14ac:dyDescent="0.3">
      <c r="BS21056" s="24">
        <f t="shared" si="651"/>
        <v>-2.5</v>
      </c>
    </row>
    <row r="21057" spans="71:71" x14ac:dyDescent="0.3">
      <c r="BS21057" s="24">
        <f t="shared" si="651"/>
        <v>-2.5</v>
      </c>
    </row>
    <row r="21058" spans="71:71" x14ac:dyDescent="0.3">
      <c r="BS21058" s="24">
        <f t="shared" si="651"/>
        <v>-2.5</v>
      </c>
    </row>
    <row r="21059" spans="71:71" x14ac:dyDescent="0.3">
      <c r="BS21059" s="24">
        <f t="shared" si="651"/>
        <v>-2.5</v>
      </c>
    </row>
    <row r="21060" spans="71:71" x14ac:dyDescent="0.3">
      <c r="BS21060" s="24">
        <f t="shared" si="651"/>
        <v>-2.5</v>
      </c>
    </row>
    <row r="21061" spans="71:71" x14ac:dyDescent="0.3">
      <c r="BS21061" s="24">
        <f t="shared" si="651"/>
        <v>-2.5</v>
      </c>
    </row>
    <row r="21062" spans="71:71" x14ac:dyDescent="0.3">
      <c r="BS21062" s="24">
        <f t="shared" si="651"/>
        <v>-2.5</v>
      </c>
    </row>
    <row r="21063" spans="71:71" x14ac:dyDescent="0.3">
      <c r="BS21063" s="24">
        <f t="shared" si="651"/>
        <v>-2.5</v>
      </c>
    </row>
    <row r="21064" spans="71:71" x14ac:dyDescent="0.3">
      <c r="BS21064" s="24">
        <f t="shared" si="651"/>
        <v>-2.5</v>
      </c>
    </row>
    <row r="21065" spans="71:71" x14ac:dyDescent="0.3">
      <c r="BS21065" s="24">
        <f t="shared" ref="BS21065:BS21128" si="652">BR21065-2.5</f>
        <v>-2.5</v>
      </c>
    </row>
    <row r="21066" spans="71:71" x14ac:dyDescent="0.3">
      <c r="BS21066" s="24">
        <f t="shared" si="652"/>
        <v>-2.5</v>
      </c>
    </row>
    <row r="21067" spans="71:71" x14ac:dyDescent="0.3">
      <c r="BS21067" s="24">
        <f t="shared" si="652"/>
        <v>-2.5</v>
      </c>
    </row>
    <row r="21068" spans="71:71" x14ac:dyDescent="0.3">
      <c r="BS21068" s="24">
        <f t="shared" si="652"/>
        <v>-2.5</v>
      </c>
    </row>
    <row r="21069" spans="71:71" x14ac:dyDescent="0.3">
      <c r="BS21069" s="24">
        <f t="shared" si="652"/>
        <v>-2.5</v>
      </c>
    </row>
    <row r="21070" spans="71:71" x14ac:dyDescent="0.3">
      <c r="BS21070" s="24">
        <f t="shared" si="652"/>
        <v>-2.5</v>
      </c>
    </row>
    <row r="21071" spans="71:71" x14ac:dyDescent="0.3">
      <c r="BS21071" s="24">
        <f t="shared" si="652"/>
        <v>-2.5</v>
      </c>
    </row>
    <row r="21072" spans="71:71" x14ac:dyDescent="0.3">
      <c r="BS21072" s="24">
        <f t="shared" si="652"/>
        <v>-2.5</v>
      </c>
    </row>
    <row r="21073" spans="71:71" x14ac:dyDescent="0.3">
      <c r="BS21073" s="24">
        <f t="shared" si="652"/>
        <v>-2.5</v>
      </c>
    </row>
    <row r="21074" spans="71:71" x14ac:dyDescent="0.3">
      <c r="BS21074" s="24">
        <f t="shared" si="652"/>
        <v>-2.5</v>
      </c>
    </row>
    <row r="21075" spans="71:71" x14ac:dyDescent="0.3">
      <c r="BS21075" s="24">
        <f t="shared" si="652"/>
        <v>-2.5</v>
      </c>
    </row>
    <row r="21076" spans="71:71" x14ac:dyDescent="0.3">
      <c r="BS21076" s="24">
        <f t="shared" si="652"/>
        <v>-2.5</v>
      </c>
    </row>
    <row r="21077" spans="71:71" x14ac:dyDescent="0.3">
      <c r="BS21077" s="24">
        <f t="shared" si="652"/>
        <v>-2.5</v>
      </c>
    </row>
    <row r="21078" spans="71:71" x14ac:dyDescent="0.3">
      <c r="BS21078" s="24">
        <f t="shared" si="652"/>
        <v>-2.5</v>
      </c>
    </row>
    <row r="21079" spans="71:71" x14ac:dyDescent="0.3">
      <c r="BS21079" s="24">
        <f t="shared" si="652"/>
        <v>-2.5</v>
      </c>
    </row>
    <row r="21080" spans="71:71" x14ac:dyDescent="0.3">
      <c r="BS21080" s="24">
        <f t="shared" si="652"/>
        <v>-2.5</v>
      </c>
    </row>
    <row r="21081" spans="71:71" x14ac:dyDescent="0.3">
      <c r="BS21081" s="24">
        <f t="shared" si="652"/>
        <v>-2.5</v>
      </c>
    </row>
    <row r="21082" spans="71:71" x14ac:dyDescent="0.3">
      <c r="BS21082" s="24">
        <f t="shared" si="652"/>
        <v>-2.5</v>
      </c>
    </row>
    <row r="21083" spans="71:71" x14ac:dyDescent="0.3">
      <c r="BS21083" s="24">
        <f t="shared" si="652"/>
        <v>-2.5</v>
      </c>
    </row>
    <row r="21084" spans="71:71" x14ac:dyDescent="0.3">
      <c r="BS21084" s="24">
        <f t="shared" si="652"/>
        <v>-2.5</v>
      </c>
    </row>
    <row r="21085" spans="71:71" x14ac:dyDescent="0.3">
      <c r="BS21085" s="24">
        <f t="shared" si="652"/>
        <v>-2.5</v>
      </c>
    </row>
    <row r="21086" spans="71:71" x14ac:dyDescent="0.3">
      <c r="BS21086" s="24">
        <f t="shared" si="652"/>
        <v>-2.5</v>
      </c>
    </row>
    <row r="21087" spans="71:71" x14ac:dyDescent="0.3">
      <c r="BS21087" s="24">
        <f t="shared" si="652"/>
        <v>-2.5</v>
      </c>
    </row>
    <row r="21088" spans="71:71" x14ac:dyDescent="0.3">
      <c r="BS21088" s="24">
        <f t="shared" si="652"/>
        <v>-2.5</v>
      </c>
    </row>
    <row r="21089" spans="71:71" x14ac:dyDescent="0.3">
      <c r="BS21089" s="24">
        <f t="shared" si="652"/>
        <v>-2.5</v>
      </c>
    </row>
    <row r="21090" spans="71:71" x14ac:dyDescent="0.3">
      <c r="BS21090" s="24">
        <f t="shared" si="652"/>
        <v>-2.5</v>
      </c>
    </row>
    <row r="21091" spans="71:71" x14ac:dyDescent="0.3">
      <c r="BS21091" s="24">
        <f t="shared" si="652"/>
        <v>-2.5</v>
      </c>
    </row>
    <row r="21092" spans="71:71" x14ac:dyDescent="0.3">
      <c r="BS21092" s="24">
        <f t="shared" si="652"/>
        <v>-2.5</v>
      </c>
    </row>
    <row r="21093" spans="71:71" x14ac:dyDescent="0.3">
      <c r="BS21093" s="24">
        <f t="shared" si="652"/>
        <v>-2.5</v>
      </c>
    </row>
    <row r="21094" spans="71:71" x14ac:dyDescent="0.3">
      <c r="BS21094" s="24">
        <f t="shared" si="652"/>
        <v>-2.5</v>
      </c>
    </row>
    <row r="21095" spans="71:71" x14ac:dyDescent="0.3">
      <c r="BS21095" s="24">
        <f t="shared" si="652"/>
        <v>-2.5</v>
      </c>
    </row>
    <row r="21096" spans="71:71" x14ac:dyDescent="0.3">
      <c r="BS21096" s="24">
        <f t="shared" si="652"/>
        <v>-2.5</v>
      </c>
    </row>
    <row r="21097" spans="71:71" x14ac:dyDescent="0.3">
      <c r="BS21097" s="24">
        <f t="shared" si="652"/>
        <v>-2.5</v>
      </c>
    </row>
    <row r="21098" spans="71:71" x14ac:dyDescent="0.3">
      <c r="BS21098" s="24">
        <f t="shared" si="652"/>
        <v>-2.5</v>
      </c>
    </row>
    <row r="21099" spans="71:71" x14ac:dyDescent="0.3">
      <c r="BS21099" s="24">
        <f t="shared" si="652"/>
        <v>-2.5</v>
      </c>
    </row>
    <row r="21100" spans="71:71" x14ac:dyDescent="0.3">
      <c r="BS21100" s="24">
        <f t="shared" si="652"/>
        <v>-2.5</v>
      </c>
    </row>
    <row r="21101" spans="71:71" x14ac:dyDescent="0.3">
      <c r="BS21101" s="24">
        <f t="shared" si="652"/>
        <v>-2.5</v>
      </c>
    </row>
    <row r="21102" spans="71:71" x14ac:dyDescent="0.3">
      <c r="BS21102" s="24">
        <f t="shared" si="652"/>
        <v>-2.5</v>
      </c>
    </row>
    <row r="21103" spans="71:71" x14ac:dyDescent="0.3">
      <c r="BS21103" s="24">
        <f t="shared" si="652"/>
        <v>-2.5</v>
      </c>
    </row>
    <row r="21104" spans="71:71" x14ac:dyDescent="0.3">
      <c r="BS21104" s="24">
        <f t="shared" si="652"/>
        <v>-2.5</v>
      </c>
    </row>
    <row r="21105" spans="71:71" x14ac:dyDescent="0.3">
      <c r="BS21105" s="24">
        <f t="shared" si="652"/>
        <v>-2.5</v>
      </c>
    </row>
    <row r="21106" spans="71:71" x14ac:dyDescent="0.3">
      <c r="BS21106" s="24">
        <f t="shared" si="652"/>
        <v>-2.5</v>
      </c>
    </row>
    <row r="21107" spans="71:71" x14ac:dyDescent="0.3">
      <c r="BS21107" s="24">
        <f t="shared" si="652"/>
        <v>-2.5</v>
      </c>
    </row>
    <row r="21108" spans="71:71" x14ac:dyDescent="0.3">
      <c r="BS21108" s="24">
        <f t="shared" si="652"/>
        <v>-2.5</v>
      </c>
    </row>
    <row r="21109" spans="71:71" x14ac:dyDescent="0.3">
      <c r="BS21109" s="24">
        <f t="shared" si="652"/>
        <v>-2.5</v>
      </c>
    </row>
    <row r="21110" spans="71:71" x14ac:dyDescent="0.3">
      <c r="BS21110" s="24">
        <f t="shared" si="652"/>
        <v>-2.5</v>
      </c>
    </row>
    <row r="21111" spans="71:71" x14ac:dyDescent="0.3">
      <c r="BS21111" s="24">
        <f t="shared" si="652"/>
        <v>-2.5</v>
      </c>
    </row>
    <row r="21112" spans="71:71" x14ac:dyDescent="0.3">
      <c r="BS21112" s="24">
        <f t="shared" si="652"/>
        <v>-2.5</v>
      </c>
    </row>
    <row r="21113" spans="71:71" x14ac:dyDescent="0.3">
      <c r="BS21113" s="24">
        <f t="shared" si="652"/>
        <v>-2.5</v>
      </c>
    </row>
    <row r="21114" spans="71:71" x14ac:dyDescent="0.3">
      <c r="BS21114" s="24">
        <f t="shared" si="652"/>
        <v>-2.5</v>
      </c>
    </row>
    <row r="21115" spans="71:71" x14ac:dyDescent="0.3">
      <c r="BS21115" s="24">
        <f t="shared" si="652"/>
        <v>-2.5</v>
      </c>
    </row>
    <row r="21116" spans="71:71" x14ac:dyDescent="0.3">
      <c r="BS21116" s="24">
        <f t="shared" si="652"/>
        <v>-2.5</v>
      </c>
    </row>
    <row r="21117" spans="71:71" x14ac:dyDescent="0.3">
      <c r="BS21117" s="24">
        <f t="shared" si="652"/>
        <v>-2.5</v>
      </c>
    </row>
    <row r="21118" spans="71:71" x14ac:dyDescent="0.3">
      <c r="BS21118" s="24">
        <f t="shared" si="652"/>
        <v>-2.5</v>
      </c>
    </row>
    <row r="21119" spans="71:71" x14ac:dyDescent="0.3">
      <c r="BS21119" s="24">
        <f t="shared" si="652"/>
        <v>-2.5</v>
      </c>
    </row>
    <row r="21120" spans="71:71" x14ac:dyDescent="0.3">
      <c r="BS21120" s="24">
        <f t="shared" si="652"/>
        <v>-2.5</v>
      </c>
    </row>
    <row r="21121" spans="71:71" x14ac:dyDescent="0.3">
      <c r="BS21121" s="24">
        <f t="shared" si="652"/>
        <v>-2.5</v>
      </c>
    </row>
    <row r="21122" spans="71:71" x14ac:dyDescent="0.3">
      <c r="BS21122" s="24">
        <f t="shared" si="652"/>
        <v>-2.5</v>
      </c>
    </row>
    <row r="21123" spans="71:71" x14ac:dyDescent="0.3">
      <c r="BS21123" s="24">
        <f t="shared" si="652"/>
        <v>-2.5</v>
      </c>
    </row>
    <row r="21124" spans="71:71" x14ac:dyDescent="0.3">
      <c r="BS21124" s="24">
        <f t="shared" si="652"/>
        <v>-2.5</v>
      </c>
    </row>
    <row r="21125" spans="71:71" x14ac:dyDescent="0.3">
      <c r="BS21125" s="24">
        <f t="shared" si="652"/>
        <v>-2.5</v>
      </c>
    </row>
    <row r="21126" spans="71:71" x14ac:dyDescent="0.3">
      <c r="BS21126" s="24">
        <f t="shared" si="652"/>
        <v>-2.5</v>
      </c>
    </row>
    <row r="21127" spans="71:71" x14ac:dyDescent="0.3">
      <c r="BS21127" s="24">
        <f t="shared" si="652"/>
        <v>-2.5</v>
      </c>
    </row>
    <row r="21128" spans="71:71" x14ac:dyDescent="0.3">
      <c r="BS21128" s="24">
        <f t="shared" si="652"/>
        <v>-2.5</v>
      </c>
    </row>
    <row r="21129" spans="71:71" x14ac:dyDescent="0.3">
      <c r="BS21129" s="24">
        <f t="shared" ref="BS21129:BS21192" si="653">BR21129-2.5</f>
        <v>-2.5</v>
      </c>
    </row>
    <row r="21130" spans="71:71" x14ac:dyDescent="0.3">
      <c r="BS21130" s="24">
        <f t="shared" si="653"/>
        <v>-2.5</v>
      </c>
    </row>
    <row r="21131" spans="71:71" x14ac:dyDescent="0.3">
      <c r="BS21131" s="24">
        <f t="shared" si="653"/>
        <v>-2.5</v>
      </c>
    </row>
    <row r="21132" spans="71:71" x14ac:dyDescent="0.3">
      <c r="BS21132" s="24">
        <f t="shared" si="653"/>
        <v>-2.5</v>
      </c>
    </row>
    <row r="21133" spans="71:71" x14ac:dyDescent="0.3">
      <c r="BS21133" s="24">
        <f t="shared" si="653"/>
        <v>-2.5</v>
      </c>
    </row>
    <row r="21134" spans="71:71" x14ac:dyDescent="0.3">
      <c r="BS21134" s="24">
        <f t="shared" si="653"/>
        <v>-2.5</v>
      </c>
    </row>
    <row r="21135" spans="71:71" x14ac:dyDescent="0.3">
      <c r="BS21135" s="24">
        <f t="shared" si="653"/>
        <v>-2.5</v>
      </c>
    </row>
    <row r="21136" spans="71:71" x14ac:dyDescent="0.3">
      <c r="BS21136" s="24">
        <f t="shared" si="653"/>
        <v>-2.5</v>
      </c>
    </row>
    <row r="21137" spans="71:71" x14ac:dyDescent="0.3">
      <c r="BS21137" s="24">
        <f t="shared" si="653"/>
        <v>-2.5</v>
      </c>
    </row>
    <row r="21138" spans="71:71" x14ac:dyDescent="0.3">
      <c r="BS21138" s="24">
        <f t="shared" si="653"/>
        <v>-2.5</v>
      </c>
    </row>
    <row r="21139" spans="71:71" x14ac:dyDescent="0.3">
      <c r="BS21139" s="24">
        <f t="shared" si="653"/>
        <v>-2.5</v>
      </c>
    </row>
    <row r="21140" spans="71:71" x14ac:dyDescent="0.3">
      <c r="BS21140" s="24">
        <f t="shared" si="653"/>
        <v>-2.5</v>
      </c>
    </row>
    <row r="21141" spans="71:71" x14ac:dyDescent="0.3">
      <c r="BS21141" s="24">
        <f t="shared" si="653"/>
        <v>-2.5</v>
      </c>
    </row>
    <row r="21142" spans="71:71" x14ac:dyDescent="0.3">
      <c r="BS21142" s="24">
        <f t="shared" si="653"/>
        <v>-2.5</v>
      </c>
    </row>
    <row r="21143" spans="71:71" x14ac:dyDescent="0.3">
      <c r="BS21143" s="24">
        <f t="shared" si="653"/>
        <v>-2.5</v>
      </c>
    </row>
    <row r="21144" spans="71:71" x14ac:dyDescent="0.3">
      <c r="BS21144" s="24">
        <f t="shared" si="653"/>
        <v>-2.5</v>
      </c>
    </row>
    <row r="21145" spans="71:71" x14ac:dyDescent="0.3">
      <c r="BS21145" s="24">
        <f t="shared" si="653"/>
        <v>-2.5</v>
      </c>
    </row>
    <row r="21146" spans="71:71" x14ac:dyDescent="0.3">
      <c r="BS21146" s="24">
        <f t="shared" si="653"/>
        <v>-2.5</v>
      </c>
    </row>
    <row r="21147" spans="71:71" x14ac:dyDescent="0.3">
      <c r="BS21147" s="24">
        <f t="shared" si="653"/>
        <v>-2.5</v>
      </c>
    </row>
    <row r="21148" spans="71:71" x14ac:dyDescent="0.3">
      <c r="BS21148" s="24">
        <f t="shared" si="653"/>
        <v>-2.5</v>
      </c>
    </row>
    <row r="21149" spans="71:71" x14ac:dyDescent="0.3">
      <c r="BS21149" s="24">
        <f t="shared" si="653"/>
        <v>-2.5</v>
      </c>
    </row>
    <row r="21150" spans="71:71" x14ac:dyDescent="0.3">
      <c r="BS21150" s="24">
        <f t="shared" si="653"/>
        <v>-2.5</v>
      </c>
    </row>
    <row r="21151" spans="71:71" x14ac:dyDescent="0.3">
      <c r="BS21151" s="24">
        <f t="shared" si="653"/>
        <v>-2.5</v>
      </c>
    </row>
    <row r="21152" spans="71:71" x14ac:dyDescent="0.3">
      <c r="BS21152" s="24">
        <f t="shared" si="653"/>
        <v>-2.5</v>
      </c>
    </row>
    <row r="21153" spans="71:71" x14ac:dyDescent="0.3">
      <c r="BS21153" s="24">
        <f t="shared" si="653"/>
        <v>-2.5</v>
      </c>
    </row>
    <row r="21154" spans="71:71" x14ac:dyDescent="0.3">
      <c r="BS21154" s="24">
        <f t="shared" si="653"/>
        <v>-2.5</v>
      </c>
    </row>
    <row r="21155" spans="71:71" x14ac:dyDescent="0.3">
      <c r="BS21155" s="24">
        <f t="shared" si="653"/>
        <v>-2.5</v>
      </c>
    </row>
    <row r="21156" spans="71:71" x14ac:dyDescent="0.3">
      <c r="BS21156" s="24">
        <f t="shared" si="653"/>
        <v>-2.5</v>
      </c>
    </row>
    <row r="21157" spans="71:71" x14ac:dyDescent="0.3">
      <c r="BS21157" s="24">
        <f t="shared" si="653"/>
        <v>-2.5</v>
      </c>
    </row>
    <row r="21158" spans="71:71" x14ac:dyDescent="0.3">
      <c r="BS21158" s="24">
        <f t="shared" si="653"/>
        <v>-2.5</v>
      </c>
    </row>
    <row r="21159" spans="71:71" x14ac:dyDescent="0.3">
      <c r="BS21159" s="24">
        <f t="shared" si="653"/>
        <v>-2.5</v>
      </c>
    </row>
    <row r="21160" spans="71:71" x14ac:dyDescent="0.3">
      <c r="BS21160" s="24">
        <f t="shared" si="653"/>
        <v>-2.5</v>
      </c>
    </row>
    <row r="21161" spans="71:71" x14ac:dyDescent="0.3">
      <c r="BS21161" s="24">
        <f t="shared" si="653"/>
        <v>-2.5</v>
      </c>
    </row>
    <row r="21162" spans="71:71" x14ac:dyDescent="0.3">
      <c r="BS21162" s="24">
        <f t="shared" si="653"/>
        <v>-2.5</v>
      </c>
    </row>
    <row r="21163" spans="71:71" x14ac:dyDescent="0.3">
      <c r="BS21163" s="24">
        <f t="shared" si="653"/>
        <v>-2.5</v>
      </c>
    </row>
    <row r="21164" spans="71:71" x14ac:dyDescent="0.3">
      <c r="BS21164" s="24">
        <f t="shared" si="653"/>
        <v>-2.5</v>
      </c>
    </row>
    <row r="21165" spans="71:71" x14ac:dyDescent="0.3">
      <c r="BS21165" s="24">
        <f t="shared" si="653"/>
        <v>-2.5</v>
      </c>
    </row>
    <row r="21166" spans="71:71" x14ac:dyDescent="0.3">
      <c r="BS21166" s="24">
        <f t="shared" si="653"/>
        <v>-2.5</v>
      </c>
    </row>
    <row r="21167" spans="71:71" x14ac:dyDescent="0.3">
      <c r="BS21167" s="24">
        <f t="shared" si="653"/>
        <v>-2.5</v>
      </c>
    </row>
    <row r="21168" spans="71:71" x14ac:dyDescent="0.3">
      <c r="BS21168" s="24">
        <f t="shared" si="653"/>
        <v>-2.5</v>
      </c>
    </row>
    <row r="21169" spans="71:71" x14ac:dyDescent="0.3">
      <c r="BS21169" s="24">
        <f t="shared" si="653"/>
        <v>-2.5</v>
      </c>
    </row>
    <row r="21170" spans="71:71" x14ac:dyDescent="0.3">
      <c r="BS21170" s="24">
        <f t="shared" si="653"/>
        <v>-2.5</v>
      </c>
    </row>
    <row r="21171" spans="71:71" x14ac:dyDescent="0.3">
      <c r="BS21171" s="24">
        <f t="shared" si="653"/>
        <v>-2.5</v>
      </c>
    </row>
    <row r="21172" spans="71:71" x14ac:dyDescent="0.3">
      <c r="BS21172" s="24">
        <f t="shared" si="653"/>
        <v>-2.5</v>
      </c>
    </row>
    <row r="21173" spans="71:71" x14ac:dyDescent="0.3">
      <c r="BS21173" s="24">
        <f t="shared" si="653"/>
        <v>-2.5</v>
      </c>
    </row>
    <row r="21174" spans="71:71" x14ac:dyDescent="0.3">
      <c r="BS21174" s="24">
        <f t="shared" si="653"/>
        <v>-2.5</v>
      </c>
    </row>
    <row r="21175" spans="71:71" x14ac:dyDescent="0.3">
      <c r="BS21175" s="24">
        <f t="shared" si="653"/>
        <v>-2.5</v>
      </c>
    </row>
    <row r="21176" spans="71:71" x14ac:dyDescent="0.3">
      <c r="BS21176" s="24">
        <f t="shared" si="653"/>
        <v>-2.5</v>
      </c>
    </row>
    <row r="21177" spans="71:71" x14ac:dyDescent="0.3">
      <c r="BS21177" s="24">
        <f t="shared" si="653"/>
        <v>-2.5</v>
      </c>
    </row>
    <row r="21178" spans="71:71" x14ac:dyDescent="0.3">
      <c r="BS21178" s="24">
        <f t="shared" si="653"/>
        <v>-2.5</v>
      </c>
    </row>
    <row r="21179" spans="71:71" x14ac:dyDescent="0.3">
      <c r="BS21179" s="24">
        <f t="shared" si="653"/>
        <v>-2.5</v>
      </c>
    </row>
    <row r="21180" spans="71:71" x14ac:dyDescent="0.3">
      <c r="BS21180" s="24">
        <f t="shared" si="653"/>
        <v>-2.5</v>
      </c>
    </row>
    <row r="21181" spans="71:71" x14ac:dyDescent="0.3">
      <c r="BS21181" s="24">
        <f t="shared" si="653"/>
        <v>-2.5</v>
      </c>
    </row>
    <row r="21182" spans="71:71" x14ac:dyDescent="0.3">
      <c r="BS21182" s="24">
        <f t="shared" si="653"/>
        <v>-2.5</v>
      </c>
    </row>
    <row r="21183" spans="71:71" x14ac:dyDescent="0.3">
      <c r="BS21183" s="24">
        <f t="shared" si="653"/>
        <v>-2.5</v>
      </c>
    </row>
    <row r="21184" spans="71:71" x14ac:dyDescent="0.3">
      <c r="BS21184" s="24">
        <f t="shared" si="653"/>
        <v>-2.5</v>
      </c>
    </row>
    <row r="21185" spans="71:71" x14ac:dyDescent="0.3">
      <c r="BS21185" s="24">
        <f t="shared" si="653"/>
        <v>-2.5</v>
      </c>
    </row>
    <row r="21186" spans="71:71" x14ac:dyDescent="0.3">
      <c r="BS21186" s="24">
        <f t="shared" si="653"/>
        <v>-2.5</v>
      </c>
    </row>
    <row r="21187" spans="71:71" x14ac:dyDescent="0.3">
      <c r="BS21187" s="24">
        <f t="shared" si="653"/>
        <v>-2.5</v>
      </c>
    </row>
    <row r="21188" spans="71:71" x14ac:dyDescent="0.3">
      <c r="BS21188" s="24">
        <f t="shared" si="653"/>
        <v>-2.5</v>
      </c>
    </row>
    <row r="21189" spans="71:71" x14ac:dyDescent="0.3">
      <c r="BS21189" s="24">
        <f t="shared" si="653"/>
        <v>-2.5</v>
      </c>
    </row>
    <row r="21190" spans="71:71" x14ac:dyDescent="0.3">
      <c r="BS21190" s="24">
        <f t="shared" si="653"/>
        <v>-2.5</v>
      </c>
    </row>
    <row r="21191" spans="71:71" x14ac:dyDescent="0.3">
      <c r="BS21191" s="24">
        <f t="shared" si="653"/>
        <v>-2.5</v>
      </c>
    </row>
    <row r="21192" spans="71:71" x14ac:dyDescent="0.3">
      <c r="BS21192" s="24">
        <f t="shared" si="653"/>
        <v>-2.5</v>
      </c>
    </row>
    <row r="21193" spans="71:71" x14ac:dyDescent="0.3">
      <c r="BS21193" s="24">
        <f t="shared" ref="BS21193:BS21256" si="654">BR21193-2.5</f>
        <v>-2.5</v>
      </c>
    </row>
    <row r="21194" spans="71:71" x14ac:dyDescent="0.3">
      <c r="BS21194" s="24">
        <f t="shared" si="654"/>
        <v>-2.5</v>
      </c>
    </row>
    <row r="21195" spans="71:71" x14ac:dyDescent="0.3">
      <c r="BS21195" s="24">
        <f t="shared" si="654"/>
        <v>-2.5</v>
      </c>
    </row>
    <row r="21196" spans="71:71" x14ac:dyDescent="0.3">
      <c r="BS21196" s="24">
        <f t="shared" si="654"/>
        <v>-2.5</v>
      </c>
    </row>
    <row r="21197" spans="71:71" x14ac:dyDescent="0.3">
      <c r="BS21197" s="24">
        <f t="shared" si="654"/>
        <v>-2.5</v>
      </c>
    </row>
    <row r="21198" spans="71:71" x14ac:dyDescent="0.3">
      <c r="BS21198" s="24">
        <f t="shared" si="654"/>
        <v>-2.5</v>
      </c>
    </row>
    <row r="21199" spans="71:71" x14ac:dyDescent="0.3">
      <c r="BS21199" s="24">
        <f t="shared" si="654"/>
        <v>-2.5</v>
      </c>
    </row>
    <row r="21200" spans="71:71" x14ac:dyDescent="0.3">
      <c r="BS21200" s="24">
        <f t="shared" si="654"/>
        <v>-2.5</v>
      </c>
    </row>
    <row r="21201" spans="71:71" x14ac:dyDescent="0.3">
      <c r="BS21201" s="24">
        <f t="shared" si="654"/>
        <v>-2.5</v>
      </c>
    </row>
    <row r="21202" spans="71:71" x14ac:dyDescent="0.3">
      <c r="BS21202" s="24">
        <f t="shared" si="654"/>
        <v>-2.5</v>
      </c>
    </row>
    <row r="21203" spans="71:71" x14ac:dyDescent="0.3">
      <c r="BS21203" s="24">
        <f t="shared" si="654"/>
        <v>-2.5</v>
      </c>
    </row>
    <row r="21204" spans="71:71" x14ac:dyDescent="0.3">
      <c r="BS21204" s="24">
        <f t="shared" si="654"/>
        <v>-2.5</v>
      </c>
    </row>
    <row r="21205" spans="71:71" x14ac:dyDescent="0.3">
      <c r="BS21205" s="24">
        <f t="shared" si="654"/>
        <v>-2.5</v>
      </c>
    </row>
    <row r="21206" spans="71:71" x14ac:dyDescent="0.3">
      <c r="BS21206" s="24">
        <f t="shared" si="654"/>
        <v>-2.5</v>
      </c>
    </row>
    <row r="21207" spans="71:71" x14ac:dyDescent="0.3">
      <c r="BS21207" s="24">
        <f t="shared" si="654"/>
        <v>-2.5</v>
      </c>
    </row>
    <row r="21208" spans="71:71" x14ac:dyDescent="0.3">
      <c r="BS21208" s="24">
        <f t="shared" si="654"/>
        <v>-2.5</v>
      </c>
    </row>
    <row r="21209" spans="71:71" x14ac:dyDescent="0.3">
      <c r="BS21209" s="24">
        <f t="shared" si="654"/>
        <v>-2.5</v>
      </c>
    </row>
    <row r="21210" spans="71:71" x14ac:dyDescent="0.3">
      <c r="BS21210" s="24">
        <f t="shared" si="654"/>
        <v>-2.5</v>
      </c>
    </row>
    <row r="21211" spans="71:71" x14ac:dyDescent="0.3">
      <c r="BS21211" s="24">
        <f t="shared" si="654"/>
        <v>-2.5</v>
      </c>
    </row>
    <row r="21212" spans="71:71" x14ac:dyDescent="0.3">
      <c r="BS21212" s="24">
        <f t="shared" si="654"/>
        <v>-2.5</v>
      </c>
    </row>
    <row r="21213" spans="71:71" x14ac:dyDescent="0.3">
      <c r="BS21213" s="24">
        <f t="shared" si="654"/>
        <v>-2.5</v>
      </c>
    </row>
    <row r="21214" spans="71:71" x14ac:dyDescent="0.3">
      <c r="BS21214" s="24">
        <f t="shared" si="654"/>
        <v>-2.5</v>
      </c>
    </row>
    <row r="21215" spans="71:71" x14ac:dyDescent="0.3">
      <c r="BS21215" s="24">
        <f t="shared" si="654"/>
        <v>-2.5</v>
      </c>
    </row>
    <row r="21216" spans="71:71" x14ac:dyDescent="0.3">
      <c r="BS21216" s="24">
        <f t="shared" si="654"/>
        <v>-2.5</v>
      </c>
    </row>
    <row r="21217" spans="71:71" x14ac:dyDescent="0.3">
      <c r="BS21217" s="24">
        <f t="shared" si="654"/>
        <v>-2.5</v>
      </c>
    </row>
    <row r="21218" spans="71:71" x14ac:dyDescent="0.3">
      <c r="BS21218" s="24">
        <f t="shared" si="654"/>
        <v>-2.5</v>
      </c>
    </row>
    <row r="21219" spans="71:71" x14ac:dyDescent="0.3">
      <c r="BS21219" s="24">
        <f t="shared" si="654"/>
        <v>-2.5</v>
      </c>
    </row>
    <row r="21220" spans="71:71" x14ac:dyDescent="0.3">
      <c r="BS21220" s="24">
        <f t="shared" si="654"/>
        <v>-2.5</v>
      </c>
    </row>
    <row r="21221" spans="71:71" x14ac:dyDescent="0.3">
      <c r="BS21221" s="24">
        <f t="shared" si="654"/>
        <v>-2.5</v>
      </c>
    </row>
    <row r="21222" spans="71:71" x14ac:dyDescent="0.3">
      <c r="BS21222" s="24">
        <f t="shared" si="654"/>
        <v>-2.5</v>
      </c>
    </row>
    <row r="21223" spans="71:71" x14ac:dyDescent="0.3">
      <c r="BS21223" s="24">
        <f t="shared" si="654"/>
        <v>-2.5</v>
      </c>
    </row>
    <row r="21224" spans="71:71" x14ac:dyDescent="0.3">
      <c r="BS21224" s="24">
        <f t="shared" si="654"/>
        <v>-2.5</v>
      </c>
    </row>
    <row r="21225" spans="71:71" x14ac:dyDescent="0.3">
      <c r="BS21225" s="24">
        <f t="shared" si="654"/>
        <v>-2.5</v>
      </c>
    </row>
    <row r="21226" spans="71:71" x14ac:dyDescent="0.3">
      <c r="BS21226" s="24">
        <f t="shared" si="654"/>
        <v>-2.5</v>
      </c>
    </row>
    <row r="21227" spans="71:71" x14ac:dyDescent="0.3">
      <c r="BS21227" s="24">
        <f t="shared" si="654"/>
        <v>-2.5</v>
      </c>
    </row>
    <row r="21228" spans="71:71" x14ac:dyDescent="0.3">
      <c r="BS21228" s="24">
        <f t="shared" si="654"/>
        <v>-2.5</v>
      </c>
    </row>
    <row r="21229" spans="71:71" x14ac:dyDescent="0.3">
      <c r="BS21229" s="24">
        <f t="shared" si="654"/>
        <v>-2.5</v>
      </c>
    </row>
    <row r="21230" spans="71:71" x14ac:dyDescent="0.3">
      <c r="BS21230" s="24">
        <f t="shared" si="654"/>
        <v>-2.5</v>
      </c>
    </row>
    <row r="21231" spans="71:71" x14ac:dyDescent="0.3">
      <c r="BS21231" s="24">
        <f t="shared" si="654"/>
        <v>-2.5</v>
      </c>
    </row>
    <row r="21232" spans="71:71" x14ac:dyDescent="0.3">
      <c r="BS21232" s="24">
        <f t="shared" si="654"/>
        <v>-2.5</v>
      </c>
    </row>
    <row r="21233" spans="71:71" x14ac:dyDescent="0.3">
      <c r="BS21233" s="24">
        <f t="shared" si="654"/>
        <v>-2.5</v>
      </c>
    </row>
    <row r="21234" spans="71:71" x14ac:dyDescent="0.3">
      <c r="BS21234" s="24">
        <f t="shared" si="654"/>
        <v>-2.5</v>
      </c>
    </row>
    <row r="21235" spans="71:71" x14ac:dyDescent="0.3">
      <c r="BS21235" s="24">
        <f t="shared" si="654"/>
        <v>-2.5</v>
      </c>
    </row>
    <row r="21236" spans="71:71" x14ac:dyDescent="0.3">
      <c r="BS21236" s="24">
        <f t="shared" si="654"/>
        <v>-2.5</v>
      </c>
    </row>
    <row r="21237" spans="71:71" x14ac:dyDescent="0.3">
      <c r="BS21237" s="24">
        <f t="shared" si="654"/>
        <v>-2.5</v>
      </c>
    </row>
    <row r="21238" spans="71:71" x14ac:dyDescent="0.3">
      <c r="BS21238" s="24">
        <f t="shared" si="654"/>
        <v>-2.5</v>
      </c>
    </row>
    <row r="21239" spans="71:71" x14ac:dyDescent="0.3">
      <c r="BS21239" s="24">
        <f t="shared" si="654"/>
        <v>-2.5</v>
      </c>
    </row>
    <row r="21240" spans="71:71" x14ac:dyDescent="0.3">
      <c r="BS21240" s="24">
        <f t="shared" si="654"/>
        <v>-2.5</v>
      </c>
    </row>
    <row r="21241" spans="71:71" x14ac:dyDescent="0.3">
      <c r="BS21241" s="24">
        <f t="shared" si="654"/>
        <v>-2.5</v>
      </c>
    </row>
    <row r="21242" spans="71:71" x14ac:dyDescent="0.3">
      <c r="BS21242" s="24">
        <f t="shared" si="654"/>
        <v>-2.5</v>
      </c>
    </row>
    <row r="21243" spans="71:71" x14ac:dyDescent="0.3">
      <c r="BS21243" s="24">
        <f t="shared" si="654"/>
        <v>-2.5</v>
      </c>
    </row>
    <row r="21244" spans="71:71" x14ac:dyDescent="0.3">
      <c r="BS21244" s="24">
        <f t="shared" si="654"/>
        <v>-2.5</v>
      </c>
    </row>
    <row r="21245" spans="71:71" x14ac:dyDescent="0.3">
      <c r="BS21245" s="24">
        <f t="shared" si="654"/>
        <v>-2.5</v>
      </c>
    </row>
    <row r="21246" spans="71:71" x14ac:dyDescent="0.3">
      <c r="BS21246" s="24">
        <f t="shared" si="654"/>
        <v>-2.5</v>
      </c>
    </row>
    <row r="21247" spans="71:71" x14ac:dyDescent="0.3">
      <c r="BS21247" s="24">
        <f t="shared" si="654"/>
        <v>-2.5</v>
      </c>
    </row>
    <row r="21248" spans="71:71" x14ac:dyDescent="0.3">
      <c r="BS21248" s="24">
        <f t="shared" si="654"/>
        <v>-2.5</v>
      </c>
    </row>
    <row r="21249" spans="71:71" x14ac:dyDescent="0.3">
      <c r="BS21249" s="24">
        <f t="shared" si="654"/>
        <v>-2.5</v>
      </c>
    </row>
    <row r="21250" spans="71:71" x14ac:dyDescent="0.3">
      <c r="BS21250" s="24">
        <f t="shared" si="654"/>
        <v>-2.5</v>
      </c>
    </row>
    <row r="21251" spans="71:71" x14ac:dyDescent="0.3">
      <c r="BS21251" s="24">
        <f t="shared" si="654"/>
        <v>-2.5</v>
      </c>
    </row>
    <row r="21252" spans="71:71" x14ac:dyDescent="0.3">
      <c r="BS21252" s="24">
        <f t="shared" si="654"/>
        <v>-2.5</v>
      </c>
    </row>
    <row r="21253" spans="71:71" x14ac:dyDescent="0.3">
      <c r="BS21253" s="24">
        <f t="shared" si="654"/>
        <v>-2.5</v>
      </c>
    </row>
    <row r="21254" spans="71:71" x14ac:dyDescent="0.3">
      <c r="BS21254" s="24">
        <f t="shared" si="654"/>
        <v>-2.5</v>
      </c>
    </row>
    <row r="21255" spans="71:71" x14ac:dyDescent="0.3">
      <c r="BS21255" s="24">
        <f t="shared" si="654"/>
        <v>-2.5</v>
      </c>
    </row>
    <row r="21256" spans="71:71" x14ac:dyDescent="0.3">
      <c r="BS21256" s="24">
        <f t="shared" si="654"/>
        <v>-2.5</v>
      </c>
    </row>
    <row r="21257" spans="71:71" x14ac:dyDescent="0.3">
      <c r="BS21257" s="24">
        <f t="shared" ref="BS21257:BS21320" si="655">BR21257-2.5</f>
        <v>-2.5</v>
      </c>
    </row>
    <row r="21258" spans="71:71" x14ac:dyDescent="0.3">
      <c r="BS21258" s="24">
        <f t="shared" si="655"/>
        <v>-2.5</v>
      </c>
    </row>
    <row r="21259" spans="71:71" x14ac:dyDescent="0.3">
      <c r="BS21259" s="24">
        <f t="shared" si="655"/>
        <v>-2.5</v>
      </c>
    </row>
    <row r="21260" spans="71:71" x14ac:dyDescent="0.3">
      <c r="BS21260" s="24">
        <f t="shared" si="655"/>
        <v>-2.5</v>
      </c>
    </row>
    <row r="21261" spans="71:71" x14ac:dyDescent="0.3">
      <c r="BS21261" s="24">
        <f t="shared" si="655"/>
        <v>-2.5</v>
      </c>
    </row>
    <row r="21262" spans="71:71" x14ac:dyDescent="0.3">
      <c r="BS21262" s="24">
        <f t="shared" si="655"/>
        <v>-2.5</v>
      </c>
    </row>
    <row r="21263" spans="71:71" x14ac:dyDescent="0.3">
      <c r="BS21263" s="24">
        <f t="shared" si="655"/>
        <v>-2.5</v>
      </c>
    </row>
    <row r="21264" spans="71:71" x14ac:dyDescent="0.3">
      <c r="BS21264" s="24">
        <f t="shared" si="655"/>
        <v>-2.5</v>
      </c>
    </row>
    <row r="21265" spans="71:71" x14ac:dyDescent="0.3">
      <c r="BS21265" s="24">
        <f t="shared" si="655"/>
        <v>-2.5</v>
      </c>
    </row>
    <row r="21266" spans="71:71" x14ac:dyDescent="0.3">
      <c r="BS21266" s="24">
        <f t="shared" si="655"/>
        <v>-2.5</v>
      </c>
    </row>
    <row r="21267" spans="71:71" x14ac:dyDescent="0.3">
      <c r="BS21267" s="24">
        <f t="shared" si="655"/>
        <v>-2.5</v>
      </c>
    </row>
    <row r="21268" spans="71:71" x14ac:dyDescent="0.3">
      <c r="BS21268" s="24">
        <f t="shared" si="655"/>
        <v>-2.5</v>
      </c>
    </row>
    <row r="21269" spans="71:71" x14ac:dyDescent="0.3">
      <c r="BS21269" s="24">
        <f t="shared" si="655"/>
        <v>-2.5</v>
      </c>
    </row>
    <row r="21270" spans="71:71" x14ac:dyDescent="0.3">
      <c r="BS21270" s="24">
        <f t="shared" si="655"/>
        <v>-2.5</v>
      </c>
    </row>
    <row r="21271" spans="71:71" x14ac:dyDescent="0.3">
      <c r="BS21271" s="24">
        <f t="shared" si="655"/>
        <v>-2.5</v>
      </c>
    </row>
    <row r="21272" spans="71:71" x14ac:dyDescent="0.3">
      <c r="BS21272" s="24">
        <f t="shared" si="655"/>
        <v>-2.5</v>
      </c>
    </row>
    <row r="21273" spans="71:71" x14ac:dyDescent="0.3">
      <c r="BS21273" s="24">
        <f t="shared" si="655"/>
        <v>-2.5</v>
      </c>
    </row>
    <row r="21274" spans="71:71" x14ac:dyDescent="0.3">
      <c r="BS21274" s="24">
        <f t="shared" si="655"/>
        <v>-2.5</v>
      </c>
    </row>
    <row r="21275" spans="71:71" x14ac:dyDescent="0.3">
      <c r="BS21275" s="24">
        <f t="shared" si="655"/>
        <v>-2.5</v>
      </c>
    </row>
    <row r="21276" spans="71:71" x14ac:dyDescent="0.3">
      <c r="BS21276" s="24">
        <f t="shared" si="655"/>
        <v>-2.5</v>
      </c>
    </row>
    <row r="21277" spans="71:71" x14ac:dyDescent="0.3">
      <c r="BS21277" s="24">
        <f t="shared" si="655"/>
        <v>-2.5</v>
      </c>
    </row>
    <row r="21278" spans="71:71" x14ac:dyDescent="0.3">
      <c r="BS21278" s="24">
        <f t="shared" si="655"/>
        <v>-2.5</v>
      </c>
    </row>
    <row r="21279" spans="71:71" x14ac:dyDescent="0.3">
      <c r="BS21279" s="24">
        <f t="shared" si="655"/>
        <v>-2.5</v>
      </c>
    </row>
    <row r="21280" spans="71:71" x14ac:dyDescent="0.3">
      <c r="BS21280" s="24">
        <f t="shared" si="655"/>
        <v>-2.5</v>
      </c>
    </row>
    <row r="21281" spans="71:71" x14ac:dyDescent="0.3">
      <c r="BS21281" s="24">
        <f t="shared" si="655"/>
        <v>-2.5</v>
      </c>
    </row>
    <row r="21282" spans="71:71" x14ac:dyDescent="0.3">
      <c r="BS21282" s="24">
        <f t="shared" si="655"/>
        <v>-2.5</v>
      </c>
    </row>
    <row r="21283" spans="71:71" x14ac:dyDescent="0.3">
      <c r="BS21283" s="24">
        <f t="shared" si="655"/>
        <v>-2.5</v>
      </c>
    </row>
    <row r="21284" spans="71:71" x14ac:dyDescent="0.3">
      <c r="BS21284" s="24">
        <f t="shared" si="655"/>
        <v>-2.5</v>
      </c>
    </row>
    <row r="21285" spans="71:71" x14ac:dyDescent="0.3">
      <c r="BS21285" s="24">
        <f t="shared" si="655"/>
        <v>-2.5</v>
      </c>
    </row>
    <row r="21286" spans="71:71" x14ac:dyDescent="0.3">
      <c r="BS21286" s="24">
        <f t="shared" si="655"/>
        <v>-2.5</v>
      </c>
    </row>
    <row r="21287" spans="71:71" x14ac:dyDescent="0.3">
      <c r="BS21287" s="24">
        <f t="shared" si="655"/>
        <v>-2.5</v>
      </c>
    </row>
    <row r="21288" spans="71:71" x14ac:dyDescent="0.3">
      <c r="BS21288" s="24">
        <f t="shared" si="655"/>
        <v>-2.5</v>
      </c>
    </row>
    <row r="21289" spans="71:71" x14ac:dyDescent="0.3">
      <c r="BS21289" s="24">
        <f t="shared" si="655"/>
        <v>-2.5</v>
      </c>
    </row>
    <row r="21290" spans="71:71" x14ac:dyDescent="0.3">
      <c r="BS21290" s="24">
        <f t="shared" si="655"/>
        <v>-2.5</v>
      </c>
    </row>
    <row r="21291" spans="71:71" x14ac:dyDescent="0.3">
      <c r="BS21291" s="24">
        <f t="shared" si="655"/>
        <v>-2.5</v>
      </c>
    </row>
    <row r="21292" spans="71:71" x14ac:dyDescent="0.3">
      <c r="BS21292" s="24">
        <f t="shared" si="655"/>
        <v>-2.5</v>
      </c>
    </row>
    <row r="21293" spans="71:71" x14ac:dyDescent="0.3">
      <c r="BS21293" s="24">
        <f t="shared" si="655"/>
        <v>-2.5</v>
      </c>
    </row>
    <row r="21294" spans="71:71" x14ac:dyDescent="0.3">
      <c r="BS21294" s="24">
        <f t="shared" si="655"/>
        <v>-2.5</v>
      </c>
    </row>
    <row r="21295" spans="71:71" x14ac:dyDescent="0.3">
      <c r="BS21295" s="24">
        <f t="shared" si="655"/>
        <v>-2.5</v>
      </c>
    </row>
    <row r="21296" spans="71:71" x14ac:dyDescent="0.3">
      <c r="BS21296" s="24">
        <f t="shared" si="655"/>
        <v>-2.5</v>
      </c>
    </row>
    <row r="21297" spans="71:71" x14ac:dyDescent="0.3">
      <c r="BS21297" s="24">
        <f t="shared" si="655"/>
        <v>-2.5</v>
      </c>
    </row>
    <row r="21298" spans="71:71" x14ac:dyDescent="0.3">
      <c r="BS21298" s="24">
        <f t="shared" si="655"/>
        <v>-2.5</v>
      </c>
    </row>
    <row r="21299" spans="71:71" x14ac:dyDescent="0.3">
      <c r="BS21299" s="24">
        <f t="shared" si="655"/>
        <v>-2.5</v>
      </c>
    </row>
    <row r="21300" spans="71:71" x14ac:dyDescent="0.3">
      <c r="BS21300" s="24">
        <f t="shared" si="655"/>
        <v>-2.5</v>
      </c>
    </row>
    <row r="21301" spans="71:71" x14ac:dyDescent="0.3">
      <c r="BS21301" s="24">
        <f t="shared" si="655"/>
        <v>-2.5</v>
      </c>
    </row>
    <row r="21302" spans="71:71" x14ac:dyDescent="0.3">
      <c r="BS21302" s="24">
        <f t="shared" si="655"/>
        <v>-2.5</v>
      </c>
    </row>
    <row r="21303" spans="71:71" x14ac:dyDescent="0.3">
      <c r="BS21303" s="24">
        <f t="shared" si="655"/>
        <v>-2.5</v>
      </c>
    </row>
    <row r="21304" spans="71:71" x14ac:dyDescent="0.3">
      <c r="BS21304" s="24">
        <f t="shared" si="655"/>
        <v>-2.5</v>
      </c>
    </row>
    <row r="21305" spans="71:71" x14ac:dyDescent="0.3">
      <c r="BS21305" s="24">
        <f t="shared" si="655"/>
        <v>-2.5</v>
      </c>
    </row>
    <row r="21306" spans="71:71" x14ac:dyDescent="0.3">
      <c r="BS21306" s="24">
        <f t="shared" si="655"/>
        <v>-2.5</v>
      </c>
    </row>
    <row r="21307" spans="71:71" x14ac:dyDescent="0.3">
      <c r="BS21307" s="24">
        <f t="shared" si="655"/>
        <v>-2.5</v>
      </c>
    </row>
    <row r="21308" spans="71:71" x14ac:dyDescent="0.3">
      <c r="BS21308" s="24">
        <f t="shared" si="655"/>
        <v>-2.5</v>
      </c>
    </row>
    <row r="21309" spans="71:71" x14ac:dyDescent="0.3">
      <c r="BS21309" s="24">
        <f t="shared" si="655"/>
        <v>-2.5</v>
      </c>
    </row>
    <row r="21310" spans="71:71" x14ac:dyDescent="0.3">
      <c r="BS21310" s="24">
        <f t="shared" si="655"/>
        <v>-2.5</v>
      </c>
    </row>
    <row r="21311" spans="71:71" x14ac:dyDescent="0.3">
      <c r="BS21311" s="24">
        <f t="shared" si="655"/>
        <v>-2.5</v>
      </c>
    </row>
    <row r="21312" spans="71:71" x14ac:dyDescent="0.3">
      <c r="BS21312" s="24">
        <f t="shared" si="655"/>
        <v>-2.5</v>
      </c>
    </row>
    <row r="21313" spans="71:71" x14ac:dyDescent="0.3">
      <c r="BS21313" s="24">
        <f t="shared" si="655"/>
        <v>-2.5</v>
      </c>
    </row>
    <row r="21314" spans="71:71" x14ac:dyDescent="0.3">
      <c r="BS21314" s="24">
        <f t="shared" si="655"/>
        <v>-2.5</v>
      </c>
    </row>
    <row r="21315" spans="71:71" x14ac:dyDescent="0.3">
      <c r="BS21315" s="24">
        <f t="shared" si="655"/>
        <v>-2.5</v>
      </c>
    </row>
    <row r="21316" spans="71:71" x14ac:dyDescent="0.3">
      <c r="BS21316" s="24">
        <f t="shared" si="655"/>
        <v>-2.5</v>
      </c>
    </row>
    <row r="21317" spans="71:71" x14ac:dyDescent="0.3">
      <c r="BS21317" s="24">
        <f t="shared" si="655"/>
        <v>-2.5</v>
      </c>
    </row>
    <row r="21318" spans="71:71" x14ac:dyDescent="0.3">
      <c r="BS21318" s="24">
        <f t="shared" si="655"/>
        <v>-2.5</v>
      </c>
    </row>
    <row r="21319" spans="71:71" x14ac:dyDescent="0.3">
      <c r="BS21319" s="24">
        <f t="shared" si="655"/>
        <v>-2.5</v>
      </c>
    </row>
    <row r="21320" spans="71:71" x14ac:dyDescent="0.3">
      <c r="BS21320" s="24">
        <f t="shared" si="655"/>
        <v>-2.5</v>
      </c>
    </row>
    <row r="21321" spans="71:71" x14ac:dyDescent="0.3">
      <c r="BS21321" s="24">
        <f t="shared" ref="BS21321:BS21384" si="656">BR21321-2.5</f>
        <v>-2.5</v>
      </c>
    </row>
    <row r="21322" spans="71:71" x14ac:dyDescent="0.3">
      <c r="BS21322" s="24">
        <f t="shared" si="656"/>
        <v>-2.5</v>
      </c>
    </row>
    <row r="21323" spans="71:71" x14ac:dyDescent="0.3">
      <c r="BS21323" s="24">
        <f t="shared" si="656"/>
        <v>-2.5</v>
      </c>
    </row>
    <row r="21324" spans="71:71" x14ac:dyDescent="0.3">
      <c r="BS21324" s="24">
        <f t="shared" si="656"/>
        <v>-2.5</v>
      </c>
    </row>
    <row r="21325" spans="71:71" x14ac:dyDescent="0.3">
      <c r="BS21325" s="24">
        <f t="shared" si="656"/>
        <v>-2.5</v>
      </c>
    </row>
    <row r="21326" spans="71:71" x14ac:dyDescent="0.3">
      <c r="BS21326" s="24">
        <f t="shared" si="656"/>
        <v>-2.5</v>
      </c>
    </row>
    <row r="21327" spans="71:71" x14ac:dyDescent="0.3">
      <c r="BS21327" s="24">
        <f t="shared" si="656"/>
        <v>-2.5</v>
      </c>
    </row>
    <row r="21328" spans="71:71" x14ac:dyDescent="0.3">
      <c r="BS21328" s="24">
        <f t="shared" si="656"/>
        <v>-2.5</v>
      </c>
    </row>
    <row r="21329" spans="71:71" x14ac:dyDescent="0.3">
      <c r="BS21329" s="24">
        <f t="shared" si="656"/>
        <v>-2.5</v>
      </c>
    </row>
    <row r="21330" spans="71:71" x14ac:dyDescent="0.3">
      <c r="BS21330" s="24">
        <f t="shared" si="656"/>
        <v>-2.5</v>
      </c>
    </row>
    <row r="21331" spans="71:71" x14ac:dyDescent="0.3">
      <c r="BS21331" s="24">
        <f t="shared" si="656"/>
        <v>-2.5</v>
      </c>
    </row>
    <row r="21332" spans="71:71" x14ac:dyDescent="0.3">
      <c r="BS21332" s="24">
        <f t="shared" si="656"/>
        <v>-2.5</v>
      </c>
    </row>
    <row r="21333" spans="71:71" x14ac:dyDescent="0.3">
      <c r="BS21333" s="24">
        <f t="shared" si="656"/>
        <v>-2.5</v>
      </c>
    </row>
    <row r="21334" spans="71:71" x14ac:dyDescent="0.3">
      <c r="BS21334" s="24">
        <f t="shared" si="656"/>
        <v>-2.5</v>
      </c>
    </row>
    <row r="21335" spans="71:71" x14ac:dyDescent="0.3">
      <c r="BS21335" s="24">
        <f t="shared" si="656"/>
        <v>-2.5</v>
      </c>
    </row>
    <row r="21336" spans="71:71" x14ac:dyDescent="0.3">
      <c r="BS21336" s="24">
        <f t="shared" si="656"/>
        <v>-2.5</v>
      </c>
    </row>
    <row r="21337" spans="71:71" x14ac:dyDescent="0.3">
      <c r="BS21337" s="24">
        <f t="shared" si="656"/>
        <v>-2.5</v>
      </c>
    </row>
    <row r="21338" spans="71:71" x14ac:dyDescent="0.3">
      <c r="BS21338" s="24">
        <f t="shared" si="656"/>
        <v>-2.5</v>
      </c>
    </row>
    <row r="21339" spans="71:71" x14ac:dyDescent="0.3">
      <c r="BS21339" s="24">
        <f t="shared" si="656"/>
        <v>-2.5</v>
      </c>
    </row>
    <row r="21340" spans="71:71" x14ac:dyDescent="0.3">
      <c r="BS21340" s="24">
        <f t="shared" si="656"/>
        <v>-2.5</v>
      </c>
    </row>
    <row r="21341" spans="71:71" x14ac:dyDescent="0.3">
      <c r="BS21341" s="24">
        <f t="shared" si="656"/>
        <v>-2.5</v>
      </c>
    </row>
    <row r="21342" spans="71:71" x14ac:dyDescent="0.3">
      <c r="BS21342" s="24">
        <f t="shared" si="656"/>
        <v>-2.5</v>
      </c>
    </row>
    <row r="21343" spans="71:71" x14ac:dyDescent="0.3">
      <c r="BS21343" s="24">
        <f t="shared" si="656"/>
        <v>-2.5</v>
      </c>
    </row>
    <row r="21344" spans="71:71" x14ac:dyDescent="0.3">
      <c r="BS21344" s="24">
        <f t="shared" si="656"/>
        <v>-2.5</v>
      </c>
    </row>
    <row r="21345" spans="71:71" x14ac:dyDescent="0.3">
      <c r="BS21345" s="24">
        <f t="shared" si="656"/>
        <v>-2.5</v>
      </c>
    </row>
    <row r="21346" spans="71:71" x14ac:dyDescent="0.3">
      <c r="BS21346" s="24">
        <f t="shared" si="656"/>
        <v>-2.5</v>
      </c>
    </row>
    <row r="21347" spans="71:71" x14ac:dyDescent="0.3">
      <c r="BS21347" s="24">
        <f t="shared" si="656"/>
        <v>-2.5</v>
      </c>
    </row>
    <row r="21348" spans="71:71" x14ac:dyDescent="0.3">
      <c r="BS21348" s="24">
        <f t="shared" si="656"/>
        <v>-2.5</v>
      </c>
    </row>
    <row r="21349" spans="71:71" x14ac:dyDescent="0.3">
      <c r="BS21349" s="24">
        <f t="shared" si="656"/>
        <v>-2.5</v>
      </c>
    </row>
    <row r="21350" spans="71:71" x14ac:dyDescent="0.3">
      <c r="BS21350" s="24">
        <f t="shared" si="656"/>
        <v>-2.5</v>
      </c>
    </row>
    <row r="21351" spans="71:71" x14ac:dyDescent="0.3">
      <c r="BS21351" s="24">
        <f t="shared" si="656"/>
        <v>-2.5</v>
      </c>
    </row>
    <row r="21352" spans="71:71" x14ac:dyDescent="0.3">
      <c r="BS21352" s="24">
        <f t="shared" si="656"/>
        <v>-2.5</v>
      </c>
    </row>
    <row r="21353" spans="71:71" x14ac:dyDescent="0.3">
      <c r="BS21353" s="24">
        <f t="shared" si="656"/>
        <v>-2.5</v>
      </c>
    </row>
    <row r="21354" spans="71:71" x14ac:dyDescent="0.3">
      <c r="BS21354" s="24">
        <f t="shared" si="656"/>
        <v>-2.5</v>
      </c>
    </row>
    <row r="21355" spans="71:71" x14ac:dyDescent="0.3">
      <c r="BS21355" s="24">
        <f t="shared" si="656"/>
        <v>-2.5</v>
      </c>
    </row>
    <row r="21356" spans="71:71" x14ac:dyDescent="0.3">
      <c r="BS21356" s="24">
        <f t="shared" si="656"/>
        <v>-2.5</v>
      </c>
    </row>
    <row r="21357" spans="71:71" x14ac:dyDescent="0.3">
      <c r="BS21357" s="24">
        <f t="shared" si="656"/>
        <v>-2.5</v>
      </c>
    </row>
    <row r="21358" spans="71:71" x14ac:dyDescent="0.3">
      <c r="BS21358" s="24">
        <f t="shared" si="656"/>
        <v>-2.5</v>
      </c>
    </row>
    <row r="21359" spans="71:71" x14ac:dyDescent="0.3">
      <c r="BS21359" s="24">
        <f t="shared" si="656"/>
        <v>-2.5</v>
      </c>
    </row>
    <row r="21360" spans="71:71" x14ac:dyDescent="0.3">
      <c r="BS21360" s="24">
        <f t="shared" si="656"/>
        <v>-2.5</v>
      </c>
    </row>
    <row r="21361" spans="71:71" x14ac:dyDescent="0.3">
      <c r="BS21361" s="24">
        <f t="shared" si="656"/>
        <v>-2.5</v>
      </c>
    </row>
    <row r="21362" spans="71:71" x14ac:dyDescent="0.3">
      <c r="BS21362" s="24">
        <f t="shared" si="656"/>
        <v>-2.5</v>
      </c>
    </row>
    <row r="21363" spans="71:71" x14ac:dyDescent="0.3">
      <c r="BS21363" s="24">
        <f t="shared" si="656"/>
        <v>-2.5</v>
      </c>
    </row>
    <row r="21364" spans="71:71" x14ac:dyDescent="0.3">
      <c r="BS21364" s="24">
        <f t="shared" si="656"/>
        <v>-2.5</v>
      </c>
    </row>
    <row r="21365" spans="71:71" x14ac:dyDescent="0.3">
      <c r="BS21365" s="24">
        <f t="shared" si="656"/>
        <v>-2.5</v>
      </c>
    </row>
    <row r="21366" spans="71:71" x14ac:dyDescent="0.3">
      <c r="BS21366" s="24">
        <f t="shared" si="656"/>
        <v>-2.5</v>
      </c>
    </row>
    <row r="21367" spans="71:71" x14ac:dyDescent="0.3">
      <c r="BS21367" s="24">
        <f t="shared" si="656"/>
        <v>-2.5</v>
      </c>
    </row>
    <row r="21368" spans="71:71" x14ac:dyDescent="0.3">
      <c r="BS21368" s="24">
        <f t="shared" si="656"/>
        <v>-2.5</v>
      </c>
    </row>
    <row r="21369" spans="71:71" x14ac:dyDescent="0.3">
      <c r="BS21369" s="24">
        <f t="shared" si="656"/>
        <v>-2.5</v>
      </c>
    </row>
    <row r="21370" spans="71:71" x14ac:dyDescent="0.3">
      <c r="BS21370" s="24">
        <f t="shared" si="656"/>
        <v>-2.5</v>
      </c>
    </row>
    <row r="21371" spans="71:71" x14ac:dyDescent="0.3">
      <c r="BS21371" s="24">
        <f t="shared" si="656"/>
        <v>-2.5</v>
      </c>
    </row>
    <row r="21372" spans="71:71" x14ac:dyDescent="0.3">
      <c r="BS21372" s="24">
        <f t="shared" si="656"/>
        <v>-2.5</v>
      </c>
    </row>
    <row r="21373" spans="71:71" x14ac:dyDescent="0.3">
      <c r="BS21373" s="24">
        <f t="shared" si="656"/>
        <v>-2.5</v>
      </c>
    </row>
    <row r="21374" spans="71:71" x14ac:dyDescent="0.3">
      <c r="BS21374" s="24">
        <f t="shared" si="656"/>
        <v>-2.5</v>
      </c>
    </row>
    <row r="21375" spans="71:71" x14ac:dyDescent="0.3">
      <c r="BS21375" s="24">
        <f t="shared" si="656"/>
        <v>-2.5</v>
      </c>
    </row>
    <row r="21376" spans="71:71" x14ac:dyDescent="0.3">
      <c r="BS21376" s="24">
        <f t="shared" si="656"/>
        <v>-2.5</v>
      </c>
    </row>
    <row r="21377" spans="71:71" x14ac:dyDescent="0.3">
      <c r="BS21377" s="24">
        <f t="shared" si="656"/>
        <v>-2.5</v>
      </c>
    </row>
    <row r="21378" spans="71:71" x14ac:dyDescent="0.3">
      <c r="BS21378" s="24">
        <f t="shared" si="656"/>
        <v>-2.5</v>
      </c>
    </row>
    <row r="21379" spans="71:71" x14ac:dyDescent="0.3">
      <c r="BS21379" s="24">
        <f t="shared" si="656"/>
        <v>-2.5</v>
      </c>
    </row>
    <row r="21380" spans="71:71" x14ac:dyDescent="0.3">
      <c r="BS21380" s="24">
        <f t="shared" si="656"/>
        <v>-2.5</v>
      </c>
    </row>
    <row r="21381" spans="71:71" x14ac:dyDescent="0.3">
      <c r="BS21381" s="24">
        <f t="shared" si="656"/>
        <v>-2.5</v>
      </c>
    </row>
    <row r="21382" spans="71:71" x14ac:dyDescent="0.3">
      <c r="BS21382" s="24">
        <f t="shared" si="656"/>
        <v>-2.5</v>
      </c>
    </row>
    <row r="21383" spans="71:71" x14ac:dyDescent="0.3">
      <c r="BS21383" s="24">
        <f t="shared" si="656"/>
        <v>-2.5</v>
      </c>
    </row>
    <row r="21384" spans="71:71" x14ac:dyDescent="0.3">
      <c r="BS21384" s="24">
        <f t="shared" si="656"/>
        <v>-2.5</v>
      </c>
    </row>
    <row r="21385" spans="71:71" x14ac:dyDescent="0.3">
      <c r="BS21385" s="24">
        <f t="shared" ref="BS21385:BS21448" si="657">BR21385-2.5</f>
        <v>-2.5</v>
      </c>
    </row>
    <row r="21386" spans="71:71" x14ac:dyDescent="0.3">
      <c r="BS21386" s="24">
        <f t="shared" si="657"/>
        <v>-2.5</v>
      </c>
    </row>
    <row r="21387" spans="71:71" x14ac:dyDescent="0.3">
      <c r="BS21387" s="24">
        <f t="shared" si="657"/>
        <v>-2.5</v>
      </c>
    </row>
    <row r="21388" spans="71:71" x14ac:dyDescent="0.3">
      <c r="BS21388" s="24">
        <f t="shared" si="657"/>
        <v>-2.5</v>
      </c>
    </row>
    <row r="21389" spans="71:71" x14ac:dyDescent="0.3">
      <c r="BS21389" s="24">
        <f t="shared" si="657"/>
        <v>-2.5</v>
      </c>
    </row>
    <row r="21390" spans="71:71" x14ac:dyDescent="0.3">
      <c r="BS21390" s="24">
        <f t="shared" si="657"/>
        <v>-2.5</v>
      </c>
    </row>
    <row r="21391" spans="71:71" x14ac:dyDescent="0.3">
      <c r="BS21391" s="24">
        <f t="shared" si="657"/>
        <v>-2.5</v>
      </c>
    </row>
    <row r="21392" spans="71:71" x14ac:dyDescent="0.3">
      <c r="BS21392" s="24">
        <f t="shared" si="657"/>
        <v>-2.5</v>
      </c>
    </row>
    <row r="21393" spans="71:71" x14ac:dyDescent="0.3">
      <c r="BS21393" s="24">
        <f t="shared" si="657"/>
        <v>-2.5</v>
      </c>
    </row>
    <row r="21394" spans="71:71" x14ac:dyDescent="0.3">
      <c r="BS21394" s="24">
        <f t="shared" si="657"/>
        <v>-2.5</v>
      </c>
    </row>
    <row r="21395" spans="71:71" x14ac:dyDescent="0.3">
      <c r="BS21395" s="24">
        <f t="shared" si="657"/>
        <v>-2.5</v>
      </c>
    </row>
    <row r="21396" spans="71:71" x14ac:dyDescent="0.3">
      <c r="BS21396" s="24">
        <f t="shared" si="657"/>
        <v>-2.5</v>
      </c>
    </row>
    <row r="21397" spans="71:71" x14ac:dyDescent="0.3">
      <c r="BS21397" s="24">
        <f t="shared" si="657"/>
        <v>-2.5</v>
      </c>
    </row>
    <row r="21398" spans="71:71" x14ac:dyDescent="0.3">
      <c r="BS21398" s="24">
        <f t="shared" si="657"/>
        <v>-2.5</v>
      </c>
    </row>
    <row r="21399" spans="71:71" x14ac:dyDescent="0.3">
      <c r="BS21399" s="24">
        <f t="shared" si="657"/>
        <v>-2.5</v>
      </c>
    </row>
    <row r="21400" spans="71:71" x14ac:dyDescent="0.3">
      <c r="BS21400" s="24">
        <f t="shared" si="657"/>
        <v>-2.5</v>
      </c>
    </row>
    <row r="21401" spans="71:71" x14ac:dyDescent="0.3">
      <c r="BS21401" s="24">
        <f t="shared" si="657"/>
        <v>-2.5</v>
      </c>
    </row>
    <row r="21402" spans="71:71" x14ac:dyDescent="0.3">
      <c r="BS21402" s="24">
        <f t="shared" si="657"/>
        <v>-2.5</v>
      </c>
    </row>
    <row r="21403" spans="71:71" x14ac:dyDescent="0.3">
      <c r="BS21403" s="24">
        <f t="shared" si="657"/>
        <v>-2.5</v>
      </c>
    </row>
    <row r="21404" spans="71:71" x14ac:dyDescent="0.3">
      <c r="BS21404" s="24">
        <f t="shared" si="657"/>
        <v>-2.5</v>
      </c>
    </row>
    <row r="21405" spans="71:71" x14ac:dyDescent="0.3">
      <c r="BS21405" s="24">
        <f t="shared" si="657"/>
        <v>-2.5</v>
      </c>
    </row>
    <row r="21406" spans="71:71" x14ac:dyDescent="0.3">
      <c r="BS21406" s="24">
        <f t="shared" si="657"/>
        <v>-2.5</v>
      </c>
    </row>
    <row r="21407" spans="71:71" x14ac:dyDescent="0.3">
      <c r="BS21407" s="24">
        <f t="shared" si="657"/>
        <v>-2.5</v>
      </c>
    </row>
    <row r="21408" spans="71:71" x14ac:dyDescent="0.3">
      <c r="BS21408" s="24">
        <f t="shared" si="657"/>
        <v>-2.5</v>
      </c>
    </row>
    <row r="21409" spans="71:71" x14ac:dyDescent="0.3">
      <c r="BS21409" s="24">
        <f t="shared" si="657"/>
        <v>-2.5</v>
      </c>
    </row>
    <row r="21410" spans="71:71" x14ac:dyDescent="0.3">
      <c r="BS21410" s="24">
        <f t="shared" si="657"/>
        <v>-2.5</v>
      </c>
    </row>
    <row r="21411" spans="71:71" x14ac:dyDescent="0.3">
      <c r="BS21411" s="24">
        <f t="shared" si="657"/>
        <v>-2.5</v>
      </c>
    </row>
    <row r="21412" spans="71:71" x14ac:dyDescent="0.3">
      <c r="BS21412" s="24">
        <f t="shared" si="657"/>
        <v>-2.5</v>
      </c>
    </row>
    <row r="21413" spans="71:71" x14ac:dyDescent="0.3">
      <c r="BS21413" s="24">
        <f t="shared" si="657"/>
        <v>-2.5</v>
      </c>
    </row>
    <row r="21414" spans="71:71" x14ac:dyDescent="0.3">
      <c r="BS21414" s="24">
        <f t="shared" si="657"/>
        <v>-2.5</v>
      </c>
    </row>
    <row r="21415" spans="71:71" x14ac:dyDescent="0.3">
      <c r="BS21415" s="24">
        <f t="shared" si="657"/>
        <v>-2.5</v>
      </c>
    </row>
    <row r="21416" spans="71:71" x14ac:dyDescent="0.3">
      <c r="BS21416" s="24">
        <f t="shared" si="657"/>
        <v>-2.5</v>
      </c>
    </row>
    <row r="21417" spans="71:71" x14ac:dyDescent="0.3">
      <c r="BS21417" s="24">
        <f t="shared" si="657"/>
        <v>-2.5</v>
      </c>
    </row>
    <row r="21418" spans="71:71" x14ac:dyDescent="0.3">
      <c r="BS21418" s="24">
        <f t="shared" si="657"/>
        <v>-2.5</v>
      </c>
    </row>
    <row r="21419" spans="71:71" x14ac:dyDescent="0.3">
      <c r="BS21419" s="24">
        <f t="shared" si="657"/>
        <v>-2.5</v>
      </c>
    </row>
    <row r="21420" spans="71:71" x14ac:dyDescent="0.3">
      <c r="BS21420" s="24">
        <f t="shared" si="657"/>
        <v>-2.5</v>
      </c>
    </row>
    <row r="21421" spans="71:71" x14ac:dyDescent="0.3">
      <c r="BS21421" s="24">
        <f t="shared" si="657"/>
        <v>-2.5</v>
      </c>
    </row>
    <row r="21422" spans="71:71" x14ac:dyDescent="0.3">
      <c r="BS21422" s="24">
        <f t="shared" si="657"/>
        <v>-2.5</v>
      </c>
    </row>
    <row r="21423" spans="71:71" x14ac:dyDescent="0.3">
      <c r="BS21423" s="24">
        <f t="shared" si="657"/>
        <v>-2.5</v>
      </c>
    </row>
    <row r="21424" spans="71:71" x14ac:dyDescent="0.3">
      <c r="BS21424" s="24">
        <f t="shared" si="657"/>
        <v>-2.5</v>
      </c>
    </row>
    <row r="21425" spans="71:71" x14ac:dyDescent="0.3">
      <c r="BS21425" s="24">
        <f t="shared" si="657"/>
        <v>-2.5</v>
      </c>
    </row>
    <row r="21426" spans="71:71" x14ac:dyDescent="0.3">
      <c r="BS21426" s="24">
        <f t="shared" si="657"/>
        <v>-2.5</v>
      </c>
    </row>
    <row r="21427" spans="71:71" x14ac:dyDescent="0.3">
      <c r="BS21427" s="24">
        <f t="shared" si="657"/>
        <v>-2.5</v>
      </c>
    </row>
    <row r="21428" spans="71:71" x14ac:dyDescent="0.3">
      <c r="BS21428" s="24">
        <f t="shared" si="657"/>
        <v>-2.5</v>
      </c>
    </row>
    <row r="21429" spans="71:71" x14ac:dyDescent="0.3">
      <c r="BS21429" s="24">
        <f t="shared" si="657"/>
        <v>-2.5</v>
      </c>
    </row>
    <row r="21430" spans="71:71" x14ac:dyDescent="0.3">
      <c r="BS21430" s="24">
        <f t="shared" si="657"/>
        <v>-2.5</v>
      </c>
    </row>
    <row r="21431" spans="71:71" x14ac:dyDescent="0.3">
      <c r="BS21431" s="24">
        <f t="shared" si="657"/>
        <v>-2.5</v>
      </c>
    </row>
    <row r="21432" spans="71:71" x14ac:dyDescent="0.3">
      <c r="BS21432" s="24">
        <f t="shared" si="657"/>
        <v>-2.5</v>
      </c>
    </row>
    <row r="21433" spans="71:71" x14ac:dyDescent="0.3">
      <c r="BS21433" s="24">
        <f t="shared" si="657"/>
        <v>-2.5</v>
      </c>
    </row>
    <row r="21434" spans="71:71" x14ac:dyDescent="0.3">
      <c r="BS21434" s="24">
        <f t="shared" si="657"/>
        <v>-2.5</v>
      </c>
    </row>
    <row r="21435" spans="71:71" x14ac:dyDescent="0.3">
      <c r="BS21435" s="24">
        <f t="shared" si="657"/>
        <v>-2.5</v>
      </c>
    </row>
    <row r="21436" spans="71:71" x14ac:dyDescent="0.3">
      <c r="BS21436" s="24">
        <f t="shared" si="657"/>
        <v>-2.5</v>
      </c>
    </row>
    <row r="21437" spans="71:71" x14ac:dyDescent="0.3">
      <c r="BS21437" s="24">
        <f t="shared" si="657"/>
        <v>-2.5</v>
      </c>
    </row>
    <row r="21438" spans="71:71" x14ac:dyDescent="0.3">
      <c r="BS21438" s="24">
        <f t="shared" si="657"/>
        <v>-2.5</v>
      </c>
    </row>
    <row r="21439" spans="71:71" x14ac:dyDescent="0.3">
      <c r="BS21439" s="24">
        <f t="shared" si="657"/>
        <v>-2.5</v>
      </c>
    </row>
    <row r="21440" spans="71:71" x14ac:dyDescent="0.3">
      <c r="BS21440" s="24">
        <f t="shared" si="657"/>
        <v>-2.5</v>
      </c>
    </row>
    <row r="21441" spans="71:71" x14ac:dyDescent="0.3">
      <c r="BS21441" s="24">
        <f t="shared" si="657"/>
        <v>-2.5</v>
      </c>
    </row>
    <row r="21442" spans="71:71" x14ac:dyDescent="0.3">
      <c r="BS21442" s="24">
        <f t="shared" si="657"/>
        <v>-2.5</v>
      </c>
    </row>
    <row r="21443" spans="71:71" x14ac:dyDescent="0.3">
      <c r="BS21443" s="24">
        <f t="shared" si="657"/>
        <v>-2.5</v>
      </c>
    </row>
    <row r="21444" spans="71:71" x14ac:dyDescent="0.3">
      <c r="BS21444" s="24">
        <f t="shared" si="657"/>
        <v>-2.5</v>
      </c>
    </row>
    <row r="21445" spans="71:71" x14ac:dyDescent="0.3">
      <c r="BS21445" s="24">
        <f t="shared" si="657"/>
        <v>-2.5</v>
      </c>
    </row>
    <row r="21446" spans="71:71" x14ac:dyDescent="0.3">
      <c r="BS21446" s="24">
        <f t="shared" si="657"/>
        <v>-2.5</v>
      </c>
    </row>
    <row r="21447" spans="71:71" x14ac:dyDescent="0.3">
      <c r="BS21447" s="24">
        <f t="shared" si="657"/>
        <v>-2.5</v>
      </c>
    </row>
    <row r="21448" spans="71:71" x14ac:dyDescent="0.3">
      <c r="BS21448" s="24">
        <f t="shared" si="657"/>
        <v>-2.5</v>
      </c>
    </row>
    <row r="21449" spans="71:71" x14ac:dyDescent="0.3">
      <c r="BS21449" s="24">
        <f t="shared" ref="BS21449:BS21512" si="658">BR21449-2.5</f>
        <v>-2.5</v>
      </c>
    </row>
    <row r="21450" spans="71:71" x14ac:dyDescent="0.3">
      <c r="BS21450" s="24">
        <f t="shared" si="658"/>
        <v>-2.5</v>
      </c>
    </row>
    <row r="21451" spans="71:71" x14ac:dyDescent="0.3">
      <c r="BS21451" s="24">
        <f t="shared" si="658"/>
        <v>-2.5</v>
      </c>
    </row>
    <row r="21452" spans="71:71" x14ac:dyDescent="0.3">
      <c r="BS21452" s="24">
        <f t="shared" si="658"/>
        <v>-2.5</v>
      </c>
    </row>
    <row r="21453" spans="71:71" x14ac:dyDescent="0.3">
      <c r="BS21453" s="24">
        <f t="shared" si="658"/>
        <v>-2.5</v>
      </c>
    </row>
    <row r="21454" spans="71:71" x14ac:dyDescent="0.3">
      <c r="BS21454" s="24">
        <f t="shared" si="658"/>
        <v>-2.5</v>
      </c>
    </row>
    <row r="21455" spans="71:71" x14ac:dyDescent="0.3">
      <c r="BS21455" s="24">
        <f t="shared" si="658"/>
        <v>-2.5</v>
      </c>
    </row>
    <row r="21456" spans="71:71" x14ac:dyDescent="0.3">
      <c r="BS21456" s="24">
        <f t="shared" si="658"/>
        <v>-2.5</v>
      </c>
    </row>
    <row r="21457" spans="71:71" x14ac:dyDescent="0.3">
      <c r="BS21457" s="24">
        <f t="shared" si="658"/>
        <v>-2.5</v>
      </c>
    </row>
    <row r="21458" spans="71:71" x14ac:dyDescent="0.3">
      <c r="BS21458" s="24">
        <f t="shared" si="658"/>
        <v>-2.5</v>
      </c>
    </row>
    <row r="21459" spans="71:71" x14ac:dyDescent="0.3">
      <c r="BS21459" s="24">
        <f t="shared" si="658"/>
        <v>-2.5</v>
      </c>
    </row>
    <row r="21460" spans="71:71" x14ac:dyDescent="0.3">
      <c r="BS21460" s="24">
        <f t="shared" si="658"/>
        <v>-2.5</v>
      </c>
    </row>
    <row r="21461" spans="71:71" x14ac:dyDescent="0.3">
      <c r="BS21461" s="24">
        <f t="shared" si="658"/>
        <v>-2.5</v>
      </c>
    </row>
    <row r="21462" spans="71:71" x14ac:dyDescent="0.3">
      <c r="BS21462" s="24">
        <f t="shared" si="658"/>
        <v>-2.5</v>
      </c>
    </row>
    <row r="21463" spans="71:71" x14ac:dyDescent="0.3">
      <c r="BS21463" s="24">
        <f t="shared" si="658"/>
        <v>-2.5</v>
      </c>
    </row>
    <row r="21464" spans="71:71" x14ac:dyDescent="0.3">
      <c r="BS21464" s="24">
        <f t="shared" si="658"/>
        <v>-2.5</v>
      </c>
    </row>
    <row r="21465" spans="71:71" x14ac:dyDescent="0.3">
      <c r="BS21465" s="24">
        <f t="shared" si="658"/>
        <v>-2.5</v>
      </c>
    </row>
    <row r="21466" spans="71:71" x14ac:dyDescent="0.3">
      <c r="BS21466" s="24">
        <f t="shared" si="658"/>
        <v>-2.5</v>
      </c>
    </row>
    <row r="21467" spans="71:71" x14ac:dyDescent="0.3">
      <c r="BS21467" s="24">
        <f t="shared" si="658"/>
        <v>-2.5</v>
      </c>
    </row>
    <row r="21468" spans="71:71" x14ac:dyDescent="0.3">
      <c r="BS21468" s="24">
        <f t="shared" si="658"/>
        <v>-2.5</v>
      </c>
    </row>
    <row r="21469" spans="71:71" x14ac:dyDescent="0.3">
      <c r="BS21469" s="24">
        <f t="shared" si="658"/>
        <v>-2.5</v>
      </c>
    </row>
    <row r="21470" spans="71:71" x14ac:dyDescent="0.3">
      <c r="BS21470" s="24">
        <f t="shared" si="658"/>
        <v>-2.5</v>
      </c>
    </row>
    <row r="21471" spans="71:71" x14ac:dyDescent="0.3">
      <c r="BS21471" s="24">
        <f t="shared" si="658"/>
        <v>-2.5</v>
      </c>
    </row>
    <row r="21472" spans="71:71" x14ac:dyDescent="0.3">
      <c r="BS21472" s="24">
        <f t="shared" si="658"/>
        <v>-2.5</v>
      </c>
    </row>
    <row r="21473" spans="71:71" x14ac:dyDescent="0.3">
      <c r="BS21473" s="24">
        <f t="shared" si="658"/>
        <v>-2.5</v>
      </c>
    </row>
    <row r="21474" spans="71:71" x14ac:dyDescent="0.3">
      <c r="BS21474" s="24">
        <f t="shared" si="658"/>
        <v>-2.5</v>
      </c>
    </row>
    <row r="21475" spans="71:71" x14ac:dyDescent="0.3">
      <c r="BS21475" s="24">
        <f t="shared" si="658"/>
        <v>-2.5</v>
      </c>
    </row>
    <row r="21476" spans="71:71" x14ac:dyDescent="0.3">
      <c r="BS21476" s="24">
        <f t="shared" si="658"/>
        <v>-2.5</v>
      </c>
    </row>
    <row r="21477" spans="71:71" x14ac:dyDescent="0.3">
      <c r="BS21477" s="24">
        <f t="shared" si="658"/>
        <v>-2.5</v>
      </c>
    </row>
    <row r="21478" spans="71:71" x14ac:dyDescent="0.3">
      <c r="BS21478" s="24">
        <f t="shared" si="658"/>
        <v>-2.5</v>
      </c>
    </row>
    <row r="21479" spans="71:71" x14ac:dyDescent="0.3">
      <c r="BS21479" s="24">
        <f t="shared" si="658"/>
        <v>-2.5</v>
      </c>
    </row>
    <row r="21480" spans="71:71" x14ac:dyDescent="0.3">
      <c r="BS21480" s="24">
        <f t="shared" si="658"/>
        <v>-2.5</v>
      </c>
    </row>
    <row r="21481" spans="71:71" x14ac:dyDescent="0.3">
      <c r="BS21481" s="24">
        <f t="shared" si="658"/>
        <v>-2.5</v>
      </c>
    </row>
    <row r="21482" spans="71:71" x14ac:dyDescent="0.3">
      <c r="BS21482" s="24">
        <f t="shared" si="658"/>
        <v>-2.5</v>
      </c>
    </row>
    <row r="21483" spans="71:71" x14ac:dyDescent="0.3">
      <c r="BS21483" s="24">
        <f t="shared" si="658"/>
        <v>-2.5</v>
      </c>
    </row>
    <row r="21484" spans="71:71" x14ac:dyDescent="0.3">
      <c r="BS21484" s="24">
        <f t="shared" si="658"/>
        <v>-2.5</v>
      </c>
    </row>
    <row r="21485" spans="71:71" x14ac:dyDescent="0.3">
      <c r="BS21485" s="24">
        <f t="shared" si="658"/>
        <v>-2.5</v>
      </c>
    </row>
    <row r="21486" spans="71:71" x14ac:dyDescent="0.3">
      <c r="BS21486" s="24">
        <f t="shared" si="658"/>
        <v>-2.5</v>
      </c>
    </row>
    <row r="21487" spans="71:71" x14ac:dyDescent="0.3">
      <c r="BS21487" s="24">
        <f t="shared" si="658"/>
        <v>-2.5</v>
      </c>
    </row>
    <row r="21488" spans="71:71" x14ac:dyDescent="0.3">
      <c r="BS21488" s="24">
        <f t="shared" si="658"/>
        <v>-2.5</v>
      </c>
    </row>
    <row r="21489" spans="71:71" x14ac:dyDescent="0.3">
      <c r="BS21489" s="24">
        <f t="shared" si="658"/>
        <v>-2.5</v>
      </c>
    </row>
    <row r="21490" spans="71:71" x14ac:dyDescent="0.3">
      <c r="BS21490" s="24">
        <f t="shared" si="658"/>
        <v>-2.5</v>
      </c>
    </row>
    <row r="21491" spans="71:71" x14ac:dyDescent="0.3">
      <c r="BS21491" s="24">
        <f t="shared" si="658"/>
        <v>-2.5</v>
      </c>
    </row>
    <row r="21492" spans="71:71" x14ac:dyDescent="0.3">
      <c r="BS21492" s="24">
        <f t="shared" si="658"/>
        <v>-2.5</v>
      </c>
    </row>
    <row r="21493" spans="71:71" x14ac:dyDescent="0.3">
      <c r="BS21493" s="24">
        <f t="shared" si="658"/>
        <v>-2.5</v>
      </c>
    </row>
    <row r="21494" spans="71:71" x14ac:dyDescent="0.3">
      <c r="BS21494" s="24">
        <f t="shared" si="658"/>
        <v>-2.5</v>
      </c>
    </row>
    <row r="21495" spans="71:71" x14ac:dyDescent="0.3">
      <c r="BS21495" s="24">
        <f t="shared" si="658"/>
        <v>-2.5</v>
      </c>
    </row>
    <row r="21496" spans="71:71" x14ac:dyDescent="0.3">
      <c r="BS21496" s="24">
        <f t="shared" si="658"/>
        <v>-2.5</v>
      </c>
    </row>
    <row r="21497" spans="71:71" x14ac:dyDescent="0.3">
      <c r="BS21497" s="24">
        <f t="shared" si="658"/>
        <v>-2.5</v>
      </c>
    </row>
    <row r="21498" spans="71:71" x14ac:dyDescent="0.3">
      <c r="BS21498" s="24">
        <f t="shared" si="658"/>
        <v>-2.5</v>
      </c>
    </row>
    <row r="21499" spans="71:71" x14ac:dyDescent="0.3">
      <c r="BS21499" s="24">
        <f t="shared" si="658"/>
        <v>-2.5</v>
      </c>
    </row>
    <row r="21500" spans="71:71" x14ac:dyDescent="0.3">
      <c r="BS21500" s="24">
        <f t="shared" si="658"/>
        <v>-2.5</v>
      </c>
    </row>
    <row r="21501" spans="71:71" x14ac:dyDescent="0.3">
      <c r="BS21501" s="24">
        <f t="shared" si="658"/>
        <v>-2.5</v>
      </c>
    </row>
    <row r="21502" spans="71:71" x14ac:dyDescent="0.3">
      <c r="BS21502" s="24">
        <f t="shared" si="658"/>
        <v>-2.5</v>
      </c>
    </row>
    <row r="21503" spans="71:71" x14ac:dyDescent="0.3">
      <c r="BS21503" s="24">
        <f t="shared" si="658"/>
        <v>-2.5</v>
      </c>
    </row>
    <row r="21504" spans="71:71" x14ac:dyDescent="0.3">
      <c r="BS21504" s="24">
        <f t="shared" si="658"/>
        <v>-2.5</v>
      </c>
    </row>
    <row r="21505" spans="71:71" x14ac:dyDescent="0.3">
      <c r="BS21505" s="24">
        <f t="shared" si="658"/>
        <v>-2.5</v>
      </c>
    </row>
    <row r="21506" spans="71:71" x14ac:dyDescent="0.3">
      <c r="BS21506" s="24">
        <f t="shared" si="658"/>
        <v>-2.5</v>
      </c>
    </row>
    <row r="21507" spans="71:71" x14ac:dyDescent="0.3">
      <c r="BS21507" s="24">
        <f t="shared" si="658"/>
        <v>-2.5</v>
      </c>
    </row>
    <row r="21508" spans="71:71" x14ac:dyDescent="0.3">
      <c r="BS21508" s="24">
        <f t="shared" si="658"/>
        <v>-2.5</v>
      </c>
    </row>
    <row r="21509" spans="71:71" x14ac:dyDescent="0.3">
      <c r="BS21509" s="24">
        <f t="shared" si="658"/>
        <v>-2.5</v>
      </c>
    </row>
    <row r="21510" spans="71:71" x14ac:dyDescent="0.3">
      <c r="BS21510" s="24">
        <f t="shared" si="658"/>
        <v>-2.5</v>
      </c>
    </row>
    <row r="21511" spans="71:71" x14ac:dyDescent="0.3">
      <c r="BS21511" s="24">
        <f t="shared" si="658"/>
        <v>-2.5</v>
      </c>
    </row>
    <row r="21512" spans="71:71" x14ac:dyDescent="0.3">
      <c r="BS21512" s="24">
        <f t="shared" si="658"/>
        <v>-2.5</v>
      </c>
    </row>
    <row r="21513" spans="71:71" x14ac:dyDescent="0.3">
      <c r="BS21513" s="24">
        <f t="shared" ref="BS21513:BS21576" si="659">BR21513-2.5</f>
        <v>-2.5</v>
      </c>
    </row>
    <row r="21514" spans="71:71" x14ac:dyDescent="0.3">
      <c r="BS21514" s="24">
        <f t="shared" si="659"/>
        <v>-2.5</v>
      </c>
    </row>
    <row r="21515" spans="71:71" x14ac:dyDescent="0.3">
      <c r="BS21515" s="24">
        <f t="shared" si="659"/>
        <v>-2.5</v>
      </c>
    </row>
    <row r="21516" spans="71:71" x14ac:dyDescent="0.3">
      <c r="BS21516" s="24">
        <f t="shared" si="659"/>
        <v>-2.5</v>
      </c>
    </row>
    <row r="21517" spans="71:71" x14ac:dyDescent="0.3">
      <c r="BS21517" s="24">
        <f t="shared" si="659"/>
        <v>-2.5</v>
      </c>
    </row>
    <row r="21518" spans="71:71" x14ac:dyDescent="0.3">
      <c r="BS21518" s="24">
        <f t="shared" si="659"/>
        <v>-2.5</v>
      </c>
    </row>
    <row r="21519" spans="71:71" x14ac:dyDescent="0.3">
      <c r="BS21519" s="24">
        <f t="shared" si="659"/>
        <v>-2.5</v>
      </c>
    </row>
    <row r="21520" spans="71:71" x14ac:dyDescent="0.3">
      <c r="BS21520" s="24">
        <f t="shared" si="659"/>
        <v>-2.5</v>
      </c>
    </row>
    <row r="21521" spans="71:71" x14ac:dyDescent="0.3">
      <c r="BS21521" s="24">
        <f t="shared" si="659"/>
        <v>-2.5</v>
      </c>
    </row>
    <row r="21522" spans="71:71" x14ac:dyDescent="0.3">
      <c r="BS21522" s="24">
        <f t="shared" si="659"/>
        <v>-2.5</v>
      </c>
    </row>
    <row r="21523" spans="71:71" x14ac:dyDescent="0.3">
      <c r="BS21523" s="24">
        <f t="shared" si="659"/>
        <v>-2.5</v>
      </c>
    </row>
    <row r="21524" spans="71:71" x14ac:dyDescent="0.3">
      <c r="BS21524" s="24">
        <f t="shared" si="659"/>
        <v>-2.5</v>
      </c>
    </row>
    <row r="21525" spans="71:71" x14ac:dyDescent="0.3">
      <c r="BS21525" s="24">
        <f t="shared" si="659"/>
        <v>-2.5</v>
      </c>
    </row>
    <row r="21526" spans="71:71" x14ac:dyDescent="0.3">
      <c r="BS21526" s="24">
        <f t="shared" si="659"/>
        <v>-2.5</v>
      </c>
    </row>
    <row r="21527" spans="71:71" x14ac:dyDescent="0.3">
      <c r="BS21527" s="24">
        <f t="shared" si="659"/>
        <v>-2.5</v>
      </c>
    </row>
    <row r="21528" spans="71:71" x14ac:dyDescent="0.3">
      <c r="BS21528" s="24">
        <f t="shared" si="659"/>
        <v>-2.5</v>
      </c>
    </row>
    <row r="21529" spans="71:71" x14ac:dyDescent="0.3">
      <c r="BS21529" s="24">
        <f t="shared" si="659"/>
        <v>-2.5</v>
      </c>
    </row>
    <row r="21530" spans="71:71" x14ac:dyDescent="0.3">
      <c r="BS21530" s="24">
        <f t="shared" si="659"/>
        <v>-2.5</v>
      </c>
    </row>
    <row r="21531" spans="71:71" x14ac:dyDescent="0.3">
      <c r="BS21531" s="24">
        <f t="shared" si="659"/>
        <v>-2.5</v>
      </c>
    </row>
    <row r="21532" spans="71:71" x14ac:dyDescent="0.3">
      <c r="BS21532" s="24">
        <f t="shared" si="659"/>
        <v>-2.5</v>
      </c>
    </row>
    <row r="21533" spans="71:71" x14ac:dyDescent="0.3">
      <c r="BS21533" s="24">
        <f t="shared" si="659"/>
        <v>-2.5</v>
      </c>
    </row>
    <row r="21534" spans="71:71" x14ac:dyDescent="0.3">
      <c r="BS21534" s="24">
        <f t="shared" si="659"/>
        <v>-2.5</v>
      </c>
    </row>
    <row r="21535" spans="71:71" x14ac:dyDescent="0.3">
      <c r="BS21535" s="24">
        <f t="shared" si="659"/>
        <v>-2.5</v>
      </c>
    </row>
    <row r="21536" spans="71:71" x14ac:dyDescent="0.3">
      <c r="BS21536" s="24">
        <f t="shared" si="659"/>
        <v>-2.5</v>
      </c>
    </row>
    <row r="21537" spans="71:71" x14ac:dyDescent="0.3">
      <c r="BS21537" s="24">
        <f t="shared" si="659"/>
        <v>-2.5</v>
      </c>
    </row>
    <row r="21538" spans="71:71" x14ac:dyDescent="0.3">
      <c r="BS21538" s="24">
        <f t="shared" si="659"/>
        <v>-2.5</v>
      </c>
    </row>
    <row r="21539" spans="71:71" x14ac:dyDescent="0.3">
      <c r="BS21539" s="24">
        <f t="shared" si="659"/>
        <v>-2.5</v>
      </c>
    </row>
    <row r="21540" spans="71:71" x14ac:dyDescent="0.3">
      <c r="BS21540" s="24">
        <f t="shared" si="659"/>
        <v>-2.5</v>
      </c>
    </row>
    <row r="21541" spans="71:71" x14ac:dyDescent="0.3">
      <c r="BS21541" s="24">
        <f t="shared" si="659"/>
        <v>-2.5</v>
      </c>
    </row>
    <row r="21542" spans="71:71" x14ac:dyDescent="0.3">
      <c r="BS21542" s="24">
        <f t="shared" si="659"/>
        <v>-2.5</v>
      </c>
    </row>
    <row r="21543" spans="71:71" x14ac:dyDescent="0.3">
      <c r="BS21543" s="24">
        <f t="shared" si="659"/>
        <v>-2.5</v>
      </c>
    </row>
    <row r="21544" spans="71:71" x14ac:dyDescent="0.3">
      <c r="BS21544" s="24">
        <f t="shared" si="659"/>
        <v>-2.5</v>
      </c>
    </row>
    <row r="21545" spans="71:71" x14ac:dyDescent="0.3">
      <c r="BS21545" s="24">
        <f t="shared" si="659"/>
        <v>-2.5</v>
      </c>
    </row>
    <row r="21546" spans="71:71" x14ac:dyDescent="0.3">
      <c r="BS21546" s="24">
        <f t="shared" si="659"/>
        <v>-2.5</v>
      </c>
    </row>
    <row r="21547" spans="71:71" x14ac:dyDescent="0.3">
      <c r="BS21547" s="24">
        <f t="shared" si="659"/>
        <v>-2.5</v>
      </c>
    </row>
    <row r="21548" spans="71:71" x14ac:dyDescent="0.3">
      <c r="BS21548" s="24">
        <f t="shared" si="659"/>
        <v>-2.5</v>
      </c>
    </row>
    <row r="21549" spans="71:71" x14ac:dyDescent="0.3">
      <c r="BS21549" s="24">
        <f t="shared" si="659"/>
        <v>-2.5</v>
      </c>
    </row>
    <row r="21550" spans="71:71" x14ac:dyDescent="0.3">
      <c r="BS21550" s="24">
        <f t="shared" si="659"/>
        <v>-2.5</v>
      </c>
    </row>
    <row r="21551" spans="71:71" x14ac:dyDescent="0.3">
      <c r="BS21551" s="24">
        <f t="shared" si="659"/>
        <v>-2.5</v>
      </c>
    </row>
    <row r="21552" spans="71:71" x14ac:dyDescent="0.3">
      <c r="BS21552" s="24">
        <f t="shared" si="659"/>
        <v>-2.5</v>
      </c>
    </row>
    <row r="21553" spans="71:71" x14ac:dyDescent="0.3">
      <c r="BS21553" s="24">
        <f t="shared" si="659"/>
        <v>-2.5</v>
      </c>
    </row>
    <row r="21554" spans="71:71" x14ac:dyDescent="0.3">
      <c r="BS21554" s="24">
        <f t="shared" si="659"/>
        <v>-2.5</v>
      </c>
    </row>
    <row r="21555" spans="71:71" x14ac:dyDescent="0.3">
      <c r="BS21555" s="24">
        <f t="shared" si="659"/>
        <v>-2.5</v>
      </c>
    </row>
    <row r="21556" spans="71:71" x14ac:dyDescent="0.3">
      <c r="BS21556" s="24">
        <f t="shared" si="659"/>
        <v>-2.5</v>
      </c>
    </row>
    <row r="21557" spans="71:71" x14ac:dyDescent="0.3">
      <c r="BS21557" s="24">
        <f t="shared" si="659"/>
        <v>-2.5</v>
      </c>
    </row>
    <row r="21558" spans="71:71" x14ac:dyDescent="0.3">
      <c r="BS21558" s="24">
        <f t="shared" si="659"/>
        <v>-2.5</v>
      </c>
    </row>
    <row r="21559" spans="71:71" x14ac:dyDescent="0.3">
      <c r="BS21559" s="24">
        <f t="shared" si="659"/>
        <v>-2.5</v>
      </c>
    </row>
    <row r="21560" spans="71:71" x14ac:dyDescent="0.3">
      <c r="BS21560" s="24">
        <f t="shared" si="659"/>
        <v>-2.5</v>
      </c>
    </row>
    <row r="21561" spans="71:71" x14ac:dyDescent="0.3">
      <c r="BS21561" s="24">
        <f t="shared" si="659"/>
        <v>-2.5</v>
      </c>
    </row>
    <row r="21562" spans="71:71" x14ac:dyDescent="0.3">
      <c r="BS21562" s="24">
        <f t="shared" si="659"/>
        <v>-2.5</v>
      </c>
    </row>
    <row r="21563" spans="71:71" x14ac:dyDescent="0.3">
      <c r="BS21563" s="24">
        <f t="shared" si="659"/>
        <v>-2.5</v>
      </c>
    </row>
    <row r="21564" spans="71:71" x14ac:dyDescent="0.3">
      <c r="BS21564" s="24">
        <f t="shared" si="659"/>
        <v>-2.5</v>
      </c>
    </row>
    <row r="21565" spans="71:71" x14ac:dyDescent="0.3">
      <c r="BS21565" s="24">
        <f t="shared" si="659"/>
        <v>-2.5</v>
      </c>
    </row>
    <row r="21566" spans="71:71" x14ac:dyDescent="0.3">
      <c r="BS21566" s="24">
        <f t="shared" si="659"/>
        <v>-2.5</v>
      </c>
    </row>
    <row r="21567" spans="71:71" x14ac:dyDescent="0.3">
      <c r="BS21567" s="24">
        <f t="shared" si="659"/>
        <v>-2.5</v>
      </c>
    </row>
    <row r="21568" spans="71:71" x14ac:dyDescent="0.3">
      <c r="BS21568" s="24">
        <f t="shared" si="659"/>
        <v>-2.5</v>
      </c>
    </row>
    <row r="21569" spans="71:71" x14ac:dyDescent="0.3">
      <c r="BS21569" s="24">
        <f t="shared" si="659"/>
        <v>-2.5</v>
      </c>
    </row>
    <row r="21570" spans="71:71" x14ac:dyDescent="0.3">
      <c r="BS21570" s="24">
        <f t="shared" si="659"/>
        <v>-2.5</v>
      </c>
    </row>
    <row r="21571" spans="71:71" x14ac:dyDescent="0.3">
      <c r="BS21571" s="24">
        <f t="shared" si="659"/>
        <v>-2.5</v>
      </c>
    </row>
    <row r="21572" spans="71:71" x14ac:dyDescent="0.3">
      <c r="BS21572" s="24">
        <f t="shared" si="659"/>
        <v>-2.5</v>
      </c>
    </row>
    <row r="21573" spans="71:71" x14ac:dyDescent="0.3">
      <c r="BS21573" s="24">
        <f t="shared" si="659"/>
        <v>-2.5</v>
      </c>
    </row>
    <row r="21574" spans="71:71" x14ac:dyDescent="0.3">
      <c r="BS21574" s="24">
        <f t="shared" si="659"/>
        <v>-2.5</v>
      </c>
    </row>
    <row r="21575" spans="71:71" x14ac:dyDescent="0.3">
      <c r="BS21575" s="24">
        <f t="shared" si="659"/>
        <v>-2.5</v>
      </c>
    </row>
    <row r="21576" spans="71:71" x14ac:dyDescent="0.3">
      <c r="BS21576" s="24">
        <f t="shared" si="659"/>
        <v>-2.5</v>
      </c>
    </row>
    <row r="21577" spans="71:71" x14ac:dyDescent="0.3">
      <c r="BS21577" s="24">
        <f t="shared" ref="BS21577:BS21640" si="660">BR21577-2.5</f>
        <v>-2.5</v>
      </c>
    </row>
    <row r="21578" spans="71:71" x14ac:dyDescent="0.3">
      <c r="BS21578" s="24">
        <f t="shared" si="660"/>
        <v>-2.5</v>
      </c>
    </row>
    <row r="21579" spans="71:71" x14ac:dyDescent="0.3">
      <c r="BS21579" s="24">
        <f t="shared" si="660"/>
        <v>-2.5</v>
      </c>
    </row>
    <row r="21580" spans="71:71" x14ac:dyDescent="0.3">
      <c r="BS21580" s="24">
        <f t="shared" si="660"/>
        <v>-2.5</v>
      </c>
    </row>
    <row r="21581" spans="71:71" x14ac:dyDescent="0.3">
      <c r="BS21581" s="24">
        <f t="shared" si="660"/>
        <v>-2.5</v>
      </c>
    </row>
    <row r="21582" spans="71:71" x14ac:dyDescent="0.3">
      <c r="BS21582" s="24">
        <f t="shared" si="660"/>
        <v>-2.5</v>
      </c>
    </row>
    <row r="21583" spans="71:71" x14ac:dyDescent="0.3">
      <c r="BS21583" s="24">
        <f t="shared" si="660"/>
        <v>-2.5</v>
      </c>
    </row>
    <row r="21584" spans="71:71" x14ac:dyDescent="0.3">
      <c r="BS21584" s="24">
        <f t="shared" si="660"/>
        <v>-2.5</v>
      </c>
    </row>
    <row r="21585" spans="71:71" x14ac:dyDescent="0.3">
      <c r="BS21585" s="24">
        <f t="shared" si="660"/>
        <v>-2.5</v>
      </c>
    </row>
    <row r="21586" spans="71:71" x14ac:dyDescent="0.3">
      <c r="BS21586" s="24">
        <f t="shared" si="660"/>
        <v>-2.5</v>
      </c>
    </row>
    <row r="21587" spans="71:71" x14ac:dyDescent="0.3">
      <c r="BS21587" s="24">
        <f t="shared" si="660"/>
        <v>-2.5</v>
      </c>
    </row>
    <row r="21588" spans="71:71" x14ac:dyDescent="0.3">
      <c r="BS21588" s="24">
        <f t="shared" si="660"/>
        <v>-2.5</v>
      </c>
    </row>
    <row r="21589" spans="71:71" x14ac:dyDescent="0.3">
      <c r="BS21589" s="24">
        <f t="shared" si="660"/>
        <v>-2.5</v>
      </c>
    </row>
    <row r="21590" spans="71:71" x14ac:dyDescent="0.3">
      <c r="BS21590" s="24">
        <f t="shared" si="660"/>
        <v>-2.5</v>
      </c>
    </row>
    <row r="21591" spans="71:71" x14ac:dyDescent="0.3">
      <c r="BS21591" s="24">
        <f t="shared" si="660"/>
        <v>-2.5</v>
      </c>
    </row>
    <row r="21592" spans="71:71" x14ac:dyDescent="0.3">
      <c r="BS21592" s="24">
        <f t="shared" si="660"/>
        <v>-2.5</v>
      </c>
    </row>
    <row r="21593" spans="71:71" x14ac:dyDescent="0.3">
      <c r="BS21593" s="24">
        <f t="shared" si="660"/>
        <v>-2.5</v>
      </c>
    </row>
    <row r="21594" spans="71:71" x14ac:dyDescent="0.3">
      <c r="BS21594" s="24">
        <f t="shared" si="660"/>
        <v>-2.5</v>
      </c>
    </row>
    <row r="21595" spans="71:71" x14ac:dyDescent="0.3">
      <c r="BS21595" s="24">
        <f t="shared" si="660"/>
        <v>-2.5</v>
      </c>
    </row>
    <row r="21596" spans="71:71" x14ac:dyDescent="0.3">
      <c r="BS21596" s="24">
        <f t="shared" si="660"/>
        <v>-2.5</v>
      </c>
    </row>
    <row r="21597" spans="71:71" x14ac:dyDescent="0.3">
      <c r="BS21597" s="24">
        <f t="shared" si="660"/>
        <v>-2.5</v>
      </c>
    </row>
    <row r="21598" spans="71:71" x14ac:dyDescent="0.3">
      <c r="BS21598" s="24">
        <f t="shared" si="660"/>
        <v>-2.5</v>
      </c>
    </row>
    <row r="21599" spans="71:71" x14ac:dyDescent="0.3">
      <c r="BS21599" s="24">
        <f t="shared" si="660"/>
        <v>-2.5</v>
      </c>
    </row>
    <row r="21600" spans="71:71" x14ac:dyDescent="0.3">
      <c r="BS21600" s="24">
        <f t="shared" si="660"/>
        <v>-2.5</v>
      </c>
    </row>
    <row r="21601" spans="71:71" x14ac:dyDescent="0.3">
      <c r="BS21601" s="24">
        <f t="shared" si="660"/>
        <v>-2.5</v>
      </c>
    </row>
    <row r="21602" spans="71:71" x14ac:dyDescent="0.3">
      <c r="BS21602" s="24">
        <f t="shared" si="660"/>
        <v>-2.5</v>
      </c>
    </row>
    <row r="21603" spans="71:71" x14ac:dyDescent="0.3">
      <c r="BS21603" s="24">
        <f t="shared" si="660"/>
        <v>-2.5</v>
      </c>
    </row>
    <row r="21604" spans="71:71" x14ac:dyDescent="0.3">
      <c r="BS21604" s="24">
        <f t="shared" si="660"/>
        <v>-2.5</v>
      </c>
    </row>
    <row r="21605" spans="71:71" x14ac:dyDescent="0.3">
      <c r="BS21605" s="24">
        <f t="shared" si="660"/>
        <v>-2.5</v>
      </c>
    </row>
    <row r="21606" spans="71:71" x14ac:dyDescent="0.3">
      <c r="BS21606" s="24">
        <f t="shared" si="660"/>
        <v>-2.5</v>
      </c>
    </row>
    <row r="21607" spans="71:71" x14ac:dyDescent="0.3">
      <c r="BS21607" s="24">
        <f t="shared" si="660"/>
        <v>-2.5</v>
      </c>
    </row>
    <row r="21608" spans="71:71" x14ac:dyDescent="0.3">
      <c r="BS21608" s="24">
        <f t="shared" si="660"/>
        <v>-2.5</v>
      </c>
    </row>
    <row r="21609" spans="71:71" x14ac:dyDescent="0.3">
      <c r="BS21609" s="24">
        <f t="shared" si="660"/>
        <v>-2.5</v>
      </c>
    </row>
    <row r="21610" spans="71:71" x14ac:dyDescent="0.3">
      <c r="BS21610" s="24">
        <f t="shared" si="660"/>
        <v>-2.5</v>
      </c>
    </row>
    <row r="21611" spans="71:71" x14ac:dyDescent="0.3">
      <c r="BS21611" s="24">
        <f t="shared" si="660"/>
        <v>-2.5</v>
      </c>
    </row>
    <row r="21612" spans="71:71" x14ac:dyDescent="0.3">
      <c r="BS21612" s="24">
        <f t="shared" si="660"/>
        <v>-2.5</v>
      </c>
    </row>
    <row r="21613" spans="71:71" x14ac:dyDescent="0.3">
      <c r="BS21613" s="24">
        <f t="shared" si="660"/>
        <v>-2.5</v>
      </c>
    </row>
    <row r="21614" spans="71:71" x14ac:dyDescent="0.3">
      <c r="BS21614" s="24">
        <f t="shared" si="660"/>
        <v>-2.5</v>
      </c>
    </row>
    <row r="21615" spans="71:71" x14ac:dyDescent="0.3">
      <c r="BS21615" s="24">
        <f t="shared" si="660"/>
        <v>-2.5</v>
      </c>
    </row>
    <row r="21616" spans="71:71" x14ac:dyDescent="0.3">
      <c r="BS21616" s="24">
        <f t="shared" si="660"/>
        <v>-2.5</v>
      </c>
    </row>
    <row r="21617" spans="71:71" x14ac:dyDescent="0.3">
      <c r="BS21617" s="24">
        <f t="shared" si="660"/>
        <v>-2.5</v>
      </c>
    </row>
    <row r="21618" spans="71:71" x14ac:dyDescent="0.3">
      <c r="BS21618" s="24">
        <f t="shared" si="660"/>
        <v>-2.5</v>
      </c>
    </row>
    <row r="21619" spans="71:71" x14ac:dyDescent="0.3">
      <c r="BS21619" s="24">
        <f t="shared" si="660"/>
        <v>-2.5</v>
      </c>
    </row>
    <row r="21620" spans="71:71" x14ac:dyDescent="0.3">
      <c r="BS21620" s="24">
        <f t="shared" si="660"/>
        <v>-2.5</v>
      </c>
    </row>
    <row r="21621" spans="71:71" x14ac:dyDescent="0.3">
      <c r="BS21621" s="24">
        <f t="shared" si="660"/>
        <v>-2.5</v>
      </c>
    </row>
    <row r="21622" spans="71:71" x14ac:dyDescent="0.3">
      <c r="BS21622" s="24">
        <f t="shared" si="660"/>
        <v>-2.5</v>
      </c>
    </row>
    <row r="21623" spans="71:71" x14ac:dyDescent="0.3">
      <c r="BS21623" s="24">
        <f t="shared" si="660"/>
        <v>-2.5</v>
      </c>
    </row>
    <row r="21624" spans="71:71" x14ac:dyDescent="0.3">
      <c r="BS21624" s="24">
        <f t="shared" si="660"/>
        <v>-2.5</v>
      </c>
    </row>
    <row r="21625" spans="71:71" x14ac:dyDescent="0.3">
      <c r="BS21625" s="24">
        <f t="shared" si="660"/>
        <v>-2.5</v>
      </c>
    </row>
    <row r="21626" spans="71:71" x14ac:dyDescent="0.3">
      <c r="BS21626" s="24">
        <f t="shared" si="660"/>
        <v>-2.5</v>
      </c>
    </row>
    <row r="21627" spans="71:71" x14ac:dyDescent="0.3">
      <c r="BS21627" s="24">
        <f t="shared" si="660"/>
        <v>-2.5</v>
      </c>
    </row>
    <row r="21628" spans="71:71" x14ac:dyDescent="0.3">
      <c r="BS21628" s="24">
        <f t="shared" si="660"/>
        <v>-2.5</v>
      </c>
    </row>
    <row r="21629" spans="71:71" x14ac:dyDescent="0.3">
      <c r="BS21629" s="24">
        <f t="shared" si="660"/>
        <v>-2.5</v>
      </c>
    </row>
    <row r="21630" spans="71:71" x14ac:dyDescent="0.3">
      <c r="BS21630" s="24">
        <f t="shared" si="660"/>
        <v>-2.5</v>
      </c>
    </row>
    <row r="21631" spans="71:71" x14ac:dyDescent="0.3">
      <c r="BS21631" s="24">
        <f t="shared" si="660"/>
        <v>-2.5</v>
      </c>
    </row>
    <row r="21632" spans="71:71" x14ac:dyDescent="0.3">
      <c r="BS21632" s="24">
        <f t="shared" si="660"/>
        <v>-2.5</v>
      </c>
    </row>
    <row r="21633" spans="71:71" x14ac:dyDescent="0.3">
      <c r="BS21633" s="24">
        <f t="shared" si="660"/>
        <v>-2.5</v>
      </c>
    </row>
    <row r="21634" spans="71:71" x14ac:dyDescent="0.3">
      <c r="BS21634" s="24">
        <f t="shared" si="660"/>
        <v>-2.5</v>
      </c>
    </row>
    <row r="21635" spans="71:71" x14ac:dyDescent="0.3">
      <c r="BS21635" s="24">
        <f t="shared" si="660"/>
        <v>-2.5</v>
      </c>
    </row>
    <row r="21636" spans="71:71" x14ac:dyDescent="0.3">
      <c r="BS21636" s="24">
        <f t="shared" si="660"/>
        <v>-2.5</v>
      </c>
    </row>
    <row r="21637" spans="71:71" x14ac:dyDescent="0.3">
      <c r="BS21637" s="24">
        <f t="shared" si="660"/>
        <v>-2.5</v>
      </c>
    </row>
    <row r="21638" spans="71:71" x14ac:dyDescent="0.3">
      <c r="BS21638" s="24">
        <f t="shared" si="660"/>
        <v>-2.5</v>
      </c>
    </row>
    <row r="21639" spans="71:71" x14ac:dyDescent="0.3">
      <c r="BS21639" s="24">
        <f t="shared" si="660"/>
        <v>-2.5</v>
      </c>
    </row>
    <row r="21640" spans="71:71" x14ac:dyDescent="0.3">
      <c r="BS21640" s="24">
        <f t="shared" si="660"/>
        <v>-2.5</v>
      </c>
    </row>
    <row r="21641" spans="71:71" x14ac:dyDescent="0.3">
      <c r="BS21641" s="24">
        <f t="shared" ref="BS21641:BS21704" si="661">BR21641-2.5</f>
        <v>-2.5</v>
      </c>
    </row>
    <row r="21642" spans="71:71" x14ac:dyDescent="0.3">
      <c r="BS21642" s="24">
        <f t="shared" si="661"/>
        <v>-2.5</v>
      </c>
    </row>
    <row r="21643" spans="71:71" x14ac:dyDescent="0.3">
      <c r="BS21643" s="24">
        <f t="shared" si="661"/>
        <v>-2.5</v>
      </c>
    </row>
    <row r="21644" spans="71:71" x14ac:dyDescent="0.3">
      <c r="BS21644" s="24">
        <f t="shared" si="661"/>
        <v>-2.5</v>
      </c>
    </row>
    <row r="21645" spans="71:71" x14ac:dyDescent="0.3">
      <c r="BS21645" s="24">
        <f t="shared" si="661"/>
        <v>-2.5</v>
      </c>
    </row>
    <row r="21646" spans="71:71" x14ac:dyDescent="0.3">
      <c r="BS21646" s="24">
        <f t="shared" si="661"/>
        <v>-2.5</v>
      </c>
    </row>
    <row r="21647" spans="71:71" x14ac:dyDescent="0.3">
      <c r="BS21647" s="24">
        <f t="shared" si="661"/>
        <v>-2.5</v>
      </c>
    </row>
    <row r="21648" spans="71:71" x14ac:dyDescent="0.3">
      <c r="BS21648" s="24">
        <f t="shared" si="661"/>
        <v>-2.5</v>
      </c>
    </row>
    <row r="21649" spans="71:71" x14ac:dyDescent="0.3">
      <c r="BS21649" s="24">
        <f t="shared" si="661"/>
        <v>-2.5</v>
      </c>
    </row>
    <row r="21650" spans="71:71" x14ac:dyDescent="0.3">
      <c r="BS21650" s="24">
        <f t="shared" si="661"/>
        <v>-2.5</v>
      </c>
    </row>
    <row r="21651" spans="71:71" x14ac:dyDescent="0.3">
      <c r="BS21651" s="24">
        <f t="shared" si="661"/>
        <v>-2.5</v>
      </c>
    </row>
    <row r="21652" spans="71:71" x14ac:dyDescent="0.3">
      <c r="BS21652" s="24">
        <f t="shared" si="661"/>
        <v>-2.5</v>
      </c>
    </row>
    <row r="21653" spans="71:71" x14ac:dyDescent="0.3">
      <c r="BS21653" s="24">
        <f t="shared" si="661"/>
        <v>-2.5</v>
      </c>
    </row>
    <row r="21654" spans="71:71" x14ac:dyDescent="0.3">
      <c r="BS21654" s="24">
        <f t="shared" si="661"/>
        <v>-2.5</v>
      </c>
    </row>
    <row r="21655" spans="71:71" x14ac:dyDescent="0.3">
      <c r="BS21655" s="24">
        <f t="shared" si="661"/>
        <v>-2.5</v>
      </c>
    </row>
    <row r="21656" spans="71:71" x14ac:dyDescent="0.3">
      <c r="BS21656" s="24">
        <f t="shared" si="661"/>
        <v>-2.5</v>
      </c>
    </row>
    <row r="21657" spans="71:71" x14ac:dyDescent="0.3">
      <c r="BS21657" s="24">
        <f t="shared" si="661"/>
        <v>-2.5</v>
      </c>
    </row>
    <row r="21658" spans="71:71" x14ac:dyDescent="0.3">
      <c r="BS21658" s="24">
        <f t="shared" si="661"/>
        <v>-2.5</v>
      </c>
    </row>
    <row r="21659" spans="71:71" x14ac:dyDescent="0.3">
      <c r="BS21659" s="24">
        <f t="shared" si="661"/>
        <v>-2.5</v>
      </c>
    </row>
    <row r="21660" spans="71:71" x14ac:dyDescent="0.3">
      <c r="BS21660" s="24">
        <f t="shared" si="661"/>
        <v>-2.5</v>
      </c>
    </row>
    <row r="21661" spans="71:71" x14ac:dyDescent="0.3">
      <c r="BS21661" s="24">
        <f t="shared" si="661"/>
        <v>-2.5</v>
      </c>
    </row>
    <row r="21662" spans="71:71" x14ac:dyDescent="0.3">
      <c r="BS21662" s="24">
        <f t="shared" si="661"/>
        <v>-2.5</v>
      </c>
    </row>
    <row r="21663" spans="71:71" x14ac:dyDescent="0.3">
      <c r="BS21663" s="24">
        <f t="shared" si="661"/>
        <v>-2.5</v>
      </c>
    </row>
    <row r="21664" spans="71:71" x14ac:dyDescent="0.3">
      <c r="BS21664" s="24">
        <f t="shared" si="661"/>
        <v>-2.5</v>
      </c>
    </row>
    <row r="21665" spans="71:71" x14ac:dyDescent="0.3">
      <c r="BS21665" s="24">
        <f t="shared" si="661"/>
        <v>-2.5</v>
      </c>
    </row>
    <row r="21666" spans="71:71" x14ac:dyDescent="0.3">
      <c r="BS21666" s="24">
        <f t="shared" si="661"/>
        <v>-2.5</v>
      </c>
    </row>
    <row r="21667" spans="71:71" x14ac:dyDescent="0.3">
      <c r="BS21667" s="24">
        <f t="shared" si="661"/>
        <v>-2.5</v>
      </c>
    </row>
    <row r="21668" spans="71:71" x14ac:dyDescent="0.3">
      <c r="BS21668" s="24">
        <f t="shared" si="661"/>
        <v>-2.5</v>
      </c>
    </row>
    <row r="21669" spans="71:71" x14ac:dyDescent="0.3">
      <c r="BS21669" s="24">
        <f t="shared" si="661"/>
        <v>-2.5</v>
      </c>
    </row>
    <row r="21670" spans="71:71" x14ac:dyDescent="0.3">
      <c r="BS21670" s="24">
        <f t="shared" si="661"/>
        <v>-2.5</v>
      </c>
    </row>
    <row r="21671" spans="71:71" x14ac:dyDescent="0.3">
      <c r="BS21671" s="24">
        <f t="shared" si="661"/>
        <v>-2.5</v>
      </c>
    </row>
    <row r="21672" spans="71:71" x14ac:dyDescent="0.3">
      <c r="BS21672" s="24">
        <f t="shared" si="661"/>
        <v>-2.5</v>
      </c>
    </row>
    <row r="21673" spans="71:71" x14ac:dyDescent="0.3">
      <c r="BS21673" s="24">
        <f t="shared" si="661"/>
        <v>-2.5</v>
      </c>
    </row>
    <row r="21674" spans="71:71" x14ac:dyDescent="0.3">
      <c r="BS21674" s="24">
        <f t="shared" si="661"/>
        <v>-2.5</v>
      </c>
    </row>
    <row r="21675" spans="71:71" x14ac:dyDescent="0.3">
      <c r="BS21675" s="24">
        <f t="shared" si="661"/>
        <v>-2.5</v>
      </c>
    </row>
    <row r="21676" spans="71:71" x14ac:dyDescent="0.3">
      <c r="BS21676" s="24">
        <f t="shared" si="661"/>
        <v>-2.5</v>
      </c>
    </row>
    <row r="21677" spans="71:71" x14ac:dyDescent="0.3">
      <c r="BS21677" s="24">
        <f t="shared" si="661"/>
        <v>-2.5</v>
      </c>
    </row>
    <row r="21678" spans="71:71" x14ac:dyDescent="0.3">
      <c r="BS21678" s="24">
        <f t="shared" si="661"/>
        <v>-2.5</v>
      </c>
    </row>
    <row r="21679" spans="71:71" x14ac:dyDescent="0.3">
      <c r="BS21679" s="24">
        <f t="shared" si="661"/>
        <v>-2.5</v>
      </c>
    </row>
    <row r="21680" spans="71:71" x14ac:dyDescent="0.3">
      <c r="BS21680" s="24">
        <f t="shared" si="661"/>
        <v>-2.5</v>
      </c>
    </row>
    <row r="21681" spans="71:71" x14ac:dyDescent="0.3">
      <c r="BS21681" s="24">
        <f t="shared" si="661"/>
        <v>-2.5</v>
      </c>
    </row>
    <row r="21682" spans="71:71" x14ac:dyDescent="0.3">
      <c r="BS21682" s="24">
        <f t="shared" si="661"/>
        <v>-2.5</v>
      </c>
    </row>
    <row r="21683" spans="71:71" x14ac:dyDescent="0.3">
      <c r="BS21683" s="24">
        <f t="shared" si="661"/>
        <v>-2.5</v>
      </c>
    </row>
    <row r="21684" spans="71:71" x14ac:dyDescent="0.3">
      <c r="BS21684" s="24">
        <f t="shared" si="661"/>
        <v>-2.5</v>
      </c>
    </row>
    <row r="21685" spans="71:71" x14ac:dyDescent="0.3">
      <c r="BS21685" s="24">
        <f t="shared" si="661"/>
        <v>-2.5</v>
      </c>
    </row>
    <row r="21686" spans="71:71" x14ac:dyDescent="0.3">
      <c r="BS21686" s="24">
        <f t="shared" si="661"/>
        <v>-2.5</v>
      </c>
    </row>
    <row r="21687" spans="71:71" x14ac:dyDescent="0.3">
      <c r="BS21687" s="24">
        <f t="shared" si="661"/>
        <v>-2.5</v>
      </c>
    </row>
    <row r="21688" spans="71:71" x14ac:dyDescent="0.3">
      <c r="BS21688" s="24">
        <f t="shared" si="661"/>
        <v>-2.5</v>
      </c>
    </row>
    <row r="21689" spans="71:71" x14ac:dyDescent="0.3">
      <c r="BS21689" s="24">
        <f t="shared" si="661"/>
        <v>-2.5</v>
      </c>
    </row>
    <row r="21690" spans="71:71" x14ac:dyDescent="0.3">
      <c r="BS21690" s="24">
        <f t="shared" si="661"/>
        <v>-2.5</v>
      </c>
    </row>
    <row r="21691" spans="71:71" x14ac:dyDescent="0.3">
      <c r="BS21691" s="24">
        <f t="shared" si="661"/>
        <v>-2.5</v>
      </c>
    </row>
    <row r="21692" spans="71:71" x14ac:dyDescent="0.3">
      <c r="BS21692" s="24">
        <f t="shared" si="661"/>
        <v>-2.5</v>
      </c>
    </row>
    <row r="21693" spans="71:71" x14ac:dyDescent="0.3">
      <c r="BS21693" s="24">
        <f t="shared" si="661"/>
        <v>-2.5</v>
      </c>
    </row>
    <row r="21694" spans="71:71" x14ac:dyDescent="0.3">
      <c r="BS21694" s="24">
        <f t="shared" si="661"/>
        <v>-2.5</v>
      </c>
    </row>
    <row r="21695" spans="71:71" x14ac:dyDescent="0.3">
      <c r="BS21695" s="24">
        <f t="shared" si="661"/>
        <v>-2.5</v>
      </c>
    </row>
    <row r="21696" spans="71:71" x14ac:dyDescent="0.3">
      <c r="BS21696" s="24">
        <f t="shared" si="661"/>
        <v>-2.5</v>
      </c>
    </row>
    <row r="21697" spans="71:71" x14ac:dyDescent="0.3">
      <c r="BS21697" s="24">
        <f t="shared" si="661"/>
        <v>-2.5</v>
      </c>
    </row>
    <row r="21698" spans="71:71" x14ac:dyDescent="0.3">
      <c r="BS21698" s="24">
        <f t="shared" si="661"/>
        <v>-2.5</v>
      </c>
    </row>
    <row r="21699" spans="71:71" x14ac:dyDescent="0.3">
      <c r="BS21699" s="24">
        <f t="shared" si="661"/>
        <v>-2.5</v>
      </c>
    </row>
    <row r="21700" spans="71:71" x14ac:dyDescent="0.3">
      <c r="BS21700" s="24">
        <f t="shared" si="661"/>
        <v>-2.5</v>
      </c>
    </row>
    <row r="21701" spans="71:71" x14ac:dyDescent="0.3">
      <c r="BS21701" s="24">
        <f t="shared" si="661"/>
        <v>-2.5</v>
      </c>
    </row>
    <row r="21702" spans="71:71" x14ac:dyDescent="0.3">
      <c r="BS21702" s="24">
        <f t="shared" si="661"/>
        <v>-2.5</v>
      </c>
    </row>
    <row r="21703" spans="71:71" x14ac:dyDescent="0.3">
      <c r="BS21703" s="24">
        <f t="shared" si="661"/>
        <v>-2.5</v>
      </c>
    </row>
    <row r="21704" spans="71:71" x14ac:dyDescent="0.3">
      <c r="BS21704" s="24">
        <f t="shared" si="661"/>
        <v>-2.5</v>
      </c>
    </row>
    <row r="21705" spans="71:71" x14ac:dyDescent="0.3">
      <c r="BS21705" s="24">
        <f t="shared" ref="BS21705:BS21768" si="662">BR21705-2.5</f>
        <v>-2.5</v>
      </c>
    </row>
    <row r="21706" spans="71:71" x14ac:dyDescent="0.3">
      <c r="BS21706" s="24">
        <f t="shared" si="662"/>
        <v>-2.5</v>
      </c>
    </row>
    <row r="21707" spans="71:71" x14ac:dyDescent="0.3">
      <c r="BS21707" s="24">
        <f t="shared" si="662"/>
        <v>-2.5</v>
      </c>
    </row>
    <row r="21708" spans="71:71" x14ac:dyDescent="0.3">
      <c r="BS21708" s="24">
        <f t="shared" si="662"/>
        <v>-2.5</v>
      </c>
    </row>
    <row r="21709" spans="71:71" x14ac:dyDescent="0.3">
      <c r="BS21709" s="24">
        <f t="shared" si="662"/>
        <v>-2.5</v>
      </c>
    </row>
    <row r="21710" spans="71:71" x14ac:dyDescent="0.3">
      <c r="BS21710" s="24">
        <f t="shared" si="662"/>
        <v>-2.5</v>
      </c>
    </row>
    <row r="21711" spans="71:71" x14ac:dyDescent="0.3">
      <c r="BS21711" s="24">
        <f t="shared" si="662"/>
        <v>-2.5</v>
      </c>
    </row>
    <row r="21712" spans="71:71" x14ac:dyDescent="0.3">
      <c r="BS21712" s="24">
        <f t="shared" si="662"/>
        <v>-2.5</v>
      </c>
    </row>
    <row r="21713" spans="71:71" x14ac:dyDescent="0.3">
      <c r="BS21713" s="24">
        <f t="shared" si="662"/>
        <v>-2.5</v>
      </c>
    </row>
    <row r="21714" spans="71:71" x14ac:dyDescent="0.3">
      <c r="BS21714" s="24">
        <f t="shared" si="662"/>
        <v>-2.5</v>
      </c>
    </row>
    <row r="21715" spans="71:71" x14ac:dyDescent="0.3">
      <c r="BS21715" s="24">
        <f t="shared" si="662"/>
        <v>-2.5</v>
      </c>
    </row>
    <row r="21716" spans="71:71" x14ac:dyDescent="0.3">
      <c r="BS21716" s="24">
        <f t="shared" si="662"/>
        <v>-2.5</v>
      </c>
    </row>
    <row r="21717" spans="71:71" x14ac:dyDescent="0.3">
      <c r="BS21717" s="24">
        <f t="shared" si="662"/>
        <v>-2.5</v>
      </c>
    </row>
    <row r="21718" spans="71:71" x14ac:dyDescent="0.3">
      <c r="BS21718" s="24">
        <f t="shared" si="662"/>
        <v>-2.5</v>
      </c>
    </row>
    <row r="21719" spans="71:71" x14ac:dyDescent="0.3">
      <c r="BS21719" s="24">
        <f t="shared" si="662"/>
        <v>-2.5</v>
      </c>
    </row>
    <row r="21720" spans="71:71" x14ac:dyDescent="0.3">
      <c r="BS21720" s="24">
        <f t="shared" si="662"/>
        <v>-2.5</v>
      </c>
    </row>
    <row r="21721" spans="71:71" x14ac:dyDescent="0.3">
      <c r="BS21721" s="24">
        <f t="shared" si="662"/>
        <v>-2.5</v>
      </c>
    </row>
    <row r="21722" spans="71:71" x14ac:dyDescent="0.3">
      <c r="BS21722" s="24">
        <f t="shared" si="662"/>
        <v>-2.5</v>
      </c>
    </row>
    <row r="21723" spans="71:71" x14ac:dyDescent="0.3">
      <c r="BS21723" s="24">
        <f t="shared" si="662"/>
        <v>-2.5</v>
      </c>
    </row>
    <row r="21724" spans="71:71" x14ac:dyDescent="0.3">
      <c r="BS21724" s="24">
        <f t="shared" si="662"/>
        <v>-2.5</v>
      </c>
    </row>
    <row r="21725" spans="71:71" x14ac:dyDescent="0.3">
      <c r="BS21725" s="24">
        <f t="shared" si="662"/>
        <v>-2.5</v>
      </c>
    </row>
    <row r="21726" spans="71:71" x14ac:dyDescent="0.3">
      <c r="BS21726" s="24">
        <f t="shared" si="662"/>
        <v>-2.5</v>
      </c>
    </row>
    <row r="21727" spans="71:71" x14ac:dyDescent="0.3">
      <c r="BS21727" s="24">
        <f t="shared" si="662"/>
        <v>-2.5</v>
      </c>
    </row>
    <row r="21728" spans="71:71" x14ac:dyDescent="0.3">
      <c r="BS21728" s="24">
        <f t="shared" si="662"/>
        <v>-2.5</v>
      </c>
    </row>
    <row r="21729" spans="71:71" x14ac:dyDescent="0.3">
      <c r="BS21729" s="24">
        <f t="shared" si="662"/>
        <v>-2.5</v>
      </c>
    </row>
    <row r="21730" spans="71:71" x14ac:dyDescent="0.3">
      <c r="BS21730" s="24">
        <f t="shared" si="662"/>
        <v>-2.5</v>
      </c>
    </row>
    <row r="21731" spans="71:71" x14ac:dyDescent="0.3">
      <c r="BS21731" s="24">
        <f t="shared" si="662"/>
        <v>-2.5</v>
      </c>
    </row>
    <row r="21732" spans="71:71" x14ac:dyDescent="0.3">
      <c r="BS21732" s="24">
        <f t="shared" si="662"/>
        <v>-2.5</v>
      </c>
    </row>
    <row r="21733" spans="71:71" x14ac:dyDescent="0.3">
      <c r="BS21733" s="24">
        <f t="shared" si="662"/>
        <v>-2.5</v>
      </c>
    </row>
    <row r="21734" spans="71:71" x14ac:dyDescent="0.3">
      <c r="BS21734" s="24">
        <f t="shared" si="662"/>
        <v>-2.5</v>
      </c>
    </row>
    <row r="21735" spans="71:71" x14ac:dyDescent="0.3">
      <c r="BS21735" s="24">
        <f t="shared" si="662"/>
        <v>-2.5</v>
      </c>
    </row>
    <row r="21736" spans="71:71" x14ac:dyDescent="0.3">
      <c r="BS21736" s="24">
        <f t="shared" si="662"/>
        <v>-2.5</v>
      </c>
    </row>
    <row r="21737" spans="71:71" x14ac:dyDescent="0.3">
      <c r="BS21737" s="24">
        <f t="shared" si="662"/>
        <v>-2.5</v>
      </c>
    </row>
    <row r="21738" spans="71:71" x14ac:dyDescent="0.3">
      <c r="BS21738" s="24">
        <f t="shared" si="662"/>
        <v>-2.5</v>
      </c>
    </row>
    <row r="21739" spans="71:71" x14ac:dyDescent="0.3">
      <c r="BS21739" s="24">
        <f t="shared" si="662"/>
        <v>-2.5</v>
      </c>
    </row>
    <row r="21740" spans="71:71" x14ac:dyDescent="0.3">
      <c r="BS21740" s="24">
        <f t="shared" si="662"/>
        <v>-2.5</v>
      </c>
    </row>
    <row r="21741" spans="71:71" x14ac:dyDescent="0.3">
      <c r="BS21741" s="24">
        <f t="shared" si="662"/>
        <v>-2.5</v>
      </c>
    </row>
    <row r="21742" spans="71:71" x14ac:dyDescent="0.3">
      <c r="BS21742" s="24">
        <f t="shared" si="662"/>
        <v>-2.5</v>
      </c>
    </row>
    <row r="21743" spans="71:71" x14ac:dyDescent="0.3">
      <c r="BS21743" s="24">
        <f t="shared" si="662"/>
        <v>-2.5</v>
      </c>
    </row>
    <row r="21744" spans="71:71" x14ac:dyDescent="0.3">
      <c r="BS21744" s="24">
        <f t="shared" si="662"/>
        <v>-2.5</v>
      </c>
    </row>
    <row r="21745" spans="71:71" x14ac:dyDescent="0.3">
      <c r="BS21745" s="24">
        <f t="shared" si="662"/>
        <v>-2.5</v>
      </c>
    </row>
    <row r="21746" spans="71:71" x14ac:dyDescent="0.3">
      <c r="BS21746" s="24">
        <f t="shared" si="662"/>
        <v>-2.5</v>
      </c>
    </row>
    <row r="21747" spans="71:71" x14ac:dyDescent="0.3">
      <c r="BS21747" s="24">
        <f t="shared" si="662"/>
        <v>-2.5</v>
      </c>
    </row>
    <row r="21748" spans="71:71" x14ac:dyDescent="0.3">
      <c r="BS21748" s="24">
        <f t="shared" si="662"/>
        <v>-2.5</v>
      </c>
    </row>
    <row r="21749" spans="71:71" x14ac:dyDescent="0.3">
      <c r="BS21749" s="24">
        <f t="shared" si="662"/>
        <v>-2.5</v>
      </c>
    </row>
    <row r="21750" spans="71:71" x14ac:dyDescent="0.3">
      <c r="BS21750" s="24">
        <f t="shared" si="662"/>
        <v>-2.5</v>
      </c>
    </row>
    <row r="21751" spans="71:71" x14ac:dyDescent="0.3">
      <c r="BS21751" s="24">
        <f t="shared" si="662"/>
        <v>-2.5</v>
      </c>
    </row>
    <row r="21752" spans="71:71" x14ac:dyDescent="0.3">
      <c r="BS21752" s="24">
        <f t="shared" si="662"/>
        <v>-2.5</v>
      </c>
    </row>
    <row r="21753" spans="71:71" x14ac:dyDescent="0.3">
      <c r="BS21753" s="24">
        <f t="shared" si="662"/>
        <v>-2.5</v>
      </c>
    </row>
    <row r="21754" spans="71:71" x14ac:dyDescent="0.3">
      <c r="BS21754" s="24">
        <f t="shared" si="662"/>
        <v>-2.5</v>
      </c>
    </row>
    <row r="21755" spans="71:71" x14ac:dyDescent="0.3">
      <c r="BS21755" s="24">
        <f t="shared" si="662"/>
        <v>-2.5</v>
      </c>
    </row>
    <row r="21756" spans="71:71" x14ac:dyDescent="0.3">
      <c r="BS21756" s="24">
        <f t="shared" si="662"/>
        <v>-2.5</v>
      </c>
    </row>
    <row r="21757" spans="71:71" x14ac:dyDescent="0.3">
      <c r="BS21757" s="24">
        <f t="shared" si="662"/>
        <v>-2.5</v>
      </c>
    </row>
    <row r="21758" spans="71:71" x14ac:dyDescent="0.3">
      <c r="BS21758" s="24">
        <f t="shared" si="662"/>
        <v>-2.5</v>
      </c>
    </row>
    <row r="21759" spans="71:71" x14ac:dyDescent="0.3">
      <c r="BS21759" s="24">
        <f t="shared" si="662"/>
        <v>-2.5</v>
      </c>
    </row>
    <row r="21760" spans="71:71" x14ac:dyDescent="0.3">
      <c r="BS21760" s="24">
        <f t="shared" si="662"/>
        <v>-2.5</v>
      </c>
    </row>
    <row r="21761" spans="71:71" x14ac:dyDescent="0.3">
      <c r="BS21761" s="24">
        <f t="shared" si="662"/>
        <v>-2.5</v>
      </c>
    </row>
    <row r="21762" spans="71:71" x14ac:dyDescent="0.3">
      <c r="BS21762" s="24">
        <f t="shared" si="662"/>
        <v>-2.5</v>
      </c>
    </row>
    <row r="21763" spans="71:71" x14ac:dyDescent="0.3">
      <c r="BS21763" s="24">
        <f t="shared" si="662"/>
        <v>-2.5</v>
      </c>
    </row>
    <row r="21764" spans="71:71" x14ac:dyDescent="0.3">
      <c r="BS21764" s="24">
        <f t="shared" si="662"/>
        <v>-2.5</v>
      </c>
    </row>
    <row r="21765" spans="71:71" x14ac:dyDescent="0.3">
      <c r="BS21765" s="24">
        <f t="shared" si="662"/>
        <v>-2.5</v>
      </c>
    </row>
    <row r="21766" spans="71:71" x14ac:dyDescent="0.3">
      <c r="BS21766" s="24">
        <f t="shared" si="662"/>
        <v>-2.5</v>
      </c>
    </row>
    <row r="21767" spans="71:71" x14ac:dyDescent="0.3">
      <c r="BS21767" s="24">
        <f t="shared" si="662"/>
        <v>-2.5</v>
      </c>
    </row>
    <row r="21768" spans="71:71" x14ac:dyDescent="0.3">
      <c r="BS21768" s="24">
        <f t="shared" si="662"/>
        <v>-2.5</v>
      </c>
    </row>
    <row r="21769" spans="71:71" x14ac:dyDescent="0.3">
      <c r="BS21769" s="24">
        <f t="shared" ref="BS21769:BS21832" si="663">BR21769-2.5</f>
        <v>-2.5</v>
      </c>
    </row>
    <row r="21770" spans="71:71" x14ac:dyDescent="0.3">
      <c r="BS21770" s="24">
        <f t="shared" si="663"/>
        <v>-2.5</v>
      </c>
    </row>
    <row r="21771" spans="71:71" x14ac:dyDescent="0.3">
      <c r="BS21771" s="24">
        <f t="shared" si="663"/>
        <v>-2.5</v>
      </c>
    </row>
    <row r="21772" spans="71:71" x14ac:dyDescent="0.3">
      <c r="BS21772" s="24">
        <f t="shared" si="663"/>
        <v>-2.5</v>
      </c>
    </row>
    <row r="21773" spans="71:71" x14ac:dyDescent="0.3">
      <c r="BS21773" s="24">
        <f t="shared" si="663"/>
        <v>-2.5</v>
      </c>
    </row>
    <row r="21774" spans="71:71" x14ac:dyDescent="0.3">
      <c r="BS21774" s="24">
        <f t="shared" si="663"/>
        <v>-2.5</v>
      </c>
    </row>
    <row r="21775" spans="71:71" x14ac:dyDescent="0.3">
      <c r="BS21775" s="24">
        <f t="shared" si="663"/>
        <v>-2.5</v>
      </c>
    </row>
    <row r="21776" spans="71:71" x14ac:dyDescent="0.3">
      <c r="BS21776" s="24">
        <f t="shared" si="663"/>
        <v>-2.5</v>
      </c>
    </row>
    <row r="21777" spans="71:71" x14ac:dyDescent="0.3">
      <c r="BS21777" s="24">
        <f t="shared" si="663"/>
        <v>-2.5</v>
      </c>
    </row>
    <row r="21778" spans="71:71" x14ac:dyDescent="0.3">
      <c r="BS21778" s="24">
        <f t="shared" si="663"/>
        <v>-2.5</v>
      </c>
    </row>
    <row r="21779" spans="71:71" x14ac:dyDescent="0.3">
      <c r="BS21779" s="24">
        <f t="shared" si="663"/>
        <v>-2.5</v>
      </c>
    </row>
    <row r="21780" spans="71:71" x14ac:dyDescent="0.3">
      <c r="BS21780" s="24">
        <f t="shared" si="663"/>
        <v>-2.5</v>
      </c>
    </row>
    <row r="21781" spans="71:71" x14ac:dyDescent="0.3">
      <c r="BS21781" s="24">
        <f t="shared" si="663"/>
        <v>-2.5</v>
      </c>
    </row>
    <row r="21782" spans="71:71" x14ac:dyDescent="0.3">
      <c r="BS21782" s="24">
        <f t="shared" si="663"/>
        <v>-2.5</v>
      </c>
    </row>
    <row r="21783" spans="71:71" x14ac:dyDescent="0.3">
      <c r="BS21783" s="24">
        <f t="shared" si="663"/>
        <v>-2.5</v>
      </c>
    </row>
    <row r="21784" spans="71:71" x14ac:dyDescent="0.3">
      <c r="BS21784" s="24">
        <f t="shared" si="663"/>
        <v>-2.5</v>
      </c>
    </row>
    <row r="21785" spans="71:71" x14ac:dyDescent="0.3">
      <c r="BS21785" s="24">
        <f t="shared" si="663"/>
        <v>-2.5</v>
      </c>
    </row>
    <row r="21786" spans="71:71" x14ac:dyDescent="0.3">
      <c r="BS21786" s="24">
        <f t="shared" si="663"/>
        <v>-2.5</v>
      </c>
    </row>
    <row r="21787" spans="71:71" x14ac:dyDescent="0.3">
      <c r="BS21787" s="24">
        <f t="shared" si="663"/>
        <v>-2.5</v>
      </c>
    </row>
    <row r="21788" spans="71:71" x14ac:dyDescent="0.3">
      <c r="BS21788" s="24">
        <f t="shared" si="663"/>
        <v>-2.5</v>
      </c>
    </row>
    <row r="21789" spans="71:71" x14ac:dyDescent="0.3">
      <c r="BS21789" s="24">
        <f t="shared" si="663"/>
        <v>-2.5</v>
      </c>
    </row>
    <row r="21790" spans="71:71" x14ac:dyDescent="0.3">
      <c r="BS21790" s="24">
        <f t="shared" si="663"/>
        <v>-2.5</v>
      </c>
    </row>
    <row r="21791" spans="71:71" x14ac:dyDescent="0.3">
      <c r="BS21791" s="24">
        <f t="shared" si="663"/>
        <v>-2.5</v>
      </c>
    </row>
    <row r="21792" spans="71:71" x14ac:dyDescent="0.3">
      <c r="BS21792" s="24">
        <f t="shared" si="663"/>
        <v>-2.5</v>
      </c>
    </row>
    <row r="21793" spans="71:71" x14ac:dyDescent="0.3">
      <c r="BS21793" s="24">
        <f t="shared" si="663"/>
        <v>-2.5</v>
      </c>
    </row>
    <row r="21794" spans="71:71" x14ac:dyDescent="0.3">
      <c r="BS21794" s="24">
        <f t="shared" si="663"/>
        <v>-2.5</v>
      </c>
    </row>
    <row r="21795" spans="71:71" x14ac:dyDescent="0.3">
      <c r="BS21795" s="24">
        <f t="shared" si="663"/>
        <v>-2.5</v>
      </c>
    </row>
    <row r="21796" spans="71:71" x14ac:dyDescent="0.3">
      <c r="BS21796" s="24">
        <f t="shared" si="663"/>
        <v>-2.5</v>
      </c>
    </row>
    <row r="21797" spans="71:71" x14ac:dyDescent="0.3">
      <c r="BS21797" s="24">
        <f t="shared" si="663"/>
        <v>-2.5</v>
      </c>
    </row>
    <row r="21798" spans="71:71" x14ac:dyDescent="0.3">
      <c r="BS21798" s="24">
        <f t="shared" si="663"/>
        <v>-2.5</v>
      </c>
    </row>
    <row r="21799" spans="71:71" x14ac:dyDescent="0.3">
      <c r="BS21799" s="24">
        <f t="shared" si="663"/>
        <v>-2.5</v>
      </c>
    </row>
    <row r="21800" spans="71:71" x14ac:dyDescent="0.3">
      <c r="BS21800" s="24">
        <f t="shared" si="663"/>
        <v>-2.5</v>
      </c>
    </row>
    <row r="21801" spans="71:71" x14ac:dyDescent="0.3">
      <c r="BS21801" s="24">
        <f t="shared" si="663"/>
        <v>-2.5</v>
      </c>
    </row>
    <row r="21802" spans="71:71" x14ac:dyDescent="0.3">
      <c r="BS21802" s="24">
        <f t="shared" si="663"/>
        <v>-2.5</v>
      </c>
    </row>
    <row r="21803" spans="71:71" x14ac:dyDescent="0.3">
      <c r="BS21803" s="24">
        <f t="shared" si="663"/>
        <v>-2.5</v>
      </c>
    </row>
    <row r="21804" spans="71:71" x14ac:dyDescent="0.3">
      <c r="BS21804" s="24">
        <f t="shared" si="663"/>
        <v>-2.5</v>
      </c>
    </row>
    <row r="21805" spans="71:71" x14ac:dyDescent="0.3">
      <c r="BS21805" s="24">
        <f t="shared" si="663"/>
        <v>-2.5</v>
      </c>
    </row>
    <row r="21806" spans="71:71" x14ac:dyDescent="0.3">
      <c r="BS21806" s="24">
        <f t="shared" si="663"/>
        <v>-2.5</v>
      </c>
    </row>
    <row r="21807" spans="71:71" x14ac:dyDescent="0.3">
      <c r="BS21807" s="24">
        <f t="shared" si="663"/>
        <v>-2.5</v>
      </c>
    </row>
    <row r="21808" spans="71:71" x14ac:dyDescent="0.3">
      <c r="BS21808" s="24">
        <f t="shared" si="663"/>
        <v>-2.5</v>
      </c>
    </row>
    <row r="21809" spans="71:71" x14ac:dyDescent="0.3">
      <c r="BS21809" s="24">
        <f t="shared" si="663"/>
        <v>-2.5</v>
      </c>
    </row>
    <row r="21810" spans="71:71" x14ac:dyDescent="0.3">
      <c r="BS21810" s="24">
        <f t="shared" si="663"/>
        <v>-2.5</v>
      </c>
    </row>
    <row r="21811" spans="71:71" x14ac:dyDescent="0.3">
      <c r="BS21811" s="24">
        <f t="shared" si="663"/>
        <v>-2.5</v>
      </c>
    </row>
    <row r="21812" spans="71:71" x14ac:dyDescent="0.3">
      <c r="BS21812" s="24">
        <f t="shared" si="663"/>
        <v>-2.5</v>
      </c>
    </row>
    <row r="21813" spans="71:71" x14ac:dyDescent="0.3">
      <c r="BS21813" s="24">
        <f t="shared" si="663"/>
        <v>-2.5</v>
      </c>
    </row>
    <row r="21814" spans="71:71" x14ac:dyDescent="0.3">
      <c r="BS21814" s="24">
        <f t="shared" si="663"/>
        <v>-2.5</v>
      </c>
    </row>
    <row r="21815" spans="71:71" x14ac:dyDescent="0.3">
      <c r="BS21815" s="24">
        <f t="shared" si="663"/>
        <v>-2.5</v>
      </c>
    </row>
    <row r="21816" spans="71:71" x14ac:dyDescent="0.3">
      <c r="BS21816" s="24">
        <f t="shared" si="663"/>
        <v>-2.5</v>
      </c>
    </row>
    <row r="21817" spans="71:71" x14ac:dyDescent="0.3">
      <c r="BS21817" s="24">
        <f t="shared" si="663"/>
        <v>-2.5</v>
      </c>
    </row>
    <row r="21818" spans="71:71" x14ac:dyDescent="0.3">
      <c r="BS21818" s="24">
        <f t="shared" si="663"/>
        <v>-2.5</v>
      </c>
    </row>
    <row r="21819" spans="71:71" x14ac:dyDescent="0.3">
      <c r="BS21819" s="24">
        <f t="shared" si="663"/>
        <v>-2.5</v>
      </c>
    </row>
    <row r="21820" spans="71:71" x14ac:dyDescent="0.3">
      <c r="BS21820" s="24">
        <f t="shared" si="663"/>
        <v>-2.5</v>
      </c>
    </row>
    <row r="21821" spans="71:71" x14ac:dyDescent="0.3">
      <c r="BS21821" s="24">
        <f t="shared" si="663"/>
        <v>-2.5</v>
      </c>
    </row>
    <row r="21822" spans="71:71" x14ac:dyDescent="0.3">
      <c r="BS21822" s="24">
        <f t="shared" si="663"/>
        <v>-2.5</v>
      </c>
    </row>
    <row r="21823" spans="71:71" x14ac:dyDescent="0.3">
      <c r="BS21823" s="24">
        <f t="shared" si="663"/>
        <v>-2.5</v>
      </c>
    </row>
    <row r="21824" spans="71:71" x14ac:dyDescent="0.3">
      <c r="BS21824" s="24">
        <f t="shared" si="663"/>
        <v>-2.5</v>
      </c>
    </row>
    <row r="21825" spans="71:71" x14ac:dyDescent="0.3">
      <c r="BS21825" s="24">
        <f t="shared" si="663"/>
        <v>-2.5</v>
      </c>
    </row>
    <row r="21826" spans="71:71" x14ac:dyDescent="0.3">
      <c r="BS21826" s="24">
        <f t="shared" si="663"/>
        <v>-2.5</v>
      </c>
    </row>
    <row r="21827" spans="71:71" x14ac:dyDescent="0.3">
      <c r="BS21827" s="24">
        <f t="shared" si="663"/>
        <v>-2.5</v>
      </c>
    </row>
    <row r="21828" spans="71:71" x14ac:dyDescent="0.3">
      <c r="BS21828" s="24">
        <f t="shared" si="663"/>
        <v>-2.5</v>
      </c>
    </row>
    <row r="21829" spans="71:71" x14ac:dyDescent="0.3">
      <c r="BS21829" s="24">
        <f t="shared" si="663"/>
        <v>-2.5</v>
      </c>
    </row>
    <row r="21830" spans="71:71" x14ac:dyDescent="0.3">
      <c r="BS21830" s="24">
        <f t="shared" si="663"/>
        <v>-2.5</v>
      </c>
    </row>
    <row r="21831" spans="71:71" x14ac:dyDescent="0.3">
      <c r="BS21831" s="24">
        <f t="shared" si="663"/>
        <v>-2.5</v>
      </c>
    </row>
    <row r="21832" spans="71:71" x14ac:dyDescent="0.3">
      <c r="BS21832" s="24">
        <f t="shared" si="663"/>
        <v>-2.5</v>
      </c>
    </row>
    <row r="21833" spans="71:71" x14ac:dyDescent="0.3">
      <c r="BS21833" s="24">
        <f t="shared" ref="BS21833:BS21896" si="664">BR21833-2.5</f>
        <v>-2.5</v>
      </c>
    </row>
    <row r="21834" spans="71:71" x14ac:dyDescent="0.3">
      <c r="BS21834" s="24">
        <f t="shared" si="664"/>
        <v>-2.5</v>
      </c>
    </row>
    <row r="21835" spans="71:71" x14ac:dyDescent="0.3">
      <c r="BS21835" s="24">
        <f t="shared" si="664"/>
        <v>-2.5</v>
      </c>
    </row>
    <row r="21836" spans="71:71" x14ac:dyDescent="0.3">
      <c r="BS21836" s="24">
        <f t="shared" si="664"/>
        <v>-2.5</v>
      </c>
    </row>
    <row r="21837" spans="71:71" x14ac:dyDescent="0.3">
      <c r="BS21837" s="24">
        <f t="shared" si="664"/>
        <v>-2.5</v>
      </c>
    </row>
    <row r="21838" spans="71:71" x14ac:dyDescent="0.3">
      <c r="BS21838" s="24">
        <f t="shared" si="664"/>
        <v>-2.5</v>
      </c>
    </row>
    <row r="21839" spans="71:71" x14ac:dyDescent="0.3">
      <c r="BS21839" s="24">
        <f t="shared" si="664"/>
        <v>-2.5</v>
      </c>
    </row>
    <row r="21840" spans="71:71" x14ac:dyDescent="0.3">
      <c r="BS21840" s="24">
        <f t="shared" si="664"/>
        <v>-2.5</v>
      </c>
    </row>
    <row r="21841" spans="71:71" x14ac:dyDescent="0.3">
      <c r="BS21841" s="24">
        <f t="shared" si="664"/>
        <v>-2.5</v>
      </c>
    </row>
    <row r="21842" spans="71:71" x14ac:dyDescent="0.3">
      <c r="BS21842" s="24">
        <f t="shared" si="664"/>
        <v>-2.5</v>
      </c>
    </row>
    <row r="21843" spans="71:71" x14ac:dyDescent="0.3">
      <c r="BS21843" s="24">
        <f t="shared" si="664"/>
        <v>-2.5</v>
      </c>
    </row>
    <row r="21844" spans="71:71" x14ac:dyDescent="0.3">
      <c r="BS21844" s="24">
        <f t="shared" si="664"/>
        <v>-2.5</v>
      </c>
    </row>
    <row r="21845" spans="71:71" x14ac:dyDescent="0.3">
      <c r="BS21845" s="24">
        <f t="shared" si="664"/>
        <v>-2.5</v>
      </c>
    </row>
    <row r="21846" spans="71:71" x14ac:dyDescent="0.3">
      <c r="BS21846" s="24">
        <f t="shared" si="664"/>
        <v>-2.5</v>
      </c>
    </row>
    <row r="21847" spans="71:71" x14ac:dyDescent="0.3">
      <c r="BS21847" s="24">
        <f t="shared" si="664"/>
        <v>-2.5</v>
      </c>
    </row>
    <row r="21848" spans="71:71" x14ac:dyDescent="0.3">
      <c r="BS21848" s="24">
        <f t="shared" si="664"/>
        <v>-2.5</v>
      </c>
    </row>
    <row r="21849" spans="71:71" x14ac:dyDescent="0.3">
      <c r="BS21849" s="24">
        <f t="shared" si="664"/>
        <v>-2.5</v>
      </c>
    </row>
    <row r="21850" spans="71:71" x14ac:dyDescent="0.3">
      <c r="BS21850" s="24">
        <f t="shared" si="664"/>
        <v>-2.5</v>
      </c>
    </row>
    <row r="21851" spans="71:71" x14ac:dyDescent="0.3">
      <c r="BS21851" s="24">
        <f t="shared" si="664"/>
        <v>-2.5</v>
      </c>
    </row>
    <row r="21852" spans="71:71" x14ac:dyDescent="0.3">
      <c r="BS21852" s="24">
        <f t="shared" si="664"/>
        <v>-2.5</v>
      </c>
    </row>
    <row r="21853" spans="71:71" x14ac:dyDescent="0.3">
      <c r="BS21853" s="24">
        <f t="shared" si="664"/>
        <v>-2.5</v>
      </c>
    </row>
    <row r="21854" spans="71:71" x14ac:dyDescent="0.3">
      <c r="BS21854" s="24">
        <f t="shared" si="664"/>
        <v>-2.5</v>
      </c>
    </row>
    <row r="21855" spans="71:71" x14ac:dyDescent="0.3">
      <c r="BS21855" s="24">
        <f t="shared" si="664"/>
        <v>-2.5</v>
      </c>
    </row>
    <row r="21856" spans="71:71" x14ac:dyDescent="0.3">
      <c r="BS21856" s="24">
        <f t="shared" si="664"/>
        <v>-2.5</v>
      </c>
    </row>
    <row r="21857" spans="71:71" x14ac:dyDescent="0.3">
      <c r="BS21857" s="24">
        <f t="shared" si="664"/>
        <v>-2.5</v>
      </c>
    </row>
    <row r="21858" spans="71:71" x14ac:dyDescent="0.3">
      <c r="BS21858" s="24">
        <f t="shared" si="664"/>
        <v>-2.5</v>
      </c>
    </row>
    <row r="21859" spans="71:71" x14ac:dyDescent="0.3">
      <c r="BS21859" s="24">
        <f t="shared" si="664"/>
        <v>-2.5</v>
      </c>
    </row>
    <row r="21860" spans="71:71" x14ac:dyDescent="0.3">
      <c r="BS21860" s="24">
        <f t="shared" si="664"/>
        <v>-2.5</v>
      </c>
    </row>
    <row r="21861" spans="71:71" x14ac:dyDescent="0.3">
      <c r="BS21861" s="24">
        <f t="shared" si="664"/>
        <v>-2.5</v>
      </c>
    </row>
    <row r="21862" spans="71:71" x14ac:dyDescent="0.3">
      <c r="BS21862" s="24">
        <f t="shared" si="664"/>
        <v>-2.5</v>
      </c>
    </row>
    <row r="21863" spans="71:71" x14ac:dyDescent="0.3">
      <c r="BS21863" s="24">
        <f t="shared" si="664"/>
        <v>-2.5</v>
      </c>
    </row>
    <row r="21864" spans="71:71" x14ac:dyDescent="0.3">
      <c r="BS21864" s="24">
        <f t="shared" si="664"/>
        <v>-2.5</v>
      </c>
    </row>
    <row r="21865" spans="71:71" x14ac:dyDescent="0.3">
      <c r="BS21865" s="24">
        <f t="shared" si="664"/>
        <v>-2.5</v>
      </c>
    </row>
    <row r="21866" spans="71:71" x14ac:dyDescent="0.3">
      <c r="BS21866" s="24">
        <f t="shared" si="664"/>
        <v>-2.5</v>
      </c>
    </row>
    <row r="21867" spans="71:71" x14ac:dyDescent="0.3">
      <c r="BS21867" s="24">
        <f t="shared" si="664"/>
        <v>-2.5</v>
      </c>
    </row>
    <row r="21868" spans="71:71" x14ac:dyDescent="0.3">
      <c r="BS21868" s="24">
        <f t="shared" si="664"/>
        <v>-2.5</v>
      </c>
    </row>
    <row r="21869" spans="71:71" x14ac:dyDescent="0.3">
      <c r="BS21869" s="24">
        <f t="shared" si="664"/>
        <v>-2.5</v>
      </c>
    </row>
    <row r="21870" spans="71:71" x14ac:dyDescent="0.3">
      <c r="BS21870" s="24">
        <f t="shared" si="664"/>
        <v>-2.5</v>
      </c>
    </row>
    <row r="21871" spans="71:71" x14ac:dyDescent="0.3">
      <c r="BS21871" s="24">
        <f t="shared" si="664"/>
        <v>-2.5</v>
      </c>
    </row>
    <row r="21872" spans="71:71" x14ac:dyDescent="0.3">
      <c r="BS21872" s="24">
        <f t="shared" si="664"/>
        <v>-2.5</v>
      </c>
    </row>
    <row r="21873" spans="71:71" x14ac:dyDescent="0.3">
      <c r="BS21873" s="24">
        <f t="shared" si="664"/>
        <v>-2.5</v>
      </c>
    </row>
    <row r="21874" spans="71:71" x14ac:dyDescent="0.3">
      <c r="BS21874" s="24">
        <f t="shared" si="664"/>
        <v>-2.5</v>
      </c>
    </row>
    <row r="21875" spans="71:71" x14ac:dyDescent="0.3">
      <c r="BS21875" s="24">
        <f t="shared" si="664"/>
        <v>-2.5</v>
      </c>
    </row>
    <row r="21876" spans="71:71" x14ac:dyDescent="0.3">
      <c r="BS21876" s="24">
        <f t="shared" si="664"/>
        <v>-2.5</v>
      </c>
    </row>
    <row r="21877" spans="71:71" x14ac:dyDescent="0.3">
      <c r="BS21877" s="24">
        <f t="shared" si="664"/>
        <v>-2.5</v>
      </c>
    </row>
    <row r="21878" spans="71:71" x14ac:dyDescent="0.3">
      <c r="BS21878" s="24">
        <f t="shared" si="664"/>
        <v>-2.5</v>
      </c>
    </row>
    <row r="21879" spans="71:71" x14ac:dyDescent="0.3">
      <c r="BS21879" s="24">
        <f t="shared" si="664"/>
        <v>-2.5</v>
      </c>
    </row>
    <row r="21880" spans="71:71" x14ac:dyDescent="0.3">
      <c r="BS21880" s="24">
        <f t="shared" si="664"/>
        <v>-2.5</v>
      </c>
    </row>
    <row r="21881" spans="71:71" x14ac:dyDescent="0.3">
      <c r="BS21881" s="24">
        <f t="shared" si="664"/>
        <v>-2.5</v>
      </c>
    </row>
    <row r="21882" spans="71:71" x14ac:dyDescent="0.3">
      <c r="BS21882" s="24">
        <f t="shared" si="664"/>
        <v>-2.5</v>
      </c>
    </row>
    <row r="21883" spans="71:71" x14ac:dyDescent="0.3">
      <c r="BS21883" s="24">
        <f t="shared" si="664"/>
        <v>-2.5</v>
      </c>
    </row>
    <row r="21884" spans="71:71" x14ac:dyDescent="0.3">
      <c r="BS21884" s="24">
        <f t="shared" si="664"/>
        <v>-2.5</v>
      </c>
    </row>
    <row r="21885" spans="71:71" x14ac:dyDescent="0.3">
      <c r="BS21885" s="24">
        <f t="shared" si="664"/>
        <v>-2.5</v>
      </c>
    </row>
    <row r="21886" spans="71:71" x14ac:dyDescent="0.3">
      <c r="BS21886" s="24">
        <f t="shared" si="664"/>
        <v>-2.5</v>
      </c>
    </row>
    <row r="21887" spans="71:71" x14ac:dyDescent="0.3">
      <c r="BS21887" s="24">
        <f t="shared" si="664"/>
        <v>-2.5</v>
      </c>
    </row>
    <row r="21888" spans="71:71" x14ac:dyDescent="0.3">
      <c r="BS21888" s="24">
        <f t="shared" si="664"/>
        <v>-2.5</v>
      </c>
    </row>
    <row r="21889" spans="71:71" x14ac:dyDescent="0.3">
      <c r="BS21889" s="24">
        <f t="shared" si="664"/>
        <v>-2.5</v>
      </c>
    </row>
    <row r="21890" spans="71:71" x14ac:dyDescent="0.3">
      <c r="BS21890" s="24">
        <f t="shared" si="664"/>
        <v>-2.5</v>
      </c>
    </row>
    <row r="21891" spans="71:71" x14ac:dyDescent="0.3">
      <c r="BS21891" s="24">
        <f t="shared" si="664"/>
        <v>-2.5</v>
      </c>
    </row>
    <row r="21892" spans="71:71" x14ac:dyDescent="0.3">
      <c r="BS21892" s="24">
        <f t="shared" si="664"/>
        <v>-2.5</v>
      </c>
    </row>
    <row r="21893" spans="71:71" x14ac:dyDescent="0.3">
      <c r="BS21893" s="24">
        <f t="shared" si="664"/>
        <v>-2.5</v>
      </c>
    </row>
    <row r="21894" spans="71:71" x14ac:dyDescent="0.3">
      <c r="BS21894" s="24">
        <f t="shared" si="664"/>
        <v>-2.5</v>
      </c>
    </row>
    <row r="21895" spans="71:71" x14ac:dyDescent="0.3">
      <c r="BS21895" s="24">
        <f t="shared" si="664"/>
        <v>-2.5</v>
      </c>
    </row>
    <row r="21896" spans="71:71" x14ac:dyDescent="0.3">
      <c r="BS21896" s="24">
        <f t="shared" si="664"/>
        <v>-2.5</v>
      </c>
    </row>
    <row r="21897" spans="71:71" x14ac:dyDescent="0.3">
      <c r="BS21897" s="24">
        <f t="shared" ref="BS21897:BS21960" si="665">BR21897-2.5</f>
        <v>-2.5</v>
      </c>
    </row>
    <row r="21898" spans="71:71" x14ac:dyDescent="0.3">
      <c r="BS21898" s="24">
        <f t="shared" si="665"/>
        <v>-2.5</v>
      </c>
    </row>
    <row r="21899" spans="71:71" x14ac:dyDescent="0.3">
      <c r="BS21899" s="24">
        <f t="shared" si="665"/>
        <v>-2.5</v>
      </c>
    </row>
    <row r="21900" spans="71:71" x14ac:dyDescent="0.3">
      <c r="BS21900" s="24">
        <f t="shared" si="665"/>
        <v>-2.5</v>
      </c>
    </row>
    <row r="21901" spans="71:71" x14ac:dyDescent="0.3">
      <c r="BS21901" s="24">
        <f t="shared" si="665"/>
        <v>-2.5</v>
      </c>
    </row>
    <row r="21902" spans="71:71" x14ac:dyDescent="0.3">
      <c r="BS21902" s="24">
        <f t="shared" si="665"/>
        <v>-2.5</v>
      </c>
    </row>
    <row r="21903" spans="71:71" x14ac:dyDescent="0.3">
      <c r="BS21903" s="24">
        <f t="shared" si="665"/>
        <v>-2.5</v>
      </c>
    </row>
    <row r="21904" spans="71:71" x14ac:dyDescent="0.3">
      <c r="BS21904" s="24">
        <f t="shared" si="665"/>
        <v>-2.5</v>
      </c>
    </row>
    <row r="21905" spans="71:71" x14ac:dyDescent="0.3">
      <c r="BS21905" s="24">
        <f t="shared" si="665"/>
        <v>-2.5</v>
      </c>
    </row>
    <row r="21906" spans="71:71" x14ac:dyDescent="0.3">
      <c r="BS21906" s="24">
        <f t="shared" si="665"/>
        <v>-2.5</v>
      </c>
    </row>
    <row r="21907" spans="71:71" x14ac:dyDescent="0.3">
      <c r="BS21907" s="24">
        <f t="shared" si="665"/>
        <v>-2.5</v>
      </c>
    </row>
    <row r="21908" spans="71:71" x14ac:dyDescent="0.3">
      <c r="BS21908" s="24">
        <f t="shared" si="665"/>
        <v>-2.5</v>
      </c>
    </row>
    <row r="21909" spans="71:71" x14ac:dyDescent="0.3">
      <c r="BS21909" s="24">
        <f t="shared" si="665"/>
        <v>-2.5</v>
      </c>
    </row>
    <row r="21910" spans="71:71" x14ac:dyDescent="0.3">
      <c r="BS21910" s="24">
        <f t="shared" si="665"/>
        <v>-2.5</v>
      </c>
    </row>
    <row r="21911" spans="71:71" x14ac:dyDescent="0.3">
      <c r="BS21911" s="24">
        <f t="shared" si="665"/>
        <v>-2.5</v>
      </c>
    </row>
    <row r="21912" spans="71:71" x14ac:dyDescent="0.3">
      <c r="BS21912" s="24">
        <f t="shared" si="665"/>
        <v>-2.5</v>
      </c>
    </row>
    <row r="21913" spans="71:71" x14ac:dyDescent="0.3">
      <c r="BS21913" s="24">
        <f t="shared" si="665"/>
        <v>-2.5</v>
      </c>
    </row>
    <row r="21914" spans="71:71" x14ac:dyDescent="0.3">
      <c r="BS21914" s="24">
        <f t="shared" si="665"/>
        <v>-2.5</v>
      </c>
    </row>
    <row r="21915" spans="71:71" x14ac:dyDescent="0.3">
      <c r="BS21915" s="24">
        <f t="shared" si="665"/>
        <v>-2.5</v>
      </c>
    </row>
    <row r="21916" spans="71:71" x14ac:dyDescent="0.3">
      <c r="BS21916" s="24">
        <f t="shared" si="665"/>
        <v>-2.5</v>
      </c>
    </row>
    <row r="21917" spans="71:71" x14ac:dyDescent="0.3">
      <c r="BS21917" s="24">
        <f t="shared" si="665"/>
        <v>-2.5</v>
      </c>
    </row>
    <row r="21918" spans="71:71" x14ac:dyDescent="0.3">
      <c r="BS21918" s="24">
        <f t="shared" si="665"/>
        <v>-2.5</v>
      </c>
    </row>
    <row r="21919" spans="71:71" x14ac:dyDescent="0.3">
      <c r="BS21919" s="24">
        <f t="shared" si="665"/>
        <v>-2.5</v>
      </c>
    </row>
    <row r="21920" spans="71:71" x14ac:dyDescent="0.3">
      <c r="BS21920" s="24">
        <f t="shared" si="665"/>
        <v>-2.5</v>
      </c>
    </row>
    <row r="21921" spans="71:71" x14ac:dyDescent="0.3">
      <c r="BS21921" s="24">
        <f t="shared" si="665"/>
        <v>-2.5</v>
      </c>
    </row>
    <row r="21922" spans="71:71" x14ac:dyDescent="0.3">
      <c r="BS21922" s="24">
        <f t="shared" si="665"/>
        <v>-2.5</v>
      </c>
    </row>
    <row r="21923" spans="71:71" x14ac:dyDescent="0.3">
      <c r="BS21923" s="24">
        <f t="shared" si="665"/>
        <v>-2.5</v>
      </c>
    </row>
    <row r="21924" spans="71:71" x14ac:dyDescent="0.3">
      <c r="BS21924" s="24">
        <f t="shared" si="665"/>
        <v>-2.5</v>
      </c>
    </row>
    <row r="21925" spans="71:71" x14ac:dyDescent="0.3">
      <c r="BS21925" s="24">
        <f t="shared" si="665"/>
        <v>-2.5</v>
      </c>
    </row>
    <row r="21926" spans="71:71" x14ac:dyDescent="0.3">
      <c r="BS21926" s="24">
        <f t="shared" si="665"/>
        <v>-2.5</v>
      </c>
    </row>
    <row r="21927" spans="71:71" x14ac:dyDescent="0.3">
      <c r="BS21927" s="24">
        <f t="shared" si="665"/>
        <v>-2.5</v>
      </c>
    </row>
    <row r="21928" spans="71:71" x14ac:dyDescent="0.3">
      <c r="BS21928" s="24">
        <f t="shared" si="665"/>
        <v>-2.5</v>
      </c>
    </row>
    <row r="21929" spans="71:71" x14ac:dyDescent="0.3">
      <c r="BS21929" s="24">
        <f t="shared" si="665"/>
        <v>-2.5</v>
      </c>
    </row>
    <row r="21930" spans="71:71" x14ac:dyDescent="0.3">
      <c r="BS21930" s="24">
        <f t="shared" si="665"/>
        <v>-2.5</v>
      </c>
    </row>
    <row r="21931" spans="71:71" x14ac:dyDescent="0.3">
      <c r="BS21931" s="24">
        <f t="shared" si="665"/>
        <v>-2.5</v>
      </c>
    </row>
    <row r="21932" spans="71:71" x14ac:dyDescent="0.3">
      <c r="BS21932" s="24">
        <f t="shared" si="665"/>
        <v>-2.5</v>
      </c>
    </row>
    <row r="21933" spans="71:71" x14ac:dyDescent="0.3">
      <c r="BS21933" s="24">
        <f t="shared" si="665"/>
        <v>-2.5</v>
      </c>
    </row>
    <row r="21934" spans="71:71" x14ac:dyDescent="0.3">
      <c r="BS21934" s="24">
        <f t="shared" si="665"/>
        <v>-2.5</v>
      </c>
    </row>
    <row r="21935" spans="71:71" x14ac:dyDescent="0.3">
      <c r="BS21935" s="24">
        <f t="shared" si="665"/>
        <v>-2.5</v>
      </c>
    </row>
    <row r="21936" spans="71:71" x14ac:dyDescent="0.3">
      <c r="BS21936" s="24">
        <f t="shared" si="665"/>
        <v>-2.5</v>
      </c>
    </row>
    <row r="21937" spans="71:71" x14ac:dyDescent="0.3">
      <c r="BS21937" s="24">
        <f t="shared" si="665"/>
        <v>-2.5</v>
      </c>
    </row>
    <row r="21938" spans="71:71" x14ac:dyDescent="0.3">
      <c r="BS21938" s="24">
        <f t="shared" si="665"/>
        <v>-2.5</v>
      </c>
    </row>
    <row r="21939" spans="71:71" x14ac:dyDescent="0.3">
      <c r="BS21939" s="24">
        <f t="shared" si="665"/>
        <v>-2.5</v>
      </c>
    </row>
    <row r="21940" spans="71:71" x14ac:dyDescent="0.3">
      <c r="BS21940" s="24">
        <f t="shared" si="665"/>
        <v>-2.5</v>
      </c>
    </row>
    <row r="21941" spans="71:71" x14ac:dyDescent="0.3">
      <c r="BS21941" s="24">
        <f t="shared" si="665"/>
        <v>-2.5</v>
      </c>
    </row>
    <row r="21942" spans="71:71" x14ac:dyDescent="0.3">
      <c r="BS21942" s="24">
        <f t="shared" si="665"/>
        <v>-2.5</v>
      </c>
    </row>
    <row r="21943" spans="71:71" x14ac:dyDescent="0.3">
      <c r="BS21943" s="24">
        <f t="shared" si="665"/>
        <v>-2.5</v>
      </c>
    </row>
    <row r="21944" spans="71:71" x14ac:dyDescent="0.3">
      <c r="BS21944" s="24">
        <f t="shared" si="665"/>
        <v>-2.5</v>
      </c>
    </row>
    <row r="21945" spans="71:71" x14ac:dyDescent="0.3">
      <c r="BS21945" s="24">
        <f t="shared" si="665"/>
        <v>-2.5</v>
      </c>
    </row>
    <row r="21946" spans="71:71" x14ac:dyDescent="0.3">
      <c r="BS21946" s="24">
        <f t="shared" si="665"/>
        <v>-2.5</v>
      </c>
    </row>
    <row r="21947" spans="71:71" x14ac:dyDescent="0.3">
      <c r="BS21947" s="24">
        <f t="shared" si="665"/>
        <v>-2.5</v>
      </c>
    </row>
    <row r="21948" spans="71:71" x14ac:dyDescent="0.3">
      <c r="BS21948" s="24">
        <f t="shared" si="665"/>
        <v>-2.5</v>
      </c>
    </row>
    <row r="21949" spans="71:71" x14ac:dyDescent="0.3">
      <c r="BS21949" s="24">
        <f t="shared" si="665"/>
        <v>-2.5</v>
      </c>
    </row>
    <row r="21950" spans="71:71" x14ac:dyDescent="0.3">
      <c r="BS21950" s="24">
        <f t="shared" si="665"/>
        <v>-2.5</v>
      </c>
    </row>
    <row r="21951" spans="71:71" x14ac:dyDescent="0.3">
      <c r="BS21951" s="24">
        <f t="shared" si="665"/>
        <v>-2.5</v>
      </c>
    </row>
    <row r="21952" spans="71:71" x14ac:dyDescent="0.3">
      <c r="BS21952" s="24">
        <f t="shared" si="665"/>
        <v>-2.5</v>
      </c>
    </row>
    <row r="21953" spans="71:71" x14ac:dyDescent="0.3">
      <c r="BS21953" s="24">
        <f t="shared" si="665"/>
        <v>-2.5</v>
      </c>
    </row>
    <row r="21954" spans="71:71" x14ac:dyDescent="0.3">
      <c r="BS21954" s="24">
        <f t="shared" si="665"/>
        <v>-2.5</v>
      </c>
    </row>
    <row r="21955" spans="71:71" x14ac:dyDescent="0.3">
      <c r="BS21955" s="24">
        <f t="shared" si="665"/>
        <v>-2.5</v>
      </c>
    </row>
    <row r="21956" spans="71:71" x14ac:dyDescent="0.3">
      <c r="BS21956" s="24">
        <f t="shared" si="665"/>
        <v>-2.5</v>
      </c>
    </row>
    <row r="21957" spans="71:71" x14ac:dyDescent="0.3">
      <c r="BS21957" s="24">
        <f t="shared" si="665"/>
        <v>-2.5</v>
      </c>
    </row>
    <row r="21958" spans="71:71" x14ac:dyDescent="0.3">
      <c r="BS21958" s="24">
        <f t="shared" si="665"/>
        <v>-2.5</v>
      </c>
    </row>
    <row r="21959" spans="71:71" x14ac:dyDescent="0.3">
      <c r="BS21959" s="24">
        <f t="shared" si="665"/>
        <v>-2.5</v>
      </c>
    </row>
    <row r="21960" spans="71:71" x14ac:dyDescent="0.3">
      <c r="BS21960" s="24">
        <f t="shared" si="665"/>
        <v>-2.5</v>
      </c>
    </row>
    <row r="21961" spans="71:71" x14ac:dyDescent="0.3">
      <c r="BS21961" s="24">
        <f t="shared" ref="BS21961:BS22024" si="666">BR21961-2.5</f>
        <v>-2.5</v>
      </c>
    </row>
    <row r="21962" spans="71:71" x14ac:dyDescent="0.3">
      <c r="BS21962" s="24">
        <f t="shared" si="666"/>
        <v>-2.5</v>
      </c>
    </row>
    <row r="21963" spans="71:71" x14ac:dyDescent="0.3">
      <c r="BS21963" s="24">
        <f t="shared" si="666"/>
        <v>-2.5</v>
      </c>
    </row>
    <row r="21964" spans="71:71" x14ac:dyDescent="0.3">
      <c r="BS21964" s="24">
        <f t="shared" si="666"/>
        <v>-2.5</v>
      </c>
    </row>
    <row r="21965" spans="71:71" x14ac:dyDescent="0.3">
      <c r="BS21965" s="24">
        <f t="shared" si="666"/>
        <v>-2.5</v>
      </c>
    </row>
    <row r="21966" spans="71:71" x14ac:dyDescent="0.3">
      <c r="BS21966" s="24">
        <f t="shared" si="666"/>
        <v>-2.5</v>
      </c>
    </row>
    <row r="21967" spans="71:71" x14ac:dyDescent="0.3">
      <c r="BS21967" s="24">
        <f t="shared" si="666"/>
        <v>-2.5</v>
      </c>
    </row>
    <row r="21968" spans="71:71" x14ac:dyDescent="0.3">
      <c r="BS21968" s="24">
        <f t="shared" si="666"/>
        <v>-2.5</v>
      </c>
    </row>
    <row r="21969" spans="71:71" x14ac:dyDescent="0.3">
      <c r="BS21969" s="24">
        <f t="shared" si="666"/>
        <v>-2.5</v>
      </c>
    </row>
    <row r="21970" spans="71:71" x14ac:dyDescent="0.3">
      <c r="BS21970" s="24">
        <f t="shared" si="666"/>
        <v>-2.5</v>
      </c>
    </row>
    <row r="21971" spans="71:71" x14ac:dyDescent="0.3">
      <c r="BS21971" s="24">
        <f t="shared" si="666"/>
        <v>-2.5</v>
      </c>
    </row>
    <row r="21972" spans="71:71" x14ac:dyDescent="0.3">
      <c r="BS21972" s="24">
        <f t="shared" si="666"/>
        <v>-2.5</v>
      </c>
    </row>
    <row r="21973" spans="71:71" x14ac:dyDescent="0.3">
      <c r="BS21973" s="24">
        <f t="shared" si="666"/>
        <v>-2.5</v>
      </c>
    </row>
    <row r="21974" spans="71:71" x14ac:dyDescent="0.3">
      <c r="BS21974" s="24">
        <f t="shared" si="666"/>
        <v>-2.5</v>
      </c>
    </row>
    <row r="21975" spans="71:71" x14ac:dyDescent="0.3">
      <c r="BS21975" s="24">
        <f t="shared" si="666"/>
        <v>-2.5</v>
      </c>
    </row>
    <row r="21976" spans="71:71" x14ac:dyDescent="0.3">
      <c r="BS21976" s="24">
        <f t="shared" si="666"/>
        <v>-2.5</v>
      </c>
    </row>
    <row r="21977" spans="71:71" x14ac:dyDescent="0.3">
      <c r="BS21977" s="24">
        <f t="shared" si="666"/>
        <v>-2.5</v>
      </c>
    </row>
    <row r="21978" spans="71:71" x14ac:dyDescent="0.3">
      <c r="BS21978" s="24">
        <f t="shared" si="666"/>
        <v>-2.5</v>
      </c>
    </row>
    <row r="21979" spans="71:71" x14ac:dyDescent="0.3">
      <c r="BS21979" s="24">
        <f t="shared" si="666"/>
        <v>-2.5</v>
      </c>
    </row>
    <row r="21980" spans="71:71" x14ac:dyDescent="0.3">
      <c r="BS21980" s="24">
        <f t="shared" si="666"/>
        <v>-2.5</v>
      </c>
    </row>
    <row r="21981" spans="71:71" x14ac:dyDescent="0.3">
      <c r="BS21981" s="24">
        <f t="shared" si="666"/>
        <v>-2.5</v>
      </c>
    </row>
    <row r="21982" spans="71:71" x14ac:dyDescent="0.3">
      <c r="BS21982" s="24">
        <f t="shared" si="666"/>
        <v>-2.5</v>
      </c>
    </row>
    <row r="21983" spans="71:71" x14ac:dyDescent="0.3">
      <c r="BS21983" s="24">
        <f t="shared" si="666"/>
        <v>-2.5</v>
      </c>
    </row>
    <row r="21984" spans="71:71" x14ac:dyDescent="0.3">
      <c r="BS21984" s="24">
        <f t="shared" si="666"/>
        <v>-2.5</v>
      </c>
    </row>
    <row r="21985" spans="71:71" x14ac:dyDescent="0.3">
      <c r="BS21985" s="24">
        <f t="shared" si="666"/>
        <v>-2.5</v>
      </c>
    </row>
    <row r="21986" spans="71:71" x14ac:dyDescent="0.3">
      <c r="BS21986" s="24">
        <f t="shared" si="666"/>
        <v>-2.5</v>
      </c>
    </row>
    <row r="21987" spans="71:71" x14ac:dyDescent="0.3">
      <c r="BS21987" s="24">
        <f t="shared" si="666"/>
        <v>-2.5</v>
      </c>
    </row>
    <row r="21988" spans="71:71" x14ac:dyDescent="0.3">
      <c r="BS21988" s="24">
        <f t="shared" si="666"/>
        <v>-2.5</v>
      </c>
    </row>
    <row r="21989" spans="71:71" x14ac:dyDescent="0.3">
      <c r="BS21989" s="24">
        <f t="shared" si="666"/>
        <v>-2.5</v>
      </c>
    </row>
    <row r="21990" spans="71:71" x14ac:dyDescent="0.3">
      <c r="BS21990" s="24">
        <f t="shared" si="666"/>
        <v>-2.5</v>
      </c>
    </row>
    <row r="21991" spans="71:71" x14ac:dyDescent="0.3">
      <c r="BS21991" s="24">
        <f t="shared" si="666"/>
        <v>-2.5</v>
      </c>
    </row>
    <row r="21992" spans="71:71" x14ac:dyDescent="0.3">
      <c r="BS21992" s="24">
        <f t="shared" si="666"/>
        <v>-2.5</v>
      </c>
    </row>
    <row r="21993" spans="71:71" x14ac:dyDescent="0.3">
      <c r="BS21993" s="24">
        <f t="shared" si="666"/>
        <v>-2.5</v>
      </c>
    </row>
    <row r="21994" spans="71:71" x14ac:dyDescent="0.3">
      <c r="BS21994" s="24">
        <f t="shared" si="666"/>
        <v>-2.5</v>
      </c>
    </row>
    <row r="21995" spans="71:71" x14ac:dyDescent="0.3">
      <c r="BS21995" s="24">
        <f t="shared" si="666"/>
        <v>-2.5</v>
      </c>
    </row>
    <row r="21996" spans="71:71" x14ac:dyDescent="0.3">
      <c r="BS21996" s="24">
        <f t="shared" si="666"/>
        <v>-2.5</v>
      </c>
    </row>
    <row r="21997" spans="71:71" x14ac:dyDescent="0.3">
      <c r="BS21997" s="24">
        <f t="shared" si="666"/>
        <v>-2.5</v>
      </c>
    </row>
    <row r="21998" spans="71:71" x14ac:dyDescent="0.3">
      <c r="BS21998" s="24">
        <f t="shared" si="666"/>
        <v>-2.5</v>
      </c>
    </row>
    <row r="21999" spans="71:71" x14ac:dyDescent="0.3">
      <c r="BS21999" s="24">
        <f t="shared" si="666"/>
        <v>-2.5</v>
      </c>
    </row>
    <row r="22000" spans="71:71" x14ac:dyDescent="0.3">
      <c r="BS22000" s="24">
        <f t="shared" si="666"/>
        <v>-2.5</v>
      </c>
    </row>
    <row r="22001" spans="71:71" x14ac:dyDescent="0.3">
      <c r="BS22001" s="24">
        <f t="shared" si="666"/>
        <v>-2.5</v>
      </c>
    </row>
    <row r="22002" spans="71:71" x14ac:dyDescent="0.3">
      <c r="BS22002" s="24">
        <f t="shared" si="666"/>
        <v>-2.5</v>
      </c>
    </row>
    <row r="22003" spans="71:71" x14ac:dyDescent="0.3">
      <c r="BS22003" s="24">
        <f t="shared" si="666"/>
        <v>-2.5</v>
      </c>
    </row>
    <row r="22004" spans="71:71" x14ac:dyDescent="0.3">
      <c r="BS22004" s="24">
        <f t="shared" si="666"/>
        <v>-2.5</v>
      </c>
    </row>
    <row r="22005" spans="71:71" x14ac:dyDescent="0.3">
      <c r="BS22005" s="24">
        <f t="shared" si="666"/>
        <v>-2.5</v>
      </c>
    </row>
    <row r="22006" spans="71:71" x14ac:dyDescent="0.3">
      <c r="BS22006" s="24">
        <f t="shared" si="666"/>
        <v>-2.5</v>
      </c>
    </row>
    <row r="22007" spans="71:71" x14ac:dyDescent="0.3">
      <c r="BS22007" s="24">
        <f t="shared" si="666"/>
        <v>-2.5</v>
      </c>
    </row>
    <row r="22008" spans="71:71" x14ac:dyDescent="0.3">
      <c r="BS22008" s="24">
        <f t="shared" si="666"/>
        <v>-2.5</v>
      </c>
    </row>
    <row r="22009" spans="71:71" x14ac:dyDescent="0.3">
      <c r="BS22009" s="24">
        <f t="shared" si="666"/>
        <v>-2.5</v>
      </c>
    </row>
    <row r="22010" spans="71:71" x14ac:dyDescent="0.3">
      <c r="BS22010" s="24">
        <f t="shared" si="666"/>
        <v>-2.5</v>
      </c>
    </row>
    <row r="22011" spans="71:71" x14ac:dyDescent="0.3">
      <c r="BS22011" s="24">
        <f t="shared" si="666"/>
        <v>-2.5</v>
      </c>
    </row>
    <row r="22012" spans="71:71" x14ac:dyDescent="0.3">
      <c r="BS22012" s="24">
        <f t="shared" si="666"/>
        <v>-2.5</v>
      </c>
    </row>
    <row r="22013" spans="71:71" x14ac:dyDescent="0.3">
      <c r="BS22013" s="24">
        <f t="shared" si="666"/>
        <v>-2.5</v>
      </c>
    </row>
    <row r="22014" spans="71:71" x14ac:dyDescent="0.3">
      <c r="BS22014" s="24">
        <f t="shared" si="666"/>
        <v>-2.5</v>
      </c>
    </row>
    <row r="22015" spans="71:71" x14ac:dyDescent="0.3">
      <c r="BS22015" s="24">
        <f t="shared" si="666"/>
        <v>-2.5</v>
      </c>
    </row>
    <row r="22016" spans="71:71" x14ac:dyDescent="0.3">
      <c r="BS22016" s="24">
        <f t="shared" si="666"/>
        <v>-2.5</v>
      </c>
    </row>
    <row r="22017" spans="71:71" x14ac:dyDescent="0.3">
      <c r="BS22017" s="24">
        <f t="shared" si="666"/>
        <v>-2.5</v>
      </c>
    </row>
    <row r="22018" spans="71:71" x14ac:dyDescent="0.3">
      <c r="BS22018" s="24">
        <f t="shared" si="666"/>
        <v>-2.5</v>
      </c>
    </row>
    <row r="22019" spans="71:71" x14ac:dyDescent="0.3">
      <c r="BS22019" s="24">
        <f t="shared" si="666"/>
        <v>-2.5</v>
      </c>
    </row>
    <row r="22020" spans="71:71" x14ac:dyDescent="0.3">
      <c r="BS22020" s="24">
        <f t="shared" si="666"/>
        <v>-2.5</v>
      </c>
    </row>
    <row r="22021" spans="71:71" x14ac:dyDescent="0.3">
      <c r="BS22021" s="24">
        <f t="shared" si="666"/>
        <v>-2.5</v>
      </c>
    </row>
    <row r="22022" spans="71:71" x14ac:dyDescent="0.3">
      <c r="BS22022" s="24">
        <f t="shared" si="666"/>
        <v>-2.5</v>
      </c>
    </row>
    <row r="22023" spans="71:71" x14ac:dyDescent="0.3">
      <c r="BS22023" s="24">
        <f t="shared" si="666"/>
        <v>-2.5</v>
      </c>
    </row>
    <row r="22024" spans="71:71" x14ac:dyDescent="0.3">
      <c r="BS22024" s="24">
        <f t="shared" si="666"/>
        <v>-2.5</v>
      </c>
    </row>
    <row r="22025" spans="71:71" x14ac:dyDescent="0.3">
      <c r="BS22025" s="24">
        <f t="shared" ref="BS22025:BS22088" si="667">BR22025-2.5</f>
        <v>-2.5</v>
      </c>
    </row>
    <row r="22026" spans="71:71" x14ac:dyDescent="0.3">
      <c r="BS22026" s="24">
        <f t="shared" si="667"/>
        <v>-2.5</v>
      </c>
    </row>
    <row r="22027" spans="71:71" x14ac:dyDescent="0.3">
      <c r="BS22027" s="24">
        <f t="shared" si="667"/>
        <v>-2.5</v>
      </c>
    </row>
    <row r="22028" spans="71:71" x14ac:dyDescent="0.3">
      <c r="BS22028" s="24">
        <f t="shared" si="667"/>
        <v>-2.5</v>
      </c>
    </row>
    <row r="22029" spans="71:71" x14ac:dyDescent="0.3">
      <c r="BS22029" s="24">
        <f t="shared" si="667"/>
        <v>-2.5</v>
      </c>
    </row>
    <row r="22030" spans="71:71" x14ac:dyDescent="0.3">
      <c r="BS22030" s="24">
        <f t="shared" si="667"/>
        <v>-2.5</v>
      </c>
    </row>
    <row r="22031" spans="71:71" x14ac:dyDescent="0.3">
      <c r="BS22031" s="24">
        <f t="shared" si="667"/>
        <v>-2.5</v>
      </c>
    </row>
    <row r="22032" spans="71:71" x14ac:dyDescent="0.3">
      <c r="BS22032" s="24">
        <f t="shared" si="667"/>
        <v>-2.5</v>
      </c>
    </row>
    <row r="22033" spans="71:71" x14ac:dyDescent="0.3">
      <c r="BS22033" s="24">
        <f t="shared" si="667"/>
        <v>-2.5</v>
      </c>
    </row>
    <row r="22034" spans="71:71" x14ac:dyDescent="0.3">
      <c r="BS22034" s="24">
        <f t="shared" si="667"/>
        <v>-2.5</v>
      </c>
    </row>
    <row r="22035" spans="71:71" x14ac:dyDescent="0.3">
      <c r="BS22035" s="24">
        <f t="shared" si="667"/>
        <v>-2.5</v>
      </c>
    </row>
    <row r="22036" spans="71:71" x14ac:dyDescent="0.3">
      <c r="BS22036" s="24">
        <f t="shared" si="667"/>
        <v>-2.5</v>
      </c>
    </row>
    <row r="22037" spans="71:71" x14ac:dyDescent="0.3">
      <c r="BS22037" s="24">
        <f t="shared" si="667"/>
        <v>-2.5</v>
      </c>
    </row>
    <row r="22038" spans="71:71" x14ac:dyDescent="0.3">
      <c r="BS22038" s="24">
        <f t="shared" si="667"/>
        <v>-2.5</v>
      </c>
    </row>
    <row r="22039" spans="71:71" x14ac:dyDescent="0.3">
      <c r="BS22039" s="24">
        <f t="shared" si="667"/>
        <v>-2.5</v>
      </c>
    </row>
    <row r="22040" spans="71:71" x14ac:dyDescent="0.3">
      <c r="BS22040" s="24">
        <f t="shared" si="667"/>
        <v>-2.5</v>
      </c>
    </row>
    <row r="22041" spans="71:71" x14ac:dyDescent="0.3">
      <c r="BS22041" s="24">
        <f t="shared" si="667"/>
        <v>-2.5</v>
      </c>
    </row>
    <row r="22042" spans="71:71" x14ac:dyDescent="0.3">
      <c r="BS22042" s="24">
        <f t="shared" si="667"/>
        <v>-2.5</v>
      </c>
    </row>
    <row r="22043" spans="71:71" x14ac:dyDescent="0.3">
      <c r="BS22043" s="24">
        <f t="shared" si="667"/>
        <v>-2.5</v>
      </c>
    </row>
    <row r="22044" spans="71:71" x14ac:dyDescent="0.3">
      <c r="BS22044" s="24">
        <f t="shared" si="667"/>
        <v>-2.5</v>
      </c>
    </row>
    <row r="22045" spans="71:71" x14ac:dyDescent="0.3">
      <c r="BS22045" s="24">
        <f t="shared" si="667"/>
        <v>-2.5</v>
      </c>
    </row>
    <row r="22046" spans="71:71" x14ac:dyDescent="0.3">
      <c r="BS22046" s="24">
        <f t="shared" si="667"/>
        <v>-2.5</v>
      </c>
    </row>
    <row r="22047" spans="71:71" x14ac:dyDescent="0.3">
      <c r="BS22047" s="24">
        <f t="shared" si="667"/>
        <v>-2.5</v>
      </c>
    </row>
    <row r="22048" spans="71:71" x14ac:dyDescent="0.3">
      <c r="BS22048" s="24">
        <f t="shared" si="667"/>
        <v>-2.5</v>
      </c>
    </row>
    <row r="22049" spans="71:71" x14ac:dyDescent="0.3">
      <c r="BS22049" s="24">
        <f t="shared" si="667"/>
        <v>-2.5</v>
      </c>
    </row>
    <row r="22050" spans="71:71" x14ac:dyDescent="0.3">
      <c r="BS22050" s="24">
        <f t="shared" si="667"/>
        <v>-2.5</v>
      </c>
    </row>
    <row r="22051" spans="71:71" x14ac:dyDescent="0.3">
      <c r="BS22051" s="24">
        <f t="shared" si="667"/>
        <v>-2.5</v>
      </c>
    </row>
    <row r="22052" spans="71:71" x14ac:dyDescent="0.3">
      <c r="BS22052" s="24">
        <f t="shared" si="667"/>
        <v>-2.5</v>
      </c>
    </row>
    <row r="22053" spans="71:71" x14ac:dyDescent="0.3">
      <c r="BS22053" s="24">
        <f t="shared" si="667"/>
        <v>-2.5</v>
      </c>
    </row>
    <row r="22054" spans="71:71" x14ac:dyDescent="0.3">
      <c r="BS22054" s="24">
        <f t="shared" si="667"/>
        <v>-2.5</v>
      </c>
    </row>
    <row r="22055" spans="71:71" x14ac:dyDescent="0.3">
      <c r="BS22055" s="24">
        <f t="shared" si="667"/>
        <v>-2.5</v>
      </c>
    </row>
    <row r="22056" spans="71:71" x14ac:dyDescent="0.3">
      <c r="BS22056" s="24">
        <f t="shared" si="667"/>
        <v>-2.5</v>
      </c>
    </row>
    <row r="22057" spans="71:71" x14ac:dyDescent="0.3">
      <c r="BS22057" s="24">
        <f t="shared" si="667"/>
        <v>-2.5</v>
      </c>
    </row>
    <row r="22058" spans="71:71" x14ac:dyDescent="0.3">
      <c r="BS22058" s="24">
        <f t="shared" si="667"/>
        <v>-2.5</v>
      </c>
    </row>
    <row r="22059" spans="71:71" x14ac:dyDescent="0.3">
      <c r="BS22059" s="24">
        <f t="shared" si="667"/>
        <v>-2.5</v>
      </c>
    </row>
    <row r="22060" spans="71:71" x14ac:dyDescent="0.3">
      <c r="BS22060" s="24">
        <f t="shared" si="667"/>
        <v>-2.5</v>
      </c>
    </row>
    <row r="22061" spans="71:71" x14ac:dyDescent="0.3">
      <c r="BS22061" s="24">
        <f t="shared" si="667"/>
        <v>-2.5</v>
      </c>
    </row>
    <row r="22062" spans="71:71" x14ac:dyDescent="0.3">
      <c r="BS22062" s="24">
        <f t="shared" si="667"/>
        <v>-2.5</v>
      </c>
    </row>
    <row r="22063" spans="71:71" x14ac:dyDescent="0.3">
      <c r="BS22063" s="24">
        <f t="shared" si="667"/>
        <v>-2.5</v>
      </c>
    </row>
    <row r="22064" spans="71:71" x14ac:dyDescent="0.3">
      <c r="BS22064" s="24">
        <f t="shared" si="667"/>
        <v>-2.5</v>
      </c>
    </row>
    <row r="22065" spans="71:71" x14ac:dyDescent="0.3">
      <c r="BS22065" s="24">
        <f t="shared" si="667"/>
        <v>-2.5</v>
      </c>
    </row>
    <row r="22066" spans="71:71" x14ac:dyDescent="0.3">
      <c r="BS22066" s="24">
        <f t="shared" si="667"/>
        <v>-2.5</v>
      </c>
    </row>
    <row r="22067" spans="71:71" x14ac:dyDescent="0.3">
      <c r="BS22067" s="24">
        <f t="shared" si="667"/>
        <v>-2.5</v>
      </c>
    </row>
    <row r="22068" spans="71:71" x14ac:dyDescent="0.3">
      <c r="BS22068" s="24">
        <f t="shared" si="667"/>
        <v>-2.5</v>
      </c>
    </row>
    <row r="22069" spans="71:71" x14ac:dyDescent="0.3">
      <c r="BS22069" s="24">
        <f t="shared" si="667"/>
        <v>-2.5</v>
      </c>
    </row>
    <row r="22070" spans="71:71" x14ac:dyDescent="0.3">
      <c r="BS22070" s="24">
        <f t="shared" si="667"/>
        <v>-2.5</v>
      </c>
    </row>
    <row r="22071" spans="71:71" x14ac:dyDescent="0.3">
      <c r="BS22071" s="24">
        <f t="shared" si="667"/>
        <v>-2.5</v>
      </c>
    </row>
    <row r="22072" spans="71:71" x14ac:dyDescent="0.3">
      <c r="BS22072" s="24">
        <f t="shared" si="667"/>
        <v>-2.5</v>
      </c>
    </row>
    <row r="22073" spans="71:71" x14ac:dyDescent="0.3">
      <c r="BS22073" s="24">
        <f t="shared" si="667"/>
        <v>-2.5</v>
      </c>
    </row>
    <row r="22074" spans="71:71" x14ac:dyDescent="0.3">
      <c r="BS22074" s="24">
        <f t="shared" si="667"/>
        <v>-2.5</v>
      </c>
    </row>
    <row r="22075" spans="71:71" x14ac:dyDescent="0.3">
      <c r="BS22075" s="24">
        <f t="shared" si="667"/>
        <v>-2.5</v>
      </c>
    </row>
    <row r="22076" spans="71:71" x14ac:dyDescent="0.3">
      <c r="BS22076" s="24">
        <f t="shared" si="667"/>
        <v>-2.5</v>
      </c>
    </row>
    <row r="22077" spans="71:71" x14ac:dyDescent="0.3">
      <c r="BS22077" s="24">
        <f t="shared" si="667"/>
        <v>-2.5</v>
      </c>
    </row>
    <row r="22078" spans="71:71" x14ac:dyDescent="0.3">
      <c r="BS22078" s="24">
        <f t="shared" si="667"/>
        <v>-2.5</v>
      </c>
    </row>
    <row r="22079" spans="71:71" x14ac:dyDescent="0.3">
      <c r="BS22079" s="24">
        <f t="shared" si="667"/>
        <v>-2.5</v>
      </c>
    </row>
    <row r="22080" spans="71:71" x14ac:dyDescent="0.3">
      <c r="BS22080" s="24">
        <f t="shared" si="667"/>
        <v>-2.5</v>
      </c>
    </row>
    <row r="22081" spans="71:71" x14ac:dyDescent="0.3">
      <c r="BS22081" s="24">
        <f t="shared" si="667"/>
        <v>-2.5</v>
      </c>
    </row>
    <row r="22082" spans="71:71" x14ac:dyDescent="0.3">
      <c r="BS22082" s="24">
        <f t="shared" si="667"/>
        <v>-2.5</v>
      </c>
    </row>
    <row r="22083" spans="71:71" x14ac:dyDescent="0.3">
      <c r="BS22083" s="24">
        <f t="shared" si="667"/>
        <v>-2.5</v>
      </c>
    </row>
    <row r="22084" spans="71:71" x14ac:dyDescent="0.3">
      <c r="BS22084" s="24">
        <f t="shared" si="667"/>
        <v>-2.5</v>
      </c>
    </row>
    <row r="22085" spans="71:71" x14ac:dyDescent="0.3">
      <c r="BS22085" s="24">
        <f t="shared" si="667"/>
        <v>-2.5</v>
      </c>
    </row>
    <row r="22086" spans="71:71" x14ac:dyDescent="0.3">
      <c r="BS22086" s="24">
        <f t="shared" si="667"/>
        <v>-2.5</v>
      </c>
    </row>
    <row r="22087" spans="71:71" x14ac:dyDescent="0.3">
      <c r="BS22087" s="24">
        <f t="shared" si="667"/>
        <v>-2.5</v>
      </c>
    </row>
    <row r="22088" spans="71:71" x14ac:dyDescent="0.3">
      <c r="BS22088" s="24">
        <f t="shared" si="667"/>
        <v>-2.5</v>
      </c>
    </row>
    <row r="22089" spans="71:71" x14ac:dyDescent="0.3">
      <c r="BS22089" s="24">
        <f t="shared" ref="BS22089:BS22152" si="668">BR22089-2.5</f>
        <v>-2.5</v>
      </c>
    </row>
    <row r="22090" spans="71:71" x14ac:dyDescent="0.3">
      <c r="BS22090" s="24">
        <f t="shared" si="668"/>
        <v>-2.5</v>
      </c>
    </row>
    <row r="22091" spans="71:71" x14ac:dyDescent="0.3">
      <c r="BS22091" s="24">
        <f t="shared" si="668"/>
        <v>-2.5</v>
      </c>
    </row>
    <row r="22092" spans="71:71" x14ac:dyDescent="0.3">
      <c r="BS22092" s="24">
        <f t="shared" si="668"/>
        <v>-2.5</v>
      </c>
    </row>
    <row r="22093" spans="71:71" x14ac:dyDescent="0.3">
      <c r="BS22093" s="24">
        <f t="shared" si="668"/>
        <v>-2.5</v>
      </c>
    </row>
    <row r="22094" spans="71:71" x14ac:dyDescent="0.3">
      <c r="BS22094" s="24">
        <f t="shared" si="668"/>
        <v>-2.5</v>
      </c>
    </row>
    <row r="22095" spans="71:71" x14ac:dyDescent="0.3">
      <c r="BS22095" s="24">
        <f t="shared" si="668"/>
        <v>-2.5</v>
      </c>
    </row>
    <row r="22096" spans="71:71" x14ac:dyDescent="0.3">
      <c r="BS22096" s="24">
        <f t="shared" si="668"/>
        <v>-2.5</v>
      </c>
    </row>
    <row r="22097" spans="71:71" x14ac:dyDescent="0.3">
      <c r="BS22097" s="24">
        <f t="shared" si="668"/>
        <v>-2.5</v>
      </c>
    </row>
    <row r="22098" spans="71:71" x14ac:dyDescent="0.3">
      <c r="BS22098" s="24">
        <f t="shared" si="668"/>
        <v>-2.5</v>
      </c>
    </row>
    <row r="22099" spans="71:71" x14ac:dyDescent="0.3">
      <c r="BS22099" s="24">
        <f t="shared" si="668"/>
        <v>-2.5</v>
      </c>
    </row>
    <row r="22100" spans="71:71" x14ac:dyDescent="0.3">
      <c r="BS22100" s="24">
        <f t="shared" si="668"/>
        <v>-2.5</v>
      </c>
    </row>
    <row r="22101" spans="71:71" x14ac:dyDescent="0.3">
      <c r="BS22101" s="24">
        <f t="shared" si="668"/>
        <v>-2.5</v>
      </c>
    </row>
    <row r="22102" spans="71:71" x14ac:dyDescent="0.3">
      <c r="BS22102" s="24">
        <f t="shared" si="668"/>
        <v>-2.5</v>
      </c>
    </row>
    <row r="22103" spans="71:71" x14ac:dyDescent="0.3">
      <c r="BS22103" s="24">
        <f t="shared" si="668"/>
        <v>-2.5</v>
      </c>
    </row>
    <row r="22104" spans="71:71" x14ac:dyDescent="0.3">
      <c r="BS22104" s="24">
        <f t="shared" si="668"/>
        <v>-2.5</v>
      </c>
    </row>
    <row r="22105" spans="71:71" x14ac:dyDescent="0.3">
      <c r="BS22105" s="24">
        <f t="shared" si="668"/>
        <v>-2.5</v>
      </c>
    </row>
    <row r="22106" spans="71:71" x14ac:dyDescent="0.3">
      <c r="BS22106" s="24">
        <f t="shared" si="668"/>
        <v>-2.5</v>
      </c>
    </row>
    <row r="22107" spans="71:71" x14ac:dyDescent="0.3">
      <c r="BS22107" s="24">
        <f t="shared" si="668"/>
        <v>-2.5</v>
      </c>
    </row>
    <row r="22108" spans="71:71" x14ac:dyDescent="0.3">
      <c r="BS22108" s="24">
        <f t="shared" si="668"/>
        <v>-2.5</v>
      </c>
    </row>
    <row r="22109" spans="71:71" x14ac:dyDescent="0.3">
      <c r="BS22109" s="24">
        <f t="shared" si="668"/>
        <v>-2.5</v>
      </c>
    </row>
    <row r="22110" spans="71:71" x14ac:dyDescent="0.3">
      <c r="BS22110" s="24">
        <f t="shared" si="668"/>
        <v>-2.5</v>
      </c>
    </row>
    <row r="22111" spans="71:71" x14ac:dyDescent="0.3">
      <c r="BS22111" s="24">
        <f t="shared" si="668"/>
        <v>-2.5</v>
      </c>
    </row>
    <row r="22112" spans="71:71" x14ac:dyDescent="0.3">
      <c r="BS22112" s="24">
        <f t="shared" si="668"/>
        <v>-2.5</v>
      </c>
    </row>
    <row r="22113" spans="71:71" x14ac:dyDescent="0.3">
      <c r="BS22113" s="24">
        <f t="shared" si="668"/>
        <v>-2.5</v>
      </c>
    </row>
    <row r="22114" spans="71:71" x14ac:dyDescent="0.3">
      <c r="BS22114" s="24">
        <f t="shared" si="668"/>
        <v>-2.5</v>
      </c>
    </row>
    <row r="22115" spans="71:71" x14ac:dyDescent="0.3">
      <c r="BS22115" s="24">
        <f t="shared" si="668"/>
        <v>-2.5</v>
      </c>
    </row>
    <row r="22116" spans="71:71" x14ac:dyDescent="0.3">
      <c r="BS22116" s="24">
        <f t="shared" si="668"/>
        <v>-2.5</v>
      </c>
    </row>
    <row r="22117" spans="71:71" x14ac:dyDescent="0.3">
      <c r="BS22117" s="24">
        <f t="shared" si="668"/>
        <v>-2.5</v>
      </c>
    </row>
    <row r="22118" spans="71:71" x14ac:dyDescent="0.3">
      <c r="BS22118" s="24">
        <f t="shared" si="668"/>
        <v>-2.5</v>
      </c>
    </row>
    <row r="22119" spans="71:71" x14ac:dyDescent="0.3">
      <c r="BS22119" s="24">
        <f t="shared" si="668"/>
        <v>-2.5</v>
      </c>
    </row>
    <row r="22120" spans="71:71" x14ac:dyDescent="0.3">
      <c r="BS22120" s="24">
        <f t="shared" si="668"/>
        <v>-2.5</v>
      </c>
    </row>
    <row r="22121" spans="71:71" x14ac:dyDescent="0.3">
      <c r="BS22121" s="24">
        <f t="shared" si="668"/>
        <v>-2.5</v>
      </c>
    </row>
    <row r="22122" spans="71:71" x14ac:dyDescent="0.3">
      <c r="BS22122" s="24">
        <f t="shared" si="668"/>
        <v>-2.5</v>
      </c>
    </row>
    <row r="22123" spans="71:71" x14ac:dyDescent="0.3">
      <c r="BS22123" s="24">
        <f t="shared" si="668"/>
        <v>-2.5</v>
      </c>
    </row>
    <row r="22124" spans="71:71" x14ac:dyDescent="0.3">
      <c r="BS22124" s="24">
        <f t="shared" si="668"/>
        <v>-2.5</v>
      </c>
    </row>
    <row r="22125" spans="71:71" x14ac:dyDescent="0.3">
      <c r="BS22125" s="24">
        <f t="shared" si="668"/>
        <v>-2.5</v>
      </c>
    </row>
    <row r="22126" spans="71:71" x14ac:dyDescent="0.3">
      <c r="BS22126" s="24">
        <f t="shared" si="668"/>
        <v>-2.5</v>
      </c>
    </row>
    <row r="22127" spans="71:71" x14ac:dyDescent="0.3">
      <c r="BS22127" s="24">
        <f t="shared" si="668"/>
        <v>-2.5</v>
      </c>
    </row>
    <row r="22128" spans="71:71" x14ac:dyDescent="0.3">
      <c r="BS22128" s="24">
        <f t="shared" si="668"/>
        <v>-2.5</v>
      </c>
    </row>
    <row r="22129" spans="71:71" x14ac:dyDescent="0.3">
      <c r="BS22129" s="24">
        <f t="shared" si="668"/>
        <v>-2.5</v>
      </c>
    </row>
    <row r="22130" spans="71:71" x14ac:dyDescent="0.3">
      <c r="BS22130" s="24">
        <f t="shared" si="668"/>
        <v>-2.5</v>
      </c>
    </row>
    <row r="22131" spans="71:71" x14ac:dyDescent="0.3">
      <c r="BS22131" s="24">
        <f t="shared" si="668"/>
        <v>-2.5</v>
      </c>
    </row>
    <row r="22132" spans="71:71" x14ac:dyDescent="0.3">
      <c r="BS22132" s="24">
        <f t="shared" si="668"/>
        <v>-2.5</v>
      </c>
    </row>
    <row r="22133" spans="71:71" x14ac:dyDescent="0.3">
      <c r="BS22133" s="24">
        <f t="shared" si="668"/>
        <v>-2.5</v>
      </c>
    </row>
    <row r="22134" spans="71:71" x14ac:dyDescent="0.3">
      <c r="BS22134" s="24">
        <f t="shared" si="668"/>
        <v>-2.5</v>
      </c>
    </row>
    <row r="22135" spans="71:71" x14ac:dyDescent="0.3">
      <c r="BS22135" s="24">
        <f t="shared" si="668"/>
        <v>-2.5</v>
      </c>
    </row>
    <row r="22136" spans="71:71" x14ac:dyDescent="0.3">
      <c r="BS22136" s="24">
        <f t="shared" si="668"/>
        <v>-2.5</v>
      </c>
    </row>
    <row r="22137" spans="71:71" x14ac:dyDescent="0.3">
      <c r="BS22137" s="24">
        <f t="shared" si="668"/>
        <v>-2.5</v>
      </c>
    </row>
    <row r="22138" spans="71:71" x14ac:dyDescent="0.3">
      <c r="BS22138" s="24">
        <f t="shared" si="668"/>
        <v>-2.5</v>
      </c>
    </row>
    <row r="22139" spans="71:71" x14ac:dyDescent="0.3">
      <c r="BS22139" s="24">
        <f t="shared" si="668"/>
        <v>-2.5</v>
      </c>
    </row>
    <row r="22140" spans="71:71" x14ac:dyDescent="0.3">
      <c r="BS22140" s="24">
        <f t="shared" si="668"/>
        <v>-2.5</v>
      </c>
    </row>
    <row r="22141" spans="71:71" x14ac:dyDescent="0.3">
      <c r="BS22141" s="24">
        <f t="shared" si="668"/>
        <v>-2.5</v>
      </c>
    </row>
    <row r="22142" spans="71:71" x14ac:dyDescent="0.3">
      <c r="BS22142" s="24">
        <f t="shared" si="668"/>
        <v>-2.5</v>
      </c>
    </row>
    <row r="22143" spans="71:71" x14ac:dyDescent="0.3">
      <c r="BS22143" s="24">
        <f t="shared" si="668"/>
        <v>-2.5</v>
      </c>
    </row>
    <row r="22144" spans="71:71" x14ac:dyDescent="0.3">
      <c r="BS22144" s="24">
        <f t="shared" si="668"/>
        <v>-2.5</v>
      </c>
    </row>
    <row r="22145" spans="71:71" x14ac:dyDescent="0.3">
      <c r="BS22145" s="24">
        <f t="shared" si="668"/>
        <v>-2.5</v>
      </c>
    </row>
    <row r="22146" spans="71:71" x14ac:dyDescent="0.3">
      <c r="BS22146" s="24">
        <f t="shared" si="668"/>
        <v>-2.5</v>
      </c>
    </row>
    <row r="22147" spans="71:71" x14ac:dyDescent="0.3">
      <c r="BS22147" s="24">
        <f t="shared" si="668"/>
        <v>-2.5</v>
      </c>
    </row>
    <row r="22148" spans="71:71" x14ac:dyDescent="0.3">
      <c r="BS22148" s="24">
        <f t="shared" si="668"/>
        <v>-2.5</v>
      </c>
    </row>
    <row r="22149" spans="71:71" x14ac:dyDescent="0.3">
      <c r="BS22149" s="24">
        <f t="shared" si="668"/>
        <v>-2.5</v>
      </c>
    </row>
    <row r="22150" spans="71:71" x14ac:dyDescent="0.3">
      <c r="BS22150" s="24">
        <f t="shared" si="668"/>
        <v>-2.5</v>
      </c>
    </row>
    <row r="22151" spans="71:71" x14ac:dyDescent="0.3">
      <c r="BS22151" s="24">
        <f t="shared" si="668"/>
        <v>-2.5</v>
      </c>
    </row>
    <row r="22152" spans="71:71" x14ac:dyDescent="0.3">
      <c r="BS22152" s="24">
        <f t="shared" si="668"/>
        <v>-2.5</v>
      </c>
    </row>
    <row r="22153" spans="71:71" x14ac:dyDescent="0.3">
      <c r="BS22153" s="24">
        <f t="shared" ref="BS22153:BS22216" si="669">BR22153-2.5</f>
        <v>-2.5</v>
      </c>
    </row>
    <row r="22154" spans="71:71" x14ac:dyDescent="0.3">
      <c r="BS22154" s="24">
        <f t="shared" si="669"/>
        <v>-2.5</v>
      </c>
    </row>
    <row r="22155" spans="71:71" x14ac:dyDescent="0.3">
      <c r="BS22155" s="24">
        <f t="shared" si="669"/>
        <v>-2.5</v>
      </c>
    </row>
    <row r="22156" spans="71:71" x14ac:dyDescent="0.3">
      <c r="BS22156" s="24">
        <f t="shared" si="669"/>
        <v>-2.5</v>
      </c>
    </row>
    <row r="22157" spans="71:71" x14ac:dyDescent="0.3">
      <c r="BS22157" s="24">
        <f t="shared" si="669"/>
        <v>-2.5</v>
      </c>
    </row>
    <row r="22158" spans="71:71" x14ac:dyDescent="0.3">
      <c r="BS22158" s="24">
        <f t="shared" si="669"/>
        <v>-2.5</v>
      </c>
    </row>
    <row r="22159" spans="71:71" x14ac:dyDescent="0.3">
      <c r="BS22159" s="24">
        <f t="shared" si="669"/>
        <v>-2.5</v>
      </c>
    </row>
    <row r="22160" spans="71:71" x14ac:dyDescent="0.3">
      <c r="BS22160" s="24">
        <f t="shared" si="669"/>
        <v>-2.5</v>
      </c>
    </row>
    <row r="22161" spans="71:71" x14ac:dyDescent="0.3">
      <c r="BS22161" s="24">
        <f t="shared" si="669"/>
        <v>-2.5</v>
      </c>
    </row>
    <row r="22162" spans="71:71" x14ac:dyDescent="0.3">
      <c r="BS22162" s="24">
        <f t="shared" si="669"/>
        <v>-2.5</v>
      </c>
    </row>
    <row r="22163" spans="71:71" x14ac:dyDescent="0.3">
      <c r="BS22163" s="24">
        <f t="shared" si="669"/>
        <v>-2.5</v>
      </c>
    </row>
    <row r="22164" spans="71:71" x14ac:dyDescent="0.3">
      <c r="BS22164" s="24">
        <f t="shared" si="669"/>
        <v>-2.5</v>
      </c>
    </row>
    <row r="22165" spans="71:71" x14ac:dyDescent="0.3">
      <c r="BS22165" s="24">
        <f t="shared" si="669"/>
        <v>-2.5</v>
      </c>
    </row>
    <row r="22166" spans="71:71" x14ac:dyDescent="0.3">
      <c r="BS22166" s="24">
        <f t="shared" si="669"/>
        <v>-2.5</v>
      </c>
    </row>
    <row r="22167" spans="71:71" x14ac:dyDescent="0.3">
      <c r="BS22167" s="24">
        <f t="shared" si="669"/>
        <v>-2.5</v>
      </c>
    </row>
    <row r="22168" spans="71:71" x14ac:dyDescent="0.3">
      <c r="BS22168" s="24">
        <f t="shared" si="669"/>
        <v>-2.5</v>
      </c>
    </row>
    <row r="22169" spans="71:71" x14ac:dyDescent="0.3">
      <c r="BS22169" s="24">
        <f t="shared" si="669"/>
        <v>-2.5</v>
      </c>
    </row>
    <row r="22170" spans="71:71" x14ac:dyDescent="0.3">
      <c r="BS22170" s="24">
        <f t="shared" si="669"/>
        <v>-2.5</v>
      </c>
    </row>
    <row r="22171" spans="71:71" x14ac:dyDescent="0.3">
      <c r="BS22171" s="24">
        <f t="shared" si="669"/>
        <v>-2.5</v>
      </c>
    </row>
    <row r="22172" spans="71:71" x14ac:dyDescent="0.3">
      <c r="BS22172" s="24">
        <f t="shared" si="669"/>
        <v>-2.5</v>
      </c>
    </row>
    <row r="22173" spans="71:71" x14ac:dyDescent="0.3">
      <c r="BS22173" s="24">
        <f t="shared" si="669"/>
        <v>-2.5</v>
      </c>
    </row>
    <row r="22174" spans="71:71" x14ac:dyDescent="0.3">
      <c r="BS22174" s="24">
        <f t="shared" si="669"/>
        <v>-2.5</v>
      </c>
    </row>
    <row r="22175" spans="71:71" x14ac:dyDescent="0.3">
      <c r="BS22175" s="24">
        <f t="shared" si="669"/>
        <v>-2.5</v>
      </c>
    </row>
    <row r="22176" spans="71:71" x14ac:dyDescent="0.3">
      <c r="BS22176" s="24">
        <f t="shared" si="669"/>
        <v>-2.5</v>
      </c>
    </row>
    <row r="22177" spans="71:71" x14ac:dyDescent="0.3">
      <c r="BS22177" s="24">
        <f t="shared" si="669"/>
        <v>-2.5</v>
      </c>
    </row>
    <row r="22178" spans="71:71" x14ac:dyDescent="0.3">
      <c r="BS22178" s="24">
        <f t="shared" si="669"/>
        <v>-2.5</v>
      </c>
    </row>
    <row r="22179" spans="71:71" x14ac:dyDescent="0.3">
      <c r="BS22179" s="24">
        <f t="shared" si="669"/>
        <v>-2.5</v>
      </c>
    </row>
    <row r="22180" spans="71:71" x14ac:dyDescent="0.3">
      <c r="BS22180" s="24">
        <f t="shared" si="669"/>
        <v>-2.5</v>
      </c>
    </row>
    <row r="22181" spans="71:71" x14ac:dyDescent="0.3">
      <c r="BS22181" s="24">
        <f t="shared" si="669"/>
        <v>-2.5</v>
      </c>
    </row>
    <row r="22182" spans="71:71" x14ac:dyDescent="0.3">
      <c r="BS22182" s="24">
        <f t="shared" si="669"/>
        <v>-2.5</v>
      </c>
    </row>
    <row r="22183" spans="71:71" x14ac:dyDescent="0.3">
      <c r="BS22183" s="24">
        <f t="shared" si="669"/>
        <v>-2.5</v>
      </c>
    </row>
    <row r="22184" spans="71:71" x14ac:dyDescent="0.3">
      <c r="BS22184" s="24">
        <f t="shared" si="669"/>
        <v>-2.5</v>
      </c>
    </row>
    <row r="22185" spans="71:71" x14ac:dyDescent="0.3">
      <c r="BS22185" s="24">
        <f t="shared" si="669"/>
        <v>-2.5</v>
      </c>
    </row>
    <row r="22186" spans="71:71" x14ac:dyDescent="0.3">
      <c r="BS22186" s="24">
        <f t="shared" si="669"/>
        <v>-2.5</v>
      </c>
    </row>
    <row r="22187" spans="71:71" x14ac:dyDescent="0.3">
      <c r="BS22187" s="24">
        <f t="shared" si="669"/>
        <v>-2.5</v>
      </c>
    </row>
    <row r="22188" spans="71:71" x14ac:dyDescent="0.3">
      <c r="BS22188" s="24">
        <f t="shared" si="669"/>
        <v>-2.5</v>
      </c>
    </row>
    <row r="22189" spans="71:71" x14ac:dyDescent="0.3">
      <c r="BS22189" s="24">
        <f t="shared" si="669"/>
        <v>-2.5</v>
      </c>
    </row>
    <row r="22190" spans="71:71" x14ac:dyDescent="0.3">
      <c r="BS22190" s="24">
        <f t="shared" si="669"/>
        <v>-2.5</v>
      </c>
    </row>
    <row r="22191" spans="71:71" x14ac:dyDescent="0.3">
      <c r="BS22191" s="24">
        <f t="shared" si="669"/>
        <v>-2.5</v>
      </c>
    </row>
    <row r="22192" spans="71:71" x14ac:dyDescent="0.3">
      <c r="BS22192" s="24">
        <f t="shared" si="669"/>
        <v>-2.5</v>
      </c>
    </row>
    <row r="22193" spans="71:71" x14ac:dyDescent="0.3">
      <c r="BS22193" s="24">
        <f t="shared" si="669"/>
        <v>-2.5</v>
      </c>
    </row>
    <row r="22194" spans="71:71" x14ac:dyDescent="0.3">
      <c r="BS22194" s="24">
        <f t="shared" si="669"/>
        <v>-2.5</v>
      </c>
    </row>
    <row r="22195" spans="71:71" x14ac:dyDescent="0.3">
      <c r="BS22195" s="24">
        <f t="shared" si="669"/>
        <v>-2.5</v>
      </c>
    </row>
    <row r="22196" spans="71:71" x14ac:dyDescent="0.3">
      <c r="BS22196" s="24">
        <f t="shared" si="669"/>
        <v>-2.5</v>
      </c>
    </row>
    <row r="22197" spans="71:71" x14ac:dyDescent="0.3">
      <c r="BS22197" s="24">
        <f t="shared" si="669"/>
        <v>-2.5</v>
      </c>
    </row>
    <row r="22198" spans="71:71" x14ac:dyDescent="0.3">
      <c r="BS22198" s="24">
        <f t="shared" si="669"/>
        <v>-2.5</v>
      </c>
    </row>
    <row r="22199" spans="71:71" x14ac:dyDescent="0.3">
      <c r="BS22199" s="24">
        <f t="shared" si="669"/>
        <v>-2.5</v>
      </c>
    </row>
    <row r="22200" spans="71:71" x14ac:dyDescent="0.3">
      <c r="BS22200" s="24">
        <f t="shared" si="669"/>
        <v>-2.5</v>
      </c>
    </row>
    <row r="22201" spans="71:71" x14ac:dyDescent="0.3">
      <c r="BS22201" s="24">
        <f t="shared" si="669"/>
        <v>-2.5</v>
      </c>
    </row>
    <row r="22202" spans="71:71" x14ac:dyDescent="0.3">
      <c r="BS22202" s="24">
        <f t="shared" si="669"/>
        <v>-2.5</v>
      </c>
    </row>
    <row r="22203" spans="71:71" x14ac:dyDescent="0.3">
      <c r="BS22203" s="24">
        <f t="shared" si="669"/>
        <v>-2.5</v>
      </c>
    </row>
    <row r="22204" spans="71:71" x14ac:dyDescent="0.3">
      <c r="BS22204" s="24">
        <f t="shared" si="669"/>
        <v>-2.5</v>
      </c>
    </row>
    <row r="22205" spans="71:71" x14ac:dyDescent="0.3">
      <c r="BS22205" s="24">
        <f t="shared" si="669"/>
        <v>-2.5</v>
      </c>
    </row>
    <row r="22206" spans="71:71" x14ac:dyDescent="0.3">
      <c r="BS22206" s="24">
        <f t="shared" si="669"/>
        <v>-2.5</v>
      </c>
    </row>
    <row r="22207" spans="71:71" x14ac:dyDescent="0.3">
      <c r="BS22207" s="24">
        <f t="shared" si="669"/>
        <v>-2.5</v>
      </c>
    </row>
    <row r="22208" spans="71:71" x14ac:dyDescent="0.3">
      <c r="BS22208" s="24">
        <f t="shared" si="669"/>
        <v>-2.5</v>
      </c>
    </row>
    <row r="22209" spans="71:71" x14ac:dyDescent="0.3">
      <c r="BS22209" s="24">
        <f t="shared" si="669"/>
        <v>-2.5</v>
      </c>
    </row>
    <row r="22210" spans="71:71" x14ac:dyDescent="0.3">
      <c r="BS22210" s="24">
        <f t="shared" si="669"/>
        <v>-2.5</v>
      </c>
    </row>
    <row r="22211" spans="71:71" x14ac:dyDescent="0.3">
      <c r="BS22211" s="24">
        <f t="shared" si="669"/>
        <v>-2.5</v>
      </c>
    </row>
    <row r="22212" spans="71:71" x14ac:dyDescent="0.3">
      <c r="BS22212" s="24">
        <f t="shared" si="669"/>
        <v>-2.5</v>
      </c>
    </row>
    <row r="22213" spans="71:71" x14ac:dyDescent="0.3">
      <c r="BS22213" s="24">
        <f t="shared" si="669"/>
        <v>-2.5</v>
      </c>
    </row>
    <row r="22214" spans="71:71" x14ac:dyDescent="0.3">
      <c r="BS22214" s="24">
        <f t="shared" si="669"/>
        <v>-2.5</v>
      </c>
    </row>
    <row r="22215" spans="71:71" x14ac:dyDescent="0.3">
      <c r="BS22215" s="24">
        <f t="shared" si="669"/>
        <v>-2.5</v>
      </c>
    </row>
    <row r="22216" spans="71:71" x14ac:dyDescent="0.3">
      <c r="BS22216" s="24">
        <f t="shared" si="669"/>
        <v>-2.5</v>
      </c>
    </row>
    <row r="22217" spans="71:71" x14ac:dyDescent="0.3">
      <c r="BS22217" s="24">
        <f t="shared" ref="BS22217:BS22280" si="670">BR22217-2.5</f>
        <v>-2.5</v>
      </c>
    </row>
    <row r="22218" spans="71:71" x14ac:dyDescent="0.3">
      <c r="BS22218" s="24">
        <f t="shared" si="670"/>
        <v>-2.5</v>
      </c>
    </row>
    <row r="22219" spans="71:71" x14ac:dyDescent="0.3">
      <c r="BS22219" s="24">
        <f t="shared" si="670"/>
        <v>-2.5</v>
      </c>
    </row>
    <row r="22220" spans="71:71" x14ac:dyDescent="0.3">
      <c r="BS22220" s="24">
        <f t="shared" si="670"/>
        <v>-2.5</v>
      </c>
    </row>
    <row r="22221" spans="71:71" x14ac:dyDescent="0.3">
      <c r="BS22221" s="24">
        <f t="shared" si="670"/>
        <v>-2.5</v>
      </c>
    </row>
    <row r="22222" spans="71:71" x14ac:dyDescent="0.3">
      <c r="BS22222" s="24">
        <f t="shared" si="670"/>
        <v>-2.5</v>
      </c>
    </row>
    <row r="22223" spans="71:71" x14ac:dyDescent="0.3">
      <c r="BS22223" s="24">
        <f t="shared" si="670"/>
        <v>-2.5</v>
      </c>
    </row>
    <row r="22224" spans="71:71" x14ac:dyDescent="0.3">
      <c r="BS22224" s="24">
        <f t="shared" si="670"/>
        <v>-2.5</v>
      </c>
    </row>
    <row r="22225" spans="71:71" x14ac:dyDescent="0.3">
      <c r="BS22225" s="24">
        <f t="shared" si="670"/>
        <v>-2.5</v>
      </c>
    </row>
    <row r="22226" spans="71:71" x14ac:dyDescent="0.3">
      <c r="BS22226" s="24">
        <f t="shared" si="670"/>
        <v>-2.5</v>
      </c>
    </row>
    <row r="22227" spans="71:71" x14ac:dyDescent="0.3">
      <c r="BS22227" s="24">
        <f t="shared" si="670"/>
        <v>-2.5</v>
      </c>
    </row>
    <row r="22228" spans="71:71" x14ac:dyDescent="0.3">
      <c r="BS22228" s="24">
        <f t="shared" si="670"/>
        <v>-2.5</v>
      </c>
    </row>
    <row r="22229" spans="71:71" x14ac:dyDescent="0.3">
      <c r="BS22229" s="24">
        <f t="shared" si="670"/>
        <v>-2.5</v>
      </c>
    </row>
    <row r="22230" spans="71:71" x14ac:dyDescent="0.3">
      <c r="BS22230" s="24">
        <f t="shared" si="670"/>
        <v>-2.5</v>
      </c>
    </row>
    <row r="22231" spans="71:71" x14ac:dyDescent="0.3">
      <c r="BS22231" s="24">
        <f t="shared" si="670"/>
        <v>-2.5</v>
      </c>
    </row>
    <row r="22232" spans="71:71" x14ac:dyDescent="0.3">
      <c r="BS22232" s="24">
        <f t="shared" si="670"/>
        <v>-2.5</v>
      </c>
    </row>
    <row r="22233" spans="71:71" x14ac:dyDescent="0.3">
      <c r="BS22233" s="24">
        <f t="shared" si="670"/>
        <v>-2.5</v>
      </c>
    </row>
    <row r="22234" spans="71:71" x14ac:dyDescent="0.3">
      <c r="BS22234" s="24">
        <f t="shared" si="670"/>
        <v>-2.5</v>
      </c>
    </row>
    <row r="22235" spans="71:71" x14ac:dyDescent="0.3">
      <c r="BS22235" s="24">
        <f t="shared" si="670"/>
        <v>-2.5</v>
      </c>
    </row>
    <row r="22236" spans="71:71" x14ac:dyDescent="0.3">
      <c r="BS22236" s="24">
        <f t="shared" si="670"/>
        <v>-2.5</v>
      </c>
    </row>
    <row r="22237" spans="71:71" x14ac:dyDescent="0.3">
      <c r="BS22237" s="24">
        <f t="shared" si="670"/>
        <v>-2.5</v>
      </c>
    </row>
    <row r="22238" spans="71:71" x14ac:dyDescent="0.3">
      <c r="BS22238" s="24">
        <f t="shared" si="670"/>
        <v>-2.5</v>
      </c>
    </row>
    <row r="22239" spans="71:71" x14ac:dyDescent="0.3">
      <c r="BS22239" s="24">
        <f t="shared" si="670"/>
        <v>-2.5</v>
      </c>
    </row>
    <row r="22240" spans="71:71" x14ac:dyDescent="0.3">
      <c r="BS22240" s="24">
        <f t="shared" si="670"/>
        <v>-2.5</v>
      </c>
    </row>
    <row r="22241" spans="71:71" x14ac:dyDescent="0.3">
      <c r="BS22241" s="24">
        <f t="shared" si="670"/>
        <v>-2.5</v>
      </c>
    </row>
    <row r="22242" spans="71:71" x14ac:dyDescent="0.3">
      <c r="BS22242" s="24">
        <f t="shared" si="670"/>
        <v>-2.5</v>
      </c>
    </row>
    <row r="22243" spans="71:71" x14ac:dyDescent="0.3">
      <c r="BS22243" s="24">
        <f t="shared" si="670"/>
        <v>-2.5</v>
      </c>
    </row>
    <row r="22244" spans="71:71" x14ac:dyDescent="0.3">
      <c r="BS22244" s="24">
        <f t="shared" si="670"/>
        <v>-2.5</v>
      </c>
    </row>
    <row r="22245" spans="71:71" x14ac:dyDescent="0.3">
      <c r="BS22245" s="24">
        <f t="shared" si="670"/>
        <v>-2.5</v>
      </c>
    </row>
    <row r="22246" spans="71:71" x14ac:dyDescent="0.3">
      <c r="BS22246" s="24">
        <f t="shared" si="670"/>
        <v>-2.5</v>
      </c>
    </row>
    <row r="22247" spans="71:71" x14ac:dyDescent="0.3">
      <c r="BS22247" s="24">
        <f t="shared" si="670"/>
        <v>-2.5</v>
      </c>
    </row>
    <row r="22248" spans="71:71" x14ac:dyDescent="0.3">
      <c r="BS22248" s="24">
        <f t="shared" si="670"/>
        <v>-2.5</v>
      </c>
    </row>
    <row r="22249" spans="71:71" x14ac:dyDescent="0.3">
      <c r="BS22249" s="24">
        <f t="shared" si="670"/>
        <v>-2.5</v>
      </c>
    </row>
    <row r="22250" spans="71:71" x14ac:dyDescent="0.3">
      <c r="BS22250" s="24">
        <f t="shared" si="670"/>
        <v>-2.5</v>
      </c>
    </row>
    <row r="22251" spans="71:71" x14ac:dyDescent="0.3">
      <c r="BS22251" s="24">
        <f t="shared" si="670"/>
        <v>-2.5</v>
      </c>
    </row>
    <row r="22252" spans="71:71" x14ac:dyDescent="0.3">
      <c r="BS22252" s="24">
        <f t="shared" si="670"/>
        <v>-2.5</v>
      </c>
    </row>
    <row r="22253" spans="71:71" x14ac:dyDescent="0.3">
      <c r="BS22253" s="24">
        <f t="shared" si="670"/>
        <v>-2.5</v>
      </c>
    </row>
    <row r="22254" spans="71:71" x14ac:dyDescent="0.3">
      <c r="BS22254" s="24">
        <f t="shared" si="670"/>
        <v>-2.5</v>
      </c>
    </row>
    <row r="22255" spans="71:71" x14ac:dyDescent="0.3">
      <c r="BS22255" s="24">
        <f t="shared" si="670"/>
        <v>-2.5</v>
      </c>
    </row>
    <row r="22256" spans="71:71" x14ac:dyDescent="0.3">
      <c r="BS22256" s="24">
        <f t="shared" si="670"/>
        <v>-2.5</v>
      </c>
    </row>
    <row r="22257" spans="71:71" x14ac:dyDescent="0.3">
      <c r="BS22257" s="24">
        <f t="shared" si="670"/>
        <v>-2.5</v>
      </c>
    </row>
    <row r="22258" spans="71:71" x14ac:dyDescent="0.3">
      <c r="BS22258" s="24">
        <f t="shared" si="670"/>
        <v>-2.5</v>
      </c>
    </row>
    <row r="22259" spans="71:71" x14ac:dyDescent="0.3">
      <c r="BS22259" s="24">
        <f t="shared" si="670"/>
        <v>-2.5</v>
      </c>
    </row>
    <row r="22260" spans="71:71" x14ac:dyDescent="0.3">
      <c r="BS22260" s="24">
        <f t="shared" si="670"/>
        <v>-2.5</v>
      </c>
    </row>
    <row r="22261" spans="71:71" x14ac:dyDescent="0.3">
      <c r="BS22261" s="24">
        <f t="shared" si="670"/>
        <v>-2.5</v>
      </c>
    </row>
    <row r="22262" spans="71:71" x14ac:dyDescent="0.3">
      <c r="BS22262" s="24">
        <f t="shared" si="670"/>
        <v>-2.5</v>
      </c>
    </row>
    <row r="22263" spans="71:71" x14ac:dyDescent="0.3">
      <c r="BS22263" s="24">
        <f t="shared" si="670"/>
        <v>-2.5</v>
      </c>
    </row>
    <row r="22264" spans="71:71" x14ac:dyDescent="0.3">
      <c r="BS22264" s="24">
        <f t="shared" si="670"/>
        <v>-2.5</v>
      </c>
    </row>
    <row r="22265" spans="71:71" x14ac:dyDescent="0.3">
      <c r="BS22265" s="24">
        <f t="shared" si="670"/>
        <v>-2.5</v>
      </c>
    </row>
    <row r="22266" spans="71:71" x14ac:dyDescent="0.3">
      <c r="BS22266" s="24">
        <f t="shared" si="670"/>
        <v>-2.5</v>
      </c>
    </row>
    <row r="22267" spans="71:71" x14ac:dyDescent="0.3">
      <c r="BS22267" s="24">
        <f t="shared" si="670"/>
        <v>-2.5</v>
      </c>
    </row>
    <row r="22268" spans="71:71" x14ac:dyDescent="0.3">
      <c r="BS22268" s="24">
        <f t="shared" si="670"/>
        <v>-2.5</v>
      </c>
    </row>
    <row r="22269" spans="71:71" x14ac:dyDescent="0.3">
      <c r="BS22269" s="24">
        <f t="shared" si="670"/>
        <v>-2.5</v>
      </c>
    </row>
    <row r="22270" spans="71:71" x14ac:dyDescent="0.3">
      <c r="BS22270" s="24">
        <f t="shared" si="670"/>
        <v>-2.5</v>
      </c>
    </row>
    <row r="22271" spans="71:71" x14ac:dyDescent="0.3">
      <c r="BS22271" s="24">
        <f t="shared" si="670"/>
        <v>-2.5</v>
      </c>
    </row>
    <row r="22272" spans="71:71" x14ac:dyDescent="0.3">
      <c r="BS22272" s="24">
        <f t="shared" si="670"/>
        <v>-2.5</v>
      </c>
    </row>
    <row r="22273" spans="71:71" x14ac:dyDescent="0.3">
      <c r="BS22273" s="24">
        <f t="shared" si="670"/>
        <v>-2.5</v>
      </c>
    </row>
    <row r="22274" spans="71:71" x14ac:dyDescent="0.3">
      <c r="BS22274" s="24">
        <f t="shared" si="670"/>
        <v>-2.5</v>
      </c>
    </row>
    <row r="22275" spans="71:71" x14ac:dyDescent="0.3">
      <c r="BS22275" s="24">
        <f t="shared" si="670"/>
        <v>-2.5</v>
      </c>
    </row>
    <row r="22276" spans="71:71" x14ac:dyDescent="0.3">
      <c r="BS22276" s="24">
        <f t="shared" si="670"/>
        <v>-2.5</v>
      </c>
    </row>
    <row r="22277" spans="71:71" x14ac:dyDescent="0.3">
      <c r="BS22277" s="24">
        <f t="shared" si="670"/>
        <v>-2.5</v>
      </c>
    </row>
    <row r="22278" spans="71:71" x14ac:dyDescent="0.3">
      <c r="BS22278" s="24">
        <f t="shared" si="670"/>
        <v>-2.5</v>
      </c>
    </row>
    <row r="22279" spans="71:71" x14ac:dyDescent="0.3">
      <c r="BS22279" s="24">
        <f t="shared" si="670"/>
        <v>-2.5</v>
      </c>
    </row>
    <row r="22280" spans="71:71" x14ac:dyDescent="0.3">
      <c r="BS22280" s="24">
        <f t="shared" si="670"/>
        <v>-2.5</v>
      </c>
    </row>
    <row r="22281" spans="71:71" x14ac:dyDescent="0.3">
      <c r="BS22281" s="24">
        <f t="shared" ref="BS22281:BS22344" si="671">BR22281-2.5</f>
        <v>-2.5</v>
      </c>
    </row>
    <row r="22282" spans="71:71" x14ac:dyDescent="0.3">
      <c r="BS22282" s="24">
        <f t="shared" si="671"/>
        <v>-2.5</v>
      </c>
    </row>
    <row r="22283" spans="71:71" x14ac:dyDescent="0.3">
      <c r="BS22283" s="24">
        <f t="shared" si="671"/>
        <v>-2.5</v>
      </c>
    </row>
    <row r="22284" spans="71:71" x14ac:dyDescent="0.3">
      <c r="BS22284" s="24">
        <f t="shared" si="671"/>
        <v>-2.5</v>
      </c>
    </row>
    <row r="22285" spans="71:71" x14ac:dyDescent="0.3">
      <c r="BS22285" s="24">
        <f t="shared" si="671"/>
        <v>-2.5</v>
      </c>
    </row>
    <row r="22286" spans="71:71" x14ac:dyDescent="0.3">
      <c r="BS22286" s="24">
        <f t="shared" si="671"/>
        <v>-2.5</v>
      </c>
    </row>
    <row r="22287" spans="71:71" x14ac:dyDescent="0.3">
      <c r="BS22287" s="24">
        <f t="shared" si="671"/>
        <v>-2.5</v>
      </c>
    </row>
    <row r="22288" spans="71:71" x14ac:dyDescent="0.3">
      <c r="BS22288" s="24">
        <f t="shared" si="671"/>
        <v>-2.5</v>
      </c>
    </row>
    <row r="22289" spans="71:71" x14ac:dyDescent="0.3">
      <c r="BS22289" s="24">
        <f t="shared" si="671"/>
        <v>-2.5</v>
      </c>
    </row>
    <row r="22290" spans="71:71" x14ac:dyDescent="0.3">
      <c r="BS22290" s="24">
        <f t="shared" si="671"/>
        <v>-2.5</v>
      </c>
    </row>
    <row r="22291" spans="71:71" x14ac:dyDescent="0.3">
      <c r="BS22291" s="24">
        <f t="shared" si="671"/>
        <v>-2.5</v>
      </c>
    </row>
    <row r="22292" spans="71:71" x14ac:dyDescent="0.3">
      <c r="BS22292" s="24">
        <f t="shared" si="671"/>
        <v>-2.5</v>
      </c>
    </row>
    <row r="22293" spans="71:71" x14ac:dyDescent="0.3">
      <c r="BS22293" s="24">
        <f t="shared" si="671"/>
        <v>-2.5</v>
      </c>
    </row>
    <row r="22294" spans="71:71" x14ac:dyDescent="0.3">
      <c r="BS22294" s="24">
        <f t="shared" si="671"/>
        <v>-2.5</v>
      </c>
    </row>
    <row r="22295" spans="71:71" x14ac:dyDescent="0.3">
      <c r="BS22295" s="24">
        <f t="shared" si="671"/>
        <v>-2.5</v>
      </c>
    </row>
    <row r="22296" spans="71:71" x14ac:dyDescent="0.3">
      <c r="BS22296" s="24">
        <f t="shared" si="671"/>
        <v>-2.5</v>
      </c>
    </row>
    <row r="22297" spans="71:71" x14ac:dyDescent="0.3">
      <c r="BS22297" s="24">
        <f t="shared" si="671"/>
        <v>-2.5</v>
      </c>
    </row>
    <row r="22298" spans="71:71" x14ac:dyDescent="0.3">
      <c r="BS22298" s="24">
        <f t="shared" si="671"/>
        <v>-2.5</v>
      </c>
    </row>
    <row r="22299" spans="71:71" x14ac:dyDescent="0.3">
      <c r="BS22299" s="24">
        <f t="shared" si="671"/>
        <v>-2.5</v>
      </c>
    </row>
    <row r="22300" spans="71:71" x14ac:dyDescent="0.3">
      <c r="BS22300" s="24">
        <f t="shared" si="671"/>
        <v>-2.5</v>
      </c>
    </row>
    <row r="22301" spans="71:71" x14ac:dyDescent="0.3">
      <c r="BS22301" s="24">
        <f t="shared" si="671"/>
        <v>-2.5</v>
      </c>
    </row>
    <row r="22302" spans="71:71" x14ac:dyDescent="0.3">
      <c r="BS22302" s="24">
        <f t="shared" si="671"/>
        <v>-2.5</v>
      </c>
    </row>
    <row r="22303" spans="71:71" x14ac:dyDescent="0.3">
      <c r="BS22303" s="24">
        <f t="shared" si="671"/>
        <v>-2.5</v>
      </c>
    </row>
    <row r="22304" spans="71:71" x14ac:dyDescent="0.3">
      <c r="BS22304" s="24">
        <f t="shared" si="671"/>
        <v>-2.5</v>
      </c>
    </row>
    <row r="22305" spans="71:71" x14ac:dyDescent="0.3">
      <c r="BS22305" s="24">
        <f t="shared" si="671"/>
        <v>-2.5</v>
      </c>
    </row>
    <row r="22306" spans="71:71" x14ac:dyDescent="0.3">
      <c r="BS22306" s="24">
        <f t="shared" si="671"/>
        <v>-2.5</v>
      </c>
    </row>
    <row r="22307" spans="71:71" x14ac:dyDescent="0.3">
      <c r="BS22307" s="24">
        <f t="shared" si="671"/>
        <v>-2.5</v>
      </c>
    </row>
    <row r="22308" spans="71:71" x14ac:dyDescent="0.3">
      <c r="BS22308" s="24">
        <f t="shared" si="671"/>
        <v>-2.5</v>
      </c>
    </row>
    <row r="22309" spans="71:71" x14ac:dyDescent="0.3">
      <c r="BS22309" s="24">
        <f t="shared" si="671"/>
        <v>-2.5</v>
      </c>
    </row>
    <row r="22310" spans="71:71" x14ac:dyDescent="0.3">
      <c r="BS22310" s="24">
        <f t="shared" si="671"/>
        <v>-2.5</v>
      </c>
    </row>
    <row r="22311" spans="71:71" x14ac:dyDescent="0.3">
      <c r="BS22311" s="24">
        <f t="shared" si="671"/>
        <v>-2.5</v>
      </c>
    </row>
    <row r="22312" spans="71:71" x14ac:dyDescent="0.3">
      <c r="BS22312" s="24">
        <f t="shared" si="671"/>
        <v>-2.5</v>
      </c>
    </row>
    <row r="22313" spans="71:71" x14ac:dyDescent="0.3">
      <c r="BS22313" s="24">
        <f t="shared" si="671"/>
        <v>-2.5</v>
      </c>
    </row>
    <row r="22314" spans="71:71" x14ac:dyDescent="0.3">
      <c r="BS22314" s="24">
        <f t="shared" si="671"/>
        <v>-2.5</v>
      </c>
    </row>
    <row r="22315" spans="71:71" x14ac:dyDescent="0.3">
      <c r="BS22315" s="24">
        <f t="shared" si="671"/>
        <v>-2.5</v>
      </c>
    </row>
    <row r="22316" spans="71:71" x14ac:dyDescent="0.3">
      <c r="BS22316" s="24">
        <f t="shared" si="671"/>
        <v>-2.5</v>
      </c>
    </row>
    <row r="22317" spans="71:71" x14ac:dyDescent="0.3">
      <c r="BS22317" s="24">
        <f t="shared" si="671"/>
        <v>-2.5</v>
      </c>
    </row>
    <row r="22318" spans="71:71" x14ac:dyDescent="0.3">
      <c r="BS22318" s="24">
        <f t="shared" si="671"/>
        <v>-2.5</v>
      </c>
    </row>
    <row r="22319" spans="71:71" x14ac:dyDescent="0.3">
      <c r="BS22319" s="24">
        <f t="shared" si="671"/>
        <v>-2.5</v>
      </c>
    </row>
    <row r="22320" spans="71:71" x14ac:dyDescent="0.3">
      <c r="BS22320" s="24">
        <f t="shared" si="671"/>
        <v>-2.5</v>
      </c>
    </row>
    <row r="22321" spans="71:71" x14ac:dyDescent="0.3">
      <c r="BS22321" s="24">
        <f t="shared" si="671"/>
        <v>-2.5</v>
      </c>
    </row>
    <row r="22322" spans="71:71" x14ac:dyDescent="0.3">
      <c r="BS22322" s="24">
        <f t="shared" si="671"/>
        <v>-2.5</v>
      </c>
    </row>
    <row r="22323" spans="71:71" x14ac:dyDescent="0.3">
      <c r="BS22323" s="24">
        <f t="shared" si="671"/>
        <v>-2.5</v>
      </c>
    </row>
    <row r="22324" spans="71:71" x14ac:dyDescent="0.3">
      <c r="BS22324" s="24">
        <f t="shared" si="671"/>
        <v>-2.5</v>
      </c>
    </row>
    <row r="22325" spans="71:71" x14ac:dyDescent="0.3">
      <c r="BS22325" s="24">
        <f t="shared" si="671"/>
        <v>-2.5</v>
      </c>
    </row>
    <row r="22326" spans="71:71" x14ac:dyDescent="0.3">
      <c r="BS22326" s="24">
        <f t="shared" si="671"/>
        <v>-2.5</v>
      </c>
    </row>
    <row r="22327" spans="71:71" x14ac:dyDescent="0.3">
      <c r="BS22327" s="24">
        <f t="shared" si="671"/>
        <v>-2.5</v>
      </c>
    </row>
    <row r="22328" spans="71:71" x14ac:dyDescent="0.3">
      <c r="BS22328" s="24">
        <f t="shared" si="671"/>
        <v>-2.5</v>
      </c>
    </row>
    <row r="22329" spans="71:71" x14ac:dyDescent="0.3">
      <c r="BS22329" s="24">
        <f t="shared" si="671"/>
        <v>-2.5</v>
      </c>
    </row>
    <row r="22330" spans="71:71" x14ac:dyDescent="0.3">
      <c r="BS22330" s="24">
        <f t="shared" si="671"/>
        <v>-2.5</v>
      </c>
    </row>
    <row r="22331" spans="71:71" x14ac:dyDescent="0.3">
      <c r="BS22331" s="24">
        <f t="shared" si="671"/>
        <v>-2.5</v>
      </c>
    </row>
    <row r="22332" spans="71:71" x14ac:dyDescent="0.3">
      <c r="BS22332" s="24">
        <f t="shared" si="671"/>
        <v>-2.5</v>
      </c>
    </row>
    <row r="22333" spans="71:71" x14ac:dyDescent="0.3">
      <c r="BS22333" s="24">
        <f t="shared" si="671"/>
        <v>-2.5</v>
      </c>
    </row>
    <row r="22334" spans="71:71" x14ac:dyDescent="0.3">
      <c r="BS22334" s="24">
        <f t="shared" si="671"/>
        <v>-2.5</v>
      </c>
    </row>
    <row r="22335" spans="71:71" x14ac:dyDescent="0.3">
      <c r="BS22335" s="24">
        <f t="shared" si="671"/>
        <v>-2.5</v>
      </c>
    </row>
    <row r="22336" spans="71:71" x14ac:dyDescent="0.3">
      <c r="BS22336" s="24">
        <f t="shared" si="671"/>
        <v>-2.5</v>
      </c>
    </row>
    <row r="22337" spans="71:71" x14ac:dyDescent="0.3">
      <c r="BS22337" s="24">
        <f t="shared" si="671"/>
        <v>-2.5</v>
      </c>
    </row>
    <row r="22338" spans="71:71" x14ac:dyDescent="0.3">
      <c r="BS22338" s="24">
        <f t="shared" si="671"/>
        <v>-2.5</v>
      </c>
    </row>
    <row r="22339" spans="71:71" x14ac:dyDescent="0.3">
      <c r="BS22339" s="24">
        <f t="shared" si="671"/>
        <v>-2.5</v>
      </c>
    </row>
    <row r="22340" spans="71:71" x14ac:dyDescent="0.3">
      <c r="BS22340" s="24">
        <f t="shared" si="671"/>
        <v>-2.5</v>
      </c>
    </row>
    <row r="22341" spans="71:71" x14ac:dyDescent="0.3">
      <c r="BS22341" s="24">
        <f t="shared" si="671"/>
        <v>-2.5</v>
      </c>
    </row>
    <row r="22342" spans="71:71" x14ac:dyDescent="0.3">
      <c r="BS22342" s="24">
        <f t="shared" si="671"/>
        <v>-2.5</v>
      </c>
    </row>
    <row r="22343" spans="71:71" x14ac:dyDescent="0.3">
      <c r="BS22343" s="24">
        <f t="shared" si="671"/>
        <v>-2.5</v>
      </c>
    </row>
    <row r="22344" spans="71:71" x14ac:dyDescent="0.3">
      <c r="BS22344" s="24">
        <f t="shared" si="671"/>
        <v>-2.5</v>
      </c>
    </row>
    <row r="22345" spans="71:71" x14ac:dyDescent="0.3">
      <c r="BS22345" s="24">
        <f t="shared" ref="BS22345:BS22408" si="672">BR22345-2.5</f>
        <v>-2.5</v>
      </c>
    </row>
    <row r="22346" spans="71:71" x14ac:dyDescent="0.3">
      <c r="BS22346" s="24">
        <f t="shared" si="672"/>
        <v>-2.5</v>
      </c>
    </row>
    <row r="22347" spans="71:71" x14ac:dyDescent="0.3">
      <c r="BS22347" s="24">
        <f t="shared" si="672"/>
        <v>-2.5</v>
      </c>
    </row>
    <row r="22348" spans="71:71" x14ac:dyDescent="0.3">
      <c r="BS22348" s="24">
        <f t="shared" si="672"/>
        <v>-2.5</v>
      </c>
    </row>
    <row r="22349" spans="71:71" x14ac:dyDescent="0.3">
      <c r="BS22349" s="24">
        <f t="shared" si="672"/>
        <v>-2.5</v>
      </c>
    </row>
    <row r="22350" spans="71:71" x14ac:dyDescent="0.3">
      <c r="BS22350" s="24">
        <f t="shared" si="672"/>
        <v>-2.5</v>
      </c>
    </row>
    <row r="22351" spans="71:71" x14ac:dyDescent="0.3">
      <c r="BS22351" s="24">
        <f t="shared" si="672"/>
        <v>-2.5</v>
      </c>
    </row>
    <row r="22352" spans="71:71" x14ac:dyDescent="0.3">
      <c r="BS22352" s="24">
        <f t="shared" si="672"/>
        <v>-2.5</v>
      </c>
    </row>
    <row r="22353" spans="71:71" x14ac:dyDescent="0.3">
      <c r="BS22353" s="24">
        <f t="shared" si="672"/>
        <v>-2.5</v>
      </c>
    </row>
    <row r="22354" spans="71:71" x14ac:dyDescent="0.3">
      <c r="BS22354" s="24">
        <f t="shared" si="672"/>
        <v>-2.5</v>
      </c>
    </row>
    <row r="22355" spans="71:71" x14ac:dyDescent="0.3">
      <c r="BS22355" s="24">
        <f t="shared" si="672"/>
        <v>-2.5</v>
      </c>
    </row>
    <row r="22356" spans="71:71" x14ac:dyDescent="0.3">
      <c r="BS22356" s="24">
        <f t="shared" si="672"/>
        <v>-2.5</v>
      </c>
    </row>
    <row r="22357" spans="71:71" x14ac:dyDescent="0.3">
      <c r="BS22357" s="24">
        <f t="shared" si="672"/>
        <v>-2.5</v>
      </c>
    </row>
    <row r="22358" spans="71:71" x14ac:dyDescent="0.3">
      <c r="BS22358" s="24">
        <f t="shared" si="672"/>
        <v>-2.5</v>
      </c>
    </row>
    <row r="22359" spans="71:71" x14ac:dyDescent="0.3">
      <c r="BS22359" s="24">
        <f t="shared" si="672"/>
        <v>-2.5</v>
      </c>
    </row>
    <row r="22360" spans="71:71" x14ac:dyDescent="0.3">
      <c r="BS22360" s="24">
        <f t="shared" si="672"/>
        <v>-2.5</v>
      </c>
    </row>
    <row r="22361" spans="71:71" x14ac:dyDescent="0.3">
      <c r="BS22361" s="24">
        <f t="shared" si="672"/>
        <v>-2.5</v>
      </c>
    </row>
    <row r="22362" spans="71:71" x14ac:dyDescent="0.3">
      <c r="BS22362" s="24">
        <f t="shared" si="672"/>
        <v>-2.5</v>
      </c>
    </row>
    <row r="22363" spans="71:71" x14ac:dyDescent="0.3">
      <c r="BS22363" s="24">
        <f t="shared" si="672"/>
        <v>-2.5</v>
      </c>
    </row>
    <row r="22364" spans="71:71" x14ac:dyDescent="0.3">
      <c r="BS22364" s="24">
        <f t="shared" si="672"/>
        <v>-2.5</v>
      </c>
    </row>
    <row r="22365" spans="71:71" x14ac:dyDescent="0.3">
      <c r="BS22365" s="24">
        <f t="shared" si="672"/>
        <v>-2.5</v>
      </c>
    </row>
    <row r="22366" spans="71:71" x14ac:dyDescent="0.3">
      <c r="BS22366" s="24">
        <f t="shared" si="672"/>
        <v>-2.5</v>
      </c>
    </row>
    <row r="22367" spans="71:71" x14ac:dyDescent="0.3">
      <c r="BS22367" s="24">
        <f t="shared" si="672"/>
        <v>-2.5</v>
      </c>
    </row>
    <row r="22368" spans="71:71" x14ac:dyDescent="0.3">
      <c r="BS22368" s="24">
        <f t="shared" si="672"/>
        <v>-2.5</v>
      </c>
    </row>
    <row r="22369" spans="71:71" x14ac:dyDescent="0.3">
      <c r="BS22369" s="24">
        <f t="shared" si="672"/>
        <v>-2.5</v>
      </c>
    </row>
    <row r="22370" spans="71:71" x14ac:dyDescent="0.3">
      <c r="BS22370" s="24">
        <f t="shared" si="672"/>
        <v>-2.5</v>
      </c>
    </row>
    <row r="22371" spans="71:71" x14ac:dyDescent="0.3">
      <c r="BS22371" s="24">
        <f t="shared" si="672"/>
        <v>-2.5</v>
      </c>
    </row>
    <row r="22372" spans="71:71" x14ac:dyDescent="0.3">
      <c r="BS22372" s="24">
        <f t="shared" si="672"/>
        <v>-2.5</v>
      </c>
    </row>
    <row r="22373" spans="71:71" x14ac:dyDescent="0.3">
      <c r="BS22373" s="24">
        <f t="shared" si="672"/>
        <v>-2.5</v>
      </c>
    </row>
    <row r="22374" spans="71:71" x14ac:dyDescent="0.3">
      <c r="BS22374" s="24">
        <f t="shared" si="672"/>
        <v>-2.5</v>
      </c>
    </row>
    <row r="22375" spans="71:71" x14ac:dyDescent="0.3">
      <c r="BS22375" s="24">
        <f t="shared" si="672"/>
        <v>-2.5</v>
      </c>
    </row>
    <row r="22376" spans="71:71" x14ac:dyDescent="0.3">
      <c r="BS22376" s="24">
        <f t="shared" si="672"/>
        <v>-2.5</v>
      </c>
    </row>
    <row r="22377" spans="71:71" x14ac:dyDescent="0.3">
      <c r="BS22377" s="24">
        <f t="shared" si="672"/>
        <v>-2.5</v>
      </c>
    </row>
    <row r="22378" spans="71:71" x14ac:dyDescent="0.3">
      <c r="BS22378" s="24">
        <f t="shared" si="672"/>
        <v>-2.5</v>
      </c>
    </row>
    <row r="22379" spans="71:71" x14ac:dyDescent="0.3">
      <c r="BS22379" s="24">
        <f t="shared" si="672"/>
        <v>-2.5</v>
      </c>
    </row>
    <row r="22380" spans="71:71" x14ac:dyDescent="0.3">
      <c r="BS22380" s="24">
        <f t="shared" si="672"/>
        <v>-2.5</v>
      </c>
    </row>
    <row r="22381" spans="71:71" x14ac:dyDescent="0.3">
      <c r="BS22381" s="24">
        <f t="shared" si="672"/>
        <v>-2.5</v>
      </c>
    </row>
    <row r="22382" spans="71:71" x14ac:dyDescent="0.3">
      <c r="BS22382" s="24">
        <f t="shared" si="672"/>
        <v>-2.5</v>
      </c>
    </row>
    <row r="22383" spans="71:71" x14ac:dyDescent="0.3">
      <c r="BS22383" s="24">
        <f t="shared" si="672"/>
        <v>-2.5</v>
      </c>
    </row>
    <row r="22384" spans="71:71" x14ac:dyDescent="0.3">
      <c r="BS22384" s="24">
        <f t="shared" si="672"/>
        <v>-2.5</v>
      </c>
    </row>
    <row r="22385" spans="71:71" x14ac:dyDescent="0.3">
      <c r="BS22385" s="24">
        <f t="shared" si="672"/>
        <v>-2.5</v>
      </c>
    </row>
    <row r="22386" spans="71:71" x14ac:dyDescent="0.3">
      <c r="BS22386" s="24">
        <f t="shared" si="672"/>
        <v>-2.5</v>
      </c>
    </row>
    <row r="22387" spans="71:71" x14ac:dyDescent="0.3">
      <c r="BS22387" s="24">
        <f t="shared" si="672"/>
        <v>-2.5</v>
      </c>
    </row>
    <row r="22388" spans="71:71" x14ac:dyDescent="0.3">
      <c r="BS22388" s="24">
        <f t="shared" si="672"/>
        <v>-2.5</v>
      </c>
    </row>
    <row r="22389" spans="71:71" x14ac:dyDescent="0.3">
      <c r="BS22389" s="24">
        <f t="shared" si="672"/>
        <v>-2.5</v>
      </c>
    </row>
    <row r="22390" spans="71:71" x14ac:dyDescent="0.3">
      <c r="BS22390" s="24">
        <f t="shared" si="672"/>
        <v>-2.5</v>
      </c>
    </row>
    <row r="22391" spans="71:71" x14ac:dyDescent="0.3">
      <c r="BS22391" s="24">
        <f t="shared" si="672"/>
        <v>-2.5</v>
      </c>
    </row>
    <row r="22392" spans="71:71" x14ac:dyDescent="0.3">
      <c r="BS22392" s="24">
        <f t="shared" si="672"/>
        <v>-2.5</v>
      </c>
    </row>
    <row r="22393" spans="71:71" x14ac:dyDescent="0.3">
      <c r="BS22393" s="24">
        <f t="shared" si="672"/>
        <v>-2.5</v>
      </c>
    </row>
    <row r="22394" spans="71:71" x14ac:dyDescent="0.3">
      <c r="BS22394" s="24">
        <f t="shared" si="672"/>
        <v>-2.5</v>
      </c>
    </row>
    <row r="22395" spans="71:71" x14ac:dyDescent="0.3">
      <c r="BS22395" s="24">
        <f t="shared" si="672"/>
        <v>-2.5</v>
      </c>
    </row>
    <row r="22396" spans="71:71" x14ac:dyDescent="0.3">
      <c r="BS22396" s="24">
        <f t="shared" si="672"/>
        <v>-2.5</v>
      </c>
    </row>
    <row r="22397" spans="71:71" x14ac:dyDescent="0.3">
      <c r="BS22397" s="24">
        <f t="shared" si="672"/>
        <v>-2.5</v>
      </c>
    </row>
    <row r="22398" spans="71:71" x14ac:dyDescent="0.3">
      <c r="BS22398" s="24">
        <f t="shared" si="672"/>
        <v>-2.5</v>
      </c>
    </row>
    <row r="22399" spans="71:71" x14ac:dyDescent="0.3">
      <c r="BS22399" s="24">
        <f t="shared" si="672"/>
        <v>-2.5</v>
      </c>
    </row>
    <row r="22400" spans="71:71" x14ac:dyDescent="0.3">
      <c r="BS22400" s="24">
        <f t="shared" si="672"/>
        <v>-2.5</v>
      </c>
    </row>
    <row r="22401" spans="71:71" x14ac:dyDescent="0.3">
      <c r="BS22401" s="24">
        <f t="shared" si="672"/>
        <v>-2.5</v>
      </c>
    </row>
    <row r="22402" spans="71:71" x14ac:dyDescent="0.3">
      <c r="BS22402" s="24">
        <f t="shared" si="672"/>
        <v>-2.5</v>
      </c>
    </row>
    <row r="22403" spans="71:71" x14ac:dyDescent="0.3">
      <c r="BS22403" s="24">
        <f t="shared" si="672"/>
        <v>-2.5</v>
      </c>
    </row>
    <row r="22404" spans="71:71" x14ac:dyDescent="0.3">
      <c r="BS22404" s="24">
        <f t="shared" si="672"/>
        <v>-2.5</v>
      </c>
    </row>
    <row r="22405" spans="71:71" x14ac:dyDescent="0.3">
      <c r="BS22405" s="24">
        <f t="shared" si="672"/>
        <v>-2.5</v>
      </c>
    </row>
    <row r="22406" spans="71:71" x14ac:dyDescent="0.3">
      <c r="BS22406" s="24">
        <f t="shared" si="672"/>
        <v>-2.5</v>
      </c>
    </row>
    <row r="22407" spans="71:71" x14ac:dyDescent="0.3">
      <c r="BS22407" s="24">
        <f t="shared" si="672"/>
        <v>-2.5</v>
      </c>
    </row>
    <row r="22408" spans="71:71" x14ac:dyDescent="0.3">
      <c r="BS22408" s="24">
        <f t="shared" si="672"/>
        <v>-2.5</v>
      </c>
    </row>
    <row r="22409" spans="71:71" x14ac:dyDescent="0.3">
      <c r="BS22409" s="24">
        <f t="shared" ref="BS22409:BS22472" si="673">BR22409-2.5</f>
        <v>-2.5</v>
      </c>
    </row>
    <row r="22410" spans="71:71" x14ac:dyDescent="0.3">
      <c r="BS22410" s="24">
        <f t="shared" si="673"/>
        <v>-2.5</v>
      </c>
    </row>
    <row r="22411" spans="71:71" x14ac:dyDescent="0.3">
      <c r="BS22411" s="24">
        <f t="shared" si="673"/>
        <v>-2.5</v>
      </c>
    </row>
    <row r="22412" spans="71:71" x14ac:dyDescent="0.3">
      <c r="BS22412" s="24">
        <f t="shared" si="673"/>
        <v>-2.5</v>
      </c>
    </row>
    <row r="22413" spans="71:71" x14ac:dyDescent="0.3">
      <c r="BS22413" s="24">
        <f t="shared" si="673"/>
        <v>-2.5</v>
      </c>
    </row>
    <row r="22414" spans="71:71" x14ac:dyDescent="0.3">
      <c r="BS22414" s="24">
        <f t="shared" si="673"/>
        <v>-2.5</v>
      </c>
    </row>
    <row r="22415" spans="71:71" x14ac:dyDescent="0.3">
      <c r="BS22415" s="24">
        <f t="shared" si="673"/>
        <v>-2.5</v>
      </c>
    </row>
    <row r="22416" spans="71:71" x14ac:dyDescent="0.3">
      <c r="BS22416" s="24">
        <f t="shared" si="673"/>
        <v>-2.5</v>
      </c>
    </row>
    <row r="22417" spans="71:71" x14ac:dyDescent="0.3">
      <c r="BS22417" s="24">
        <f t="shared" si="673"/>
        <v>-2.5</v>
      </c>
    </row>
    <row r="22418" spans="71:71" x14ac:dyDescent="0.3">
      <c r="BS22418" s="24">
        <f t="shared" si="673"/>
        <v>-2.5</v>
      </c>
    </row>
    <row r="22419" spans="71:71" x14ac:dyDescent="0.3">
      <c r="BS22419" s="24">
        <f t="shared" si="673"/>
        <v>-2.5</v>
      </c>
    </row>
    <row r="22420" spans="71:71" x14ac:dyDescent="0.3">
      <c r="BS22420" s="24">
        <f t="shared" si="673"/>
        <v>-2.5</v>
      </c>
    </row>
    <row r="22421" spans="71:71" x14ac:dyDescent="0.3">
      <c r="BS22421" s="24">
        <f t="shared" si="673"/>
        <v>-2.5</v>
      </c>
    </row>
    <row r="22422" spans="71:71" x14ac:dyDescent="0.3">
      <c r="BS22422" s="24">
        <f t="shared" si="673"/>
        <v>-2.5</v>
      </c>
    </row>
    <row r="22423" spans="71:71" x14ac:dyDescent="0.3">
      <c r="BS22423" s="24">
        <f t="shared" si="673"/>
        <v>-2.5</v>
      </c>
    </row>
    <row r="22424" spans="71:71" x14ac:dyDescent="0.3">
      <c r="BS22424" s="24">
        <f t="shared" si="673"/>
        <v>-2.5</v>
      </c>
    </row>
    <row r="22425" spans="71:71" x14ac:dyDescent="0.3">
      <c r="BS22425" s="24">
        <f t="shared" si="673"/>
        <v>-2.5</v>
      </c>
    </row>
    <row r="22426" spans="71:71" x14ac:dyDescent="0.3">
      <c r="BS22426" s="24">
        <f t="shared" si="673"/>
        <v>-2.5</v>
      </c>
    </row>
    <row r="22427" spans="71:71" x14ac:dyDescent="0.3">
      <c r="BS22427" s="24">
        <f t="shared" si="673"/>
        <v>-2.5</v>
      </c>
    </row>
    <row r="22428" spans="71:71" x14ac:dyDescent="0.3">
      <c r="BS22428" s="24">
        <f t="shared" si="673"/>
        <v>-2.5</v>
      </c>
    </row>
    <row r="22429" spans="71:71" x14ac:dyDescent="0.3">
      <c r="BS22429" s="24">
        <f t="shared" si="673"/>
        <v>-2.5</v>
      </c>
    </row>
    <row r="22430" spans="71:71" x14ac:dyDescent="0.3">
      <c r="BS22430" s="24">
        <f t="shared" si="673"/>
        <v>-2.5</v>
      </c>
    </row>
    <row r="22431" spans="71:71" x14ac:dyDescent="0.3">
      <c r="BS22431" s="24">
        <f t="shared" si="673"/>
        <v>-2.5</v>
      </c>
    </row>
    <row r="22432" spans="71:71" x14ac:dyDescent="0.3">
      <c r="BS22432" s="24">
        <f t="shared" si="673"/>
        <v>-2.5</v>
      </c>
    </row>
    <row r="22433" spans="71:71" x14ac:dyDescent="0.3">
      <c r="BS22433" s="24">
        <f t="shared" si="673"/>
        <v>-2.5</v>
      </c>
    </row>
    <row r="22434" spans="71:71" x14ac:dyDescent="0.3">
      <c r="BS22434" s="24">
        <f t="shared" si="673"/>
        <v>-2.5</v>
      </c>
    </row>
    <row r="22435" spans="71:71" x14ac:dyDescent="0.3">
      <c r="BS22435" s="24">
        <f t="shared" si="673"/>
        <v>-2.5</v>
      </c>
    </row>
    <row r="22436" spans="71:71" x14ac:dyDescent="0.3">
      <c r="BS22436" s="24">
        <f t="shared" si="673"/>
        <v>-2.5</v>
      </c>
    </row>
    <row r="22437" spans="71:71" x14ac:dyDescent="0.3">
      <c r="BS22437" s="24">
        <f t="shared" si="673"/>
        <v>-2.5</v>
      </c>
    </row>
    <row r="22438" spans="71:71" x14ac:dyDescent="0.3">
      <c r="BS22438" s="24">
        <f t="shared" si="673"/>
        <v>-2.5</v>
      </c>
    </row>
    <row r="22439" spans="71:71" x14ac:dyDescent="0.3">
      <c r="BS22439" s="24">
        <f t="shared" si="673"/>
        <v>-2.5</v>
      </c>
    </row>
    <row r="22440" spans="71:71" x14ac:dyDescent="0.3">
      <c r="BS22440" s="24">
        <f t="shared" si="673"/>
        <v>-2.5</v>
      </c>
    </row>
    <row r="22441" spans="71:71" x14ac:dyDescent="0.3">
      <c r="BS22441" s="24">
        <f t="shared" si="673"/>
        <v>-2.5</v>
      </c>
    </row>
    <row r="22442" spans="71:71" x14ac:dyDescent="0.3">
      <c r="BS22442" s="24">
        <f t="shared" si="673"/>
        <v>-2.5</v>
      </c>
    </row>
    <row r="22443" spans="71:71" x14ac:dyDescent="0.3">
      <c r="BS22443" s="24">
        <f t="shared" si="673"/>
        <v>-2.5</v>
      </c>
    </row>
    <row r="22444" spans="71:71" x14ac:dyDescent="0.3">
      <c r="BS22444" s="24">
        <f t="shared" si="673"/>
        <v>-2.5</v>
      </c>
    </row>
    <row r="22445" spans="71:71" x14ac:dyDescent="0.3">
      <c r="BS22445" s="24">
        <f t="shared" si="673"/>
        <v>-2.5</v>
      </c>
    </row>
    <row r="22446" spans="71:71" x14ac:dyDescent="0.3">
      <c r="BS22446" s="24">
        <f t="shared" si="673"/>
        <v>-2.5</v>
      </c>
    </row>
    <row r="22447" spans="71:71" x14ac:dyDescent="0.3">
      <c r="BS22447" s="24">
        <f t="shared" si="673"/>
        <v>-2.5</v>
      </c>
    </row>
    <row r="22448" spans="71:71" x14ac:dyDescent="0.3">
      <c r="BS22448" s="24">
        <f t="shared" si="673"/>
        <v>-2.5</v>
      </c>
    </row>
    <row r="22449" spans="71:71" x14ac:dyDescent="0.3">
      <c r="BS22449" s="24">
        <f t="shared" si="673"/>
        <v>-2.5</v>
      </c>
    </row>
    <row r="22450" spans="71:71" x14ac:dyDescent="0.3">
      <c r="BS22450" s="24">
        <f t="shared" si="673"/>
        <v>-2.5</v>
      </c>
    </row>
    <row r="22451" spans="71:71" x14ac:dyDescent="0.3">
      <c r="BS22451" s="24">
        <f t="shared" si="673"/>
        <v>-2.5</v>
      </c>
    </row>
    <row r="22452" spans="71:71" x14ac:dyDescent="0.3">
      <c r="BS22452" s="24">
        <f t="shared" si="673"/>
        <v>-2.5</v>
      </c>
    </row>
    <row r="22453" spans="71:71" x14ac:dyDescent="0.3">
      <c r="BS22453" s="24">
        <f t="shared" si="673"/>
        <v>-2.5</v>
      </c>
    </row>
    <row r="22454" spans="71:71" x14ac:dyDescent="0.3">
      <c r="BS22454" s="24">
        <f t="shared" si="673"/>
        <v>-2.5</v>
      </c>
    </row>
    <row r="22455" spans="71:71" x14ac:dyDescent="0.3">
      <c r="BS22455" s="24">
        <f t="shared" si="673"/>
        <v>-2.5</v>
      </c>
    </row>
    <row r="22456" spans="71:71" x14ac:dyDescent="0.3">
      <c r="BS22456" s="24">
        <f t="shared" si="673"/>
        <v>-2.5</v>
      </c>
    </row>
    <row r="22457" spans="71:71" x14ac:dyDescent="0.3">
      <c r="BS22457" s="24">
        <f t="shared" si="673"/>
        <v>-2.5</v>
      </c>
    </row>
    <row r="22458" spans="71:71" x14ac:dyDescent="0.3">
      <c r="BS22458" s="24">
        <f t="shared" si="673"/>
        <v>-2.5</v>
      </c>
    </row>
    <row r="22459" spans="71:71" x14ac:dyDescent="0.3">
      <c r="BS22459" s="24">
        <f t="shared" si="673"/>
        <v>-2.5</v>
      </c>
    </row>
    <row r="22460" spans="71:71" x14ac:dyDescent="0.3">
      <c r="BS22460" s="24">
        <f t="shared" si="673"/>
        <v>-2.5</v>
      </c>
    </row>
    <row r="22461" spans="71:71" x14ac:dyDescent="0.3">
      <c r="BS22461" s="24">
        <f t="shared" si="673"/>
        <v>-2.5</v>
      </c>
    </row>
    <row r="22462" spans="71:71" x14ac:dyDescent="0.3">
      <c r="BS22462" s="24">
        <f t="shared" si="673"/>
        <v>-2.5</v>
      </c>
    </row>
    <row r="22463" spans="71:71" x14ac:dyDescent="0.3">
      <c r="BS22463" s="24">
        <f t="shared" si="673"/>
        <v>-2.5</v>
      </c>
    </row>
    <row r="22464" spans="71:71" x14ac:dyDescent="0.3">
      <c r="BS22464" s="24">
        <f t="shared" si="673"/>
        <v>-2.5</v>
      </c>
    </row>
    <row r="22465" spans="71:71" x14ac:dyDescent="0.3">
      <c r="BS22465" s="24">
        <f t="shared" si="673"/>
        <v>-2.5</v>
      </c>
    </row>
    <row r="22466" spans="71:71" x14ac:dyDescent="0.3">
      <c r="BS22466" s="24">
        <f t="shared" si="673"/>
        <v>-2.5</v>
      </c>
    </row>
    <row r="22467" spans="71:71" x14ac:dyDescent="0.3">
      <c r="BS22467" s="24">
        <f t="shared" si="673"/>
        <v>-2.5</v>
      </c>
    </row>
    <row r="22468" spans="71:71" x14ac:dyDescent="0.3">
      <c r="BS22468" s="24">
        <f t="shared" si="673"/>
        <v>-2.5</v>
      </c>
    </row>
    <row r="22469" spans="71:71" x14ac:dyDescent="0.3">
      <c r="BS22469" s="24">
        <f t="shared" si="673"/>
        <v>-2.5</v>
      </c>
    </row>
    <row r="22470" spans="71:71" x14ac:dyDescent="0.3">
      <c r="BS22470" s="24">
        <f t="shared" si="673"/>
        <v>-2.5</v>
      </c>
    </row>
    <row r="22471" spans="71:71" x14ac:dyDescent="0.3">
      <c r="BS22471" s="24">
        <f t="shared" si="673"/>
        <v>-2.5</v>
      </c>
    </row>
    <row r="22472" spans="71:71" x14ac:dyDescent="0.3">
      <c r="BS22472" s="24">
        <f t="shared" si="673"/>
        <v>-2.5</v>
      </c>
    </row>
    <row r="22473" spans="71:71" x14ac:dyDescent="0.3">
      <c r="BS22473" s="24">
        <f t="shared" ref="BS22473:BS22536" si="674">BR22473-2.5</f>
        <v>-2.5</v>
      </c>
    </row>
    <row r="22474" spans="71:71" x14ac:dyDescent="0.3">
      <c r="BS22474" s="24">
        <f t="shared" si="674"/>
        <v>-2.5</v>
      </c>
    </row>
    <row r="22475" spans="71:71" x14ac:dyDescent="0.3">
      <c r="BS22475" s="24">
        <f t="shared" si="674"/>
        <v>-2.5</v>
      </c>
    </row>
    <row r="22476" spans="71:71" x14ac:dyDescent="0.3">
      <c r="BS22476" s="24">
        <f t="shared" si="674"/>
        <v>-2.5</v>
      </c>
    </row>
    <row r="22477" spans="71:71" x14ac:dyDescent="0.3">
      <c r="BS22477" s="24">
        <f t="shared" si="674"/>
        <v>-2.5</v>
      </c>
    </row>
    <row r="22478" spans="71:71" x14ac:dyDescent="0.3">
      <c r="BS22478" s="24">
        <f t="shared" si="674"/>
        <v>-2.5</v>
      </c>
    </row>
    <row r="22479" spans="71:71" x14ac:dyDescent="0.3">
      <c r="BS22479" s="24">
        <f t="shared" si="674"/>
        <v>-2.5</v>
      </c>
    </row>
    <row r="22480" spans="71:71" x14ac:dyDescent="0.3">
      <c r="BS22480" s="24">
        <f t="shared" si="674"/>
        <v>-2.5</v>
      </c>
    </row>
    <row r="22481" spans="71:71" x14ac:dyDescent="0.3">
      <c r="BS22481" s="24">
        <f t="shared" si="674"/>
        <v>-2.5</v>
      </c>
    </row>
    <row r="22482" spans="71:71" x14ac:dyDescent="0.3">
      <c r="BS22482" s="24">
        <f t="shared" si="674"/>
        <v>-2.5</v>
      </c>
    </row>
    <row r="22483" spans="71:71" x14ac:dyDescent="0.3">
      <c r="BS22483" s="24">
        <f t="shared" si="674"/>
        <v>-2.5</v>
      </c>
    </row>
    <row r="22484" spans="71:71" x14ac:dyDescent="0.3">
      <c r="BS22484" s="24">
        <f t="shared" si="674"/>
        <v>-2.5</v>
      </c>
    </row>
    <row r="22485" spans="71:71" x14ac:dyDescent="0.3">
      <c r="BS22485" s="24">
        <f t="shared" si="674"/>
        <v>-2.5</v>
      </c>
    </row>
    <row r="22486" spans="71:71" x14ac:dyDescent="0.3">
      <c r="BS22486" s="24">
        <f t="shared" si="674"/>
        <v>-2.5</v>
      </c>
    </row>
    <row r="22487" spans="71:71" x14ac:dyDescent="0.3">
      <c r="BS22487" s="24">
        <f t="shared" si="674"/>
        <v>-2.5</v>
      </c>
    </row>
    <row r="22488" spans="71:71" x14ac:dyDescent="0.3">
      <c r="BS22488" s="24">
        <f t="shared" si="674"/>
        <v>-2.5</v>
      </c>
    </row>
    <row r="22489" spans="71:71" x14ac:dyDescent="0.3">
      <c r="BS22489" s="24">
        <f t="shared" si="674"/>
        <v>-2.5</v>
      </c>
    </row>
    <row r="22490" spans="71:71" x14ac:dyDescent="0.3">
      <c r="BS22490" s="24">
        <f t="shared" si="674"/>
        <v>-2.5</v>
      </c>
    </row>
    <row r="22491" spans="71:71" x14ac:dyDescent="0.3">
      <c r="BS22491" s="24">
        <f t="shared" si="674"/>
        <v>-2.5</v>
      </c>
    </row>
    <row r="22492" spans="71:71" x14ac:dyDescent="0.3">
      <c r="BS22492" s="24">
        <f t="shared" si="674"/>
        <v>-2.5</v>
      </c>
    </row>
    <row r="22493" spans="71:71" x14ac:dyDescent="0.3">
      <c r="BS22493" s="24">
        <f t="shared" si="674"/>
        <v>-2.5</v>
      </c>
    </row>
    <row r="22494" spans="71:71" x14ac:dyDescent="0.3">
      <c r="BS22494" s="24">
        <f t="shared" si="674"/>
        <v>-2.5</v>
      </c>
    </row>
    <row r="22495" spans="71:71" x14ac:dyDescent="0.3">
      <c r="BS22495" s="24">
        <f t="shared" si="674"/>
        <v>-2.5</v>
      </c>
    </row>
    <row r="22496" spans="71:71" x14ac:dyDescent="0.3">
      <c r="BS22496" s="24">
        <f t="shared" si="674"/>
        <v>-2.5</v>
      </c>
    </row>
    <row r="22497" spans="71:71" x14ac:dyDescent="0.3">
      <c r="BS22497" s="24">
        <f t="shared" si="674"/>
        <v>-2.5</v>
      </c>
    </row>
    <row r="22498" spans="71:71" x14ac:dyDescent="0.3">
      <c r="BS22498" s="24">
        <f t="shared" si="674"/>
        <v>-2.5</v>
      </c>
    </row>
    <row r="22499" spans="71:71" x14ac:dyDescent="0.3">
      <c r="BS22499" s="24">
        <f t="shared" si="674"/>
        <v>-2.5</v>
      </c>
    </row>
    <row r="22500" spans="71:71" x14ac:dyDescent="0.3">
      <c r="BS22500" s="24">
        <f t="shared" si="674"/>
        <v>-2.5</v>
      </c>
    </row>
    <row r="22501" spans="71:71" x14ac:dyDescent="0.3">
      <c r="BS22501" s="24">
        <f t="shared" si="674"/>
        <v>-2.5</v>
      </c>
    </row>
    <row r="22502" spans="71:71" x14ac:dyDescent="0.3">
      <c r="BS22502" s="24">
        <f t="shared" si="674"/>
        <v>-2.5</v>
      </c>
    </row>
    <row r="22503" spans="71:71" x14ac:dyDescent="0.3">
      <c r="BS22503" s="24">
        <f t="shared" si="674"/>
        <v>-2.5</v>
      </c>
    </row>
    <row r="22504" spans="71:71" x14ac:dyDescent="0.3">
      <c r="BS22504" s="24">
        <f t="shared" si="674"/>
        <v>-2.5</v>
      </c>
    </row>
    <row r="22505" spans="71:71" x14ac:dyDescent="0.3">
      <c r="BS22505" s="24">
        <f t="shared" si="674"/>
        <v>-2.5</v>
      </c>
    </row>
    <row r="22506" spans="71:71" x14ac:dyDescent="0.3">
      <c r="BS22506" s="24">
        <f t="shared" si="674"/>
        <v>-2.5</v>
      </c>
    </row>
    <row r="22507" spans="71:71" x14ac:dyDescent="0.3">
      <c r="BS22507" s="24">
        <f t="shared" si="674"/>
        <v>-2.5</v>
      </c>
    </row>
    <row r="22508" spans="71:71" x14ac:dyDescent="0.3">
      <c r="BS22508" s="24">
        <f t="shared" si="674"/>
        <v>-2.5</v>
      </c>
    </row>
    <row r="22509" spans="71:71" x14ac:dyDescent="0.3">
      <c r="BS22509" s="24">
        <f t="shared" si="674"/>
        <v>-2.5</v>
      </c>
    </row>
    <row r="22510" spans="71:71" x14ac:dyDescent="0.3">
      <c r="BS22510" s="24">
        <f t="shared" si="674"/>
        <v>-2.5</v>
      </c>
    </row>
    <row r="22511" spans="71:71" x14ac:dyDescent="0.3">
      <c r="BS22511" s="24">
        <f t="shared" si="674"/>
        <v>-2.5</v>
      </c>
    </row>
    <row r="22512" spans="71:71" x14ac:dyDescent="0.3">
      <c r="BS22512" s="24">
        <f t="shared" si="674"/>
        <v>-2.5</v>
      </c>
    </row>
    <row r="22513" spans="71:71" x14ac:dyDescent="0.3">
      <c r="BS22513" s="24">
        <f t="shared" si="674"/>
        <v>-2.5</v>
      </c>
    </row>
    <row r="22514" spans="71:71" x14ac:dyDescent="0.3">
      <c r="BS22514" s="24">
        <f t="shared" si="674"/>
        <v>-2.5</v>
      </c>
    </row>
    <row r="22515" spans="71:71" x14ac:dyDescent="0.3">
      <c r="BS22515" s="24">
        <f t="shared" si="674"/>
        <v>-2.5</v>
      </c>
    </row>
    <row r="22516" spans="71:71" x14ac:dyDescent="0.3">
      <c r="BS22516" s="24">
        <f t="shared" si="674"/>
        <v>-2.5</v>
      </c>
    </row>
    <row r="22517" spans="71:71" x14ac:dyDescent="0.3">
      <c r="BS22517" s="24">
        <f t="shared" si="674"/>
        <v>-2.5</v>
      </c>
    </row>
    <row r="22518" spans="71:71" x14ac:dyDescent="0.3">
      <c r="BS22518" s="24">
        <f t="shared" si="674"/>
        <v>-2.5</v>
      </c>
    </row>
    <row r="22519" spans="71:71" x14ac:dyDescent="0.3">
      <c r="BS22519" s="24">
        <f t="shared" si="674"/>
        <v>-2.5</v>
      </c>
    </row>
    <row r="22520" spans="71:71" x14ac:dyDescent="0.3">
      <c r="BS22520" s="24">
        <f t="shared" si="674"/>
        <v>-2.5</v>
      </c>
    </row>
    <row r="22521" spans="71:71" x14ac:dyDescent="0.3">
      <c r="BS22521" s="24">
        <f t="shared" si="674"/>
        <v>-2.5</v>
      </c>
    </row>
    <row r="22522" spans="71:71" x14ac:dyDescent="0.3">
      <c r="BS22522" s="24">
        <f t="shared" si="674"/>
        <v>-2.5</v>
      </c>
    </row>
    <row r="22523" spans="71:71" x14ac:dyDescent="0.3">
      <c r="BS22523" s="24">
        <f t="shared" si="674"/>
        <v>-2.5</v>
      </c>
    </row>
    <row r="22524" spans="71:71" x14ac:dyDescent="0.3">
      <c r="BS22524" s="24">
        <f t="shared" si="674"/>
        <v>-2.5</v>
      </c>
    </row>
    <row r="22525" spans="71:71" x14ac:dyDescent="0.3">
      <c r="BS22525" s="24">
        <f t="shared" si="674"/>
        <v>-2.5</v>
      </c>
    </row>
    <row r="22526" spans="71:71" x14ac:dyDescent="0.3">
      <c r="BS22526" s="24">
        <f t="shared" si="674"/>
        <v>-2.5</v>
      </c>
    </row>
    <row r="22527" spans="71:71" x14ac:dyDescent="0.3">
      <c r="BS22527" s="24">
        <f t="shared" si="674"/>
        <v>-2.5</v>
      </c>
    </row>
    <row r="22528" spans="71:71" x14ac:dyDescent="0.3">
      <c r="BS22528" s="24">
        <f t="shared" si="674"/>
        <v>-2.5</v>
      </c>
    </row>
    <row r="22529" spans="71:71" x14ac:dyDescent="0.3">
      <c r="BS22529" s="24">
        <f t="shared" si="674"/>
        <v>-2.5</v>
      </c>
    </row>
    <row r="22530" spans="71:71" x14ac:dyDescent="0.3">
      <c r="BS22530" s="24">
        <f t="shared" si="674"/>
        <v>-2.5</v>
      </c>
    </row>
    <row r="22531" spans="71:71" x14ac:dyDescent="0.3">
      <c r="BS22531" s="24">
        <f t="shared" si="674"/>
        <v>-2.5</v>
      </c>
    </row>
    <row r="22532" spans="71:71" x14ac:dyDescent="0.3">
      <c r="BS22532" s="24">
        <f t="shared" si="674"/>
        <v>-2.5</v>
      </c>
    </row>
    <row r="22533" spans="71:71" x14ac:dyDescent="0.3">
      <c r="BS22533" s="24">
        <f t="shared" si="674"/>
        <v>-2.5</v>
      </c>
    </row>
    <row r="22534" spans="71:71" x14ac:dyDescent="0.3">
      <c r="BS22534" s="24">
        <f t="shared" si="674"/>
        <v>-2.5</v>
      </c>
    </row>
    <row r="22535" spans="71:71" x14ac:dyDescent="0.3">
      <c r="BS22535" s="24">
        <f t="shared" si="674"/>
        <v>-2.5</v>
      </c>
    </row>
    <row r="22536" spans="71:71" x14ac:dyDescent="0.3">
      <c r="BS22536" s="24">
        <f t="shared" si="674"/>
        <v>-2.5</v>
      </c>
    </row>
    <row r="22537" spans="71:71" x14ac:dyDescent="0.3">
      <c r="BS22537" s="24">
        <f t="shared" ref="BS22537:BS22600" si="675">BR22537-2.5</f>
        <v>-2.5</v>
      </c>
    </row>
    <row r="22538" spans="71:71" x14ac:dyDescent="0.3">
      <c r="BS22538" s="24">
        <f t="shared" si="675"/>
        <v>-2.5</v>
      </c>
    </row>
    <row r="22539" spans="71:71" x14ac:dyDescent="0.3">
      <c r="BS22539" s="24">
        <f t="shared" si="675"/>
        <v>-2.5</v>
      </c>
    </row>
    <row r="22540" spans="71:71" x14ac:dyDescent="0.3">
      <c r="BS22540" s="24">
        <f t="shared" si="675"/>
        <v>-2.5</v>
      </c>
    </row>
    <row r="22541" spans="71:71" x14ac:dyDescent="0.3">
      <c r="BS22541" s="24">
        <f t="shared" si="675"/>
        <v>-2.5</v>
      </c>
    </row>
    <row r="22542" spans="71:71" x14ac:dyDescent="0.3">
      <c r="BS22542" s="24">
        <f t="shared" si="675"/>
        <v>-2.5</v>
      </c>
    </row>
    <row r="22543" spans="71:71" x14ac:dyDescent="0.3">
      <c r="BS22543" s="24">
        <f t="shared" si="675"/>
        <v>-2.5</v>
      </c>
    </row>
    <row r="22544" spans="71:71" x14ac:dyDescent="0.3">
      <c r="BS22544" s="24">
        <f t="shared" si="675"/>
        <v>-2.5</v>
      </c>
    </row>
    <row r="22545" spans="71:71" x14ac:dyDescent="0.3">
      <c r="BS22545" s="24">
        <f t="shared" si="675"/>
        <v>-2.5</v>
      </c>
    </row>
    <row r="22546" spans="71:71" x14ac:dyDescent="0.3">
      <c r="BS22546" s="24">
        <f t="shared" si="675"/>
        <v>-2.5</v>
      </c>
    </row>
    <row r="22547" spans="71:71" x14ac:dyDescent="0.3">
      <c r="BS22547" s="24">
        <f t="shared" si="675"/>
        <v>-2.5</v>
      </c>
    </row>
    <row r="22548" spans="71:71" x14ac:dyDescent="0.3">
      <c r="BS22548" s="24">
        <f t="shared" si="675"/>
        <v>-2.5</v>
      </c>
    </row>
    <row r="22549" spans="71:71" x14ac:dyDescent="0.3">
      <c r="BS22549" s="24">
        <f t="shared" si="675"/>
        <v>-2.5</v>
      </c>
    </row>
    <row r="22550" spans="71:71" x14ac:dyDescent="0.3">
      <c r="BS22550" s="24">
        <f t="shared" si="675"/>
        <v>-2.5</v>
      </c>
    </row>
    <row r="22551" spans="71:71" x14ac:dyDescent="0.3">
      <c r="BS22551" s="24">
        <f t="shared" si="675"/>
        <v>-2.5</v>
      </c>
    </row>
    <row r="22552" spans="71:71" x14ac:dyDescent="0.3">
      <c r="BS22552" s="24">
        <f t="shared" si="675"/>
        <v>-2.5</v>
      </c>
    </row>
    <row r="22553" spans="71:71" x14ac:dyDescent="0.3">
      <c r="BS22553" s="24">
        <f t="shared" si="675"/>
        <v>-2.5</v>
      </c>
    </row>
    <row r="22554" spans="71:71" x14ac:dyDescent="0.3">
      <c r="BS22554" s="24">
        <f t="shared" si="675"/>
        <v>-2.5</v>
      </c>
    </row>
    <row r="22555" spans="71:71" x14ac:dyDescent="0.3">
      <c r="BS22555" s="24">
        <f t="shared" si="675"/>
        <v>-2.5</v>
      </c>
    </row>
    <row r="22556" spans="71:71" x14ac:dyDescent="0.3">
      <c r="BS22556" s="24">
        <f t="shared" si="675"/>
        <v>-2.5</v>
      </c>
    </row>
    <row r="22557" spans="71:71" x14ac:dyDescent="0.3">
      <c r="BS22557" s="24">
        <f t="shared" si="675"/>
        <v>-2.5</v>
      </c>
    </row>
    <row r="22558" spans="71:71" x14ac:dyDescent="0.3">
      <c r="BS22558" s="24">
        <f t="shared" si="675"/>
        <v>-2.5</v>
      </c>
    </row>
    <row r="22559" spans="71:71" x14ac:dyDescent="0.3">
      <c r="BS22559" s="24">
        <f t="shared" si="675"/>
        <v>-2.5</v>
      </c>
    </row>
    <row r="22560" spans="71:71" x14ac:dyDescent="0.3">
      <c r="BS22560" s="24">
        <f t="shared" si="675"/>
        <v>-2.5</v>
      </c>
    </row>
    <row r="22561" spans="71:71" x14ac:dyDescent="0.3">
      <c r="BS22561" s="24">
        <f t="shared" si="675"/>
        <v>-2.5</v>
      </c>
    </row>
    <row r="22562" spans="71:71" x14ac:dyDescent="0.3">
      <c r="BS22562" s="24">
        <f t="shared" si="675"/>
        <v>-2.5</v>
      </c>
    </row>
    <row r="22563" spans="71:71" x14ac:dyDescent="0.3">
      <c r="BS22563" s="24">
        <f t="shared" si="675"/>
        <v>-2.5</v>
      </c>
    </row>
    <row r="22564" spans="71:71" x14ac:dyDescent="0.3">
      <c r="BS22564" s="24">
        <f t="shared" si="675"/>
        <v>-2.5</v>
      </c>
    </row>
    <row r="22565" spans="71:71" x14ac:dyDescent="0.3">
      <c r="BS22565" s="24">
        <f t="shared" si="675"/>
        <v>-2.5</v>
      </c>
    </row>
    <row r="22566" spans="71:71" x14ac:dyDescent="0.3">
      <c r="BS22566" s="24">
        <f t="shared" si="675"/>
        <v>-2.5</v>
      </c>
    </row>
    <row r="22567" spans="71:71" x14ac:dyDescent="0.3">
      <c r="BS22567" s="24">
        <f t="shared" si="675"/>
        <v>-2.5</v>
      </c>
    </row>
    <row r="22568" spans="71:71" x14ac:dyDescent="0.3">
      <c r="BS22568" s="24">
        <f t="shared" si="675"/>
        <v>-2.5</v>
      </c>
    </row>
    <row r="22569" spans="71:71" x14ac:dyDescent="0.3">
      <c r="BS22569" s="24">
        <f t="shared" si="675"/>
        <v>-2.5</v>
      </c>
    </row>
    <row r="22570" spans="71:71" x14ac:dyDescent="0.3">
      <c r="BS22570" s="24">
        <f t="shared" si="675"/>
        <v>-2.5</v>
      </c>
    </row>
    <row r="22571" spans="71:71" x14ac:dyDescent="0.3">
      <c r="BS22571" s="24">
        <f t="shared" si="675"/>
        <v>-2.5</v>
      </c>
    </row>
    <row r="22572" spans="71:71" x14ac:dyDescent="0.3">
      <c r="BS22572" s="24">
        <f t="shared" si="675"/>
        <v>-2.5</v>
      </c>
    </row>
    <row r="22573" spans="71:71" x14ac:dyDescent="0.3">
      <c r="BS22573" s="24">
        <f t="shared" si="675"/>
        <v>-2.5</v>
      </c>
    </row>
    <row r="22574" spans="71:71" x14ac:dyDescent="0.3">
      <c r="BS22574" s="24">
        <f t="shared" si="675"/>
        <v>-2.5</v>
      </c>
    </row>
    <row r="22575" spans="71:71" x14ac:dyDescent="0.3">
      <c r="BS22575" s="24">
        <f t="shared" si="675"/>
        <v>-2.5</v>
      </c>
    </row>
    <row r="22576" spans="71:71" x14ac:dyDescent="0.3">
      <c r="BS22576" s="24">
        <f t="shared" si="675"/>
        <v>-2.5</v>
      </c>
    </row>
    <row r="22577" spans="71:71" x14ac:dyDescent="0.3">
      <c r="BS22577" s="24">
        <f t="shared" si="675"/>
        <v>-2.5</v>
      </c>
    </row>
    <row r="22578" spans="71:71" x14ac:dyDescent="0.3">
      <c r="BS22578" s="24">
        <f t="shared" si="675"/>
        <v>-2.5</v>
      </c>
    </row>
    <row r="22579" spans="71:71" x14ac:dyDescent="0.3">
      <c r="BS22579" s="24">
        <f t="shared" si="675"/>
        <v>-2.5</v>
      </c>
    </row>
    <row r="22580" spans="71:71" x14ac:dyDescent="0.3">
      <c r="BS22580" s="24">
        <f t="shared" si="675"/>
        <v>-2.5</v>
      </c>
    </row>
    <row r="22581" spans="71:71" x14ac:dyDescent="0.3">
      <c r="BS22581" s="24">
        <f t="shared" si="675"/>
        <v>-2.5</v>
      </c>
    </row>
    <row r="22582" spans="71:71" x14ac:dyDescent="0.3">
      <c r="BS22582" s="24">
        <f t="shared" si="675"/>
        <v>-2.5</v>
      </c>
    </row>
    <row r="22583" spans="71:71" x14ac:dyDescent="0.3">
      <c r="BS22583" s="24">
        <f t="shared" si="675"/>
        <v>-2.5</v>
      </c>
    </row>
    <row r="22584" spans="71:71" x14ac:dyDescent="0.3">
      <c r="BS22584" s="24">
        <f t="shared" si="675"/>
        <v>-2.5</v>
      </c>
    </row>
    <row r="22585" spans="71:71" x14ac:dyDescent="0.3">
      <c r="BS22585" s="24">
        <f t="shared" si="675"/>
        <v>-2.5</v>
      </c>
    </row>
    <row r="22586" spans="71:71" x14ac:dyDescent="0.3">
      <c r="BS22586" s="24">
        <f t="shared" si="675"/>
        <v>-2.5</v>
      </c>
    </row>
    <row r="22587" spans="71:71" x14ac:dyDescent="0.3">
      <c r="BS22587" s="24">
        <f t="shared" si="675"/>
        <v>-2.5</v>
      </c>
    </row>
    <row r="22588" spans="71:71" x14ac:dyDescent="0.3">
      <c r="BS22588" s="24">
        <f t="shared" si="675"/>
        <v>-2.5</v>
      </c>
    </row>
    <row r="22589" spans="71:71" x14ac:dyDescent="0.3">
      <c r="BS22589" s="24">
        <f t="shared" si="675"/>
        <v>-2.5</v>
      </c>
    </row>
    <row r="22590" spans="71:71" x14ac:dyDescent="0.3">
      <c r="BS22590" s="24">
        <f t="shared" si="675"/>
        <v>-2.5</v>
      </c>
    </row>
    <row r="22591" spans="71:71" x14ac:dyDescent="0.3">
      <c r="BS22591" s="24">
        <f t="shared" si="675"/>
        <v>-2.5</v>
      </c>
    </row>
    <row r="22592" spans="71:71" x14ac:dyDescent="0.3">
      <c r="BS22592" s="24">
        <f t="shared" si="675"/>
        <v>-2.5</v>
      </c>
    </row>
    <row r="22593" spans="71:71" x14ac:dyDescent="0.3">
      <c r="BS22593" s="24">
        <f t="shared" si="675"/>
        <v>-2.5</v>
      </c>
    </row>
    <row r="22594" spans="71:71" x14ac:dyDescent="0.3">
      <c r="BS22594" s="24">
        <f t="shared" si="675"/>
        <v>-2.5</v>
      </c>
    </row>
    <row r="22595" spans="71:71" x14ac:dyDescent="0.3">
      <c r="BS22595" s="24">
        <f t="shared" si="675"/>
        <v>-2.5</v>
      </c>
    </row>
    <row r="22596" spans="71:71" x14ac:dyDescent="0.3">
      <c r="BS22596" s="24">
        <f t="shared" si="675"/>
        <v>-2.5</v>
      </c>
    </row>
    <row r="22597" spans="71:71" x14ac:dyDescent="0.3">
      <c r="BS22597" s="24">
        <f t="shared" si="675"/>
        <v>-2.5</v>
      </c>
    </row>
    <row r="22598" spans="71:71" x14ac:dyDescent="0.3">
      <c r="BS22598" s="24">
        <f t="shared" si="675"/>
        <v>-2.5</v>
      </c>
    </row>
    <row r="22599" spans="71:71" x14ac:dyDescent="0.3">
      <c r="BS22599" s="24">
        <f t="shared" si="675"/>
        <v>-2.5</v>
      </c>
    </row>
    <row r="22600" spans="71:71" x14ac:dyDescent="0.3">
      <c r="BS22600" s="24">
        <f t="shared" si="675"/>
        <v>-2.5</v>
      </c>
    </row>
    <row r="22601" spans="71:71" x14ac:dyDescent="0.3">
      <c r="BS22601" s="24">
        <f t="shared" ref="BS22601:BS22664" si="676">BR22601-2.5</f>
        <v>-2.5</v>
      </c>
    </row>
    <row r="22602" spans="71:71" x14ac:dyDescent="0.3">
      <c r="BS22602" s="24">
        <f t="shared" si="676"/>
        <v>-2.5</v>
      </c>
    </row>
    <row r="22603" spans="71:71" x14ac:dyDescent="0.3">
      <c r="BS22603" s="24">
        <f t="shared" si="676"/>
        <v>-2.5</v>
      </c>
    </row>
    <row r="22604" spans="71:71" x14ac:dyDescent="0.3">
      <c r="BS22604" s="24">
        <f t="shared" si="676"/>
        <v>-2.5</v>
      </c>
    </row>
    <row r="22605" spans="71:71" x14ac:dyDescent="0.3">
      <c r="BS22605" s="24">
        <f t="shared" si="676"/>
        <v>-2.5</v>
      </c>
    </row>
    <row r="22606" spans="71:71" x14ac:dyDescent="0.3">
      <c r="BS22606" s="24">
        <f t="shared" si="676"/>
        <v>-2.5</v>
      </c>
    </row>
    <row r="22607" spans="71:71" x14ac:dyDescent="0.3">
      <c r="BS22607" s="24">
        <f t="shared" si="676"/>
        <v>-2.5</v>
      </c>
    </row>
    <row r="22608" spans="71:71" x14ac:dyDescent="0.3">
      <c r="BS22608" s="24">
        <f t="shared" si="676"/>
        <v>-2.5</v>
      </c>
    </row>
    <row r="22609" spans="71:71" x14ac:dyDescent="0.3">
      <c r="BS22609" s="24">
        <f t="shared" si="676"/>
        <v>-2.5</v>
      </c>
    </row>
    <row r="22610" spans="71:71" x14ac:dyDescent="0.3">
      <c r="BS22610" s="24">
        <f t="shared" si="676"/>
        <v>-2.5</v>
      </c>
    </row>
    <row r="22611" spans="71:71" x14ac:dyDescent="0.3">
      <c r="BS22611" s="24">
        <f t="shared" si="676"/>
        <v>-2.5</v>
      </c>
    </row>
    <row r="22612" spans="71:71" x14ac:dyDescent="0.3">
      <c r="BS22612" s="24">
        <f t="shared" si="676"/>
        <v>-2.5</v>
      </c>
    </row>
    <row r="22613" spans="71:71" x14ac:dyDescent="0.3">
      <c r="BS22613" s="24">
        <f t="shared" si="676"/>
        <v>-2.5</v>
      </c>
    </row>
    <row r="22614" spans="71:71" x14ac:dyDescent="0.3">
      <c r="BS22614" s="24">
        <f t="shared" si="676"/>
        <v>-2.5</v>
      </c>
    </row>
    <row r="22615" spans="71:71" x14ac:dyDescent="0.3">
      <c r="BS22615" s="24">
        <f t="shared" si="676"/>
        <v>-2.5</v>
      </c>
    </row>
    <row r="22616" spans="71:71" x14ac:dyDescent="0.3">
      <c r="BS22616" s="24">
        <f t="shared" si="676"/>
        <v>-2.5</v>
      </c>
    </row>
    <row r="22617" spans="71:71" x14ac:dyDescent="0.3">
      <c r="BS22617" s="24">
        <f t="shared" si="676"/>
        <v>-2.5</v>
      </c>
    </row>
    <row r="22618" spans="71:71" x14ac:dyDescent="0.3">
      <c r="BS22618" s="24">
        <f t="shared" si="676"/>
        <v>-2.5</v>
      </c>
    </row>
    <row r="22619" spans="71:71" x14ac:dyDescent="0.3">
      <c r="BS22619" s="24">
        <f t="shared" si="676"/>
        <v>-2.5</v>
      </c>
    </row>
    <row r="22620" spans="71:71" x14ac:dyDescent="0.3">
      <c r="BS22620" s="24">
        <f t="shared" si="676"/>
        <v>-2.5</v>
      </c>
    </row>
    <row r="22621" spans="71:71" x14ac:dyDescent="0.3">
      <c r="BS22621" s="24">
        <f t="shared" si="676"/>
        <v>-2.5</v>
      </c>
    </row>
    <row r="22622" spans="71:71" x14ac:dyDescent="0.3">
      <c r="BS22622" s="24">
        <f t="shared" si="676"/>
        <v>-2.5</v>
      </c>
    </row>
    <row r="22623" spans="71:71" x14ac:dyDescent="0.3">
      <c r="BS22623" s="24">
        <f t="shared" si="676"/>
        <v>-2.5</v>
      </c>
    </row>
    <row r="22624" spans="71:71" x14ac:dyDescent="0.3">
      <c r="BS22624" s="24">
        <f t="shared" si="676"/>
        <v>-2.5</v>
      </c>
    </row>
    <row r="22625" spans="71:71" x14ac:dyDescent="0.3">
      <c r="BS22625" s="24">
        <f t="shared" si="676"/>
        <v>-2.5</v>
      </c>
    </row>
    <row r="22626" spans="71:71" x14ac:dyDescent="0.3">
      <c r="BS22626" s="24">
        <f t="shared" si="676"/>
        <v>-2.5</v>
      </c>
    </row>
    <row r="22627" spans="71:71" x14ac:dyDescent="0.3">
      <c r="BS22627" s="24">
        <f t="shared" si="676"/>
        <v>-2.5</v>
      </c>
    </row>
    <row r="22628" spans="71:71" x14ac:dyDescent="0.3">
      <c r="BS22628" s="24">
        <f t="shared" si="676"/>
        <v>-2.5</v>
      </c>
    </row>
    <row r="22629" spans="71:71" x14ac:dyDescent="0.3">
      <c r="BS22629" s="24">
        <f t="shared" si="676"/>
        <v>-2.5</v>
      </c>
    </row>
    <row r="22630" spans="71:71" x14ac:dyDescent="0.3">
      <c r="BS22630" s="24">
        <f t="shared" si="676"/>
        <v>-2.5</v>
      </c>
    </row>
    <row r="22631" spans="71:71" x14ac:dyDescent="0.3">
      <c r="BS22631" s="24">
        <f t="shared" si="676"/>
        <v>-2.5</v>
      </c>
    </row>
    <row r="22632" spans="71:71" x14ac:dyDescent="0.3">
      <c r="BS22632" s="24">
        <f t="shared" si="676"/>
        <v>-2.5</v>
      </c>
    </row>
    <row r="22633" spans="71:71" x14ac:dyDescent="0.3">
      <c r="BS22633" s="24">
        <f t="shared" si="676"/>
        <v>-2.5</v>
      </c>
    </row>
    <row r="22634" spans="71:71" x14ac:dyDescent="0.3">
      <c r="BS22634" s="24">
        <f t="shared" si="676"/>
        <v>-2.5</v>
      </c>
    </row>
    <row r="22635" spans="71:71" x14ac:dyDescent="0.3">
      <c r="BS22635" s="24">
        <f t="shared" si="676"/>
        <v>-2.5</v>
      </c>
    </row>
    <row r="22636" spans="71:71" x14ac:dyDescent="0.3">
      <c r="BS22636" s="24">
        <f t="shared" si="676"/>
        <v>-2.5</v>
      </c>
    </row>
    <row r="22637" spans="71:71" x14ac:dyDescent="0.3">
      <c r="BS22637" s="24">
        <f t="shared" si="676"/>
        <v>-2.5</v>
      </c>
    </row>
    <row r="22638" spans="71:71" x14ac:dyDescent="0.3">
      <c r="BS22638" s="24">
        <f t="shared" si="676"/>
        <v>-2.5</v>
      </c>
    </row>
    <row r="22639" spans="71:71" x14ac:dyDescent="0.3">
      <c r="BS22639" s="24">
        <f t="shared" si="676"/>
        <v>-2.5</v>
      </c>
    </row>
    <row r="22640" spans="71:71" x14ac:dyDescent="0.3">
      <c r="BS22640" s="24">
        <f t="shared" si="676"/>
        <v>-2.5</v>
      </c>
    </row>
    <row r="22641" spans="71:71" x14ac:dyDescent="0.3">
      <c r="BS22641" s="24">
        <f t="shared" si="676"/>
        <v>-2.5</v>
      </c>
    </row>
    <row r="22642" spans="71:71" x14ac:dyDescent="0.3">
      <c r="BS22642" s="24">
        <f t="shared" si="676"/>
        <v>-2.5</v>
      </c>
    </row>
    <row r="22643" spans="71:71" x14ac:dyDescent="0.3">
      <c r="BS22643" s="24">
        <f t="shared" si="676"/>
        <v>-2.5</v>
      </c>
    </row>
    <row r="22644" spans="71:71" x14ac:dyDescent="0.3">
      <c r="BS22644" s="24">
        <f t="shared" si="676"/>
        <v>-2.5</v>
      </c>
    </row>
    <row r="22645" spans="71:71" x14ac:dyDescent="0.3">
      <c r="BS22645" s="24">
        <f t="shared" si="676"/>
        <v>-2.5</v>
      </c>
    </row>
    <row r="22646" spans="71:71" x14ac:dyDescent="0.3">
      <c r="BS22646" s="24">
        <f t="shared" si="676"/>
        <v>-2.5</v>
      </c>
    </row>
    <row r="22647" spans="71:71" x14ac:dyDescent="0.3">
      <c r="BS22647" s="24">
        <f t="shared" si="676"/>
        <v>-2.5</v>
      </c>
    </row>
    <row r="22648" spans="71:71" x14ac:dyDescent="0.3">
      <c r="BS22648" s="24">
        <f t="shared" si="676"/>
        <v>-2.5</v>
      </c>
    </row>
    <row r="22649" spans="71:71" x14ac:dyDescent="0.3">
      <c r="BS22649" s="24">
        <f t="shared" si="676"/>
        <v>-2.5</v>
      </c>
    </row>
    <row r="22650" spans="71:71" x14ac:dyDescent="0.3">
      <c r="BS22650" s="24">
        <f t="shared" si="676"/>
        <v>-2.5</v>
      </c>
    </row>
    <row r="22651" spans="71:71" x14ac:dyDescent="0.3">
      <c r="BS22651" s="24">
        <f t="shared" si="676"/>
        <v>-2.5</v>
      </c>
    </row>
    <row r="22652" spans="71:71" x14ac:dyDescent="0.3">
      <c r="BS22652" s="24">
        <f t="shared" si="676"/>
        <v>-2.5</v>
      </c>
    </row>
    <row r="22653" spans="71:71" x14ac:dyDescent="0.3">
      <c r="BS22653" s="24">
        <f t="shared" si="676"/>
        <v>-2.5</v>
      </c>
    </row>
    <row r="22654" spans="71:71" x14ac:dyDescent="0.3">
      <c r="BS22654" s="24">
        <f t="shared" si="676"/>
        <v>-2.5</v>
      </c>
    </row>
    <row r="22655" spans="71:71" x14ac:dyDescent="0.3">
      <c r="BS22655" s="24">
        <f t="shared" si="676"/>
        <v>-2.5</v>
      </c>
    </row>
    <row r="22656" spans="71:71" x14ac:dyDescent="0.3">
      <c r="BS22656" s="24">
        <f t="shared" si="676"/>
        <v>-2.5</v>
      </c>
    </row>
    <row r="22657" spans="71:71" x14ac:dyDescent="0.3">
      <c r="BS22657" s="24">
        <f t="shared" si="676"/>
        <v>-2.5</v>
      </c>
    </row>
    <row r="22658" spans="71:71" x14ac:dyDescent="0.3">
      <c r="BS22658" s="24">
        <f t="shared" si="676"/>
        <v>-2.5</v>
      </c>
    </row>
    <row r="22659" spans="71:71" x14ac:dyDescent="0.3">
      <c r="BS22659" s="24">
        <f t="shared" si="676"/>
        <v>-2.5</v>
      </c>
    </row>
    <row r="22660" spans="71:71" x14ac:dyDescent="0.3">
      <c r="BS22660" s="24">
        <f t="shared" si="676"/>
        <v>-2.5</v>
      </c>
    </row>
    <row r="22661" spans="71:71" x14ac:dyDescent="0.3">
      <c r="BS22661" s="24">
        <f t="shared" si="676"/>
        <v>-2.5</v>
      </c>
    </row>
    <row r="22662" spans="71:71" x14ac:dyDescent="0.3">
      <c r="BS22662" s="24">
        <f t="shared" si="676"/>
        <v>-2.5</v>
      </c>
    </row>
    <row r="22663" spans="71:71" x14ac:dyDescent="0.3">
      <c r="BS22663" s="24">
        <f t="shared" si="676"/>
        <v>-2.5</v>
      </c>
    </row>
    <row r="22664" spans="71:71" x14ac:dyDescent="0.3">
      <c r="BS22664" s="24">
        <f t="shared" si="676"/>
        <v>-2.5</v>
      </c>
    </row>
    <row r="22665" spans="71:71" x14ac:dyDescent="0.3">
      <c r="BS22665" s="24">
        <f t="shared" ref="BS22665:BS22728" si="677">BR22665-2.5</f>
        <v>-2.5</v>
      </c>
    </row>
    <row r="22666" spans="71:71" x14ac:dyDescent="0.3">
      <c r="BS22666" s="24">
        <f t="shared" si="677"/>
        <v>-2.5</v>
      </c>
    </row>
    <row r="22667" spans="71:71" x14ac:dyDescent="0.3">
      <c r="BS22667" s="24">
        <f t="shared" si="677"/>
        <v>-2.5</v>
      </c>
    </row>
    <row r="22668" spans="71:71" x14ac:dyDescent="0.3">
      <c r="BS22668" s="24">
        <f t="shared" si="677"/>
        <v>-2.5</v>
      </c>
    </row>
    <row r="22669" spans="71:71" x14ac:dyDescent="0.3">
      <c r="BS22669" s="24">
        <f t="shared" si="677"/>
        <v>-2.5</v>
      </c>
    </row>
    <row r="22670" spans="71:71" x14ac:dyDescent="0.3">
      <c r="BS22670" s="24">
        <f t="shared" si="677"/>
        <v>-2.5</v>
      </c>
    </row>
    <row r="22671" spans="71:71" x14ac:dyDescent="0.3">
      <c r="BS22671" s="24">
        <f t="shared" si="677"/>
        <v>-2.5</v>
      </c>
    </row>
    <row r="22672" spans="71:71" x14ac:dyDescent="0.3">
      <c r="BS22672" s="24">
        <f t="shared" si="677"/>
        <v>-2.5</v>
      </c>
    </row>
    <row r="22673" spans="71:71" x14ac:dyDescent="0.3">
      <c r="BS22673" s="24">
        <f t="shared" si="677"/>
        <v>-2.5</v>
      </c>
    </row>
    <row r="22674" spans="71:71" x14ac:dyDescent="0.3">
      <c r="BS22674" s="24">
        <f t="shared" si="677"/>
        <v>-2.5</v>
      </c>
    </row>
    <row r="22675" spans="71:71" x14ac:dyDescent="0.3">
      <c r="BS22675" s="24">
        <f t="shared" si="677"/>
        <v>-2.5</v>
      </c>
    </row>
    <row r="22676" spans="71:71" x14ac:dyDescent="0.3">
      <c r="BS22676" s="24">
        <f t="shared" si="677"/>
        <v>-2.5</v>
      </c>
    </row>
    <row r="22677" spans="71:71" x14ac:dyDescent="0.3">
      <c r="BS22677" s="24">
        <f t="shared" si="677"/>
        <v>-2.5</v>
      </c>
    </row>
    <row r="22678" spans="71:71" x14ac:dyDescent="0.3">
      <c r="BS22678" s="24">
        <f t="shared" si="677"/>
        <v>-2.5</v>
      </c>
    </row>
    <row r="22679" spans="71:71" x14ac:dyDescent="0.3">
      <c r="BS22679" s="24">
        <f t="shared" si="677"/>
        <v>-2.5</v>
      </c>
    </row>
    <row r="22680" spans="71:71" x14ac:dyDescent="0.3">
      <c r="BS22680" s="24">
        <f t="shared" si="677"/>
        <v>-2.5</v>
      </c>
    </row>
    <row r="22681" spans="71:71" x14ac:dyDescent="0.3">
      <c r="BS22681" s="24">
        <f t="shared" si="677"/>
        <v>-2.5</v>
      </c>
    </row>
    <row r="22682" spans="71:71" x14ac:dyDescent="0.3">
      <c r="BS22682" s="24">
        <f t="shared" si="677"/>
        <v>-2.5</v>
      </c>
    </row>
    <row r="22683" spans="71:71" x14ac:dyDescent="0.3">
      <c r="BS22683" s="24">
        <f t="shared" si="677"/>
        <v>-2.5</v>
      </c>
    </row>
    <row r="22684" spans="71:71" x14ac:dyDescent="0.3">
      <c r="BS22684" s="24">
        <f t="shared" si="677"/>
        <v>-2.5</v>
      </c>
    </row>
    <row r="22685" spans="71:71" x14ac:dyDescent="0.3">
      <c r="BS22685" s="24">
        <f t="shared" si="677"/>
        <v>-2.5</v>
      </c>
    </row>
    <row r="22686" spans="71:71" x14ac:dyDescent="0.3">
      <c r="BS22686" s="24">
        <f t="shared" si="677"/>
        <v>-2.5</v>
      </c>
    </row>
    <row r="22687" spans="71:71" x14ac:dyDescent="0.3">
      <c r="BS22687" s="24">
        <f t="shared" si="677"/>
        <v>-2.5</v>
      </c>
    </row>
    <row r="22688" spans="71:71" x14ac:dyDescent="0.3">
      <c r="BS22688" s="24">
        <f t="shared" si="677"/>
        <v>-2.5</v>
      </c>
    </row>
    <row r="22689" spans="71:71" x14ac:dyDescent="0.3">
      <c r="BS22689" s="24">
        <f t="shared" si="677"/>
        <v>-2.5</v>
      </c>
    </row>
    <row r="22690" spans="71:71" x14ac:dyDescent="0.3">
      <c r="BS22690" s="24">
        <f t="shared" si="677"/>
        <v>-2.5</v>
      </c>
    </row>
    <row r="22691" spans="71:71" x14ac:dyDescent="0.3">
      <c r="BS22691" s="24">
        <f t="shared" si="677"/>
        <v>-2.5</v>
      </c>
    </row>
    <row r="22692" spans="71:71" x14ac:dyDescent="0.3">
      <c r="BS22692" s="24">
        <f t="shared" si="677"/>
        <v>-2.5</v>
      </c>
    </row>
    <row r="22693" spans="71:71" x14ac:dyDescent="0.3">
      <c r="BS22693" s="24">
        <f t="shared" si="677"/>
        <v>-2.5</v>
      </c>
    </row>
    <row r="22694" spans="71:71" x14ac:dyDescent="0.3">
      <c r="BS22694" s="24">
        <f t="shared" si="677"/>
        <v>-2.5</v>
      </c>
    </row>
    <row r="22695" spans="71:71" x14ac:dyDescent="0.3">
      <c r="BS22695" s="24">
        <f t="shared" si="677"/>
        <v>-2.5</v>
      </c>
    </row>
    <row r="22696" spans="71:71" x14ac:dyDescent="0.3">
      <c r="BS22696" s="24">
        <f t="shared" si="677"/>
        <v>-2.5</v>
      </c>
    </row>
    <row r="22697" spans="71:71" x14ac:dyDescent="0.3">
      <c r="BS22697" s="24">
        <f t="shared" si="677"/>
        <v>-2.5</v>
      </c>
    </row>
    <row r="22698" spans="71:71" x14ac:dyDescent="0.3">
      <c r="BS22698" s="24">
        <f t="shared" si="677"/>
        <v>-2.5</v>
      </c>
    </row>
    <row r="22699" spans="71:71" x14ac:dyDescent="0.3">
      <c r="BS22699" s="24">
        <f t="shared" si="677"/>
        <v>-2.5</v>
      </c>
    </row>
    <row r="22700" spans="71:71" x14ac:dyDescent="0.3">
      <c r="BS22700" s="24">
        <f t="shared" si="677"/>
        <v>-2.5</v>
      </c>
    </row>
    <row r="22701" spans="71:71" x14ac:dyDescent="0.3">
      <c r="BS22701" s="24">
        <f t="shared" si="677"/>
        <v>-2.5</v>
      </c>
    </row>
    <row r="22702" spans="71:71" x14ac:dyDescent="0.3">
      <c r="BS22702" s="24">
        <f t="shared" si="677"/>
        <v>-2.5</v>
      </c>
    </row>
    <row r="22703" spans="71:71" x14ac:dyDescent="0.3">
      <c r="BS22703" s="24">
        <f t="shared" si="677"/>
        <v>-2.5</v>
      </c>
    </row>
    <row r="22704" spans="71:71" x14ac:dyDescent="0.3">
      <c r="BS22704" s="24">
        <f t="shared" si="677"/>
        <v>-2.5</v>
      </c>
    </row>
    <row r="22705" spans="71:71" x14ac:dyDescent="0.3">
      <c r="BS22705" s="24">
        <f t="shared" si="677"/>
        <v>-2.5</v>
      </c>
    </row>
    <row r="22706" spans="71:71" x14ac:dyDescent="0.3">
      <c r="BS22706" s="24">
        <f t="shared" si="677"/>
        <v>-2.5</v>
      </c>
    </row>
    <row r="22707" spans="71:71" x14ac:dyDescent="0.3">
      <c r="BS22707" s="24">
        <f t="shared" si="677"/>
        <v>-2.5</v>
      </c>
    </row>
    <row r="22708" spans="71:71" x14ac:dyDescent="0.3">
      <c r="BS22708" s="24">
        <f t="shared" si="677"/>
        <v>-2.5</v>
      </c>
    </row>
    <row r="22709" spans="71:71" x14ac:dyDescent="0.3">
      <c r="BS22709" s="24">
        <f t="shared" si="677"/>
        <v>-2.5</v>
      </c>
    </row>
    <row r="22710" spans="71:71" x14ac:dyDescent="0.3">
      <c r="BS22710" s="24">
        <f t="shared" si="677"/>
        <v>-2.5</v>
      </c>
    </row>
    <row r="22711" spans="71:71" x14ac:dyDescent="0.3">
      <c r="BS22711" s="24">
        <f t="shared" si="677"/>
        <v>-2.5</v>
      </c>
    </row>
    <row r="22712" spans="71:71" x14ac:dyDescent="0.3">
      <c r="BS22712" s="24">
        <f t="shared" si="677"/>
        <v>-2.5</v>
      </c>
    </row>
    <row r="22713" spans="71:71" x14ac:dyDescent="0.3">
      <c r="BS22713" s="24">
        <f t="shared" si="677"/>
        <v>-2.5</v>
      </c>
    </row>
    <row r="22714" spans="71:71" x14ac:dyDescent="0.3">
      <c r="BS22714" s="24">
        <f t="shared" si="677"/>
        <v>-2.5</v>
      </c>
    </row>
    <row r="22715" spans="71:71" x14ac:dyDescent="0.3">
      <c r="BS22715" s="24">
        <f t="shared" si="677"/>
        <v>-2.5</v>
      </c>
    </row>
    <row r="22716" spans="71:71" x14ac:dyDescent="0.3">
      <c r="BS22716" s="24">
        <f t="shared" si="677"/>
        <v>-2.5</v>
      </c>
    </row>
    <row r="22717" spans="71:71" x14ac:dyDescent="0.3">
      <c r="BS22717" s="24">
        <f t="shared" si="677"/>
        <v>-2.5</v>
      </c>
    </row>
    <row r="22718" spans="71:71" x14ac:dyDescent="0.3">
      <c r="BS22718" s="24">
        <f t="shared" si="677"/>
        <v>-2.5</v>
      </c>
    </row>
    <row r="22719" spans="71:71" x14ac:dyDescent="0.3">
      <c r="BS22719" s="24">
        <f t="shared" si="677"/>
        <v>-2.5</v>
      </c>
    </row>
    <row r="22720" spans="71:71" x14ac:dyDescent="0.3">
      <c r="BS22720" s="24">
        <f t="shared" si="677"/>
        <v>-2.5</v>
      </c>
    </row>
    <row r="22721" spans="71:71" x14ac:dyDescent="0.3">
      <c r="BS22721" s="24">
        <f t="shared" si="677"/>
        <v>-2.5</v>
      </c>
    </row>
    <row r="22722" spans="71:71" x14ac:dyDescent="0.3">
      <c r="BS22722" s="24">
        <f t="shared" si="677"/>
        <v>-2.5</v>
      </c>
    </row>
    <row r="22723" spans="71:71" x14ac:dyDescent="0.3">
      <c r="BS22723" s="24">
        <f t="shared" si="677"/>
        <v>-2.5</v>
      </c>
    </row>
    <row r="22724" spans="71:71" x14ac:dyDescent="0.3">
      <c r="BS22724" s="24">
        <f t="shared" si="677"/>
        <v>-2.5</v>
      </c>
    </row>
    <row r="22725" spans="71:71" x14ac:dyDescent="0.3">
      <c r="BS22725" s="24">
        <f t="shared" si="677"/>
        <v>-2.5</v>
      </c>
    </row>
    <row r="22726" spans="71:71" x14ac:dyDescent="0.3">
      <c r="BS22726" s="24">
        <f t="shared" si="677"/>
        <v>-2.5</v>
      </c>
    </row>
    <row r="22727" spans="71:71" x14ac:dyDescent="0.3">
      <c r="BS22727" s="24">
        <f t="shared" si="677"/>
        <v>-2.5</v>
      </c>
    </row>
    <row r="22728" spans="71:71" x14ac:dyDescent="0.3">
      <c r="BS22728" s="24">
        <f t="shared" si="677"/>
        <v>-2.5</v>
      </c>
    </row>
    <row r="22729" spans="71:71" x14ac:dyDescent="0.3">
      <c r="BS22729" s="24">
        <f t="shared" ref="BS22729:BS22792" si="678">BR22729-2.5</f>
        <v>-2.5</v>
      </c>
    </row>
    <row r="22730" spans="71:71" x14ac:dyDescent="0.3">
      <c r="BS22730" s="24">
        <f t="shared" si="678"/>
        <v>-2.5</v>
      </c>
    </row>
    <row r="22731" spans="71:71" x14ac:dyDescent="0.3">
      <c r="BS22731" s="24">
        <f t="shared" si="678"/>
        <v>-2.5</v>
      </c>
    </row>
    <row r="22732" spans="71:71" x14ac:dyDescent="0.3">
      <c r="BS22732" s="24">
        <f t="shared" si="678"/>
        <v>-2.5</v>
      </c>
    </row>
    <row r="22733" spans="71:71" x14ac:dyDescent="0.3">
      <c r="BS22733" s="24">
        <f t="shared" si="678"/>
        <v>-2.5</v>
      </c>
    </row>
    <row r="22734" spans="71:71" x14ac:dyDescent="0.3">
      <c r="BS22734" s="24">
        <f t="shared" si="678"/>
        <v>-2.5</v>
      </c>
    </row>
    <row r="22735" spans="71:71" x14ac:dyDescent="0.3">
      <c r="BS22735" s="24">
        <f t="shared" si="678"/>
        <v>-2.5</v>
      </c>
    </row>
    <row r="22736" spans="71:71" x14ac:dyDescent="0.3">
      <c r="BS22736" s="24">
        <f t="shared" si="678"/>
        <v>-2.5</v>
      </c>
    </row>
    <row r="22737" spans="71:71" x14ac:dyDescent="0.3">
      <c r="BS22737" s="24">
        <f t="shared" si="678"/>
        <v>-2.5</v>
      </c>
    </row>
    <row r="22738" spans="71:71" x14ac:dyDescent="0.3">
      <c r="BS22738" s="24">
        <f t="shared" si="678"/>
        <v>-2.5</v>
      </c>
    </row>
    <row r="22739" spans="71:71" x14ac:dyDescent="0.3">
      <c r="BS22739" s="24">
        <f t="shared" si="678"/>
        <v>-2.5</v>
      </c>
    </row>
    <row r="22740" spans="71:71" x14ac:dyDescent="0.3">
      <c r="BS22740" s="24">
        <f t="shared" si="678"/>
        <v>-2.5</v>
      </c>
    </row>
    <row r="22741" spans="71:71" x14ac:dyDescent="0.3">
      <c r="BS22741" s="24">
        <f t="shared" si="678"/>
        <v>-2.5</v>
      </c>
    </row>
    <row r="22742" spans="71:71" x14ac:dyDescent="0.3">
      <c r="BS22742" s="24">
        <f t="shared" si="678"/>
        <v>-2.5</v>
      </c>
    </row>
    <row r="22743" spans="71:71" x14ac:dyDescent="0.3">
      <c r="BS22743" s="24">
        <f t="shared" si="678"/>
        <v>-2.5</v>
      </c>
    </row>
    <row r="22744" spans="71:71" x14ac:dyDescent="0.3">
      <c r="BS22744" s="24">
        <f t="shared" si="678"/>
        <v>-2.5</v>
      </c>
    </row>
    <row r="22745" spans="71:71" x14ac:dyDescent="0.3">
      <c r="BS22745" s="24">
        <f t="shared" si="678"/>
        <v>-2.5</v>
      </c>
    </row>
    <row r="22746" spans="71:71" x14ac:dyDescent="0.3">
      <c r="BS22746" s="24">
        <f t="shared" si="678"/>
        <v>-2.5</v>
      </c>
    </row>
    <row r="22747" spans="71:71" x14ac:dyDescent="0.3">
      <c r="BS22747" s="24">
        <f t="shared" si="678"/>
        <v>-2.5</v>
      </c>
    </row>
    <row r="22748" spans="71:71" x14ac:dyDescent="0.3">
      <c r="BS22748" s="24">
        <f t="shared" si="678"/>
        <v>-2.5</v>
      </c>
    </row>
    <row r="22749" spans="71:71" x14ac:dyDescent="0.3">
      <c r="BS22749" s="24">
        <f t="shared" si="678"/>
        <v>-2.5</v>
      </c>
    </row>
    <row r="22750" spans="71:71" x14ac:dyDescent="0.3">
      <c r="BS22750" s="24">
        <f t="shared" si="678"/>
        <v>-2.5</v>
      </c>
    </row>
    <row r="22751" spans="71:71" x14ac:dyDescent="0.3">
      <c r="BS22751" s="24">
        <f t="shared" si="678"/>
        <v>-2.5</v>
      </c>
    </row>
    <row r="22752" spans="71:71" x14ac:dyDescent="0.3">
      <c r="BS22752" s="24">
        <f t="shared" si="678"/>
        <v>-2.5</v>
      </c>
    </row>
    <row r="22753" spans="71:71" x14ac:dyDescent="0.3">
      <c r="BS22753" s="24">
        <f t="shared" si="678"/>
        <v>-2.5</v>
      </c>
    </row>
    <row r="22754" spans="71:71" x14ac:dyDescent="0.3">
      <c r="BS22754" s="24">
        <f t="shared" si="678"/>
        <v>-2.5</v>
      </c>
    </row>
    <row r="22755" spans="71:71" x14ac:dyDescent="0.3">
      <c r="BS22755" s="24">
        <f t="shared" si="678"/>
        <v>-2.5</v>
      </c>
    </row>
    <row r="22756" spans="71:71" x14ac:dyDescent="0.3">
      <c r="BS22756" s="24">
        <f t="shared" si="678"/>
        <v>-2.5</v>
      </c>
    </row>
    <row r="22757" spans="71:71" x14ac:dyDescent="0.3">
      <c r="BS22757" s="24">
        <f t="shared" si="678"/>
        <v>-2.5</v>
      </c>
    </row>
    <row r="22758" spans="71:71" x14ac:dyDescent="0.3">
      <c r="BS22758" s="24">
        <f t="shared" si="678"/>
        <v>-2.5</v>
      </c>
    </row>
    <row r="22759" spans="71:71" x14ac:dyDescent="0.3">
      <c r="BS22759" s="24">
        <f t="shared" si="678"/>
        <v>-2.5</v>
      </c>
    </row>
    <row r="22760" spans="71:71" x14ac:dyDescent="0.3">
      <c r="BS22760" s="24">
        <f t="shared" si="678"/>
        <v>-2.5</v>
      </c>
    </row>
    <row r="22761" spans="71:71" x14ac:dyDescent="0.3">
      <c r="BS22761" s="24">
        <f t="shared" si="678"/>
        <v>-2.5</v>
      </c>
    </row>
    <row r="22762" spans="71:71" x14ac:dyDescent="0.3">
      <c r="BS22762" s="24">
        <f t="shared" si="678"/>
        <v>-2.5</v>
      </c>
    </row>
    <row r="22763" spans="71:71" x14ac:dyDescent="0.3">
      <c r="BS22763" s="24">
        <f t="shared" si="678"/>
        <v>-2.5</v>
      </c>
    </row>
    <row r="22764" spans="71:71" x14ac:dyDescent="0.3">
      <c r="BS22764" s="24">
        <f t="shared" si="678"/>
        <v>-2.5</v>
      </c>
    </row>
    <row r="22765" spans="71:71" x14ac:dyDescent="0.3">
      <c r="BS22765" s="24">
        <f t="shared" si="678"/>
        <v>-2.5</v>
      </c>
    </row>
    <row r="22766" spans="71:71" x14ac:dyDescent="0.3">
      <c r="BS22766" s="24">
        <f t="shared" si="678"/>
        <v>-2.5</v>
      </c>
    </row>
    <row r="22767" spans="71:71" x14ac:dyDescent="0.3">
      <c r="BS22767" s="24">
        <f t="shared" si="678"/>
        <v>-2.5</v>
      </c>
    </row>
    <row r="22768" spans="71:71" x14ac:dyDescent="0.3">
      <c r="BS22768" s="24">
        <f t="shared" si="678"/>
        <v>-2.5</v>
      </c>
    </row>
    <row r="22769" spans="71:71" x14ac:dyDescent="0.3">
      <c r="BS22769" s="24">
        <f t="shared" si="678"/>
        <v>-2.5</v>
      </c>
    </row>
    <row r="22770" spans="71:71" x14ac:dyDescent="0.3">
      <c r="BS22770" s="24">
        <f t="shared" si="678"/>
        <v>-2.5</v>
      </c>
    </row>
    <row r="22771" spans="71:71" x14ac:dyDescent="0.3">
      <c r="BS22771" s="24">
        <f t="shared" si="678"/>
        <v>-2.5</v>
      </c>
    </row>
    <row r="22772" spans="71:71" x14ac:dyDescent="0.3">
      <c r="BS22772" s="24">
        <f t="shared" si="678"/>
        <v>-2.5</v>
      </c>
    </row>
    <row r="22773" spans="71:71" x14ac:dyDescent="0.3">
      <c r="BS22773" s="24">
        <f t="shared" si="678"/>
        <v>-2.5</v>
      </c>
    </row>
    <row r="22774" spans="71:71" x14ac:dyDescent="0.3">
      <c r="BS22774" s="24">
        <f t="shared" si="678"/>
        <v>-2.5</v>
      </c>
    </row>
    <row r="22775" spans="71:71" x14ac:dyDescent="0.3">
      <c r="BS22775" s="24">
        <f t="shared" si="678"/>
        <v>-2.5</v>
      </c>
    </row>
    <row r="22776" spans="71:71" x14ac:dyDescent="0.3">
      <c r="BS22776" s="24">
        <f t="shared" si="678"/>
        <v>-2.5</v>
      </c>
    </row>
    <row r="22777" spans="71:71" x14ac:dyDescent="0.3">
      <c r="BS22777" s="24">
        <f t="shared" si="678"/>
        <v>-2.5</v>
      </c>
    </row>
    <row r="22778" spans="71:71" x14ac:dyDescent="0.3">
      <c r="BS22778" s="24">
        <f t="shared" si="678"/>
        <v>-2.5</v>
      </c>
    </row>
    <row r="22779" spans="71:71" x14ac:dyDescent="0.3">
      <c r="BS22779" s="24">
        <f t="shared" si="678"/>
        <v>-2.5</v>
      </c>
    </row>
    <row r="22780" spans="71:71" x14ac:dyDescent="0.3">
      <c r="BS22780" s="24">
        <f t="shared" si="678"/>
        <v>-2.5</v>
      </c>
    </row>
    <row r="22781" spans="71:71" x14ac:dyDescent="0.3">
      <c r="BS22781" s="24">
        <f t="shared" si="678"/>
        <v>-2.5</v>
      </c>
    </row>
    <row r="22782" spans="71:71" x14ac:dyDescent="0.3">
      <c r="BS22782" s="24">
        <f t="shared" si="678"/>
        <v>-2.5</v>
      </c>
    </row>
    <row r="22783" spans="71:71" x14ac:dyDescent="0.3">
      <c r="BS22783" s="24">
        <f t="shared" si="678"/>
        <v>-2.5</v>
      </c>
    </row>
    <row r="22784" spans="71:71" x14ac:dyDescent="0.3">
      <c r="BS22784" s="24">
        <f t="shared" si="678"/>
        <v>-2.5</v>
      </c>
    </row>
    <row r="22785" spans="71:71" x14ac:dyDescent="0.3">
      <c r="BS22785" s="24">
        <f t="shared" si="678"/>
        <v>-2.5</v>
      </c>
    </row>
    <row r="22786" spans="71:71" x14ac:dyDescent="0.3">
      <c r="BS22786" s="24">
        <f t="shared" si="678"/>
        <v>-2.5</v>
      </c>
    </row>
    <row r="22787" spans="71:71" x14ac:dyDescent="0.3">
      <c r="BS22787" s="24">
        <f t="shared" si="678"/>
        <v>-2.5</v>
      </c>
    </row>
    <row r="22788" spans="71:71" x14ac:dyDescent="0.3">
      <c r="BS22788" s="24">
        <f t="shared" si="678"/>
        <v>-2.5</v>
      </c>
    </row>
    <row r="22789" spans="71:71" x14ac:dyDescent="0.3">
      <c r="BS22789" s="24">
        <f t="shared" si="678"/>
        <v>-2.5</v>
      </c>
    </row>
    <row r="22790" spans="71:71" x14ac:dyDescent="0.3">
      <c r="BS22790" s="24">
        <f t="shared" si="678"/>
        <v>-2.5</v>
      </c>
    </row>
    <row r="22791" spans="71:71" x14ac:dyDescent="0.3">
      <c r="BS22791" s="24">
        <f t="shared" si="678"/>
        <v>-2.5</v>
      </c>
    </row>
    <row r="22792" spans="71:71" x14ac:dyDescent="0.3">
      <c r="BS22792" s="24">
        <f t="shared" si="678"/>
        <v>-2.5</v>
      </c>
    </row>
    <row r="22793" spans="71:71" x14ac:dyDescent="0.3">
      <c r="BS22793" s="24">
        <f t="shared" ref="BS22793:BS22856" si="679">BR22793-2.5</f>
        <v>-2.5</v>
      </c>
    </row>
    <row r="22794" spans="71:71" x14ac:dyDescent="0.3">
      <c r="BS22794" s="24">
        <f t="shared" si="679"/>
        <v>-2.5</v>
      </c>
    </row>
    <row r="22795" spans="71:71" x14ac:dyDescent="0.3">
      <c r="BS22795" s="24">
        <f t="shared" si="679"/>
        <v>-2.5</v>
      </c>
    </row>
    <row r="22796" spans="71:71" x14ac:dyDescent="0.3">
      <c r="BS22796" s="24">
        <f t="shared" si="679"/>
        <v>-2.5</v>
      </c>
    </row>
    <row r="22797" spans="71:71" x14ac:dyDescent="0.3">
      <c r="BS22797" s="24">
        <f t="shared" si="679"/>
        <v>-2.5</v>
      </c>
    </row>
    <row r="22798" spans="71:71" x14ac:dyDescent="0.3">
      <c r="BS22798" s="24">
        <f t="shared" si="679"/>
        <v>-2.5</v>
      </c>
    </row>
    <row r="22799" spans="71:71" x14ac:dyDescent="0.3">
      <c r="BS22799" s="24">
        <f t="shared" si="679"/>
        <v>-2.5</v>
      </c>
    </row>
    <row r="22800" spans="71:71" x14ac:dyDescent="0.3">
      <c r="BS22800" s="24">
        <f t="shared" si="679"/>
        <v>-2.5</v>
      </c>
    </row>
    <row r="22801" spans="71:71" x14ac:dyDescent="0.3">
      <c r="BS22801" s="24">
        <f t="shared" si="679"/>
        <v>-2.5</v>
      </c>
    </row>
    <row r="22802" spans="71:71" x14ac:dyDescent="0.3">
      <c r="BS22802" s="24">
        <f t="shared" si="679"/>
        <v>-2.5</v>
      </c>
    </row>
    <row r="22803" spans="71:71" x14ac:dyDescent="0.3">
      <c r="BS22803" s="24">
        <f t="shared" si="679"/>
        <v>-2.5</v>
      </c>
    </row>
    <row r="22804" spans="71:71" x14ac:dyDescent="0.3">
      <c r="BS22804" s="24">
        <f t="shared" si="679"/>
        <v>-2.5</v>
      </c>
    </row>
    <row r="22805" spans="71:71" x14ac:dyDescent="0.3">
      <c r="BS22805" s="24">
        <f t="shared" si="679"/>
        <v>-2.5</v>
      </c>
    </row>
    <row r="22806" spans="71:71" x14ac:dyDescent="0.3">
      <c r="BS22806" s="24">
        <f t="shared" si="679"/>
        <v>-2.5</v>
      </c>
    </row>
    <row r="22807" spans="71:71" x14ac:dyDescent="0.3">
      <c r="BS22807" s="24">
        <f t="shared" si="679"/>
        <v>-2.5</v>
      </c>
    </row>
    <row r="22808" spans="71:71" x14ac:dyDescent="0.3">
      <c r="BS22808" s="24">
        <f t="shared" si="679"/>
        <v>-2.5</v>
      </c>
    </row>
    <row r="22809" spans="71:71" x14ac:dyDescent="0.3">
      <c r="BS22809" s="24">
        <f t="shared" si="679"/>
        <v>-2.5</v>
      </c>
    </row>
    <row r="22810" spans="71:71" x14ac:dyDescent="0.3">
      <c r="BS22810" s="24">
        <f t="shared" si="679"/>
        <v>-2.5</v>
      </c>
    </row>
    <row r="22811" spans="71:71" x14ac:dyDescent="0.3">
      <c r="BS22811" s="24">
        <f t="shared" si="679"/>
        <v>-2.5</v>
      </c>
    </row>
    <row r="22812" spans="71:71" x14ac:dyDescent="0.3">
      <c r="BS22812" s="24">
        <f t="shared" si="679"/>
        <v>-2.5</v>
      </c>
    </row>
    <row r="22813" spans="71:71" x14ac:dyDescent="0.3">
      <c r="BS22813" s="24">
        <f t="shared" si="679"/>
        <v>-2.5</v>
      </c>
    </row>
    <row r="22814" spans="71:71" x14ac:dyDescent="0.3">
      <c r="BS22814" s="24">
        <f t="shared" si="679"/>
        <v>-2.5</v>
      </c>
    </row>
    <row r="22815" spans="71:71" x14ac:dyDescent="0.3">
      <c r="BS22815" s="24">
        <f t="shared" si="679"/>
        <v>-2.5</v>
      </c>
    </row>
    <row r="22816" spans="71:71" x14ac:dyDescent="0.3">
      <c r="BS22816" s="24">
        <f t="shared" si="679"/>
        <v>-2.5</v>
      </c>
    </row>
    <row r="22817" spans="71:71" x14ac:dyDescent="0.3">
      <c r="BS22817" s="24">
        <f t="shared" si="679"/>
        <v>-2.5</v>
      </c>
    </row>
    <row r="22818" spans="71:71" x14ac:dyDescent="0.3">
      <c r="BS22818" s="24">
        <f t="shared" si="679"/>
        <v>-2.5</v>
      </c>
    </row>
    <row r="22819" spans="71:71" x14ac:dyDescent="0.3">
      <c r="BS22819" s="24">
        <f t="shared" si="679"/>
        <v>-2.5</v>
      </c>
    </row>
    <row r="22820" spans="71:71" x14ac:dyDescent="0.3">
      <c r="BS22820" s="24">
        <f t="shared" si="679"/>
        <v>-2.5</v>
      </c>
    </row>
    <row r="22821" spans="71:71" x14ac:dyDescent="0.3">
      <c r="BS22821" s="24">
        <f t="shared" si="679"/>
        <v>-2.5</v>
      </c>
    </row>
    <row r="22822" spans="71:71" x14ac:dyDescent="0.3">
      <c r="BS22822" s="24">
        <f t="shared" si="679"/>
        <v>-2.5</v>
      </c>
    </row>
    <row r="22823" spans="71:71" x14ac:dyDescent="0.3">
      <c r="BS22823" s="24">
        <f t="shared" si="679"/>
        <v>-2.5</v>
      </c>
    </row>
    <row r="22824" spans="71:71" x14ac:dyDescent="0.3">
      <c r="BS22824" s="24">
        <f t="shared" si="679"/>
        <v>-2.5</v>
      </c>
    </row>
    <row r="22825" spans="71:71" x14ac:dyDescent="0.3">
      <c r="BS22825" s="24">
        <f t="shared" si="679"/>
        <v>-2.5</v>
      </c>
    </row>
    <row r="22826" spans="71:71" x14ac:dyDescent="0.3">
      <c r="BS22826" s="24">
        <f t="shared" si="679"/>
        <v>-2.5</v>
      </c>
    </row>
    <row r="22827" spans="71:71" x14ac:dyDescent="0.3">
      <c r="BS22827" s="24">
        <f t="shared" si="679"/>
        <v>-2.5</v>
      </c>
    </row>
    <row r="22828" spans="71:71" x14ac:dyDescent="0.3">
      <c r="BS22828" s="24">
        <f t="shared" si="679"/>
        <v>-2.5</v>
      </c>
    </row>
    <row r="22829" spans="71:71" x14ac:dyDescent="0.3">
      <c r="BS22829" s="24">
        <f t="shared" si="679"/>
        <v>-2.5</v>
      </c>
    </row>
    <row r="22830" spans="71:71" x14ac:dyDescent="0.3">
      <c r="BS22830" s="24">
        <f t="shared" si="679"/>
        <v>-2.5</v>
      </c>
    </row>
    <row r="22831" spans="71:71" x14ac:dyDescent="0.3">
      <c r="BS22831" s="24">
        <f t="shared" si="679"/>
        <v>-2.5</v>
      </c>
    </row>
    <row r="22832" spans="71:71" x14ac:dyDescent="0.3">
      <c r="BS22832" s="24">
        <f t="shared" si="679"/>
        <v>-2.5</v>
      </c>
    </row>
    <row r="22833" spans="71:71" x14ac:dyDescent="0.3">
      <c r="BS22833" s="24">
        <f t="shared" si="679"/>
        <v>-2.5</v>
      </c>
    </row>
    <row r="22834" spans="71:71" x14ac:dyDescent="0.3">
      <c r="BS22834" s="24">
        <f t="shared" si="679"/>
        <v>-2.5</v>
      </c>
    </row>
    <row r="22835" spans="71:71" x14ac:dyDescent="0.3">
      <c r="BS22835" s="24">
        <f t="shared" si="679"/>
        <v>-2.5</v>
      </c>
    </row>
    <row r="22836" spans="71:71" x14ac:dyDescent="0.3">
      <c r="BS22836" s="24">
        <f t="shared" si="679"/>
        <v>-2.5</v>
      </c>
    </row>
    <row r="22837" spans="71:71" x14ac:dyDescent="0.3">
      <c r="BS22837" s="24">
        <f t="shared" si="679"/>
        <v>-2.5</v>
      </c>
    </row>
    <row r="22838" spans="71:71" x14ac:dyDescent="0.3">
      <c r="BS22838" s="24">
        <f t="shared" si="679"/>
        <v>-2.5</v>
      </c>
    </row>
    <row r="22839" spans="71:71" x14ac:dyDescent="0.3">
      <c r="BS22839" s="24">
        <f t="shared" si="679"/>
        <v>-2.5</v>
      </c>
    </row>
    <row r="22840" spans="71:71" x14ac:dyDescent="0.3">
      <c r="BS22840" s="24">
        <f t="shared" si="679"/>
        <v>-2.5</v>
      </c>
    </row>
    <row r="22841" spans="71:71" x14ac:dyDescent="0.3">
      <c r="BS22841" s="24">
        <f t="shared" si="679"/>
        <v>-2.5</v>
      </c>
    </row>
    <row r="22842" spans="71:71" x14ac:dyDescent="0.3">
      <c r="BS22842" s="24">
        <f t="shared" si="679"/>
        <v>-2.5</v>
      </c>
    </row>
    <row r="22843" spans="71:71" x14ac:dyDescent="0.3">
      <c r="BS22843" s="24">
        <f t="shared" si="679"/>
        <v>-2.5</v>
      </c>
    </row>
    <row r="22844" spans="71:71" x14ac:dyDescent="0.3">
      <c r="BS22844" s="24">
        <f t="shared" si="679"/>
        <v>-2.5</v>
      </c>
    </row>
    <row r="22845" spans="71:71" x14ac:dyDescent="0.3">
      <c r="BS22845" s="24">
        <f t="shared" si="679"/>
        <v>-2.5</v>
      </c>
    </row>
    <row r="22846" spans="71:71" x14ac:dyDescent="0.3">
      <c r="BS22846" s="24">
        <f t="shared" si="679"/>
        <v>-2.5</v>
      </c>
    </row>
    <row r="22847" spans="71:71" x14ac:dyDescent="0.3">
      <c r="BS22847" s="24">
        <f t="shared" si="679"/>
        <v>-2.5</v>
      </c>
    </row>
    <row r="22848" spans="71:71" x14ac:dyDescent="0.3">
      <c r="BS22848" s="24">
        <f t="shared" si="679"/>
        <v>-2.5</v>
      </c>
    </row>
    <row r="22849" spans="71:71" x14ac:dyDescent="0.3">
      <c r="BS22849" s="24">
        <f t="shared" si="679"/>
        <v>-2.5</v>
      </c>
    </row>
    <row r="22850" spans="71:71" x14ac:dyDescent="0.3">
      <c r="BS22850" s="24">
        <f t="shared" si="679"/>
        <v>-2.5</v>
      </c>
    </row>
    <row r="22851" spans="71:71" x14ac:dyDescent="0.3">
      <c r="BS22851" s="24">
        <f t="shared" si="679"/>
        <v>-2.5</v>
      </c>
    </row>
    <row r="22852" spans="71:71" x14ac:dyDescent="0.3">
      <c r="BS22852" s="24">
        <f t="shared" si="679"/>
        <v>-2.5</v>
      </c>
    </row>
    <row r="22853" spans="71:71" x14ac:dyDescent="0.3">
      <c r="BS22853" s="24">
        <f t="shared" si="679"/>
        <v>-2.5</v>
      </c>
    </row>
    <row r="22854" spans="71:71" x14ac:dyDescent="0.3">
      <c r="BS22854" s="24">
        <f t="shared" si="679"/>
        <v>-2.5</v>
      </c>
    </row>
    <row r="22855" spans="71:71" x14ac:dyDescent="0.3">
      <c r="BS22855" s="24">
        <f t="shared" si="679"/>
        <v>-2.5</v>
      </c>
    </row>
    <row r="22856" spans="71:71" x14ac:dyDescent="0.3">
      <c r="BS22856" s="24">
        <f t="shared" si="679"/>
        <v>-2.5</v>
      </c>
    </row>
    <row r="22857" spans="71:71" x14ac:dyDescent="0.3">
      <c r="BS22857" s="24">
        <f t="shared" ref="BS22857:BS22920" si="680">BR22857-2.5</f>
        <v>-2.5</v>
      </c>
    </row>
    <row r="22858" spans="71:71" x14ac:dyDescent="0.3">
      <c r="BS22858" s="24">
        <f t="shared" si="680"/>
        <v>-2.5</v>
      </c>
    </row>
    <row r="22859" spans="71:71" x14ac:dyDescent="0.3">
      <c r="BS22859" s="24">
        <f t="shared" si="680"/>
        <v>-2.5</v>
      </c>
    </row>
    <row r="22860" spans="71:71" x14ac:dyDescent="0.3">
      <c r="BS22860" s="24">
        <f t="shared" si="680"/>
        <v>-2.5</v>
      </c>
    </row>
    <row r="22861" spans="71:71" x14ac:dyDescent="0.3">
      <c r="BS22861" s="24">
        <f t="shared" si="680"/>
        <v>-2.5</v>
      </c>
    </row>
    <row r="22862" spans="71:71" x14ac:dyDescent="0.3">
      <c r="BS22862" s="24">
        <f t="shared" si="680"/>
        <v>-2.5</v>
      </c>
    </row>
    <row r="22863" spans="71:71" x14ac:dyDescent="0.3">
      <c r="BS22863" s="24">
        <f t="shared" si="680"/>
        <v>-2.5</v>
      </c>
    </row>
    <row r="22864" spans="71:71" x14ac:dyDescent="0.3">
      <c r="BS22864" s="24">
        <f t="shared" si="680"/>
        <v>-2.5</v>
      </c>
    </row>
    <row r="22865" spans="71:71" x14ac:dyDescent="0.3">
      <c r="BS22865" s="24">
        <f t="shared" si="680"/>
        <v>-2.5</v>
      </c>
    </row>
    <row r="22866" spans="71:71" x14ac:dyDescent="0.3">
      <c r="BS22866" s="24">
        <f t="shared" si="680"/>
        <v>-2.5</v>
      </c>
    </row>
    <row r="22867" spans="71:71" x14ac:dyDescent="0.3">
      <c r="BS22867" s="24">
        <f t="shared" si="680"/>
        <v>-2.5</v>
      </c>
    </row>
    <row r="22868" spans="71:71" x14ac:dyDescent="0.3">
      <c r="BS22868" s="24">
        <f t="shared" si="680"/>
        <v>-2.5</v>
      </c>
    </row>
    <row r="22869" spans="71:71" x14ac:dyDescent="0.3">
      <c r="BS22869" s="24">
        <f t="shared" si="680"/>
        <v>-2.5</v>
      </c>
    </row>
    <row r="22870" spans="71:71" x14ac:dyDescent="0.3">
      <c r="BS22870" s="24">
        <f t="shared" si="680"/>
        <v>-2.5</v>
      </c>
    </row>
    <row r="22871" spans="71:71" x14ac:dyDescent="0.3">
      <c r="BS22871" s="24">
        <f t="shared" si="680"/>
        <v>-2.5</v>
      </c>
    </row>
    <row r="22872" spans="71:71" x14ac:dyDescent="0.3">
      <c r="BS22872" s="24">
        <f t="shared" si="680"/>
        <v>-2.5</v>
      </c>
    </row>
    <row r="22873" spans="71:71" x14ac:dyDescent="0.3">
      <c r="BS22873" s="24">
        <f t="shared" si="680"/>
        <v>-2.5</v>
      </c>
    </row>
    <row r="22874" spans="71:71" x14ac:dyDescent="0.3">
      <c r="BS22874" s="24">
        <f t="shared" si="680"/>
        <v>-2.5</v>
      </c>
    </row>
    <row r="22875" spans="71:71" x14ac:dyDescent="0.3">
      <c r="BS22875" s="24">
        <f t="shared" si="680"/>
        <v>-2.5</v>
      </c>
    </row>
    <row r="22876" spans="71:71" x14ac:dyDescent="0.3">
      <c r="BS22876" s="24">
        <f t="shared" si="680"/>
        <v>-2.5</v>
      </c>
    </row>
    <row r="22877" spans="71:71" x14ac:dyDescent="0.3">
      <c r="BS22877" s="24">
        <f t="shared" si="680"/>
        <v>-2.5</v>
      </c>
    </row>
    <row r="22878" spans="71:71" x14ac:dyDescent="0.3">
      <c r="BS22878" s="24">
        <f t="shared" si="680"/>
        <v>-2.5</v>
      </c>
    </row>
    <row r="22879" spans="71:71" x14ac:dyDescent="0.3">
      <c r="BS22879" s="24">
        <f t="shared" si="680"/>
        <v>-2.5</v>
      </c>
    </row>
    <row r="22880" spans="71:71" x14ac:dyDescent="0.3">
      <c r="BS22880" s="24">
        <f t="shared" si="680"/>
        <v>-2.5</v>
      </c>
    </row>
    <row r="22881" spans="71:71" x14ac:dyDescent="0.3">
      <c r="BS22881" s="24">
        <f t="shared" si="680"/>
        <v>-2.5</v>
      </c>
    </row>
    <row r="22882" spans="71:71" x14ac:dyDescent="0.3">
      <c r="BS22882" s="24">
        <f t="shared" si="680"/>
        <v>-2.5</v>
      </c>
    </row>
    <row r="22883" spans="71:71" x14ac:dyDescent="0.3">
      <c r="BS22883" s="24">
        <f t="shared" si="680"/>
        <v>-2.5</v>
      </c>
    </row>
    <row r="22884" spans="71:71" x14ac:dyDescent="0.3">
      <c r="BS22884" s="24">
        <f t="shared" si="680"/>
        <v>-2.5</v>
      </c>
    </row>
    <row r="22885" spans="71:71" x14ac:dyDescent="0.3">
      <c r="BS22885" s="24">
        <f t="shared" si="680"/>
        <v>-2.5</v>
      </c>
    </row>
    <row r="22886" spans="71:71" x14ac:dyDescent="0.3">
      <c r="BS22886" s="24">
        <f t="shared" si="680"/>
        <v>-2.5</v>
      </c>
    </row>
    <row r="22887" spans="71:71" x14ac:dyDescent="0.3">
      <c r="BS22887" s="24">
        <f t="shared" si="680"/>
        <v>-2.5</v>
      </c>
    </row>
    <row r="22888" spans="71:71" x14ac:dyDescent="0.3">
      <c r="BS22888" s="24">
        <f t="shared" si="680"/>
        <v>-2.5</v>
      </c>
    </row>
    <row r="22889" spans="71:71" x14ac:dyDescent="0.3">
      <c r="BS22889" s="24">
        <f t="shared" si="680"/>
        <v>-2.5</v>
      </c>
    </row>
    <row r="22890" spans="71:71" x14ac:dyDescent="0.3">
      <c r="BS22890" s="24">
        <f t="shared" si="680"/>
        <v>-2.5</v>
      </c>
    </row>
    <row r="22891" spans="71:71" x14ac:dyDescent="0.3">
      <c r="BS22891" s="24">
        <f t="shared" si="680"/>
        <v>-2.5</v>
      </c>
    </row>
    <row r="22892" spans="71:71" x14ac:dyDescent="0.3">
      <c r="BS22892" s="24">
        <f t="shared" si="680"/>
        <v>-2.5</v>
      </c>
    </row>
    <row r="22893" spans="71:71" x14ac:dyDescent="0.3">
      <c r="BS22893" s="24">
        <f t="shared" si="680"/>
        <v>-2.5</v>
      </c>
    </row>
    <row r="22894" spans="71:71" x14ac:dyDescent="0.3">
      <c r="BS22894" s="24">
        <f t="shared" si="680"/>
        <v>-2.5</v>
      </c>
    </row>
    <row r="22895" spans="71:71" x14ac:dyDescent="0.3">
      <c r="BS22895" s="24">
        <f t="shared" si="680"/>
        <v>-2.5</v>
      </c>
    </row>
    <row r="22896" spans="71:71" x14ac:dyDescent="0.3">
      <c r="BS22896" s="24">
        <f t="shared" si="680"/>
        <v>-2.5</v>
      </c>
    </row>
    <row r="22897" spans="71:71" x14ac:dyDescent="0.3">
      <c r="BS22897" s="24">
        <f t="shared" si="680"/>
        <v>-2.5</v>
      </c>
    </row>
    <row r="22898" spans="71:71" x14ac:dyDescent="0.3">
      <c r="BS22898" s="24">
        <f t="shared" si="680"/>
        <v>-2.5</v>
      </c>
    </row>
    <row r="22899" spans="71:71" x14ac:dyDescent="0.3">
      <c r="BS22899" s="24">
        <f t="shared" si="680"/>
        <v>-2.5</v>
      </c>
    </row>
    <row r="22900" spans="71:71" x14ac:dyDescent="0.3">
      <c r="BS22900" s="24">
        <f t="shared" si="680"/>
        <v>-2.5</v>
      </c>
    </row>
    <row r="22901" spans="71:71" x14ac:dyDescent="0.3">
      <c r="BS22901" s="24">
        <f t="shared" si="680"/>
        <v>-2.5</v>
      </c>
    </row>
    <row r="22902" spans="71:71" x14ac:dyDescent="0.3">
      <c r="BS22902" s="24">
        <f t="shared" si="680"/>
        <v>-2.5</v>
      </c>
    </row>
    <row r="22903" spans="71:71" x14ac:dyDescent="0.3">
      <c r="BS22903" s="24">
        <f t="shared" si="680"/>
        <v>-2.5</v>
      </c>
    </row>
    <row r="22904" spans="71:71" x14ac:dyDescent="0.3">
      <c r="BS22904" s="24">
        <f t="shared" si="680"/>
        <v>-2.5</v>
      </c>
    </row>
    <row r="22905" spans="71:71" x14ac:dyDescent="0.3">
      <c r="BS22905" s="24">
        <f t="shared" si="680"/>
        <v>-2.5</v>
      </c>
    </row>
    <row r="22906" spans="71:71" x14ac:dyDescent="0.3">
      <c r="BS22906" s="24">
        <f t="shared" si="680"/>
        <v>-2.5</v>
      </c>
    </row>
    <row r="22907" spans="71:71" x14ac:dyDescent="0.3">
      <c r="BS22907" s="24">
        <f t="shared" si="680"/>
        <v>-2.5</v>
      </c>
    </row>
    <row r="22908" spans="71:71" x14ac:dyDescent="0.3">
      <c r="BS22908" s="24">
        <f t="shared" si="680"/>
        <v>-2.5</v>
      </c>
    </row>
    <row r="22909" spans="71:71" x14ac:dyDescent="0.3">
      <c r="BS22909" s="24">
        <f t="shared" si="680"/>
        <v>-2.5</v>
      </c>
    </row>
    <row r="22910" spans="71:71" x14ac:dyDescent="0.3">
      <c r="BS22910" s="24">
        <f t="shared" si="680"/>
        <v>-2.5</v>
      </c>
    </row>
    <row r="22911" spans="71:71" x14ac:dyDescent="0.3">
      <c r="BS22911" s="24">
        <f t="shared" si="680"/>
        <v>-2.5</v>
      </c>
    </row>
    <row r="22912" spans="71:71" x14ac:dyDescent="0.3">
      <c r="BS22912" s="24">
        <f t="shared" si="680"/>
        <v>-2.5</v>
      </c>
    </row>
    <row r="22913" spans="71:71" x14ac:dyDescent="0.3">
      <c r="BS22913" s="24">
        <f t="shared" si="680"/>
        <v>-2.5</v>
      </c>
    </row>
    <row r="22914" spans="71:71" x14ac:dyDescent="0.3">
      <c r="BS22914" s="24">
        <f t="shared" si="680"/>
        <v>-2.5</v>
      </c>
    </row>
    <row r="22915" spans="71:71" x14ac:dyDescent="0.3">
      <c r="BS22915" s="24">
        <f t="shared" si="680"/>
        <v>-2.5</v>
      </c>
    </row>
    <row r="22916" spans="71:71" x14ac:dyDescent="0.3">
      <c r="BS22916" s="24">
        <f t="shared" si="680"/>
        <v>-2.5</v>
      </c>
    </row>
    <row r="22917" spans="71:71" x14ac:dyDescent="0.3">
      <c r="BS22917" s="24">
        <f t="shared" si="680"/>
        <v>-2.5</v>
      </c>
    </row>
    <row r="22918" spans="71:71" x14ac:dyDescent="0.3">
      <c r="BS22918" s="24">
        <f t="shared" si="680"/>
        <v>-2.5</v>
      </c>
    </row>
    <row r="22919" spans="71:71" x14ac:dyDescent="0.3">
      <c r="BS22919" s="24">
        <f t="shared" si="680"/>
        <v>-2.5</v>
      </c>
    </row>
    <row r="22920" spans="71:71" x14ac:dyDescent="0.3">
      <c r="BS22920" s="24">
        <f t="shared" si="680"/>
        <v>-2.5</v>
      </c>
    </row>
    <row r="22921" spans="71:71" x14ac:dyDescent="0.3">
      <c r="BS22921" s="24">
        <f t="shared" ref="BS22921:BS22984" si="681">BR22921-2.5</f>
        <v>-2.5</v>
      </c>
    </row>
    <row r="22922" spans="71:71" x14ac:dyDescent="0.3">
      <c r="BS22922" s="24">
        <f t="shared" si="681"/>
        <v>-2.5</v>
      </c>
    </row>
    <row r="22923" spans="71:71" x14ac:dyDescent="0.3">
      <c r="BS22923" s="24">
        <f t="shared" si="681"/>
        <v>-2.5</v>
      </c>
    </row>
    <row r="22924" spans="71:71" x14ac:dyDescent="0.3">
      <c r="BS22924" s="24">
        <f t="shared" si="681"/>
        <v>-2.5</v>
      </c>
    </row>
    <row r="22925" spans="71:71" x14ac:dyDescent="0.3">
      <c r="BS22925" s="24">
        <f t="shared" si="681"/>
        <v>-2.5</v>
      </c>
    </row>
    <row r="22926" spans="71:71" x14ac:dyDescent="0.3">
      <c r="BS22926" s="24">
        <f t="shared" si="681"/>
        <v>-2.5</v>
      </c>
    </row>
    <row r="22927" spans="71:71" x14ac:dyDescent="0.3">
      <c r="BS22927" s="24">
        <f t="shared" si="681"/>
        <v>-2.5</v>
      </c>
    </row>
    <row r="22928" spans="71:71" x14ac:dyDescent="0.3">
      <c r="BS22928" s="24">
        <f t="shared" si="681"/>
        <v>-2.5</v>
      </c>
    </row>
    <row r="22929" spans="71:71" x14ac:dyDescent="0.3">
      <c r="BS22929" s="24">
        <f t="shared" si="681"/>
        <v>-2.5</v>
      </c>
    </row>
    <row r="22930" spans="71:71" x14ac:dyDescent="0.3">
      <c r="BS22930" s="24">
        <f t="shared" si="681"/>
        <v>-2.5</v>
      </c>
    </row>
    <row r="22931" spans="71:71" x14ac:dyDescent="0.3">
      <c r="BS22931" s="24">
        <f t="shared" si="681"/>
        <v>-2.5</v>
      </c>
    </row>
    <row r="22932" spans="71:71" x14ac:dyDescent="0.3">
      <c r="BS22932" s="24">
        <f t="shared" si="681"/>
        <v>-2.5</v>
      </c>
    </row>
    <row r="22933" spans="71:71" x14ac:dyDescent="0.3">
      <c r="BS22933" s="24">
        <f t="shared" si="681"/>
        <v>-2.5</v>
      </c>
    </row>
    <row r="22934" spans="71:71" x14ac:dyDescent="0.3">
      <c r="BS22934" s="24">
        <f t="shared" si="681"/>
        <v>-2.5</v>
      </c>
    </row>
    <row r="22935" spans="71:71" x14ac:dyDescent="0.3">
      <c r="BS22935" s="24">
        <f t="shared" si="681"/>
        <v>-2.5</v>
      </c>
    </row>
    <row r="22936" spans="71:71" x14ac:dyDescent="0.3">
      <c r="BS22936" s="24">
        <f t="shared" si="681"/>
        <v>-2.5</v>
      </c>
    </row>
    <row r="22937" spans="71:71" x14ac:dyDescent="0.3">
      <c r="BS22937" s="24">
        <f t="shared" si="681"/>
        <v>-2.5</v>
      </c>
    </row>
    <row r="22938" spans="71:71" x14ac:dyDescent="0.3">
      <c r="BS22938" s="24">
        <f t="shared" si="681"/>
        <v>-2.5</v>
      </c>
    </row>
    <row r="22939" spans="71:71" x14ac:dyDescent="0.3">
      <c r="BS22939" s="24">
        <f t="shared" si="681"/>
        <v>-2.5</v>
      </c>
    </row>
    <row r="22940" spans="71:71" x14ac:dyDescent="0.3">
      <c r="BS22940" s="24">
        <f t="shared" si="681"/>
        <v>-2.5</v>
      </c>
    </row>
    <row r="22941" spans="71:71" x14ac:dyDescent="0.3">
      <c r="BS22941" s="24">
        <f t="shared" si="681"/>
        <v>-2.5</v>
      </c>
    </row>
    <row r="22942" spans="71:71" x14ac:dyDescent="0.3">
      <c r="BS22942" s="24">
        <f t="shared" si="681"/>
        <v>-2.5</v>
      </c>
    </row>
    <row r="22943" spans="71:71" x14ac:dyDescent="0.3">
      <c r="BS22943" s="24">
        <f t="shared" si="681"/>
        <v>-2.5</v>
      </c>
    </row>
    <row r="22944" spans="71:71" x14ac:dyDescent="0.3">
      <c r="BS22944" s="24">
        <f t="shared" si="681"/>
        <v>-2.5</v>
      </c>
    </row>
    <row r="22945" spans="71:71" x14ac:dyDescent="0.3">
      <c r="BS22945" s="24">
        <f t="shared" si="681"/>
        <v>-2.5</v>
      </c>
    </row>
    <row r="22946" spans="71:71" x14ac:dyDescent="0.3">
      <c r="BS22946" s="24">
        <f t="shared" si="681"/>
        <v>-2.5</v>
      </c>
    </row>
    <row r="22947" spans="71:71" x14ac:dyDescent="0.3">
      <c r="BS22947" s="24">
        <f t="shared" si="681"/>
        <v>-2.5</v>
      </c>
    </row>
    <row r="22948" spans="71:71" x14ac:dyDescent="0.3">
      <c r="BS22948" s="24">
        <f t="shared" si="681"/>
        <v>-2.5</v>
      </c>
    </row>
    <row r="22949" spans="71:71" x14ac:dyDescent="0.3">
      <c r="BS22949" s="24">
        <f t="shared" si="681"/>
        <v>-2.5</v>
      </c>
    </row>
    <row r="22950" spans="71:71" x14ac:dyDescent="0.3">
      <c r="BS22950" s="24">
        <f t="shared" si="681"/>
        <v>-2.5</v>
      </c>
    </row>
    <row r="22951" spans="71:71" x14ac:dyDescent="0.3">
      <c r="BS22951" s="24">
        <f t="shared" si="681"/>
        <v>-2.5</v>
      </c>
    </row>
    <row r="22952" spans="71:71" x14ac:dyDescent="0.3">
      <c r="BS22952" s="24">
        <f t="shared" si="681"/>
        <v>-2.5</v>
      </c>
    </row>
    <row r="22953" spans="71:71" x14ac:dyDescent="0.3">
      <c r="BS22953" s="24">
        <f t="shared" si="681"/>
        <v>-2.5</v>
      </c>
    </row>
    <row r="22954" spans="71:71" x14ac:dyDescent="0.3">
      <c r="BS22954" s="24">
        <f t="shared" si="681"/>
        <v>-2.5</v>
      </c>
    </row>
    <row r="22955" spans="71:71" x14ac:dyDescent="0.3">
      <c r="BS22955" s="24">
        <f t="shared" si="681"/>
        <v>-2.5</v>
      </c>
    </row>
    <row r="22956" spans="71:71" x14ac:dyDescent="0.3">
      <c r="BS22956" s="24">
        <f t="shared" si="681"/>
        <v>-2.5</v>
      </c>
    </row>
    <row r="22957" spans="71:71" x14ac:dyDescent="0.3">
      <c r="BS22957" s="24">
        <f t="shared" si="681"/>
        <v>-2.5</v>
      </c>
    </row>
    <row r="22958" spans="71:71" x14ac:dyDescent="0.3">
      <c r="BS22958" s="24">
        <f t="shared" si="681"/>
        <v>-2.5</v>
      </c>
    </row>
    <row r="22959" spans="71:71" x14ac:dyDescent="0.3">
      <c r="BS22959" s="24">
        <f t="shared" si="681"/>
        <v>-2.5</v>
      </c>
    </row>
    <row r="22960" spans="71:71" x14ac:dyDescent="0.3">
      <c r="BS22960" s="24">
        <f t="shared" si="681"/>
        <v>-2.5</v>
      </c>
    </row>
    <row r="22961" spans="71:71" x14ac:dyDescent="0.3">
      <c r="BS22961" s="24">
        <f t="shared" si="681"/>
        <v>-2.5</v>
      </c>
    </row>
    <row r="22962" spans="71:71" x14ac:dyDescent="0.3">
      <c r="BS22962" s="24">
        <f t="shared" si="681"/>
        <v>-2.5</v>
      </c>
    </row>
    <row r="22963" spans="71:71" x14ac:dyDescent="0.3">
      <c r="BS22963" s="24">
        <f t="shared" si="681"/>
        <v>-2.5</v>
      </c>
    </row>
    <row r="22964" spans="71:71" x14ac:dyDescent="0.3">
      <c r="BS22964" s="24">
        <f t="shared" si="681"/>
        <v>-2.5</v>
      </c>
    </row>
    <row r="22965" spans="71:71" x14ac:dyDescent="0.3">
      <c r="BS22965" s="24">
        <f t="shared" si="681"/>
        <v>-2.5</v>
      </c>
    </row>
    <row r="22966" spans="71:71" x14ac:dyDescent="0.3">
      <c r="BS22966" s="24">
        <f t="shared" si="681"/>
        <v>-2.5</v>
      </c>
    </row>
    <row r="22967" spans="71:71" x14ac:dyDescent="0.3">
      <c r="BS22967" s="24">
        <f t="shared" si="681"/>
        <v>-2.5</v>
      </c>
    </row>
    <row r="22968" spans="71:71" x14ac:dyDescent="0.3">
      <c r="BS22968" s="24">
        <f t="shared" si="681"/>
        <v>-2.5</v>
      </c>
    </row>
    <row r="22969" spans="71:71" x14ac:dyDescent="0.3">
      <c r="BS22969" s="24">
        <f t="shared" si="681"/>
        <v>-2.5</v>
      </c>
    </row>
    <row r="22970" spans="71:71" x14ac:dyDescent="0.3">
      <c r="BS22970" s="24">
        <f t="shared" si="681"/>
        <v>-2.5</v>
      </c>
    </row>
    <row r="22971" spans="71:71" x14ac:dyDescent="0.3">
      <c r="BS22971" s="24">
        <f t="shared" si="681"/>
        <v>-2.5</v>
      </c>
    </row>
    <row r="22972" spans="71:71" x14ac:dyDescent="0.3">
      <c r="BS22972" s="24">
        <f t="shared" si="681"/>
        <v>-2.5</v>
      </c>
    </row>
    <row r="22973" spans="71:71" x14ac:dyDescent="0.3">
      <c r="BS22973" s="24">
        <f t="shared" si="681"/>
        <v>-2.5</v>
      </c>
    </row>
    <row r="22974" spans="71:71" x14ac:dyDescent="0.3">
      <c r="BS22974" s="24">
        <f t="shared" si="681"/>
        <v>-2.5</v>
      </c>
    </row>
    <row r="22975" spans="71:71" x14ac:dyDescent="0.3">
      <c r="BS22975" s="24">
        <f t="shared" si="681"/>
        <v>-2.5</v>
      </c>
    </row>
    <row r="22976" spans="71:71" x14ac:dyDescent="0.3">
      <c r="BS22976" s="24">
        <f t="shared" si="681"/>
        <v>-2.5</v>
      </c>
    </row>
    <row r="22977" spans="71:71" x14ac:dyDescent="0.3">
      <c r="BS22977" s="24">
        <f t="shared" si="681"/>
        <v>-2.5</v>
      </c>
    </row>
    <row r="22978" spans="71:71" x14ac:dyDescent="0.3">
      <c r="BS22978" s="24">
        <f t="shared" si="681"/>
        <v>-2.5</v>
      </c>
    </row>
    <row r="22979" spans="71:71" x14ac:dyDescent="0.3">
      <c r="BS22979" s="24">
        <f t="shared" si="681"/>
        <v>-2.5</v>
      </c>
    </row>
    <row r="22980" spans="71:71" x14ac:dyDescent="0.3">
      <c r="BS22980" s="24">
        <f t="shared" si="681"/>
        <v>-2.5</v>
      </c>
    </row>
    <row r="22981" spans="71:71" x14ac:dyDescent="0.3">
      <c r="BS22981" s="24">
        <f t="shared" si="681"/>
        <v>-2.5</v>
      </c>
    </row>
    <row r="22982" spans="71:71" x14ac:dyDescent="0.3">
      <c r="BS22982" s="24">
        <f t="shared" si="681"/>
        <v>-2.5</v>
      </c>
    </row>
    <row r="22983" spans="71:71" x14ac:dyDescent="0.3">
      <c r="BS22983" s="24">
        <f t="shared" si="681"/>
        <v>-2.5</v>
      </c>
    </row>
    <row r="22984" spans="71:71" x14ac:dyDescent="0.3">
      <c r="BS22984" s="24">
        <f t="shared" si="681"/>
        <v>-2.5</v>
      </c>
    </row>
    <row r="22985" spans="71:71" x14ac:dyDescent="0.3">
      <c r="BS22985" s="24">
        <f t="shared" ref="BS22985:BS23048" si="682">BR22985-2.5</f>
        <v>-2.5</v>
      </c>
    </row>
    <row r="22986" spans="71:71" x14ac:dyDescent="0.3">
      <c r="BS22986" s="24">
        <f t="shared" si="682"/>
        <v>-2.5</v>
      </c>
    </row>
    <row r="22987" spans="71:71" x14ac:dyDescent="0.3">
      <c r="BS22987" s="24">
        <f t="shared" si="682"/>
        <v>-2.5</v>
      </c>
    </row>
    <row r="22988" spans="71:71" x14ac:dyDescent="0.3">
      <c r="BS22988" s="24">
        <f t="shared" si="682"/>
        <v>-2.5</v>
      </c>
    </row>
    <row r="22989" spans="71:71" x14ac:dyDescent="0.3">
      <c r="BS22989" s="24">
        <f t="shared" si="682"/>
        <v>-2.5</v>
      </c>
    </row>
    <row r="22990" spans="71:71" x14ac:dyDescent="0.3">
      <c r="BS22990" s="24">
        <f t="shared" si="682"/>
        <v>-2.5</v>
      </c>
    </row>
    <row r="22991" spans="71:71" x14ac:dyDescent="0.3">
      <c r="BS22991" s="24">
        <f t="shared" si="682"/>
        <v>-2.5</v>
      </c>
    </row>
    <row r="22992" spans="71:71" x14ac:dyDescent="0.3">
      <c r="BS22992" s="24">
        <f t="shared" si="682"/>
        <v>-2.5</v>
      </c>
    </row>
    <row r="22993" spans="71:71" x14ac:dyDescent="0.3">
      <c r="BS22993" s="24">
        <f t="shared" si="682"/>
        <v>-2.5</v>
      </c>
    </row>
    <row r="22994" spans="71:71" x14ac:dyDescent="0.3">
      <c r="BS22994" s="24">
        <f t="shared" si="682"/>
        <v>-2.5</v>
      </c>
    </row>
    <row r="22995" spans="71:71" x14ac:dyDescent="0.3">
      <c r="BS22995" s="24">
        <f t="shared" si="682"/>
        <v>-2.5</v>
      </c>
    </row>
    <row r="22996" spans="71:71" x14ac:dyDescent="0.3">
      <c r="BS22996" s="24">
        <f t="shared" si="682"/>
        <v>-2.5</v>
      </c>
    </row>
    <row r="22997" spans="71:71" x14ac:dyDescent="0.3">
      <c r="BS22997" s="24">
        <f t="shared" si="682"/>
        <v>-2.5</v>
      </c>
    </row>
    <row r="22998" spans="71:71" x14ac:dyDescent="0.3">
      <c r="BS22998" s="24">
        <f t="shared" si="682"/>
        <v>-2.5</v>
      </c>
    </row>
    <row r="22999" spans="71:71" x14ac:dyDescent="0.3">
      <c r="BS22999" s="24">
        <f t="shared" si="682"/>
        <v>-2.5</v>
      </c>
    </row>
    <row r="23000" spans="71:71" x14ac:dyDescent="0.3">
      <c r="BS23000" s="24">
        <f t="shared" si="682"/>
        <v>-2.5</v>
      </c>
    </row>
    <row r="23001" spans="71:71" x14ac:dyDescent="0.3">
      <c r="BS23001" s="24">
        <f t="shared" si="682"/>
        <v>-2.5</v>
      </c>
    </row>
    <row r="23002" spans="71:71" x14ac:dyDescent="0.3">
      <c r="BS23002" s="24">
        <f t="shared" si="682"/>
        <v>-2.5</v>
      </c>
    </row>
    <row r="23003" spans="71:71" x14ac:dyDescent="0.3">
      <c r="BS23003" s="24">
        <f t="shared" si="682"/>
        <v>-2.5</v>
      </c>
    </row>
    <row r="23004" spans="71:71" x14ac:dyDescent="0.3">
      <c r="BS23004" s="24">
        <f t="shared" si="682"/>
        <v>-2.5</v>
      </c>
    </row>
    <row r="23005" spans="71:71" x14ac:dyDescent="0.3">
      <c r="BS23005" s="24">
        <f t="shared" si="682"/>
        <v>-2.5</v>
      </c>
    </row>
    <row r="23006" spans="71:71" x14ac:dyDescent="0.3">
      <c r="BS23006" s="24">
        <f t="shared" si="682"/>
        <v>-2.5</v>
      </c>
    </row>
    <row r="23007" spans="71:71" x14ac:dyDescent="0.3">
      <c r="BS23007" s="24">
        <f t="shared" si="682"/>
        <v>-2.5</v>
      </c>
    </row>
    <row r="23008" spans="71:71" x14ac:dyDescent="0.3">
      <c r="BS23008" s="24">
        <f t="shared" si="682"/>
        <v>-2.5</v>
      </c>
    </row>
    <row r="23009" spans="71:71" x14ac:dyDescent="0.3">
      <c r="BS23009" s="24">
        <f t="shared" si="682"/>
        <v>-2.5</v>
      </c>
    </row>
    <row r="23010" spans="71:71" x14ac:dyDescent="0.3">
      <c r="BS23010" s="24">
        <f t="shared" si="682"/>
        <v>-2.5</v>
      </c>
    </row>
    <row r="23011" spans="71:71" x14ac:dyDescent="0.3">
      <c r="BS23011" s="24">
        <f t="shared" si="682"/>
        <v>-2.5</v>
      </c>
    </row>
    <row r="23012" spans="71:71" x14ac:dyDescent="0.3">
      <c r="BS23012" s="24">
        <f t="shared" si="682"/>
        <v>-2.5</v>
      </c>
    </row>
    <row r="23013" spans="71:71" x14ac:dyDescent="0.3">
      <c r="BS23013" s="24">
        <f t="shared" si="682"/>
        <v>-2.5</v>
      </c>
    </row>
    <row r="23014" spans="71:71" x14ac:dyDescent="0.3">
      <c r="BS23014" s="24">
        <f t="shared" si="682"/>
        <v>-2.5</v>
      </c>
    </row>
    <row r="23015" spans="71:71" x14ac:dyDescent="0.3">
      <c r="BS23015" s="24">
        <f t="shared" si="682"/>
        <v>-2.5</v>
      </c>
    </row>
    <row r="23016" spans="71:71" x14ac:dyDescent="0.3">
      <c r="BS23016" s="24">
        <f t="shared" si="682"/>
        <v>-2.5</v>
      </c>
    </row>
    <row r="23017" spans="71:71" x14ac:dyDescent="0.3">
      <c r="BS23017" s="24">
        <f t="shared" si="682"/>
        <v>-2.5</v>
      </c>
    </row>
    <row r="23018" spans="71:71" x14ac:dyDescent="0.3">
      <c r="BS23018" s="24">
        <f t="shared" si="682"/>
        <v>-2.5</v>
      </c>
    </row>
    <row r="23019" spans="71:71" x14ac:dyDescent="0.3">
      <c r="BS23019" s="24">
        <f t="shared" si="682"/>
        <v>-2.5</v>
      </c>
    </row>
    <row r="23020" spans="71:71" x14ac:dyDescent="0.3">
      <c r="BS23020" s="24">
        <f t="shared" si="682"/>
        <v>-2.5</v>
      </c>
    </row>
    <row r="23021" spans="71:71" x14ac:dyDescent="0.3">
      <c r="BS23021" s="24">
        <f t="shared" si="682"/>
        <v>-2.5</v>
      </c>
    </row>
    <row r="23022" spans="71:71" x14ac:dyDescent="0.3">
      <c r="BS23022" s="24">
        <f t="shared" si="682"/>
        <v>-2.5</v>
      </c>
    </row>
    <row r="23023" spans="71:71" x14ac:dyDescent="0.3">
      <c r="BS23023" s="24">
        <f t="shared" si="682"/>
        <v>-2.5</v>
      </c>
    </row>
    <row r="23024" spans="71:71" x14ac:dyDescent="0.3">
      <c r="BS23024" s="24">
        <f t="shared" si="682"/>
        <v>-2.5</v>
      </c>
    </row>
    <row r="23025" spans="71:71" x14ac:dyDescent="0.3">
      <c r="BS23025" s="24">
        <f t="shared" si="682"/>
        <v>-2.5</v>
      </c>
    </row>
    <row r="23026" spans="71:71" x14ac:dyDescent="0.3">
      <c r="BS23026" s="24">
        <f t="shared" si="682"/>
        <v>-2.5</v>
      </c>
    </row>
    <row r="23027" spans="71:71" x14ac:dyDescent="0.3">
      <c r="BS23027" s="24">
        <f t="shared" si="682"/>
        <v>-2.5</v>
      </c>
    </row>
    <row r="23028" spans="71:71" x14ac:dyDescent="0.3">
      <c r="BS23028" s="24">
        <f t="shared" si="682"/>
        <v>-2.5</v>
      </c>
    </row>
    <row r="23029" spans="71:71" x14ac:dyDescent="0.3">
      <c r="BS23029" s="24">
        <f t="shared" si="682"/>
        <v>-2.5</v>
      </c>
    </row>
    <row r="23030" spans="71:71" x14ac:dyDescent="0.3">
      <c r="BS23030" s="24">
        <f t="shared" si="682"/>
        <v>-2.5</v>
      </c>
    </row>
    <row r="23031" spans="71:71" x14ac:dyDescent="0.3">
      <c r="BS23031" s="24">
        <f t="shared" si="682"/>
        <v>-2.5</v>
      </c>
    </row>
    <row r="23032" spans="71:71" x14ac:dyDescent="0.3">
      <c r="BS23032" s="24">
        <f t="shared" si="682"/>
        <v>-2.5</v>
      </c>
    </row>
    <row r="23033" spans="71:71" x14ac:dyDescent="0.3">
      <c r="BS23033" s="24">
        <f t="shared" si="682"/>
        <v>-2.5</v>
      </c>
    </row>
    <row r="23034" spans="71:71" x14ac:dyDescent="0.3">
      <c r="BS23034" s="24">
        <f t="shared" si="682"/>
        <v>-2.5</v>
      </c>
    </row>
    <row r="23035" spans="71:71" x14ac:dyDescent="0.3">
      <c r="BS23035" s="24">
        <f t="shared" si="682"/>
        <v>-2.5</v>
      </c>
    </row>
    <row r="23036" spans="71:71" x14ac:dyDescent="0.3">
      <c r="BS23036" s="24">
        <f t="shared" si="682"/>
        <v>-2.5</v>
      </c>
    </row>
    <row r="23037" spans="71:71" x14ac:dyDescent="0.3">
      <c r="BS23037" s="24">
        <f t="shared" si="682"/>
        <v>-2.5</v>
      </c>
    </row>
    <row r="23038" spans="71:71" x14ac:dyDescent="0.3">
      <c r="BS23038" s="24">
        <f t="shared" si="682"/>
        <v>-2.5</v>
      </c>
    </row>
    <row r="23039" spans="71:71" x14ac:dyDescent="0.3">
      <c r="BS23039" s="24">
        <f t="shared" si="682"/>
        <v>-2.5</v>
      </c>
    </row>
    <row r="23040" spans="71:71" x14ac:dyDescent="0.3">
      <c r="BS23040" s="24">
        <f t="shared" si="682"/>
        <v>-2.5</v>
      </c>
    </row>
    <row r="23041" spans="71:71" x14ac:dyDescent="0.3">
      <c r="BS23041" s="24">
        <f t="shared" si="682"/>
        <v>-2.5</v>
      </c>
    </row>
    <row r="23042" spans="71:71" x14ac:dyDescent="0.3">
      <c r="BS23042" s="24">
        <f t="shared" si="682"/>
        <v>-2.5</v>
      </c>
    </row>
    <row r="23043" spans="71:71" x14ac:dyDescent="0.3">
      <c r="BS23043" s="24">
        <f t="shared" si="682"/>
        <v>-2.5</v>
      </c>
    </row>
    <row r="23044" spans="71:71" x14ac:dyDescent="0.3">
      <c r="BS23044" s="24">
        <f t="shared" si="682"/>
        <v>-2.5</v>
      </c>
    </row>
    <row r="23045" spans="71:71" x14ac:dyDescent="0.3">
      <c r="BS23045" s="24">
        <f t="shared" si="682"/>
        <v>-2.5</v>
      </c>
    </row>
    <row r="23046" spans="71:71" x14ac:dyDescent="0.3">
      <c r="BS23046" s="24">
        <f t="shared" si="682"/>
        <v>-2.5</v>
      </c>
    </row>
    <row r="23047" spans="71:71" x14ac:dyDescent="0.3">
      <c r="BS23047" s="24">
        <f t="shared" si="682"/>
        <v>-2.5</v>
      </c>
    </row>
    <row r="23048" spans="71:71" x14ac:dyDescent="0.3">
      <c r="BS23048" s="24">
        <f t="shared" si="682"/>
        <v>-2.5</v>
      </c>
    </row>
    <row r="23049" spans="71:71" x14ac:dyDescent="0.3">
      <c r="BS23049" s="24">
        <f t="shared" ref="BS23049:BS23112" si="683">BR23049-2.5</f>
        <v>-2.5</v>
      </c>
    </row>
    <row r="23050" spans="71:71" x14ac:dyDescent="0.3">
      <c r="BS23050" s="24">
        <f t="shared" si="683"/>
        <v>-2.5</v>
      </c>
    </row>
    <row r="23051" spans="71:71" x14ac:dyDescent="0.3">
      <c r="BS23051" s="24">
        <f t="shared" si="683"/>
        <v>-2.5</v>
      </c>
    </row>
    <row r="23052" spans="71:71" x14ac:dyDescent="0.3">
      <c r="BS23052" s="24">
        <f t="shared" si="683"/>
        <v>-2.5</v>
      </c>
    </row>
    <row r="23053" spans="71:71" x14ac:dyDescent="0.3">
      <c r="BS23053" s="24">
        <f t="shared" si="683"/>
        <v>-2.5</v>
      </c>
    </row>
    <row r="23054" spans="71:71" x14ac:dyDescent="0.3">
      <c r="BS23054" s="24">
        <f t="shared" si="683"/>
        <v>-2.5</v>
      </c>
    </row>
    <row r="23055" spans="71:71" x14ac:dyDescent="0.3">
      <c r="BS23055" s="24">
        <f t="shared" si="683"/>
        <v>-2.5</v>
      </c>
    </row>
    <row r="23056" spans="71:71" x14ac:dyDescent="0.3">
      <c r="BS23056" s="24">
        <f t="shared" si="683"/>
        <v>-2.5</v>
      </c>
    </row>
    <row r="23057" spans="71:71" x14ac:dyDescent="0.3">
      <c r="BS23057" s="24">
        <f t="shared" si="683"/>
        <v>-2.5</v>
      </c>
    </row>
    <row r="23058" spans="71:71" x14ac:dyDescent="0.3">
      <c r="BS23058" s="24">
        <f t="shared" si="683"/>
        <v>-2.5</v>
      </c>
    </row>
    <row r="23059" spans="71:71" x14ac:dyDescent="0.3">
      <c r="BS23059" s="24">
        <f t="shared" si="683"/>
        <v>-2.5</v>
      </c>
    </row>
    <row r="23060" spans="71:71" x14ac:dyDescent="0.3">
      <c r="BS23060" s="24">
        <f t="shared" si="683"/>
        <v>-2.5</v>
      </c>
    </row>
    <row r="23061" spans="71:71" x14ac:dyDescent="0.3">
      <c r="BS23061" s="24">
        <f t="shared" si="683"/>
        <v>-2.5</v>
      </c>
    </row>
    <row r="23062" spans="71:71" x14ac:dyDescent="0.3">
      <c r="BS23062" s="24">
        <f t="shared" si="683"/>
        <v>-2.5</v>
      </c>
    </row>
    <row r="23063" spans="71:71" x14ac:dyDescent="0.3">
      <c r="BS23063" s="24">
        <f t="shared" si="683"/>
        <v>-2.5</v>
      </c>
    </row>
    <row r="23064" spans="71:71" x14ac:dyDescent="0.3">
      <c r="BS23064" s="24">
        <f t="shared" si="683"/>
        <v>-2.5</v>
      </c>
    </row>
    <row r="23065" spans="71:71" x14ac:dyDescent="0.3">
      <c r="BS23065" s="24">
        <f t="shared" si="683"/>
        <v>-2.5</v>
      </c>
    </row>
    <row r="23066" spans="71:71" x14ac:dyDescent="0.3">
      <c r="BS23066" s="24">
        <f t="shared" si="683"/>
        <v>-2.5</v>
      </c>
    </row>
    <row r="23067" spans="71:71" x14ac:dyDescent="0.3">
      <c r="BS23067" s="24">
        <f t="shared" si="683"/>
        <v>-2.5</v>
      </c>
    </row>
    <row r="23068" spans="71:71" x14ac:dyDescent="0.3">
      <c r="BS23068" s="24">
        <f t="shared" si="683"/>
        <v>-2.5</v>
      </c>
    </row>
    <row r="23069" spans="71:71" x14ac:dyDescent="0.3">
      <c r="BS23069" s="24">
        <f t="shared" si="683"/>
        <v>-2.5</v>
      </c>
    </row>
    <row r="23070" spans="71:71" x14ac:dyDescent="0.3">
      <c r="BS23070" s="24">
        <f t="shared" si="683"/>
        <v>-2.5</v>
      </c>
    </row>
    <row r="23071" spans="71:71" x14ac:dyDescent="0.3">
      <c r="BS23071" s="24">
        <f t="shared" si="683"/>
        <v>-2.5</v>
      </c>
    </row>
    <row r="23072" spans="71:71" x14ac:dyDescent="0.3">
      <c r="BS23072" s="24">
        <f t="shared" si="683"/>
        <v>-2.5</v>
      </c>
    </row>
    <row r="23073" spans="71:71" x14ac:dyDescent="0.3">
      <c r="BS23073" s="24">
        <f t="shared" si="683"/>
        <v>-2.5</v>
      </c>
    </row>
    <row r="23074" spans="71:71" x14ac:dyDescent="0.3">
      <c r="BS23074" s="24">
        <f t="shared" si="683"/>
        <v>-2.5</v>
      </c>
    </row>
    <row r="23075" spans="71:71" x14ac:dyDescent="0.3">
      <c r="BS23075" s="24">
        <f t="shared" si="683"/>
        <v>-2.5</v>
      </c>
    </row>
    <row r="23076" spans="71:71" x14ac:dyDescent="0.3">
      <c r="BS23076" s="24">
        <f t="shared" si="683"/>
        <v>-2.5</v>
      </c>
    </row>
    <row r="23077" spans="71:71" x14ac:dyDescent="0.3">
      <c r="BS23077" s="24">
        <f t="shared" si="683"/>
        <v>-2.5</v>
      </c>
    </row>
    <row r="23078" spans="71:71" x14ac:dyDescent="0.3">
      <c r="BS23078" s="24">
        <f t="shared" si="683"/>
        <v>-2.5</v>
      </c>
    </row>
    <row r="23079" spans="71:71" x14ac:dyDescent="0.3">
      <c r="BS23079" s="24">
        <f t="shared" si="683"/>
        <v>-2.5</v>
      </c>
    </row>
    <row r="23080" spans="71:71" x14ac:dyDescent="0.3">
      <c r="BS23080" s="24">
        <f t="shared" si="683"/>
        <v>-2.5</v>
      </c>
    </row>
    <row r="23081" spans="71:71" x14ac:dyDescent="0.3">
      <c r="BS23081" s="24">
        <f t="shared" si="683"/>
        <v>-2.5</v>
      </c>
    </row>
    <row r="23082" spans="71:71" x14ac:dyDescent="0.3">
      <c r="BS23082" s="24">
        <f t="shared" si="683"/>
        <v>-2.5</v>
      </c>
    </row>
    <row r="23083" spans="71:71" x14ac:dyDescent="0.3">
      <c r="BS23083" s="24">
        <f t="shared" si="683"/>
        <v>-2.5</v>
      </c>
    </row>
    <row r="23084" spans="71:71" x14ac:dyDescent="0.3">
      <c r="BS23084" s="24">
        <f t="shared" si="683"/>
        <v>-2.5</v>
      </c>
    </row>
    <row r="23085" spans="71:71" x14ac:dyDescent="0.3">
      <c r="BS23085" s="24">
        <f t="shared" si="683"/>
        <v>-2.5</v>
      </c>
    </row>
    <row r="23086" spans="71:71" x14ac:dyDescent="0.3">
      <c r="BS23086" s="24">
        <f t="shared" si="683"/>
        <v>-2.5</v>
      </c>
    </row>
    <row r="23087" spans="71:71" x14ac:dyDescent="0.3">
      <c r="BS23087" s="24">
        <f t="shared" si="683"/>
        <v>-2.5</v>
      </c>
    </row>
    <row r="23088" spans="71:71" x14ac:dyDescent="0.3">
      <c r="BS23088" s="24">
        <f t="shared" si="683"/>
        <v>-2.5</v>
      </c>
    </row>
    <row r="23089" spans="71:71" x14ac:dyDescent="0.3">
      <c r="BS23089" s="24">
        <f t="shared" si="683"/>
        <v>-2.5</v>
      </c>
    </row>
    <row r="23090" spans="71:71" x14ac:dyDescent="0.3">
      <c r="BS23090" s="24">
        <f t="shared" si="683"/>
        <v>-2.5</v>
      </c>
    </row>
    <row r="23091" spans="71:71" x14ac:dyDescent="0.3">
      <c r="BS23091" s="24">
        <f t="shared" si="683"/>
        <v>-2.5</v>
      </c>
    </row>
    <row r="23092" spans="71:71" x14ac:dyDescent="0.3">
      <c r="BS23092" s="24">
        <f t="shared" si="683"/>
        <v>-2.5</v>
      </c>
    </row>
    <row r="23093" spans="71:71" x14ac:dyDescent="0.3">
      <c r="BS23093" s="24">
        <f t="shared" si="683"/>
        <v>-2.5</v>
      </c>
    </row>
    <row r="23094" spans="71:71" x14ac:dyDescent="0.3">
      <c r="BS23094" s="24">
        <f t="shared" si="683"/>
        <v>-2.5</v>
      </c>
    </row>
    <row r="23095" spans="71:71" x14ac:dyDescent="0.3">
      <c r="BS23095" s="24">
        <f t="shared" si="683"/>
        <v>-2.5</v>
      </c>
    </row>
    <row r="23096" spans="71:71" x14ac:dyDescent="0.3">
      <c r="BS23096" s="24">
        <f t="shared" si="683"/>
        <v>-2.5</v>
      </c>
    </row>
    <row r="23097" spans="71:71" x14ac:dyDescent="0.3">
      <c r="BS23097" s="24">
        <f t="shared" si="683"/>
        <v>-2.5</v>
      </c>
    </row>
    <row r="23098" spans="71:71" x14ac:dyDescent="0.3">
      <c r="BS23098" s="24">
        <f t="shared" si="683"/>
        <v>-2.5</v>
      </c>
    </row>
    <row r="23099" spans="71:71" x14ac:dyDescent="0.3">
      <c r="BS23099" s="24">
        <f t="shared" si="683"/>
        <v>-2.5</v>
      </c>
    </row>
    <row r="23100" spans="71:71" x14ac:dyDescent="0.3">
      <c r="BS23100" s="24">
        <f t="shared" si="683"/>
        <v>-2.5</v>
      </c>
    </row>
    <row r="23101" spans="71:71" x14ac:dyDescent="0.3">
      <c r="BS23101" s="24">
        <f t="shared" si="683"/>
        <v>-2.5</v>
      </c>
    </row>
    <row r="23102" spans="71:71" x14ac:dyDescent="0.3">
      <c r="BS23102" s="24">
        <f t="shared" si="683"/>
        <v>-2.5</v>
      </c>
    </row>
    <row r="23103" spans="71:71" x14ac:dyDescent="0.3">
      <c r="BS23103" s="24">
        <f t="shared" si="683"/>
        <v>-2.5</v>
      </c>
    </row>
    <row r="23104" spans="71:71" x14ac:dyDescent="0.3">
      <c r="BS23104" s="24">
        <f t="shared" si="683"/>
        <v>-2.5</v>
      </c>
    </row>
    <row r="23105" spans="71:71" x14ac:dyDescent="0.3">
      <c r="BS23105" s="24">
        <f t="shared" si="683"/>
        <v>-2.5</v>
      </c>
    </row>
    <row r="23106" spans="71:71" x14ac:dyDescent="0.3">
      <c r="BS23106" s="24">
        <f t="shared" si="683"/>
        <v>-2.5</v>
      </c>
    </row>
    <row r="23107" spans="71:71" x14ac:dyDescent="0.3">
      <c r="BS23107" s="24">
        <f t="shared" si="683"/>
        <v>-2.5</v>
      </c>
    </row>
    <row r="23108" spans="71:71" x14ac:dyDescent="0.3">
      <c r="BS23108" s="24">
        <f t="shared" si="683"/>
        <v>-2.5</v>
      </c>
    </row>
    <row r="23109" spans="71:71" x14ac:dyDescent="0.3">
      <c r="BS23109" s="24">
        <f t="shared" si="683"/>
        <v>-2.5</v>
      </c>
    </row>
    <row r="23110" spans="71:71" x14ac:dyDescent="0.3">
      <c r="BS23110" s="24">
        <f t="shared" si="683"/>
        <v>-2.5</v>
      </c>
    </row>
    <row r="23111" spans="71:71" x14ac:dyDescent="0.3">
      <c r="BS23111" s="24">
        <f t="shared" si="683"/>
        <v>-2.5</v>
      </c>
    </row>
    <row r="23112" spans="71:71" x14ac:dyDescent="0.3">
      <c r="BS23112" s="24">
        <f t="shared" si="683"/>
        <v>-2.5</v>
      </c>
    </row>
    <row r="23113" spans="71:71" x14ac:dyDescent="0.3">
      <c r="BS23113" s="24">
        <f t="shared" ref="BS23113:BS23176" si="684">BR23113-2.5</f>
        <v>-2.5</v>
      </c>
    </row>
    <row r="23114" spans="71:71" x14ac:dyDescent="0.3">
      <c r="BS23114" s="24">
        <f t="shared" si="684"/>
        <v>-2.5</v>
      </c>
    </row>
    <row r="23115" spans="71:71" x14ac:dyDescent="0.3">
      <c r="BS23115" s="24">
        <f t="shared" si="684"/>
        <v>-2.5</v>
      </c>
    </row>
    <row r="23116" spans="71:71" x14ac:dyDescent="0.3">
      <c r="BS23116" s="24">
        <f t="shared" si="684"/>
        <v>-2.5</v>
      </c>
    </row>
    <row r="23117" spans="71:71" x14ac:dyDescent="0.3">
      <c r="BS23117" s="24">
        <f t="shared" si="684"/>
        <v>-2.5</v>
      </c>
    </row>
    <row r="23118" spans="71:71" x14ac:dyDescent="0.3">
      <c r="BS23118" s="24">
        <f t="shared" si="684"/>
        <v>-2.5</v>
      </c>
    </row>
    <row r="23119" spans="71:71" x14ac:dyDescent="0.3">
      <c r="BS23119" s="24">
        <f t="shared" si="684"/>
        <v>-2.5</v>
      </c>
    </row>
    <row r="23120" spans="71:71" x14ac:dyDescent="0.3">
      <c r="BS23120" s="24">
        <f t="shared" si="684"/>
        <v>-2.5</v>
      </c>
    </row>
    <row r="23121" spans="71:71" x14ac:dyDescent="0.3">
      <c r="BS23121" s="24">
        <f t="shared" si="684"/>
        <v>-2.5</v>
      </c>
    </row>
    <row r="23122" spans="71:71" x14ac:dyDescent="0.3">
      <c r="BS23122" s="24">
        <f t="shared" si="684"/>
        <v>-2.5</v>
      </c>
    </row>
    <row r="23123" spans="71:71" x14ac:dyDescent="0.3">
      <c r="BS23123" s="24">
        <f t="shared" si="684"/>
        <v>-2.5</v>
      </c>
    </row>
    <row r="23124" spans="71:71" x14ac:dyDescent="0.3">
      <c r="BS23124" s="24">
        <f t="shared" si="684"/>
        <v>-2.5</v>
      </c>
    </row>
    <row r="23125" spans="71:71" x14ac:dyDescent="0.3">
      <c r="BS23125" s="24">
        <f t="shared" si="684"/>
        <v>-2.5</v>
      </c>
    </row>
    <row r="23126" spans="71:71" x14ac:dyDescent="0.3">
      <c r="BS23126" s="24">
        <f t="shared" si="684"/>
        <v>-2.5</v>
      </c>
    </row>
    <row r="23127" spans="71:71" x14ac:dyDescent="0.3">
      <c r="BS23127" s="24">
        <f t="shared" si="684"/>
        <v>-2.5</v>
      </c>
    </row>
    <row r="23128" spans="71:71" x14ac:dyDescent="0.3">
      <c r="BS23128" s="24">
        <f t="shared" si="684"/>
        <v>-2.5</v>
      </c>
    </row>
    <row r="23129" spans="71:71" x14ac:dyDescent="0.3">
      <c r="BS23129" s="24">
        <f t="shared" si="684"/>
        <v>-2.5</v>
      </c>
    </row>
    <row r="23130" spans="71:71" x14ac:dyDescent="0.3">
      <c r="BS23130" s="24">
        <f t="shared" si="684"/>
        <v>-2.5</v>
      </c>
    </row>
    <row r="23131" spans="71:71" x14ac:dyDescent="0.3">
      <c r="BS23131" s="24">
        <f t="shared" si="684"/>
        <v>-2.5</v>
      </c>
    </row>
    <row r="23132" spans="71:71" x14ac:dyDescent="0.3">
      <c r="BS23132" s="24">
        <f t="shared" si="684"/>
        <v>-2.5</v>
      </c>
    </row>
    <row r="23133" spans="71:71" x14ac:dyDescent="0.3">
      <c r="BS23133" s="24">
        <f t="shared" si="684"/>
        <v>-2.5</v>
      </c>
    </row>
    <row r="23134" spans="71:71" x14ac:dyDescent="0.3">
      <c r="BS23134" s="24">
        <f t="shared" si="684"/>
        <v>-2.5</v>
      </c>
    </row>
    <row r="23135" spans="71:71" x14ac:dyDescent="0.3">
      <c r="BS23135" s="24">
        <f t="shared" si="684"/>
        <v>-2.5</v>
      </c>
    </row>
    <row r="23136" spans="71:71" x14ac:dyDescent="0.3">
      <c r="BS23136" s="24">
        <f t="shared" si="684"/>
        <v>-2.5</v>
      </c>
    </row>
    <row r="23137" spans="71:71" x14ac:dyDescent="0.3">
      <c r="BS23137" s="24">
        <f t="shared" si="684"/>
        <v>-2.5</v>
      </c>
    </row>
    <row r="23138" spans="71:71" x14ac:dyDescent="0.3">
      <c r="BS23138" s="24">
        <f t="shared" si="684"/>
        <v>-2.5</v>
      </c>
    </row>
    <row r="23139" spans="71:71" x14ac:dyDescent="0.3">
      <c r="BS23139" s="24">
        <f t="shared" si="684"/>
        <v>-2.5</v>
      </c>
    </row>
    <row r="23140" spans="71:71" x14ac:dyDescent="0.3">
      <c r="BS23140" s="24">
        <f t="shared" si="684"/>
        <v>-2.5</v>
      </c>
    </row>
    <row r="23141" spans="71:71" x14ac:dyDescent="0.3">
      <c r="BS23141" s="24">
        <f t="shared" si="684"/>
        <v>-2.5</v>
      </c>
    </row>
    <row r="23142" spans="71:71" x14ac:dyDescent="0.3">
      <c r="BS23142" s="24">
        <f t="shared" si="684"/>
        <v>-2.5</v>
      </c>
    </row>
    <row r="23143" spans="71:71" x14ac:dyDescent="0.3">
      <c r="BS23143" s="24">
        <f t="shared" si="684"/>
        <v>-2.5</v>
      </c>
    </row>
    <row r="23144" spans="71:71" x14ac:dyDescent="0.3">
      <c r="BS23144" s="24">
        <f t="shared" si="684"/>
        <v>-2.5</v>
      </c>
    </row>
    <row r="23145" spans="71:71" x14ac:dyDescent="0.3">
      <c r="BS23145" s="24">
        <f t="shared" si="684"/>
        <v>-2.5</v>
      </c>
    </row>
    <row r="23146" spans="71:71" x14ac:dyDescent="0.3">
      <c r="BS23146" s="24">
        <f t="shared" si="684"/>
        <v>-2.5</v>
      </c>
    </row>
    <row r="23147" spans="71:71" x14ac:dyDescent="0.3">
      <c r="BS23147" s="24">
        <f t="shared" si="684"/>
        <v>-2.5</v>
      </c>
    </row>
    <row r="23148" spans="71:71" x14ac:dyDescent="0.3">
      <c r="BS23148" s="24">
        <f t="shared" si="684"/>
        <v>-2.5</v>
      </c>
    </row>
    <row r="23149" spans="71:71" x14ac:dyDescent="0.3">
      <c r="BS23149" s="24">
        <f t="shared" si="684"/>
        <v>-2.5</v>
      </c>
    </row>
    <row r="23150" spans="71:71" x14ac:dyDescent="0.3">
      <c r="BS23150" s="24">
        <f t="shared" si="684"/>
        <v>-2.5</v>
      </c>
    </row>
    <row r="23151" spans="71:71" x14ac:dyDescent="0.3">
      <c r="BS23151" s="24">
        <f t="shared" si="684"/>
        <v>-2.5</v>
      </c>
    </row>
    <row r="23152" spans="71:71" x14ac:dyDescent="0.3">
      <c r="BS23152" s="24">
        <f t="shared" si="684"/>
        <v>-2.5</v>
      </c>
    </row>
    <row r="23153" spans="71:71" x14ac:dyDescent="0.3">
      <c r="BS23153" s="24">
        <f t="shared" si="684"/>
        <v>-2.5</v>
      </c>
    </row>
    <row r="23154" spans="71:71" x14ac:dyDescent="0.3">
      <c r="BS23154" s="24">
        <f t="shared" si="684"/>
        <v>-2.5</v>
      </c>
    </row>
    <row r="23155" spans="71:71" x14ac:dyDescent="0.3">
      <c r="BS23155" s="24">
        <f t="shared" si="684"/>
        <v>-2.5</v>
      </c>
    </row>
    <row r="23156" spans="71:71" x14ac:dyDescent="0.3">
      <c r="BS23156" s="24">
        <f t="shared" si="684"/>
        <v>-2.5</v>
      </c>
    </row>
    <row r="23157" spans="71:71" x14ac:dyDescent="0.3">
      <c r="BS23157" s="24">
        <f t="shared" si="684"/>
        <v>-2.5</v>
      </c>
    </row>
    <row r="23158" spans="71:71" x14ac:dyDescent="0.3">
      <c r="BS23158" s="24">
        <f t="shared" si="684"/>
        <v>-2.5</v>
      </c>
    </row>
    <row r="23159" spans="71:71" x14ac:dyDescent="0.3">
      <c r="BS23159" s="24">
        <f t="shared" si="684"/>
        <v>-2.5</v>
      </c>
    </row>
    <row r="23160" spans="71:71" x14ac:dyDescent="0.3">
      <c r="BS23160" s="24">
        <f t="shared" si="684"/>
        <v>-2.5</v>
      </c>
    </row>
    <row r="23161" spans="71:71" x14ac:dyDescent="0.3">
      <c r="BS23161" s="24">
        <f t="shared" si="684"/>
        <v>-2.5</v>
      </c>
    </row>
    <row r="23162" spans="71:71" x14ac:dyDescent="0.3">
      <c r="BS23162" s="24">
        <f t="shared" si="684"/>
        <v>-2.5</v>
      </c>
    </row>
    <row r="23163" spans="71:71" x14ac:dyDescent="0.3">
      <c r="BS23163" s="24">
        <f t="shared" si="684"/>
        <v>-2.5</v>
      </c>
    </row>
    <row r="23164" spans="71:71" x14ac:dyDescent="0.3">
      <c r="BS23164" s="24">
        <f t="shared" si="684"/>
        <v>-2.5</v>
      </c>
    </row>
    <row r="23165" spans="71:71" x14ac:dyDescent="0.3">
      <c r="BS23165" s="24">
        <f t="shared" si="684"/>
        <v>-2.5</v>
      </c>
    </row>
    <row r="23166" spans="71:71" x14ac:dyDescent="0.3">
      <c r="BS23166" s="24">
        <f t="shared" si="684"/>
        <v>-2.5</v>
      </c>
    </row>
    <row r="23167" spans="71:71" x14ac:dyDescent="0.3">
      <c r="BS23167" s="24">
        <f t="shared" si="684"/>
        <v>-2.5</v>
      </c>
    </row>
    <row r="23168" spans="71:71" x14ac:dyDescent="0.3">
      <c r="BS23168" s="24">
        <f t="shared" si="684"/>
        <v>-2.5</v>
      </c>
    </row>
    <row r="23169" spans="71:71" x14ac:dyDescent="0.3">
      <c r="BS23169" s="24">
        <f t="shared" si="684"/>
        <v>-2.5</v>
      </c>
    </row>
    <row r="23170" spans="71:71" x14ac:dyDescent="0.3">
      <c r="BS23170" s="24">
        <f t="shared" si="684"/>
        <v>-2.5</v>
      </c>
    </row>
    <row r="23171" spans="71:71" x14ac:dyDescent="0.3">
      <c r="BS23171" s="24">
        <f t="shared" si="684"/>
        <v>-2.5</v>
      </c>
    </row>
    <row r="23172" spans="71:71" x14ac:dyDescent="0.3">
      <c r="BS23172" s="24">
        <f t="shared" si="684"/>
        <v>-2.5</v>
      </c>
    </row>
    <row r="23173" spans="71:71" x14ac:dyDescent="0.3">
      <c r="BS23173" s="24">
        <f t="shared" si="684"/>
        <v>-2.5</v>
      </c>
    </row>
    <row r="23174" spans="71:71" x14ac:dyDescent="0.3">
      <c r="BS23174" s="24">
        <f t="shared" si="684"/>
        <v>-2.5</v>
      </c>
    </row>
    <row r="23175" spans="71:71" x14ac:dyDescent="0.3">
      <c r="BS23175" s="24">
        <f t="shared" si="684"/>
        <v>-2.5</v>
      </c>
    </row>
    <row r="23176" spans="71:71" x14ac:dyDescent="0.3">
      <c r="BS23176" s="24">
        <f t="shared" si="684"/>
        <v>-2.5</v>
      </c>
    </row>
    <row r="23177" spans="71:71" x14ac:dyDescent="0.3">
      <c r="BS23177" s="24">
        <f t="shared" ref="BS23177:BS23240" si="685">BR23177-2.5</f>
        <v>-2.5</v>
      </c>
    </row>
    <row r="23178" spans="71:71" x14ac:dyDescent="0.3">
      <c r="BS23178" s="24">
        <f t="shared" si="685"/>
        <v>-2.5</v>
      </c>
    </row>
    <row r="23179" spans="71:71" x14ac:dyDescent="0.3">
      <c r="BS23179" s="24">
        <f t="shared" si="685"/>
        <v>-2.5</v>
      </c>
    </row>
    <row r="23180" spans="71:71" x14ac:dyDescent="0.3">
      <c r="BS23180" s="24">
        <f t="shared" si="685"/>
        <v>-2.5</v>
      </c>
    </row>
    <row r="23181" spans="71:71" x14ac:dyDescent="0.3">
      <c r="BS23181" s="24">
        <f t="shared" si="685"/>
        <v>-2.5</v>
      </c>
    </row>
    <row r="23182" spans="71:71" x14ac:dyDescent="0.3">
      <c r="BS23182" s="24">
        <f t="shared" si="685"/>
        <v>-2.5</v>
      </c>
    </row>
    <row r="23183" spans="71:71" x14ac:dyDescent="0.3">
      <c r="BS23183" s="24">
        <f t="shared" si="685"/>
        <v>-2.5</v>
      </c>
    </row>
    <row r="23184" spans="71:71" x14ac:dyDescent="0.3">
      <c r="BS23184" s="24">
        <f t="shared" si="685"/>
        <v>-2.5</v>
      </c>
    </row>
    <row r="23185" spans="71:71" x14ac:dyDescent="0.3">
      <c r="BS23185" s="24">
        <f t="shared" si="685"/>
        <v>-2.5</v>
      </c>
    </row>
    <row r="23186" spans="71:71" x14ac:dyDescent="0.3">
      <c r="BS23186" s="24">
        <f t="shared" si="685"/>
        <v>-2.5</v>
      </c>
    </row>
    <row r="23187" spans="71:71" x14ac:dyDescent="0.3">
      <c r="BS23187" s="24">
        <f t="shared" si="685"/>
        <v>-2.5</v>
      </c>
    </row>
    <row r="23188" spans="71:71" x14ac:dyDescent="0.3">
      <c r="BS23188" s="24">
        <f t="shared" si="685"/>
        <v>-2.5</v>
      </c>
    </row>
    <row r="23189" spans="71:71" x14ac:dyDescent="0.3">
      <c r="BS23189" s="24">
        <f t="shared" si="685"/>
        <v>-2.5</v>
      </c>
    </row>
    <row r="23190" spans="71:71" x14ac:dyDescent="0.3">
      <c r="BS23190" s="24">
        <f t="shared" si="685"/>
        <v>-2.5</v>
      </c>
    </row>
    <row r="23191" spans="71:71" x14ac:dyDescent="0.3">
      <c r="BS23191" s="24">
        <f t="shared" si="685"/>
        <v>-2.5</v>
      </c>
    </row>
    <row r="23192" spans="71:71" x14ac:dyDescent="0.3">
      <c r="BS23192" s="24">
        <f t="shared" si="685"/>
        <v>-2.5</v>
      </c>
    </row>
    <row r="23193" spans="71:71" x14ac:dyDescent="0.3">
      <c r="BS23193" s="24">
        <f t="shared" si="685"/>
        <v>-2.5</v>
      </c>
    </row>
    <row r="23194" spans="71:71" x14ac:dyDescent="0.3">
      <c r="BS23194" s="24">
        <f t="shared" si="685"/>
        <v>-2.5</v>
      </c>
    </row>
    <row r="23195" spans="71:71" x14ac:dyDescent="0.3">
      <c r="BS23195" s="24">
        <f t="shared" si="685"/>
        <v>-2.5</v>
      </c>
    </row>
    <row r="23196" spans="71:71" x14ac:dyDescent="0.3">
      <c r="BS23196" s="24">
        <f t="shared" si="685"/>
        <v>-2.5</v>
      </c>
    </row>
    <row r="23197" spans="71:71" x14ac:dyDescent="0.3">
      <c r="BS23197" s="24">
        <f t="shared" si="685"/>
        <v>-2.5</v>
      </c>
    </row>
    <row r="23198" spans="71:71" x14ac:dyDescent="0.3">
      <c r="BS23198" s="24">
        <f t="shared" si="685"/>
        <v>-2.5</v>
      </c>
    </row>
    <row r="23199" spans="71:71" x14ac:dyDescent="0.3">
      <c r="BS23199" s="24">
        <f t="shared" si="685"/>
        <v>-2.5</v>
      </c>
    </row>
    <row r="23200" spans="71:71" x14ac:dyDescent="0.3">
      <c r="BS23200" s="24">
        <f t="shared" si="685"/>
        <v>-2.5</v>
      </c>
    </row>
    <row r="23201" spans="71:71" x14ac:dyDescent="0.3">
      <c r="BS23201" s="24">
        <f t="shared" si="685"/>
        <v>-2.5</v>
      </c>
    </row>
    <row r="23202" spans="71:71" x14ac:dyDescent="0.3">
      <c r="BS23202" s="24">
        <f t="shared" si="685"/>
        <v>-2.5</v>
      </c>
    </row>
    <row r="23203" spans="71:71" x14ac:dyDescent="0.3">
      <c r="BS23203" s="24">
        <f t="shared" si="685"/>
        <v>-2.5</v>
      </c>
    </row>
    <row r="23204" spans="71:71" x14ac:dyDescent="0.3">
      <c r="BS23204" s="24">
        <f t="shared" si="685"/>
        <v>-2.5</v>
      </c>
    </row>
    <row r="23205" spans="71:71" x14ac:dyDescent="0.3">
      <c r="BS23205" s="24">
        <f t="shared" si="685"/>
        <v>-2.5</v>
      </c>
    </row>
    <row r="23206" spans="71:71" x14ac:dyDescent="0.3">
      <c r="BS23206" s="24">
        <f t="shared" si="685"/>
        <v>-2.5</v>
      </c>
    </row>
    <row r="23207" spans="71:71" x14ac:dyDescent="0.3">
      <c r="BS23207" s="24">
        <f t="shared" si="685"/>
        <v>-2.5</v>
      </c>
    </row>
    <row r="23208" spans="71:71" x14ac:dyDescent="0.3">
      <c r="BS23208" s="24">
        <f t="shared" si="685"/>
        <v>-2.5</v>
      </c>
    </row>
    <row r="23209" spans="71:71" x14ac:dyDescent="0.3">
      <c r="BS23209" s="24">
        <f t="shared" si="685"/>
        <v>-2.5</v>
      </c>
    </row>
    <row r="23210" spans="71:71" x14ac:dyDescent="0.3">
      <c r="BS23210" s="24">
        <f t="shared" si="685"/>
        <v>-2.5</v>
      </c>
    </row>
    <row r="23211" spans="71:71" x14ac:dyDescent="0.3">
      <c r="BS23211" s="24">
        <f t="shared" si="685"/>
        <v>-2.5</v>
      </c>
    </row>
    <row r="23212" spans="71:71" x14ac:dyDescent="0.3">
      <c r="BS23212" s="24">
        <f t="shared" si="685"/>
        <v>-2.5</v>
      </c>
    </row>
    <row r="23213" spans="71:71" x14ac:dyDescent="0.3">
      <c r="BS23213" s="24">
        <f t="shared" si="685"/>
        <v>-2.5</v>
      </c>
    </row>
    <row r="23214" spans="71:71" x14ac:dyDescent="0.3">
      <c r="BS23214" s="24">
        <f t="shared" si="685"/>
        <v>-2.5</v>
      </c>
    </row>
    <row r="23215" spans="71:71" x14ac:dyDescent="0.3">
      <c r="BS23215" s="24">
        <f t="shared" si="685"/>
        <v>-2.5</v>
      </c>
    </row>
    <row r="23216" spans="71:71" x14ac:dyDescent="0.3">
      <c r="BS23216" s="24">
        <f t="shared" si="685"/>
        <v>-2.5</v>
      </c>
    </row>
    <row r="23217" spans="71:71" x14ac:dyDescent="0.3">
      <c r="BS23217" s="24">
        <f t="shared" si="685"/>
        <v>-2.5</v>
      </c>
    </row>
    <row r="23218" spans="71:71" x14ac:dyDescent="0.3">
      <c r="BS23218" s="24">
        <f t="shared" si="685"/>
        <v>-2.5</v>
      </c>
    </row>
    <row r="23219" spans="71:71" x14ac:dyDescent="0.3">
      <c r="BS23219" s="24">
        <f t="shared" si="685"/>
        <v>-2.5</v>
      </c>
    </row>
    <row r="23220" spans="71:71" x14ac:dyDescent="0.3">
      <c r="BS23220" s="24">
        <f t="shared" si="685"/>
        <v>-2.5</v>
      </c>
    </row>
    <row r="23221" spans="71:71" x14ac:dyDescent="0.3">
      <c r="BS23221" s="24">
        <f t="shared" si="685"/>
        <v>-2.5</v>
      </c>
    </row>
    <row r="23222" spans="71:71" x14ac:dyDescent="0.3">
      <c r="BS23222" s="24">
        <f t="shared" si="685"/>
        <v>-2.5</v>
      </c>
    </row>
    <row r="23223" spans="71:71" x14ac:dyDescent="0.3">
      <c r="BS23223" s="24">
        <f t="shared" si="685"/>
        <v>-2.5</v>
      </c>
    </row>
    <row r="23224" spans="71:71" x14ac:dyDescent="0.3">
      <c r="BS23224" s="24">
        <f t="shared" si="685"/>
        <v>-2.5</v>
      </c>
    </row>
    <row r="23225" spans="71:71" x14ac:dyDescent="0.3">
      <c r="BS23225" s="24">
        <f t="shared" si="685"/>
        <v>-2.5</v>
      </c>
    </row>
    <row r="23226" spans="71:71" x14ac:dyDescent="0.3">
      <c r="BS23226" s="24">
        <f t="shared" si="685"/>
        <v>-2.5</v>
      </c>
    </row>
    <row r="23227" spans="71:71" x14ac:dyDescent="0.3">
      <c r="BS23227" s="24">
        <f t="shared" si="685"/>
        <v>-2.5</v>
      </c>
    </row>
    <row r="23228" spans="71:71" x14ac:dyDescent="0.3">
      <c r="BS23228" s="24">
        <f t="shared" si="685"/>
        <v>-2.5</v>
      </c>
    </row>
    <row r="23229" spans="71:71" x14ac:dyDescent="0.3">
      <c r="BS23229" s="24">
        <f t="shared" si="685"/>
        <v>-2.5</v>
      </c>
    </row>
    <row r="23230" spans="71:71" x14ac:dyDescent="0.3">
      <c r="BS23230" s="24">
        <f t="shared" si="685"/>
        <v>-2.5</v>
      </c>
    </row>
    <row r="23231" spans="71:71" x14ac:dyDescent="0.3">
      <c r="BS23231" s="24">
        <f t="shared" si="685"/>
        <v>-2.5</v>
      </c>
    </row>
    <row r="23232" spans="71:71" x14ac:dyDescent="0.3">
      <c r="BS23232" s="24">
        <f t="shared" si="685"/>
        <v>-2.5</v>
      </c>
    </row>
    <row r="23233" spans="71:71" x14ac:dyDescent="0.3">
      <c r="BS23233" s="24">
        <f t="shared" si="685"/>
        <v>-2.5</v>
      </c>
    </row>
    <row r="23234" spans="71:71" x14ac:dyDescent="0.3">
      <c r="BS23234" s="24">
        <f t="shared" si="685"/>
        <v>-2.5</v>
      </c>
    </row>
    <row r="23235" spans="71:71" x14ac:dyDescent="0.3">
      <c r="BS23235" s="24">
        <f t="shared" si="685"/>
        <v>-2.5</v>
      </c>
    </row>
    <row r="23236" spans="71:71" x14ac:dyDescent="0.3">
      <c r="BS23236" s="24">
        <f t="shared" si="685"/>
        <v>-2.5</v>
      </c>
    </row>
    <row r="23237" spans="71:71" x14ac:dyDescent="0.3">
      <c r="BS23237" s="24">
        <f t="shared" si="685"/>
        <v>-2.5</v>
      </c>
    </row>
    <row r="23238" spans="71:71" x14ac:dyDescent="0.3">
      <c r="BS23238" s="24">
        <f t="shared" si="685"/>
        <v>-2.5</v>
      </c>
    </row>
    <row r="23239" spans="71:71" x14ac:dyDescent="0.3">
      <c r="BS23239" s="24">
        <f t="shared" si="685"/>
        <v>-2.5</v>
      </c>
    </row>
    <row r="23240" spans="71:71" x14ac:dyDescent="0.3">
      <c r="BS23240" s="24">
        <f t="shared" si="685"/>
        <v>-2.5</v>
      </c>
    </row>
    <row r="23241" spans="71:71" x14ac:dyDescent="0.3">
      <c r="BS23241" s="24">
        <f t="shared" ref="BS23241:BS23304" si="686">BR23241-2.5</f>
        <v>-2.5</v>
      </c>
    </row>
    <row r="23242" spans="71:71" x14ac:dyDescent="0.3">
      <c r="BS23242" s="24">
        <f t="shared" si="686"/>
        <v>-2.5</v>
      </c>
    </row>
    <row r="23243" spans="71:71" x14ac:dyDescent="0.3">
      <c r="BS23243" s="24">
        <f t="shared" si="686"/>
        <v>-2.5</v>
      </c>
    </row>
    <row r="23244" spans="71:71" x14ac:dyDescent="0.3">
      <c r="BS23244" s="24">
        <f t="shared" si="686"/>
        <v>-2.5</v>
      </c>
    </row>
    <row r="23245" spans="71:71" x14ac:dyDescent="0.3">
      <c r="BS23245" s="24">
        <f t="shared" si="686"/>
        <v>-2.5</v>
      </c>
    </row>
    <row r="23246" spans="71:71" x14ac:dyDescent="0.3">
      <c r="BS23246" s="24">
        <f t="shared" si="686"/>
        <v>-2.5</v>
      </c>
    </row>
    <row r="23247" spans="71:71" x14ac:dyDescent="0.3">
      <c r="BS23247" s="24">
        <f t="shared" si="686"/>
        <v>-2.5</v>
      </c>
    </row>
    <row r="23248" spans="71:71" x14ac:dyDescent="0.3">
      <c r="BS23248" s="24">
        <f t="shared" si="686"/>
        <v>-2.5</v>
      </c>
    </row>
    <row r="23249" spans="71:71" x14ac:dyDescent="0.3">
      <c r="BS23249" s="24">
        <f t="shared" si="686"/>
        <v>-2.5</v>
      </c>
    </row>
    <row r="23250" spans="71:71" x14ac:dyDescent="0.3">
      <c r="BS23250" s="24">
        <f t="shared" si="686"/>
        <v>-2.5</v>
      </c>
    </row>
    <row r="23251" spans="71:71" x14ac:dyDescent="0.3">
      <c r="BS23251" s="24">
        <f t="shared" si="686"/>
        <v>-2.5</v>
      </c>
    </row>
    <row r="23252" spans="71:71" x14ac:dyDescent="0.3">
      <c r="BS23252" s="24">
        <f t="shared" si="686"/>
        <v>-2.5</v>
      </c>
    </row>
    <row r="23253" spans="71:71" x14ac:dyDescent="0.3">
      <c r="BS23253" s="24">
        <f t="shared" si="686"/>
        <v>-2.5</v>
      </c>
    </row>
    <row r="23254" spans="71:71" x14ac:dyDescent="0.3">
      <c r="BS23254" s="24">
        <f t="shared" si="686"/>
        <v>-2.5</v>
      </c>
    </row>
    <row r="23255" spans="71:71" x14ac:dyDescent="0.3">
      <c r="BS23255" s="24">
        <f t="shared" si="686"/>
        <v>-2.5</v>
      </c>
    </row>
    <row r="23256" spans="71:71" x14ac:dyDescent="0.3">
      <c r="BS23256" s="24">
        <f t="shared" si="686"/>
        <v>-2.5</v>
      </c>
    </row>
    <row r="23257" spans="71:71" x14ac:dyDescent="0.3">
      <c r="BS23257" s="24">
        <f t="shared" si="686"/>
        <v>-2.5</v>
      </c>
    </row>
    <row r="23258" spans="71:71" x14ac:dyDescent="0.3">
      <c r="BS23258" s="24">
        <f t="shared" si="686"/>
        <v>-2.5</v>
      </c>
    </row>
    <row r="23259" spans="71:71" x14ac:dyDescent="0.3">
      <c r="BS23259" s="24">
        <f t="shared" si="686"/>
        <v>-2.5</v>
      </c>
    </row>
    <row r="23260" spans="71:71" x14ac:dyDescent="0.3">
      <c r="BS23260" s="24">
        <f t="shared" si="686"/>
        <v>-2.5</v>
      </c>
    </row>
    <row r="23261" spans="71:71" x14ac:dyDescent="0.3">
      <c r="BS23261" s="24">
        <f t="shared" si="686"/>
        <v>-2.5</v>
      </c>
    </row>
    <row r="23262" spans="71:71" x14ac:dyDescent="0.3">
      <c r="BS23262" s="24">
        <f t="shared" si="686"/>
        <v>-2.5</v>
      </c>
    </row>
    <row r="23263" spans="71:71" x14ac:dyDescent="0.3">
      <c r="BS23263" s="24">
        <f t="shared" si="686"/>
        <v>-2.5</v>
      </c>
    </row>
    <row r="23264" spans="71:71" x14ac:dyDescent="0.3">
      <c r="BS23264" s="24">
        <f t="shared" si="686"/>
        <v>-2.5</v>
      </c>
    </row>
    <row r="23265" spans="71:71" x14ac:dyDescent="0.3">
      <c r="BS23265" s="24">
        <f t="shared" si="686"/>
        <v>-2.5</v>
      </c>
    </row>
    <row r="23266" spans="71:71" x14ac:dyDescent="0.3">
      <c r="BS23266" s="24">
        <f t="shared" si="686"/>
        <v>-2.5</v>
      </c>
    </row>
    <row r="23267" spans="71:71" x14ac:dyDescent="0.3">
      <c r="BS23267" s="24">
        <f t="shared" si="686"/>
        <v>-2.5</v>
      </c>
    </row>
    <row r="23268" spans="71:71" x14ac:dyDescent="0.3">
      <c r="BS23268" s="24">
        <f t="shared" si="686"/>
        <v>-2.5</v>
      </c>
    </row>
    <row r="23269" spans="71:71" x14ac:dyDescent="0.3">
      <c r="BS23269" s="24">
        <f t="shared" si="686"/>
        <v>-2.5</v>
      </c>
    </row>
    <row r="23270" spans="71:71" x14ac:dyDescent="0.3">
      <c r="BS23270" s="24">
        <f t="shared" si="686"/>
        <v>-2.5</v>
      </c>
    </row>
    <row r="23271" spans="71:71" x14ac:dyDescent="0.3">
      <c r="BS23271" s="24">
        <f t="shared" si="686"/>
        <v>-2.5</v>
      </c>
    </row>
    <row r="23272" spans="71:71" x14ac:dyDescent="0.3">
      <c r="BS23272" s="24">
        <f t="shared" si="686"/>
        <v>-2.5</v>
      </c>
    </row>
    <row r="23273" spans="71:71" x14ac:dyDescent="0.3">
      <c r="BS23273" s="24">
        <f t="shared" si="686"/>
        <v>-2.5</v>
      </c>
    </row>
    <row r="23274" spans="71:71" x14ac:dyDescent="0.3">
      <c r="BS23274" s="24">
        <f t="shared" si="686"/>
        <v>-2.5</v>
      </c>
    </row>
    <row r="23275" spans="71:71" x14ac:dyDescent="0.3">
      <c r="BS23275" s="24">
        <f t="shared" si="686"/>
        <v>-2.5</v>
      </c>
    </row>
    <row r="23276" spans="71:71" x14ac:dyDescent="0.3">
      <c r="BS23276" s="24">
        <f t="shared" si="686"/>
        <v>-2.5</v>
      </c>
    </row>
    <row r="23277" spans="71:71" x14ac:dyDescent="0.3">
      <c r="BS23277" s="24">
        <f t="shared" si="686"/>
        <v>-2.5</v>
      </c>
    </row>
    <row r="23278" spans="71:71" x14ac:dyDescent="0.3">
      <c r="BS23278" s="24">
        <f t="shared" si="686"/>
        <v>-2.5</v>
      </c>
    </row>
    <row r="23279" spans="71:71" x14ac:dyDescent="0.3">
      <c r="BS23279" s="24">
        <f t="shared" si="686"/>
        <v>-2.5</v>
      </c>
    </row>
    <row r="23280" spans="71:71" x14ac:dyDescent="0.3">
      <c r="BS23280" s="24">
        <f t="shared" si="686"/>
        <v>-2.5</v>
      </c>
    </row>
    <row r="23281" spans="71:71" x14ac:dyDescent="0.3">
      <c r="BS23281" s="24">
        <f t="shared" si="686"/>
        <v>-2.5</v>
      </c>
    </row>
    <row r="23282" spans="71:71" x14ac:dyDescent="0.3">
      <c r="BS23282" s="24">
        <f t="shared" si="686"/>
        <v>-2.5</v>
      </c>
    </row>
    <row r="23283" spans="71:71" x14ac:dyDescent="0.3">
      <c r="BS23283" s="24">
        <f t="shared" si="686"/>
        <v>-2.5</v>
      </c>
    </row>
    <row r="23284" spans="71:71" x14ac:dyDescent="0.3">
      <c r="BS23284" s="24">
        <f t="shared" si="686"/>
        <v>-2.5</v>
      </c>
    </row>
    <row r="23285" spans="71:71" x14ac:dyDescent="0.3">
      <c r="BS23285" s="24">
        <f t="shared" si="686"/>
        <v>-2.5</v>
      </c>
    </row>
    <row r="23286" spans="71:71" x14ac:dyDescent="0.3">
      <c r="BS23286" s="24">
        <f t="shared" si="686"/>
        <v>-2.5</v>
      </c>
    </row>
    <row r="23287" spans="71:71" x14ac:dyDescent="0.3">
      <c r="BS23287" s="24">
        <f t="shared" si="686"/>
        <v>-2.5</v>
      </c>
    </row>
    <row r="23288" spans="71:71" x14ac:dyDescent="0.3">
      <c r="BS23288" s="24">
        <f t="shared" si="686"/>
        <v>-2.5</v>
      </c>
    </row>
    <row r="23289" spans="71:71" x14ac:dyDescent="0.3">
      <c r="BS23289" s="24">
        <f t="shared" si="686"/>
        <v>-2.5</v>
      </c>
    </row>
    <row r="23290" spans="71:71" x14ac:dyDescent="0.3">
      <c r="BS23290" s="24">
        <f t="shared" si="686"/>
        <v>-2.5</v>
      </c>
    </row>
    <row r="23291" spans="71:71" x14ac:dyDescent="0.3">
      <c r="BS23291" s="24">
        <f t="shared" si="686"/>
        <v>-2.5</v>
      </c>
    </row>
    <row r="23292" spans="71:71" x14ac:dyDescent="0.3">
      <c r="BS23292" s="24">
        <f t="shared" si="686"/>
        <v>-2.5</v>
      </c>
    </row>
    <row r="23293" spans="71:71" x14ac:dyDescent="0.3">
      <c r="BS23293" s="24">
        <f t="shared" si="686"/>
        <v>-2.5</v>
      </c>
    </row>
    <row r="23294" spans="71:71" x14ac:dyDescent="0.3">
      <c r="BS23294" s="24">
        <f t="shared" si="686"/>
        <v>-2.5</v>
      </c>
    </row>
    <row r="23295" spans="71:71" x14ac:dyDescent="0.3">
      <c r="BS23295" s="24">
        <f t="shared" si="686"/>
        <v>-2.5</v>
      </c>
    </row>
    <row r="23296" spans="71:71" x14ac:dyDescent="0.3">
      <c r="BS23296" s="24">
        <f t="shared" si="686"/>
        <v>-2.5</v>
      </c>
    </row>
    <row r="23297" spans="71:71" x14ac:dyDescent="0.3">
      <c r="BS23297" s="24">
        <f t="shared" si="686"/>
        <v>-2.5</v>
      </c>
    </row>
    <row r="23298" spans="71:71" x14ac:dyDescent="0.3">
      <c r="BS23298" s="24">
        <f t="shared" si="686"/>
        <v>-2.5</v>
      </c>
    </row>
    <row r="23299" spans="71:71" x14ac:dyDescent="0.3">
      <c r="BS23299" s="24">
        <f t="shared" si="686"/>
        <v>-2.5</v>
      </c>
    </row>
    <row r="23300" spans="71:71" x14ac:dyDescent="0.3">
      <c r="BS23300" s="24">
        <f t="shared" si="686"/>
        <v>-2.5</v>
      </c>
    </row>
    <row r="23301" spans="71:71" x14ac:dyDescent="0.3">
      <c r="BS23301" s="24">
        <f t="shared" si="686"/>
        <v>-2.5</v>
      </c>
    </row>
    <row r="23302" spans="71:71" x14ac:dyDescent="0.3">
      <c r="BS23302" s="24">
        <f t="shared" si="686"/>
        <v>-2.5</v>
      </c>
    </row>
    <row r="23303" spans="71:71" x14ac:dyDescent="0.3">
      <c r="BS23303" s="24">
        <f t="shared" si="686"/>
        <v>-2.5</v>
      </c>
    </row>
    <row r="23304" spans="71:71" x14ac:dyDescent="0.3">
      <c r="BS23304" s="24">
        <f t="shared" si="686"/>
        <v>-2.5</v>
      </c>
    </row>
    <row r="23305" spans="71:71" x14ac:dyDescent="0.3">
      <c r="BS23305" s="24">
        <f t="shared" ref="BS23305:BS23368" si="687">BR23305-2.5</f>
        <v>-2.5</v>
      </c>
    </row>
    <row r="23306" spans="71:71" x14ac:dyDescent="0.3">
      <c r="BS23306" s="24">
        <f t="shared" si="687"/>
        <v>-2.5</v>
      </c>
    </row>
    <row r="23307" spans="71:71" x14ac:dyDescent="0.3">
      <c r="BS23307" s="24">
        <f t="shared" si="687"/>
        <v>-2.5</v>
      </c>
    </row>
    <row r="23308" spans="71:71" x14ac:dyDescent="0.3">
      <c r="BS23308" s="24">
        <f t="shared" si="687"/>
        <v>-2.5</v>
      </c>
    </row>
    <row r="23309" spans="71:71" x14ac:dyDescent="0.3">
      <c r="BS23309" s="24">
        <f t="shared" si="687"/>
        <v>-2.5</v>
      </c>
    </row>
    <row r="23310" spans="71:71" x14ac:dyDescent="0.3">
      <c r="BS23310" s="24">
        <f t="shared" si="687"/>
        <v>-2.5</v>
      </c>
    </row>
    <row r="23311" spans="71:71" x14ac:dyDescent="0.3">
      <c r="BS23311" s="24">
        <f t="shared" si="687"/>
        <v>-2.5</v>
      </c>
    </row>
    <row r="23312" spans="71:71" x14ac:dyDescent="0.3">
      <c r="BS23312" s="24">
        <f t="shared" si="687"/>
        <v>-2.5</v>
      </c>
    </row>
    <row r="23313" spans="71:71" x14ac:dyDescent="0.3">
      <c r="BS23313" s="24">
        <f t="shared" si="687"/>
        <v>-2.5</v>
      </c>
    </row>
    <row r="23314" spans="71:71" x14ac:dyDescent="0.3">
      <c r="BS23314" s="24">
        <f t="shared" si="687"/>
        <v>-2.5</v>
      </c>
    </row>
    <row r="23315" spans="71:71" x14ac:dyDescent="0.3">
      <c r="BS23315" s="24">
        <f t="shared" si="687"/>
        <v>-2.5</v>
      </c>
    </row>
    <row r="23316" spans="71:71" x14ac:dyDescent="0.3">
      <c r="BS23316" s="24">
        <f t="shared" si="687"/>
        <v>-2.5</v>
      </c>
    </row>
    <row r="23317" spans="71:71" x14ac:dyDescent="0.3">
      <c r="BS23317" s="24">
        <f t="shared" si="687"/>
        <v>-2.5</v>
      </c>
    </row>
    <row r="23318" spans="71:71" x14ac:dyDescent="0.3">
      <c r="BS23318" s="24">
        <f t="shared" si="687"/>
        <v>-2.5</v>
      </c>
    </row>
    <row r="23319" spans="71:71" x14ac:dyDescent="0.3">
      <c r="BS23319" s="24">
        <f t="shared" si="687"/>
        <v>-2.5</v>
      </c>
    </row>
    <row r="23320" spans="71:71" x14ac:dyDescent="0.3">
      <c r="BS23320" s="24">
        <f t="shared" si="687"/>
        <v>-2.5</v>
      </c>
    </row>
    <row r="23321" spans="71:71" x14ac:dyDescent="0.3">
      <c r="BS23321" s="24">
        <f t="shared" si="687"/>
        <v>-2.5</v>
      </c>
    </row>
    <row r="23322" spans="71:71" x14ac:dyDescent="0.3">
      <c r="BS23322" s="24">
        <f t="shared" si="687"/>
        <v>-2.5</v>
      </c>
    </row>
    <row r="23323" spans="71:71" x14ac:dyDescent="0.3">
      <c r="BS23323" s="24">
        <f t="shared" si="687"/>
        <v>-2.5</v>
      </c>
    </row>
    <row r="23324" spans="71:71" x14ac:dyDescent="0.3">
      <c r="BS23324" s="24">
        <f t="shared" si="687"/>
        <v>-2.5</v>
      </c>
    </row>
    <row r="23325" spans="71:71" x14ac:dyDescent="0.3">
      <c r="BS23325" s="24">
        <f t="shared" si="687"/>
        <v>-2.5</v>
      </c>
    </row>
    <row r="23326" spans="71:71" x14ac:dyDescent="0.3">
      <c r="BS23326" s="24">
        <f t="shared" si="687"/>
        <v>-2.5</v>
      </c>
    </row>
    <row r="23327" spans="71:71" x14ac:dyDescent="0.3">
      <c r="BS23327" s="24">
        <f t="shared" si="687"/>
        <v>-2.5</v>
      </c>
    </row>
    <row r="23328" spans="71:71" x14ac:dyDescent="0.3">
      <c r="BS23328" s="24">
        <f t="shared" si="687"/>
        <v>-2.5</v>
      </c>
    </row>
    <row r="23329" spans="71:71" x14ac:dyDescent="0.3">
      <c r="BS23329" s="24">
        <f t="shared" si="687"/>
        <v>-2.5</v>
      </c>
    </row>
    <row r="23330" spans="71:71" x14ac:dyDescent="0.3">
      <c r="BS23330" s="24">
        <f t="shared" si="687"/>
        <v>-2.5</v>
      </c>
    </row>
    <row r="23331" spans="71:71" x14ac:dyDescent="0.3">
      <c r="BS23331" s="24">
        <f t="shared" si="687"/>
        <v>-2.5</v>
      </c>
    </row>
    <row r="23332" spans="71:71" x14ac:dyDescent="0.3">
      <c r="BS23332" s="24">
        <f t="shared" si="687"/>
        <v>-2.5</v>
      </c>
    </row>
    <row r="23333" spans="71:71" x14ac:dyDescent="0.3">
      <c r="BS23333" s="24">
        <f t="shared" si="687"/>
        <v>-2.5</v>
      </c>
    </row>
    <row r="23334" spans="71:71" x14ac:dyDescent="0.3">
      <c r="BS23334" s="24">
        <f t="shared" si="687"/>
        <v>-2.5</v>
      </c>
    </row>
    <row r="23335" spans="71:71" x14ac:dyDescent="0.3">
      <c r="BS23335" s="24">
        <f t="shared" si="687"/>
        <v>-2.5</v>
      </c>
    </row>
    <row r="23336" spans="71:71" x14ac:dyDescent="0.3">
      <c r="BS23336" s="24">
        <f t="shared" si="687"/>
        <v>-2.5</v>
      </c>
    </row>
    <row r="23337" spans="71:71" x14ac:dyDescent="0.3">
      <c r="BS23337" s="24">
        <f t="shared" si="687"/>
        <v>-2.5</v>
      </c>
    </row>
    <row r="23338" spans="71:71" x14ac:dyDescent="0.3">
      <c r="BS23338" s="24">
        <f t="shared" si="687"/>
        <v>-2.5</v>
      </c>
    </row>
    <row r="23339" spans="71:71" x14ac:dyDescent="0.3">
      <c r="BS23339" s="24">
        <f t="shared" si="687"/>
        <v>-2.5</v>
      </c>
    </row>
    <row r="23340" spans="71:71" x14ac:dyDescent="0.3">
      <c r="BS23340" s="24">
        <f t="shared" si="687"/>
        <v>-2.5</v>
      </c>
    </row>
    <row r="23341" spans="71:71" x14ac:dyDescent="0.3">
      <c r="BS23341" s="24">
        <f t="shared" si="687"/>
        <v>-2.5</v>
      </c>
    </row>
    <row r="23342" spans="71:71" x14ac:dyDescent="0.3">
      <c r="BS23342" s="24">
        <f t="shared" si="687"/>
        <v>-2.5</v>
      </c>
    </row>
    <row r="23343" spans="71:71" x14ac:dyDescent="0.3">
      <c r="BS23343" s="24">
        <f t="shared" si="687"/>
        <v>-2.5</v>
      </c>
    </row>
    <row r="23344" spans="71:71" x14ac:dyDescent="0.3">
      <c r="BS23344" s="24">
        <f t="shared" si="687"/>
        <v>-2.5</v>
      </c>
    </row>
    <row r="23345" spans="71:71" x14ac:dyDescent="0.3">
      <c r="BS23345" s="24">
        <f t="shared" si="687"/>
        <v>-2.5</v>
      </c>
    </row>
    <row r="23346" spans="71:71" x14ac:dyDescent="0.3">
      <c r="BS23346" s="24">
        <f t="shared" si="687"/>
        <v>-2.5</v>
      </c>
    </row>
    <row r="23347" spans="71:71" x14ac:dyDescent="0.3">
      <c r="BS23347" s="24">
        <f t="shared" si="687"/>
        <v>-2.5</v>
      </c>
    </row>
    <row r="23348" spans="71:71" x14ac:dyDescent="0.3">
      <c r="BS23348" s="24">
        <f t="shared" si="687"/>
        <v>-2.5</v>
      </c>
    </row>
    <row r="23349" spans="71:71" x14ac:dyDescent="0.3">
      <c r="BS23349" s="24">
        <f t="shared" si="687"/>
        <v>-2.5</v>
      </c>
    </row>
    <row r="23350" spans="71:71" x14ac:dyDescent="0.3">
      <c r="BS23350" s="24">
        <f t="shared" si="687"/>
        <v>-2.5</v>
      </c>
    </row>
    <row r="23351" spans="71:71" x14ac:dyDescent="0.3">
      <c r="BS23351" s="24">
        <f t="shared" si="687"/>
        <v>-2.5</v>
      </c>
    </row>
    <row r="23352" spans="71:71" x14ac:dyDescent="0.3">
      <c r="BS23352" s="24">
        <f t="shared" si="687"/>
        <v>-2.5</v>
      </c>
    </row>
    <row r="23353" spans="71:71" x14ac:dyDescent="0.3">
      <c r="BS23353" s="24">
        <f t="shared" si="687"/>
        <v>-2.5</v>
      </c>
    </row>
    <row r="23354" spans="71:71" x14ac:dyDescent="0.3">
      <c r="BS23354" s="24">
        <f t="shared" si="687"/>
        <v>-2.5</v>
      </c>
    </row>
    <row r="23355" spans="71:71" x14ac:dyDescent="0.3">
      <c r="BS23355" s="24">
        <f t="shared" si="687"/>
        <v>-2.5</v>
      </c>
    </row>
    <row r="23356" spans="71:71" x14ac:dyDescent="0.3">
      <c r="BS23356" s="24">
        <f t="shared" si="687"/>
        <v>-2.5</v>
      </c>
    </row>
    <row r="23357" spans="71:71" x14ac:dyDescent="0.3">
      <c r="BS23357" s="24">
        <f t="shared" si="687"/>
        <v>-2.5</v>
      </c>
    </row>
    <row r="23358" spans="71:71" x14ac:dyDescent="0.3">
      <c r="BS23358" s="24">
        <f t="shared" si="687"/>
        <v>-2.5</v>
      </c>
    </row>
    <row r="23359" spans="71:71" x14ac:dyDescent="0.3">
      <c r="BS23359" s="24">
        <f t="shared" si="687"/>
        <v>-2.5</v>
      </c>
    </row>
    <row r="23360" spans="71:71" x14ac:dyDescent="0.3">
      <c r="BS23360" s="24">
        <f t="shared" si="687"/>
        <v>-2.5</v>
      </c>
    </row>
    <row r="23361" spans="71:71" x14ac:dyDescent="0.3">
      <c r="BS23361" s="24">
        <f t="shared" si="687"/>
        <v>-2.5</v>
      </c>
    </row>
    <row r="23362" spans="71:71" x14ac:dyDescent="0.3">
      <c r="BS23362" s="24">
        <f t="shared" si="687"/>
        <v>-2.5</v>
      </c>
    </row>
    <row r="23363" spans="71:71" x14ac:dyDescent="0.3">
      <c r="BS23363" s="24">
        <f t="shared" si="687"/>
        <v>-2.5</v>
      </c>
    </row>
    <row r="23364" spans="71:71" x14ac:dyDescent="0.3">
      <c r="BS23364" s="24">
        <f t="shared" si="687"/>
        <v>-2.5</v>
      </c>
    </row>
    <row r="23365" spans="71:71" x14ac:dyDescent="0.3">
      <c r="BS23365" s="24">
        <f t="shared" si="687"/>
        <v>-2.5</v>
      </c>
    </row>
    <row r="23366" spans="71:71" x14ac:dyDescent="0.3">
      <c r="BS23366" s="24">
        <f t="shared" si="687"/>
        <v>-2.5</v>
      </c>
    </row>
    <row r="23367" spans="71:71" x14ac:dyDescent="0.3">
      <c r="BS23367" s="24">
        <f t="shared" si="687"/>
        <v>-2.5</v>
      </c>
    </row>
    <row r="23368" spans="71:71" x14ac:dyDescent="0.3">
      <c r="BS23368" s="24">
        <f t="shared" si="687"/>
        <v>-2.5</v>
      </c>
    </row>
    <row r="23369" spans="71:71" x14ac:dyDescent="0.3">
      <c r="BS23369" s="24">
        <f t="shared" ref="BS23369:BS23432" si="688">BR23369-2.5</f>
        <v>-2.5</v>
      </c>
    </row>
    <row r="23370" spans="71:71" x14ac:dyDescent="0.3">
      <c r="BS23370" s="24">
        <f t="shared" si="688"/>
        <v>-2.5</v>
      </c>
    </row>
    <row r="23371" spans="71:71" x14ac:dyDescent="0.3">
      <c r="BS23371" s="24">
        <f t="shared" si="688"/>
        <v>-2.5</v>
      </c>
    </row>
    <row r="23372" spans="71:71" x14ac:dyDescent="0.3">
      <c r="BS23372" s="24">
        <f t="shared" si="688"/>
        <v>-2.5</v>
      </c>
    </row>
    <row r="23373" spans="71:71" x14ac:dyDescent="0.3">
      <c r="BS23373" s="24">
        <f t="shared" si="688"/>
        <v>-2.5</v>
      </c>
    </row>
    <row r="23374" spans="71:71" x14ac:dyDescent="0.3">
      <c r="BS23374" s="24">
        <f t="shared" si="688"/>
        <v>-2.5</v>
      </c>
    </row>
    <row r="23375" spans="71:71" x14ac:dyDescent="0.3">
      <c r="BS23375" s="24">
        <f t="shared" si="688"/>
        <v>-2.5</v>
      </c>
    </row>
    <row r="23376" spans="71:71" x14ac:dyDescent="0.3">
      <c r="BS23376" s="24">
        <f t="shared" si="688"/>
        <v>-2.5</v>
      </c>
    </row>
    <row r="23377" spans="71:71" x14ac:dyDescent="0.3">
      <c r="BS23377" s="24">
        <f t="shared" si="688"/>
        <v>-2.5</v>
      </c>
    </row>
    <row r="23378" spans="71:71" x14ac:dyDescent="0.3">
      <c r="BS23378" s="24">
        <f t="shared" si="688"/>
        <v>-2.5</v>
      </c>
    </row>
    <row r="23379" spans="71:71" x14ac:dyDescent="0.3">
      <c r="BS23379" s="24">
        <f t="shared" si="688"/>
        <v>-2.5</v>
      </c>
    </row>
    <row r="23380" spans="71:71" x14ac:dyDescent="0.3">
      <c r="BS23380" s="24">
        <f t="shared" si="688"/>
        <v>-2.5</v>
      </c>
    </row>
    <row r="23381" spans="71:71" x14ac:dyDescent="0.3">
      <c r="BS23381" s="24">
        <f t="shared" si="688"/>
        <v>-2.5</v>
      </c>
    </row>
    <row r="23382" spans="71:71" x14ac:dyDescent="0.3">
      <c r="BS23382" s="24">
        <f t="shared" si="688"/>
        <v>-2.5</v>
      </c>
    </row>
    <row r="23383" spans="71:71" x14ac:dyDescent="0.3">
      <c r="BS23383" s="24">
        <f t="shared" si="688"/>
        <v>-2.5</v>
      </c>
    </row>
    <row r="23384" spans="71:71" x14ac:dyDescent="0.3">
      <c r="BS23384" s="24">
        <f t="shared" si="688"/>
        <v>-2.5</v>
      </c>
    </row>
    <row r="23385" spans="71:71" x14ac:dyDescent="0.3">
      <c r="BS23385" s="24">
        <f t="shared" si="688"/>
        <v>-2.5</v>
      </c>
    </row>
    <row r="23386" spans="71:71" x14ac:dyDescent="0.3">
      <c r="BS23386" s="24">
        <f t="shared" si="688"/>
        <v>-2.5</v>
      </c>
    </row>
    <row r="23387" spans="71:71" x14ac:dyDescent="0.3">
      <c r="BS23387" s="24">
        <f t="shared" si="688"/>
        <v>-2.5</v>
      </c>
    </row>
    <row r="23388" spans="71:71" x14ac:dyDescent="0.3">
      <c r="BS23388" s="24">
        <f t="shared" si="688"/>
        <v>-2.5</v>
      </c>
    </row>
    <row r="23389" spans="71:71" x14ac:dyDescent="0.3">
      <c r="BS23389" s="24">
        <f t="shared" si="688"/>
        <v>-2.5</v>
      </c>
    </row>
    <row r="23390" spans="71:71" x14ac:dyDescent="0.3">
      <c r="BS23390" s="24">
        <f t="shared" si="688"/>
        <v>-2.5</v>
      </c>
    </row>
    <row r="23391" spans="71:71" x14ac:dyDescent="0.3">
      <c r="BS23391" s="24">
        <f t="shared" si="688"/>
        <v>-2.5</v>
      </c>
    </row>
    <row r="23392" spans="71:71" x14ac:dyDescent="0.3">
      <c r="BS23392" s="24">
        <f t="shared" si="688"/>
        <v>-2.5</v>
      </c>
    </row>
    <row r="23393" spans="71:71" x14ac:dyDescent="0.3">
      <c r="BS23393" s="24">
        <f t="shared" si="688"/>
        <v>-2.5</v>
      </c>
    </row>
    <row r="23394" spans="71:71" x14ac:dyDescent="0.3">
      <c r="BS23394" s="24">
        <f t="shared" si="688"/>
        <v>-2.5</v>
      </c>
    </row>
    <row r="23395" spans="71:71" x14ac:dyDescent="0.3">
      <c r="BS23395" s="24">
        <f t="shared" si="688"/>
        <v>-2.5</v>
      </c>
    </row>
    <row r="23396" spans="71:71" x14ac:dyDescent="0.3">
      <c r="BS23396" s="24">
        <f t="shared" si="688"/>
        <v>-2.5</v>
      </c>
    </row>
    <row r="23397" spans="71:71" x14ac:dyDescent="0.3">
      <c r="BS23397" s="24">
        <f t="shared" si="688"/>
        <v>-2.5</v>
      </c>
    </row>
    <row r="23398" spans="71:71" x14ac:dyDescent="0.3">
      <c r="BS23398" s="24">
        <f t="shared" si="688"/>
        <v>-2.5</v>
      </c>
    </row>
    <row r="23399" spans="71:71" x14ac:dyDescent="0.3">
      <c r="BS23399" s="24">
        <f t="shared" si="688"/>
        <v>-2.5</v>
      </c>
    </row>
    <row r="23400" spans="71:71" x14ac:dyDescent="0.3">
      <c r="BS23400" s="24">
        <f t="shared" si="688"/>
        <v>-2.5</v>
      </c>
    </row>
    <row r="23401" spans="71:71" x14ac:dyDescent="0.3">
      <c r="BS23401" s="24">
        <f t="shared" si="688"/>
        <v>-2.5</v>
      </c>
    </row>
    <row r="23402" spans="71:71" x14ac:dyDescent="0.3">
      <c r="BS23402" s="24">
        <f t="shared" si="688"/>
        <v>-2.5</v>
      </c>
    </row>
    <row r="23403" spans="71:71" x14ac:dyDescent="0.3">
      <c r="BS23403" s="24">
        <f t="shared" si="688"/>
        <v>-2.5</v>
      </c>
    </row>
    <row r="23404" spans="71:71" x14ac:dyDescent="0.3">
      <c r="BS23404" s="24">
        <f t="shared" si="688"/>
        <v>-2.5</v>
      </c>
    </row>
    <row r="23405" spans="71:71" x14ac:dyDescent="0.3">
      <c r="BS23405" s="24">
        <f t="shared" si="688"/>
        <v>-2.5</v>
      </c>
    </row>
    <row r="23406" spans="71:71" x14ac:dyDescent="0.3">
      <c r="BS23406" s="24">
        <f t="shared" si="688"/>
        <v>-2.5</v>
      </c>
    </row>
    <row r="23407" spans="71:71" x14ac:dyDescent="0.3">
      <c r="BS23407" s="24">
        <f t="shared" si="688"/>
        <v>-2.5</v>
      </c>
    </row>
    <row r="23408" spans="71:71" x14ac:dyDescent="0.3">
      <c r="BS23408" s="24">
        <f t="shared" si="688"/>
        <v>-2.5</v>
      </c>
    </row>
    <row r="23409" spans="71:71" x14ac:dyDescent="0.3">
      <c r="BS23409" s="24">
        <f t="shared" si="688"/>
        <v>-2.5</v>
      </c>
    </row>
    <row r="23410" spans="71:71" x14ac:dyDescent="0.3">
      <c r="BS23410" s="24">
        <f t="shared" si="688"/>
        <v>-2.5</v>
      </c>
    </row>
    <row r="23411" spans="71:71" x14ac:dyDescent="0.3">
      <c r="BS23411" s="24">
        <f t="shared" si="688"/>
        <v>-2.5</v>
      </c>
    </row>
    <row r="23412" spans="71:71" x14ac:dyDescent="0.3">
      <c r="BS23412" s="24">
        <f t="shared" si="688"/>
        <v>-2.5</v>
      </c>
    </row>
    <row r="23413" spans="71:71" x14ac:dyDescent="0.3">
      <c r="BS23413" s="24">
        <f t="shared" si="688"/>
        <v>-2.5</v>
      </c>
    </row>
    <row r="23414" spans="71:71" x14ac:dyDescent="0.3">
      <c r="BS23414" s="24">
        <f t="shared" si="688"/>
        <v>-2.5</v>
      </c>
    </row>
    <row r="23415" spans="71:71" x14ac:dyDescent="0.3">
      <c r="BS23415" s="24">
        <f t="shared" si="688"/>
        <v>-2.5</v>
      </c>
    </row>
    <row r="23416" spans="71:71" x14ac:dyDescent="0.3">
      <c r="BS23416" s="24">
        <f t="shared" si="688"/>
        <v>-2.5</v>
      </c>
    </row>
    <row r="23417" spans="71:71" x14ac:dyDescent="0.3">
      <c r="BS23417" s="24">
        <f t="shared" si="688"/>
        <v>-2.5</v>
      </c>
    </row>
    <row r="23418" spans="71:71" x14ac:dyDescent="0.3">
      <c r="BS23418" s="24">
        <f t="shared" si="688"/>
        <v>-2.5</v>
      </c>
    </row>
    <row r="23419" spans="71:71" x14ac:dyDescent="0.3">
      <c r="BS23419" s="24">
        <f t="shared" si="688"/>
        <v>-2.5</v>
      </c>
    </row>
    <row r="23420" spans="71:71" x14ac:dyDescent="0.3">
      <c r="BS23420" s="24">
        <f t="shared" si="688"/>
        <v>-2.5</v>
      </c>
    </row>
    <row r="23421" spans="71:71" x14ac:dyDescent="0.3">
      <c r="BS23421" s="24">
        <f t="shared" si="688"/>
        <v>-2.5</v>
      </c>
    </row>
    <row r="23422" spans="71:71" x14ac:dyDescent="0.3">
      <c r="BS23422" s="24">
        <f t="shared" si="688"/>
        <v>-2.5</v>
      </c>
    </row>
    <row r="23423" spans="71:71" x14ac:dyDescent="0.3">
      <c r="BS23423" s="24">
        <f t="shared" si="688"/>
        <v>-2.5</v>
      </c>
    </row>
    <row r="23424" spans="71:71" x14ac:dyDescent="0.3">
      <c r="BS23424" s="24">
        <f t="shared" si="688"/>
        <v>-2.5</v>
      </c>
    </row>
    <row r="23425" spans="71:71" x14ac:dyDescent="0.3">
      <c r="BS23425" s="24">
        <f t="shared" si="688"/>
        <v>-2.5</v>
      </c>
    </row>
    <row r="23426" spans="71:71" x14ac:dyDescent="0.3">
      <c r="BS23426" s="24">
        <f t="shared" si="688"/>
        <v>-2.5</v>
      </c>
    </row>
    <row r="23427" spans="71:71" x14ac:dyDescent="0.3">
      <c r="BS23427" s="24">
        <f t="shared" si="688"/>
        <v>-2.5</v>
      </c>
    </row>
    <row r="23428" spans="71:71" x14ac:dyDescent="0.3">
      <c r="BS23428" s="24">
        <f t="shared" si="688"/>
        <v>-2.5</v>
      </c>
    </row>
    <row r="23429" spans="71:71" x14ac:dyDescent="0.3">
      <c r="BS23429" s="24">
        <f t="shared" si="688"/>
        <v>-2.5</v>
      </c>
    </row>
    <row r="23430" spans="71:71" x14ac:dyDescent="0.3">
      <c r="BS23430" s="24">
        <f t="shared" si="688"/>
        <v>-2.5</v>
      </c>
    </row>
    <row r="23431" spans="71:71" x14ac:dyDescent="0.3">
      <c r="BS23431" s="24">
        <f t="shared" si="688"/>
        <v>-2.5</v>
      </c>
    </row>
    <row r="23432" spans="71:71" x14ac:dyDescent="0.3">
      <c r="BS23432" s="24">
        <f t="shared" si="688"/>
        <v>-2.5</v>
      </c>
    </row>
    <row r="23433" spans="71:71" x14ac:dyDescent="0.3">
      <c r="BS23433" s="24">
        <f t="shared" ref="BS23433:BS23496" si="689">BR23433-2.5</f>
        <v>-2.5</v>
      </c>
    </row>
    <row r="23434" spans="71:71" x14ac:dyDescent="0.3">
      <c r="BS23434" s="24">
        <f t="shared" si="689"/>
        <v>-2.5</v>
      </c>
    </row>
    <row r="23435" spans="71:71" x14ac:dyDescent="0.3">
      <c r="BS23435" s="24">
        <f t="shared" si="689"/>
        <v>-2.5</v>
      </c>
    </row>
    <row r="23436" spans="71:71" x14ac:dyDescent="0.3">
      <c r="BS23436" s="24">
        <f t="shared" si="689"/>
        <v>-2.5</v>
      </c>
    </row>
    <row r="23437" spans="71:71" x14ac:dyDescent="0.3">
      <c r="BS23437" s="24">
        <f t="shared" si="689"/>
        <v>-2.5</v>
      </c>
    </row>
    <row r="23438" spans="71:71" x14ac:dyDescent="0.3">
      <c r="BS23438" s="24">
        <f t="shared" si="689"/>
        <v>-2.5</v>
      </c>
    </row>
    <row r="23439" spans="71:71" x14ac:dyDescent="0.3">
      <c r="BS23439" s="24">
        <f t="shared" si="689"/>
        <v>-2.5</v>
      </c>
    </row>
    <row r="23440" spans="71:71" x14ac:dyDescent="0.3">
      <c r="BS23440" s="24">
        <f t="shared" si="689"/>
        <v>-2.5</v>
      </c>
    </row>
    <row r="23441" spans="71:71" x14ac:dyDescent="0.3">
      <c r="BS23441" s="24">
        <f t="shared" si="689"/>
        <v>-2.5</v>
      </c>
    </row>
    <row r="23442" spans="71:71" x14ac:dyDescent="0.3">
      <c r="BS23442" s="24">
        <f t="shared" si="689"/>
        <v>-2.5</v>
      </c>
    </row>
    <row r="23443" spans="71:71" x14ac:dyDescent="0.3">
      <c r="BS23443" s="24">
        <f t="shared" si="689"/>
        <v>-2.5</v>
      </c>
    </row>
    <row r="23444" spans="71:71" x14ac:dyDescent="0.3">
      <c r="BS23444" s="24">
        <f t="shared" si="689"/>
        <v>-2.5</v>
      </c>
    </row>
    <row r="23445" spans="71:71" x14ac:dyDescent="0.3">
      <c r="BS23445" s="24">
        <f t="shared" si="689"/>
        <v>-2.5</v>
      </c>
    </row>
    <row r="23446" spans="71:71" x14ac:dyDescent="0.3">
      <c r="BS23446" s="24">
        <f t="shared" si="689"/>
        <v>-2.5</v>
      </c>
    </row>
    <row r="23447" spans="71:71" x14ac:dyDescent="0.3">
      <c r="BS23447" s="24">
        <f t="shared" si="689"/>
        <v>-2.5</v>
      </c>
    </row>
    <row r="23448" spans="71:71" x14ac:dyDescent="0.3">
      <c r="BS23448" s="24">
        <f t="shared" si="689"/>
        <v>-2.5</v>
      </c>
    </row>
    <row r="23449" spans="71:71" x14ac:dyDescent="0.3">
      <c r="BS23449" s="24">
        <f t="shared" si="689"/>
        <v>-2.5</v>
      </c>
    </row>
    <row r="23450" spans="71:71" x14ac:dyDescent="0.3">
      <c r="BS23450" s="24">
        <f t="shared" si="689"/>
        <v>-2.5</v>
      </c>
    </row>
    <row r="23451" spans="71:71" x14ac:dyDescent="0.3">
      <c r="BS23451" s="24">
        <f t="shared" si="689"/>
        <v>-2.5</v>
      </c>
    </row>
    <row r="23452" spans="71:71" x14ac:dyDescent="0.3">
      <c r="BS23452" s="24">
        <f t="shared" si="689"/>
        <v>-2.5</v>
      </c>
    </row>
    <row r="23453" spans="71:71" x14ac:dyDescent="0.3">
      <c r="BS23453" s="24">
        <f t="shared" si="689"/>
        <v>-2.5</v>
      </c>
    </row>
    <row r="23454" spans="71:71" x14ac:dyDescent="0.3">
      <c r="BS23454" s="24">
        <f t="shared" si="689"/>
        <v>-2.5</v>
      </c>
    </row>
    <row r="23455" spans="71:71" x14ac:dyDescent="0.3">
      <c r="BS23455" s="24">
        <f t="shared" si="689"/>
        <v>-2.5</v>
      </c>
    </row>
    <row r="23456" spans="71:71" x14ac:dyDescent="0.3">
      <c r="BS23456" s="24">
        <f t="shared" si="689"/>
        <v>-2.5</v>
      </c>
    </row>
    <row r="23457" spans="71:71" x14ac:dyDescent="0.3">
      <c r="BS23457" s="24">
        <f t="shared" si="689"/>
        <v>-2.5</v>
      </c>
    </row>
    <row r="23458" spans="71:71" x14ac:dyDescent="0.3">
      <c r="BS23458" s="24">
        <f t="shared" si="689"/>
        <v>-2.5</v>
      </c>
    </row>
    <row r="23459" spans="71:71" x14ac:dyDescent="0.3">
      <c r="BS23459" s="24">
        <f t="shared" si="689"/>
        <v>-2.5</v>
      </c>
    </row>
    <row r="23460" spans="71:71" x14ac:dyDescent="0.3">
      <c r="BS23460" s="24">
        <f t="shared" si="689"/>
        <v>-2.5</v>
      </c>
    </row>
    <row r="23461" spans="71:71" x14ac:dyDescent="0.3">
      <c r="BS23461" s="24">
        <f t="shared" si="689"/>
        <v>-2.5</v>
      </c>
    </row>
    <row r="23462" spans="71:71" x14ac:dyDescent="0.3">
      <c r="BS23462" s="24">
        <f t="shared" si="689"/>
        <v>-2.5</v>
      </c>
    </row>
    <row r="23463" spans="71:71" x14ac:dyDescent="0.3">
      <c r="BS23463" s="24">
        <f t="shared" si="689"/>
        <v>-2.5</v>
      </c>
    </row>
    <row r="23464" spans="71:71" x14ac:dyDescent="0.3">
      <c r="BS23464" s="24">
        <f t="shared" si="689"/>
        <v>-2.5</v>
      </c>
    </row>
    <row r="23465" spans="71:71" x14ac:dyDescent="0.3">
      <c r="BS23465" s="24">
        <f t="shared" si="689"/>
        <v>-2.5</v>
      </c>
    </row>
    <row r="23466" spans="71:71" x14ac:dyDescent="0.3">
      <c r="BS23466" s="24">
        <f t="shared" si="689"/>
        <v>-2.5</v>
      </c>
    </row>
    <row r="23467" spans="71:71" x14ac:dyDescent="0.3">
      <c r="BS23467" s="24">
        <f t="shared" si="689"/>
        <v>-2.5</v>
      </c>
    </row>
    <row r="23468" spans="71:71" x14ac:dyDescent="0.3">
      <c r="BS23468" s="24">
        <f t="shared" si="689"/>
        <v>-2.5</v>
      </c>
    </row>
    <row r="23469" spans="71:71" x14ac:dyDescent="0.3">
      <c r="BS23469" s="24">
        <f t="shared" si="689"/>
        <v>-2.5</v>
      </c>
    </row>
    <row r="23470" spans="71:71" x14ac:dyDescent="0.3">
      <c r="BS23470" s="24">
        <f t="shared" si="689"/>
        <v>-2.5</v>
      </c>
    </row>
    <row r="23471" spans="71:71" x14ac:dyDescent="0.3">
      <c r="BS23471" s="24">
        <f t="shared" si="689"/>
        <v>-2.5</v>
      </c>
    </row>
    <row r="23472" spans="71:71" x14ac:dyDescent="0.3">
      <c r="BS23472" s="24">
        <f t="shared" si="689"/>
        <v>-2.5</v>
      </c>
    </row>
    <row r="23473" spans="71:71" x14ac:dyDescent="0.3">
      <c r="BS23473" s="24">
        <f t="shared" si="689"/>
        <v>-2.5</v>
      </c>
    </row>
    <row r="23474" spans="71:71" x14ac:dyDescent="0.3">
      <c r="BS23474" s="24">
        <f t="shared" si="689"/>
        <v>-2.5</v>
      </c>
    </row>
    <row r="23475" spans="71:71" x14ac:dyDescent="0.3">
      <c r="BS23475" s="24">
        <f t="shared" si="689"/>
        <v>-2.5</v>
      </c>
    </row>
    <row r="23476" spans="71:71" x14ac:dyDescent="0.3">
      <c r="BS23476" s="24">
        <f t="shared" si="689"/>
        <v>-2.5</v>
      </c>
    </row>
    <row r="23477" spans="71:71" x14ac:dyDescent="0.3">
      <c r="BS23477" s="24">
        <f t="shared" si="689"/>
        <v>-2.5</v>
      </c>
    </row>
    <row r="23478" spans="71:71" x14ac:dyDescent="0.3">
      <c r="BS23478" s="24">
        <f t="shared" si="689"/>
        <v>-2.5</v>
      </c>
    </row>
    <row r="23479" spans="71:71" x14ac:dyDescent="0.3">
      <c r="BS23479" s="24">
        <f t="shared" si="689"/>
        <v>-2.5</v>
      </c>
    </row>
    <row r="23480" spans="71:71" x14ac:dyDescent="0.3">
      <c r="BS23480" s="24">
        <f t="shared" si="689"/>
        <v>-2.5</v>
      </c>
    </row>
    <row r="23481" spans="71:71" x14ac:dyDescent="0.3">
      <c r="BS23481" s="24">
        <f t="shared" si="689"/>
        <v>-2.5</v>
      </c>
    </row>
    <row r="23482" spans="71:71" x14ac:dyDescent="0.3">
      <c r="BS23482" s="24">
        <f t="shared" si="689"/>
        <v>-2.5</v>
      </c>
    </row>
    <row r="23483" spans="71:71" x14ac:dyDescent="0.3">
      <c r="BS23483" s="24">
        <f t="shared" si="689"/>
        <v>-2.5</v>
      </c>
    </row>
    <row r="23484" spans="71:71" x14ac:dyDescent="0.3">
      <c r="BS23484" s="24">
        <f t="shared" si="689"/>
        <v>-2.5</v>
      </c>
    </row>
    <row r="23485" spans="71:71" x14ac:dyDescent="0.3">
      <c r="BS23485" s="24">
        <f t="shared" si="689"/>
        <v>-2.5</v>
      </c>
    </row>
    <row r="23486" spans="71:71" x14ac:dyDescent="0.3">
      <c r="BS23486" s="24">
        <f t="shared" si="689"/>
        <v>-2.5</v>
      </c>
    </row>
    <row r="23487" spans="71:71" x14ac:dyDescent="0.3">
      <c r="BS23487" s="24">
        <f t="shared" si="689"/>
        <v>-2.5</v>
      </c>
    </row>
    <row r="23488" spans="71:71" x14ac:dyDescent="0.3">
      <c r="BS23488" s="24">
        <f t="shared" si="689"/>
        <v>-2.5</v>
      </c>
    </row>
    <row r="23489" spans="71:71" x14ac:dyDescent="0.3">
      <c r="BS23489" s="24">
        <f t="shared" si="689"/>
        <v>-2.5</v>
      </c>
    </row>
    <row r="23490" spans="71:71" x14ac:dyDescent="0.3">
      <c r="BS23490" s="24">
        <f t="shared" si="689"/>
        <v>-2.5</v>
      </c>
    </row>
    <row r="23491" spans="71:71" x14ac:dyDescent="0.3">
      <c r="BS23491" s="24">
        <f t="shared" si="689"/>
        <v>-2.5</v>
      </c>
    </row>
    <row r="23492" spans="71:71" x14ac:dyDescent="0.3">
      <c r="BS23492" s="24">
        <f t="shared" si="689"/>
        <v>-2.5</v>
      </c>
    </row>
    <row r="23493" spans="71:71" x14ac:dyDescent="0.3">
      <c r="BS23493" s="24">
        <f t="shared" si="689"/>
        <v>-2.5</v>
      </c>
    </row>
    <row r="23494" spans="71:71" x14ac:dyDescent="0.3">
      <c r="BS23494" s="24">
        <f t="shared" si="689"/>
        <v>-2.5</v>
      </c>
    </row>
    <row r="23495" spans="71:71" x14ac:dyDescent="0.3">
      <c r="BS23495" s="24">
        <f t="shared" si="689"/>
        <v>-2.5</v>
      </c>
    </row>
    <row r="23496" spans="71:71" x14ac:dyDescent="0.3">
      <c r="BS23496" s="24">
        <f t="shared" si="689"/>
        <v>-2.5</v>
      </c>
    </row>
    <row r="23497" spans="71:71" x14ac:dyDescent="0.3">
      <c r="BS23497" s="24">
        <f t="shared" ref="BS23497:BS23560" si="690">BR23497-2.5</f>
        <v>-2.5</v>
      </c>
    </row>
    <row r="23498" spans="71:71" x14ac:dyDescent="0.3">
      <c r="BS23498" s="24">
        <f t="shared" si="690"/>
        <v>-2.5</v>
      </c>
    </row>
    <row r="23499" spans="71:71" x14ac:dyDescent="0.3">
      <c r="BS23499" s="24">
        <f t="shared" si="690"/>
        <v>-2.5</v>
      </c>
    </row>
    <row r="23500" spans="71:71" x14ac:dyDescent="0.3">
      <c r="BS23500" s="24">
        <f t="shared" si="690"/>
        <v>-2.5</v>
      </c>
    </row>
    <row r="23501" spans="71:71" x14ac:dyDescent="0.3">
      <c r="BS23501" s="24">
        <f t="shared" si="690"/>
        <v>-2.5</v>
      </c>
    </row>
    <row r="23502" spans="71:71" x14ac:dyDescent="0.3">
      <c r="BS23502" s="24">
        <f t="shared" si="690"/>
        <v>-2.5</v>
      </c>
    </row>
    <row r="23503" spans="71:71" x14ac:dyDescent="0.3">
      <c r="BS23503" s="24">
        <f t="shared" si="690"/>
        <v>-2.5</v>
      </c>
    </row>
    <row r="23504" spans="71:71" x14ac:dyDescent="0.3">
      <c r="BS23504" s="24">
        <f t="shared" si="690"/>
        <v>-2.5</v>
      </c>
    </row>
    <row r="23505" spans="71:71" x14ac:dyDescent="0.3">
      <c r="BS23505" s="24">
        <f t="shared" si="690"/>
        <v>-2.5</v>
      </c>
    </row>
    <row r="23506" spans="71:71" x14ac:dyDescent="0.3">
      <c r="BS23506" s="24">
        <f t="shared" si="690"/>
        <v>-2.5</v>
      </c>
    </row>
    <row r="23507" spans="71:71" x14ac:dyDescent="0.3">
      <c r="BS23507" s="24">
        <f t="shared" si="690"/>
        <v>-2.5</v>
      </c>
    </row>
    <row r="23508" spans="71:71" x14ac:dyDescent="0.3">
      <c r="BS23508" s="24">
        <f t="shared" si="690"/>
        <v>-2.5</v>
      </c>
    </row>
    <row r="23509" spans="71:71" x14ac:dyDescent="0.3">
      <c r="BS23509" s="24">
        <f t="shared" si="690"/>
        <v>-2.5</v>
      </c>
    </row>
    <row r="23510" spans="71:71" x14ac:dyDescent="0.3">
      <c r="BS23510" s="24">
        <f t="shared" si="690"/>
        <v>-2.5</v>
      </c>
    </row>
    <row r="23511" spans="71:71" x14ac:dyDescent="0.3">
      <c r="BS23511" s="24">
        <f t="shared" si="690"/>
        <v>-2.5</v>
      </c>
    </row>
    <row r="23512" spans="71:71" x14ac:dyDescent="0.3">
      <c r="BS23512" s="24">
        <f t="shared" si="690"/>
        <v>-2.5</v>
      </c>
    </row>
    <row r="23513" spans="71:71" x14ac:dyDescent="0.3">
      <c r="BS23513" s="24">
        <f t="shared" si="690"/>
        <v>-2.5</v>
      </c>
    </row>
    <row r="23514" spans="71:71" x14ac:dyDescent="0.3">
      <c r="BS23514" s="24">
        <f t="shared" si="690"/>
        <v>-2.5</v>
      </c>
    </row>
    <row r="23515" spans="71:71" x14ac:dyDescent="0.3">
      <c r="BS23515" s="24">
        <f t="shared" si="690"/>
        <v>-2.5</v>
      </c>
    </row>
    <row r="23516" spans="71:71" x14ac:dyDescent="0.3">
      <c r="BS23516" s="24">
        <f t="shared" si="690"/>
        <v>-2.5</v>
      </c>
    </row>
    <row r="23517" spans="71:71" x14ac:dyDescent="0.3">
      <c r="BS23517" s="24">
        <f t="shared" si="690"/>
        <v>-2.5</v>
      </c>
    </row>
    <row r="23518" spans="71:71" x14ac:dyDescent="0.3">
      <c r="BS23518" s="24">
        <f t="shared" si="690"/>
        <v>-2.5</v>
      </c>
    </row>
    <row r="23519" spans="71:71" x14ac:dyDescent="0.3">
      <c r="BS23519" s="24">
        <f t="shared" si="690"/>
        <v>-2.5</v>
      </c>
    </row>
    <row r="23520" spans="71:71" x14ac:dyDescent="0.3">
      <c r="BS23520" s="24">
        <f t="shared" si="690"/>
        <v>-2.5</v>
      </c>
    </row>
    <row r="23521" spans="71:71" x14ac:dyDescent="0.3">
      <c r="BS23521" s="24">
        <f t="shared" si="690"/>
        <v>-2.5</v>
      </c>
    </row>
    <row r="23522" spans="71:71" x14ac:dyDescent="0.3">
      <c r="BS23522" s="24">
        <f t="shared" si="690"/>
        <v>-2.5</v>
      </c>
    </row>
    <row r="23523" spans="71:71" x14ac:dyDescent="0.3">
      <c r="BS23523" s="24">
        <f t="shared" si="690"/>
        <v>-2.5</v>
      </c>
    </row>
    <row r="23524" spans="71:71" x14ac:dyDescent="0.3">
      <c r="BS23524" s="24">
        <f t="shared" si="690"/>
        <v>-2.5</v>
      </c>
    </row>
    <row r="23525" spans="71:71" x14ac:dyDescent="0.3">
      <c r="BS23525" s="24">
        <f t="shared" si="690"/>
        <v>-2.5</v>
      </c>
    </row>
    <row r="23526" spans="71:71" x14ac:dyDescent="0.3">
      <c r="BS23526" s="24">
        <f t="shared" si="690"/>
        <v>-2.5</v>
      </c>
    </row>
    <row r="23527" spans="71:71" x14ac:dyDescent="0.3">
      <c r="BS23527" s="24">
        <f t="shared" si="690"/>
        <v>-2.5</v>
      </c>
    </row>
    <row r="23528" spans="71:71" x14ac:dyDescent="0.3">
      <c r="BS23528" s="24">
        <f t="shared" si="690"/>
        <v>-2.5</v>
      </c>
    </row>
    <row r="23529" spans="71:71" x14ac:dyDescent="0.3">
      <c r="BS23529" s="24">
        <f t="shared" si="690"/>
        <v>-2.5</v>
      </c>
    </row>
    <row r="23530" spans="71:71" x14ac:dyDescent="0.3">
      <c r="BS23530" s="24">
        <f t="shared" si="690"/>
        <v>-2.5</v>
      </c>
    </row>
    <row r="23531" spans="71:71" x14ac:dyDescent="0.3">
      <c r="BS23531" s="24">
        <f t="shared" si="690"/>
        <v>-2.5</v>
      </c>
    </row>
    <row r="23532" spans="71:71" x14ac:dyDescent="0.3">
      <c r="BS23532" s="24">
        <f t="shared" si="690"/>
        <v>-2.5</v>
      </c>
    </row>
    <row r="23533" spans="71:71" x14ac:dyDescent="0.3">
      <c r="BS23533" s="24">
        <f t="shared" si="690"/>
        <v>-2.5</v>
      </c>
    </row>
    <row r="23534" spans="71:71" x14ac:dyDescent="0.3">
      <c r="BS23534" s="24">
        <f t="shared" si="690"/>
        <v>-2.5</v>
      </c>
    </row>
    <row r="23535" spans="71:71" x14ac:dyDescent="0.3">
      <c r="BS23535" s="24">
        <f t="shared" si="690"/>
        <v>-2.5</v>
      </c>
    </row>
    <row r="23536" spans="71:71" x14ac:dyDescent="0.3">
      <c r="BS23536" s="24">
        <f t="shared" si="690"/>
        <v>-2.5</v>
      </c>
    </row>
    <row r="23537" spans="71:71" x14ac:dyDescent="0.3">
      <c r="BS23537" s="24">
        <f t="shared" si="690"/>
        <v>-2.5</v>
      </c>
    </row>
    <row r="23538" spans="71:71" x14ac:dyDescent="0.3">
      <c r="BS23538" s="24">
        <f t="shared" si="690"/>
        <v>-2.5</v>
      </c>
    </row>
    <row r="23539" spans="71:71" x14ac:dyDescent="0.3">
      <c r="BS23539" s="24">
        <f t="shared" si="690"/>
        <v>-2.5</v>
      </c>
    </row>
    <row r="23540" spans="71:71" x14ac:dyDescent="0.3">
      <c r="BS23540" s="24">
        <f t="shared" si="690"/>
        <v>-2.5</v>
      </c>
    </row>
    <row r="23541" spans="71:71" x14ac:dyDescent="0.3">
      <c r="BS23541" s="24">
        <f t="shared" si="690"/>
        <v>-2.5</v>
      </c>
    </row>
    <row r="23542" spans="71:71" x14ac:dyDescent="0.3">
      <c r="BS23542" s="24">
        <f t="shared" si="690"/>
        <v>-2.5</v>
      </c>
    </row>
    <row r="23543" spans="71:71" x14ac:dyDescent="0.3">
      <c r="BS23543" s="24">
        <f t="shared" si="690"/>
        <v>-2.5</v>
      </c>
    </row>
    <row r="23544" spans="71:71" x14ac:dyDescent="0.3">
      <c r="BS23544" s="24">
        <f t="shared" si="690"/>
        <v>-2.5</v>
      </c>
    </row>
    <row r="23545" spans="71:71" x14ac:dyDescent="0.3">
      <c r="BS23545" s="24">
        <f t="shared" si="690"/>
        <v>-2.5</v>
      </c>
    </row>
    <row r="23546" spans="71:71" x14ac:dyDescent="0.3">
      <c r="BS23546" s="24">
        <f t="shared" si="690"/>
        <v>-2.5</v>
      </c>
    </row>
    <row r="23547" spans="71:71" x14ac:dyDescent="0.3">
      <c r="BS23547" s="24">
        <f t="shared" si="690"/>
        <v>-2.5</v>
      </c>
    </row>
    <row r="23548" spans="71:71" x14ac:dyDescent="0.3">
      <c r="BS23548" s="24">
        <f t="shared" si="690"/>
        <v>-2.5</v>
      </c>
    </row>
    <row r="23549" spans="71:71" x14ac:dyDescent="0.3">
      <c r="BS23549" s="24">
        <f t="shared" si="690"/>
        <v>-2.5</v>
      </c>
    </row>
    <row r="23550" spans="71:71" x14ac:dyDescent="0.3">
      <c r="BS23550" s="24">
        <f t="shared" si="690"/>
        <v>-2.5</v>
      </c>
    </row>
    <row r="23551" spans="71:71" x14ac:dyDescent="0.3">
      <c r="BS23551" s="24">
        <f t="shared" si="690"/>
        <v>-2.5</v>
      </c>
    </row>
    <row r="23552" spans="71:71" x14ac:dyDescent="0.3">
      <c r="BS23552" s="24">
        <f t="shared" si="690"/>
        <v>-2.5</v>
      </c>
    </row>
    <row r="23553" spans="71:71" x14ac:dyDescent="0.3">
      <c r="BS23553" s="24">
        <f t="shared" si="690"/>
        <v>-2.5</v>
      </c>
    </row>
    <row r="23554" spans="71:71" x14ac:dyDescent="0.3">
      <c r="BS23554" s="24">
        <f t="shared" si="690"/>
        <v>-2.5</v>
      </c>
    </row>
    <row r="23555" spans="71:71" x14ac:dyDescent="0.3">
      <c r="BS23555" s="24">
        <f t="shared" si="690"/>
        <v>-2.5</v>
      </c>
    </row>
    <row r="23556" spans="71:71" x14ac:dyDescent="0.3">
      <c r="BS23556" s="24">
        <f t="shared" si="690"/>
        <v>-2.5</v>
      </c>
    </row>
    <row r="23557" spans="71:71" x14ac:dyDescent="0.3">
      <c r="BS23557" s="24">
        <f t="shared" si="690"/>
        <v>-2.5</v>
      </c>
    </row>
    <row r="23558" spans="71:71" x14ac:dyDescent="0.3">
      <c r="BS23558" s="24">
        <f t="shared" si="690"/>
        <v>-2.5</v>
      </c>
    </row>
    <row r="23559" spans="71:71" x14ac:dyDescent="0.3">
      <c r="BS23559" s="24">
        <f t="shared" si="690"/>
        <v>-2.5</v>
      </c>
    </row>
    <row r="23560" spans="71:71" x14ac:dyDescent="0.3">
      <c r="BS23560" s="24">
        <f t="shared" si="690"/>
        <v>-2.5</v>
      </c>
    </row>
    <row r="23561" spans="71:71" x14ac:dyDescent="0.3">
      <c r="BS23561" s="24">
        <f t="shared" ref="BS23561:BS23624" si="691">BR23561-2.5</f>
        <v>-2.5</v>
      </c>
    </row>
    <row r="23562" spans="71:71" x14ac:dyDescent="0.3">
      <c r="BS23562" s="24">
        <f t="shared" si="691"/>
        <v>-2.5</v>
      </c>
    </row>
    <row r="23563" spans="71:71" x14ac:dyDescent="0.3">
      <c r="BS23563" s="24">
        <f t="shared" si="691"/>
        <v>-2.5</v>
      </c>
    </row>
    <row r="23564" spans="71:71" x14ac:dyDescent="0.3">
      <c r="BS23564" s="24">
        <f t="shared" si="691"/>
        <v>-2.5</v>
      </c>
    </row>
    <row r="23565" spans="71:71" x14ac:dyDescent="0.3">
      <c r="BS23565" s="24">
        <f t="shared" si="691"/>
        <v>-2.5</v>
      </c>
    </row>
    <row r="23566" spans="71:71" x14ac:dyDescent="0.3">
      <c r="BS23566" s="24">
        <f t="shared" si="691"/>
        <v>-2.5</v>
      </c>
    </row>
    <row r="23567" spans="71:71" x14ac:dyDescent="0.3">
      <c r="BS23567" s="24">
        <f t="shared" si="691"/>
        <v>-2.5</v>
      </c>
    </row>
    <row r="23568" spans="71:71" x14ac:dyDescent="0.3">
      <c r="BS23568" s="24">
        <f t="shared" si="691"/>
        <v>-2.5</v>
      </c>
    </row>
    <row r="23569" spans="71:71" x14ac:dyDescent="0.3">
      <c r="BS23569" s="24">
        <f t="shared" si="691"/>
        <v>-2.5</v>
      </c>
    </row>
    <row r="23570" spans="71:71" x14ac:dyDescent="0.3">
      <c r="BS23570" s="24">
        <f t="shared" si="691"/>
        <v>-2.5</v>
      </c>
    </row>
    <row r="23571" spans="71:71" x14ac:dyDescent="0.3">
      <c r="BS23571" s="24">
        <f t="shared" si="691"/>
        <v>-2.5</v>
      </c>
    </row>
    <row r="23572" spans="71:71" x14ac:dyDescent="0.3">
      <c r="BS23572" s="24">
        <f t="shared" si="691"/>
        <v>-2.5</v>
      </c>
    </row>
    <row r="23573" spans="71:71" x14ac:dyDescent="0.3">
      <c r="BS23573" s="24">
        <f t="shared" si="691"/>
        <v>-2.5</v>
      </c>
    </row>
    <row r="23574" spans="71:71" x14ac:dyDescent="0.3">
      <c r="BS23574" s="24">
        <f t="shared" si="691"/>
        <v>-2.5</v>
      </c>
    </row>
    <row r="23575" spans="71:71" x14ac:dyDescent="0.3">
      <c r="BS23575" s="24">
        <f t="shared" si="691"/>
        <v>-2.5</v>
      </c>
    </row>
    <row r="23576" spans="71:71" x14ac:dyDescent="0.3">
      <c r="BS23576" s="24">
        <f t="shared" si="691"/>
        <v>-2.5</v>
      </c>
    </row>
    <row r="23577" spans="71:71" x14ac:dyDescent="0.3">
      <c r="BS23577" s="24">
        <f t="shared" si="691"/>
        <v>-2.5</v>
      </c>
    </row>
    <row r="23578" spans="71:71" x14ac:dyDescent="0.3">
      <c r="BS23578" s="24">
        <f t="shared" si="691"/>
        <v>-2.5</v>
      </c>
    </row>
    <row r="23579" spans="71:71" x14ac:dyDescent="0.3">
      <c r="BS23579" s="24">
        <f t="shared" si="691"/>
        <v>-2.5</v>
      </c>
    </row>
    <row r="23580" spans="71:71" x14ac:dyDescent="0.3">
      <c r="BS23580" s="24">
        <f t="shared" si="691"/>
        <v>-2.5</v>
      </c>
    </row>
    <row r="23581" spans="71:71" x14ac:dyDescent="0.3">
      <c r="BS23581" s="24">
        <f t="shared" si="691"/>
        <v>-2.5</v>
      </c>
    </row>
    <row r="23582" spans="71:71" x14ac:dyDescent="0.3">
      <c r="BS23582" s="24">
        <f t="shared" si="691"/>
        <v>-2.5</v>
      </c>
    </row>
    <row r="23583" spans="71:71" x14ac:dyDescent="0.3">
      <c r="BS23583" s="24">
        <f t="shared" si="691"/>
        <v>-2.5</v>
      </c>
    </row>
    <row r="23584" spans="71:71" x14ac:dyDescent="0.3">
      <c r="BS23584" s="24">
        <f t="shared" si="691"/>
        <v>-2.5</v>
      </c>
    </row>
    <row r="23585" spans="71:71" x14ac:dyDescent="0.3">
      <c r="BS23585" s="24">
        <f t="shared" si="691"/>
        <v>-2.5</v>
      </c>
    </row>
    <row r="23586" spans="71:71" x14ac:dyDescent="0.3">
      <c r="BS23586" s="24">
        <f t="shared" si="691"/>
        <v>-2.5</v>
      </c>
    </row>
    <row r="23587" spans="71:71" x14ac:dyDescent="0.3">
      <c r="BS23587" s="24">
        <f t="shared" si="691"/>
        <v>-2.5</v>
      </c>
    </row>
    <row r="23588" spans="71:71" x14ac:dyDescent="0.3">
      <c r="BS23588" s="24">
        <f t="shared" si="691"/>
        <v>-2.5</v>
      </c>
    </row>
    <row r="23589" spans="71:71" x14ac:dyDescent="0.3">
      <c r="BS23589" s="24">
        <f t="shared" si="691"/>
        <v>-2.5</v>
      </c>
    </row>
    <row r="23590" spans="71:71" x14ac:dyDescent="0.3">
      <c r="BS23590" s="24">
        <f t="shared" si="691"/>
        <v>-2.5</v>
      </c>
    </row>
    <row r="23591" spans="71:71" x14ac:dyDescent="0.3">
      <c r="BS23591" s="24">
        <f t="shared" si="691"/>
        <v>-2.5</v>
      </c>
    </row>
    <row r="23592" spans="71:71" x14ac:dyDescent="0.3">
      <c r="BS23592" s="24">
        <f t="shared" si="691"/>
        <v>-2.5</v>
      </c>
    </row>
    <row r="23593" spans="71:71" x14ac:dyDescent="0.3">
      <c r="BS23593" s="24">
        <f t="shared" si="691"/>
        <v>-2.5</v>
      </c>
    </row>
    <row r="23594" spans="71:71" x14ac:dyDescent="0.3">
      <c r="BS23594" s="24">
        <f t="shared" si="691"/>
        <v>-2.5</v>
      </c>
    </row>
    <row r="23595" spans="71:71" x14ac:dyDescent="0.3">
      <c r="BS23595" s="24">
        <f t="shared" si="691"/>
        <v>-2.5</v>
      </c>
    </row>
    <row r="23596" spans="71:71" x14ac:dyDescent="0.3">
      <c r="BS23596" s="24">
        <f t="shared" si="691"/>
        <v>-2.5</v>
      </c>
    </row>
    <row r="23597" spans="71:71" x14ac:dyDescent="0.3">
      <c r="BS23597" s="24">
        <f t="shared" si="691"/>
        <v>-2.5</v>
      </c>
    </row>
    <row r="23598" spans="71:71" x14ac:dyDescent="0.3">
      <c r="BS23598" s="24">
        <f t="shared" si="691"/>
        <v>-2.5</v>
      </c>
    </row>
    <row r="23599" spans="71:71" x14ac:dyDescent="0.3">
      <c r="BS23599" s="24">
        <f t="shared" si="691"/>
        <v>-2.5</v>
      </c>
    </row>
    <row r="23600" spans="71:71" x14ac:dyDescent="0.3">
      <c r="BS23600" s="24">
        <f t="shared" si="691"/>
        <v>-2.5</v>
      </c>
    </row>
    <row r="23601" spans="71:71" x14ac:dyDescent="0.3">
      <c r="BS23601" s="24">
        <f t="shared" si="691"/>
        <v>-2.5</v>
      </c>
    </row>
    <row r="23602" spans="71:71" x14ac:dyDescent="0.3">
      <c r="BS23602" s="24">
        <f t="shared" si="691"/>
        <v>-2.5</v>
      </c>
    </row>
    <row r="23603" spans="71:71" x14ac:dyDescent="0.3">
      <c r="BS23603" s="24">
        <f t="shared" si="691"/>
        <v>-2.5</v>
      </c>
    </row>
    <row r="23604" spans="71:71" x14ac:dyDescent="0.3">
      <c r="BS23604" s="24">
        <f t="shared" si="691"/>
        <v>-2.5</v>
      </c>
    </row>
    <row r="23605" spans="71:71" x14ac:dyDescent="0.3">
      <c r="BS23605" s="24">
        <f t="shared" si="691"/>
        <v>-2.5</v>
      </c>
    </row>
    <row r="23606" spans="71:71" x14ac:dyDescent="0.3">
      <c r="BS23606" s="24">
        <f t="shared" si="691"/>
        <v>-2.5</v>
      </c>
    </row>
    <row r="23607" spans="71:71" x14ac:dyDescent="0.3">
      <c r="BS23607" s="24">
        <f t="shared" si="691"/>
        <v>-2.5</v>
      </c>
    </row>
    <row r="23608" spans="71:71" x14ac:dyDescent="0.3">
      <c r="BS23608" s="24">
        <f t="shared" si="691"/>
        <v>-2.5</v>
      </c>
    </row>
    <row r="23609" spans="71:71" x14ac:dyDescent="0.3">
      <c r="BS23609" s="24">
        <f t="shared" si="691"/>
        <v>-2.5</v>
      </c>
    </row>
    <row r="23610" spans="71:71" x14ac:dyDescent="0.3">
      <c r="BS23610" s="24">
        <f t="shared" si="691"/>
        <v>-2.5</v>
      </c>
    </row>
    <row r="23611" spans="71:71" x14ac:dyDescent="0.3">
      <c r="BS23611" s="24">
        <f t="shared" si="691"/>
        <v>-2.5</v>
      </c>
    </row>
    <row r="23612" spans="71:71" x14ac:dyDescent="0.3">
      <c r="BS23612" s="24">
        <f t="shared" si="691"/>
        <v>-2.5</v>
      </c>
    </row>
    <row r="23613" spans="71:71" x14ac:dyDescent="0.3">
      <c r="BS23613" s="24">
        <f t="shared" si="691"/>
        <v>-2.5</v>
      </c>
    </row>
    <row r="23614" spans="71:71" x14ac:dyDescent="0.3">
      <c r="BS23614" s="24">
        <f t="shared" si="691"/>
        <v>-2.5</v>
      </c>
    </row>
    <row r="23615" spans="71:71" x14ac:dyDescent="0.3">
      <c r="BS23615" s="24">
        <f t="shared" si="691"/>
        <v>-2.5</v>
      </c>
    </row>
    <row r="23616" spans="71:71" x14ac:dyDescent="0.3">
      <c r="BS23616" s="24">
        <f t="shared" si="691"/>
        <v>-2.5</v>
      </c>
    </row>
    <row r="23617" spans="71:71" x14ac:dyDescent="0.3">
      <c r="BS23617" s="24">
        <f t="shared" si="691"/>
        <v>-2.5</v>
      </c>
    </row>
    <row r="23618" spans="71:71" x14ac:dyDescent="0.3">
      <c r="BS23618" s="24">
        <f t="shared" si="691"/>
        <v>-2.5</v>
      </c>
    </row>
    <row r="23619" spans="71:71" x14ac:dyDescent="0.3">
      <c r="BS23619" s="24">
        <f t="shared" si="691"/>
        <v>-2.5</v>
      </c>
    </row>
    <row r="23620" spans="71:71" x14ac:dyDescent="0.3">
      <c r="BS23620" s="24">
        <f t="shared" si="691"/>
        <v>-2.5</v>
      </c>
    </row>
    <row r="23621" spans="71:71" x14ac:dyDescent="0.3">
      <c r="BS23621" s="24">
        <f t="shared" si="691"/>
        <v>-2.5</v>
      </c>
    </row>
    <row r="23622" spans="71:71" x14ac:dyDescent="0.3">
      <c r="BS23622" s="24">
        <f t="shared" si="691"/>
        <v>-2.5</v>
      </c>
    </row>
    <row r="23623" spans="71:71" x14ac:dyDescent="0.3">
      <c r="BS23623" s="24">
        <f t="shared" si="691"/>
        <v>-2.5</v>
      </c>
    </row>
    <row r="23624" spans="71:71" x14ac:dyDescent="0.3">
      <c r="BS23624" s="24">
        <f t="shared" si="691"/>
        <v>-2.5</v>
      </c>
    </row>
    <row r="23625" spans="71:71" x14ac:dyDescent="0.3">
      <c r="BS23625" s="24">
        <f t="shared" ref="BS23625:BS23688" si="692">BR23625-2.5</f>
        <v>-2.5</v>
      </c>
    </row>
    <row r="23626" spans="71:71" x14ac:dyDescent="0.3">
      <c r="BS23626" s="24">
        <f t="shared" si="692"/>
        <v>-2.5</v>
      </c>
    </row>
    <row r="23627" spans="71:71" x14ac:dyDescent="0.3">
      <c r="BS23627" s="24">
        <f t="shared" si="692"/>
        <v>-2.5</v>
      </c>
    </row>
    <row r="23628" spans="71:71" x14ac:dyDescent="0.3">
      <c r="BS23628" s="24">
        <f t="shared" si="692"/>
        <v>-2.5</v>
      </c>
    </row>
    <row r="23629" spans="71:71" x14ac:dyDescent="0.3">
      <c r="BS23629" s="24">
        <f t="shared" si="692"/>
        <v>-2.5</v>
      </c>
    </row>
    <row r="23630" spans="71:71" x14ac:dyDescent="0.3">
      <c r="BS23630" s="24">
        <f t="shared" si="692"/>
        <v>-2.5</v>
      </c>
    </row>
    <row r="23631" spans="71:71" x14ac:dyDescent="0.3">
      <c r="BS23631" s="24">
        <f t="shared" si="692"/>
        <v>-2.5</v>
      </c>
    </row>
    <row r="23632" spans="71:71" x14ac:dyDescent="0.3">
      <c r="BS23632" s="24">
        <f t="shared" si="692"/>
        <v>-2.5</v>
      </c>
    </row>
    <row r="23633" spans="71:71" x14ac:dyDescent="0.3">
      <c r="BS23633" s="24">
        <f t="shared" si="692"/>
        <v>-2.5</v>
      </c>
    </row>
    <row r="23634" spans="71:71" x14ac:dyDescent="0.3">
      <c r="BS23634" s="24">
        <f t="shared" si="692"/>
        <v>-2.5</v>
      </c>
    </row>
    <row r="23635" spans="71:71" x14ac:dyDescent="0.3">
      <c r="BS23635" s="24">
        <f t="shared" si="692"/>
        <v>-2.5</v>
      </c>
    </row>
    <row r="23636" spans="71:71" x14ac:dyDescent="0.3">
      <c r="BS23636" s="24">
        <f t="shared" si="692"/>
        <v>-2.5</v>
      </c>
    </row>
    <row r="23637" spans="71:71" x14ac:dyDescent="0.3">
      <c r="BS23637" s="24">
        <f t="shared" si="692"/>
        <v>-2.5</v>
      </c>
    </row>
    <row r="23638" spans="71:71" x14ac:dyDescent="0.3">
      <c r="BS23638" s="24">
        <f t="shared" si="692"/>
        <v>-2.5</v>
      </c>
    </row>
    <row r="23639" spans="71:71" x14ac:dyDescent="0.3">
      <c r="BS23639" s="24">
        <f t="shared" si="692"/>
        <v>-2.5</v>
      </c>
    </row>
    <row r="23640" spans="71:71" x14ac:dyDescent="0.3">
      <c r="BS23640" s="24">
        <f t="shared" si="692"/>
        <v>-2.5</v>
      </c>
    </row>
    <row r="23641" spans="71:71" x14ac:dyDescent="0.3">
      <c r="BS23641" s="24">
        <f t="shared" si="692"/>
        <v>-2.5</v>
      </c>
    </row>
    <row r="23642" spans="71:71" x14ac:dyDescent="0.3">
      <c r="BS23642" s="24">
        <f t="shared" si="692"/>
        <v>-2.5</v>
      </c>
    </row>
    <row r="23643" spans="71:71" x14ac:dyDescent="0.3">
      <c r="BS23643" s="24">
        <f t="shared" si="692"/>
        <v>-2.5</v>
      </c>
    </row>
    <row r="23644" spans="71:71" x14ac:dyDescent="0.3">
      <c r="BS23644" s="24">
        <f t="shared" si="692"/>
        <v>-2.5</v>
      </c>
    </row>
    <row r="23645" spans="71:71" x14ac:dyDescent="0.3">
      <c r="BS23645" s="24">
        <f t="shared" si="692"/>
        <v>-2.5</v>
      </c>
    </row>
    <row r="23646" spans="71:71" x14ac:dyDescent="0.3">
      <c r="BS23646" s="24">
        <f t="shared" si="692"/>
        <v>-2.5</v>
      </c>
    </row>
    <row r="23647" spans="71:71" x14ac:dyDescent="0.3">
      <c r="BS23647" s="24">
        <f t="shared" si="692"/>
        <v>-2.5</v>
      </c>
    </row>
    <row r="23648" spans="71:71" x14ac:dyDescent="0.3">
      <c r="BS23648" s="24">
        <f t="shared" si="692"/>
        <v>-2.5</v>
      </c>
    </row>
    <row r="23649" spans="71:71" x14ac:dyDescent="0.3">
      <c r="BS23649" s="24">
        <f t="shared" si="692"/>
        <v>-2.5</v>
      </c>
    </row>
    <row r="23650" spans="71:71" x14ac:dyDescent="0.3">
      <c r="BS23650" s="24">
        <f t="shared" si="692"/>
        <v>-2.5</v>
      </c>
    </row>
    <row r="23651" spans="71:71" x14ac:dyDescent="0.3">
      <c r="BS23651" s="24">
        <f t="shared" si="692"/>
        <v>-2.5</v>
      </c>
    </row>
    <row r="23652" spans="71:71" x14ac:dyDescent="0.3">
      <c r="BS23652" s="24">
        <f t="shared" si="692"/>
        <v>-2.5</v>
      </c>
    </row>
    <row r="23653" spans="71:71" x14ac:dyDescent="0.3">
      <c r="BS23653" s="24">
        <f t="shared" si="692"/>
        <v>-2.5</v>
      </c>
    </row>
    <row r="23654" spans="71:71" x14ac:dyDescent="0.3">
      <c r="BS23654" s="24">
        <f t="shared" si="692"/>
        <v>-2.5</v>
      </c>
    </row>
    <row r="23655" spans="71:71" x14ac:dyDescent="0.3">
      <c r="BS23655" s="24">
        <f t="shared" si="692"/>
        <v>-2.5</v>
      </c>
    </row>
    <row r="23656" spans="71:71" x14ac:dyDescent="0.3">
      <c r="BS23656" s="24">
        <f t="shared" si="692"/>
        <v>-2.5</v>
      </c>
    </row>
    <row r="23657" spans="71:71" x14ac:dyDescent="0.3">
      <c r="BS23657" s="24">
        <f t="shared" si="692"/>
        <v>-2.5</v>
      </c>
    </row>
    <row r="23658" spans="71:71" x14ac:dyDescent="0.3">
      <c r="BS23658" s="24">
        <f t="shared" si="692"/>
        <v>-2.5</v>
      </c>
    </row>
    <row r="23659" spans="71:71" x14ac:dyDescent="0.3">
      <c r="BS23659" s="24">
        <f t="shared" si="692"/>
        <v>-2.5</v>
      </c>
    </row>
    <row r="23660" spans="71:71" x14ac:dyDescent="0.3">
      <c r="BS23660" s="24">
        <f t="shared" si="692"/>
        <v>-2.5</v>
      </c>
    </row>
    <row r="23661" spans="71:71" x14ac:dyDescent="0.3">
      <c r="BS23661" s="24">
        <f t="shared" si="692"/>
        <v>-2.5</v>
      </c>
    </row>
    <row r="23662" spans="71:71" x14ac:dyDescent="0.3">
      <c r="BS23662" s="24">
        <f t="shared" si="692"/>
        <v>-2.5</v>
      </c>
    </row>
    <row r="23663" spans="71:71" x14ac:dyDescent="0.3">
      <c r="BS23663" s="24">
        <f t="shared" si="692"/>
        <v>-2.5</v>
      </c>
    </row>
    <row r="23664" spans="71:71" x14ac:dyDescent="0.3">
      <c r="BS23664" s="24">
        <f t="shared" si="692"/>
        <v>-2.5</v>
      </c>
    </row>
    <row r="23665" spans="71:71" x14ac:dyDescent="0.3">
      <c r="BS23665" s="24">
        <f t="shared" si="692"/>
        <v>-2.5</v>
      </c>
    </row>
    <row r="23666" spans="71:71" x14ac:dyDescent="0.3">
      <c r="BS23666" s="24">
        <f t="shared" si="692"/>
        <v>-2.5</v>
      </c>
    </row>
    <row r="23667" spans="71:71" x14ac:dyDescent="0.3">
      <c r="BS23667" s="24">
        <f t="shared" si="692"/>
        <v>-2.5</v>
      </c>
    </row>
    <row r="23668" spans="71:71" x14ac:dyDescent="0.3">
      <c r="BS23668" s="24">
        <f t="shared" si="692"/>
        <v>-2.5</v>
      </c>
    </row>
    <row r="23669" spans="71:71" x14ac:dyDescent="0.3">
      <c r="BS23669" s="24">
        <f t="shared" si="692"/>
        <v>-2.5</v>
      </c>
    </row>
    <row r="23670" spans="71:71" x14ac:dyDescent="0.3">
      <c r="BS23670" s="24">
        <f t="shared" si="692"/>
        <v>-2.5</v>
      </c>
    </row>
    <row r="23671" spans="71:71" x14ac:dyDescent="0.3">
      <c r="BS23671" s="24">
        <f t="shared" si="692"/>
        <v>-2.5</v>
      </c>
    </row>
    <row r="23672" spans="71:71" x14ac:dyDescent="0.3">
      <c r="BS23672" s="24">
        <f t="shared" si="692"/>
        <v>-2.5</v>
      </c>
    </row>
    <row r="23673" spans="71:71" x14ac:dyDescent="0.3">
      <c r="BS23673" s="24">
        <f t="shared" si="692"/>
        <v>-2.5</v>
      </c>
    </row>
    <row r="23674" spans="71:71" x14ac:dyDescent="0.3">
      <c r="BS23674" s="24">
        <f t="shared" si="692"/>
        <v>-2.5</v>
      </c>
    </row>
    <row r="23675" spans="71:71" x14ac:dyDescent="0.3">
      <c r="BS23675" s="24">
        <f t="shared" si="692"/>
        <v>-2.5</v>
      </c>
    </row>
    <row r="23676" spans="71:71" x14ac:dyDescent="0.3">
      <c r="BS23676" s="24">
        <f t="shared" si="692"/>
        <v>-2.5</v>
      </c>
    </row>
    <row r="23677" spans="71:71" x14ac:dyDescent="0.3">
      <c r="BS23677" s="24">
        <f t="shared" si="692"/>
        <v>-2.5</v>
      </c>
    </row>
    <row r="23678" spans="71:71" x14ac:dyDescent="0.3">
      <c r="BS23678" s="24">
        <f t="shared" si="692"/>
        <v>-2.5</v>
      </c>
    </row>
    <row r="23679" spans="71:71" x14ac:dyDescent="0.3">
      <c r="BS23679" s="24">
        <f t="shared" si="692"/>
        <v>-2.5</v>
      </c>
    </row>
    <row r="23680" spans="71:71" x14ac:dyDescent="0.3">
      <c r="BS23680" s="24">
        <f t="shared" si="692"/>
        <v>-2.5</v>
      </c>
    </row>
    <row r="23681" spans="71:71" x14ac:dyDescent="0.3">
      <c r="BS23681" s="24">
        <f t="shared" si="692"/>
        <v>-2.5</v>
      </c>
    </row>
    <row r="23682" spans="71:71" x14ac:dyDescent="0.3">
      <c r="BS23682" s="24">
        <f t="shared" si="692"/>
        <v>-2.5</v>
      </c>
    </row>
    <row r="23683" spans="71:71" x14ac:dyDescent="0.3">
      <c r="BS23683" s="24">
        <f t="shared" si="692"/>
        <v>-2.5</v>
      </c>
    </row>
    <row r="23684" spans="71:71" x14ac:dyDescent="0.3">
      <c r="BS23684" s="24">
        <f t="shared" si="692"/>
        <v>-2.5</v>
      </c>
    </row>
    <row r="23685" spans="71:71" x14ac:dyDescent="0.3">
      <c r="BS23685" s="24">
        <f t="shared" si="692"/>
        <v>-2.5</v>
      </c>
    </row>
    <row r="23686" spans="71:71" x14ac:dyDescent="0.3">
      <c r="BS23686" s="24">
        <f t="shared" si="692"/>
        <v>-2.5</v>
      </c>
    </row>
    <row r="23687" spans="71:71" x14ac:dyDescent="0.3">
      <c r="BS23687" s="24">
        <f t="shared" si="692"/>
        <v>-2.5</v>
      </c>
    </row>
    <row r="23688" spans="71:71" x14ac:dyDescent="0.3">
      <c r="BS23688" s="24">
        <f t="shared" si="692"/>
        <v>-2.5</v>
      </c>
    </row>
    <row r="23689" spans="71:71" x14ac:dyDescent="0.3">
      <c r="BS23689" s="24">
        <f t="shared" ref="BS23689:BS23752" si="693">BR23689-2.5</f>
        <v>-2.5</v>
      </c>
    </row>
    <row r="23690" spans="71:71" x14ac:dyDescent="0.3">
      <c r="BS23690" s="24">
        <f t="shared" si="693"/>
        <v>-2.5</v>
      </c>
    </row>
    <row r="23691" spans="71:71" x14ac:dyDescent="0.3">
      <c r="BS23691" s="24">
        <f t="shared" si="693"/>
        <v>-2.5</v>
      </c>
    </row>
    <row r="23692" spans="71:71" x14ac:dyDescent="0.3">
      <c r="BS23692" s="24">
        <f t="shared" si="693"/>
        <v>-2.5</v>
      </c>
    </row>
    <row r="23693" spans="71:71" x14ac:dyDescent="0.3">
      <c r="BS23693" s="24">
        <f t="shared" si="693"/>
        <v>-2.5</v>
      </c>
    </row>
    <row r="23694" spans="71:71" x14ac:dyDescent="0.3">
      <c r="BS23694" s="24">
        <f t="shared" si="693"/>
        <v>-2.5</v>
      </c>
    </row>
    <row r="23695" spans="71:71" x14ac:dyDescent="0.3">
      <c r="BS23695" s="24">
        <f t="shared" si="693"/>
        <v>-2.5</v>
      </c>
    </row>
    <row r="23696" spans="71:71" x14ac:dyDescent="0.3">
      <c r="BS23696" s="24">
        <f t="shared" si="693"/>
        <v>-2.5</v>
      </c>
    </row>
    <row r="23697" spans="71:71" x14ac:dyDescent="0.3">
      <c r="BS23697" s="24">
        <f t="shared" si="693"/>
        <v>-2.5</v>
      </c>
    </row>
    <row r="23698" spans="71:71" x14ac:dyDescent="0.3">
      <c r="BS23698" s="24">
        <f t="shared" si="693"/>
        <v>-2.5</v>
      </c>
    </row>
    <row r="23699" spans="71:71" x14ac:dyDescent="0.3">
      <c r="BS23699" s="24">
        <f t="shared" si="693"/>
        <v>-2.5</v>
      </c>
    </row>
    <row r="23700" spans="71:71" x14ac:dyDescent="0.3">
      <c r="BS23700" s="24">
        <f t="shared" si="693"/>
        <v>-2.5</v>
      </c>
    </row>
    <row r="23701" spans="71:71" x14ac:dyDescent="0.3">
      <c r="BS23701" s="24">
        <f t="shared" si="693"/>
        <v>-2.5</v>
      </c>
    </row>
    <row r="23702" spans="71:71" x14ac:dyDescent="0.3">
      <c r="BS23702" s="24">
        <f t="shared" si="693"/>
        <v>-2.5</v>
      </c>
    </row>
    <row r="23703" spans="71:71" x14ac:dyDescent="0.3">
      <c r="BS23703" s="24">
        <f t="shared" si="693"/>
        <v>-2.5</v>
      </c>
    </row>
    <row r="23704" spans="71:71" x14ac:dyDescent="0.3">
      <c r="BS23704" s="24">
        <f t="shared" si="693"/>
        <v>-2.5</v>
      </c>
    </row>
    <row r="23705" spans="71:71" x14ac:dyDescent="0.3">
      <c r="BS23705" s="24">
        <f t="shared" si="693"/>
        <v>-2.5</v>
      </c>
    </row>
    <row r="23706" spans="71:71" x14ac:dyDescent="0.3">
      <c r="BS23706" s="24">
        <f t="shared" si="693"/>
        <v>-2.5</v>
      </c>
    </row>
    <row r="23707" spans="71:71" x14ac:dyDescent="0.3">
      <c r="BS23707" s="24">
        <f t="shared" si="693"/>
        <v>-2.5</v>
      </c>
    </row>
    <row r="23708" spans="71:71" x14ac:dyDescent="0.3">
      <c r="BS23708" s="24">
        <f t="shared" si="693"/>
        <v>-2.5</v>
      </c>
    </row>
    <row r="23709" spans="71:71" x14ac:dyDescent="0.3">
      <c r="BS23709" s="24">
        <f t="shared" si="693"/>
        <v>-2.5</v>
      </c>
    </row>
    <row r="23710" spans="71:71" x14ac:dyDescent="0.3">
      <c r="BS23710" s="24">
        <f t="shared" si="693"/>
        <v>-2.5</v>
      </c>
    </row>
    <row r="23711" spans="71:71" x14ac:dyDescent="0.3">
      <c r="BS23711" s="24">
        <f t="shared" si="693"/>
        <v>-2.5</v>
      </c>
    </row>
    <row r="23712" spans="71:71" x14ac:dyDescent="0.3">
      <c r="BS23712" s="24">
        <f t="shared" si="693"/>
        <v>-2.5</v>
      </c>
    </row>
    <row r="23713" spans="71:71" x14ac:dyDescent="0.3">
      <c r="BS23713" s="24">
        <f t="shared" si="693"/>
        <v>-2.5</v>
      </c>
    </row>
    <row r="23714" spans="71:71" x14ac:dyDescent="0.3">
      <c r="BS23714" s="24">
        <f t="shared" si="693"/>
        <v>-2.5</v>
      </c>
    </row>
    <row r="23715" spans="71:71" x14ac:dyDescent="0.3">
      <c r="BS23715" s="24">
        <f t="shared" si="693"/>
        <v>-2.5</v>
      </c>
    </row>
    <row r="23716" spans="71:71" x14ac:dyDescent="0.3">
      <c r="BS23716" s="24">
        <f t="shared" si="693"/>
        <v>-2.5</v>
      </c>
    </row>
    <row r="23717" spans="71:71" x14ac:dyDescent="0.3">
      <c r="BS23717" s="24">
        <f t="shared" si="693"/>
        <v>-2.5</v>
      </c>
    </row>
    <row r="23718" spans="71:71" x14ac:dyDescent="0.3">
      <c r="BS23718" s="24">
        <f t="shared" si="693"/>
        <v>-2.5</v>
      </c>
    </row>
    <row r="23719" spans="71:71" x14ac:dyDescent="0.3">
      <c r="BS23719" s="24">
        <f t="shared" si="693"/>
        <v>-2.5</v>
      </c>
    </row>
    <row r="23720" spans="71:71" x14ac:dyDescent="0.3">
      <c r="BS23720" s="24">
        <f t="shared" si="693"/>
        <v>-2.5</v>
      </c>
    </row>
    <row r="23721" spans="71:71" x14ac:dyDescent="0.3">
      <c r="BS23721" s="24">
        <f t="shared" si="693"/>
        <v>-2.5</v>
      </c>
    </row>
    <row r="23722" spans="71:71" x14ac:dyDescent="0.3">
      <c r="BS23722" s="24">
        <f t="shared" si="693"/>
        <v>-2.5</v>
      </c>
    </row>
    <row r="23723" spans="71:71" x14ac:dyDescent="0.3">
      <c r="BS23723" s="24">
        <f t="shared" si="693"/>
        <v>-2.5</v>
      </c>
    </row>
    <row r="23724" spans="71:71" x14ac:dyDescent="0.3">
      <c r="BS23724" s="24">
        <f t="shared" si="693"/>
        <v>-2.5</v>
      </c>
    </row>
    <row r="23725" spans="71:71" x14ac:dyDescent="0.3">
      <c r="BS23725" s="24">
        <f t="shared" si="693"/>
        <v>-2.5</v>
      </c>
    </row>
    <row r="23726" spans="71:71" x14ac:dyDescent="0.3">
      <c r="BS23726" s="24">
        <f t="shared" si="693"/>
        <v>-2.5</v>
      </c>
    </row>
    <row r="23727" spans="71:71" x14ac:dyDescent="0.3">
      <c r="BS23727" s="24">
        <f t="shared" si="693"/>
        <v>-2.5</v>
      </c>
    </row>
    <row r="23728" spans="71:71" x14ac:dyDescent="0.3">
      <c r="BS23728" s="24">
        <f t="shared" si="693"/>
        <v>-2.5</v>
      </c>
    </row>
    <row r="23729" spans="71:71" x14ac:dyDescent="0.3">
      <c r="BS23729" s="24">
        <f t="shared" si="693"/>
        <v>-2.5</v>
      </c>
    </row>
    <row r="23730" spans="71:71" x14ac:dyDescent="0.3">
      <c r="BS23730" s="24">
        <f t="shared" si="693"/>
        <v>-2.5</v>
      </c>
    </row>
    <row r="23731" spans="71:71" x14ac:dyDescent="0.3">
      <c r="BS23731" s="24">
        <f t="shared" si="693"/>
        <v>-2.5</v>
      </c>
    </row>
    <row r="23732" spans="71:71" x14ac:dyDescent="0.3">
      <c r="BS23732" s="24">
        <f t="shared" si="693"/>
        <v>-2.5</v>
      </c>
    </row>
    <row r="23733" spans="71:71" x14ac:dyDescent="0.3">
      <c r="BS23733" s="24">
        <f t="shared" si="693"/>
        <v>-2.5</v>
      </c>
    </row>
    <row r="23734" spans="71:71" x14ac:dyDescent="0.3">
      <c r="BS23734" s="24">
        <f t="shared" si="693"/>
        <v>-2.5</v>
      </c>
    </row>
    <row r="23735" spans="71:71" x14ac:dyDescent="0.3">
      <c r="BS23735" s="24">
        <f t="shared" si="693"/>
        <v>-2.5</v>
      </c>
    </row>
    <row r="23736" spans="71:71" x14ac:dyDescent="0.3">
      <c r="BS23736" s="24">
        <f t="shared" si="693"/>
        <v>-2.5</v>
      </c>
    </row>
    <row r="23737" spans="71:71" x14ac:dyDescent="0.3">
      <c r="BS23737" s="24">
        <f t="shared" si="693"/>
        <v>-2.5</v>
      </c>
    </row>
    <row r="23738" spans="71:71" x14ac:dyDescent="0.3">
      <c r="BS23738" s="24">
        <f t="shared" si="693"/>
        <v>-2.5</v>
      </c>
    </row>
    <row r="23739" spans="71:71" x14ac:dyDescent="0.3">
      <c r="BS23739" s="24">
        <f t="shared" si="693"/>
        <v>-2.5</v>
      </c>
    </row>
    <row r="23740" spans="71:71" x14ac:dyDescent="0.3">
      <c r="BS23740" s="24">
        <f t="shared" si="693"/>
        <v>-2.5</v>
      </c>
    </row>
    <row r="23741" spans="71:71" x14ac:dyDescent="0.3">
      <c r="BS23741" s="24">
        <f t="shared" si="693"/>
        <v>-2.5</v>
      </c>
    </row>
    <row r="23742" spans="71:71" x14ac:dyDescent="0.3">
      <c r="BS23742" s="24">
        <f t="shared" si="693"/>
        <v>-2.5</v>
      </c>
    </row>
    <row r="23743" spans="71:71" x14ac:dyDescent="0.3">
      <c r="BS23743" s="24">
        <f t="shared" si="693"/>
        <v>-2.5</v>
      </c>
    </row>
    <row r="23744" spans="71:71" x14ac:dyDescent="0.3">
      <c r="BS23744" s="24">
        <f t="shared" si="693"/>
        <v>-2.5</v>
      </c>
    </row>
    <row r="23745" spans="71:71" x14ac:dyDescent="0.3">
      <c r="BS23745" s="24">
        <f t="shared" si="693"/>
        <v>-2.5</v>
      </c>
    </row>
    <row r="23746" spans="71:71" x14ac:dyDescent="0.3">
      <c r="BS23746" s="24">
        <f t="shared" si="693"/>
        <v>-2.5</v>
      </c>
    </row>
    <row r="23747" spans="71:71" x14ac:dyDescent="0.3">
      <c r="BS23747" s="24">
        <f t="shared" si="693"/>
        <v>-2.5</v>
      </c>
    </row>
    <row r="23748" spans="71:71" x14ac:dyDescent="0.3">
      <c r="BS23748" s="24">
        <f t="shared" si="693"/>
        <v>-2.5</v>
      </c>
    </row>
    <row r="23749" spans="71:71" x14ac:dyDescent="0.3">
      <c r="BS23749" s="24">
        <f t="shared" si="693"/>
        <v>-2.5</v>
      </c>
    </row>
    <row r="23750" spans="71:71" x14ac:dyDescent="0.3">
      <c r="BS23750" s="24">
        <f t="shared" si="693"/>
        <v>-2.5</v>
      </c>
    </row>
    <row r="23751" spans="71:71" x14ac:dyDescent="0.3">
      <c r="BS23751" s="24">
        <f t="shared" si="693"/>
        <v>-2.5</v>
      </c>
    </row>
    <row r="23752" spans="71:71" x14ac:dyDescent="0.3">
      <c r="BS23752" s="24">
        <f t="shared" si="693"/>
        <v>-2.5</v>
      </c>
    </row>
    <row r="23753" spans="71:71" x14ac:dyDescent="0.3">
      <c r="BS23753" s="24">
        <f t="shared" ref="BS23753:BS23816" si="694">BR23753-2.5</f>
        <v>-2.5</v>
      </c>
    </row>
    <row r="23754" spans="71:71" x14ac:dyDescent="0.3">
      <c r="BS23754" s="24">
        <f t="shared" si="694"/>
        <v>-2.5</v>
      </c>
    </row>
    <row r="23755" spans="71:71" x14ac:dyDescent="0.3">
      <c r="BS23755" s="24">
        <f t="shared" si="694"/>
        <v>-2.5</v>
      </c>
    </row>
    <row r="23756" spans="71:71" x14ac:dyDescent="0.3">
      <c r="BS23756" s="24">
        <f t="shared" si="694"/>
        <v>-2.5</v>
      </c>
    </row>
    <row r="23757" spans="71:71" x14ac:dyDescent="0.3">
      <c r="BS23757" s="24">
        <f t="shared" si="694"/>
        <v>-2.5</v>
      </c>
    </row>
    <row r="23758" spans="71:71" x14ac:dyDescent="0.3">
      <c r="BS23758" s="24">
        <f t="shared" si="694"/>
        <v>-2.5</v>
      </c>
    </row>
    <row r="23759" spans="71:71" x14ac:dyDescent="0.3">
      <c r="BS23759" s="24">
        <f t="shared" si="694"/>
        <v>-2.5</v>
      </c>
    </row>
    <row r="23760" spans="71:71" x14ac:dyDescent="0.3">
      <c r="BS23760" s="24">
        <f t="shared" si="694"/>
        <v>-2.5</v>
      </c>
    </row>
    <row r="23761" spans="71:71" x14ac:dyDescent="0.3">
      <c r="BS23761" s="24">
        <f t="shared" si="694"/>
        <v>-2.5</v>
      </c>
    </row>
    <row r="23762" spans="71:71" x14ac:dyDescent="0.3">
      <c r="BS23762" s="24">
        <f t="shared" si="694"/>
        <v>-2.5</v>
      </c>
    </row>
    <row r="23763" spans="71:71" x14ac:dyDescent="0.3">
      <c r="BS23763" s="24">
        <f t="shared" si="694"/>
        <v>-2.5</v>
      </c>
    </row>
    <row r="23764" spans="71:71" x14ac:dyDescent="0.3">
      <c r="BS23764" s="24">
        <f t="shared" si="694"/>
        <v>-2.5</v>
      </c>
    </row>
    <row r="23765" spans="71:71" x14ac:dyDescent="0.3">
      <c r="BS23765" s="24">
        <f t="shared" si="694"/>
        <v>-2.5</v>
      </c>
    </row>
    <row r="23766" spans="71:71" x14ac:dyDescent="0.3">
      <c r="BS23766" s="24">
        <f t="shared" si="694"/>
        <v>-2.5</v>
      </c>
    </row>
    <row r="23767" spans="71:71" x14ac:dyDescent="0.3">
      <c r="BS23767" s="24">
        <f t="shared" si="694"/>
        <v>-2.5</v>
      </c>
    </row>
    <row r="23768" spans="71:71" x14ac:dyDescent="0.3">
      <c r="BS23768" s="24">
        <f t="shared" si="694"/>
        <v>-2.5</v>
      </c>
    </row>
    <row r="23769" spans="71:71" x14ac:dyDescent="0.3">
      <c r="BS23769" s="24">
        <f t="shared" si="694"/>
        <v>-2.5</v>
      </c>
    </row>
    <row r="23770" spans="71:71" x14ac:dyDescent="0.3">
      <c r="BS23770" s="24">
        <f t="shared" si="694"/>
        <v>-2.5</v>
      </c>
    </row>
    <row r="23771" spans="71:71" x14ac:dyDescent="0.3">
      <c r="BS23771" s="24">
        <f t="shared" si="694"/>
        <v>-2.5</v>
      </c>
    </row>
    <row r="23772" spans="71:71" x14ac:dyDescent="0.3">
      <c r="BS23772" s="24">
        <f t="shared" si="694"/>
        <v>-2.5</v>
      </c>
    </row>
    <row r="23773" spans="71:71" x14ac:dyDescent="0.3">
      <c r="BS23773" s="24">
        <f t="shared" si="694"/>
        <v>-2.5</v>
      </c>
    </row>
    <row r="23774" spans="71:71" x14ac:dyDescent="0.3">
      <c r="BS23774" s="24">
        <f t="shared" si="694"/>
        <v>-2.5</v>
      </c>
    </row>
    <row r="23775" spans="71:71" x14ac:dyDescent="0.3">
      <c r="BS23775" s="24">
        <f t="shared" si="694"/>
        <v>-2.5</v>
      </c>
    </row>
    <row r="23776" spans="71:71" x14ac:dyDescent="0.3">
      <c r="BS23776" s="24">
        <f t="shared" si="694"/>
        <v>-2.5</v>
      </c>
    </row>
    <row r="23777" spans="71:71" x14ac:dyDescent="0.3">
      <c r="BS23777" s="24">
        <f t="shared" si="694"/>
        <v>-2.5</v>
      </c>
    </row>
    <row r="23778" spans="71:71" x14ac:dyDescent="0.3">
      <c r="BS23778" s="24">
        <f t="shared" si="694"/>
        <v>-2.5</v>
      </c>
    </row>
    <row r="23779" spans="71:71" x14ac:dyDescent="0.3">
      <c r="BS23779" s="24">
        <f t="shared" si="694"/>
        <v>-2.5</v>
      </c>
    </row>
    <row r="23780" spans="71:71" x14ac:dyDescent="0.3">
      <c r="BS23780" s="24">
        <f t="shared" si="694"/>
        <v>-2.5</v>
      </c>
    </row>
    <row r="23781" spans="71:71" x14ac:dyDescent="0.3">
      <c r="BS23781" s="24">
        <f t="shared" si="694"/>
        <v>-2.5</v>
      </c>
    </row>
    <row r="23782" spans="71:71" x14ac:dyDescent="0.3">
      <c r="BS23782" s="24">
        <f t="shared" si="694"/>
        <v>-2.5</v>
      </c>
    </row>
    <row r="23783" spans="71:71" x14ac:dyDescent="0.3">
      <c r="BS23783" s="24">
        <f t="shared" si="694"/>
        <v>-2.5</v>
      </c>
    </row>
    <row r="23784" spans="71:71" x14ac:dyDescent="0.3">
      <c r="BS23784" s="24">
        <f t="shared" si="694"/>
        <v>-2.5</v>
      </c>
    </row>
    <row r="23785" spans="71:71" x14ac:dyDescent="0.3">
      <c r="BS23785" s="24">
        <f t="shared" si="694"/>
        <v>-2.5</v>
      </c>
    </row>
    <row r="23786" spans="71:71" x14ac:dyDescent="0.3">
      <c r="BS23786" s="24">
        <f t="shared" si="694"/>
        <v>-2.5</v>
      </c>
    </row>
    <row r="23787" spans="71:71" x14ac:dyDescent="0.3">
      <c r="BS23787" s="24">
        <f t="shared" si="694"/>
        <v>-2.5</v>
      </c>
    </row>
    <row r="23788" spans="71:71" x14ac:dyDescent="0.3">
      <c r="BS23788" s="24">
        <f t="shared" si="694"/>
        <v>-2.5</v>
      </c>
    </row>
    <row r="23789" spans="71:71" x14ac:dyDescent="0.3">
      <c r="BS23789" s="24">
        <f t="shared" si="694"/>
        <v>-2.5</v>
      </c>
    </row>
    <row r="23790" spans="71:71" x14ac:dyDescent="0.3">
      <c r="BS23790" s="24">
        <f t="shared" si="694"/>
        <v>-2.5</v>
      </c>
    </row>
    <row r="23791" spans="71:71" x14ac:dyDescent="0.3">
      <c r="BS23791" s="24">
        <f t="shared" si="694"/>
        <v>-2.5</v>
      </c>
    </row>
    <row r="23792" spans="71:71" x14ac:dyDescent="0.3">
      <c r="BS23792" s="24">
        <f t="shared" si="694"/>
        <v>-2.5</v>
      </c>
    </row>
    <row r="23793" spans="71:71" x14ac:dyDescent="0.3">
      <c r="BS23793" s="24">
        <f t="shared" si="694"/>
        <v>-2.5</v>
      </c>
    </row>
    <row r="23794" spans="71:71" x14ac:dyDescent="0.3">
      <c r="BS23794" s="24">
        <f t="shared" si="694"/>
        <v>-2.5</v>
      </c>
    </row>
    <row r="23795" spans="71:71" x14ac:dyDescent="0.3">
      <c r="BS23795" s="24">
        <f t="shared" si="694"/>
        <v>-2.5</v>
      </c>
    </row>
    <row r="23796" spans="71:71" x14ac:dyDescent="0.3">
      <c r="BS23796" s="24">
        <f t="shared" si="694"/>
        <v>-2.5</v>
      </c>
    </row>
    <row r="23797" spans="71:71" x14ac:dyDescent="0.3">
      <c r="BS23797" s="24">
        <f t="shared" si="694"/>
        <v>-2.5</v>
      </c>
    </row>
    <row r="23798" spans="71:71" x14ac:dyDescent="0.3">
      <c r="BS23798" s="24">
        <f t="shared" si="694"/>
        <v>-2.5</v>
      </c>
    </row>
    <row r="23799" spans="71:71" x14ac:dyDescent="0.3">
      <c r="BS23799" s="24">
        <f t="shared" si="694"/>
        <v>-2.5</v>
      </c>
    </row>
    <row r="23800" spans="71:71" x14ac:dyDescent="0.3">
      <c r="BS23800" s="24">
        <f t="shared" si="694"/>
        <v>-2.5</v>
      </c>
    </row>
    <row r="23801" spans="71:71" x14ac:dyDescent="0.3">
      <c r="BS23801" s="24">
        <f t="shared" si="694"/>
        <v>-2.5</v>
      </c>
    </row>
    <row r="23802" spans="71:71" x14ac:dyDescent="0.3">
      <c r="BS23802" s="24">
        <f t="shared" si="694"/>
        <v>-2.5</v>
      </c>
    </row>
    <row r="23803" spans="71:71" x14ac:dyDescent="0.3">
      <c r="BS23803" s="24">
        <f t="shared" si="694"/>
        <v>-2.5</v>
      </c>
    </row>
    <row r="23804" spans="71:71" x14ac:dyDescent="0.3">
      <c r="BS23804" s="24">
        <f t="shared" si="694"/>
        <v>-2.5</v>
      </c>
    </row>
    <row r="23805" spans="71:71" x14ac:dyDescent="0.3">
      <c r="BS23805" s="24">
        <f t="shared" si="694"/>
        <v>-2.5</v>
      </c>
    </row>
    <row r="23806" spans="71:71" x14ac:dyDescent="0.3">
      <c r="BS23806" s="24">
        <f t="shared" si="694"/>
        <v>-2.5</v>
      </c>
    </row>
    <row r="23807" spans="71:71" x14ac:dyDescent="0.3">
      <c r="BS23807" s="24">
        <f t="shared" si="694"/>
        <v>-2.5</v>
      </c>
    </row>
    <row r="23808" spans="71:71" x14ac:dyDescent="0.3">
      <c r="BS23808" s="24">
        <f t="shared" si="694"/>
        <v>-2.5</v>
      </c>
    </row>
    <row r="23809" spans="71:71" x14ac:dyDescent="0.3">
      <c r="BS23809" s="24">
        <f t="shared" si="694"/>
        <v>-2.5</v>
      </c>
    </row>
    <row r="23810" spans="71:71" x14ac:dyDescent="0.3">
      <c r="BS23810" s="24">
        <f t="shared" si="694"/>
        <v>-2.5</v>
      </c>
    </row>
    <row r="23811" spans="71:71" x14ac:dyDescent="0.3">
      <c r="BS23811" s="24">
        <f t="shared" si="694"/>
        <v>-2.5</v>
      </c>
    </row>
    <row r="23812" spans="71:71" x14ac:dyDescent="0.3">
      <c r="BS23812" s="24">
        <f t="shared" si="694"/>
        <v>-2.5</v>
      </c>
    </row>
    <row r="23813" spans="71:71" x14ac:dyDescent="0.3">
      <c r="BS23813" s="24">
        <f t="shared" si="694"/>
        <v>-2.5</v>
      </c>
    </row>
    <row r="23814" spans="71:71" x14ac:dyDescent="0.3">
      <c r="BS23814" s="24">
        <f t="shared" si="694"/>
        <v>-2.5</v>
      </c>
    </row>
    <row r="23815" spans="71:71" x14ac:dyDescent="0.3">
      <c r="BS23815" s="24">
        <f t="shared" si="694"/>
        <v>-2.5</v>
      </c>
    </row>
    <row r="23816" spans="71:71" x14ac:dyDescent="0.3">
      <c r="BS23816" s="24">
        <f t="shared" si="694"/>
        <v>-2.5</v>
      </c>
    </row>
    <row r="23817" spans="71:71" x14ac:dyDescent="0.3">
      <c r="BS23817" s="24">
        <f t="shared" ref="BS23817:BS23880" si="695">BR23817-2.5</f>
        <v>-2.5</v>
      </c>
    </row>
    <row r="23818" spans="71:71" x14ac:dyDescent="0.3">
      <c r="BS23818" s="24">
        <f t="shared" si="695"/>
        <v>-2.5</v>
      </c>
    </row>
    <row r="23819" spans="71:71" x14ac:dyDescent="0.3">
      <c r="BS23819" s="24">
        <f t="shared" si="695"/>
        <v>-2.5</v>
      </c>
    </row>
    <row r="23820" spans="71:71" x14ac:dyDescent="0.3">
      <c r="BS23820" s="24">
        <f t="shared" si="695"/>
        <v>-2.5</v>
      </c>
    </row>
    <row r="23821" spans="71:71" x14ac:dyDescent="0.3">
      <c r="BS23821" s="24">
        <f t="shared" si="695"/>
        <v>-2.5</v>
      </c>
    </row>
    <row r="23822" spans="71:71" x14ac:dyDescent="0.3">
      <c r="BS23822" s="24">
        <f t="shared" si="695"/>
        <v>-2.5</v>
      </c>
    </row>
    <row r="23823" spans="71:71" x14ac:dyDescent="0.3">
      <c r="BS23823" s="24">
        <f t="shared" si="695"/>
        <v>-2.5</v>
      </c>
    </row>
    <row r="23824" spans="71:71" x14ac:dyDescent="0.3">
      <c r="BS23824" s="24">
        <f t="shared" si="695"/>
        <v>-2.5</v>
      </c>
    </row>
    <row r="23825" spans="71:71" x14ac:dyDescent="0.3">
      <c r="BS23825" s="24">
        <f t="shared" si="695"/>
        <v>-2.5</v>
      </c>
    </row>
    <row r="23826" spans="71:71" x14ac:dyDescent="0.3">
      <c r="BS23826" s="24">
        <f t="shared" si="695"/>
        <v>-2.5</v>
      </c>
    </row>
    <row r="23827" spans="71:71" x14ac:dyDescent="0.3">
      <c r="BS23827" s="24">
        <f t="shared" si="695"/>
        <v>-2.5</v>
      </c>
    </row>
    <row r="23828" spans="71:71" x14ac:dyDescent="0.3">
      <c r="BS23828" s="24">
        <f t="shared" si="695"/>
        <v>-2.5</v>
      </c>
    </row>
    <row r="23829" spans="71:71" x14ac:dyDescent="0.3">
      <c r="BS23829" s="24">
        <f t="shared" si="695"/>
        <v>-2.5</v>
      </c>
    </row>
    <row r="23830" spans="71:71" x14ac:dyDescent="0.3">
      <c r="BS23830" s="24">
        <f t="shared" si="695"/>
        <v>-2.5</v>
      </c>
    </row>
    <row r="23831" spans="71:71" x14ac:dyDescent="0.3">
      <c r="BS23831" s="24">
        <f t="shared" si="695"/>
        <v>-2.5</v>
      </c>
    </row>
    <row r="23832" spans="71:71" x14ac:dyDescent="0.3">
      <c r="BS23832" s="24">
        <f t="shared" si="695"/>
        <v>-2.5</v>
      </c>
    </row>
    <row r="23833" spans="71:71" x14ac:dyDescent="0.3">
      <c r="BS23833" s="24">
        <f t="shared" si="695"/>
        <v>-2.5</v>
      </c>
    </row>
    <row r="23834" spans="71:71" x14ac:dyDescent="0.3">
      <c r="BS23834" s="24">
        <f t="shared" si="695"/>
        <v>-2.5</v>
      </c>
    </row>
    <row r="23835" spans="71:71" x14ac:dyDescent="0.3">
      <c r="BS23835" s="24">
        <f t="shared" si="695"/>
        <v>-2.5</v>
      </c>
    </row>
    <row r="23836" spans="71:71" x14ac:dyDescent="0.3">
      <c r="BS23836" s="24">
        <f t="shared" si="695"/>
        <v>-2.5</v>
      </c>
    </row>
    <row r="23837" spans="71:71" x14ac:dyDescent="0.3">
      <c r="BS23837" s="24">
        <f t="shared" si="695"/>
        <v>-2.5</v>
      </c>
    </row>
    <row r="23838" spans="71:71" x14ac:dyDescent="0.3">
      <c r="BS23838" s="24">
        <f t="shared" si="695"/>
        <v>-2.5</v>
      </c>
    </row>
    <row r="23839" spans="71:71" x14ac:dyDescent="0.3">
      <c r="BS23839" s="24">
        <f t="shared" si="695"/>
        <v>-2.5</v>
      </c>
    </row>
    <row r="23840" spans="71:71" x14ac:dyDescent="0.3">
      <c r="BS23840" s="24">
        <f t="shared" si="695"/>
        <v>-2.5</v>
      </c>
    </row>
    <row r="23841" spans="71:71" x14ac:dyDescent="0.3">
      <c r="BS23841" s="24">
        <f t="shared" si="695"/>
        <v>-2.5</v>
      </c>
    </row>
    <row r="23842" spans="71:71" x14ac:dyDescent="0.3">
      <c r="BS23842" s="24">
        <f t="shared" si="695"/>
        <v>-2.5</v>
      </c>
    </row>
    <row r="23843" spans="71:71" x14ac:dyDescent="0.3">
      <c r="BS23843" s="24">
        <f t="shared" si="695"/>
        <v>-2.5</v>
      </c>
    </row>
    <row r="23844" spans="71:71" x14ac:dyDescent="0.3">
      <c r="BS23844" s="24">
        <f t="shared" si="695"/>
        <v>-2.5</v>
      </c>
    </row>
    <row r="23845" spans="71:71" x14ac:dyDescent="0.3">
      <c r="BS23845" s="24">
        <f t="shared" si="695"/>
        <v>-2.5</v>
      </c>
    </row>
    <row r="23846" spans="71:71" x14ac:dyDescent="0.3">
      <c r="BS23846" s="24">
        <f t="shared" si="695"/>
        <v>-2.5</v>
      </c>
    </row>
    <row r="23847" spans="71:71" x14ac:dyDescent="0.3">
      <c r="BS23847" s="24">
        <f t="shared" si="695"/>
        <v>-2.5</v>
      </c>
    </row>
    <row r="23848" spans="71:71" x14ac:dyDescent="0.3">
      <c r="BS23848" s="24">
        <f t="shared" si="695"/>
        <v>-2.5</v>
      </c>
    </row>
    <row r="23849" spans="71:71" x14ac:dyDescent="0.3">
      <c r="BS23849" s="24">
        <f t="shared" si="695"/>
        <v>-2.5</v>
      </c>
    </row>
    <row r="23850" spans="71:71" x14ac:dyDescent="0.3">
      <c r="BS23850" s="24">
        <f t="shared" si="695"/>
        <v>-2.5</v>
      </c>
    </row>
    <row r="23851" spans="71:71" x14ac:dyDescent="0.3">
      <c r="BS23851" s="24">
        <f t="shared" si="695"/>
        <v>-2.5</v>
      </c>
    </row>
    <row r="23852" spans="71:71" x14ac:dyDescent="0.3">
      <c r="BS23852" s="24">
        <f t="shared" si="695"/>
        <v>-2.5</v>
      </c>
    </row>
    <row r="23853" spans="71:71" x14ac:dyDescent="0.3">
      <c r="BS23853" s="24">
        <f t="shared" si="695"/>
        <v>-2.5</v>
      </c>
    </row>
    <row r="23854" spans="71:71" x14ac:dyDescent="0.3">
      <c r="BS23854" s="24">
        <f t="shared" si="695"/>
        <v>-2.5</v>
      </c>
    </row>
    <row r="23855" spans="71:71" x14ac:dyDescent="0.3">
      <c r="BS23855" s="24">
        <f t="shared" si="695"/>
        <v>-2.5</v>
      </c>
    </row>
    <row r="23856" spans="71:71" x14ac:dyDescent="0.3">
      <c r="BS23856" s="24">
        <f t="shared" si="695"/>
        <v>-2.5</v>
      </c>
    </row>
    <row r="23857" spans="71:71" x14ac:dyDescent="0.3">
      <c r="BS23857" s="24">
        <f t="shared" si="695"/>
        <v>-2.5</v>
      </c>
    </row>
    <row r="23858" spans="71:71" x14ac:dyDescent="0.3">
      <c r="BS23858" s="24">
        <f t="shared" si="695"/>
        <v>-2.5</v>
      </c>
    </row>
    <row r="23859" spans="71:71" x14ac:dyDescent="0.3">
      <c r="BS23859" s="24">
        <f t="shared" si="695"/>
        <v>-2.5</v>
      </c>
    </row>
    <row r="23860" spans="71:71" x14ac:dyDescent="0.3">
      <c r="BS23860" s="24">
        <f t="shared" si="695"/>
        <v>-2.5</v>
      </c>
    </row>
    <row r="23861" spans="71:71" x14ac:dyDescent="0.3">
      <c r="BS23861" s="24">
        <f t="shared" si="695"/>
        <v>-2.5</v>
      </c>
    </row>
    <row r="23862" spans="71:71" x14ac:dyDescent="0.3">
      <c r="BS23862" s="24">
        <f t="shared" si="695"/>
        <v>-2.5</v>
      </c>
    </row>
    <row r="23863" spans="71:71" x14ac:dyDescent="0.3">
      <c r="BS23863" s="24">
        <f t="shared" si="695"/>
        <v>-2.5</v>
      </c>
    </row>
    <row r="23864" spans="71:71" x14ac:dyDescent="0.3">
      <c r="BS23864" s="24">
        <f t="shared" si="695"/>
        <v>-2.5</v>
      </c>
    </row>
    <row r="23865" spans="71:71" x14ac:dyDescent="0.3">
      <c r="BS23865" s="24">
        <f t="shared" si="695"/>
        <v>-2.5</v>
      </c>
    </row>
    <row r="23866" spans="71:71" x14ac:dyDescent="0.3">
      <c r="BS23866" s="24">
        <f t="shared" si="695"/>
        <v>-2.5</v>
      </c>
    </row>
    <row r="23867" spans="71:71" x14ac:dyDescent="0.3">
      <c r="BS23867" s="24">
        <f t="shared" si="695"/>
        <v>-2.5</v>
      </c>
    </row>
    <row r="23868" spans="71:71" x14ac:dyDescent="0.3">
      <c r="BS23868" s="24">
        <f t="shared" si="695"/>
        <v>-2.5</v>
      </c>
    </row>
    <row r="23869" spans="71:71" x14ac:dyDescent="0.3">
      <c r="BS23869" s="24">
        <f t="shared" si="695"/>
        <v>-2.5</v>
      </c>
    </row>
    <row r="23870" spans="71:71" x14ac:dyDescent="0.3">
      <c r="BS23870" s="24">
        <f t="shared" si="695"/>
        <v>-2.5</v>
      </c>
    </row>
    <row r="23871" spans="71:71" x14ac:dyDescent="0.3">
      <c r="BS23871" s="24">
        <f t="shared" si="695"/>
        <v>-2.5</v>
      </c>
    </row>
    <row r="23872" spans="71:71" x14ac:dyDescent="0.3">
      <c r="BS23872" s="24">
        <f t="shared" si="695"/>
        <v>-2.5</v>
      </c>
    </row>
    <row r="23873" spans="71:71" x14ac:dyDescent="0.3">
      <c r="BS23873" s="24">
        <f t="shared" si="695"/>
        <v>-2.5</v>
      </c>
    </row>
    <row r="23874" spans="71:71" x14ac:dyDescent="0.3">
      <c r="BS23874" s="24">
        <f t="shared" si="695"/>
        <v>-2.5</v>
      </c>
    </row>
    <row r="23875" spans="71:71" x14ac:dyDescent="0.3">
      <c r="BS23875" s="24">
        <f t="shared" si="695"/>
        <v>-2.5</v>
      </c>
    </row>
    <row r="23876" spans="71:71" x14ac:dyDescent="0.3">
      <c r="BS23876" s="24">
        <f t="shared" si="695"/>
        <v>-2.5</v>
      </c>
    </row>
    <row r="23877" spans="71:71" x14ac:dyDescent="0.3">
      <c r="BS23877" s="24">
        <f t="shared" si="695"/>
        <v>-2.5</v>
      </c>
    </row>
    <row r="23878" spans="71:71" x14ac:dyDescent="0.3">
      <c r="BS23878" s="24">
        <f t="shared" si="695"/>
        <v>-2.5</v>
      </c>
    </row>
    <row r="23879" spans="71:71" x14ac:dyDescent="0.3">
      <c r="BS23879" s="24">
        <f t="shared" si="695"/>
        <v>-2.5</v>
      </c>
    </row>
    <row r="23880" spans="71:71" x14ac:dyDescent="0.3">
      <c r="BS23880" s="24">
        <f t="shared" si="695"/>
        <v>-2.5</v>
      </c>
    </row>
    <row r="23881" spans="71:71" x14ac:dyDescent="0.3">
      <c r="BS23881" s="24">
        <f t="shared" ref="BS23881:BS23944" si="696">BR23881-2.5</f>
        <v>-2.5</v>
      </c>
    </row>
    <row r="23882" spans="71:71" x14ac:dyDescent="0.3">
      <c r="BS23882" s="24">
        <f t="shared" si="696"/>
        <v>-2.5</v>
      </c>
    </row>
    <row r="23883" spans="71:71" x14ac:dyDescent="0.3">
      <c r="BS23883" s="24">
        <f t="shared" si="696"/>
        <v>-2.5</v>
      </c>
    </row>
    <row r="23884" spans="71:71" x14ac:dyDescent="0.3">
      <c r="BS23884" s="24">
        <f t="shared" si="696"/>
        <v>-2.5</v>
      </c>
    </row>
    <row r="23885" spans="71:71" x14ac:dyDescent="0.3">
      <c r="BS23885" s="24">
        <f t="shared" si="696"/>
        <v>-2.5</v>
      </c>
    </row>
    <row r="23886" spans="71:71" x14ac:dyDescent="0.3">
      <c r="BS23886" s="24">
        <f t="shared" si="696"/>
        <v>-2.5</v>
      </c>
    </row>
    <row r="23887" spans="71:71" x14ac:dyDescent="0.3">
      <c r="BS23887" s="24">
        <f t="shared" si="696"/>
        <v>-2.5</v>
      </c>
    </row>
    <row r="23888" spans="71:71" x14ac:dyDescent="0.3">
      <c r="BS23888" s="24">
        <f t="shared" si="696"/>
        <v>-2.5</v>
      </c>
    </row>
    <row r="23889" spans="71:71" x14ac:dyDescent="0.3">
      <c r="BS23889" s="24">
        <f t="shared" si="696"/>
        <v>-2.5</v>
      </c>
    </row>
    <row r="23890" spans="71:71" x14ac:dyDescent="0.3">
      <c r="BS23890" s="24">
        <f t="shared" si="696"/>
        <v>-2.5</v>
      </c>
    </row>
    <row r="23891" spans="71:71" x14ac:dyDescent="0.3">
      <c r="BS23891" s="24">
        <f t="shared" si="696"/>
        <v>-2.5</v>
      </c>
    </row>
    <row r="23892" spans="71:71" x14ac:dyDescent="0.3">
      <c r="BS23892" s="24">
        <f t="shared" si="696"/>
        <v>-2.5</v>
      </c>
    </row>
    <row r="23893" spans="71:71" x14ac:dyDescent="0.3">
      <c r="BS23893" s="24">
        <f t="shared" si="696"/>
        <v>-2.5</v>
      </c>
    </row>
    <row r="23894" spans="71:71" x14ac:dyDescent="0.3">
      <c r="BS23894" s="24">
        <f t="shared" si="696"/>
        <v>-2.5</v>
      </c>
    </row>
    <row r="23895" spans="71:71" x14ac:dyDescent="0.3">
      <c r="BS23895" s="24">
        <f t="shared" si="696"/>
        <v>-2.5</v>
      </c>
    </row>
    <row r="23896" spans="71:71" x14ac:dyDescent="0.3">
      <c r="BS23896" s="24">
        <f t="shared" si="696"/>
        <v>-2.5</v>
      </c>
    </row>
    <row r="23897" spans="71:71" x14ac:dyDescent="0.3">
      <c r="BS23897" s="24">
        <f t="shared" si="696"/>
        <v>-2.5</v>
      </c>
    </row>
    <row r="23898" spans="71:71" x14ac:dyDescent="0.3">
      <c r="BS23898" s="24">
        <f t="shared" si="696"/>
        <v>-2.5</v>
      </c>
    </row>
    <row r="23899" spans="71:71" x14ac:dyDescent="0.3">
      <c r="BS23899" s="24">
        <f t="shared" si="696"/>
        <v>-2.5</v>
      </c>
    </row>
    <row r="23900" spans="71:71" x14ac:dyDescent="0.3">
      <c r="BS23900" s="24">
        <f t="shared" si="696"/>
        <v>-2.5</v>
      </c>
    </row>
    <row r="23901" spans="71:71" x14ac:dyDescent="0.3">
      <c r="BS23901" s="24">
        <f t="shared" si="696"/>
        <v>-2.5</v>
      </c>
    </row>
    <row r="23902" spans="71:71" x14ac:dyDescent="0.3">
      <c r="BS23902" s="24">
        <f t="shared" si="696"/>
        <v>-2.5</v>
      </c>
    </row>
    <row r="23903" spans="71:71" x14ac:dyDescent="0.3">
      <c r="BS23903" s="24">
        <f t="shared" si="696"/>
        <v>-2.5</v>
      </c>
    </row>
    <row r="23904" spans="71:71" x14ac:dyDescent="0.3">
      <c r="BS23904" s="24">
        <f t="shared" si="696"/>
        <v>-2.5</v>
      </c>
    </row>
    <row r="23905" spans="71:71" x14ac:dyDescent="0.3">
      <c r="BS23905" s="24">
        <f t="shared" si="696"/>
        <v>-2.5</v>
      </c>
    </row>
    <row r="23906" spans="71:71" x14ac:dyDescent="0.3">
      <c r="BS23906" s="24">
        <f t="shared" si="696"/>
        <v>-2.5</v>
      </c>
    </row>
    <row r="23907" spans="71:71" x14ac:dyDescent="0.3">
      <c r="BS23907" s="24">
        <f t="shared" si="696"/>
        <v>-2.5</v>
      </c>
    </row>
    <row r="23908" spans="71:71" x14ac:dyDescent="0.3">
      <c r="BS23908" s="24">
        <f t="shared" si="696"/>
        <v>-2.5</v>
      </c>
    </row>
    <row r="23909" spans="71:71" x14ac:dyDescent="0.3">
      <c r="BS23909" s="24">
        <f t="shared" si="696"/>
        <v>-2.5</v>
      </c>
    </row>
    <row r="23910" spans="71:71" x14ac:dyDescent="0.3">
      <c r="BS23910" s="24">
        <f t="shared" si="696"/>
        <v>-2.5</v>
      </c>
    </row>
    <row r="23911" spans="71:71" x14ac:dyDescent="0.3">
      <c r="BS23911" s="24">
        <f t="shared" si="696"/>
        <v>-2.5</v>
      </c>
    </row>
    <row r="23912" spans="71:71" x14ac:dyDescent="0.3">
      <c r="BS23912" s="24">
        <f t="shared" si="696"/>
        <v>-2.5</v>
      </c>
    </row>
    <row r="23913" spans="71:71" x14ac:dyDescent="0.3">
      <c r="BS23913" s="24">
        <f t="shared" si="696"/>
        <v>-2.5</v>
      </c>
    </row>
    <row r="23914" spans="71:71" x14ac:dyDescent="0.3">
      <c r="BS23914" s="24">
        <f t="shared" si="696"/>
        <v>-2.5</v>
      </c>
    </row>
    <row r="23915" spans="71:71" x14ac:dyDescent="0.3">
      <c r="BS23915" s="24">
        <f t="shared" si="696"/>
        <v>-2.5</v>
      </c>
    </row>
    <row r="23916" spans="71:71" x14ac:dyDescent="0.3">
      <c r="BS23916" s="24">
        <f t="shared" si="696"/>
        <v>-2.5</v>
      </c>
    </row>
    <row r="23917" spans="71:71" x14ac:dyDescent="0.3">
      <c r="BS23917" s="24">
        <f t="shared" si="696"/>
        <v>-2.5</v>
      </c>
    </row>
    <row r="23918" spans="71:71" x14ac:dyDescent="0.3">
      <c r="BS23918" s="24">
        <f t="shared" si="696"/>
        <v>-2.5</v>
      </c>
    </row>
    <row r="23919" spans="71:71" x14ac:dyDescent="0.3">
      <c r="BS23919" s="24">
        <f t="shared" si="696"/>
        <v>-2.5</v>
      </c>
    </row>
    <row r="23920" spans="71:71" x14ac:dyDescent="0.3">
      <c r="BS23920" s="24">
        <f t="shared" si="696"/>
        <v>-2.5</v>
      </c>
    </row>
    <row r="23921" spans="71:71" x14ac:dyDescent="0.3">
      <c r="BS23921" s="24">
        <f t="shared" si="696"/>
        <v>-2.5</v>
      </c>
    </row>
    <row r="23922" spans="71:71" x14ac:dyDescent="0.3">
      <c r="BS23922" s="24">
        <f t="shared" si="696"/>
        <v>-2.5</v>
      </c>
    </row>
    <row r="23923" spans="71:71" x14ac:dyDescent="0.3">
      <c r="BS23923" s="24">
        <f t="shared" si="696"/>
        <v>-2.5</v>
      </c>
    </row>
    <row r="23924" spans="71:71" x14ac:dyDescent="0.3">
      <c r="BS23924" s="24">
        <f t="shared" si="696"/>
        <v>-2.5</v>
      </c>
    </row>
    <row r="23925" spans="71:71" x14ac:dyDescent="0.3">
      <c r="BS23925" s="24">
        <f t="shared" si="696"/>
        <v>-2.5</v>
      </c>
    </row>
    <row r="23926" spans="71:71" x14ac:dyDescent="0.3">
      <c r="BS23926" s="24">
        <f t="shared" si="696"/>
        <v>-2.5</v>
      </c>
    </row>
    <row r="23927" spans="71:71" x14ac:dyDescent="0.3">
      <c r="BS23927" s="24">
        <f t="shared" si="696"/>
        <v>-2.5</v>
      </c>
    </row>
    <row r="23928" spans="71:71" x14ac:dyDescent="0.3">
      <c r="BS23928" s="24">
        <f t="shared" si="696"/>
        <v>-2.5</v>
      </c>
    </row>
    <row r="23929" spans="71:71" x14ac:dyDescent="0.3">
      <c r="BS23929" s="24">
        <f t="shared" si="696"/>
        <v>-2.5</v>
      </c>
    </row>
    <row r="23930" spans="71:71" x14ac:dyDescent="0.3">
      <c r="BS23930" s="24">
        <f t="shared" si="696"/>
        <v>-2.5</v>
      </c>
    </row>
    <row r="23931" spans="71:71" x14ac:dyDescent="0.3">
      <c r="BS23931" s="24">
        <f t="shared" si="696"/>
        <v>-2.5</v>
      </c>
    </row>
    <row r="23932" spans="71:71" x14ac:dyDescent="0.3">
      <c r="BS23932" s="24">
        <f t="shared" si="696"/>
        <v>-2.5</v>
      </c>
    </row>
    <row r="23933" spans="71:71" x14ac:dyDescent="0.3">
      <c r="BS23933" s="24">
        <f t="shared" si="696"/>
        <v>-2.5</v>
      </c>
    </row>
    <row r="23934" spans="71:71" x14ac:dyDescent="0.3">
      <c r="BS23934" s="24">
        <f t="shared" si="696"/>
        <v>-2.5</v>
      </c>
    </row>
    <row r="23935" spans="71:71" x14ac:dyDescent="0.3">
      <c r="BS23935" s="24">
        <f t="shared" si="696"/>
        <v>-2.5</v>
      </c>
    </row>
    <row r="23936" spans="71:71" x14ac:dyDescent="0.3">
      <c r="BS23936" s="24">
        <f t="shared" si="696"/>
        <v>-2.5</v>
      </c>
    </row>
    <row r="23937" spans="71:71" x14ac:dyDescent="0.3">
      <c r="BS23937" s="24">
        <f t="shared" si="696"/>
        <v>-2.5</v>
      </c>
    </row>
    <row r="23938" spans="71:71" x14ac:dyDescent="0.3">
      <c r="BS23938" s="24">
        <f t="shared" si="696"/>
        <v>-2.5</v>
      </c>
    </row>
    <row r="23939" spans="71:71" x14ac:dyDescent="0.3">
      <c r="BS23939" s="24">
        <f t="shared" si="696"/>
        <v>-2.5</v>
      </c>
    </row>
    <row r="23940" spans="71:71" x14ac:dyDescent="0.3">
      <c r="BS23940" s="24">
        <f t="shared" si="696"/>
        <v>-2.5</v>
      </c>
    </row>
    <row r="23941" spans="71:71" x14ac:dyDescent="0.3">
      <c r="BS23941" s="24">
        <f t="shared" si="696"/>
        <v>-2.5</v>
      </c>
    </row>
    <row r="23942" spans="71:71" x14ac:dyDescent="0.3">
      <c r="BS23942" s="24">
        <f t="shared" si="696"/>
        <v>-2.5</v>
      </c>
    </row>
    <row r="23943" spans="71:71" x14ac:dyDescent="0.3">
      <c r="BS23943" s="24">
        <f t="shared" si="696"/>
        <v>-2.5</v>
      </c>
    </row>
    <row r="23944" spans="71:71" x14ac:dyDescent="0.3">
      <c r="BS23944" s="24">
        <f t="shared" si="696"/>
        <v>-2.5</v>
      </c>
    </row>
    <row r="23945" spans="71:71" x14ac:dyDescent="0.3">
      <c r="BS23945" s="24">
        <f t="shared" ref="BS23945:BS24008" si="697">BR23945-2.5</f>
        <v>-2.5</v>
      </c>
    </row>
    <row r="23946" spans="71:71" x14ac:dyDescent="0.3">
      <c r="BS23946" s="24">
        <f t="shared" si="697"/>
        <v>-2.5</v>
      </c>
    </row>
    <row r="23947" spans="71:71" x14ac:dyDescent="0.3">
      <c r="BS23947" s="24">
        <f t="shared" si="697"/>
        <v>-2.5</v>
      </c>
    </row>
    <row r="23948" spans="71:71" x14ac:dyDescent="0.3">
      <c r="BS23948" s="24">
        <f t="shared" si="697"/>
        <v>-2.5</v>
      </c>
    </row>
    <row r="23949" spans="71:71" x14ac:dyDescent="0.3">
      <c r="BS23949" s="24">
        <f t="shared" si="697"/>
        <v>-2.5</v>
      </c>
    </row>
    <row r="23950" spans="71:71" x14ac:dyDescent="0.3">
      <c r="BS23950" s="24">
        <f t="shared" si="697"/>
        <v>-2.5</v>
      </c>
    </row>
    <row r="23951" spans="71:71" x14ac:dyDescent="0.3">
      <c r="BS23951" s="24">
        <f t="shared" si="697"/>
        <v>-2.5</v>
      </c>
    </row>
    <row r="23952" spans="71:71" x14ac:dyDescent="0.3">
      <c r="BS23952" s="24">
        <f t="shared" si="697"/>
        <v>-2.5</v>
      </c>
    </row>
    <row r="23953" spans="71:71" x14ac:dyDescent="0.3">
      <c r="BS23953" s="24">
        <f t="shared" si="697"/>
        <v>-2.5</v>
      </c>
    </row>
    <row r="23954" spans="71:71" x14ac:dyDescent="0.3">
      <c r="BS23954" s="24">
        <f t="shared" si="697"/>
        <v>-2.5</v>
      </c>
    </row>
    <row r="23955" spans="71:71" x14ac:dyDescent="0.3">
      <c r="BS23955" s="24">
        <f t="shared" si="697"/>
        <v>-2.5</v>
      </c>
    </row>
    <row r="23956" spans="71:71" x14ac:dyDescent="0.3">
      <c r="BS23956" s="24">
        <f t="shared" si="697"/>
        <v>-2.5</v>
      </c>
    </row>
    <row r="23957" spans="71:71" x14ac:dyDescent="0.3">
      <c r="BS23957" s="24">
        <f t="shared" si="697"/>
        <v>-2.5</v>
      </c>
    </row>
    <row r="23958" spans="71:71" x14ac:dyDescent="0.3">
      <c r="BS23958" s="24">
        <f t="shared" si="697"/>
        <v>-2.5</v>
      </c>
    </row>
    <row r="23959" spans="71:71" x14ac:dyDescent="0.3">
      <c r="BS23959" s="24">
        <f t="shared" si="697"/>
        <v>-2.5</v>
      </c>
    </row>
    <row r="23960" spans="71:71" x14ac:dyDescent="0.3">
      <c r="BS23960" s="24">
        <f t="shared" si="697"/>
        <v>-2.5</v>
      </c>
    </row>
    <row r="23961" spans="71:71" x14ac:dyDescent="0.3">
      <c r="BS23961" s="24">
        <f t="shared" si="697"/>
        <v>-2.5</v>
      </c>
    </row>
    <row r="23962" spans="71:71" x14ac:dyDescent="0.3">
      <c r="BS23962" s="24">
        <f t="shared" si="697"/>
        <v>-2.5</v>
      </c>
    </row>
    <row r="23963" spans="71:71" x14ac:dyDescent="0.3">
      <c r="BS23963" s="24">
        <f t="shared" si="697"/>
        <v>-2.5</v>
      </c>
    </row>
    <row r="23964" spans="71:71" x14ac:dyDescent="0.3">
      <c r="BS23964" s="24">
        <f t="shared" si="697"/>
        <v>-2.5</v>
      </c>
    </row>
    <row r="23965" spans="71:71" x14ac:dyDescent="0.3">
      <c r="BS23965" s="24">
        <f t="shared" si="697"/>
        <v>-2.5</v>
      </c>
    </row>
    <row r="23966" spans="71:71" x14ac:dyDescent="0.3">
      <c r="BS23966" s="24">
        <f t="shared" si="697"/>
        <v>-2.5</v>
      </c>
    </row>
    <row r="23967" spans="71:71" x14ac:dyDescent="0.3">
      <c r="BS23967" s="24">
        <f t="shared" si="697"/>
        <v>-2.5</v>
      </c>
    </row>
    <row r="23968" spans="71:71" x14ac:dyDescent="0.3">
      <c r="BS23968" s="24">
        <f t="shared" si="697"/>
        <v>-2.5</v>
      </c>
    </row>
    <row r="23969" spans="71:71" x14ac:dyDescent="0.3">
      <c r="BS23969" s="24">
        <f t="shared" si="697"/>
        <v>-2.5</v>
      </c>
    </row>
    <row r="23970" spans="71:71" x14ac:dyDescent="0.3">
      <c r="BS23970" s="24">
        <f t="shared" si="697"/>
        <v>-2.5</v>
      </c>
    </row>
    <row r="23971" spans="71:71" x14ac:dyDescent="0.3">
      <c r="BS23971" s="24">
        <f t="shared" si="697"/>
        <v>-2.5</v>
      </c>
    </row>
    <row r="23972" spans="71:71" x14ac:dyDescent="0.3">
      <c r="BS23972" s="24">
        <f t="shared" si="697"/>
        <v>-2.5</v>
      </c>
    </row>
    <row r="23973" spans="71:71" x14ac:dyDescent="0.3">
      <c r="BS23973" s="24">
        <f t="shared" si="697"/>
        <v>-2.5</v>
      </c>
    </row>
    <row r="23974" spans="71:71" x14ac:dyDescent="0.3">
      <c r="BS23974" s="24">
        <f t="shared" si="697"/>
        <v>-2.5</v>
      </c>
    </row>
    <row r="23975" spans="71:71" x14ac:dyDescent="0.3">
      <c r="BS23975" s="24">
        <f t="shared" si="697"/>
        <v>-2.5</v>
      </c>
    </row>
    <row r="23976" spans="71:71" x14ac:dyDescent="0.3">
      <c r="BS23976" s="24">
        <f t="shared" si="697"/>
        <v>-2.5</v>
      </c>
    </row>
    <row r="23977" spans="71:71" x14ac:dyDescent="0.3">
      <c r="BS23977" s="24">
        <f t="shared" si="697"/>
        <v>-2.5</v>
      </c>
    </row>
    <row r="23978" spans="71:71" x14ac:dyDescent="0.3">
      <c r="BS23978" s="24">
        <f t="shared" si="697"/>
        <v>-2.5</v>
      </c>
    </row>
    <row r="23979" spans="71:71" x14ac:dyDescent="0.3">
      <c r="BS23979" s="24">
        <f t="shared" si="697"/>
        <v>-2.5</v>
      </c>
    </row>
    <row r="23980" spans="71:71" x14ac:dyDescent="0.3">
      <c r="BS23980" s="24">
        <f t="shared" si="697"/>
        <v>-2.5</v>
      </c>
    </row>
    <row r="23981" spans="71:71" x14ac:dyDescent="0.3">
      <c r="BS23981" s="24">
        <f t="shared" si="697"/>
        <v>-2.5</v>
      </c>
    </row>
    <row r="23982" spans="71:71" x14ac:dyDescent="0.3">
      <c r="BS23982" s="24">
        <f t="shared" si="697"/>
        <v>-2.5</v>
      </c>
    </row>
    <row r="23983" spans="71:71" x14ac:dyDescent="0.3">
      <c r="BS23983" s="24">
        <f t="shared" si="697"/>
        <v>-2.5</v>
      </c>
    </row>
    <row r="23984" spans="71:71" x14ac:dyDescent="0.3">
      <c r="BS23984" s="24">
        <f t="shared" si="697"/>
        <v>-2.5</v>
      </c>
    </row>
    <row r="23985" spans="71:71" x14ac:dyDescent="0.3">
      <c r="BS23985" s="24">
        <f t="shared" si="697"/>
        <v>-2.5</v>
      </c>
    </row>
    <row r="23986" spans="71:71" x14ac:dyDescent="0.3">
      <c r="BS23986" s="24">
        <f t="shared" si="697"/>
        <v>-2.5</v>
      </c>
    </row>
    <row r="23987" spans="71:71" x14ac:dyDescent="0.3">
      <c r="BS23987" s="24">
        <f t="shared" si="697"/>
        <v>-2.5</v>
      </c>
    </row>
    <row r="23988" spans="71:71" x14ac:dyDescent="0.3">
      <c r="BS23988" s="24">
        <f t="shared" si="697"/>
        <v>-2.5</v>
      </c>
    </row>
    <row r="23989" spans="71:71" x14ac:dyDescent="0.3">
      <c r="BS23989" s="24">
        <f t="shared" si="697"/>
        <v>-2.5</v>
      </c>
    </row>
    <row r="23990" spans="71:71" x14ac:dyDescent="0.3">
      <c r="BS23990" s="24">
        <f t="shared" si="697"/>
        <v>-2.5</v>
      </c>
    </row>
    <row r="23991" spans="71:71" x14ac:dyDescent="0.3">
      <c r="BS23991" s="24">
        <f t="shared" si="697"/>
        <v>-2.5</v>
      </c>
    </row>
    <row r="23992" spans="71:71" x14ac:dyDescent="0.3">
      <c r="BS23992" s="24">
        <f t="shared" si="697"/>
        <v>-2.5</v>
      </c>
    </row>
    <row r="23993" spans="71:71" x14ac:dyDescent="0.3">
      <c r="BS23993" s="24">
        <f t="shared" si="697"/>
        <v>-2.5</v>
      </c>
    </row>
    <row r="23994" spans="71:71" x14ac:dyDescent="0.3">
      <c r="BS23994" s="24">
        <f t="shared" si="697"/>
        <v>-2.5</v>
      </c>
    </row>
    <row r="23995" spans="71:71" x14ac:dyDescent="0.3">
      <c r="BS23995" s="24">
        <f t="shared" si="697"/>
        <v>-2.5</v>
      </c>
    </row>
    <row r="23996" spans="71:71" x14ac:dyDescent="0.3">
      <c r="BS23996" s="24">
        <f t="shared" si="697"/>
        <v>-2.5</v>
      </c>
    </row>
    <row r="23997" spans="71:71" x14ac:dyDescent="0.3">
      <c r="BS23997" s="24">
        <f t="shared" si="697"/>
        <v>-2.5</v>
      </c>
    </row>
    <row r="23998" spans="71:71" x14ac:dyDescent="0.3">
      <c r="BS23998" s="24">
        <f t="shared" si="697"/>
        <v>-2.5</v>
      </c>
    </row>
    <row r="23999" spans="71:71" x14ac:dyDescent="0.3">
      <c r="BS23999" s="24">
        <f t="shared" si="697"/>
        <v>-2.5</v>
      </c>
    </row>
    <row r="24000" spans="71:71" x14ac:dyDescent="0.3">
      <c r="BS24000" s="24">
        <f t="shared" si="697"/>
        <v>-2.5</v>
      </c>
    </row>
    <row r="24001" spans="71:71" x14ac:dyDescent="0.3">
      <c r="BS24001" s="24">
        <f t="shared" si="697"/>
        <v>-2.5</v>
      </c>
    </row>
    <row r="24002" spans="71:71" x14ac:dyDescent="0.3">
      <c r="BS24002" s="24">
        <f t="shared" si="697"/>
        <v>-2.5</v>
      </c>
    </row>
    <row r="24003" spans="71:71" x14ac:dyDescent="0.3">
      <c r="BS24003" s="24">
        <f t="shared" si="697"/>
        <v>-2.5</v>
      </c>
    </row>
    <row r="24004" spans="71:71" x14ac:dyDescent="0.3">
      <c r="BS24004" s="24">
        <f t="shared" si="697"/>
        <v>-2.5</v>
      </c>
    </row>
    <row r="24005" spans="71:71" x14ac:dyDescent="0.3">
      <c r="BS24005" s="24">
        <f t="shared" si="697"/>
        <v>-2.5</v>
      </c>
    </row>
    <row r="24006" spans="71:71" x14ac:dyDescent="0.3">
      <c r="BS24006" s="24">
        <f t="shared" si="697"/>
        <v>-2.5</v>
      </c>
    </row>
    <row r="24007" spans="71:71" x14ac:dyDescent="0.3">
      <c r="BS24007" s="24">
        <f t="shared" si="697"/>
        <v>-2.5</v>
      </c>
    </row>
    <row r="24008" spans="71:71" x14ac:dyDescent="0.3">
      <c r="BS24008" s="24">
        <f t="shared" si="697"/>
        <v>-2.5</v>
      </c>
    </row>
    <row r="24009" spans="71:71" x14ac:dyDescent="0.3">
      <c r="BS24009" s="24">
        <f t="shared" ref="BS24009:BS24072" si="698">BR24009-2.5</f>
        <v>-2.5</v>
      </c>
    </row>
    <row r="24010" spans="71:71" x14ac:dyDescent="0.3">
      <c r="BS24010" s="24">
        <f t="shared" si="698"/>
        <v>-2.5</v>
      </c>
    </row>
    <row r="24011" spans="71:71" x14ac:dyDescent="0.3">
      <c r="BS24011" s="24">
        <f t="shared" si="698"/>
        <v>-2.5</v>
      </c>
    </row>
    <row r="24012" spans="71:71" x14ac:dyDescent="0.3">
      <c r="BS24012" s="24">
        <f t="shared" si="698"/>
        <v>-2.5</v>
      </c>
    </row>
    <row r="24013" spans="71:71" x14ac:dyDescent="0.3">
      <c r="BS24013" s="24">
        <f t="shared" si="698"/>
        <v>-2.5</v>
      </c>
    </row>
    <row r="24014" spans="71:71" x14ac:dyDescent="0.3">
      <c r="BS24014" s="24">
        <f t="shared" si="698"/>
        <v>-2.5</v>
      </c>
    </row>
    <row r="24015" spans="71:71" x14ac:dyDescent="0.3">
      <c r="BS24015" s="24">
        <f t="shared" si="698"/>
        <v>-2.5</v>
      </c>
    </row>
    <row r="24016" spans="71:71" x14ac:dyDescent="0.3">
      <c r="BS24016" s="24">
        <f t="shared" si="698"/>
        <v>-2.5</v>
      </c>
    </row>
    <row r="24017" spans="71:71" x14ac:dyDescent="0.3">
      <c r="BS24017" s="24">
        <f t="shared" si="698"/>
        <v>-2.5</v>
      </c>
    </row>
    <row r="24018" spans="71:71" x14ac:dyDescent="0.3">
      <c r="BS24018" s="24">
        <f t="shared" si="698"/>
        <v>-2.5</v>
      </c>
    </row>
    <row r="24019" spans="71:71" x14ac:dyDescent="0.3">
      <c r="BS24019" s="24">
        <f t="shared" si="698"/>
        <v>-2.5</v>
      </c>
    </row>
    <row r="24020" spans="71:71" x14ac:dyDescent="0.3">
      <c r="BS24020" s="24">
        <f t="shared" si="698"/>
        <v>-2.5</v>
      </c>
    </row>
    <row r="24021" spans="71:71" x14ac:dyDescent="0.3">
      <c r="BS24021" s="24">
        <f t="shared" si="698"/>
        <v>-2.5</v>
      </c>
    </row>
    <row r="24022" spans="71:71" x14ac:dyDescent="0.3">
      <c r="BS24022" s="24">
        <f t="shared" si="698"/>
        <v>-2.5</v>
      </c>
    </row>
    <row r="24023" spans="71:71" x14ac:dyDescent="0.3">
      <c r="BS24023" s="24">
        <f t="shared" si="698"/>
        <v>-2.5</v>
      </c>
    </row>
    <row r="24024" spans="71:71" x14ac:dyDescent="0.3">
      <c r="BS24024" s="24">
        <f t="shared" si="698"/>
        <v>-2.5</v>
      </c>
    </row>
    <row r="24025" spans="71:71" x14ac:dyDescent="0.3">
      <c r="BS24025" s="24">
        <f t="shared" si="698"/>
        <v>-2.5</v>
      </c>
    </row>
    <row r="24026" spans="71:71" x14ac:dyDescent="0.3">
      <c r="BS24026" s="24">
        <f t="shared" si="698"/>
        <v>-2.5</v>
      </c>
    </row>
    <row r="24027" spans="71:71" x14ac:dyDescent="0.3">
      <c r="BS24027" s="24">
        <f t="shared" si="698"/>
        <v>-2.5</v>
      </c>
    </row>
    <row r="24028" spans="71:71" x14ac:dyDescent="0.3">
      <c r="BS24028" s="24">
        <f t="shared" si="698"/>
        <v>-2.5</v>
      </c>
    </row>
    <row r="24029" spans="71:71" x14ac:dyDescent="0.3">
      <c r="BS24029" s="24">
        <f t="shared" si="698"/>
        <v>-2.5</v>
      </c>
    </row>
    <row r="24030" spans="71:71" x14ac:dyDescent="0.3">
      <c r="BS24030" s="24">
        <f t="shared" si="698"/>
        <v>-2.5</v>
      </c>
    </row>
    <row r="24031" spans="71:71" x14ac:dyDescent="0.3">
      <c r="BS24031" s="24">
        <f t="shared" si="698"/>
        <v>-2.5</v>
      </c>
    </row>
    <row r="24032" spans="71:71" x14ac:dyDescent="0.3">
      <c r="BS24032" s="24">
        <f t="shared" si="698"/>
        <v>-2.5</v>
      </c>
    </row>
    <row r="24033" spans="71:71" x14ac:dyDescent="0.3">
      <c r="BS24033" s="24">
        <f t="shared" si="698"/>
        <v>-2.5</v>
      </c>
    </row>
    <row r="24034" spans="71:71" x14ac:dyDescent="0.3">
      <c r="BS24034" s="24">
        <f t="shared" si="698"/>
        <v>-2.5</v>
      </c>
    </row>
    <row r="24035" spans="71:71" x14ac:dyDescent="0.3">
      <c r="BS24035" s="24">
        <f t="shared" si="698"/>
        <v>-2.5</v>
      </c>
    </row>
    <row r="24036" spans="71:71" x14ac:dyDescent="0.3">
      <c r="BS24036" s="24">
        <f t="shared" si="698"/>
        <v>-2.5</v>
      </c>
    </row>
    <row r="24037" spans="71:71" x14ac:dyDescent="0.3">
      <c r="BS24037" s="24">
        <f t="shared" si="698"/>
        <v>-2.5</v>
      </c>
    </row>
    <row r="24038" spans="71:71" x14ac:dyDescent="0.3">
      <c r="BS24038" s="24">
        <f t="shared" si="698"/>
        <v>-2.5</v>
      </c>
    </row>
    <row r="24039" spans="71:71" x14ac:dyDescent="0.3">
      <c r="BS24039" s="24">
        <f t="shared" si="698"/>
        <v>-2.5</v>
      </c>
    </row>
    <row r="24040" spans="71:71" x14ac:dyDescent="0.3">
      <c r="BS24040" s="24">
        <f t="shared" si="698"/>
        <v>-2.5</v>
      </c>
    </row>
    <row r="24041" spans="71:71" x14ac:dyDescent="0.3">
      <c r="BS24041" s="24">
        <f t="shared" si="698"/>
        <v>-2.5</v>
      </c>
    </row>
    <row r="24042" spans="71:71" x14ac:dyDescent="0.3">
      <c r="BS24042" s="24">
        <f t="shared" si="698"/>
        <v>-2.5</v>
      </c>
    </row>
    <row r="24043" spans="71:71" x14ac:dyDescent="0.3">
      <c r="BS24043" s="24">
        <f t="shared" si="698"/>
        <v>-2.5</v>
      </c>
    </row>
    <row r="24044" spans="71:71" x14ac:dyDescent="0.3">
      <c r="BS24044" s="24">
        <f t="shared" si="698"/>
        <v>-2.5</v>
      </c>
    </row>
    <row r="24045" spans="71:71" x14ac:dyDescent="0.3">
      <c r="BS24045" s="24">
        <f t="shared" si="698"/>
        <v>-2.5</v>
      </c>
    </row>
    <row r="24046" spans="71:71" x14ac:dyDescent="0.3">
      <c r="BS24046" s="24">
        <f t="shared" si="698"/>
        <v>-2.5</v>
      </c>
    </row>
    <row r="24047" spans="71:71" x14ac:dyDescent="0.3">
      <c r="BS24047" s="24">
        <f t="shared" si="698"/>
        <v>-2.5</v>
      </c>
    </row>
    <row r="24048" spans="71:71" x14ac:dyDescent="0.3">
      <c r="BS24048" s="24">
        <f t="shared" si="698"/>
        <v>-2.5</v>
      </c>
    </row>
    <row r="24049" spans="71:71" x14ac:dyDescent="0.3">
      <c r="BS24049" s="24">
        <f t="shared" si="698"/>
        <v>-2.5</v>
      </c>
    </row>
    <row r="24050" spans="71:71" x14ac:dyDescent="0.3">
      <c r="BS24050" s="24">
        <f t="shared" si="698"/>
        <v>-2.5</v>
      </c>
    </row>
    <row r="24051" spans="71:71" x14ac:dyDescent="0.3">
      <c r="BS24051" s="24">
        <f t="shared" si="698"/>
        <v>-2.5</v>
      </c>
    </row>
    <row r="24052" spans="71:71" x14ac:dyDescent="0.3">
      <c r="BS24052" s="24">
        <f t="shared" si="698"/>
        <v>-2.5</v>
      </c>
    </row>
    <row r="24053" spans="71:71" x14ac:dyDescent="0.3">
      <c r="BS24053" s="24">
        <f t="shared" si="698"/>
        <v>-2.5</v>
      </c>
    </row>
    <row r="24054" spans="71:71" x14ac:dyDescent="0.3">
      <c r="BS24054" s="24">
        <f t="shared" si="698"/>
        <v>-2.5</v>
      </c>
    </row>
    <row r="24055" spans="71:71" x14ac:dyDescent="0.3">
      <c r="BS24055" s="24">
        <f t="shared" si="698"/>
        <v>-2.5</v>
      </c>
    </row>
    <row r="24056" spans="71:71" x14ac:dyDescent="0.3">
      <c r="BS24056" s="24">
        <f t="shared" si="698"/>
        <v>-2.5</v>
      </c>
    </row>
    <row r="24057" spans="71:71" x14ac:dyDescent="0.3">
      <c r="BS24057" s="24">
        <f t="shared" si="698"/>
        <v>-2.5</v>
      </c>
    </row>
    <row r="24058" spans="71:71" x14ac:dyDescent="0.3">
      <c r="BS24058" s="24">
        <f t="shared" si="698"/>
        <v>-2.5</v>
      </c>
    </row>
    <row r="24059" spans="71:71" x14ac:dyDescent="0.3">
      <c r="BS24059" s="24">
        <f t="shared" si="698"/>
        <v>-2.5</v>
      </c>
    </row>
    <row r="24060" spans="71:71" x14ac:dyDescent="0.3">
      <c r="BS24060" s="24">
        <f t="shared" si="698"/>
        <v>-2.5</v>
      </c>
    </row>
    <row r="24061" spans="71:71" x14ac:dyDescent="0.3">
      <c r="BS24061" s="24">
        <f t="shared" si="698"/>
        <v>-2.5</v>
      </c>
    </row>
    <row r="24062" spans="71:71" x14ac:dyDescent="0.3">
      <c r="BS24062" s="24">
        <f t="shared" si="698"/>
        <v>-2.5</v>
      </c>
    </row>
    <row r="24063" spans="71:71" x14ac:dyDescent="0.3">
      <c r="BS24063" s="24">
        <f t="shared" si="698"/>
        <v>-2.5</v>
      </c>
    </row>
    <row r="24064" spans="71:71" x14ac:dyDescent="0.3">
      <c r="BS24064" s="24">
        <f t="shared" si="698"/>
        <v>-2.5</v>
      </c>
    </row>
    <row r="24065" spans="71:71" x14ac:dyDescent="0.3">
      <c r="BS24065" s="24">
        <f t="shared" si="698"/>
        <v>-2.5</v>
      </c>
    </row>
    <row r="24066" spans="71:71" x14ac:dyDescent="0.3">
      <c r="BS24066" s="24">
        <f t="shared" si="698"/>
        <v>-2.5</v>
      </c>
    </row>
    <row r="24067" spans="71:71" x14ac:dyDescent="0.3">
      <c r="BS24067" s="24">
        <f t="shared" si="698"/>
        <v>-2.5</v>
      </c>
    </row>
    <row r="24068" spans="71:71" x14ac:dyDescent="0.3">
      <c r="BS24068" s="24">
        <f t="shared" si="698"/>
        <v>-2.5</v>
      </c>
    </row>
    <row r="24069" spans="71:71" x14ac:dyDescent="0.3">
      <c r="BS24069" s="24">
        <f t="shared" si="698"/>
        <v>-2.5</v>
      </c>
    </row>
    <row r="24070" spans="71:71" x14ac:dyDescent="0.3">
      <c r="BS24070" s="24">
        <f t="shared" si="698"/>
        <v>-2.5</v>
      </c>
    </row>
    <row r="24071" spans="71:71" x14ac:dyDescent="0.3">
      <c r="BS24071" s="24">
        <f t="shared" si="698"/>
        <v>-2.5</v>
      </c>
    </row>
    <row r="24072" spans="71:71" x14ac:dyDescent="0.3">
      <c r="BS24072" s="24">
        <f t="shared" si="698"/>
        <v>-2.5</v>
      </c>
    </row>
    <row r="24073" spans="71:71" x14ac:dyDescent="0.3">
      <c r="BS24073" s="24">
        <f t="shared" ref="BS24073:BS24136" si="699">BR24073-2.5</f>
        <v>-2.5</v>
      </c>
    </row>
    <row r="24074" spans="71:71" x14ac:dyDescent="0.3">
      <c r="BS24074" s="24">
        <f t="shared" si="699"/>
        <v>-2.5</v>
      </c>
    </row>
    <row r="24075" spans="71:71" x14ac:dyDescent="0.3">
      <c r="BS24075" s="24">
        <f t="shared" si="699"/>
        <v>-2.5</v>
      </c>
    </row>
    <row r="24076" spans="71:71" x14ac:dyDescent="0.3">
      <c r="BS24076" s="24">
        <f t="shared" si="699"/>
        <v>-2.5</v>
      </c>
    </row>
    <row r="24077" spans="71:71" x14ac:dyDescent="0.3">
      <c r="BS24077" s="24">
        <f t="shared" si="699"/>
        <v>-2.5</v>
      </c>
    </row>
    <row r="24078" spans="71:71" x14ac:dyDescent="0.3">
      <c r="BS24078" s="24">
        <f t="shared" si="699"/>
        <v>-2.5</v>
      </c>
    </row>
    <row r="24079" spans="71:71" x14ac:dyDescent="0.3">
      <c r="BS24079" s="24">
        <f t="shared" si="699"/>
        <v>-2.5</v>
      </c>
    </row>
    <row r="24080" spans="71:71" x14ac:dyDescent="0.3">
      <c r="BS24080" s="24">
        <f t="shared" si="699"/>
        <v>-2.5</v>
      </c>
    </row>
    <row r="24081" spans="71:71" x14ac:dyDescent="0.3">
      <c r="BS24081" s="24">
        <f t="shared" si="699"/>
        <v>-2.5</v>
      </c>
    </row>
    <row r="24082" spans="71:71" x14ac:dyDescent="0.3">
      <c r="BS24082" s="24">
        <f t="shared" si="699"/>
        <v>-2.5</v>
      </c>
    </row>
    <row r="24083" spans="71:71" x14ac:dyDescent="0.3">
      <c r="BS24083" s="24">
        <f t="shared" si="699"/>
        <v>-2.5</v>
      </c>
    </row>
    <row r="24084" spans="71:71" x14ac:dyDescent="0.3">
      <c r="BS24084" s="24">
        <f t="shared" si="699"/>
        <v>-2.5</v>
      </c>
    </row>
    <row r="24085" spans="71:71" x14ac:dyDescent="0.3">
      <c r="BS24085" s="24">
        <f t="shared" si="699"/>
        <v>-2.5</v>
      </c>
    </row>
    <row r="24086" spans="71:71" x14ac:dyDescent="0.3">
      <c r="BS24086" s="24">
        <f t="shared" si="699"/>
        <v>-2.5</v>
      </c>
    </row>
    <row r="24087" spans="71:71" x14ac:dyDescent="0.3">
      <c r="BS24087" s="24">
        <f t="shared" si="699"/>
        <v>-2.5</v>
      </c>
    </row>
    <row r="24088" spans="71:71" x14ac:dyDescent="0.3">
      <c r="BS24088" s="24">
        <f t="shared" si="699"/>
        <v>-2.5</v>
      </c>
    </row>
    <row r="24089" spans="71:71" x14ac:dyDescent="0.3">
      <c r="BS24089" s="24">
        <f t="shared" si="699"/>
        <v>-2.5</v>
      </c>
    </row>
    <row r="24090" spans="71:71" x14ac:dyDescent="0.3">
      <c r="BS24090" s="24">
        <f t="shared" si="699"/>
        <v>-2.5</v>
      </c>
    </row>
    <row r="24091" spans="71:71" x14ac:dyDescent="0.3">
      <c r="BS24091" s="24">
        <f t="shared" si="699"/>
        <v>-2.5</v>
      </c>
    </row>
    <row r="24092" spans="71:71" x14ac:dyDescent="0.3">
      <c r="BS24092" s="24">
        <f t="shared" si="699"/>
        <v>-2.5</v>
      </c>
    </row>
    <row r="24093" spans="71:71" x14ac:dyDescent="0.3">
      <c r="BS24093" s="24">
        <f t="shared" si="699"/>
        <v>-2.5</v>
      </c>
    </row>
    <row r="24094" spans="71:71" x14ac:dyDescent="0.3">
      <c r="BS24094" s="24">
        <f t="shared" si="699"/>
        <v>-2.5</v>
      </c>
    </row>
    <row r="24095" spans="71:71" x14ac:dyDescent="0.3">
      <c r="BS24095" s="24">
        <f t="shared" si="699"/>
        <v>-2.5</v>
      </c>
    </row>
    <row r="24096" spans="71:71" x14ac:dyDescent="0.3">
      <c r="BS24096" s="24">
        <f t="shared" si="699"/>
        <v>-2.5</v>
      </c>
    </row>
    <row r="24097" spans="71:71" x14ac:dyDescent="0.3">
      <c r="BS24097" s="24">
        <f t="shared" si="699"/>
        <v>-2.5</v>
      </c>
    </row>
    <row r="24098" spans="71:71" x14ac:dyDescent="0.3">
      <c r="BS24098" s="24">
        <f t="shared" si="699"/>
        <v>-2.5</v>
      </c>
    </row>
    <row r="24099" spans="71:71" x14ac:dyDescent="0.3">
      <c r="BS24099" s="24">
        <f t="shared" si="699"/>
        <v>-2.5</v>
      </c>
    </row>
    <row r="24100" spans="71:71" x14ac:dyDescent="0.3">
      <c r="BS24100" s="24">
        <f t="shared" si="699"/>
        <v>-2.5</v>
      </c>
    </row>
    <row r="24101" spans="71:71" x14ac:dyDescent="0.3">
      <c r="BS24101" s="24">
        <f t="shared" si="699"/>
        <v>-2.5</v>
      </c>
    </row>
    <row r="24102" spans="71:71" x14ac:dyDescent="0.3">
      <c r="BS24102" s="24">
        <f t="shared" si="699"/>
        <v>-2.5</v>
      </c>
    </row>
    <row r="24103" spans="71:71" x14ac:dyDescent="0.3">
      <c r="BS24103" s="24">
        <f t="shared" si="699"/>
        <v>-2.5</v>
      </c>
    </row>
    <row r="24104" spans="71:71" x14ac:dyDescent="0.3">
      <c r="BS24104" s="24">
        <f t="shared" si="699"/>
        <v>-2.5</v>
      </c>
    </row>
    <row r="24105" spans="71:71" x14ac:dyDescent="0.3">
      <c r="BS24105" s="24">
        <f t="shared" si="699"/>
        <v>-2.5</v>
      </c>
    </row>
    <row r="24106" spans="71:71" x14ac:dyDescent="0.3">
      <c r="BS24106" s="24">
        <f t="shared" si="699"/>
        <v>-2.5</v>
      </c>
    </row>
    <row r="24107" spans="71:71" x14ac:dyDescent="0.3">
      <c r="BS24107" s="24">
        <f t="shared" si="699"/>
        <v>-2.5</v>
      </c>
    </row>
    <row r="24108" spans="71:71" x14ac:dyDescent="0.3">
      <c r="BS24108" s="24">
        <f t="shared" si="699"/>
        <v>-2.5</v>
      </c>
    </row>
    <row r="24109" spans="71:71" x14ac:dyDescent="0.3">
      <c r="BS24109" s="24">
        <f t="shared" si="699"/>
        <v>-2.5</v>
      </c>
    </row>
    <row r="24110" spans="71:71" x14ac:dyDescent="0.3">
      <c r="BS24110" s="24">
        <f t="shared" si="699"/>
        <v>-2.5</v>
      </c>
    </row>
    <row r="24111" spans="71:71" x14ac:dyDescent="0.3">
      <c r="BS24111" s="24">
        <f t="shared" si="699"/>
        <v>-2.5</v>
      </c>
    </row>
    <row r="24112" spans="71:71" x14ac:dyDescent="0.3">
      <c r="BS24112" s="24">
        <f t="shared" si="699"/>
        <v>-2.5</v>
      </c>
    </row>
    <row r="24113" spans="71:71" x14ac:dyDescent="0.3">
      <c r="BS24113" s="24">
        <f t="shared" si="699"/>
        <v>-2.5</v>
      </c>
    </row>
    <row r="24114" spans="71:71" x14ac:dyDescent="0.3">
      <c r="BS24114" s="24">
        <f t="shared" si="699"/>
        <v>-2.5</v>
      </c>
    </row>
    <row r="24115" spans="71:71" x14ac:dyDescent="0.3">
      <c r="BS24115" s="24">
        <f t="shared" si="699"/>
        <v>-2.5</v>
      </c>
    </row>
    <row r="24116" spans="71:71" x14ac:dyDescent="0.3">
      <c r="BS24116" s="24">
        <f t="shared" si="699"/>
        <v>-2.5</v>
      </c>
    </row>
    <row r="24117" spans="71:71" x14ac:dyDescent="0.3">
      <c r="BS24117" s="24">
        <f t="shared" si="699"/>
        <v>-2.5</v>
      </c>
    </row>
    <row r="24118" spans="71:71" x14ac:dyDescent="0.3">
      <c r="BS24118" s="24">
        <f t="shared" si="699"/>
        <v>-2.5</v>
      </c>
    </row>
    <row r="24119" spans="71:71" x14ac:dyDescent="0.3">
      <c r="BS24119" s="24">
        <f t="shared" si="699"/>
        <v>-2.5</v>
      </c>
    </row>
    <row r="24120" spans="71:71" x14ac:dyDescent="0.3">
      <c r="BS24120" s="24">
        <f t="shared" si="699"/>
        <v>-2.5</v>
      </c>
    </row>
    <row r="24121" spans="71:71" x14ac:dyDescent="0.3">
      <c r="BS24121" s="24">
        <f t="shared" si="699"/>
        <v>-2.5</v>
      </c>
    </row>
    <row r="24122" spans="71:71" x14ac:dyDescent="0.3">
      <c r="BS24122" s="24">
        <f t="shared" si="699"/>
        <v>-2.5</v>
      </c>
    </row>
    <row r="24123" spans="71:71" x14ac:dyDescent="0.3">
      <c r="BS24123" s="24">
        <f t="shared" si="699"/>
        <v>-2.5</v>
      </c>
    </row>
    <row r="24124" spans="71:71" x14ac:dyDescent="0.3">
      <c r="BS24124" s="24">
        <f t="shared" si="699"/>
        <v>-2.5</v>
      </c>
    </row>
    <row r="24125" spans="71:71" x14ac:dyDescent="0.3">
      <c r="BS24125" s="24">
        <f t="shared" si="699"/>
        <v>-2.5</v>
      </c>
    </row>
    <row r="24126" spans="71:71" x14ac:dyDescent="0.3">
      <c r="BS24126" s="24">
        <f t="shared" si="699"/>
        <v>-2.5</v>
      </c>
    </row>
    <row r="24127" spans="71:71" x14ac:dyDescent="0.3">
      <c r="BS24127" s="24">
        <f t="shared" si="699"/>
        <v>-2.5</v>
      </c>
    </row>
    <row r="24128" spans="71:71" x14ac:dyDescent="0.3">
      <c r="BS24128" s="24">
        <f t="shared" si="699"/>
        <v>-2.5</v>
      </c>
    </row>
    <row r="24129" spans="71:71" x14ac:dyDescent="0.3">
      <c r="BS24129" s="24">
        <f t="shared" si="699"/>
        <v>-2.5</v>
      </c>
    </row>
    <row r="24130" spans="71:71" x14ac:dyDescent="0.3">
      <c r="BS24130" s="24">
        <f t="shared" si="699"/>
        <v>-2.5</v>
      </c>
    </row>
    <row r="24131" spans="71:71" x14ac:dyDescent="0.3">
      <c r="BS24131" s="24">
        <f t="shared" si="699"/>
        <v>-2.5</v>
      </c>
    </row>
    <row r="24132" spans="71:71" x14ac:dyDescent="0.3">
      <c r="BS24132" s="24">
        <f t="shared" si="699"/>
        <v>-2.5</v>
      </c>
    </row>
    <row r="24133" spans="71:71" x14ac:dyDescent="0.3">
      <c r="BS24133" s="24">
        <f t="shared" si="699"/>
        <v>-2.5</v>
      </c>
    </row>
    <row r="24134" spans="71:71" x14ac:dyDescent="0.3">
      <c r="BS24134" s="24">
        <f t="shared" si="699"/>
        <v>-2.5</v>
      </c>
    </row>
    <row r="24135" spans="71:71" x14ac:dyDescent="0.3">
      <c r="BS24135" s="24">
        <f t="shared" si="699"/>
        <v>-2.5</v>
      </c>
    </row>
    <row r="24136" spans="71:71" x14ac:dyDescent="0.3">
      <c r="BS24136" s="24">
        <f t="shared" si="699"/>
        <v>-2.5</v>
      </c>
    </row>
    <row r="24137" spans="71:71" x14ac:dyDescent="0.3">
      <c r="BS24137" s="24">
        <f t="shared" ref="BS24137:BS24200" si="700">BR24137-2.5</f>
        <v>-2.5</v>
      </c>
    </row>
    <row r="24138" spans="71:71" x14ac:dyDescent="0.3">
      <c r="BS24138" s="24">
        <f t="shared" si="700"/>
        <v>-2.5</v>
      </c>
    </row>
    <row r="24139" spans="71:71" x14ac:dyDescent="0.3">
      <c r="BS24139" s="24">
        <f t="shared" si="700"/>
        <v>-2.5</v>
      </c>
    </row>
    <row r="24140" spans="71:71" x14ac:dyDescent="0.3">
      <c r="BS24140" s="24">
        <f t="shared" si="700"/>
        <v>-2.5</v>
      </c>
    </row>
    <row r="24141" spans="71:71" x14ac:dyDescent="0.3">
      <c r="BS24141" s="24">
        <f t="shared" si="700"/>
        <v>-2.5</v>
      </c>
    </row>
    <row r="24142" spans="71:71" x14ac:dyDescent="0.3">
      <c r="BS24142" s="24">
        <f t="shared" si="700"/>
        <v>-2.5</v>
      </c>
    </row>
    <row r="24143" spans="71:71" x14ac:dyDescent="0.3">
      <c r="BS24143" s="24">
        <f t="shared" si="700"/>
        <v>-2.5</v>
      </c>
    </row>
    <row r="24144" spans="71:71" x14ac:dyDescent="0.3">
      <c r="BS24144" s="24">
        <f t="shared" si="700"/>
        <v>-2.5</v>
      </c>
    </row>
    <row r="24145" spans="71:71" x14ac:dyDescent="0.3">
      <c r="BS24145" s="24">
        <f t="shared" si="700"/>
        <v>-2.5</v>
      </c>
    </row>
    <row r="24146" spans="71:71" x14ac:dyDescent="0.3">
      <c r="BS24146" s="24">
        <f t="shared" si="700"/>
        <v>-2.5</v>
      </c>
    </row>
    <row r="24147" spans="71:71" x14ac:dyDescent="0.3">
      <c r="BS24147" s="24">
        <f t="shared" si="700"/>
        <v>-2.5</v>
      </c>
    </row>
    <row r="24148" spans="71:71" x14ac:dyDescent="0.3">
      <c r="BS24148" s="24">
        <f t="shared" si="700"/>
        <v>-2.5</v>
      </c>
    </row>
    <row r="24149" spans="71:71" x14ac:dyDescent="0.3">
      <c r="BS24149" s="24">
        <f t="shared" si="700"/>
        <v>-2.5</v>
      </c>
    </row>
    <row r="24150" spans="71:71" x14ac:dyDescent="0.3">
      <c r="BS24150" s="24">
        <f t="shared" si="700"/>
        <v>-2.5</v>
      </c>
    </row>
    <row r="24151" spans="71:71" x14ac:dyDescent="0.3">
      <c r="BS24151" s="24">
        <f t="shared" si="700"/>
        <v>-2.5</v>
      </c>
    </row>
    <row r="24152" spans="71:71" x14ac:dyDescent="0.3">
      <c r="BS24152" s="24">
        <f t="shared" si="700"/>
        <v>-2.5</v>
      </c>
    </row>
    <row r="24153" spans="71:71" x14ac:dyDescent="0.3">
      <c r="BS24153" s="24">
        <f t="shared" si="700"/>
        <v>-2.5</v>
      </c>
    </row>
    <row r="24154" spans="71:71" x14ac:dyDescent="0.3">
      <c r="BS24154" s="24">
        <f t="shared" si="700"/>
        <v>-2.5</v>
      </c>
    </row>
    <row r="24155" spans="71:71" x14ac:dyDescent="0.3">
      <c r="BS24155" s="24">
        <f t="shared" si="700"/>
        <v>-2.5</v>
      </c>
    </row>
    <row r="24156" spans="71:71" x14ac:dyDescent="0.3">
      <c r="BS24156" s="24">
        <f t="shared" si="700"/>
        <v>-2.5</v>
      </c>
    </row>
    <row r="24157" spans="71:71" x14ac:dyDescent="0.3">
      <c r="BS24157" s="24">
        <f t="shared" si="700"/>
        <v>-2.5</v>
      </c>
    </row>
    <row r="24158" spans="71:71" x14ac:dyDescent="0.3">
      <c r="BS24158" s="24">
        <f t="shared" si="700"/>
        <v>-2.5</v>
      </c>
    </row>
    <row r="24159" spans="71:71" x14ac:dyDescent="0.3">
      <c r="BS24159" s="24">
        <f t="shared" si="700"/>
        <v>-2.5</v>
      </c>
    </row>
    <row r="24160" spans="71:71" x14ac:dyDescent="0.3">
      <c r="BS24160" s="24">
        <f t="shared" si="700"/>
        <v>-2.5</v>
      </c>
    </row>
    <row r="24161" spans="71:71" x14ac:dyDescent="0.3">
      <c r="BS24161" s="24">
        <f t="shared" si="700"/>
        <v>-2.5</v>
      </c>
    </row>
    <row r="24162" spans="71:71" x14ac:dyDescent="0.3">
      <c r="BS24162" s="24">
        <f t="shared" si="700"/>
        <v>-2.5</v>
      </c>
    </row>
    <row r="24163" spans="71:71" x14ac:dyDescent="0.3">
      <c r="BS24163" s="24">
        <f t="shared" si="700"/>
        <v>-2.5</v>
      </c>
    </row>
    <row r="24164" spans="71:71" x14ac:dyDescent="0.3">
      <c r="BS24164" s="24">
        <f t="shared" si="700"/>
        <v>-2.5</v>
      </c>
    </row>
    <row r="24165" spans="71:71" x14ac:dyDescent="0.3">
      <c r="BS24165" s="24">
        <f t="shared" si="700"/>
        <v>-2.5</v>
      </c>
    </row>
    <row r="24166" spans="71:71" x14ac:dyDescent="0.3">
      <c r="BS24166" s="24">
        <f t="shared" si="700"/>
        <v>-2.5</v>
      </c>
    </row>
    <row r="24167" spans="71:71" x14ac:dyDescent="0.3">
      <c r="BS24167" s="24">
        <f t="shared" si="700"/>
        <v>-2.5</v>
      </c>
    </row>
    <row r="24168" spans="71:71" x14ac:dyDescent="0.3">
      <c r="BS24168" s="24">
        <f t="shared" si="700"/>
        <v>-2.5</v>
      </c>
    </row>
    <row r="24169" spans="71:71" x14ac:dyDescent="0.3">
      <c r="BS24169" s="24">
        <f t="shared" si="700"/>
        <v>-2.5</v>
      </c>
    </row>
    <row r="24170" spans="71:71" x14ac:dyDescent="0.3">
      <c r="BS24170" s="24">
        <f t="shared" si="700"/>
        <v>-2.5</v>
      </c>
    </row>
    <row r="24171" spans="71:71" x14ac:dyDescent="0.3">
      <c r="BS24171" s="24">
        <f t="shared" si="700"/>
        <v>-2.5</v>
      </c>
    </row>
    <row r="24172" spans="71:71" x14ac:dyDescent="0.3">
      <c r="BS24172" s="24">
        <f t="shared" si="700"/>
        <v>-2.5</v>
      </c>
    </row>
    <row r="24173" spans="71:71" x14ac:dyDescent="0.3">
      <c r="BS24173" s="24">
        <f t="shared" si="700"/>
        <v>-2.5</v>
      </c>
    </row>
    <row r="24174" spans="71:71" x14ac:dyDescent="0.3">
      <c r="BS24174" s="24">
        <f t="shared" si="700"/>
        <v>-2.5</v>
      </c>
    </row>
    <row r="24175" spans="71:71" x14ac:dyDescent="0.3">
      <c r="BS24175" s="24">
        <f t="shared" si="700"/>
        <v>-2.5</v>
      </c>
    </row>
    <row r="24176" spans="71:71" x14ac:dyDescent="0.3">
      <c r="BS24176" s="24">
        <f t="shared" si="700"/>
        <v>-2.5</v>
      </c>
    </row>
    <row r="24177" spans="71:71" x14ac:dyDescent="0.3">
      <c r="BS24177" s="24">
        <f t="shared" si="700"/>
        <v>-2.5</v>
      </c>
    </row>
    <row r="24178" spans="71:71" x14ac:dyDescent="0.3">
      <c r="BS24178" s="24">
        <f t="shared" si="700"/>
        <v>-2.5</v>
      </c>
    </row>
    <row r="24179" spans="71:71" x14ac:dyDescent="0.3">
      <c r="BS24179" s="24">
        <f t="shared" si="700"/>
        <v>-2.5</v>
      </c>
    </row>
    <row r="24180" spans="71:71" x14ac:dyDescent="0.3">
      <c r="BS24180" s="24">
        <f t="shared" si="700"/>
        <v>-2.5</v>
      </c>
    </row>
    <row r="24181" spans="71:71" x14ac:dyDescent="0.3">
      <c r="BS24181" s="24">
        <f t="shared" si="700"/>
        <v>-2.5</v>
      </c>
    </row>
    <row r="24182" spans="71:71" x14ac:dyDescent="0.3">
      <c r="BS24182" s="24">
        <f t="shared" si="700"/>
        <v>-2.5</v>
      </c>
    </row>
    <row r="24183" spans="71:71" x14ac:dyDescent="0.3">
      <c r="BS24183" s="24">
        <f t="shared" si="700"/>
        <v>-2.5</v>
      </c>
    </row>
    <row r="24184" spans="71:71" x14ac:dyDescent="0.3">
      <c r="BS24184" s="24">
        <f t="shared" si="700"/>
        <v>-2.5</v>
      </c>
    </row>
    <row r="24185" spans="71:71" x14ac:dyDescent="0.3">
      <c r="BS24185" s="24">
        <f t="shared" si="700"/>
        <v>-2.5</v>
      </c>
    </row>
    <row r="24186" spans="71:71" x14ac:dyDescent="0.3">
      <c r="BS24186" s="24">
        <f t="shared" si="700"/>
        <v>-2.5</v>
      </c>
    </row>
    <row r="24187" spans="71:71" x14ac:dyDescent="0.3">
      <c r="BS24187" s="24">
        <f t="shared" si="700"/>
        <v>-2.5</v>
      </c>
    </row>
    <row r="24188" spans="71:71" x14ac:dyDescent="0.3">
      <c r="BS24188" s="24">
        <f t="shared" si="700"/>
        <v>-2.5</v>
      </c>
    </row>
    <row r="24189" spans="71:71" x14ac:dyDescent="0.3">
      <c r="BS24189" s="24">
        <f t="shared" si="700"/>
        <v>-2.5</v>
      </c>
    </row>
    <row r="24190" spans="71:71" x14ac:dyDescent="0.3">
      <c r="BS24190" s="24">
        <f t="shared" si="700"/>
        <v>-2.5</v>
      </c>
    </row>
    <row r="24191" spans="71:71" x14ac:dyDescent="0.3">
      <c r="BS24191" s="24">
        <f t="shared" si="700"/>
        <v>-2.5</v>
      </c>
    </row>
    <row r="24192" spans="71:71" x14ac:dyDescent="0.3">
      <c r="BS24192" s="24">
        <f t="shared" si="700"/>
        <v>-2.5</v>
      </c>
    </row>
    <row r="24193" spans="71:71" x14ac:dyDescent="0.3">
      <c r="BS24193" s="24">
        <f t="shared" si="700"/>
        <v>-2.5</v>
      </c>
    </row>
    <row r="24194" spans="71:71" x14ac:dyDescent="0.3">
      <c r="BS24194" s="24">
        <f t="shared" si="700"/>
        <v>-2.5</v>
      </c>
    </row>
    <row r="24195" spans="71:71" x14ac:dyDescent="0.3">
      <c r="BS24195" s="24">
        <f t="shared" si="700"/>
        <v>-2.5</v>
      </c>
    </row>
    <row r="24196" spans="71:71" x14ac:dyDescent="0.3">
      <c r="BS24196" s="24">
        <f t="shared" si="700"/>
        <v>-2.5</v>
      </c>
    </row>
    <row r="24197" spans="71:71" x14ac:dyDescent="0.3">
      <c r="BS24197" s="24">
        <f t="shared" si="700"/>
        <v>-2.5</v>
      </c>
    </row>
    <row r="24198" spans="71:71" x14ac:dyDescent="0.3">
      <c r="BS24198" s="24">
        <f t="shared" si="700"/>
        <v>-2.5</v>
      </c>
    </row>
    <row r="24199" spans="71:71" x14ac:dyDescent="0.3">
      <c r="BS24199" s="24">
        <f t="shared" si="700"/>
        <v>-2.5</v>
      </c>
    </row>
    <row r="24200" spans="71:71" x14ac:dyDescent="0.3">
      <c r="BS24200" s="24">
        <f t="shared" si="700"/>
        <v>-2.5</v>
      </c>
    </row>
    <row r="24201" spans="71:71" x14ac:dyDescent="0.3">
      <c r="BS24201" s="24">
        <f t="shared" ref="BS24201:BS24264" si="701">BR24201-2.5</f>
        <v>-2.5</v>
      </c>
    </row>
    <row r="24202" spans="71:71" x14ac:dyDescent="0.3">
      <c r="BS24202" s="24">
        <f t="shared" si="701"/>
        <v>-2.5</v>
      </c>
    </row>
    <row r="24203" spans="71:71" x14ac:dyDescent="0.3">
      <c r="BS24203" s="24">
        <f t="shared" si="701"/>
        <v>-2.5</v>
      </c>
    </row>
    <row r="24204" spans="71:71" x14ac:dyDescent="0.3">
      <c r="BS24204" s="24">
        <f t="shared" si="701"/>
        <v>-2.5</v>
      </c>
    </row>
    <row r="24205" spans="71:71" x14ac:dyDescent="0.3">
      <c r="BS24205" s="24">
        <f t="shared" si="701"/>
        <v>-2.5</v>
      </c>
    </row>
    <row r="24206" spans="71:71" x14ac:dyDescent="0.3">
      <c r="BS24206" s="24">
        <f t="shared" si="701"/>
        <v>-2.5</v>
      </c>
    </row>
    <row r="24207" spans="71:71" x14ac:dyDescent="0.3">
      <c r="BS24207" s="24">
        <f t="shared" si="701"/>
        <v>-2.5</v>
      </c>
    </row>
    <row r="24208" spans="71:71" x14ac:dyDescent="0.3">
      <c r="BS24208" s="24">
        <f t="shared" si="701"/>
        <v>-2.5</v>
      </c>
    </row>
    <row r="24209" spans="71:71" x14ac:dyDescent="0.3">
      <c r="BS24209" s="24">
        <f t="shared" si="701"/>
        <v>-2.5</v>
      </c>
    </row>
    <row r="24210" spans="71:71" x14ac:dyDescent="0.3">
      <c r="BS24210" s="24">
        <f t="shared" si="701"/>
        <v>-2.5</v>
      </c>
    </row>
    <row r="24211" spans="71:71" x14ac:dyDescent="0.3">
      <c r="BS24211" s="24">
        <f t="shared" si="701"/>
        <v>-2.5</v>
      </c>
    </row>
    <row r="24212" spans="71:71" x14ac:dyDescent="0.3">
      <c r="BS24212" s="24">
        <f t="shared" si="701"/>
        <v>-2.5</v>
      </c>
    </row>
    <row r="24213" spans="71:71" x14ac:dyDescent="0.3">
      <c r="BS24213" s="24">
        <f t="shared" si="701"/>
        <v>-2.5</v>
      </c>
    </row>
    <row r="24214" spans="71:71" x14ac:dyDescent="0.3">
      <c r="BS24214" s="24">
        <f t="shared" si="701"/>
        <v>-2.5</v>
      </c>
    </row>
    <row r="24215" spans="71:71" x14ac:dyDescent="0.3">
      <c r="BS24215" s="24">
        <f t="shared" si="701"/>
        <v>-2.5</v>
      </c>
    </row>
    <row r="24216" spans="71:71" x14ac:dyDescent="0.3">
      <c r="BS24216" s="24">
        <f t="shared" si="701"/>
        <v>-2.5</v>
      </c>
    </row>
    <row r="24217" spans="71:71" x14ac:dyDescent="0.3">
      <c r="BS24217" s="24">
        <f t="shared" si="701"/>
        <v>-2.5</v>
      </c>
    </row>
    <row r="24218" spans="71:71" x14ac:dyDescent="0.3">
      <c r="BS24218" s="24">
        <f t="shared" si="701"/>
        <v>-2.5</v>
      </c>
    </row>
    <row r="24219" spans="71:71" x14ac:dyDescent="0.3">
      <c r="BS24219" s="24">
        <f t="shared" si="701"/>
        <v>-2.5</v>
      </c>
    </row>
    <row r="24220" spans="71:71" x14ac:dyDescent="0.3">
      <c r="BS24220" s="24">
        <f t="shared" si="701"/>
        <v>-2.5</v>
      </c>
    </row>
    <row r="24221" spans="71:71" x14ac:dyDescent="0.3">
      <c r="BS24221" s="24">
        <f t="shared" si="701"/>
        <v>-2.5</v>
      </c>
    </row>
    <row r="24222" spans="71:71" x14ac:dyDescent="0.3">
      <c r="BS24222" s="24">
        <f t="shared" si="701"/>
        <v>-2.5</v>
      </c>
    </row>
    <row r="24223" spans="71:71" x14ac:dyDescent="0.3">
      <c r="BS24223" s="24">
        <f t="shared" si="701"/>
        <v>-2.5</v>
      </c>
    </row>
    <row r="24224" spans="71:71" x14ac:dyDescent="0.3">
      <c r="BS24224" s="24">
        <f t="shared" si="701"/>
        <v>-2.5</v>
      </c>
    </row>
    <row r="24225" spans="71:71" x14ac:dyDescent="0.3">
      <c r="BS24225" s="24">
        <f t="shared" si="701"/>
        <v>-2.5</v>
      </c>
    </row>
    <row r="24226" spans="71:71" x14ac:dyDescent="0.3">
      <c r="BS24226" s="24">
        <f t="shared" si="701"/>
        <v>-2.5</v>
      </c>
    </row>
    <row r="24227" spans="71:71" x14ac:dyDescent="0.3">
      <c r="BS24227" s="24">
        <f t="shared" si="701"/>
        <v>-2.5</v>
      </c>
    </row>
    <row r="24228" spans="71:71" x14ac:dyDescent="0.3">
      <c r="BS24228" s="24">
        <f t="shared" si="701"/>
        <v>-2.5</v>
      </c>
    </row>
    <row r="24229" spans="71:71" x14ac:dyDescent="0.3">
      <c r="BS24229" s="24">
        <f t="shared" si="701"/>
        <v>-2.5</v>
      </c>
    </row>
    <row r="24230" spans="71:71" x14ac:dyDescent="0.3">
      <c r="BS24230" s="24">
        <f t="shared" si="701"/>
        <v>-2.5</v>
      </c>
    </row>
    <row r="24231" spans="71:71" x14ac:dyDescent="0.3">
      <c r="BS24231" s="24">
        <f t="shared" si="701"/>
        <v>-2.5</v>
      </c>
    </row>
    <row r="24232" spans="71:71" x14ac:dyDescent="0.3">
      <c r="BS24232" s="24">
        <f t="shared" si="701"/>
        <v>-2.5</v>
      </c>
    </row>
    <row r="24233" spans="71:71" x14ac:dyDescent="0.3">
      <c r="BS24233" s="24">
        <f t="shared" si="701"/>
        <v>-2.5</v>
      </c>
    </row>
    <row r="24234" spans="71:71" x14ac:dyDescent="0.3">
      <c r="BS24234" s="24">
        <f t="shared" si="701"/>
        <v>-2.5</v>
      </c>
    </row>
    <row r="24235" spans="71:71" x14ac:dyDescent="0.3">
      <c r="BS24235" s="24">
        <f t="shared" si="701"/>
        <v>-2.5</v>
      </c>
    </row>
    <row r="24236" spans="71:71" x14ac:dyDescent="0.3">
      <c r="BS24236" s="24">
        <f t="shared" si="701"/>
        <v>-2.5</v>
      </c>
    </row>
    <row r="24237" spans="71:71" x14ac:dyDescent="0.3">
      <c r="BS24237" s="24">
        <f t="shared" si="701"/>
        <v>-2.5</v>
      </c>
    </row>
    <row r="24238" spans="71:71" x14ac:dyDescent="0.3">
      <c r="BS24238" s="24">
        <f t="shared" si="701"/>
        <v>-2.5</v>
      </c>
    </row>
    <row r="24239" spans="71:71" x14ac:dyDescent="0.3">
      <c r="BS24239" s="24">
        <f t="shared" si="701"/>
        <v>-2.5</v>
      </c>
    </row>
    <row r="24240" spans="71:71" x14ac:dyDescent="0.3">
      <c r="BS24240" s="24">
        <f t="shared" si="701"/>
        <v>-2.5</v>
      </c>
    </row>
    <row r="24241" spans="71:71" x14ac:dyDescent="0.3">
      <c r="BS24241" s="24">
        <f t="shared" si="701"/>
        <v>-2.5</v>
      </c>
    </row>
    <row r="24242" spans="71:71" x14ac:dyDescent="0.3">
      <c r="BS24242" s="24">
        <f t="shared" si="701"/>
        <v>-2.5</v>
      </c>
    </row>
    <row r="24243" spans="71:71" x14ac:dyDescent="0.3">
      <c r="BS24243" s="24">
        <f t="shared" si="701"/>
        <v>-2.5</v>
      </c>
    </row>
    <row r="24244" spans="71:71" x14ac:dyDescent="0.3">
      <c r="BS24244" s="24">
        <f t="shared" si="701"/>
        <v>-2.5</v>
      </c>
    </row>
    <row r="24245" spans="71:71" x14ac:dyDescent="0.3">
      <c r="BS24245" s="24">
        <f t="shared" si="701"/>
        <v>-2.5</v>
      </c>
    </row>
    <row r="24246" spans="71:71" x14ac:dyDescent="0.3">
      <c r="BS24246" s="24">
        <f t="shared" si="701"/>
        <v>-2.5</v>
      </c>
    </row>
    <row r="24247" spans="71:71" x14ac:dyDescent="0.3">
      <c r="BS24247" s="24">
        <f t="shared" si="701"/>
        <v>-2.5</v>
      </c>
    </row>
    <row r="24248" spans="71:71" x14ac:dyDescent="0.3">
      <c r="BS24248" s="24">
        <f t="shared" si="701"/>
        <v>-2.5</v>
      </c>
    </row>
    <row r="24249" spans="71:71" x14ac:dyDescent="0.3">
      <c r="BS24249" s="24">
        <f t="shared" si="701"/>
        <v>-2.5</v>
      </c>
    </row>
    <row r="24250" spans="71:71" x14ac:dyDescent="0.3">
      <c r="BS24250" s="24">
        <f t="shared" si="701"/>
        <v>-2.5</v>
      </c>
    </row>
    <row r="24251" spans="71:71" x14ac:dyDescent="0.3">
      <c r="BS24251" s="24">
        <f t="shared" si="701"/>
        <v>-2.5</v>
      </c>
    </row>
    <row r="24252" spans="71:71" x14ac:dyDescent="0.3">
      <c r="BS24252" s="24">
        <f t="shared" si="701"/>
        <v>-2.5</v>
      </c>
    </row>
    <row r="24253" spans="71:71" x14ac:dyDescent="0.3">
      <c r="BS24253" s="24">
        <f t="shared" si="701"/>
        <v>-2.5</v>
      </c>
    </row>
    <row r="24254" spans="71:71" x14ac:dyDescent="0.3">
      <c r="BS24254" s="24">
        <f t="shared" si="701"/>
        <v>-2.5</v>
      </c>
    </row>
    <row r="24255" spans="71:71" x14ac:dyDescent="0.3">
      <c r="BS24255" s="24">
        <f t="shared" si="701"/>
        <v>-2.5</v>
      </c>
    </row>
    <row r="24256" spans="71:71" x14ac:dyDescent="0.3">
      <c r="BS24256" s="24">
        <f t="shared" si="701"/>
        <v>-2.5</v>
      </c>
    </row>
    <row r="24257" spans="71:71" x14ac:dyDescent="0.3">
      <c r="BS24257" s="24">
        <f t="shared" si="701"/>
        <v>-2.5</v>
      </c>
    </row>
    <row r="24258" spans="71:71" x14ac:dyDescent="0.3">
      <c r="BS24258" s="24">
        <f t="shared" si="701"/>
        <v>-2.5</v>
      </c>
    </row>
    <row r="24259" spans="71:71" x14ac:dyDescent="0.3">
      <c r="BS24259" s="24">
        <f t="shared" si="701"/>
        <v>-2.5</v>
      </c>
    </row>
    <row r="24260" spans="71:71" x14ac:dyDescent="0.3">
      <c r="BS24260" s="24">
        <f t="shared" si="701"/>
        <v>-2.5</v>
      </c>
    </row>
    <row r="24261" spans="71:71" x14ac:dyDescent="0.3">
      <c r="BS24261" s="24">
        <f t="shared" si="701"/>
        <v>-2.5</v>
      </c>
    </row>
    <row r="24262" spans="71:71" x14ac:dyDescent="0.3">
      <c r="BS24262" s="24">
        <f t="shared" si="701"/>
        <v>-2.5</v>
      </c>
    </row>
    <row r="24263" spans="71:71" x14ac:dyDescent="0.3">
      <c r="BS24263" s="24">
        <f t="shared" si="701"/>
        <v>-2.5</v>
      </c>
    </row>
    <row r="24264" spans="71:71" x14ac:dyDescent="0.3">
      <c r="BS24264" s="24">
        <f t="shared" si="701"/>
        <v>-2.5</v>
      </c>
    </row>
    <row r="24265" spans="71:71" x14ac:dyDescent="0.3">
      <c r="BS24265" s="24">
        <f t="shared" ref="BS24265:BS24328" si="702">BR24265-2.5</f>
        <v>-2.5</v>
      </c>
    </row>
    <row r="24266" spans="71:71" x14ac:dyDescent="0.3">
      <c r="BS24266" s="24">
        <f t="shared" si="702"/>
        <v>-2.5</v>
      </c>
    </row>
    <row r="24267" spans="71:71" x14ac:dyDescent="0.3">
      <c r="BS24267" s="24">
        <f t="shared" si="702"/>
        <v>-2.5</v>
      </c>
    </row>
    <row r="24268" spans="71:71" x14ac:dyDescent="0.3">
      <c r="BS24268" s="24">
        <f t="shared" si="702"/>
        <v>-2.5</v>
      </c>
    </row>
    <row r="24269" spans="71:71" x14ac:dyDescent="0.3">
      <c r="BS24269" s="24">
        <f t="shared" si="702"/>
        <v>-2.5</v>
      </c>
    </row>
    <row r="24270" spans="71:71" x14ac:dyDescent="0.3">
      <c r="BS24270" s="24">
        <f t="shared" si="702"/>
        <v>-2.5</v>
      </c>
    </row>
    <row r="24271" spans="71:71" x14ac:dyDescent="0.3">
      <c r="BS24271" s="24">
        <f t="shared" si="702"/>
        <v>-2.5</v>
      </c>
    </row>
    <row r="24272" spans="71:71" x14ac:dyDescent="0.3">
      <c r="BS24272" s="24">
        <f t="shared" si="702"/>
        <v>-2.5</v>
      </c>
    </row>
    <row r="24273" spans="71:71" x14ac:dyDescent="0.3">
      <c r="BS24273" s="24">
        <f t="shared" si="702"/>
        <v>-2.5</v>
      </c>
    </row>
    <row r="24274" spans="71:71" x14ac:dyDescent="0.3">
      <c r="BS24274" s="24">
        <f t="shared" si="702"/>
        <v>-2.5</v>
      </c>
    </row>
    <row r="24275" spans="71:71" x14ac:dyDescent="0.3">
      <c r="BS24275" s="24">
        <f t="shared" si="702"/>
        <v>-2.5</v>
      </c>
    </row>
    <row r="24276" spans="71:71" x14ac:dyDescent="0.3">
      <c r="BS24276" s="24">
        <f t="shared" si="702"/>
        <v>-2.5</v>
      </c>
    </row>
    <row r="24277" spans="71:71" x14ac:dyDescent="0.3">
      <c r="BS24277" s="24">
        <f t="shared" si="702"/>
        <v>-2.5</v>
      </c>
    </row>
    <row r="24278" spans="71:71" x14ac:dyDescent="0.3">
      <c r="BS24278" s="24">
        <f t="shared" si="702"/>
        <v>-2.5</v>
      </c>
    </row>
    <row r="24279" spans="71:71" x14ac:dyDescent="0.3">
      <c r="BS24279" s="24">
        <f t="shared" si="702"/>
        <v>-2.5</v>
      </c>
    </row>
    <row r="24280" spans="71:71" x14ac:dyDescent="0.3">
      <c r="BS24280" s="24">
        <f t="shared" si="702"/>
        <v>-2.5</v>
      </c>
    </row>
    <row r="24281" spans="71:71" x14ac:dyDescent="0.3">
      <c r="BS24281" s="24">
        <f t="shared" si="702"/>
        <v>-2.5</v>
      </c>
    </row>
    <row r="24282" spans="71:71" x14ac:dyDescent="0.3">
      <c r="BS24282" s="24">
        <f t="shared" si="702"/>
        <v>-2.5</v>
      </c>
    </row>
    <row r="24283" spans="71:71" x14ac:dyDescent="0.3">
      <c r="BS24283" s="24">
        <f t="shared" si="702"/>
        <v>-2.5</v>
      </c>
    </row>
    <row r="24284" spans="71:71" x14ac:dyDescent="0.3">
      <c r="BS24284" s="24">
        <f t="shared" si="702"/>
        <v>-2.5</v>
      </c>
    </row>
    <row r="24285" spans="71:71" x14ac:dyDescent="0.3">
      <c r="BS24285" s="24">
        <f t="shared" si="702"/>
        <v>-2.5</v>
      </c>
    </row>
    <row r="24286" spans="71:71" x14ac:dyDescent="0.3">
      <c r="BS24286" s="24">
        <f t="shared" si="702"/>
        <v>-2.5</v>
      </c>
    </row>
    <row r="24287" spans="71:71" x14ac:dyDescent="0.3">
      <c r="BS24287" s="24">
        <f t="shared" si="702"/>
        <v>-2.5</v>
      </c>
    </row>
    <row r="24288" spans="71:71" x14ac:dyDescent="0.3">
      <c r="BS24288" s="24">
        <f t="shared" si="702"/>
        <v>-2.5</v>
      </c>
    </row>
    <row r="24289" spans="71:71" x14ac:dyDescent="0.3">
      <c r="BS24289" s="24">
        <f t="shared" si="702"/>
        <v>-2.5</v>
      </c>
    </row>
    <row r="24290" spans="71:71" x14ac:dyDescent="0.3">
      <c r="BS24290" s="24">
        <f t="shared" si="702"/>
        <v>-2.5</v>
      </c>
    </row>
    <row r="24291" spans="71:71" x14ac:dyDescent="0.3">
      <c r="BS24291" s="24">
        <f t="shared" si="702"/>
        <v>-2.5</v>
      </c>
    </row>
    <row r="24292" spans="71:71" x14ac:dyDescent="0.3">
      <c r="BS24292" s="24">
        <f t="shared" si="702"/>
        <v>-2.5</v>
      </c>
    </row>
    <row r="24293" spans="71:71" x14ac:dyDescent="0.3">
      <c r="BS24293" s="24">
        <f t="shared" si="702"/>
        <v>-2.5</v>
      </c>
    </row>
    <row r="24294" spans="71:71" x14ac:dyDescent="0.3">
      <c r="BS24294" s="24">
        <f t="shared" si="702"/>
        <v>-2.5</v>
      </c>
    </row>
    <row r="24295" spans="71:71" x14ac:dyDescent="0.3">
      <c r="BS24295" s="24">
        <f t="shared" si="702"/>
        <v>-2.5</v>
      </c>
    </row>
    <row r="24296" spans="71:71" x14ac:dyDescent="0.3">
      <c r="BS24296" s="24">
        <f t="shared" si="702"/>
        <v>-2.5</v>
      </c>
    </row>
    <row r="24297" spans="71:71" x14ac:dyDescent="0.3">
      <c r="BS24297" s="24">
        <f t="shared" si="702"/>
        <v>-2.5</v>
      </c>
    </row>
    <row r="24298" spans="71:71" x14ac:dyDescent="0.3">
      <c r="BS24298" s="24">
        <f t="shared" si="702"/>
        <v>-2.5</v>
      </c>
    </row>
    <row r="24299" spans="71:71" x14ac:dyDescent="0.3">
      <c r="BS24299" s="24">
        <f t="shared" si="702"/>
        <v>-2.5</v>
      </c>
    </row>
    <row r="24300" spans="71:71" x14ac:dyDescent="0.3">
      <c r="BS24300" s="24">
        <f t="shared" si="702"/>
        <v>-2.5</v>
      </c>
    </row>
    <row r="24301" spans="71:71" x14ac:dyDescent="0.3">
      <c r="BS24301" s="24">
        <f t="shared" si="702"/>
        <v>-2.5</v>
      </c>
    </row>
    <row r="24302" spans="71:71" x14ac:dyDescent="0.3">
      <c r="BS24302" s="24">
        <f t="shared" si="702"/>
        <v>-2.5</v>
      </c>
    </row>
    <row r="24303" spans="71:71" x14ac:dyDescent="0.3">
      <c r="BS24303" s="24">
        <f t="shared" si="702"/>
        <v>-2.5</v>
      </c>
    </row>
    <row r="24304" spans="71:71" x14ac:dyDescent="0.3">
      <c r="BS24304" s="24">
        <f t="shared" si="702"/>
        <v>-2.5</v>
      </c>
    </row>
    <row r="24305" spans="71:71" x14ac:dyDescent="0.3">
      <c r="BS24305" s="24">
        <f t="shared" si="702"/>
        <v>-2.5</v>
      </c>
    </row>
    <row r="24306" spans="71:71" x14ac:dyDescent="0.3">
      <c r="BS24306" s="24">
        <f t="shared" si="702"/>
        <v>-2.5</v>
      </c>
    </row>
    <row r="24307" spans="71:71" x14ac:dyDescent="0.3">
      <c r="BS24307" s="24">
        <f t="shared" si="702"/>
        <v>-2.5</v>
      </c>
    </row>
    <row r="24308" spans="71:71" x14ac:dyDescent="0.3">
      <c r="BS24308" s="24">
        <f t="shared" si="702"/>
        <v>-2.5</v>
      </c>
    </row>
    <row r="24309" spans="71:71" x14ac:dyDescent="0.3">
      <c r="BS24309" s="24">
        <f t="shared" si="702"/>
        <v>-2.5</v>
      </c>
    </row>
    <row r="24310" spans="71:71" x14ac:dyDescent="0.3">
      <c r="BS24310" s="24">
        <f t="shared" si="702"/>
        <v>-2.5</v>
      </c>
    </row>
    <row r="24311" spans="71:71" x14ac:dyDescent="0.3">
      <c r="BS24311" s="24">
        <f t="shared" si="702"/>
        <v>-2.5</v>
      </c>
    </row>
    <row r="24312" spans="71:71" x14ac:dyDescent="0.3">
      <c r="BS24312" s="24">
        <f t="shared" si="702"/>
        <v>-2.5</v>
      </c>
    </row>
    <row r="24313" spans="71:71" x14ac:dyDescent="0.3">
      <c r="BS24313" s="24">
        <f t="shared" si="702"/>
        <v>-2.5</v>
      </c>
    </row>
    <row r="24314" spans="71:71" x14ac:dyDescent="0.3">
      <c r="BS24314" s="24">
        <f t="shared" si="702"/>
        <v>-2.5</v>
      </c>
    </row>
    <row r="24315" spans="71:71" x14ac:dyDescent="0.3">
      <c r="BS24315" s="24">
        <f t="shared" si="702"/>
        <v>-2.5</v>
      </c>
    </row>
    <row r="24316" spans="71:71" x14ac:dyDescent="0.3">
      <c r="BS24316" s="24">
        <f t="shared" si="702"/>
        <v>-2.5</v>
      </c>
    </row>
    <row r="24317" spans="71:71" x14ac:dyDescent="0.3">
      <c r="BS24317" s="24">
        <f t="shared" si="702"/>
        <v>-2.5</v>
      </c>
    </row>
    <row r="24318" spans="71:71" x14ac:dyDescent="0.3">
      <c r="BS24318" s="24">
        <f t="shared" si="702"/>
        <v>-2.5</v>
      </c>
    </row>
    <row r="24319" spans="71:71" x14ac:dyDescent="0.3">
      <c r="BS24319" s="24">
        <f t="shared" si="702"/>
        <v>-2.5</v>
      </c>
    </row>
    <row r="24320" spans="71:71" x14ac:dyDescent="0.3">
      <c r="BS24320" s="24">
        <f t="shared" si="702"/>
        <v>-2.5</v>
      </c>
    </row>
    <row r="24321" spans="71:71" x14ac:dyDescent="0.3">
      <c r="BS24321" s="24">
        <f t="shared" si="702"/>
        <v>-2.5</v>
      </c>
    </row>
    <row r="24322" spans="71:71" x14ac:dyDescent="0.3">
      <c r="BS24322" s="24">
        <f t="shared" si="702"/>
        <v>-2.5</v>
      </c>
    </row>
    <row r="24323" spans="71:71" x14ac:dyDescent="0.3">
      <c r="BS24323" s="24">
        <f t="shared" si="702"/>
        <v>-2.5</v>
      </c>
    </row>
    <row r="24324" spans="71:71" x14ac:dyDescent="0.3">
      <c r="BS24324" s="24">
        <f t="shared" si="702"/>
        <v>-2.5</v>
      </c>
    </row>
    <row r="24325" spans="71:71" x14ac:dyDescent="0.3">
      <c r="BS24325" s="24">
        <f t="shared" si="702"/>
        <v>-2.5</v>
      </c>
    </row>
    <row r="24326" spans="71:71" x14ac:dyDescent="0.3">
      <c r="BS24326" s="24">
        <f t="shared" si="702"/>
        <v>-2.5</v>
      </c>
    </row>
    <row r="24327" spans="71:71" x14ac:dyDescent="0.3">
      <c r="BS24327" s="24">
        <f t="shared" si="702"/>
        <v>-2.5</v>
      </c>
    </row>
    <row r="24328" spans="71:71" x14ac:dyDescent="0.3">
      <c r="BS24328" s="24">
        <f t="shared" si="702"/>
        <v>-2.5</v>
      </c>
    </row>
    <row r="24329" spans="71:71" x14ac:dyDescent="0.3">
      <c r="BS24329" s="24">
        <f t="shared" ref="BS24329:BS24392" si="703">BR24329-2.5</f>
        <v>-2.5</v>
      </c>
    </row>
    <row r="24330" spans="71:71" x14ac:dyDescent="0.3">
      <c r="BS24330" s="24">
        <f t="shared" si="703"/>
        <v>-2.5</v>
      </c>
    </row>
    <row r="24331" spans="71:71" x14ac:dyDescent="0.3">
      <c r="BS24331" s="24">
        <f t="shared" si="703"/>
        <v>-2.5</v>
      </c>
    </row>
    <row r="24332" spans="71:71" x14ac:dyDescent="0.3">
      <c r="BS24332" s="24">
        <f t="shared" si="703"/>
        <v>-2.5</v>
      </c>
    </row>
    <row r="24333" spans="71:71" x14ac:dyDescent="0.3">
      <c r="BS24333" s="24">
        <f t="shared" si="703"/>
        <v>-2.5</v>
      </c>
    </row>
    <row r="24334" spans="71:71" x14ac:dyDescent="0.3">
      <c r="BS24334" s="24">
        <f t="shared" si="703"/>
        <v>-2.5</v>
      </c>
    </row>
    <row r="24335" spans="71:71" x14ac:dyDescent="0.3">
      <c r="BS24335" s="24">
        <f t="shared" si="703"/>
        <v>-2.5</v>
      </c>
    </row>
    <row r="24336" spans="71:71" x14ac:dyDescent="0.3">
      <c r="BS24336" s="24">
        <f t="shared" si="703"/>
        <v>-2.5</v>
      </c>
    </row>
    <row r="24337" spans="71:71" x14ac:dyDescent="0.3">
      <c r="BS24337" s="24">
        <f t="shared" si="703"/>
        <v>-2.5</v>
      </c>
    </row>
    <row r="24338" spans="71:71" x14ac:dyDescent="0.3">
      <c r="BS24338" s="24">
        <f t="shared" si="703"/>
        <v>-2.5</v>
      </c>
    </row>
    <row r="24339" spans="71:71" x14ac:dyDescent="0.3">
      <c r="BS24339" s="24">
        <f t="shared" si="703"/>
        <v>-2.5</v>
      </c>
    </row>
    <row r="24340" spans="71:71" x14ac:dyDescent="0.3">
      <c r="BS24340" s="24">
        <f t="shared" si="703"/>
        <v>-2.5</v>
      </c>
    </row>
    <row r="24341" spans="71:71" x14ac:dyDescent="0.3">
      <c r="BS24341" s="24">
        <f t="shared" si="703"/>
        <v>-2.5</v>
      </c>
    </row>
    <row r="24342" spans="71:71" x14ac:dyDescent="0.3">
      <c r="BS24342" s="24">
        <f t="shared" si="703"/>
        <v>-2.5</v>
      </c>
    </row>
    <row r="24343" spans="71:71" x14ac:dyDescent="0.3">
      <c r="BS24343" s="24">
        <f t="shared" si="703"/>
        <v>-2.5</v>
      </c>
    </row>
    <row r="24344" spans="71:71" x14ac:dyDescent="0.3">
      <c r="BS24344" s="24">
        <f t="shared" si="703"/>
        <v>-2.5</v>
      </c>
    </row>
    <row r="24345" spans="71:71" x14ac:dyDescent="0.3">
      <c r="BS24345" s="24">
        <f t="shared" si="703"/>
        <v>-2.5</v>
      </c>
    </row>
    <row r="24346" spans="71:71" x14ac:dyDescent="0.3">
      <c r="BS24346" s="24">
        <f t="shared" si="703"/>
        <v>-2.5</v>
      </c>
    </row>
    <row r="24347" spans="71:71" x14ac:dyDescent="0.3">
      <c r="BS24347" s="24">
        <f t="shared" si="703"/>
        <v>-2.5</v>
      </c>
    </row>
    <row r="24348" spans="71:71" x14ac:dyDescent="0.3">
      <c r="BS24348" s="24">
        <f t="shared" si="703"/>
        <v>-2.5</v>
      </c>
    </row>
    <row r="24349" spans="71:71" x14ac:dyDescent="0.3">
      <c r="BS24349" s="24">
        <f t="shared" si="703"/>
        <v>-2.5</v>
      </c>
    </row>
    <row r="24350" spans="71:71" x14ac:dyDescent="0.3">
      <c r="BS24350" s="24">
        <f t="shared" si="703"/>
        <v>-2.5</v>
      </c>
    </row>
    <row r="24351" spans="71:71" x14ac:dyDescent="0.3">
      <c r="BS24351" s="24">
        <f t="shared" si="703"/>
        <v>-2.5</v>
      </c>
    </row>
    <row r="24352" spans="71:71" x14ac:dyDescent="0.3">
      <c r="BS24352" s="24">
        <f t="shared" si="703"/>
        <v>-2.5</v>
      </c>
    </row>
    <row r="24353" spans="71:71" x14ac:dyDescent="0.3">
      <c r="BS24353" s="24">
        <f t="shared" si="703"/>
        <v>-2.5</v>
      </c>
    </row>
    <row r="24354" spans="71:71" x14ac:dyDescent="0.3">
      <c r="BS24354" s="24">
        <f t="shared" si="703"/>
        <v>-2.5</v>
      </c>
    </row>
    <row r="24355" spans="71:71" x14ac:dyDescent="0.3">
      <c r="BS24355" s="24">
        <f t="shared" si="703"/>
        <v>-2.5</v>
      </c>
    </row>
    <row r="24356" spans="71:71" x14ac:dyDescent="0.3">
      <c r="BS24356" s="24">
        <f t="shared" si="703"/>
        <v>-2.5</v>
      </c>
    </row>
    <row r="24357" spans="71:71" x14ac:dyDescent="0.3">
      <c r="BS24357" s="24">
        <f t="shared" si="703"/>
        <v>-2.5</v>
      </c>
    </row>
    <row r="24358" spans="71:71" x14ac:dyDescent="0.3">
      <c r="BS24358" s="24">
        <f t="shared" si="703"/>
        <v>-2.5</v>
      </c>
    </row>
    <row r="24359" spans="71:71" x14ac:dyDescent="0.3">
      <c r="BS24359" s="24">
        <f t="shared" si="703"/>
        <v>-2.5</v>
      </c>
    </row>
    <row r="24360" spans="71:71" x14ac:dyDescent="0.3">
      <c r="BS24360" s="24">
        <f t="shared" si="703"/>
        <v>-2.5</v>
      </c>
    </row>
    <row r="24361" spans="71:71" x14ac:dyDescent="0.3">
      <c r="BS24361" s="24">
        <f t="shared" si="703"/>
        <v>-2.5</v>
      </c>
    </row>
    <row r="24362" spans="71:71" x14ac:dyDescent="0.3">
      <c r="BS24362" s="24">
        <f t="shared" si="703"/>
        <v>-2.5</v>
      </c>
    </row>
    <row r="24363" spans="71:71" x14ac:dyDescent="0.3">
      <c r="BS24363" s="24">
        <f t="shared" si="703"/>
        <v>-2.5</v>
      </c>
    </row>
    <row r="24364" spans="71:71" x14ac:dyDescent="0.3">
      <c r="BS24364" s="24">
        <f t="shared" si="703"/>
        <v>-2.5</v>
      </c>
    </row>
    <row r="24365" spans="71:71" x14ac:dyDescent="0.3">
      <c r="BS24365" s="24">
        <f t="shared" si="703"/>
        <v>-2.5</v>
      </c>
    </row>
    <row r="24366" spans="71:71" x14ac:dyDescent="0.3">
      <c r="BS24366" s="24">
        <f t="shared" si="703"/>
        <v>-2.5</v>
      </c>
    </row>
    <row r="24367" spans="71:71" x14ac:dyDescent="0.3">
      <c r="BS24367" s="24">
        <f t="shared" si="703"/>
        <v>-2.5</v>
      </c>
    </row>
    <row r="24368" spans="71:71" x14ac:dyDescent="0.3">
      <c r="BS24368" s="24">
        <f t="shared" si="703"/>
        <v>-2.5</v>
      </c>
    </row>
    <row r="24369" spans="71:71" x14ac:dyDescent="0.3">
      <c r="BS24369" s="24">
        <f t="shared" si="703"/>
        <v>-2.5</v>
      </c>
    </row>
    <row r="24370" spans="71:71" x14ac:dyDescent="0.3">
      <c r="BS24370" s="24">
        <f t="shared" si="703"/>
        <v>-2.5</v>
      </c>
    </row>
    <row r="24371" spans="71:71" x14ac:dyDescent="0.3">
      <c r="BS24371" s="24">
        <f t="shared" si="703"/>
        <v>-2.5</v>
      </c>
    </row>
    <row r="24372" spans="71:71" x14ac:dyDescent="0.3">
      <c r="BS24372" s="24">
        <f t="shared" si="703"/>
        <v>-2.5</v>
      </c>
    </row>
    <row r="24373" spans="71:71" x14ac:dyDescent="0.3">
      <c r="BS24373" s="24">
        <f t="shared" si="703"/>
        <v>-2.5</v>
      </c>
    </row>
    <row r="24374" spans="71:71" x14ac:dyDescent="0.3">
      <c r="BS24374" s="24">
        <f t="shared" si="703"/>
        <v>-2.5</v>
      </c>
    </row>
    <row r="24375" spans="71:71" x14ac:dyDescent="0.3">
      <c r="BS24375" s="24">
        <f t="shared" si="703"/>
        <v>-2.5</v>
      </c>
    </row>
    <row r="24376" spans="71:71" x14ac:dyDescent="0.3">
      <c r="BS24376" s="24">
        <f t="shared" si="703"/>
        <v>-2.5</v>
      </c>
    </row>
    <row r="24377" spans="71:71" x14ac:dyDescent="0.3">
      <c r="BS24377" s="24">
        <f t="shared" si="703"/>
        <v>-2.5</v>
      </c>
    </row>
    <row r="24378" spans="71:71" x14ac:dyDescent="0.3">
      <c r="BS24378" s="24">
        <f t="shared" si="703"/>
        <v>-2.5</v>
      </c>
    </row>
    <row r="24379" spans="71:71" x14ac:dyDescent="0.3">
      <c r="BS24379" s="24">
        <f t="shared" si="703"/>
        <v>-2.5</v>
      </c>
    </row>
    <row r="24380" spans="71:71" x14ac:dyDescent="0.3">
      <c r="BS24380" s="24">
        <f t="shared" si="703"/>
        <v>-2.5</v>
      </c>
    </row>
    <row r="24381" spans="71:71" x14ac:dyDescent="0.3">
      <c r="BS24381" s="24">
        <f t="shared" si="703"/>
        <v>-2.5</v>
      </c>
    </row>
    <row r="24382" spans="71:71" x14ac:dyDescent="0.3">
      <c r="BS24382" s="24">
        <f t="shared" si="703"/>
        <v>-2.5</v>
      </c>
    </row>
    <row r="24383" spans="71:71" x14ac:dyDescent="0.3">
      <c r="BS24383" s="24">
        <f t="shared" si="703"/>
        <v>-2.5</v>
      </c>
    </row>
    <row r="24384" spans="71:71" x14ac:dyDescent="0.3">
      <c r="BS24384" s="24">
        <f t="shared" si="703"/>
        <v>-2.5</v>
      </c>
    </row>
    <row r="24385" spans="71:71" x14ac:dyDescent="0.3">
      <c r="BS24385" s="24">
        <f t="shared" si="703"/>
        <v>-2.5</v>
      </c>
    </row>
    <row r="24386" spans="71:71" x14ac:dyDescent="0.3">
      <c r="BS24386" s="24">
        <f t="shared" si="703"/>
        <v>-2.5</v>
      </c>
    </row>
    <row r="24387" spans="71:71" x14ac:dyDescent="0.3">
      <c r="BS24387" s="24">
        <f t="shared" si="703"/>
        <v>-2.5</v>
      </c>
    </row>
    <row r="24388" spans="71:71" x14ac:dyDescent="0.3">
      <c r="BS24388" s="24">
        <f t="shared" si="703"/>
        <v>-2.5</v>
      </c>
    </row>
    <row r="24389" spans="71:71" x14ac:dyDescent="0.3">
      <c r="BS24389" s="24">
        <f t="shared" si="703"/>
        <v>-2.5</v>
      </c>
    </row>
    <row r="24390" spans="71:71" x14ac:dyDescent="0.3">
      <c r="BS24390" s="24">
        <f t="shared" si="703"/>
        <v>-2.5</v>
      </c>
    </row>
    <row r="24391" spans="71:71" x14ac:dyDescent="0.3">
      <c r="BS24391" s="24">
        <f t="shared" si="703"/>
        <v>-2.5</v>
      </c>
    </row>
    <row r="24392" spans="71:71" x14ac:dyDescent="0.3">
      <c r="BS24392" s="24">
        <f t="shared" si="703"/>
        <v>-2.5</v>
      </c>
    </row>
    <row r="24393" spans="71:71" x14ac:dyDescent="0.3">
      <c r="BS24393" s="24">
        <f t="shared" ref="BS24393:BS24456" si="704">BR24393-2.5</f>
        <v>-2.5</v>
      </c>
    </row>
    <row r="24394" spans="71:71" x14ac:dyDescent="0.3">
      <c r="BS24394" s="24">
        <f t="shared" si="704"/>
        <v>-2.5</v>
      </c>
    </row>
    <row r="24395" spans="71:71" x14ac:dyDescent="0.3">
      <c r="BS24395" s="24">
        <f t="shared" si="704"/>
        <v>-2.5</v>
      </c>
    </row>
    <row r="24396" spans="71:71" x14ac:dyDescent="0.3">
      <c r="BS24396" s="24">
        <f t="shared" si="704"/>
        <v>-2.5</v>
      </c>
    </row>
    <row r="24397" spans="71:71" x14ac:dyDescent="0.3">
      <c r="BS24397" s="24">
        <f t="shared" si="704"/>
        <v>-2.5</v>
      </c>
    </row>
    <row r="24398" spans="71:71" x14ac:dyDescent="0.3">
      <c r="BS24398" s="24">
        <f t="shared" si="704"/>
        <v>-2.5</v>
      </c>
    </row>
    <row r="24399" spans="71:71" x14ac:dyDescent="0.3">
      <c r="BS24399" s="24">
        <f t="shared" si="704"/>
        <v>-2.5</v>
      </c>
    </row>
    <row r="24400" spans="71:71" x14ac:dyDescent="0.3">
      <c r="BS24400" s="24">
        <f t="shared" si="704"/>
        <v>-2.5</v>
      </c>
    </row>
    <row r="24401" spans="71:71" x14ac:dyDescent="0.3">
      <c r="BS24401" s="24">
        <f t="shared" si="704"/>
        <v>-2.5</v>
      </c>
    </row>
    <row r="24402" spans="71:71" x14ac:dyDescent="0.3">
      <c r="BS24402" s="24">
        <f t="shared" si="704"/>
        <v>-2.5</v>
      </c>
    </row>
    <row r="24403" spans="71:71" x14ac:dyDescent="0.3">
      <c r="BS24403" s="24">
        <f t="shared" si="704"/>
        <v>-2.5</v>
      </c>
    </row>
    <row r="24404" spans="71:71" x14ac:dyDescent="0.3">
      <c r="BS24404" s="24">
        <f t="shared" si="704"/>
        <v>-2.5</v>
      </c>
    </row>
    <row r="24405" spans="71:71" x14ac:dyDescent="0.3">
      <c r="BS24405" s="24">
        <f t="shared" si="704"/>
        <v>-2.5</v>
      </c>
    </row>
    <row r="24406" spans="71:71" x14ac:dyDescent="0.3">
      <c r="BS24406" s="24">
        <f t="shared" si="704"/>
        <v>-2.5</v>
      </c>
    </row>
    <row r="24407" spans="71:71" x14ac:dyDescent="0.3">
      <c r="BS24407" s="24">
        <f t="shared" si="704"/>
        <v>-2.5</v>
      </c>
    </row>
    <row r="24408" spans="71:71" x14ac:dyDescent="0.3">
      <c r="BS24408" s="24">
        <f t="shared" si="704"/>
        <v>-2.5</v>
      </c>
    </row>
    <row r="24409" spans="71:71" x14ac:dyDescent="0.3">
      <c r="BS24409" s="24">
        <f t="shared" si="704"/>
        <v>-2.5</v>
      </c>
    </row>
    <row r="24410" spans="71:71" x14ac:dyDescent="0.3">
      <c r="BS24410" s="24">
        <f t="shared" si="704"/>
        <v>-2.5</v>
      </c>
    </row>
    <row r="24411" spans="71:71" x14ac:dyDescent="0.3">
      <c r="BS24411" s="24">
        <f t="shared" si="704"/>
        <v>-2.5</v>
      </c>
    </row>
    <row r="24412" spans="71:71" x14ac:dyDescent="0.3">
      <c r="BS24412" s="24">
        <f t="shared" si="704"/>
        <v>-2.5</v>
      </c>
    </row>
    <row r="24413" spans="71:71" x14ac:dyDescent="0.3">
      <c r="BS24413" s="24">
        <f t="shared" si="704"/>
        <v>-2.5</v>
      </c>
    </row>
    <row r="24414" spans="71:71" x14ac:dyDescent="0.3">
      <c r="BS24414" s="24">
        <f t="shared" si="704"/>
        <v>-2.5</v>
      </c>
    </row>
    <row r="24415" spans="71:71" x14ac:dyDescent="0.3">
      <c r="BS24415" s="24">
        <f t="shared" si="704"/>
        <v>-2.5</v>
      </c>
    </row>
    <row r="24416" spans="71:71" x14ac:dyDescent="0.3">
      <c r="BS24416" s="24">
        <f t="shared" si="704"/>
        <v>-2.5</v>
      </c>
    </row>
    <row r="24417" spans="71:71" x14ac:dyDescent="0.3">
      <c r="BS24417" s="24">
        <f t="shared" si="704"/>
        <v>-2.5</v>
      </c>
    </row>
    <row r="24418" spans="71:71" x14ac:dyDescent="0.3">
      <c r="BS24418" s="24">
        <f t="shared" si="704"/>
        <v>-2.5</v>
      </c>
    </row>
    <row r="24419" spans="71:71" x14ac:dyDescent="0.3">
      <c r="BS24419" s="24">
        <f t="shared" si="704"/>
        <v>-2.5</v>
      </c>
    </row>
    <row r="24420" spans="71:71" x14ac:dyDescent="0.3">
      <c r="BS24420" s="24">
        <f t="shared" si="704"/>
        <v>-2.5</v>
      </c>
    </row>
    <row r="24421" spans="71:71" x14ac:dyDescent="0.3">
      <c r="BS24421" s="24">
        <f t="shared" si="704"/>
        <v>-2.5</v>
      </c>
    </row>
    <row r="24422" spans="71:71" x14ac:dyDescent="0.3">
      <c r="BS24422" s="24">
        <f t="shared" si="704"/>
        <v>-2.5</v>
      </c>
    </row>
    <row r="24423" spans="71:71" x14ac:dyDescent="0.3">
      <c r="BS24423" s="24">
        <f t="shared" si="704"/>
        <v>-2.5</v>
      </c>
    </row>
    <row r="24424" spans="71:71" x14ac:dyDescent="0.3">
      <c r="BS24424" s="24">
        <f t="shared" si="704"/>
        <v>-2.5</v>
      </c>
    </row>
    <row r="24425" spans="71:71" x14ac:dyDescent="0.3">
      <c r="BS24425" s="24">
        <f t="shared" si="704"/>
        <v>-2.5</v>
      </c>
    </row>
    <row r="24426" spans="71:71" x14ac:dyDescent="0.3">
      <c r="BS24426" s="24">
        <f t="shared" si="704"/>
        <v>-2.5</v>
      </c>
    </row>
    <row r="24427" spans="71:71" x14ac:dyDescent="0.3">
      <c r="BS24427" s="24">
        <f t="shared" si="704"/>
        <v>-2.5</v>
      </c>
    </row>
    <row r="24428" spans="71:71" x14ac:dyDescent="0.3">
      <c r="BS24428" s="24">
        <f t="shared" si="704"/>
        <v>-2.5</v>
      </c>
    </row>
    <row r="24429" spans="71:71" x14ac:dyDescent="0.3">
      <c r="BS24429" s="24">
        <f t="shared" si="704"/>
        <v>-2.5</v>
      </c>
    </row>
    <row r="24430" spans="71:71" x14ac:dyDescent="0.3">
      <c r="BS24430" s="24">
        <f t="shared" si="704"/>
        <v>-2.5</v>
      </c>
    </row>
    <row r="24431" spans="71:71" x14ac:dyDescent="0.3">
      <c r="BS24431" s="24">
        <f t="shared" si="704"/>
        <v>-2.5</v>
      </c>
    </row>
    <row r="24432" spans="71:71" x14ac:dyDescent="0.3">
      <c r="BS24432" s="24">
        <f t="shared" si="704"/>
        <v>-2.5</v>
      </c>
    </row>
    <row r="24433" spans="71:71" x14ac:dyDescent="0.3">
      <c r="BS24433" s="24">
        <f t="shared" si="704"/>
        <v>-2.5</v>
      </c>
    </row>
    <row r="24434" spans="71:71" x14ac:dyDescent="0.3">
      <c r="BS24434" s="24">
        <f t="shared" si="704"/>
        <v>-2.5</v>
      </c>
    </row>
    <row r="24435" spans="71:71" x14ac:dyDescent="0.3">
      <c r="BS24435" s="24">
        <f t="shared" si="704"/>
        <v>-2.5</v>
      </c>
    </row>
    <row r="24436" spans="71:71" x14ac:dyDescent="0.3">
      <c r="BS24436" s="24">
        <f t="shared" si="704"/>
        <v>-2.5</v>
      </c>
    </row>
    <row r="24437" spans="71:71" x14ac:dyDescent="0.3">
      <c r="BS24437" s="24">
        <f t="shared" si="704"/>
        <v>-2.5</v>
      </c>
    </row>
    <row r="24438" spans="71:71" x14ac:dyDescent="0.3">
      <c r="BS24438" s="24">
        <f t="shared" si="704"/>
        <v>-2.5</v>
      </c>
    </row>
    <row r="24439" spans="71:71" x14ac:dyDescent="0.3">
      <c r="BS24439" s="24">
        <f t="shared" si="704"/>
        <v>-2.5</v>
      </c>
    </row>
    <row r="24440" spans="71:71" x14ac:dyDescent="0.3">
      <c r="BS24440" s="24">
        <f t="shared" si="704"/>
        <v>-2.5</v>
      </c>
    </row>
    <row r="24441" spans="71:71" x14ac:dyDescent="0.3">
      <c r="BS24441" s="24">
        <f t="shared" si="704"/>
        <v>-2.5</v>
      </c>
    </row>
    <row r="24442" spans="71:71" x14ac:dyDescent="0.3">
      <c r="BS24442" s="24">
        <f t="shared" si="704"/>
        <v>-2.5</v>
      </c>
    </row>
    <row r="24443" spans="71:71" x14ac:dyDescent="0.3">
      <c r="BS24443" s="24">
        <f t="shared" si="704"/>
        <v>-2.5</v>
      </c>
    </row>
    <row r="24444" spans="71:71" x14ac:dyDescent="0.3">
      <c r="BS24444" s="24">
        <f t="shared" si="704"/>
        <v>-2.5</v>
      </c>
    </row>
    <row r="24445" spans="71:71" x14ac:dyDescent="0.3">
      <c r="BS24445" s="24">
        <f t="shared" si="704"/>
        <v>-2.5</v>
      </c>
    </row>
    <row r="24446" spans="71:71" x14ac:dyDescent="0.3">
      <c r="BS24446" s="24">
        <f t="shared" si="704"/>
        <v>-2.5</v>
      </c>
    </row>
    <row r="24447" spans="71:71" x14ac:dyDescent="0.3">
      <c r="BS24447" s="24">
        <f t="shared" si="704"/>
        <v>-2.5</v>
      </c>
    </row>
    <row r="24448" spans="71:71" x14ac:dyDescent="0.3">
      <c r="BS24448" s="24">
        <f t="shared" si="704"/>
        <v>-2.5</v>
      </c>
    </row>
    <row r="24449" spans="71:71" x14ac:dyDescent="0.3">
      <c r="BS24449" s="24">
        <f t="shared" si="704"/>
        <v>-2.5</v>
      </c>
    </row>
    <row r="24450" spans="71:71" x14ac:dyDescent="0.3">
      <c r="BS24450" s="24">
        <f t="shared" si="704"/>
        <v>-2.5</v>
      </c>
    </row>
    <row r="24451" spans="71:71" x14ac:dyDescent="0.3">
      <c r="BS24451" s="24">
        <f t="shared" si="704"/>
        <v>-2.5</v>
      </c>
    </row>
    <row r="24452" spans="71:71" x14ac:dyDescent="0.3">
      <c r="BS24452" s="24">
        <f t="shared" si="704"/>
        <v>-2.5</v>
      </c>
    </row>
    <row r="24453" spans="71:71" x14ac:dyDescent="0.3">
      <c r="BS24453" s="24">
        <f t="shared" si="704"/>
        <v>-2.5</v>
      </c>
    </row>
    <row r="24454" spans="71:71" x14ac:dyDescent="0.3">
      <c r="BS24454" s="24">
        <f t="shared" si="704"/>
        <v>-2.5</v>
      </c>
    </row>
    <row r="24455" spans="71:71" x14ac:dyDescent="0.3">
      <c r="BS24455" s="24">
        <f t="shared" si="704"/>
        <v>-2.5</v>
      </c>
    </row>
    <row r="24456" spans="71:71" x14ac:dyDescent="0.3">
      <c r="BS24456" s="24">
        <f t="shared" si="704"/>
        <v>-2.5</v>
      </c>
    </row>
    <row r="24457" spans="71:71" x14ac:dyDescent="0.3">
      <c r="BS24457" s="24">
        <f t="shared" ref="BS24457:BS24520" si="705">BR24457-2.5</f>
        <v>-2.5</v>
      </c>
    </row>
    <row r="24458" spans="71:71" x14ac:dyDescent="0.3">
      <c r="BS24458" s="24">
        <f t="shared" si="705"/>
        <v>-2.5</v>
      </c>
    </row>
    <row r="24459" spans="71:71" x14ac:dyDescent="0.3">
      <c r="BS24459" s="24">
        <f t="shared" si="705"/>
        <v>-2.5</v>
      </c>
    </row>
    <row r="24460" spans="71:71" x14ac:dyDescent="0.3">
      <c r="BS24460" s="24">
        <f t="shared" si="705"/>
        <v>-2.5</v>
      </c>
    </row>
    <row r="24461" spans="71:71" x14ac:dyDescent="0.3">
      <c r="BS24461" s="24">
        <f t="shared" si="705"/>
        <v>-2.5</v>
      </c>
    </row>
    <row r="24462" spans="71:71" x14ac:dyDescent="0.3">
      <c r="BS24462" s="24">
        <f t="shared" si="705"/>
        <v>-2.5</v>
      </c>
    </row>
    <row r="24463" spans="71:71" x14ac:dyDescent="0.3">
      <c r="BS24463" s="24">
        <f t="shared" si="705"/>
        <v>-2.5</v>
      </c>
    </row>
    <row r="24464" spans="71:71" x14ac:dyDescent="0.3">
      <c r="BS24464" s="24">
        <f t="shared" si="705"/>
        <v>-2.5</v>
      </c>
    </row>
    <row r="24465" spans="71:71" x14ac:dyDescent="0.3">
      <c r="BS24465" s="24">
        <f t="shared" si="705"/>
        <v>-2.5</v>
      </c>
    </row>
    <row r="24466" spans="71:71" x14ac:dyDescent="0.3">
      <c r="BS24466" s="24">
        <f t="shared" si="705"/>
        <v>-2.5</v>
      </c>
    </row>
    <row r="24467" spans="71:71" x14ac:dyDescent="0.3">
      <c r="BS24467" s="24">
        <f t="shared" si="705"/>
        <v>-2.5</v>
      </c>
    </row>
    <row r="24468" spans="71:71" x14ac:dyDescent="0.3">
      <c r="BS24468" s="24">
        <f t="shared" si="705"/>
        <v>-2.5</v>
      </c>
    </row>
    <row r="24469" spans="71:71" x14ac:dyDescent="0.3">
      <c r="BS24469" s="24">
        <f t="shared" si="705"/>
        <v>-2.5</v>
      </c>
    </row>
    <row r="24470" spans="71:71" x14ac:dyDescent="0.3">
      <c r="BS24470" s="24">
        <f t="shared" si="705"/>
        <v>-2.5</v>
      </c>
    </row>
    <row r="24471" spans="71:71" x14ac:dyDescent="0.3">
      <c r="BS24471" s="24">
        <f t="shared" si="705"/>
        <v>-2.5</v>
      </c>
    </row>
    <row r="24472" spans="71:71" x14ac:dyDescent="0.3">
      <c r="BS24472" s="24">
        <f t="shared" si="705"/>
        <v>-2.5</v>
      </c>
    </row>
    <row r="24473" spans="71:71" x14ac:dyDescent="0.3">
      <c r="BS24473" s="24">
        <f t="shared" si="705"/>
        <v>-2.5</v>
      </c>
    </row>
    <row r="24474" spans="71:71" x14ac:dyDescent="0.3">
      <c r="BS24474" s="24">
        <f t="shared" si="705"/>
        <v>-2.5</v>
      </c>
    </row>
    <row r="24475" spans="71:71" x14ac:dyDescent="0.3">
      <c r="BS24475" s="24">
        <f t="shared" si="705"/>
        <v>-2.5</v>
      </c>
    </row>
    <row r="24476" spans="71:71" x14ac:dyDescent="0.3">
      <c r="BS24476" s="24">
        <f t="shared" si="705"/>
        <v>-2.5</v>
      </c>
    </row>
    <row r="24477" spans="71:71" x14ac:dyDescent="0.3">
      <c r="BS24477" s="24">
        <f t="shared" si="705"/>
        <v>-2.5</v>
      </c>
    </row>
    <row r="24478" spans="71:71" x14ac:dyDescent="0.3">
      <c r="BS24478" s="24">
        <f t="shared" si="705"/>
        <v>-2.5</v>
      </c>
    </row>
    <row r="24479" spans="71:71" x14ac:dyDescent="0.3">
      <c r="BS24479" s="24">
        <f t="shared" si="705"/>
        <v>-2.5</v>
      </c>
    </row>
    <row r="24480" spans="71:71" x14ac:dyDescent="0.3">
      <c r="BS24480" s="24">
        <f t="shared" si="705"/>
        <v>-2.5</v>
      </c>
    </row>
    <row r="24481" spans="71:71" x14ac:dyDescent="0.3">
      <c r="BS24481" s="24">
        <f t="shared" si="705"/>
        <v>-2.5</v>
      </c>
    </row>
    <row r="24482" spans="71:71" x14ac:dyDescent="0.3">
      <c r="BS24482" s="24">
        <f t="shared" si="705"/>
        <v>-2.5</v>
      </c>
    </row>
    <row r="24483" spans="71:71" x14ac:dyDescent="0.3">
      <c r="BS24483" s="24">
        <f t="shared" si="705"/>
        <v>-2.5</v>
      </c>
    </row>
    <row r="24484" spans="71:71" x14ac:dyDescent="0.3">
      <c r="BS24484" s="24">
        <f t="shared" si="705"/>
        <v>-2.5</v>
      </c>
    </row>
    <row r="24485" spans="71:71" x14ac:dyDescent="0.3">
      <c r="BS24485" s="24">
        <f t="shared" si="705"/>
        <v>-2.5</v>
      </c>
    </row>
    <row r="24486" spans="71:71" x14ac:dyDescent="0.3">
      <c r="BS24486" s="24">
        <f t="shared" si="705"/>
        <v>-2.5</v>
      </c>
    </row>
    <row r="24487" spans="71:71" x14ac:dyDescent="0.3">
      <c r="BS24487" s="24">
        <f t="shared" si="705"/>
        <v>-2.5</v>
      </c>
    </row>
    <row r="24488" spans="71:71" x14ac:dyDescent="0.3">
      <c r="BS24488" s="24">
        <f t="shared" si="705"/>
        <v>-2.5</v>
      </c>
    </row>
    <row r="24489" spans="71:71" x14ac:dyDescent="0.3">
      <c r="BS24489" s="24">
        <f t="shared" si="705"/>
        <v>-2.5</v>
      </c>
    </row>
    <row r="24490" spans="71:71" x14ac:dyDescent="0.3">
      <c r="BS24490" s="24">
        <f t="shared" si="705"/>
        <v>-2.5</v>
      </c>
    </row>
    <row r="24491" spans="71:71" x14ac:dyDescent="0.3">
      <c r="BS24491" s="24">
        <f t="shared" si="705"/>
        <v>-2.5</v>
      </c>
    </row>
    <row r="24492" spans="71:71" x14ac:dyDescent="0.3">
      <c r="BS24492" s="24">
        <f t="shared" si="705"/>
        <v>-2.5</v>
      </c>
    </row>
    <row r="24493" spans="71:71" x14ac:dyDescent="0.3">
      <c r="BS24493" s="24">
        <f t="shared" si="705"/>
        <v>-2.5</v>
      </c>
    </row>
    <row r="24494" spans="71:71" x14ac:dyDescent="0.3">
      <c r="BS24494" s="24">
        <f t="shared" si="705"/>
        <v>-2.5</v>
      </c>
    </row>
    <row r="24495" spans="71:71" x14ac:dyDescent="0.3">
      <c r="BS24495" s="24">
        <f t="shared" si="705"/>
        <v>-2.5</v>
      </c>
    </row>
    <row r="24496" spans="71:71" x14ac:dyDescent="0.3">
      <c r="BS24496" s="24">
        <f t="shared" si="705"/>
        <v>-2.5</v>
      </c>
    </row>
    <row r="24497" spans="71:71" x14ac:dyDescent="0.3">
      <c r="BS24497" s="24">
        <f t="shared" si="705"/>
        <v>-2.5</v>
      </c>
    </row>
    <row r="24498" spans="71:71" x14ac:dyDescent="0.3">
      <c r="BS24498" s="24">
        <f t="shared" si="705"/>
        <v>-2.5</v>
      </c>
    </row>
    <row r="24499" spans="71:71" x14ac:dyDescent="0.3">
      <c r="BS24499" s="24">
        <f t="shared" si="705"/>
        <v>-2.5</v>
      </c>
    </row>
    <row r="24500" spans="71:71" x14ac:dyDescent="0.3">
      <c r="BS24500" s="24">
        <f t="shared" si="705"/>
        <v>-2.5</v>
      </c>
    </row>
    <row r="24501" spans="71:71" x14ac:dyDescent="0.3">
      <c r="BS24501" s="24">
        <f t="shared" si="705"/>
        <v>-2.5</v>
      </c>
    </row>
    <row r="24502" spans="71:71" x14ac:dyDescent="0.3">
      <c r="BS24502" s="24">
        <f t="shared" si="705"/>
        <v>-2.5</v>
      </c>
    </row>
    <row r="24503" spans="71:71" x14ac:dyDescent="0.3">
      <c r="BS24503" s="24">
        <f t="shared" si="705"/>
        <v>-2.5</v>
      </c>
    </row>
    <row r="24504" spans="71:71" x14ac:dyDescent="0.3">
      <c r="BS24504" s="24">
        <f t="shared" si="705"/>
        <v>-2.5</v>
      </c>
    </row>
    <row r="24505" spans="71:71" x14ac:dyDescent="0.3">
      <c r="BS24505" s="24">
        <f t="shared" si="705"/>
        <v>-2.5</v>
      </c>
    </row>
    <row r="24506" spans="71:71" x14ac:dyDescent="0.3">
      <c r="BS24506" s="24">
        <f t="shared" si="705"/>
        <v>-2.5</v>
      </c>
    </row>
    <row r="24507" spans="71:71" x14ac:dyDescent="0.3">
      <c r="BS24507" s="24">
        <f t="shared" si="705"/>
        <v>-2.5</v>
      </c>
    </row>
    <row r="24508" spans="71:71" x14ac:dyDescent="0.3">
      <c r="BS24508" s="24">
        <f t="shared" si="705"/>
        <v>-2.5</v>
      </c>
    </row>
    <row r="24509" spans="71:71" x14ac:dyDescent="0.3">
      <c r="BS24509" s="24">
        <f t="shared" si="705"/>
        <v>-2.5</v>
      </c>
    </row>
    <row r="24510" spans="71:71" x14ac:dyDescent="0.3">
      <c r="BS24510" s="24">
        <f t="shared" si="705"/>
        <v>-2.5</v>
      </c>
    </row>
    <row r="24511" spans="71:71" x14ac:dyDescent="0.3">
      <c r="BS24511" s="24">
        <f t="shared" si="705"/>
        <v>-2.5</v>
      </c>
    </row>
    <row r="24512" spans="71:71" x14ac:dyDescent="0.3">
      <c r="BS24512" s="24">
        <f t="shared" si="705"/>
        <v>-2.5</v>
      </c>
    </row>
    <row r="24513" spans="71:71" x14ac:dyDescent="0.3">
      <c r="BS24513" s="24">
        <f t="shared" si="705"/>
        <v>-2.5</v>
      </c>
    </row>
    <row r="24514" spans="71:71" x14ac:dyDescent="0.3">
      <c r="BS24514" s="24">
        <f t="shared" si="705"/>
        <v>-2.5</v>
      </c>
    </row>
    <row r="24515" spans="71:71" x14ac:dyDescent="0.3">
      <c r="BS24515" s="24">
        <f t="shared" si="705"/>
        <v>-2.5</v>
      </c>
    </row>
    <row r="24516" spans="71:71" x14ac:dyDescent="0.3">
      <c r="BS24516" s="24">
        <f t="shared" si="705"/>
        <v>-2.5</v>
      </c>
    </row>
    <row r="24517" spans="71:71" x14ac:dyDescent="0.3">
      <c r="BS24517" s="24">
        <f t="shared" si="705"/>
        <v>-2.5</v>
      </c>
    </row>
    <row r="24518" spans="71:71" x14ac:dyDescent="0.3">
      <c r="BS24518" s="24">
        <f t="shared" si="705"/>
        <v>-2.5</v>
      </c>
    </row>
    <row r="24519" spans="71:71" x14ac:dyDescent="0.3">
      <c r="BS24519" s="24">
        <f t="shared" si="705"/>
        <v>-2.5</v>
      </c>
    </row>
    <row r="24520" spans="71:71" x14ac:dyDescent="0.3">
      <c r="BS24520" s="24">
        <f t="shared" si="705"/>
        <v>-2.5</v>
      </c>
    </row>
    <row r="24521" spans="71:71" x14ac:dyDescent="0.3">
      <c r="BS24521" s="24">
        <f t="shared" ref="BS24521:BS24584" si="706">BR24521-2.5</f>
        <v>-2.5</v>
      </c>
    </row>
    <row r="24522" spans="71:71" x14ac:dyDescent="0.3">
      <c r="BS24522" s="24">
        <f t="shared" si="706"/>
        <v>-2.5</v>
      </c>
    </row>
    <row r="24523" spans="71:71" x14ac:dyDescent="0.3">
      <c r="BS24523" s="24">
        <f t="shared" si="706"/>
        <v>-2.5</v>
      </c>
    </row>
    <row r="24524" spans="71:71" x14ac:dyDescent="0.3">
      <c r="BS24524" s="24">
        <f t="shared" si="706"/>
        <v>-2.5</v>
      </c>
    </row>
    <row r="24525" spans="71:71" x14ac:dyDescent="0.3">
      <c r="BS24525" s="24">
        <f t="shared" si="706"/>
        <v>-2.5</v>
      </c>
    </row>
    <row r="24526" spans="71:71" x14ac:dyDescent="0.3">
      <c r="BS24526" s="24">
        <f t="shared" si="706"/>
        <v>-2.5</v>
      </c>
    </row>
    <row r="24527" spans="71:71" x14ac:dyDescent="0.3">
      <c r="BS24527" s="24">
        <f t="shared" si="706"/>
        <v>-2.5</v>
      </c>
    </row>
    <row r="24528" spans="71:71" x14ac:dyDescent="0.3">
      <c r="BS24528" s="24">
        <f t="shared" si="706"/>
        <v>-2.5</v>
      </c>
    </row>
    <row r="24529" spans="71:71" x14ac:dyDescent="0.3">
      <c r="BS24529" s="24">
        <f t="shared" si="706"/>
        <v>-2.5</v>
      </c>
    </row>
    <row r="24530" spans="71:71" x14ac:dyDescent="0.3">
      <c r="BS24530" s="24">
        <f t="shared" si="706"/>
        <v>-2.5</v>
      </c>
    </row>
    <row r="24531" spans="71:71" x14ac:dyDescent="0.3">
      <c r="BS24531" s="24">
        <f t="shared" si="706"/>
        <v>-2.5</v>
      </c>
    </row>
    <row r="24532" spans="71:71" x14ac:dyDescent="0.3">
      <c r="BS24532" s="24">
        <f t="shared" si="706"/>
        <v>-2.5</v>
      </c>
    </row>
    <row r="24533" spans="71:71" x14ac:dyDescent="0.3">
      <c r="BS24533" s="24">
        <f t="shared" si="706"/>
        <v>-2.5</v>
      </c>
    </row>
    <row r="24534" spans="71:71" x14ac:dyDescent="0.3">
      <c r="BS24534" s="24">
        <f t="shared" si="706"/>
        <v>-2.5</v>
      </c>
    </row>
    <row r="24535" spans="71:71" x14ac:dyDescent="0.3">
      <c r="BS24535" s="24">
        <f t="shared" si="706"/>
        <v>-2.5</v>
      </c>
    </row>
    <row r="24536" spans="71:71" x14ac:dyDescent="0.3">
      <c r="BS24536" s="24">
        <f t="shared" si="706"/>
        <v>-2.5</v>
      </c>
    </row>
    <row r="24537" spans="71:71" x14ac:dyDescent="0.3">
      <c r="BS24537" s="24">
        <f t="shared" si="706"/>
        <v>-2.5</v>
      </c>
    </row>
    <row r="24538" spans="71:71" x14ac:dyDescent="0.3">
      <c r="BS24538" s="24">
        <f t="shared" si="706"/>
        <v>-2.5</v>
      </c>
    </row>
    <row r="24539" spans="71:71" x14ac:dyDescent="0.3">
      <c r="BS24539" s="24">
        <f t="shared" si="706"/>
        <v>-2.5</v>
      </c>
    </row>
    <row r="24540" spans="71:71" x14ac:dyDescent="0.3">
      <c r="BS24540" s="24">
        <f t="shared" si="706"/>
        <v>-2.5</v>
      </c>
    </row>
    <row r="24541" spans="71:71" x14ac:dyDescent="0.3">
      <c r="BS24541" s="24">
        <f t="shared" si="706"/>
        <v>-2.5</v>
      </c>
    </row>
    <row r="24542" spans="71:71" x14ac:dyDescent="0.3">
      <c r="BS24542" s="24">
        <f t="shared" si="706"/>
        <v>-2.5</v>
      </c>
    </row>
    <row r="24543" spans="71:71" x14ac:dyDescent="0.3">
      <c r="BS24543" s="24">
        <f t="shared" si="706"/>
        <v>-2.5</v>
      </c>
    </row>
    <row r="24544" spans="71:71" x14ac:dyDescent="0.3">
      <c r="BS24544" s="24">
        <f t="shared" si="706"/>
        <v>-2.5</v>
      </c>
    </row>
    <row r="24545" spans="71:71" x14ac:dyDescent="0.3">
      <c r="BS24545" s="24">
        <f t="shared" si="706"/>
        <v>-2.5</v>
      </c>
    </row>
    <row r="24546" spans="71:71" x14ac:dyDescent="0.3">
      <c r="BS24546" s="24">
        <f t="shared" si="706"/>
        <v>-2.5</v>
      </c>
    </row>
    <row r="24547" spans="71:71" x14ac:dyDescent="0.3">
      <c r="BS24547" s="24">
        <f t="shared" si="706"/>
        <v>-2.5</v>
      </c>
    </row>
    <row r="24548" spans="71:71" x14ac:dyDescent="0.3">
      <c r="BS24548" s="24">
        <f t="shared" si="706"/>
        <v>-2.5</v>
      </c>
    </row>
    <row r="24549" spans="71:71" x14ac:dyDescent="0.3">
      <c r="BS24549" s="24">
        <f t="shared" si="706"/>
        <v>-2.5</v>
      </c>
    </row>
    <row r="24550" spans="71:71" x14ac:dyDescent="0.3">
      <c r="BS24550" s="24">
        <f t="shared" si="706"/>
        <v>-2.5</v>
      </c>
    </row>
    <row r="24551" spans="71:71" x14ac:dyDescent="0.3">
      <c r="BS24551" s="24">
        <f t="shared" si="706"/>
        <v>-2.5</v>
      </c>
    </row>
    <row r="24552" spans="71:71" x14ac:dyDescent="0.3">
      <c r="BS24552" s="24">
        <f t="shared" si="706"/>
        <v>-2.5</v>
      </c>
    </row>
    <row r="24553" spans="71:71" x14ac:dyDescent="0.3">
      <c r="BS24553" s="24">
        <f t="shared" si="706"/>
        <v>-2.5</v>
      </c>
    </row>
    <row r="24554" spans="71:71" x14ac:dyDescent="0.3">
      <c r="BS24554" s="24">
        <f t="shared" si="706"/>
        <v>-2.5</v>
      </c>
    </row>
    <row r="24555" spans="71:71" x14ac:dyDescent="0.3">
      <c r="BS24555" s="24">
        <f t="shared" si="706"/>
        <v>-2.5</v>
      </c>
    </row>
    <row r="24556" spans="71:71" x14ac:dyDescent="0.3">
      <c r="BS24556" s="24">
        <f t="shared" si="706"/>
        <v>-2.5</v>
      </c>
    </row>
    <row r="24557" spans="71:71" x14ac:dyDescent="0.3">
      <c r="BS24557" s="24">
        <f t="shared" si="706"/>
        <v>-2.5</v>
      </c>
    </row>
    <row r="24558" spans="71:71" x14ac:dyDescent="0.3">
      <c r="BS24558" s="24">
        <f t="shared" si="706"/>
        <v>-2.5</v>
      </c>
    </row>
    <row r="24559" spans="71:71" x14ac:dyDescent="0.3">
      <c r="BS24559" s="24">
        <f t="shared" si="706"/>
        <v>-2.5</v>
      </c>
    </row>
    <row r="24560" spans="71:71" x14ac:dyDescent="0.3">
      <c r="BS24560" s="24">
        <f t="shared" si="706"/>
        <v>-2.5</v>
      </c>
    </row>
    <row r="24561" spans="71:71" x14ac:dyDescent="0.3">
      <c r="BS24561" s="24">
        <f t="shared" si="706"/>
        <v>-2.5</v>
      </c>
    </row>
    <row r="24562" spans="71:71" x14ac:dyDescent="0.3">
      <c r="BS24562" s="24">
        <f t="shared" si="706"/>
        <v>-2.5</v>
      </c>
    </row>
    <row r="24563" spans="71:71" x14ac:dyDescent="0.3">
      <c r="BS24563" s="24">
        <f t="shared" si="706"/>
        <v>-2.5</v>
      </c>
    </row>
    <row r="24564" spans="71:71" x14ac:dyDescent="0.3">
      <c r="BS24564" s="24">
        <f t="shared" si="706"/>
        <v>-2.5</v>
      </c>
    </row>
    <row r="24565" spans="71:71" x14ac:dyDescent="0.3">
      <c r="BS24565" s="24">
        <f t="shared" si="706"/>
        <v>-2.5</v>
      </c>
    </row>
    <row r="24566" spans="71:71" x14ac:dyDescent="0.3">
      <c r="BS24566" s="24">
        <f t="shared" si="706"/>
        <v>-2.5</v>
      </c>
    </row>
    <row r="24567" spans="71:71" x14ac:dyDescent="0.3">
      <c r="BS24567" s="24">
        <f t="shared" si="706"/>
        <v>-2.5</v>
      </c>
    </row>
    <row r="24568" spans="71:71" x14ac:dyDescent="0.3">
      <c r="BS24568" s="24">
        <f t="shared" si="706"/>
        <v>-2.5</v>
      </c>
    </row>
    <row r="24569" spans="71:71" x14ac:dyDescent="0.3">
      <c r="BS24569" s="24">
        <f t="shared" si="706"/>
        <v>-2.5</v>
      </c>
    </row>
    <row r="24570" spans="71:71" x14ac:dyDescent="0.3">
      <c r="BS24570" s="24">
        <f t="shared" si="706"/>
        <v>-2.5</v>
      </c>
    </row>
    <row r="24571" spans="71:71" x14ac:dyDescent="0.3">
      <c r="BS24571" s="24">
        <f t="shared" si="706"/>
        <v>-2.5</v>
      </c>
    </row>
    <row r="24572" spans="71:71" x14ac:dyDescent="0.3">
      <c r="BS24572" s="24">
        <f t="shared" si="706"/>
        <v>-2.5</v>
      </c>
    </row>
    <row r="24573" spans="71:71" x14ac:dyDescent="0.3">
      <c r="BS24573" s="24">
        <f t="shared" si="706"/>
        <v>-2.5</v>
      </c>
    </row>
    <row r="24574" spans="71:71" x14ac:dyDescent="0.3">
      <c r="BS24574" s="24">
        <f t="shared" si="706"/>
        <v>-2.5</v>
      </c>
    </row>
    <row r="24575" spans="71:71" x14ac:dyDescent="0.3">
      <c r="BS24575" s="24">
        <f t="shared" si="706"/>
        <v>-2.5</v>
      </c>
    </row>
    <row r="24576" spans="71:71" x14ac:dyDescent="0.3">
      <c r="BS24576" s="24">
        <f t="shared" si="706"/>
        <v>-2.5</v>
      </c>
    </row>
    <row r="24577" spans="71:71" x14ac:dyDescent="0.3">
      <c r="BS24577" s="24">
        <f t="shared" si="706"/>
        <v>-2.5</v>
      </c>
    </row>
    <row r="24578" spans="71:71" x14ac:dyDescent="0.3">
      <c r="BS24578" s="24">
        <f t="shared" si="706"/>
        <v>-2.5</v>
      </c>
    </row>
    <row r="24579" spans="71:71" x14ac:dyDescent="0.3">
      <c r="BS24579" s="24">
        <f t="shared" si="706"/>
        <v>-2.5</v>
      </c>
    </row>
    <row r="24580" spans="71:71" x14ac:dyDescent="0.3">
      <c r="BS24580" s="24">
        <f t="shared" si="706"/>
        <v>-2.5</v>
      </c>
    </row>
    <row r="24581" spans="71:71" x14ac:dyDescent="0.3">
      <c r="BS24581" s="24">
        <f t="shared" si="706"/>
        <v>-2.5</v>
      </c>
    </row>
    <row r="24582" spans="71:71" x14ac:dyDescent="0.3">
      <c r="BS24582" s="24">
        <f t="shared" si="706"/>
        <v>-2.5</v>
      </c>
    </row>
    <row r="24583" spans="71:71" x14ac:dyDescent="0.3">
      <c r="BS24583" s="24">
        <f t="shared" si="706"/>
        <v>-2.5</v>
      </c>
    </row>
    <row r="24584" spans="71:71" x14ac:dyDescent="0.3">
      <c r="BS24584" s="24">
        <f t="shared" si="706"/>
        <v>-2.5</v>
      </c>
    </row>
    <row r="24585" spans="71:71" x14ac:dyDescent="0.3">
      <c r="BS24585" s="24">
        <f t="shared" ref="BS24585:BS24648" si="707">BR24585-2.5</f>
        <v>-2.5</v>
      </c>
    </row>
    <row r="24586" spans="71:71" x14ac:dyDescent="0.3">
      <c r="BS24586" s="24">
        <f t="shared" si="707"/>
        <v>-2.5</v>
      </c>
    </row>
    <row r="24587" spans="71:71" x14ac:dyDescent="0.3">
      <c r="BS24587" s="24">
        <f t="shared" si="707"/>
        <v>-2.5</v>
      </c>
    </row>
    <row r="24588" spans="71:71" x14ac:dyDescent="0.3">
      <c r="BS24588" s="24">
        <f t="shared" si="707"/>
        <v>-2.5</v>
      </c>
    </row>
    <row r="24589" spans="71:71" x14ac:dyDescent="0.3">
      <c r="BS24589" s="24">
        <f t="shared" si="707"/>
        <v>-2.5</v>
      </c>
    </row>
    <row r="24590" spans="71:71" x14ac:dyDescent="0.3">
      <c r="BS24590" s="24">
        <f t="shared" si="707"/>
        <v>-2.5</v>
      </c>
    </row>
    <row r="24591" spans="71:71" x14ac:dyDescent="0.3">
      <c r="BS24591" s="24">
        <f t="shared" si="707"/>
        <v>-2.5</v>
      </c>
    </row>
    <row r="24592" spans="71:71" x14ac:dyDescent="0.3">
      <c r="BS24592" s="24">
        <f t="shared" si="707"/>
        <v>-2.5</v>
      </c>
    </row>
    <row r="24593" spans="71:71" x14ac:dyDescent="0.3">
      <c r="BS24593" s="24">
        <f t="shared" si="707"/>
        <v>-2.5</v>
      </c>
    </row>
    <row r="24594" spans="71:71" x14ac:dyDescent="0.3">
      <c r="BS24594" s="24">
        <f t="shared" si="707"/>
        <v>-2.5</v>
      </c>
    </row>
    <row r="24595" spans="71:71" x14ac:dyDescent="0.3">
      <c r="BS24595" s="24">
        <f t="shared" si="707"/>
        <v>-2.5</v>
      </c>
    </row>
    <row r="24596" spans="71:71" x14ac:dyDescent="0.3">
      <c r="BS24596" s="24">
        <f t="shared" si="707"/>
        <v>-2.5</v>
      </c>
    </row>
    <row r="24597" spans="71:71" x14ac:dyDescent="0.3">
      <c r="BS24597" s="24">
        <f t="shared" si="707"/>
        <v>-2.5</v>
      </c>
    </row>
    <row r="24598" spans="71:71" x14ac:dyDescent="0.3">
      <c r="BS24598" s="24">
        <f t="shared" si="707"/>
        <v>-2.5</v>
      </c>
    </row>
    <row r="24599" spans="71:71" x14ac:dyDescent="0.3">
      <c r="BS24599" s="24">
        <f t="shared" si="707"/>
        <v>-2.5</v>
      </c>
    </row>
    <row r="24600" spans="71:71" x14ac:dyDescent="0.3">
      <c r="BS24600" s="24">
        <f t="shared" si="707"/>
        <v>-2.5</v>
      </c>
    </row>
    <row r="24601" spans="71:71" x14ac:dyDescent="0.3">
      <c r="BS24601" s="24">
        <f t="shared" si="707"/>
        <v>-2.5</v>
      </c>
    </row>
    <row r="24602" spans="71:71" x14ac:dyDescent="0.3">
      <c r="BS24602" s="24">
        <f t="shared" si="707"/>
        <v>-2.5</v>
      </c>
    </row>
    <row r="24603" spans="71:71" x14ac:dyDescent="0.3">
      <c r="BS24603" s="24">
        <f t="shared" si="707"/>
        <v>-2.5</v>
      </c>
    </row>
    <row r="24604" spans="71:71" x14ac:dyDescent="0.3">
      <c r="BS24604" s="24">
        <f t="shared" si="707"/>
        <v>-2.5</v>
      </c>
    </row>
    <row r="24605" spans="71:71" x14ac:dyDescent="0.3">
      <c r="BS24605" s="24">
        <f t="shared" si="707"/>
        <v>-2.5</v>
      </c>
    </row>
    <row r="24606" spans="71:71" x14ac:dyDescent="0.3">
      <c r="BS24606" s="24">
        <f t="shared" si="707"/>
        <v>-2.5</v>
      </c>
    </row>
    <row r="24607" spans="71:71" x14ac:dyDescent="0.3">
      <c r="BS24607" s="24">
        <f t="shared" si="707"/>
        <v>-2.5</v>
      </c>
    </row>
    <row r="24608" spans="71:71" x14ac:dyDescent="0.3">
      <c r="BS24608" s="24">
        <f t="shared" si="707"/>
        <v>-2.5</v>
      </c>
    </row>
    <row r="24609" spans="71:71" x14ac:dyDescent="0.3">
      <c r="BS24609" s="24">
        <f t="shared" si="707"/>
        <v>-2.5</v>
      </c>
    </row>
    <row r="24610" spans="71:71" x14ac:dyDescent="0.3">
      <c r="BS24610" s="24">
        <f t="shared" si="707"/>
        <v>-2.5</v>
      </c>
    </row>
    <row r="24611" spans="71:71" x14ac:dyDescent="0.3">
      <c r="BS24611" s="24">
        <f t="shared" si="707"/>
        <v>-2.5</v>
      </c>
    </row>
    <row r="24612" spans="71:71" x14ac:dyDescent="0.3">
      <c r="BS24612" s="24">
        <f t="shared" si="707"/>
        <v>-2.5</v>
      </c>
    </row>
    <row r="24613" spans="71:71" x14ac:dyDescent="0.3">
      <c r="BS24613" s="24">
        <f t="shared" si="707"/>
        <v>-2.5</v>
      </c>
    </row>
    <row r="24614" spans="71:71" x14ac:dyDescent="0.3">
      <c r="BS24614" s="24">
        <f t="shared" si="707"/>
        <v>-2.5</v>
      </c>
    </row>
    <row r="24615" spans="71:71" x14ac:dyDescent="0.3">
      <c r="BS24615" s="24">
        <f t="shared" si="707"/>
        <v>-2.5</v>
      </c>
    </row>
    <row r="24616" spans="71:71" x14ac:dyDescent="0.3">
      <c r="BS24616" s="24">
        <f t="shared" si="707"/>
        <v>-2.5</v>
      </c>
    </row>
    <row r="24617" spans="71:71" x14ac:dyDescent="0.3">
      <c r="BS24617" s="24">
        <f t="shared" si="707"/>
        <v>-2.5</v>
      </c>
    </row>
    <row r="24618" spans="71:71" x14ac:dyDescent="0.3">
      <c r="BS24618" s="24">
        <f t="shared" si="707"/>
        <v>-2.5</v>
      </c>
    </row>
    <row r="24619" spans="71:71" x14ac:dyDescent="0.3">
      <c r="BS24619" s="24">
        <f t="shared" si="707"/>
        <v>-2.5</v>
      </c>
    </row>
    <row r="24620" spans="71:71" x14ac:dyDescent="0.3">
      <c r="BS24620" s="24">
        <f t="shared" si="707"/>
        <v>-2.5</v>
      </c>
    </row>
    <row r="24621" spans="71:71" x14ac:dyDescent="0.3">
      <c r="BS24621" s="24">
        <f t="shared" si="707"/>
        <v>-2.5</v>
      </c>
    </row>
    <row r="24622" spans="71:71" x14ac:dyDescent="0.3">
      <c r="BS24622" s="24">
        <f t="shared" si="707"/>
        <v>-2.5</v>
      </c>
    </row>
    <row r="24623" spans="71:71" x14ac:dyDescent="0.3">
      <c r="BS24623" s="24">
        <f t="shared" si="707"/>
        <v>-2.5</v>
      </c>
    </row>
    <row r="24624" spans="71:71" x14ac:dyDescent="0.3">
      <c r="BS24624" s="24">
        <f t="shared" si="707"/>
        <v>-2.5</v>
      </c>
    </row>
    <row r="24625" spans="71:71" x14ac:dyDescent="0.3">
      <c r="BS24625" s="24">
        <f t="shared" si="707"/>
        <v>-2.5</v>
      </c>
    </row>
    <row r="24626" spans="71:71" x14ac:dyDescent="0.3">
      <c r="BS24626" s="24">
        <f t="shared" si="707"/>
        <v>-2.5</v>
      </c>
    </row>
    <row r="24627" spans="71:71" x14ac:dyDescent="0.3">
      <c r="BS24627" s="24">
        <f t="shared" si="707"/>
        <v>-2.5</v>
      </c>
    </row>
    <row r="24628" spans="71:71" x14ac:dyDescent="0.3">
      <c r="BS24628" s="24">
        <f t="shared" si="707"/>
        <v>-2.5</v>
      </c>
    </row>
    <row r="24629" spans="71:71" x14ac:dyDescent="0.3">
      <c r="BS24629" s="24">
        <f t="shared" si="707"/>
        <v>-2.5</v>
      </c>
    </row>
    <row r="24630" spans="71:71" x14ac:dyDescent="0.3">
      <c r="BS24630" s="24">
        <f t="shared" si="707"/>
        <v>-2.5</v>
      </c>
    </row>
    <row r="24631" spans="71:71" x14ac:dyDescent="0.3">
      <c r="BS24631" s="24">
        <f t="shared" si="707"/>
        <v>-2.5</v>
      </c>
    </row>
    <row r="24632" spans="71:71" x14ac:dyDescent="0.3">
      <c r="BS24632" s="24">
        <f t="shared" si="707"/>
        <v>-2.5</v>
      </c>
    </row>
    <row r="24633" spans="71:71" x14ac:dyDescent="0.3">
      <c r="BS24633" s="24">
        <f t="shared" si="707"/>
        <v>-2.5</v>
      </c>
    </row>
    <row r="24634" spans="71:71" x14ac:dyDescent="0.3">
      <c r="BS24634" s="24">
        <f t="shared" si="707"/>
        <v>-2.5</v>
      </c>
    </row>
    <row r="24635" spans="71:71" x14ac:dyDescent="0.3">
      <c r="BS24635" s="24">
        <f t="shared" si="707"/>
        <v>-2.5</v>
      </c>
    </row>
    <row r="24636" spans="71:71" x14ac:dyDescent="0.3">
      <c r="BS24636" s="24">
        <f t="shared" si="707"/>
        <v>-2.5</v>
      </c>
    </row>
    <row r="24637" spans="71:71" x14ac:dyDescent="0.3">
      <c r="BS24637" s="24">
        <f t="shared" si="707"/>
        <v>-2.5</v>
      </c>
    </row>
    <row r="24638" spans="71:71" x14ac:dyDescent="0.3">
      <c r="BS24638" s="24">
        <f t="shared" si="707"/>
        <v>-2.5</v>
      </c>
    </row>
    <row r="24639" spans="71:71" x14ac:dyDescent="0.3">
      <c r="BS24639" s="24">
        <f t="shared" si="707"/>
        <v>-2.5</v>
      </c>
    </row>
    <row r="24640" spans="71:71" x14ac:dyDescent="0.3">
      <c r="BS24640" s="24">
        <f t="shared" si="707"/>
        <v>-2.5</v>
      </c>
    </row>
    <row r="24641" spans="71:71" x14ac:dyDescent="0.3">
      <c r="BS24641" s="24">
        <f t="shared" si="707"/>
        <v>-2.5</v>
      </c>
    </row>
    <row r="24642" spans="71:71" x14ac:dyDescent="0.3">
      <c r="BS24642" s="24">
        <f t="shared" si="707"/>
        <v>-2.5</v>
      </c>
    </row>
    <row r="24643" spans="71:71" x14ac:dyDescent="0.3">
      <c r="BS24643" s="24">
        <f t="shared" si="707"/>
        <v>-2.5</v>
      </c>
    </row>
    <row r="24644" spans="71:71" x14ac:dyDescent="0.3">
      <c r="BS24644" s="24">
        <f t="shared" si="707"/>
        <v>-2.5</v>
      </c>
    </row>
    <row r="24645" spans="71:71" x14ac:dyDescent="0.3">
      <c r="BS24645" s="24">
        <f t="shared" si="707"/>
        <v>-2.5</v>
      </c>
    </row>
    <row r="24646" spans="71:71" x14ac:dyDescent="0.3">
      <c r="BS24646" s="24">
        <f t="shared" si="707"/>
        <v>-2.5</v>
      </c>
    </row>
    <row r="24647" spans="71:71" x14ac:dyDescent="0.3">
      <c r="BS24647" s="24">
        <f t="shared" si="707"/>
        <v>-2.5</v>
      </c>
    </row>
    <row r="24648" spans="71:71" x14ac:dyDescent="0.3">
      <c r="BS24648" s="24">
        <f t="shared" si="707"/>
        <v>-2.5</v>
      </c>
    </row>
    <row r="24649" spans="71:71" x14ac:dyDescent="0.3">
      <c r="BS24649" s="24">
        <f t="shared" ref="BS24649:BS24712" si="708">BR24649-2.5</f>
        <v>-2.5</v>
      </c>
    </row>
    <row r="24650" spans="71:71" x14ac:dyDescent="0.3">
      <c r="BS24650" s="24">
        <f t="shared" si="708"/>
        <v>-2.5</v>
      </c>
    </row>
    <row r="24651" spans="71:71" x14ac:dyDescent="0.3">
      <c r="BS24651" s="24">
        <f t="shared" si="708"/>
        <v>-2.5</v>
      </c>
    </row>
    <row r="24652" spans="71:71" x14ac:dyDescent="0.3">
      <c r="BS24652" s="24">
        <f t="shared" si="708"/>
        <v>-2.5</v>
      </c>
    </row>
    <row r="24653" spans="71:71" x14ac:dyDescent="0.3">
      <c r="BS24653" s="24">
        <f t="shared" si="708"/>
        <v>-2.5</v>
      </c>
    </row>
    <row r="24654" spans="71:71" x14ac:dyDescent="0.3">
      <c r="BS24654" s="24">
        <f t="shared" si="708"/>
        <v>-2.5</v>
      </c>
    </row>
    <row r="24655" spans="71:71" x14ac:dyDescent="0.3">
      <c r="BS24655" s="24">
        <f t="shared" si="708"/>
        <v>-2.5</v>
      </c>
    </row>
    <row r="24656" spans="71:71" x14ac:dyDescent="0.3">
      <c r="BS24656" s="24">
        <f t="shared" si="708"/>
        <v>-2.5</v>
      </c>
    </row>
    <row r="24657" spans="71:71" x14ac:dyDescent="0.3">
      <c r="BS24657" s="24">
        <f t="shared" si="708"/>
        <v>-2.5</v>
      </c>
    </row>
    <row r="24658" spans="71:71" x14ac:dyDescent="0.3">
      <c r="BS24658" s="24">
        <f t="shared" si="708"/>
        <v>-2.5</v>
      </c>
    </row>
    <row r="24659" spans="71:71" x14ac:dyDescent="0.3">
      <c r="BS24659" s="24">
        <f t="shared" si="708"/>
        <v>-2.5</v>
      </c>
    </row>
    <row r="24660" spans="71:71" x14ac:dyDescent="0.3">
      <c r="BS24660" s="24">
        <f t="shared" si="708"/>
        <v>-2.5</v>
      </c>
    </row>
    <row r="24661" spans="71:71" x14ac:dyDescent="0.3">
      <c r="BS24661" s="24">
        <f t="shared" si="708"/>
        <v>-2.5</v>
      </c>
    </row>
    <row r="24662" spans="71:71" x14ac:dyDescent="0.3">
      <c r="BS24662" s="24">
        <f t="shared" si="708"/>
        <v>-2.5</v>
      </c>
    </row>
    <row r="24663" spans="71:71" x14ac:dyDescent="0.3">
      <c r="BS24663" s="24">
        <f t="shared" si="708"/>
        <v>-2.5</v>
      </c>
    </row>
    <row r="24664" spans="71:71" x14ac:dyDescent="0.3">
      <c r="BS24664" s="24">
        <f t="shared" si="708"/>
        <v>-2.5</v>
      </c>
    </row>
    <row r="24665" spans="71:71" x14ac:dyDescent="0.3">
      <c r="BS24665" s="24">
        <f t="shared" si="708"/>
        <v>-2.5</v>
      </c>
    </row>
    <row r="24666" spans="71:71" x14ac:dyDescent="0.3">
      <c r="BS24666" s="24">
        <f t="shared" si="708"/>
        <v>-2.5</v>
      </c>
    </row>
    <row r="24667" spans="71:71" x14ac:dyDescent="0.3">
      <c r="BS24667" s="24">
        <f t="shared" si="708"/>
        <v>-2.5</v>
      </c>
    </row>
    <row r="24668" spans="71:71" x14ac:dyDescent="0.3">
      <c r="BS24668" s="24">
        <f t="shared" si="708"/>
        <v>-2.5</v>
      </c>
    </row>
    <row r="24669" spans="71:71" x14ac:dyDescent="0.3">
      <c r="BS24669" s="24">
        <f t="shared" si="708"/>
        <v>-2.5</v>
      </c>
    </row>
    <row r="24670" spans="71:71" x14ac:dyDescent="0.3">
      <c r="BS24670" s="24">
        <f t="shared" si="708"/>
        <v>-2.5</v>
      </c>
    </row>
    <row r="24671" spans="71:71" x14ac:dyDescent="0.3">
      <c r="BS24671" s="24">
        <f t="shared" si="708"/>
        <v>-2.5</v>
      </c>
    </row>
    <row r="24672" spans="71:71" x14ac:dyDescent="0.3">
      <c r="BS24672" s="24">
        <f t="shared" si="708"/>
        <v>-2.5</v>
      </c>
    </row>
    <row r="24673" spans="71:71" x14ac:dyDescent="0.3">
      <c r="BS24673" s="24">
        <f t="shared" si="708"/>
        <v>-2.5</v>
      </c>
    </row>
    <row r="24674" spans="71:71" x14ac:dyDescent="0.3">
      <c r="BS24674" s="24">
        <f t="shared" si="708"/>
        <v>-2.5</v>
      </c>
    </row>
    <row r="24675" spans="71:71" x14ac:dyDescent="0.3">
      <c r="BS24675" s="24">
        <f t="shared" si="708"/>
        <v>-2.5</v>
      </c>
    </row>
    <row r="24676" spans="71:71" x14ac:dyDescent="0.3">
      <c r="BS24676" s="24">
        <f t="shared" si="708"/>
        <v>-2.5</v>
      </c>
    </row>
    <row r="24677" spans="71:71" x14ac:dyDescent="0.3">
      <c r="BS24677" s="24">
        <f t="shared" si="708"/>
        <v>-2.5</v>
      </c>
    </row>
    <row r="24678" spans="71:71" x14ac:dyDescent="0.3">
      <c r="BS24678" s="24">
        <f t="shared" si="708"/>
        <v>-2.5</v>
      </c>
    </row>
    <row r="24679" spans="71:71" x14ac:dyDescent="0.3">
      <c r="BS24679" s="24">
        <f t="shared" si="708"/>
        <v>-2.5</v>
      </c>
    </row>
    <row r="24680" spans="71:71" x14ac:dyDescent="0.3">
      <c r="BS24680" s="24">
        <f t="shared" si="708"/>
        <v>-2.5</v>
      </c>
    </row>
    <row r="24681" spans="71:71" x14ac:dyDescent="0.3">
      <c r="BS24681" s="24">
        <f t="shared" si="708"/>
        <v>-2.5</v>
      </c>
    </row>
    <row r="24682" spans="71:71" x14ac:dyDescent="0.3">
      <c r="BS24682" s="24">
        <f t="shared" si="708"/>
        <v>-2.5</v>
      </c>
    </row>
    <row r="24683" spans="71:71" x14ac:dyDescent="0.3">
      <c r="BS24683" s="24">
        <f t="shared" si="708"/>
        <v>-2.5</v>
      </c>
    </row>
    <row r="24684" spans="71:71" x14ac:dyDescent="0.3">
      <c r="BS24684" s="24">
        <f t="shared" si="708"/>
        <v>-2.5</v>
      </c>
    </row>
    <row r="24685" spans="71:71" x14ac:dyDescent="0.3">
      <c r="BS24685" s="24">
        <f t="shared" si="708"/>
        <v>-2.5</v>
      </c>
    </row>
    <row r="24686" spans="71:71" x14ac:dyDescent="0.3">
      <c r="BS24686" s="24">
        <f t="shared" si="708"/>
        <v>-2.5</v>
      </c>
    </row>
    <row r="24687" spans="71:71" x14ac:dyDescent="0.3">
      <c r="BS24687" s="24">
        <f t="shared" si="708"/>
        <v>-2.5</v>
      </c>
    </row>
    <row r="24688" spans="71:71" x14ac:dyDescent="0.3">
      <c r="BS24688" s="24">
        <f t="shared" si="708"/>
        <v>-2.5</v>
      </c>
    </row>
    <row r="24689" spans="71:71" x14ac:dyDescent="0.3">
      <c r="BS24689" s="24">
        <f t="shared" si="708"/>
        <v>-2.5</v>
      </c>
    </row>
    <row r="24690" spans="71:71" x14ac:dyDescent="0.3">
      <c r="BS24690" s="24">
        <f t="shared" si="708"/>
        <v>-2.5</v>
      </c>
    </row>
    <row r="24691" spans="71:71" x14ac:dyDescent="0.3">
      <c r="BS24691" s="24">
        <f t="shared" si="708"/>
        <v>-2.5</v>
      </c>
    </row>
    <row r="24692" spans="71:71" x14ac:dyDescent="0.3">
      <c r="BS24692" s="24">
        <f t="shared" si="708"/>
        <v>-2.5</v>
      </c>
    </row>
    <row r="24693" spans="71:71" x14ac:dyDescent="0.3">
      <c r="BS24693" s="24">
        <f t="shared" si="708"/>
        <v>-2.5</v>
      </c>
    </row>
    <row r="24694" spans="71:71" x14ac:dyDescent="0.3">
      <c r="BS24694" s="24">
        <f t="shared" si="708"/>
        <v>-2.5</v>
      </c>
    </row>
    <row r="24695" spans="71:71" x14ac:dyDescent="0.3">
      <c r="BS24695" s="24">
        <f t="shared" si="708"/>
        <v>-2.5</v>
      </c>
    </row>
    <row r="24696" spans="71:71" x14ac:dyDescent="0.3">
      <c r="BS24696" s="24">
        <f t="shared" si="708"/>
        <v>-2.5</v>
      </c>
    </row>
    <row r="24697" spans="71:71" x14ac:dyDescent="0.3">
      <c r="BS24697" s="24">
        <f t="shared" si="708"/>
        <v>-2.5</v>
      </c>
    </row>
    <row r="24698" spans="71:71" x14ac:dyDescent="0.3">
      <c r="BS24698" s="24">
        <f t="shared" si="708"/>
        <v>-2.5</v>
      </c>
    </row>
    <row r="24699" spans="71:71" x14ac:dyDescent="0.3">
      <c r="BS24699" s="24">
        <f t="shared" si="708"/>
        <v>-2.5</v>
      </c>
    </row>
    <row r="24700" spans="71:71" x14ac:dyDescent="0.3">
      <c r="BS24700" s="24">
        <f t="shared" si="708"/>
        <v>-2.5</v>
      </c>
    </row>
    <row r="24701" spans="71:71" x14ac:dyDescent="0.3">
      <c r="BS24701" s="24">
        <f t="shared" si="708"/>
        <v>-2.5</v>
      </c>
    </row>
    <row r="24702" spans="71:71" x14ac:dyDescent="0.3">
      <c r="BS24702" s="24">
        <f t="shared" si="708"/>
        <v>-2.5</v>
      </c>
    </row>
    <row r="24703" spans="71:71" x14ac:dyDescent="0.3">
      <c r="BS24703" s="24">
        <f t="shared" si="708"/>
        <v>-2.5</v>
      </c>
    </row>
    <row r="24704" spans="71:71" x14ac:dyDescent="0.3">
      <c r="BS24704" s="24">
        <f t="shared" si="708"/>
        <v>-2.5</v>
      </c>
    </row>
    <row r="24705" spans="71:71" x14ac:dyDescent="0.3">
      <c r="BS24705" s="24">
        <f t="shared" si="708"/>
        <v>-2.5</v>
      </c>
    </row>
    <row r="24706" spans="71:71" x14ac:dyDescent="0.3">
      <c r="BS24706" s="24">
        <f t="shared" si="708"/>
        <v>-2.5</v>
      </c>
    </row>
    <row r="24707" spans="71:71" x14ac:dyDescent="0.3">
      <c r="BS24707" s="24">
        <f t="shared" si="708"/>
        <v>-2.5</v>
      </c>
    </row>
    <row r="24708" spans="71:71" x14ac:dyDescent="0.3">
      <c r="BS24708" s="24">
        <f t="shared" si="708"/>
        <v>-2.5</v>
      </c>
    </row>
    <row r="24709" spans="71:71" x14ac:dyDescent="0.3">
      <c r="BS24709" s="24">
        <f t="shared" si="708"/>
        <v>-2.5</v>
      </c>
    </row>
    <row r="24710" spans="71:71" x14ac:dyDescent="0.3">
      <c r="BS24710" s="24">
        <f t="shared" si="708"/>
        <v>-2.5</v>
      </c>
    </row>
    <row r="24711" spans="71:71" x14ac:dyDescent="0.3">
      <c r="BS24711" s="24">
        <f t="shared" si="708"/>
        <v>-2.5</v>
      </c>
    </row>
    <row r="24712" spans="71:71" x14ac:dyDescent="0.3">
      <c r="BS24712" s="24">
        <f t="shared" si="708"/>
        <v>-2.5</v>
      </c>
    </row>
    <row r="24713" spans="71:71" x14ac:dyDescent="0.3">
      <c r="BS24713" s="24">
        <f t="shared" ref="BS24713:BS24776" si="709">BR24713-2.5</f>
        <v>-2.5</v>
      </c>
    </row>
    <row r="24714" spans="71:71" x14ac:dyDescent="0.3">
      <c r="BS24714" s="24">
        <f t="shared" si="709"/>
        <v>-2.5</v>
      </c>
    </row>
    <row r="24715" spans="71:71" x14ac:dyDescent="0.3">
      <c r="BS24715" s="24">
        <f t="shared" si="709"/>
        <v>-2.5</v>
      </c>
    </row>
    <row r="24716" spans="71:71" x14ac:dyDescent="0.3">
      <c r="BS24716" s="24">
        <f t="shared" si="709"/>
        <v>-2.5</v>
      </c>
    </row>
    <row r="24717" spans="71:71" x14ac:dyDescent="0.3">
      <c r="BS24717" s="24">
        <f t="shared" si="709"/>
        <v>-2.5</v>
      </c>
    </row>
    <row r="24718" spans="71:71" x14ac:dyDescent="0.3">
      <c r="BS24718" s="24">
        <f t="shared" si="709"/>
        <v>-2.5</v>
      </c>
    </row>
    <row r="24719" spans="71:71" x14ac:dyDescent="0.3">
      <c r="BS24719" s="24">
        <f t="shared" si="709"/>
        <v>-2.5</v>
      </c>
    </row>
    <row r="24720" spans="71:71" x14ac:dyDescent="0.3">
      <c r="BS24720" s="24">
        <f t="shared" si="709"/>
        <v>-2.5</v>
      </c>
    </row>
    <row r="24721" spans="71:71" x14ac:dyDescent="0.3">
      <c r="BS24721" s="24">
        <f t="shared" si="709"/>
        <v>-2.5</v>
      </c>
    </row>
    <row r="24722" spans="71:71" x14ac:dyDescent="0.3">
      <c r="BS24722" s="24">
        <f t="shared" si="709"/>
        <v>-2.5</v>
      </c>
    </row>
    <row r="24723" spans="71:71" x14ac:dyDescent="0.3">
      <c r="BS24723" s="24">
        <f t="shared" si="709"/>
        <v>-2.5</v>
      </c>
    </row>
    <row r="24724" spans="71:71" x14ac:dyDescent="0.3">
      <c r="BS24724" s="24">
        <f t="shared" si="709"/>
        <v>-2.5</v>
      </c>
    </row>
    <row r="24725" spans="71:71" x14ac:dyDescent="0.3">
      <c r="BS24725" s="24">
        <f t="shared" si="709"/>
        <v>-2.5</v>
      </c>
    </row>
    <row r="24726" spans="71:71" x14ac:dyDescent="0.3">
      <c r="BS24726" s="24">
        <f t="shared" si="709"/>
        <v>-2.5</v>
      </c>
    </row>
    <row r="24727" spans="71:71" x14ac:dyDescent="0.3">
      <c r="BS24727" s="24">
        <f t="shared" si="709"/>
        <v>-2.5</v>
      </c>
    </row>
    <row r="24728" spans="71:71" x14ac:dyDescent="0.3">
      <c r="BS24728" s="24">
        <f t="shared" si="709"/>
        <v>-2.5</v>
      </c>
    </row>
    <row r="24729" spans="71:71" x14ac:dyDescent="0.3">
      <c r="BS24729" s="24">
        <f t="shared" si="709"/>
        <v>-2.5</v>
      </c>
    </row>
    <row r="24730" spans="71:71" x14ac:dyDescent="0.3">
      <c r="BS24730" s="24">
        <f t="shared" si="709"/>
        <v>-2.5</v>
      </c>
    </row>
    <row r="24731" spans="71:71" x14ac:dyDescent="0.3">
      <c r="BS24731" s="24">
        <f t="shared" si="709"/>
        <v>-2.5</v>
      </c>
    </row>
    <row r="24732" spans="71:71" x14ac:dyDescent="0.3">
      <c r="BS24732" s="24">
        <f t="shared" si="709"/>
        <v>-2.5</v>
      </c>
    </row>
    <row r="24733" spans="71:71" x14ac:dyDescent="0.3">
      <c r="BS24733" s="24">
        <f t="shared" si="709"/>
        <v>-2.5</v>
      </c>
    </row>
    <row r="24734" spans="71:71" x14ac:dyDescent="0.3">
      <c r="BS24734" s="24">
        <f t="shared" si="709"/>
        <v>-2.5</v>
      </c>
    </row>
    <row r="24735" spans="71:71" x14ac:dyDescent="0.3">
      <c r="BS24735" s="24">
        <f t="shared" si="709"/>
        <v>-2.5</v>
      </c>
    </row>
    <row r="24736" spans="71:71" x14ac:dyDescent="0.3">
      <c r="BS24736" s="24">
        <f t="shared" si="709"/>
        <v>-2.5</v>
      </c>
    </row>
    <row r="24737" spans="71:71" x14ac:dyDescent="0.3">
      <c r="BS24737" s="24">
        <f t="shared" si="709"/>
        <v>-2.5</v>
      </c>
    </row>
    <row r="24738" spans="71:71" x14ac:dyDescent="0.3">
      <c r="BS24738" s="24">
        <f t="shared" si="709"/>
        <v>-2.5</v>
      </c>
    </row>
    <row r="24739" spans="71:71" x14ac:dyDescent="0.3">
      <c r="BS24739" s="24">
        <f t="shared" si="709"/>
        <v>-2.5</v>
      </c>
    </row>
    <row r="24740" spans="71:71" x14ac:dyDescent="0.3">
      <c r="BS24740" s="24">
        <f t="shared" si="709"/>
        <v>-2.5</v>
      </c>
    </row>
    <row r="24741" spans="71:71" x14ac:dyDescent="0.3">
      <c r="BS24741" s="24">
        <f t="shared" si="709"/>
        <v>-2.5</v>
      </c>
    </row>
    <row r="24742" spans="71:71" x14ac:dyDescent="0.3">
      <c r="BS24742" s="24">
        <f t="shared" si="709"/>
        <v>-2.5</v>
      </c>
    </row>
    <row r="24743" spans="71:71" x14ac:dyDescent="0.3">
      <c r="BS24743" s="24">
        <f t="shared" si="709"/>
        <v>-2.5</v>
      </c>
    </row>
    <row r="24744" spans="71:71" x14ac:dyDescent="0.3">
      <c r="BS24744" s="24">
        <f t="shared" si="709"/>
        <v>-2.5</v>
      </c>
    </row>
    <row r="24745" spans="71:71" x14ac:dyDescent="0.3">
      <c r="BS24745" s="24">
        <f t="shared" si="709"/>
        <v>-2.5</v>
      </c>
    </row>
    <row r="24746" spans="71:71" x14ac:dyDescent="0.3">
      <c r="BS24746" s="24">
        <f t="shared" si="709"/>
        <v>-2.5</v>
      </c>
    </row>
    <row r="24747" spans="71:71" x14ac:dyDescent="0.3">
      <c r="BS24747" s="24">
        <f t="shared" si="709"/>
        <v>-2.5</v>
      </c>
    </row>
    <row r="24748" spans="71:71" x14ac:dyDescent="0.3">
      <c r="BS24748" s="24">
        <f t="shared" si="709"/>
        <v>-2.5</v>
      </c>
    </row>
    <row r="24749" spans="71:71" x14ac:dyDescent="0.3">
      <c r="BS24749" s="24">
        <f t="shared" si="709"/>
        <v>-2.5</v>
      </c>
    </row>
    <row r="24750" spans="71:71" x14ac:dyDescent="0.3">
      <c r="BS24750" s="24">
        <f t="shared" si="709"/>
        <v>-2.5</v>
      </c>
    </row>
    <row r="24751" spans="71:71" x14ac:dyDescent="0.3">
      <c r="BS24751" s="24">
        <f t="shared" si="709"/>
        <v>-2.5</v>
      </c>
    </row>
    <row r="24752" spans="71:71" x14ac:dyDescent="0.3">
      <c r="BS24752" s="24">
        <f t="shared" si="709"/>
        <v>-2.5</v>
      </c>
    </row>
    <row r="24753" spans="71:71" x14ac:dyDescent="0.3">
      <c r="BS24753" s="24">
        <f t="shared" si="709"/>
        <v>-2.5</v>
      </c>
    </row>
    <row r="24754" spans="71:71" x14ac:dyDescent="0.3">
      <c r="BS24754" s="24">
        <f t="shared" si="709"/>
        <v>-2.5</v>
      </c>
    </row>
    <row r="24755" spans="71:71" x14ac:dyDescent="0.3">
      <c r="BS24755" s="24">
        <f t="shared" si="709"/>
        <v>-2.5</v>
      </c>
    </row>
    <row r="24756" spans="71:71" x14ac:dyDescent="0.3">
      <c r="BS24756" s="24">
        <f t="shared" si="709"/>
        <v>-2.5</v>
      </c>
    </row>
    <row r="24757" spans="71:71" x14ac:dyDescent="0.3">
      <c r="BS24757" s="24">
        <f t="shared" si="709"/>
        <v>-2.5</v>
      </c>
    </row>
    <row r="24758" spans="71:71" x14ac:dyDescent="0.3">
      <c r="BS24758" s="24">
        <f t="shared" si="709"/>
        <v>-2.5</v>
      </c>
    </row>
    <row r="24759" spans="71:71" x14ac:dyDescent="0.3">
      <c r="BS24759" s="24">
        <f t="shared" si="709"/>
        <v>-2.5</v>
      </c>
    </row>
    <row r="24760" spans="71:71" x14ac:dyDescent="0.3">
      <c r="BS24760" s="24">
        <f t="shared" si="709"/>
        <v>-2.5</v>
      </c>
    </row>
    <row r="24761" spans="71:71" x14ac:dyDescent="0.3">
      <c r="BS24761" s="24">
        <f t="shared" si="709"/>
        <v>-2.5</v>
      </c>
    </row>
    <row r="24762" spans="71:71" x14ac:dyDescent="0.3">
      <c r="BS24762" s="24">
        <f t="shared" si="709"/>
        <v>-2.5</v>
      </c>
    </row>
    <row r="24763" spans="71:71" x14ac:dyDescent="0.3">
      <c r="BS24763" s="24">
        <f t="shared" si="709"/>
        <v>-2.5</v>
      </c>
    </row>
    <row r="24764" spans="71:71" x14ac:dyDescent="0.3">
      <c r="BS24764" s="24">
        <f t="shared" si="709"/>
        <v>-2.5</v>
      </c>
    </row>
    <row r="24765" spans="71:71" x14ac:dyDescent="0.3">
      <c r="BS24765" s="24">
        <f t="shared" si="709"/>
        <v>-2.5</v>
      </c>
    </row>
    <row r="24766" spans="71:71" x14ac:dyDescent="0.3">
      <c r="BS24766" s="24">
        <f t="shared" si="709"/>
        <v>-2.5</v>
      </c>
    </row>
    <row r="24767" spans="71:71" x14ac:dyDescent="0.3">
      <c r="BS24767" s="24">
        <f t="shared" si="709"/>
        <v>-2.5</v>
      </c>
    </row>
    <row r="24768" spans="71:71" x14ac:dyDescent="0.3">
      <c r="BS24768" s="24">
        <f t="shared" si="709"/>
        <v>-2.5</v>
      </c>
    </row>
    <row r="24769" spans="71:71" x14ac:dyDescent="0.3">
      <c r="BS24769" s="24">
        <f t="shared" si="709"/>
        <v>-2.5</v>
      </c>
    </row>
    <row r="24770" spans="71:71" x14ac:dyDescent="0.3">
      <c r="BS24770" s="24">
        <f t="shared" si="709"/>
        <v>-2.5</v>
      </c>
    </row>
    <row r="24771" spans="71:71" x14ac:dyDescent="0.3">
      <c r="BS24771" s="24">
        <f t="shared" si="709"/>
        <v>-2.5</v>
      </c>
    </row>
    <row r="24772" spans="71:71" x14ac:dyDescent="0.3">
      <c r="BS24772" s="24">
        <f t="shared" si="709"/>
        <v>-2.5</v>
      </c>
    </row>
    <row r="24773" spans="71:71" x14ac:dyDescent="0.3">
      <c r="BS24773" s="24">
        <f t="shared" si="709"/>
        <v>-2.5</v>
      </c>
    </row>
    <row r="24774" spans="71:71" x14ac:dyDescent="0.3">
      <c r="BS24774" s="24">
        <f t="shared" si="709"/>
        <v>-2.5</v>
      </c>
    </row>
    <row r="24775" spans="71:71" x14ac:dyDescent="0.3">
      <c r="BS24775" s="24">
        <f t="shared" si="709"/>
        <v>-2.5</v>
      </c>
    </row>
    <row r="24776" spans="71:71" x14ac:dyDescent="0.3">
      <c r="BS24776" s="24">
        <f t="shared" si="709"/>
        <v>-2.5</v>
      </c>
    </row>
    <row r="24777" spans="71:71" x14ac:dyDescent="0.3">
      <c r="BS24777" s="24">
        <f t="shared" ref="BS24777:BS24840" si="710">BR24777-2.5</f>
        <v>-2.5</v>
      </c>
    </row>
    <row r="24778" spans="71:71" x14ac:dyDescent="0.3">
      <c r="BS24778" s="24">
        <f t="shared" si="710"/>
        <v>-2.5</v>
      </c>
    </row>
    <row r="24779" spans="71:71" x14ac:dyDescent="0.3">
      <c r="BS24779" s="24">
        <f t="shared" si="710"/>
        <v>-2.5</v>
      </c>
    </row>
    <row r="24780" spans="71:71" x14ac:dyDescent="0.3">
      <c r="BS24780" s="24">
        <f t="shared" si="710"/>
        <v>-2.5</v>
      </c>
    </row>
    <row r="24781" spans="71:71" x14ac:dyDescent="0.3">
      <c r="BS24781" s="24">
        <f t="shared" si="710"/>
        <v>-2.5</v>
      </c>
    </row>
    <row r="24782" spans="71:71" x14ac:dyDescent="0.3">
      <c r="BS24782" s="24">
        <f t="shared" si="710"/>
        <v>-2.5</v>
      </c>
    </row>
    <row r="24783" spans="71:71" x14ac:dyDescent="0.3">
      <c r="BS24783" s="24">
        <f t="shared" si="710"/>
        <v>-2.5</v>
      </c>
    </row>
    <row r="24784" spans="71:71" x14ac:dyDescent="0.3">
      <c r="BS24784" s="24">
        <f t="shared" si="710"/>
        <v>-2.5</v>
      </c>
    </row>
    <row r="24785" spans="71:71" x14ac:dyDescent="0.3">
      <c r="BS24785" s="24">
        <f t="shared" si="710"/>
        <v>-2.5</v>
      </c>
    </row>
    <row r="24786" spans="71:71" x14ac:dyDescent="0.3">
      <c r="BS24786" s="24">
        <f t="shared" si="710"/>
        <v>-2.5</v>
      </c>
    </row>
    <row r="24787" spans="71:71" x14ac:dyDescent="0.3">
      <c r="BS24787" s="24">
        <f t="shared" si="710"/>
        <v>-2.5</v>
      </c>
    </row>
    <row r="24788" spans="71:71" x14ac:dyDescent="0.3">
      <c r="BS24788" s="24">
        <f t="shared" si="710"/>
        <v>-2.5</v>
      </c>
    </row>
    <row r="24789" spans="71:71" x14ac:dyDescent="0.3">
      <c r="BS24789" s="24">
        <f t="shared" si="710"/>
        <v>-2.5</v>
      </c>
    </row>
    <row r="24790" spans="71:71" x14ac:dyDescent="0.3">
      <c r="BS24790" s="24">
        <f t="shared" si="710"/>
        <v>-2.5</v>
      </c>
    </row>
    <row r="24791" spans="71:71" x14ac:dyDescent="0.3">
      <c r="BS24791" s="24">
        <f t="shared" si="710"/>
        <v>-2.5</v>
      </c>
    </row>
    <row r="24792" spans="71:71" x14ac:dyDescent="0.3">
      <c r="BS24792" s="24">
        <f t="shared" si="710"/>
        <v>-2.5</v>
      </c>
    </row>
    <row r="24793" spans="71:71" x14ac:dyDescent="0.3">
      <c r="BS24793" s="24">
        <f t="shared" si="710"/>
        <v>-2.5</v>
      </c>
    </row>
    <row r="24794" spans="71:71" x14ac:dyDescent="0.3">
      <c r="BS24794" s="24">
        <f t="shared" si="710"/>
        <v>-2.5</v>
      </c>
    </row>
    <row r="24795" spans="71:71" x14ac:dyDescent="0.3">
      <c r="BS24795" s="24">
        <f t="shared" si="710"/>
        <v>-2.5</v>
      </c>
    </row>
    <row r="24796" spans="71:71" x14ac:dyDescent="0.3">
      <c r="BS24796" s="24">
        <f t="shared" si="710"/>
        <v>-2.5</v>
      </c>
    </row>
    <row r="24797" spans="71:71" x14ac:dyDescent="0.3">
      <c r="BS24797" s="24">
        <f t="shared" si="710"/>
        <v>-2.5</v>
      </c>
    </row>
    <row r="24798" spans="71:71" x14ac:dyDescent="0.3">
      <c r="BS24798" s="24">
        <f t="shared" si="710"/>
        <v>-2.5</v>
      </c>
    </row>
    <row r="24799" spans="71:71" x14ac:dyDescent="0.3">
      <c r="BS24799" s="24">
        <f t="shared" si="710"/>
        <v>-2.5</v>
      </c>
    </row>
    <row r="24800" spans="71:71" x14ac:dyDescent="0.3">
      <c r="BS24800" s="24">
        <f t="shared" si="710"/>
        <v>-2.5</v>
      </c>
    </row>
    <row r="24801" spans="71:71" x14ac:dyDescent="0.3">
      <c r="BS24801" s="24">
        <f t="shared" si="710"/>
        <v>-2.5</v>
      </c>
    </row>
    <row r="24802" spans="71:71" x14ac:dyDescent="0.3">
      <c r="BS24802" s="24">
        <f t="shared" si="710"/>
        <v>-2.5</v>
      </c>
    </row>
    <row r="24803" spans="71:71" x14ac:dyDescent="0.3">
      <c r="BS24803" s="24">
        <f t="shared" si="710"/>
        <v>-2.5</v>
      </c>
    </row>
    <row r="24804" spans="71:71" x14ac:dyDescent="0.3">
      <c r="BS24804" s="24">
        <f t="shared" si="710"/>
        <v>-2.5</v>
      </c>
    </row>
    <row r="24805" spans="71:71" x14ac:dyDescent="0.3">
      <c r="BS24805" s="24">
        <f t="shared" si="710"/>
        <v>-2.5</v>
      </c>
    </row>
    <row r="24806" spans="71:71" x14ac:dyDescent="0.3">
      <c r="BS24806" s="24">
        <f t="shared" si="710"/>
        <v>-2.5</v>
      </c>
    </row>
    <row r="24807" spans="71:71" x14ac:dyDescent="0.3">
      <c r="BS24807" s="24">
        <f t="shared" si="710"/>
        <v>-2.5</v>
      </c>
    </row>
    <row r="24808" spans="71:71" x14ac:dyDescent="0.3">
      <c r="BS24808" s="24">
        <f t="shared" si="710"/>
        <v>-2.5</v>
      </c>
    </row>
    <row r="24809" spans="71:71" x14ac:dyDescent="0.3">
      <c r="BS24809" s="24">
        <f t="shared" si="710"/>
        <v>-2.5</v>
      </c>
    </row>
    <row r="24810" spans="71:71" x14ac:dyDescent="0.3">
      <c r="BS24810" s="24">
        <f t="shared" si="710"/>
        <v>-2.5</v>
      </c>
    </row>
    <row r="24811" spans="71:71" x14ac:dyDescent="0.3">
      <c r="BS24811" s="24">
        <f t="shared" si="710"/>
        <v>-2.5</v>
      </c>
    </row>
    <row r="24812" spans="71:71" x14ac:dyDescent="0.3">
      <c r="BS24812" s="24">
        <f t="shared" si="710"/>
        <v>-2.5</v>
      </c>
    </row>
    <row r="24813" spans="71:71" x14ac:dyDescent="0.3">
      <c r="BS24813" s="24">
        <f t="shared" si="710"/>
        <v>-2.5</v>
      </c>
    </row>
    <row r="24814" spans="71:71" x14ac:dyDescent="0.3">
      <c r="BS24814" s="24">
        <f t="shared" si="710"/>
        <v>-2.5</v>
      </c>
    </row>
    <row r="24815" spans="71:71" x14ac:dyDescent="0.3">
      <c r="BS24815" s="24">
        <f t="shared" si="710"/>
        <v>-2.5</v>
      </c>
    </row>
    <row r="24816" spans="71:71" x14ac:dyDescent="0.3">
      <c r="BS24816" s="24">
        <f t="shared" si="710"/>
        <v>-2.5</v>
      </c>
    </row>
    <row r="24817" spans="71:71" x14ac:dyDescent="0.3">
      <c r="BS24817" s="24">
        <f t="shared" si="710"/>
        <v>-2.5</v>
      </c>
    </row>
    <row r="24818" spans="71:71" x14ac:dyDescent="0.3">
      <c r="BS24818" s="24">
        <f t="shared" si="710"/>
        <v>-2.5</v>
      </c>
    </row>
    <row r="24819" spans="71:71" x14ac:dyDescent="0.3">
      <c r="BS24819" s="24">
        <f t="shared" si="710"/>
        <v>-2.5</v>
      </c>
    </row>
    <row r="24820" spans="71:71" x14ac:dyDescent="0.3">
      <c r="BS24820" s="24">
        <f t="shared" si="710"/>
        <v>-2.5</v>
      </c>
    </row>
    <row r="24821" spans="71:71" x14ac:dyDescent="0.3">
      <c r="BS24821" s="24">
        <f t="shared" si="710"/>
        <v>-2.5</v>
      </c>
    </row>
    <row r="24822" spans="71:71" x14ac:dyDescent="0.3">
      <c r="BS24822" s="24">
        <f t="shared" si="710"/>
        <v>-2.5</v>
      </c>
    </row>
    <row r="24823" spans="71:71" x14ac:dyDescent="0.3">
      <c r="BS24823" s="24">
        <f t="shared" si="710"/>
        <v>-2.5</v>
      </c>
    </row>
    <row r="24824" spans="71:71" x14ac:dyDescent="0.3">
      <c r="BS24824" s="24">
        <f t="shared" si="710"/>
        <v>-2.5</v>
      </c>
    </row>
    <row r="24825" spans="71:71" x14ac:dyDescent="0.3">
      <c r="BS24825" s="24">
        <f t="shared" si="710"/>
        <v>-2.5</v>
      </c>
    </row>
    <row r="24826" spans="71:71" x14ac:dyDescent="0.3">
      <c r="BS24826" s="24">
        <f t="shared" si="710"/>
        <v>-2.5</v>
      </c>
    </row>
    <row r="24827" spans="71:71" x14ac:dyDescent="0.3">
      <c r="BS24827" s="24">
        <f t="shared" si="710"/>
        <v>-2.5</v>
      </c>
    </row>
    <row r="24828" spans="71:71" x14ac:dyDescent="0.3">
      <c r="BS24828" s="24">
        <f t="shared" si="710"/>
        <v>-2.5</v>
      </c>
    </row>
    <row r="24829" spans="71:71" x14ac:dyDescent="0.3">
      <c r="BS24829" s="24">
        <f t="shared" si="710"/>
        <v>-2.5</v>
      </c>
    </row>
    <row r="24830" spans="71:71" x14ac:dyDescent="0.3">
      <c r="BS24830" s="24">
        <f t="shared" si="710"/>
        <v>-2.5</v>
      </c>
    </row>
    <row r="24831" spans="71:71" x14ac:dyDescent="0.3">
      <c r="BS24831" s="24">
        <f t="shared" si="710"/>
        <v>-2.5</v>
      </c>
    </row>
    <row r="24832" spans="71:71" x14ac:dyDescent="0.3">
      <c r="BS24832" s="24">
        <f t="shared" si="710"/>
        <v>-2.5</v>
      </c>
    </row>
    <row r="24833" spans="71:71" x14ac:dyDescent="0.3">
      <c r="BS24833" s="24">
        <f t="shared" si="710"/>
        <v>-2.5</v>
      </c>
    </row>
    <row r="24834" spans="71:71" x14ac:dyDescent="0.3">
      <c r="BS24834" s="24">
        <f t="shared" si="710"/>
        <v>-2.5</v>
      </c>
    </row>
    <row r="24835" spans="71:71" x14ac:dyDescent="0.3">
      <c r="BS24835" s="24">
        <f t="shared" si="710"/>
        <v>-2.5</v>
      </c>
    </row>
    <row r="24836" spans="71:71" x14ac:dyDescent="0.3">
      <c r="BS24836" s="24">
        <f t="shared" si="710"/>
        <v>-2.5</v>
      </c>
    </row>
    <row r="24837" spans="71:71" x14ac:dyDescent="0.3">
      <c r="BS24837" s="24">
        <f t="shared" si="710"/>
        <v>-2.5</v>
      </c>
    </row>
    <row r="24838" spans="71:71" x14ac:dyDescent="0.3">
      <c r="BS24838" s="24">
        <f t="shared" si="710"/>
        <v>-2.5</v>
      </c>
    </row>
    <row r="24839" spans="71:71" x14ac:dyDescent="0.3">
      <c r="BS24839" s="24">
        <f t="shared" si="710"/>
        <v>-2.5</v>
      </c>
    </row>
    <row r="24840" spans="71:71" x14ac:dyDescent="0.3">
      <c r="BS24840" s="24">
        <f t="shared" si="710"/>
        <v>-2.5</v>
      </c>
    </row>
    <row r="24841" spans="71:71" x14ac:dyDescent="0.3">
      <c r="BS24841" s="24">
        <f t="shared" ref="BS24841:BS24904" si="711">BR24841-2.5</f>
        <v>-2.5</v>
      </c>
    </row>
    <row r="24842" spans="71:71" x14ac:dyDescent="0.3">
      <c r="BS24842" s="24">
        <f t="shared" si="711"/>
        <v>-2.5</v>
      </c>
    </row>
    <row r="24843" spans="71:71" x14ac:dyDescent="0.3">
      <c r="BS24843" s="24">
        <f t="shared" si="711"/>
        <v>-2.5</v>
      </c>
    </row>
    <row r="24844" spans="71:71" x14ac:dyDescent="0.3">
      <c r="BS24844" s="24">
        <f t="shared" si="711"/>
        <v>-2.5</v>
      </c>
    </row>
    <row r="24845" spans="71:71" x14ac:dyDescent="0.3">
      <c r="BS24845" s="24">
        <f t="shared" si="711"/>
        <v>-2.5</v>
      </c>
    </row>
    <row r="24846" spans="71:71" x14ac:dyDescent="0.3">
      <c r="BS24846" s="24">
        <f t="shared" si="711"/>
        <v>-2.5</v>
      </c>
    </row>
    <row r="24847" spans="71:71" x14ac:dyDescent="0.3">
      <c r="BS24847" s="24">
        <f t="shared" si="711"/>
        <v>-2.5</v>
      </c>
    </row>
    <row r="24848" spans="71:71" x14ac:dyDescent="0.3">
      <c r="BS24848" s="24">
        <f t="shared" si="711"/>
        <v>-2.5</v>
      </c>
    </row>
    <row r="24849" spans="71:71" x14ac:dyDescent="0.3">
      <c r="BS24849" s="24">
        <f t="shared" si="711"/>
        <v>-2.5</v>
      </c>
    </row>
    <row r="24850" spans="71:71" x14ac:dyDescent="0.3">
      <c r="BS24850" s="24">
        <f t="shared" si="711"/>
        <v>-2.5</v>
      </c>
    </row>
    <row r="24851" spans="71:71" x14ac:dyDescent="0.3">
      <c r="BS24851" s="24">
        <f t="shared" si="711"/>
        <v>-2.5</v>
      </c>
    </row>
    <row r="24852" spans="71:71" x14ac:dyDescent="0.3">
      <c r="BS24852" s="24">
        <f t="shared" si="711"/>
        <v>-2.5</v>
      </c>
    </row>
    <row r="24853" spans="71:71" x14ac:dyDescent="0.3">
      <c r="BS24853" s="24">
        <f t="shared" si="711"/>
        <v>-2.5</v>
      </c>
    </row>
    <row r="24854" spans="71:71" x14ac:dyDescent="0.3">
      <c r="BS24854" s="24">
        <f t="shared" si="711"/>
        <v>-2.5</v>
      </c>
    </row>
    <row r="24855" spans="71:71" x14ac:dyDescent="0.3">
      <c r="BS24855" s="24">
        <f t="shared" si="711"/>
        <v>-2.5</v>
      </c>
    </row>
    <row r="24856" spans="71:71" x14ac:dyDescent="0.3">
      <c r="BS24856" s="24">
        <f t="shared" si="711"/>
        <v>-2.5</v>
      </c>
    </row>
    <row r="24857" spans="71:71" x14ac:dyDescent="0.3">
      <c r="BS24857" s="24">
        <f t="shared" si="711"/>
        <v>-2.5</v>
      </c>
    </row>
    <row r="24858" spans="71:71" x14ac:dyDescent="0.3">
      <c r="BS24858" s="24">
        <f t="shared" si="711"/>
        <v>-2.5</v>
      </c>
    </row>
    <row r="24859" spans="71:71" x14ac:dyDescent="0.3">
      <c r="BS24859" s="24">
        <f t="shared" si="711"/>
        <v>-2.5</v>
      </c>
    </row>
    <row r="24860" spans="71:71" x14ac:dyDescent="0.3">
      <c r="BS24860" s="24">
        <f t="shared" si="711"/>
        <v>-2.5</v>
      </c>
    </row>
    <row r="24861" spans="71:71" x14ac:dyDescent="0.3">
      <c r="BS24861" s="24">
        <f t="shared" si="711"/>
        <v>-2.5</v>
      </c>
    </row>
    <row r="24862" spans="71:71" x14ac:dyDescent="0.3">
      <c r="BS24862" s="24">
        <f t="shared" si="711"/>
        <v>-2.5</v>
      </c>
    </row>
    <row r="24863" spans="71:71" x14ac:dyDescent="0.3">
      <c r="BS24863" s="24">
        <f t="shared" si="711"/>
        <v>-2.5</v>
      </c>
    </row>
    <row r="24864" spans="71:71" x14ac:dyDescent="0.3">
      <c r="BS24864" s="24">
        <f t="shared" si="711"/>
        <v>-2.5</v>
      </c>
    </row>
    <row r="24865" spans="71:71" x14ac:dyDescent="0.3">
      <c r="BS24865" s="24">
        <f t="shared" si="711"/>
        <v>-2.5</v>
      </c>
    </row>
    <row r="24866" spans="71:71" x14ac:dyDescent="0.3">
      <c r="BS24866" s="24">
        <f t="shared" si="711"/>
        <v>-2.5</v>
      </c>
    </row>
    <row r="24867" spans="71:71" x14ac:dyDescent="0.3">
      <c r="BS24867" s="24">
        <f t="shared" si="711"/>
        <v>-2.5</v>
      </c>
    </row>
    <row r="24868" spans="71:71" x14ac:dyDescent="0.3">
      <c r="BS24868" s="24">
        <f t="shared" si="711"/>
        <v>-2.5</v>
      </c>
    </row>
    <row r="24869" spans="71:71" x14ac:dyDescent="0.3">
      <c r="BS24869" s="24">
        <f t="shared" si="711"/>
        <v>-2.5</v>
      </c>
    </row>
    <row r="24870" spans="71:71" x14ac:dyDescent="0.3">
      <c r="BS24870" s="24">
        <f t="shared" si="711"/>
        <v>-2.5</v>
      </c>
    </row>
    <row r="24871" spans="71:71" x14ac:dyDescent="0.3">
      <c r="BS24871" s="24">
        <f t="shared" si="711"/>
        <v>-2.5</v>
      </c>
    </row>
    <row r="24872" spans="71:71" x14ac:dyDescent="0.3">
      <c r="BS24872" s="24">
        <f t="shared" si="711"/>
        <v>-2.5</v>
      </c>
    </row>
    <row r="24873" spans="71:71" x14ac:dyDescent="0.3">
      <c r="BS24873" s="24">
        <f t="shared" si="711"/>
        <v>-2.5</v>
      </c>
    </row>
    <row r="24874" spans="71:71" x14ac:dyDescent="0.3">
      <c r="BS24874" s="24">
        <f t="shared" si="711"/>
        <v>-2.5</v>
      </c>
    </row>
    <row r="24875" spans="71:71" x14ac:dyDescent="0.3">
      <c r="BS24875" s="24">
        <f t="shared" si="711"/>
        <v>-2.5</v>
      </c>
    </row>
    <row r="24876" spans="71:71" x14ac:dyDescent="0.3">
      <c r="BS24876" s="24">
        <f t="shared" si="711"/>
        <v>-2.5</v>
      </c>
    </row>
    <row r="24877" spans="71:71" x14ac:dyDescent="0.3">
      <c r="BS24877" s="24">
        <f t="shared" si="711"/>
        <v>-2.5</v>
      </c>
    </row>
    <row r="24878" spans="71:71" x14ac:dyDescent="0.3">
      <c r="BS24878" s="24">
        <f t="shared" si="711"/>
        <v>-2.5</v>
      </c>
    </row>
    <row r="24879" spans="71:71" x14ac:dyDescent="0.3">
      <c r="BS24879" s="24">
        <f t="shared" si="711"/>
        <v>-2.5</v>
      </c>
    </row>
    <row r="24880" spans="71:71" x14ac:dyDescent="0.3">
      <c r="BS24880" s="24">
        <f t="shared" si="711"/>
        <v>-2.5</v>
      </c>
    </row>
    <row r="24881" spans="71:71" x14ac:dyDescent="0.3">
      <c r="BS24881" s="24">
        <f t="shared" si="711"/>
        <v>-2.5</v>
      </c>
    </row>
    <row r="24882" spans="71:71" x14ac:dyDescent="0.3">
      <c r="BS24882" s="24">
        <f t="shared" si="711"/>
        <v>-2.5</v>
      </c>
    </row>
    <row r="24883" spans="71:71" x14ac:dyDescent="0.3">
      <c r="BS24883" s="24">
        <f t="shared" si="711"/>
        <v>-2.5</v>
      </c>
    </row>
    <row r="24884" spans="71:71" x14ac:dyDescent="0.3">
      <c r="BS24884" s="24">
        <f t="shared" si="711"/>
        <v>-2.5</v>
      </c>
    </row>
    <row r="24885" spans="71:71" x14ac:dyDescent="0.3">
      <c r="BS24885" s="24">
        <f t="shared" si="711"/>
        <v>-2.5</v>
      </c>
    </row>
    <row r="24886" spans="71:71" x14ac:dyDescent="0.3">
      <c r="BS24886" s="24">
        <f t="shared" si="711"/>
        <v>-2.5</v>
      </c>
    </row>
    <row r="24887" spans="71:71" x14ac:dyDescent="0.3">
      <c r="BS24887" s="24">
        <f t="shared" si="711"/>
        <v>-2.5</v>
      </c>
    </row>
    <row r="24888" spans="71:71" x14ac:dyDescent="0.3">
      <c r="BS24888" s="24">
        <f t="shared" si="711"/>
        <v>-2.5</v>
      </c>
    </row>
    <row r="24889" spans="71:71" x14ac:dyDescent="0.3">
      <c r="BS24889" s="24">
        <f t="shared" si="711"/>
        <v>-2.5</v>
      </c>
    </row>
    <row r="24890" spans="71:71" x14ac:dyDescent="0.3">
      <c r="BS24890" s="24">
        <f t="shared" si="711"/>
        <v>-2.5</v>
      </c>
    </row>
    <row r="24891" spans="71:71" x14ac:dyDescent="0.3">
      <c r="BS24891" s="24">
        <f t="shared" si="711"/>
        <v>-2.5</v>
      </c>
    </row>
    <row r="24892" spans="71:71" x14ac:dyDescent="0.3">
      <c r="BS24892" s="24">
        <f t="shared" si="711"/>
        <v>-2.5</v>
      </c>
    </row>
    <row r="24893" spans="71:71" x14ac:dyDescent="0.3">
      <c r="BS24893" s="24">
        <f t="shared" si="711"/>
        <v>-2.5</v>
      </c>
    </row>
    <row r="24894" spans="71:71" x14ac:dyDescent="0.3">
      <c r="BS24894" s="24">
        <f t="shared" si="711"/>
        <v>-2.5</v>
      </c>
    </row>
    <row r="24895" spans="71:71" x14ac:dyDescent="0.3">
      <c r="BS24895" s="24">
        <f t="shared" si="711"/>
        <v>-2.5</v>
      </c>
    </row>
    <row r="24896" spans="71:71" x14ac:dyDescent="0.3">
      <c r="BS24896" s="24">
        <f t="shared" si="711"/>
        <v>-2.5</v>
      </c>
    </row>
    <row r="24897" spans="71:71" x14ac:dyDescent="0.3">
      <c r="BS24897" s="24">
        <f t="shared" si="711"/>
        <v>-2.5</v>
      </c>
    </row>
    <row r="24898" spans="71:71" x14ac:dyDescent="0.3">
      <c r="BS24898" s="24">
        <f t="shared" si="711"/>
        <v>-2.5</v>
      </c>
    </row>
    <row r="24899" spans="71:71" x14ac:dyDescent="0.3">
      <c r="BS24899" s="24">
        <f t="shared" si="711"/>
        <v>-2.5</v>
      </c>
    </row>
    <row r="24900" spans="71:71" x14ac:dyDescent="0.3">
      <c r="BS24900" s="24">
        <f t="shared" si="711"/>
        <v>-2.5</v>
      </c>
    </row>
    <row r="24901" spans="71:71" x14ac:dyDescent="0.3">
      <c r="BS24901" s="24">
        <f t="shared" si="711"/>
        <v>-2.5</v>
      </c>
    </row>
    <row r="24902" spans="71:71" x14ac:dyDescent="0.3">
      <c r="BS24902" s="24">
        <f t="shared" si="711"/>
        <v>-2.5</v>
      </c>
    </row>
    <row r="24903" spans="71:71" x14ac:dyDescent="0.3">
      <c r="BS24903" s="24">
        <f t="shared" si="711"/>
        <v>-2.5</v>
      </c>
    </row>
    <row r="24904" spans="71:71" x14ac:dyDescent="0.3">
      <c r="BS24904" s="24">
        <f t="shared" si="711"/>
        <v>-2.5</v>
      </c>
    </row>
    <row r="24905" spans="71:71" x14ac:dyDescent="0.3">
      <c r="BS24905" s="24">
        <f t="shared" ref="BS24905:BS24968" si="712">BR24905-2.5</f>
        <v>-2.5</v>
      </c>
    </row>
    <row r="24906" spans="71:71" x14ac:dyDescent="0.3">
      <c r="BS24906" s="24">
        <f t="shared" si="712"/>
        <v>-2.5</v>
      </c>
    </row>
    <row r="24907" spans="71:71" x14ac:dyDescent="0.3">
      <c r="BS24907" s="24">
        <f t="shared" si="712"/>
        <v>-2.5</v>
      </c>
    </row>
    <row r="24908" spans="71:71" x14ac:dyDescent="0.3">
      <c r="BS24908" s="24">
        <f t="shared" si="712"/>
        <v>-2.5</v>
      </c>
    </row>
    <row r="24909" spans="71:71" x14ac:dyDescent="0.3">
      <c r="BS24909" s="24">
        <f t="shared" si="712"/>
        <v>-2.5</v>
      </c>
    </row>
    <row r="24910" spans="71:71" x14ac:dyDescent="0.3">
      <c r="BS24910" s="24">
        <f t="shared" si="712"/>
        <v>-2.5</v>
      </c>
    </row>
    <row r="24911" spans="71:71" x14ac:dyDescent="0.3">
      <c r="BS24911" s="24">
        <f t="shared" si="712"/>
        <v>-2.5</v>
      </c>
    </row>
    <row r="24912" spans="71:71" x14ac:dyDescent="0.3">
      <c r="BS24912" s="24">
        <f t="shared" si="712"/>
        <v>-2.5</v>
      </c>
    </row>
    <row r="24913" spans="71:71" x14ac:dyDescent="0.3">
      <c r="BS24913" s="24">
        <f t="shared" si="712"/>
        <v>-2.5</v>
      </c>
    </row>
    <row r="24914" spans="71:71" x14ac:dyDescent="0.3">
      <c r="BS24914" s="24">
        <f t="shared" si="712"/>
        <v>-2.5</v>
      </c>
    </row>
    <row r="24915" spans="71:71" x14ac:dyDescent="0.3">
      <c r="BS24915" s="24">
        <f t="shared" si="712"/>
        <v>-2.5</v>
      </c>
    </row>
    <row r="24916" spans="71:71" x14ac:dyDescent="0.3">
      <c r="BS24916" s="24">
        <f t="shared" si="712"/>
        <v>-2.5</v>
      </c>
    </row>
    <row r="24917" spans="71:71" x14ac:dyDescent="0.3">
      <c r="BS24917" s="24">
        <f t="shared" si="712"/>
        <v>-2.5</v>
      </c>
    </row>
    <row r="24918" spans="71:71" x14ac:dyDescent="0.3">
      <c r="BS24918" s="24">
        <f t="shared" si="712"/>
        <v>-2.5</v>
      </c>
    </row>
    <row r="24919" spans="71:71" x14ac:dyDescent="0.3">
      <c r="BS24919" s="24">
        <f t="shared" si="712"/>
        <v>-2.5</v>
      </c>
    </row>
    <row r="24920" spans="71:71" x14ac:dyDescent="0.3">
      <c r="BS24920" s="24">
        <f t="shared" si="712"/>
        <v>-2.5</v>
      </c>
    </row>
    <row r="24921" spans="71:71" x14ac:dyDescent="0.3">
      <c r="BS24921" s="24">
        <f t="shared" si="712"/>
        <v>-2.5</v>
      </c>
    </row>
    <row r="24922" spans="71:71" x14ac:dyDescent="0.3">
      <c r="BS24922" s="24">
        <f t="shared" si="712"/>
        <v>-2.5</v>
      </c>
    </row>
    <row r="24923" spans="71:71" x14ac:dyDescent="0.3">
      <c r="BS24923" s="24">
        <f t="shared" si="712"/>
        <v>-2.5</v>
      </c>
    </row>
    <row r="24924" spans="71:71" x14ac:dyDescent="0.3">
      <c r="BS24924" s="24">
        <f t="shared" si="712"/>
        <v>-2.5</v>
      </c>
    </row>
    <row r="24925" spans="71:71" x14ac:dyDescent="0.3">
      <c r="BS24925" s="24">
        <f t="shared" si="712"/>
        <v>-2.5</v>
      </c>
    </row>
    <row r="24926" spans="71:71" x14ac:dyDescent="0.3">
      <c r="BS24926" s="24">
        <f t="shared" si="712"/>
        <v>-2.5</v>
      </c>
    </row>
    <row r="24927" spans="71:71" x14ac:dyDescent="0.3">
      <c r="BS24927" s="24">
        <f t="shared" si="712"/>
        <v>-2.5</v>
      </c>
    </row>
    <row r="24928" spans="71:71" x14ac:dyDescent="0.3">
      <c r="BS24928" s="24">
        <f t="shared" si="712"/>
        <v>-2.5</v>
      </c>
    </row>
    <row r="24929" spans="71:71" x14ac:dyDescent="0.3">
      <c r="BS24929" s="24">
        <f t="shared" si="712"/>
        <v>-2.5</v>
      </c>
    </row>
    <row r="24930" spans="71:71" x14ac:dyDescent="0.3">
      <c r="BS24930" s="24">
        <f t="shared" si="712"/>
        <v>-2.5</v>
      </c>
    </row>
    <row r="24931" spans="71:71" x14ac:dyDescent="0.3">
      <c r="BS24931" s="24">
        <f t="shared" si="712"/>
        <v>-2.5</v>
      </c>
    </row>
    <row r="24932" spans="71:71" x14ac:dyDescent="0.3">
      <c r="BS24932" s="24">
        <f t="shared" si="712"/>
        <v>-2.5</v>
      </c>
    </row>
    <row r="24933" spans="71:71" x14ac:dyDescent="0.3">
      <c r="BS24933" s="24">
        <f t="shared" si="712"/>
        <v>-2.5</v>
      </c>
    </row>
    <row r="24934" spans="71:71" x14ac:dyDescent="0.3">
      <c r="BS24934" s="24">
        <f t="shared" si="712"/>
        <v>-2.5</v>
      </c>
    </row>
    <row r="24935" spans="71:71" x14ac:dyDescent="0.3">
      <c r="BS24935" s="24">
        <f t="shared" si="712"/>
        <v>-2.5</v>
      </c>
    </row>
    <row r="24936" spans="71:71" x14ac:dyDescent="0.3">
      <c r="BS24936" s="24">
        <f t="shared" si="712"/>
        <v>-2.5</v>
      </c>
    </row>
    <row r="24937" spans="71:71" x14ac:dyDescent="0.3">
      <c r="BS24937" s="24">
        <f t="shared" si="712"/>
        <v>-2.5</v>
      </c>
    </row>
    <row r="24938" spans="71:71" x14ac:dyDescent="0.3">
      <c r="BS24938" s="24">
        <f t="shared" si="712"/>
        <v>-2.5</v>
      </c>
    </row>
    <row r="24939" spans="71:71" x14ac:dyDescent="0.3">
      <c r="BS24939" s="24">
        <f t="shared" si="712"/>
        <v>-2.5</v>
      </c>
    </row>
    <row r="24940" spans="71:71" x14ac:dyDescent="0.3">
      <c r="BS24940" s="24">
        <f t="shared" si="712"/>
        <v>-2.5</v>
      </c>
    </row>
    <row r="24941" spans="71:71" x14ac:dyDescent="0.3">
      <c r="BS24941" s="24">
        <f t="shared" si="712"/>
        <v>-2.5</v>
      </c>
    </row>
    <row r="24942" spans="71:71" x14ac:dyDescent="0.3">
      <c r="BS24942" s="24">
        <f t="shared" si="712"/>
        <v>-2.5</v>
      </c>
    </row>
    <row r="24943" spans="71:71" x14ac:dyDescent="0.3">
      <c r="BS24943" s="24">
        <f t="shared" si="712"/>
        <v>-2.5</v>
      </c>
    </row>
    <row r="24944" spans="71:71" x14ac:dyDescent="0.3">
      <c r="BS24944" s="24">
        <f t="shared" si="712"/>
        <v>-2.5</v>
      </c>
    </row>
    <row r="24945" spans="71:71" x14ac:dyDescent="0.3">
      <c r="BS24945" s="24">
        <f t="shared" si="712"/>
        <v>-2.5</v>
      </c>
    </row>
    <row r="24946" spans="71:71" x14ac:dyDescent="0.3">
      <c r="BS24946" s="24">
        <f t="shared" si="712"/>
        <v>-2.5</v>
      </c>
    </row>
    <row r="24947" spans="71:71" x14ac:dyDescent="0.3">
      <c r="BS24947" s="24">
        <f t="shared" si="712"/>
        <v>-2.5</v>
      </c>
    </row>
    <row r="24948" spans="71:71" x14ac:dyDescent="0.3">
      <c r="BS24948" s="24">
        <f t="shared" si="712"/>
        <v>-2.5</v>
      </c>
    </row>
    <row r="24949" spans="71:71" x14ac:dyDescent="0.3">
      <c r="BS24949" s="24">
        <f t="shared" si="712"/>
        <v>-2.5</v>
      </c>
    </row>
    <row r="24950" spans="71:71" x14ac:dyDescent="0.3">
      <c r="BS24950" s="24">
        <f t="shared" si="712"/>
        <v>-2.5</v>
      </c>
    </row>
    <row r="24951" spans="71:71" x14ac:dyDescent="0.3">
      <c r="BS24951" s="24">
        <f t="shared" si="712"/>
        <v>-2.5</v>
      </c>
    </row>
    <row r="24952" spans="71:71" x14ac:dyDescent="0.3">
      <c r="BS24952" s="24">
        <f t="shared" si="712"/>
        <v>-2.5</v>
      </c>
    </row>
    <row r="24953" spans="71:71" x14ac:dyDescent="0.3">
      <c r="BS24953" s="24">
        <f t="shared" si="712"/>
        <v>-2.5</v>
      </c>
    </row>
    <row r="24954" spans="71:71" x14ac:dyDescent="0.3">
      <c r="BS24954" s="24">
        <f t="shared" si="712"/>
        <v>-2.5</v>
      </c>
    </row>
    <row r="24955" spans="71:71" x14ac:dyDescent="0.3">
      <c r="BS24955" s="24">
        <f t="shared" si="712"/>
        <v>-2.5</v>
      </c>
    </row>
    <row r="24956" spans="71:71" x14ac:dyDescent="0.3">
      <c r="BS24956" s="24">
        <f t="shared" si="712"/>
        <v>-2.5</v>
      </c>
    </row>
    <row r="24957" spans="71:71" x14ac:dyDescent="0.3">
      <c r="BS24957" s="24">
        <f t="shared" si="712"/>
        <v>-2.5</v>
      </c>
    </row>
    <row r="24958" spans="71:71" x14ac:dyDescent="0.3">
      <c r="BS24958" s="24">
        <f t="shared" si="712"/>
        <v>-2.5</v>
      </c>
    </row>
    <row r="24959" spans="71:71" x14ac:dyDescent="0.3">
      <c r="BS24959" s="24">
        <f t="shared" si="712"/>
        <v>-2.5</v>
      </c>
    </row>
    <row r="24960" spans="71:71" x14ac:dyDescent="0.3">
      <c r="BS24960" s="24">
        <f t="shared" si="712"/>
        <v>-2.5</v>
      </c>
    </row>
    <row r="24961" spans="71:71" x14ac:dyDescent="0.3">
      <c r="BS24961" s="24">
        <f t="shared" si="712"/>
        <v>-2.5</v>
      </c>
    </row>
    <row r="24962" spans="71:71" x14ac:dyDescent="0.3">
      <c r="BS24962" s="24">
        <f t="shared" si="712"/>
        <v>-2.5</v>
      </c>
    </row>
    <row r="24963" spans="71:71" x14ac:dyDescent="0.3">
      <c r="BS24963" s="24">
        <f t="shared" si="712"/>
        <v>-2.5</v>
      </c>
    </row>
    <row r="24964" spans="71:71" x14ac:dyDescent="0.3">
      <c r="BS24964" s="24">
        <f t="shared" si="712"/>
        <v>-2.5</v>
      </c>
    </row>
    <row r="24965" spans="71:71" x14ac:dyDescent="0.3">
      <c r="BS24965" s="24">
        <f t="shared" si="712"/>
        <v>-2.5</v>
      </c>
    </row>
    <row r="24966" spans="71:71" x14ac:dyDescent="0.3">
      <c r="BS24966" s="24">
        <f t="shared" si="712"/>
        <v>-2.5</v>
      </c>
    </row>
    <row r="24967" spans="71:71" x14ac:dyDescent="0.3">
      <c r="BS24967" s="24">
        <f t="shared" si="712"/>
        <v>-2.5</v>
      </c>
    </row>
    <row r="24968" spans="71:71" x14ac:dyDescent="0.3">
      <c r="BS24968" s="24">
        <f t="shared" si="712"/>
        <v>-2.5</v>
      </c>
    </row>
    <row r="24969" spans="71:71" x14ac:dyDescent="0.3">
      <c r="BS24969" s="24">
        <f t="shared" ref="BS24969:BS25032" si="713">BR24969-2.5</f>
        <v>-2.5</v>
      </c>
    </row>
    <row r="24970" spans="71:71" x14ac:dyDescent="0.3">
      <c r="BS24970" s="24">
        <f t="shared" si="713"/>
        <v>-2.5</v>
      </c>
    </row>
    <row r="24971" spans="71:71" x14ac:dyDescent="0.3">
      <c r="BS24971" s="24">
        <f t="shared" si="713"/>
        <v>-2.5</v>
      </c>
    </row>
    <row r="24972" spans="71:71" x14ac:dyDescent="0.3">
      <c r="BS24972" s="24">
        <f t="shared" si="713"/>
        <v>-2.5</v>
      </c>
    </row>
    <row r="24973" spans="71:71" x14ac:dyDescent="0.3">
      <c r="BS24973" s="24">
        <f t="shared" si="713"/>
        <v>-2.5</v>
      </c>
    </row>
    <row r="24974" spans="71:71" x14ac:dyDescent="0.3">
      <c r="BS24974" s="24">
        <f t="shared" si="713"/>
        <v>-2.5</v>
      </c>
    </row>
    <row r="24975" spans="71:71" x14ac:dyDescent="0.3">
      <c r="BS24975" s="24">
        <f t="shared" si="713"/>
        <v>-2.5</v>
      </c>
    </row>
    <row r="24976" spans="71:71" x14ac:dyDescent="0.3">
      <c r="BS24976" s="24">
        <f t="shared" si="713"/>
        <v>-2.5</v>
      </c>
    </row>
    <row r="24977" spans="71:71" x14ac:dyDescent="0.3">
      <c r="BS24977" s="24">
        <f t="shared" si="713"/>
        <v>-2.5</v>
      </c>
    </row>
    <row r="24978" spans="71:71" x14ac:dyDescent="0.3">
      <c r="BS24978" s="24">
        <f t="shared" si="713"/>
        <v>-2.5</v>
      </c>
    </row>
    <row r="24979" spans="71:71" x14ac:dyDescent="0.3">
      <c r="BS24979" s="24">
        <f t="shared" si="713"/>
        <v>-2.5</v>
      </c>
    </row>
    <row r="24980" spans="71:71" x14ac:dyDescent="0.3">
      <c r="BS24980" s="24">
        <f t="shared" si="713"/>
        <v>-2.5</v>
      </c>
    </row>
    <row r="24981" spans="71:71" x14ac:dyDescent="0.3">
      <c r="BS24981" s="24">
        <f t="shared" si="713"/>
        <v>-2.5</v>
      </c>
    </row>
    <row r="24982" spans="71:71" x14ac:dyDescent="0.3">
      <c r="BS24982" s="24">
        <f t="shared" si="713"/>
        <v>-2.5</v>
      </c>
    </row>
    <row r="24983" spans="71:71" x14ac:dyDescent="0.3">
      <c r="BS24983" s="24">
        <f t="shared" si="713"/>
        <v>-2.5</v>
      </c>
    </row>
    <row r="24984" spans="71:71" x14ac:dyDescent="0.3">
      <c r="BS24984" s="24">
        <f t="shared" si="713"/>
        <v>-2.5</v>
      </c>
    </row>
    <row r="24985" spans="71:71" x14ac:dyDescent="0.3">
      <c r="BS24985" s="24">
        <f t="shared" si="713"/>
        <v>-2.5</v>
      </c>
    </row>
    <row r="24986" spans="71:71" x14ac:dyDescent="0.3">
      <c r="BS24986" s="24">
        <f t="shared" si="713"/>
        <v>-2.5</v>
      </c>
    </row>
    <row r="24987" spans="71:71" x14ac:dyDescent="0.3">
      <c r="BS24987" s="24">
        <f t="shared" si="713"/>
        <v>-2.5</v>
      </c>
    </row>
    <row r="24988" spans="71:71" x14ac:dyDescent="0.3">
      <c r="BS24988" s="24">
        <f t="shared" si="713"/>
        <v>-2.5</v>
      </c>
    </row>
    <row r="24989" spans="71:71" x14ac:dyDescent="0.3">
      <c r="BS24989" s="24">
        <f t="shared" si="713"/>
        <v>-2.5</v>
      </c>
    </row>
    <row r="24990" spans="71:71" x14ac:dyDescent="0.3">
      <c r="BS24990" s="24">
        <f t="shared" si="713"/>
        <v>-2.5</v>
      </c>
    </row>
    <row r="24991" spans="71:71" x14ac:dyDescent="0.3">
      <c r="BS24991" s="24">
        <f t="shared" si="713"/>
        <v>-2.5</v>
      </c>
    </row>
    <row r="24992" spans="71:71" x14ac:dyDescent="0.3">
      <c r="BS24992" s="24">
        <f t="shared" si="713"/>
        <v>-2.5</v>
      </c>
    </row>
    <row r="24993" spans="71:71" x14ac:dyDescent="0.3">
      <c r="BS24993" s="24">
        <f t="shared" si="713"/>
        <v>-2.5</v>
      </c>
    </row>
    <row r="24994" spans="71:71" x14ac:dyDescent="0.3">
      <c r="BS24994" s="24">
        <f t="shared" si="713"/>
        <v>-2.5</v>
      </c>
    </row>
    <row r="24995" spans="71:71" x14ac:dyDescent="0.3">
      <c r="BS24995" s="24">
        <f t="shared" si="713"/>
        <v>-2.5</v>
      </c>
    </row>
    <row r="24996" spans="71:71" x14ac:dyDescent="0.3">
      <c r="BS24996" s="24">
        <f t="shared" si="713"/>
        <v>-2.5</v>
      </c>
    </row>
    <row r="24997" spans="71:71" x14ac:dyDescent="0.3">
      <c r="BS24997" s="24">
        <f t="shared" si="713"/>
        <v>-2.5</v>
      </c>
    </row>
    <row r="24998" spans="71:71" x14ac:dyDescent="0.3">
      <c r="BS24998" s="24">
        <f t="shared" si="713"/>
        <v>-2.5</v>
      </c>
    </row>
    <row r="24999" spans="71:71" x14ac:dyDescent="0.3">
      <c r="BS24999" s="24">
        <f t="shared" si="713"/>
        <v>-2.5</v>
      </c>
    </row>
    <row r="25000" spans="71:71" x14ac:dyDescent="0.3">
      <c r="BS25000" s="24">
        <f t="shared" si="713"/>
        <v>-2.5</v>
      </c>
    </row>
    <row r="25001" spans="71:71" x14ac:dyDescent="0.3">
      <c r="BS25001" s="24">
        <f t="shared" si="713"/>
        <v>-2.5</v>
      </c>
    </row>
    <row r="25002" spans="71:71" x14ac:dyDescent="0.3">
      <c r="BS25002" s="24">
        <f t="shared" si="713"/>
        <v>-2.5</v>
      </c>
    </row>
    <row r="25003" spans="71:71" x14ac:dyDescent="0.3">
      <c r="BS25003" s="24">
        <f t="shared" si="713"/>
        <v>-2.5</v>
      </c>
    </row>
    <row r="25004" spans="71:71" x14ac:dyDescent="0.3">
      <c r="BS25004" s="24">
        <f t="shared" si="713"/>
        <v>-2.5</v>
      </c>
    </row>
    <row r="25005" spans="71:71" x14ac:dyDescent="0.3">
      <c r="BS25005" s="24">
        <f t="shared" si="713"/>
        <v>-2.5</v>
      </c>
    </row>
    <row r="25006" spans="71:71" x14ac:dyDescent="0.3">
      <c r="BS25006" s="24">
        <f t="shared" si="713"/>
        <v>-2.5</v>
      </c>
    </row>
    <row r="25007" spans="71:71" x14ac:dyDescent="0.3">
      <c r="BS25007" s="24">
        <f t="shared" si="713"/>
        <v>-2.5</v>
      </c>
    </row>
    <row r="25008" spans="71:71" x14ac:dyDescent="0.3">
      <c r="BS25008" s="24">
        <f t="shared" si="713"/>
        <v>-2.5</v>
      </c>
    </row>
    <row r="25009" spans="71:71" x14ac:dyDescent="0.3">
      <c r="BS25009" s="24">
        <f t="shared" si="713"/>
        <v>-2.5</v>
      </c>
    </row>
    <row r="25010" spans="71:71" x14ac:dyDescent="0.3">
      <c r="BS25010" s="24">
        <f t="shared" si="713"/>
        <v>-2.5</v>
      </c>
    </row>
    <row r="25011" spans="71:71" x14ac:dyDescent="0.3">
      <c r="BS25011" s="24">
        <f t="shared" si="713"/>
        <v>-2.5</v>
      </c>
    </row>
    <row r="25012" spans="71:71" x14ac:dyDescent="0.3">
      <c r="BS25012" s="24">
        <f t="shared" si="713"/>
        <v>-2.5</v>
      </c>
    </row>
    <row r="25013" spans="71:71" x14ac:dyDescent="0.3">
      <c r="BS25013" s="24">
        <f t="shared" si="713"/>
        <v>-2.5</v>
      </c>
    </row>
    <row r="25014" spans="71:71" x14ac:dyDescent="0.3">
      <c r="BS25014" s="24">
        <f t="shared" si="713"/>
        <v>-2.5</v>
      </c>
    </row>
    <row r="25015" spans="71:71" x14ac:dyDescent="0.3">
      <c r="BS25015" s="24">
        <f t="shared" si="713"/>
        <v>-2.5</v>
      </c>
    </row>
    <row r="25016" spans="71:71" x14ac:dyDescent="0.3">
      <c r="BS25016" s="24">
        <f t="shared" si="713"/>
        <v>-2.5</v>
      </c>
    </row>
    <row r="25017" spans="71:71" x14ac:dyDescent="0.3">
      <c r="BS25017" s="24">
        <f t="shared" si="713"/>
        <v>-2.5</v>
      </c>
    </row>
    <row r="25018" spans="71:71" x14ac:dyDescent="0.3">
      <c r="BS25018" s="24">
        <f t="shared" si="713"/>
        <v>-2.5</v>
      </c>
    </row>
    <row r="25019" spans="71:71" x14ac:dyDescent="0.3">
      <c r="BS25019" s="24">
        <f t="shared" si="713"/>
        <v>-2.5</v>
      </c>
    </row>
    <row r="25020" spans="71:71" x14ac:dyDescent="0.3">
      <c r="BS25020" s="24">
        <f t="shared" si="713"/>
        <v>-2.5</v>
      </c>
    </row>
    <row r="25021" spans="71:71" x14ac:dyDescent="0.3">
      <c r="BS25021" s="24">
        <f t="shared" si="713"/>
        <v>-2.5</v>
      </c>
    </row>
    <row r="25022" spans="71:71" x14ac:dyDescent="0.3">
      <c r="BS25022" s="24">
        <f t="shared" si="713"/>
        <v>-2.5</v>
      </c>
    </row>
    <row r="25023" spans="71:71" x14ac:dyDescent="0.3">
      <c r="BS25023" s="24">
        <f t="shared" si="713"/>
        <v>-2.5</v>
      </c>
    </row>
    <row r="25024" spans="71:71" x14ac:dyDescent="0.3">
      <c r="BS25024" s="24">
        <f t="shared" si="713"/>
        <v>-2.5</v>
      </c>
    </row>
    <row r="25025" spans="71:71" x14ac:dyDescent="0.3">
      <c r="BS25025" s="24">
        <f t="shared" si="713"/>
        <v>-2.5</v>
      </c>
    </row>
    <row r="25026" spans="71:71" x14ac:dyDescent="0.3">
      <c r="BS25026" s="24">
        <f t="shared" si="713"/>
        <v>-2.5</v>
      </c>
    </row>
    <row r="25027" spans="71:71" x14ac:dyDescent="0.3">
      <c r="BS25027" s="24">
        <f t="shared" si="713"/>
        <v>-2.5</v>
      </c>
    </row>
    <row r="25028" spans="71:71" x14ac:dyDescent="0.3">
      <c r="BS25028" s="24">
        <f t="shared" si="713"/>
        <v>-2.5</v>
      </c>
    </row>
    <row r="25029" spans="71:71" x14ac:dyDescent="0.3">
      <c r="BS25029" s="24">
        <f t="shared" si="713"/>
        <v>-2.5</v>
      </c>
    </row>
    <row r="25030" spans="71:71" x14ac:dyDescent="0.3">
      <c r="BS25030" s="24">
        <f t="shared" si="713"/>
        <v>-2.5</v>
      </c>
    </row>
    <row r="25031" spans="71:71" x14ac:dyDescent="0.3">
      <c r="BS25031" s="24">
        <f t="shared" si="713"/>
        <v>-2.5</v>
      </c>
    </row>
    <row r="25032" spans="71:71" x14ac:dyDescent="0.3">
      <c r="BS25032" s="24">
        <f t="shared" si="713"/>
        <v>-2.5</v>
      </c>
    </row>
    <row r="25033" spans="71:71" x14ac:dyDescent="0.3">
      <c r="BS25033" s="24">
        <f t="shared" ref="BS25033:BS25096" si="714">BR25033-2.5</f>
        <v>-2.5</v>
      </c>
    </row>
    <row r="25034" spans="71:71" x14ac:dyDescent="0.3">
      <c r="BS25034" s="24">
        <f t="shared" si="714"/>
        <v>-2.5</v>
      </c>
    </row>
    <row r="25035" spans="71:71" x14ac:dyDescent="0.3">
      <c r="BS25035" s="24">
        <f t="shared" si="714"/>
        <v>-2.5</v>
      </c>
    </row>
    <row r="25036" spans="71:71" x14ac:dyDescent="0.3">
      <c r="BS25036" s="24">
        <f t="shared" si="714"/>
        <v>-2.5</v>
      </c>
    </row>
    <row r="25037" spans="71:71" x14ac:dyDescent="0.3">
      <c r="BS25037" s="24">
        <f t="shared" si="714"/>
        <v>-2.5</v>
      </c>
    </row>
    <row r="25038" spans="71:71" x14ac:dyDescent="0.3">
      <c r="BS25038" s="24">
        <f t="shared" si="714"/>
        <v>-2.5</v>
      </c>
    </row>
    <row r="25039" spans="71:71" x14ac:dyDescent="0.3">
      <c r="BS25039" s="24">
        <f t="shared" si="714"/>
        <v>-2.5</v>
      </c>
    </row>
    <row r="25040" spans="71:71" x14ac:dyDescent="0.3">
      <c r="BS25040" s="24">
        <f t="shared" si="714"/>
        <v>-2.5</v>
      </c>
    </row>
    <row r="25041" spans="71:71" x14ac:dyDescent="0.3">
      <c r="BS25041" s="24">
        <f t="shared" si="714"/>
        <v>-2.5</v>
      </c>
    </row>
    <row r="25042" spans="71:71" x14ac:dyDescent="0.3">
      <c r="BS25042" s="24">
        <f t="shared" si="714"/>
        <v>-2.5</v>
      </c>
    </row>
    <row r="25043" spans="71:71" x14ac:dyDescent="0.3">
      <c r="BS25043" s="24">
        <f t="shared" si="714"/>
        <v>-2.5</v>
      </c>
    </row>
    <row r="25044" spans="71:71" x14ac:dyDescent="0.3">
      <c r="BS25044" s="24">
        <f t="shared" si="714"/>
        <v>-2.5</v>
      </c>
    </row>
    <row r="25045" spans="71:71" x14ac:dyDescent="0.3">
      <c r="BS25045" s="24">
        <f t="shared" si="714"/>
        <v>-2.5</v>
      </c>
    </row>
    <row r="25046" spans="71:71" x14ac:dyDescent="0.3">
      <c r="BS25046" s="24">
        <f t="shared" si="714"/>
        <v>-2.5</v>
      </c>
    </row>
    <row r="25047" spans="71:71" x14ac:dyDescent="0.3">
      <c r="BS25047" s="24">
        <f t="shared" si="714"/>
        <v>-2.5</v>
      </c>
    </row>
    <row r="25048" spans="71:71" x14ac:dyDescent="0.3">
      <c r="BS25048" s="24">
        <f t="shared" si="714"/>
        <v>-2.5</v>
      </c>
    </row>
    <row r="25049" spans="71:71" x14ac:dyDescent="0.3">
      <c r="BS25049" s="24">
        <f t="shared" si="714"/>
        <v>-2.5</v>
      </c>
    </row>
    <row r="25050" spans="71:71" x14ac:dyDescent="0.3">
      <c r="BS25050" s="24">
        <f t="shared" si="714"/>
        <v>-2.5</v>
      </c>
    </row>
    <row r="25051" spans="71:71" x14ac:dyDescent="0.3">
      <c r="BS25051" s="24">
        <f t="shared" si="714"/>
        <v>-2.5</v>
      </c>
    </row>
    <row r="25052" spans="71:71" x14ac:dyDescent="0.3">
      <c r="BS25052" s="24">
        <f t="shared" si="714"/>
        <v>-2.5</v>
      </c>
    </row>
    <row r="25053" spans="71:71" x14ac:dyDescent="0.3">
      <c r="BS25053" s="24">
        <f t="shared" si="714"/>
        <v>-2.5</v>
      </c>
    </row>
    <row r="25054" spans="71:71" x14ac:dyDescent="0.3">
      <c r="BS25054" s="24">
        <f t="shared" si="714"/>
        <v>-2.5</v>
      </c>
    </row>
    <row r="25055" spans="71:71" x14ac:dyDescent="0.3">
      <c r="BS25055" s="24">
        <f t="shared" si="714"/>
        <v>-2.5</v>
      </c>
    </row>
    <row r="25056" spans="71:71" x14ac:dyDescent="0.3">
      <c r="BS25056" s="24">
        <f t="shared" si="714"/>
        <v>-2.5</v>
      </c>
    </row>
    <row r="25057" spans="71:71" x14ac:dyDescent="0.3">
      <c r="BS25057" s="24">
        <f t="shared" si="714"/>
        <v>-2.5</v>
      </c>
    </row>
    <row r="25058" spans="71:71" x14ac:dyDescent="0.3">
      <c r="BS25058" s="24">
        <f t="shared" si="714"/>
        <v>-2.5</v>
      </c>
    </row>
    <row r="25059" spans="71:71" x14ac:dyDescent="0.3">
      <c r="BS25059" s="24">
        <f t="shared" si="714"/>
        <v>-2.5</v>
      </c>
    </row>
    <row r="25060" spans="71:71" x14ac:dyDescent="0.3">
      <c r="BS25060" s="24">
        <f t="shared" si="714"/>
        <v>-2.5</v>
      </c>
    </row>
    <row r="25061" spans="71:71" x14ac:dyDescent="0.3">
      <c r="BS25061" s="24">
        <f t="shared" si="714"/>
        <v>-2.5</v>
      </c>
    </row>
    <row r="25062" spans="71:71" x14ac:dyDescent="0.3">
      <c r="BS25062" s="24">
        <f t="shared" si="714"/>
        <v>-2.5</v>
      </c>
    </row>
    <row r="25063" spans="71:71" x14ac:dyDescent="0.3">
      <c r="BS25063" s="24">
        <f t="shared" si="714"/>
        <v>-2.5</v>
      </c>
    </row>
    <row r="25064" spans="71:71" x14ac:dyDescent="0.3">
      <c r="BS25064" s="24">
        <f t="shared" si="714"/>
        <v>-2.5</v>
      </c>
    </row>
    <row r="25065" spans="71:71" x14ac:dyDescent="0.3">
      <c r="BS25065" s="24">
        <f t="shared" si="714"/>
        <v>-2.5</v>
      </c>
    </row>
    <row r="25066" spans="71:71" x14ac:dyDescent="0.3">
      <c r="BS25066" s="24">
        <f t="shared" si="714"/>
        <v>-2.5</v>
      </c>
    </row>
    <row r="25067" spans="71:71" x14ac:dyDescent="0.3">
      <c r="BS25067" s="24">
        <f t="shared" si="714"/>
        <v>-2.5</v>
      </c>
    </row>
    <row r="25068" spans="71:71" x14ac:dyDescent="0.3">
      <c r="BS25068" s="24">
        <f t="shared" si="714"/>
        <v>-2.5</v>
      </c>
    </row>
    <row r="25069" spans="71:71" x14ac:dyDescent="0.3">
      <c r="BS25069" s="24">
        <f t="shared" si="714"/>
        <v>-2.5</v>
      </c>
    </row>
    <row r="25070" spans="71:71" x14ac:dyDescent="0.3">
      <c r="BS25070" s="24">
        <f t="shared" si="714"/>
        <v>-2.5</v>
      </c>
    </row>
    <row r="25071" spans="71:71" x14ac:dyDescent="0.3">
      <c r="BS25071" s="24">
        <f t="shared" si="714"/>
        <v>-2.5</v>
      </c>
    </row>
    <row r="25072" spans="71:71" x14ac:dyDescent="0.3">
      <c r="BS25072" s="24">
        <f t="shared" si="714"/>
        <v>-2.5</v>
      </c>
    </row>
    <row r="25073" spans="71:71" x14ac:dyDescent="0.3">
      <c r="BS25073" s="24">
        <f t="shared" si="714"/>
        <v>-2.5</v>
      </c>
    </row>
    <row r="25074" spans="71:71" x14ac:dyDescent="0.3">
      <c r="BS25074" s="24">
        <f t="shared" si="714"/>
        <v>-2.5</v>
      </c>
    </row>
    <row r="25075" spans="71:71" x14ac:dyDescent="0.3">
      <c r="BS25075" s="24">
        <f t="shared" si="714"/>
        <v>-2.5</v>
      </c>
    </row>
    <row r="25076" spans="71:71" x14ac:dyDescent="0.3">
      <c r="BS25076" s="24">
        <f t="shared" si="714"/>
        <v>-2.5</v>
      </c>
    </row>
    <row r="25077" spans="71:71" x14ac:dyDescent="0.3">
      <c r="BS25077" s="24">
        <f t="shared" si="714"/>
        <v>-2.5</v>
      </c>
    </row>
    <row r="25078" spans="71:71" x14ac:dyDescent="0.3">
      <c r="BS25078" s="24">
        <f t="shared" si="714"/>
        <v>-2.5</v>
      </c>
    </row>
    <row r="25079" spans="71:71" x14ac:dyDescent="0.3">
      <c r="BS25079" s="24">
        <f t="shared" si="714"/>
        <v>-2.5</v>
      </c>
    </row>
    <row r="25080" spans="71:71" x14ac:dyDescent="0.3">
      <c r="BS25080" s="24">
        <f t="shared" si="714"/>
        <v>-2.5</v>
      </c>
    </row>
    <row r="25081" spans="71:71" x14ac:dyDescent="0.3">
      <c r="BS25081" s="24">
        <f t="shared" si="714"/>
        <v>-2.5</v>
      </c>
    </row>
    <row r="25082" spans="71:71" x14ac:dyDescent="0.3">
      <c r="BS25082" s="24">
        <f t="shared" si="714"/>
        <v>-2.5</v>
      </c>
    </row>
    <row r="25083" spans="71:71" x14ac:dyDescent="0.3">
      <c r="BS25083" s="24">
        <f t="shared" si="714"/>
        <v>-2.5</v>
      </c>
    </row>
    <row r="25084" spans="71:71" x14ac:dyDescent="0.3">
      <c r="BS25084" s="24">
        <f t="shared" si="714"/>
        <v>-2.5</v>
      </c>
    </row>
    <row r="25085" spans="71:71" x14ac:dyDescent="0.3">
      <c r="BS25085" s="24">
        <f t="shared" si="714"/>
        <v>-2.5</v>
      </c>
    </row>
    <row r="25086" spans="71:71" x14ac:dyDescent="0.3">
      <c r="BS25086" s="24">
        <f t="shared" si="714"/>
        <v>-2.5</v>
      </c>
    </row>
    <row r="25087" spans="71:71" x14ac:dyDescent="0.3">
      <c r="BS25087" s="24">
        <f t="shared" si="714"/>
        <v>-2.5</v>
      </c>
    </row>
    <row r="25088" spans="71:71" x14ac:dyDescent="0.3">
      <c r="BS25088" s="24">
        <f t="shared" si="714"/>
        <v>-2.5</v>
      </c>
    </row>
    <row r="25089" spans="71:71" x14ac:dyDescent="0.3">
      <c r="BS25089" s="24">
        <f t="shared" si="714"/>
        <v>-2.5</v>
      </c>
    </row>
    <row r="25090" spans="71:71" x14ac:dyDescent="0.3">
      <c r="BS25090" s="24">
        <f t="shared" si="714"/>
        <v>-2.5</v>
      </c>
    </row>
    <row r="25091" spans="71:71" x14ac:dyDescent="0.3">
      <c r="BS25091" s="24">
        <f t="shared" si="714"/>
        <v>-2.5</v>
      </c>
    </row>
    <row r="25092" spans="71:71" x14ac:dyDescent="0.3">
      <c r="BS25092" s="24">
        <f t="shared" si="714"/>
        <v>-2.5</v>
      </c>
    </row>
    <row r="25093" spans="71:71" x14ac:dyDescent="0.3">
      <c r="BS25093" s="24">
        <f t="shared" si="714"/>
        <v>-2.5</v>
      </c>
    </row>
    <row r="25094" spans="71:71" x14ac:dyDescent="0.3">
      <c r="BS25094" s="24">
        <f t="shared" si="714"/>
        <v>-2.5</v>
      </c>
    </row>
    <row r="25095" spans="71:71" x14ac:dyDescent="0.3">
      <c r="BS25095" s="24">
        <f t="shared" si="714"/>
        <v>-2.5</v>
      </c>
    </row>
    <row r="25096" spans="71:71" x14ac:dyDescent="0.3">
      <c r="BS25096" s="24">
        <f t="shared" si="714"/>
        <v>-2.5</v>
      </c>
    </row>
    <row r="25097" spans="71:71" x14ac:dyDescent="0.3">
      <c r="BS25097" s="24">
        <f t="shared" ref="BS25097:BS25160" si="715">BR25097-2.5</f>
        <v>-2.5</v>
      </c>
    </row>
    <row r="25098" spans="71:71" x14ac:dyDescent="0.3">
      <c r="BS25098" s="24">
        <f t="shared" si="715"/>
        <v>-2.5</v>
      </c>
    </row>
    <row r="25099" spans="71:71" x14ac:dyDescent="0.3">
      <c r="BS25099" s="24">
        <f t="shared" si="715"/>
        <v>-2.5</v>
      </c>
    </row>
    <row r="25100" spans="71:71" x14ac:dyDescent="0.3">
      <c r="BS25100" s="24">
        <f t="shared" si="715"/>
        <v>-2.5</v>
      </c>
    </row>
    <row r="25101" spans="71:71" x14ac:dyDescent="0.3">
      <c r="BS25101" s="24">
        <f t="shared" si="715"/>
        <v>-2.5</v>
      </c>
    </row>
    <row r="25102" spans="71:71" x14ac:dyDescent="0.3">
      <c r="BS25102" s="24">
        <f t="shared" si="715"/>
        <v>-2.5</v>
      </c>
    </row>
    <row r="25103" spans="71:71" x14ac:dyDescent="0.3">
      <c r="BS25103" s="24">
        <f t="shared" si="715"/>
        <v>-2.5</v>
      </c>
    </row>
    <row r="25104" spans="71:71" x14ac:dyDescent="0.3">
      <c r="BS25104" s="24">
        <f t="shared" si="715"/>
        <v>-2.5</v>
      </c>
    </row>
    <row r="25105" spans="71:71" x14ac:dyDescent="0.3">
      <c r="BS25105" s="24">
        <f t="shared" si="715"/>
        <v>-2.5</v>
      </c>
    </row>
    <row r="25106" spans="71:71" x14ac:dyDescent="0.3">
      <c r="BS25106" s="24">
        <f t="shared" si="715"/>
        <v>-2.5</v>
      </c>
    </row>
    <row r="25107" spans="71:71" x14ac:dyDescent="0.3">
      <c r="BS25107" s="24">
        <f t="shared" si="715"/>
        <v>-2.5</v>
      </c>
    </row>
    <row r="25108" spans="71:71" x14ac:dyDescent="0.3">
      <c r="BS25108" s="24">
        <f t="shared" si="715"/>
        <v>-2.5</v>
      </c>
    </row>
    <row r="25109" spans="71:71" x14ac:dyDescent="0.3">
      <c r="BS25109" s="24">
        <f t="shared" si="715"/>
        <v>-2.5</v>
      </c>
    </row>
    <row r="25110" spans="71:71" x14ac:dyDescent="0.3">
      <c r="BS25110" s="24">
        <f t="shared" si="715"/>
        <v>-2.5</v>
      </c>
    </row>
    <row r="25111" spans="71:71" x14ac:dyDescent="0.3">
      <c r="BS25111" s="24">
        <f t="shared" si="715"/>
        <v>-2.5</v>
      </c>
    </row>
    <row r="25112" spans="71:71" x14ac:dyDescent="0.3">
      <c r="BS25112" s="24">
        <f t="shared" si="715"/>
        <v>-2.5</v>
      </c>
    </row>
    <row r="25113" spans="71:71" x14ac:dyDescent="0.3">
      <c r="BS25113" s="24">
        <f t="shared" si="715"/>
        <v>-2.5</v>
      </c>
    </row>
    <row r="25114" spans="71:71" x14ac:dyDescent="0.3">
      <c r="BS25114" s="24">
        <f t="shared" si="715"/>
        <v>-2.5</v>
      </c>
    </row>
    <row r="25115" spans="71:71" x14ac:dyDescent="0.3">
      <c r="BS25115" s="24">
        <f t="shared" si="715"/>
        <v>-2.5</v>
      </c>
    </row>
    <row r="25116" spans="71:71" x14ac:dyDescent="0.3">
      <c r="BS25116" s="24">
        <f t="shared" si="715"/>
        <v>-2.5</v>
      </c>
    </row>
    <row r="25117" spans="71:71" x14ac:dyDescent="0.3">
      <c r="BS25117" s="24">
        <f t="shared" si="715"/>
        <v>-2.5</v>
      </c>
    </row>
    <row r="25118" spans="71:71" x14ac:dyDescent="0.3">
      <c r="BS25118" s="24">
        <f t="shared" si="715"/>
        <v>-2.5</v>
      </c>
    </row>
    <row r="25119" spans="71:71" x14ac:dyDescent="0.3">
      <c r="BS25119" s="24">
        <f t="shared" si="715"/>
        <v>-2.5</v>
      </c>
    </row>
    <row r="25120" spans="71:71" x14ac:dyDescent="0.3">
      <c r="BS25120" s="24">
        <f t="shared" si="715"/>
        <v>-2.5</v>
      </c>
    </row>
    <row r="25121" spans="71:71" x14ac:dyDescent="0.3">
      <c r="BS25121" s="24">
        <f t="shared" si="715"/>
        <v>-2.5</v>
      </c>
    </row>
    <row r="25122" spans="71:71" x14ac:dyDescent="0.3">
      <c r="BS25122" s="24">
        <f t="shared" si="715"/>
        <v>-2.5</v>
      </c>
    </row>
    <row r="25123" spans="71:71" x14ac:dyDescent="0.3">
      <c r="BS25123" s="24">
        <f t="shared" si="715"/>
        <v>-2.5</v>
      </c>
    </row>
    <row r="25124" spans="71:71" x14ac:dyDescent="0.3">
      <c r="BS25124" s="24">
        <f t="shared" si="715"/>
        <v>-2.5</v>
      </c>
    </row>
    <row r="25125" spans="71:71" x14ac:dyDescent="0.3">
      <c r="BS25125" s="24">
        <f t="shared" si="715"/>
        <v>-2.5</v>
      </c>
    </row>
    <row r="25126" spans="71:71" x14ac:dyDescent="0.3">
      <c r="BS25126" s="24">
        <f t="shared" si="715"/>
        <v>-2.5</v>
      </c>
    </row>
    <row r="25127" spans="71:71" x14ac:dyDescent="0.3">
      <c r="BS25127" s="24">
        <f t="shared" si="715"/>
        <v>-2.5</v>
      </c>
    </row>
    <row r="25128" spans="71:71" x14ac:dyDescent="0.3">
      <c r="BS25128" s="24">
        <f t="shared" si="715"/>
        <v>-2.5</v>
      </c>
    </row>
    <row r="25129" spans="71:71" x14ac:dyDescent="0.3">
      <c r="BS25129" s="24">
        <f t="shared" si="715"/>
        <v>-2.5</v>
      </c>
    </row>
    <row r="25130" spans="71:71" x14ac:dyDescent="0.3">
      <c r="BS25130" s="24">
        <f t="shared" si="715"/>
        <v>-2.5</v>
      </c>
    </row>
    <row r="25131" spans="71:71" x14ac:dyDescent="0.3">
      <c r="BS25131" s="24">
        <f t="shared" si="715"/>
        <v>-2.5</v>
      </c>
    </row>
    <row r="25132" spans="71:71" x14ac:dyDescent="0.3">
      <c r="BS25132" s="24">
        <f t="shared" si="715"/>
        <v>-2.5</v>
      </c>
    </row>
    <row r="25133" spans="71:71" x14ac:dyDescent="0.3">
      <c r="BS25133" s="24">
        <f t="shared" si="715"/>
        <v>-2.5</v>
      </c>
    </row>
    <row r="25134" spans="71:71" x14ac:dyDescent="0.3">
      <c r="BS25134" s="24">
        <f t="shared" si="715"/>
        <v>-2.5</v>
      </c>
    </row>
    <row r="25135" spans="71:71" x14ac:dyDescent="0.3">
      <c r="BS25135" s="24">
        <f t="shared" si="715"/>
        <v>-2.5</v>
      </c>
    </row>
    <row r="25136" spans="71:71" x14ac:dyDescent="0.3">
      <c r="BS25136" s="24">
        <f t="shared" si="715"/>
        <v>-2.5</v>
      </c>
    </row>
    <row r="25137" spans="71:71" x14ac:dyDescent="0.3">
      <c r="BS25137" s="24">
        <f t="shared" si="715"/>
        <v>-2.5</v>
      </c>
    </row>
    <row r="25138" spans="71:71" x14ac:dyDescent="0.3">
      <c r="BS25138" s="24">
        <f t="shared" si="715"/>
        <v>-2.5</v>
      </c>
    </row>
    <row r="25139" spans="71:71" x14ac:dyDescent="0.3">
      <c r="BS25139" s="24">
        <f t="shared" si="715"/>
        <v>-2.5</v>
      </c>
    </row>
    <row r="25140" spans="71:71" x14ac:dyDescent="0.3">
      <c r="BS25140" s="24">
        <f t="shared" si="715"/>
        <v>-2.5</v>
      </c>
    </row>
    <row r="25141" spans="71:71" x14ac:dyDescent="0.3">
      <c r="BS25141" s="24">
        <f t="shared" si="715"/>
        <v>-2.5</v>
      </c>
    </row>
    <row r="25142" spans="71:71" x14ac:dyDescent="0.3">
      <c r="BS25142" s="24">
        <f t="shared" si="715"/>
        <v>-2.5</v>
      </c>
    </row>
    <row r="25143" spans="71:71" x14ac:dyDescent="0.3">
      <c r="BS25143" s="24">
        <f t="shared" si="715"/>
        <v>-2.5</v>
      </c>
    </row>
    <row r="25144" spans="71:71" x14ac:dyDescent="0.3">
      <c r="BS25144" s="24">
        <f t="shared" si="715"/>
        <v>-2.5</v>
      </c>
    </row>
    <row r="25145" spans="71:71" x14ac:dyDescent="0.3">
      <c r="BS25145" s="24">
        <f t="shared" si="715"/>
        <v>-2.5</v>
      </c>
    </row>
    <row r="25146" spans="71:71" x14ac:dyDescent="0.3">
      <c r="BS25146" s="24">
        <f t="shared" si="715"/>
        <v>-2.5</v>
      </c>
    </row>
    <row r="25147" spans="71:71" x14ac:dyDescent="0.3">
      <c r="BS25147" s="24">
        <f t="shared" si="715"/>
        <v>-2.5</v>
      </c>
    </row>
    <row r="25148" spans="71:71" x14ac:dyDescent="0.3">
      <c r="BS25148" s="24">
        <f t="shared" si="715"/>
        <v>-2.5</v>
      </c>
    </row>
    <row r="25149" spans="71:71" x14ac:dyDescent="0.3">
      <c r="BS25149" s="24">
        <f t="shared" si="715"/>
        <v>-2.5</v>
      </c>
    </row>
    <row r="25150" spans="71:71" x14ac:dyDescent="0.3">
      <c r="BS25150" s="24">
        <f t="shared" si="715"/>
        <v>-2.5</v>
      </c>
    </row>
    <row r="25151" spans="71:71" x14ac:dyDescent="0.3">
      <c r="BS25151" s="24">
        <f t="shared" si="715"/>
        <v>-2.5</v>
      </c>
    </row>
    <row r="25152" spans="71:71" x14ac:dyDescent="0.3">
      <c r="BS25152" s="24">
        <f t="shared" si="715"/>
        <v>-2.5</v>
      </c>
    </row>
    <row r="25153" spans="71:71" x14ac:dyDescent="0.3">
      <c r="BS25153" s="24">
        <f t="shared" si="715"/>
        <v>-2.5</v>
      </c>
    </row>
    <row r="25154" spans="71:71" x14ac:dyDescent="0.3">
      <c r="BS25154" s="24">
        <f t="shared" si="715"/>
        <v>-2.5</v>
      </c>
    </row>
    <row r="25155" spans="71:71" x14ac:dyDescent="0.3">
      <c r="BS25155" s="24">
        <f t="shared" si="715"/>
        <v>-2.5</v>
      </c>
    </row>
    <row r="25156" spans="71:71" x14ac:dyDescent="0.3">
      <c r="BS25156" s="24">
        <f t="shared" si="715"/>
        <v>-2.5</v>
      </c>
    </row>
    <row r="25157" spans="71:71" x14ac:dyDescent="0.3">
      <c r="BS25157" s="24">
        <f t="shared" si="715"/>
        <v>-2.5</v>
      </c>
    </row>
    <row r="25158" spans="71:71" x14ac:dyDescent="0.3">
      <c r="BS25158" s="24">
        <f t="shared" si="715"/>
        <v>-2.5</v>
      </c>
    </row>
    <row r="25159" spans="71:71" x14ac:dyDescent="0.3">
      <c r="BS25159" s="24">
        <f t="shared" si="715"/>
        <v>-2.5</v>
      </c>
    </row>
    <row r="25160" spans="71:71" x14ac:dyDescent="0.3">
      <c r="BS25160" s="24">
        <f t="shared" si="715"/>
        <v>-2.5</v>
      </c>
    </row>
    <row r="25161" spans="71:71" x14ac:dyDescent="0.3">
      <c r="BS25161" s="24">
        <f t="shared" ref="BS25161:BS25224" si="716">BR25161-2.5</f>
        <v>-2.5</v>
      </c>
    </row>
    <row r="25162" spans="71:71" x14ac:dyDescent="0.3">
      <c r="BS25162" s="24">
        <f t="shared" si="716"/>
        <v>-2.5</v>
      </c>
    </row>
    <row r="25163" spans="71:71" x14ac:dyDescent="0.3">
      <c r="BS25163" s="24">
        <f t="shared" si="716"/>
        <v>-2.5</v>
      </c>
    </row>
    <row r="25164" spans="71:71" x14ac:dyDescent="0.3">
      <c r="BS25164" s="24">
        <f t="shared" si="716"/>
        <v>-2.5</v>
      </c>
    </row>
    <row r="25165" spans="71:71" x14ac:dyDescent="0.3">
      <c r="BS25165" s="24">
        <f t="shared" si="716"/>
        <v>-2.5</v>
      </c>
    </row>
    <row r="25166" spans="71:71" x14ac:dyDescent="0.3">
      <c r="BS25166" s="24">
        <f t="shared" si="716"/>
        <v>-2.5</v>
      </c>
    </row>
    <row r="25167" spans="71:71" x14ac:dyDescent="0.3">
      <c r="BS25167" s="24">
        <f t="shared" si="716"/>
        <v>-2.5</v>
      </c>
    </row>
    <row r="25168" spans="71:71" x14ac:dyDescent="0.3">
      <c r="BS25168" s="24">
        <f t="shared" si="716"/>
        <v>-2.5</v>
      </c>
    </row>
    <row r="25169" spans="71:71" x14ac:dyDescent="0.3">
      <c r="BS25169" s="24">
        <f t="shared" si="716"/>
        <v>-2.5</v>
      </c>
    </row>
    <row r="25170" spans="71:71" x14ac:dyDescent="0.3">
      <c r="BS25170" s="24">
        <f t="shared" si="716"/>
        <v>-2.5</v>
      </c>
    </row>
    <row r="25171" spans="71:71" x14ac:dyDescent="0.3">
      <c r="BS25171" s="24">
        <f t="shared" si="716"/>
        <v>-2.5</v>
      </c>
    </row>
    <row r="25172" spans="71:71" x14ac:dyDescent="0.3">
      <c r="BS25172" s="24">
        <f t="shared" si="716"/>
        <v>-2.5</v>
      </c>
    </row>
    <row r="25173" spans="71:71" x14ac:dyDescent="0.3">
      <c r="BS25173" s="24">
        <f t="shared" si="716"/>
        <v>-2.5</v>
      </c>
    </row>
    <row r="25174" spans="71:71" x14ac:dyDescent="0.3">
      <c r="BS25174" s="24">
        <f t="shared" si="716"/>
        <v>-2.5</v>
      </c>
    </row>
    <row r="25175" spans="71:71" x14ac:dyDescent="0.3">
      <c r="BS25175" s="24">
        <f t="shared" si="716"/>
        <v>-2.5</v>
      </c>
    </row>
    <row r="25176" spans="71:71" x14ac:dyDescent="0.3">
      <c r="BS25176" s="24">
        <f t="shared" si="716"/>
        <v>-2.5</v>
      </c>
    </row>
    <row r="25177" spans="71:71" x14ac:dyDescent="0.3">
      <c r="BS25177" s="24">
        <f t="shared" si="716"/>
        <v>-2.5</v>
      </c>
    </row>
    <row r="25178" spans="71:71" x14ac:dyDescent="0.3">
      <c r="BS25178" s="24">
        <f t="shared" si="716"/>
        <v>-2.5</v>
      </c>
    </row>
    <row r="25179" spans="71:71" x14ac:dyDescent="0.3">
      <c r="BS25179" s="24">
        <f t="shared" si="716"/>
        <v>-2.5</v>
      </c>
    </row>
    <row r="25180" spans="71:71" x14ac:dyDescent="0.3">
      <c r="BS25180" s="24">
        <f t="shared" si="716"/>
        <v>-2.5</v>
      </c>
    </row>
    <row r="25181" spans="71:71" x14ac:dyDescent="0.3">
      <c r="BS25181" s="24">
        <f t="shared" si="716"/>
        <v>-2.5</v>
      </c>
    </row>
    <row r="25182" spans="71:71" x14ac:dyDescent="0.3">
      <c r="BS25182" s="24">
        <f t="shared" si="716"/>
        <v>-2.5</v>
      </c>
    </row>
    <row r="25183" spans="71:71" x14ac:dyDescent="0.3">
      <c r="BS25183" s="24">
        <f t="shared" si="716"/>
        <v>-2.5</v>
      </c>
    </row>
    <row r="25184" spans="71:71" x14ac:dyDescent="0.3">
      <c r="BS25184" s="24">
        <f t="shared" si="716"/>
        <v>-2.5</v>
      </c>
    </row>
    <row r="25185" spans="71:71" x14ac:dyDescent="0.3">
      <c r="BS25185" s="24">
        <f t="shared" si="716"/>
        <v>-2.5</v>
      </c>
    </row>
    <row r="25186" spans="71:71" x14ac:dyDescent="0.3">
      <c r="BS25186" s="24">
        <f t="shared" si="716"/>
        <v>-2.5</v>
      </c>
    </row>
    <row r="25187" spans="71:71" x14ac:dyDescent="0.3">
      <c r="BS25187" s="24">
        <f t="shared" si="716"/>
        <v>-2.5</v>
      </c>
    </row>
    <row r="25188" spans="71:71" x14ac:dyDescent="0.3">
      <c r="BS25188" s="24">
        <f t="shared" si="716"/>
        <v>-2.5</v>
      </c>
    </row>
    <row r="25189" spans="71:71" x14ac:dyDescent="0.3">
      <c r="BS25189" s="24">
        <f t="shared" si="716"/>
        <v>-2.5</v>
      </c>
    </row>
    <row r="25190" spans="71:71" x14ac:dyDescent="0.3">
      <c r="BS25190" s="24">
        <f t="shared" si="716"/>
        <v>-2.5</v>
      </c>
    </row>
    <row r="25191" spans="71:71" x14ac:dyDescent="0.3">
      <c r="BS25191" s="24">
        <f t="shared" si="716"/>
        <v>-2.5</v>
      </c>
    </row>
    <row r="25192" spans="71:71" x14ac:dyDescent="0.3">
      <c r="BS25192" s="24">
        <f t="shared" si="716"/>
        <v>-2.5</v>
      </c>
    </row>
    <row r="25193" spans="71:71" x14ac:dyDescent="0.3">
      <c r="BS25193" s="24">
        <f t="shared" si="716"/>
        <v>-2.5</v>
      </c>
    </row>
    <row r="25194" spans="71:71" x14ac:dyDescent="0.3">
      <c r="BS25194" s="24">
        <f t="shared" si="716"/>
        <v>-2.5</v>
      </c>
    </row>
    <row r="25195" spans="71:71" x14ac:dyDescent="0.3">
      <c r="BS25195" s="24">
        <f t="shared" si="716"/>
        <v>-2.5</v>
      </c>
    </row>
    <row r="25196" spans="71:71" x14ac:dyDescent="0.3">
      <c r="BS25196" s="24">
        <f t="shared" si="716"/>
        <v>-2.5</v>
      </c>
    </row>
    <row r="25197" spans="71:71" x14ac:dyDescent="0.3">
      <c r="BS25197" s="24">
        <f t="shared" si="716"/>
        <v>-2.5</v>
      </c>
    </row>
    <row r="25198" spans="71:71" x14ac:dyDescent="0.3">
      <c r="BS25198" s="24">
        <f t="shared" si="716"/>
        <v>-2.5</v>
      </c>
    </row>
    <row r="25199" spans="71:71" x14ac:dyDescent="0.3">
      <c r="BS25199" s="24">
        <f t="shared" si="716"/>
        <v>-2.5</v>
      </c>
    </row>
    <row r="25200" spans="71:71" x14ac:dyDescent="0.3">
      <c r="BS25200" s="24">
        <f t="shared" si="716"/>
        <v>-2.5</v>
      </c>
    </row>
    <row r="25201" spans="71:71" x14ac:dyDescent="0.3">
      <c r="BS25201" s="24">
        <f t="shared" si="716"/>
        <v>-2.5</v>
      </c>
    </row>
    <row r="25202" spans="71:71" x14ac:dyDescent="0.3">
      <c r="BS25202" s="24">
        <f t="shared" si="716"/>
        <v>-2.5</v>
      </c>
    </row>
    <row r="25203" spans="71:71" x14ac:dyDescent="0.3">
      <c r="BS25203" s="24">
        <f t="shared" si="716"/>
        <v>-2.5</v>
      </c>
    </row>
    <row r="25204" spans="71:71" x14ac:dyDescent="0.3">
      <c r="BS25204" s="24">
        <f t="shared" si="716"/>
        <v>-2.5</v>
      </c>
    </row>
    <row r="25205" spans="71:71" x14ac:dyDescent="0.3">
      <c r="BS25205" s="24">
        <f t="shared" si="716"/>
        <v>-2.5</v>
      </c>
    </row>
    <row r="25206" spans="71:71" x14ac:dyDescent="0.3">
      <c r="BS25206" s="24">
        <f t="shared" si="716"/>
        <v>-2.5</v>
      </c>
    </row>
    <row r="25207" spans="71:71" x14ac:dyDescent="0.3">
      <c r="BS25207" s="24">
        <f t="shared" si="716"/>
        <v>-2.5</v>
      </c>
    </row>
    <row r="25208" spans="71:71" x14ac:dyDescent="0.3">
      <c r="BS25208" s="24">
        <f t="shared" si="716"/>
        <v>-2.5</v>
      </c>
    </row>
    <row r="25209" spans="71:71" x14ac:dyDescent="0.3">
      <c r="BS25209" s="24">
        <f t="shared" si="716"/>
        <v>-2.5</v>
      </c>
    </row>
    <row r="25210" spans="71:71" x14ac:dyDescent="0.3">
      <c r="BS25210" s="24">
        <f t="shared" si="716"/>
        <v>-2.5</v>
      </c>
    </row>
    <row r="25211" spans="71:71" x14ac:dyDescent="0.3">
      <c r="BS25211" s="24">
        <f t="shared" si="716"/>
        <v>-2.5</v>
      </c>
    </row>
    <row r="25212" spans="71:71" x14ac:dyDescent="0.3">
      <c r="BS25212" s="24">
        <f t="shared" si="716"/>
        <v>-2.5</v>
      </c>
    </row>
    <row r="25213" spans="71:71" x14ac:dyDescent="0.3">
      <c r="BS25213" s="24">
        <f t="shared" si="716"/>
        <v>-2.5</v>
      </c>
    </row>
    <row r="25214" spans="71:71" x14ac:dyDescent="0.3">
      <c r="BS25214" s="24">
        <f t="shared" si="716"/>
        <v>-2.5</v>
      </c>
    </row>
    <row r="25215" spans="71:71" x14ac:dyDescent="0.3">
      <c r="BS25215" s="24">
        <f t="shared" si="716"/>
        <v>-2.5</v>
      </c>
    </row>
    <row r="25216" spans="71:71" x14ac:dyDescent="0.3">
      <c r="BS25216" s="24">
        <f t="shared" si="716"/>
        <v>-2.5</v>
      </c>
    </row>
    <row r="25217" spans="71:71" x14ac:dyDescent="0.3">
      <c r="BS25217" s="24">
        <f t="shared" si="716"/>
        <v>-2.5</v>
      </c>
    </row>
    <row r="25218" spans="71:71" x14ac:dyDescent="0.3">
      <c r="BS25218" s="24">
        <f t="shared" si="716"/>
        <v>-2.5</v>
      </c>
    </row>
    <row r="25219" spans="71:71" x14ac:dyDescent="0.3">
      <c r="BS25219" s="24">
        <f t="shared" si="716"/>
        <v>-2.5</v>
      </c>
    </row>
    <row r="25220" spans="71:71" x14ac:dyDescent="0.3">
      <c r="BS25220" s="24">
        <f t="shared" si="716"/>
        <v>-2.5</v>
      </c>
    </row>
    <row r="25221" spans="71:71" x14ac:dyDescent="0.3">
      <c r="BS25221" s="24">
        <f t="shared" si="716"/>
        <v>-2.5</v>
      </c>
    </row>
    <row r="25222" spans="71:71" x14ac:dyDescent="0.3">
      <c r="BS25222" s="24">
        <f t="shared" si="716"/>
        <v>-2.5</v>
      </c>
    </row>
    <row r="25223" spans="71:71" x14ac:dyDescent="0.3">
      <c r="BS25223" s="24">
        <f t="shared" si="716"/>
        <v>-2.5</v>
      </c>
    </row>
    <row r="25224" spans="71:71" x14ac:dyDescent="0.3">
      <c r="BS25224" s="24">
        <f t="shared" si="716"/>
        <v>-2.5</v>
      </c>
    </row>
    <row r="25225" spans="71:71" x14ac:dyDescent="0.3">
      <c r="BS25225" s="24">
        <f t="shared" ref="BS25225:BS25288" si="717">BR25225-2.5</f>
        <v>-2.5</v>
      </c>
    </row>
    <row r="25226" spans="71:71" x14ac:dyDescent="0.3">
      <c r="BS25226" s="24">
        <f t="shared" si="717"/>
        <v>-2.5</v>
      </c>
    </row>
    <row r="25227" spans="71:71" x14ac:dyDescent="0.3">
      <c r="BS25227" s="24">
        <f t="shared" si="717"/>
        <v>-2.5</v>
      </c>
    </row>
    <row r="25228" spans="71:71" x14ac:dyDescent="0.3">
      <c r="BS25228" s="24">
        <f t="shared" si="717"/>
        <v>-2.5</v>
      </c>
    </row>
    <row r="25229" spans="71:71" x14ac:dyDescent="0.3">
      <c r="BS25229" s="24">
        <f t="shared" si="717"/>
        <v>-2.5</v>
      </c>
    </row>
    <row r="25230" spans="71:71" x14ac:dyDescent="0.3">
      <c r="BS25230" s="24">
        <f t="shared" si="717"/>
        <v>-2.5</v>
      </c>
    </row>
    <row r="25231" spans="71:71" x14ac:dyDescent="0.3">
      <c r="BS25231" s="24">
        <f t="shared" si="717"/>
        <v>-2.5</v>
      </c>
    </row>
    <row r="25232" spans="71:71" x14ac:dyDescent="0.3">
      <c r="BS25232" s="24">
        <f t="shared" si="717"/>
        <v>-2.5</v>
      </c>
    </row>
    <row r="25233" spans="71:71" x14ac:dyDescent="0.3">
      <c r="BS25233" s="24">
        <f t="shared" si="717"/>
        <v>-2.5</v>
      </c>
    </row>
    <row r="25234" spans="71:71" x14ac:dyDescent="0.3">
      <c r="BS25234" s="24">
        <f t="shared" si="717"/>
        <v>-2.5</v>
      </c>
    </row>
    <row r="25235" spans="71:71" x14ac:dyDescent="0.3">
      <c r="BS25235" s="24">
        <f t="shared" si="717"/>
        <v>-2.5</v>
      </c>
    </row>
    <row r="25236" spans="71:71" x14ac:dyDescent="0.3">
      <c r="BS25236" s="24">
        <f t="shared" si="717"/>
        <v>-2.5</v>
      </c>
    </row>
    <row r="25237" spans="71:71" x14ac:dyDescent="0.3">
      <c r="BS25237" s="24">
        <f t="shared" si="717"/>
        <v>-2.5</v>
      </c>
    </row>
    <row r="25238" spans="71:71" x14ac:dyDescent="0.3">
      <c r="BS25238" s="24">
        <f t="shared" si="717"/>
        <v>-2.5</v>
      </c>
    </row>
    <row r="25239" spans="71:71" x14ac:dyDescent="0.3">
      <c r="BS25239" s="24">
        <f t="shared" si="717"/>
        <v>-2.5</v>
      </c>
    </row>
    <row r="25240" spans="71:71" x14ac:dyDescent="0.3">
      <c r="BS25240" s="24">
        <f t="shared" si="717"/>
        <v>-2.5</v>
      </c>
    </row>
    <row r="25241" spans="71:71" x14ac:dyDescent="0.3">
      <c r="BS25241" s="24">
        <f t="shared" si="717"/>
        <v>-2.5</v>
      </c>
    </row>
    <row r="25242" spans="71:71" x14ac:dyDescent="0.3">
      <c r="BS25242" s="24">
        <f t="shared" si="717"/>
        <v>-2.5</v>
      </c>
    </row>
    <row r="25243" spans="71:71" x14ac:dyDescent="0.3">
      <c r="BS25243" s="24">
        <f t="shared" si="717"/>
        <v>-2.5</v>
      </c>
    </row>
    <row r="25244" spans="71:71" x14ac:dyDescent="0.3">
      <c r="BS25244" s="24">
        <f t="shared" si="717"/>
        <v>-2.5</v>
      </c>
    </row>
    <row r="25245" spans="71:71" x14ac:dyDescent="0.3">
      <c r="BS25245" s="24">
        <f t="shared" si="717"/>
        <v>-2.5</v>
      </c>
    </row>
    <row r="25246" spans="71:71" x14ac:dyDescent="0.3">
      <c r="BS25246" s="24">
        <f t="shared" si="717"/>
        <v>-2.5</v>
      </c>
    </row>
    <row r="25247" spans="71:71" x14ac:dyDescent="0.3">
      <c r="BS25247" s="24">
        <f t="shared" si="717"/>
        <v>-2.5</v>
      </c>
    </row>
    <row r="25248" spans="71:71" x14ac:dyDescent="0.3">
      <c r="BS25248" s="24">
        <f t="shared" si="717"/>
        <v>-2.5</v>
      </c>
    </row>
    <row r="25249" spans="71:71" x14ac:dyDescent="0.3">
      <c r="BS25249" s="24">
        <f t="shared" si="717"/>
        <v>-2.5</v>
      </c>
    </row>
    <row r="25250" spans="71:71" x14ac:dyDescent="0.3">
      <c r="BS25250" s="24">
        <f t="shared" si="717"/>
        <v>-2.5</v>
      </c>
    </row>
    <row r="25251" spans="71:71" x14ac:dyDescent="0.3">
      <c r="BS25251" s="24">
        <f t="shared" si="717"/>
        <v>-2.5</v>
      </c>
    </row>
    <row r="25252" spans="71:71" x14ac:dyDescent="0.3">
      <c r="BS25252" s="24">
        <f t="shared" si="717"/>
        <v>-2.5</v>
      </c>
    </row>
    <row r="25253" spans="71:71" x14ac:dyDescent="0.3">
      <c r="BS25253" s="24">
        <f t="shared" si="717"/>
        <v>-2.5</v>
      </c>
    </row>
    <row r="25254" spans="71:71" x14ac:dyDescent="0.3">
      <c r="BS25254" s="24">
        <f t="shared" si="717"/>
        <v>-2.5</v>
      </c>
    </row>
    <row r="25255" spans="71:71" x14ac:dyDescent="0.3">
      <c r="BS25255" s="24">
        <f t="shared" si="717"/>
        <v>-2.5</v>
      </c>
    </row>
    <row r="25256" spans="71:71" x14ac:dyDescent="0.3">
      <c r="BS25256" s="24">
        <f t="shared" si="717"/>
        <v>-2.5</v>
      </c>
    </row>
    <row r="25257" spans="71:71" x14ac:dyDescent="0.3">
      <c r="BS25257" s="24">
        <f t="shared" si="717"/>
        <v>-2.5</v>
      </c>
    </row>
    <row r="25258" spans="71:71" x14ac:dyDescent="0.3">
      <c r="BS25258" s="24">
        <f t="shared" si="717"/>
        <v>-2.5</v>
      </c>
    </row>
    <row r="25259" spans="71:71" x14ac:dyDescent="0.3">
      <c r="BS25259" s="24">
        <f t="shared" si="717"/>
        <v>-2.5</v>
      </c>
    </row>
    <row r="25260" spans="71:71" x14ac:dyDescent="0.3">
      <c r="BS25260" s="24">
        <f t="shared" si="717"/>
        <v>-2.5</v>
      </c>
    </row>
    <row r="25261" spans="71:71" x14ac:dyDescent="0.3">
      <c r="BS25261" s="24">
        <f t="shared" si="717"/>
        <v>-2.5</v>
      </c>
    </row>
    <row r="25262" spans="71:71" x14ac:dyDescent="0.3">
      <c r="BS25262" s="24">
        <f t="shared" si="717"/>
        <v>-2.5</v>
      </c>
    </row>
    <row r="25263" spans="71:71" x14ac:dyDescent="0.3">
      <c r="BS25263" s="24">
        <f t="shared" si="717"/>
        <v>-2.5</v>
      </c>
    </row>
    <row r="25264" spans="71:71" x14ac:dyDescent="0.3">
      <c r="BS25264" s="24">
        <f t="shared" si="717"/>
        <v>-2.5</v>
      </c>
    </row>
    <row r="25265" spans="71:71" x14ac:dyDescent="0.3">
      <c r="BS25265" s="24">
        <f t="shared" si="717"/>
        <v>-2.5</v>
      </c>
    </row>
    <row r="25266" spans="71:71" x14ac:dyDescent="0.3">
      <c r="BS25266" s="24">
        <f t="shared" si="717"/>
        <v>-2.5</v>
      </c>
    </row>
    <row r="25267" spans="71:71" x14ac:dyDescent="0.3">
      <c r="BS25267" s="24">
        <f t="shared" si="717"/>
        <v>-2.5</v>
      </c>
    </row>
    <row r="25268" spans="71:71" x14ac:dyDescent="0.3">
      <c r="BS25268" s="24">
        <f t="shared" si="717"/>
        <v>-2.5</v>
      </c>
    </row>
    <row r="25269" spans="71:71" x14ac:dyDescent="0.3">
      <c r="BS25269" s="24">
        <f t="shared" si="717"/>
        <v>-2.5</v>
      </c>
    </row>
    <row r="25270" spans="71:71" x14ac:dyDescent="0.3">
      <c r="BS25270" s="24">
        <f t="shared" si="717"/>
        <v>-2.5</v>
      </c>
    </row>
    <row r="25271" spans="71:71" x14ac:dyDescent="0.3">
      <c r="BS25271" s="24">
        <f t="shared" si="717"/>
        <v>-2.5</v>
      </c>
    </row>
    <row r="25272" spans="71:71" x14ac:dyDescent="0.3">
      <c r="BS25272" s="24">
        <f t="shared" si="717"/>
        <v>-2.5</v>
      </c>
    </row>
    <row r="25273" spans="71:71" x14ac:dyDescent="0.3">
      <c r="BS25273" s="24">
        <f t="shared" si="717"/>
        <v>-2.5</v>
      </c>
    </row>
    <row r="25274" spans="71:71" x14ac:dyDescent="0.3">
      <c r="BS25274" s="24">
        <f t="shared" si="717"/>
        <v>-2.5</v>
      </c>
    </row>
    <row r="25275" spans="71:71" x14ac:dyDescent="0.3">
      <c r="BS25275" s="24">
        <f t="shared" si="717"/>
        <v>-2.5</v>
      </c>
    </row>
    <row r="25276" spans="71:71" x14ac:dyDescent="0.3">
      <c r="BS25276" s="24">
        <f t="shared" si="717"/>
        <v>-2.5</v>
      </c>
    </row>
    <row r="25277" spans="71:71" x14ac:dyDescent="0.3">
      <c r="BS25277" s="24">
        <f t="shared" si="717"/>
        <v>-2.5</v>
      </c>
    </row>
    <row r="25278" spans="71:71" x14ac:dyDescent="0.3">
      <c r="BS25278" s="24">
        <f t="shared" si="717"/>
        <v>-2.5</v>
      </c>
    </row>
    <row r="25279" spans="71:71" x14ac:dyDescent="0.3">
      <c r="BS25279" s="24">
        <f t="shared" si="717"/>
        <v>-2.5</v>
      </c>
    </row>
    <row r="25280" spans="71:71" x14ac:dyDescent="0.3">
      <c r="BS25280" s="24">
        <f t="shared" si="717"/>
        <v>-2.5</v>
      </c>
    </row>
    <row r="25281" spans="71:71" x14ac:dyDescent="0.3">
      <c r="BS25281" s="24">
        <f t="shared" si="717"/>
        <v>-2.5</v>
      </c>
    </row>
    <row r="25282" spans="71:71" x14ac:dyDescent="0.3">
      <c r="BS25282" s="24">
        <f t="shared" si="717"/>
        <v>-2.5</v>
      </c>
    </row>
    <row r="25283" spans="71:71" x14ac:dyDescent="0.3">
      <c r="BS25283" s="24">
        <f t="shared" si="717"/>
        <v>-2.5</v>
      </c>
    </row>
    <row r="25284" spans="71:71" x14ac:dyDescent="0.3">
      <c r="BS25284" s="24">
        <f t="shared" si="717"/>
        <v>-2.5</v>
      </c>
    </row>
    <row r="25285" spans="71:71" x14ac:dyDescent="0.3">
      <c r="BS25285" s="24">
        <f t="shared" si="717"/>
        <v>-2.5</v>
      </c>
    </row>
    <row r="25286" spans="71:71" x14ac:dyDescent="0.3">
      <c r="BS25286" s="24">
        <f t="shared" si="717"/>
        <v>-2.5</v>
      </c>
    </row>
    <row r="25287" spans="71:71" x14ac:dyDescent="0.3">
      <c r="BS25287" s="24">
        <f t="shared" si="717"/>
        <v>-2.5</v>
      </c>
    </row>
    <row r="25288" spans="71:71" x14ac:dyDescent="0.3">
      <c r="BS25288" s="24">
        <f t="shared" si="717"/>
        <v>-2.5</v>
      </c>
    </row>
    <row r="25289" spans="71:71" x14ac:dyDescent="0.3">
      <c r="BS25289" s="24">
        <f t="shared" ref="BS25289:BS25352" si="718">BR25289-2.5</f>
        <v>-2.5</v>
      </c>
    </row>
    <row r="25290" spans="71:71" x14ac:dyDescent="0.3">
      <c r="BS25290" s="24">
        <f t="shared" si="718"/>
        <v>-2.5</v>
      </c>
    </row>
    <row r="25291" spans="71:71" x14ac:dyDescent="0.3">
      <c r="BS25291" s="24">
        <f t="shared" si="718"/>
        <v>-2.5</v>
      </c>
    </row>
    <row r="25292" spans="71:71" x14ac:dyDescent="0.3">
      <c r="BS25292" s="24">
        <f t="shared" si="718"/>
        <v>-2.5</v>
      </c>
    </row>
    <row r="25293" spans="71:71" x14ac:dyDescent="0.3">
      <c r="BS25293" s="24">
        <f t="shared" si="718"/>
        <v>-2.5</v>
      </c>
    </row>
    <row r="25294" spans="71:71" x14ac:dyDescent="0.3">
      <c r="BS25294" s="24">
        <f t="shared" si="718"/>
        <v>-2.5</v>
      </c>
    </row>
    <row r="25295" spans="71:71" x14ac:dyDescent="0.3">
      <c r="BS25295" s="24">
        <f t="shared" si="718"/>
        <v>-2.5</v>
      </c>
    </row>
    <row r="25296" spans="71:71" x14ac:dyDescent="0.3">
      <c r="BS25296" s="24">
        <f t="shared" si="718"/>
        <v>-2.5</v>
      </c>
    </row>
    <row r="25297" spans="71:71" x14ac:dyDescent="0.3">
      <c r="BS25297" s="24">
        <f t="shared" si="718"/>
        <v>-2.5</v>
      </c>
    </row>
    <row r="25298" spans="71:71" x14ac:dyDescent="0.3">
      <c r="BS25298" s="24">
        <f t="shared" si="718"/>
        <v>-2.5</v>
      </c>
    </row>
    <row r="25299" spans="71:71" x14ac:dyDescent="0.3">
      <c r="BS25299" s="24">
        <f t="shared" si="718"/>
        <v>-2.5</v>
      </c>
    </row>
    <row r="25300" spans="71:71" x14ac:dyDescent="0.3">
      <c r="BS25300" s="24">
        <f t="shared" si="718"/>
        <v>-2.5</v>
      </c>
    </row>
    <row r="25301" spans="71:71" x14ac:dyDescent="0.3">
      <c r="BS25301" s="24">
        <f t="shared" si="718"/>
        <v>-2.5</v>
      </c>
    </row>
    <row r="25302" spans="71:71" x14ac:dyDescent="0.3">
      <c r="BS25302" s="24">
        <f t="shared" si="718"/>
        <v>-2.5</v>
      </c>
    </row>
    <row r="25303" spans="71:71" x14ac:dyDescent="0.3">
      <c r="BS25303" s="24">
        <f t="shared" si="718"/>
        <v>-2.5</v>
      </c>
    </row>
    <row r="25304" spans="71:71" x14ac:dyDescent="0.3">
      <c r="BS25304" s="24">
        <f t="shared" si="718"/>
        <v>-2.5</v>
      </c>
    </row>
    <row r="25305" spans="71:71" x14ac:dyDescent="0.3">
      <c r="BS25305" s="24">
        <f t="shared" si="718"/>
        <v>-2.5</v>
      </c>
    </row>
    <row r="25306" spans="71:71" x14ac:dyDescent="0.3">
      <c r="BS25306" s="24">
        <f t="shared" si="718"/>
        <v>-2.5</v>
      </c>
    </row>
    <row r="25307" spans="71:71" x14ac:dyDescent="0.3">
      <c r="BS25307" s="24">
        <f t="shared" si="718"/>
        <v>-2.5</v>
      </c>
    </row>
    <row r="25308" spans="71:71" x14ac:dyDescent="0.3">
      <c r="BS25308" s="24">
        <f t="shared" si="718"/>
        <v>-2.5</v>
      </c>
    </row>
    <row r="25309" spans="71:71" x14ac:dyDescent="0.3">
      <c r="BS25309" s="24">
        <f t="shared" si="718"/>
        <v>-2.5</v>
      </c>
    </row>
    <row r="25310" spans="71:71" x14ac:dyDescent="0.3">
      <c r="BS25310" s="24">
        <f t="shared" si="718"/>
        <v>-2.5</v>
      </c>
    </row>
    <row r="25311" spans="71:71" x14ac:dyDescent="0.3">
      <c r="BS25311" s="24">
        <f t="shared" si="718"/>
        <v>-2.5</v>
      </c>
    </row>
    <row r="25312" spans="71:71" x14ac:dyDescent="0.3">
      <c r="BS25312" s="24">
        <f t="shared" si="718"/>
        <v>-2.5</v>
      </c>
    </row>
    <row r="25313" spans="71:71" x14ac:dyDescent="0.3">
      <c r="BS25313" s="24">
        <f t="shared" si="718"/>
        <v>-2.5</v>
      </c>
    </row>
    <row r="25314" spans="71:71" x14ac:dyDescent="0.3">
      <c r="BS25314" s="24">
        <f t="shared" si="718"/>
        <v>-2.5</v>
      </c>
    </row>
    <row r="25315" spans="71:71" x14ac:dyDescent="0.3">
      <c r="BS25315" s="24">
        <f t="shared" si="718"/>
        <v>-2.5</v>
      </c>
    </row>
    <row r="25316" spans="71:71" x14ac:dyDescent="0.3">
      <c r="BS25316" s="24">
        <f t="shared" si="718"/>
        <v>-2.5</v>
      </c>
    </row>
    <row r="25317" spans="71:71" x14ac:dyDescent="0.3">
      <c r="BS25317" s="24">
        <f t="shared" si="718"/>
        <v>-2.5</v>
      </c>
    </row>
    <row r="25318" spans="71:71" x14ac:dyDescent="0.3">
      <c r="BS25318" s="24">
        <f t="shared" si="718"/>
        <v>-2.5</v>
      </c>
    </row>
    <row r="25319" spans="71:71" x14ac:dyDescent="0.3">
      <c r="BS25319" s="24">
        <f t="shared" si="718"/>
        <v>-2.5</v>
      </c>
    </row>
    <row r="25320" spans="71:71" x14ac:dyDescent="0.3">
      <c r="BS25320" s="24">
        <f t="shared" si="718"/>
        <v>-2.5</v>
      </c>
    </row>
    <row r="25321" spans="71:71" x14ac:dyDescent="0.3">
      <c r="BS25321" s="24">
        <f t="shared" si="718"/>
        <v>-2.5</v>
      </c>
    </row>
    <row r="25322" spans="71:71" x14ac:dyDescent="0.3">
      <c r="BS25322" s="24">
        <f t="shared" si="718"/>
        <v>-2.5</v>
      </c>
    </row>
    <row r="25323" spans="71:71" x14ac:dyDescent="0.3">
      <c r="BS25323" s="24">
        <f t="shared" si="718"/>
        <v>-2.5</v>
      </c>
    </row>
    <row r="25324" spans="71:71" x14ac:dyDescent="0.3">
      <c r="BS25324" s="24">
        <f t="shared" si="718"/>
        <v>-2.5</v>
      </c>
    </row>
    <row r="25325" spans="71:71" x14ac:dyDescent="0.3">
      <c r="BS25325" s="24">
        <f t="shared" si="718"/>
        <v>-2.5</v>
      </c>
    </row>
    <row r="25326" spans="71:71" x14ac:dyDescent="0.3">
      <c r="BS25326" s="24">
        <f t="shared" si="718"/>
        <v>-2.5</v>
      </c>
    </row>
    <row r="25327" spans="71:71" x14ac:dyDescent="0.3">
      <c r="BS25327" s="24">
        <f t="shared" si="718"/>
        <v>-2.5</v>
      </c>
    </row>
    <row r="25328" spans="71:71" x14ac:dyDescent="0.3">
      <c r="BS25328" s="24">
        <f t="shared" si="718"/>
        <v>-2.5</v>
      </c>
    </row>
    <row r="25329" spans="71:71" x14ac:dyDescent="0.3">
      <c r="BS25329" s="24">
        <f t="shared" si="718"/>
        <v>-2.5</v>
      </c>
    </row>
    <row r="25330" spans="71:71" x14ac:dyDescent="0.3">
      <c r="BS25330" s="24">
        <f t="shared" si="718"/>
        <v>-2.5</v>
      </c>
    </row>
    <row r="25331" spans="71:71" x14ac:dyDescent="0.3">
      <c r="BS25331" s="24">
        <f t="shared" si="718"/>
        <v>-2.5</v>
      </c>
    </row>
    <row r="25332" spans="71:71" x14ac:dyDescent="0.3">
      <c r="BS25332" s="24">
        <f t="shared" si="718"/>
        <v>-2.5</v>
      </c>
    </row>
    <row r="25333" spans="71:71" x14ac:dyDescent="0.3">
      <c r="BS25333" s="24">
        <f t="shared" si="718"/>
        <v>-2.5</v>
      </c>
    </row>
    <row r="25334" spans="71:71" x14ac:dyDescent="0.3">
      <c r="BS25334" s="24">
        <f t="shared" si="718"/>
        <v>-2.5</v>
      </c>
    </row>
    <row r="25335" spans="71:71" x14ac:dyDescent="0.3">
      <c r="BS25335" s="24">
        <f t="shared" si="718"/>
        <v>-2.5</v>
      </c>
    </row>
    <row r="25336" spans="71:71" x14ac:dyDescent="0.3">
      <c r="BS25336" s="24">
        <f t="shared" si="718"/>
        <v>-2.5</v>
      </c>
    </row>
    <row r="25337" spans="71:71" x14ac:dyDescent="0.3">
      <c r="BS25337" s="24">
        <f t="shared" si="718"/>
        <v>-2.5</v>
      </c>
    </row>
    <row r="25338" spans="71:71" x14ac:dyDescent="0.3">
      <c r="BS25338" s="24">
        <f t="shared" si="718"/>
        <v>-2.5</v>
      </c>
    </row>
    <row r="25339" spans="71:71" x14ac:dyDescent="0.3">
      <c r="BS25339" s="24">
        <f t="shared" si="718"/>
        <v>-2.5</v>
      </c>
    </row>
    <row r="25340" spans="71:71" x14ac:dyDescent="0.3">
      <c r="BS25340" s="24">
        <f t="shared" si="718"/>
        <v>-2.5</v>
      </c>
    </row>
    <row r="25341" spans="71:71" x14ac:dyDescent="0.3">
      <c r="BS25341" s="24">
        <f t="shared" si="718"/>
        <v>-2.5</v>
      </c>
    </row>
    <row r="25342" spans="71:71" x14ac:dyDescent="0.3">
      <c r="BS25342" s="24">
        <f t="shared" si="718"/>
        <v>-2.5</v>
      </c>
    </row>
    <row r="25343" spans="71:71" x14ac:dyDescent="0.3">
      <c r="BS25343" s="24">
        <f t="shared" si="718"/>
        <v>-2.5</v>
      </c>
    </row>
    <row r="25344" spans="71:71" x14ac:dyDescent="0.3">
      <c r="BS25344" s="24">
        <f t="shared" si="718"/>
        <v>-2.5</v>
      </c>
    </row>
    <row r="25345" spans="71:71" x14ac:dyDescent="0.3">
      <c r="BS25345" s="24">
        <f t="shared" si="718"/>
        <v>-2.5</v>
      </c>
    </row>
    <row r="25346" spans="71:71" x14ac:dyDescent="0.3">
      <c r="BS25346" s="24">
        <f t="shared" si="718"/>
        <v>-2.5</v>
      </c>
    </row>
    <row r="25347" spans="71:71" x14ac:dyDescent="0.3">
      <c r="BS25347" s="24">
        <f t="shared" si="718"/>
        <v>-2.5</v>
      </c>
    </row>
    <row r="25348" spans="71:71" x14ac:dyDescent="0.3">
      <c r="BS25348" s="24">
        <f t="shared" si="718"/>
        <v>-2.5</v>
      </c>
    </row>
    <row r="25349" spans="71:71" x14ac:dyDescent="0.3">
      <c r="BS25349" s="24">
        <f t="shared" si="718"/>
        <v>-2.5</v>
      </c>
    </row>
    <row r="25350" spans="71:71" x14ac:dyDescent="0.3">
      <c r="BS25350" s="24">
        <f t="shared" si="718"/>
        <v>-2.5</v>
      </c>
    </row>
    <row r="25351" spans="71:71" x14ac:dyDescent="0.3">
      <c r="BS25351" s="24">
        <f t="shared" si="718"/>
        <v>-2.5</v>
      </c>
    </row>
    <row r="25352" spans="71:71" x14ac:dyDescent="0.3">
      <c r="BS25352" s="24">
        <f t="shared" si="718"/>
        <v>-2.5</v>
      </c>
    </row>
    <row r="25353" spans="71:71" x14ac:dyDescent="0.3">
      <c r="BS25353" s="24">
        <f t="shared" ref="BS25353:BS25416" si="719">BR25353-2.5</f>
        <v>-2.5</v>
      </c>
    </row>
    <row r="25354" spans="71:71" x14ac:dyDescent="0.3">
      <c r="BS25354" s="24">
        <f t="shared" si="719"/>
        <v>-2.5</v>
      </c>
    </row>
    <row r="25355" spans="71:71" x14ac:dyDescent="0.3">
      <c r="BS25355" s="24">
        <f t="shared" si="719"/>
        <v>-2.5</v>
      </c>
    </row>
    <row r="25356" spans="71:71" x14ac:dyDescent="0.3">
      <c r="BS25356" s="24">
        <f t="shared" si="719"/>
        <v>-2.5</v>
      </c>
    </row>
    <row r="25357" spans="71:71" x14ac:dyDescent="0.3">
      <c r="BS25357" s="24">
        <f t="shared" si="719"/>
        <v>-2.5</v>
      </c>
    </row>
    <row r="25358" spans="71:71" x14ac:dyDescent="0.3">
      <c r="BS25358" s="24">
        <f t="shared" si="719"/>
        <v>-2.5</v>
      </c>
    </row>
    <row r="25359" spans="71:71" x14ac:dyDescent="0.3">
      <c r="BS25359" s="24">
        <f t="shared" si="719"/>
        <v>-2.5</v>
      </c>
    </row>
    <row r="25360" spans="71:71" x14ac:dyDescent="0.3">
      <c r="BS25360" s="24">
        <f t="shared" si="719"/>
        <v>-2.5</v>
      </c>
    </row>
    <row r="25361" spans="71:71" x14ac:dyDescent="0.3">
      <c r="BS25361" s="24">
        <f t="shared" si="719"/>
        <v>-2.5</v>
      </c>
    </row>
    <row r="25362" spans="71:71" x14ac:dyDescent="0.3">
      <c r="BS25362" s="24">
        <f t="shared" si="719"/>
        <v>-2.5</v>
      </c>
    </row>
    <row r="25363" spans="71:71" x14ac:dyDescent="0.3">
      <c r="BS25363" s="24">
        <f t="shared" si="719"/>
        <v>-2.5</v>
      </c>
    </row>
    <row r="25364" spans="71:71" x14ac:dyDescent="0.3">
      <c r="BS25364" s="24">
        <f t="shared" si="719"/>
        <v>-2.5</v>
      </c>
    </row>
    <row r="25365" spans="71:71" x14ac:dyDescent="0.3">
      <c r="BS25365" s="24">
        <f t="shared" si="719"/>
        <v>-2.5</v>
      </c>
    </row>
    <row r="25366" spans="71:71" x14ac:dyDescent="0.3">
      <c r="BS25366" s="24">
        <f t="shared" si="719"/>
        <v>-2.5</v>
      </c>
    </row>
    <row r="25367" spans="71:71" x14ac:dyDescent="0.3">
      <c r="BS25367" s="24">
        <f t="shared" si="719"/>
        <v>-2.5</v>
      </c>
    </row>
    <row r="25368" spans="71:71" x14ac:dyDescent="0.3">
      <c r="BS25368" s="24">
        <f t="shared" si="719"/>
        <v>-2.5</v>
      </c>
    </row>
    <row r="25369" spans="71:71" x14ac:dyDescent="0.3">
      <c r="BS25369" s="24">
        <f t="shared" si="719"/>
        <v>-2.5</v>
      </c>
    </row>
    <row r="25370" spans="71:71" x14ac:dyDescent="0.3">
      <c r="BS25370" s="24">
        <f t="shared" si="719"/>
        <v>-2.5</v>
      </c>
    </row>
    <row r="25371" spans="71:71" x14ac:dyDescent="0.3">
      <c r="BS25371" s="24">
        <f t="shared" si="719"/>
        <v>-2.5</v>
      </c>
    </row>
    <row r="25372" spans="71:71" x14ac:dyDescent="0.3">
      <c r="BS25372" s="24">
        <f t="shared" si="719"/>
        <v>-2.5</v>
      </c>
    </row>
    <row r="25373" spans="71:71" x14ac:dyDescent="0.3">
      <c r="BS25373" s="24">
        <f t="shared" si="719"/>
        <v>-2.5</v>
      </c>
    </row>
    <row r="25374" spans="71:71" x14ac:dyDescent="0.3">
      <c r="BS25374" s="24">
        <f t="shared" si="719"/>
        <v>-2.5</v>
      </c>
    </row>
    <row r="25375" spans="71:71" x14ac:dyDescent="0.3">
      <c r="BS25375" s="24">
        <f t="shared" si="719"/>
        <v>-2.5</v>
      </c>
    </row>
    <row r="25376" spans="71:71" x14ac:dyDescent="0.3">
      <c r="BS25376" s="24">
        <f t="shared" si="719"/>
        <v>-2.5</v>
      </c>
    </row>
    <row r="25377" spans="71:71" x14ac:dyDescent="0.3">
      <c r="BS25377" s="24">
        <f t="shared" si="719"/>
        <v>-2.5</v>
      </c>
    </row>
    <row r="25378" spans="71:71" x14ac:dyDescent="0.3">
      <c r="BS25378" s="24">
        <f t="shared" si="719"/>
        <v>-2.5</v>
      </c>
    </row>
    <row r="25379" spans="71:71" x14ac:dyDescent="0.3">
      <c r="BS25379" s="24">
        <f t="shared" si="719"/>
        <v>-2.5</v>
      </c>
    </row>
    <row r="25380" spans="71:71" x14ac:dyDescent="0.3">
      <c r="BS25380" s="24">
        <f t="shared" si="719"/>
        <v>-2.5</v>
      </c>
    </row>
    <row r="25381" spans="71:71" x14ac:dyDescent="0.3">
      <c r="BS25381" s="24">
        <f t="shared" si="719"/>
        <v>-2.5</v>
      </c>
    </row>
    <row r="25382" spans="71:71" x14ac:dyDescent="0.3">
      <c r="BS25382" s="24">
        <f t="shared" si="719"/>
        <v>-2.5</v>
      </c>
    </row>
    <row r="25383" spans="71:71" x14ac:dyDescent="0.3">
      <c r="BS25383" s="24">
        <f t="shared" si="719"/>
        <v>-2.5</v>
      </c>
    </row>
    <row r="25384" spans="71:71" x14ac:dyDescent="0.3">
      <c r="BS25384" s="24">
        <f t="shared" si="719"/>
        <v>-2.5</v>
      </c>
    </row>
    <row r="25385" spans="71:71" x14ac:dyDescent="0.3">
      <c r="BS25385" s="24">
        <f t="shared" si="719"/>
        <v>-2.5</v>
      </c>
    </row>
    <row r="25386" spans="71:71" x14ac:dyDescent="0.3">
      <c r="BS25386" s="24">
        <f t="shared" si="719"/>
        <v>-2.5</v>
      </c>
    </row>
    <row r="25387" spans="71:71" x14ac:dyDescent="0.3">
      <c r="BS25387" s="24">
        <f t="shared" si="719"/>
        <v>-2.5</v>
      </c>
    </row>
    <row r="25388" spans="71:71" x14ac:dyDescent="0.3">
      <c r="BS25388" s="24">
        <f t="shared" si="719"/>
        <v>-2.5</v>
      </c>
    </row>
    <row r="25389" spans="71:71" x14ac:dyDescent="0.3">
      <c r="BS25389" s="24">
        <f t="shared" si="719"/>
        <v>-2.5</v>
      </c>
    </row>
    <row r="25390" spans="71:71" x14ac:dyDescent="0.3">
      <c r="BS25390" s="24">
        <f t="shared" si="719"/>
        <v>-2.5</v>
      </c>
    </row>
    <row r="25391" spans="71:71" x14ac:dyDescent="0.3">
      <c r="BS25391" s="24">
        <f t="shared" si="719"/>
        <v>-2.5</v>
      </c>
    </row>
    <row r="25392" spans="71:71" x14ac:dyDescent="0.3">
      <c r="BS25392" s="24">
        <f t="shared" si="719"/>
        <v>-2.5</v>
      </c>
    </row>
    <row r="25393" spans="71:71" x14ac:dyDescent="0.3">
      <c r="BS25393" s="24">
        <f t="shared" si="719"/>
        <v>-2.5</v>
      </c>
    </row>
    <row r="25394" spans="71:71" x14ac:dyDescent="0.3">
      <c r="BS25394" s="24">
        <f t="shared" si="719"/>
        <v>-2.5</v>
      </c>
    </row>
    <row r="25395" spans="71:71" x14ac:dyDescent="0.3">
      <c r="BS25395" s="24">
        <f t="shared" si="719"/>
        <v>-2.5</v>
      </c>
    </row>
    <row r="25396" spans="71:71" x14ac:dyDescent="0.3">
      <c r="BS25396" s="24">
        <f t="shared" si="719"/>
        <v>-2.5</v>
      </c>
    </row>
    <row r="25397" spans="71:71" x14ac:dyDescent="0.3">
      <c r="BS25397" s="24">
        <f t="shared" si="719"/>
        <v>-2.5</v>
      </c>
    </row>
    <row r="25398" spans="71:71" x14ac:dyDescent="0.3">
      <c r="BS25398" s="24">
        <f t="shared" si="719"/>
        <v>-2.5</v>
      </c>
    </row>
    <row r="25399" spans="71:71" x14ac:dyDescent="0.3">
      <c r="BS25399" s="24">
        <f t="shared" si="719"/>
        <v>-2.5</v>
      </c>
    </row>
    <row r="25400" spans="71:71" x14ac:dyDescent="0.3">
      <c r="BS25400" s="24">
        <f t="shared" si="719"/>
        <v>-2.5</v>
      </c>
    </row>
    <row r="25401" spans="71:71" x14ac:dyDescent="0.3">
      <c r="BS25401" s="24">
        <f t="shared" si="719"/>
        <v>-2.5</v>
      </c>
    </row>
    <row r="25402" spans="71:71" x14ac:dyDescent="0.3">
      <c r="BS25402" s="24">
        <f t="shared" si="719"/>
        <v>-2.5</v>
      </c>
    </row>
    <row r="25403" spans="71:71" x14ac:dyDescent="0.3">
      <c r="BS25403" s="24">
        <f t="shared" si="719"/>
        <v>-2.5</v>
      </c>
    </row>
    <row r="25404" spans="71:71" x14ac:dyDescent="0.3">
      <c r="BS25404" s="24">
        <f t="shared" si="719"/>
        <v>-2.5</v>
      </c>
    </row>
    <row r="25405" spans="71:71" x14ac:dyDescent="0.3">
      <c r="BS25405" s="24">
        <f t="shared" si="719"/>
        <v>-2.5</v>
      </c>
    </row>
    <row r="25406" spans="71:71" x14ac:dyDescent="0.3">
      <c r="BS25406" s="24">
        <f t="shared" si="719"/>
        <v>-2.5</v>
      </c>
    </row>
    <row r="25407" spans="71:71" x14ac:dyDescent="0.3">
      <c r="BS25407" s="24">
        <f t="shared" si="719"/>
        <v>-2.5</v>
      </c>
    </row>
    <row r="25408" spans="71:71" x14ac:dyDescent="0.3">
      <c r="BS25408" s="24">
        <f t="shared" si="719"/>
        <v>-2.5</v>
      </c>
    </row>
    <row r="25409" spans="71:71" x14ac:dyDescent="0.3">
      <c r="BS25409" s="24">
        <f t="shared" si="719"/>
        <v>-2.5</v>
      </c>
    </row>
    <row r="25410" spans="71:71" x14ac:dyDescent="0.3">
      <c r="BS25410" s="24">
        <f t="shared" si="719"/>
        <v>-2.5</v>
      </c>
    </row>
    <row r="25411" spans="71:71" x14ac:dyDescent="0.3">
      <c r="BS25411" s="24">
        <f t="shared" si="719"/>
        <v>-2.5</v>
      </c>
    </row>
    <row r="25412" spans="71:71" x14ac:dyDescent="0.3">
      <c r="BS25412" s="24">
        <f t="shared" si="719"/>
        <v>-2.5</v>
      </c>
    </row>
    <row r="25413" spans="71:71" x14ac:dyDescent="0.3">
      <c r="BS25413" s="24">
        <f t="shared" si="719"/>
        <v>-2.5</v>
      </c>
    </row>
    <row r="25414" spans="71:71" x14ac:dyDescent="0.3">
      <c r="BS25414" s="24">
        <f t="shared" si="719"/>
        <v>-2.5</v>
      </c>
    </row>
    <row r="25415" spans="71:71" x14ac:dyDescent="0.3">
      <c r="BS25415" s="24">
        <f t="shared" si="719"/>
        <v>-2.5</v>
      </c>
    </row>
    <row r="25416" spans="71:71" x14ac:dyDescent="0.3">
      <c r="BS25416" s="24">
        <f t="shared" si="719"/>
        <v>-2.5</v>
      </c>
    </row>
    <row r="25417" spans="71:71" x14ac:dyDescent="0.3">
      <c r="BS25417" s="24">
        <f t="shared" ref="BS25417:BS25480" si="720">BR25417-2.5</f>
        <v>-2.5</v>
      </c>
    </row>
    <row r="25418" spans="71:71" x14ac:dyDescent="0.3">
      <c r="BS25418" s="24">
        <f t="shared" si="720"/>
        <v>-2.5</v>
      </c>
    </row>
    <row r="25419" spans="71:71" x14ac:dyDescent="0.3">
      <c r="BS25419" s="24">
        <f t="shared" si="720"/>
        <v>-2.5</v>
      </c>
    </row>
    <row r="25420" spans="71:71" x14ac:dyDescent="0.3">
      <c r="BS25420" s="24">
        <f t="shared" si="720"/>
        <v>-2.5</v>
      </c>
    </row>
    <row r="25421" spans="71:71" x14ac:dyDescent="0.3">
      <c r="BS25421" s="24">
        <f t="shared" si="720"/>
        <v>-2.5</v>
      </c>
    </row>
    <row r="25422" spans="71:71" x14ac:dyDescent="0.3">
      <c r="BS25422" s="24">
        <f t="shared" si="720"/>
        <v>-2.5</v>
      </c>
    </row>
    <row r="25423" spans="71:71" x14ac:dyDescent="0.3">
      <c r="BS25423" s="24">
        <f t="shared" si="720"/>
        <v>-2.5</v>
      </c>
    </row>
    <row r="25424" spans="71:71" x14ac:dyDescent="0.3">
      <c r="BS25424" s="24">
        <f t="shared" si="720"/>
        <v>-2.5</v>
      </c>
    </row>
    <row r="25425" spans="71:71" x14ac:dyDescent="0.3">
      <c r="BS25425" s="24">
        <f t="shared" si="720"/>
        <v>-2.5</v>
      </c>
    </row>
    <row r="25426" spans="71:71" x14ac:dyDescent="0.3">
      <c r="BS25426" s="24">
        <f t="shared" si="720"/>
        <v>-2.5</v>
      </c>
    </row>
    <row r="25427" spans="71:71" x14ac:dyDescent="0.3">
      <c r="BS25427" s="24">
        <f t="shared" si="720"/>
        <v>-2.5</v>
      </c>
    </row>
    <row r="25428" spans="71:71" x14ac:dyDescent="0.3">
      <c r="BS25428" s="24">
        <f t="shared" si="720"/>
        <v>-2.5</v>
      </c>
    </row>
    <row r="25429" spans="71:71" x14ac:dyDescent="0.3">
      <c r="BS25429" s="24">
        <f t="shared" si="720"/>
        <v>-2.5</v>
      </c>
    </row>
    <row r="25430" spans="71:71" x14ac:dyDescent="0.3">
      <c r="BS25430" s="24">
        <f t="shared" si="720"/>
        <v>-2.5</v>
      </c>
    </row>
    <row r="25431" spans="71:71" x14ac:dyDescent="0.3">
      <c r="BS25431" s="24">
        <f t="shared" si="720"/>
        <v>-2.5</v>
      </c>
    </row>
    <row r="25432" spans="71:71" x14ac:dyDescent="0.3">
      <c r="BS25432" s="24">
        <f t="shared" si="720"/>
        <v>-2.5</v>
      </c>
    </row>
    <row r="25433" spans="71:71" x14ac:dyDescent="0.3">
      <c r="BS25433" s="24">
        <f t="shared" si="720"/>
        <v>-2.5</v>
      </c>
    </row>
    <row r="25434" spans="71:71" x14ac:dyDescent="0.3">
      <c r="BS25434" s="24">
        <f t="shared" si="720"/>
        <v>-2.5</v>
      </c>
    </row>
    <row r="25435" spans="71:71" x14ac:dyDescent="0.3">
      <c r="BS25435" s="24">
        <f t="shared" si="720"/>
        <v>-2.5</v>
      </c>
    </row>
    <row r="25436" spans="71:71" x14ac:dyDescent="0.3">
      <c r="BS25436" s="24">
        <f t="shared" si="720"/>
        <v>-2.5</v>
      </c>
    </row>
    <row r="25437" spans="71:71" x14ac:dyDescent="0.3">
      <c r="BS25437" s="24">
        <f t="shared" si="720"/>
        <v>-2.5</v>
      </c>
    </row>
    <row r="25438" spans="71:71" x14ac:dyDescent="0.3">
      <c r="BS25438" s="24">
        <f t="shared" si="720"/>
        <v>-2.5</v>
      </c>
    </row>
    <row r="25439" spans="71:71" x14ac:dyDescent="0.3">
      <c r="BS25439" s="24">
        <f t="shared" si="720"/>
        <v>-2.5</v>
      </c>
    </row>
    <row r="25440" spans="71:71" x14ac:dyDescent="0.3">
      <c r="BS25440" s="24">
        <f t="shared" si="720"/>
        <v>-2.5</v>
      </c>
    </row>
    <row r="25441" spans="71:71" x14ac:dyDescent="0.3">
      <c r="BS25441" s="24">
        <f t="shared" si="720"/>
        <v>-2.5</v>
      </c>
    </row>
    <row r="25442" spans="71:71" x14ac:dyDescent="0.3">
      <c r="BS25442" s="24">
        <f t="shared" si="720"/>
        <v>-2.5</v>
      </c>
    </row>
    <row r="25443" spans="71:71" x14ac:dyDescent="0.3">
      <c r="BS25443" s="24">
        <f t="shared" si="720"/>
        <v>-2.5</v>
      </c>
    </row>
    <row r="25444" spans="71:71" x14ac:dyDescent="0.3">
      <c r="BS25444" s="24">
        <f t="shared" si="720"/>
        <v>-2.5</v>
      </c>
    </row>
    <row r="25445" spans="71:71" x14ac:dyDescent="0.3">
      <c r="BS25445" s="24">
        <f t="shared" si="720"/>
        <v>-2.5</v>
      </c>
    </row>
    <row r="25446" spans="71:71" x14ac:dyDescent="0.3">
      <c r="BS25446" s="24">
        <f t="shared" si="720"/>
        <v>-2.5</v>
      </c>
    </row>
    <row r="25447" spans="71:71" x14ac:dyDescent="0.3">
      <c r="BS25447" s="24">
        <f t="shared" si="720"/>
        <v>-2.5</v>
      </c>
    </row>
    <row r="25448" spans="71:71" x14ac:dyDescent="0.3">
      <c r="BS25448" s="24">
        <f t="shared" si="720"/>
        <v>-2.5</v>
      </c>
    </row>
    <row r="25449" spans="71:71" x14ac:dyDescent="0.3">
      <c r="BS25449" s="24">
        <f t="shared" si="720"/>
        <v>-2.5</v>
      </c>
    </row>
    <row r="25450" spans="71:71" x14ac:dyDescent="0.3">
      <c r="BS25450" s="24">
        <f t="shared" si="720"/>
        <v>-2.5</v>
      </c>
    </row>
    <row r="25451" spans="71:71" x14ac:dyDescent="0.3">
      <c r="BS25451" s="24">
        <f t="shared" si="720"/>
        <v>-2.5</v>
      </c>
    </row>
    <row r="25452" spans="71:71" x14ac:dyDescent="0.3">
      <c r="BS25452" s="24">
        <f t="shared" si="720"/>
        <v>-2.5</v>
      </c>
    </row>
    <row r="25453" spans="71:71" x14ac:dyDescent="0.3">
      <c r="BS25453" s="24">
        <f t="shared" si="720"/>
        <v>-2.5</v>
      </c>
    </row>
    <row r="25454" spans="71:71" x14ac:dyDescent="0.3">
      <c r="BS25454" s="24">
        <f t="shared" si="720"/>
        <v>-2.5</v>
      </c>
    </row>
    <row r="25455" spans="71:71" x14ac:dyDescent="0.3">
      <c r="BS25455" s="24">
        <f t="shared" si="720"/>
        <v>-2.5</v>
      </c>
    </row>
    <row r="25456" spans="71:71" x14ac:dyDescent="0.3">
      <c r="BS25456" s="24">
        <f t="shared" si="720"/>
        <v>-2.5</v>
      </c>
    </row>
    <row r="25457" spans="71:71" x14ac:dyDescent="0.3">
      <c r="BS25457" s="24">
        <f t="shared" si="720"/>
        <v>-2.5</v>
      </c>
    </row>
    <row r="25458" spans="71:71" x14ac:dyDescent="0.3">
      <c r="BS25458" s="24">
        <f t="shared" si="720"/>
        <v>-2.5</v>
      </c>
    </row>
    <row r="25459" spans="71:71" x14ac:dyDescent="0.3">
      <c r="BS25459" s="24">
        <f t="shared" si="720"/>
        <v>-2.5</v>
      </c>
    </row>
    <row r="25460" spans="71:71" x14ac:dyDescent="0.3">
      <c r="BS25460" s="24">
        <f t="shared" si="720"/>
        <v>-2.5</v>
      </c>
    </row>
    <row r="25461" spans="71:71" x14ac:dyDescent="0.3">
      <c r="BS25461" s="24">
        <f t="shared" si="720"/>
        <v>-2.5</v>
      </c>
    </row>
    <row r="25462" spans="71:71" x14ac:dyDescent="0.3">
      <c r="BS25462" s="24">
        <f t="shared" si="720"/>
        <v>-2.5</v>
      </c>
    </row>
    <row r="25463" spans="71:71" x14ac:dyDescent="0.3">
      <c r="BS25463" s="24">
        <f t="shared" si="720"/>
        <v>-2.5</v>
      </c>
    </row>
    <row r="25464" spans="71:71" x14ac:dyDescent="0.3">
      <c r="BS25464" s="24">
        <f t="shared" si="720"/>
        <v>-2.5</v>
      </c>
    </row>
    <row r="25465" spans="71:71" x14ac:dyDescent="0.3">
      <c r="BS25465" s="24">
        <f t="shared" si="720"/>
        <v>-2.5</v>
      </c>
    </row>
    <row r="25466" spans="71:71" x14ac:dyDescent="0.3">
      <c r="BS25466" s="24">
        <f t="shared" si="720"/>
        <v>-2.5</v>
      </c>
    </row>
    <row r="25467" spans="71:71" x14ac:dyDescent="0.3">
      <c r="BS25467" s="24">
        <f t="shared" si="720"/>
        <v>-2.5</v>
      </c>
    </row>
    <row r="25468" spans="71:71" x14ac:dyDescent="0.3">
      <c r="BS25468" s="24">
        <f t="shared" si="720"/>
        <v>-2.5</v>
      </c>
    </row>
    <row r="25469" spans="71:71" x14ac:dyDescent="0.3">
      <c r="BS25469" s="24">
        <f t="shared" si="720"/>
        <v>-2.5</v>
      </c>
    </row>
    <row r="25470" spans="71:71" x14ac:dyDescent="0.3">
      <c r="BS25470" s="24">
        <f t="shared" si="720"/>
        <v>-2.5</v>
      </c>
    </row>
    <row r="25471" spans="71:71" x14ac:dyDescent="0.3">
      <c r="BS25471" s="24">
        <f t="shared" si="720"/>
        <v>-2.5</v>
      </c>
    </row>
    <row r="25472" spans="71:71" x14ac:dyDescent="0.3">
      <c r="BS25472" s="24">
        <f t="shared" si="720"/>
        <v>-2.5</v>
      </c>
    </row>
    <row r="25473" spans="71:71" x14ac:dyDescent="0.3">
      <c r="BS25473" s="24">
        <f t="shared" si="720"/>
        <v>-2.5</v>
      </c>
    </row>
    <row r="25474" spans="71:71" x14ac:dyDescent="0.3">
      <c r="BS25474" s="24">
        <f t="shared" si="720"/>
        <v>-2.5</v>
      </c>
    </row>
    <row r="25475" spans="71:71" x14ac:dyDescent="0.3">
      <c r="BS25475" s="24">
        <f t="shared" si="720"/>
        <v>-2.5</v>
      </c>
    </row>
    <row r="25476" spans="71:71" x14ac:dyDescent="0.3">
      <c r="BS25476" s="24">
        <f t="shared" si="720"/>
        <v>-2.5</v>
      </c>
    </row>
    <row r="25477" spans="71:71" x14ac:dyDescent="0.3">
      <c r="BS25477" s="24">
        <f t="shared" si="720"/>
        <v>-2.5</v>
      </c>
    </row>
    <row r="25478" spans="71:71" x14ac:dyDescent="0.3">
      <c r="BS25478" s="24">
        <f t="shared" si="720"/>
        <v>-2.5</v>
      </c>
    </row>
    <row r="25479" spans="71:71" x14ac:dyDescent="0.3">
      <c r="BS25479" s="24">
        <f t="shared" si="720"/>
        <v>-2.5</v>
      </c>
    </row>
    <row r="25480" spans="71:71" x14ac:dyDescent="0.3">
      <c r="BS25480" s="24">
        <f t="shared" si="720"/>
        <v>-2.5</v>
      </c>
    </row>
    <row r="25481" spans="71:71" x14ac:dyDescent="0.3">
      <c r="BS25481" s="24">
        <f t="shared" ref="BS25481:BS25544" si="721">BR25481-2.5</f>
        <v>-2.5</v>
      </c>
    </row>
    <row r="25482" spans="71:71" x14ac:dyDescent="0.3">
      <c r="BS25482" s="24">
        <f t="shared" si="721"/>
        <v>-2.5</v>
      </c>
    </row>
    <row r="25483" spans="71:71" x14ac:dyDescent="0.3">
      <c r="BS25483" s="24">
        <f t="shared" si="721"/>
        <v>-2.5</v>
      </c>
    </row>
    <row r="25484" spans="71:71" x14ac:dyDescent="0.3">
      <c r="BS25484" s="24">
        <f t="shared" si="721"/>
        <v>-2.5</v>
      </c>
    </row>
    <row r="25485" spans="71:71" x14ac:dyDescent="0.3">
      <c r="BS25485" s="24">
        <f t="shared" si="721"/>
        <v>-2.5</v>
      </c>
    </row>
    <row r="25486" spans="71:71" x14ac:dyDescent="0.3">
      <c r="BS25486" s="24">
        <f t="shared" si="721"/>
        <v>-2.5</v>
      </c>
    </row>
    <row r="25487" spans="71:71" x14ac:dyDescent="0.3">
      <c r="BS25487" s="24">
        <f t="shared" si="721"/>
        <v>-2.5</v>
      </c>
    </row>
    <row r="25488" spans="71:71" x14ac:dyDescent="0.3">
      <c r="BS25488" s="24">
        <f t="shared" si="721"/>
        <v>-2.5</v>
      </c>
    </row>
    <row r="25489" spans="71:71" x14ac:dyDescent="0.3">
      <c r="BS25489" s="24">
        <f t="shared" si="721"/>
        <v>-2.5</v>
      </c>
    </row>
    <row r="25490" spans="71:71" x14ac:dyDescent="0.3">
      <c r="BS25490" s="24">
        <f t="shared" si="721"/>
        <v>-2.5</v>
      </c>
    </row>
    <row r="25491" spans="71:71" x14ac:dyDescent="0.3">
      <c r="BS25491" s="24">
        <f t="shared" si="721"/>
        <v>-2.5</v>
      </c>
    </row>
    <row r="25492" spans="71:71" x14ac:dyDescent="0.3">
      <c r="BS25492" s="24">
        <f t="shared" si="721"/>
        <v>-2.5</v>
      </c>
    </row>
    <row r="25493" spans="71:71" x14ac:dyDescent="0.3">
      <c r="BS25493" s="24">
        <f t="shared" si="721"/>
        <v>-2.5</v>
      </c>
    </row>
    <row r="25494" spans="71:71" x14ac:dyDescent="0.3">
      <c r="BS25494" s="24">
        <f t="shared" si="721"/>
        <v>-2.5</v>
      </c>
    </row>
    <row r="25495" spans="71:71" x14ac:dyDescent="0.3">
      <c r="BS25495" s="24">
        <f t="shared" si="721"/>
        <v>-2.5</v>
      </c>
    </row>
    <row r="25496" spans="71:71" x14ac:dyDescent="0.3">
      <c r="BS25496" s="24">
        <f t="shared" si="721"/>
        <v>-2.5</v>
      </c>
    </row>
    <row r="25497" spans="71:71" x14ac:dyDescent="0.3">
      <c r="BS25497" s="24">
        <f t="shared" si="721"/>
        <v>-2.5</v>
      </c>
    </row>
    <row r="25498" spans="71:71" x14ac:dyDescent="0.3">
      <c r="BS25498" s="24">
        <f t="shared" si="721"/>
        <v>-2.5</v>
      </c>
    </row>
    <row r="25499" spans="71:71" x14ac:dyDescent="0.3">
      <c r="BS25499" s="24">
        <f t="shared" si="721"/>
        <v>-2.5</v>
      </c>
    </row>
    <row r="25500" spans="71:71" x14ac:dyDescent="0.3">
      <c r="BS25500" s="24">
        <f t="shared" si="721"/>
        <v>-2.5</v>
      </c>
    </row>
    <row r="25501" spans="71:71" x14ac:dyDescent="0.3">
      <c r="BS25501" s="24">
        <f t="shared" si="721"/>
        <v>-2.5</v>
      </c>
    </row>
    <row r="25502" spans="71:71" x14ac:dyDescent="0.3">
      <c r="BS25502" s="24">
        <f t="shared" si="721"/>
        <v>-2.5</v>
      </c>
    </row>
    <row r="25503" spans="71:71" x14ac:dyDescent="0.3">
      <c r="BS25503" s="24">
        <f t="shared" si="721"/>
        <v>-2.5</v>
      </c>
    </row>
    <row r="25504" spans="71:71" x14ac:dyDescent="0.3">
      <c r="BS25504" s="24">
        <f t="shared" si="721"/>
        <v>-2.5</v>
      </c>
    </row>
    <row r="25505" spans="71:71" x14ac:dyDescent="0.3">
      <c r="BS25505" s="24">
        <f t="shared" si="721"/>
        <v>-2.5</v>
      </c>
    </row>
    <row r="25506" spans="71:71" x14ac:dyDescent="0.3">
      <c r="BS25506" s="24">
        <f t="shared" si="721"/>
        <v>-2.5</v>
      </c>
    </row>
    <row r="25507" spans="71:71" x14ac:dyDescent="0.3">
      <c r="BS25507" s="24">
        <f t="shared" si="721"/>
        <v>-2.5</v>
      </c>
    </row>
    <row r="25508" spans="71:71" x14ac:dyDescent="0.3">
      <c r="BS25508" s="24">
        <f t="shared" si="721"/>
        <v>-2.5</v>
      </c>
    </row>
    <row r="25509" spans="71:71" x14ac:dyDescent="0.3">
      <c r="BS25509" s="24">
        <f t="shared" si="721"/>
        <v>-2.5</v>
      </c>
    </row>
    <row r="25510" spans="71:71" x14ac:dyDescent="0.3">
      <c r="BS25510" s="24">
        <f t="shared" si="721"/>
        <v>-2.5</v>
      </c>
    </row>
    <row r="25511" spans="71:71" x14ac:dyDescent="0.3">
      <c r="BS25511" s="24">
        <f t="shared" si="721"/>
        <v>-2.5</v>
      </c>
    </row>
    <row r="25512" spans="71:71" x14ac:dyDescent="0.3">
      <c r="BS25512" s="24">
        <f t="shared" si="721"/>
        <v>-2.5</v>
      </c>
    </row>
    <row r="25513" spans="71:71" x14ac:dyDescent="0.3">
      <c r="BS25513" s="24">
        <f t="shared" si="721"/>
        <v>-2.5</v>
      </c>
    </row>
    <row r="25514" spans="71:71" x14ac:dyDescent="0.3">
      <c r="BS25514" s="24">
        <f t="shared" si="721"/>
        <v>-2.5</v>
      </c>
    </row>
    <row r="25515" spans="71:71" x14ac:dyDescent="0.3">
      <c r="BS25515" s="24">
        <f t="shared" si="721"/>
        <v>-2.5</v>
      </c>
    </row>
    <row r="25516" spans="71:71" x14ac:dyDescent="0.3">
      <c r="BS25516" s="24">
        <f t="shared" si="721"/>
        <v>-2.5</v>
      </c>
    </row>
    <row r="25517" spans="71:71" x14ac:dyDescent="0.3">
      <c r="BS25517" s="24">
        <f t="shared" si="721"/>
        <v>-2.5</v>
      </c>
    </row>
    <row r="25518" spans="71:71" x14ac:dyDescent="0.3">
      <c r="BS25518" s="24">
        <f t="shared" si="721"/>
        <v>-2.5</v>
      </c>
    </row>
    <row r="25519" spans="71:71" x14ac:dyDescent="0.3">
      <c r="BS25519" s="24">
        <f t="shared" si="721"/>
        <v>-2.5</v>
      </c>
    </row>
    <row r="25520" spans="71:71" x14ac:dyDescent="0.3">
      <c r="BS25520" s="24">
        <f t="shared" si="721"/>
        <v>-2.5</v>
      </c>
    </row>
    <row r="25521" spans="71:71" x14ac:dyDescent="0.3">
      <c r="BS25521" s="24">
        <f t="shared" si="721"/>
        <v>-2.5</v>
      </c>
    </row>
    <row r="25522" spans="71:71" x14ac:dyDescent="0.3">
      <c r="BS25522" s="24">
        <f t="shared" si="721"/>
        <v>-2.5</v>
      </c>
    </row>
    <row r="25523" spans="71:71" x14ac:dyDescent="0.3">
      <c r="BS25523" s="24">
        <f t="shared" si="721"/>
        <v>-2.5</v>
      </c>
    </row>
    <row r="25524" spans="71:71" x14ac:dyDescent="0.3">
      <c r="BS25524" s="24">
        <f t="shared" si="721"/>
        <v>-2.5</v>
      </c>
    </row>
    <row r="25525" spans="71:71" x14ac:dyDescent="0.3">
      <c r="BS25525" s="24">
        <f t="shared" si="721"/>
        <v>-2.5</v>
      </c>
    </row>
    <row r="25526" spans="71:71" x14ac:dyDescent="0.3">
      <c r="BS25526" s="24">
        <f t="shared" si="721"/>
        <v>-2.5</v>
      </c>
    </row>
    <row r="25527" spans="71:71" x14ac:dyDescent="0.3">
      <c r="BS25527" s="24">
        <f t="shared" si="721"/>
        <v>-2.5</v>
      </c>
    </row>
    <row r="25528" spans="71:71" x14ac:dyDescent="0.3">
      <c r="BS25528" s="24">
        <f t="shared" si="721"/>
        <v>-2.5</v>
      </c>
    </row>
    <row r="25529" spans="71:71" x14ac:dyDescent="0.3">
      <c r="BS25529" s="24">
        <f t="shared" si="721"/>
        <v>-2.5</v>
      </c>
    </row>
    <row r="25530" spans="71:71" x14ac:dyDescent="0.3">
      <c r="BS25530" s="24">
        <f t="shared" si="721"/>
        <v>-2.5</v>
      </c>
    </row>
    <row r="25531" spans="71:71" x14ac:dyDescent="0.3">
      <c r="BS25531" s="24">
        <f t="shared" si="721"/>
        <v>-2.5</v>
      </c>
    </row>
    <row r="25532" spans="71:71" x14ac:dyDescent="0.3">
      <c r="BS25532" s="24">
        <f t="shared" si="721"/>
        <v>-2.5</v>
      </c>
    </row>
    <row r="25533" spans="71:71" x14ac:dyDescent="0.3">
      <c r="BS25533" s="24">
        <f t="shared" si="721"/>
        <v>-2.5</v>
      </c>
    </row>
    <row r="25534" spans="71:71" x14ac:dyDescent="0.3">
      <c r="BS25534" s="24">
        <f t="shared" si="721"/>
        <v>-2.5</v>
      </c>
    </row>
    <row r="25535" spans="71:71" x14ac:dyDescent="0.3">
      <c r="BS25535" s="24">
        <f t="shared" si="721"/>
        <v>-2.5</v>
      </c>
    </row>
    <row r="25536" spans="71:71" x14ac:dyDescent="0.3">
      <c r="BS25536" s="24">
        <f t="shared" si="721"/>
        <v>-2.5</v>
      </c>
    </row>
    <row r="25537" spans="71:71" x14ac:dyDescent="0.3">
      <c r="BS25537" s="24">
        <f t="shared" si="721"/>
        <v>-2.5</v>
      </c>
    </row>
    <row r="25538" spans="71:71" x14ac:dyDescent="0.3">
      <c r="BS25538" s="24">
        <f t="shared" si="721"/>
        <v>-2.5</v>
      </c>
    </row>
    <row r="25539" spans="71:71" x14ac:dyDescent="0.3">
      <c r="BS25539" s="24">
        <f t="shared" si="721"/>
        <v>-2.5</v>
      </c>
    </row>
    <row r="25540" spans="71:71" x14ac:dyDescent="0.3">
      <c r="BS25540" s="24">
        <f t="shared" si="721"/>
        <v>-2.5</v>
      </c>
    </row>
    <row r="25541" spans="71:71" x14ac:dyDescent="0.3">
      <c r="BS25541" s="24">
        <f t="shared" si="721"/>
        <v>-2.5</v>
      </c>
    </row>
    <row r="25542" spans="71:71" x14ac:dyDescent="0.3">
      <c r="BS25542" s="24">
        <f t="shared" si="721"/>
        <v>-2.5</v>
      </c>
    </row>
    <row r="25543" spans="71:71" x14ac:dyDescent="0.3">
      <c r="BS25543" s="24">
        <f t="shared" si="721"/>
        <v>-2.5</v>
      </c>
    </row>
    <row r="25544" spans="71:71" x14ac:dyDescent="0.3">
      <c r="BS25544" s="24">
        <f t="shared" si="721"/>
        <v>-2.5</v>
      </c>
    </row>
    <row r="25545" spans="71:71" x14ac:dyDescent="0.3">
      <c r="BS25545" s="24">
        <f t="shared" ref="BS25545:BS25608" si="722">BR25545-2.5</f>
        <v>-2.5</v>
      </c>
    </row>
    <row r="25546" spans="71:71" x14ac:dyDescent="0.3">
      <c r="BS25546" s="24">
        <f t="shared" si="722"/>
        <v>-2.5</v>
      </c>
    </row>
    <row r="25547" spans="71:71" x14ac:dyDescent="0.3">
      <c r="BS25547" s="24">
        <f t="shared" si="722"/>
        <v>-2.5</v>
      </c>
    </row>
    <row r="25548" spans="71:71" x14ac:dyDescent="0.3">
      <c r="BS25548" s="24">
        <f t="shared" si="722"/>
        <v>-2.5</v>
      </c>
    </row>
    <row r="25549" spans="71:71" x14ac:dyDescent="0.3">
      <c r="BS25549" s="24">
        <f t="shared" si="722"/>
        <v>-2.5</v>
      </c>
    </row>
    <row r="25550" spans="71:71" x14ac:dyDescent="0.3">
      <c r="BS25550" s="24">
        <f t="shared" si="722"/>
        <v>-2.5</v>
      </c>
    </row>
    <row r="25551" spans="71:71" x14ac:dyDescent="0.3">
      <c r="BS25551" s="24">
        <f t="shared" si="722"/>
        <v>-2.5</v>
      </c>
    </row>
    <row r="25552" spans="71:71" x14ac:dyDescent="0.3">
      <c r="BS25552" s="24">
        <f t="shared" si="722"/>
        <v>-2.5</v>
      </c>
    </row>
    <row r="25553" spans="71:71" x14ac:dyDescent="0.3">
      <c r="BS25553" s="24">
        <f t="shared" si="722"/>
        <v>-2.5</v>
      </c>
    </row>
    <row r="25554" spans="71:71" x14ac:dyDescent="0.3">
      <c r="BS25554" s="24">
        <f t="shared" si="722"/>
        <v>-2.5</v>
      </c>
    </row>
    <row r="25555" spans="71:71" x14ac:dyDescent="0.3">
      <c r="BS25555" s="24">
        <f t="shared" si="722"/>
        <v>-2.5</v>
      </c>
    </row>
    <row r="25556" spans="71:71" x14ac:dyDescent="0.3">
      <c r="BS25556" s="24">
        <f t="shared" si="722"/>
        <v>-2.5</v>
      </c>
    </row>
    <row r="25557" spans="71:71" x14ac:dyDescent="0.3">
      <c r="BS25557" s="24">
        <f t="shared" si="722"/>
        <v>-2.5</v>
      </c>
    </row>
    <row r="25558" spans="71:71" x14ac:dyDescent="0.3">
      <c r="BS25558" s="24">
        <f t="shared" si="722"/>
        <v>-2.5</v>
      </c>
    </row>
    <row r="25559" spans="71:71" x14ac:dyDescent="0.3">
      <c r="BS25559" s="24">
        <f t="shared" si="722"/>
        <v>-2.5</v>
      </c>
    </row>
    <row r="25560" spans="71:71" x14ac:dyDescent="0.3">
      <c r="BS25560" s="24">
        <f t="shared" si="722"/>
        <v>-2.5</v>
      </c>
    </row>
    <row r="25561" spans="71:71" x14ac:dyDescent="0.3">
      <c r="BS25561" s="24">
        <f t="shared" si="722"/>
        <v>-2.5</v>
      </c>
    </row>
    <row r="25562" spans="71:71" x14ac:dyDescent="0.3">
      <c r="BS25562" s="24">
        <f t="shared" si="722"/>
        <v>-2.5</v>
      </c>
    </row>
    <row r="25563" spans="71:71" x14ac:dyDescent="0.3">
      <c r="BS25563" s="24">
        <f t="shared" si="722"/>
        <v>-2.5</v>
      </c>
    </row>
    <row r="25564" spans="71:71" x14ac:dyDescent="0.3">
      <c r="BS25564" s="24">
        <f t="shared" si="722"/>
        <v>-2.5</v>
      </c>
    </row>
    <row r="25565" spans="71:71" x14ac:dyDescent="0.3">
      <c r="BS25565" s="24">
        <f t="shared" si="722"/>
        <v>-2.5</v>
      </c>
    </row>
    <row r="25566" spans="71:71" x14ac:dyDescent="0.3">
      <c r="BS25566" s="24">
        <f t="shared" si="722"/>
        <v>-2.5</v>
      </c>
    </row>
    <row r="25567" spans="71:71" x14ac:dyDescent="0.3">
      <c r="BS25567" s="24">
        <f t="shared" si="722"/>
        <v>-2.5</v>
      </c>
    </row>
    <row r="25568" spans="71:71" x14ac:dyDescent="0.3">
      <c r="BS25568" s="24">
        <f t="shared" si="722"/>
        <v>-2.5</v>
      </c>
    </row>
    <row r="25569" spans="71:71" x14ac:dyDescent="0.3">
      <c r="BS25569" s="24">
        <f t="shared" si="722"/>
        <v>-2.5</v>
      </c>
    </row>
    <row r="25570" spans="71:71" x14ac:dyDescent="0.3">
      <c r="BS25570" s="24">
        <f t="shared" si="722"/>
        <v>-2.5</v>
      </c>
    </row>
    <row r="25571" spans="71:71" x14ac:dyDescent="0.3">
      <c r="BS25571" s="24">
        <f t="shared" si="722"/>
        <v>-2.5</v>
      </c>
    </row>
    <row r="25572" spans="71:71" x14ac:dyDescent="0.3">
      <c r="BS25572" s="24">
        <f t="shared" si="722"/>
        <v>-2.5</v>
      </c>
    </row>
    <row r="25573" spans="71:71" x14ac:dyDescent="0.3">
      <c r="BS25573" s="24">
        <f t="shared" si="722"/>
        <v>-2.5</v>
      </c>
    </row>
    <row r="25574" spans="71:71" x14ac:dyDescent="0.3">
      <c r="BS25574" s="24">
        <f t="shared" si="722"/>
        <v>-2.5</v>
      </c>
    </row>
    <row r="25575" spans="71:71" x14ac:dyDescent="0.3">
      <c r="BS25575" s="24">
        <f t="shared" si="722"/>
        <v>-2.5</v>
      </c>
    </row>
    <row r="25576" spans="71:71" x14ac:dyDescent="0.3">
      <c r="BS25576" s="24">
        <f t="shared" si="722"/>
        <v>-2.5</v>
      </c>
    </row>
    <row r="25577" spans="71:71" x14ac:dyDescent="0.3">
      <c r="BS25577" s="24">
        <f t="shared" si="722"/>
        <v>-2.5</v>
      </c>
    </row>
    <row r="25578" spans="71:71" x14ac:dyDescent="0.3">
      <c r="BS25578" s="24">
        <f t="shared" si="722"/>
        <v>-2.5</v>
      </c>
    </row>
    <row r="25579" spans="71:71" x14ac:dyDescent="0.3">
      <c r="BS25579" s="24">
        <f t="shared" si="722"/>
        <v>-2.5</v>
      </c>
    </row>
    <row r="25580" spans="71:71" x14ac:dyDescent="0.3">
      <c r="BS25580" s="24">
        <f t="shared" si="722"/>
        <v>-2.5</v>
      </c>
    </row>
    <row r="25581" spans="71:71" x14ac:dyDescent="0.3">
      <c r="BS25581" s="24">
        <f t="shared" si="722"/>
        <v>-2.5</v>
      </c>
    </row>
    <row r="25582" spans="71:71" x14ac:dyDescent="0.3">
      <c r="BS25582" s="24">
        <f t="shared" si="722"/>
        <v>-2.5</v>
      </c>
    </row>
    <row r="25583" spans="71:71" x14ac:dyDescent="0.3">
      <c r="BS25583" s="24">
        <f t="shared" si="722"/>
        <v>-2.5</v>
      </c>
    </row>
    <row r="25584" spans="71:71" x14ac:dyDescent="0.3">
      <c r="BS25584" s="24">
        <f t="shared" si="722"/>
        <v>-2.5</v>
      </c>
    </row>
    <row r="25585" spans="71:71" x14ac:dyDescent="0.3">
      <c r="BS25585" s="24">
        <f t="shared" si="722"/>
        <v>-2.5</v>
      </c>
    </row>
    <row r="25586" spans="71:71" x14ac:dyDescent="0.3">
      <c r="BS25586" s="24">
        <f t="shared" si="722"/>
        <v>-2.5</v>
      </c>
    </row>
    <row r="25587" spans="71:71" x14ac:dyDescent="0.3">
      <c r="BS25587" s="24">
        <f t="shared" si="722"/>
        <v>-2.5</v>
      </c>
    </row>
    <row r="25588" spans="71:71" x14ac:dyDescent="0.3">
      <c r="BS25588" s="24">
        <f t="shared" si="722"/>
        <v>-2.5</v>
      </c>
    </row>
    <row r="25589" spans="71:71" x14ac:dyDescent="0.3">
      <c r="BS25589" s="24">
        <f t="shared" si="722"/>
        <v>-2.5</v>
      </c>
    </row>
    <row r="25590" spans="71:71" x14ac:dyDescent="0.3">
      <c r="BS25590" s="24">
        <f t="shared" si="722"/>
        <v>-2.5</v>
      </c>
    </row>
    <row r="25591" spans="71:71" x14ac:dyDescent="0.3">
      <c r="BS25591" s="24">
        <f t="shared" si="722"/>
        <v>-2.5</v>
      </c>
    </row>
    <row r="25592" spans="71:71" x14ac:dyDescent="0.3">
      <c r="BS25592" s="24">
        <f t="shared" si="722"/>
        <v>-2.5</v>
      </c>
    </row>
    <row r="25593" spans="71:71" x14ac:dyDescent="0.3">
      <c r="BS25593" s="24">
        <f t="shared" si="722"/>
        <v>-2.5</v>
      </c>
    </row>
    <row r="25594" spans="71:71" x14ac:dyDescent="0.3">
      <c r="BS25594" s="24">
        <f t="shared" si="722"/>
        <v>-2.5</v>
      </c>
    </row>
    <row r="25595" spans="71:71" x14ac:dyDescent="0.3">
      <c r="BS25595" s="24">
        <f t="shared" si="722"/>
        <v>-2.5</v>
      </c>
    </row>
    <row r="25596" spans="71:71" x14ac:dyDescent="0.3">
      <c r="BS25596" s="24">
        <f t="shared" si="722"/>
        <v>-2.5</v>
      </c>
    </row>
    <row r="25597" spans="71:71" x14ac:dyDescent="0.3">
      <c r="BS25597" s="24">
        <f t="shared" si="722"/>
        <v>-2.5</v>
      </c>
    </row>
    <row r="25598" spans="71:71" x14ac:dyDescent="0.3">
      <c r="BS25598" s="24">
        <f t="shared" si="722"/>
        <v>-2.5</v>
      </c>
    </row>
    <row r="25599" spans="71:71" x14ac:dyDescent="0.3">
      <c r="BS25599" s="24">
        <f t="shared" si="722"/>
        <v>-2.5</v>
      </c>
    </row>
    <row r="25600" spans="71:71" x14ac:dyDescent="0.3">
      <c r="BS25600" s="24">
        <f t="shared" si="722"/>
        <v>-2.5</v>
      </c>
    </row>
    <row r="25601" spans="71:71" x14ac:dyDescent="0.3">
      <c r="BS25601" s="24">
        <f t="shared" si="722"/>
        <v>-2.5</v>
      </c>
    </row>
    <row r="25602" spans="71:71" x14ac:dyDescent="0.3">
      <c r="BS25602" s="24">
        <f t="shared" si="722"/>
        <v>-2.5</v>
      </c>
    </row>
    <row r="25603" spans="71:71" x14ac:dyDescent="0.3">
      <c r="BS25603" s="24">
        <f t="shared" si="722"/>
        <v>-2.5</v>
      </c>
    </row>
    <row r="25604" spans="71:71" x14ac:dyDescent="0.3">
      <c r="BS25604" s="24">
        <f t="shared" si="722"/>
        <v>-2.5</v>
      </c>
    </row>
    <row r="25605" spans="71:71" x14ac:dyDescent="0.3">
      <c r="BS25605" s="24">
        <f t="shared" si="722"/>
        <v>-2.5</v>
      </c>
    </row>
    <row r="25606" spans="71:71" x14ac:dyDescent="0.3">
      <c r="BS25606" s="24">
        <f t="shared" si="722"/>
        <v>-2.5</v>
      </c>
    </row>
    <row r="25607" spans="71:71" x14ac:dyDescent="0.3">
      <c r="BS25607" s="24">
        <f t="shared" si="722"/>
        <v>-2.5</v>
      </c>
    </row>
    <row r="25608" spans="71:71" x14ac:dyDescent="0.3">
      <c r="BS25608" s="24">
        <f t="shared" si="722"/>
        <v>-2.5</v>
      </c>
    </row>
    <row r="25609" spans="71:71" x14ac:dyDescent="0.3">
      <c r="BS25609" s="24">
        <f t="shared" ref="BS25609:BS25672" si="723">BR25609-2.5</f>
        <v>-2.5</v>
      </c>
    </row>
    <row r="25610" spans="71:71" x14ac:dyDescent="0.3">
      <c r="BS25610" s="24">
        <f t="shared" si="723"/>
        <v>-2.5</v>
      </c>
    </row>
    <row r="25611" spans="71:71" x14ac:dyDescent="0.3">
      <c r="BS25611" s="24">
        <f t="shared" si="723"/>
        <v>-2.5</v>
      </c>
    </row>
    <row r="25612" spans="71:71" x14ac:dyDescent="0.3">
      <c r="BS25612" s="24">
        <f t="shared" si="723"/>
        <v>-2.5</v>
      </c>
    </row>
    <row r="25613" spans="71:71" x14ac:dyDescent="0.3">
      <c r="BS25613" s="24">
        <f t="shared" si="723"/>
        <v>-2.5</v>
      </c>
    </row>
    <row r="25614" spans="71:71" x14ac:dyDescent="0.3">
      <c r="BS25614" s="24">
        <f t="shared" si="723"/>
        <v>-2.5</v>
      </c>
    </row>
    <row r="25615" spans="71:71" x14ac:dyDescent="0.3">
      <c r="BS25615" s="24">
        <f t="shared" si="723"/>
        <v>-2.5</v>
      </c>
    </row>
    <row r="25616" spans="71:71" x14ac:dyDescent="0.3">
      <c r="BS25616" s="24">
        <f t="shared" si="723"/>
        <v>-2.5</v>
      </c>
    </row>
    <row r="25617" spans="71:71" x14ac:dyDescent="0.3">
      <c r="BS25617" s="24">
        <f t="shared" si="723"/>
        <v>-2.5</v>
      </c>
    </row>
    <row r="25618" spans="71:71" x14ac:dyDescent="0.3">
      <c r="BS25618" s="24">
        <f t="shared" si="723"/>
        <v>-2.5</v>
      </c>
    </row>
    <row r="25619" spans="71:71" x14ac:dyDescent="0.3">
      <c r="BS25619" s="24">
        <f t="shared" si="723"/>
        <v>-2.5</v>
      </c>
    </row>
    <row r="25620" spans="71:71" x14ac:dyDescent="0.3">
      <c r="BS25620" s="24">
        <f t="shared" si="723"/>
        <v>-2.5</v>
      </c>
    </row>
    <row r="25621" spans="71:71" x14ac:dyDescent="0.3">
      <c r="BS25621" s="24">
        <f t="shared" si="723"/>
        <v>-2.5</v>
      </c>
    </row>
    <row r="25622" spans="71:71" x14ac:dyDescent="0.3">
      <c r="BS25622" s="24">
        <f t="shared" si="723"/>
        <v>-2.5</v>
      </c>
    </row>
    <row r="25623" spans="71:71" x14ac:dyDescent="0.3">
      <c r="BS25623" s="24">
        <f t="shared" si="723"/>
        <v>-2.5</v>
      </c>
    </row>
    <row r="25624" spans="71:71" x14ac:dyDescent="0.3">
      <c r="BS25624" s="24">
        <f t="shared" si="723"/>
        <v>-2.5</v>
      </c>
    </row>
    <row r="25625" spans="71:71" x14ac:dyDescent="0.3">
      <c r="BS25625" s="24">
        <f t="shared" si="723"/>
        <v>-2.5</v>
      </c>
    </row>
    <row r="25626" spans="71:71" x14ac:dyDescent="0.3">
      <c r="BS25626" s="24">
        <f t="shared" si="723"/>
        <v>-2.5</v>
      </c>
    </row>
    <row r="25627" spans="71:71" x14ac:dyDescent="0.3">
      <c r="BS25627" s="24">
        <f t="shared" si="723"/>
        <v>-2.5</v>
      </c>
    </row>
    <row r="25628" spans="71:71" x14ac:dyDescent="0.3">
      <c r="BS25628" s="24">
        <f t="shared" si="723"/>
        <v>-2.5</v>
      </c>
    </row>
    <row r="25629" spans="71:71" x14ac:dyDescent="0.3">
      <c r="BS25629" s="24">
        <f t="shared" si="723"/>
        <v>-2.5</v>
      </c>
    </row>
    <row r="25630" spans="71:71" x14ac:dyDescent="0.3">
      <c r="BS25630" s="24">
        <f t="shared" si="723"/>
        <v>-2.5</v>
      </c>
    </row>
    <row r="25631" spans="71:71" x14ac:dyDescent="0.3">
      <c r="BS25631" s="24">
        <f t="shared" si="723"/>
        <v>-2.5</v>
      </c>
    </row>
    <row r="25632" spans="71:71" x14ac:dyDescent="0.3">
      <c r="BS25632" s="24">
        <f t="shared" si="723"/>
        <v>-2.5</v>
      </c>
    </row>
    <row r="25633" spans="71:71" x14ac:dyDescent="0.3">
      <c r="BS25633" s="24">
        <f t="shared" si="723"/>
        <v>-2.5</v>
      </c>
    </row>
    <row r="25634" spans="71:71" x14ac:dyDescent="0.3">
      <c r="BS25634" s="24">
        <f t="shared" si="723"/>
        <v>-2.5</v>
      </c>
    </row>
    <row r="25635" spans="71:71" x14ac:dyDescent="0.3">
      <c r="BS25635" s="24">
        <f t="shared" si="723"/>
        <v>-2.5</v>
      </c>
    </row>
    <row r="25636" spans="71:71" x14ac:dyDescent="0.3">
      <c r="BS25636" s="24">
        <f t="shared" si="723"/>
        <v>-2.5</v>
      </c>
    </row>
    <row r="25637" spans="71:71" x14ac:dyDescent="0.3">
      <c r="BS25637" s="24">
        <f t="shared" si="723"/>
        <v>-2.5</v>
      </c>
    </row>
    <row r="25638" spans="71:71" x14ac:dyDescent="0.3">
      <c r="BS25638" s="24">
        <f t="shared" si="723"/>
        <v>-2.5</v>
      </c>
    </row>
    <row r="25639" spans="71:71" x14ac:dyDescent="0.3">
      <c r="BS25639" s="24">
        <f t="shared" si="723"/>
        <v>-2.5</v>
      </c>
    </row>
    <row r="25640" spans="71:71" x14ac:dyDescent="0.3">
      <c r="BS25640" s="24">
        <f t="shared" si="723"/>
        <v>-2.5</v>
      </c>
    </row>
    <row r="25641" spans="71:71" x14ac:dyDescent="0.3">
      <c r="BS25641" s="24">
        <f t="shared" si="723"/>
        <v>-2.5</v>
      </c>
    </row>
    <row r="25642" spans="71:71" x14ac:dyDescent="0.3">
      <c r="BS25642" s="24">
        <f t="shared" si="723"/>
        <v>-2.5</v>
      </c>
    </row>
    <row r="25643" spans="71:71" x14ac:dyDescent="0.3">
      <c r="BS25643" s="24">
        <f t="shared" si="723"/>
        <v>-2.5</v>
      </c>
    </row>
    <row r="25644" spans="71:71" x14ac:dyDescent="0.3">
      <c r="BS25644" s="24">
        <f t="shared" si="723"/>
        <v>-2.5</v>
      </c>
    </row>
    <row r="25645" spans="71:71" x14ac:dyDescent="0.3">
      <c r="BS25645" s="24">
        <f t="shared" si="723"/>
        <v>-2.5</v>
      </c>
    </row>
    <row r="25646" spans="71:71" x14ac:dyDescent="0.3">
      <c r="BS25646" s="24">
        <f t="shared" si="723"/>
        <v>-2.5</v>
      </c>
    </row>
    <row r="25647" spans="71:71" x14ac:dyDescent="0.3">
      <c r="BS25647" s="24">
        <f t="shared" si="723"/>
        <v>-2.5</v>
      </c>
    </row>
    <row r="25648" spans="71:71" x14ac:dyDescent="0.3">
      <c r="BS25648" s="24">
        <f t="shared" si="723"/>
        <v>-2.5</v>
      </c>
    </row>
    <row r="25649" spans="71:71" x14ac:dyDescent="0.3">
      <c r="BS25649" s="24">
        <f t="shared" si="723"/>
        <v>-2.5</v>
      </c>
    </row>
    <row r="25650" spans="71:71" x14ac:dyDescent="0.3">
      <c r="BS25650" s="24">
        <f t="shared" si="723"/>
        <v>-2.5</v>
      </c>
    </row>
    <row r="25651" spans="71:71" x14ac:dyDescent="0.3">
      <c r="BS25651" s="24">
        <f t="shared" si="723"/>
        <v>-2.5</v>
      </c>
    </row>
    <row r="25652" spans="71:71" x14ac:dyDescent="0.3">
      <c r="BS25652" s="24">
        <f t="shared" si="723"/>
        <v>-2.5</v>
      </c>
    </row>
    <row r="25653" spans="71:71" x14ac:dyDescent="0.3">
      <c r="BS25653" s="24">
        <f t="shared" si="723"/>
        <v>-2.5</v>
      </c>
    </row>
    <row r="25654" spans="71:71" x14ac:dyDescent="0.3">
      <c r="BS25654" s="24">
        <f t="shared" si="723"/>
        <v>-2.5</v>
      </c>
    </row>
    <row r="25655" spans="71:71" x14ac:dyDescent="0.3">
      <c r="BS25655" s="24">
        <f t="shared" si="723"/>
        <v>-2.5</v>
      </c>
    </row>
    <row r="25656" spans="71:71" x14ac:dyDescent="0.3">
      <c r="BS25656" s="24">
        <f t="shared" si="723"/>
        <v>-2.5</v>
      </c>
    </row>
    <row r="25657" spans="71:71" x14ac:dyDescent="0.3">
      <c r="BS25657" s="24">
        <f t="shared" si="723"/>
        <v>-2.5</v>
      </c>
    </row>
    <row r="25658" spans="71:71" x14ac:dyDescent="0.3">
      <c r="BS25658" s="24">
        <f t="shared" si="723"/>
        <v>-2.5</v>
      </c>
    </row>
    <row r="25659" spans="71:71" x14ac:dyDescent="0.3">
      <c r="BS25659" s="24">
        <f t="shared" si="723"/>
        <v>-2.5</v>
      </c>
    </row>
    <row r="25660" spans="71:71" x14ac:dyDescent="0.3">
      <c r="BS25660" s="24">
        <f t="shared" si="723"/>
        <v>-2.5</v>
      </c>
    </row>
    <row r="25661" spans="71:71" x14ac:dyDescent="0.3">
      <c r="BS25661" s="24">
        <f t="shared" si="723"/>
        <v>-2.5</v>
      </c>
    </row>
    <row r="25662" spans="71:71" x14ac:dyDescent="0.3">
      <c r="BS25662" s="24">
        <f t="shared" si="723"/>
        <v>-2.5</v>
      </c>
    </row>
    <row r="25663" spans="71:71" x14ac:dyDescent="0.3">
      <c r="BS25663" s="24">
        <f t="shared" si="723"/>
        <v>-2.5</v>
      </c>
    </row>
    <row r="25664" spans="71:71" x14ac:dyDescent="0.3">
      <c r="BS25664" s="24">
        <f t="shared" si="723"/>
        <v>-2.5</v>
      </c>
    </row>
    <row r="25665" spans="71:71" x14ac:dyDescent="0.3">
      <c r="BS25665" s="24">
        <f t="shared" si="723"/>
        <v>-2.5</v>
      </c>
    </row>
    <row r="25666" spans="71:71" x14ac:dyDescent="0.3">
      <c r="BS25666" s="24">
        <f t="shared" si="723"/>
        <v>-2.5</v>
      </c>
    </row>
    <row r="25667" spans="71:71" x14ac:dyDescent="0.3">
      <c r="BS25667" s="24">
        <f t="shared" si="723"/>
        <v>-2.5</v>
      </c>
    </row>
    <row r="25668" spans="71:71" x14ac:dyDescent="0.3">
      <c r="BS25668" s="24">
        <f t="shared" si="723"/>
        <v>-2.5</v>
      </c>
    </row>
    <row r="25669" spans="71:71" x14ac:dyDescent="0.3">
      <c r="BS25669" s="24">
        <f t="shared" si="723"/>
        <v>-2.5</v>
      </c>
    </row>
    <row r="25670" spans="71:71" x14ac:dyDescent="0.3">
      <c r="BS25670" s="24">
        <f t="shared" si="723"/>
        <v>-2.5</v>
      </c>
    </row>
    <row r="25671" spans="71:71" x14ac:dyDescent="0.3">
      <c r="BS25671" s="24">
        <f t="shared" si="723"/>
        <v>-2.5</v>
      </c>
    </row>
    <row r="25672" spans="71:71" x14ac:dyDescent="0.3">
      <c r="BS25672" s="24">
        <f t="shared" si="723"/>
        <v>-2.5</v>
      </c>
    </row>
    <row r="25673" spans="71:71" x14ac:dyDescent="0.3">
      <c r="BS25673" s="24">
        <f t="shared" ref="BS25673:BS25736" si="724">BR25673-2.5</f>
        <v>-2.5</v>
      </c>
    </row>
    <row r="25674" spans="71:71" x14ac:dyDescent="0.3">
      <c r="BS25674" s="24">
        <f t="shared" si="724"/>
        <v>-2.5</v>
      </c>
    </row>
    <row r="25675" spans="71:71" x14ac:dyDescent="0.3">
      <c r="BS25675" s="24">
        <f t="shared" si="724"/>
        <v>-2.5</v>
      </c>
    </row>
    <row r="25676" spans="71:71" x14ac:dyDescent="0.3">
      <c r="BS25676" s="24">
        <f t="shared" si="724"/>
        <v>-2.5</v>
      </c>
    </row>
    <row r="25677" spans="71:71" x14ac:dyDescent="0.3">
      <c r="BS25677" s="24">
        <f t="shared" si="724"/>
        <v>-2.5</v>
      </c>
    </row>
    <row r="25678" spans="71:71" x14ac:dyDescent="0.3">
      <c r="BS25678" s="24">
        <f t="shared" si="724"/>
        <v>-2.5</v>
      </c>
    </row>
    <row r="25679" spans="71:71" x14ac:dyDescent="0.3">
      <c r="BS25679" s="24">
        <f t="shared" si="724"/>
        <v>-2.5</v>
      </c>
    </row>
    <row r="25680" spans="71:71" x14ac:dyDescent="0.3">
      <c r="BS25680" s="24">
        <f t="shared" si="724"/>
        <v>-2.5</v>
      </c>
    </row>
    <row r="25681" spans="71:71" x14ac:dyDescent="0.3">
      <c r="BS25681" s="24">
        <f t="shared" si="724"/>
        <v>-2.5</v>
      </c>
    </row>
    <row r="25682" spans="71:71" x14ac:dyDescent="0.3">
      <c r="BS25682" s="24">
        <f t="shared" si="724"/>
        <v>-2.5</v>
      </c>
    </row>
    <row r="25683" spans="71:71" x14ac:dyDescent="0.3">
      <c r="BS25683" s="24">
        <f t="shared" si="724"/>
        <v>-2.5</v>
      </c>
    </row>
    <row r="25684" spans="71:71" x14ac:dyDescent="0.3">
      <c r="BS25684" s="24">
        <f t="shared" si="724"/>
        <v>-2.5</v>
      </c>
    </row>
    <row r="25685" spans="71:71" x14ac:dyDescent="0.3">
      <c r="BS25685" s="24">
        <f t="shared" si="724"/>
        <v>-2.5</v>
      </c>
    </row>
    <row r="25686" spans="71:71" x14ac:dyDescent="0.3">
      <c r="BS25686" s="24">
        <f t="shared" si="724"/>
        <v>-2.5</v>
      </c>
    </row>
    <row r="25687" spans="71:71" x14ac:dyDescent="0.3">
      <c r="BS25687" s="24">
        <f t="shared" si="724"/>
        <v>-2.5</v>
      </c>
    </row>
    <row r="25688" spans="71:71" x14ac:dyDescent="0.3">
      <c r="BS25688" s="24">
        <f t="shared" si="724"/>
        <v>-2.5</v>
      </c>
    </row>
    <row r="25689" spans="71:71" x14ac:dyDescent="0.3">
      <c r="BS25689" s="24">
        <f t="shared" si="724"/>
        <v>-2.5</v>
      </c>
    </row>
    <row r="25690" spans="71:71" x14ac:dyDescent="0.3">
      <c r="BS25690" s="24">
        <f t="shared" si="724"/>
        <v>-2.5</v>
      </c>
    </row>
    <row r="25691" spans="71:71" x14ac:dyDescent="0.3">
      <c r="BS25691" s="24">
        <f t="shared" si="724"/>
        <v>-2.5</v>
      </c>
    </row>
    <row r="25692" spans="71:71" x14ac:dyDescent="0.3">
      <c r="BS25692" s="24">
        <f t="shared" si="724"/>
        <v>-2.5</v>
      </c>
    </row>
    <row r="25693" spans="71:71" x14ac:dyDescent="0.3">
      <c r="BS25693" s="24">
        <f t="shared" si="724"/>
        <v>-2.5</v>
      </c>
    </row>
    <row r="25694" spans="71:71" x14ac:dyDescent="0.3">
      <c r="BS25694" s="24">
        <f t="shared" si="724"/>
        <v>-2.5</v>
      </c>
    </row>
    <row r="25695" spans="71:71" x14ac:dyDescent="0.3">
      <c r="BS25695" s="24">
        <f t="shared" si="724"/>
        <v>-2.5</v>
      </c>
    </row>
    <row r="25696" spans="71:71" x14ac:dyDescent="0.3">
      <c r="BS25696" s="24">
        <f t="shared" si="724"/>
        <v>-2.5</v>
      </c>
    </row>
    <row r="25697" spans="71:71" x14ac:dyDescent="0.3">
      <c r="BS25697" s="24">
        <f t="shared" si="724"/>
        <v>-2.5</v>
      </c>
    </row>
    <row r="25698" spans="71:71" x14ac:dyDescent="0.3">
      <c r="BS25698" s="24">
        <f t="shared" si="724"/>
        <v>-2.5</v>
      </c>
    </row>
    <row r="25699" spans="71:71" x14ac:dyDescent="0.3">
      <c r="BS25699" s="24">
        <f t="shared" si="724"/>
        <v>-2.5</v>
      </c>
    </row>
    <row r="25700" spans="71:71" x14ac:dyDescent="0.3">
      <c r="BS25700" s="24">
        <f t="shared" si="724"/>
        <v>-2.5</v>
      </c>
    </row>
    <row r="25701" spans="71:71" x14ac:dyDescent="0.3">
      <c r="BS25701" s="24">
        <f t="shared" si="724"/>
        <v>-2.5</v>
      </c>
    </row>
    <row r="25702" spans="71:71" x14ac:dyDescent="0.3">
      <c r="BS25702" s="24">
        <f t="shared" si="724"/>
        <v>-2.5</v>
      </c>
    </row>
    <row r="25703" spans="71:71" x14ac:dyDescent="0.3">
      <c r="BS25703" s="24">
        <f t="shared" si="724"/>
        <v>-2.5</v>
      </c>
    </row>
    <row r="25704" spans="71:71" x14ac:dyDescent="0.3">
      <c r="BS25704" s="24">
        <f t="shared" si="724"/>
        <v>-2.5</v>
      </c>
    </row>
    <row r="25705" spans="71:71" x14ac:dyDescent="0.3">
      <c r="BS25705" s="24">
        <f t="shared" si="724"/>
        <v>-2.5</v>
      </c>
    </row>
    <row r="25706" spans="71:71" x14ac:dyDescent="0.3">
      <c r="BS25706" s="24">
        <f t="shared" si="724"/>
        <v>-2.5</v>
      </c>
    </row>
    <row r="25707" spans="71:71" x14ac:dyDescent="0.3">
      <c r="BS25707" s="24">
        <f t="shared" si="724"/>
        <v>-2.5</v>
      </c>
    </row>
    <row r="25708" spans="71:71" x14ac:dyDescent="0.3">
      <c r="BS25708" s="24">
        <f t="shared" si="724"/>
        <v>-2.5</v>
      </c>
    </row>
    <row r="25709" spans="71:71" x14ac:dyDescent="0.3">
      <c r="BS25709" s="24">
        <f t="shared" si="724"/>
        <v>-2.5</v>
      </c>
    </row>
    <row r="25710" spans="71:71" x14ac:dyDescent="0.3">
      <c r="BS25710" s="24">
        <f t="shared" si="724"/>
        <v>-2.5</v>
      </c>
    </row>
    <row r="25711" spans="71:71" x14ac:dyDescent="0.3">
      <c r="BS25711" s="24">
        <f t="shared" si="724"/>
        <v>-2.5</v>
      </c>
    </row>
    <row r="25712" spans="71:71" x14ac:dyDescent="0.3">
      <c r="BS25712" s="24">
        <f t="shared" si="724"/>
        <v>-2.5</v>
      </c>
    </row>
    <row r="25713" spans="71:71" x14ac:dyDescent="0.3">
      <c r="BS25713" s="24">
        <f t="shared" si="724"/>
        <v>-2.5</v>
      </c>
    </row>
    <row r="25714" spans="71:71" x14ac:dyDescent="0.3">
      <c r="BS25714" s="24">
        <f t="shared" si="724"/>
        <v>-2.5</v>
      </c>
    </row>
    <row r="25715" spans="71:71" x14ac:dyDescent="0.3">
      <c r="BS25715" s="24">
        <f t="shared" si="724"/>
        <v>-2.5</v>
      </c>
    </row>
    <row r="25716" spans="71:71" x14ac:dyDescent="0.3">
      <c r="BS25716" s="24">
        <f t="shared" si="724"/>
        <v>-2.5</v>
      </c>
    </row>
    <row r="25717" spans="71:71" x14ac:dyDescent="0.3">
      <c r="BS25717" s="24">
        <f t="shared" si="724"/>
        <v>-2.5</v>
      </c>
    </row>
    <row r="25718" spans="71:71" x14ac:dyDescent="0.3">
      <c r="BS25718" s="24">
        <f t="shared" si="724"/>
        <v>-2.5</v>
      </c>
    </row>
    <row r="25719" spans="71:71" x14ac:dyDescent="0.3">
      <c r="BS25719" s="24">
        <f t="shared" si="724"/>
        <v>-2.5</v>
      </c>
    </row>
    <row r="25720" spans="71:71" x14ac:dyDescent="0.3">
      <c r="BS25720" s="24">
        <f t="shared" si="724"/>
        <v>-2.5</v>
      </c>
    </row>
    <row r="25721" spans="71:71" x14ac:dyDescent="0.3">
      <c r="BS25721" s="24">
        <f t="shared" si="724"/>
        <v>-2.5</v>
      </c>
    </row>
    <row r="25722" spans="71:71" x14ac:dyDescent="0.3">
      <c r="BS25722" s="24">
        <f t="shared" si="724"/>
        <v>-2.5</v>
      </c>
    </row>
    <row r="25723" spans="71:71" x14ac:dyDescent="0.3">
      <c r="BS25723" s="24">
        <f t="shared" si="724"/>
        <v>-2.5</v>
      </c>
    </row>
    <row r="25724" spans="71:71" x14ac:dyDescent="0.3">
      <c r="BS25724" s="24">
        <f t="shared" si="724"/>
        <v>-2.5</v>
      </c>
    </row>
    <row r="25725" spans="71:71" x14ac:dyDescent="0.3">
      <c r="BS25725" s="24">
        <f t="shared" si="724"/>
        <v>-2.5</v>
      </c>
    </row>
    <row r="25726" spans="71:71" x14ac:dyDescent="0.3">
      <c r="BS25726" s="24">
        <f t="shared" si="724"/>
        <v>-2.5</v>
      </c>
    </row>
    <row r="25727" spans="71:71" x14ac:dyDescent="0.3">
      <c r="BS25727" s="24">
        <f t="shared" si="724"/>
        <v>-2.5</v>
      </c>
    </row>
    <row r="25728" spans="71:71" x14ac:dyDescent="0.3">
      <c r="BS25728" s="24">
        <f t="shared" si="724"/>
        <v>-2.5</v>
      </c>
    </row>
    <row r="25729" spans="71:71" x14ac:dyDescent="0.3">
      <c r="BS25729" s="24">
        <f t="shared" si="724"/>
        <v>-2.5</v>
      </c>
    </row>
    <row r="25730" spans="71:71" x14ac:dyDescent="0.3">
      <c r="BS25730" s="24">
        <f t="shared" si="724"/>
        <v>-2.5</v>
      </c>
    </row>
    <row r="25731" spans="71:71" x14ac:dyDescent="0.3">
      <c r="BS25731" s="24">
        <f t="shared" si="724"/>
        <v>-2.5</v>
      </c>
    </row>
    <row r="25732" spans="71:71" x14ac:dyDescent="0.3">
      <c r="BS25732" s="24">
        <f t="shared" si="724"/>
        <v>-2.5</v>
      </c>
    </row>
    <row r="25733" spans="71:71" x14ac:dyDescent="0.3">
      <c r="BS25733" s="24">
        <f t="shared" si="724"/>
        <v>-2.5</v>
      </c>
    </row>
    <row r="25734" spans="71:71" x14ac:dyDescent="0.3">
      <c r="BS25734" s="24">
        <f t="shared" si="724"/>
        <v>-2.5</v>
      </c>
    </row>
    <row r="25735" spans="71:71" x14ac:dyDescent="0.3">
      <c r="BS25735" s="24">
        <f t="shared" si="724"/>
        <v>-2.5</v>
      </c>
    </row>
    <row r="25736" spans="71:71" x14ac:dyDescent="0.3">
      <c r="BS25736" s="24">
        <f t="shared" si="724"/>
        <v>-2.5</v>
      </c>
    </row>
    <row r="25737" spans="71:71" x14ac:dyDescent="0.3">
      <c r="BS25737" s="24">
        <f t="shared" ref="BS25737:BS25800" si="725">BR25737-2.5</f>
        <v>-2.5</v>
      </c>
    </row>
    <row r="25738" spans="71:71" x14ac:dyDescent="0.3">
      <c r="BS25738" s="24">
        <f t="shared" si="725"/>
        <v>-2.5</v>
      </c>
    </row>
    <row r="25739" spans="71:71" x14ac:dyDescent="0.3">
      <c r="BS25739" s="24">
        <f t="shared" si="725"/>
        <v>-2.5</v>
      </c>
    </row>
    <row r="25740" spans="71:71" x14ac:dyDescent="0.3">
      <c r="BS25740" s="24">
        <f t="shared" si="725"/>
        <v>-2.5</v>
      </c>
    </row>
    <row r="25741" spans="71:71" x14ac:dyDescent="0.3">
      <c r="BS25741" s="24">
        <f t="shared" si="725"/>
        <v>-2.5</v>
      </c>
    </row>
    <row r="25742" spans="71:71" x14ac:dyDescent="0.3">
      <c r="BS25742" s="24">
        <f t="shared" si="725"/>
        <v>-2.5</v>
      </c>
    </row>
    <row r="25743" spans="71:71" x14ac:dyDescent="0.3">
      <c r="BS25743" s="24">
        <f t="shared" si="725"/>
        <v>-2.5</v>
      </c>
    </row>
    <row r="25744" spans="71:71" x14ac:dyDescent="0.3">
      <c r="BS25744" s="24">
        <f t="shared" si="725"/>
        <v>-2.5</v>
      </c>
    </row>
    <row r="25745" spans="71:71" x14ac:dyDescent="0.3">
      <c r="BS25745" s="24">
        <f t="shared" si="725"/>
        <v>-2.5</v>
      </c>
    </row>
    <row r="25746" spans="71:71" x14ac:dyDescent="0.3">
      <c r="BS25746" s="24">
        <f t="shared" si="725"/>
        <v>-2.5</v>
      </c>
    </row>
    <row r="25747" spans="71:71" x14ac:dyDescent="0.3">
      <c r="BS25747" s="24">
        <f t="shared" si="725"/>
        <v>-2.5</v>
      </c>
    </row>
    <row r="25748" spans="71:71" x14ac:dyDescent="0.3">
      <c r="BS25748" s="24">
        <f t="shared" si="725"/>
        <v>-2.5</v>
      </c>
    </row>
    <row r="25749" spans="71:71" x14ac:dyDescent="0.3">
      <c r="BS25749" s="24">
        <f t="shared" si="725"/>
        <v>-2.5</v>
      </c>
    </row>
    <row r="25750" spans="71:71" x14ac:dyDescent="0.3">
      <c r="BS25750" s="24">
        <f t="shared" si="725"/>
        <v>-2.5</v>
      </c>
    </row>
    <row r="25751" spans="71:71" x14ac:dyDescent="0.3">
      <c r="BS25751" s="24">
        <f t="shared" si="725"/>
        <v>-2.5</v>
      </c>
    </row>
    <row r="25752" spans="71:71" x14ac:dyDescent="0.3">
      <c r="BS25752" s="24">
        <f t="shared" si="725"/>
        <v>-2.5</v>
      </c>
    </row>
    <row r="25753" spans="71:71" x14ac:dyDescent="0.3">
      <c r="BS25753" s="24">
        <f t="shared" si="725"/>
        <v>-2.5</v>
      </c>
    </row>
    <row r="25754" spans="71:71" x14ac:dyDescent="0.3">
      <c r="BS25754" s="24">
        <f t="shared" si="725"/>
        <v>-2.5</v>
      </c>
    </row>
    <row r="25755" spans="71:71" x14ac:dyDescent="0.3">
      <c r="BS25755" s="24">
        <f t="shared" si="725"/>
        <v>-2.5</v>
      </c>
    </row>
    <row r="25756" spans="71:71" x14ac:dyDescent="0.3">
      <c r="BS25756" s="24">
        <f t="shared" si="725"/>
        <v>-2.5</v>
      </c>
    </row>
    <row r="25757" spans="71:71" x14ac:dyDescent="0.3">
      <c r="BS25757" s="24">
        <f t="shared" si="725"/>
        <v>-2.5</v>
      </c>
    </row>
    <row r="25758" spans="71:71" x14ac:dyDescent="0.3">
      <c r="BS25758" s="24">
        <f t="shared" si="725"/>
        <v>-2.5</v>
      </c>
    </row>
    <row r="25759" spans="71:71" x14ac:dyDescent="0.3">
      <c r="BS25759" s="24">
        <f t="shared" si="725"/>
        <v>-2.5</v>
      </c>
    </row>
    <row r="25760" spans="71:71" x14ac:dyDescent="0.3">
      <c r="BS25760" s="24">
        <f t="shared" si="725"/>
        <v>-2.5</v>
      </c>
    </row>
    <row r="25761" spans="71:71" x14ac:dyDescent="0.3">
      <c r="BS25761" s="24">
        <f t="shared" si="725"/>
        <v>-2.5</v>
      </c>
    </row>
    <row r="25762" spans="71:71" x14ac:dyDescent="0.3">
      <c r="BS25762" s="24">
        <f t="shared" si="725"/>
        <v>-2.5</v>
      </c>
    </row>
    <row r="25763" spans="71:71" x14ac:dyDescent="0.3">
      <c r="BS25763" s="24">
        <f t="shared" si="725"/>
        <v>-2.5</v>
      </c>
    </row>
    <row r="25764" spans="71:71" x14ac:dyDescent="0.3">
      <c r="BS25764" s="24">
        <f t="shared" si="725"/>
        <v>-2.5</v>
      </c>
    </row>
    <row r="25765" spans="71:71" x14ac:dyDescent="0.3">
      <c r="BS25765" s="24">
        <f t="shared" si="725"/>
        <v>-2.5</v>
      </c>
    </row>
    <row r="25766" spans="71:71" x14ac:dyDescent="0.3">
      <c r="BS25766" s="24">
        <f t="shared" si="725"/>
        <v>-2.5</v>
      </c>
    </row>
    <row r="25767" spans="71:71" x14ac:dyDescent="0.3">
      <c r="BS25767" s="24">
        <f t="shared" si="725"/>
        <v>-2.5</v>
      </c>
    </row>
    <row r="25768" spans="71:71" x14ac:dyDescent="0.3">
      <c r="BS25768" s="24">
        <f t="shared" si="725"/>
        <v>-2.5</v>
      </c>
    </row>
    <row r="25769" spans="71:71" x14ac:dyDescent="0.3">
      <c r="BS25769" s="24">
        <f t="shared" si="725"/>
        <v>-2.5</v>
      </c>
    </row>
    <row r="25770" spans="71:71" x14ac:dyDescent="0.3">
      <c r="BS25770" s="24">
        <f t="shared" si="725"/>
        <v>-2.5</v>
      </c>
    </row>
    <row r="25771" spans="71:71" x14ac:dyDescent="0.3">
      <c r="BS25771" s="24">
        <f t="shared" si="725"/>
        <v>-2.5</v>
      </c>
    </row>
    <row r="25772" spans="71:71" x14ac:dyDescent="0.3">
      <c r="BS25772" s="24">
        <f t="shared" si="725"/>
        <v>-2.5</v>
      </c>
    </row>
    <row r="25773" spans="71:71" x14ac:dyDescent="0.3">
      <c r="BS25773" s="24">
        <f t="shared" si="725"/>
        <v>-2.5</v>
      </c>
    </row>
    <row r="25774" spans="71:71" x14ac:dyDescent="0.3">
      <c r="BS25774" s="24">
        <f t="shared" si="725"/>
        <v>-2.5</v>
      </c>
    </row>
    <row r="25775" spans="71:71" x14ac:dyDescent="0.3">
      <c r="BS25775" s="24">
        <f t="shared" si="725"/>
        <v>-2.5</v>
      </c>
    </row>
    <row r="25776" spans="71:71" x14ac:dyDescent="0.3">
      <c r="BS25776" s="24">
        <f t="shared" si="725"/>
        <v>-2.5</v>
      </c>
    </row>
    <row r="25777" spans="71:71" x14ac:dyDescent="0.3">
      <c r="BS25777" s="24">
        <f t="shared" si="725"/>
        <v>-2.5</v>
      </c>
    </row>
    <row r="25778" spans="71:71" x14ac:dyDescent="0.3">
      <c r="BS25778" s="24">
        <f t="shared" si="725"/>
        <v>-2.5</v>
      </c>
    </row>
    <row r="25779" spans="71:71" x14ac:dyDescent="0.3">
      <c r="BS25779" s="24">
        <f t="shared" si="725"/>
        <v>-2.5</v>
      </c>
    </row>
    <row r="25780" spans="71:71" x14ac:dyDescent="0.3">
      <c r="BS25780" s="24">
        <f t="shared" si="725"/>
        <v>-2.5</v>
      </c>
    </row>
    <row r="25781" spans="71:71" x14ac:dyDescent="0.3">
      <c r="BS25781" s="24">
        <f t="shared" si="725"/>
        <v>-2.5</v>
      </c>
    </row>
    <row r="25782" spans="71:71" x14ac:dyDescent="0.3">
      <c r="BS25782" s="24">
        <f t="shared" si="725"/>
        <v>-2.5</v>
      </c>
    </row>
    <row r="25783" spans="71:71" x14ac:dyDescent="0.3">
      <c r="BS25783" s="24">
        <f t="shared" si="725"/>
        <v>-2.5</v>
      </c>
    </row>
    <row r="25784" spans="71:71" x14ac:dyDescent="0.3">
      <c r="BS25784" s="24">
        <f t="shared" si="725"/>
        <v>-2.5</v>
      </c>
    </row>
    <row r="25785" spans="71:71" x14ac:dyDescent="0.3">
      <c r="BS25785" s="24">
        <f t="shared" si="725"/>
        <v>-2.5</v>
      </c>
    </row>
    <row r="25786" spans="71:71" x14ac:dyDescent="0.3">
      <c r="BS25786" s="24">
        <f t="shared" si="725"/>
        <v>-2.5</v>
      </c>
    </row>
    <row r="25787" spans="71:71" x14ac:dyDescent="0.3">
      <c r="BS25787" s="24">
        <f t="shared" si="725"/>
        <v>-2.5</v>
      </c>
    </row>
    <row r="25788" spans="71:71" x14ac:dyDescent="0.3">
      <c r="BS25788" s="24">
        <f t="shared" si="725"/>
        <v>-2.5</v>
      </c>
    </row>
    <row r="25789" spans="71:71" x14ac:dyDescent="0.3">
      <c r="BS25789" s="24">
        <f t="shared" si="725"/>
        <v>-2.5</v>
      </c>
    </row>
    <row r="25790" spans="71:71" x14ac:dyDescent="0.3">
      <c r="BS25790" s="24">
        <f t="shared" si="725"/>
        <v>-2.5</v>
      </c>
    </row>
    <row r="25791" spans="71:71" x14ac:dyDescent="0.3">
      <c r="BS25791" s="24">
        <f t="shared" si="725"/>
        <v>-2.5</v>
      </c>
    </row>
    <row r="25792" spans="71:71" x14ac:dyDescent="0.3">
      <c r="BS25792" s="24">
        <f t="shared" si="725"/>
        <v>-2.5</v>
      </c>
    </row>
    <row r="25793" spans="71:71" x14ac:dyDescent="0.3">
      <c r="BS25793" s="24">
        <f t="shared" si="725"/>
        <v>-2.5</v>
      </c>
    </row>
    <row r="25794" spans="71:71" x14ac:dyDescent="0.3">
      <c r="BS25794" s="24">
        <f t="shared" si="725"/>
        <v>-2.5</v>
      </c>
    </row>
    <row r="25795" spans="71:71" x14ac:dyDescent="0.3">
      <c r="BS25795" s="24">
        <f t="shared" si="725"/>
        <v>-2.5</v>
      </c>
    </row>
    <row r="25796" spans="71:71" x14ac:dyDescent="0.3">
      <c r="BS25796" s="24">
        <f t="shared" si="725"/>
        <v>-2.5</v>
      </c>
    </row>
    <row r="25797" spans="71:71" x14ac:dyDescent="0.3">
      <c r="BS25797" s="24">
        <f t="shared" si="725"/>
        <v>-2.5</v>
      </c>
    </row>
    <row r="25798" spans="71:71" x14ac:dyDescent="0.3">
      <c r="BS25798" s="24">
        <f t="shared" si="725"/>
        <v>-2.5</v>
      </c>
    </row>
    <row r="25799" spans="71:71" x14ac:dyDescent="0.3">
      <c r="BS25799" s="24">
        <f t="shared" si="725"/>
        <v>-2.5</v>
      </c>
    </row>
    <row r="25800" spans="71:71" x14ac:dyDescent="0.3">
      <c r="BS25800" s="24">
        <f t="shared" si="725"/>
        <v>-2.5</v>
      </c>
    </row>
    <row r="25801" spans="71:71" x14ac:dyDescent="0.3">
      <c r="BS25801" s="24">
        <f t="shared" ref="BS25801:BS25864" si="726">BR25801-2.5</f>
        <v>-2.5</v>
      </c>
    </row>
    <row r="25802" spans="71:71" x14ac:dyDescent="0.3">
      <c r="BS25802" s="24">
        <f t="shared" si="726"/>
        <v>-2.5</v>
      </c>
    </row>
    <row r="25803" spans="71:71" x14ac:dyDescent="0.3">
      <c r="BS25803" s="24">
        <f t="shared" si="726"/>
        <v>-2.5</v>
      </c>
    </row>
    <row r="25804" spans="71:71" x14ac:dyDescent="0.3">
      <c r="BS25804" s="24">
        <f t="shared" si="726"/>
        <v>-2.5</v>
      </c>
    </row>
    <row r="25805" spans="71:71" x14ac:dyDescent="0.3">
      <c r="BS25805" s="24">
        <f t="shared" si="726"/>
        <v>-2.5</v>
      </c>
    </row>
    <row r="25806" spans="71:71" x14ac:dyDescent="0.3">
      <c r="BS25806" s="24">
        <f t="shared" si="726"/>
        <v>-2.5</v>
      </c>
    </row>
    <row r="25807" spans="71:71" x14ac:dyDescent="0.3">
      <c r="BS25807" s="24">
        <f t="shared" si="726"/>
        <v>-2.5</v>
      </c>
    </row>
    <row r="25808" spans="71:71" x14ac:dyDescent="0.3">
      <c r="BS25808" s="24">
        <f t="shared" si="726"/>
        <v>-2.5</v>
      </c>
    </row>
    <row r="25809" spans="71:71" x14ac:dyDescent="0.3">
      <c r="BS25809" s="24">
        <f t="shared" si="726"/>
        <v>-2.5</v>
      </c>
    </row>
    <row r="25810" spans="71:71" x14ac:dyDescent="0.3">
      <c r="BS25810" s="24">
        <f t="shared" si="726"/>
        <v>-2.5</v>
      </c>
    </row>
    <row r="25811" spans="71:71" x14ac:dyDescent="0.3">
      <c r="BS25811" s="24">
        <f t="shared" si="726"/>
        <v>-2.5</v>
      </c>
    </row>
    <row r="25812" spans="71:71" x14ac:dyDescent="0.3">
      <c r="BS25812" s="24">
        <f t="shared" si="726"/>
        <v>-2.5</v>
      </c>
    </row>
    <row r="25813" spans="71:71" x14ac:dyDescent="0.3">
      <c r="BS25813" s="24">
        <f t="shared" si="726"/>
        <v>-2.5</v>
      </c>
    </row>
    <row r="25814" spans="71:71" x14ac:dyDescent="0.3">
      <c r="BS25814" s="24">
        <f t="shared" si="726"/>
        <v>-2.5</v>
      </c>
    </row>
    <row r="25815" spans="71:71" x14ac:dyDescent="0.3">
      <c r="BS25815" s="24">
        <f t="shared" si="726"/>
        <v>-2.5</v>
      </c>
    </row>
    <row r="25816" spans="71:71" x14ac:dyDescent="0.3">
      <c r="BS25816" s="24">
        <f t="shared" si="726"/>
        <v>-2.5</v>
      </c>
    </row>
    <row r="25817" spans="71:71" x14ac:dyDescent="0.3">
      <c r="BS25817" s="24">
        <f t="shared" si="726"/>
        <v>-2.5</v>
      </c>
    </row>
    <row r="25818" spans="71:71" x14ac:dyDescent="0.3">
      <c r="BS25818" s="24">
        <f t="shared" si="726"/>
        <v>-2.5</v>
      </c>
    </row>
    <row r="25819" spans="71:71" x14ac:dyDescent="0.3">
      <c r="BS25819" s="24">
        <f t="shared" si="726"/>
        <v>-2.5</v>
      </c>
    </row>
    <row r="25820" spans="71:71" x14ac:dyDescent="0.3">
      <c r="BS25820" s="24">
        <f t="shared" si="726"/>
        <v>-2.5</v>
      </c>
    </row>
    <row r="25821" spans="71:71" x14ac:dyDescent="0.3">
      <c r="BS25821" s="24">
        <f t="shared" si="726"/>
        <v>-2.5</v>
      </c>
    </row>
    <row r="25822" spans="71:71" x14ac:dyDescent="0.3">
      <c r="BS25822" s="24">
        <f t="shared" si="726"/>
        <v>-2.5</v>
      </c>
    </row>
    <row r="25823" spans="71:71" x14ac:dyDescent="0.3">
      <c r="BS25823" s="24">
        <f t="shared" si="726"/>
        <v>-2.5</v>
      </c>
    </row>
    <row r="25824" spans="71:71" x14ac:dyDescent="0.3">
      <c r="BS25824" s="24">
        <f t="shared" si="726"/>
        <v>-2.5</v>
      </c>
    </row>
    <row r="25825" spans="71:71" x14ac:dyDescent="0.3">
      <c r="BS25825" s="24">
        <f t="shared" si="726"/>
        <v>-2.5</v>
      </c>
    </row>
    <row r="25826" spans="71:71" x14ac:dyDescent="0.3">
      <c r="BS25826" s="24">
        <f t="shared" si="726"/>
        <v>-2.5</v>
      </c>
    </row>
    <row r="25827" spans="71:71" x14ac:dyDescent="0.3">
      <c r="BS25827" s="24">
        <f t="shared" si="726"/>
        <v>-2.5</v>
      </c>
    </row>
    <row r="25828" spans="71:71" x14ac:dyDescent="0.3">
      <c r="BS25828" s="24">
        <f t="shared" si="726"/>
        <v>-2.5</v>
      </c>
    </row>
    <row r="25829" spans="71:71" x14ac:dyDescent="0.3">
      <c r="BS25829" s="24">
        <f t="shared" si="726"/>
        <v>-2.5</v>
      </c>
    </row>
    <row r="25830" spans="71:71" x14ac:dyDescent="0.3">
      <c r="BS25830" s="24">
        <f t="shared" si="726"/>
        <v>-2.5</v>
      </c>
    </row>
    <row r="25831" spans="71:71" x14ac:dyDescent="0.3">
      <c r="BS25831" s="24">
        <f t="shared" si="726"/>
        <v>-2.5</v>
      </c>
    </row>
    <row r="25832" spans="71:71" x14ac:dyDescent="0.3">
      <c r="BS25832" s="24">
        <f t="shared" si="726"/>
        <v>-2.5</v>
      </c>
    </row>
    <row r="25833" spans="71:71" x14ac:dyDescent="0.3">
      <c r="BS25833" s="24">
        <f t="shared" si="726"/>
        <v>-2.5</v>
      </c>
    </row>
    <row r="25834" spans="71:71" x14ac:dyDescent="0.3">
      <c r="BS25834" s="24">
        <f t="shared" si="726"/>
        <v>-2.5</v>
      </c>
    </row>
    <row r="25835" spans="71:71" x14ac:dyDescent="0.3">
      <c r="BS25835" s="24">
        <f t="shared" si="726"/>
        <v>-2.5</v>
      </c>
    </row>
    <row r="25836" spans="71:71" x14ac:dyDescent="0.3">
      <c r="BS25836" s="24">
        <f t="shared" si="726"/>
        <v>-2.5</v>
      </c>
    </row>
    <row r="25837" spans="71:71" x14ac:dyDescent="0.3">
      <c r="BS25837" s="24">
        <f t="shared" si="726"/>
        <v>-2.5</v>
      </c>
    </row>
    <row r="25838" spans="71:71" x14ac:dyDescent="0.3">
      <c r="BS25838" s="24">
        <f t="shared" si="726"/>
        <v>-2.5</v>
      </c>
    </row>
    <row r="25839" spans="71:71" x14ac:dyDescent="0.3">
      <c r="BS25839" s="24">
        <f t="shared" si="726"/>
        <v>-2.5</v>
      </c>
    </row>
    <row r="25840" spans="71:71" x14ac:dyDescent="0.3">
      <c r="BS25840" s="24">
        <f t="shared" si="726"/>
        <v>-2.5</v>
      </c>
    </row>
    <row r="25841" spans="71:71" x14ac:dyDescent="0.3">
      <c r="BS25841" s="24">
        <f t="shared" si="726"/>
        <v>-2.5</v>
      </c>
    </row>
    <row r="25842" spans="71:71" x14ac:dyDescent="0.3">
      <c r="BS25842" s="24">
        <f t="shared" si="726"/>
        <v>-2.5</v>
      </c>
    </row>
    <row r="25843" spans="71:71" x14ac:dyDescent="0.3">
      <c r="BS25843" s="24">
        <f t="shared" si="726"/>
        <v>-2.5</v>
      </c>
    </row>
    <row r="25844" spans="71:71" x14ac:dyDescent="0.3">
      <c r="BS25844" s="24">
        <f t="shared" si="726"/>
        <v>-2.5</v>
      </c>
    </row>
    <row r="25845" spans="71:71" x14ac:dyDescent="0.3">
      <c r="BS25845" s="24">
        <f t="shared" si="726"/>
        <v>-2.5</v>
      </c>
    </row>
    <row r="25846" spans="71:71" x14ac:dyDescent="0.3">
      <c r="BS25846" s="24">
        <f t="shared" si="726"/>
        <v>-2.5</v>
      </c>
    </row>
    <row r="25847" spans="71:71" x14ac:dyDescent="0.3">
      <c r="BS25847" s="24">
        <f t="shared" si="726"/>
        <v>-2.5</v>
      </c>
    </row>
    <row r="25848" spans="71:71" x14ac:dyDescent="0.3">
      <c r="BS25848" s="24">
        <f t="shared" si="726"/>
        <v>-2.5</v>
      </c>
    </row>
    <row r="25849" spans="71:71" x14ac:dyDescent="0.3">
      <c r="BS25849" s="24">
        <f t="shared" si="726"/>
        <v>-2.5</v>
      </c>
    </row>
    <row r="25850" spans="71:71" x14ac:dyDescent="0.3">
      <c r="BS25850" s="24">
        <f t="shared" si="726"/>
        <v>-2.5</v>
      </c>
    </row>
    <row r="25851" spans="71:71" x14ac:dyDescent="0.3">
      <c r="BS25851" s="24">
        <f t="shared" si="726"/>
        <v>-2.5</v>
      </c>
    </row>
    <row r="25852" spans="71:71" x14ac:dyDescent="0.3">
      <c r="BS25852" s="24">
        <f t="shared" si="726"/>
        <v>-2.5</v>
      </c>
    </row>
    <row r="25853" spans="71:71" x14ac:dyDescent="0.3">
      <c r="BS25853" s="24">
        <f t="shared" si="726"/>
        <v>-2.5</v>
      </c>
    </row>
    <row r="25854" spans="71:71" x14ac:dyDescent="0.3">
      <c r="BS25854" s="24">
        <f t="shared" si="726"/>
        <v>-2.5</v>
      </c>
    </row>
    <row r="25855" spans="71:71" x14ac:dyDescent="0.3">
      <c r="BS25855" s="24">
        <f t="shared" si="726"/>
        <v>-2.5</v>
      </c>
    </row>
    <row r="25856" spans="71:71" x14ac:dyDescent="0.3">
      <c r="BS25856" s="24">
        <f t="shared" si="726"/>
        <v>-2.5</v>
      </c>
    </row>
    <row r="25857" spans="71:71" x14ac:dyDescent="0.3">
      <c r="BS25857" s="24">
        <f t="shared" si="726"/>
        <v>-2.5</v>
      </c>
    </row>
    <row r="25858" spans="71:71" x14ac:dyDescent="0.3">
      <c r="BS25858" s="24">
        <f t="shared" si="726"/>
        <v>-2.5</v>
      </c>
    </row>
    <row r="25859" spans="71:71" x14ac:dyDescent="0.3">
      <c r="BS25859" s="24">
        <f t="shared" si="726"/>
        <v>-2.5</v>
      </c>
    </row>
    <row r="25860" spans="71:71" x14ac:dyDescent="0.3">
      <c r="BS25860" s="24">
        <f t="shared" si="726"/>
        <v>-2.5</v>
      </c>
    </row>
    <row r="25861" spans="71:71" x14ac:dyDescent="0.3">
      <c r="BS25861" s="24">
        <f t="shared" si="726"/>
        <v>-2.5</v>
      </c>
    </row>
    <row r="25862" spans="71:71" x14ac:dyDescent="0.3">
      <c r="BS25862" s="24">
        <f t="shared" si="726"/>
        <v>-2.5</v>
      </c>
    </row>
    <row r="25863" spans="71:71" x14ac:dyDescent="0.3">
      <c r="BS25863" s="24">
        <f t="shared" si="726"/>
        <v>-2.5</v>
      </c>
    </row>
    <row r="25864" spans="71:71" x14ac:dyDescent="0.3">
      <c r="BS25864" s="24">
        <f t="shared" si="726"/>
        <v>-2.5</v>
      </c>
    </row>
    <row r="25865" spans="71:71" x14ac:dyDescent="0.3">
      <c r="BS25865" s="24">
        <f t="shared" ref="BS25865:BS25928" si="727">BR25865-2.5</f>
        <v>-2.5</v>
      </c>
    </row>
    <row r="25866" spans="71:71" x14ac:dyDescent="0.3">
      <c r="BS25866" s="24">
        <f t="shared" si="727"/>
        <v>-2.5</v>
      </c>
    </row>
    <row r="25867" spans="71:71" x14ac:dyDescent="0.3">
      <c r="BS25867" s="24">
        <f t="shared" si="727"/>
        <v>-2.5</v>
      </c>
    </row>
    <row r="25868" spans="71:71" x14ac:dyDescent="0.3">
      <c r="BS25868" s="24">
        <f t="shared" si="727"/>
        <v>-2.5</v>
      </c>
    </row>
    <row r="25869" spans="71:71" x14ac:dyDescent="0.3">
      <c r="BS25869" s="24">
        <f t="shared" si="727"/>
        <v>-2.5</v>
      </c>
    </row>
    <row r="25870" spans="71:71" x14ac:dyDescent="0.3">
      <c r="BS25870" s="24">
        <f t="shared" si="727"/>
        <v>-2.5</v>
      </c>
    </row>
    <row r="25871" spans="71:71" x14ac:dyDescent="0.3">
      <c r="BS25871" s="24">
        <f t="shared" si="727"/>
        <v>-2.5</v>
      </c>
    </row>
    <row r="25872" spans="71:71" x14ac:dyDescent="0.3">
      <c r="BS25872" s="24">
        <f t="shared" si="727"/>
        <v>-2.5</v>
      </c>
    </row>
    <row r="25873" spans="71:71" x14ac:dyDescent="0.3">
      <c r="BS25873" s="24">
        <f t="shared" si="727"/>
        <v>-2.5</v>
      </c>
    </row>
    <row r="25874" spans="71:71" x14ac:dyDescent="0.3">
      <c r="BS25874" s="24">
        <f t="shared" si="727"/>
        <v>-2.5</v>
      </c>
    </row>
    <row r="25875" spans="71:71" x14ac:dyDescent="0.3">
      <c r="BS25875" s="24">
        <f t="shared" si="727"/>
        <v>-2.5</v>
      </c>
    </row>
    <row r="25876" spans="71:71" x14ac:dyDescent="0.3">
      <c r="BS25876" s="24">
        <f t="shared" si="727"/>
        <v>-2.5</v>
      </c>
    </row>
    <row r="25877" spans="71:71" x14ac:dyDescent="0.3">
      <c r="BS25877" s="24">
        <f t="shared" si="727"/>
        <v>-2.5</v>
      </c>
    </row>
    <row r="25878" spans="71:71" x14ac:dyDescent="0.3">
      <c r="BS25878" s="24">
        <f t="shared" si="727"/>
        <v>-2.5</v>
      </c>
    </row>
    <row r="25879" spans="71:71" x14ac:dyDescent="0.3">
      <c r="BS25879" s="24">
        <f t="shared" si="727"/>
        <v>-2.5</v>
      </c>
    </row>
    <row r="25880" spans="71:71" x14ac:dyDescent="0.3">
      <c r="BS25880" s="24">
        <f t="shared" si="727"/>
        <v>-2.5</v>
      </c>
    </row>
    <row r="25881" spans="71:71" x14ac:dyDescent="0.3">
      <c r="BS25881" s="24">
        <f t="shared" si="727"/>
        <v>-2.5</v>
      </c>
    </row>
    <row r="25882" spans="71:71" x14ac:dyDescent="0.3">
      <c r="BS25882" s="24">
        <f t="shared" si="727"/>
        <v>-2.5</v>
      </c>
    </row>
    <row r="25883" spans="71:71" x14ac:dyDescent="0.3">
      <c r="BS25883" s="24">
        <f t="shared" si="727"/>
        <v>-2.5</v>
      </c>
    </row>
    <row r="25884" spans="71:71" x14ac:dyDescent="0.3">
      <c r="BS25884" s="24">
        <f t="shared" si="727"/>
        <v>-2.5</v>
      </c>
    </row>
    <row r="25885" spans="71:71" x14ac:dyDescent="0.3">
      <c r="BS25885" s="24">
        <f t="shared" si="727"/>
        <v>-2.5</v>
      </c>
    </row>
    <row r="25886" spans="71:71" x14ac:dyDescent="0.3">
      <c r="BS25886" s="24">
        <f t="shared" si="727"/>
        <v>-2.5</v>
      </c>
    </row>
    <row r="25887" spans="71:71" x14ac:dyDescent="0.3">
      <c r="BS25887" s="24">
        <f t="shared" si="727"/>
        <v>-2.5</v>
      </c>
    </row>
    <row r="25888" spans="71:71" x14ac:dyDescent="0.3">
      <c r="BS25888" s="24">
        <f t="shared" si="727"/>
        <v>-2.5</v>
      </c>
    </row>
    <row r="25889" spans="71:71" x14ac:dyDescent="0.3">
      <c r="BS25889" s="24">
        <f t="shared" si="727"/>
        <v>-2.5</v>
      </c>
    </row>
    <row r="25890" spans="71:71" x14ac:dyDescent="0.3">
      <c r="BS25890" s="24">
        <f t="shared" si="727"/>
        <v>-2.5</v>
      </c>
    </row>
    <row r="25891" spans="71:71" x14ac:dyDescent="0.3">
      <c r="BS25891" s="24">
        <f t="shared" si="727"/>
        <v>-2.5</v>
      </c>
    </row>
    <row r="25892" spans="71:71" x14ac:dyDescent="0.3">
      <c r="BS25892" s="24">
        <f t="shared" si="727"/>
        <v>-2.5</v>
      </c>
    </row>
    <row r="25893" spans="71:71" x14ac:dyDescent="0.3">
      <c r="BS25893" s="24">
        <f t="shared" si="727"/>
        <v>-2.5</v>
      </c>
    </row>
    <row r="25894" spans="71:71" x14ac:dyDescent="0.3">
      <c r="BS25894" s="24">
        <f t="shared" si="727"/>
        <v>-2.5</v>
      </c>
    </row>
    <row r="25895" spans="71:71" x14ac:dyDescent="0.3">
      <c r="BS25895" s="24">
        <f t="shared" si="727"/>
        <v>-2.5</v>
      </c>
    </row>
    <row r="25896" spans="71:71" x14ac:dyDescent="0.3">
      <c r="BS25896" s="24">
        <f t="shared" si="727"/>
        <v>-2.5</v>
      </c>
    </row>
    <row r="25897" spans="71:71" x14ac:dyDescent="0.3">
      <c r="BS25897" s="24">
        <f t="shared" si="727"/>
        <v>-2.5</v>
      </c>
    </row>
    <row r="25898" spans="71:71" x14ac:dyDescent="0.3">
      <c r="BS25898" s="24">
        <f t="shared" si="727"/>
        <v>-2.5</v>
      </c>
    </row>
    <row r="25899" spans="71:71" x14ac:dyDescent="0.3">
      <c r="BS25899" s="24">
        <f t="shared" si="727"/>
        <v>-2.5</v>
      </c>
    </row>
    <row r="25900" spans="71:71" x14ac:dyDescent="0.3">
      <c r="BS25900" s="24">
        <f t="shared" si="727"/>
        <v>-2.5</v>
      </c>
    </row>
    <row r="25901" spans="71:71" x14ac:dyDescent="0.3">
      <c r="BS25901" s="24">
        <f t="shared" si="727"/>
        <v>-2.5</v>
      </c>
    </row>
    <row r="25902" spans="71:71" x14ac:dyDescent="0.3">
      <c r="BS25902" s="24">
        <f t="shared" si="727"/>
        <v>-2.5</v>
      </c>
    </row>
    <row r="25903" spans="71:71" x14ac:dyDescent="0.3">
      <c r="BS25903" s="24">
        <f t="shared" si="727"/>
        <v>-2.5</v>
      </c>
    </row>
    <row r="25904" spans="71:71" x14ac:dyDescent="0.3">
      <c r="BS25904" s="24">
        <f t="shared" si="727"/>
        <v>-2.5</v>
      </c>
    </row>
    <row r="25905" spans="71:71" x14ac:dyDescent="0.3">
      <c r="BS25905" s="24">
        <f t="shared" si="727"/>
        <v>-2.5</v>
      </c>
    </row>
    <row r="25906" spans="71:71" x14ac:dyDescent="0.3">
      <c r="BS25906" s="24">
        <f t="shared" si="727"/>
        <v>-2.5</v>
      </c>
    </row>
    <row r="25907" spans="71:71" x14ac:dyDescent="0.3">
      <c r="BS25907" s="24">
        <f t="shared" si="727"/>
        <v>-2.5</v>
      </c>
    </row>
    <row r="25908" spans="71:71" x14ac:dyDescent="0.3">
      <c r="BS25908" s="24">
        <f t="shared" si="727"/>
        <v>-2.5</v>
      </c>
    </row>
    <row r="25909" spans="71:71" x14ac:dyDescent="0.3">
      <c r="BS25909" s="24">
        <f t="shared" si="727"/>
        <v>-2.5</v>
      </c>
    </row>
    <row r="25910" spans="71:71" x14ac:dyDescent="0.3">
      <c r="BS25910" s="24">
        <f t="shared" si="727"/>
        <v>-2.5</v>
      </c>
    </row>
    <row r="25911" spans="71:71" x14ac:dyDescent="0.3">
      <c r="BS25911" s="24">
        <f t="shared" si="727"/>
        <v>-2.5</v>
      </c>
    </row>
    <row r="25912" spans="71:71" x14ac:dyDescent="0.3">
      <c r="BS25912" s="24">
        <f t="shared" si="727"/>
        <v>-2.5</v>
      </c>
    </row>
    <row r="25913" spans="71:71" x14ac:dyDescent="0.3">
      <c r="BS25913" s="24">
        <f t="shared" si="727"/>
        <v>-2.5</v>
      </c>
    </row>
    <row r="25914" spans="71:71" x14ac:dyDescent="0.3">
      <c r="BS25914" s="24">
        <f t="shared" si="727"/>
        <v>-2.5</v>
      </c>
    </row>
    <row r="25915" spans="71:71" x14ac:dyDescent="0.3">
      <c r="BS25915" s="24">
        <f t="shared" si="727"/>
        <v>-2.5</v>
      </c>
    </row>
    <row r="25916" spans="71:71" x14ac:dyDescent="0.3">
      <c r="BS25916" s="24">
        <f t="shared" si="727"/>
        <v>-2.5</v>
      </c>
    </row>
    <row r="25917" spans="71:71" x14ac:dyDescent="0.3">
      <c r="BS25917" s="24">
        <f t="shared" si="727"/>
        <v>-2.5</v>
      </c>
    </row>
    <row r="25918" spans="71:71" x14ac:dyDescent="0.3">
      <c r="BS25918" s="24">
        <f t="shared" si="727"/>
        <v>-2.5</v>
      </c>
    </row>
    <row r="25919" spans="71:71" x14ac:dyDescent="0.3">
      <c r="BS25919" s="24">
        <f t="shared" si="727"/>
        <v>-2.5</v>
      </c>
    </row>
    <row r="25920" spans="71:71" x14ac:dyDescent="0.3">
      <c r="BS25920" s="24">
        <f t="shared" si="727"/>
        <v>-2.5</v>
      </c>
    </row>
    <row r="25921" spans="71:71" x14ac:dyDescent="0.3">
      <c r="BS25921" s="24">
        <f t="shared" si="727"/>
        <v>-2.5</v>
      </c>
    </row>
    <row r="25922" spans="71:71" x14ac:dyDescent="0.3">
      <c r="BS25922" s="24">
        <f t="shared" si="727"/>
        <v>-2.5</v>
      </c>
    </row>
    <row r="25923" spans="71:71" x14ac:dyDescent="0.3">
      <c r="BS25923" s="24">
        <f t="shared" si="727"/>
        <v>-2.5</v>
      </c>
    </row>
    <row r="25924" spans="71:71" x14ac:dyDescent="0.3">
      <c r="BS25924" s="24">
        <f t="shared" si="727"/>
        <v>-2.5</v>
      </c>
    </row>
    <row r="25925" spans="71:71" x14ac:dyDescent="0.3">
      <c r="BS25925" s="24">
        <f t="shared" si="727"/>
        <v>-2.5</v>
      </c>
    </row>
    <row r="25926" spans="71:71" x14ac:dyDescent="0.3">
      <c r="BS25926" s="24">
        <f t="shared" si="727"/>
        <v>-2.5</v>
      </c>
    </row>
    <row r="25927" spans="71:71" x14ac:dyDescent="0.3">
      <c r="BS25927" s="24">
        <f t="shared" si="727"/>
        <v>-2.5</v>
      </c>
    </row>
    <row r="25928" spans="71:71" x14ac:dyDescent="0.3">
      <c r="BS25928" s="24">
        <f t="shared" si="727"/>
        <v>-2.5</v>
      </c>
    </row>
    <row r="25929" spans="71:71" x14ac:dyDescent="0.3">
      <c r="BS25929" s="24">
        <f t="shared" ref="BS25929:BS25992" si="728">BR25929-2.5</f>
        <v>-2.5</v>
      </c>
    </row>
    <row r="25930" spans="71:71" x14ac:dyDescent="0.3">
      <c r="BS25930" s="24">
        <f t="shared" si="728"/>
        <v>-2.5</v>
      </c>
    </row>
    <row r="25931" spans="71:71" x14ac:dyDescent="0.3">
      <c r="BS25931" s="24">
        <f t="shared" si="728"/>
        <v>-2.5</v>
      </c>
    </row>
    <row r="25932" spans="71:71" x14ac:dyDescent="0.3">
      <c r="BS25932" s="24">
        <f t="shared" si="728"/>
        <v>-2.5</v>
      </c>
    </row>
    <row r="25933" spans="71:71" x14ac:dyDescent="0.3">
      <c r="BS25933" s="24">
        <f t="shared" si="728"/>
        <v>-2.5</v>
      </c>
    </row>
    <row r="25934" spans="71:71" x14ac:dyDescent="0.3">
      <c r="BS25934" s="24">
        <f t="shared" si="728"/>
        <v>-2.5</v>
      </c>
    </row>
    <row r="25935" spans="71:71" x14ac:dyDescent="0.3">
      <c r="BS25935" s="24">
        <f t="shared" si="728"/>
        <v>-2.5</v>
      </c>
    </row>
    <row r="25936" spans="71:71" x14ac:dyDescent="0.3">
      <c r="BS25936" s="24">
        <f t="shared" si="728"/>
        <v>-2.5</v>
      </c>
    </row>
    <row r="25937" spans="71:71" x14ac:dyDescent="0.3">
      <c r="BS25937" s="24">
        <f t="shared" si="728"/>
        <v>-2.5</v>
      </c>
    </row>
    <row r="25938" spans="71:71" x14ac:dyDescent="0.3">
      <c r="BS25938" s="24">
        <f t="shared" si="728"/>
        <v>-2.5</v>
      </c>
    </row>
    <row r="25939" spans="71:71" x14ac:dyDescent="0.3">
      <c r="BS25939" s="24">
        <f t="shared" si="728"/>
        <v>-2.5</v>
      </c>
    </row>
    <row r="25940" spans="71:71" x14ac:dyDescent="0.3">
      <c r="BS25940" s="24">
        <f t="shared" si="728"/>
        <v>-2.5</v>
      </c>
    </row>
    <row r="25941" spans="71:71" x14ac:dyDescent="0.3">
      <c r="BS25941" s="24">
        <f t="shared" si="728"/>
        <v>-2.5</v>
      </c>
    </row>
    <row r="25942" spans="71:71" x14ac:dyDescent="0.3">
      <c r="BS25942" s="24">
        <f t="shared" si="728"/>
        <v>-2.5</v>
      </c>
    </row>
    <row r="25943" spans="71:71" x14ac:dyDescent="0.3">
      <c r="BS25943" s="24">
        <f t="shared" si="728"/>
        <v>-2.5</v>
      </c>
    </row>
    <row r="25944" spans="71:71" x14ac:dyDescent="0.3">
      <c r="BS25944" s="24">
        <f t="shared" si="728"/>
        <v>-2.5</v>
      </c>
    </row>
    <row r="25945" spans="71:71" x14ac:dyDescent="0.3">
      <c r="BS25945" s="24">
        <f t="shared" si="728"/>
        <v>-2.5</v>
      </c>
    </row>
    <row r="25946" spans="71:71" x14ac:dyDescent="0.3">
      <c r="BS25946" s="24">
        <f t="shared" si="728"/>
        <v>-2.5</v>
      </c>
    </row>
    <row r="25947" spans="71:71" x14ac:dyDescent="0.3">
      <c r="BS25947" s="24">
        <f t="shared" si="728"/>
        <v>-2.5</v>
      </c>
    </row>
    <row r="25948" spans="71:71" x14ac:dyDescent="0.3">
      <c r="BS25948" s="24">
        <f t="shared" si="728"/>
        <v>-2.5</v>
      </c>
    </row>
    <row r="25949" spans="71:71" x14ac:dyDescent="0.3">
      <c r="BS25949" s="24">
        <f t="shared" si="728"/>
        <v>-2.5</v>
      </c>
    </row>
    <row r="25950" spans="71:71" x14ac:dyDescent="0.3">
      <c r="BS25950" s="24">
        <f t="shared" si="728"/>
        <v>-2.5</v>
      </c>
    </row>
    <row r="25951" spans="71:71" x14ac:dyDescent="0.3">
      <c r="BS25951" s="24">
        <f t="shared" si="728"/>
        <v>-2.5</v>
      </c>
    </row>
    <row r="25952" spans="71:71" x14ac:dyDescent="0.3">
      <c r="BS25952" s="24">
        <f t="shared" si="728"/>
        <v>-2.5</v>
      </c>
    </row>
    <row r="25953" spans="71:71" x14ac:dyDescent="0.3">
      <c r="BS25953" s="24">
        <f t="shared" si="728"/>
        <v>-2.5</v>
      </c>
    </row>
    <row r="25954" spans="71:71" x14ac:dyDescent="0.3">
      <c r="BS25954" s="24">
        <f t="shared" si="728"/>
        <v>-2.5</v>
      </c>
    </row>
    <row r="25955" spans="71:71" x14ac:dyDescent="0.3">
      <c r="BS25955" s="24">
        <f t="shared" si="728"/>
        <v>-2.5</v>
      </c>
    </row>
    <row r="25956" spans="71:71" x14ac:dyDescent="0.3">
      <c r="BS25956" s="24">
        <f t="shared" si="728"/>
        <v>-2.5</v>
      </c>
    </row>
    <row r="25957" spans="71:71" x14ac:dyDescent="0.3">
      <c r="BS25957" s="24">
        <f t="shared" si="728"/>
        <v>-2.5</v>
      </c>
    </row>
    <row r="25958" spans="71:71" x14ac:dyDescent="0.3">
      <c r="BS25958" s="24">
        <f t="shared" si="728"/>
        <v>-2.5</v>
      </c>
    </row>
    <row r="25959" spans="71:71" x14ac:dyDescent="0.3">
      <c r="BS25959" s="24">
        <f t="shared" si="728"/>
        <v>-2.5</v>
      </c>
    </row>
    <row r="25960" spans="71:71" x14ac:dyDescent="0.3">
      <c r="BS25960" s="24">
        <f t="shared" si="728"/>
        <v>-2.5</v>
      </c>
    </row>
    <row r="25961" spans="71:71" x14ac:dyDescent="0.3">
      <c r="BS25961" s="24">
        <f t="shared" si="728"/>
        <v>-2.5</v>
      </c>
    </row>
    <row r="25962" spans="71:71" x14ac:dyDescent="0.3">
      <c r="BS25962" s="24">
        <f t="shared" si="728"/>
        <v>-2.5</v>
      </c>
    </row>
    <row r="25963" spans="71:71" x14ac:dyDescent="0.3">
      <c r="BS25963" s="24">
        <f t="shared" si="728"/>
        <v>-2.5</v>
      </c>
    </row>
    <row r="25964" spans="71:71" x14ac:dyDescent="0.3">
      <c r="BS25964" s="24">
        <f t="shared" si="728"/>
        <v>-2.5</v>
      </c>
    </row>
    <row r="25965" spans="71:71" x14ac:dyDescent="0.3">
      <c r="BS25965" s="24">
        <f t="shared" si="728"/>
        <v>-2.5</v>
      </c>
    </row>
    <row r="25966" spans="71:71" x14ac:dyDescent="0.3">
      <c r="BS25966" s="24">
        <f t="shared" si="728"/>
        <v>-2.5</v>
      </c>
    </row>
    <row r="25967" spans="71:71" x14ac:dyDescent="0.3">
      <c r="BS25967" s="24">
        <f t="shared" si="728"/>
        <v>-2.5</v>
      </c>
    </row>
    <row r="25968" spans="71:71" x14ac:dyDescent="0.3">
      <c r="BS25968" s="24">
        <f t="shared" si="728"/>
        <v>-2.5</v>
      </c>
    </row>
    <row r="25969" spans="71:71" x14ac:dyDescent="0.3">
      <c r="BS25969" s="24">
        <f t="shared" si="728"/>
        <v>-2.5</v>
      </c>
    </row>
    <row r="25970" spans="71:71" x14ac:dyDescent="0.3">
      <c r="BS25970" s="24">
        <f t="shared" si="728"/>
        <v>-2.5</v>
      </c>
    </row>
    <row r="25971" spans="71:71" x14ac:dyDescent="0.3">
      <c r="BS25971" s="24">
        <f t="shared" si="728"/>
        <v>-2.5</v>
      </c>
    </row>
    <row r="25972" spans="71:71" x14ac:dyDescent="0.3">
      <c r="BS25972" s="24">
        <f t="shared" si="728"/>
        <v>-2.5</v>
      </c>
    </row>
    <row r="25973" spans="71:71" x14ac:dyDescent="0.3">
      <c r="BS25973" s="24">
        <f t="shared" si="728"/>
        <v>-2.5</v>
      </c>
    </row>
    <row r="25974" spans="71:71" x14ac:dyDescent="0.3">
      <c r="BS25974" s="24">
        <f t="shared" si="728"/>
        <v>-2.5</v>
      </c>
    </row>
    <row r="25975" spans="71:71" x14ac:dyDescent="0.3">
      <c r="BS25975" s="24">
        <f t="shared" si="728"/>
        <v>-2.5</v>
      </c>
    </row>
    <row r="25976" spans="71:71" x14ac:dyDescent="0.3">
      <c r="BS25976" s="24">
        <f t="shared" si="728"/>
        <v>-2.5</v>
      </c>
    </row>
    <row r="25977" spans="71:71" x14ac:dyDescent="0.3">
      <c r="BS25977" s="24">
        <f t="shared" si="728"/>
        <v>-2.5</v>
      </c>
    </row>
    <row r="25978" spans="71:71" x14ac:dyDescent="0.3">
      <c r="BS25978" s="24">
        <f t="shared" si="728"/>
        <v>-2.5</v>
      </c>
    </row>
    <row r="25979" spans="71:71" x14ac:dyDescent="0.3">
      <c r="BS25979" s="24">
        <f t="shared" si="728"/>
        <v>-2.5</v>
      </c>
    </row>
    <row r="25980" spans="71:71" x14ac:dyDescent="0.3">
      <c r="BS25980" s="24">
        <f t="shared" si="728"/>
        <v>-2.5</v>
      </c>
    </row>
    <row r="25981" spans="71:71" x14ac:dyDescent="0.3">
      <c r="BS25981" s="24">
        <f t="shared" si="728"/>
        <v>-2.5</v>
      </c>
    </row>
    <row r="25982" spans="71:71" x14ac:dyDescent="0.3">
      <c r="BS25982" s="24">
        <f t="shared" si="728"/>
        <v>-2.5</v>
      </c>
    </row>
    <row r="25983" spans="71:71" x14ac:dyDescent="0.3">
      <c r="BS25983" s="24">
        <f t="shared" si="728"/>
        <v>-2.5</v>
      </c>
    </row>
    <row r="25984" spans="71:71" x14ac:dyDescent="0.3">
      <c r="BS25984" s="24">
        <f t="shared" si="728"/>
        <v>-2.5</v>
      </c>
    </row>
    <row r="25985" spans="71:71" x14ac:dyDescent="0.3">
      <c r="BS25985" s="24">
        <f t="shared" si="728"/>
        <v>-2.5</v>
      </c>
    </row>
    <row r="25986" spans="71:71" x14ac:dyDescent="0.3">
      <c r="BS25986" s="24">
        <f t="shared" si="728"/>
        <v>-2.5</v>
      </c>
    </row>
    <row r="25987" spans="71:71" x14ac:dyDescent="0.3">
      <c r="BS25987" s="24">
        <f t="shared" si="728"/>
        <v>-2.5</v>
      </c>
    </row>
    <row r="25988" spans="71:71" x14ac:dyDescent="0.3">
      <c r="BS25988" s="24">
        <f t="shared" si="728"/>
        <v>-2.5</v>
      </c>
    </row>
    <row r="25989" spans="71:71" x14ac:dyDescent="0.3">
      <c r="BS25989" s="24">
        <f t="shared" si="728"/>
        <v>-2.5</v>
      </c>
    </row>
    <row r="25990" spans="71:71" x14ac:dyDescent="0.3">
      <c r="BS25990" s="24">
        <f t="shared" si="728"/>
        <v>-2.5</v>
      </c>
    </row>
    <row r="25991" spans="71:71" x14ac:dyDescent="0.3">
      <c r="BS25991" s="24">
        <f t="shared" si="728"/>
        <v>-2.5</v>
      </c>
    </row>
    <row r="25992" spans="71:71" x14ac:dyDescent="0.3">
      <c r="BS25992" s="24">
        <f t="shared" si="728"/>
        <v>-2.5</v>
      </c>
    </row>
    <row r="25993" spans="71:71" x14ac:dyDescent="0.3">
      <c r="BS25993" s="24">
        <f t="shared" ref="BS25993:BS26056" si="729">BR25993-2.5</f>
        <v>-2.5</v>
      </c>
    </row>
    <row r="25994" spans="71:71" x14ac:dyDescent="0.3">
      <c r="BS25994" s="24">
        <f t="shared" si="729"/>
        <v>-2.5</v>
      </c>
    </row>
    <row r="25995" spans="71:71" x14ac:dyDescent="0.3">
      <c r="BS25995" s="24">
        <f t="shared" si="729"/>
        <v>-2.5</v>
      </c>
    </row>
    <row r="25996" spans="71:71" x14ac:dyDescent="0.3">
      <c r="BS25996" s="24">
        <f t="shared" si="729"/>
        <v>-2.5</v>
      </c>
    </row>
    <row r="25997" spans="71:71" x14ac:dyDescent="0.3">
      <c r="BS25997" s="24">
        <f t="shared" si="729"/>
        <v>-2.5</v>
      </c>
    </row>
    <row r="25998" spans="71:71" x14ac:dyDescent="0.3">
      <c r="BS25998" s="24">
        <f t="shared" si="729"/>
        <v>-2.5</v>
      </c>
    </row>
    <row r="25999" spans="71:71" x14ac:dyDescent="0.3">
      <c r="BS25999" s="24">
        <f t="shared" si="729"/>
        <v>-2.5</v>
      </c>
    </row>
    <row r="26000" spans="71:71" x14ac:dyDescent="0.3">
      <c r="BS26000" s="24">
        <f t="shared" si="729"/>
        <v>-2.5</v>
      </c>
    </row>
    <row r="26001" spans="71:71" x14ac:dyDescent="0.3">
      <c r="BS26001" s="24">
        <f t="shared" si="729"/>
        <v>-2.5</v>
      </c>
    </row>
    <row r="26002" spans="71:71" x14ac:dyDescent="0.3">
      <c r="BS26002" s="24">
        <f t="shared" si="729"/>
        <v>-2.5</v>
      </c>
    </row>
    <row r="26003" spans="71:71" x14ac:dyDescent="0.3">
      <c r="BS26003" s="24">
        <f t="shared" si="729"/>
        <v>-2.5</v>
      </c>
    </row>
    <row r="26004" spans="71:71" x14ac:dyDescent="0.3">
      <c r="BS26004" s="24">
        <f t="shared" si="729"/>
        <v>-2.5</v>
      </c>
    </row>
    <row r="26005" spans="71:71" x14ac:dyDescent="0.3">
      <c r="BS26005" s="24">
        <f t="shared" si="729"/>
        <v>-2.5</v>
      </c>
    </row>
    <row r="26006" spans="71:71" x14ac:dyDescent="0.3">
      <c r="BS26006" s="24">
        <f t="shared" si="729"/>
        <v>-2.5</v>
      </c>
    </row>
    <row r="26007" spans="71:71" x14ac:dyDescent="0.3">
      <c r="BS26007" s="24">
        <f t="shared" si="729"/>
        <v>-2.5</v>
      </c>
    </row>
    <row r="26008" spans="71:71" x14ac:dyDescent="0.3">
      <c r="BS26008" s="24">
        <f t="shared" si="729"/>
        <v>-2.5</v>
      </c>
    </row>
    <row r="26009" spans="71:71" x14ac:dyDescent="0.3">
      <c r="BS26009" s="24">
        <f t="shared" si="729"/>
        <v>-2.5</v>
      </c>
    </row>
    <row r="26010" spans="71:71" x14ac:dyDescent="0.3">
      <c r="BS26010" s="24">
        <f t="shared" si="729"/>
        <v>-2.5</v>
      </c>
    </row>
    <row r="26011" spans="71:71" x14ac:dyDescent="0.3">
      <c r="BS26011" s="24">
        <f t="shared" si="729"/>
        <v>-2.5</v>
      </c>
    </row>
    <row r="26012" spans="71:71" x14ac:dyDescent="0.3">
      <c r="BS26012" s="24">
        <f t="shared" si="729"/>
        <v>-2.5</v>
      </c>
    </row>
    <row r="26013" spans="71:71" x14ac:dyDescent="0.3">
      <c r="BS26013" s="24">
        <f t="shared" si="729"/>
        <v>-2.5</v>
      </c>
    </row>
    <row r="26014" spans="71:71" x14ac:dyDescent="0.3">
      <c r="BS26014" s="24">
        <f t="shared" si="729"/>
        <v>-2.5</v>
      </c>
    </row>
    <row r="26015" spans="71:71" x14ac:dyDescent="0.3">
      <c r="BS26015" s="24">
        <f t="shared" si="729"/>
        <v>-2.5</v>
      </c>
    </row>
    <row r="26016" spans="71:71" x14ac:dyDescent="0.3">
      <c r="BS26016" s="24">
        <f t="shared" si="729"/>
        <v>-2.5</v>
      </c>
    </row>
    <row r="26017" spans="71:71" x14ac:dyDescent="0.3">
      <c r="BS26017" s="24">
        <f t="shared" si="729"/>
        <v>-2.5</v>
      </c>
    </row>
    <row r="26018" spans="71:71" x14ac:dyDescent="0.3">
      <c r="BS26018" s="24">
        <f t="shared" si="729"/>
        <v>-2.5</v>
      </c>
    </row>
    <row r="26019" spans="71:71" x14ac:dyDescent="0.3">
      <c r="BS26019" s="24">
        <f t="shared" si="729"/>
        <v>-2.5</v>
      </c>
    </row>
    <row r="26020" spans="71:71" x14ac:dyDescent="0.3">
      <c r="BS26020" s="24">
        <f t="shared" si="729"/>
        <v>-2.5</v>
      </c>
    </row>
    <row r="26021" spans="71:71" x14ac:dyDescent="0.3">
      <c r="BS26021" s="24">
        <f t="shared" si="729"/>
        <v>-2.5</v>
      </c>
    </row>
    <row r="26022" spans="71:71" x14ac:dyDescent="0.3">
      <c r="BS26022" s="24">
        <f t="shared" si="729"/>
        <v>-2.5</v>
      </c>
    </row>
    <row r="26023" spans="71:71" x14ac:dyDescent="0.3">
      <c r="BS26023" s="24">
        <f t="shared" si="729"/>
        <v>-2.5</v>
      </c>
    </row>
    <row r="26024" spans="71:71" x14ac:dyDescent="0.3">
      <c r="BS26024" s="24">
        <f t="shared" si="729"/>
        <v>-2.5</v>
      </c>
    </row>
    <row r="26025" spans="71:71" x14ac:dyDescent="0.3">
      <c r="BS26025" s="24">
        <f t="shared" si="729"/>
        <v>-2.5</v>
      </c>
    </row>
    <row r="26026" spans="71:71" x14ac:dyDescent="0.3">
      <c r="BS26026" s="24">
        <f t="shared" si="729"/>
        <v>-2.5</v>
      </c>
    </row>
    <row r="26027" spans="71:71" x14ac:dyDescent="0.3">
      <c r="BS26027" s="24">
        <f t="shared" si="729"/>
        <v>-2.5</v>
      </c>
    </row>
    <row r="26028" spans="71:71" x14ac:dyDescent="0.3">
      <c r="BS26028" s="24">
        <f t="shared" si="729"/>
        <v>-2.5</v>
      </c>
    </row>
    <row r="26029" spans="71:71" x14ac:dyDescent="0.3">
      <c r="BS26029" s="24">
        <f t="shared" si="729"/>
        <v>-2.5</v>
      </c>
    </row>
    <row r="26030" spans="71:71" x14ac:dyDescent="0.3">
      <c r="BS26030" s="24">
        <f t="shared" si="729"/>
        <v>-2.5</v>
      </c>
    </row>
    <row r="26031" spans="71:71" x14ac:dyDescent="0.3">
      <c r="BS26031" s="24">
        <f t="shared" si="729"/>
        <v>-2.5</v>
      </c>
    </row>
    <row r="26032" spans="71:71" x14ac:dyDescent="0.3">
      <c r="BS26032" s="24">
        <f t="shared" si="729"/>
        <v>-2.5</v>
      </c>
    </row>
    <row r="26033" spans="71:71" x14ac:dyDescent="0.3">
      <c r="BS26033" s="24">
        <f t="shared" si="729"/>
        <v>-2.5</v>
      </c>
    </row>
    <row r="26034" spans="71:71" x14ac:dyDescent="0.3">
      <c r="BS26034" s="24">
        <f t="shared" si="729"/>
        <v>-2.5</v>
      </c>
    </row>
    <row r="26035" spans="71:71" x14ac:dyDescent="0.3">
      <c r="BS26035" s="24">
        <f t="shared" si="729"/>
        <v>-2.5</v>
      </c>
    </row>
    <row r="26036" spans="71:71" x14ac:dyDescent="0.3">
      <c r="BS26036" s="24">
        <f t="shared" si="729"/>
        <v>-2.5</v>
      </c>
    </row>
    <row r="26037" spans="71:71" x14ac:dyDescent="0.3">
      <c r="BS26037" s="24">
        <f t="shared" si="729"/>
        <v>-2.5</v>
      </c>
    </row>
    <row r="26038" spans="71:71" x14ac:dyDescent="0.3">
      <c r="BS26038" s="24">
        <f t="shared" si="729"/>
        <v>-2.5</v>
      </c>
    </row>
    <row r="26039" spans="71:71" x14ac:dyDescent="0.3">
      <c r="BS26039" s="24">
        <f t="shared" si="729"/>
        <v>-2.5</v>
      </c>
    </row>
    <row r="26040" spans="71:71" x14ac:dyDescent="0.3">
      <c r="BS26040" s="24">
        <f t="shared" si="729"/>
        <v>-2.5</v>
      </c>
    </row>
    <row r="26041" spans="71:71" x14ac:dyDescent="0.3">
      <c r="BS26041" s="24">
        <f t="shared" si="729"/>
        <v>-2.5</v>
      </c>
    </row>
    <row r="26042" spans="71:71" x14ac:dyDescent="0.3">
      <c r="BS26042" s="24">
        <f t="shared" si="729"/>
        <v>-2.5</v>
      </c>
    </row>
    <row r="26043" spans="71:71" x14ac:dyDescent="0.3">
      <c r="BS26043" s="24">
        <f t="shared" si="729"/>
        <v>-2.5</v>
      </c>
    </row>
    <row r="26044" spans="71:71" x14ac:dyDescent="0.3">
      <c r="BS26044" s="24">
        <f t="shared" si="729"/>
        <v>-2.5</v>
      </c>
    </row>
    <row r="26045" spans="71:71" x14ac:dyDescent="0.3">
      <c r="BS26045" s="24">
        <f t="shared" si="729"/>
        <v>-2.5</v>
      </c>
    </row>
    <row r="26046" spans="71:71" x14ac:dyDescent="0.3">
      <c r="BS26046" s="24">
        <f t="shared" si="729"/>
        <v>-2.5</v>
      </c>
    </row>
    <row r="26047" spans="71:71" x14ac:dyDescent="0.3">
      <c r="BS26047" s="24">
        <f t="shared" si="729"/>
        <v>-2.5</v>
      </c>
    </row>
    <row r="26048" spans="71:71" x14ac:dyDescent="0.3">
      <c r="BS26048" s="24">
        <f t="shared" si="729"/>
        <v>-2.5</v>
      </c>
    </row>
    <row r="26049" spans="71:71" x14ac:dyDescent="0.3">
      <c r="BS26049" s="24">
        <f t="shared" si="729"/>
        <v>-2.5</v>
      </c>
    </row>
    <row r="26050" spans="71:71" x14ac:dyDescent="0.3">
      <c r="BS26050" s="24">
        <f t="shared" si="729"/>
        <v>-2.5</v>
      </c>
    </row>
    <row r="26051" spans="71:71" x14ac:dyDescent="0.3">
      <c r="BS26051" s="24">
        <f t="shared" si="729"/>
        <v>-2.5</v>
      </c>
    </row>
    <row r="26052" spans="71:71" x14ac:dyDescent="0.3">
      <c r="BS26052" s="24">
        <f t="shared" si="729"/>
        <v>-2.5</v>
      </c>
    </row>
    <row r="26053" spans="71:71" x14ac:dyDescent="0.3">
      <c r="BS26053" s="24">
        <f t="shared" si="729"/>
        <v>-2.5</v>
      </c>
    </row>
    <row r="26054" spans="71:71" x14ac:dyDescent="0.3">
      <c r="BS26054" s="24">
        <f t="shared" si="729"/>
        <v>-2.5</v>
      </c>
    </row>
    <row r="26055" spans="71:71" x14ac:dyDescent="0.3">
      <c r="BS26055" s="24">
        <f t="shared" si="729"/>
        <v>-2.5</v>
      </c>
    </row>
    <row r="26056" spans="71:71" x14ac:dyDescent="0.3">
      <c r="BS26056" s="24">
        <f t="shared" si="729"/>
        <v>-2.5</v>
      </c>
    </row>
    <row r="26057" spans="71:71" x14ac:dyDescent="0.3">
      <c r="BS26057" s="24">
        <f t="shared" ref="BS26057:BS26120" si="730">BR26057-2.5</f>
        <v>-2.5</v>
      </c>
    </row>
    <row r="26058" spans="71:71" x14ac:dyDescent="0.3">
      <c r="BS26058" s="24">
        <f t="shared" si="730"/>
        <v>-2.5</v>
      </c>
    </row>
    <row r="26059" spans="71:71" x14ac:dyDescent="0.3">
      <c r="BS26059" s="24">
        <f t="shared" si="730"/>
        <v>-2.5</v>
      </c>
    </row>
    <row r="26060" spans="71:71" x14ac:dyDescent="0.3">
      <c r="BS26060" s="24">
        <f t="shared" si="730"/>
        <v>-2.5</v>
      </c>
    </row>
    <row r="26061" spans="71:71" x14ac:dyDescent="0.3">
      <c r="BS26061" s="24">
        <f t="shared" si="730"/>
        <v>-2.5</v>
      </c>
    </row>
    <row r="26062" spans="71:71" x14ac:dyDescent="0.3">
      <c r="BS26062" s="24">
        <f t="shared" si="730"/>
        <v>-2.5</v>
      </c>
    </row>
    <row r="26063" spans="71:71" x14ac:dyDescent="0.3">
      <c r="BS26063" s="24">
        <f t="shared" si="730"/>
        <v>-2.5</v>
      </c>
    </row>
    <row r="26064" spans="71:71" x14ac:dyDescent="0.3">
      <c r="BS26064" s="24">
        <f t="shared" si="730"/>
        <v>-2.5</v>
      </c>
    </row>
    <row r="26065" spans="71:71" x14ac:dyDescent="0.3">
      <c r="BS26065" s="24">
        <f t="shared" si="730"/>
        <v>-2.5</v>
      </c>
    </row>
    <row r="26066" spans="71:71" x14ac:dyDescent="0.3">
      <c r="BS26066" s="24">
        <f t="shared" si="730"/>
        <v>-2.5</v>
      </c>
    </row>
    <row r="26067" spans="71:71" x14ac:dyDescent="0.3">
      <c r="BS26067" s="24">
        <f t="shared" si="730"/>
        <v>-2.5</v>
      </c>
    </row>
    <row r="26068" spans="71:71" x14ac:dyDescent="0.3">
      <c r="BS26068" s="24">
        <f t="shared" si="730"/>
        <v>-2.5</v>
      </c>
    </row>
    <row r="26069" spans="71:71" x14ac:dyDescent="0.3">
      <c r="BS26069" s="24">
        <f t="shared" si="730"/>
        <v>-2.5</v>
      </c>
    </row>
    <row r="26070" spans="71:71" x14ac:dyDescent="0.3">
      <c r="BS26070" s="24">
        <f t="shared" si="730"/>
        <v>-2.5</v>
      </c>
    </row>
    <row r="26071" spans="71:71" x14ac:dyDescent="0.3">
      <c r="BS26071" s="24">
        <f t="shared" si="730"/>
        <v>-2.5</v>
      </c>
    </row>
    <row r="26072" spans="71:71" x14ac:dyDescent="0.3">
      <c r="BS26072" s="24">
        <f t="shared" si="730"/>
        <v>-2.5</v>
      </c>
    </row>
    <row r="26073" spans="71:71" x14ac:dyDescent="0.3">
      <c r="BS26073" s="24">
        <f t="shared" si="730"/>
        <v>-2.5</v>
      </c>
    </row>
    <row r="26074" spans="71:71" x14ac:dyDescent="0.3">
      <c r="BS26074" s="24">
        <f t="shared" si="730"/>
        <v>-2.5</v>
      </c>
    </row>
    <row r="26075" spans="71:71" x14ac:dyDescent="0.3">
      <c r="BS26075" s="24">
        <f t="shared" si="730"/>
        <v>-2.5</v>
      </c>
    </row>
    <row r="26076" spans="71:71" x14ac:dyDescent="0.3">
      <c r="BS26076" s="24">
        <f t="shared" si="730"/>
        <v>-2.5</v>
      </c>
    </row>
    <row r="26077" spans="71:71" x14ac:dyDescent="0.3">
      <c r="BS26077" s="24">
        <f t="shared" si="730"/>
        <v>-2.5</v>
      </c>
    </row>
    <row r="26078" spans="71:71" x14ac:dyDescent="0.3">
      <c r="BS26078" s="24">
        <f t="shared" si="730"/>
        <v>-2.5</v>
      </c>
    </row>
    <row r="26079" spans="71:71" x14ac:dyDescent="0.3">
      <c r="BS26079" s="24">
        <f t="shared" si="730"/>
        <v>-2.5</v>
      </c>
    </row>
    <row r="26080" spans="71:71" x14ac:dyDescent="0.3">
      <c r="BS26080" s="24">
        <f t="shared" si="730"/>
        <v>-2.5</v>
      </c>
    </row>
    <row r="26081" spans="71:71" x14ac:dyDescent="0.3">
      <c r="BS26081" s="24">
        <f t="shared" si="730"/>
        <v>-2.5</v>
      </c>
    </row>
    <row r="26082" spans="71:71" x14ac:dyDescent="0.3">
      <c r="BS26082" s="24">
        <f t="shared" si="730"/>
        <v>-2.5</v>
      </c>
    </row>
    <row r="26083" spans="71:71" x14ac:dyDescent="0.3">
      <c r="BS26083" s="24">
        <f t="shared" si="730"/>
        <v>-2.5</v>
      </c>
    </row>
    <row r="26084" spans="71:71" x14ac:dyDescent="0.3">
      <c r="BS26084" s="24">
        <f t="shared" si="730"/>
        <v>-2.5</v>
      </c>
    </row>
    <row r="26085" spans="71:71" x14ac:dyDescent="0.3">
      <c r="BS26085" s="24">
        <f t="shared" si="730"/>
        <v>-2.5</v>
      </c>
    </row>
    <row r="26086" spans="71:71" x14ac:dyDescent="0.3">
      <c r="BS26086" s="24">
        <f t="shared" si="730"/>
        <v>-2.5</v>
      </c>
    </row>
    <row r="26087" spans="71:71" x14ac:dyDescent="0.3">
      <c r="BS26087" s="24">
        <f t="shared" si="730"/>
        <v>-2.5</v>
      </c>
    </row>
    <row r="26088" spans="71:71" x14ac:dyDescent="0.3">
      <c r="BS26088" s="24">
        <f t="shared" si="730"/>
        <v>-2.5</v>
      </c>
    </row>
    <row r="26089" spans="71:71" x14ac:dyDescent="0.3">
      <c r="BS26089" s="24">
        <f t="shared" si="730"/>
        <v>-2.5</v>
      </c>
    </row>
    <row r="26090" spans="71:71" x14ac:dyDescent="0.3">
      <c r="BS26090" s="24">
        <f t="shared" si="730"/>
        <v>-2.5</v>
      </c>
    </row>
    <row r="26091" spans="71:71" x14ac:dyDescent="0.3">
      <c r="BS26091" s="24">
        <f t="shared" si="730"/>
        <v>-2.5</v>
      </c>
    </row>
    <row r="26092" spans="71:71" x14ac:dyDescent="0.3">
      <c r="BS26092" s="24">
        <f t="shared" si="730"/>
        <v>-2.5</v>
      </c>
    </row>
    <row r="26093" spans="71:71" x14ac:dyDescent="0.3">
      <c r="BS26093" s="24">
        <f t="shared" si="730"/>
        <v>-2.5</v>
      </c>
    </row>
    <row r="26094" spans="71:71" x14ac:dyDescent="0.3">
      <c r="BS26094" s="24">
        <f t="shared" si="730"/>
        <v>-2.5</v>
      </c>
    </row>
    <row r="26095" spans="71:71" x14ac:dyDescent="0.3">
      <c r="BS26095" s="24">
        <f t="shared" si="730"/>
        <v>-2.5</v>
      </c>
    </row>
    <row r="26096" spans="71:71" x14ac:dyDescent="0.3">
      <c r="BS26096" s="24">
        <f t="shared" si="730"/>
        <v>-2.5</v>
      </c>
    </row>
    <row r="26097" spans="71:71" x14ac:dyDescent="0.3">
      <c r="BS26097" s="24">
        <f t="shared" si="730"/>
        <v>-2.5</v>
      </c>
    </row>
    <row r="26098" spans="71:71" x14ac:dyDescent="0.3">
      <c r="BS26098" s="24">
        <f t="shared" si="730"/>
        <v>-2.5</v>
      </c>
    </row>
    <row r="26099" spans="71:71" x14ac:dyDescent="0.3">
      <c r="BS26099" s="24">
        <f t="shared" si="730"/>
        <v>-2.5</v>
      </c>
    </row>
    <row r="26100" spans="71:71" x14ac:dyDescent="0.3">
      <c r="BS26100" s="24">
        <f t="shared" si="730"/>
        <v>-2.5</v>
      </c>
    </row>
    <row r="26101" spans="71:71" x14ac:dyDescent="0.3">
      <c r="BS26101" s="24">
        <f t="shared" si="730"/>
        <v>-2.5</v>
      </c>
    </row>
    <row r="26102" spans="71:71" x14ac:dyDescent="0.3">
      <c r="BS26102" s="24">
        <f t="shared" si="730"/>
        <v>-2.5</v>
      </c>
    </row>
    <row r="26103" spans="71:71" x14ac:dyDescent="0.3">
      <c r="BS26103" s="24">
        <f t="shared" si="730"/>
        <v>-2.5</v>
      </c>
    </row>
    <row r="26104" spans="71:71" x14ac:dyDescent="0.3">
      <c r="BS26104" s="24">
        <f t="shared" si="730"/>
        <v>-2.5</v>
      </c>
    </row>
    <row r="26105" spans="71:71" x14ac:dyDescent="0.3">
      <c r="BS26105" s="24">
        <f t="shared" si="730"/>
        <v>-2.5</v>
      </c>
    </row>
    <row r="26106" spans="71:71" x14ac:dyDescent="0.3">
      <c r="BS26106" s="24">
        <f t="shared" si="730"/>
        <v>-2.5</v>
      </c>
    </row>
    <row r="26107" spans="71:71" x14ac:dyDescent="0.3">
      <c r="BS26107" s="24">
        <f t="shared" si="730"/>
        <v>-2.5</v>
      </c>
    </row>
    <row r="26108" spans="71:71" x14ac:dyDescent="0.3">
      <c r="BS26108" s="24">
        <f t="shared" si="730"/>
        <v>-2.5</v>
      </c>
    </row>
    <row r="26109" spans="71:71" x14ac:dyDescent="0.3">
      <c r="BS26109" s="24">
        <f t="shared" si="730"/>
        <v>-2.5</v>
      </c>
    </row>
    <row r="26110" spans="71:71" x14ac:dyDescent="0.3">
      <c r="BS26110" s="24">
        <f t="shared" si="730"/>
        <v>-2.5</v>
      </c>
    </row>
    <row r="26111" spans="71:71" x14ac:dyDescent="0.3">
      <c r="BS26111" s="24">
        <f t="shared" si="730"/>
        <v>-2.5</v>
      </c>
    </row>
    <row r="26112" spans="71:71" x14ac:dyDescent="0.3">
      <c r="BS26112" s="24">
        <f t="shared" si="730"/>
        <v>-2.5</v>
      </c>
    </row>
    <row r="26113" spans="71:71" x14ac:dyDescent="0.3">
      <c r="BS26113" s="24">
        <f t="shared" si="730"/>
        <v>-2.5</v>
      </c>
    </row>
    <row r="26114" spans="71:71" x14ac:dyDescent="0.3">
      <c r="BS26114" s="24">
        <f t="shared" si="730"/>
        <v>-2.5</v>
      </c>
    </row>
    <row r="26115" spans="71:71" x14ac:dyDescent="0.3">
      <c r="BS26115" s="24">
        <f t="shared" si="730"/>
        <v>-2.5</v>
      </c>
    </row>
    <row r="26116" spans="71:71" x14ac:dyDescent="0.3">
      <c r="BS26116" s="24">
        <f t="shared" si="730"/>
        <v>-2.5</v>
      </c>
    </row>
    <row r="26117" spans="71:71" x14ac:dyDescent="0.3">
      <c r="BS26117" s="24">
        <f t="shared" si="730"/>
        <v>-2.5</v>
      </c>
    </row>
    <row r="26118" spans="71:71" x14ac:dyDescent="0.3">
      <c r="BS26118" s="24">
        <f t="shared" si="730"/>
        <v>-2.5</v>
      </c>
    </row>
    <row r="26119" spans="71:71" x14ac:dyDescent="0.3">
      <c r="BS26119" s="24">
        <f t="shared" si="730"/>
        <v>-2.5</v>
      </c>
    </row>
    <row r="26120" spans="71:71" x14ac:dyDescent="0.3">
      <c r="BS26120" s="24">
        <f t="shared" si="730"/>
        <v>-2.5</v>
      </c>
    </row>
    <row r="26121" spans="71:71" x14ac:dyDescent="0.3">
      <c r="BS26121" s="24">
        <f t="shared" ref="BS26121:BS26184" si="731">BR26121-2.5</f>
        <v>-2.5</v>
      </c>
    </row>
    <row r="26122" spans="71:71" x14ac:dyDescent="0.3">
      <c r="BS26122" s="24">
        <f t="shared" si="731"/>
        <v>-2.5</v>
      </c>
    </row>
    <row r="26123" spans="71:71" x14ac:dyDescent="0.3">
      <c r="BS26123" s="24">
        <f t="shared" si="731"/>
        <v>-2.5</v>
      </c>
    </row>
    <row r="26124" spans="71:71" x14ac:dyDescent="0.3">
      <c r="BS26124" s="24">
        <f t="shared" si="731"/>
        <v>-2.5</v>
      </c>
    </row>
    <row r="26125" spans="71:71" x14ac:dyDescent="0.3">
      <c r="BS26125" s="24">
        <f t="shared" si="731"/>
        <v>-2.5</v>
      </c>
    </row>
    <row r="26126" spans="71:71" x14ac:dyDescent="0.3">
      <c r="BS26126" s="24">
        <f t="shared" si="731"/>
        <v>-2.5</v>
      </c>
    </row>
    <row r="26127" spans="71:71" x14ac:dyDescent="0.3">
      <c r="BS26127" s="24">
        <f t="shared" si="731"/>
        <v>-2.5</v>
      </c>
    </row>
    <row r="26128" spans="71:71" x14ac:dyDescent="0.3">
      <c r="BS26128" s="24">
        <f t="shared" si="731"/>
        <v>-2.5</v>
      </c>
    </row>
    <row r="26129" spans="71:71" x14ac:dyDescent="0.3">
      <c r="BS26129" s="24">
        <f t="shared" si="731"/>
        <v>-2.5</v>
      </c>
    </row>
    <row r="26130" spans="71:71" x14ac:dyDescent="0.3">
      <c r="BS26130" s="24">
        <f t="shared" si="731"/>
        <v>-2.5</v>
      </c>
    </row>
    <row r="26131" spans="71:71" x14ac:dyDescent="0.3">
      <c r="BS26131" s="24">
        <f t="shared" si="731"/>
        <v>-2.5</v>
      </c>
    </row>
    <row r="26132" spans="71:71" x14ac:dyDescent="0.3">
      <c r="BS26132" s="24">
        <f t="shared" si="731"/>
        <v>-2.5</v>
      </c>
    </row>
    <row r="26133" spans="71:71" x14ac:dyDescent="0.3">
      <c r="BS26133" s="24">
        <f t="shared" si="731"/>
        <v>-2.5</v>
      </c>
    </row>
    <row r="26134" spans="71:71" x14ac:dyDescent="0.3">
      <c r="BS26134" s="24">
        <f t="shared" si="731"/>
        <v>-2.5</v>
      </c>
    </row>
    <row r="26135" spans="71:71" x14ac:dyDescent="0.3">
      <c r="BS26135" s="24">
        <f t="shared" si="731"/>
        <v>-2.5</v>
      </c>
    </row>
    <row r="26136" spans="71:71" x14ac:dyDescent="0.3">
      <c r="BS26136" s="24">
        <f t="shared" si="731"/>
        <v>-2.5</v>
      </c>
    </row>
    <row r="26137" spans="71:71" x14ac:dyDescent="0.3">
      <c r="BS26137" s="24">
        <f t="shared" si="731"/>
        <v>-2.5</v>
      </c>
    </row>
    <row r="26138" spans="71:71" x14ac:dyDescent="0.3">
      <c r="BS26138" s="24">
        <f t="shared" si="731"/>
        <v>-2.5</v>
      </c>
    </row>
    <row r="26139" spans="71:71" x14ac:dyDescent="0.3">
      <c r="BS26139" s="24">
        <f t="shared" si="731"/>
        <v>-2.5</v>
      </c>
    </row>
    <row r="26140" spans="71:71" x14ac:dyDescent="0.3">
      <c r="BS26140" s="24">
        <f t="shared" si="731"/>
        <v>-2.5</v>
      </c>
    </row>
    <row r="26141" spans="71:71" x14ac:dyDescent="0.3">
      <c r="BS26141" s="24">
        <f t="shared" si="731"/>
        <v>-2.5</v>
      </c>
    </row>
    <row r="26142" spans="71:71" x14ac:dyDescent="0.3">
      <c r="BS26142" s="24">
        <f t="shared" si="731"/>
        <v>-2.5</v>
      </c>
    </row>
    <row r="26143" spans="71:71" x14ac:dyDescent="0.3">
      <c r="BS26143" s="24">
        <f t="shared" si="731"/>
        <v>-2.5</v>
      </c>
    </row>
    <row r="26144" spans="71:71" x14ac:dyDescent="0.3">
      <c r="BS26144" s="24">
        <f t="shared" si="731"/>
        <v>-2.5</v>
      </c>
    </row>
    <row r="26145" spans="71:71" x14ac:dyDescent="0.3">
      <c r="BS26145" s="24">
        <f t="shared" si="731"/>
        <v>-2.5</v>
      </c>
    </row>
    <row r="26146" spans="71:71" x14ac:dyDescent="0.3">
      <c r="BS26146" s="24">
        <f t="shared" si="731"/>
        <v>-2.5</v>
      </c>
    </row>
    <row r="26147" spans="71:71" x14ac:dyDescent="0.3">
      <c r="BS26147" s="24">
        <f t="shared" si="731"/>
        <v>-2.5</v>
      </c>
    </row>
    <row r="26148" spans="71:71" x14ac:dyDescent="0.3">
      <c r="BS26148" s="24">
        <f t="shared" si="731"/>
        <v>-2.5</v>
      </c>
    </row>
    <row r="26149" spans="71:71" x14ac:dyDescent="0.3">
      <c r="BS26149" s="24">
        <f t="shared" si="731"/>
        <v>-2.5</v>
      </c>
    </row>
    <row r="26150" spans="71:71" x14ac:dyDescent="0.3">
      <c r="BS26150" s="24">
        <f t="shared" si="731"/>
        <v>-2.5</v>
      </c>
    </row>
    <row r="26151" spans="71:71" x14ac:dyDescent="0.3">
      <c r="BS26151" s="24">
        <f t="shared" si="731"/>
        <v>-2.5</v>
      </c>
    </row>
    <row r="26152" spans="71:71" x14ac:dyDescent="0.3">
      <c r="BS26152" s="24">
        <f t="shared" si="731"/>
        <v>-2.5</v>
      </c>
    </row>
    <row r="26153" spans="71:71" x14ac:dyDescent="0.3">
      <c r="BS26153" s="24">
        <f t="shared" si="731"/>
        <v>-2.5</v>
      </c>
    </row>
    <row r="26154" spans="71:71" x14ac:dyDescent="0.3">
      <c r="BS26154" s="24">
        <f t="shared" si="731"/>
        <v>-2.5</v>
      </c>
    </row>
    <row r="26155" spans="71:71" x14ac:dyDescent="0.3">
      <c r="BS26155" s="24">
        <f t="shared" si="731"/>
        <v>-2.5</v>
      </c>
    </row>
    <row r="26156" spans="71:71" x14ac:dyDescent="0.3">
      <c r="BS26156" s="24">
        <f t="shared" si="731"/>
        <v>-2.5</v>
      </c>
    </row>
    <row r="26157" spans="71:71" x14ac:dyDescent="0.3">
      <c r="BS26157" s="24">
        <f t="shared" si="731"/>
        <v>-2.5</v>
      </c>
    </row>
    <row r="26158" spans="71:71" x14ac:dyDescent="0.3">
      <c r="BS26158" s="24">
        <f t="shared" si="731"/>
        <v>-2.5</v>
      </c>
    </row>
    <row r="26159" spans="71:71" x14ac:dyDescent="0.3">
      <c r="BS26159" s="24">
        <f t="shared" si="731"/>
        <v>-2.5</v>
      </c>
    </row>
    <row r="26160" spans="71:71" x14ac:dyDescent="0.3">
      <c r="BS26160" s="24">
        <f t="shared" si="731"/>
        <v>-2.5</v>
      </c>
    </row>
    <row r="26161" spans="71:71" x14ac:dyDescent="0.3">
      <c r="BS26161" s="24">
        <f t="shared" si="731"/>
        <v>-2.5</v>
      </c>
    </row>
    <row r="26162" spans="71:71" x14ac:dyDescent="0.3">
      <c r="BS26162" s="24">
        <f t="shared" si="731"/>
        <v>-2.5</v>
      </c>
    </row>
    <row r="26163" spans="71:71" x14ac:dyDescent="0.3">
      <c r="BS26163" s="24">
        <f t="shared" si="731"/>
        <v>-2.5</v>
      </c>
    </row>
    <row r="26164" spans="71:71" x14ac:dyDescent="0.3">
      <c r="BS26164" s="24">
        <f t="shared" si="731"/>
        <v>-2.5</v>
      </c>
    </row>
    <row r="26165" spans="71:71" x14ac:dyDescent="0.3">
      <c r="BS26165" s="24">
        <f t="shared" si="731"/>
        <v>-2.5</v>
      </c>
    </row>
    <row r="26166" spans="71:71" x14ac:dyDescent="0.3">
      <c r="BS26166" s="24">
        <f t="shared" si="731"/>
        <v>-2.5</v>
      </c>
    </row>
    <row r="26167" spans="71:71" x14ac:dyDescent="0.3">
      <c r="BS26167" s="24">
        <f t="shared" si="731"/>
        <v>-2.5</v>
      </c>
    </row>
    <row r="26168" spans="71:71" x14ac:dyDescent="0.3">
      <c r="BS26168" s="24">
        <f t="shared" si="731"/>
        <v>-2.5</v>
      </c>
    </row>
    <row r="26169" spans="71:71" x14ac:dyDescent="0.3">
      <c r="BS26169" s="24">
        <f t="shared" si="731"/>
        <v>-2.5</v>
      </c>
    </row>
    <row r="26170" spans="71:71" x14ac:dyDescent="0.3">
      <c r="BS26170" s="24">
        <f t="shared" si="731"/>
        <v>-2.5</v>
      </c>
    </row>
    <row r="26171" spans="71:71" x14ac:dyDescent="0.3">
      <c r="BS26171" s="24">
        <f t="shared" si="731"/>
        <v>-2.5</v>
      </c>
    </row>
    <row r="26172" spans="71:71" x14ac:dyDescent="0.3">
      <c r="BS26172" s="24">
        <f t="shared" si="731"/>
        <v>-2.5</v>
      </c>
    </row>
    <row r="26173" spans="71:71" x14ac:dyDescent="0.3">
      <c r="BS26173" s="24">
        <f t="shared" si="731"/>
        <v>-2.5</v>
      </c>
    </row>
    <row r="26174" spans="71:71" x14ac:dyDescent="0.3">
      <c r="BS26174" s="24">
        <f t="shared" si="731"/>
        <v>-2.5</v>
      </c>
    </row>
    <row r="26175" spans="71:71" x14ac:dyDescent="0.3">
      <c r="BS26175" s="24">
        <f t="shared" si="731"/>
        <v>-2.5</v>
      </c>
    </row>
    <row r="26176" spans="71:71" x14ac:dyDescent="0.3">
      <c r="BS26176" s="24">
        <f t="shared" si="731"/>
        <v>-2.5</v>
      </c>
    </row>
    <row r="26177" spans="71:71" x14ac:dyDescent="0.3">
      <c r="BS26177" s="24">
        <f t="shared" si="731"/>
        <v>-2.5</v>
      </c>
    </row>
    <row r="26178" spans="71:71" x14ac:dyDescent="0.3">
      <c r="BS26178" s="24">
        <f t="shared" si="731"/>
        <v>-2.5</v>
      </c>
    </row>
    <row r="26179" spans="71:71" x14ac:dyDescent="0.3">
      <c r="BS26179" s="24">
        <f t="shared" si="731"/>
        <v>-2.5</v>
      </c>
    </row>
    <row r="26180" spans="71:71" x14ac:dyDescent="0.3">
      <c r="BS26180" s="24">
        <f t="shared" si="731"/>
        <v>-2.5</v>
      </c>
    </row>
    <row r="26181" spans="71:71" x14ac:dyDescent="0.3">
      <c r="BS26181" s="24">
        <f t="shared" si="731"/>
        <v>-2.5</v>
      </c>
    </row>
    <row r="26182" spans="71:71" x14ac:dyDescent="0.3">
      <c r="BS26182" s="24">
        <f t="shared" si="731"/>
        <v>-2.5</v>
      </c>
    </row>
    <row r="26183" spans="71:71" x14ac:dyDescent="0.3">
      <c r="BS26183" s="24">
        <f t="shared" si="731"/>
        <v>-2.5</v>
      </c>
    </row>
    <row r="26184" spans="71:71" x14ac:dyDescent="0.3">
      <c r="BS26184" s="24">
        <f t="shared" si="731"/>
        <v>-2.5</v>
      </c>
    </row>
    <row r="26185" spans="71:71" x14ac:dyDescent="0.3">
      <c r="BS26185" s="24">
        <f t="shared" ref="BS26185:BS26248" si="732">BR26185-2.5</f>
        <v>-2.5</v>
      </c>
    </row>
    <row r="26186" spans="71:71" x14ac:dyDescent="0.3">
      <c r="BS26186" s="24">
        <f t="shared" si="732"/>
        <v>-2.5</v>
      </c>
    </row>
    <row r="26187" spans="71:71" x14ac:dyDescent="0.3">
      <c r="BS26187" s="24">
        <f t="shared" si="732"/>
        <v>-2.5</v>
      </c>
    </row>
    <row r="26188" spans="71:71" x14ac:dyDescent="0.3">
      <c r="BS26188" s="24">
        <f t="shared" si="732"/>
        <v>-2.5</v>
      </c>
    </row>
    <row r="26189" spans="71:71" x14ac:dyDescent="0.3">
      <c r="BS26189" s="24">
        <f t="shared" si="732"/>
        <v>-2.5</v>
      </c>
    </row>
    <row r="26190" spans="71:71" x14ac:dyDescent="0.3">
      <c r="BS26190" s="24">
        <f t="shared" si="732"/>
        <v>-2.5</v>
      </c>
    </row>
    <row r="26191" spans="71:71" x14ac:dyDescent="0.3">
      <c r="BS26191" s="24">
        <f t="shared" si="732"/>
        <v>-2.5</v>
      </c>
    </row>
    <row r="26192" spans="71:71" x14ac:dyDescent="0.3">
      <c r="BS26192" s="24">
        <f t="shared" si="732"/>
        <v>-2.5</v>
      </c>
    </row>
    <row r="26193" spans="71:71" x14ac:dyDescent="0.3">
      <c r="BS26193" s="24">
        <f t="shared" si="732"/>
        <v>-2.5</v>
      </c>
    </row>
    <row r="26194" spans="71:71" x14ac:dyDescent="0.3">
      <c r="BS26194" s="24">
        <f t="shared" si="732"/>
        <v>-2.5</v>
      </c>
    </row>
    <row r="26195" spans="71:71" x14ac:dyDescent="0.3">
      <c r="BS26195" s="24">
        <f t="shared" si="732"/>
        <v>-2.5</v>
      </c>
    </row>
    <row r="26196" spans="71:71" x14ac:dyDescent="0.3">
      <c r="BS26196" s="24">
        <f t="shared" si="732"/>
        <v>-2.5</v>
      </c>
    </row>
    <row r="26197" spans="71:71" x14ac:dyDescent="0.3">
      <c r="BS26197" s="24">
        <f t="shared" si="732"/>
        <v>-2.5</v>
      </c>
    </row>
    <row r="26198" spans="71:71" x14ac:dyDescent="0.3">
      <c r="BS26198" s="24">
        <f t="shared" si="732"/>
        <v>-2.5</v>
      </c>
    </row>
    <row r="26199" spans="71:71" x14ac:dyDescent="0.3">
      <c r="BS26199" s="24">
        <f t="shared" si="732"/>
        <v>-2.5</v>
      </c>
    </row>
    <row r="26200" spans="71:71" x14ac:dyDescent="0.3">
      <c r="BS26200" s="24">
        <f t="shared" si="732"/>
        <v>-2.5</v>
      </c>
    </row>
    <row r="26201" spans="71:71" x14ac:dyDescent="0.3">
      <c r="BS26201" s="24">
        <f t="shared" si="732"/>
        <v>-2.5</v>
      </c>
    </row>
    <row r="26202" spans="71:71" x14ac:dyDescent="0.3">
      <c r="BS26202" s="24">
        <f t="shared" si="732"/>
        <v>-2.5</v>
      </c>
    </row>
    <row r="26203" spans="71:71" x14ac:dyDescent="0.3">
      <c r="BS26203" s="24">
        <f t="shared" si="732"/>
        <v>-2.5</v>
      </c>
    </row>
    <row r="26204" spans="71:71" x14ac:dyDescent="0.3">
      <c r="BS26204" s="24">
        <f t="shared" si="732"/>
        <v>-2.5</v>
      </c>
    </row>
    <row r="26205" spans="71:71" x14ac:dyDescent="0.3">
      <c r="BS26205" s="24">
        <f t="shared" si="732"/>
        <v>-2.5</v>
      </c>
    </row>
    <row r="26206" spans="71:71" x14ac:dyDescent="0.3">
      <c r="BS26206" s="24">
        <f t="shared" si="732"/>
        <v>-2.5</v>
      </c>
    </row>
    <row r="26207" spans="71:71" x14ac:dyDescent="0.3">
      <c r="BS26207" s="24">
        <f t="shared" si="732"/>
        <v>-2.5</v>
      </c>
    </row>
    <row r="26208" spans="71:71" x14ac:dyDescent="0.3">
      <c r="BS26208" s="24">
        <f t="shared" si="732"/>
        <v>-2.5</v>
      </c>
    </row>
    <row r="26209" spans="71:71" x14ac:dyDescent="0.3">
      <c r="BS26209" s="24">
        <f t="shared" si="732"/>
        <v>-2.5</v>
      </c>
    </row>
    <row r="26210" spans="71:71" x14ac:dyDescent="0.3">
      <c r="BS26210" s="24">
        <f t="shared" si="732"/>
        <v>-2.5</v>
      </c>
    </row>
    <row r="26211" spans="71:71" x14ac:dyDescent="0.3">
      <c r="BS26211" s="24">
        <f t="shared" si="732"/>
        <v>-2.5</v>
      </c>
    </row>
    <row r="26212" spans="71:71" x14ac:dyDescent="0.3">
      <c r="BS26212" s="24">
        <f t="shared" si="732"/>
        <v>-2.5</v>
      </c>
    </row>
    <row r="26213" spans="71:71" x14ac:dyDescent="0.3">
      <c r="BS26213" s="24">
        <f t="shared" si="732"/>
        <v>-2.5</v>
      </c>
    </row>
    <row r="26214" spans="71:71" x14ac:dyDescent="0.3">
      <c r="BS26214" s="24">
        <f t="shared" si="732"/>
        <v>-2.5</v>
      </c>
    </row>
    <row r="26215" spans="71:71" x14ac:dyDescent="0.3">
      <c r="BS26215" s="24">
        <f t="shared" si="732"/>
        <v>-2.5</v>
      </c>
    </row>
    <row r="26216" spans="71:71" x14ac:dyDescent="0.3">
      <c r="BS26216" s="24">
        <f t="shared" si="732"/>
        <v>-2.5</v>
      </c>
    </row>
    <row r="26217" spans="71:71" x14ac:dyDescent="0.3">
      <c r="BS26217" s="24">
        <f t="shared" si="732"/>
        <v>-2.5</v>
      </c>
    </row>
    <row r="26218" spans="71:71" x14ac:dyDescent="0.3">
      <c r="BS26218" s="24">
        <f t="shared" si="732"/>
        <v>-2.5</v>
      </c>
    </row>
    <row r="26219" spans="71:71" x14ac:dyDescent="0.3">
      <c r="BS26219" s="24">
        <f t="shared" si="732"/>
        <v>-2.5</v>
      </c>
    </row>
    <row r="26220" spans="71:71" x14ac:dyDescent="0.3">
      <c r="BS26220" s="24">
        <f t="shared" si="732"/>
        <v>-2.5</v>
      </c>
    </row>
    <row r="26221" spans="71:71" x14ac:dyDescent="0.3">
      <c r="BS26221" s="24">
        <f t="shared" si="732"/>
        <v>-2.5</v>
      </c>
    </row>
    <row r="26222" spans="71:71" x14ac:dyDescent="0.3">
      <c r="BS26222" s="24">
        <f t="shared" si="732"/>
        <v>-2.5</v>
      </c>
    </row>
    <row r="26223" spans="71:71" x14ac:dyDescent="0.3">
      <c r="BS26223" s="24">
        <f t="shared" si="732"/>
        <v>-2.5</v>
      </c>
    </row>
    <row r="26224" spans="71:71" x14ac:dyDescent="0.3">
      <c r="BS26224" s="24">
        <f t="shared" si="732"/>
        <v>-2.5</v>
      </c>
    </row>
    <row r="26225" spans="71:71" x14ac:dyDescent="0.3">
      <c r="BS26225" s="24">
        <f t="shared" si="732"/>
        <v>-2.5</v>
      </c>
    </row>
    <row r="26226" spans="71:71" x14ac:dyDescent="0.3">
      <c r="BS26226" s="24">
        <f t="shared" si="732"/>
        <v>-2.5</v>
      </c>
    </row>
    <row r="26227" spans="71:71" x14ac:dyDescent="0.3">
      <c r="BS26227" s="24">
        <f t="shared" si="732"/>
        <v>-2.5</v>
      </c>
    </row>
    <row r="26228" spans="71:71" x14ac:dyDescent="0.3">
      <c r="BS26228" s="24">
        <f t="shared" si="732"/>
        <v>-2.5</v>
      </c>
    </row>
    <row r="26229" spans="71:71" x14ac:dyDescent="0.3">
      <c r="BS26229" s="24">
        <f t="shared" si="732"/>
        <v>-2.5</v>
      </c>
    </row>
    <row r="26230" spans="71:71" x14ac:dyDescent="0.3">
      <c r="BS26230" s="24">
        <f t="shared" si="732"/>
        <v>-2.5</v>
      </c>
    </row>
    <row r="26231" spans="71:71" x14ac:dyDescent="0.3">
      <c r="BS26231" s="24">
        <f t="shared" si="732"/>
        <v>-2.5</v>
      </c>
    </row>
    <row r="26232" spans="71:71" x14ac:dyDescent="0.3">
      <c r="BS26232" s="24">
        <f t="shared" si="732"/>
        <v>-2.5</v>
      </c>
    </row>
    <row r="26233" spans="71:71" x14ac:dyDescent="0.3">
      <c r="BS26233" s="24">
        <f t="shared" si="732"/>
        <v>-2.5</v>
      </c>
    </row>
    <row r="26234" spans="71:71" x14ac:dyDescent="0.3">
      <c r="BS26234" s="24">
        <f t="shared" si="732"/>
        <v>-2.5</v>
      </c>
    </row>
    <row r="26235" spans="71:71" x14ac:dyDescent="0.3">
      <c r="BS26235" s="24">
        <f t="shared" si="732"/>
        <v>-2.5</v>
      </c>
    </row>
    <row r="26236" spans="71:71" x14ac:dyDescent="0.3">
      <c r="BS26236" s="24">
        <f t="shared" si="732"/>
        <v>-2.5</v>
      </c>
    </row>
    <row r="26237" spans="71:71" x14ac:dyDescent="0.3">
      <c r="BS26237" s="24">
        <f t="shared" si="732"/>
        <v>-2.5</v>
      </c>
    </row>
    <row r="26238" spans="71:71" x14ac:dyDescent="0.3">
      <c r="BS26238" s="24">
        <f t="shared" si="732"/>
        <v>-2.5</v>
      </c>
    </row>
    <row r="26239" spans="71:71" x14ac:dyDescent="0.3">
      <c r="BS26239" s="24">
        <f t="shared" si="732"/>
        <v>-2.5</v>
      </c>
    </row>
    <row r="26240" spans="71:71" x14ac:dyDescent="0.3">
      <c r="BS26240" s="24">
        <f t="shared" si="732"/>
        <v>-2.5</v>
      </c>
    </row>
    <row r="26241" spans="71:71" x14ac:dyDescent="0.3">
      <c r="BS26241" s="24">
        <f t="shared" si="732"/>
        <v>-2.5</v>
      </c>
    </row>
    <row r="26242" spans="71:71" x14ac:dyDescent="0.3">
      <c r="BS26242" s="24">
        <f t="shared" si="732"/>
        <v>-2.5</v>
      </c>
    </row>
    <row r="26243" spans="71:71" x14ac:dyDescent="0.3">
      <c r="BS26243" s="24">
        <f t="shared" si="732"/>
        <v>-2.5</v>
      </c>
    </row>
    <row r="26244" spans="71:71" x14ac:dyDescent="0.3">
      <c r="BS26244" s="24">
        <f t="shared" si="732"/>
        <v>-2.5</v>
      </c>
    </row>
    <row r="26245" spans="71:71" x14ac:dyDescent="0.3">
      <c r="BS26245" s="24">
        <f t="shared" si="732"/>
        <v>-2.5</v>
      </c>
    </row>
    <row r="26246" spans="71:71" x14ac:dyDescent="0.3">
      <c r="BS26246" s="24">
        <f t="shared" si="732"/>
        <v>-2.5</v>
      </c>
    </row>
    <row r="26247" spans="71:71" x14ac:dyDescent="0.3">
      <c r="BS26247" s="24">
        <f t="shared" si="732"/>
        <v>-2.5</v>
      </c>
    </row>
    <row r="26248" spans="71:71" x14ac:dyDescent="0.3">
      <c r="BS26248" s="24">
        <f t="shared" si="732"/>
        <v>-2.5</v>
      </c>
    </row>
    <row r="26249" spans="71:71" x14ac:dyDescent="0.3">
      <c r="BS26249" s="24">
        <f t="shared" ref="BS26249:BS26312" si="733">BR26249-2.5</f>
        <v>-2.5</v>
      </c>
    </row>
    <row r="26250" spans="71:71" x14ac:dyDescent="0.3">
      <c r="BS26250" s="24">
        <f t="shared" si="733"/>
        <v>-2.5</v>
      </c>
    </row>
    <row r="26251" spans="71:71" x14ac:dyDescent="0.3">
      <c r="BS26251" s="24">
        <f t="shared" si="733"/>
        <v>-2.5</v>
      </c>
    </row>
    <row r="26252" spans="71:71" x14ac:dyDescent="0.3">
      <c r="BS26252" s="24">
        <f t="shared" si="733"/>
        <v>-2.5</v>
      </c>
    </row>
    <row r="26253" spans="71:71" x14ac:dyDescent="0.3">
      <c r="BS26253" s="24">
        <f t="shared" si="733"/>
        <v>-2.5</v>
      </c>
    </row>
    <row r="26254" spans="71:71" x14ac:dyDescent="0.3">
      <c r="BS26254" s="24">
        <f t="shared" si="733"/>
        <v>-2.5</v>
      </c>
    </row>
    <row r="26255" spans="71:71" x14ac:dyDescent="0.3">
      <c r="BS26255" s="24">
        <f t="shared" si="733"/>
        <v>-2.5</v>
      </c>
    </row>
    <row r="26256" spans="71:71" x14ac:dyDescent="0.3">
      <c r="BS26256" s="24">
        <f t="shared" si="733"/>
        <v>-2.5</v>
      </c>
    </row>
    <row r="26257" spans="71:71" x14ac:dyDescent="0.3">
      <c r="BS26257" s="24">
        <f t="shared" si="733"/>
        <v>-2.5</v>
      </c>
    </row>
    <row r="26258" spans="71:71" x14ac:dyDescent="0.3">
      <c r="BS26258" s="24">
        <f t="shared" si="733"/>
        <v>-2.5</v>
      </c>
    </row>
    <row r="26259" spans="71:71" x14ac:dyDescent="0.3">
      <c r="BS26259" s="24">
        <f t="shared" si="733"/>
        <v>-2.5</v>
      </c>
    </row>
    <row r="26260" spans="71:71" x14ac:dyDescent="0.3">
      <c r="BS26260" s="24">
        <f t="shared" si="733"/>
        <v>-2.5</v>
      </c>
    </row>
    <row r="26261" spans="71:71" x14ac:dyDescent="0.3">
      <c r="BS26261" s="24">
        <f t="shared" si="733"/>
        <v>-2.5</v>
      </c>
    </row>
    <row r="26262" spans="71:71" x14ac:dyDescent="0.3">
      <c r="BS26262" s="24">
        <f t="shared" si="733"/>
        <v>-2.5</v>
      </c>
    </row>
    <row r="26263" spans="71:71" x14ac:dyDescent="0.3">
      <c r="BS26263" s="24">
        <f t="shared" si="733"/>
        <v>-2.5</v>
      </c>
    </row>
    <row r="26264" spans="71:71" x14ac:dyDescent="0.3">
      <c r="BS26264" s="24">
        <f t="shared" si="733"/>
        <v>-2.5</v>
      </c>
    </row>
    <row r="26265" spans="71:71" x14ac:dyDescent="0.3">
      <c r="BS26265" s="24">
        <f t="shared" si="733"/>
        <v>-2.5</v>
      </c>
    </row>
    <row r="26266" spans="71:71" x14ac:dyDescent="0.3">
      <c r="BS26266" s="24">
        <f t="shared" si="733"/>
        <v>-2.5</v>
      </c>
    </row>
    <row r="26267" spans="71:71" x14ac:dyDescent="0.3">
      <c r="BS26267" s="24">
        <f t="shared" si="733"/>
        <v>-2.5</v>
      </c>
    </row>
    <row r="26268" spans="71:71" x14ac:dyDescent="0.3">
      <c r="BS26268" s="24">
        <f t="shared" si="733"/>
        <v>-2.5</v>
      </c>
    </row>
    <row r="26269" spans="71:71" x14ac:dyDescent="0.3">
      <c r="BS26269" s="24">
        <f t="shared" si="733"/>
        <v>-2.5</v>
      </c>
    </row>
    <row r="26270" spans="71:71" x14ac:dyDescent="0.3">
      <c r="BS26270" s="24">
        <f t="shared" si="733"/>
        <v>-2.5</v>
      </c>
    </row>
    <row r="26271" spans="71:71" x14ac:dyDescent="0.3">
      <c r="BS26271" s="24">
        <f t="shared" si="733"/>
        <v>-2.5</v>
      </c>
    </row>
    <row r="26272" spans="71:71" x14ac:dyDescent="0.3">
      <c r="BS26272" s="24">
        <f t="shared" si="733"/>
        <v>-2.5</v>
      </c>
    </row>
    <row r="26273" spans="71:71" x14ac:dyDescent="0.3">
      <c r="BS26273" s="24">
        <f t="shared" si="733"/>
        <v>-2.5</v>
      </c>
    </row>
    <row r="26274" spans="71:71" x14ac:dyDescent="0.3">
      <c r="BS26274" s="24">
        <f t="shared" si="733"/>
        <v>-2.5</v>
      </c>
    </row>
    <row r="26275" spans="71:71" x14ac:dyDescent="0.3">
      <c r="BS26275" s="24">
        <f t="shared" si="733"/>
        <v>-2.5</v>
      </c>
    </row>
    <row r="26276" spans="71:71" x14ac:dyDescent="0.3">
      <c r="BS26276" s="24">
        <f t="shared" si="733"/>
        <v>-2.5</v>
      </c>
    </row>
    <row r="26277" spans="71:71" x14ac:dyDescent="0.3">
      <c r="BS26277" s="24">
        <f t="shared" si="733"/>
        <v>-2.5</v>
      </c>
    </row>
    <row r="26278" spans="71:71" x14ac:dyDescent="0.3">
      <c r="BS26278" s="24">
        <f t="shared" si="733"/>
        <v>-2.5</v>
      </c>
    </row>
    <row r="26279" spans="71:71" x14ac:dyDescent="0.3">
      <c r="BS26279" s="24">
        <f t="shared" si="733"/>
        <v>-2.5</v>
      </c>
    </row>
    <row r="26280" spans="71:71" x14ac:dyDescent="0.3">
      <c r="BS26280" s="24">
        <f t="shared" si="733"/>
        <v>-2.5</v>
      </c>
    </row>
    <row r="26281" spans="71:71" x14ac:dyDescent="0.3">
      <c r="BS26281" s="24">
        <f t="shared" si="733"/>
        <v>-2.5</v>
      </c>
    </row>
    <row r="26282" spans="71:71" x14ac:dyDescent="0.3">
      <c r="BS26282" s="24">
        <f t="shared" si="733"/>
        <v>-2.5</v>
      </c>
    </row>
    <row r="26283" spans="71:71" x14ac:dyDescent="0.3">
      <c r="BS26283" s="24">
        <f t="shared" si="733"/>
        <v>-2.5</v>
      </c>
    </row>
    <row r="26284" spans="71:71" x14ac:dyDescent="0.3">
      <c r="BS26284" s="24">
        <f t="shared" si="733"/>
        <v>-2.5</v>
      </c>
    </row>
    <row r="26285" spans="71:71" x14ac:dyDescent="0.3">
      <c r="BS26285" s="24">
        <f t="shared" si="733"/>
        <v>-2.5</v>
      </c>
    </row>
    <row r="26286" spans="71:71" x14ac:dyDescent="0.3">
      <c r="BS26286" s="24">
        <f t="shared" si="733"/>
        <v>-2.5</v>
      </c>
    </row>
    <row r="26287" spans="71:71" x14ac:dyDescent="0.3">
      <c r="BS26287" s="24">
        <f t="shared" si="733"/>
        <v>-2.5</v>
      </c>
    </row>
    <row r="26288" spans="71:71" x14ac:dyDescent="0.3">
      <c r="BS26288" s="24">
        <f t="shared" si="733"/>
        <v>-2.5</v>
      </c>
    </row>
    <row r="26289" spans="71:71" x14ac:dyDescent="0.3">
      <c r="BS26289" s="24">
        <f t="shared" si="733"/>
        <v>-2.5</v>
      </c>
    </row>
    <row r="26290" spans="71:71" x14ac:dyDescent="0.3">
      <c r="BS26290" s="24">
        <f t="shared" si="733"/>
        <v>-2.5</v>
      </c>
    </row>
    <row r="26291" spans="71:71" x14ac:dyDescent="0.3">
      <c r="BS26291" s="24">
        <f t="shared" si="733"/>
        <v>-2.5</v>
      </c>
    </row>
    <row r="26292" spans="71:71" x14ac:dyDescent="0.3">
      <c r="BS26292" s="24">
        <f t="shared" si="733"/>
        <v>-2.5</v>
      </c>
    </row>
    <row r="26293" spans="71:71" x14ac:dyDescent="0.3">
      <c r="BS26293" s="24">
        <f t="shared" si="733"/>
        <v>-2.5</v>
      </c>
    </row>
    <row r="26294" spans="71:71" x14ac:dyDescent="0.3">
      <c r="BS26294" s="24">
        <f t="shared" si="733"/>
        <v>-2.5</v>
      </c>
    </row>
    <row r="26295" spans="71:71" x14ac:dyDescent="0.3">
      <c r="BS26295" s="24">
        <f t="shared" si="733"/>
        <v>-2.5</v>
      </c>
    </row>
    <row r="26296" spans="71:71" x14ac:dyDescent="0.3">
      <c r="BS26296" s="24">
        <f t="shared" si="733"/>
        <v>-2.5</v>
      </c>
    </row>
    <row r="26297" spans="71:71" x14ac:dyDescent="0.3">
      <c r="BS26297" s="24">
        <f t="shared" si="733"/>
        <v>-2.5</v>
      </c>
    </row>
    <row r="26298" spans="71:71" x14ac:dyDescent="0.3">
      <c r="BS26298" s="24">
        <f t="shared" si="733"/>
        <v>-2.5</v>
      </c>
    </row>
    <row r="26299" spans="71:71" x14ac:dyDescent="0.3">
      <c r="BS26299" s="24">
        <f t="shared" si="733"/>
        <v>-2.5</v>
      </c>
    </row>
    <row r="26300" spans="71:71" x14ac:dyDescent="0.3">
      <c r="BS26300" s="24">
        <f t="shared" si="733"/>
        <v>-2.5</v>
      </c>
    </row>
    <row r="26301" spans="71:71" x14ac:dyDescent="0.3">
      <c r="BS26301" s="24">
        <f t="shared" si="733"/>
        <v>-2.5</v>
      </c>
    </row>
    <row r="26302" spans="71:71" x14ac:dyDescent="0.3">
      <c r="BS26302" s="24">
        <f t="shared" si="733"/>
        <v>-2.5</v>
      </c>
    </row>
    <row r="26303" spans="71:71" x14ac:dyDescent="0.3">
      <c r="BS26303" s="24">
        <f t="shared" si="733"/>
        <v>-2.5</v>
      </c>
    </row>
    <row r="26304" spans="71:71" x14ac:dyDescent="0.3">
      <c r="BS26304" s="24">
        <f t="shared" si="733"/>
        <v>-2.5</v>
      </c>
    </row>
    <row r="26305" spans="71:71" x14ac:dyDescent="0.3">
      <c r="BS26305" s="24">
        <f t="shared" si="733"/>
        <v>-2.5</v>
      </c>
    </row>
    <row r="26306" spans="71:71" x14ac:dyDescent="0.3">
      <c r="BS26306" s="24">
        <f t="shared" si="733"/>
        <v>-2.5</v>
      </c>
    </row>
    <row r="26307" spans="71:71" x14ac:dyDescent="0.3">
      <c r="BS26307" s="24">
        <f t="shared" si="733"/>
        <v>-2.5</v>
      </c>
    </row>
    <row r="26308" spans="71:71" x14ac:dyDescent="0.3">
      <c r="BS26308" s="24">
        <f t="shared" si="733"/>
        <v>-2.5</v>
      </c>
    </row>
    <row r="26309" spans="71:71" x14ac:dyDescent="0.3">
      <c r="BS26309" s="24">
        <f t="shared" si="733"/>
        <v>-2.5</v>
      </c>
    </row>
    <row r="26310" spans="71:71" x14ac:dyDescent="0.3">
      <c r="BS26310" s="24">
        <f t="shared" si="733"/>
        <v>-2.5</v>
      </c>
    </row>
    <row r="26311" spans="71:71" x14ac:dyDescent="0.3">
      <c r="BS26311" s="24">
        <f t="shared" si="733"/>
        <v>-2.5</v>
      </c>
    </row>
    <row r="26312" spans="71:71" x14ac:dyDescent="0.3">
      <c r="BS26312" s="24">
        <f t="shared" si="733"/>
        <v>-2.5</v>
      </c>
    </row>
    <row r="26313" spans="71:71" x14ac:dyDescent="0.3">
      <c r="BS26313" s="24">
        <f t="shared" ref="BS26313:BS26376" si="734">BR26313-2.5</f>
        <v>-2.5</v>
      </c>
    </row>
    <row r="26314" spans="71:71" x14ac:dyDescent="0.3">
      <c r="BS26314" s="24">
        <f t="shared" si="734"/>
        <v>-2.5</v>
      </c>
    </row>
    <row r="26315" spans="71:71" x14ac:dyDescent="0.3">
      <c r="BS26315" s="24">
        <f t="shared" si="734"/>
        <v>-2.5</v>
      </c>
    </row>
    <row r="26316" spans="71:71" x14ac:dyDescent="0.3">
      <c r="BS26316" s="24">
        <f t="shared" si="734"/>
        <v>-2.5</v>
      </c>
    </row>
    <row r="26317" spans="71:71" x14ac:dyDescent="0.3">
      <c r="BS26317" s="24">
        <f t="shared" si="734"/>
        <v>-2.5</v>
      </c>
    </row>
    <row r="26318" spans="71:71" x14ac:dyDescent="0.3">
      <c r="BS26318" s="24">
        <f t="shared" si="734"/>
        <v>-2.5</v>
      </c>
    </row>
    <row r="26319" spans="71:71" x14ac:dyDescent="0.3">
      <c r="BS26319" s="24">
        <f t="shared" si="734"/>
        <v>-2.5</v>
      </c>
    </row>
    <row r="26320" spans="71:71" x14ac:dyDescent="0.3">
      <c r="BS26320" s="24">
        <f t="shared" si="734"/>
        <v>-2.5</v>
      </c>
    </row>
    <row r="26321" spans="71:71" x14ac:dyDescent="0.3">
      <c r="BS26321" s="24">
        <f t="shared" si="734"/>
        <v>-2.5</v>
      </c>
    </row>
    <row r="26322" spans="71:71" x14ac:dyDescent="0.3">
      <c r="BS26322" s="24">
        <f t="shared" si="734"/>
        <v>-2.5</v>
      </c>
    </row>
    <row r="26323" spans="71:71" x14ac:dyDescent="0.3">
      <c r="BS26323" s="24">
        <f t="shared" si="734"/>
        <v>-2.5</v>
      </c>
    </row>
    <row r="26324" spans="71:71" x14ac:dyDescent="0.3">
      <c r="BS26324" s="24">
        <f t="shared" si="734"/>
        <v>-2.5</v>
      </c>
    </row>
    <row r="26325" spans="71:71" x14ac:dyDescent="0.3">
      <c r="BS26325" s="24">
        <f t="shared" si="734"/>
        <v>-2.5</v>
      </c>
    </row>
    <row r="26326" spans="71:71" x14ac:dyDescent="0.3">
      <c r="BS26326" s="24">
        <f t="shared" si="734"/>
        <v>-2.5</v>
      </c>
    </row>
    <row r="26327" spans="71:71" x14ac:dyDescent="0.3">
      <c r="BS26327" s="24">
        <f t="shared" si="734"/>
        <v>-2.5</v>
      </c>
    </row>
    <row r="26328" spans="71:71" x14ac:dyDescent="0.3">
      <c r="BS26328" s="24">
        <f t="shared" si="734"/>
        <v>-2.5</v>
      </c>
    </row>
    <row r="26329" spans="71:71" x14ac:dyDescent="0.3">
      <c r="BS26329" s="24">
        <f t="shared" si="734"/>
        <v>-2.5</v>
      </c>
    </row>
    <row r="26330" spans="71:71" x14ac:dyDescent="0.3">
      <c r="BS26330" s="24">
        <f t="shared" si="734"/>
        <v>-2.5</v>
      </c>
    </row>
    <row r="26331" spans="71:71" x14ac:dyDescent="0.3">
      <c r="BS26331" s="24">
        <f t="shared" si="734"/>
        <v>-2.5</v>
      </c>
    </row>
    <row r="26332" spans="71:71" x14ac:dyDescent="0.3">
      <c r="BS26332" s="24">
        <f t="shared" si="734"/>
        <v>-2.5</v>
      </c>
    </row>
    <row r="26333" spans="71:71" x14ac:dyDescent="0.3">
      <c r="BS26333" s="24">
        <f t="shared" si="734"/>
        <v>-2.5</v>
      </c>
    </row>
    <row r="26334" spans="71:71" x14ac:dyDescent="0.3">
      <c r="BS26334" s="24">
        <f t="shared" si="734"/>
        <v>-2.5</v>
      </c>
    </row>
    <row r="26335" spans="71:71" x14ac:dyDescent="0.3">
      <c r="BS26335" s="24">
        <f t="shared" si="734"/>
        <v>-2.5</v>
      </c>
    </row>
    <row r="26336" spans="71:71" x14ac:dyDescent="0.3">
      <c r="BS26336" s="24">
        <f t="shared" si="734"/>
        <v>-2.5</v>
      </c>
    </row>
    <row r="26337" spans="71:71" x14ac:dyDescent="0.3">
      <c r="BS26337" s="24">
        <f t="shared" si="734"/>
        <v>-2.5</v>
      </c>
    </row>
    <row r="26338" spans="71:71" x14ac:dyDescent="0.3">
      <c r="BS26338" s="24">
        <f t="shared" si="734"/>
        <v>-2.5</v>
      </c>
    </row>
    <row r="26339" spans="71:71" x14ac:dyDescent="0.3">
      <c r="BS26339" s="24">
        <f t="shared" si="734"/>
        <v>-2.5</v>
      </c>
    </row>
    <row r="26340" spans="71:71" x14ac:dyDescent="0.3">
      <c r="BS26340" s="24">
        <f t="shared" si="734"/>
        <v>-2.5</v>
      </c>
    </row>
    <row r="26341" spans="71:71" x14ac:dyDescent="0.3">
      <c r="BS26341" s="24">
        <f t="shared" si="734"/>
        <v>-2.5</v>
      </c>
    </row>
    <row r="26342" spans="71:71" x14ac:dyDescent="0.3">
      <c r="BS26342" s="24">
        <f t="shared" si="734"/>
        <v>-2.5</v>
      </c>
    </row>
    <row r="26343" spans="71:71" x14ac:dyDescent="0.3">
      <c r="BS26343" s="24">
        <f t="shared" si="734"/>
        <v>-2.5</v>
      </c>
    </row>
    <row r="26344" spans="71:71" x14ac:dyDescent="0.3">
      <c r="BS26344" s="24">
        <f t="shared" si="734"/>
        <v>-2.5</v>
      </c>
    </row>
    <row r="26345" spans="71:71" x14ac:dyDescent="0.3">
      <c r="BS26345" s="24">
        <f t="shared" si="734"/>
        <v>-2.5</v>
      </c>
    </row>
    <row r="26346" spans="71:71" x14ac:dyDescent="0.3">
      <c r="BS26346" s="24">
        <f t="shared" si="734"/>
        <v>-2.5</v>
      </c>
    </row>
    <row r="26347" spans="71:71" x14ac:dyDescent="0.3">
      <c r="BS26347" s="24">
        <f t="shared" si="734"/>
        <v>-2.5</v>
      </c>
    </row>
    <row r="26348" spans="71:71" x14ac:dyDescent="0.3">
      <c r="BS26348" s="24">
        <f t="shared" si="734"/>
        <v>-2.5</v>
      </c>
    </row>
    <row r="26349" spans="71:71" x14ac:dyDescent="0.3">
      <c r="BS26349" s="24">
        <f t="shared" si="734"/>
        <v>-2.5</v>
      </c>
    </row>
    <row r="26350" spans="71:71" x14ac:dyDescent="0.3">
      <c r="BS26350" s="24">
        <f t="shared" si="734"/>
        <v>-2.5</v>
      </c>
    </row>
    <row r="26351" spans="71:71" x14ac:dyDescent="0.3">
      <c r="BS26351" s="24">
        <f t="shared" si="734"/>
        <v>-2.5</v>
      </c>
    </row>
    <row r="26352" spans="71:71" x14ac:dyDescent="0.3">
      <c r="BS26352" s="24">
        <f t="shared" si="734"/>
        <v>-2.5</v>
      </c>
    </row>
    <row r="26353" spans="71:71" x14ac:dyDescent="0.3">
      <c r="BS26353" s="24">
        <f t="shared" si="734"/>
        <v>-2.5</v>
      </c>
    </row>
    <row r="26354" spans="71:71" x14ac:dyDescent="0.3">
      <c r="BS26354" s="24">
        <f t="shared" si="734"/>
        <v>-2.5</v>
      </c>
    </row>
    <row r="26355" spans="71:71" x14ac:dyDescent="0.3">
      <c r="BS26355" s="24">
        <f t="shared" si="734"/>
        <v>-2.5</v>
      </c>
    </row>
    <row r="26356" spans="71:71" x14ac:dyDescent="0.3">
      <c r="BS26356" s="24">
        <f t="shared" si="734"/>
        <v>-2.5</v>
      </c>
    </row>
    <row r="26357" spans="71:71" x14ac:dyDescent="0.3">
      <c r="BS26357" s="24">
        <f t="shared" si="734"/>
        <v>-2.5</v>
      </c>
    </row>
    <row r="26358" spans="71:71" x14ac:dyDescent="0.3">
      <c r="BS26358" s="24">
        <f t="shared" si="734"/>
        <v>-2.5</v>
      </c>
    </row>
    <row r="26359" spans="71:71" x14ac:dyDescent="0.3">
      <c r="BS26359" s="24">
        <f t="shared" si="734"/>
        <v>-2.5</v>
      </c>
    </row>
    <row r="26360" spans="71:71" x14ac:dyDescent="0.3">
      <c r="BS26360" s="24">
        <f t="shared" si="734"/>
        <v>-2.5</v>
      </c>
    </row>
    <row r="26361" spans="71:71" x14ac:dyDescent="0.3">
      <c r="BS26361" s="24">
        <f t="shared" si="734"/>
        <v>-2.5</v>
      </c>
    </row>
    <row r="26362" spans="71:71" x14ac:dyDescent="0.3">
      <c r="BS26362" s="24">
        <f t="shared" si="734"/>
        <v>-2.5</v>
      </c>
    </row>
    <row r="26363" spans="71:71" x14ac:dyDescent="0.3">
      <c r="BS26363" s="24">
        <f t="shared" si="734"/>
        <v>-2.5</v>
      </c>
    </row>
    <row r="26364" spans="71:71" x14ac:dyDescent="0.3">
      <c r="BS26364" s="24">
        <f t="shared" si="734"/>
        <v>-2.5</v>
      </c>
    </row>
    <row r="26365" spans="71:71" x14ac:dyDescent="0.3">
      <c r="BS26365" s="24">
        <f t="shared" si="734"/>
        <v>-2.5</v>
      </c>
    </row>
    <row r="26366" spans="71:71" x14ac:dyDescent="0.3">
      <c r="BS26366" s="24">
        <f t="shared" si="734"/>
        <v>-2.5</v>
      </c>
    </row>
    <row r="26367" spans="71:71" x14ac:dyDescent="0.3">
      <c r="BS26367" s="24">
        <f t="shared" si="734"/>
        <v>-2.5</v>
      </c>
    </row>
    <row r="26368" spans="71:71" x14ac:dyDescent="0.3">
      <c r="BS26368" s="24">
        <f t="shared" si="734"/>
        <v>-2.5</v>
      </c>
    </row>
    <row r="26369" spans="71:71" x14ac:dyDescent="0.3">
      <c r="BS26369" s="24">
        <f t="shared" si="734"/>
        <v>-2.5</v>
      </c>
    </row>
    <row r="26370" spans="71:71" x14ac:dyDescent="0.3">
      <c r="BS26370" s="24">
        <f t="shared" si="734"/>
        <v>-2.5</v>
      </c>
    </row>
    <row r="26371" spans="71:71" x14ac:dyDescent="0.3">
      <c r="BS26371" s="24">
        <f t="shared" si="734"/>
        <v>-2.5</v>
      </c>
    </row>
    <row r="26372" spans="71:71" x14ac:dyDescent="0.3">
      <c r="BS26372" s="24">
        <f t="shared" si="734"/>
        <v>-2.5</v>
      </c>
    </row>
    <row r="26373" spans="71:71" x14ac:dyDescent="0.3">
      <c r="BS26373" s="24">
        <f t="shared" si="734"/>
        <v>-2.5</v>
      </c>
    </row>
    <row r="26374" spans="71:71" x14ac:dyDescent="0.3">
      <c r="BS26374" s="24">
        <f t="shared" si="734"/>
        <v>-2.5</v>
      </c>
    </row>
    <row r="26375" spans="71:71" x14ac:dyDescent="0.3">
      <c r="BS26375" s="24">
        <f t="shared" si="734"/>
        <v>-2.5</v>
      </c>
    </row>
    <row r="26376" spans="71:71" x14ac:dyDescent="0.3">
      <c r="BS26376" s="24">
        <f t="shared" si="734"/>
        <v>-2.5</v>
      </c>
    </row>
    <row r="26377" spans="71:71" x14ac:dyDescent="0.3">
      <c r="BS26377" s="24">
        <f t="shared" ref="BS26377:BS26440" si="735">BR26377-2.5</f>
        <v>-2.5</v>
      </c>
    </row>
    <row r="26378" spans="71:71" x14ac:dyDescent="0.3">
      <c r="BS26378" s="24">
        <f t="shared" si="735"/>
        <v>-2.5</v>
      </c>
    </row>
    <row r="26379" spans="71:71" x14ac:dyDescent="0.3">
      <c r="BS26379" s="24">
        <f t="shared" si="735"/>
        <v>-2.5</v>
      </c>
    </row>
    <row r="26380" spans="71:71" x14ac:dyDescent="0.3">
      <c r="BS26380" s="24">
        <f t="shared" si="735"/>
        <v>-2.5</v>
      </c>
    </row>
    <row r="26381" spans="71:71" x14ac:dyDescent="0.3">
      <c r="BS26381" s="24">
        <f t="shared" si="735"/>
        <v>-2.5</v>
      </c>
    </row>
    <row r="26382" spans="71:71" x14ac:dyDescent="0.3">
      <c r="BS26382" s="24">
        <f t="shared" si="735"/>
        <v>-2.5</v>
      </c>
    </row>
    <row r="26383" spans="71:71" x14ac:dyDescent="0.3">
      <c r="BS26383" s="24">
        <f t="shared" si="735"/>
        <v>-2.5</v>
      </c>
    </row>
    <row r="26384" spans="71:71" x14ac:dyDescent="0.3">
      <c r="BS26384" s="24">
        <f t="shared" si="735"/>
        <v>-2.5</v>
      </c>
    </row>
    <row r="26385" spans="71:71" x14ac:dyDescent="0.3">
      <c r="BS26385" s="24">
        <f t="shared" si="735"/>
        <v>-2.5</v>
      </c>
    </row>
    <row r="26386" spans="71:71" x14ac:dyDescent="0.3">
      <c r="BS26386" s="24">
        <f t="shared" si="735"/>
        <v>-2.5</v>
      </c>
    </row>
    <row r="26387" spans="71:71" x14ac:dyDescent="0.3">
      <c r="BS26387" s="24">
        <f t="shared" si="735"/>
        <v>-2.5</v>
      </c>
    </row>
    <row r="26388" spans="71:71" x14ac:dyDescent="0.3">
      <c r="BS26388" s="24">
        <f t="shared" si="735"/>
        <v>-2.5</v>
      </c>
    </row>
    <row r="26389" spans="71:71" x14ac:dyDescent="0.3">
      <c r="BS26389" s="24">
        <f t="shared" si="735"/>
        <v>-2.5</v>
      </c>
    </row>
    <row r="26390" spans="71:71" x14ac:dyDescent="0.3">
      <c r="BS26390" s="24">
        <f t="shared" si="735"/>
        <v>-2.5</v>
      </c>
    </row>
    <row r="26391" spans="71:71" x14ac:dyDescent="0.3">
      <c r="BS26391" s="24">
        <f t="shared" si="735"/>
        <v>-2.5</v>
      </c>
    </row>
    <row r="26392" spans="71:71" x14ac:dyDescent="0.3">
      <c r="BS26392" s="24">
        <f t="shared" si="735"/>
        <v>-2.5</v>
      </c>
    </row>
    <row r="26393" spans="71:71" x14ac:dyDescent="0.3">
      <c r="BS26393" s="24">
        <f t="shared" si="735"/>
        <v>-2.5</v>
      </c>
    </row>
    <row r="26394" spans="71:71" x14ac:dyDescent="0.3">
      <c r="BS26394" s="24">
        <f t="shared" si="735"/>
        <v>-2.5</v>
      </c>
    </row>
    <row r="26395" spans="71:71" x14ac:dyDescent="0.3">
      <c r="BS26395" s="24">
        <f t="shared" si="735"/>
        <v>-2.5</v>
      </c>
    </row>
    <row r="26396" spans="71:71" x14ac:dyDescent="0.3">
      <c r="BS26396" s="24">
        <f t="shared" si="735"/>
        <v>-2.5</v>
      </c>
    </row>
    <row r="26397" spans="71:71" x14ac:dyDescent="0.3">
      <c r="BS26397" s="24">
        <f t="shared" si="735"/>
        <v>-2.5</v>
      </c>
    </row>
    <row r="26398" spans="71:71" x14ac:dyDescent="0.3">
      <c r="BS26398" s="24">
        <f t="shared" si="735"/>
        <v>-2.5</v>
      </c>
    </row>
    <row r="26399" spans="71:71" x14ac:dyDescent="0.3">
      <c r="BS26399" s="24">
        <f t="shared" si="735"/>
        <v>-2.5</v>
      </c>
    </row>
    <row r="26400" spans="71:71" x14ac:dyDescent="0.3">
      <c r="BS26400" s="24">
        <f t="shared" si="735"/>
        <v>-2.5</v>
      </c>
    </row>
    <row r="26401" spans="71:71" x14ac:dyDescent="0.3">
      <c r="BS26401" s="24">
        <f t="shared" si="735"/>
        <v>-2.5</v>
      </c>
    </row>
    <row r="26402" spans="71:71" x14ac:dyDescent="0.3">
      <c r="BS26402" s="24">
        <f t="shared" si="735"/>
        <v>-2.5</v>
      </c>
    </row>
    <row r="26403" spans="71:71" x14ac:dyDescent="0.3">
      <c r="BS26403" s="24">
        <f t="shared" si="735"/>
        <v>-2.5</v>
      </c>
    </row>
    <row r="26404" spans="71:71" x14ac:dyDescent="0.3">
      <c r="BS26404" s="24">
        <f t="shared" si="735"/>
        <v>-2.5</v>
      </c>
    </row>
    <row r="26405" spans="71:71" x14ac:dyDescent="0.3">
      <c r="BS26405" s="24">
        <f t="shared" si="735"/>
        <v>-2.5</v>
      </c>
    </row>
    <row r="26406" spans="71:71" x14ac:dyDescent="0.3">
      <c r="BS26406" s="24">
        <f t="shared" si="735"/>
        <v>-2.5</v>
      </c>
    </row>
    <row r="26407" spans="71:71" x14ac:dyDescent="0.3">
      <c r="BS26407" s="24">
        <f t="shared" si="735"/>
        <v>-2.5</v>
      </c>
    </row>
    <row r="26408" spans="71:71" x14ac:dyDescent="0.3">
      <c r="BS26408" s="24">
        <f t="shared" si="735"/>
        <v>-2.5</v>
      </c>
    </row>
    <row r="26409" spans="71:71" x14ac:dyDescent="0.3">
      <c r="BS26409" s="24">
        <f t="shared" si="735"/>
        <v>-2.5</v>
      </c>
    </row>
    <row r="26410" spans="71:71" x14ac:dyDescent="0.3">
      <c r="BS26410" s="24">
        <f t="shared" si="735"/>
        <v>-2.5</v>
      </c>
    </row>
    <row r="26411" spans="71:71" x14ac:dyDescent="0.3">
      <c r="BS26411" s="24">
        <f t="shared" si="735"/>
        <v>-2.5</v>
      </c>
    </row>
    <row r="26412" spans="71:71" x14ac:dyDescent="0.3">
      <c r="BS26412" s="24">
        <f t="shared" si="735"/>
        <v>-2.5</v>
      </c>
    </row>
    <row r="26413" spans="71:71" x14ac:dyDescent="0.3">
      <c r="BS26413" s="24">
        <f t="shared" si="735"/>
        <v>-2.5</v>
      </c>
    </row>
    <row r="26414" spans="71:71" x14ac:dyDescent="0.3">
      <c r="BS26414" s="24">
        <f t="shared" si="735"/>
        <v>-2.5</v>
      </c>
    </row>
    <row r="26415" spans="71:71" x14ac:dyDescent="0.3">
      <c r="BS26415" s="24">
        <f t="shared" si="735"/>
        <v>-2.5</v>
      </c>
    </row>
    <row r="26416" spans="71:71" x14ac:dyDescent="0.3">
      <c r="BS26416" s="24">
        <f t="shared" si="735"/>
        <v>-2.5</v>
      </c>
    </row>
    <row r="26417" spans="71:71" x14ac:dyDescent="0.3">
      <c r="BS26417" s="24">
        <f t="shared" si="735"/>
        <v>-2.5</v>
      </c>
    </row>
    <row r="26418" spans="71:71" x14ac:dyDescent="0.3">
      <c r="BS26418" s="24">
        <f t="shared" si="735"/>
        <v>-2.5</v>
      </c>
    </row>
    <row r="26419" spans="71:71" x14ac:dyDescent="0.3">
      <c r="BS26419" s="24">
        <f t="shared" si="735"/>
        <v>-2.5</v>
      </c>
    </row>
    <row r="26420" spans="71:71" x14ac:dyDescent="0.3">
      <c r="BS26420" s="24">
        <f t="shared" si="735"/>
        <v>-2.5</v>
      </c>
    </row>
    <row r="26421" spans="71:71" x14ac:dyDescent="0.3">
      <c r="BS26421" s="24">
        <f t="shared" si="735"/>
        <v>-2.5</v>
      </c>
    </row>
    <row r="26422" spans="71:71" x14ac:dyDescent="0.3">
      <c r="BS26422" s="24">
        <f t="shared" si="735"/>
        <v>-2.5</v>
      </c>
    </row>
    <row r="26423" spans="71:71" x14ac:dyDescent="0.3">
      <c r="BS26423" s="24">
        <f t="shared" si="735"/>
        <v>-2.5</v>
      </c>
    </row>
    <row r="26424" spans="71:71" x14ac:dyDescent="0.3">
      <c r="BS26424" s="24">
        <f t="shared" si="735"/>
        <v>-2.5</v>
      </c>
    </row>
    <row r="26425" spans="71:71" x14ac:dyDescent="0.3">
      <c r="BS26425" s="24">
        <f t="shared" si="735"/>
        <v>-2.5</v>
      </c>
    </row>
    <row r="26426" spans="71:71" x14ac:dyDescent="0.3">
      <c r="BS26426" s="24">
        <f t="shared" si="735"/>
        <v>-2.5</v>
      </c>
    </row>
    <row r="26427" spans="71:71" x14ac:dyDescent="0.3">
      <c r="BS26427" s="24">
        <f t="shared" si="735"/>
        <v>-2.5</v>
      </c>
    </row>
    <row r="26428" spans="71:71" x14ac:dyDescent="0.3">
      <c r="BS26428" s="24">
        <f t="shared" si="735"/>
        <v>-2.5</v>
      </c>
    </row>
    <row r="26429" spans="71:71" x14ac:dyDescent="0.3">
      <c r="BS26429" s="24">
        <f t="shared" si="735"/>
        <v>-2.5</v>
      </c>
    </row>
    <row r="26430" spans="71:71" x14ac:dyDescent="0.3">
      <c r="BS26430" s="24">
        <f t="shared" si="735"/>
        <v>-2.5</v>
      </c>
    </row>
    <row r="26431" spans="71:71" x14ac:dyDescent="0.3">
      <c r="BS26431" s="24">
        <f t="shared" si="735"/>
        <v>-2.5</v>
      </c>
    </row>
    <row r="26432" spans="71:71" x14ac:dyDescent="0.3">
      <c r="BS26432" s="24">
        <f t="shared" si="735"/>
        <v>-2.5</v>
      </c>
    </row>
    <row r="26433" spans="71:71" x14ac:dyDescent="0.3">
      <c r="BS26433" s="24">
        <f t="shared" si="735"/>
        <v>-2.5</v>
      </c>
    </row>
    <row r="26434" spans="71:71" x14ac:dyDescent="0.3">
      <c r="BS26434" s="24">
        <f t="shared" si="735"/>
        <v>-2.5</v>
      </c>
    </row>
    <row r="26435" spans="71:71" x14ac:dyDescent="0.3">
      <c r="BS26435" s="24">
        <f t="shared" si="735"/>
        <v>-2.5</v>
      </c>
    </row>
    <row r="26436" spans="71:71" x14ac:dyDescent="0.3">
      <c r="BS26436" s="24">
        <f t="shared" si="735"/>
        <v>-2.5</v>
      </c>
    </row>
    <row r="26437" spans="71:71" x14ac:dyDescent="0.3">
      <c r="BS26437" s="24">
        <f t="shared" si="735"/>
        <v>-2.5</v>
      </c>
    </row>
    <row r="26438" spans="71:71" x14ac:dyDescent="0.3">
      <c r="BS26438" s="24">
        <f t="shared" si="735"/>
        <v>-2.5</v>
      </c>
    </row>
    <row r="26439" spans="71:71" x14ac:dyDescent="0.3">
      <c r="BS26439" s="24">
        <f t="shared" si="735"/>
        <v>-2.5</v>
      </c>
    </row>
    <row r="26440" spans="71:71" x14ac:dyDescent="0.3">
      <c r="BS26440" s="24">
        <f t="shared" si="735"/>
        <v>-2.5</v>
      </c>
    </row>
    <row r="26441" spans="71:71" x14ac:dyDescent="0.3">
      <c r="BS26441" s="24">
        <f t="shared" ref="BS26441:BS26504" si="736">BR26441-2.5</f>
        <v>-2.5</v>
      </c>
    </row>
    <row r="26442" spans="71:71" x14ac:dyDescent="0.3">
      <c r="BS26442" s="24">
        <f t="shared" si="736"/>
        <v>-2.5</v>
      </c>
    </row>
    <row r="26443" spans="71:71" x14ac:dyDescent="0.3">
      <c r="BS26443" s="24">
        <f t="shared" si="736"/>
        <v>-2.5</v>
      </c>
    </row>
    <row r="26444" spans="71:71" x14ac:dyDescent="0.3">
      <c r="BS26444" s="24">
        <f t="shared" si="736"/>
        <v>-2.5</v>
      </c>
    </row>
    <row r="26445" spans="71:71" x14ac:dyDescent="0.3">
      <c r="BS26445" s="24">
        <f t="shared" si="736"/>
        <v>-2.5</v>
      </c>
    </row>
    <row r="26446" spans="71:71" x14ac:dyDescent="0.3">
      <c r="BS26446" s="24">
        <f t="shared" si="736"/>
        <v>-2.5</v>
      </c>
    </row>
    <row r="26447" spans="71:71" x14ac:dyDescent="0.3">
      <c r="BS26447" s="24">
        <f t="shared" si="736"/>
        <v>-2.5</v>
      </c>
    </row>
    <row r="26448" spans="71:71" x14ac:dyDescent="0.3">
      <c r="BS26448" s="24">
        <f t="shared" si="736"/>
        <v>-2.5</v>
      </c>
    </row>
    <row r="26449" spans="71:71" x14ac:dyDescent="0.3">
      <c r="BS26449" s="24">
        <f t="shared" si="736"/>
        <v>-2.5</v>
      </c>
    </row>
    <row r="26450" spans="71:71" x14ac:dyDescent="0.3">
      <c r="BS26450" s="24">
        <f t="shared" si="736"/>
        <v>-2.5</v>
      </c>
    </row>
    <row r="26451" spans="71:71" x14ac:dyDescent="0.3">
      <c r="BS26451" s="24">
        <f t="shared" si="736"/>
        <v>-2.5</v>
      </c>
    </row>
    <row r="26452" spans="71:71" x14ac:dyDescent="0.3">
      <c r="BS26452" s="24">
        <f t="shared" si="736"/>
        <v>-2.5</v>
      </c>
    </row>
    <row r="26453" spans="71:71" x14ac:dyDescent="0.3">
      <c r="BS26453" s="24">
        <f t="shared" si="736"/>
        <v>-2.5</v>
      </c>
    </row>
    <row r="26454" spans="71:71" x14ac:dyDescent="0.3">
      <c r="BS26454" s="24">
        <f t="shared" si="736"/>
        <v>-2.5</v>
      </c>
    </row>
    <row r="26455" spans="71:71" x14ac:dyDescent="0.3">
      <c r="BS26455" s="24">
        <f t="shared" si="736"/>
        <v>-2.5</v>
      </c>
    </row>
    <row r="26456" spans="71:71" x14ac:dyDescent="0.3">
      <c r="BS26456" s="24">
        <f t="shared" si="736"/>
        <v>-2.5</v>
      </c>
    </row>
    <row r="26457" spans="71:71" x14ac:dyDescent="0.3">
      <c r="BS26457" s="24">
        <f t="shared" si="736"/>
        <v>-2.5</v>
      </c>
    </row>
    <row r="26458" spans="71:71" x14ac:dyDescent="0.3">
      <c r="BS26458" s="24">
        <f t="shared" si="736"/>
        <v>-2.5</v>
      </c>
    </row>
    <row r="26459" spans="71:71" x14ac:dyDescent="0.3">
      <c r="BS26459" s="24">
        <f t="shared" si="736"/>
        <v>-2.5</v>
      </c>
    </row>
    <row r="26460" spans="71:71" x14ac:dyDescent="0.3">
      <c r="BS26460" s="24">
        <f t="shared" si="736"/>
        <v>-2.5</v>
      </c>
    </row>
    <row r="26461" spans="71:71" x14ac:dyDescent="0.3">
      <c r="BS26461" s="24">
        <f t="shared" si="736"/>
        <v>-2.5</v>
      </c>
    </row>
    <row r="26462" spans="71:71" x14ac:dyDescent="0.3">
      <c r="BS26462" s="24">
        <f t="shared" si="736"/>
        <v>-2.5</v>
      </c>
    </row>
    <row r="26463" spans="71:71" x14ac:dyDescent="0.3">
      <c r="BS26463" s="24">
        <f t="shared" si="736"/>
        <v>-2.5</v>
      </c>
    </row>
    <row r="26464" spans="71:71" x14ac:dyDescent="0.3">
      <c r="BS26464" s="24">
        <f t="shared" si="736"/>
        <v>-2.5</v>
      </c>
    </row>
    <row r="26465" spans="71:71" x14ac:dyDescent="0.3">
      <c r="BS26465" s="24">
        <f t="shared" si="736"/>
        <v>-2.5</v>
      </c>
    </row>
    <row r="26466" spans="71:71" x14ac:dyDescent="0.3">
      <c r="BS26466" s="24">
        <f t="shared" si="736"/>
        <v>-2.5</v>
      </c>
    </row>
    <row r="26467" spans="71:71" x14ac:dyDescent="0.3">
      <c r="BS26467" s="24">
        <f t="shared" si="736"/>
        <v>-2.5</v>
      </c>
    </row>
    <row r="26468" spans="71:71" x14ac:dyDescent="0.3">
      <c r="BS26468" s="24">
        <f t="shared" si="736"/>
        <v>-2.5</v>
      </c>
    </row>
    <row r="26469" spans="71:71" x14ac:dyDescent="0.3">
      <c r="BS26469" s="24">
        <f t="shared" si="736"/>
        <v>-2.5</v>
      </c>
    </row>
    <row r="26470" spans="71:71" x14ac:dyDescent="0.3">
      <c r="BS26470" s="24">
        <f t="shared" si="736"/>
        <v>-2.5</v>
      </c>
    </row>
    <row r="26471" spans="71:71" x14ac:dyDescent="0.3">
      <c r="BS26471" s="24">
        <f t="shared" si="736"/>
        <v>-2.5</v>
      </c>
    </row>
    <row r="26472" spans="71:71" x14ac:dyDescent="0.3">
      <c r="BS26472" s="24">
        <f t="shared" si="736"/>
        <v>-2.5</v>
      </c>
    </row>
    <row r="26473" spans="71:71" x14ac:dyDescent="0.3">
      <c r="BS26473" s="24">
        <f t="shared" si="736"/>
        <v>-2.5</v>
      </c>
    </row>
    <row r="26474" spans="71:71" x14ac:dyDescent="0.3">
      <c r="BS26474" s="24">
        <f t="shared" si="736"/>
        <v>-2.5</v>
      </c>
    </row>
    <row r="26475" spans="71:71" x14ac:dyDescent="0.3">
      <c r="BS26475" s="24">
        <f t="shared" si="736"/>
        <v>-2.5</v>
      </c>
    </row>
    <row r="26476" spans="71:71" x14ac:dyDescent="0.3">
      <c r="BS26476" s="24">
        <f t="shared" si="736"/>
        <v>-2.5</v>
      </c>
    </row>
    <row r="26477" spans="71:71" x14ac:dyDescent="0.3">
      <c r="BS26477" s="24">
        <f t="shared" si="736"/>
        <v>-2.5</v>
      </c>
    </row>
    <row r="26478" spans="71:71" x14ac:dyDescent="0.3">
      <c r="BS26478" s="24">
        <f t="shared" si="736"/>
        <v>-2.5</v>
      </c>
    </row>
    <row r="26479" spans="71:71" x14ac:dyDescent="0.3">
      <c r="BS26479" s="24">
        <f t="shared" si="736"/>
        <v>-2.5</v>
      </c>
    </row>
    <row r="26480" spans="71:71" x14ac:dyDescent="0.3">
      <c r="BS26480" s="24">
        <f t="shared" si="736"/>
        <v>-2.5</v>
      </c>
    </row>
    <row r="26481" spans="71:71" x14ac:dyDescent="0.3">
      <c r="BS26481" s="24">
        <f t="shared" si="736"/>
        <v>-2.5</v>
      </c>
    </row>
    <row r="26482" spans="71:71" x14ac:dyDescent="0.3">
      <c r="BS26482" s="24">
        <f t="shared" si="736"/>
        <v>-2.5</v>
      </c>
    </row>
    <row r="26483" spans="71:71" x14ac:dyDescent="0.3">
      <c r="BS26483" s="24">
        <f t="shared" si="736"/>
        <v>-2.5</v>
      </c>
    </row>
    <row r="26484" spans="71:71" x14ac:dyDescent="0.3">
      <c r="BS26484" s="24">
        <f t="shared" si="736"/>
        <v>-2.5</v>
      </c>
    </row>
    <row r="26485" spans="71:71" x14ac:dyDescent="0.3">
      <c r="BS26485" s="24">
        <f t="shared" si="736"/>
        <v>-2.5</v>
      </c>
    </row>
    <row r="26486" spans="71:71" x14ac:dyDescent="0.3">
      <c r="BS26486" s="24">
        <f t="shared" si="736"/>
        <v>-2.5</v>
      </c>
    </row>
    <row r="26487" spans="71:71" x14ac:dyDescent="0.3">
      <c r="BS26487" s="24">
        <f t="shared" si="736"/>
        <v>-2.5</v>
      </c>
    </row>
    <row r="26488" spans="71:71" x14ac:dyDescent="0.3">
      <c r="BS26488" s="24">
        <f t="shared" si="736"/>
        <v>-2.5</v>
      </c>
    </row>
    <row r="26489" spans="71:71" x14ac:dyDescent="0.3">
      <c r="BS26489" s="24">
        <f t="shared" si="736"/>
        <v>-2.5</v>
      </c>
    </row>
    <row r="26490" spans="71:71" x14ac:dyDescent="0.3">
      <c r="BS26490" s="24">
        <f t="shared" si="736"/>
        <v>-2.5</v>
      </c>
    </row>
    <row r="26491" spans="71:71" x14ac:dyDescent="0.3">
      <c r="BS26491" s="24">
        <f t="shared" si="736"/>
        <v>-2.5</v>
      </c>
    </row>
    <row r="26492" spans="71:71" x14ac:dyDescent="0.3">
      <c r="BS26492" s="24">
        <f t="shared" si="736"/>
        <v>-2.5</v>
      </c>
    </row>
    <row r="26493" spans="71:71" x14ac:dyDescent="0.3">
      <c r="BS26493" s="24">
        <f t="shared" si="736"/>
        <v>-2.5</v>
      </c>
    </row>
    <row r="26494" spans="71:71" x14ac:dyDescent="0.3">
      <c r="BS26494" s="24">
        <f t="shared" si="736"/>
        <v>-2.5</v>
      </c>
    </row>
    <row r="26495" spans="71:71" x14ac:dyDescent="0.3">
      <c r="BS26495" s="24">
        <f t="shared" si="736"/>
        <v>-2.5</v>
      </c>
    </row>
    <row r="26496" spans="71:71" x14ac:dyDescent="0.3">
      <c r="BS26496" s="24">
        <f t="shared" si="736"/>
        <v>-2.5</v>
      </c>
    </row>
    <row r="26497" spans="71:71" x14ac:dyDescent="0.3">
      <c r="BS26497" s="24">
        <f t="shared" si="736"/>
        <v>-2.5</v>
      </c>
    </row>
    <row r="26498" spans="71:71" x14ac:dyDescent="0.3">
      <c r="BS26498" s="24">
        <f t="shared" si="736"/>
        <v>-2.5</v>
      </c>
    </row>
    <row r="26499" spans="71:71" x14ac:dyDescent="0.3">
      <c r="BS26499" s="24">
        <f t="shared" si="736"/>
        <v>-2.5</v>
      </c>
    </row>
    <row r="26500" spans="71:71" x14ac:dyDescent="0.3">
      <c r="BS26500" s="24">
        <f t="shared" si="736"/>
        <v>-2.5</v>
      </c>
    </row>
    <row r="26501" spans="71:71" x14ac:dyDescent="0.3">
      <c r="BS26501" s="24">
        <f t="shared" si="736"/>
        <v>-2.5</v>
      </c>
    </row>
    <row r="26502" spans="71:71" x14ac:dyDescent="0.3">
      <c r="BS26502" s="24">
        <f t="shared" si="736"/>
        <v>-2.5</v>
      </c>
    </row>
    <row r="26503" spans="71:71" x14ac:dyDescent="0.3">
      <c r="BS26503" s="24">
        <f t="shared" si="736"/>
        <v>-2.5</v>
      </c>
    </row>
    <row r="26504" spans="71:71" x14ac:dyDescent="0.3">
      <c r="BS26504" s="24">
        <f t="shared" si="736"/>
        <v>-2.5</v>
      </c>
    </row>
    <row r="26505" spans="71:71" x14ac:dyDescent="0.3">
      <c r="BS26505" s="24">
        <f t="shared" ref="BS26505:BS26568" si="737">BR26505-2.5</f>
        <v>-2.5</v>
      </c>
    </row>
    <row r="26506" spans="71:71" x14ac:dyDescent="0.3">
      <c r="BS26506" s="24">
        <f t="shared" si="737"/>
        <v>-2.5</v>
      </c>
    </row>
    <row r="26507" spans="71:71" x14ac:dyDescent="0.3">
      <c r="BS26507" s="24">
        <f t="shared" si="737"/>
        <v>-2.5</v>
      </c>
    </row>
    <row r="26508" spans="71:71" x14ac:dyDescent="0.3">
      <c r="BS26508" s="24">
        <f t="shared" si="737"/>
        <v>-2.5</v>
      </c>
    </row>
    <row r="26509" spans="71:71" x14ac:dyDescent="0.3">
      <c r="BS26509" s="24">
        <f t="shared" si="737"/>
        <v>-2.5</v>
      </c>
    </row>
    <row r="26510" spans="71:71" x14ac:dyDescent="0.3">
      <c r="BS26510" s="24">
        <f t="shared" si="737"/>
        <v>-2.5</v>
      </c>
    </row>
    <row r="26511" spans="71:71" x14ac:dyDescent="0.3">
      <c r="BS26511" s="24">
        <f t="shared" si="737"/>
        <v>-2.5</v>
      </c>
    </row>
    <row r="26512" spans="71:71" x14ac:dyDescent="0.3">
      <c r="BS26512" s="24">
        <f t="shared" si="737"/>
        <v>-2.5</v>
      </c>
    </row>
    <row r="26513" spans="71:71" x14ac:dyDescent="0.3">
      <c r="BS26513" s="24">
        <f t="shared" si="737"/>
        <v>-2.5</v>
      </c>
    </row>
    <row r="26514" spans="71:71" x14ac:dyDescent="0.3">
      <c r="BS26514" s="24">
        <f t="shared" si="737"/>
        <v>-2.5</v>
      </c>
    </row>
    <row r="26515" spans="71:71" x14ac:dyDescent="0.3">
      <c r="BS26515" s="24">
        <f t="shared" si="737"/>
        <v>-2.5</v>
      </c>
    </row>
    <row r="26516" spans="71:71" x14ac:dyDescent="0.3">
      <c r="BS26516" s="24">
        <f t="shared" si="737"/>
        <v>-2.5</v>
      </c>
    </row>
    <row r="26517" spans="71:71" x14ac:dyDescent="0.3">
      <c r="BS26517" s="24">
        <f t="shared" si="737"/>
        <v>-2.5</v>
      </c>
    </row>
    <row r="26518" spans="71:71" x14ac:dyDescent="0.3">
      <c r="BS26518" s="24">
        <f t="shared" si="737"/>
        <v>-2.5</v>
      </c>
    </row>
    <row r="26519" spans="71:71" x14ac:dyDescent="0.3">
      <c r="BS26519" s="24">
        <f t="shared" si="737"/>
        <v>-2.5</v>
      </c>
    </row>
    <row r="26520" spans="71:71" x14ac:dyDescent="0.3">
      <c r="BS26520" s="24">
        <f t="shared" si="737"/>
        <v>-2.5</v>
      </c>
    </row>
    <row r="26521" spans="71:71" x14ac:dyDescent="0.3">
      <c r="BS26521" s="24">
        <f t="shared" si="737"/>
        <v>-2.5</v>
      </c>
    </row>
    <row r="26522" spans="71:71" x14ac:dyDescent="0.3">
      <c r="BS26522" s="24">
        <f t="shared" si="737"/>
        <v>-2.5</v>
      </c>
    </row>
    <row r="26523" spans="71:71" x14ac:dyDescent="0.3">
      <c r="BS26523" s="24">
        <f t="shared" si="737"/>
        <v>-2.5</v>
      </c>
    </row>
    <row r="26524" spans="71:71" x14ac:dyDescent="0.3">
      <c r="BS26524" s="24">
        <f t="shared" si="737"/>
        <v>-2.5</v>
      </c>
    </row>
    <row r="26525" spans="71:71" x14ac:dyDescent="0.3">
      <c r="BS26525" s="24">
        <f t="shared" si="737"/>
        <v>-2.5</v>
      </c>
    </row>
    <row r="26526" spans="71:71" x14ac:dyDescent="0.3">
      <c r="BS26526" s="24">
        <f t="shared" si="737"/>
        <v>-2.5</v>
      </c>
    </row>
    <row r="26527" spans="71:71" x14ac:dyDescent="0.3">
      <c r="BS26527" s="24">
        <f t="shared" si="737"/>
        <v>-2.5</v>
      </c>
    </row>
    <row r="26528" spans="71:71" x14ac:dyDescent="0.3">
      <c r="BS26528" s="24">
        <f t="shared" si="737"/>
        <v>-2.5</v>
      </c>
    </row>
    <row r="26529" spans="71:71" x14ac:dyDescent="0.3">
      <c r="BS26529" s="24">
        <f t="shared" si="737"/>
        <v>-2.5</v>
      </c>
    </row>
    <row r="26530" spans="71:71" x14ac:dyDescent="0.3">
      <c r="BS26530" s="24">
        <f t="shared" si="737"/>
        <v>-2.5</v>
      </c>
    </row>
    <row r="26531" spans="71:71" x14ac:dyDescent="0.3">
      <c r="BS26531" s="24">
        <f t="shared" si="737"/>
        <v>-2.5</v>
      </c>
    </row>
    <row r="26532" spans="71:71" x14ac:dyDescent="0.3">
      <c r="BS26532" s="24">
        <f t="shared" si="737"/>
        <v>-2.5</v>
      </c>
    </row>
    <row r="26533" spans="71:71" x14ac:dyDescent="0.3">
      <c r="BS26533" s="24">
        <f t="shared" si="737"/>
        <v>-2.5</v>
      </c>
    </row>
    <row r="26534" spans="71:71" x14ac:dyDescent="0.3">
      <c r="BS26534" s="24">
        <f t="shared" si="737"/>
        <v>-2.5</v>
      </c>
    </row>
    <row r="26535" spans="71:71" x14ac:dyDescent="0.3">
      <c r="BS26535" s="24">
        <f t="shared" si="737"/>
        <v>-2.5</v>
      </c>
    </row>
    <row r="26536" spans="71:71" x14ac:dyDescent="0.3">
      <c r="BS26536" s="24">
        <f t="shared" si="737"/>
        <v>-2.5</v>
      </c>
    </row>
    <row r="26537" spans="71:71" x14ac:dyDescent="0.3">
      <c r="BS26537" s="24">
        <f t="shared" si="737"/>
        <v>-2.5</v>
      </c>
    </row>
    <row r="26538" spans="71:71" x14ac:dyDescent="0.3">
      <c r="BS26538" s="24">
        <f t="shared" si="737"/>
        <v>-2.5</v>
      </c>
    </row>
    <row r="26539" spans="71:71" x14ac:dyDescent="0.3">
      <c r="BS26539" s="24">
        <f t="shared" si="737"/>
        <v>-2.5</v>
      </c>
    </row>
    <row r="26540" spans="71:71" x14ac:dyDescent="0.3">
      <c r="BS26540" s="24">
        <f t="shared" si="737"/>
        <v>-2.5</v>
      </c>
    </row>
    <row r="26541" spans="71:71" x14ac:dyDescent="0.3">
      <c r="BS26541" s="24">
        <f t="shared" si="737"/>
        <v>-2.5</v>
      </c>
    </row>
    <row r="26542" spans="71:71" x14ac:dyDescent="0.3">
      <c r="BS26542" s="24">
        <f t="shared" si="737"/>
        <v>-2.5</v>
      </c>
    </row>
    <row r="26543" spans="71:71" x14ac:dyDescent="0.3">
      <c r="BS26543" s="24">
        <f t="shared" si="737"/>
        <v>-2.5</v>
      </c>
    </row>
    <row r="26544" spans="71:71" x14ac:dyDescent="0.3">
      <c r="BS26544" s="24">
        <f t="shared" si="737"/>
        <v>-2.5</v>
      </c>
    </row>
    <row r="26545" spans="71:71" x14ac:dyDescent="0.3">
      <c r="BS26545" s="24">
        <f t="shared" si="737"/>
        <v>-2.5</v>
      </c>
    </row>
    <row r="26546" spans="71:71" x14ac:dyDescent="0.3">
      <c r="BS26546" s="24">
        <f t="shared" si="737"/>
        <v>-2.5</v>
      </c>
    </row>
    <row r="26547" spans="71:71" x14ac:dyDescent="0.3">
      <c r="BS26547" s="24">
        <f t="shared" si="737"/>
        <v>-2.5</v>
      </c>
    </row>
    <row r="26548" spans="71:71" x14ac:dyDescent="0.3">
      <c r="BS26548" s="24">
        <f t="shared" si="737"/>
        <v>-2.5</v>
      </c>
    </row>
    <row r="26549" spans="71:71" x14ac:dyDescent="0.3">
      <c r="BS26549" s="24">
        <f t="shared" si="737"/>
        <v>-2.5</v>
      </c>
    </row>
    <row r="26550" spans="71:71" x14ac:dyDescent="0.3">
      <c r="BS26550" s="24">
        <f t="shared" si="737"/>
        <v>-2.5</v>
      </c>
    </row>
    <row r="26551" spans="71:71" x14ac:dyDescent="0.3">
      <c r="BS26551" s="24">
        <f t="shared" si="737"/>
        <v>-2.5</v>
      </c>
    </row>
    <row r="26552" spans="71:71" x14ac:dyDescent="0.3">
      <c r="BS26552" s="24">
        <f t="shared" si="737"/>
        <v>-2.5</v>
      </c>
    </row>
    <row r="26553" spans="71:71" x14ac:dyDescent="0.3">
      <c r="BS26553" s="24">
        <f t="shared" si="737"/>
        <v>-2.5</v>
      </c>
    </row>
    <row r="26554" spans="71:71" x14ac:dyDescent="0.3">
      <c r="BS26554" s="24">
        <f t="shared" si="737"/>
        <v>-2.5</v>
      </c>
    </row>
    <row r="26555" spans="71:71" x14ac:dyDescent="0.3">
      <c r="BS26555" s="24">
        <f t="shared" si="737"/>
        <v>-2.5</v>
      </c>
    </row>
    <row r="26556" spans="71:71" x14ac:dyDescent="0.3">
      <c r="BS26556" s="24">
        <f t="shared" si="737"/>
        <v>-2.5</v>
      </c>
    </row>
    <row r="26557" spans="71:71" x14ac:dyDescent="0.3">
      <c r="BS26557" s="24">
        <f t="shared" si="737"/>
        <v>-2.5</v>
      </c>
    </row>
    <row r="26558" spans="71:71" x14ac:dyDescent="0.3">
      <c r="BS26558" s="24">
        <f t="shared" si="737"/>
        <v>-2.5</v>
      </c>
    </row>
    <row r="26559" spans="71:71" x14ac:dyDescent="0.3">
      <c r="BS26559" s="24">
        <f t="shared" si="737"/>
        <v>-2.5</v>
      </c>
    </row>
    <row r="26560" spans="71:71" x14ac:dyDescent="0.3">
      <c r="BS26560" s="24">
        <f t="shared" si="737"/>
        <v>-2.5</v>
      </c>
    </row>
    <row r="26561" spans="71:71" x14ac:dyDescent="0.3">
      <c r="BS26561" s="24">
        <f t="shared" si="737"/>
        <v>-2.5</v>
      </c>
    </row>
    <row r="26562" spans="71:71" x14ac:dyDescent="0.3">
      <c r="BS26562" s="24">
        <f t="shared" si="737"/>
        <v>-2.5</v>
      </c>
    </row>
    <row r="26563" spans="71:71" x14ac:dyDescent="0.3">
      <c r="BS26563" s="24">
        <f t="shared" si="737"/>
        <v>-2.5</v>
      </c>
    </row>
    <row r="26564" spans="71:71" x14ac:dyDescent="0.3">
      <c r="BS26564" s="24">
        <f t="shared" si="737"/>
        <v>-2.5</v>
      </c>
    </row>
    <row r="26565" spans="71:71" x14ac:dyDescent="0.3">
      <c r="BS26565" s="24">
        <f t="shared" si="737"/>
        <v>-2.5</v>
      </c>
    </row>
    <row r="26566" spans="71:71" x14ac:dyDescent="0.3">
      <c r="BS26566" s="24">
        <f t="shared" si="737"/>
        <v>-2.5</v>
      </c>
    </row>
    <row r="26567" spans="71:71" x14ac:dyDescent="0.3">
      <c r="BS26567" s="24">
        <f t="shared" si="737"/>
        <v>-2.5</v>
      </c>
    </row>
    <row r="26568" spans="71:71" x14ac:dyDescent="0.3">
      <c r="BS26568" s="24">
        <f t="shared" si="737"/>
        <v>-2.5</v>
      </c>
    </row>
    <row r="26569" spans="71:71" x14ac:dyDescent="0.3">
      <c r="BS26569" s="24">
        <f t="shared" ref="BS26569:BS26632" si="738">BR26569-2.5</f>
        <v>-2.5</v>
      </c>
    </row>
    <row r="26570" spans="71:71" x14ac:dyDescent="0.3">
      <c r="BS26570" s="24">
        <f t="shared" si="738"/>
        <v>-2.5</v>
      </c>
    </row>
    <row r="26571" spans="71:71" x14ac:dyDescent="0.3">
      <c r="BS26571" s="24">
        <f t="shared" si="738"/>
        <v>-2.5</v>
      </c>
    </row>
    <row r="26572" spans="71:71" x14ac:dyDescent="0.3">
      <c r="BS26572" s="24">
        <f t="shared" si="738"/>
        <v>-2.5</v>
      </c>
    </row>
    <row r="26573" spans="71:71" x14ac:dyDescent="0.3">
      <c r="BS26573" s="24">
        <f t="shared" si="738"/>
        <v>-2.5</v>
      </c>
    </row>
    <row r="26574" spans="71:71" x14ac:dyDescent="0.3">
      <c r="BS26574" s="24">
        <f t="shared" si="738"/>
        <v>-2.5</v>
      </c>
    </row>
    <row r="26575" spans="71:71" x14ac:dyDescent="0.3">
      <c r="BS26575" s="24">
        <f t="shared" si="738"/>
        <v>-2.5</v>
      </c>
    </row>
    <row r="26576" spans="71:71" x14ac:dyDescent="0.3">
      <c r="BS26576" s="24">
        <f t="shared" si="738"/>
        <v>-2.5</v>
      </c>
    </row>
    <row r="26577" spans="71:71" x14ac:dyDescent="0.3">
      <c r="BS26577" s="24">
        <f t="shared" si="738"/>
        <v>-2.5</v>
      </c>
    </row>
    <row r="26578" spans="71:71" x14ac:dyDescent="0.3">
      <c r="BS26578" s="24">
        <f t="shared" si="738"/>
        <v>-2.5</v>
      </c>
    </row>
    <row r="26579" spans="71:71" x14ac:dyDescent="0.3">
      <c r="BS26579" s="24">
        <f t="shared" si="738"/>
        <v>-2.5</v>
      </c>
    </row>
    <row r="26580" spans="71:71" x14ac:dyDescent="0.3">
      <c r="BS26580" s="24">
        <f t="shared" si="738"/>
        <v>-2.5</v>
      </c>
    </row>
    <row r="26581" spans="71:71" x14ac:dyDescent="0.3">
      <c r="BS26581" s="24">
        <f t="shared" si="738"/>
        <v>-2.5</v>
      </c>
    </row>
    <row r="26582" spans="71:71" x14ac:dyDescent="0.3">
      <c r="BS26582" s="24">
        <f t="shared" si="738"/>
        <v>-2.5</v>
      </c>
    </row>
    <row r="26583" spans="71:71" x14ac:dyDescent="0.3">
      <c r="BS26583" s="24">
        <f t="shared" si="738"/>
        <v>-2.5</v>
      </c>
    </row>
    <row r="26584" spans="71:71" x14ac:dyDescent="0.3">
      <c r="BS26584" s="24">
        <f t="shared" si="738"/>
        <v>-2.5</v>
      </c>
    </row>
    <row r="26585" spans="71:71" x14ac:dyDescent="0.3">
      <c r="BS26585" s="24">
        <f t="shared" si="738"/>
        <v>-2.5</v>
      </c>
    </row>
    <row r="26586" spans="71:71" x14ac:dyDescent="0.3">
      <c r="BS26586" s="24">
        <f t="shared" si="738"/>
        <v>-2.5</v>
      </c>
    </row>
    <row r="26587" spans="71:71" x14ac:dyDescent="0.3">
      <c r="BS26587" s="24">
        <f t="shared" si="738"/>
        <v>-2.5</v>
      </c>
    </row>
    <row r="26588" spans="71:71" x14ac:dyDescent="0.3">
      <c r="BS26588" s="24">
        <f t="shared" si="738"/>
        <v>-2.5</v>
      </c>
    </row>
    <row r="26589" spans="71:71" x14ac:dyDescent="0.3">
      <c r="BS26589" s="24">
        <f t="shared" si="738"/>
        <v>-2.5</v>
      </c>
    </row>
    <row r="26590" spans="71:71" x14ac:dyDescent="0.3">
      <c r="BS26590" s="24">
        <f t="shared" si="738"/>
        <v>-2.5</v>
      </c>
    </row>
    <row r="26591" spans="71:71" x14ac:dyDescent="0.3">
      <c r="BS26591" s="24">
        <f t="shared" si="738"/>
        <v>-2.5</v>
      </c>
    </row>
    <row r="26592" spans="71:71" x14ac:dyDescent="0.3">
      <c r="BS26592" s="24">
        <f t="shared" si="738"/>
        <v>-2.5</v>
      </c>
    </row>
    <row r="26593" spans="71:71" x14ac:dyDescent="0.3">
      <c r="BS26593" s="24">
        <f t="shared" si="738"/>
        <v>-2.5</v>
      </c>
    </row>
    <row r="26594" spans="71:71" x14ac:dyDescent="0.3">
      <c r="BS26594" s="24">
        <f t="shared" si="738"/>
        <v>-2.5</v>
      </c>
    </row>
    <row r="26595" spans="71:71" x14ac:dyDescent="0.3">
      <c r="BS26595" s="24">
        <f t="shared" si="738"/>
        <v>-2.5</v>
      </c>
    </row>
    <row r="26596" spans="71:71" x14ac:dyDescent="0.3">
      <c r="BS26596" s="24">
        <f t="shared" si="738"/>
        <v>-2.5</v>
      </c>
    </row>
    <row r="26597" spans="71:71" x14ac:dyDescent="0.3">
      <c r="BS26597" s="24">
        <f t="shared" si="738"/>
        <v>-2.5</v>
      </c>
    </row>
    <row r="26598" spans="71:71" x14ac:dyDescent="0.3">
      <c r="BS26598" s="24">
        <f t="shared" si="738"/>
        <v>-2.5</v>
      </c>
    </row>
    <row r="26599" spans="71:71" x14ac:dyDescent="0.3">
      <c r="BS26599" s="24">
        <f t="shared" si="738"/>
        <v>-2.5</v>
      </c>
    </row>
    <row r="26600" spans="71:71" x14ac:dyDescent="0.3">
      <c r="BS26600" s="24">
        <f t="shared" si="738"/>
        <v>-2.5</v>
      </c>
    </row>
    <row r="26601" spans="71:71" x14ac:dyDescent="0.3">
      <c r="BS26601" s="24">
        <f t="shared" si="738"/>
        <v>-2.5</v>
      </c>
    </row>
    <row r="26602" spans="71:71" x14ac:dyDescent="0.3">
      <c r="BS26602" s="24">
        <f t="shared" si="738"/>
        <v>-2.5</v>
      </c>
    </row>
    <row r="26603" spans="71:71" x14ac:dyDescent="0.3">
      <c r="BS26603" s="24">
        <f t="shared" si="738"/>
        <v>-2.5</v>
      </c>
    </row>
    <row r="26604" spans="71:71" x14ac:dyDescent="0.3">
      <c r="BS26604" s="24">
        <f t="shared" si="738"/>
        <v>-2.5</v>
      </c>
    </row>
    <row r="26605" spans="71:71" x14ac:dyDescent="0.3">
      <c r="BS26605" s="24">
        <f t="shared" si="738"/>
        <v>-2.5</v>
      </c>
    </row>
    <row r="26606" spans="71:71" x14ac:dyDescent="0.3">
      <c r="BS26606" s="24">
        <f t="shared" si="738"/>
        <v>-2.5</v>
      </c>
    </row>
    <row r="26607" spans="71:71" x14ac:dyDescent="0.3">
      <c r="BS26607" s="24">
        <f t="shared" si="738"/>
        <v>-2.5</v>
      </c>
    </row>
    <row r="26608" spans="71:71" x14ac:dyDescent="0.3">
      <c r="BS26608" s="24">
        <f t="shared" si="738"/>
        <v>-2.5</v>
      </c>
    </row>
    <row r="26609" spans="71:71" x14ac:dyDescent="0.3">
      <c r="BS26609" s="24">
        <f t="shared" si="738"/>
        <v>-2.5</v>
      </c>
    </row>
    <row r="26610" spans="71:71" x14ac:dyDescent="0.3">
      <c r="BS26610" s="24">
        <f t="shared" si="738"/>
        <v>-2.5</v>
      </c>
    </row>
    <row r="26611" spans="71:71" x14ac:dyDescent="0.3">
      <c r="BS26611" s="24">
        <f t="shared" si="738"/>
        <v>-2.5</v>
      </c>
    </row>
    <row r="26612" spans="71:71" x14ac:dyDescent="0.3">
      <c r="BS26612" s="24">
        <f t="shared" si="738"/>
        <v>-2.5</v>
      </c>
    </row>
    <row r="26613" spans="71:71" x14ac:dyDescent="0.3">
      <c r="BS26613" s="24">
        <f t="shared" si="738"/>
        <v>-2.5</v>
      </c>
    </row>
    <row r="26614" spans="71:71" x14ac:dyDescent="0.3">
      <c r="BS26614" s="24">
        <f t="shared" si="738"/>
        <v>-2.5</v>
      </c>
    </row>
    <row r="26615" spans="71:71" x14ac:dyDescent="0.3">
      <c r="BS26615" s="24">
        <f t="shared" si="738"/>
        <v>-2.5</v>
      </c>
    </row>
    <row r="26616" spans="71:71" x14ac:dyDescent="0.3">
      <c r="BS26616" s="24">
        <f t="shared" si="738"/>
        <v>-2.5</v>
      </c>
    </row>
    <row r="26617" spans="71:71" x14ac:dyDescent="0.3">
      <c r="BS26617" s="24">
        <f t="shared" si="738"/>
        <v>-2.5</v>
      </c>
    </row>
    <row r="26618" spans="71:71" x14ac:dyDescent="0.3">
      <c r="BS26618" s="24">
        <f t="shared" si="738"/>
        <v>-2.5</v>
      </c>
    </row>
    <row r="26619" spans="71:71" x14ac:dyDescent="0.3">
      <c r="BS26619" s="24">
        <f t="shared" si="738"/>
        <v>-2.5</v>
      </c>
    </row>
    <row r="26620" spans="71:71" x14ac:dyDescent="0.3">
      <c r="BS26620" s="24">
        <f t="shared" si="738"/>
        <v>-2.5</v>
      </c>
    </row>
    <row r="26621" spans="71:71" x14ac:dyDescent="0.3">
      <c r="BS26621" s="24">
        <f t="shared" si="738"/>
        <v>-2.5</v>
      </c>
    </row>
    <row r="26622" spans="71:71" x14ac:dyDescent="0.3">
      <c r="BS26622" s="24">
        <f t="shared" si="738"/>
        <v>-2.5</v>
      </c>
    </row>
    <row r="26623" spans="71:71" x14ac:dyDescent="0.3">
      <c r="BS26623" s="24">
        <f t="shared" si="738"/>
        <v>-2.5</v>
      </c>
    </row>
    <row r="26624" spans="71:71" x14ac:dyDescent="0.3">
      <c r="BS26624" s="24">
        <f t="shared" si="738"/>
        <v>-2.5</v>
      </c>
    </row>
    <row r="26625" spans="71:71" x14ac:dyDescent="0.3">
      <c r="BS26625" s="24">
        <f t="shared" si="738"/>
        <v>-2.5</v>
      </c>
    </row>
    <row r="26626" spans="71:71" x14ac:dyDescent="0.3">
      <c r="BS26626" s="24">
        <f t="shared" si="738"/>
        <v>-2.5</v>
      </c>
    </row>
    <row r="26627" spans="71:71" x14ac:dyDescent="0.3">
      <c r="BS26627" s="24">
        <f t="shared" si="738"/>
        <v>-2.5</v>
      </c>
    </row>
    <row r="26628" spans="71:71" x14ac:dyDescent="0.3">
      <c r="BS26628" s="24">
        <f t="shared" si="738"/>
        <v>-2.5</v>
      </c>
    </row>
    <row r="26629" spans="71:71" x14ac:dyDescent="0.3">
      <c r="BS26629" s="24">
        <f t="shared" si="738"/>
        <v>-2.5</v>
      </c>
    </row>
    <row r="26630" spans="71:71" x14ac:dyDescent="0.3">
      <c r="BS26630" s="24">
        <f t="shared" si="738"/>
        <v>-2.5</v>
      </c>
    </row>
    <row r="26631" spans="71:71" x14ac:dyDescent="0.3">
      <c r="BS26631" s="24">
        <f t="shared" si="738"/>
        <v>-2.5</v>
      </c>
    </row>
    <row r="26632" spans="71:71" x14ac:dyDescent="0.3">
      <c r="BS26632" s="24">
        <f t="shared" si="738"/>
        <v>-2.5</v>
      </c>
    </row>
    <row r="26633" spans="71:71" x14ac:dyDescent="0.3">
      <c r="BS26633" s="24">
        <f t="shared" ref="BS26633:BS26696" si="739">BR26633-2.5</f>
        <v>-2.5</v>
      </c>
    </row>
    <row r="26634" spans="71:71" x14ac:dyDescent="0.3">
      <c r="BS26634" s="24">
        <f t="shared" si="739"/>
        <v>-2.5</v>
      </c>
    </row>
    <row r="26635" spans="71:71" x14ac:dyDescent="0.3">
      <c r="BS26635" s="24">
        <f t="shared" si="739"/>
        <v>-2.5</v>
      </c>
    </row>
    <row r="26636" spans="71:71" x14ac:dyDescent="0.3">
      <c r="BS26636" s="24">
        <f t="shared" si="739"/>
        <v>-2.5</v>
      </c>
    </row>
    <row r="26637" spans="71:71" x14ac:dyDescent="0.3">
      <c r="BS26637" s="24">
        <f t="shared" si="739"/>
        <v>-2.5</v>
      </c>
    </row>
    <row r="26638" spans="71:71" x14ac:dyDescent="0.3">
      <c r="BS26638" s="24">
        <f t="shared" si="739"/>
        <v>-2.5</v>
      </c>
    </row>
    <row r="26639" spans="71:71" x14ac:dyDescent="0.3">
      <c r="BS26639" s="24">
        <f t="shared" si="739"/>
        <v>-2.5</v>
      </c>
    </row>
    <row r="26640" spans="71:71" x14ac:dyDescent="0.3">
      <c r="BS26640" s="24">
        <f t="shared" si="739"/>
        <v>-2.5</v>
      </c>
    </row>
    <row r="26641" spans="71:71" x14ac:dyDescent="0.3">
      <c r="BS26641" s="24">
        <f t="shared" si="739"/>
        <v>-2.5</v>
      </c>
    </row>
    <row r="26642" spans="71:71" x14ac:dyDescent="0.3">
      <c r="BS26642" s="24">
        <f t="shared" si="739"/>
        <v>-2.5</v>
      </c>
    </row>
    <row r="26643" spans="71:71" x14ac:dyDescent="0.3">
      <c r="BS26643" s="24">
        <f t="shared" si="739"/>
        <v>-2.5</v>
      </c>
    </row>
    <row r="26644" spans="71:71" x14ac:dyDescent="0.3">
      <c r="BS26644" s="24">
        <f t="shared" si="739"/>
        <v>-2.5</v>
      </c>
    </row>
    <row r="26645" spans="71:71" x14ac:dyDescent="0.3">
      <c r="BS26645" s="24">
        <f t="shared" si="739"/>
        <v>-2.5</v>
      </c>
    </row>
    <row r="26646" spans="71:71" x14ac:dyDescent="0.3">
      <c r="BS26646" s="24">
        <f t="shared" si="739"/>
        <v>-2.5</v>
      </c>
    </row>
    <row r="26647" spans="71:71" x14ac:dyDescent="0.3">
      <c r="BS26647" s="24">
        <f t="shared" si="739"/>
        <v>-2.5</v>
      </c>
    </row>
    <row r="26648" spans="71:71" x14ac:dyDescent="0.3">
      <c r="BS26648" s="24">
        <f t="shared" si="739"/>
        <v>-2.5</v>
      </c>
    </row>
    <row r="26649" spans="71:71" x14ac:dyDescent="0.3">
      <c r="BS26649" s="24">
        <f t="shared" si="739"/>
        <v>-2.5</v>
      </c>
    </row>
    <row r="26650" spans="71:71" x14ac:dyDescent="0.3">
      <c r="BS26650" s="24">
        <f t="shared" si="739"/>
        <v>-2.5</v>
      </c>
    </row>
    <row r="26651" spans="71:71" x14ac:dyDescent="0.3">
      <c r="BS26651" s="24">
        <f t="shared" si="739"/>
        <v>-2.5</v>
      </c>
    </row>
    <row r="26652" spans="71:71" x14ac:dyDescent="0.3">
      <c r="BS26652" s="24">
        <f t="shared" si="739"/>
        <v>-2.5</v>
      </c>
    </row>
    <row r="26653" spans="71:71" x14ac:dyDescent="0.3">
      <c r="BS26653" s="24">
        <f t="shared" si="739"/>
        <v>-2.5</v>
      </c>
    </row>
    <row r="26654" spans="71:71" x14ac:dyDescent="0.3">
      <c r="BS26654" s="24">
        <f t="shared" si="739"/>
        <v>-2.5</v>
      </c>
    </row>
    <row r="26655" spans="71:71" x14ac:dyDescent="0.3">
      <c r="BS26655" s="24">
        <f t="shared" si="739"/>
        <v>-2.5</v>
      </c>
    </row>
    <row r="26656" spans="71:71" x14ac:dyDescent="0.3">
      <c r="BS26656" s="24">
        <f t="shared" si="739"/>
        <v>-2.5</v>
      </c>
    </row>
    <row r="26657" spans="71:71" x14ac:dyDescent="0.3">
      <c r="BS26657" s="24">
        <f t="shared" si="739"/>
        <v>-2.5</v>
      </c>
    </row>
    <row r="26658" spans="71:71" x14ac:dyDescent="0.3">
      <c r="BS26658" s="24">
        <f t="shared" si="739"/>
        <v>-2.5</v>
      </c>
    </row>
    <row r="26659" spans="71:71" x14ac:dyDescent="0.3">
      <c r="BS26659" s="24">
        <f t="shared" si="739"/>
        <v>-2.5</v>
      </c>
    </row>
    <row r="26660" spans="71:71" x14ac:dyDescent="0.3">
      <c r="BS26660" s="24">
        <f t="shared" si="739"/>
        <v>-2.5</v>
      </c>
    </row>
    <row r="26661" spans="71:71" x14ac:dyDescent="0.3">
      <c r="BS26661" s="24">
        <f t="shared" si="739"/>
        <v>-2.5</v>
      </c>
    </row>
    <row r="26662" spans="71:71" x14ac:dyDescent="0.3">
      <c r="BS26662" s="24">
        <f t="shared" si="739"/>
        <v>-2.5</v>
      </c>
    </row>
    <row r="26663" spans="71:71" x14ac:dyDescent="0.3">
      <c r="BS26663" s="24">
        <f t="shared" si="739"/>
        <v>-2.5</v>
      </c>
    </row>
    <row r="26664" spans="71:71" x14ac:dyDescent="0.3">
      <c r="BS26664" s="24">
        <f t="shared" si="739"/>
        <v>-2.5</v>
      </c>
    </row>
    <row r="26665" spans="71:71" x14ac:dyDescent="0.3">
      <c r="BS26665" s="24">
        <f t="shared" si="739"/>
        <v>-2.5</v>
      </c>
    </row>
    <row r="26666" spans="71:71" x14ac:dyDescent="0.3">
      <c r="BS26666" s="24">
        <f t="shared" si="739"/>
        <v>-2.5</v>
      </c>
    </row>
    <row r="26667" spans="71:71" x14ac:dyDescent="0.3">
      <c r="BS26667" s="24">
        <f t="shared" si="739"/>
        <v>-2.5</v>
      </c>
    </row>
    <row r="26668" spans="71:71" x14ac:dyDescent="0.3">
      <c r="BS26668" s="24">
        <f t="shared" si="739"/>
        <v>-2.5</v>
      </c>
    </row>
    <row r="26669" spans="71:71" x14ac:dyDescent="0.3">
      <c r="BS26669" s="24">
        <f t="shared" si="739"/>
        <v>-2.5</v>
      </c>
    </row>
    <row r="26670" spans="71:71" x14ac:dyDescent="0.3">
      <c r="BS26670" s="24">
        <f t="shared" si="739"/>
        <v>-2.5</v>
      </c>
    </row>
    <row r="26671" spans="71:71" x14ac:dyDescent="0.3">
      <c r="BS26671" s="24">
        <f t="shared" si="739"/>
        <v>-2.5</v>
      </c>
    </row>
    <row r="26672" spans="71:71" x14ac:dyDescent="0.3">
      <c r="BS26672" s="24">
        <f t="shared" si="739"/>
        <v>-2.5</v>
      </c>
    </row>
    <row r="26673" spans="71:71" x14ac:dyDescent="0.3">
      <c r="BS26673" s="24">
        <f t="shared" si="739"/>
        <v>-2.5</v>
      </c>
    </row>
    <row r="26674" spans="71:71" x14ac:dyDescent="0.3">
      <c r="BS26674" s="24">
        <f t="shared" si="739"/>
        <v>-2.5</v>
      </c>
    </row>
    <row r="26675" spans="71:71" x14ac:dyDescent="0.3">
      <c r="BS26675" s="24">
        <f t="shared" si="739"/>
        <v>-2.5</v>
      </c>
    </row>
    <row r="26676" spans="71:71" x14ac:dyDescent="0.3">
      <c r="BS26676" s="24">
        <f t="shared" si="739"/>
        <v>-2.5</v>
      </c>
    </row>
    <row r="26677" spans="71:71" x14ac:dyDescent="0.3">
      <c r="BS26677" s="24">
        <f t="shared" si="739"/>
        <v>-2.5</v>
      </c>
    </row>
    <row r="26678" spans="71:71" x14ac:dyDescent="0.3">
      <c r="BS26678" s="24">
        <f t="shared" si="739"/>
        <v>-2.5</v>
      </c>
    </row>
    <row r="26679" spans="71:71" x14ac:dyDescent="0.3">
      <c r="BS26679" s="24">
        <f t="shared" si="739"/>
        <v>-2.5</v>
      </c>
    </row>
    <row r="26680" spans="71:71" x14ac:dyDescent="0.3">
      <c r="BS26680" s="24">
        <f t="shared" si="739"/>
        <v>-2.5</v>
      </c>
    </row>
    <row r="26681" spans="71:71" x14ac:dyDescent="0.3">
      <c r="BS26681" s="24">
        <f t="shared" si="739"/>
        <v>-2.5</v>
      </c>
    </row>
    <row r="26682" spans="71:71" x14ac:dyDescent="0.3">
      <c r="BS26682" s="24">
        <f t="shared" si="739"/>
        <v>-2.5</v>
      </c>
    </row>
    <row r="26683" spans="71:71" x14ac:dyDescent="0.3">
      <c r="BS26683" s="24">
        <f t="shared" si="739"/>
        <v>-2.5</v>
      </c>
    </row>
    <row r="26684" spans="71:71" x14ac:dyDescent="0.3">
      <c r="BS26684" s="24">
        <f t="shared" si="739"/>
        <v>-2.5</v>
      </c>
    </row>
    <row r="26685" spans="71:71" x14ac:dyDescent="0.3">
      <c r="BS26685" s="24">
        <f t="shared" si="739"/>
        <v>-2.5</v>
      </c>
    </row>
    <row r="26686" spans="71:71" x14ac:dyDescent="0.3">
      <c r="BS26686" s="24">
        <f t="shared" si="739"/>
        <v>-2.5</v>
      </c>
    </row>
    <row r="26687" spans="71:71" x14ac:dyDescent="0.3">
      <c r="BS26687" s="24">
        <f t="shared" si="739"/>
        <v>-2.5</v>
      </c>
    </row>
    <row r="26688" spans="71:71" x14ac:dyDescent="0.3">
      <c r="BS26688" s="24">
        <f t="shared" si="739"/>
        <v>-2.5</v>
      </c>
    </row>
    <row r="26689" spans="71:71" x14ac:dyDescent="0.3">
      <c r="BS26689" s="24">
        <f t="shared" si="739"/>
        <v>-2.5</v>
      </c>
    </row>
    <row r="26690" spans="71:71" x14ac:dyDescent="0.3">
      <c r="BS26690" s="24">
        <f t="shared" si="739"/>
        <v>-2.5</v>
      </c>
    </row>
    <row r="26691" spans="71:71" x14ac:dyDescent="0.3">
      <c r="BS26691" s="24">
        <f t="shared" si="739"/>
        <v>-2.5</v>
      </c>
    </row>
    <row r="26692" spans="71:71" x14ac:dyDescent="0.3">
      <c r="BS26692" s="24">
        <f t="shared" si="739"/>
        <v>-2.5</v>
      </c>
    </row>
    <row r="26693" spans="71:71" x14ac:dyDescent="0.3">
      <c r="BS26693" s="24">
        <f t="shared" si="739"/>
        <v>-2.5</v>
      </c>
    </row>
    <row r="26694" spans="71:71" x14ac:dyDescent="0.3">
      <c r="BS26694" s="24">
        <f t="shared" si="739"/>
        <v>-2.5</v>
      </c>
    </row>
    <row r="26695" spans="71:71" x14ac:dyDescent="0.3">
      <c r="BS26695" s="24">
        <f t="shared" si="739"/>
        <v>-2.5</v>
      </c>
    </row>
    <row r="26696" spans="71:71" x14ac:dyDescent="0.3">
      <c r="BS26696" s="24">
        <f t="shared" si="739"/>
        <v>-2.5</v>
      </c>
    </row>
    <row r="26697" spans="71:71" x14ac:dyDescent="0.3">
      <c r="BS26697" s="24">
        <f t="shared" ref="BS26697:BS26760" si="740">BR26697-2.5</f>
        <v>-2.5</v>
      </c>
    </row>
    <row r="26698" spans="71:71" x14ac:dyDescent="0.3">
      <c r="BS26698" s="24">
        <f t="shared" si="740"/>
        <v>-2.5</v>
      </c>
    </row>
    <row r="26699" spans="71:71" x14ac:dyDescent="0.3">
      <c r="BS26699" s="24">
        <f t="shared" si="740"/>
        <v>-2.5</v>
      </c>
    </row>
    <row r="26700" spans="71:71" x14ac:dyDescent="0.3">
      <c r="BS26700" s="24">
        <f t="shared" si="740"/>
        <v>-2.5</v>
      </c>
    </row>
    <row r="26701" spans="71:71" x14ac:dyDescent="0.3">
      <c r="BS26701" s="24">
        <f t="shared" si="740"/>
        <v>-2.5</v>
      </c>
    </row>
    <row r="26702" spans="71:71" x14ac:dyDescent="0.3">
      <c r="BS26702" s="24">
        <f t="shared" si="740"/>
        <v>-2.5</v>
      </c>
    </row>
    <row r="26703" spans="71:71" x14ac:dyDescent="0.3">
      <c r="BS26703" s="24">
        <f t="shared" si="740"/>
        <v>-2.5</v>
      </c>
    </row>
    <row r="26704" spans="71:71" x14ac:dyDescent="0.3">
      <c r="BS26704" s="24">
        <f t="shared" si="740"/>
        <v>-2.5</v>
      </c>
    </row>
    <row r="26705" spans="71:71" x14ac:dyDescent="0.3">
      <c r="BS26705" s="24">
        <f t="shared" si="740"/>
        <v>-2.5</v>
      </c>
    </row>
    <row r="26706" spans="71:71" x14ac:dyDescent="0.3">
      <c r="BS26706" s="24">
        <f t="shared" si="740"/>
        <v>-2.5</v>
      </c>
    </row>
    <row r="26707" spans="71:71" x14ac:dyDescent="0.3">
      <c r="BS26707" s="24">
        <f t="shared" si="740"/>
        <v>-2.5</v>
      </c>
    </row>
    <row r="26708" spans="71:71" x14ac:dyDescent="0.3">
      <c r="BS26708" s="24">
        <f t="shared" si="740"/>
        <v>-2.5</v>
      </c>
    </row>
    <row r="26709" spans="71:71" x14ac:dyDescent="0.3">
      <c r="BS26709" s="24">
        <f t="shared" si="740"/>
        <v>-2.5</v>
      </c>
    </row>
    <row r="26710" spans="71:71" x14ac:dyDescent="0.3">
      <c r="BS26710" s="24">
        <f t="shared" si="740"/>
        <v>-2.5</v>
      </c>
    </row>
    <row r="26711" spans="71:71" x14ac:dyDescent="0.3">
      <c r="BS26711" s="24">
        <f t="shared" si="740"/>
        <v>-2.5</v>
      </c>
    </row>
    <row r="26712" spans="71:71" x14ac:dyDescent="0.3">
      <c r="BS26712" s="24">
        <f t="shared" si="740"/>
        <v>-2.5</v>
      </c>
    </row>
    <row r="26713" spans="71:71" x14ac:dyDescent="0.3">
      <c r="BS26713" s="24">
        <f t="shared" si="740"/>
        <v>-2.5</v>
      </c>
    </row>
    <row r="26714" spans="71:71" x14ac:dyDescent="0.3">
      <c r="BS26714" s="24">
        <f t="shared" si="740"/>
        <v>-2.5</v>
      </c>
    </row>
    <row r="26715" spans="71:71" x14ac:dyDescent="0.3">
      <c r="BS26715" s="24">
        <f t="shared" si="740"/>
        <v>-2.5</v>
      </c>
    </row>
    <row r="26716" spans="71:71" x14ac:dyDescent="0.3">
      <c r="BS26716" s="24">
        <f t="shared" si="740"/>
        <v>-2.5</v>
      </c>
    </row>
    <row r="26717" spans="71:71" x14ac:dyDescent="0.3">
      <c r="BS26717" s="24">
        <f t="shared" si="740"/>
        <v>-2.5</v>
      </c>
    </row>
    <row r="26718" spans="71:71" x14ac:dyDescent="0.3">
      <c r="BS26718" s="24">
        <f t="shared" si="740"/>
        <v>-2.5</v>
      </c>
    </row>
    <row r="26719" spans="71:71" x14ac:dyDescent="0.3">
      <c r="BS26719" s="24">
        <f t="shared" si="740"/>
        <v>-2.5</v>
      </c>
    </row>
    <row r="26720" spans="71:71" x14ac:dyDescent="0.3">
      <c r="BS26720" s="24">
        <f t="shared" si="740"/>
        <v>-2.5</v>
      </c>
    </row>
    <row r="26721" spans="71:71" x14ac:dyDescent="0.3">
      <c r="BS26721" s="24">
        <f t="shared" si="740"/>
        <v>-2.5</v>
      </c>
    </row>
    <row r="26722" spans="71:71" x14ac:dyDescent="0.3">
      <c r="BS26722" s="24">
        <f t="shared" si="740"/>
        <v>-2.5</v>
      </c>
    </row>
    <row r="26723" spans="71:71" x14ac:dyDescent="0.3">
      <c r="BS26723" s="24">
        <f t="shared" si="740"/>
        <v>-2.5</v>
      </c>
    </row>
    <row r="26724" spans="71:71" x14ac:dyDescent="0.3">
      <c r="BS26724" s="24">
        <f t="shared" si="740"/>
        <v>-2.5</v>
      </c>
    </row>
    <row r="26725" spans="71:71" x14ac:dyDescent="0.3">
      <c r="BS26725" s="24">
        <f t="shared" si="740"/>
        <v>-2.5</v>
      </c>
    </row>
    <row r="26726" spans="71:71" x14ac:dyDescent="0.3">
      <c r="BS26726" s="24">
        <f t="shared" si="740"/>
        <v>-2.5</v>
      </c>
    </row>
    <row r="26727" spans="71:71" x14ac:dyDescent="0.3">
      <c r="BS26727" s="24">
        <f t="shared" si="740"/>
        <v>-2.5</v>
      </c>
    </row>
    <row r="26728" spans="71:71" x14ac:dyDescent="0.3">
      <c r="BS26728" s="24">
        <f t="shared" si="740"/>
        <v>-2.5</v>
      </c>
    </row>
    <row r="26729" spans="71:71" x14ac:dyDescent="0.3">
      <c r="BS26729" s="24">
        <f t="shared" si="740"/>
        <v>-2.5</v>
      </c>
    </row>
    <row r="26730" spans="71:71" x14ac:dyDescent="0.3">
      <c r="BS26730" s="24">
        <f t="shared" si="740"/>
        <v>-2.5</v>
      </c>
    </row>
    <row r="26731" spans="71:71" x14ac:dyDescent="0.3">
      <c r="BS26731" s="24">
        <f t="shared" si="740"/>
        <v>-2.5</v>
      </c>
    </row>
    <row r="26732" spans="71:71" x14ac:dyDescent="0.3">
      <c r="BS26732" s="24">
        <f t="shared" si="740"/>
        <v>-2.5</v>
      </c>
    </row>
    <row r="26733" spans="71:71" x14ac:dyDescent="0.3">
      <c r="BS26733" s="24">
        <f t="shared" si="740"/>
        <v>-2.5</v>
      </c>
    </row>
    <row r="26734" spans="71:71" x14ac:dyDescent="0.3">
      <c r="BS26734" s="24">
        <f t="shared" si="740"/>
        <v>-2.5</v>
      </c>
    </row>
    <row r="26735" spans="71:71" x14ac:dyDescent="0.3">
      <c r="BS26735" s="24">
        <f t="shared" si="740"/>
        <v>-2.5</v>
      </c>
    </row>
    <row r="26736" spans="71:71" x14ac:dyDescent="0.3">
      <c r="BS26736" s="24">
        <f t="shared" si="740"/>
        <v>-2.5</v>
      </c>
    </row>
    <row r="26737" spans="71:71" x14ac:dyDescent="0.3">
      <c r="BS26737" s="24">
        <f t="shared" si="740"/>
        <v>-2.5</v>
      </c>
    </row>
    <row r="26738" spans="71:71" x14ac:dyDescent="0.3">
      <c r="BS26738" s="24">
        <f t="shared" si="740"/>
        <v>-2.5</v>
      </c>
    </row>
    <row r="26739" spans="71:71" x14ac:dyDescent="0.3">
      <c r="BS26739" s="24">
        <f t="shared" si="740"/>
        <v>-2.5</v>
      </c>
    </row>
    <row r="26740" spans="71:71" x14ac:dyDescent="0.3">
      <c r="BS26740" s="24">
        <f t="shared" si="740"/>
        <v>-2.5</v>
      </c>
    </row>
    <row r="26741" spans="71:71" x14ac:dyDescent="0.3">
      <c r="BS26741" s="24">
        <f t="shared" si="740"/>
        <v>-2.5</v>
      </c>
    </row>
    <row r="26742" spans="71:71" x14ac:dyDescent="0.3">
      <c r="BS26742" s="24">
        <f t="shared" si="740"/>
        <v>-2.5</v>
      </c>
    </row>
    <row r="26743" spans="71:71" x14ac:dyDescent="0.3">
      <c r="BS26743" s="24">
        <f t="shared" si="740"/>
        <v>-2.5</v>
      </c>
    </row>
    <row r="26744" spans="71:71" x14ac:dyDescent="0.3">
      <c r="BS26744" s="24">
        <f t="shared" si="740"/>
        <v>-2.5</v>
      </c>
    </row>
    <row r="26745" spans="71:71" x14ac:dyDescent="0.3">
      <c r="BS26745" s="24">
        <f t="shared" si="740"/>
        <v>-2.5</v>
      </c>
    </row>
    <row r="26746" spans="71:71" x14ac:dyDescent="0.3">
      <c r="BS26746" s="24">
        <f t="shared" si="740"/>
        <v>-2.5</v>
      </c>
    </row>
    <row r="26747" spans="71:71" x14ac:dyDescent="0.3">
      <c r="BS26747" s="24">
        <f t="shared" si="740"/>
        <v>-2.5</v>
      </c>
    </row>
    <row r="26748" spans="71:71" x14ac:dyDescent="0.3">
      <c r="BS26748" s="24">
        <f t="shared" si="740"/>
        <v>-2.5</v>
      </c>
    </row>
    <row r="26749" spans="71:71" x14ac:dyDescent="0.3">
      <c r="BS26749" s="24">
        <f t="shared" si="740"/>
        <v>-2.5</v>
      </c>
    </row>
    <row r="26750" spans="71:71" x14ac:dyDescent="0.3">
      <c r="BS26750" s="24">
        <f t="shared" si="740"/>
        <v>-2.5</v>
      </c>
    </row>
    <row r="26751" spans="71:71" x14ac:dyDescent="0.3">
      <c r="BS26751" s="24">
        <f t="shared" si="740"/>
        <v>-2.5</v>
      </c>
    </row>
    <row r="26752" spans="71:71" x14ac:dyDescent="0.3">
      <c r="BS26752" s="24">
        <f t="shared" si="740"/>
        <v>-2.5</v>
      </c>
    </row>
    <row r="26753" spans="71:71" x14ac:dyDescent="0.3">
      <c r="BS26753" s="24">
        <f t="shared" si="740"/>
        <v>-2.5</v>
      </c>
    </row>
    <row r="26754" spans="71:71" x14ac:dyDescent="0.3">
      <c r="BS26754" s="24">
        <f t="shared" si="740"/>
        <v>-2.5</v>
      </c>
    </row>
    <row r="26755" spans="71:71" x14ac:dyDescent="0.3">
      <c r="BS26755" s="24">
        <f t="shared" si="740"/>
        <v>-2.5</v>
      </c>
    </row>
    <row r="26756" spans="71:71" x14ac:dyDescent="0.3">
      <c r="BS26756" s="24">
        <f t="shared" si="740"/>
        <v>-2.5</v>
      </c>
    </row>
    <row r="26757" spans="71:71" x14ac:dyDescent="0.3">
      <c r="BS26757" s="24">
        <f t="shared" si="740"/>
        <v>-2.5</v>
      </c>
    </row>
    <row r="26758" spans="71:71" x14ac:dyDescent="0.3">
      <c r="BS26758" s="24">
        <f t="shared" si="740"/>
        <v>-2.5</v>
      </c>
    </row>
    <row r="26759" spans="71:71" x14ac:dyDescent="0.3">
      <c r="BS26759" s="24">
        <f t="shared" si="740"/>
        <v>-2.5</v>
      </c>
    </row>
    <row r="26760" spans="71:71" x14ac:dyDescent="0.3">
      <c r="BS26760" s="24">
        <f t="shared" si="740"/>
        <v>-2.5</v>
      </c>
    </row>
    <row r="26761" spans="71:71" x14ac:dyDescent="0.3">
      <c r="BS26761" s="24">
        <f t="shared" ref="BS26761:BS26824" si="741">BR26761-2.5</f>
        <v>-2.5</v>
      </c>
    </row>
    <row r="26762" spans="71:71" x14ac:dyDescent="0.3">
      <c r="BS26762" s="24">
        <f t="shared" si="741"/>
        <v>-2.5</v>
      </c>
    </row>
    <row r="26763" spans="71:71" x14ac:dyDescent="0.3">
      <c r="BS26763" s="24">
        <f t="shared" si="741"/>
        <v>-2.5</v>
      </c>
    </row>
    <row r="26764" spans="71:71" x14ac:dyDescent="0.3">
      <c r="BS26764" s="24">
        <f t="shared" si="741"/>
        <v>-2.5</v>
      </c>
    </row>
    <row r="26765" spans="71:71" x14ac:dyDescent="0.3">
      <c r="BS26765" s="24">
        <f t="shared" si="741"/>
        <v>-2.5</v>
      </c>
    </row>
    <row r="26766" spans="71:71" x14ac:dyDescent="0.3">
      <c r="BS26766" s="24">
        <f t="shared" si="741"/>
        <v>-2.5</v>
      </c>
    </row>
    <row r="26767" spans="71:71" x14ac:dyDescent="0.3">
      <c r="BS26767" s="24">
        <f t="shared" si="741"/>
        <v>-2.5</v>
      </c>
    </row>
    <row r="26768" spans="71:71" x14ac:dyDescent="0.3">
      <c r="BS26768" s="24">
        <f t="shared" si="741"/>
        <v>-2.5</v>
      </c>
    </row>
    <row r="26769" spans="71:71" x14ac:dyDescent="0.3">
      <c r="BS26769" s="24">
        <f t="shared" si="741"/>
        <v>-2.5</v>
      </c>
    </row>
    <row r="26770" spans="71:71" x14ac:dyDescent="0.3">
      <c r="BS26770" s="24">
        <f t="shared" si="741"/>
        <v>-2.5</v>
      </c>
    </row>
    <row r="26771" spans="71:71" x14ac:dyDescent="0.3">
      <c r="BS26771" s="24">
        <f t="shared" si="741"/>
        <v>-2.5</v>
      </c>
    </row>
    <row r="26772" spans="71:71" x14ac:dyDescent="0.3">
      <c r="BS26772" s="24">
        <f t="shared" si="741"/>
        <v>-2.5</v>
      </c>
    </row>
    <row r="26773" spans="71:71" x14ac:dyDescent="0.3">
      <c r="BS26773" s="24">
        <f t="shared" si="741"/>
        <v>-2.5</v>
      </c>
    </row>
    <row r="26774" spans="71:71" x14ac:dyDescent="0.3">
      <c r="BS26774" s="24">
        <f t="shared" si="741"/>
        <v>-2.5</v>
      </c>
    </row>
    <row r="26775" spans="71:71" x14ac:dyDescent="0.3">
      <c r="BS26775" s="24">
        <f t="shared" si="741"/>
        <v>-2.5</v>
      </c>
    </row>
    <row r="26776" spans="71:71" x14ac:dyDescent="0.3">
      <c r="BS26776" s="24">
        <f t="shared" si="741"/>
        <v>-2.5</v>
      </c>
    </row>
    <row r="26777" spans="71:71" x14ac:dyDescent="0.3">
      <c r="BS26777" s="24">
        <f t="shared" si="741"/>
        <v>-2.5</v>
      </c>
    </row>
    <row r="26778" spans="71:71" x14ac:dyDescent="0.3">
      <c r="BS26778" s="24">
        <f t="shared" si="741"/>
        <v>-2.5</v>
      </c>
    </row>
    <row r="26779" spans="71:71" x14ac:dyDescent="0.3">
      <c r="BS26779" s="24">
        <f t="shared" si="741"/>
        <v>-2.5</v>
      </c>
    </row>
    <row r="26780" spans="71:71" x14ac:dyDescent="0.3">
      <c r="BS26780" s="24">
        <f t="shared" si="741"/>
        <v>-2.5</v>
      </c>
    </row>
    <row r="26781" spans="71:71" x14ac:dyDescent="0.3">
      <c r="BS26781" s="24">
        <f t="shared" si="741"/>
        <v>-2.5</v>
      </c>
    </row>
    <row r="26782" spans="71:71" x14ac:dyDescent="0.3">
      <c r="BS26782" s="24">
        <f t="shared" si="741"/>
        <v>-2.5</v>
      </c>
    </row>
    <row r="26783" spans="71:71" x14ac:dyDescent="0.3">
      <c r="BS26783" s="24">
        <f t="shared" si="741"/>
        <v>-2.5</v>
      </c>
    </row>
    <row r="26784" spans="71:71" x14ac:dyDescent="0.3">
      <c r="BS26784" s="24">
        <f t="shared" si="741"/>
        <v>-2.5</v>
      </c>
    </row>
    <row r="26785" spans="71:71" x14ac:dyDescent="0.3">
      <c r="BS26785" s="24">
        <f t="shared" si="741"/>
        <v>-2.5</v>
      </c>
    </row>
    <row r="26786" spans="71:71" x14ac:dyDescent="0.3">
      <c r="BS26786" s="24">
        <f t="shared" si="741"/>
        <v>-2.5</v>
      </c>
    </row>
    <row r="26787" spans="71:71" x14ac:dyDescent="0.3">
      <c r="BS26787" s="24">
        <f t="shared" si="741"/>
        <v>-2.5</v>
      </c>
    </row>
    <row r="26788" spans="71:71" x14ac:dyDescent="0.3">
      <c r="BS26788" s="24">
        <f t="shared" si="741"/>
        <v>-2.5</v>
      </c>
    </row>
    <row r="26789" spans="71:71" x14ac:dyDescent="0.3">
      <c r="BS26789" s="24">
        <f t="shared" si="741"/>
        <v>-2.5</v>
      </c>
    </row>
    <row r="26790" spans="71:71" x14ac:dyDescent="0.3">
      <c r="BS26790" s="24">
        <f t="shared" si="741"/>
        <v>-2.5</v>
      </c>
    </row>
    <row r="26791" spans="71:71" x14ac:dyDescent="0.3">
      <c r="BS26791" s="24">
        <f t="shared" si="741"/>
        <v>-2.5</v>
      </c>
    </row>
    <row r="26792" spans="71:71" x14ac:dyDescent="0.3">
      <c r="BS26792" s="24">
        <f t="shared" si="741"/>
        <v>-2.5</v>
      </c>
    </row>
    <row r="26793" spans="71:71" x14ac:dyDescent="0.3">
      <c r="BS26793" s="24">
        <f t="shared" si="741"/>
        <v>-2.5</v>
      </c>
    </row>
    <row r="26794" spans="71:71" x14ac:dyDescent="0.3">
      <c r="BS26794" s="24">
        <f t="shared" si="741"/>
        <v>-2.5</v>
      </c>
    </row>
    <row r="26795" spans="71:71" x14ac:dyDescent="0.3">
      <c r="BS26795" s="24">
        <f t="shared" si="741"/>
        <v>-2.5</v>
      </c>
    </row>
    <row r="26796" spans="71:71" x14ac:dyDescent="0.3">
      <c r="BS26796" s="24">
        <f t="shared" si="741"/>
        <v>-2.5</v>
      </c>
    </row>
    <row r="26797" spans="71:71" x14ac:dyDescent="0.3">
      <c r="BS26797" s="24">
        <f t="shared" si="741"/>
        <v>-2.5</v>
      </c>
    </row>
    <row r="26798" spans="71:71" x14ac:dyDescent="0.3">
      <c r="BS26798" s="24">
        <f t="shared" si="741"/>
        <v>-2.5</v>
      </c>
    </row>
    <row r="26799" spans="71:71" x14ac:dyDescent="0.3">
      <c r="BS26799" s="24">
        <f t="shared" si="741"/>
        <v>-2.5</v>
      </c>
    </row>
    <row r="26800" spans="71:71" x14ac:dyDescent="0.3">
      <c r="BS26800" s="24">
        <f t="shared" si="741"/>
        <v>-2.5</v>
      </c>
    </row>
    <row r="26801" spans="71:71" x14ac:dyDescent="0.3">
      <c r="BS26801" s="24">
        <f t="shared" si="741"/>
        <v>-2.5</v>
      </c>
    </row>
    <row r="26802" spans="71:71" x14ac:dyDescent="0.3">
      <c r="BS26802" s="24">
        <f t="shared" si="741"/>
        <v>-2.5</v>
      </c>
    </row>
    <row r="26803" spans="71:71" x14ac:dyDescent="0.3">
      <c r="BS26803" s="24">
        <f t="shared" si="741"/>
        <v>-2.5</v>
      </c>
    </row>
    <row r="26804" spans="71:71" x14ac:dyDescent="0.3">
      <c r="BS26804" s="24">
        <f t="shared" si="741"/>
        <v>-2.5</v>
      </c>
    </row>
    <row r="26805" spans="71:71" x14ac:dyDescent="0.3">
      <c r="BS26805" s="24">
        <f t="shared" si="741"/>
        <v>-2.5</v>
      </c>
    </row>
    <row r="26806" spans="71:71" x14ac:dyDescent="0.3">
      <c r="BS26806" s="24">
        <f t="shared" si="741"/>
        <v>-2.5</v>
      </c>
    </row>
    <row r="26807" spans="71:71" x14ac:dyDescent="0.3">
      <c r="BS26807" s="24">
        <f t="shared" si="741"/>
        <v>-2.5</v>
      </c>
    </row>
    <row r="26808" spans="71:71" x14ac:dyDescent="0.3">
      <c r="BS26808" s="24">
        <f t="shared" si="741"/>
        <v>-2.5</v>
      </c>
    </row>
    <row r="26809" spans="71:71" x14ac:dyDescent="0.3">
      <c r="BS26809" s="24">
        <f t="shared" si="741"/>
        <v>-2.5</v>
      </c>
    </row>
    <row r="26810" spans="71:71" x14ac:dyDescent="0.3">
      <c r="BS26810" s="24">
        <f t="shared" si="741"/>
        <v>-2.5</v>
      </c>
    </row>
    <row r="26811" spans="71:71" x14ac:dyDescent="0.3">
      <c r="BS26811" s="24">
        <f t="shared" si="741"/>
        <v>-2.5</v>
      </c>
    </row>
    <row r="26812" spans="71:71" x14ac:dyDescent="0.3">
      <c r="BS26812" s="24">
        <f t="shared" si="741"/>
        <v>-2.5</v>
      </c>
    </row>
    <row r="26813" spans="71:71" x14ac:dyDescent="0.3">
      <c r="BS26813" s="24">
        <f t="shared" si="741"/>
        <v>-2.5</v>
      </c>
    </row>
    <row r="26814" spans="71:71" x14ac:dyDescent="0.3">
      <c r="BS26814" s="24">
        <f t="shared" si="741"/>
        <v>-2.5</v>
      </c>
    </row>
    <row r="26815" spans="71:71" x14ac:dyDescent="0.3">
      <c r="BS26815" s="24">
        <f t="shared" si="741"/>
        <v>-2.5</v>
      </c>
    </row>
    <row r="26816" spans="71:71" x14ac:dyDescent="0.3">
      <c r="BS26816" s="24">
        <f t="shared" si="741"/>
        <v>-2.5</v>
      </c>
    </row>
    <row r="26817" spans="71:71" x14ac:dyDescent="0.3">
      <c r="BS26817" s="24">
        <f t="shared" si="741"/>
        <v>-2.5</v>
      </c>
    </row>
    <row r="26818" spans="71:71" x14ac:dyDescent="0.3">
      <c r="BS26818" s="24">
        <f t="shared" si="741"/>
        <v>-2.5</v>
      </c>
    </row>
    <row r="26819" spans="71:71" x14ac:dyDescent="0.3">
      <c r="BS26819" s="24">
        <f t="shared" si="741"/>
        <v>-2.5</v>
      </c>
    </row>
    <row r="26820" spans="71:71" x14ac:dyDescent="0.3">
      <c r="BS26820" s="24">
        <f t="shared" si="741"/>
        <v>-2.5</v>
      </c>
    </row>
    <row r="26821" spans="71:71" x14ac:dyDescent="0.3">
      <c r="BS26821" s="24">
        <f t="shared" si="741"/>
        <v>-2.5</v>
      </c>
    </row>
    <row r="26822" spans="71:71" x14ac:dyDescent="0.3">
      <c r="BS26822" s="24">
        <f t="shared" si="741"/>
        <v>-2.5</v>
      </c>
    </row>
    <row r="26823" spans="71:71" x14ac:dyDescent="0.3">
      <c r="BS26823" s="24">
        <f t="shared" si="741"/>
        <v>-2.5</v>
      </c>
    </row>
    <row r="26824" spans="71:71" x14ac:dyDescent="0.3">
      <c r="BS26824" s="24">
        <f t="shared" si="741"/>
        <v>-2.5</v>
      </c>
    </row>
    <row r="26825" spans="71:71" x14ac:dyDescent="0.3">
      <c r="BS26825" s="24">
        <f t="shared" ref="BS26825:BS26888" si="742">BR26825-2.5</f>
        <v>-2.5</v>
      </c>
    </row>
    <row r="26826" spans="71:71" x14ac:dyDescent="0.3">
      <c r="BS26826" s="24">
        <f t="shared" si="742"/>
        <v>-2.5</v>
      </c>
    </row>
    <row r="26827" spans="71:71" x14ac:dyDescent="0.3">
      <c r="BS26827" s="24">
        <f t="shared" si="742"/>
        <v>-2.5</v>
      </c>
    </row>
    <row r="26828" spans="71:71" x14ac:dyDescent="0.3">
      <c r="BS26828" s="24">
        <f t="shared" si="742"/>
        <v>-2.5</v>
      </c>
    </row>
    <row r="26829" spans="71:71" x14ac:dyDescent="0.3">
      <c r="BS26829" s="24">
        <f t="shared" si="742"/>
        <v>-2.5</v>
      </c>
    </row>
    <row r="26830" spans="71:71" x14ac:dyDescent="0.3">
      <c r="BS26830" s="24">
        <f t="shared" si="742"/>
        <v>-2.5</v>
      </c>
    </row>
    <row r="26831" spans="71:71" x14ac:dyDescent="0.3">
      <c r="BS26831" s="24">
        <f t="shared" si="742"/>
        <v>-2.5</v>
      </c>
    </row>
    <row r="26832" spans="71:71" x14ac:dyDescent="0.3">
      <c r="BS26832" s="24">
        <f t="shared" si="742"/>
        <v>-2.5</v>
      </c>
    </row>
    <row r="26833" spans="71:71" x14ac:dyDescent="0.3">
      <c r="BS26833" s="24">
        <f t="shared" si="742"/>
        <v>-2.5</v>
      </c>
    </row>
    <row r="26834" spans="71:71" x14ac:dyDescent="0.3">
      <c r="BS26834" s="24">
        <f t="shared" si="742"/>
        <v>-2.5</v>
      </c>
    </row>
    <row r="26835" spans="71:71" x14ac:dyDescent="0.3">
      <c r="BS26835" s="24">
        <f t="shared" si="742"/>
        <v>-2.5</v>
      </c>
    </row>
    <row r="26836" spans="71:71" x14ac:dyDescent="0.3">
      <c r="BS26836" s="24">
        <f t="shared" si="742"/>
        <v>-2.5</v>
      </c>
    </row>
    <row r="26837" spans="71:71" x14ac:dyDescent="0.3">
      <c r="BS26837" s="24">
        <f t="shared" si="742"/>
        <v>-2.5</v>
      </c>
    </row>
    <row r="26838" spans="71:71" x14ac:dyDescent="0.3">
      <c r="BS26838" s="24">
        <f t="shared" si="742"/>
        <v>-2.5</v>
      </c>
    </row>
    <row r="26839" spans="71:71" x14ac:dyDescent="0.3">
      <c r="BS26839" s="24">
        <f t="shared" si="742"/>
        <v>-2.5</v>
      </c>
    </row>
    <row r="26840" spans="71:71" x14ac:dyDescent="0.3">
      <c r="BS26840" s="24">
        <f t="shared" si="742"/>
        <v>-2.5</v>
      </c>
    </row>
    <row r="26841" spans="71:71" x14ac:dyDescent="0.3">
      <c r="BS26841" s="24">
        <f t="shared" si="742"/>
        <v>-2.5</v>
      </c>
    </row>
    <row r="26842" spans="71:71" x14ac:dyDescent="0.3">
      <c r="BS26842" s="24">
        <f t="shared" si="742"/>
        <v>-2.5</v>
      </c>
    </row>
    <row r="26843" spans="71:71" x14ac:dyDescent="0.3">
      <c r="BS26843" s="24">
        <f t="shared" si="742"/>
        <v>-2.5</v>
      </c>
    </row>
    <row r="26844" spans="71:71" x14ac:dyDescent="0.3">
      <c r="BS26844" s="24">
        <f t="shared" si="742"/>
        <v>-2.5</v>
      </c>
    </row>
    <row r="26845" spans="71:71" x14ac:dyDescent="0.3">
      <c r="BS26845" s="24">
        <f t="shared" si="742"/>
        <v>-2.5</v>
      </c>
    </row>
    <row r="26846" spans="71:71" x14ac:dyDescent="0.3">
      <c r="BS26846" s="24">
        <f t="shared" si="742"/>
        <v>-2.5</v>
      </c>
    </row>
    <row r="26847" spans="71:71" x14ac:dyDescent="0.3">
      <c r="BS26847" s="24">
        <f t="shared" si="742"/>
        <v>-2.5</v>
      </c>
    </row>
    <row r="26848" spans="71:71" x14ac:dyDescent="0.3">
      <c r="BS26848" s="24">
        <f t="shared" si="742"/>
        <v>-2.5</v>
      </c>
    </row>
    <row r="26849" spans="71:71" x14ac:dyDescent="0.3">
      <c r="BS26849" s="24">
        <f t="shared" si="742"/>
        <v>-2.5</v>
      </c>
    </row>
    <row r="26850" spans="71:71" x14ac:dyDescent="0.3">
      <c r="BS26850" s="24">
        <f t="shared" si="742"/>
        <v>-2.5</v>
      </c>
    </row>
    <row r="26851" spans="71:71" x14ac:dyDescent="0.3">
      <c r="BS26851" s="24">
        <f t="shared" si="742"/>
        <v>-2.5</v>
      </c>
    </row>
    <row r="26852" spans="71:71" x14ac:dyDescent="0.3">
      <c r="BS26852" s="24">
        <f t="shared" si="742"/>
        <v>-2.5</v>
      </c>
    </row>
    <row r="26853" spans="71:71" x14ac:dyDescent="0.3">
      <c r="BS26853" s="24">
        <f t="shared" si="742"/>
        <v>-2.5</v>
      </c>
    </row>
    <row r="26854" spans="71:71" x14ac:dyDescent="0.3">
      <c r="BS26854" s="24">
        <f t="shared" si="742"/>
        <v>-2.5</v>
      </c>
    </row>
    <row r="26855" spans="71:71" x14ac:dyDescent="0.3">
      <c r="BS26855" s="24">
        <f t="shared" si="742"/>
        <v>-2.5</v>
      </c>
    </row>
    <row r="26856" spans="71:71" x14ac:dyDescent="0.3">
      <c r="BS26856" s="24">
        <f t="shared" si="742"/>
        <v>-2.5</v>
      </c>
    </row>
    <row r="26857" spans="71:71" x14ac:dyDescent="0.3">
      <c r="BS26857" s="24">
        <f t="shared" si="742"/>
        <v>-2.5</v>
      </c>
    </row>
    <row r="26858" spans="71:71" x14ac:dyDescent="0.3">
      <c r="BS26858" s="24">
        <f t="shared" si="742"/>
        <v>-2.5</v>
      </c>
    </row>
    <row r="26859" spans="71:71" x14ac:dyDescent="0.3">
      <c r="BS26859" s="24">
        <f t="shared" si="742"/>
        <v>-2.5</v>
      </c>
    </row>
    <row r="26860" spans="71:71" x14ac:dyDescent="0.3">
      <c r="BS26860" s="24">
        <f t="shared" si="742"/>
        <v>-2.5</v>
      </c>
    </row>
    <row r="26861" spans="71:71" x14ac:dyDescent="0.3">
      <c r="BS26861" s="24">
        <f t="shared" si="742"/>
        <v>-2.5</v>
      </c>
    </row>
    <row r="26862" spans="71:71" x14ac:dyDescent="0.3">
      <c r="BS26862" s="24">
        <f t="shared" si="742"/>
        <v>-2.5</v>
      </c>
    </row>
    <row r="26863" spans="71:71" x14ac:dyDescent="0.3">
      <c r="BS26863" s="24">
        <f t="shared" si="742"/>
        <v>-2.5</v>
      </c>
    </row>
    <row r="26864" spans="71:71" x14ac:dyDescent="0.3">
      <c r="BS26864" s="24">
        <f t="shared" si="742"/>
        <v>-2.5</v>
      </c>
    </row>
    <row r="26865" spans="71:71" x14ac:dyDescent="0.3">
      <c r="BS26865" s="24">
        <f t="shared" si="742"/>
        <v>-2.5</v>
      </c>
    </row>
    <row r="26866" spans="71:71" x14ac:dyDescent="0.3">
      <c r="BS26866" s="24">
        <f t="shared" si="742"/>
        <v>-2.5</v>
      </c>
    </row>
    <row r="26867" spans="71:71" x14ac:dyDescent="0.3">
      <c r="BS26867" s="24">
        <f t="shared" si="742"/>
        <v>-2.5</v>
      </c>
    </row>
    <row r="26868" spans="71:71" x14ac:dyDescent="0.3">
      <c r="BS26868" s="24">
        <f t="shared" si="742"/>
        <v>-2.5</v>
      </c>
    </row>
    <row r="26869" spans="71:71" x14ac:dyDescent="0.3">
      <c r="BS26869" s="24">
        <f t="shared" si="742"/>
        <v>-2.5</v>
      </c>
    </row>
    <row r="26870" spans="71:71" x14ac:dyDescent="0.3">
      <c r="BS26870" s="24">
        <f t="shared" si="742"/>
        <v>-2.5</v>
      </c>
    </row>
    <row r="26871" spans="71:71" x14ac:dyDescent="0.3">
      <c r="BS26871" s="24">
        <f t="shared" si="742"/>
        <v>-2.5</v>
      </c>
    </row>
    <row r="26872" spans="71:71" x14ac:dyDescent="0.3">
      <c r="BS26872" s="24">
        <f t="shared" si="742"/>
        <v>-2.5</v>
      </c>
    </row>
    <row r="26873" spans="71:71" x14ac:dyDescent="0.3">
      <c r="BS26873" s="24">
        <f t="shared" si="742"/>
        <v>-2.5</v>
      </c>
    </row>
    <row r="26874" spans="71:71" x14ac:dyDescent="0.3">
      <c r="BS26874" s="24">
        <f t="shared" si="742"/>
        <v>-2.5</v>
      </c>
    </row>
    <row r="26875" spans="71:71" x14ac:dyDescent="0.3">
      <c r="BS26875" s="24">
        <f t="shared" si="742"/>
        <v>-2.5</v>
      </c>
    </row>
    <row r="26876" spans="71:71" x14ac:dyDescent="0.3">
      <c r="BS26876" s="24">
        <f t="shared" si="742"/>
        <v>-2.5</v>
      </c>
    </row>
    <row r="26877" spans="71:71" x14ac:dyDescent="0.3">
      <c r="BS26877" s="24">
        <f t="shared" si="742"/>
        <v>-2.5</v>
      </c>
    </row>
    <row r="26878" spans="71:71" x14ac:dyDescent="0.3">
      <c r="BS26878" s="24">
        <f t="shared" si="742"/>
        <v>-2.5</v>
      </c>
    </row>
    <row r="26879" spans="71:71" x14ac:dyDescent="0.3">
      <c r="BS26879" s="24">
        <f t="shared" si="742"/>
        <v>-2.5</v>
      </c>
    </row>
    <row r="26880" spans="71:71" x14ac:dyDescent="0.3">
      <c r="BS26880" s="24">
        <f t="shared" si="742"/>
        <v>-2.5</v>
      </c>
    </row>
    <row r="26881" spans="71:71" x14ac:dyDescent="0.3">
      <c r="BS26881" s="24">
        <f t="shared" si="742"/>
        <v>-2.5</v>
      </c>
    </row>
    <row r="26882" spans="71:71" x14ac:dyDescent="0.3">
      <c r="BS26882" s="24">
        <f t="shared" si="742"/>
        <v>-2.5</v>
      </c>
    </row>
    <row r="26883" spans="71:71" x14ac:dyDescent="0.3">
      <c r="BS26883" s="24">
        <f t="shared" si="742"/>
        <v>-2.5</v>
      </c>
    </row>
    <row r="26884" spans="71:71" x14ac:dyDescent="0.3">
      <c r="BS26884" s="24">
        <f t="shared" si="742"/>
        <v>-2.5</v>
      </c>
    </row>
    <row r="26885" spans="71:71" x14ac:dyDescent="0.3">
      <c r="BS26885" s="24">
        <f t="shared" si="742"/>
        <v>-2.5</v>
      </c>
    </row>
    <row r="26886" spans="71:71" x14ac:dyDescent="0.3">
      <c r="BS26886" s="24">
        <f t="shared" si="742"/>
        <v>-2.5</v>
      </c>
    </row>
    <row r="26887" spans="71:71" x14ac:dyDescent="0.3">
      <c r="BS26887" s="24">
        <f t="shared" si="742"/>
        <v>-2.5</v>
      </c>
    </row>
    <row r="26888" spans="71:71" x14ac:dyDescent="0.3">
      <c r="BS26888" s="24">
        <f t="shared" si="742"/>
        <v>-2.5</v>
      </c>
    </row>
    <row r="26889" spans="71:71" x14ac:dyDescent="0.3">
      <c r="BS26889" s="24">
        <f t="shared" ref="BS26889:BS26952" si="743">BR26889-2.5</f>
        <v>-2.5</v>
      </c>
    </row>
    <row r="26890" spans="71:71" x14ac:dyDescent="0.3">
      <c r="BS26890" s="24">
        <f t="shared" si="743"/>
        <v>-2.5</v>
      </c>
    </row>
    <row r="26891" spans="71:71" x14ac:dyDescent="0.3">
      <c r="BS26891" s="24">
        <f t="shared" si="743"/>
        <v>-2.5</v>
      </c>
    </row>
    <row r="26892" spans="71:71" x14ac:dyDescent="0.3">
      <c r="BS26892" s="24">
        <f t="shared" si="743"/>
        <v>-2.5</v>
      </c>
    </row>
    <row r="26893" spans="71:71" x14ac:dyDescent="0.3">
      <c r="BS26893" s="24">
        <f t="shared" si="743"/>
        <v>-2.5</v>
      </c>
    </row>
    <row r="26894" spans="71:71" x14ac:dyDescent="0.3">
      <c r="BS26894" s="24">
        <f t="shared" si="743"/>
        <v>-2.5</v>
      </c>
    </row>
    <row r="26895" spans="71:71" x14ac:dyDescent="0.3">
      <c r="BS26895" s="24">
        <f t="shared" si="743"/>
        <v>-2.5</v>
      </c>
    </row>
    <row r="26896" spans="71:71" x14ac:dyDescent="0.3">
      <c r="BS26896" s="24">
        <f t="shared" si="743"/>
        <v>-2.5</v>
      </c>
    </row>
    <row r="26897" spans="71:71" x14ac:dyDescent="0.3">
      <c r="BS26897" s="24">
        <f t="shared" si="743"/>
        <v>-2.5</v>
      </c>
    </row>
    <row r="26898" spans="71:71" x14ac:dyDescent="0.3">
      <c r="BS26898" s="24">
        <f t="shared" si="743"/>
        <v>-2.5</v>
      </c>
    </row>
    <row r="26899" spans="71:71" x14ac:dyDescent="0.3">
      <c r="BS26899" s="24">
        <f t="shared" si="743"/>
        <v>-2.5</v>
      </c>
    </row>
    <row r="26900" spans="71:71" x14ac:dyDescent="0.3">
      <c r="BS26900" s="24">
        <f t="shared" si="743"/>
        <v>-2.5</v>
      </c>
    </row>
    <row r="26901" spans="71:71" x14ac:dyDescent="0.3">
      <c r="BS26901" s="24">
        <f t="shared" si="743"/>
        <v>-2.5</v>
      </c>
    </row>
    <row r="26902" spans="71:71" x14ac:dyDescent="0.3">
      <c r="BS26902" s="24">
        <f t="shared" si="743"/>
        <v>-2.5</v>
      </c>
    </row>
    <row r="26903" spans="71:71" x14ac:dyDescent="0.3">
      <c r="BS26903" s="24">
        <f t="shared" si="743"/>
        <v>-2.5</v>
      </c>
    </row>
    <row r="26904" spans="71:71" x14ac:dyDescent="0.3">
      <c r="BS26904" s="24">
        <f t="shared" si="743"/>
        <v>-2.5</v>
      </c>
    </row>
    <row r="26905" spans="71:71" x14ac:dyDescent="0.3">
      <c r="BS26905" s="24">
        <f t="shared" si="743"/>
        <v>-2.5</v>
      </c>
    </row>
    <row r="26906" spans="71:71" x14ac:dyDescent="0.3">
      <c r="BS26906" s="24">
        <f t="shared" si="743"/>
        <v>-2.5</v>
      </c>
    </row>
    <row r="26907" spans="71:71" x14ac:dyDescent="0.3">
      <c r="BS26907" s="24">
        <f t="shared" si="743"/>
        <v>-2.5</v>
      </c>
    </row>
    <row r="26908" spans="71:71" x14ac:dyDescent="0.3">
      <c r="BS26908" s="24">
        <f t="shared" si="743"/>
        <v>-2.5</v>
      </c>
    </row>
    <row r="26909" spans="71:71" x14ac:dyDescent="0.3">
      <c r="BS26909" s="24">
        <f t="shared" si="743"/>
        <v>-2.5</v>
      </c>
    </row>
    <row r="26910" spans="71:71" x14ac:dyDescent="0.3">
      <c r="BS26910" s="24">
        <f t="shared" si="743"/>
        <v>-2.5</v>
      </c>
    </row>
    <row r="26911" spans="71:71" x14ac:dyDescent="0.3">
      <c r="BS26911" s="24">
        <f t="shared" si="743"/>
        <v>-2.5</v>
      </c>
    </row>
    <row r="26912" spans="71:71" x14ac:dyDescent="0.3">
      <c r="BS26912" s="24">
        <f t="shared" si="743"/>
        <v>-2.5</v>
      </c>
    </row>
    <row r="26913" spans="71:71" x14ac:dyDescent="0.3">
      <c r="BS26913" s="24">
        <f t="shared" si="743"/>
        <v>-2.5</v>
      </c>
    </row>
    <row r="26914" spans="71:71" x14ac:dyDescent="0.3">
      <c r="BS26914" s="24">
        <f t="shared" si="743"/>
        <v>-2.5</v>
      </c>
    </row>
    <row r="26915" spans="71:71" x14ac:dyDescent="0.3">
      <c r="BS26915" s="24">
        <f t="shared" si="743"/>
        <v>-2.5</v>
      </c>
    </row>
    <row r="26916" spans="71:71" x14ac:dyDescent="0.3">
      <c r="BS26916" s="24">
        <f t="shared" si="743"/>
        <v>-2.5</v>
      </c>
    </row>
    <row r="26917" spans="71:71" x14ac:dyDescent="0.3">
      <c r="BS26917" s="24">
        <f t="shared" si="743"/>
        <v>-2.5</v>
      </c>
    </row>
    <row r="26918" spans="71:71" x14ac:dyDescent="0.3">
      <c r="BS26918" s="24">
        <f t="shared" si="743"/>
        <v>-2.5</v>
      </c>
    </row>
    <row r="26919" spans="71:71" x14ac:dyDescent="0.3">
      <c r="BS26919" s="24">
        <f t="shared" si="743"/>
        <v>-2.5</v>
      </c>
    </row>
    <row r="26920" spans="71:71" x14ac:dyDescent="0.3">
      <c r="BS26920" s="24">
        <f t="shared" si="743"/>
        <v>-2.5</v>
      </c>
    </row>
    <row r="26921" spans="71:71" x14ac:dyDescent="0.3">
      <c r="BS26921" s="24">
        <f t="shared" si="743"/>
        <v>-2.5</v>
      </c>
    </row>
    <row r="26922" spans="71:71" x14ac:dyDescent="0.3">
      <c r="BS26922" s="24">
        <f t="shared" si="743"/>
        <v>-2.5</v>
      </c>
    </row>
    <row r="26923" spans="71:71" x14ac:dyDescent="0.3">
      <c r="BS26923" s="24">
        <f t="shared" si="743"/>
        <v>-2.5</v>
      </c>
    </row>
    <row r="26924" spans="71:71" x14ac:dyDescent="0.3">
      <c r="BS26924" s="24">
        <f t="shared" si="743"/>
        <v>-2.5</v>
      </c>
    </row>
    <row r="26925" spans="71:71" x14ac:dyDescent="0.3">
      <c r="BS26925" s="24">
        <f t="shared" si="743"/>
        <v>-2.5</v>
      </c>
    </row>
    <row r="26926" spans="71:71" x14ac:dyDescent="0.3">
      <c r="BS26926" s="24">
        <f t="shared" si="743"/>
        <v>-2.5</v>
      </c>
    </row>
    <row r="26927" spans="71:71" x14ac:dyDescent="0.3">
      <c r="BS26927" s="24">
        <f t="shared" si="743"/>
        <v>-2.5</v>
      </c>
    </row>
    <row r="26928" spans="71:71" x14ac:dyDescent="0.3">
      <c r="BS26928" s="24">
        <f t="shared" si="743"/>
        <v>-2.5</v>
      </c>
    </row>
    <row r="26929" spans="71:71" x14ac:dyDescent="0.3">
      <c r="BS26929" s="24">
        <f t="shared" si="743"/>
        <v>-2.5</v>
      </c>
    </row>
    <row r="26930" spans="71:71" x14ac:dyDescent="0.3">
      <c r="BS26930" s="24">
        <f t="shared" si="743"/>
        <v>-2.5</v>
      </c>
    </row>
    <row r="26931" spans="71:71" x14ac:dyDescent="0.3">
      <c r="BS26931" s="24">
        <f t="shared" si="743"/>
        <v>-2.5</v>
      </c>
    </row>
    <row r="26932" spans="71:71" x14ac:dyDescent="0.3">
      <c r="BS26932" s="24">
        <f t="shared" si="743"/>
        <v>-2.5</v>
      </c>
    </row>
    <row r="26933" spans="71:71" x14ac:dyDescent="0.3">
      <c r="BS26933" s="24">
        <f t="shared" si="743"/>
        <v>-2.5</v>
      </c>
    </row>
    <row r="26934" spans="71:71" x14ac:dyDescent="0.3">
      <c r="BS26934" s="24">
        <f t="shared" si="743"/>
        <v>-2.5</v>
      </c>
    </row>
    <row r="26935" spans="71:71" x14ac:dyDescent="0.3">
      <c r="BS26935" s="24">
        <f t="shared" si="743"/>
        <v>-2.5</v>
      </c>
    </row>
    <row r="26936" spans="71:71" x14ac:dyDescent="0.3">
      <c r="BS26936" s="24">
        <f t="shared" si="743"/>
        <v>-2.5</v>
      </c>
    </row>
    <row r="26937" spans="71:71" x14ac:dyDescent="0.3">
      <c r="BS26937" s="24">
        <f t="shared" si="743"/>
        <v>-2.5</v>
      </c>
    </row>
    <row r="26938" spans="71:71" x14ac:dyDescent="0.3">
      <c r="BS26938" s="24">
        <f t="shared" si="743"/>
        <v>-2.5</v>
      </c>
    </row>
    <row r="26939" spans="71:71" x14ac:dyDescent="0.3">
      <c r="BS26939" s="24">
        <f t="shared" si="743"/>
        <v>-2.5</v>
      </c>
    </row>
    <row r="26940" spans="71:71" x14ac:dyDescent="0.3">
      <c r="BS26940" s="24">
        <f t="shared" si="743"/>
        <v>-2.5</v>
      </c>
    </row>
    <row r="26941" spans="71:71" x14ac:dyDescent="0.3">
      <c r="BS26941" s="24">
        <f t="shared" si="743"/>
        <v>-2.5</v>
      </c>
    </row>
    <row r="26942" spans="71:71" x14ac:dyDescent="0.3">
      <c r="BS26942" s="24">
        <f t="shared" si="743"/>
        <v>-2.5</v>
      </c>
    </row>
    <row r="26943" spans="71:71" x14ac:dyDescent="0.3">
      <c r="BS26943" s="24">
        <f t="shared" si="743"/>
        <v>-2.5</v>
      </c>
    </row>
    <row r="26944" spans="71:71" x14ac:dyDescent="0.3">
      <c r="BS26944" s="24">
        <f t="shared" si="743"/>
        <v>-2.5</v>
      </c>
    </row>
    <row r="26945" spans="71:71" x14ac:dyDescent="0.3">
      <c r="BS26945" s="24">
        <f t="shared" si="743"/>
        <v>-2.5</v>
      </c>
    </row>
    <row r="26946" spans="71:71" x14ac:dyDescent="0.3">
      <c r="BS26946" s="24">
        <f t="shared" si="743"/>
        <v>-2.5</v>
      </c>
    </row>
    <row r="26947" spans="71:71" x14ac:dyDescent="0.3">
      <c r="BS26947" s="24">
        <f t="shared" si="743"/>
        <v>-2.5</v>
      </c>
    </row>
    <row r="26948" spans="71:71" x14ac:dyDescent="0.3">
      <c r="BS26948" s="24">
        <f t="shared" si="743"/>
        <v>-2.5</v>
      </c>
    </row>
    <row r="26949" spans="71:71" x14ac:dyDescent="0.3">
      <c r="BS26949" s="24">
        <f t="shared" si="743"/>
        <v>-2.5</v>
      </c>
    </row>
    <row r="26950" spans="71:71" x14ac:dyDescent="0.3">
      <c r="BS26950" s="24">
        <f t="shared" si="743"/>
        <v>-2.5</v>
      </c>
    </row>
    <row r="26951" spans="71:71" x14ac:dyDescent="0.3">
      <c r="BS26951" s="24">
        <f t="shared" si="743"/>
        <v>-2.5</v>
      </c>
    </row>
    <row r="26952" spans="71:71" x14ac:dyDescent="0.3">
      <c r="BS26952" s="24">
        <f t="shared" si="743"/>
        <v>-2.5</v>
      </c>
    </row>
    <row r="26953" spans="71:71" x14ac:dyDescent="0.3">
      <c r="BS26953" s="24">
        <f t="shared" ref="BS26953:BS27016" si="744">BR26953-2.5</f>
        <v>-2.5</v>
      </c>
    </row>
    <row r="26954" spans="71:71" x14ac:dyDescent="0.3">
      <c r="BS26954" s="24">
        <f t="shared" si="744"/>
        <v>-2.5</v>
      </c>
    </row>
    <row r="26955" spans="71:71" x14ac:dyDescent="0.3">
      <c r="BS26955" s="24">
        <f t="shared" si="744"/>
        <v>-2.5</v>
      </c>
    </row>
    <row r="26956" spans="71:71" x14ac:dyDescent="0.3">
      <c r="BS26956" s="24">
        <f t="shared" si="744"/>
        <v>-2.5</v>
      </c>
    </row>
    <row r="26957" spans="71:71" x14ac:dyDescent="0.3">
      <c r="BS26957" s="24">
        <f t="shared" si="744"/>
        <v>-2.5</v>
      </c>
    </row>
    <row r="26958" spans="71:71" x14ac:dyDescent="0.3">
      <c r="BS26958" s="24">
        <f t="shared" si="744"/>
        <v>-2.5</v>
      </c>
    </row>
    <row r="26959" spans="71:71" x14ac:dyDescent="0.3">
      <c r="BS26959" s="24">
        <f t="shared" si="744"/>
        <v>-2.5</v>
      </c>
    </row>
    <row r="26960" spans="71:71" x14ac:dyDescent="0.3">
      <c r="BS26960" s="24">
        <f t="shared" si="744"/>
        <v>-2.5</v>
      </c>
    </row>
    <row r="26961" spans="71:71" x14ac:dyDescent="0.3">
      <c r="BS26961" s="24">
        <f t="shared" si="744"/>
        <v>-2.5</v>
      </c>
    </row>
    <row r="26962" spans="71:71" x14ac:dyDescent="0.3">
      <c r="BS26962" s="24">
        <f t="shared" si="744"/>
        <v>-2.5</v>
      </c>
    </row>
    <row r="26963" spans="71:71" x14ac:dyDescent="0.3">
      <c r="BS26963" s="24">
        <f t="shared" si="744"/>
        <v>-2.5</v>
      </c>
    </row>
    <row r="26964" spans="71:71" x14ac:dyDescent="0.3">
      <c r="BS26964" s="24">
        <f t="shared" si="744"/>
        <v>-2.5</v>
      </c>
    </row>
    <row r="26965" spans="71:71" x14ac:dyDescent="0.3">
      <c r="BS26965" s="24">
        <f t="shared" si="744"/>
        <v>-2.5</v>
      </c>
    </row>
    <row r="26966" spans="71:71" x14ac:dyDescent="0.3">
      <c r="BS26966" s="24">
        <f t="shared" si="744"/>
        <v>-2.5</v>
      </c>
    </row>
    <row r="26967" spans="71:71" x14ac:dyDescent="0.3">
      <c r="BS26967" s="24">
        <f t="shared" si="744"/>
        <v>-2.5</v>
      </c>
    </row>
    <row r="26968" spans="71:71" x14ac:dyDescent="0.3">
      <c r="BS26968" s="24">
        <f t="shared" si="744"/>
        <v>-2.5</v>
      </c>
    </row>
    <row r="26969" spans="71:71" x14ac:dyDescent="0.3">
      <c r="BS26969" s="24">
        <f t="shared" si="744"/>
        <v>-2.5</v>
      </c>
    </row>
    <row r="26970" spans="71:71" x14ac:dyDescent="0.3">
      <c r="BS26970" s="24">
        <f t="shared" si="744"/>
        <v>-2.5</v>
      </c>
    </row>
    <row r="26971" spans="71:71" x14ac:dyDescent="0.3">
      <c r="BS26971" s="24">
        <f t="shared" si="744"/>
        <v>-2.5</v>
      </c>
    </row>
    <row r="26972" spans="71:71" x14ac:dyDescent="0.3">
      <c r="BS26972" s="24">
        <f t="shared" si="744"/>
        <v>-2.5</v>
      </c>
    </row>
    <row r="26973" spans="71:71" x14ac:dyDescent="0.3">
      <c r="BS26973" s="24">
        <f t="shared" si="744"/>
        <v>-2.5</v>
      </c>
    </row>
    <row r="26974" spans="71:71" x14ac:dyDescent="0.3">
      <c r="BS26974" s="24">
        <f t="shared" si="744"/>
        <v>-2.5</v>
      </c>
    </row>
    <row r="26975" spans="71:71" x14ac:dyDescent="0.3">
      <c r="BS26975" s="24">
        <f t="shared" si="744"/>
        <v>-2.5</v>
      </c>
    </row>
    <row r="26976" spans="71:71" x14ac:dyDescent="0.3">
      <c r="BS26976" s="24">
        <f t="shared" si="744"/>
        <v>-2.5</v>
      </c>
    </row>
    <row r="26977" spans="71:71" x14ac:dyDescent="0.3">
      <c r="BS26977" s="24">
        <f t="shared" si="744"/>
        <v>-2.5</v>
      </c>
    </row>
    <row r="26978" spans="71:71" x14ac:dyDescent="0.3">
      <c r="BS26978" s="24">
        <f t="shared" si="744"/>
        <v>-2.5</v>
      </c>
    </row>
    <row r="26979" spans="71:71" x14ac:dyDescent="0.3">
      <c r="BS26979" s="24">
        <f t="shared" si="744"/>
        <v>-2.5</v>
      </c>
    </row>
    <row r="26980" spans="71:71" x14ac:dyDescent="0.3">
      <c r="BS26980" s="24">
        <f t="shared" si="744"/>
        <v>-2.5</v>
      </c>
    </row>
    <row r="26981" spans="71:71" x14ac:dyDescent="0.3">
      <c r="BS26981" s="24">
        <f t="shared" si="744"/>
        <v>-2.5</v>
      </c>
    </row>
    <row r="26982" spans="71:71" x14ac:dyDescent="0.3">
      <c r="BS26982" s="24">
        <f t="shared" si="744"/>
        <v>-2.5</v>
      </c>
    </row>
    <row r="26983" spans="71:71" x14ac:dyDescent="0.3">
      <c r="BS26983" s="24">
        <f t="shared" si="744"/>
        <v>-2.5</v>
      </c>
    </row>
    <row r="26984" spans="71:71" x14ac:dyDescent="0.3">
      <c r="BS26984" s="24">
        <f t="shared" si="744"/>
        <v>-2.5</v>
      </c>
    </row>
    <row r="26985" spans="71:71" x14ac:dyDescent="0.3">
      <c r="BS26985" s="24">
        <f t="shared" si="744"/>
        <v>-2.5</v>
      </c>
    </row>
    <row r="26986" spans="71:71" x14ac:dyDescent="0.3">
      <c r="BS26986" s="24">
        <f t="shared" si="744"/>
        <v>-2.5</v>
      </c>
    </row>
    <row r="26987" spans="71:71" x14ac:dyDescent="0.3">
      <c r="BS26987" s="24">
        <f t="shared" si="744"/>
        <v>-2.5</v>
      </c>
    </row>
    <row r="26988" spans="71:71" x14ac:dyDescent="0.3">
      <c r="BS26988" s="24">
        <f t="shared" si="744"/>
        <v>-2.5</v>
      </c>
    </row>
    <row r="26989" spans="71:71" x14ac:dyDescent="0.3">
      <c r="BS26989" s="24">
        <f t="shared" si="744"/>
        <v>-2.5</v>
      </c>
    </row>
    <row r="26990" spans="71:71" x14ac:dyDescent="0.3">
      <c r="BS26990" s="24">
        <f t="shared" si="744"/>
        <v>-2.5</v>
      </c>
    </row>
    <row r="26991" spans="71:71" x14ac:dyDescent="0.3">
      <c r="BS26991" s="24">
        <f t="shared" si="744"/>
        <v>-2.5</v>
      </c>
    </row>
    <row r="26992" spans="71:71" x14ac:dyDescent="0.3">
      <c r="BS26992" s="24">
        <f t="shared" si="744"/>
        <v>-2.5</v>
      </c>
    </row>
    <row r="26993" spans="71:71" x14ac:dyDescent="0.3">
      <c r="BS26993" s="24">
        <f t="shared" si="744"/>
        <v>-2.5</v>
      </c>
    </row>
    <row r="26994" spans="71:71" x14ac:dyDescent="0.3">
      <c r="BS26994" s="24">
        <f t="shared" si="744"/>
        <v>-2.5</v>
      </c>
    </row>
    <row r="26995" spans="71:71" x14ac:dyDescent="0.3">
      <c r="BS26995" s="24">
        <f t="shared" si="744"/>
        <v>-2.5</v>
      </c>
    </row>
    <row r="26996" spans="71:71" x14ac:dyDescent="0.3">
      <c r="BS26996" s="24">
        <f t="shared" si="744"/>
        <v>-2.5</v>
      </c>
    </row>
    <row r="26997" spans="71:71" x14ac:dyDescent="0.3">
      <c r="BS26997" s="24">
        <f t="shared" si="744"/>
        <v>-2.5</v>
      </c>
    </row>
    <row r="26998" spans="71:71" x14ac:dyDescent="0.3">
      <c r="BS26998" s="24">
        <f t="shared" si="744"/>
        <v>-2.5</v>
      </c>
    </row>
    <row r="26999" spans="71:71" x14ac:dyDescent="0.3">
      <c r="BS26999" s="24">
        <f t="shared" si="744"/>
        <v>-2.5</v>
      </c>
    </row>
    <row r="27000" spans="71:71" x14ac:dyDescent="0.3">
      <c r="BS27000" s="24">
        <f t="shared" si="744"/>
        <v>-2.5</v>
      </c>
    </row>
    <row r="27001" spans="71:71" x14ac:dyDescent="0.3">
      <c r="BS27001" s="24">
        <f t="shared" si="744"/>
        <v>-2.5</v>
      </c>
    </row>
    <row r="27002" spans="71:71" x14ac:dyDescent="0.3">
      <c r="BS27002" s="24">
        <f t="shared" si="744"/>
        <v>-2.5</v>
      </c>
    </row>
    <row r="27003" spans="71:71" x14ac:dyDescent="0.3">
      <c r="BS27003" s="24">
        <f t="shared" si="744"/>
        <v>-2.5</v>
      </c>
    </row>
    <row r="27004" spans="71:71" x14ac:dyDescent="0.3">
      <c r="BS27004" s="24">
        <f t="shared" si="744"/>
        <v>-2.5</v>
      </c>
    </row>
    <row r="27005" spans="71:71" x14ac:dyDescent="0.3">
      <c r="BS27005" s="24">
        <f t="shared" si="744"/>
        <v>-2.5</v>
      </c>
    </row>
    <row r="27006" spans="71:71" x14ac:dyDescent="0.3">
      <c r="BS27006" s="24">
        <f t="shared" si="744"/>
        <v>-2.5</v>
      </c>
    </row>
    <row r="27007" spans="71:71" x14ac:dyDescent="0.3">
      <c r="BS27007" s="24">
        <f t="shared" si="744"/>
        <v>-2.5</v>
      </c>
    </row>
    <row r="27008" spans="71:71" x14ac:dyDescent="0.3">
      <c r="BS27008" s="24">
        <f t="shared" si="744"/>
        <v>-2.5</v>
      </c>
    </row>
    <row r="27009" spans="71:71" x14ac:dyDescent="0.3">
      <c r="BS27009" s="24">
        <f t="shared" si="744"/>
        <v>-2.5</v>
      </c>
    </row>
    <row r="27010" spans="71:71" x14ac:dyDescent="0.3">
      <c r="BS27010" s="24">
        <f t="shared" si="744"/>
        <v>-2.5</v>
      </c>
    </row>
    <row r="27011" spans="71:71" x14ac:dyDescent="0.3">
      <c r="BS27011" s="24">
        <f t="shared" si="744"/>
        <v>-2.5</v>
      </c>
    </row>
    <row r="27012" spans="71:71" x14ac:dyDescent="0.3">
      <c r="BS27012" s="24">
        <f t="shared" si="744"/>
        <v>-2.5</v>
      </c>
    </row>
    <row r="27013" spans="71:71" x14ac:dyDescent="0.3">
      <c r="BS27013" s="24">
        <f t="shared" si="744"/>
        <v>-2.5</v>
      </c>
    </row>
    <row r="27014" spans="71:71" x14ac:dyDescent="0.3">
      <c r="BS27014" s="24">
        <f t="shared" si="744"/>
        <v>-2.5</v>
      </c>
    </row>
    <row r="27015" spans="71:71" x14ac:dyDescent="0.3">
      <c r="BS27015" s="24">
        <f t="shared" si="744"/>
        <v>-2.5</v>
      </c>
    </row>
    <row r="27016" spans="71:71" x14ac:dyDescent="0.3">
      <c r="BS27016" s="24">
        <f t="shared" si="744"/>
        <v>-2.5</v>
      </c>
    </row>
    <row r="27017" spans="71:71" x14ac:dyDescent="0.3">
      <c r="BS27017" s="24">
        <f t="shared" ref="BS27017:BS27080" si="745">BR27017-2.5</f>
        <v>-2.5</v>
      </c>
    </row>
    <row r="27018" spans="71:71" x14ac:dyDescent="0.3">
      <c r="BS27018" s="24">
        <f t="shared" si="745"/>
        <v>-2.5</v>
      </c>
    </row>
    <row r="27019" spans="71:71" x14ac:dyDescent="0.3">
      <c r="BS27019" s="24">
        <f t="shared" si="745"/>
        <v>-2.5</v>
      </c>
    </row>
    <row r="27020" spans="71:71" x14ac:dyDescent="0.3">
      <c r="BS27020" s="24">
        <f t="shared" si="745"/>
        <v>-2.5</v>
      </c>
    </row>
    <row r="27021" spans="71:71" x14ac:dyDescent="0.3">
      <c r="BS27021" s="24">
        <f t="shared" si="745"/>
        <v>-2.5</v>
      </c>
    </row>
    <row r="27022" spans="71:71" x14ac:dyDescent="0.3">
      <c r="BS27022" s="24">
        <f t="shared" si="745"/>
        <v>-2.5</v>
      </c>
    </row>
    <row r="27023" spans="71:71" x14ac:dyDescent="0.3">
      <c r="BS27023" s="24">
        <f t="shared" si="745"/>
        <v>-2.5</v>
      </c>
    </row>
    <row r="27024" spans="71:71" x14ac:dyDescent="0.3">
      <c r="BS27024" s="24">
        <f t="shared" si="745"/>
        <v>-2.5</v>
      </c>
    </row>
    <row r="27025" spans="71:71" x14ac:dyDescent="0.3">
      <c r="BS27025" s="24">
        <f t="shared" si="745"/>
        <v>-2.5</v>
      </c>
    </row>
    <row r="27026" spans="71:71" x14ac:dyDescent="0.3">
      <c r="BS27026" s="24">
        <f t="shared" si="745"/>
        <v>-2.5</v>
      </c>
    </row>
    <row r="27027" spans="71:71" x14ac:dyDescent="0.3">
      <c r="BS27027" s="24">
        <f t="shared" si="745"/>
        <v>-2.5</v>
      </c>
    </row>
    <row r="27028" spans="71:71" x14ac:dyDescent="0.3">
      <c r="BS27028" s="24">
        <f t="shared" si="745"/>
        <v>-2.5</v>
      </c>
    </row>
    <row r="27029" spans="71:71" x14ac:dyDescent="0.3">
      <c r="BS27029" s="24">
        <f t="shared" si="745"/>
        <v>-2.5</v>
      </c>
    </row>
    <row r="27030" spans="71:71" x14ac:dyDescent="0.3">
      <c r="BS27030" s="24">
        <f t="shared" si="745"/>
        <v>-2.5</v>
      </c>
    </row>
    <row r="27031" spans="71:71" x14ac:dyDescent="0.3">
      <c r="BS27031" s="24">
        <f t="shared" si="745"/>
        <v>-2.5</v>
      </c>
    </row>
    <row r="27032" spans="71:71" x14ac:dyDescent="0.3">
      <c r="BS27032" s="24">
        <f t="shared" si="745"/>
        <v>-2.5</v>
      </c>
    </row>
    <row r="27033" spans="71:71" x14ac:dyDescent="0.3">
      <c r="BS27033" s="24">
        <f t="shared" si="745"/>
        <v>-2.5</v>
      </c>
    </row>
    <row r="27034" spans="71:71" x14ac:dyDescent="0.3">
      <c r="BS27034" s="24">
        <f t="shared" si="745"/>
        <v>-2.5</v>
      </c>
    </row>
    <row r="27035" spans="71:71" x14ac:dyDescent="0.3">
      <c r="BS27035" s="24">
        <f t="shared" si="745"/>
        <v>-2.5</v>
      </c>
    </row>
    <row r="27036" spans="71:71" x14ac:dyDescent="0.3">
      <c r="BS27036" s="24">
        <f t="shared" si="745"/>
        <v>-2.5</v>
      </c>
    </row>
    <row r="27037" spans="71:71" x14ac:dyDescent="0.3">
      <c r="BS27037" s="24">
        <f t="shared" si="745"/>
        <v>-2.5</v>
      </c>
    </row>
    <row r="27038" spans="71:71" x14ac:dyDescent="0.3">
      <c r="BS27038" s="24">
        <f t="shared" si="745"/>
        <v>-2.5</v>
      </c>
    </row>
    <row r="27039" spans="71:71" x14ac:dyDescent="0.3">
      <c r="BS27039" s="24">
        <f t="shared" si="745"/>
        <v>-2.5</v>
      </c>
    </row>
    <row r="27040" spans="71:71" x14ac:dyDescent="0.3">
      <c r="BS27040" s="24">
        <f t="shared" si="745"/>
        <v>-2.5</v>
      </c>
    </row>
    <row r="27041" spans="71:71" x14ac:dyDescent="0.3">
      <c r="BS27041" s="24">
        <f t="shared" si="745"/>
        <v>-2.5</v>
      </c>
    </row>
    <row r="27042" spans="71:71" x14ac:dyDescent="0.3">
      <c r="BS27042" s="24">
        <f t="shared" si="745"/>
        <v>-2.5</v>
      </c>
    </row>
    <row r="27043" spans="71:71" x14ac:dyDescent="0.3">
      <c r="BS27043" s="24">
        <f t="shared" si="745"/>
        <v>-2.5</v>
      </c>
    </row>
    <row r="27044" spans="71:71" x14ac:dyDescent="0.3">
      <c r="BS27044" s="24">
        <f t="shared" si="745"/>
        <v>-2.5</v>
      </c>
    </row>
    <row r="27045" spans="71:71" x14ac:dyDescent="0.3">
      <c r="BS27045" s="24">
        <f t="shared" si="745"/>
        <v>-2.5</v>
      </c>
    </row>
    <row r="27046" spans="71:71" x14ac:dyDescent="0.3">
      <c r="BS27046" s="24">
        <f t="shared" si="745"/>
        <v>-2.5</v>
      </c>
    </row>
    <row r="27047" spans="71:71" x14ac:dyDescent="0.3">
      <c r="BS27047" s="24">
        <f t="shared" si="745"/>
        <v>-2.5</v>
      </c>
    </row>
    <row r="27048" spans="71:71" x14ac:dyDescent="0.3">
      <c r="BS27048" s="24">
        <f t="shared" si="745"/>
        <v>-2.5</v>
      </c>
    </row>
    <row r="27049" spans="71:71" x14ac:dyDescent="0.3">
      <c r="BS27049" s="24">
        <f t="shared" si="745"/>
        <v>-2.5</v>
      </c>
    </row>
    <row r="27050" spans="71:71" x14ac:dyDescent="0.3">
      <c r="BS27050" s="24">
        <f t="shared" si="745"/>
        <v>-2.5</v>
      </c>
    </row>
    <row r="27051" spans="71:71" x14ac:dyDescent="0.3">
      <c r="BS27051" s="24">
        <f t="shared" si="745"/>
        <v>-2.5</v>
      </c>
    </row>
    <row r="27052" spans="71:71" x14ac:dyDescent="0.3">
      <c r="BS27052" s="24">
        <f t="shared" si="745"/>
        <v>-2.5</v>
      </c>
    </row>
    <row r="27053" spans="71:71" x14ac:dyDescent="0.3">
      <c r="BS27053" s="24">
        <f t="shared" si="745"/>
        <v>-2.5</v>
      </c>
    </row>
    <row r="27054" spans="71:71" x14ac:dyDescent="0.3">
      <c r="BS27054" s="24">
        <f t="shared" si="745"/>
        <v>-2.5</v>
      </c>
    </row>
    <row r="27055" spans="71:71" x14ac:dyDescent="0.3">
      <c r="BS27055" s="24">
        <f t="shared" si="745"/>
        <v>-2.5</v>
      </c>
    </row>
    <row r="27056" spans="71:71" x14ac:dyDescent="0.3">
      <c r="BS27056" s="24">
        <f t="shared" si="745"/>
        <v>-2.5</v>
      </c>
    </row>
    <row r="27057" spans="71:71" x14ac:dyDescent="0.3">
      <c r="BS27057" s="24">
        <f t="shared" si="745"/>
        <v>-2.5</v>
      </c>
    </row>
    <row r="27058" spans="71:71" x14ac:dyDescent="0.3">
      <c r="BS27058" s="24">
        <f t="shared" si="745"/>
        <v>-2.5</v>
      </c>
    </row>
    <row r="27059" spans="71:71" x14ac:dyDescent="0.3">
      <c r="BS27059" s="24">
        <f t="shared" si="745"/>
        <v>-2.5</v>
      </c>
    </row>
    <row r="27060" spans="71:71" x14ac:dyDescent="0.3">
      <c r="BS27060" s="24">
        <f t="shared" si="745"/>
        <v>-2.5</v>
      </c>
    </row>
    <row r="27061" spans="71:71" x14ac:dyDescent="0.3">
      <c r="BS27061" s="24">
        <f t="shared" si="745"/>
        <v>-2.5</v>
      </c>
    </row>
    <row r="27062" spans="71:71" x14ac:dyDescent="0.3">
      <c r="BS27062" s="24">
        <f t="shared" si="745"/>
        <v>-2.5</v>
      </c>
    </row>
    <row r="27063" spans="71:71" x14ac:dyDescent="0.3">
      <c r="BS27063" s="24">
        <f t="shared" si="745"/>
        <v>-2.5</v>
      </c>
    </row>
    <row r="27064" spans="71:71" x14ac:dyDescent="0.3">
      <c r="BS27064" s="24">
        <f t="shared" si="745"/>
        <v>-2.5</v>
      </c>
    </row>
    <row r="27065" spans="71:71" x14ac:dyDescent="0.3">
      <c r="BS27065" s="24">
        <f t="shared" si="745"/>
        <v>-2.5</v>
      </c>
    </row>
    <row r="27066" spans="71:71" x14ac:dyDescent="0.3">
      <c r="BS27066" s="24">
        <f t="shared" si="745"/>
        <v>-2.5</v>
      </c>
    </row>
    <row r="27067" spans="71:71" x14ac:dyDescent="0.3">
      <c r="BS27067" s="24">
        <f t="shared" si="745"/>
        <v>-2.5</v>
      </c>
    </row>
    <row r="27068" spans="71:71" x14ac:dyDescent="0.3">
      <c r="BS27068" s="24">
        <f t="shared" si="745"/>
        <v>-2.5</v>
      </c>
    </row>
    <row r="27069" spans="71:71" x14ac:dyDescent="0.3">
      <c r="BS27069" s="24">
        <f t="shared" si="745"/>
        <v>-2.5</v>
      </c>
    </row>
    <row r="27070" spans="71:71" x14ac:dyDescent="0.3">
      <c r="BS27070" s="24">
        <f t="shared" si="745"/>
        <v>-2.5</v>
      </c>
    </row>
    <row r="27071" spans="71:71" x14ac:dyDescent="0.3">
      <c r="BS27071" s="24">
        <f t="shared" si="745"/>
        <v>-2.5</v>
      </c>
    </row>
    <row r="27072" spans="71:71" x14ac:dyDescent="0.3">
      <c r="BS27072" s="24">
        <f t="shared" si="745"/>
        <v>-2.5</v>
      </c>
    </row>
    <row r="27073" spans="71:71" x14ac:dyDescent="0.3">
      <c r="BS27073" s="24">
        <f t="shared" si="745"/>
        <v>-2.5</v>
      </c>
    </row>
    <row r="27074" spans="71:71" x14ac:dyDescent="0.3">
      <c r="BS27074" s="24">
        <f t="shared" si="745"/>
        <v>-2.5</v>
      </c>
    </row>
    <row r="27075" spans="71:71" x14ac:dyDescent="0.3">
      <c r="BS27075" s="24">
        <f t="shared" si="745"/>
        <v>-2.5</v>
      </c>
    </row>
    <row r="27076" spans="71:71" x14ac:dyDescent="0.3">
      <c r="BS27076" s="24">
        <f t="shared" si="745"/>
        <v>-2.5</v>
      </c>
    </row>
    <row r="27077" spans="71:71" x14ac:dyDescent="0.3">
      <c r="BS27077" s="24">
        <f t="shared" si="745"/>
        <v>-2.5</v>
      </c>
    </row>
    <row r="27078" spans="71:71" x14ac:dyDescent="0.3">
      <c r="BS27078" s="24">
        <f t="shared" si="745"/>
        <v>-2.5</v>
      </c>
    </row>
    <row r="27079" spans="71:71" x14ac:dyDescent="0.3">
      <c r="BS27079" s="24">
        <f t="shared" si="745"/>
        <v>-2.5</v>
      </c>
    </row>
    <row r="27080" spans="71:71" x14ac:dyDescent="0.3">
      <c r="BS27080" s="24">
        <f t="shared" si="745"/>
        <v>-2.5</v>
      </c>
    </row>
    <row r="27081" spans="71:71" x14ac:dyDescent="0.3">
      <c r="BS27081" s="24">
        <f t="shared" ref="BS27081:BS27144" si="746">BR27081-2.5</f>
        <v>-2.5</v>
      </c>
    </row>
    <row r="27082" spans="71:71" x14ac:dyDescent="0.3">
      <c r="BS27082" s="24">
        <f t="shared" si="746"/>
        <v>-2.5</v>
      </c>
    </row>
    <row r="27083" spans="71:71" x14ac:dyDescent="0.3">
      <c r="BS27083" s="24">
        <f t="shared" si="746"/>
        <v>-2.5</v>
      </c>
    </row>
    <row r="27084" spans="71:71" x14ac:dyDescent="0.3">
      <c r="BS27084" s="24">
        <f t="shared" si="746"/>
        <v>-2.5</v>
      </c>
    </row>
    <row r="27085" spans="71:71" x14ac:dyDescent="0.3">
      <c r="BS27085" s="24">
        <f t="shared" si="746"/>
        <v>-2.5</v>
      </c>
    </row>
    <row r="27086" spans="71:71" x14ac:dyDescent="0.3">
      <c r="BS27086" s="24">
        <f t="shared" si="746"/>
        <v>-2.5</v>
      </c>
    </row>
    <row r="27087" spans="71:71" x14ac:dyDescent="0.3">
      <c r="BS27087" s="24">
        <f t="shared" si="746"/>
        <v>-2.5</v>
      </c>
    </row>
    <row r="27088" spans="71:71" x14ac:dyDescent="0.3">
      <c r="BS27088" s="24">
        <f t="shared" si="746"/>
        <v>-2.5</v>
      </c>
    </row>
    <row r="27089" spans="71:71" x14ac:dyDescent="0.3">
      <c r="BS27089" s="24">
        <f t="shared" si="746"/>
        <v>-2.5</v>
      </c>
    </row>
    <row r="27090" spans="71:71" x14ac:dyDescent="0.3">
      <c r="BS27090" s="24">
        <f t="shared" si="746"/>
        <v>-2.5</v>
      </c>
    </row>
    <row r="27091" spans="71:71" x14ac:dyDescent="0.3">
      <c r="BS27091" s="24">
        <f t="shared" si="746"/>
        <v>-2.5</v>
      </c>
    </row>
    <row r="27092" spans="71:71" x14ac:dyDescent="0.3">
      <c r="BS27092" s="24">
        <f t="shared" si="746"/>
        <v>-2.5</v>
      </c>
    </row>
    <row r="27093" spans="71:71" x14ac:dyDescent="0.3">
      <c r="BS27093" s="24">
        <f t="shared" si="746"/>
        <v>-2.5</v>
      </c>
    </row>
    <row r="27094" spans="71:71" x14ac:dyDescent="0.3">
      <c r="BS27094" s="24">
        <f t="shared" si="746"/>
        <v>-2.5</v>
      </c>
    </row>
    <row r="27095" spans="71:71" x14ac:dyDescent="0.3">
      <c r="BS27095" s="24">
        <f t="shared" si="746"/>
        <v>-2.5</v>
      </c>
    </row>
    <row r="27096" spans="71:71" x14ac:dyDescent="0.3">
      <c r="BS27096" s="24">
        <f t="shared" si="746"/>
        <v>-2.5</v>
      </c>
    </row>
    <row r="27097" spans="71:71" x14ac:dyDescent="0.3">
      <c r="BS27097" s="24">
        <f t="shared" si="746"/>
        <v>-2.5</v>
      </c>
    </row>
    <row r="27098" spans="71:71" x14ac:dyDescent="0.3">
      <c r="BS27098" s="24">
        <f t="shared" si="746"/>
        <v>-2.5</v>
      </c>
    </row>
    <row r="27099" spans="71:71" x14ac:dyDescent="0.3">
      <c r="BS27099" s="24">
        <f t="shared" si="746"/>
        <v>-2.5</v>
      </c>
    </row>
    <row r="27100" spans="71:71" x14ac:dyDescent="0.3">
      <c r="BS27100" s="24">
        <f t="shared" si="746"/>
        <v>-2.5</v>
      </c>
    </row>
    <row r="27101" spans="71:71" x14ac:dyDescent="0.3">
      <c r="BS27101" s="24">
        <f t="shared" si="746"/>
        <v>-2.5</v>
      </c>
    </row>
    <row r="27102" spans="71:71" x14ac:dyDescent="0.3">
      <c r="BS27102" s="24">
        <f t="shared" si="746"/>
        <v>-2.5</v>
      </c>
    </row>
    <row r="27103" spans="71:71" x14ac:dyDescent="0.3">
      <c r="BS27103" s="24">
        <f t="shared" si="746"/>
        <v>-2.5</v>
      </c>
    </row>
    <row r="27104" spans="71:71" x14ac:dyDescent="0.3">
      <c r="BS27104" s="24">
        <f t="shared" si="746"/>
        <v>-2.5</v>
      </c>
    </row>
    <row r="27105" spans="71:71" x14ac:dyDescent="0.3">
      <c r="BS27105" s="24">
        <f t="shared" si="746"/>
        <v>-2.5</v>
      </c>
    </row>
    <row r="27106" spans="71:71" x14ac:dyDescent="0.3">
      <c r="BS27106" s="24">
        <f t="shared" si="746"/>
        <v>-2.5</v>
      </c>
    </row>
    <row r="27107" spans="71:71" x14ac:dyDescent="0.3">
      <c r="BS27107" s="24">
        <f t="shared" si="746"/>
        <v>-2.5</v>
      </c>
    </row>
    <row r="27108" spans="71:71" x14ac:dyDescent="0.3">
      <c r="BS27108" s="24">
        <f t="shared" si="746"/>
        <v>-2.5</v>
      </c>
    </row>
    <row r="27109" spans="71:71" x14ac:dyDescent="0.3">
      <c r="BS27109" s="24">
        <f t="shared" si="746"/>
        <v>-2.5</v>
      </c>
    </row>
    <row r="27110" spans="71:71" x14ac:dyDescent="0.3">
      <c r="BS27110" s="24">
        <f t="shared" si="746"/>
        <v>-2.5</v>
      </c>
    </row>
    <row r="27111" spans="71:71" x14ac:dyDescent="0.3">
      <c r="BS27111" s="24">
        <f t="shared" si="746"/>
        <v>-2.5</v>
      </c>
    </row>
    <row r="27112" spans="71:71" x14ac:dyDescent="0.3">
      <c r="BS27112" s="24">
        <f t="shared" si="746"/>
        <v>-2.5</v>
      </c>
    </row>
    <row r="27113" spans="71:71" x14ac:dyDescent="0.3">
      <c r="BS27113" s="24">
        <f t="shared" si="746"/>
        <v>-2.5</v>
      </c>
    </row>
    <row r="27114" spans="71:71" x14ac:dyDescent="0.3">
      <c r="BS27114" s="24">
        <f t="shared" si="746"/>
        <v>-2.5</v>
      </c>
    </row>
    <row r="27115" spans="71:71" x14ac:dyDescent="0.3">
      <c r="BS27115" s="24">
        <f t="shared" si="746"/>
        <v>-2.5</v>
      </c>
    </row>
    <row r="27116" spans="71:71" x14ac:dyDescent="0.3">
      <c r="BS27116" s="24">
        <f t="shared" si="746"/>
        <v>-2.5</v>
      </c>
    </row>
    <row r="27117" spans="71:71" x14ac:dyDescent="0.3">
      <c r="BS27117" s="24">
        <f t="shared" si="746"/>
        <v>-2.5</v>
      </c>
    </row>
    <row r="27118" spans="71:71" x14ac:dyDescent="0.3">
      <c r="BS27118" s="24">
        <f t="shared" si="746"/>
        <v>-2.5</v>
      </c>
    </row>
    <row r="27119" spans="71:71" x14ac:dyDescent="0.3">
      <c r="BS27119" s="24">
        <f t="shared" si="746"/>
        <v>-2.5</v>
      </c>
    </row>
    <row r="27120" spans="71:71" x14ac:dyDescent="0.3">
      <c r="BS27120" s="24">
        <f t="shared" si="746"/>
        <v>-2.5</v>
      </c>
    </row>
    <row r="27121" spans="71:71" x14ac:dyDescent="0.3">
      <c r="BS27121" s="24">
        <f t="shared" si="746"/>
        <v>-2.5</v>
      </c>
    </row>
    <row r="27122" spans="71:71" x14ac:dyDescent="0.3">
      <c r="BS27122" s="24">
        <f t="shared" si="746"/>
        <v>-2.5</v>
      </c>
    </row>
    <row r="27123" spans="71:71" x14ac:dyDescent="0.3">
      <c r="BS27123" s="24">
        <f t="shared" si="746"/>
        <v>-2.5</v>
      </c>
    </row>
    <row r="27124" spans="71:71" x14ac:dyDescent="0.3">
      <c r="BS27124" s="24">
        <f t="shared" si="746"/>
        <v>-2.5</v>
      </c>
    </row>
    <row r="27125" spans="71:71" x14ac:dyDescent="0.3">
      <c r="BS27125" s="24">
        <f t="shared" si="746"/>
        <v>-2.5</v>
      </c>
    </row>
    <row r="27126" spans="71:71" x14ac:dyDescent="0.3">
      <c r="BS27126" s="24">
        <f t="shared" si="746"/>
        <v>-2.5</v>
      </c>
    </row>
    <row r="27127" spans="71:71" x14ac:dyDescent="0.3">
      <c r="BS27127" s="24">
        <f t="shared" si="746"/>
        <v>-2.5</v>
      </c>
    </row>
    <row r="27128" spans="71:71" x14ac:dyDescent="0.3">
      <c r="BS27128" s="24">
        <f t="shared" si="746"/>
        <v>-2.5</v>
      </c>
    </row>
    <row r="27129" spans="71:71" x14ac:dyDescent="0.3">
      <c r="BS27129" s="24">
        <f t="shared" si="746"/>
        <v>-2.5</v>
      </c>
    </row>
    <row r="27130" spans="71:71" x14ac:dyDescent="0.3">
      <c r="BS27130" s="24">
        <f t="shared" si="746"/>
        <v>-2.5</v>
      </c>
    </row>
    <row r="27131" spans="71:71" x14ac:dyDescent="0.3">
      <c r="BS27131" s="24">
        <f t="shared" si="746"/>
        <v>-2.5</v>
      </c>
    </row>
    <row r="27132" spans="71:71" x14ac:dyDescent="0.3">
      <c r="BS27132" s="24">
        <f t="shared" si="746"/>
        <v>-2.5</v>
      </c>
    </row>
    <row r="27133" spans="71:71" x14ac:dyDescent="0.3">
      <c r="BS27133" s="24">
        <f t="shared" si="746"/>
        <v>-2.5</v>
      </c>
    </row>
    <row r="27134" spans="71:71" x14ac:dyDescent="0.3">
      <c r="BS27134" s="24">
        <f t="shared" si="746"/>
        <v>-2.5</v>
      </c>
    </row>
    <row r="27135" spans="71:71" x14ac:dyDescent="0.3">
      <c r="BS27135" s="24">
        <f t="shared" si="746"/>
        <v>-2.5</v>
      </c>
    </row>
    <row r="27136" spans="71:71" x14ac:dyDescent="0.3">
      <c r="BS27136" s="24">
        <f t="shared" si="746"/>
        <v>-2.5</v>
      </c>
    </row>
    <row r="27137" spans="71:71" x14ac:dyDescent="0.3">
      <c r="BS27137" s="24">
        <f t="shared" si="746"/>
        <v>-2.5</v>
      </c>
    </row>
    <row r="27138" spans="71:71" x14ac:dyDescent="0.3">
      <c r="BS27138" s="24">
        <f t="shared" si="746"/>
        <v>-2.5</v>
      </c>
    </row>
    <row r="27139" spans="71:71" x14ac:dyDescent="0.3">
      <c r="BS27139" s="24">
        <f t="shared" si="746"/>
        <v>-2.5</v>
      </c>
    </row>
    <row r="27140" spans="71:71" x14ac:dyDescent="0.3">
      <c r="BS27140" s="24">
        <f t="shared" si="746"/>
        <v>-2.5</v>
      </c>
    </row>
    <row r="27141" spans="71:71" x14ac:dyDescent="0.3">
      <c r="BS27141" s="24">
        <f t="shared" si="746"/>
        <v>-2.5</v>
      </c>
    </row>
    <row r="27142" spans="71:71" x14ac:dyDescent="0.3">
      <c r="BS27142" s="24">
        <f t="shared" si="746"/>
        <v>-2.5</v>
      </c>
    </row>
    <row r="27143" spans="71:71" x14ac:dyDescent="0.3">
      <c r="BS27143" s="24">
        <f t="shared" si="746"/>
        <v>-2.5</v>
      </c>
    </row>
    <row r="27144" spans="71:71" x14ac:dyDescent="0.3">
      <c r="BS27144" s="24">
        <f t="shared" si="746"/>
        <v>-2.5</v>
      </c>
    </row>
    <row r="27145" spans="71:71" x14ac:dyDescent="0.3">
      <c r="BS27145" s="24">
        <f t="shared" ref="BS27145:BS27208" si="747">BR27145-2.5</f>
        <v>-2.5</v>
      </c>
    </row>
    <row r="27146" spans="71:71" x14ac:dyDescent="0.3">
      <c r="BS27146" s="24">
        <f t="shared" si="747"/>
        <v>-2.5</v>
      </c>
    </row>
    <row r="27147" spans="71:71" x14ac:dyDescent="0.3">
      <c r="BS27147" s="24">
        <f t="shared" si="747"/>
        <v>-2.5</v>
      </c>
    </row>
    <row r="27148" spans="71:71" x14ac:dyDescent="0.3">
      <c r="BS27148" s="24">
        <f t="shared" si="747"/>
        <v>-2.5</v>
      </c>
    </row>
    <row r="27149" spans="71:71" x14ac:dyDescent="0.3">
      <c r="BS27149" s="24">
        <f t="shared" si="747"/>
        <v>-2.5</v>
      </c>
    </row>
    <row r="27150" spans="71:71" x14ac:dyDescent="0.3">
      <c r="BS27150" s="24">
        <f t="shared" si="747"/>
        <v>-2.5</v>
      </c>
    </row>
    <row r="27151" spans="71:71" x14ac:dyDescent="0.3">
      <c r="BS27151" s="24">
        <f t="shared" si="747"/>
        <v>-2.5</v>
      </c>
    </row>
    <row r="27152" spans="71:71" x14ac:dyDescent="0.3">
      <c r="BS27152" s="24">
        <f t="shared" si="747"/>
        <v>-2.5</v>
      </c>
    </row>
    <row r="27153" spans="71:71" x14ac:dyDescent="0.3">
      <c r="BS27153" s="24">
        <f t="shared" si="747"/>
        <v>-2.5</v>
      </c>
    </row>
    <row r="27154" spans="71:71" x14ac:dyDescent="0.3">
      <c r="BS27154" s="24">
        <f t="shared" si="747"/>
        <v>-2.5</v>
      </c>
    </row>
    <row r="27155" spans="71:71" x14ac:dyDescent="0.3">
      <c r="BS27155" s="24">
        <f t="shared" si="747"/>
        <v>-2.5</v>
      </c>
    </row>
    <row r="27156" spans="71:71" x14ac:dyDescent="0.3">
      <c r="BS27156" s="24">
        <f t="shared" si="747"/>
        <v>-2.5</v>
      </c>
    </row>
    <row r="27157" spans="71:71" x14ac:dyDescent="0.3">
      <c r="BS27157" s="24">
        <f t="shared" si="747"/>
        <v>-2.5</v>
      </c>
    </row>
    <row r="27158" spans="71:71" x14ac:dyDescent="0.3">
      <c r="BS27158" s="24">
        <f t="shared" si="747"/>
        <v>-2.5</v>
      </c>
    </row>
    <row r="27159" spans="71:71" x14ac:dyDescent="0.3">
      <c r="BS27159" s="24">
        <f t="shared" si="747"/>
        <v>-2.5</v>
      </c>
    </row>
    <row r="27160" spans="71:71" x14ac:dyDescent="0.3">
      <c r="BS27160" s="24">
        <f t="shared" si="747"/>
        <v>-2.5</v>
      </c>
    </row>
    <row r="27161" spans="71:71" x14ac:dyDescent="0.3">
      <c r="BS27161" s="24">
        <f t="shared" si="747"/>
        <v>-2.5</v>
      </c>
    </row>
    <row r="27162" spans="71:71" x14ac:dyDescent="0.3">
      <c r="BS27162" s="24">
        <f t="shared" si="747"/>
        <v>-2.5</v>
      </c>
    </row>
    <row r="27163" spans="71:71" x14ac:dyDescent="0.3">
      <c r="BS27163" s="24">
        <f t="shared" si="747"/>
        <v>-2.5</v>
      </c>
    </row>
    <row r="27164" spans="71:71" x14ac:dyDescent="0.3">
      <c r="BS27164" s="24">
        <f t="shared" si="747"/>
        <v>-2.5</v>
      </c>
    </row>
    <row r="27165" spans="71:71" x14ac:dyDescent="0.3">
      <c r="BS27165" s="24">
        <f t="shared" si="747"/>
        <v>-2.5</v>
      </c>
    </row>
    <row r="27166" spans="71:71" x14ac:dyDescent="0.3">
      <c r="BS27166" s="24">
        <f t="shared" si="747"/>
        <v>-2.5</v>
      </c>
    </row>
    <row r="27167" spans="71:71" x14ac:dyDescent="0.3">
      <c r="BS27167" s="24">
        <f t="shared" si="747"/>
        <v>-2.5</v>
      </c>
    </row>
    <row r="27168" spans="71:71" x14ac:dyDescent="0.3">
      <c r="BS27168" s="24">
        <f t="shared" si="747"/>
        <v>-2.5</v>
      </c>
    </row>
    <row r="27169" spans="71:71" x14ac:dyDescent="0.3">
      <c r="BS27169" s="24">
        <f t="shared" si="747"/>
        <v>-2.5</v>
      </c>
    </row>
    <row r="27170" spans="71:71" x14ac:dyDescent="0.3">
      <c r="BS27170" s="24">
        <f t="shared" si="747"/>
        <v>-2.5</v>
      </c>
    </row>
    <row r="27171" spans="71:71" x14ac:dyDescent="0.3">
      <c r="BS27171" s="24">
        <f t="shared" si="747"/>
        <v>-2.5</v>
      </c>
    </row>
    <row r="27172" spans="71:71" x14ac:dyDescent="0.3">
      <c r="BS27172" s="24">
        <f t="shared" si="747"/>
        <v>-2.5</v>
      </c>
    </row>
    <row r="27173" spans="71:71" x14ac:dyDescent="0.3">
      <c r="BS27173" s="24">
        <f t="shared" si="747"/>
        <v>-2.5</v>
      </c>
    </row>
    <row r="27174" spans="71:71" x14ac:dyDescent="0.3">
      <c r="BS27174" s="24">
        <f t="shared" si="747"/>
        <v>-2.5</v>
      </c>
    </row>
    <row r="27175" spans="71:71" x14ac:dyDescent="0.3">
      <c r="BS27175" s="24">
        <f t="shared" si="747"/>
        <v>-2.5</v>
      </c>
    </row>
    <row r="27176" spans="71:71" x14ac:dyDescent="0.3">
      <c r="BS27176" s="24">
        <f t="shared" si="747"/>
        <v>-2.5</v>
      </c>
    </row>
    <row r="27177" spans="71:71" x14ac:dyDescent="0.3">
      <c r="BS27177" s="24">
        <f t="shared" si="747"/>
        <v>-2.5</v>
      </c>
    </row>
    <row r="27178" spans="71:71" x14ac:dyDescent="0.3">
      <c r="BS27178" s="24">
        <f t="shared" si="747"/>
        <v>-2.5</v>
      </c>
    </row>
    <row r="27179" spans="71:71" x14ac:dyDescent="0.3">
      <c r="BS27179" s="24">
        <f t="shared" si="747"/>
        <v>-2.5</v>
      </c>
    </row>
    <row r="27180" spans="71:71" x14ac:dyDescent="0.3">
      <c r="BS27180" s="24">
        <f t="shared" si="747"/>
        <v>-2.5</v>
      </c>
    </row>
    <row r="27181" spans="71:71" x14ac:dyDescent="0.3">
      <c r="BS27181" s="24">
        <f t="shared" si="747"/>
        <v>-2.5</v>
      </c>
    </row>
    <row r="27182" spans="71:71" x14ac:dyDescent="0.3">
      <c r="BS27182" s="24">
        <f t="shared" si="747"/>
        <v>-2.5</v>
      </c>
    </row>
    <row r="27183" spans="71:71" x14ac:dyDescent="0.3">
      <c r="BS27183" s="24">
        <f t="shared" si="747"/>
        <v>-2.5</v>
      </c>
    </row>
    <row r="27184" spans="71:71" x14ac:dyDescent="0.3">
      <c r="BS27184" s="24">
        <f t="shared" si="747"/>
        <v>-2.5</v>
      </c>
    </row>
    <row r="27185" spans="71:71" x14ac:dyDescent="0.3">
      <c r="BS27185" s="24">
        <f t="shared" si="747"/>
        <v>-2.5</v>
      </c>
    </row>
    <row r="27186" spans="71:71" x14ac:dyDescent="0.3">
      <c r="BS27186" s="24">
        <f t="shared" si="747"/>
        <v>-2.5</v>
      </c>
    </row>
    <row r="27187" spans="71:71" x14ac:dyDescent="0.3">
      <c r="BS27187" s="24">
        <f t="shared" si="747"/>
        <v>-2.5</v>
      </c>
    </row>
    <row r="27188" spans="71:71" x14ac:dyDescent="0.3">
      <c r="BS27188" s="24">
        <f t="shared" si="747"/>
        <v>-2.5</v>
      </c>
    </row>
    <row r="27189" spans="71:71" x14ac:dyDescent="0.3">
      <c r="BS27189" s="24">
        <f t="shared" si="747"/>
        <v>-2.5</v>
      </c>
    </row>
    <row r="27190" spans="71:71" x14ac:dyDescent="0.3">
      <c r="BS27190" s="24">
        <f t="shared" si="747"/>
        <v>-2.5</v>
      </c>
    </row>
    <row r="27191" spans="71:71" x14ac:dyDescent="0.3">
      <c r="BS27191" s="24">
        <f t="shared" si="747"/>
        <v>-2.5</v>
      </c>
    </row>
    <row r="27192" spans="71:71" x14ac:dyDescent="0.3">
      <c r="BS27192" s="24">
        <f t="shared" si="747"/>
        <v>-2.5</v>
      </c>
    </row>
    <row r="27193" spans="71:71" x14ac:dyDescent="0.3">
      <c r="BS27193" s="24">
        <f t="shared" si="747"/>
        <v>-2.5</v>
      </c>
    </row>
    <row r="27194" spans="71:71" x14ac:dyDescent="0.3">
      <c r="BS27194" s="24">
        <f t="shared" si="747"/>
        <v>-2.5</v>
      </c>
    </row>
    <row r="27195" spans="71:71" x14ac:dyDescent="0.3">
      <c r="BS27195" s="24">
        <f t="shared" si="747"/>
        <v>-2.5</v>
      </c>
    </row>
    <row r="27196" spans="71:71" x14ac:dyDescent="0.3">
      <c r="BS27196" s="24">
        <f t="shared" si="747"/>
        <v>-2.5</v>
      </c>
    </row>
    <row r="27197" spans="71:71" x14ac:dyDescent="0.3">
      <c r="BS27197" s="24">
        <f t="shared" si="747"/>
        <v>-2.5</v>
      </c>
    </row>
    <row r="27198" spans="71:71" x14ac:dyDescent="0.3">
      <c r="BS27198" s="24">
        <f t="shared" si="747"/>
        <v>-2.5</v>
      </c>
    </row>
    <row r="27199" spans="71:71" x14ac:dyDescent="0.3">
      <c r="BS27199" s="24">
        <f t="shared" si="747"/>
        <v>-2.5</v>
      </c>
    </row>
    <row r="27200" spans="71:71" x14ac:dyDescent="0.3">
      <c r="BS27200" s="24">
        <f t="shared" si="747"/>
        <v>-2.5</v>
      </c>
    </row>
    <row r="27201" spans="71:71" x14ac:dyDescent="0.3">
      <c r="BS27201" s="24">
        <f t="shared" si="747"/>
        <v>-2.5</v>
      </c>
    </row>
    <row r="27202" spans="71:71" x14ac:dyDescent="0.3">
      <c r="BS27202" s="24">
        <f t="shared" si="747"/>
        <v>-2.5</v>
      </c>
    </row>
    <row r="27203" spans="71:71" x14ac:dyDescent="0.3">
      <c r="BS27203" s="24">
        <f t="shared" si="747"/>
        <v>-2.5</v>
      </c>
    </row>
    <row r="27204" spans="71:71" x14ac:dyDescent="0.3">
      <c r="BS27204" s="24">
        <f t="shared" si="747"/>
        <v>-2.5</v>
      </c>
    </row>
    <row r="27205" spans="71:71" x14ac:dyDescent="0.3">
      <c r="BS27205" s="24">
        <f t="shared" si="747"/>
        <v>-2.5</v>
      </c>
    </row>
    <row r="27206" spans="71:71" x14ac:dyDescent="0.3">
      <c r="BS27206" s="24">
        <f t="shared" si="747"/>
        <v>-2.5</v>
      </c>
    </row>
    <row r="27207" spans="71:71" x14ac:dyDescent="0.3">
      <c r="BS27207" s="24">
        <f t="shared" si="747"/>
        <v>-2.5</v>
      </c>
    </row>
    <row r="27208" spans="71:71" x14ac:dyDescent="0.3">
      <c r="BS27208" s="24">
        <f t="shared" si="747"/>
        <v>-2.5</v>
      </c>
    </row>
    <row r="27209" spans="71:71" x14ac:dyDescent="0.3">
      <c r="BS27209" s="24">
        <f t="shared" ref="BS27209:BS27272" si="748">BR27209-2.5</f>
        <v>-2.5</v>
      </c>
    </row>
    <row r="27210" spans="71:71" x14ac:dyDescent="0.3">
      <c r="BS27210" s="24">
        <f t="shared" si="748"/>
        <v>-2.5</v>
      </c>
    </row>
    <row r="27211" spans="71:71" x14ac:dyDescent="0.3">
      <c r="BS27211" s="24">
        <f t="shared" si="748"/>
        <v>-2.5</v>
      </c>
    </row>
    <row r="27212" spans="71:71" x14ac:dyDescent="0.3">
      <c r="BS27212" s="24">
        <f t="shared" si="748"/>
        <v>-2.5</v>
      </c>
    </row>
    <row r="27213" spans="71:71" x14ac:dyDescent="0.3">
      <c r="BS27213" s="24">
        <f t="shared" si="748"/>
        <v>-2.5</v>
      </c>
    </row>
    <row r="27214" spans="71:71" x14ac:dyDescent="0.3">
      <c r="BS27214" s="24">
        <f t="shared" si="748"/>
        <v>-2.5</v>
      </c>
    </row>
    <row r="27215" spans="71:71" x14ac:dyDescent="0.3">
      <c r="BS27215" s="24">
        <f t="shared" si="748"/>
        <v>-2.5</v>
      </c>
    </row>
    <row r="27216" spans="71:71" x14ac:dyDescent="0.3">
      <c r="BS27216" s="24">
        <f t="shared" si="748"/>
        <v>-2.5</v>
      </c>
    </row>
    <row r="27217" spans="71:71" x14ac:dyDescent="0.3">
      <c r="BS27217" s="24">
        <f t="shared" si="748"/>
        <v>-2.5</v>
      </c>
    </row>
    <row r="27218" spans="71:71" x14ac:dyDescent="0.3">
      <c r="BS27218" s="24">
        <f t="shared" si="748"/>
        <v>-2.5</v>
      </c>
    </row>
    <row r="27219" spans="71:71" x14ac:dyDescent="0.3">
      <c r="BS27219" s="24">
        <f t="shared" si="748"/>
        <v>-2.5</v>
      </c>
    </row>
    <row r="27220" spans="71:71" x14ac:dyDescent="0.3">
      <c r="BS27220" s="24">
        <f t="shared" si="748"/>
        <v>-2.5</v>
      </c>
    </row>
    <row r="27221" spans="71:71" x14ac:dyDescent="0.3">
      <c r="BS27221" s="24">
        <f t="shared" si="748"/>
        <v>-2.5</v>
      </c>
    </row>
    <row r="27222" spans="71:71" x14ac:dyDescent="0.3">
      <c r="BS27222" s="24">
        <f t="shared" si="748"/>
        <v>-2.5</v>
      </c>
    </row>
    <row r="27223" spans="71:71" x14ac:dyDescent="0.3">
      <c r="BS27223" s="24">
        <f t="shared" si="748"/>
        <v>-2.5</v>
      </c>
    </row>
    <row r="27224" spans="71:71" x14ac:dyDescent="0.3">
      <c r="BS27224" s="24">
        <f t="shared" si="748"/>
        <v>-2.5</v>
      </c>
    </row>
    <row r="27225" spans="71:71" x14ac:dyDescent="0.3">
      <c r="BS27225" s="24">
        <f t="shared" si="748"/>
        <v>-2.5</v>
      </c>
    </row>
    <row r="27226" spans="71:71" x14ac:dyDescent="0.3">
      <c r="BS27226" s="24">
        <f t="shared" si="748"/>
        <v>-2.5</v>
      </c>
    </row>
    <row r="27227" spans="71:71" x14ac:dyDescent="0.3">
      <c r="BS27227" s="24">
        <f t="shared" si="748"/>
        <v>-2.5</v>
      </c>
    </row>
    <row r="27228" spans="71:71" x14ac:dyDescent="0.3">
      <c r="BS27228" s="24">
        <f t="shared" si="748"/>
        <v>-2.5</v>
      </c>
    </row>
    <row r="27229" spans="71:71" x14ac:dyDescent="0.3">
      <c r="BS27229" s="24">
        <f t="shared" si="748"/>
        <v>-2.5</v>
      </c>
    </row>
    <row r="27230" spans="71:71" x14ac:dyDescent="0.3">
      <c r="BS27230" s="24">
        <f t="shared" si="748"/>
        <v>-2.5</v>
      </c>
    </row>
    <row r="27231" spans="71:71" x14ac:dyDescent="0.3">
      <c r="BS27231" s="24">
        <f t="shared" si="748"/>
        <v>-2.5</v>
      </c>
    </row>
    <row r="27232" spans="71:71" x14ac:dyDescent="0.3">
      <c r="BS27232" s="24">
        <f t="shared" si="748"/>
        <v>-2.5</v>
      </c>
    </row>
    <row r="27233" spans="71:71" x14ac:dyDescent="0.3">
      <c r="BS27233" s="24">
        <f t="shared" si="748"/>
        <v>-2.5</v>
      </c>
    </row>
    <row r="27234" spans="71:71" x14ac:dyDescent="0.3">
      <c r="BS27234" s="24">
        <f t="shared" si="748"/>
        <v>-2.5</v>
      </c>
    </row>
    <row r="27235" spans="71:71" x14ac:dyDescent="0.3">
      <c r="BS27235" s="24">
        <f t="shared" si="748"/>
        <v>-2.5</v>
      </c>
    </row>
    <row r="27236" spans="71:71" x14ac:dyDescent="0.3">
      <c r="BS27236" s="24">
        <f t="shared" si="748"/>
        <v>-2.5</v>
      </c>
    </row>
    <row r="27237" spans="71:71" x14ac:dyDescent="0.3">
      <c r="BS27237" s="24">
        <f t="shared" si="748"/>
        <v>-2.5</v>
      </c>
    </row>
    <row r="27238" spans="71:71" x14ac:dyDescent="0.3">
      <c r="BS27238" s="24">
        <f t="shared" si="748"/>
        <v>-2.5</v>
      </c>
    </row>
    <row r="27239" spans="71:71" x14ac:dyDescent="0.3">
      <c r="BS27239" s="24">
        <f t="shared" si="748"/>
        <v>-2.5</v>
      </c>
    </row>
    <row r="27240" spans="71:71" x14ac:dyDescent="0.3">
      <c r="BS27240" s="24">
        <f t="shared" si="748"/>
        <v>-2.5</v>
      </c>
    </row>
    <row r="27241" spans="71:71" x14ac:dyDescent="0.3">
      <c r="BS27241" s="24">
        <f t="shared" si="748"/>
        <v>-2.5</v>
      </c>
    </row>
    <row r="27242" spans="71:71" x14ac:dyDescent="0.3">
      <c r="BS27242" s="24">
        <f t="shared" si="748"/>
        <v>-2.5</v>
      </c>
    </row>
    <row r="27243" spans="71:71" x14ac:dyDescent="0.3">
      <c r="BS27243" s="24">
        <f t="shared" si="748"/>
        <v>-2.5</v>
      </c>
    </row>
    <row r="27244" spans="71:71" x14ac:dyDescent="0.3">
      <c r="BS27244" s="24">
        <f t="shared" si="748"/>
        <v>-2.5</v>
      </c>
    </row>
    <row r="27245" spans="71:71" x14ac:dyDescent="0.3">
      <c r="BS27245" s="24">
        <f t="shared" si="748"/>
        <v>-2.5</v>
      </c>
    </row>
    <row r="27246" spans="71:71" x14ac:dyDescent="0.3">
      <c r="BS27246" s="24">
        <f t="shared" si="748"/>
        <v>-2.5</v>
      </c>
    </row>
    <row r="27247" spans="71:71" x14ac:dyDescent="0.3">
      <c r="BS27247" s="24">
        <f t="shared" si="748"/>
        <v>-2.5</v>
      </c>
    </row>
    <row r="27248" spans="71:71" x14ac:dyDescent="0.3">
      <c r="BS27248" s="24">
        <f t="shared" si="748"/>
        <v>-2.5</v>
      </c>
    </row>
    <row r="27249" spans="71:71" x14ac:dyDescent="0.3">
      <c r="BS27249" s="24">
        <f t="shared" si="748"/>
        <v>-2.5</v>
      </c>
    </row>
    <row r="27250" spans="71:71" x14ac:dyDescent="0.3">
      <c r="BS27250" s="24">
        <f t="shared" si="748"/>
        <v>-2.5</v>
      </c>
    </row>
    <row r="27251" spans="71:71" x14ac:dyDescent="0.3">
      <c r="BS27251" s="24">
        <f t="shared" si="748"/>
        <v>-2.5</v>
      </c>
    </row>
    <row r="27252" spans="71:71" x14ac:dyDescent="0.3">
      <c r="BS27252" s="24">
        <f t="shared" si="748"/>
        <v>-2.5</v>
      </c>
    </row>
    <row r="27253" spans="71:71" x14ac:dyDescent="0.3">
      <c r="BS27253" s="24">
        <f t="shared" si="748"/>
        <v>-2.5</v>
      </c>
    </row>
    <row r="27254" spans="71:71" x14ac:dyDescent="0.3">
      <c r="BS27254" s="24">
        <f t="shared" si="748"/>
        <v>-2.5</v>
      </c>
    </row>
    <row r="27255" spans="71:71" x14ac:dyDescent="0.3">
      <c r="BS27255" s="24">
        <f t="shared" si="748"/>
        <v>-2.5</v>
      </c>
    </row>
    <row r="27256" spans="71:71" x14ac:dyDescent="0.3">
      <c r="BS27256" s="24">
        <f t="shared" si="748"/>
        <v>-2.5</v>
      </c>
    </row>
    <row r="27257" spans="71:71" x14ac:dyDescent="0.3">
      <c r="BS27257" s="24">
        <f t="shared" si="748"/>
        <v>-2.5</v>
      </c>
    </row>
    <row r="27258" spans="71:71" x14ac:dyDescent="0.3">
      <c r="BS27258" s="24">
        <f t="shared" si="748"/>
        <v>-2.5</v>
      </c>
    </row>
    <row r="27259" spans="71:71" x14ac:dyDescent="0.3">
      <c r="BS27259" s="24">
        <f t="shared" si="748"/>
        <v>-2.5</v>
      </c>
    </row>
    <row r="27260" spans="71:71" x14ac:dyDescent="0.3">
      <c r="BS27260" s="24">
        <f t="shared" si="748"/>
        <v>-2.5</v>
      </c>
    </row>
    <row r="27261" spans="71:71" x14ac:dyDescent="0.3">
      <c r="BS27261" s="24">
        <f t="shared" si="748"/>
        <v>-2.5</v>
      </c>
    </row>
    <row r="27262" spans="71:71" x14ac:dyDescent="0.3">
      <c r="BS27262" s="24">
        <f t="shared" si="748"/>
        <v>-2.5</v>
      </c>
    </row>
    <row r="27263" spans="71:71" x14ac:dyDescent="0.3">
      <c r="BS27263" s="24">
        <f t="shared" si="748"/>
        <v>-2.5</v>
      </c>
    </row>
    <row r="27264" spans="71:71" x14ac:dyDescent="0.3">
      <c r="BS27264" s="24">
        <f t="shared" si="748"/>
        <v>-2.5</v>
      </c>
    </row>
    <row r="27265" spans="71:71" x14ac:dyDescent="0.3">
      <c r="BS27265" s="24">
        <f t="shared" si="748"/>
        <v>-2.5</v>
      </c>
    </row>
    <row r="27266" spans="71:71" x14ac:dyDescent="0.3">
      <c r="BS27266" s="24">
        <f t="shared" si="748"/>
        <v>-2.5</v>
      </c>
    </row>
    <row r="27267" spans="71:71" x14ac:dyDescent="0.3">
      <c r="BS27267" s="24">
        <f t="shared" si="748"/>
        <v>-2.5</v>
      </c>
    </row>
    <row r="27268" spans="71:71" x14ac:dyDescent="0.3">
      <c r="BS27268" s="24">
        <f t="shared" si="748"/>
        <v>-2.5</v>
      </c>
    </row>
    <row r="27269" spans="71:71" x14ac:dyDescent="0.3">
      <c r="BS27269" s="24">
        <f t="shared" si="748"/>
        <v>-2.5</v>
      </c>
    </row>
    <row r="27270" spans="71:71" x14ac:dyDescent="0.3">
      <c r="BS27270" s="24">
        <f t="shared" si="748"/>
        <v>-2.5</v>
      </c>
    </row>
    <row r="27271" spans="71:71" x14ac:dyDescent="0.3">
      <c r="BS27271" s="24">
        <f t="shared" si="748"/>
        <v>-2.5</v>
      </c>
    </row>
    <row r="27272" spans="71:71" x14ac:dyDescent="0.3">
      <c r="BS27272" s="24">
        <f t="shared" si="748"/>
        <v>-2.5</v>
      </c>
    </row>
    <row r="27273" spans="71:71" x14ac:dyDescent="0.3">
      <c r="BS27273" s="24">
        <f t="shared" ref="BS27273:BS27336" si="749">BR27273-2.5</f>
        <v>-2.5</v>
      </c>
    </row>
    <row r="27274" spans="71:71" x14ac:dyDescent="0.3">
      <c r="BS27274" s="24">
        <f t="shared" si="749"/>
        <v>-2.5</v>
      </c>
    </row>
    <row r="27275" spans="71:71" x14ac:dyDescent="0.3">
      <c r="BS27275" s="24">
        <f t="shared" si="749"/>
        <v>-2.5</v>
      </c>
    </row>
    <row r="27276" spans="71:71" x14ac:dyDescent="0.3">
      <c r="BS27276" s="24">
        <f t="shared" si="749"/>
        <v>-2.5</v>
      </c>
    </row>
    <row r="27277" spans="71:71" x14ac:dyDescent="0.3">
      <c r="BS27277" s="24">
        <f t="shared" si="749"/>
        <v>-2.5</v>
      </c>
    </row>
    <row r="27278" spans="71:71" x14ac:dyDescent="0.3">
      <c r="BS27278" s="24">
        <f t="shared" si="749"/>
        <v>-2.5</v>
      </c>
    </row>
    <row r="27279" spans="71:71" x14ac:dyDescent="0.3">
      <c r="BS27279" s="24">
        <f t="shared" si="749"/>
        <v>-2.5</v>
      </c>
    </row>
    <row r="27280" spans="71:71" x14ac:dyDescent="0.3">
      <c r="BS27280" s="24">
        <f t="shared" si="749"/>
        <v>-2.5</v>
      </c>
    </row>
    <row r="27281" spans="71:71" x14ac:dyDescent="0.3">
      <c r="BS27281" s="24">
        <f t="shared" si="749"/>
        <v>-2.5</v>
      </c>
    </row>
    <row r="27282" spans="71:71" x14ac:dyDescent="0.3">
      <c r="BS27282" s="24">
        <f t="shared" si="749"/>
        <v>-2.5</v>
      </c>
    </row>
    <row r="27283" spans="71:71" x14ac:dyDescent="0.3">
      <c r="BS27283" s="24">
        <f t="shared" si="749"/>
        <v>-2.5</v>
      </c>
    </row>
    <row r="27284" spans="71:71" x14ac:dyDescent="0.3">
      <c r="BS27284" s="24">
        <f t="shared" si="749"/>
        <v>-2.5</v>
      </c>
    </row>
    <row r="27285" spans="71:71" x14ac:dyDescent="0.3">
      <c r="BS27285" s="24">
        <f t="shared" si="749"/>
        <v>-2.5</v>
      </c>
    </row>
    <row r="27286" spans="71:71" x14ac:dyDescent="0.3">
      <c r="BS27286" s="24">
        <f t="shared" si="749"/>
        <v>-2.5</v>
      </c>
    </row>
    <row r="27287" spans="71:71" x14ac:dyDescent="0.3">
      <c r="BS27287" s="24">
        <f t="shared" si="749"/>
        <v>-2.5</v>
      </c>
    </row>
    <row r="27288" spans="71:71" x14ac:dyDescent="0.3">
      <c r="BS27288" s="24">
        <f t="shared" si="749"/>
        <v>-2.5</v>
      </c>
    </row>
    <row r="27289" spans="71:71" x14ac:dyDescent="0.3">
      <c r="BS27289" s="24">
        <f t="shared" si="749"/>
        <v>-2.5</v>
      </c>
    </row>
    <row r="27290" spans="71:71" x14ac:dyDescent="0.3">
      <c r="BS27290" s="24">
        <f t="shared" si="749"/>
        <v>-2.5</v>
      </c>
    </row>
    <row r="27291" spans="71:71" x14ac:dyDescent="0.3">
      <c r="BS27291" s="24">
        <f t="shared" si="749"/>
        <v>-2.5</v>
      </c>
    </row>
    <row r="27292" spans="71:71" x14ac:dyDescent="0.3">
      <c r="BS27292" s="24">
        <f t="shared" si="749"/>
        <v>-2.5</v>
      </c>
    </row>
    <row r="27293" spans="71:71" x14ac:dyDescent="0.3">
      <c r="BS27293" s="24">
        <f t="shared" si="749"/>
        <v>-2.5</v>
      </c>
    </row>
    <row r="27294" spans="71:71" x14ac:dyDescent="0.3">
      <c r="BS27294" s="24">
        <f t="shared" si="749"/>
        <v>-2.5</v>
      </c>
    </row>
    <row r="27295" spans="71:71" x14ac:dyDescent="0.3">
      <c r="BS27295" s="24">
        <f t="shared" si="749"/>
        <v>-2.5</v>
      </c>
    </row>
    <row r="27296" spans="71:71" x14ac:dyDescent="0.3">
      <c r="BS27296" s="24">
        <f t="shared" si="749"/>
        <v>-2.5</v>
      </c>
    </row>
    <row r="27297" spans="71:71" x14ac:dyDescent="0.3">
      <c r="BS27297" s="24">
        <f t="shared" si="749"/>
        <v>-2.5</v>
      </c>
    </row>
    <row r="27298" spans="71:71" x14ac:dyDescent="0.3">
      <c r="BS27298" s="24">
        <f t="shared" si="749"/>
        <v>-2.5</v>
      </c>
    </row>
    <row r="27299" spans="71:71" x14ac:dyDescent="0.3">
      <c r="BS27299" s="24">
        <f t="shared" si="749"/>
        <v>-2.5</v>
      </c>
    </row>
    <row r="27300" spans="71:71" x14ac:dyDescent="0.3">
      <c r="BS27300" s="24">
        <f t="shared" si="749"/>
        <v>-2.5</v>
      </c>
    </row>
    <row r="27301" spans="71:71" x14ac:dyDescent="0.3">
      <c r="BS27301" s="24">
        <f t="shared" si="749"/>
        <v>-2.5</v>
      </c>
    </row>
    <row r="27302" spans="71:71" x14ac:dyDescent="0.3">
      <c r="BS27302" s="24">
        <f t="shared" si="749"/>
        <v>-2.5</v>
      </c>
    </row>
    <row r="27303" spans="71:71" x14ac:dyDescent="0.3">
      <c r="BS27303" s="24">
        <f t="shared" si="749"/>
        <v>-2.5</v>
      </c>
    </row>
    <row r="27304" spans="71:71" x14ac:dyDescent="0.3">
      <c r="BS27304" s="24">
        <f t="shared" si="749"/>
        <v>-2.5</v>
      </c>
    </row>
    <row r="27305" spans="71:71" x14ac:dyDescent="0.3">
      <c r="BS27305" s="24">
        <f t="shared" si="749"/>
        <v>-2.5</v>
      </c>
    </row>
    <row r="27306" spans="71:71" x14ac:dyDescent="0.3">
      <c r="BS27306" s="24">
        <f t="shared" si="749"/>
        <v>-2.5</v>
      </c>
    </row>
    <row r="27307" spans="71:71" x14ac:dyDescent="0.3">
      <c r="BS27307" s="24">
        <f t="shared" si="749"/>
        <v>-2.5</v>
      </c>
    </row>
    <row r="27308" spans="71:71" x14ac:dyDescent="0.3">
      <c r="BS27308" s="24">
        <f t="shared" si="749"/>
        <v>-2.5</v>
      </c>
    </row>
    <row r="27309" spans="71:71" x14ac:dyDescent="0.3">
      <c r="BS27309" s="24">
        <f t="shared" si="749"/>
        <v>-2.5</v>
      </c>
    </row>
    <row r="27310" spans="71:71" x14ac:dyDescent="0.3">
      <c r="BS27310" s="24">
        <f t="shared" si="749"/>
        <v>-2.5</v>
      </c>
    </row>
    <row r="27311" spans="71:71" x14ac:dyDescent="0.3">
      <c r="BS27311" s="24">
        <f t="shared" si="749"/>
        <v>-2.5</v>
      </c>
    </row>
    <row r="27312" spans="71:71" x14ac:dyDescent="0.3">
      <c r="BS27312" s="24">
        <f t="shared" si="749"/>
        <v>-2.5</v>
      </c>
    </row>
    <row r="27313" spans="71:71" x14ac:dyDescent="0.3">
      <c r="BS27313" s="24">
        <f t="shared" si="749"/>
        <v>-2.5</v>
      </c>
    </row>
    <row r="27314" spans="71:71" x14ac:dyDescent="0.3">
      <c r="BS27314" s="24">
        <f t="shared" si="749"/>
        <v>-2.5</v>
      </c>
    </row>
    <row r="27315" spans="71:71" x14ac:dyDescent="0.3">
      <c r="BS27315" s="24">
        <f t="shared" si="749"/>
        <v>-2.5</v>
      </c>
    </row>
    <row r="27316" spans="71:71" x14ac:dyDescent="0.3">
      <c r="BS27316" s="24">
        <f t="shared" si="749"/>
        <v>-2.5</v>
      </c>
    </row>
    <row r="27317" spans="71:71" x14ac:dyDescent="0.3">
      <c r="BS27317" s="24">
        <f t="shared" si="749"/>
        <v>-2.5</v>
      </c>
    </row>
    <row r="27318" spans="71:71" x14ac:dyDescent="0.3">
      <c r="BS27318" s="24">
        <f t="shared" si="749"/>
        <v>-2.5</v>
      </c>
    </row>
    <row r="27319" spans="71:71" x14ac:dyDescent="0.3">
      <c r="BS27319" s="24">
        <f t="shared" si="749"/>
        <v>-2.5</v>
      </c>
    </row>
    <row r="27320" spans="71:71" x14ac:dyDescent="0.3">
      <c r="BS27320" s="24">
        <f t="shared" si="749"/>
        <v>-2.5</v>
      </c>
    </row>
    <row r="27321" spans="71:71" x14ac:dyDescent="0.3">
      <c r="BS27321" s="24">
        <f t="shared" si="749"/>
        <v>-2.5</v>
      </c>
    </row>
    <row r="27322" spans="71:71" x14ac:dyDescent="0.3">
      <c r="BS27322" s="24">
        <f t="shared" si="749"/>
        <v>-2.5</v>
      </c>
    </row>
    <row r="27323" spans="71:71" x14ac:dyDescent="0.3">
      <c r="BS27323" s="24">
        <f t="shared" si="749"/>
        <v>-2.5</v>
      </c>
    </row>
    <row r="27324" spans="71:71" x14ac:dyDescent="0.3">
      <c r="BS27324" s="24">
        <f t="shared" si="749"/>
        <v>-2.5</v>
      </c>
    </row>
    <row r="27325" spans="71:71" x14ac:dyDescent="0.3">
      <c r="BS27325" s="24">
        <f t="shared" si="749"/>
        <v>-2.5</v>
      </c>
    </row>
    <row r="27326" spans="71:71" x14ac:dyDescent="0.3">
      <c r="BS27326" s="24">
        <f t="shared" si="749"/>
        <v>-2.5</v>
      </c>
    </row>
    <row r="27327" spans="71:71" x14ac:dyDescent="0.3">
      <c r="BS27327" s="24">
        <f t="shared" si="749"/>
        <v>-2.5</v>
      </c>
    </row>
    <row r="27328" spans="71:71" x14ac:dyDescent="0.3">
      <c r="BS27328" s="24">
        <f t="shared" si="749"/>
        <v>-2.5</v>
      </c>
    </row>
    <row r="27329" spans="71:71" x14ac:dyDescent="0.3">
      <c r="BS27329" s="24">
        <f t="shared" si="749"/>
        <v>-2.5</v>
      </c>
    </row>
    <row r="27330" spans="71:71" x14ac:dyDescent="0.3">
      <c r="BS27330" s="24">
        <f t="shared" si="749"/>
        <v>-2.5</v>
      </c>
    </row>
    <row r="27331" spans="71:71" x14ac:dyDescent="0.3">
      <c r="BS27331" s="24">
        <f t="shared" si="749"/>
        <v>-2.5</v>
      </c>
    </row>
    <row r="27332" spans="71:71" x14ac:dyDescent="0.3">
      <c r="BS27332" s="24">
        <f t="shared" si="749"/>
        <v>-2.5</v>
      </c>
    </row>
    <row r="27333" spans="71:71" x14ac:dyDescent="0.3">
      <c r="BS27333" s="24">
        <f t="shared" si="749"/>
        <v>-2.5</v>
      </c>
    </row>
    <row r="27334" spans="71:71" x14ac:dyDescent="0.3">
      <c r="BS27334" s="24">
        <f t="shared" si="749"/>
        <v>-2.5</v>
      </c>
    </row>
    <row r="27335" spans="71:71" x14ac:dyDescent="0.3">
      <c r="BS27335" s="24">
        <f t="shared" si="749"/>
        <v>-2.5</v>
      </c>
    </row>
    <row r="27336" spans="71:71" x14ac:dyDescent="0.3">
      <c r="BS27336" s="24">
        <f t="shared" si="749"/>
        <v>-2.5</v>
      </c>
    </row>
    <row r="27337" spans="71:71" x14ac:dyDescent="0.3">
      <c r="BS27337" s="24">
        <f t="shared" ref="BS27337:BS27400" si="750">BR27337-2.5</f>
        <v>-2.5</v>
      </c>
    </row>
    <row r="27338" spans="71:71" x14ac:dyDescent="0.3">
      <c r="BS27338" s="24">
        <f t="shared" si="750"/>
        <v>-2.5</v>
      </c>
    </row>
    <row r="27339" spans="71:71" x14ac:dyDescent="0.3">
      <c r="BS27339" s="24">
        <f t="shared" si="750"/>
        <v>-2.5</v>
      </c>
    </row>
    <row r="27340" spans="71:71" x14ac:dyDescent="0.3">
      <c r="BS27340" s="24">
        <f t="shared" si="750"/>
        <v>-2.5</v>
      </c>
    </row>
    <row r="27341" spans="71:71" x14ac:dyDescent="0.3">
      <c r="BS27341" s="24">
        <f t="shared" si="750"/>
        <v>-2.5</v>
      </c>
    </row>
    <row r="27342" spans="71:71" x14ac:dyDescent="0.3">
      <c r="BS27342" s="24">
        <f t="shared" si="750"/>
        <v>-2.5</v>
      </c>
    </row>
    <row r="27343" spans="71:71" x14ac:dyDescent="0.3">
      <c r="BS27343" s="24">
        <f t="shared" si="750"/>
        <v>-2.5</v>
      </c>
    </row>
    <row r="27344" spans="71:71" x14ac:dyDescent="0.3">
      <c r="BS27344" s="24">
        <f t="shared" si="750"/>
        <v>-2.5</v>
      </c>
    </row>
    <row r="27345" spans="71:71" x14ac:dyDescent="0.3">
      <c r="BS27345" s="24">
        <f t="shared" si="750"/>
        <v>-2.5</v>
      </c>
    </row>
    <row r="27346" spans="71:71" x14ac:dyDescent="0.3">
      <c r="BS27346" s="24">
        <f t="shared" si="750"/>
        <v>-2.5</v>
      </c>
    </row>
    <row r="27347" spans="71:71" x14ac:dyDescent="0.3">
      <c r="BS27347" s="24">
        <f t="shared" si="750"/>
        <v>-2.5</v>
      </c>
    </row>
    <row r="27348" spans="71:71" x14ac:dyDescent="0.3">
      <c r="BS27348" s="24">
        <f t="shared" si="750"/>
        <v>-2.5</v>
      </c>
    </row>
    <row r="27349" spans="71:71" x14ac:dyDescent="0.3">
      <c r="BS27349" s="24">
        <f t="shared" si="750"/>
        <v>-2.5</v>
      </c>
    </row>
    <row r="27350" spans="71:71" x14ac:dyDescent="0.3">
      <c r="BS27350" s="24">
        <f t="shared" si="750"/>
        <v>-2.5</v>
      </c>
    </row>
    <row r="27351" spans="71:71" x14ac:dyDescent="0.3">
      <c r="BS27351" s="24">
        <f t="shared" si="750"/>
        <v>-2.5</v>
      </c>
    </row>
    <row r="27352" spans="71:71" x14ac:dyDescent="0.3">
      <c r="BS27352" s="24">
        <f t="shared" si="750"/>
        <v>-2.5</v>
      </c>
    </row>
    <row r="27353" spans="71:71" x14ac:dyDescent="0.3">
      <c r="BS27353" s="24">
        <f t="shared" si="750"/>
        <v>-2.5</v>
      </c>
    </row>
    <row r="27354" spans="71:71" x14ac:dyDescent="0.3">
      <c r="BS27354" s="24">
        <f t="shared" si="750"/>
        <v>-2.5</v>
      </c>
    </row>
    <row r="27355" spans="71:71" x14ac:dyDescent="0.3">
      <c r="BS27355" s="24">
        <f t="shared" si="750"/>
        <v>-2.5</v>
      </c>
    </row>
    <row r="27356" spans="71:71" x14ac:dyDescent="0.3">
      <c r="BS27356" s="24">
        <f t="shared" si="750"/>
        <v>-2.5</v>
      </c>
    </row>
    <row r="27357" spans="71:71" x14ac:dyDescent="0.3">
      <c r="BS27357" s="24">
        <f t="shared" si="750"/>
        <v>-2.5</v>
      </c>
    </row>
    <row r="27358" spans="71:71" x14ac:dyDescent="0.3">
      <c r="BS27358" s="24">
        <f t="shared" si="750"/>
        <v>-2.5</v>
      </c>
    </row>
    <row r="27359" spans="71:71" x14ac:dyDescent="0.3">
      <c r="BS27359" s="24">
        <f t="shared" si="750"/>
        <v>-2.5</v>
      </c>
    </row>
    <row r="27360" spans="71:71" x14ac:dyDescent="0.3">
      <c r="BS27360" s="24">
        <f t="shared" si="750"/>
        <v>-2.5</v>
      </c>
    </row>
    <row r="27361" spans="71:71" x14ac:dyDescent="0.3">
      <c r="BS27361" s="24">
        <f t="shared" si="750"/>
        <v>-2.5</v>
      </c>
    </row>
    <row r="27362" spans="71:71" x14ac:dyDescent="0.3">
      <c r="BS27362" s="24">
        <f t="shared" si="750"/>
        <v>-2.5</v>
      </c>
    </row>
    <row r="27363" spans="71:71" x14ac:dyDescent="0.3">
      <c r="BS27363" s="24">
        <f t="shared" si="750"/>
        <v>-2.5</v>
      </c>
    </row>
    <row r="27364" spans="71:71" x14ac:dyDescent="0.3">
      <c r="BS27364" s="24">
        <f t="shared" si="750"/>
        <v>-2.5</v>
      </c>
    </row>
    <row r="27365" spans="71:71" x14ac:dyDescent="0.3">
      <c r="BS27365" s="24">
        <f t="shared" si="750"/>
        <v>-2.5</v>
      </c>
    </row>
    <row r="27366" spans="71:71" x14ac:dyDescent="0.3">
      <c r="BS27366" s="24">
        <f t="shared" si="750"/>
        <v>-2.5</v>
      </c>
    </row>
    <row r="27367" spans="71:71" x14ac:dyDescent="0.3">
      <c r="BS27367" s="24">
        <f t="shared" si="750"/>
        <v>-2.5</v>
      </c>
    </row>
    <row r="27368" spans="71:71" x14ac:dyDescent="0.3">
      <c r="BS27368" s="24">
        <f t="shared" si="750"/>
        <v>-2.5</v>
      </c>
    </row>
    <row r="27369" spans="71:71" x14ac:dyDescent="0.3">
      <c r="BS27369" s="24">
        <f t="shared" si="750"/>
        <v>-2.5</v>
      </c>
    </row>
    <row r="27370" spans="71:71" x14ac:dyDescent="0.3">
      <c r="BS27370" s="24">
        <f t="shared" si="750"/>
        <v>-2.5</v>
      </c>
    </row>
    <row r="27371" spans="71:71" x14ac:dyDescent="0.3">
      <c r="BS27371" s="24">
        <f t="shared" si="750"/>
        <v>-2.5</v>
      </c>
    </row>
    <row r="27372" spans="71:71" x14ac:dyDescent="0.3">
      <c r="BS27372" s="24">
        <f t="shared" si="750"/>
        <v>-2.5</v>
      </c>
    </row>
    <row r="27373" spans="71:71" x14ac:dyDescent="0.3">
      <c r="BS27373" s="24">
        <f t="shared" si="750"/>
        <v>-2.5</v>
      </c>
    </row>
    <row r="27374" spans="71:71" x14ac:dyDescent="0.3">
      <c r="BS27374" s="24">
        <f t="shared" si="750"/>
        <v>-2.5</v>
      </c>
    </row>
    <row r="27375" spans="71:71" x14ac:dyDescent="0.3">
      <c r="BS27375" s="24">
        <f t="shared" si="750"/>
        <v>-2.5</v>
      </c>
    </row>
    <row r="27376" spans="71:71" x14ac:dyDescent="0.3">
      <c r="BS27376" s="24">
        <f t="shared" si="750"/>
        <v>-2.5</v>
      </c>
    </row>
    <row r="27377" spans="71:71" x14ac:dyDescent="0.3">
      <c r="BS27377" s="24">
        <f t="shared" si="750"/>
        <v>-2.5</v>
      </c>
    </row>
    <row r="27378" spans="71:71" x14ac:dyDescent="0.3">
      <c r="BS27378" s="24">
        <f t="shared" si="750"/>
        <v>-2.5</v>
      </c>
    </row>
    <row r="27379" spans="71:71" x14ac:dyDescent="0.3">
      <c r="BS27379" s="24">
        <f t="shared" si="750"/>
        <v>-2.5</v>
      </c>
    </row>
    <row r="27380" spans="71:71" x14ac:dyDescent="0.3">
      <c r="BS27380" s="24">
        <f t="shared" si="750"/>
        <v>-2.5</v>
      </c>
    </row>
    <row r="27381" spans="71:71" x14ac:dyDescent="0.3">
      <c r="BS27381" s="24">
        <f t="shared" si="750"/>
        <v>-2.5</v>
      </c>
    </row>
    <row r="27382" spans="71:71" x14ac:dyDescent="0.3">
      <c r="BS27382" s="24">
        <f t="shared" si="750"/>
        <v>-2.5</v>
      </c>
    </row>
    <row r="27383" spans="71:71" x14ac:dyDescent="0.3">
      <c r="BS27383" s="24">
        <f t="shared" si="750"/>
        <v>-2.5</v>
      </c>
    </row>
    <row r="27384" spans="71:71" x14ac:dyDescent="0.3">
      <c r="BS27384" s="24">
        <f t="shared" si="750"/>
        <v>-2.5</v>
      </c>
    </row>
    <row r="27385" spans="71:71" x14ac:dyDescent="0.3">
      <c r="BS27385" s="24">
        <f t="shared" si="750"/>
        <v>-2.5</v>
      </c>
    </row>
    <row r="27386" spans="71:71" x14ac:dyDescent="0.3">
      <c r="BS27386" s="24">
        <f t="shared" si="750"/>
        <v>-2.5</v>
      </c>
    </row>
    <row r="27387" spans="71:71" x14ac:dyDescent="0.3">
      <c r="BS27387" s="24">
        <f t="shared" si="750"/>
        <v>-2.5</v>
      </c>
    </row>
    <row r="27388" spans="71:71" x14ac:dyDescent="0.3">
      <c r="BS27388" s="24">
        <f t="shared" si="750"/>
        <v>-2.5</v>
      </c>
    </row>
    <row r="27389" spans="71:71" x14ac:dyDescent="0.3">
      <c r="BS27389" s="24">
        <f t="shared" si="750"/>
        <v>-2.5</v>
      </c>
    </row>
    <row r="27390" spans="71:71" x14ac:dyDescent="0.3">
      <c r="BS27390" s="24">
        <f t="shared" si="750"/>
        <v>-2.5</v>
      </c>
    </row>
    <row r="27391" spans="71:71" x14ac:dyDescent="0.3">
      <c r="BS27391" s="24">
        <f t="shared" si="750"/>
        <v>-2.5</v>
      </c>
    </row>
    <row r="27392" spans="71:71" x14ac:dyDescent="0.3">
      <c r="BS27392" s="24">
        <f t="shared" si="750"/>
        <v>-2.5</v>
      </c>
    </row>
    <row r="27393" spans="71:71" x14ac:dyDescent="0.3">
      <c r="BS27393" s="24">
        <f t="shared" si="750"/>
        <v>-2.5</v>
      </c>
    </row>
    <row r="27394" spans="71:71" x14ac:dyDescent="0.3">
      <c r="BS27394" s="24">
        <f t="shared" si="750"/>
        <v>-2.5</v>
      </c>
    </row>
    <row r="27395" spans="71:71" x14ac:dyDescent="0.3">
      <c r="BS27395" s="24">
        <f t="shared" si="750"/>
        <v>-2.5</v>
      </c>
    </row>
    <row r="27396" spans="71:71" x14ac:dyDescent="0.3">
      <c r="BS27396" s="24">
        <f t="shared" si="750"/>
        <v>-2.5</v>
      </c>
    </row>
    <row r="27397" spans="71:71" x14ac:dyDescent="0.3">
      <c r="BS27397" s="24">
        <f t="shared" si="750"/>
        <v>-2.5</v>
      </c>
    </row>
    <row r="27398" spans="71:71" x14ac:dyDescent="0.3">
      <c r="BS27398" s="24">
        <f t="shared" si="750"/>
        <v>-2.5</v>
      </c>
    </row>
    <row r="27399" spans="71:71" x14ac:dyDescent="0.3">
      <c r="BS27399" s="24">
        <f t="shared" si="750"/>
        <v>-2.5</v>
      </c>
    </row>
    <row r="27400" spans="71:71" x14ac:dyDescent="0.3">
      <c r="BS27400" s="24">
        <f t="shared" si="750"/>
        <v>-2.5</v>
      </c>
    </row>
    <row r="27401" spans="71:71" x14ac:dyDescent="0.3">
      <c r="BS27401" s="24">
        <f t="shared" ref="BS27401:BS27464" si="751">BR27401-2.5</f>
        <v>-2.5</v>
      </c>
    </row>
    <row r="27402" spans="71:71" x14ac:dyDescent="0.3">
      <c r="BS27402" s="24">
        <f t="shared" si="751"/>
        <v>-2.5</v>
      </c>
    </row>
    <row r="27403" spans="71:71" x14ac:dyDescent="0.3">
      <c r="BS27403" s="24">
        <f t="shared" si="751"/>
        <v>-2.5</v>
      </c>
    </row>
    <row r="27404" spans="71:71" x14ac:dyDescent="0.3">
      <c r="BS27404" s="24">
        <f t="shared" si="751"/>
        <v>-2.5</v>
      </c>
    </row>
    <row r="27405" spans="71:71" x14ac:dyDescent="0.3">
      <c r="BS27405" s="24">
        <f t="shared" si="751"/>
        <v>-2.5</v>
      </c>
    </row>
    <row r="27406" spans="71:71" x14ac:dyDescent="0.3">
      <c r="BS27406" s="24">
        <f t="shared" si="751"/>
        <v>-2.5</v>
      </c>
    </row>
    <row r="27407" spans="71:71" x14ac:dyDescent="0.3">
      <c r="BS27407" s="24">
        <f t="shared" si="751"/>
        <v>-2.5</v>
      </c>
    </row>
    <row r="27408" spans="71:71" x14ac:dyDescent="0.3">
      <c r="BS27408" s="24">
        <f t="shared" si="751"/>
        <v>-2.5</v>
      </c>
    </row>
    <row r="27409" spans="71:71" x14ac:dyDescent="0.3">
      <c r="BS27409" s="24">
        <f t="shared" si="751"/>
        <v>-2.5</v>
      </c>
    </row>
    <row r="27410" spans="71:71" x14ac:dyDescent="0.3">
      <c r="BS27410" s="24">
        <f t="shared" si="751"/>
        <v>-2.5</v>
      </c>
    </row>
    <row r="27411" spans="71:71" x14ac:dyDescent="0.3">
      <c r="BS27411" s="24">
        <f t="shared" si="751"/>
        <v>-2.5</v>
      </c>
    </row>
    <row r="27412" spans="71:71" x14ac:dyDescent="0.3">
      <c r="BS27412" s="24">
        <f t="shared" si="751"/>
        <v>-2.5</v>
      </c>
    </row>
    <row r="27413" spans="71:71" x14ac:dyDescent="0.3">
      <c r="BS27413" s="24">
        <f t="shared" si="751"/>
        <v>-2.5</v>
      </c>
    </row>
    <row r="27414" spans="71:71" x14ac:dyDescent="0.3">
      <c r="BS27414" s="24">
        <f t="shared" si="751"/>
        <v>-2.5</v>
      </c>
    </row>
    <row r="27415" spans="71:71" x14ac:dyDescent="0.3">
      <c r="BS27415" s="24">
        <f t="shared" si="751"/>
        <v>-2.5</v>
      </c>
    </row>
    <row r="27416" spans="71:71" x14ac:dyDescent="0.3">
      <c r="BS27416" s="24">
        <f t="shared" si="751"/>
        <v>-2.5</v>
      </c>
    </row>
    <row r="27417" spans="71:71" x14ac:dyDescent="0.3">
      <c r="BS27417" s="24">
        <f t="shared" si="751"/>
        <v>-2.5</v>
      </c>
    </row>
    <row r="27418" spans="71:71" x14ac:dyDescent="0.3">
      <c r="BS27418" s="24">
        <f t="shared" si="751"/>
        <v>-2.5</v>
      </c>
    </row>
    <row r="27419" spans="71:71" x14ac:dyDescent="0.3">
      <c r="BS27419" s="24">
        <f t="shared" si="751"/>
        <v>-2.5</v>
      </c>
    </row>
    <row r="27420" spans="71:71" x14ac:dyDescent="0.3">
      <c r="BS27420" s="24">
        <f t="shared" si="751"/>
        <v>-2.5</v>
      </c>
    </row>
    <row r="27421" spans="71:71" x14ac:dyDescent="0.3">
      <c r="BS27421" s="24">
        <f t="shared" si="751"/>
        <v>-2.5</v>
      </c>
    </row>
    <row r="27422" spans="71:71" x14ac:dyDescent="0.3">
      <c r="BS27422" s="24">
        <f t="shared" si="751"/>
        <v>-2.5</v>
      </c>
    </row>
    <row r="27423" spans="71:71" x14ac:dyDescent="0.3">
      <c r="BS27423" s="24">
        <f t="shared" si="751"/>
        <v>-2.5</v>
      </c>
    </row>
    <row r="27424" spans="71:71" x14ac:dyDescent="0.3">
      <c r="BS27424" s="24">
        <f t="shared" si="751"/>
        <v>-2.5</v>
      </c>
    </row>
    <row r="27425" spans="71:71" x14ac:dyDescent="0.3">
      <c r="BS27425" s="24">
        <f t="shared" si="751"/>
        <v>-2.5</v>
      </c>
    </row>
    <row r="27426" spans="71:71" x14ac:dyDescent="0.3">
      <c r="BS27426" s="24">
        <f t="shared" si="751"/>
        <v>-2.5</v>
      </c>
    </row>
    <row r="27427" spans="71:71" x14ac:dyDescent="0.3">
      <c r="BS27427" s="24">
        <f t="shared" si="751"/>
        <v>-2.5</v>
      </c>
    </row>
    <row r="27428" spans="71:71" x14ac:dyDescent="0.3">
      <c r="BS27428" s="24">
        <f t="shared" si="751"/>
        <v>-2.5</v>
      </c>
    </row>
    <row r="27429" spans="71:71" x14ac:dyDescent="0.3">
      <c r="BS27429" s="24">
        <f t="shared" si="751"/>
        <v>-2.5</v>
      </c>
    </row>
    <row r="27430" spans="71:71" x14ac:dyDescent="0.3">
      <c r="BS27430" s="24">
        <f t="shared" si="751"/>
        <v>-2.5</v>
      </c>
    </row>
    <row r="27431" spans="71:71" x14ac:dyDescent="0.3">
      <c r="BS27431" s="24">
        <f t="shared" si="751"/>
        <v>-2.5</v>
      </c>
    </row>
    <row r="27432" spans="71:71" x14ac:dyDescent="0.3">
      <c r="BS27432" s="24">
        <f t="shared" si="751"/>
        <v>-2.5</v>
      </c>
    </row>
    <row r="27433" spans="71:71" x14ac:dyDescent="0.3">
      <c r="BS27433" s="24">
        <f t="shared" si="751"/>
        <v>-2.5</v>
      </c>
    </row>
    <row r="27434" spans="71:71" x14ac:dyDescent="0.3">
      <c r="BS27434" s="24">
        <f t="shared" si="751"/>
        <v>-2.5</v>
      </c>
    </row>
    <row r="27435" spans="71:71" x14ac:dyDescent="0.3">
      <c r="BS27435" s="24">
        <f t="shared" si="751"/>
        <v>-2.5</v>
      </c>
    </row>
    <row r="27436" spans="71:71" x14ac:dyDescent="0.3">
      <c r="BS27436" s="24">
        <f t="shared" si="751"/>
        <v>-2.5</v>
      </c>
    </row>
    <row r="27437" spans="71:71" x14ac:dyDescent="0.3">
      <c r="BS27437" s="24">
        <f t="shared" si="751"/>
        <v>-2.5</v>
      </c>
    </row>
    <row r="27438" spans="71:71" x14ac:dyDescent="0.3">
      <c r="BS27438" s="24">
        <f t="shared" si="751"/>
        <v>-2.5</v>
      </c>
    </row>
    <row r="27439" spans="71:71" x14ac:dyDescent="0.3">
      <c r="BS27439" s="24">
        <f t="shared" si="751"/>
        <v>-2.5</v>
      </c>
    </row>
    <row r="27440" spans="71:71" x14ac:dyDescent="0.3">
      <c r="BS27440" s="24">
        <f t="shared" si="751"/>
        <v>-2.5</v>
      </c>
    </row>
    <row r="27441" spans="71:71" x14ac:dyDescent="0.3">
      <c r="BS27441" s="24">
        <f t="shared" si="751"/>
        <v>-2.5</v>
      </c>
    </row>
    <row r="27442" spans="71:71" x14ac:dyDescent="0.3">
      <c r="BS27442" s="24">
        <f t="shared" si="751"/>
        <v>-2.5</v>
      </c>
    </row>
    <row r="27443" spans="71:71" x14ac:dyDescent="0.3">
      <c r="BS27443" s="24">
        <f t="shared" si="751"/>
        <v>-2.5</v>
      </c>
    </row>
    <row r="27444" spans="71:71" x14ac:dyDescent="0.3">
      <c r="BS27444" s="24">
        <f t="shared" si="751"/>
        <v>-2.5</v>
      </c>
    </row>
    <row r="27445" spans="71:71" x14ac:dyDescent="0.3">
      <c r="BS27445" s="24">
        <f t="shared" si="751"/>
        <v>-2.5</v>
      </c>
    </row>
    <row r="27446" spans="71:71" x14ac:dyDescent="0.3">
      <c r="BS27446" s="24">
        <f t="shared" si="751"/>
        <v>-2.5</v>
      </c>
    </row>
    <row r="27447" spans="71:71" x14ac:dyDescent="0.3">
      <c r="BS27447" s="24">
        <f t="shared" si="751"/>
        <v>-2.5</v>
      </c>
    </row>
    <row r="27448" spans="71:71" x14ac:dyDescent="0.3">
      <c r="BS27448" s="24">
        <f t="shared" si="751"/>
        <v>-2.5</v>
      </c>
    </row>
    <row r="27449" spans="71:71" x14ac:dyDescent="0.3">
      <c r="BS27449" s="24">
        <f t="shared" si="751"/>
        <v>-2.5</v>
      </c>
    </row>
    <row r="27450" spans="71:71" x14ac:dyDescent="0.3">
      <c r="BS27450" s="24">
        <f t="shared" si="751"/>
        <v>-2.5</v>
      </c>
    </row>
    <row r="27451" spans="71:71" x14ac:dyDescent="0.3">
      <c r="BS27451" s="24">
        <f t="shared" si="751"/>
        <v>-2.5</v>
      </c>
    </row>
    <row r="27452" spans="71:71" x14ac:dyDescent="0.3">
      <c r="BS27452" s="24">
        <f t="shared" si="751"/>
        <v>-2.5</v>
      </c>
    </row>
    <row r="27453" spans="71:71" x14ac:dyDescent="0.3">
      <c r="BS27453" s="24">
        <f t="shared" si="751"/>
        <v>-2.5</v>
      </c>
    </row>
    <row r="27454" spans="71:71" x14ac:dyDescent="0.3">
      <c r="BS27454" s="24">
        <f t="shared" si="751"/>
        <v>-2.5</v>
      </c>
    </row>
    <row r="27455" spans="71:71" x14ac:dyDescent="0.3">
      <c r="BS27455" s="24">
        <f t="shared" si="751"/>
        <v>-2.5</v>
      </c>
    </row>
    <row r="27456" spans="71:71" x14ac:dyDescent="0.3">
      <c r="BS27456" s="24">
        <f t="shared" si="751"/>
        <v>-2.5</v>
      </c>
    </row>
    <row r="27457" spans="71:71" x14ac:dyDescent="0.3">
      <c r="BS27457" s="24">
        <f t="shared" si="751"/>
        <v>-2.5</v>
      </c>
    </row>
    <row r="27458" spans="71:71" x14ac:dyDescent="0.3">
      <c r="BS27458" s="24">
        <f t="shared" si="751"/>
        <v>-2.5</v>
      </c>
    </row>
    <row r="27459" spans="71:71" x14ac:dyDescent="0.3">
      <c r="BS27459" s="24">
        <f t="shared" si="751"/>
        <v>-2.5</v>
      </c>
    </row>
    <row r="27460" spans="71:71" x14ac:dyDescent="0.3">
      <c r="BS27460" s="24">
        <f t="shared" si="751"/>
        <v>-2.5</v>
      </c>
    </row>
    <row r="27461" spans="71:71" x14ac:dyDescent="0.3">
      <c r="BS27461" s="24">
        <f t="shared" si="751"/>
        <v>-2.5</v>
      </c>
    </row>
    <row r="27462" spans="71:71" x14ac:dyDescent="0.3">
      <c r="BS27462" s="24">
        <f t="shared" si="751"/>
        <v>-2.5</v>
      </c>
    </row>
    <row r="27463" spans="71:71" x14ac:dyDescent="0.3">
      <c r="BS27463" s="24">
        <f t="shared" si="751"/>
        <v>-2.5</v>
      </c>
    </row>
    <row r="27464" spans="71:71" x14ac:dyDescent="0.3">
      <c r="BS27464" s="24">
        <f t="shared" si="751"/>
        <v>-2.5</v>
      </c>
    </row>
    <row r="27465" spans="71:71" x14ac:dyDescent="0.3">
      <c r="BS27465" s="24">
        <f t="shared" ref="BS27465:BS27528" si="752">BR27465-2.5</f>
        <v>-2.5</v>
      </c>
    </row>
    <row r="27466" spans="71:71" x14ac:dyDescent="0.3">
      <c r="BS27466" s="24">
        <f t="shared" si="752"/>
        <v>-2.5</v>
      </c>
    </row>
    <row r="27467" spans="71:71" x14ac:dyDescent="0.3">
      <c r="BS27467" s="24">
        <f t="shared" si="752"/>
        <v>-2.5</v>
      </c>
    </row>
    <row r="27468" spans="71:71" x14ac:dyDescent="0.3">
      <c r="BS27468" s="24">
        <f t="shared" si="752"/>
        <v>-2.5</v>
      </c>
    </row>
    <row r="27469" spans="71:71" x14ac:dyDescent="0.3">
      <c r="BS27469" s="24">
        <f t="shared" si="752"/>
        <v>-2.5</v>
      </c>
    </row>
    <row r="27470" spans="71:71" x14ac:dyDescent="0.3">
      <c r="BS27470" s="24">
        <f t="shared" si="752"/>
        <v>-2.5</v>
      </c>
    </row>
    <row r="27471" spans="71:71" x14ac:dyDescent="0.3">
      <c r="BS27471" s="24">
        <f t="shared" si="752"/>
        <v>-2.5</v>
      </c>
    </row>
    <row r="27472" spans="71:71" x14ac:dyDescent="0.3">
      <c r="BS27472" s="24">
        <f t="shared" si="752"/>
        <v>-2.5</v>
      </c>
    </row>
    <row r="27473" spans="71:71" x14ac:dyDescent="0.3">
      <c r="BS27473" s="24">
        <f t="shared" si="752"/>
        <v>-2.5</v>
      </c>
    </row>
    <row r="27474" spans="71:71" x14ac:dyDescent="0.3">
      <c r="BS27474" s="24">
        <f t="shared" si="752"/>
        <v>-2.5</v>
      </c>
    </row>
    <row r="27475" spans="71:71" x14ac:dyDescent="0.3">
      <c r="BS27475" s="24">
        <f t="shared" si="752"/>
        <v>-2.5</v>
      </c>
    </row>
    <row r="27476" spans="71:71" x14ac:dyDescent="0.3">
      <c r="BS27476" s="24">
        <f t="shared" si="752"/>
        <v>-2.5</v>
      </c>
    </row>
    <row r="27477" spans="71:71" x14ac:dyDescent="0.3">
      <c r="BS27477" s="24">
        <f t="shared" si="752"/>
        <v>-2.5</v>
      </c>
    </row>
    <row r="27478" spans="71:71" x14ac:dyDescent="0.3">
      <c r="BS27478" s="24">
        <f t="shared" si="752"/>
        <v>-2.5</v>
      </c>
    </row>
    <row r="27479" spans="71:71" x14ac:dyDescent="0.3">
      <c r="BS27479" s="24">
        <f t="shared" si="752"/>
        <v>-2.5</v>
      </c>
    </row>
    <row r="27480" spans="71:71" x14ac:dyDescent="0.3">
      <c r="BS27480" s="24">
        <f t="shared" si="752"/>
        <v>-2.5</v>
      </c>
    </row>
    <row r="27481" spans="71:71" x14ac:dyDescent="0.3">
      <c r="BS27481" s="24">
        <f t="shared" si="752"/>
        <v>-2.5</v>
      </c>
    </row>
    <row r="27482" spans="71:71" x14ac:dyDescent="0.3">
      <c r="BS27482" s="24">
        <f t="shared" si="752"/>
        <v>-2.5</v>
      </c>
    </row>
    <row r="27483" spans="71:71" x14ac:dyDescent="0.3">
      <c r="BS27483" s="24">
        <f t="shared" si="752"/>
        <v>-2.5</v>
      </c>
    </row>
    <row r="27484" spans="71:71" x14ac:dyDescent="0.3">
      <c r="BS27484" s="24">
        <f t="shared" si="752"/>
        <v>-2.5</v>
      </c>
    </row>
    <row r="27485" spans="71:71" x14ac:dyDescent="0.3">
      <c r="BS27485" s="24">
        <f t="shared" si="752"/>
        <v>-2.5</v>
      </c>
    </row>
    <row r="27486" spans="71:71" x14ac:dyDescent="0.3">
      <c r="BS27486" s="24">
        <f t="shared" si="752"/>
        <v>-2.5</v>
      </c>
    </row>
    <row r="27487" spans="71:71" x14ac:dyDescent="0.3">
      <c r="BS27487" s="24">
        <f t="shared" si="752"/>
        <v>-2.5</v>
      </c>
    </row>
    <row r="27488" spans="71:71" x14ac:dyDescent="0.3">
      <c r="BS27488" s="24">
        <f t="shared" si="752"/>
        <v>-2.5</v>
      </c>
    </row>
    <row r="27489" spans="71:71" x14ac:dyDescent="0.3">
      <c r="BS27489" s="24">
        <f t="shared" si="752"/>
        <v>-2.5</v>
      </c>
    </row>
    <row r="27490" spans="71:71" x14ac:dyDescent="0.3">
      <c r="BS27490" s="24">
        <f t="shared" si="752"/>
        <v>-2.5</v>
      </c>
    </row>
    <row r="27491" spans="71:71" x14ac:dyDescent="0.3">
      <c r="BS27491" s="24">
        <f t="shared" si="752"/>
        <v>-2.5</v>
      </c>
    </row>
    <row r="27492" spans="71:71" x14ac:dyDescent="0.3">
      <c r="BS27492" s="24">
        <f t="shared" si="752"/>
        <v>-2.5</v>
      </c>
    </row>
    <row r="27493" spans="71:71" x14ac:dyDescent="0.3">
      <c r="BS27493" s="24">
        <f t="shared" si="752"/>
        <v>-2.5</v>
      </c>
    </row>
    <row r="27494" spans="71:71" x14ac:dyDescent="0.3">
      <c r="BS27494" s="24">
        <f t="shared" si="752"/>
        <v>-2.5</v>
      </c>
    </row>
    <row r="27495" spans="71:71" x14ac:dyDescent="0.3">
      <c r="BS27495" s="24">
        <f t="shared" si="752"/>
        <v>-2.5</v>
      </c>
    </row>
    <row r="27496" spans="71:71" x14ac:dyDescent="0.3">
      <c r="BS27496" s="24">
        <f t="shared" si="752"/>
        <v>-2.5</v>
      </c>
    </row>
    <row r="27497" spans="71:71" x14ac:dyDescent="0.3">
      <c r="BS27497" s="24">
        <f t="shared" si="752"/>
        <v>-2.5</v>
      </c>
    </row>
    <row r="27498" spans="71:71" x14ac:dyDescent="0.3">
      <c r="BS27498" s="24">
        <f t="shared" si="752"/>
        <v>-2.5</v>
      </c>
    </row>
    <row r="27499" spans="71:71" x14ac:dyDescent="0.3">
      <c r="BS27499" s="24">
        <f t="shared" si="752"/>
        <v>-2.5</v>
      </c>
    </row>
    <row r="27500" spans="71:71" x14ac:dyDescent="0.3">
      <c r="BS27500" s="24">
        <f t="shared" si="752"/>
        <v>-2.5</v>
      </c>
    </row>
    <row r="27501" spans="71:71" x14ac:dyDescent="0.3">
      <c r="BS27501" s="24">
        <f t="shared" si="752"/>
        <v>-2.5</v>
      </c>
    </row>
    <row r="27502" spans="71:71" x14ac:dyDescent="0.3">
      <c r="BS27502" s="24">
        <f t="shared" si="752"/>
        <v>-2.5</v>
      </c>
    </row>
    <row r="27503" spans="71:71" x14ac:dyDescent="0.3">
      <c r="BS27503" s="24">
        <f t="shared" si="752"/>
        <v>-2.5</v>
      </c>
    </row>
    <row r="27504" spans="71:71" x14ac:dyDescent="0.3">
      <c r="BS27504" s="24">
        <f t="shared" si="752"/>
        <v>-2.5</v>
      </c>
    </row>
    <row r="27505" spans="71:71" x14ac:dyDescent="0.3">
      <c r="BS27505" s="24">
        <f t="shared" si="752"/>
        <v>-2.5</v>
      </c>
    </row>
    <row r="27506" spans="71:71" x14ac:dyDescent="0.3">
      <c r="BS27506" s="24">
        <f t="shared" si="752"/>
        <v>-2.5</v>
      </c>
    </row>
    <row r="27507" spans="71:71" x14ac:dyDescent="0.3">
      <c r="BS27507" s="24">
        <f t="shared" si="752"/>
        <v>-2.5</v>
      </c>
    </row>
    <row r="27508" spans="71:71" x14ac:dyDescent="0.3">
      <c r="BS27508" s="24">
        <f t="shared" si="752"/>
        <v>-2.5</v>
      </c>
    </row>
    <row r="27509" spans="71:71" x14ac:dyDescent="0.3">
      <c r="BS27509" s="24">
        <f t="shared" si="752"/>
        <v>-2.5</v>
      </c>
    </row>
    <row r="27510" spans="71:71" x14ac:dyDescent="0.3">
      <c r="BS27510" s="24">
        <f t="shared" si="752"/>
        <v>-2.5</v>
      </c>
    </row>
    <row r="27511" spans="71:71" x14ac:dyDescent="0.3">
      <c r="BS27511" s="24">
        <f t="shared" si="752"/>
        <v>-2.5</v>
      </c>
    </row>
    <row r="27512" spans="71:71" x14ac:dyDescent="0.3">
      <c r="BS27512" s="24">
        <f t="shared" si="752"/>
        <v>-2.5</v>
      </c>
    </row>
    <row r="27513" spans="71:71" x14ac:dyDescent="0.3">
      <c r="BS27513" s="24">
        <f t="shared" si="752"/>
        <v>-2.5</v>
      </c>
    </row>
    <row r="27514" spans="71:71" x14ac:dyDescent="0.3">
      <c r="BS27514" s="24">
        <f t="shared" si="752"/>
        <v>-2.5</v>
      </c>
    </row>
    <row r="27515" spans="71:71" x14ac:dyDescent="0.3">
      <c r="BS27515" s="24">
        <f t="shared" si="752"/>
        <v>-2.5</v>
      </c>
    </row>
    <row r="27516" spans="71:71" x14ac:dyDescent="0.3">
      <c r="BS27516" s="24">
        <f t="shared" si="752"/>
        <v>-2.5</v>
      </c>
    </row>
    <row r="27517" spans="71:71" x14ac:dyDescent="0.3">
      <c r="BS27517" s="24">
        <f t="shared" si="752"/>
        <v>-2.5</v>
      </c>
    </row>
    <row r="27518" spans="71:71" x14ac:dyDescent="0.3">
      <c r="BS27518" s="24">
        <f t="shared" si="752"/>
        <v>-2.5</v>
      </c>
    </row>
    <row r="27519" spans="71:71" x14ac:dyDescent="0.3">
      <c r="BS27519" s="24">
        <f t="shared" si="752"/>
        <v>-2.5</v>
      </c>
    </row>
    <row r="27520" spans="71:71" x14ac:dyDescent="0.3">
      <c r="BS27520" s="24">
        <f t="shared" si="752"/>
        <v>-2.5</v>
      </c>
    </row>
    <row r="27521" spans="71:71" x14ac:dyDescent="0.3">
      <c r="BS27521" s="24">
        <f t="shared" si="752"/>
        <v>-2.5</v>
      </c>
    </row>
    <row r="27522" spans="71:71" x14ac:dyDescent="0.3">
      <c r="BS27522" s="24">
        <f t="shared" si="752"/>
        <v>-2.5</v>
      </c>
    </row>
    <row r="27523" spans="71:71" x14ac:dyDescent="0.3">
      <c r="BS27523" s="24">
        <f t="shared" si="752"/>
        <v>-2.5</v>
      </c>
    </row>
    <row r="27524" spans="71:71" x14ac:dyDescent="0.3">
      <c r="BS27524" s="24">
        <f t="shared" si="752"/>
        <v>-2.5</v>
      </c>
    </row>
    <row r="27525" spans="71:71" x14ac:dyDescent="0.3">
      <c r="BS27525" s="24">
        <f t="shared" si="752"/>
        <v>-2.5</v>
      </c>
    </row>
    <row r="27526" spans="71:71" x14ac:dyDescent="0.3">
      <c r="BS27526" s="24">
        <f t="shared" si="752"/>
        <v>-2.5</v>
      </c>
    </row>
    <row r="27527" spans="71:71" x14ac:dyDescent="0.3">
      <c r="BS27527" s="24">
        <f t="shared" si="752"/>
        <v>-2.5</v>
      </c>
    </row>
    <row r="27528" spans="71:71" x14ac:dyDescent="0.3">
      <c r="BS27528" s="24">
        <f t="shared" si="752"/>
        <v>-2.5</v>
      </c>
    </row>
    <row r="27529" spans="71:71" x14ac:dyDescent="0.3">
      <c r="BS27529" s="24">
        <f t="shared" ref="BS27529:BS27592" si="753">BR27529-2.5</f>
        <v>-2.5</v>
      </c>
    </row>
    <row r="27530" spans="71:71" x14ac:dyDescent="0.3">
      <c r="BS27530" s="24">
        <f t="shared" si="753"/>
        <v>-2.5</v>
      </c>
    </row>
    <row r="27531" spans="71:71" x14ac:dyDescent="0.3">
      <c r="BS27531" s="24">
        <f t="shared" si="753"/>
        <v>-2.5</v>
      </c>
    </row>
    <row r="27532" spans="71:71" x14ac:dyDescent="0.3">
      <c r="BS27532" s="24">
        <f t="shared" si="753"/>
        <v>-2.5</v>
      </c>
    </row>
    <row r="27533" spans="71:71" x14ac:dyDescent="0.3">
      <c r="BS27533" s="24">
        <f t="shared" si="753"/>
        <v>-2.5</v>
      </c>
    </row>
    <row r="27534" spans="71:71" x14ac:dyDescent="0.3">
      <c r="BS27534" s="24">
        <f t="shared" si="753"/>
        <v>-2.5</v>
      </c>
    </row>
    <row r="27535" spans="71:71" x14ac:dyDescent="0.3">
      <c r="BS27535" s="24">
        <f t="shared" si="753"/>
        <v>-2.5</v>
      </c>
    </row>
    <row r="27536" spans="71:71" x14ac:dyDescent="0.3">
      <c r="BS27536" s="24">
        <f t="shared" si="753"/>
        <v>-2.5</v>
      </c>
    </row>
    <row r="27537" spans="71:71" x14ac:dyDescent="0.3">
      <c r="BS27537" s="24">
        <f t="shared" si="753"/>
        <v>-2.5</v>
      </c>
    </row>
    <row r="27538" spans="71:71" x14ac:dyDescent="0.3">
      <c r="BS27538" s="24">
        <f t="shared" si="753"/>
        <v>-2.5</v>
      </c>
    </row>
    <row r="27539" spans="71:71" x14ac:dyDescent="0.3">
      <c r="BS27539" s="24">
        <f t="shared" si="753"/>
        <v>-2.5</v>
      </c>
    </row>
    <row r="27540" spans="71:71" x14ac:dyDescent="0.3">
      <c r="BS27540" s="24">
        <f t="shared" si="753"/>
        <v>-2.5</v>
      </c>
    </row>
    <row r="27541" spans="71:71" x14ac:dyDescent="0.3">
      <c r="BS27541" s="24">
        <f t="shared" si="753"/>
        <v>-2.5</v>
      </c>
    </row>
    <row r="27542" spans="71:71" x14ac:dyDescent="0.3">
      <c r="BS27542" s="24">
        <f t="shared" si="753"/>
        <v>-2.5</v>
      </c>
    </row>
    <row r="27543" spans="71:71" x14ac:dyDescent="0.3">
      <c r="BS27543" s="24">
        <f t="shared" si="753"/>
        <v>-2.5</v>
      </c>
    </row>
    <row r="27544" spans="71:71" x14ac:dyDescent="0.3">
      <c r="BS27544" s="24">
        <f t="shared" si="753"/>
        <v>-2.5</v>
      </c>
    </row>
    <row r="27545" spans="71:71" x14ac:dyDescent="0.3">
      <c r="BS27545" s="24">
        <f t="shared" si="753"/>
        <v>-2.5</v>
      </c>
    </row>
    <row r="27546" spans="71:71" x14ac:dyDescent="0.3">
      <c r="BS27546" s="24">
        <f t="shared" si="753"/>
        <v>-2.5</v>
      </c>
    </row>
    <row r="27547" spans="71:71" x14ac:dyDescent="0.3">
      <c r="BS27547" s="24">
        <f t="shared" si="753"/>
        <v>-2.5</v>
      </c>
    </row>
    <row r="27548" spans="71:71" x14ac:dyDescent="0.3">
      <c r="BS27548" s="24">
        <f t="shared" si="753"/>
        <v>-2.5</v>
      </c>
    </row>
    <row r="27549" spans="71:71" x14ac:dyDescent="0.3">
      <c r="BS27549" s="24">
        <f t="shared" si="753"/>
        <v>-2.5</v>
      </c>
    </row>
    <row r="27550" spans="71:71" x14ac:dyDescent="0.3">
      <c r="BS27550" s="24">
        <f t="shared" si="753"/>
        <v>-2.5</v>
      </c>
    </row>
    <row r="27551" spans="71:71" x14ac:dyDescent="0.3">
      <c r="BS27551" s="24">
        <f t="shared" si="753"/>
        <v>-2.5</v>
      </c>
    </row>
    <row r="27552" spans="71:71" x14ac:dyDescent="0.3">
      <c r="BS27552" s="24">
        <f t="shared" si="753"/>
        <v>-2.5</v>
      </c>
    </row>
    <row r="27553" spans="71:71" x14ac:dyDescent="0.3">
      <c r="BS27553" s="24">
        <f t="shared" si="753"/>
        <v>-2.5</v>
      </c>
    </row>
    <row r="27554" spans="71:71" x14ac:dyDescent="0.3">
      <c r="BS27554" s="24">
        <f t="shared" si="753"/>
        <v>-2.5</v>
      </c>
    </row>
    <row r="27555" spans="71:71" x14ac:dyDescent="0.3">
      <c r="BS27555" s="24">
        <f t="shared" si="753"/>
        <v>-2.5</v>
      </c>
    </row>
    <row r="27556" spans="71:71" x14ac:dyDescent="0.3">
      <c r="BS27556" s="24">
        <f t="shared" si="753"/>
        <v>-2.5</v>
      </c>
    </row>
    <row r="27557" spans="71:71" x14ac:dyDescent="0.3">
      <c r="BS27557" s="24">
        <f t="shared" si="753"/>
        <v>-2.5</v>
      </c>
    </row>
    <row r="27558" spans="71:71" x14ac:dyDescent="0.3">
      <c r="BS27558" s="24">
        <f t="shared" si="753"/>
        <v>-2.5</v>
      </c>
    </row>
    <row r="27559" spans="71:71" x14ac:dyDescent="0.3">
      <c r="BS27559" s="24">
        <f t="shared" si="753"/>
        <v>-2.5</v>
      </c>
    </row>
    <row r="27560" spans="71:71" x14ac:dyDescent="0.3">
      <c r="BS27560" s="24">
        <f t="shared" si="753"/>
        <v>-2.5</v>
      </c>
    </row>
    <row r="27561" spans="71:71" x14ac:dyDescent="0.3">
      <c r="BS27561" s="24">
        <f t="shared" si="753"/>
        <v>-2.5</v>
      </c>
    </row>
    <row r="27562" spans="71:71" x14ac:dyDescent="0.3">
      <c r="BS27562" s="24">
        <f t="shared" si="753"/>
        <v>-2.5</v>
      </c>
    </row>
    <row r="27563" spans="71:71" x14ac:dyDescent="0.3">
      <c r="BS27563" s="24">
        <f t="shared" si="753"/>
        <v>-2.5</v>
      </c>
    </row>
    <row r="27564" spans="71:71" x14ac:dyDescent="0.3">
      <c r="BS27564" s="24">
        <f t="shared" si="753"/>
        <v>-2.5</v>
      </c>
    </row>
    <row r="27565" spans="71:71" x14ac:dyDescent="0.3">
      <c r="BS27565" s="24">
        <f t="shared" si="753"/>
        <v>-2.5</v>
      </c>
    </row>
    <row r="27566" spans="71:71" x14ac:dyDescent="0.3">
      <c r="BS27566" s="24">
        <f t="shared" si="753"/>
        <v>-2.5</v>
      </c>
    </row>
    <row r="27567" spans="71:71" x14ac:dyDescent="0.3">
      <c r="BS27567" s="24">
        <f t="shared" si="753"/>
        <v>-2.5</v>
      </c>
    </row>
    <row r="27568" spans="71:71" x14ac:dyDescent="0.3">
      <c r="BS27568" s="24">
        <f t="shared" si="753"/>
        <v>-2.5</v>
      </c>
    </row>
    <row r="27569" spans="71:71" x14ac:dyDescent="0.3">
      <c r="BS27569" s="24">
        <f t="shared" si="753"/>
        <v>-2.5</v>
      </c>
    </row>
    <row r="27570" spans="71:71" x14ac:dyDescent="0.3">
      <c r="BS27570" s="24">
        <f t="shared" si="753"/>
        <v>-2.5</v>
      </c>
    </row>
    <row r="27571" spans="71:71" x14ac:dyDescent="0.3">
      <c r="BS27571" s="24">
        <f t="shared" si="753"/>
        <v>-2.5</v>
      </c>
    </row>
    <row r="27572" spans="71:71" x14ac:dyDescent="0.3">
      <c r="BS27572" s="24">
        <f t="shared" si="753"/>
        <v>-2.5</v>
      </c>
    </row>
    <row r="27573" spans="71:71" x14ac:dyDescent="0.3">
      <c r="BS27573" s="24">
        <f t="shared" si="753"/>
        <v>-2.5</v>
      </c>
    </row>
    <row r="27574" spans="71:71" x14ac:dyDescent="0.3">
      <c r="BS27574" s="24">
        <f t="shared" si="753"/>
        <v>-2.5</v>
      </c>
    </row>
    <row r="27575" spans="71:71" x14ac:dyDescent="0.3">
      <c r="BS27575" s="24">
        <f t="shared" si="753"/>
        <v>-2.5</v>
      </c>
    </row>
    <row r="27576" spans="71:71" x14ac:dyDescent="0.3">
      <c r="BS27576" s="24">
        <f t="shared" si="753"/>
        <v>-2.5</v>
      </c>
    </row>
    <row r="27577" spans="71:71" x14ac:dyDescent="0.3">
      <c r="BS27577" s="24">
        <f t="shared" si="753"/>
        <v>-2.5</v>
      </c>
    </row>
    <row r="27578" spans="71:71" x14ac:dyDescent="0.3">
      <c r="BS27578" s="24">
        <f t="shared" si="753"/>
        <v>-2.5</v>
      </c>
    </row>
    <row r="27579" spans="71:71" x14ac:dyDescent="0.3">
      <c r="BS27579" s="24">
        <f t="shared" si="753"/>
        <v>-2.5</v>
      </c>
    </row>
    <row r="27580" spans="71:71" x14ac:dyDescent="0.3">
      <c r="BS27580" s="24">
        <f t="shared" si="753"/>
        <v>-2.5</v>
      </c>
    </row>
    <row r="27581" spans="71:71" x14ac:dyDescent="0.3">
      <c r="BS27581" s="24">
        <f t="shared" si="753"/>
        <v>-2.5</v>
      </c>
    </row>
    <row r="27582" spans="71:71" x14ac:dyDescent="0.3">
      <c r="BS27582" s="24">
        <f t="shared" si="753"/>
        <v>-2.5</v>
      </c>
    </row>
    <row r="27583" spans="71:71" x14ac:dyDescent="0.3">
      <c r="BS27583" s="24">
        <f t="shared" si="753"/>
        <v>-2.5</v>
      </c>
    </row>
    <row r="27584" spans="71:71" x14ac:dyDescent="0.3">
      <c r="BS27584" s="24">
        <f t="shared" si="753"/>
        <v>-2.5</v>
      </c>
    </row>
    <row r="27585" spans="71:71" x14ac:dyDescent="0.3">
      <c r="BS27585" s="24">
        <f t="shared" si="753"/>
        <v>-2.5</v>
      </c>
    </row>
    <row r="27586" spans="71:71" x14ac:dyDescent="0.3">
      <c r="BS27586" s="24">
        <f t="shared" si="753"/>
        <v>-2.5</v>
      </c>
    </row>
    <row r="27587" spans="71:71" x14ac:dyDescent="0.3">
      <c r="BS27587" s="24">
        <f t="shared" si="753"/>
        <v>-2.5</v>
      </c>
    </row>
    <row r="27588" spans="71:71" x14ac:dyDescent="0.3">
      <c r="BS27588" s="24">
        <f t="shared" si="753"/>
        <v>-2.5</v>
      </c>
    </row>
    <row r="27589" spans="71:71" x14ac:dyDescent="0.3">
      <c r="BS27589" s="24">
        <f t="shared" si="753"/>
        <v>-2.5</v>
      </c>
    </row>
    <row r="27590" spans="71:71" x14ac:dyDescent="0.3">
      <c r="BS27590" s="24">
        <f t="shared" si="753"/>
        <v>-2.5</v>
      </c>
    </row>
    <row r="27591" spans="71:71" x14ac:dyDescent="0.3">
      <c r="BS27591" s="24">
        <f t="shared" si="753"/>
        <v>-2.5</v>
      </c>
    </row>
    <row r="27592" spans="71:71" x14ac:dyDescent="0.3">
      <c r="BS27592" s="24">
        <f t="shared" si="753"/>
        <v>-2.5</v>
      </c>
    </row>
    <row r="27593" spans="71:71" x14ac:dyDescent="0.3">
      <c r="BS27593" s="24">
        <f t="shared" ref="BS27593:BS27656" si="754">BR27593-2.5</f>
        <v>-2.5</v>
      </c>
    </row>
    <row r="27594" spans="71:71" x14ac:dyDescent="0.3">
      <c r="BS27594" s="24">
        <f t="shared" si="754"/>
        <v>-2.5</v>
      </c>
    </row>
    <row r="27595" spans="71:71" x14ac:dyDescent="0.3">
      <c r="BS27595" s="24">
        <f t="shared" si="754"/>
        <v>-2.5</v>
      </c>
    </row>
    <row r="27596" spans="71:71" x14ac:dyDescent="0.3">
      <c r="BS27596" s="24">
        <f t="shared" si="754"/>
        <v>-2.5</v>
      </c>
    </row>
    <row r="27597" spans="71:71" x14ac:dyDescent="0.3">
      <c r="BS27597" s="24">
        <f t="shared" si="754"/>
        <v>-2.5</v>
      </c>
    </row>
    <row r="27598" spans="71:71" x14ac:dyDescent="0.3">
      <c r="BS27598" s="24">
        <f t="shared" si="754"/>
        <v>-2.5</v>
      </c>
    </row>
    <row r="27599" spans="71:71" x14ac:dyDescent="0.3">
      <c r="BS27599" s="24">
        <f t="shared" si="754"/>
        <v>-2.5</v>
      </c>
    </row>
    <row r="27600" spans="71:71" x14ac:dyDescent="0.3">
      <c r="BS27600" s="24">
        <f t="shared" si="754"/>
        <v>-2.5</v>
      </c>
    </row>
    <row r="27601" spans="71:71" x14ac:dyDescent="0.3">
      <c r="BS27601" s="24">
        <f t="shared" si="754"/>
        <v>-2.5</v>
      </c>
    </row>
    <row r="27602" spans="71:71" x14ac:dyDescent="0.3">
      <c r="BS27602" s="24">
        <f t="shared" si="754"/>
        <v>-2.5</v>
      </c>
    </row>
    <row r="27603" spans="71:71" x14ac:dyDescent="0.3">
      <c r="BS27603" s="24">
        <f t="shared" si="754"/>
        <v>-2.5</v>
      </c>
    </row>
    <row r="27604" spans="71:71" x14ac:dyDescent="0.3">
      <c r="BS27604" s="24">
        <f t="shared" si="754"/>
        <v>-2.5</v>
      </c>
    </row>
    <row r="27605" spans="71:71" x14ac:dyDescent="0.3">
      <c r="BS27605" s="24">
        <f t="shared" si="754"/>
        <v>-2.5</v>
      </c>
    </row>
    <row r="27606" spans="71:71" x14ac:dyDescent="0.3">
      <c r="BS27606" s="24">
        <f t="shared" si="754"/>
        <v>-2.5</v>
      </c>
    </row>
    <row r="27607" spans="71:71" x14ac:dyDescent="0.3">
      <c r="BS27607" s="24">
        <f t="shared" si="754"/>
        <v>-2.5</v>
      </c>
    </row>
    <row r="27608" spans="71:71" x14ac:dyDescent="0.3">
      <c r="BS27608" s="24">
        <f t="shared" si="754"/>
        <v>-2.5</v>
      </c>
    </row>
    <row r="27609" spans="71:71" x14ac:dyDescent="0.3">
      <c r="BS27609" s="24">
        <f t="shared" si="754"/>
        <v>-2.5</v>
      </c>
    </row>
    <row r="27610" spans="71:71" x14ac:dyDescent="0.3">
      <c r="BS27610" s="24">
        <f t="shared" si="754"/>
        <v>-2.5</v>
      </c>
    </row>
    <row r="27611" spans="71:71" x14ac:dyDescent="0.3">
      <c r="BS27611" s="24">
        <f t="shared" si="754"/>
        <v>-2.5</v>
      </c>
    </row>
    <row r="27612" spans="71:71" x14ac:dyDescent="0.3">
      <c r="BS27612" s="24">
        <f t="shared" si="754"/>
        <v>-2.5</v>
      </c>
    </row>
    <row r="27613" spans="71:71" x14ac:dyDescent="0.3">
      <c r="BS27613" s="24">
        <f t="shared" si="754"/>
        <v>-2.5</v>
      </c>
    </row>
    <row r="27614" spans="71:71" x14ac:dyDescent="0.3">
      <c r="BS27614" s="24">
        <f t="shared" si="754"/>
        <v>-2.5</v>
      </c>
    </row>
    <row r="27615" spans="71:71" x14ac:dyDescent="0.3">
      <c r="BS27615" s="24">
        <f t="shared" si="754"/>
        <v>-2.5</v>
      </c>
    </row>
    <row r="27616" spans="71:71" x14ac:dyDescent="0.3">
      <c r="BS27616" s="24">
        <f t="shared" si="754"/>
        <v>-2.5</v>
      </c>
    </row>
    <row r="27617" spans="71:71" x14ac:dyDescent="0.3">
      <c r="BS27617" s="24">
        <f t="shared" si="754"/>
        <v>-2.5</v>
      </c>
    </row>
    <row r="27618" spans="71:71" x14ac:dyDescent="0.3">
      <c r="BS27618" s="24">
        <f t="shared" si="754"/>
        <v>-2.5</v>
      </c>
    </row>
    <row r="27619" spans="71:71" x14ac:dyDescent="0.3">
      <c r="BS27619" s="24">
        <f t="shared" si="754"/>
        <v>-2.5</v>
      </c>
    </row>
    <row r="27620" spans="71:71" x14ac:dyDescent="0.3">
      <c r="BS27620" s="24">
        <f t="shared" si="754"/>
        <v>-2.5</v>
      </c>
    </row>
    <row r="27621" spans="71:71" x14ac:dyDescent="0.3">
      <c r="BS27621" s="24">
        <f t="shared" si="754"/>
        <v>-2.5</v>
      </c>
    </row>
    <row r="27622" spans="71:71" x14ac:dyDescent="0.3">
      <c r="BS27622" s="24">
        <f t="shared" si="754"/>
        <v>-2.5</v>
      </c>
    </row>
    <row r="27623" spans="71:71" x14ac:dyDescent="0.3">
      <c r="BS27623" s="24">
        <f t="shared" si="754"/>
        <v>-2.5</v>
      </c>
    </row>
    <row r="27624" spans="71:71" x14ac:dyDescent="0.3">
      <c r="BS27624" s="24">
        <f t="shared" si="754"/>
        <v>-2.5</v>
      </c>
    </row>
    <row r="27625" spans="71:71" x14ac:dyDescent="0.3">
      <c r="BS27625" s="24">
        <f t="shared" si="754"/>
        <v>-2.5</v>
      </c>
    </row>
    <row r="27626" spans="71:71" x14ac:dyDescent="0.3">
      <c r="BS27626" s="24">
        <f t="shared" si="754"/>
        <v>-2.5</v>
      </c>
    </row>
    <row r="27627" spans="71:71" x14ac:dyDescent="0.3">
      <c r="BS27627" s="24">
        <f t="shared" si="754"/>
        <v>-2.5</v>
      </c>
    </row>
    <row r="27628" spans="71:71" x14ac:dyDescent="0.3">
      <c r="BS27628" s="24">
        <f t="shared" si="754"/>
        <v>-2.5</v>
      </c>
    </row>
    <row r="27629" spans="71:71" x14ac:dyDescent="0.3">
      <c r="BS27629" s="24">
        <f t="shared" si="754"/>
        <v>-2.5</v>
      </c>
    </row>
    <row r="27630" spans="71:71" x14ac:dyDescent="0.3">
      <c r="BS27630" s="24">
        <f t="shared" si="754"/>
        <v>-2.5</v>
      </c>
    </row>
    <row r="27631" spans="71:71" x14ac:dyDescent="0.3">
      <c r="BS27631" s="24">
        <f t="shared" si="754"/>
        <v>-2.5</v>
      </c>
    </row>
    <row r="27632" spans="71:71" x14ac:dyDescent="0.3">
      <c r="BS27632" s="24">
        <f t="shared" si="754"/>
        <v>-2.5</v>
      </c>
    </row>
    <row r="27633" spans="71:71" x14ac:dyDescent="0.3">
      <c r="BS27633" s="24">
        <f t="shared" si="754"/>
        <v>-2.5</v>
      </c>
    </row>
    <row r="27634" spans="71:71" x14ac:dyDescent="0.3">
      <c r="BS27634" s="24">
        <f t="shared" si="754"/>
        <v>-2.5</v>
      </c>
    </row>
    <row r="27635" spans="71:71" x14ac:dyDescent="0.3">
      <c r="BS27635" s="24">
        <f t="shared" si="754"/>
        <v>-2.5</v>
      </c>
    </row>
    <row r="27636" spans="71:71" x14ac:dyDescent="0.3">
      <c r="BS27636" s="24">
        <f t="shared" si="754"/>
        <v>-2.5</v>
      </c>
    </row>
    <row r="27637" spans="71:71" x14ac:dyDescent="0.3">
      <c r="BS27637" s="24">
        <f t="shared" si="754"/>
        <v>-2.5</v>
      </c>
    </row>
    <row r="27638" spans="71:71" x14ac:dyDescent="0.3">
      <c r="BS27638" s="24">
        <f t="shared" si="754"/>
        <v>-2.5</v>
      </c>
    </row>
    <row r="27639" spans="71:71" x14ac:dyDescent="0.3">
      <c r="BS27639" s="24">
        <f t="shared" si="754"/>
        <v>-2.5</v>
      </c>
    </row>
    <row r="27640" spans="71:71" x14ac:dyDescent="0.3">
      <c r="BS27640" s="24">
        <f t="shared" si="754"/>
        <v>-2.5</v>
      </c>
    </row>
    <row r="27641" spans="71:71" x14ac:dyDescent="0.3">
      <c r="BS27641" s="24">
        <f t="shared" si="754"/>
        <v>-2.5</v>
      </c>
    </row>
    <row r="27642" spans="71:71" x14ac:dyDescent="0.3">
      <c r="BS27642" s="24">
        <f t="shared" si="754"/>
        <v>-2.5</v>
      </c>
    </row>
    <row r="27643" spans="71:71" x14ac:dyDescent="0.3">
      <c r="BS27643" s="24">
        <f t="shared" si="754"/>
        <v>-2.5</v>
      </c>
    </row>
    <row r="27644" spans="71:71" x14ac:dyDescent="0.3">
      <c r="BS27644" s="24">
        <f t="shared" si="754"/>
        <v>-2.5</v>
      </c>
    </row>
    <row r="27645" spans="71:71" x14ac:dyDescent="0.3">
      <c r="BS27645" s="24">
        <f t="shared" si="754"/>
        <v>-2.5</v>
      </c>
    </row>
    <row r="27646" spans="71:71" x14ac:dyDescent="0.3">
      <c r="BS27646" s="24">
        <f t="shared" si="754"/>
        <v>-2.5</v>
      </c>
    </row>
    <row r="27647" spans="71:71" x14ac:dyDescent="0.3">
      <c r="BS27647" s="24">
        <f t="shared" si="754"/>
        <v>-2.5</v>
      </c>
    </row>
    <row r="27648" spans="71:71" x14ac:dyDescent="0.3">
      <c r="BS27648" s="24">
        <f t="shared" si="754"/>
        <v>-2.5</v>
      </c>
    </row>
    <row r="27649" spans="71:71" x14ac:dyDescent="0.3">
      <c r="BS27649" s="24">
        <f t="shared" si="754"/>
        <v>-2.5</v>
      </c>
    </row>
    <row r="27650" spans="71:71" x14ac:dyDescent="0.3">
      <c r="BS27650" s="24">
        <f t="shared" si="754"/>
        <v>-2.5</v>
      </c>
    </row>
    <row r="27651" spans="71:71" x14ac:dyDescent="0.3">
      <c r="BS27651" s="24">
        <f t="shared" si="754"/>
        <v>-2.5</v>
      </c>
    </row>
    <row r="27652" spans="71:71" x14ac:dyDescent="0.3">
      <c r="BS27652" s="24">
        <f t="shared" si="754"/>
        <v>-2.5</v>
      </c>
    </row>
    <row r="27653" spans="71:71" x14ac:dyDescent="0.3">
      <c r="BS27653" s="24">
        <f t="shared" si="754"/>
        <v>-2.5</v>
      </c>
    </row>
    <row r="27654" spans="71:71" x14ac:dyDescent="0.3">
      <c r="BS27654" s="24">
        <f t="shared" si="754"/>
        <v>-2.5</v>
      </c>
    </row>
    <row r="27655" spans="71:71" x14ac:dyDescent="0.3">
      <c r="BS27655" s="24">
        <f t="shared" si="754"/>
        <v>-2.5</v>
      </c>
    </row>
    <row r="27656" spans="71:71" x14ac:dyDescent="0.3">
      <c r="BS27656" s="24">
        <f t="shared" si="754"/>
        <v>-2.5</v>
      </c>
    </row>
    <row r="27657" spans="71:71" x14ac:dyDescent="0.3">
      <c r="BS27657" s="24">
        <f t="shared" ref="BS27657:BS27720" si="755">BR27657-2.5</f>
        <v>-2.5</v>
      </c>
    </row>
    <row r="27658" spans="71:71" x14ac:dyDescent="0.3">
      <c r="BS27658" s="24">
        <f t="shared" si="755"/>
        <v>-2.5</v>
      </c>
    </row>
    <row r="27659" spans="71:71" x14ac:dyDescent="0.3">
      <c r="BS27659" s="24">
        <f t="shared" si="755"/>
        <v>-2.5</v>
      </c>
    </row>
    <row r="27660" spans="71:71" x14ac:dyDescent="0.3">
      <c r="BS27660" s="24">
        <f t="shared" si="755"/>
        <v>-2.5</v>
      </c>
    </row>
    <row r="27661" spans="71:71" x14ac:dyDescent="0.3">
      <c r="BS27661" s="24">
        <f t="shared" si="755"/>
        <v>-2.5</v>
      </c>
    </row>
    <row r="27662" spans="71:71" x14ac:dyDescent="0.3">
      <c r="BS27662" s="24">
        <f t="shared" si="755"/>
        <v>-2.5</v>
      </c>
    </row>
    <row r="27663" spans="71:71" x14ac:dyDescent="0.3">
      <c r="BS27663" s="24">
        <f t="shared" si="755"/>
        <v>-2.5</v>
      </c>
    </row>
    <row r="27664" spans="71:71" x14ac:dyDescent="0.3">
      <c r="BS27664" s="24">
        <f t="shared" si="755"/>
        <v>-2.5</v>
      </c>
    </row>
    <row r="27665" spans="71:71" x14ac:dyDescent="0.3">
      <c r="BS27665" s="24">
        <f t="shared" si="755"/>
        <v>-2.5</v>
      </c>
    </row>
    <row r="27666" spans="71:71" x14ac:dyDescent="0.3">
      <c r="BS27666" s="24">
        <f t="shared" si="755"/>
        <v>-2.5</v>
      </c>
    </row>
    <row r="27667" spans="71:71" x14ac:dyDescent="0.3">
      <c r="BS27667" s="24">
        <f t="shared" si="755"/>
        <v>-2.5</v>
      </c>
    </row>
    <row r="27668" spans="71:71" x14ac:dyDescent="0.3">
      <c r="BS27668" s="24">
        <f t="shared" si="755"/>
        <v>-2.5</v>
      </c>
    </row>
    <row r="27669" spans="71:71" x14ac:dyDescent="0.3">
      <c r="BS27669" s="24">
        <f t="shared" si="755"/>
        <v>-2.5</v>
      </c>
    </row>
    <row r="27670" spans="71:71" x14ac:dyDescent="0.3">
      <c r="BS27670" s="24">
        <f t="shared" si="755"/>
        <v>-2.5</v>
      </c>
    </row>
    <row r="27671" spans="71:71" x14ac:dyDescent="0.3">
      <c r="BS27671" s="24">
        <f t="shared" si="755"/>
        <v>-2.5</v>
      </c>
    </row>
    <row r="27672" spans="71:71" x14ac:dyDescent="0.3">
      <c r="BS27672" s="24">
        <f t="shared" si="755"/>
        <v>-2.5</v>
      </c>
    </row>
    <row r="27673" spans="71:71" x14ac:dyDescent="0.3">
      <c r="BS27673" s="24">
        <f t="shared" si="755"/>
        <v>-2.5</v>
      </c>
    </row>
    <row r="27674" spans="71:71" x14ac:dyDescent="0.3">
      <c r="BS27674" s="24">
        <f t="shared" si="755"/>
        <v>-2.5</v>
      </c>
    </row>
    <row r="27675" spans="71:71" x14ac:dyDescent="0.3">
      <c r="BS27675" s="24">
        <f t="shared" si="755"/>
        <v>-2.5</v>
      </c>
    </row>
    <row r="27676" spans="71:71" x14ac:dyDescent="0.3">
      <c r="BS27676" s="24">
        <f t="shared" si="755"/>
        <v>-2.5</v>
      </c>
    </row>
    <row r="27677" spans="71:71" x14ac:dyDescent="0.3">
      <c r="BS27677" s="24">
        <f t="shared" si="755"/>
        <v>-2.5</v>
      </c>
    </row>
    <row r="27678" spans="71:71" x14ac:dyDescent="0.3">
      <c r="BS27678" s="24">
        <f t="shared" si="755"/>
        <v>-2.5</v>
      </c>
    </row>
    <row r="27679" spans="71:71" x14ac:dyDescent="0.3">
      <c r="BS27679" s="24">
        <f t="shared" si="755"/>
        <v>-2.5</v>
      </c>
    </row>
    <row r="27680" spans="71:71" x14ac:dyDescent="0.3">
      <c r="BS27680" s="24">
        <f t="shared" si="755"/>
        <v>-2.5</v>
      </c>
    </row>
    <row r="27681" spans="71:71" x14ac:dyDescent="0.3">
      <c r="BS27681" s="24">
        <f t="shared" si="755"/>
        <v>-2.5</v>
      </c>
    </row>
    <row r="27682" spans="71:71" x14ac:dyDescent="0.3">
      <c r="BS27682" s="24">
        <f t="shared" si="755"/>
        <v>-2.5</v>
      </c>
    </row>
    <row r="27683" spans="71:71" x14ac:dyDescent="0.3">
      <c r="BS27683" s="24">
        <f t="shared" si="755"/>
        <v>-2.5</v>
      </c>
    </row>
    <row r="27684" spans="71:71" x14ac:dyDescent="0.3">
      <c r="BS27684" s="24">
        <f t="shared" si="755"/>
        <v>-2.5</v>
      </c>
    </row>
    <row r="27685" spans="71:71" x14ac:dyDescent="0.3">
      <c r="BS27685" s="24">
        <f t="shared" si="755"/>
        <v>-2.5</v>
      </c>
    </row>
    <row r="27686" spans="71:71" x14ac:dyDescent="0.3">
      <c r="BS27686" s="24">
        <f t="shared" si="755"/>
        <v>-2.5</v>
      </c>
    </row>
    <row r="27687" spans="71:71" x14ac:dyDescent="0.3">
      <c r="BS27687" s="24">
        <f t="shared" si="755"/>
        <v>-2.5</v>
      </c>
    </row>
    <row r="27688" spans="71:71" x14ac:dyDescent="0.3">
      <c r="BS27688" s="24">
        <f t="shared" si="755"/>
        <v>-2.5</v>
      </c>
    </row>
    <row r="27689" spans="71:71" x14ac:dyDescent="0.3">
      <c r="BS27689" s="24">
        <f t="shared" si="755"/>
        <v>-2.5</v>
      </c>
    </row>
    <row r="27690" spans="71:71" x14ac:dyDescent="0.3">
      <c r="BS27690" s="24">
        <f t="shared" si="755"/>
        <v>-2.5</v>
      </c>
    </row>
    <row r="27691" spans="71:71" x14ac:dyDescent="0.3">
      <c r="BS27691" s="24">
        <f t="shared" si="755"/>
        <v>-2.5</v>
      </c>
    </row>
    <row r="27692" spans="71:71" x14ac:dyDescent="0.3">
      <c r="BS27692" s="24">
        <f t="shared" si="755"/>
        <v>-2.5</v>
      </c>
    </row>
    <row r="27693" spans="71:71" x14ac:dyDescent="0.3">
      <c r="BS27693" s="24">
        <f t="shared" si="755"/>
        <v>-2.5</v>
      </c>
    </row>
    <row r="27694" spans="71:71" x14ac:dyDescent="0.3">
      <c r="BS27694" s="24">
        <f t="shared" si="755"/>
        <v>-2.5</v>
      </c>
    </row>
    <row r="27695" spans="71:71" x14ac:dyDescent="0.3">
      <c r="BS27695" s="24">
        <f t="shared" si="755"/>
        <v>-2.5</v>
      </c>
    </row>
    <row r="27696" spans="71:71" x14ac:dyDescent="0.3">
      <c r="BS27696" s="24">
        <f t="shared" si="755"/>
        <v>-2.5</v>
      </c>
    </row>
    <row r="27697" spans="71:71" x14ac:dyDescent="0.3">
      <c r="BS27697" s="24">
        <f t="shared" si="755"/>
        <v>-2.5</v>
      </c>
    </row>
    <row r="27698" spans="71:71" x14ac:dyDescent="0.3">
      <c r="BS27698" s="24">
        <f t="shared" si="755"/>
        <v>-2.5</v>
      </c>
    </row>
    <row r="27699" spans="71:71" x14ac:dyDescent="0.3">
      <c r="BS27699" s="24">
        <f t="shared" si="755"/>
        <v>-2.5</v>
      </c>
    </row>
    <row r="27700" spans="71:71" x14ac:dyDescent="0.3">
      <c r="BS27700" s="24">
        <f t="shared" si="755"/>
        <v>-2.5</v>
      </c>
    </row>
    <row r="27701" spans="71:71" x14ac:dyDescent="0.3">
      <c r="BS27701" s="24">
        <f t="shared" si="755"/>
        <v>-2.5</v>
      </c>
    </row>
    <row r="27702" spans="71:71" x14ac:dyDescent="0.3">
      <c r="BS27702" s="24">
        <f t="shared" si="755"/>
        <v>-2.5</v>
      </c>
    </row>
    <row r="27703" spans="71:71" x14ac:dyDescent="0.3">
      <c r="BS27703" s="24">
        <f t="shared" si="755"/>
        <v>-2.5</v>
      </c>
    </row>
    <row r="27704" spans="71:71" x14ac:dyDescent="0.3">
      <c r="BS27704" s="24">
        <f t="shared" si="755"/>
        <v>-2.5</v>
      </c>
    </row>
    <row r="27705" spans="71:71" x14ac:dyDescent="0.3">
      <c r="BS27705" s="24">
        <f t="shared" si="755"/>
        <v>-2.5</v>
      </c>
    </row>
    <row r="27706" spans="71:71" x14ac:dyDescent="0.3">
      <c r="BS27706" s="24">
        <f t="shared" si="755"/>
        <v>-2.5</v>
      </c>
    </row>
    <row r="27707" spans="71:71" x14ac:dyDescent="0.3">
      <c r="BS27707" s="24">
        <f t="shared" si="755"/>
        <v>-2.5</v>
      </c>
    </row>
    <row r="27708" spans="71:71" x14ac:dyDescent="0.3">
      <c r="BS27708" s="24">
        <f t="shared" si="755"/>
        <v>-2.5</v>
      </c>
    </row>
    <row r="27709" spans="71:71" x14ac:dyDescent="0.3">
      <c r="BS27709" s="24">
        <f t="shared" si="755"/>
        <v>-2.5</v>
      </c>
    </row>
    <row r="27710" spans="71:71" x14ac:dyDescent="0.3">
      <c r="BS27710" s="24">
        <f t="shared" si="755"/>
        <v>-2.5</v>
      </c>
    </row>
    <row r="27711" spans="71:71" x14ac:dyDescent="0.3">
      <c r="BS27711" s="24">
        <f t="shared" si="755"/>
        <v>-2.5</v>
      </c>
    </row>
    <row r="27712" spans="71:71" x14ac:dyDescent="0.3">
      <c r="BS27712" s="24">
        <f t="shared" si="755"/>
        <v>-2.5</v>
      </c>
    </row>
    <row r="27713" spans="71:71" x14ac:dyDescent="0.3">
      <c r="BS27713" s="24">
        <f t="shared" si="755"/>
        <v>-2.5</v>
      </c>
    </row>
    <row r="27714" spans="71:71" x14ac:dyDescent="0.3">
      <c r="BS27714" s="24">
        <f t="shared" si="755"/>
        <v>-2.5</v>
      </c>
    </row>
    <row r="27715" spans="71:71" x14ac:dyDescent="0.3">
      <c r="BS27715" s="24">
        <f t="shared" si="755"/>
        <v>-2.5</v>
      </c>
    </row>
    <row r="27716" spans="71:71" x14ac:dyDescent="0.3">
      <c r="BS27716" s="24">
        <f t="shared" si="755"/>
        <v>-2.5</v>
      </c>
    </row>
    <row r="27717" spans="71:71" x14ac:dyDescent="0.3">
      <c r="BS27717" s="24">
        <f t="shared" si="755"/>
        <v>-2.5</v>
      </c>
    </row>
    <row r="27718" spans="71:71" x14ac:dyDescent="0.3">
      <c r="BS27718" s="24">
        <f t="shared" si="755"/>
        <v>-2.5</v>
      </c>
    </row>
    <row r="27719" spans="71:71" x14ac:dyDescent="0.3">
      <c r="BS27719" s="24">
        <f t="shared" si="755"/>
        <v>-2.5</v>
      </c>
    </row>
    <row r="27720" spans="71:71" x14ac:dyDescent="0.3">
      <c r="BS27720" s="24">
        <f t="shared" si="755"/>
        <v>-2.5</v>
      </c>
    </row>
    <row r="27721" spans="71:71" x14ac:dyDescent="0.3">
      <c r="BS27721" s="24">
        <f t="shared" ref="BS27721:BS27784" si="756">BR27721-2.5</f>
        <v>-2.5</v>
      </c>
    </row>
    <row r="27722" spans="71:71" x14ac:dyDescent="0.3">
      <c r="BS27722" s="24">
        <f t="shared" si="756"/>
        <v>-2.5</v>
      </c>
    </row>
    <row r="27723" spans="71:71" x14ac:dyDescent="0.3">
      <c r="BS27723" s="24">
        <f t="shared" si="756"/>
        <v>-2.5</v>
      </c>
    </row>
    <row r="27724" spans="71:71" x14ac:dyDescent="0.3">
      <c r="BS27724" s="24">
        <f t="shared" si="756"/>
        <v>-2.5</v>
      </c>
    </row>
    <row r="27725" spans="71:71" x14ac:dyDescent="0.3">
      <c r="BS27725" s="24">
        <f t="shared" si="756"/>
        <v>-2.5</v>
      </c>
    </row>
    <row r="27726" spans="71:71" x14ac:dyDescent="0.3">
      <c r="BS27726" s="24">
        <f t="shared" si="756"/>
        <v>-2.5</v>
      </c>
    </row>
    <row r="27727" spans="71:71" x14ac:dyDescent="0.3">
      <c r="BS27727" s="24">
        <f t="shared" si="756"/>
        <v>-2.5</v>
      </c>
    </row>
    <row r="27728" spans="71:71" x14ac:dyDescent="0.3">
      <c r="BS27728" s="24">
        <f t="shared" si="756"/>
        <v>-2.5</v>
      </c>
    </row>
    <row r="27729" spans="71:71" x14ac:dyDescent="0.3">
      <c r="BS27729" s="24">
        <f t="shared" si="756"/>
        <v>-2.5</v>
      </c>
    </row>
    <row r="27730" spans="71:71" x14ac:dyDescent="0.3">
      <c r="BS27730" s="24">
        <f t="shared" si="756"/>
        <v>-2.5</v>
      </c>
    </row>
    <row r="27731" spans="71:71" x14ac:dyDescent="0.3">
      <c r="BS27731" s="24">
        <f t="shared" si="756"/>
        <v>-2.5</v>
      </c>
    </row>
    <row r="27732" spans="71:71" x14ac:dyDescent="0.3">
      <c r="BS27732" s="24">
        <f t="shared" si="756"/>
        <v>-2.5</v>
      </c>
    </row>
    <row r="27733" spans="71:71" x14ac:dyDescent="0.3">
      <c r="BS27733" s="24">
        <f t="shared" si="756"/>
        <v>-2.5</v>
      </c>
    </row>
    <row r="27734" spans="71:71" x14ac:dyDescent="0.3">
      <c r="BS27734" s="24">
        <f t="shared" si="756"/>
        <v>-2.5</v>
      </c>
    </row>
    <row r="27735" spans="71:71" x14ac:dyDescent="0.3">
      <c r="BS27735" s="24">
        <f t="shared" si="756"/>
        <v>-2.5</v>
      </c>
    </row>
    <row r="27736" spans="71:71" x14ac:dyDescent="0.3">
      <c r="BS27736" s="24">
        <f t="shared" si="756"/>
        <v>-2.5</v>
      </c>
    </row>
    <row r="27737" spans="71:71" x14ac:dyDescent="0.3">
      <c r="BS27737" s="24">
        <f t="shared" si="756"/>
        <v>-2.5</v>
      </c>
    </row>
    <row r="27738" spans="71:71" x14ac:dyDescent="0.3">
      <c r="BS27738" s="24">
        <f t="shared" si="756"/>
        <v>-2.5</v>
      </c>
    </row>
    <row r="27739" spans="71:71" x14ac:dyDescent="0.3">
      <c r="BS27739" s="24">
        <f t="shared" si="756"/>
        <v>-2.5</v>
      </c>
    </row>
    <row r="27740" spans="71:71" x14ac:dyDescent="0.3">
      <c r="BS27740" s="24">
        <f t="shared" si="756"/>
        <v>-2.5</v>
      </c>
    </row>
    <row r="27741" spans="71:71" x14ac:dyDescent="0.3">
      <c r="BS27741" s="24">
        <f t="shared" si="756"/>
        <v>-2.5</v>
      </c>
    </row>
    <row r="27742" spans="71:71" x14ac:dyDescent="0.3">
      <c r="BS27742" s="24">
        <f t="shared" si="756"/>
        <v>-2.5</v>
      </c>
    </row>
    <row r="27743" spans="71:71" x14ac:dyDescent="0.3">
      <c r="BS27743" s="24">
        <f t="shared" si="756"/>
        <v>-2.5</v>
      </c>
    </row>
    <row r="27744" spans="71:71" x14ac:dyDescent="0.3">
      <c r="BS27744" s="24">
        <f t="shared" si="756"/>
        <v>-2.5</v>
      </c>
    </row>
    <row r="27745" spans="71:71" x14ac:dyDescent="0.3">
      <c r="BS27745" s="24">
        <f t="shared" si="756"/>
        <v>-2.5</v>
      </c>
    </row>
    <row r="27746" spans="71:71" x14ac:dyDescent="0.3">
      <c r="BS27746" s="24">
        <f t="shared" si="756"/>
        <v>-2.5</v>
      </c>
    </row>
    <row r="27747" spans="71:71" x14ac:dyDescent="0.3">
      <c r="BS27747" s="24">
        <f t="shared" si="756"/>
        <v>-2.5</v>
      </c>
    </row>
    <row r="27748" spans="71:71" x14ac:dyDescent="0.3">
      <c r="BS27748" s="24">
        <f t="shared" si="756"/>
        <v>-2.5</v>
      </c>
    </row>
    <row r="27749" spans="71:71" x14ac:dyDescent="0.3">
      <c r="BS27749" s="24">
        <f t="shared" si="756"/>
        <v>-2.5</v>
      </c>
    </row>
    <row r="27750" spans="71:71" x14ac:dyDescent="0.3">
      <c r="BS27750" s="24">
        <f t="shared" si="756"/>
        <v>-2.5</v>
      </c>
    </row>
    <row r="27751" spans="71:71" x14ac:dyDescent="0.3">
      <c r="BS27751" s="24">
        <f t="shared" si="756"/>
        <v>-2.5</v>
      </c>
    </row>
    <row r="27752" spans="71:71" x14ac:dyDescent="0.3">
      <c r="BS27752" s="24">
        <f t="shared" si="756"/>
        <v>-2.5</v>
      </c>
    </row>
    <row r="27753" spans="71:71" x14ac:dyDescent="0.3">
      <c r="BS27753" s="24">
        <f t="shared" si="756"/>
        <v>-2.5</v>
      </c>
    </row>
    <row r="27754" spans="71:71" x14ac:dyDescent="0.3">
      <c r="BS27754" s="24">
        <f t="shared" si="756"/>
        <v>-2.5</v>
      </c>
    </row>
    <row r="27755" spans="71:71" x14ac:dyDescent="0.3">
      <c r="BS27755" s="24">
        <f t="shared" si="756"/>
        <v>-2.5</v>
      </c>
    </row>
    <row r="27756" spans="71:71" x14ac:dyDescent="0.3">
      <c r="BS27756" s="24">
        <f t="shared" si="756"/>
        <v>-2.5</v>
      </c>
    </row>
    <row r="27757" spans="71:71" x14ac:dyDescent="0.3">
      <c r="BS27757" s="24">
        <f t="shared" si="756"/>
        <v>-2.5</v>
      </c>
    </row>
    <row r="27758" spans="71:71" x14ac:dyDescent="0.3">
      <c r="BS27758" s="24">
        <f t="shared" si="756"/>
        <v>-2.5</v>
      </c>
    </row>
    <row r="27759" spans="71:71" x14ac:dyDescent="0.3">
      <c r="BS27759" s="24">
        <f t="shared" si="756"/>
        <v>-2.5</v>
      </c>
    </row>
    <row r="27760" spans="71:71" x14ac:dyDescent="0.3">
      <c r="BS27760" s="24">
        <f t="shared" si="756"/>
        <v>-2.5</v>
      </c>
    </row>
    <row r="27761" spans="71:71" x14ac:dyDescent="0.3">
      <c r="BS27761" s="24">
        <f t="shared" si="756"/>
        <v>-2.5</v>
      </c>
    </row>
    <row r="27762" spans="71:71" x14ac:dyDescent="0.3">
      <c r="BS27762" s="24">
        <f t="shared" si="756"/>
        <v>-2.5</v>
      </c>
    </row>
    <row r="27763" spans="71:71" x14ac:dyDescent="0.3">
      <c r="BS27763" s="24">
        <f t="shared" si="756"/>
        <v>-2.5</v>
      </c>
    </row>
    <row r="27764" spans="71:71" x14ac:dyDescent="0.3">
      <c r="BS27764" s="24">
        <f t="shared" si="756"/>
        <v>-2.5</v>
      </c>
    </row>
    <row r="27765" spans="71:71" x14ac:dyDescent="0.3">
      <c r="BS27765" s="24">
        <f t="shared" si="756"/>
        <v>-2.5</v>
      </c>
    </row>
    <row r="27766" spans="71:71" x14ac:dyDescent="0.3">
      <c r="BS27766" s="24">
        <f t="shared" si="756"/>
        <v>-2.5</v>
      </c>
    </row>
    <row r="27767" spans="71:71" x14ac:dyDescent="0.3">
      <c r="BS27767" s="24">
        <f t="shared" si="756"/>
        <v>-2.5</v>
      </c>
    </row>
    <row r="27768" spans="71:71" x14ac:dyDescent="0.3">
      <c r="BS27768" s="24">
        <f t="shared" si="756"/>
        <v>-2.5</v>
      </c>
    </row>
    <row r="27769" spans="71:71" x14ac:dyDescent="0.3">
      <c r="BS27769" s="24">
        <f t="shared" si="756"/>
        <v>-2.5</v>
      </c>
    </row>
    <row r="27770" spans="71:71" x14ac:dyDescent="0.3">
      <c r="BS27770" s="24">
        <f t="shared" si="756"/>
        <v>-2.5</v>
      </c>
    </row>
    <row r="27771" spans="71:71" x14ac:dyDescent="0.3">
      <c r="BS27771" s="24">
        <f t="shared" si="756"/>
        <v>-2.5</v>
      </c>
    </row>
    <row r="27772" spans="71:71" x14ac:dyDescent="0.3">
      <c r="BS27772" s="24">
        <f t="shared" si="756"/>
        <v>-2.5</v>
      </c>
    </row>
    <row r="27773" spans="71:71" x14ac:dyDescent="0.3">
      <c r="BS27773" s="24">
        <f t="shared" si="756"/>
        <v>-2.5</v>
      </c>
    </row>
    <row r="27774" spans="71:71" x14ac:dyDescent="0.3">
      <c r="BS27774" s="24">
        <f t="shared" si="756"/>
        <v>-2.5</v>
      </c>
    </row>
    <row r="27775" spans="71:71" x14ac:dyDescent="0.3">
      <c r="BS27775" s="24">
        <f t="shared" si="756"/>
        <v>-2.5</v>
      </c>
    </row>
    <row r="27776" spans="71:71" x14ac:dyDescent="0.3">
      <c r="BS27776" s="24">
        <f t="shared" si="756"/>
        <v>-2.5</v>
      </c>
    </row>
    <row r="27777" spans="71:71" x14ac:dyDescent="0.3">
      <c r="BS27777" s="24">
        <f t="shared" si="756"/>
        <v>-2.5</v>
      </c>
    </row>
    <row r="27778" spans="71:71" x14ac:dyDescent="0.3">
      <c r="BS27778" s="24">
        <f t="shared" si="756"/>
        <v>-2.5</v>
      </c>
    </row>
    <row r="27779" spans="71:71" x14ac:dyDescent="0.3">
      <c r="BS27779" s="24">
        <f t="shared" si="756"/>
        <v>-2.5</v>
      </c>
    </row>
    <row r="27780" spans="71:71" x14ac:dyDescent="0.3">
      <c r="BS27780" s="24">
        <f t="shared" si="756"/>
        <v>-2.5</v>
      </c>
    </row>
    <row r="27781" spans="71:71" x14ac:dyDescent="0.3">
      <c r="BS27781" s="24">
        <f t="shared" si="756"/>
        <v>-2.5</v>
      </c>
    </row>
    <row r="27782" spans="71:71" x14ac:dyDescent="0.3">
      <c r="BS27782" s="24">
        <f t="shared" si="756"/>
        <v>-2.5</v>
      </c>
    </row>
    <row r="27783" spans="71:71" x14ac:dyDescent="0.3">
      <c r="BS27783" s="24">
        <f t="shared" si="756"/>
        <v>-2.5</v>
      </c>
    </row>
    <row r="27784" spans="71:71" x14ac:dyDescent="0.3">
      <c r="BS27784" s="24">
        <f t="shared" si="756"/>
        <v>-2.5</v>
      </c>
    </row>
    <row r="27785" spans="71:71" x14ac:dyDescent="0.3">
      <c r="BS27785" s="24">
        <f t="shared" ref="BS27785:BS27848" si="757">BR27785-2.5</f>
        <v>-2.5</v>
      </c>
    </row>
    <row r="27786" spans="71:71" x14ac:dyDescent="0.3">
      <c r="BS27786" s="24">
        <f t="shared" si="757"/>
        <v>-2.5</v>
      </c>
    </row>
    <row r="27787" spans="71:71" x14ac:dyDescent="0.3">
      <c r="BS27787" s="24">
        <f t="shared" si="757"/>
        <v>-2.5</v>
      </c>
    </row>
    <row r="27788" spans="71:71" x14ac:dyDescent="0.3">
      <c r="BS27788" s="24">
        <f t="shared" si="757"/>
        <v>-2.5</v>
      </c>
    </row>
    <row r="27789" spans="71:71" x14ac:dyDescent="0.3">
      <c r="BS27789" s="24">
        <f t="shared" si="757"/>
        <v>-2.5</v>
      </c>
    </row>
    <row r="27790" spans="71:71" x14ac:dyDescent="0.3">
      <c r="BS27790" s="24">
        <f t="shared" si="757"/>
        <v>-2.5</v>
      </c>
    </row>
    <row r="27791" spans="71:71" x14ac:dyDescent="0.3">
      <c r="BS27791" s="24">
        <f t="shared" si="757"/>
        <v>-2.5</v>
      </c>
    </row>
    <row r="27792" spans="71:71" x14ac:dyDescent="0.3">
      <c r="BS27792" s="24">
        <f t="shared" si="757"/>
        <v>-2.5</v>
      </c>
    </row>
    <row r="27793" spans="71:71" x14ac:dyDescent="0.3">
      <c r="BS27793" s="24">
        <f t="shared" si="757"/>
        <v>-2.5</v>
      </c>
    </row>
    <row r="27794" spans="71:71" x14ac:dyDescent="0.3">
      <c r="BS27794" s="24">
        <f t="shared" si="757"/>
        <v>-2.5</v>
      </c>
    </row>
    <row r="27795" spans="71:71" x14ac:dyDescent="0.3">
      <c r="BS27795" s="24">
        <f t="shared" si="757"/>
        <v>-2.5</v>
      </c>
    </row>
    <row r="27796" spans="71:71" x14ac:dyDescent="0.3">
      <c r="BS27796" s="24">
        <f t="shared" si="757"/>
        <v>-2.5</v>
      </c>
    </row>
    <row r="27797" spans="71:71" x14ac:dyDescent="0.3">
      <c r="BS27797" s="24">
        <f t="shared" si="757"/>
        <v>-2.5</v>
      </c>
    </row>
    <row r="27798" spans="71:71" x14ac:dyDescent="0.3">
      <c r="BS27798" s="24">
        <f t="shared" si="757"/>
        <v>-2.5</v>
      </c>
    </row>
    <row r="27799" spans="71:71" x14ac:dyDescent="0.3">
      <c r="BS27799" s="24">
        <f t="shared" si="757"/>
        <v>-2.5</v>
      </c>
    </row>
    <row r="27800" spans="71:71" x14ac:dyDescent="0.3">
      <c r="BS27800" s="24">
        <f t="shared" si="757"/>
        <v>-2.5</v>
      </c>
    </row>
    <row r="27801" spans="71:71" x14ac:dyDescent="0.3">
      <c r="BS27801" s="24">
        <f t="shared" si="757"/>
        <v>-2.5</v>
      </c>
    </row>
    <row r="27802" spans="71:71" x14ac:dyDescent="0.3">
      <c r="BS27802" s="24">
        <f t="shared" si="757"/>
        <v>-2.5</v>
      </c>
    </row>
    <row r="27803" spans="71:71" x14ac:dyDescent="0.3">
      <c r="BS27803" s="24">
        <f t="shared" si="757"/>
        <v>-2.5</v>
      </c>
    </row>
    <row r="27804" spans="71:71" x14ac:dyDescent="0.3">
      <c r="BS27804" s="24">
        <f t="shared" si="757"/>
        <v>-2.5</v>
      </c>
    </row>
    <row r="27805" spans="71:71" x14ac:dyDescent="0.3">
      <c r="BS27805" s="24">
        <f t="shared" si="757"/>
        <v>-2.5</v>
      </c>
    </row>
    <row r="27806" spans="71:71" x14ac:dyDescent="0.3">
      <c r="BS27806" s="24">
        <f t="shared" si="757"/>
        <v>-2.5</v>
      </c>
    </row>
    <row r="27807" spans="71:71" x14ac:dyDescent="0.3">
      <c r="BS27807" s="24">
        <f t="shared" si="757"/>
        <v>-2.5</v>
      </c>
    </row>
    <row r="27808" spans="71:71" x14ac:dyDescent="0.3">
      <c r="BS27808" s="24">
        <f t="shared" si="757"/>
        <v>-2.5</v>
      </c>
    </row>
    <row r="27809" spans="71:71" x14ac:dyDescent="0.3">
      <c r="BS27809" s="24">
        <f t="shared" si="757"/>
        <v>-2.5</v>
      </c>
    </row>
    <row r="27810" spans="71:71" x14ac:dyDescent="0.3">
      <c r="BS27810" s="24">
        <f t="shared" si="757"/>
        <v>-2.5</v>
      </c>
    </row>
    <row r="27811" spans="71:71" x14ac:dyDescent="0.3">
      <c r="BS27811" s="24">
        <f t="shared" si="757"/>
        <v>-2.5</v>
      </c>
    </row>
    <row r="27812" spans="71:71" x14ac:dyDescent="0.3">
      <c r="BS27812" s="24">
        <f t="shared" si="757"/>
        <v>-2.5</v>
      </c>
    </row>
    <row r="27813" spans="71:71" x14ac:dyDescent="0.3">
      <c r="BS27813" s="24">
        <f t="shared" si="757"/>
        <v>-2.5</v>
      </c>
    </row>
    <row r="27814" spans="71:71" x14ac:dyDescent="0.3">
      <c r="BS27814" s="24">
        <f t="shared" si="757"/>
        <v>-2.5</v>
      </c>
    </row>
    <row r="27815" spans="71:71" x14ac:dyDescent="0.3">
      <c r="BS27815" s="24">
        <f t="shared" si="757"/>
        <v>-2.5</v>
      </c>
    </row>
    <row r="27816" spans="71:71" x14ac:dyDescent="0.3">
      <c r="BS27816" s="24">
        <f t="shared" si="757"/>
        <v>-2.5</v>
      </c>
    </row>
    <row r="27817" spans="71:71" x14ac:dyDescent="0.3">
      <c r="BS27817" s="24">
        <f t="shared" si="757"/>
        <v>-2.5</v>
      </c>
    </row>
    <row r="27818" spans="71:71" x14ac:dyDescent="0.3">
      <c r="BS27818" s="24">
        <f t="shared" si="757"/>
        <v>-2.5</v>
      </c>
    </row>
    <row r="27819" spans="71:71" x14ac:dyDescent="0.3">
      <c r="BS27819" s="24">
        <f t="shared" si="757"/>
        <v>-2.5</v>
      </c>
    </row>
    <row r="27820" spans="71:71" x14ac:dyDescent="0.3">
      <c r="BS27820" s="24">
        <f t="shared" si="757"/>
        <v>-2.5</v>
      </c>
    </row>
    <row r="27821" spans="71:71" x14ac:dyDescent="0.3">
      <c r="BS27821" s="24">
        <f t="shared" si="757"/>
        <v>-2.5</v>
      </c>
    </row>
    <row r="27822" spans="71:71" x14ac:dyDescent="0.3">
      <c r="BS27822" s="24">
        <f t="shared" si="757"/>
        <v>-2.5</v>
      </c>
    </row>
    <row r="27823" spans="71:71" x14ac:dyDescent="0.3">
      <c r="BS27823" s="24">
        <f t="shared" si="757"/>
        <v>-2.5</v>
      </c>
    </row>
    <row r="27824" spans="71:71" x14ac:dyDescent="0.3">
      <c r="BS27824" s="24">
        <f t="shared" si="757"/>
        <v>-2.5</v>
      </c>
    </row>
    <row r="27825" spans="71:71" x14ac:dyDescent="0.3">
      <c r="BS27825" s="24">
        <f t="shared" si="757"/>
        <v>-2.5</v>
      </c>
    </row>
    <row r="27826" spans="71:71" x14ac:dyDescent="0.3">
      <c r="BS27826" s="24">
        <f t="shared" si="757"/>
        <v>-2.5</v>
      </c>
    </row>
    <row r="27827" spans="71:71" x14ac:dyDescent="0.3">
      <c r="BS27827" s="24">
        <f t="shared" si="757"/>
        <v>-2.5</v>
      </c>
    </row>
    <row r="27828" spans="71:71" x14ac:dyDescent="0.3">
      <c r="BS27828" s="24">
        <f t="shared" si="757"/>
        <v>-2.5</v>
      </c>
    </row>
    <row r="27829" spans="71:71" x14ac:dyDescent="0.3">
      <c r="BS27829" s="24">
        <f t="shared" si="757"/>
        <v>-2.5</v>
      </c>
    </row>
    <row r="27830" spans="71:71" x14ac:dyDescent="0.3">
      <c r="BS27830" s="24">
        <f t="shared" si="757"/>
        <v>-2.5</v>
      </c>
    </row>
    <row r="27831" spans="71:71" x14ac:dyDescent="0.3">
      <c r="BS27831" s="24">
        <f t="shared" si="757"/>
        <v>-2.5</v>
      </c>
    </row>
    <row r="27832" spans="71:71" x14ac:dyDescent="0.3">
      <c r="BS27832" s="24">
        <f t="shared" si="757"/>
        <v>-2.5</v>
      </c>
    </row>
    <row r="27833" spans="71:71" x14ac:dyDescent="0.3">
      <c r="BS27833" s="24">
        <f t="shared" si="757"/>
        <v>-2.5</v>
      </c>
    </row>
    <row r="27834" spans="71:71" x14ac:dyDescent="0.3">
      <c r="BS27834" s="24">
        <f t="shared" si="757"/>
        <v>-2.5</v>
      </c>
    </row>
    <row r="27835" spans="71:71" x14ac:dyDescent="0.3">
      <c r="BS27835" s="24">
        <f t="shared" si="757"/>
        <v>-2.5</v>
      </c>
    </row>
    <row r="27836" spans="71:71" x14ac:dyDescent="0.3">
      <c r="BS27836" s="24">
        <f t="shared" si="757"/>
        <v>-2.5</v>
      </c>
    </row>
    <row r="27837" spans="71:71" x14ac:dyDescent="0.3">
      <c r="BS27837" s="24">
        <f t="shared" si="757"/>
        <v>-2.5</v>
      </c>
    </row>
    <row r="27838" spans="71:71" x14ac:dyDescent="0.3">
      <c r="BS27838" s="24">
        <f t="shared" si="757"/>
        <v>-2.5</v>
      </c>
    </row>
    <row r="27839" spans="71:71" x14ac:dyDescent="0.3">
      <c r="BS27839" s="24">
        <f t="shared" si="757"/>
        <v>-2.5</v>
      </c>
    </row>
    <row r="27840" spans="71:71" x14ac:dyDescent="0.3">
      <c r="BS27840" s="24">
        <f t="shared" si="757"/>
        <v>-2.5</v>
      </c>
    </row>
    <row r="27841" spans="71:71" x14ac:dyDescent="0.3">
      <c r="BS27841" s="24">
        <f t="shared" si="757"/>
        <v>-2.5</v>
      </c>
    </row>
    <row r="27842" spans="71:71" x14ac:dyDescent="0.3">
      <c r="BS27842" s="24">
        <f t="shared" si="757"/>
        <v>-2.5</v>
      </c>
    </row>
    <row r="27843" spans="71:71" x14ac:dyDescent="0.3">
      <c r="BS27843" s="24">
        <f t="shared" si="757"/>
        <v>-2.5</v>
      </c>
    </row>
    <row r="27844" spans="71:71" x14ac:dyDescent="0.3">
      <c r="BS27844" s="24">
        <f t="shared" si="757"/>
        <v>-2.5</v>
      </c>
    </row>
    <row r="27845" spans="71:71" x14ac:dyDescent="0.3">
      <c r="BS27845" s="24">
        <f t="shared" si="757"/>
        <v>-2.5</v>
      </c>
    </row>
    <row r="27846" spans="71:71" x14ac:dyDescent="0.3">
      <c r="BS27846" s="24">
        <f t="shared" si="757"/>
        <v>-2.5</v>
      </c>
    </row>
    <row r="27847" spans="71:71" x14ac:dyDescent="0.3">
      <c r="BS27847" s="24">
        <f t="shared" si="757"/>
        <v>-2.5</v>
      </c>
    </row>
    <row r="27848" spans="71:71" x14ac:dyDescent="0.3">
      <c r="BS27848" s="24">
        <f t="shared" si="757"/>
        <v>-2.5</v>
      </c>
    </row>
    <row r="27849" spans="71:71" x14ac:dyDescent="0.3">
      <c r="BS27849" s="24">
        <f t="shared" ref="BS27849:BS27912" si="758">BR27849-2.5</f>
        <v>-2.5</v>
      </c>
    </row>
    <row r="27850" spans="71:71" x14ac:dyDescent="0.3">
      <c r="BS27850" s="24">
        <f t="shared" si="758"/>
        <v>-2.5</v>
      </c>
    </row>
    <row r="27851" spans="71:71" x14ac:dyDescent="0.3">
      <c r="BS27851" s="24">
        <f t="shared" si="758"/>
        <v>-2.5</v>
      </c>
    </row>
    <row r="27852" spans="71:71" x14ac:dyDescent="0.3">
      <c r="BS27852" s="24">
        <f t="shared" si="758"/>
        <v>-2.5</v>
      </c>
    </row>
    <row r="27853" spans="71:71" x14ac:dyDescent="0.3">
      <c r="BS27853" s="24">
        <f t="shared" si="758"/>
        <v>-2.5</v>
      </c>
    </row>
    <row r="27854" spans="71:71" x14ac:dyDescent="0.3">
      <c r="BS27854" s="24">
        <f t="shared" si="758"/>
        <v>-2.5</v>
      </c>
    </row>
    <row r="27855" spans="71:71" x14ac:dyDescent="0.3">
      <c r="BS27855" s="24">
        <f t="shared" si="758"/>
        <v>-2.5</v>
      </c>
    </row>
    <row r="27856" spans="71:71" x14ac:dyDescent="0.3">
      <c r="BS27856" s="24">
        <f t="shared" si="758"/>
        <v>-2.5</v>
      </c>
    </row>
    <row r="27857" spans="71:71" x14ac:dyDescent="0.3">
      <c r="BS27857" s="24">
        <f t="shared" si="758"/>
        <v>-2.5</v>
      </c>
    </row>
    <row r="27858" spans="71:71" x14ac:dyDescent="0.3">
      <c r="BS27858" s="24">
        <f t="shared" si="758"/>
        <v>-2.5</v>
      </c>
    </row>
    <row r="27859" spans="71:71" x14ac:dyDescent="0.3">
      <c r="BS27859" s="24">
        <f t="shared" si="758"/>
        <v>-2.5</v>
      </c>
    </row>
    <row r="27860" spans="71:71" x14ac:dyDescent="0.3">
      <c r="BS27860" s="24">
        <f t="shared" si="758"/>
        <v>-2.5</v>
      </c>
    </row>
    <row r="27861" spans="71:71" x14ac:dyDescent="0.3">
      <c r="BS27861" s="24">
        <f t="shared" si="758"/>
        <v>-2.5</v>
      </c>
    </row>
    <row r="27862" spans="71:71" x14ac:dyDescent="0.3">
      <c r="BS27862" s="24">
        <f t="shared" si="758"/>
        <v>-2.5</v>
      </c>
    </row>
    <row r="27863" spans="71:71" x14ac:dyDescent="0.3">
      <c r="BS27863" s="24">
        <f t="shared" si="758"/>
        <v>-2.5</v>
      </c>
    </row>
    <row r="27864" spans="71:71" x14ac:dyDescent="0.3">
      <c r="BS27864" s="24">
        <f t="shared" si="758"/>
        <v>-2.5</v>
      </c>
    </row>
    <row r="27865" spans="71:71" x14ac:dyDescent="0.3">
      <c r="BS27865" s="24">
        <f t="shared" si="758"/>
        <v>-2.5</v>
      </c>
    </row>
    <row r="27866" spans="71:71" x14ac:dyDescent="0.3">
      <c r="BS27866" s="24">
        <f t="shared" si="758"/>
        <v>-2.5</v>
      </c>
    </row>
    <row r="27867" spans="71:71" x14ac:dyDescent="0.3">
      <c r="BS27867" s="24">
        <f t="shared" si="758"/>
        <v>-2.5</v>
      </c>
    </row>
    <row r="27868" spans="71:71" x14ac:dyDescent="0.3">
      <c r="BS27868" s="24">
        <f t="shared" si="758"/>
        <v>-2.5</v>
      </c>
    </row>
    <row r="27869" spans="71:71" x14ac:dyDescent="0.3">
      <c r="BS27869" s="24">
        <f t="shared" si="758"/>
        <v>-2.5</v>
      </c>
    </row>
    <row r="27870" spans="71:71" x14ac:dyDescent="0.3">
      <c r="BS27870" s="24">
        <f t="shared" si="758"/>
        <v>-2.5</v>
      </c>
    </row>
    <row r="27871" spans="71:71" x14ac:dyDescent="0.3">
      <c r="BS27871" s="24">
        <f t="shared" si="758"/>
        <v>-2.5</v>
      </c>
    </row>
    <row r="27872" spans="71:71" x14ac:dyDescent="0.3">
      <c r="BS27872" s="24">
        <f t="shared" si="758"/>
        <v>-2.5</v>
      </c>
    </row>
    <row r="27873" spans="71:71" x14ac:dyDescent="0.3">
      <c r="BS27873" s="24">
        <f t="shared" si="758"/>
        <v>-2.5</v>
      </c>
    </row>
    <row r="27874" spans="71:71" x14ac:dyDescent="0.3">
      <c r="BS27874" s="24">
        <f t="shared" si="758"/>
        <v>-2.5</v>
      </c>
    </row>
    <row r="27875" spans="71:71" x14ac:dyDescent="0.3">
      <c r="BS27875" s="24">
        <f t="shared" si="758"/>
        <v>-2.5</v>
      </c>
    </row>
    <row r="27876" spans="71:71" x14ac:dyDescent="0.3">
      <c r="BS27876" s="24">
        <f t="shared" si="758"/>
        <v>-2.5</v>
      </c>
    </row>
    <row r="27877" spans="71:71" x14ac:dyDescent="0.3">
      <c r="BS27877" s="24">
        <f t="shared" si="758"/>
        <v>-2.5</v>
      </c>
    </row>
    <row r="27878" spans="71:71" x14ac:dyDescent="0.3">
      <c r="BS27878" s="24">
        <f t="shared" si="758"/>
        <v>-2.5</v>
      </c>
    </row>
    <row r="27879" spans="71:71" x14ac:dyDescent="0.3">
      <c r="BS27879" s="24">
        <f t="shared" si="758"/>
        <v>-2.5</v>
      </c>
    </row>
    <row r="27880" spans="71:71" x14ac:dyDescent="0.3">
      <c r="BS27880" s="24">
        <f t="shared" si="758"/>
        <v>-2.5</v>
      </c>
    </row>
    <row r="27881" spans="71:71" x14ac:dyDescent="0.3">
      <c r="BS27881" s="24">
        <f t="shared" si="758"/>
        <v>-2.5</v>
      </c>
    </row>
    <row r="27882" spans="71:71" x14ac:dyDescent="0.3">
      <c r="BS27882" s="24">
        <f t="shared" si="758"/>
        <v>-2.5</v>
      </c>
    </row>
    <row r="27883" spans="71:71" x14ac:dyDescent="0.3">
      <c r="BS27883" s="24">
        <f t="shared" si="758"/>
        <v>-2.5</v>
      </c>
    </row>
    <row r="27884" spans="71:71" x14ac:dyDescent="0.3">
      <c r="BS27884" s="24">
        <f t="shared" si="758"/>
        <v>-2.5</v>
      </c>
    </row>
    <row r="27885" spans="71:71" x14ac:dyDescent="0.3">
      <c r="BS27885" s="24">
        <f t="shared" si="758"/>
        <v>-2.5</v>
      </c>
    </row>
    <row r="27886" spans="71:71" x14ac:dyDescent="0.3">
      <c r="BS27886" s="24">
        <f t="shared" si="758"/>
        <v>-2.5</v>
      </c>
    </row>
    <row r="27887" spans="71:71" x14ac:dyDescent="0.3">
      <c r="BS27887" s="24">
        <f t="shared" si="758"/>
        <v>-2.5</v>
      </c>
    </row>
    <row r="27888" spans="71:71" x14ac:dyDescent="0.3">
      <c r="BS27888" s="24">
        <f t="shared" si="758"/>
        <v>-2.5</v>
      </c>
    </row>
    <row r="27889" spans="71:71" x14ac:dyDescent="0.3">
      <c r="BS27889" s="24">
        <f t="shared" si="758"/>
        <v>-2.5</v>
      </c>
    </row>
    <row r="27890" spans="71:71" x14ac:dyDescent="0.3">
      <c r="BS27890" s="24">
        <f t="shared" si="758"/>
        <v>-2.5</v>
      </c>
    </row>
    <row r="27891" spans="71:71" x14ac:dyDescent="0.3">
      <c r="BS27891" s="24">
        <f t="shared" si="758"/>
        <v>-2.5</v>
      </c>
    </row>
    <row r="27892" spans="71:71" x14ac:dyDescent="0.3">
      <c r="BS27892" s="24">
        <f t="shared" si="758"/>
        <v>-2.5</v>
      </c>
    </row>
    <row r="27893" spans="71:71" x14ac:dyDescent="0.3">
      <c r="BS27893" s="24">
        <f t="shared" si="758"/>
        <v>-2.5</v>
      </c>
    </row>
    <row r="27894" spans="71:71" x14ac:dyDescent="0.3">
      <c r="BS27894" s="24">
        <f t="shared" si="758"/>
        <v>-2.5</v>
      </c>
    </row>
    <row r="27895" spans="71:71" x14ac:dyDescent="0.3">
      <c r="BS27895" s="24">
        <f t="shared" si="758"/>
        <v>-2.5</v>
      </c>
    </row>
    <row r="27896" spans="71:71" x14ac:dyDescent="0.3">
      <c r="BS27896" s="24">
        <f t="shared" si="758"/>
        <v>-2.5</v>
      </c>
    </row>
    <row r="27897" spans="71:71" x14ac:dyDescent="0.3">
      <c r="BS27897" s="24">
        <f t="shared" si="758"/>
        <v>-2.5</v>
      </c>
    </row>
    <row r="27898" spans="71:71" x14ac:dyDescent="0.3">
      <c r="BS27898" s="24">
        <f t="shared" si="758"/>
        <v>-2.5</v>
      </c>
    </row>
    <row r="27899" spans="71:71" x14ac:dyDescent="0.3">
      <c r="BS27899" s="24">
        <f t="shared" si="758"/>
        <v>-2.5</v>
      </c>
    </row>
    <row r="27900" spans="71:71" x14ac:dyDescent="0.3">
      <c r="BS27900" s="24">
        <f t="shared" si="758"/>
        <v>-2.5</v>
      </c>
    </row>
    <row r="27901" spans="71:71" x14ac:dyDescent="0.3">
      <c r="BS27901" s="24">
        <f t="shared" si="758"/>
        <v>-2.5</v>
      </c>
    </row>
    <row r="27902" spans="71:71" x14ac:dyDescent="0.3">
      <c r="BS27902" s="24">
        <f t="shared" si="758"/>
        <v>-2.5</v>
      </c>
    </row>
    <row r="27903" spans="71:71" x14ac:dyDescent="0.3">
      <c r="BS27903" s="24">
        <f t="shared" si="758"/>
        <v>-2.5</v>
      </c>
    </row>
    <row r="27904" spans="71:71" x14ac:dyDescent="0.3">
      <c r="BS27904" s="24">
        <f t="shared" si="758"/>
        <v>-2.5</v>
      </c>
    </row>
    <row r="27905" spans="71:71" x14ac:dyDescent="0.3">
      <c r="BS27905" s="24">
        <f t="shared" si="758"/>
        <v>-2.5</v>
      </c>
    </row>
    <row r="27906" spans="71:71" x14ac:dyDescent="0.3">
      <c r="BS27906" s="24">
        <f t="shared" si="758"/>
        <v>-2.5</v>
      </c>
    </row>
    <row r="27907" spans="71:71" x14ac:dyDescent="0.3">
      <c r="BS27907" s="24">
        <f t="shared" si="758"/>
        <v>-2.5</v>
      </c>
    </row>
    <row r="27908" spans="71:71" x14ac:dyDescent="0.3">
      <c r="BS27908" s="24">
        <f t="shared" si="758"/>
        <v>-2.5</v>
      </c>
    </row>
    <row r="27909" spans="71:71" x14ac:dyDescent="0.3">
      <c r="BS27909" s="24">
        <f t="shared" si="758"/>
        <v>-2.5</v>
      </c>
    </row>
    <row r="27910" spans="71:71" x14ac:dyDescent="0.3">
      <c r="BS27910" s="24">
        <f t="shared" si="758"/>
        <v>-2.5</v>
      </c>
    </row>
    <row r="27911" spans="71:71" x14ac:dyDescent="0.3">
      <c r="BS27911" s="24">
        <f t="shared" si="758"/>
        <v>-2.5</v>
      </c>
    </row>
    <row r="27912" spans="71:71" x14ac:dyDescent="0.3">
      <c r="BS27912" s="24">
        <f t="shared" si="758"/>
        <v>-2.5</v>
      </c>
    </row>
    <row r="27913" spans="71:71" x14ac:dyDescent="0.3">
      <c r="BS27913" s="24">
        <f t="shared" ref="BS27913:BS27976" si="759">BR27913-2.5</f>
        <v>-2.5</v>
      </c>
    </row>
    <row r="27914" spans="71:71" x14ac:dyDescent="0.3">
      <c r="BS27914" s="24">
        <f t="shared" si="759"/>
        <v>-2.5</v>
      </c>
    </row>
    <row r="27915" spans="71:71" x14ac:dyDescent="0.3">
      <c r="BS27915" s="24">
        <f t="shared" si="759"/>
        <v>-2.5</v>
      </c>
    </row>
    <row r="27916" spans="71:71" x14ac:dyDescent="0.3">
      <c r="BS27916" s="24">
        <f t="shared" si="759"/>
        <v>-2.5</v>
      </c>
    </row>
    <row r="27917" spans="71:71" x14ac:dyDescent="0.3">
      <c r="BS27917" s="24">
        <f t="shared" si="759"/>
        <v>-2.5</v>
      </c>
    </row>
    <row r="27918" spans="71:71" x14ac:dyDescent="0.3">
      <c r="BS27918" s="24">
        <f t="shared" si="759"/>
        <v>-2.5</v>
      </c>
    </row>
    <row r="27919" spans="71:71" x14ac:dyDescent="0.3">
      <c r="BS27919" s="24">
        <f t="shared" si="759"/>
        <v>-2.5</v>
      </c>
    </row>
    <row r="27920" spans="71:71" x14ac:dyDescent="0.3">
      <c r="BS27920" s="24">
        <f t="shared" si="759"/>
        <v>-2.5</v>
      </c>
    </row>
    <row r="27921" spans="71:71" x14ac:dyDescent="0.3">
      <c r="BS27921" s="24">
        <f t="shared" si="759"/>
        <v>-2.5</v>
      </c>
    </row>
    <row r="27922" spans="71:71" x14ac:dyDescent="0.3">
      <c r="BS27922" s="24">
        <f t="shared" si="759"/>
        <v>-2.5</v>
      </c>
    </row>
    <row r="27923" spans="71:71" x14ac:dyDescent="0.3">
      <c r="BS27923" s="24">
        <f t="shared" si="759"/>
        <v>-2.5</v>
      </c>
    </row>
    <row r="27924" spans="71:71" x14ac:dyDescent="0.3">
      <c r="BS27924" s="24">
        <f t="shared" si="759"/>
        <v>-2.5</v>
      </c>
    </row>
    <row r="27925" spans="71:71" x14ac:dyDescent="0.3">
      <c r="BS27925" s="24">
        <f t="shared" si="759"/>
        <v>-2.5</v>
      </c>
    </row>
    <row r="27926" spans="71:71" x14ac:dyDescent="0.3">
      <c r="BS27926" s="24">
        <f t="shared" si="759"/>
        <v>-2.5</v>
      </c>
    </row>
    <row r="27927" spans="71:71" x14ac:dyDescent="0.3">
      <c r="BS27927" s="24">
        <f t="shared" si="759"/>
        <v>-2.5</v>
      </c>
    </row>
    <row r="27928" spans="71:71" x14ac:dyDescent="0.3">
      <c r="BS27928" s="24">
        <f t="shared" si="759"/>
        <v>-2.5</v>
      </c>
    </row>
    <row r="27929" spans="71:71" x14ac:dyDescent="0.3">
      <c r="BS27929" s="24">
        <f t="shared" si="759"/>
        <v>-2.5</v>
      </c>
    </row>
    <row r="27930" spans="71:71" x14ac:dyDescent="0.3">
      <c r="BS27930" s="24">
        <f t="shared" si="759"/>
        <v>-2.5</v>
      </c>
    </row>
    <row r="27931" spans="71:71" x14ac:dyDescent="0.3">
      <c r="BS27931" s="24">
        <f t="shared" si="759"/>
        <v>-2.5</v>
      </c>
    </row>
    <row r="27932" spans="71:71" x14ac:dyDescent="0.3">
      <c r="BS27932" s="24">
        <f t="shared" si="759"/>
        <v>-2.5</v>
      </c>
    </row>
    <row r="27933" spans="71:71" x14ac:dyDescent="0.3">
      <c r="BS27933" s="24">
        <f t="shared" si="759"/>
        <v>-2.5</v>
      </c>
    </row>
    <row r="27934" spans="71:71" x14ac:dyDescent="0.3">
      <c r="BS27934" s="24">
        <f t="shared" si="759"/>
        <v>-2.5</v>
      </c>
    </row>
    <row r="27935" spans="71:71" x14ac:dyDescent="0.3">
      <c r="BS27935" s="24">
        <f t="shared" si="759"/>
        <v>-2.5</v>
      </c>
    </row>
    <row r="27936" spans="71:71" x14ac:dyDescent="0.3">
      <c r="BS27936" s="24">
        <f t="shared" si="759"/>
        <v>-2.5</v>
      </c>
    </row>
    <row r="27937" spans="71:71" x14ac:dyDescent="0.3">
      <c r="BS27937" s="24">
        <f t="shared" si="759"/>
        <v>-2.5</v>
      </c>
    </row>
    <row r="27938" spans="71:71" x14ac:dyDescent="0.3">
      <c r="BS27938" s="24">
        <f t="shared" si="759"/>
        <v>-2.5</v>
      </c>
    </row>
    <row r="27939" spans="71:71" x14ac:dyDescent="0.3">
      <c r="BS27939" s="24">
        <f t="shared" si="759"/>
        <v>-2.5</v>
      </c>
    </row>
    <row r="27940" spans="71:71" x14ac:dyDescent="0.3">
      <c r="BS27940" s="24">
        <f t="shared" si="759"/>
        <v>-2.5</v>
      </c>
    </row>
    <row r="27941" spans="71:71" x14ac:dyDescent="0.3">
      <c r="BS27941" s="24">
        <f t="shared" si="759"/>
        <v>-2.5</v>
      </c>
    </row>
    <row r="27942" spans="71:71" x14ac:dyDescent="0.3">
      <c r="BS27942" s="24">
        <f t="shared" si="759"/>
        <v>-2.5</v>
      </c>
    </row>
    <row r="27943" spans="71:71" x14ac:dyDescent="0.3">
      <c r="BS27943" s="24">
        <f t="shared" si="759"/>
        <v>-2.5</v>
      </c>
    </row>
    <row r="27944" spans="71:71" x14ac:dyDescent="0.3">
      <c r="BS27944" s="24">
        <f t="shared" si="759"/>
        <v>-2.5</v>
      </c>
    </row>
    <row r="27945" spans="71:71" x14ac:dyDescent="0.3">
      <c r="BS27945" s="24">
        <f t="shared" si="759"/>
        <v>-2.5</v>
      </c>
    </row>
    <row r="27946" spans="71:71" x14ac:dyDescent="0.3">
      <c r="BS27946" s="24">
        <f t="shared" si="759"/>
        <v>-2.5</v>
      </c>
    </row>
    <row r="27947" spans="71:71" x14ac:dyDescent="0.3">
      <c r="BS27947" s="24">
        <f t="shared" si="759"/>
        <v>-2.5</v>
      </c>
    </row>
    <row r="27948" spans="71:71" x14ac:dyDescent="0.3">
      <c r="BS27948" s="24">
        <f t="shared" si="759"/>
        <v>-2.5</v>
      </c>
    </row>
    <row r="27949" spans="71:71" x14ac:dyDescent="0.3">
      <c r="BS27949" s="24">
        <f t="shared" si="759"/>
        <v>-2.5</v>
      </c>
    </row>
    <row r="27950" spans="71:71" x14ac:dyDescent="0.3">
      <c r="BS27950" s="24">
        <f t="shared" si="759"/>
        <v>-2.5</v>
      </c>
    </row>
    <row r="27951" spans="71:71" x14ac:dyDescent="0.3">
      <c r="BS27951" s="24">
        <f t="shared" si="759"/>
        <v>-2.5</v>
      </c>
    </row>
    <row r="27952" spans="71:71" x14ac:dyDescent="0.3">
      <c r="BS27952" s="24">
        <f t="shared" si="759"/>
        <v>-2.5</v>
      </c>
    </row>
    <row r="27953" spans="71:71" x14ac:dyDescent="0.3">
      <c r="BS27953" s="24">
        <f t="shared" si="759"/>
        <v>-2.5</v>
      </c>
    </row>
    <row r="27954" spans="71:71" x14ac:dyDescent="0.3">
      <c r="BS27954" s="24">
        <f t="shared" si="759"/>
        <v>-2.5</v>
      </c>
    </row>
    <row r="27955" spans="71:71" x14ac:dyDescent="0.3">
      <c r="BS27955" s="24">
        <f t="shared" si="759"/>
        <v>-2.5</v>
      </c>
    </row>
    <row r="27956" spans="71:71" x14ac:dyDescent="0.3">
      <c r="BS27956" s="24">
        <f t="shared" si="759"/>
        <v>-2.5</v>
      </c>
    </row>
    <row r="27957" spans="71:71" x14ac:dyDescent="0.3">
      <c r="BS27957" s="24">
        <f t="shared" si="759"/>
        <v>-2.5</v>
      </c>
    </row>
    <row r="27958" spans="71:71" x14ac:dyDescent="0.3">
      <c r="BS27958" s="24">
        <f t="shared" si="759"/>
        <v>-2.5</v>
      </c>
    </row>
    <row r="27959" spans="71:71" x14ac:dyDescent="0.3">
      <c r="BS27959" s="24">
        <f t="shared" si="759"/>
        <v>-2.5</v>
      </c>
    </row>
    <row r="27960" spans="71:71" x14ac:dyDescent="0.3">
      <c r="BS27960" s="24">
        <f t="shared" si="759"/>
        <v>-2.5</v>
      </c>
    </row>
    <row r="27961" spans="71:71" x14ac:dyDescent="0.3">
      <c r="BS27961" s="24">
        <f t="shared" si="759"/>
        <v>-2.5</v>
      </c>
    </row>
    <row r="27962" spans="71:71" x14ac:dyDescent="0.3">
      <c r="BS27962" s="24">
        <f t="shared" si="759"/>
        <v>-2.5</v>
      </c>
    </row>
    <row r="27963" spans="71:71" x14ac:dyDescent="0.3">
      <c r="BS27963" s="24">
        <f t="shared" si="759"/>
        <v>-2.5</v>
      </c>
    </row>
    <row r="27964" spans="71:71" x14ac:dyDescent="0.3">
      <c r="BS27964" s="24">
        <f t="shared" si="759"/>
        <v>-2.5</v>
      </c>
    </row>
    <row r="27965" spans="71:71" x14ac:dyDescent="0.3">
      <c r="BS27965" s="24">
        <f t="shared" si="759"/>
        <v>-2.5</v>
      </c>
    </row>
    <row r="27966" spans="71:71" x14ac:dyDescent="0.3">
      <c r="BS27966" s="24">
        <f t="shared" si="759"/>
        <v>-2.5</v>
      </c>
    </row>
    <row r="27967" spans="71:71" x14ac:dyDescent="0.3">
      <c r="BS27967" s="24">
        <f t="shared" si="759"/>
        <v>-2.5</v>
      </c>
    </row>
    <row r="27968" spans="71:71" x14ac:dyDescent="0.3">
      <c r="BS27968" s="24">
        <f t="shared" si="759"/>
        <v>-2.5</v>
      </c>
    </row>
    <row r="27969" spans="71:71" x14ac:dyDescent="0.3">
      <c r="BS27969" s="24">
        <f t="shared" si="759"/>
        <v>-2.5</v>
      </c>
    </row>
    <row r="27970" spans="71:71" x14ac:dyDescent="0.3">
      <c r="BS27970" s="24">
        <f t="shared" si="759"/>
        <v>-2.5</v>
      </c>
    </row>
    <row r="27971" spans="71:71" x14ac:dyDescent="0.3">
      <c r="BS27971" s="24">
        <f t="shared" si="759"/>
        <v>-2.5</v>
      </c>
    </row>
    <row r="27972" spans="71:71" x14ac:dyDescent="0.3">
      <c r="BS27972" s="24">
        <f t="shared" si="759"/>
        <v>-2.5</v>
      </c>
    </row>
    <row r="27973" spans="71:71" x14ac:dyDescent="0.3">
      <c r="BS27973" s="24">
        <f t="shared" si="759"/>
        <v>-2.5</v>
      </c>
    </row>
    <row r="27974" spans="71:71" x14ac:dyDescent="0.3">
      <c r="BS27974" s="24">
        <f t="shared" si="759"/>
        <v>-2.5</v>
      </c>
    </row>
    <row r="27975" spans="71:71" x14ac:dyDescent="0.3">
      <c r="BS27975" s="24">
        <f t="shared" si="759"/>
        <v>-2.5</v>
      </c>
    </row>
    <row r="27976" spans="71:71" x14ac:dyDescent="0.3">
      <c r="BS27976" s="24">
        <f t="shared" si="759"/>
        <v>-2.5</v>
      </c>
    </row>
    <row r="27977" spans="71:71" x14ac:dyDescent="0.3">
      <c r="BS27977" s="24">
        <f t="shared" ref="BS27977:BS28040" si="760">BR27977-2.5</f>
        <v>-2.5</v>
      </c>
    </row>
    <row r="27978" spans="71:71" x14ac:dyDescent="0.3">
      <c r="BS27978" s="24">
        <f t="shared" si="760"/>
        <v>-2.5</v>
      </c>
    </row>
    <row r="27979" spans="71:71" x14ac:dyDescent="0.3">
      <c r="BS27979" s="24">
        <f t="shared" si="760"/>
        <v>-2.5</v>
      </c>
    </row>
    <row r="27980" spans="71:71" x14ac:dyDescent="0.3">
      <c r="BS27980" s="24">
        <f t="shared" si="760"/>
        <v>-2.5</v>
      </c>
    </row>
    <row r="27981" spans="71:71" x14ac:dyDescent="0.3">
      <c r="BS27981" s="24">
        <f t="shared" si="760"/>
        <v>-2.5</v>
      </c>
    </row>
    <row r="27982" spans="71:71" x14ac:dyDescent="0.3">
      <c r="BS27982" s="24">
        <f t="shared" si="760"/>
        <v>-2.5</v>
      </c>
    </row>
    <row r="27983" spans="71:71" x14ac:dyDescent="0.3">
      <c r="BS27983" s="24">
        <f t="shared" si="760"/>
        <v>-2.5</v>
      </c>
    </row>
    <row r="27984" spans="71:71" x14ac:dyDescent="0.3">
      <c r="BS27984" s="24">
        <f t="shared" si="760"/>
        <v>-2.5</v>
      </c>
    </row>
    <row r="27985" spans="71:71" x14ac:dyDescent="0.3">
      <c r="BS27985" s="24">
        <f t="shared" si="760"/>
        <v>-2.5</v>
      </c>
    </row>
    <row r="27986" spans="71:71" x14ac:dyDescent="0.3">
      <c r="BS27986" s="24">
        <f t="shared" si="760"/>
        <v>-2.5</v>
      </c>
    </row>
    <row r="27987" spans="71:71" x14ac:dyDescent="0.3">
      <c r="BS27987" s="24">
        <f t="shared" si="760"/>
        <v>-2.5</v>
      </c>
    </row>
    <row r="27988" spans="71:71" x14ac:dyDescent="0.3">
      <c r="BS27988" s="24">
        <f t="shared" si="760"/>
        <v>-2.5</v>
      </c>
    </row>
    <row r="27989" spans="71:71" x14ac:dyDescent="0.3">
      <c r="BS27989" s="24">
        <f t="shared" si="760"/>
        <v>-2.5</v>
      </c>
    </row>
    <row r="27990" spans="71:71" x14ac:dyDescent="0.3">
      <c r="BS27990" s="24">
        <f t="shared" si="760"/>
        <v>-2.5</v>
      </c>
    </row>
    <row r="27991" spans="71:71" x14ac:dyDescent="0.3">
      <c r="BS27991" s="24">
        <f t="shared" si="760"/>
        <v>-2.5</v>
      </c>
    </row>
    <row r="27992" spans="71:71" x14ac:dyDescent="0.3">
      <c r="BS27992" s="24">
        <f t="shared" si="760"/>
        <v>-2.5</v>
      </c>
    </row>
    <row r="27993" spans="71:71" x14ac:dyDescent="0.3">
      <c r="BS27993" s="24">
        <f t="shared" si="760"/>
        <v>-2.5</v>
      </c>
    </row>
    <row r="27994" spans="71:71" x14ac:dyDescent="0.3">
      <c r="BS27994" s="24">
        <f t="shared" si="760"/>
        <v>-2.5</v>
      </c>
    </row>
    <row r="27995" spans="71:71" x14ac:dyDescent="0.3">
      <c r="BS27995" s="24">
        <f t="shared" si="760"/>
        <v>-2.5</v>
      </c>
    </row>
    <row r="27996" spans="71:71" x14ac:dyDescent="0.3">
      <c r="BS27996" s="24">
        <f t="shared" si="760"/>
        <v>-2.5</v>
      </c>
    </row>
    <row r="27997" spans="71:71" x14ac:dyDescent="0.3">
      <c r="BS27997" s="24">
        <f t="shared" si="760"/>
        <v>-2.5</v>
      </c>
    </row>
    <row r="27998" spans="71:71" x14ac:dyDescent="0.3">
      <c r="BS27998" s="24">
        <f t="shared" si="760"/>
        <v>-2.5</v>
      </c>
    </row>
    <row r="27999" spans="71:71" x14ac:dyDescent="0.3">
      <c r="BS27999" s="24">
        <f t="shared" si="760"/>
        <v>-2.5</v>
      </c>
    </row>
    <row r="28000" spans="71:71" x14ac:dyDescent="0.3">
      <c r="BS28000" s="24">
        <f t="shared" si="760"/>
        <v>-2.5</v>
      </c>
    </row>
    <row r="28001" spans="71:71" x14ac:dyDescent="0.3">
      <c r="BS28001" s="24">
        <f t="shared" si="760"/>
        <v>-2.5</v>
      </c>
    </row>
    <row r="28002" spans="71:71" x14ac:dyDescent="0.3">
      <c r="BS28002" s="24">
        <f t="shared" si="760"/>
        <v>-2.5</v>
      </c>
    </row>
    <row r="28003" spans="71:71" x14ac:dyDescent="0.3">
      <c r="BS28003" s="24">
        <f t="shared" si="760"/>
        <v>-2.5</v>
      </c>
    </row>
    <row r="28004" spans="71:71" x14ac:dyDescent="0.3">
      <c r="BS28004" s="24">
        <f t="shared" si="760"/>
        <v>-2.5</v>
      </c>
    </row>
    <row r="28005" spans="71:71" x14ac:dyDescent="0.3">
      <c r="BS28005" s="24">
        <f t="shared" si="760"/>
        <v>-2.5</v>
      </c>
    </row>
    <row r="28006" spans="71:71" x14ac:dyDescent="0.3">
      <c r="BS28006" s="24">
        <f t="shared" si="760"/>
        <v>-2.5</v>
      </c>
    </row>
    <row r="28007" spans="71:71" x14ac:dyDescent="0.3">
      <c r="BS28007" s="24">
        <f t="shared" si="760"/>
        <v>-2.5</v>
      </c>
    </row>
    <row r="28008" spans="71:71" x14ac:dyDescent="0.3">
      <c r="BS28008" s="24">
        <f t="shared" si="760"/>
        <v>-2.5</v>
      </c>
    </row>
    <row r="28009" spans="71:71" x14ac:dyDescent="0.3">
      <c r="BS28009" s="24">
        <f t="shared" si="760"/>
        <v>-2.5</v>
      </c>
    </row>
    <row r="28010" spans="71:71" x14ac:dyDescent="0.3">
      <c r="BS28010" s="24">
        <f t="shared" si="760"/>
        <v>-2.5</v>
      </c>
    </row>
    <row r="28011" spans="71:71" x14ac:dyDescent="0.3">
      <c r="BS28011" s="24">
        <f t="shared" si="760"/>
        <v>-2.5</v>
      </c>
    </row>
    <row r="28012" spans="71:71" x14ac:dyDescent="0.3">
      <c r="BS28012" s="24">
        <f t="shared" si="760"/>
        <v>-2.5</v>
      </c>
    </row>
    <row r="28013" spans="71:71" x14ac:dyDescent="0.3">
      <c r="BS28013" s="24">
        <f t="shared" si="760"/>
        <v>-2.5</v>
      </c>
    </row>
    <row r="28014" spans="71:71" x14ac:dyDescent="0.3">
      <c r="BS28014" s="24">
        <f t="shared" si="760"/>
        <v>-2.5</v>
      </c>
    </row>
    <row r="28015" spans="71:71" x14ac:dyDescent="0.3">
      <c r="BS28015" s="24">
        <f t="shared" si="760"/>
        <v>-2.5</v>
      </c>
    </row>
    <row r="28016" spans="71:71" x14ac:dyDescent="0.3">
      <c r="BS28016" s="24">
        <f t="shared" si="760"/>
        <v>-2.5</v>
      </c>
    </row>
    <row r="28017" spans="71:71" x14ac:dyDescent="0.3">
      <c r="BS28017" s="24">
        <f t="shared" si="760"/>
        <v>-2.5</v>
      </c>
    </row>
    <row r="28018" spans="71:71" x14ac:dyDescent="0.3">
      <c r="BS28018" s="24">
        <f t="shared" si="760"/>
        <v>-2.5</v>
      </c>
    </row>
    <row r="28019" spans="71:71" x14ac:dyDescent="0.3">
      <c r="BS28019" s="24">
        <f t="shared" si="760"/>
        <v>-2.5</v>
      </c>
    </row>
    <row r="28020" spans="71:71" x14ac:dyDescent="0.3">
      <c r="BS28020" s="24">
        <f t="shared" si="760"/>
        <v>-2.5</v>
      </c>
    </row>
    <row r="28021" spans="71:71" x14ac:dyDescent="0.3">
      <c r="BS28021" s="24">
        <f t="shared" si="760"/>
        <v>-2.5</v>
      </c>
    </row>
    <row r="28022" spans="71:71" x14ac:dyDescent="0.3">
      <c r="BS28022" s="24">
        <f t="shared" si="760"/>
        <v>-2.5</v>
      </c>
    </row>
    <row r="28023" spans="71:71" x14ac:dyDescent="0.3">
      <c r="BS28023" s="24">
        <f t="shared" si="760"/>
        <v>-2.5</v>
      </c>
    </row>
    <row r="28024" spans="71:71" x14ac:dyDescent="0.3">
      <c r="BS28024" s="24">
        <f t="shared" si="760"/>
        <v>-2.5</v>
      </c>
    </row>
    <row r="28025" spans="71:71" x14ac:dyDescent="0.3">
      <c r="BS28025" s="24">
        <f t="shared" si="760"/>
        <v>-2.5</v>
      </c>
    </row>
    <row r="28026" spans="71:71" x14ac:dyDescent="0.3">
      <c r="BS28026" s="24">
        <f t="shared" si="760"/>
        <v>-2.5</v>
      </c>
    </row>
    <row r="28027" spans="71:71" x14ac:dyDescent="0.3">
      <c r="BS28027" s="24">
        <f t="shared" si="760"/>
        <v>-2.5</v>
      </c>
    </row>
    <row r="28028" spans="71:71" x14ac:dyDescent="0.3">
      <c r="BS28028" s="24">
        <f t="shared" si="760"/>
        <v>-2.5</v>
      </c>
    </row>
    <row r="28029" spans="71:71" x14ac:dyDescent="0.3">
      <c r="BS28029" s="24">
        <f t="shared" si="760"/>
        <v>-2.5</v>
      </c>
    </row>
    <row r="28030" spans="71:71" x14ac:dyDescent="0.3">
      <c r="BS28030" s="24">
        <f t="shared" si="760"/>
        <v>-2.5</v>
      </c>
    </row>
    <row r="28031" spans="71:71" x14ac:dyDescent="0.3">
      <c r="BS28031" s="24">
        <f t="shared" si="760"/>
        <v>-2.5</v>
      </c>
    </row>
    <row r="28032" spans="71:71" x14ac:dyDescent="0.3">
      <c r="BS28032" s="24">
        <f t="shared" si="760"/>
        <v>-2.5</v>
      </c>
    </row>
    <row r="28033" spans="71:71" x14ac:dyDescent="0.3">
      <c r="BS28033" s="24">
        <f t="shared" si="760"/>
        <v>-2.5</v>
      </c>
    </row>
    <row r="28034" spans="71:71" x14ac:dyDescent="0.3">
      <c r="BS28034" s="24">
        <f t="shared" si="760"/>
        <v>-2.5</v>
      </c>
    </row>
    <row r="28035" spans="71:71" x14ac:dyDescent="0.3">
      <c r="BS28035" s="24">
        <f t="shared" si="760"/>
        <v>-2.5</v>
      </c>
    </row>
    <row r="28036" spans="71:71" x14ac:dyDescent="0.3">
      <c r="BS28036" s="24">
        <f t="shared" si="760"/>
        <v>-2.5</v>
      </c>
    </row>
    <row r="28037" spans="71:71" x14ac:dyDescent="0.3">
      <c r="BS28037" s="24">
        <f t="shared" si="760"/>
        <v>-2.5</v>
      </c>
    </row>
    <row r="28038" spans="71:71" x14ac:dyDescent="0.3">
      <c r="BS28038" s="24">
        <f t="shared" si="760"/>
        <v>-2.5</v>
      </c>
    </row>
    <row r="28039" spans="71:71" x14ac:dyDescent="0.3">
      <c r="BS28039" s="24">
        <f t="shared" si="760"/>
        <v>-2.5</v>
      </c>
    </row>
    <row r="28040" spans="71:71" x14ac:dyDescent="0.3">
      <c r="BS28040" s="24">
        <f t="shared" si="760"/>
        <v>-2.5</v>
      </c>
    </row>
    <row r="28041" spans="71:71" x14ac:dyDescent="0.3">
      <c r="BS28041" s="24">
        <f t="shared" ref="BS28041:BS28104" si="761">BR28041-2.5</f>
        <v>-2.5</v>
      </c>
    </row>
    <row r="28042" spans="71:71" x14ac:dyDescent="0.3">
      <c r="BS28042" s="24">
        <f t="shared" si="761"/>
        <v>-2.5</v>
      </c>
    </row>
    <row r="28043" spans="71:71" x14ac:dyDescent="0.3">
      <c r="BS28043" s="24">
        <f t="shared" si="761"/>
        <v>-2.5</v>
      </c>
    </row>
    <row r="28044" spans="71:71" x14ac:dyDescent="0.3">
      <c r="BS28044" s="24">
        <f t="shared" si="761"/>
        <v>-2.5</v>
      </c>
    </row>
    <row r="28045" spans="71:71" x14ac:dyDescent="0.3">
      <c r="BS28045" s="24">
        <f t="shared" si="761"/>
        <v>-2.5</v>
      </c>
    </row>
    <row r="28046" spans="71:71" x14ac:dyDescent="0.3">
      <c r="BS28046" s="24">
        <f t="shared" si="761"/>
        <v>-2.5</v>
      </c>
    </row>
    <row r="28047" spans="71:71" x14ac:dyDescent="0.3">
      <c r="BS28047" s="24">
        <f t="shared" si="761"/>
        <v>-2.5</v>
      </c>
    </row>
    <row r="28048" spans="71:71" x14ac:dyDescent="0.3">
      <c r="BS28048" s="24">
        <f t="shared" si="761"/>
        <v>-2.5</v>
      </c>
    </row>
    <row r="28049" spans="71:71" x14ac:dyDescent="0.3">
      <c r="BS28049" s="24">
        <f t="shared" si="761"/>
        <v>-2.5</v>
      </c>
    </row>
    <row r="28050" spans="71:71" x14ac:dyDescent="0.3">
      <c r="BS28050" s="24">
        <f t="shared" si="761"/>
        <v>-2.5</v>
      </c>
    </row>
    <row r="28051" spans="71:71" x14ac:dyDescent="0.3">
      <c r="BS28051" s="24">
        <f t="shared" si="761"/>
        <v>-2.5</v>
      </c>
    </row>
    <row r="28052" spans="71:71" x14ac:dyDescent="0.3">
      <c r="BS28052" s="24">
        <f t="shared" si="761"/>
        <v>-2.5</v>
      </c>
    </row>
    <row r="28053" spans="71:71" x14ac:dyDescent="0.3">
      <c r="BS28053" s="24">
        <f t="shared" si="761"/>
        <v>-2.5</v>
      </c>
    </row>
    <row r="28054" spans="71:71" x14ac:dyDescent="0.3">
      <c r="BS28054" s="24">
        <f t="shared" si="761"/>
        <v>-2.5</v>
      </c>
    </row>
    <row r="28055" spans="71:71" x14ac:dyDescent="0.3">
      <c r="BS28055" s="24">
        <f t="shared" si="761"/>
        <v>-2.5</v>
      </c>
    </row>
    <row r="28056" spans="71:71" x14ac:dyDescent="0.3">
      <c r="BS28056" s="24">
        <f t="shared" si="761"/>
        <v>-2.5</v>
      </c>
    </row>
    <row r="28057" spans="71:71" x14ac:dyDescent="0.3">
      <c r="BS28057" s="24">
        <f t="shared" si="761"/>
        <v>-2.5</v>
      </c>
    </row>
    <row r="28058" spans="71:71" x14ac:dyDescent="0.3">
      <c r="BS28058" s="24">
        <f t="shared" si="761"/>
        <v>-2.5</v>
      </c>
    </row>
    <row r="28059" spans="71:71" x14ac:dyDescent="0.3">
      <c r="BS28059" s="24">
        <f t="shared" si="761"/>
        <v>-2.5</v>
      </c>
    </row>
    <row r="28060" spans="71:71" x14ac:dyDescent="0.3">
      <c r="BS28060" s="24">
        <f t="shared" si="761"/>
        <v>-2.5</v>
      </c>
    </row>
    <row r="28061" spans="71:71" x14ac:dyDescent="0.3">
      <c r="BS28061" s="24">
        <f t="shared" si="761"/>
        <v>-2.5</v>
      </c>
    </row>
    <row r="28062" spans="71:71" x14ac:dyDescent="0.3">
      <c r="BS28062" s="24">
        <f t="shared" si="761"/>
        <v>-2.5</v>
      </c>
    </row>
    <row r="28063" spans="71:71" x14ac:dyDescent="0.3">
      <c r="BS28063" s="24">
        <f t="shared" si="761"/>
        <v>-2.5</v>
      </c>
    </row>
    <row r="28064" spans="71:71" x14ac:dyDescent="0.3">
      <c r="BS28064" s="24">
        <f t="shared" si="761"/>
        <v>-2.5</v>
      </c>
    </row>
    <row r="28065" spans="71:71" x14ac:dyDescent="0.3">
      <c r="BS28065" s="24">
        <f t="shared" si="761"/>
        <v>-2.5</v>
      </c>
    </row>
    <row r="28066" spans="71:71" x14ac:dyDescent="0.3">
      <c r="BS28066" s="24">
        <f t="shared" si="761"/>
        <v>-2.5</v>
      </c>
    </row>
    <row r="28067" spans="71:71" x14ac:dyDescent="0.3">
      <c r="BS28067" s="24">
        <f t="shared" si="761"/>
        <v>-2.5</v>
      </c>
    </row>
    <row r="28068" spans="71:71" x14ac:dyDescent="0.3">
      <c r="BS28068" s="24">
        <f t="shared" si="761"/>
        <v>-2.5</v>
      </c>
    </row>
    <row r="28069" spans="71:71" x14ac:dyDescent="0.3">
      <c r="BS28069" s="24">
        <f t="shared" si="761"/>
        <v>-2.5</v>
      </c>
    </row>
    <row r="28070" spans="71:71" x14ac:dyDescent="0.3">
      <c r="BS28070" s="24">
        <f t="shared" si="761"/>
        <v>-2.5</v>
      </c>
    </row>
    <row r="28071" spans="71:71" x14ac:dyDescent="0.3">
      <c r="BS28071" s="24">
        <f t="shared" si="761"/>
        <v>-2.5</v>
      </c>
    </row>
    <row r="28072" spans="71:71" x14ac:dyDescent="0.3">
      <c r="BS28072" s="24">
        <f t="shared" si="761"/>
        <v>-2.5</v>
      </c>
    </row>
    <row r="28073" spans="71:71" x14ac:dyDescent="0.3">
      <c r="BS28073" s="24">
        <f t="shared" si="761"/>
        <v>-2.5</v>
      </c>
    </row>
    <row r="28074" spans="71:71" x14ac:dyDescent="0.3">
      <c r="BS28074" s="24">
        <f t="shared" si="761"/>
        <v>-2.5</v>
      </c>
    </row>
    <row r="28075" spans="71:71" x14ac:dyDescent="0.3">
      <c r="BS28075" s="24">
        <f t="shared" si="761"/>
        <v>-2.5</v>
      </c>
    </row>
    <row r="28076" spans="71:71" x14ac:dyDescent="0.3">
      <c r="BS28076" s="24">
        <f t="shared" si="761"/>
        <v>-2.5</v>
      </c>
    </row>
    <row r="28077" spans="71:71" x14ac:dyDescent="0.3">
      <c r="BS28077" s="24">
        <f t="shared" si="761"/>
        <v>-2.5</v>
      </c>
    </row>
    <row r="28078" spans="71:71" x14ac:dyDescent="0.3">
      <c r="BS28078" s="24">
        <f t="shared" si="761"/>
        <v>-2.5</v>
      </c>
    </row>
    <row r="28079" spans="71:71" x14ac:dyDescent="0.3">
      <c r="BS28079" s="24">
        <f t="shared" si="761"/>
        <v>-2.5</v>
      </c>
    </row>
    <row r="28080" spans="71:71" x14ac:dyDescent="0.3">
      <c r="BS28080" s="24">
        <f t="shared" si="761"/>
        <v>-2.5</v>
      </c>
    </row>
    <row r="28081" spans="71:71" x14ac:dyDescent="0.3">
      <c r="BS28081" s="24">
        <f t="shared" si="761"/>
        <v>-2.5</v>
      </c>
    </row>
    <row r="28082" spans="71:71" x14ac:dyDescent="0.3">
      <c r="BS28082" s="24">
        <f t="shared" si="761"/>
        <v>-2.5</v>
      </c>
    </row>
    <row r="28083" spans="71:71" x14ac:dyDescent="0.3">
      <c r="BS28083" s="24">
        <f t="shared" si="761"/>
        <v>-2.5</v>
      </c>
    </row>
    <row r="28084" spans="71:71" x14ac:dyDescent="0.3">
      <c r="BS28084" s="24">
        <f t="shared" si="761"/>
        <v>-2.5</v>
      </c>
    </row>
    <row r="28085" spans="71:71" x14ac:dyDescent="0.3">
      <c r="BS28085" s="24">
        <f t="shared" si="761"/>
        <v>-2.5</v>
      </c>
    </row>
    <row r="28086" spans="71:71" x14ac:dyDescent="0.3">
      <c r="BS28086" s="24">
        <f t="shared" si="761"/>
        <v>-2.5</v>
      </c>
    </row>
    <row r="28087" spans="71:71" x14ac:dyDescent="0.3">
      <c r="BS28087" s="24">
        <f t="shared" si="761"/>
        <v>-2.5</v>
      </c>
    </row>
    <row r="28088" spans="71:71" x14ac:dyDescent="0.3">
      <c r="BS28088" s="24">
        <f t="shared" si="761"/>
        <v>-2.5</v>
      </c>
    </row>
    <row r="28089" spans="71:71" x14ac:dyDescent="0.3">
      <c r="BS28089" s="24">
        <f t="shared" si="761"/>
        <v>-2.5</v>
      </c>
    </row>
    <row r="28090" spans="71:71" x14ac:dyDescent="0.3">
      <c r="BS28090" s="24">
        <f t="shared" si="761"/>
        <v>-2.5</v>
      </c>
    </row>
    <row r="28091" spans="71:71" x14ac:dyDescent="0.3">
      <c r="BS28091" s="24">
        <f t="shared" si="761"/>
        <v>-2.5</v>
      </c>
    </row>
    <row r="28092" spans="71:71" x14ac:dyDescent="0.3">
      <c r="BS28092" s="24">
        <f t="shared" si="761"/>
        <v>-2.5</v>
      </c>
    </row>
    <row r="28093" spans="71:71" x14ac:dyDescent="0.3">
      <c r="BS28093" s="24">
        <f t="shared" si="761"/>
        <v>-2.5</v>
      </c>
    </row>
    <row r="28094" spans="71:71" x14ac:dyDescent="0.3">
      <c r="BS28094" s="24">
        <f t="shared" si="761"/>
        <v>-2.5</v>
      </c>
    </row>
    <row r="28095" spans="71:71" x14ac:dyDescent="0.3">
      <c r="BS28095" s="24">
        <f t="shared" si="761"/>
        <v>-2.5</v>
      </c>
    </row>
    <row r="28096" spans="71:71" x14ac:dyDescent="0.3">
      <c r="BS28096" s="24">
        <f t="shared" si="761"/>
        <v>-2.5</v>
      </c>
    </row>
    <row r="28097" spans="71:71" x14ac:dyDescent="0.3">
      <c r="BS28097" s="24">
        <f t="shared" si="761"/>
        <v>-2.5</v>
      </c>
    </row>
    <row r="28098" spans="71:71" x14ac:dyDescent="0.3">
      <c r="BS28098" s="24">
        <f t="shared" si="761"/>
        <v>-2.5</v>
      </c>
    </row>
    <row r="28099" spans="71:71" x14ac:dyDescent="0.3">
      <c r="BS28099" s="24">
        <f t="shared" si="761"/>
        <v>-2.5</v>
      </c>
    </row>
    <row r="28100" spans="71:71" x14ac:dyDescent="0.3">
      <c r="BS28100" s="24">
        <f t="shared" si="761"/>
        <v>-2.5</v>
      </c>
    </row>
    <row r="28101" spans="71:71" x14ac:dyDescent="0.3">
      <c r="BS28101" s="24">
        <f t="shared" si="761"/>
        <v>-2.5</v>
      </c>
    </row>
    <row r="28102" spans="71:71" x14ac:dyDescent="0.3">
      <c r="BS28102" s="24">
        <f t="shared" si="761"/>
        <v>-2.5</v>
      </c>
    </row>
    <row r="28103" spans="71:71" x14ac:dyDescent="0.3">
      <c r="BS28103" s="24">
        <f t="shared" si="761"/>
        <v>-2.5</v>
      </c>
    </row>
    <row r="28104" spans="71:71" x14ac:dyDescent="0.3">
      <c r="BS28104" s="24">
        <f t="shared" si="761"/>
        <v>-2.5</v>
      </c>
    </row>
    <row r="28105" spans="71:71" x14ac:dyDescent="0.3">
      <c r="BS28105" s="24">
        <f t="shared" ref="BS28105:BS28168" si="762">BR28105-2.5</f>
        <v>-2.5</v>
      </c>
    </row>
    <row r="28106" spans="71:71" x14ac:dyDescent="0.3">
      <c r="BS28106" s="24">
        <f t="shared" si="762"/>
        <v>-2.5</v>
      </c>
    </row>
    <row r="28107" spans="71:71" x14ac:dyDescent="0.3">
      <c r="BS28107" s="24">
        <f t="shared" si="762"/>
        <v>-2.5</v>
      </c>
    </row>
    <row r="28108" spans="71:71" x14ac:dyDescent="0.3">
      <c r="BS28108" s="24">
        <f t="shared" si="762"/>
        <v>-2.5</v>
      </c>
    </row>
    <row r="28109" spans="71:71" x14ac:dyDescent="0.3">
      <c r="BS28109" s="24">
        <f t="shared" si="762"/>
        <v>-2.5</v>
      </c>
    </row>
    <row r="28110" spans="71:71" x14ac:dyDescent="0.3">
      <c r="BS28110" s="24">
        <f t="shared" si="762"/>
        <v>-2.5</v>
      </c>
    </row>
    <row r="28111" spans="71:71" x14ac:dyDescent="0.3">
      <c r="BS28111" s="24">
        <f t="shared" si="762"/>
        <v>-2.5</v>
      </c>
    </row>
    <row r="28112" spans="71:71" x14ac:dyDescent="0.3">
      <c r="BS28112" s="24">
        <f t="shared" si="762"/>
        <v>-2.5</v>
      </c>
    </row>
    <row r="28113" spans="71:71" x14ac:dyDescent="0.3">
      <c r="BS28113" s="24">
        <f t="shared" si="762"/>
        <v>-2.5</v>
      </c>
    </row>
    <row r="28114" spans="71:71" x14ac:dyDescent="0.3">
      <c r="BS28114" s="24">
        <f t="shared" si="762"/>
        <v>-2.5</v>
      </c>
    </row>
    <row r="28115" spans="71:71" x14ac:dyDescent="0.3">
      <c r="BS28115" s="24">
        <f t="shared" si="762"/>
        <v>-2.5</v>
      </c>
    </row>
    <row r="28116" spans="71:71" x14ac:dyDescent="0.3">
      <c r="BS28116" s="24">
        <f t="shared" si="762"/>
        <v>-2.5</v>
      </c>
    </row>
    <row r="28117" spans="71:71" x14ac:dyDescent="0.3">
      <c r="BS28117" s="24">
        <f t="shared" si="762"/>
        <v>-2.5</v>
      </c>
    </row>
    <row r="28118" spans="71:71" x14ac:dyDescent="0.3">
      <c r="BS28118" s="24">
        <f t="shared" si="762"/>
        <v>-2.5</v>
      </c>
    </row>
    <row r="28119" spans="71:71" x14ac:dyDescent="0.3">
      <c r="BS28119" s="24">
        <f t="shared" si="762"/>
        <v>-2.5</v>
      </c>
    </row>
    <row r="28120" spans="71:71" x14ac:dyDescent="0.3">
      <c r="BS28120" s="24">
        <f t="shared" si="762"/>
        <v>-2.5</v>
      </c>
    </row>
    <row r="28121" spans="71:71" x14ac:dyDescent="0.3">
      <c r="BS28121" s="24">
        <f t="shared" si="762"/>
        <v>-2.5</v>
      </c>
    </row>
    <row r="28122" spans="71:71" x14ac:dyDescent="0.3">
      <c r="BS28122" s="24">
        <f t="shared" si="762"/>
        <v>-2.5</v>
      </c>
    </row>
    <row r="28123" spans="71:71" x14ac:dyDescent="0.3">
      <c r="BS28123" s="24">
        <f t="shared" si="762"/>
        <v>-2.5</v>
      </c>
    </row>
    <row r="28124" spans="71:71" x14ac:dyDescent="0.3">
      <c r="BS28124" s="24">
        <f t="shared" si="762"/>
        <v>-2.5</v>
      </c>
    </row>
    <row r="28125" spans="71:71" x14ac:dyDescent="0.3">
      <c r="BS28125" s="24">
        <f t="shared" si="762"/>
        <v>-2.5</v>
      </c>
    </row>
    <row r="28126" spans="71:71" x14ac:dyDescent="0.3">
      <c r="BS28126" s="24">
        <f t="shared" si="762"/>
        <v>-2.5</v>
      </c>
    </row>
    <row r="28127" spans="71:71" x14ac:dyDescent="0.3">
      <c r="BS28127" s="24">
        <f t="shared" si="762"/>
        <v>-2.5</v>
      </c>
    </row>
    <row r="28128" spans="71:71" x14ac:dyDescent="0.3">
      <c r="BS28128" s="24">
        <f t="shared" si="762"/>
        <v>-2.5</v>
      </c>
    </row>
    <row r="28129" spans="71:71" x14ac:dyDescent="0.3">
      <c r="BS28129" s="24">
        <f t="shared" si="762"/>
        <v>-2.5</v>
      </c>
    </row>
    <row r="28130" spans="71:71" x14ac:dyDescent="0.3">
      <c r="BS28130" s="24">
        <f t="shared" si="762"/>
        <v>-2.5</v>
      </c>
    </row>
    <row r="28131" spans="71:71" x14ac:dyDescent="0.3">
      <c r="BS28131" s="24">
        <f t="shared" si="762"/>
        <v>-2.5</v>
      </c>
    </row>
    <row r="28132" spans="71:71" x14ac:dyDescent="0.3">
      <c r="BS28132" s="24">
        <f t="shared" si="762"/>
        <v>-2.5</v>
      </c>
    </row>
    <row r="28133" spans="71:71" x14ac:dyDescent="0.3">
      <c r="BS28133" s="24">
        <f t="shared" si="762"/>
        <v>-2.5</v>
      </c>
    </row>
    <row r="28134" spans="71:71" x14ac:dyDescent="0.3">
      <c r="BS28134" s="24">
        <f t="shared" si="762"/>
        <v>-2.5</v>
      </c>
    </row>
    <row r="28135" spans="71:71" x14ac:dyDescent="0.3">
      <c r="BS28135" s="24">
        <f t="shared" si="762"/>
        <v>-2.5</v>
      </c>
    </row>
    <row r="28136" spans="71:71" x14ac:dyDescent="0.3">
      <c r="BS28136" s="24">
        <f t="shared" si="762"/>
        <v>-2.5</v>
      </c>
    </row>
    <row r="28137" spans="71:71" x14ac:dyDescent="0.3">
      <c r="BS28137" s="24">
        <f t="shared" si="762"/>
        <v>-2.5</v>
      </c>
    </row>
    <row r="28138" spans="71:71" x14ac:dyDescent="0.3">
      <c r="BS28138" s="24">
        <f t="shared" si="762"/>
        <v>-2.5</v>
      </c>
    </row>
    <row r="28139" spans="71:71" x14ac:dyDescent="0.3">
      <c r="BS28139" s="24">
        <f t="shared" si="762"/>
        <v>-2.5</v>
      </c>
    </row>
    <row r="28140" spans="71:71" x14ac:dyDescent="0.3">
      <c r="BS28140" s="24">
        <f t="shared" si="762"/>
        <v>-2.5</v>
      </c>
    </row>
    <row r="28141" spans="71:71" x14ac:dyDescent="0.3">
      <c r="BS28141" s="24">
        <f t="shared" si="762"/>
        <v>-2.5</v>
      </c>
    </row>
    <row r="28142" spans="71:71" x14ac:dyDescent="0.3">
      <c r="BS28142" s="24">
        <f t="shared" si="762"/>
        <v>-2.5</v>
      </c>
    </row>
    <row r="28143" spans="71:71" x14ac:dyDescent="0.3">
      <c r="BS28143" s="24">
        <f t="shared" si="762"/>
        <v>-2.5</v>
      </c>
    </row>
    <row r="28144" spans="71:71" x14ac:dyDescent="0.3">
      <c r="BS28144" s="24">
        <f t="shared" si="762"/>
        <v>-2.5</v>
      </c>
    </row>
    <row r="28145" spans="71:71" x14ac:dyDescent="0.3">
      <c r="BS28145" s="24">
        <f t="shared" si="762"/>
        <v>-2.5</v>
      </c>
    </row>
    <row r="28146" spans="71:71" x14ac:dyDescent="0.3">
      <c r="BS28146" s="24">
        <f t="shared" si="762"/>
        <v>-2.5</v>
      </c>
    </row>
    <row r="28147" spans="71:71" x14ac:dyDescent="0.3">
      <c r="BS28147" s="24">
        <f t="shared" si="762"/>
        <v>-2.5</v>
      </c>
    </row>
    <row r="28148" spans="71:71" x14ac:dyDescent="0.3">
      <c r="BS28148" s="24">
        <f t="shared" si="762"/>
        <v>-2.5</v>
      </c>
    </row>
    <row r="28149" spans="71:71" x14ac:dyDescent="0.3">
      <c r="BS28149" s="24">
        <f t="shared" si="762"/>
        <v>-2.5</v>
      </c>
    </row>
    <row r="28150" spans="71:71" x14ac:dyDescent="0.3">
      <c r="BS28150" s="24">
        <f t="shared" si="762"/>
        <v>-2.5</v>
      </c>
    </row>
    <row r="28151" spans="71:71" x14ac:dyDescent="0.3">
      <c r="BS28151" s="24">
        <f t="shared" si="762"/>
        <v>-2.5</v>
      </c>
    </row>
    <row r="28152" spans="71:71" x14ac:dyDescent="0.3">
      <c r="BS28152" s="24">
        <f t="shared" si="762"/>
        <v>-2.5</v>
      </c>
    </row>
    <row r="28153" spans="71:71" x14ac:dyDescent="0.3">
      <c r="BS28153" s="24">
        <f t="shared" si="762"/>
        <v>-2.5</v>
      </c>
    </row>
    <row r="28154" spans="71:71" x14ac:dyDescent="0.3">
      <c r="BS28154" s="24">
        <f t="shared" si="762"/>
        <v>-2.5</v>
      </c>
    </row>
    <row r="28155" spans="71:71" x14ac:dyDescent="0.3">
      <c r="BS28155" s="24">
        <f t="shared" si="762"/>
        <v>-2.5</v>
      </c>
    </row>
    <row r="28156" spans="71:71" x14ac:dyDescent="0.3">
      <c r="BS28156" s="24">
        <f t="shared" si="762"/>
        <v>-2.5</v>
      </c>
    </row>
    <row r="28157" spans="71:71" x14ac:dyDescent="0.3">
      <c r="BS28157" s="24">
        <f t="shared" si="762"/>
        <v>-2.5</v>
      </c>
    </row>
    <row r="28158" spans="71:71" x14ac:dyDescent="0.3">
      <c r="BS28158" s="24">
        <f t="shared" si="762"/>
        <v>-2.5</v>
      </c>
    </row>
    <row r="28159" spans="71:71" x14ac:dyDescent="0.3">
      <c r="BS28159" s="24">
        <f t="shared" si="762"/>
        <v>-2.5</v>
      </c>
    </row>
    <row r="28160" spans="71:71" x14ac:dyDescent="0.3">
      <c r="BS28160" s="24">
        <f t="shared" si="762"/>
        <v>-2.5</v>
      </c>
    </row>
    <row r="28161" spans="71:71" x14ac:dyDescent="0.3">
      <c r="BS28161" s="24">
        <f t="shared" si="762"/>
        <v>-2.5</v>
      </c>
    </row>
    <row r="28162" spans="71:71" x14ac:dyDescent="0.3">
      <c r="BS28162" s="24">
        <f t="shared" si="762"/>
        <v>-2.5</v>
      </c>
    </row>
    <row r="28163" spans="71:71" x14ac:dyDescent="0.3">
      <c r="BS28163" s="24">
        <f t="shared" si="762"/>
        <v>-2.5</v>
      </c>
    </row>
    <row r="28164" spans="71:71" x14ac:dyDescent="0.3">
      <c r="BS28164" s="24">
        <f t="shared" si="762"/>
        <v>-2.5</v>
      </c>
    </row>
    <row r="28165" spans="71:71" x14ac:dyDescent="0.3">
      <c r="BS28165" s="24">
        <f t="shared" si="762"/>
        <v>-2.5</v>
      </c>
    </row>
    <row r="28166" spans="71:71" x14ac:dyDescent="0.3">
      <c r="BS28166" s="24">
        <f t="shared" si="762"/>
        <v>-2.5</v>
      </c>
    </row>
    <row r="28167" spans="71:71" x14ac:dyDescent="0.3">
      <c r="BS28167" s="24">
        <f t="shared" si="762"/>
        <v>-2.5</v>
      </c>
    </row>
    <row r="28168" spans="71:71" x14ac:dyDescent="0.3">
      <c r="BS28168" s="24">
        <f t="shared" si="762"/>
        <v>-2.5</v>
      </c>
    </row>
    <row r="28169" spans="71:71" x14ac:dyDescent="0.3">
      <c r="BS28169" s="24">
        <f t="shared" ref="BS28169:BS28232" si="763">BR28169-2.5</f>
        <v>-2.5</v>
      </c>
    </row>
    <row r="28170" spans="71:71" x14ac:dyDescent="0.3">
      <c r="BS28170" s="24">
        <f t="shared" si="763"/>
        <v>-2.5</v>
      </c>
    </row>
    <row r="28171" spans="71:71" x14ac:dyDescent="0.3">
      <c r="BS28171" s="24">
        <f t="shared" si="763"/>
        <v>-2.5</v>
      </c>
    </row>
    <row r="28172" spans="71:71" x14ac:dyDescent="0.3">
      <c r="BS28172" s="24">
        <f t="shared" si="763"/>
        <v>-2.5</v>
      </c>
    </row>
    <row r="28173" spans="71:71" x14ac:dyDescent="0.3">
      <c r="BS28173" s="24">
        <f t="shared" si="763"/>
        <v>-2.5</v>
      </c>
    </row>
    <row r="28174" spans="71:71" x14ac:dyDescent="0.3">
      <c r="BS28174" s="24">
        <f t="shared" si="763"/>
        <v>-2.5</v>
      </c>
    </row>
    <row r="28175" spans="71:71" x14ac:dyDescent="0.3">
      <c r="BS28175" s="24">
        <f t="shared" si="763"/>
        <v>-2.5</v>
      </c>
    </row>
    <row r="28176" spans="71:71" x14ac:dyDescent="0.3">
      <c r="BS28176" s="24">
        <f t="shared" si="763"/>
        <v>-2.5</v>
      </c>
    </row>
    <row r="28177" spans="71:71" x14ac:dyDescent="0.3">
      <c r="BS28177" s="24">
        <f t="shared" si="763"/>
        <v>-2.5</v>
      </c>
    </row>
    <row r="28178" spans="71:71" x14ac:dyDescent="0.3">
      <c r="BS28178" s="24">
        <f t="shared" si="763"/>
        <v>-2.5</v>
      </c>
    </row>
    <row r="28179" spans="71:71" x14ac:dyDescent="0.3">
      <c r="BS28179" s="24">
        <f t="shared" si="763"/>
        <v>-2.5</v>
      </c>
    </row>
    <row r="28180" spans="71:71" x14ac:dyDescent="0.3">
      <c r="BS28180" s="24">
        <f t="shared" si="763"/>
        <v>-2.5</v>
      </c>
    </row>
    <row r="28181" spans="71:71" x14ac:dyDescent="0.3">
      <c r="BS28181" s="24">
        <f t="shared" si="763"/>
        <v>-2.5</v>
      </c>
    </row>
    <row r="28182" spans="71:71" x14ac:dyDescent="0.3">
      <c r="BS28182" s="24">
        <f t="shared" si="763"/>
        <v>-2.5</v>
      </c>
    </row>
    <row r="28183" spans="71:71" x14ac:dyDescent="0.3">
      <c r="BS28183" s="24">
        <f t="shared" si="763"/>
        <v>-2.5</v>
      </c>
    </row>
    <row r="28184" spans="71:71" x14ac:dyDescent="0.3">
      <c r="BS28184" s="24">
        <f t="shared" si="763"/>
        <v>-2.5</v>
      </c>
    </row>
    <row r="28185" spans="71:71" x14ac:dyDescent="0.3">
      <c r="BS28185" s="24">
        <f t="shared" si="763"/>
        <v>-2.5</v>
      </c>
    </row>
    <row r="28186" spans="71:71" x14ac:dyDescent="0.3">
      <c r="BS28186" s="24">
        <f t="shared" si="763"/>
        <v>-2.5</v>
      </c>
    </row>
    <row r="28187" spans="71:71" x14ac:dyDescent="0.3">
      <c r="BS28187" s="24">
        <f t="shared" si="763"/>
        <v>-2.5</v>
      </c>
    </row>
    <row r="28188" spans="71:71" x14ac:dyDescent="0.3">
      <c r="BS28188" s="24">
        <f t="shared" si="763"/>
        <v>-2.5</v>
      </c>
    </row>
    <row r="28189" spans="71:71" x14ac:dyDescent="0.3">
      <c r="BS28189" s="24">
        <f t="shared" si="763"/>
        <v>-2.5</v>
      </c>
    </row>
    <row r="28190" spans="71:71" x14ac:dyDescent="0.3">
      <c r="BS28190" s="24">
        <f t="shared" si="763"/>
        <v>-2.5</v>
      </c>
    </row>
    <row r="28191" spans="71:71" x14ac:dyDescent="0.3">
      <c r="BS28191" s="24">
        <f t="shared" si="763"/>
        <v>-2.5</v>
      </c>
    </row>
    <row r="28192" spans="71:71" x14ac:dyDescent="0.3">
      <c r="BS28192" s="24">
        <f t="shared" si="763"/>
        <v>-2.5</v>
      </c>
    </row>
    <row r="28193" spans="71:71" x14ac:dyDescent="0.3">
      <c r="BS28193" s="24">
        <f t="shared" si="763"/>
        <v>-2.5</v>
      </c>
    </row>
    <row r="28194" spans="71:71" x14ac:dyDescent="0.3">
      <c r="BS28194" s="24">
        <f t="shared" si="763"/>
        <v>-2.5</v>
      </c>
    </row>
    <row r="28195" spans="71:71" x14ac:dyDescent="0.3">
      <c r="BS28195" s="24">
        <f t="shared" si="763"/>
        <v>-2.5</v>
      </c>
    </row>
    <row r="28196" spans="71:71" x14ac:dyDescent="0.3">
      <c r="BS28196" s="24">
        <f t="shared" si="763"/>
        <v>-2.5</v>
      </c>
    </row>
    <row r="28197" spans="71:71" x14ac:dyDescent="0.3">
      <c r="BS28197" s="24">
        <f t="shared" si="763"/>
        <v>-2.5</v>
      </c>
    </row>
    <row r="28198" spans="71:71" x14ac:dyDescent="0.3">
      <c r="BS28198" s="24">
        <f t="shared" si="763"/>
        <v>-2.5</v>
      </c>
    </row>
    <row r="28199" spans="71:71" x14ac:dyDescent="0.3">
      <c r="BS28199" s="24">
        <f t="shared" si="763"/>
        <v>-2.5</v>
      </c>
    </row>
    <row r="28200" spans="71:71" x14ac:dyDescent="0.3">
      <c r="BS28200" s="24">
        <f t="shared" si="763"/>
        <v>-2.5</v>
      </c>
    </row>
    <row r="28201" spans="71:71" x14ac:dyDescent="0.3">
      <c r="BS28201" s="24">
        <f t="shared" si="763"/>
        <v>-2.5</v>
      </c>
    </row>
    <row r="28202" spans="71:71" x14ac:dyDescent="0.3">
      <c r="BS28202" s="24">
        <f t="shared" si="763"/>
        <v>-2.5</v>
      </c>
    </row>
    <row r="28203" spans="71:71" x14ac:dyDescent="0.3">
      <c r="BS28203" s="24">
        <f t="shared" si="763"/>
        <v>-2.5</v>
      </c>
    </row>
    <row r="28204" spans="71:71" x14ac:dyDescent="0.3">
      <c r="BS28204" s="24">
        <f t="shared" si="763"/>
        <v>-2.5</v>
      </c>
    </row>
    <row r="28205" spans="71:71" x14ac:dyDescent="0.3">
      <c r="BS28205" s="24">
        <f t="shared" si="763"/>
        <v>-2.5</v>
      </c>
    </row>
    <row r="28206" spans="71:71" x14ac:dyDescent="0.3">
      <c r="BS28206" s="24">
        <f t="shared" si="763"/>
        <v>-2.5</v>
      </c>
    </row>
    <row r="28207" spans="71:71" x14ac:dyDescent="0.3">
      <c r="BS28207" s="24">
        <f t="shared" si="763"/>
        <v>-2.5</v>
      </c>
    </row>
    <row r="28208" spans="71:71" x14ac:dyDescent="0.3">
      <c r="BS28208" s="24">
        <f t="shared" si="763"/>
        <v>-2.5</v>
      </c>
    </row>
    <row r="28209" spans="71:71" x14ac:dyDescent="0.3">
      <c r="BS28209" s="24">
        <f t="shared" si="763"/>
        <v>-2.5</v>
      </c>
    </row>
    <row r="28210" spans="71:71" x14ac:dyDescent="0.3">
      <c r="BS28210" s="24">
        <f t="shared" si="763"/>
        <v>-2.5</v>
      </c>
    </row>
    <row r="28211" spans="71:71" x14ac:dyDescent="0.3">
      <c r="BS28211" s="24">
        <f t="shared" si="763"/>
        <v>-2.5</v>
      </c>
    </row>
    <row r="28212" spans="71:71" x14ac:dyDescent="0.3">
      <c r="BS28212" s="24">
        <f t="shared" si="763"/>
        <v>-2.5</v>
      </c>
    </row>
    <row r="28213" spans="71:71" x14ac:dyDescent="0.3">
      <c r="BS28213" s="24">
        <f t="shared" si="763"/>
        <v>-2.5</v>
      </c>
    </row>
    <row r="28214" spans="71:71" x14ac:dyDescent="0.3">
      <c r="BS28214" s="24">
        <f t="shared" si="763"/>
        <v>-2.5</v>
      </c>
    </row>
    <row r="28215" spans="71:71" x14ac:dyDescent="0.3">
      <c r="BS28215" s="24">
        <f t="shared" si="763"/>
        <v>-2.5</v>
      </c>
    </row>
    <row r="28216" spans="71:71" x14ac:dyDescent="0.3">
      <c r="BS28216" s="24">
        <f t="shared" si="763"/>
        <v>-2.5</v>
      </c>
    </row>
    <row r="28217" spans="71:71" x14ac:dyDescent="0.3">
      <c r="BS28217" s="24">
        <f t="shared" si="763"/>
        <v>-2.5</v>
      </c>
    </row>
    <row r="28218" spans="71:71" x14ac:dyDescent="0.3">
      <c r="BS28218" s="24">
        <f t="shared" si="763"/>
        <v>-2.5</v>
      </c>
    </row>
    <row r="28219" spans="71:71" x14ac:dyDescent="0.3">
      <c r="BS28219" s="24">
        <f t="shared" si="763"/>
        <v>-2.5</v>
      </c>
    </row>
    <row r="28220" spans="71:71" x14ac:dyDescent="0.3">
      <c r="BS28220" s="24">
        <f t="shared" si="763"/>
        <v>-2.5</v>
      </c>
    </row>
    <row r="28221" spans="71:71" x14ac:dyDescent="0.3">
      <c r="BS28221" s="24">
        <f t="shared" si="763"/>
        <v>-2.5</v>
      </c>
    </row>
    <row r="28222" spans="71:71" x14ac:dyDescent="0.3">
      <c r="BS28222" s="24">
        <f t="shared" si="763"/>
        <v>-2.5</v>
      </c>
    </row>
    <row r="28223" spans="71:71" x14ac:dyDescent="0.3">
      <c r="BS28223" s="24">
        <f t="shared" si="763"/>
        <v>-2.5</v>
      </c>
    </row>
    <row r="28224" spans="71:71" x14ac:dyDescent="0.3">
      <c r="BS28224" s="24">
        <f t="shared" si="763"/>
        <v>-2.5</v>
      </c>
    </row>
    <row r="28225" spans="71:71" x14ac:dyDescent="0.3">
      <c r="BS28225" s="24">
        <f t="shared" si="763"/>
        <v>-2.5</v>
      </c>
    </row>
    <row r="28226" spans="71:71" x14ac:dyDescent="0.3">
      <c r="BS28226" s="24">
        <f t="shared" si="763"/>
        <v>-2.5</v>
      </c>
    </row>
    <row r="28227" spans="71:71" x14ac:dyDescent="0.3">
      <c r="BS28227" s="24">
        <f t="shared" si="763"/>
        <v>-2.5</v>
      </c>
    </row>
    <row r="28228" spans="71:71" x14ac:dyDescent="0.3">
      <c r="BS28228" s="24">
        <f t="shared" si="763"/>
        <v>-2.5</v>
      </c>
    </row>
    <row r="28229" spans="71:71" x14ac:dyDescent="0.3">
      <c r="BS28229" s="24">
        <f t="shared" si="763"/>
        <v>-2.5</v>
      </c>
    </row>
    <row r="28230" spans="71:71" x14ac:dyDescent="0.3">
      <c r="BS28230" s="24">
        <f t="shared" si="763"/>
        <v>-2.5</v>
      </c>
    </row>
    <row r="28231" spans="71:71" x14ac:dyDescent="0.3">
      <c r="BS28231" s="24">
        <f t="shared" si="763"/>
        <v>-2.5</v>
      </c>
    </row>
    <row r="28232" spans="71:71" x14ac:dyDescent="0.3">
      <c r="BS28232" s="24">
        <f t="shared" si="763"/>
        <v>-2.5</v>
      </c>
    </row>
    <row r="28233" spans="71:71" x14ac:dyDescent="0.3">
      <c r="BS28233" s="24">
        <f t="shared" ref="BS28233:BS28296" si="764">BR28233-2.5</f>
        <v>-2.5</v>
      </c>
    </row>
    <row r="28234" spans="71:71" x14ac:dyDescent="0.3">
      <c r="BS28234" s="24">
        <f t="shared" si="764"/>
        <v>-2.5</v>
      </c>
    </row>
    <row r="28235" spans="71:71" x14ac:dyDescent="0.3">
      <c r="BS28235" s="24">
        <f t="shared" si="764"/>
        <v>-2.5</v>
      </c>
    </row>
    <row r="28236" spans="71:71" x14ac:dyDescent="0.3">
      <c r="BS28236" s="24">
        <f t="shared" si="764"/>
        <v>-2.5</v>
      </c>
    </row>
    <row r="28237" spans="71:71" x14ac:dyDescent="0.3">
      <c r="BS28237" s="24">
        <f t="shared" si="764"/>
        <v>-2.5</v>
      </c>
    </row>
    <row r="28238" spans="71:71" x14ac:dyDescent="0.3">
      <c r="BS28238" s="24">
        <f t="shared" si="764"/>
        <v>-2.5</v>
      </c>
    </row>
    <row r="28239" spans="71:71" x14ac:dyDescent="0.3">
      <c r="BS28239" s="24">
        <f t="shared" si="764"/>
        <v>-2.5</v>
      </c>
    </row>
    <row r="28240" spans="71:71" x14ac:dyDescent="0.3">
      <c r="BS28240" s="24">
        <f t="shared" si="764"/>
        <v>-2.5</v>
      </c>
    </row>
    <row r="28241" spans="71:71" x14ac:dyDescent="0.3">
      <c r="BS28241" s="24">
        <f t="shared" si="764"/>
        <v>-2.5</v>
      </c>
    </row>
    <row r="28242" spans="71:71" x14ac:dyDescent="0.3">
      <c r="BS28242" s="24">
        <f t="shared" si="764"/>
        <v>-2.5</v>
      </c>
    </row>
    <row r="28243" spans="71:71" x14ac:dyDescent="0.3">
      <c r="BS28243" s="24">
        <f t="shared" si="764"/>
        <v>-2.5</v>
      </c>
    </row>
    <row r="28244" spans="71:71" x14ac:dyDescent="0.3">
      <c r="BS28244" s="24">
        <f t="shared" si="764"/>
        <v>-2.5</v>
      </c>
    </row>
    <row r="28245" spans="71:71" x14ac:dyDescent="0.3">
      <c r="BS28245" s="24">
        <f t="shared" si="764"/>
        <v>-2.5</v>
      </c>
    </row>
    <row r="28246" spans="71:71" x14ac:dyDescent="0.3">
      <c r="BS28246" s="24">
        <f t="shared" si="764"/>
        <v>-2.5</v>
      </c>
    </row>
    <row r="28247" spans="71:71" x14ac:dyDescent="0.3">
      <c r="BS28247" s="24">
        <f t="shared" si="764"/>
        <v>-2.5</v>
      </c>
    </row>
    <row r="28248" spans="71:71" x14ac:dyDescent="0.3">
      <c r="BS28248" s="24">
        <f t="shared" si="764"/>
        <v>-2.5</v>
      </c>
    </row>
    <row r="28249" spans="71:71" x14ac:dyDescent="0.3">
      <c r="BS28249" s="24">
        <f t="shared" si="764"/>
        <v>-2.5</v>
      </c>
    </row>
    <row r="28250" spans="71:71" x14ac:dyDescent="0.3">
      <c r="BS28250" s="24">
        <f t="shared" si="764"/>
        <v>-2.5</v>
      </c>
    </row>
    <row r="28251" spans="71:71" x14ac:dyDescent="0.3">
      <c r="BS28251" s="24">
        <f t="shared" si="764"/>
        <v>-2.5</v>
      </c>
    </row>
    <row r="28252" spans="71:71" x14ac:dyDescent="0.3">
      <c r="BS28252" s="24">
        <f t="shared" si="764"/>
        <v>-2.5</v>
      </c>
    </row>
    <row r="28253" spans="71:71" x14ac:dyDescent="0.3">
      <c r="BS28253" s="24">
        <f t="shared" si="764"/>
        <v>-2.5</v>
      </c>
    </row>
    <row r="28254" spans="71:71" x14ac:dyDescent="0.3">
      <c r="BS28254" s="24">
        <f t="shared" si="764"/>
        <v>-2.5</v>
      </c>
    </row>
    <row r="28255" spans="71:71" x14ac:dyDescent="0.3">
      <c r="BS28255" s="24">
        <f t="shared" si="764"/>
        <v>-2.5</v>
      </c>
    </row>
    <row r="28256" spans="71:71" x14ac:dyDescent="0.3">
      <c r="BS28256" s="24">
        <f t="shared" si="764"/>
        <v>-2.5</v>
      </c>
    </row>
    <row r="28257" spans="71:71" x14ac:dyDescent="0.3">
      <c r="BS28257" s="24">
        <f t="shared" si="764"/>
        <v>-2.5</v>
      </c>
    </row>
    <row r="28258" spans="71:71" x14ac:dyDescent="0.3">
      <c r="BS28258" s="24">
        <f t="shared" si="764"/>
        <v>-2.5</v>
      </c>
    </row>
    <row r="28259" spans="71:71" x14ac:dyDescent="0.3">
      <c r="BS28259" s="24">
        <f t="shared" si="764"/>
        <v>-2.5</v>
      </c>
    </row>
    <row r="28260" spans="71:71" x14ac:dyDescent="0.3">
      <c r="BS28260" s="24">
        <f t="shared" si="764"/>
        <v>-2.5</v>
      </c>
    </row>
    <row r="28261" spans="71:71" x14ac:dyDescent="0.3">
      <c r="BS28261" s="24">
        <f t="shared" si="764"/>
        <v>-2.5</v>
      </c>
    </row>
    <row r="28262" spans="71:71" x14ac:dyDescent="0.3">
      <c r="BS28262" s="24">
        <f t="shared" si="764"/>
        <v>-2.5</v>
      </c>
    </row>
    <row r="28263" spans="71:71" x14ac:dyDescent="0.3">
      <c r="BS28263" s="24">
        <f t="shared" si="764"/>
        <v>-2.5</v>
      </c>
    </row>
    <row r="28264" spans="71:71" x14ac:dyDescent="0.3">
      <c r="BS28264" s="24">
        <f t="shared" si="764"/>
        <v>-2.5</v>
      </c>
    </row>
    <row r="28265" spans="71:71" x14ac:dyDescent="0.3">
      <c r="BS28265" s="24">
        <f t="shared" si="764"/>
        <v>-2.5</v>
      </c>
    </row>
    <row r="28266" spans="71:71" x14ac:dyDescent="0.3">
      <c r="BS28266" s="24">
        <f t="shared" si="764"/>
        <v>-2.5</v>
      </c>
    </row>
    <row r="28267" spans="71:71" x14ac:dyDescent="0.3">
      <c r="BS28267" s="24">
        <f t="shared" si="764"/>
        <v>-2.5</v>
      </c>
    </row>
    <row r="28268" spans="71:71" x14ac:dyDescent="0.3">
      <c r="BS28268" s="24">
        <f t="shared" si="764"/>
        <v>-2.5</v>
      </c>
    </row>
    <row r="28269" spans="71:71" x14ac:dyDescent="0.3">
      <c r="BS28269" s="24">
        <f t="shared" si="764"/>
        <v>-2.5</v>
      </c>
    </row>
    <row r="28270" spans="71:71" x14ac:dyDescent="0.3">
      <c r="BS28270" s="24">
        <f t="shared" si="764"/>
        <v>-2.5</v>
      </c>
    </row>
    <row r="28271" spans="71:71" x14ac:dyDescent="0.3">
      <c r="BS28271" s="24">
        <f t="shared" si="764"/>
        <v>-2.5</v>
      </c>
    </row>
    <row r="28272" spans="71:71" x14ac:dyDescent="0.3">
      <c r="BS28272" s="24">
        <f t="shared" si="764"/>
        <v>-2.5</v>
      </c>
    </row>
    <row r="28273" spans="71:71" x14ac:dyDescent="0.3">
      <c r="BS28273" s="24">
        <f t="shared" si="764"/>
        <v>-2.5</v>
      </c>
    </row>
    <row r="28274" spans="71:71" x14ac:dyDescent="0.3">
      <c r="BS28274" s="24">
        <f t="shared" si="764"/>
        <v>-2.5</v>
      </c>
    </row>
    <row r="28275" spans="71:71" x14ac:dyDescent="0.3">
      <c r="BS28275" s="24">
        <f t="shared" si="764"/>
        <v>-2.5</v>
      </c>
    </row>
    <row r="28276" spans="71:71" x14ac:dyDescent="0.3">
      <c r="BS28276" s="24">
        <f t="shared" si="764"/>
        <v>-2.5</v>
      </c>
    </row>
    <row r="28277" spans="71:71" x14ac:dyDescent="0.3">
      <c r="BS28277" s="24">
        <f t="shared" si="764"/>
        <v>-2.5</v>
      </c>
    </row>
    <row r="28278" spans="71:71" x14ac:dyDescent="0.3">
      <c r="BS28278" s="24">
        <f t="shared" si="764"/>
        <v>-2.5</v>
      </c>
    </row>
    <row r="28279" spans="71:71" x14ac:dyDescent="0.3">
      <c r="BS28279" s="24">
        <f t="shared" si="764"/>
        <v>-2.5</v>
      </c>
    </row>
    <row r="28280" spans="71:71" x14ac:dyDescent="0.3">
      <c r="BS28280" s="24">
        <f t="shared" si="764"/>
        <v>-2.5</v>
      </c>
    </row>
    <row r="28281" spans="71:71" x14ac:dyDescent="0.3">
      <c r="BS28281" s="24">
        <f t="shared" si="764"/>
        <v>-2.5</v>
      </c>
    </row>
    <row r="28282" spans="71:71" x14ac:dyDescent="0.3">
      <c r="BS28282" s="24">
        <f t="shared" si="764"/>
        <v>-2.5</v>
      </c>
    </row>
    <row r="28283" spans="71:71" x14ac:dyDescent="0.3">
      <c r="BS28283" s="24">
        <f t="shared" si="764"/>
        <v>-2.5</v>
      </c>
    </row>
    <row r="28284" spans="71:71" x14ac:dyDescent="0.3">
      <c r="BS28284" s="24">
        <f t="shared" si="764"/>
        <v>-2.5</v>
      </c>
    </row>
    <row r="28285" spans="71:71" x14ac:dyDescent="0.3">
      <c r="BS28285" s="24">
        <f t="shared" si="764"/>
        <v>-2.5</v>
      </c>
    </row>
    <row r="28286" spans="71:71" x14ac:dyDescent="0.3">
      <c r="BS28286" s="24">
        <f t="shared" si="764"/>
        <v>-2.5</v>
      </c>
    </row>
    <row r="28287" spans="71:71" x14ac:dyDescent="0.3">
      <c r="BS28287" s="24">
        <f t="shared" si="764"/>
        <v>-2.5</v>
      </c>
    </row>
    <row r="28288" spans="71:71" x14ac:dyDescent="0.3">
      <c r="BS28288" s="24">
        <f t="shared" si="764"/>
        <v>-2.5</v>
      </c>
    </row>
    <row r="28289" spans="71:71" x14ac:dyDescent="0.3">
      <c r="BS28289" s="24">
        <f t="shared" si="764"/>
        <v>-2.5</v>
      </c>
    </row>
    <row r="28290" spans="71:71" x14ac:dyDescent="0.3">
      <c r="BS28290" s="24">
        <f t="shared" si="764"/>
        <v>-2.5</v>
      </c>
    </row>
    <row r="28291" spans="71:71" x14ac:dyDescent="0.3">
      <c r="BS28291" s="24">
        <f t="shared" si="764"/>
        <v>-2.5</v>
      </c>
    </row>
    <row r="28292" spans="71:71" x14ac:dyDescent="0.3">
      <c r="BS28292" s="24">
        <f t="shared" si="764"/>
        <v>-2.5</v>
      </c>
    </row>
    <row r="28293" spans="71:71" x14ac:dyDescent="0.3">
      <c r="BS28293" s="24">
        <f t="shared" si="764"/>
        <v>-2.5</v>
      </c>
    </row>
    <row r="28294" spans="71:71" x14ac:dyDescent="0.3">
      <c r="BS28294" s="24">
        <f t="shared" si="764"/>
        <v>-2.5</v>
      </c>
    </row>
    <row r="28295" spans="71:71" x14ac:dyDescent="0.3">
      <c r="BS28295" s="24">
        <f t="shared" si="764"/>
        <v>-2.5</v>
      </c>
    </row>
    <row r="28296" spans="71:71" x14ac:dyDescent="0.3">
      <c r="BS28296" s="24">
        <f t="shared" si="764"/>
        <v>-2.5</v>
      </c>
    </row>
    <row r="28297" spans="71:71" x14ac:dyDescent="0.3">
      <c r="BS28297" s="24">
        <f t="shared" ref="BS28297:BS28360" si="765">BR28297-2.5</f>
        <v>-2.5</v>
      </c>
    </row>
    <row r="28298" spans="71:71" x14ac:dyDescent="0.3">
      <c r="BS28298" s="24">
        <f t="shared" si="765"/>
        <v>-2.5</v>
      </c>
    </row>
    <row r="28299" spans="71:71" x14ac:dyDescent="0.3">
      <c r="BS28299" s="24">
        <f t="shared" si="765"/>
        <v>-2.5</v>
      </c>
    </row>
    <row r="28300" spans="71:71" x14ac:dyDescent="0.3">
      <c r="BS28300" s="24">
        <f t="shared" si="765"/>
        <v>-2.5</v>
      </c>
    </row>
    <row r="28301" spans="71:71" x14ac:dyDescent="0.3">
      <c r="BS28301" s="24">
        <f t="shared" si="765"/>
        <v>-2.5</v>
      </c>
    </row>
    <row r="28302" spans="71:71" x14ac:dyDescent="0.3">
      <c r="BS28302" s="24">
        <f t="shared" si="765"/>
        <v>-2.5</v>
      </c>
    </row>
    <row r="28303" spans="71:71" x14ac:dyDescent="0.3">
      <c r="BS28303" s="24">
        <f t="shared" si="765"/>
        <v>-2.5</v>
      </c>
    </row>
    <row r="28304" spans="71:71" x14ac:dyDescent="0.3">
      <c r="BS28304" s="24">
        <f t="shared" si="765"/>
        <v>-2.5</v>
      </c>
    </row>
    <row r="28305" spans="71:71" x14ac:dyDescent="0.3">
      <c r="BS28305" s="24">
        <f t="shared" si="765"/>
        <v>-2.5</v>
      </c>
    </row>
    <row r="28306" spans="71:71" x14ac:dyDescent="0.3">
      <c r="BS28306" s="24">
        <f t="shared" si="765"/>
        <v>-2.5</v>
      </c>
    </row>
    <row r="28307" spans="71:71" x14ac:dyDescent="0.3">
      <c r="BS28307" s="24">
        <f t="shared" si="765"/>
        <v>-2.5</v>
      </c>
    </row>
    <row r="28308" spans="71:71" x14ac:dyDescent="0.3">
      <c r="BS28308" s="24">
        <f t="shared" si="765"/>
        <v>-2.5</v>
      </c>
    </row>
    <row r="28309" spans="71:71" x14ac:dyDescent="0.3">
      <c r="BS28309" s="24">
        <f t="shared" si="765"/>
        <v>-2.5</v>
      </c>
    </row>
    <row r="28310" spans="71:71" x14ac:dyDescent="0.3">
      <c r="BS28310" s="24">
        <f t="shared" si="765"/>
        <v>-2.5</v>
      </c>
    </row>
    <row r="28311" spans="71:71" x14ac:dyDescent="0.3">
      <c r="BS28311" s="24">
        <f t="shared" si="765"/>
        <v>-2.5</v>
      </c>
    </row>
    <row r="28312" spans="71:71" x14ac:dyDescent="0.3">
      <c r="BS28312" s="24">
        <f t="shared" si="765"/>
        <v>-2.5</v>
      </c>
    </row>
    <row r="28313" spans="71:71" x14ac:dyDescent="0.3">
      <c r="BS28313" s="24">
        <f t="shared" si="765"/>
        <v>-2.5</v>
      </c>
    </row>
    <row r="28314" spans="71:71" x14ac:dyDescent="0.3">
      <c r="BS28314" s="24">
        <f t="shared" si="765"/>
        <v>-2.5</v>
      </c>
    </row>
    <row r="28315" spans="71:71" x14ac:dyDescent="0.3">
      <c r="BS28315" s="24">
        <f t="shared" si="765"/>
        <v>-2.5</v>
      </c>
    </row>
    <row r="28316" spans="71:71" x14ac:dyDescent="0.3">
      <c r="BS28316" s="24">
        <f t="shared" si="765"/>
        <v>-2.5</v>
      </c>
    </row>
    <row r="28317" spans="71:71" x14ac:dyDescent="0.3">
      <c r="BS28317" s="24">
        <f t="shared" si="765"/>
        <v>-2.5</v>
      </c>
    </row>
    <row r="28318" spans="71:71" x14ac:dyDescent="0.3">
      <c r="BS28318" s="24">
        <f t="shared" si="765"/>
        <v>-2.5</v>
      </c>
    </row>
    <row r="28319" spans="71:71" x14ac:dyDescent="0.3">
      <c r="BS28319" s="24">
        <f t="shared" si="765"/>
        <v>-2.5</v>
      </c>
    </row>
    <row r="28320" spans="71:71" x14ac:dyDescent="0.3">
      <c r="BS28320" s="24">
        <f t="shared" si="765"/>
        <v>-2.5</v>
      </c>
    </row>
    <row r="28321" spans="71:71" x14ac:dyDescent="0.3">
      <c r="BS28321" s="24">
        <f t="shared" si="765"/>
        <v>-2.5</v>
      </c>
    </row>
    <row r="28322" spans="71:71" x14ac:dyDescent="0.3">
      <c r="BS28322" s="24">
        <f t="shared" si="765"/>
        <v>-2.5</v>
      </c>
    </row>
    <row r="28323" spans="71:71" x14ac:dyDescent="0.3">
      <c r="BS28323" s="24">
        <f t="shared" si="765"/>
        <v>-2.5</v>
      </c>
    </row>
    <row r="28324" spans="71:71" x14ac:dyDescent="0.3">
      <c r="BS28324" s="24">
        <f t="shared" si="765"/>
        <v>-2.5</v>
      </c>
    </row>
    <row r="28325" spans="71:71" x14ac:dyDescent="0.3">
      <c r="BS28325" s="24">
        <f t="shared" si="765"/>
        <v>-2.5</v>
      </c>
    </row>
    <row r="28326" spans="71:71" x14ac:dyDescent="0.3">
      <c r="BS28326" s="24">
        <f t="shared" si="765"/>
        <v>-2.5</v>
      </c>
    </row>
    <row r="28327" spans="71:71" x14ac:dyDescent="0.3">
      <c r="BS28327" s="24">
        <f t="shared" si="765"/>
        <v>-2.5</v>
      </c>
    </row>
    <row r="28328" spans="71:71" x14ac:dyDescent="0.3">
      <c r="BS28328" s="24">
        <f t="shared" si="765"/>
        <v>-2.5</v>
      </c>
    </row>
    <row r="28329" spans="71:71" x14ac:dyDescent="0.3">
      <c r="BS28329" s="24">
        <f t="shared" si="765"/>
        <v>-2.5</v>
      </c>
    </row>
    <row r="28330" spans="71:71" x14ac:dyDescent="0.3">
      <c r="BS28330" s="24">
        <f t="shared" si="765"/>
        <v>-2.5</v>
      </c>
    </row>
    <row r="28331" spans="71:71" x14ac:dyDescent="0.3">
      <c r="BS28331" s="24">
        <f t="shared" si="765"/>
        <v>-2.5</v>
      </c>
    </row>
    <row r="28332" spans="71:71" x14ac:dyDescent="0.3">
      <c r="BS28332" s="24">
        <f t="shared" si="765"/>
        <v>-2.5</v>
      </c>
    </row>
    <row r="28333" spans="71:71" x14ac:dyDescent="0.3">
      <c r="BS28333" s="24">
        <f t="shared" si="765"/>
        <v>-2.5</v>
      </c>
    </row>
    <row r="28334" spans="71:71" x14ac:dyDescent="0.3">
      <c r="BS28334" s="24">
        <f t="shared" si="765"/>
        <v>-2.5</v>
      </c>
    </row>
    <row r="28335" spans="71:71" x14ac:dyDescent="0.3">
      <c r="BS28335" s="24">
        <f t="shared" si="765"/>
        <v>-2.5</v>
      </c>
    </row>
    <row r="28336" spans="71:71" x14ac:dyDescent="0.3">
      <c r="BS28336" s="24">
        <f t="shared" si="765"/>
        <v>-2.5</v>
      </c>
    </row>
    <row r="28337" spans="71:71" x14ac:dyDescent="0.3">
      <c r="BS28337" s="24">
        <f t="shared" si="765"/>
        <v>-2.5</v>
      </c>
    </row>
    <row r="28338" spans="71:71" x14ac:dyDescent="0.3">
      <c r="BS28338" s="24">
        <f t="shared" si="765"/>
        <v>-2.5</v>
      </c>
    </row>
    <row r="28339" spans="71:71" x14ac:dyDescent="0.3">
      <c r="BS28339" s="24">
        <f t="shared" si="765"/>
        <v>-2.5</v>
      </c>
    </row>
    <row r="28340" spans="71:71" x14ac:dyDescent="0.3">
      <c r="BS28340" s="24">
        <f t="shared" si="765"/>
        <v>-2.5</v>
      </c>
    </row>
    <row r="28341" spans="71:71" x14ac:dyDescent="0.3">
      <c r="BS28341" s="24">
        <f t="shared" si="765"/>
        <v>-2.5</v>
      </c>
    </row>
    <row r="28342" spans="71:71" x14ac:dyDescent="0.3">
      <c r="BS28342" s="24">
        <f t="shared" si="765"/>
        <v>-2.5</v>
      </c>
    </row>
    <row r="28343" spans="71:71" x14ac:dyDescent="0.3">
      <c r="BS28343" s="24">
        <f t="shared" si="765"/>
        <v>-2.5</v>
      </c>
    </row>
    <row r="28344" spans="71:71" x14ac:dyDescent="0.3">
      <c r="BS28344" s="24">
        <f t="shared" si="765"/>
        <v>-2.5</v>
      </c>
    </row>
    <row r="28345" spans="71:71" x14ac:dyDescent="0.3">
      <c r="BS28345" s="24">
        <f t="shared" si="765"/>
        <v>-2.5</v>
      </c>
    </row>
    <row r="28346" spans="71:71" x14ac:dyDescent="0.3">
      <c r="BS28346" s="24">
        <f t="shared" si="765"/>
        <v>-2.5</v>
      </c>
    </row>
    <row r="28347" spans="71:71" x14ac:dyDescent="0.3">
      <c r="BS28347" s="24">
        <f t="shared" si="765"/>
        <v>-2.5</v>
      </c>
    </row>
    <row r="28348" spans="71:71" x14ac:dyDescent="0.3">
      <c r="BS28348" s="24">
        <f t="shared" si="765"/>
        <v>-2.5</v>
      </c>
    </row>
    <row r="28349" spans="71:71" x14ac:dyDescent="0.3">
      <c r="BS28349" s="24">
        <f t="shared" si="765"/>
        <v>-2.5</v>
      </c>
    </row>
    <row r="28350" spans="71:71" x14ac:dyDescent="0.3">
      <c r="BS28350" s="24">
        <f t="shared" si="765"/>
        <v>-2.5</v>
      </c>
    </row>
    <row r="28351" spans="71:71" x14ac:dyDescent="0.3">
      <c r="BS28351" s="24">
        <f t="shared" si="765"/>
        <v>-2.5</v>
      </c>
    </row>
    <row r="28352" spans="71:71" x14ac:dyDescent="0.3">
      <c r="BS28352" s="24">
        <f t="shared" si="765"/>
        <v>-2.5</v>
      </c>
    </row>
    <row r="28353" spans="71:71" x14ac:dyDescent="0.3">
      <c r="BS28353" s="24">
        <f t="shared" si="765"/>
        <v>-2.5</v>
      </c>
    </row>
    <row r="28354" spans="71:71" x14ac:dyDescent="0.3">
      <c r="BS28354" s="24">
        <f t="shared" si="765"/>
        <v>-2.5</v>
      </c>
    </row>
    <row r="28355" spans="71:71" x14ac:dyDescent="0.3">
      <c r="BS28355" s="24">
        <f t="shared" si="765"/>
        <v>-2.5</v>
      </c>
    </row>
    <row r="28356" spans="71:71" x14ac:dyDescent="0.3">
      <c r="BS28356" s="24">
        <f t="shared" si="765"/>
        <v>-2.5</v>
      </c>
    </row>
    <row r="28357" spans="71:71" x14ac:dyDescent="0.3">
      <c r="BS28357" s="24">
        <f t="shared" si="765"/>
        <v>-2.5</v>
      </c>
    </row>
    <row r="28358" spans="71:71" x14ac:dyDescent="0.3">
      <c r="BS28358" s="24">
        <f t="shared" si="765"/>
        <v>-2.5</v>
      </c>
    </row>
    <row r="28359" spans="71:71" x14ac:dyDescent="0.3">
      <c r="BS28359" s="24">
        <f t="shared" si="765"/>
        <v>-2.5</v>
      </c>
    </row>
    <row r="28360" spans="71:71" x14ac:dyDescent="0.3">
      <c r="BS28360" s="24">
        <f t="shared" si="765"/>
        <v>-2.5</v>
      </c>
    </row>
    <row r="28361" spans="71:71" x14ac:dyDescent="0.3">
      <c r="BS28361" s="24">
        <f t="shared" ref="BS28361:BS28424" si="766">BR28361-2.5</f>
        <v>-2.5</v>
      </c>
    </row>
    <row r="28362" spans="71:71" x14ac:dyDescent="0.3">
      <c r="BS28362" s="24">
        <f t="shared" si="766"/>
        <v>-2.5</v>
      </c>
    </row>
    <row r="28363" spans="71:71" x14ac:dyDescent="0.3">
      <c r="BS28363" s="24">
        <f t="shared" si="766"/>
        <v>-2.5</v>
      </c>
    </row>
    <row r="28364" spans="71:71" x14ac:dyDescent="0.3">
      <c r="BS28364" s="24">
        <f t="shared" si="766"/>
        <v>-2.5</v>
      </c>
    </row>
    <row r="28365" spans="71:71" x14ac:dyDescent="0.3">
      <c r="BS28365" s="24">
        <f t="shared" si="766"/>
        <v>-2.5</v>
      </c>
    </row>
    <row r="28366" spans="71:71" x14ac:dyDescent="0.3">
      <c r="BS28366" s="24">
        <f t="shared" si="766"/>
        <v>-2.5</v>
      </c>
    </row>
    <row r="28367" spans="71:71" x14ac:dyDescent="0.3">
      <c r="BS28367" s="24">
        <f t="shared" si="766"/>
        <v>-2.5</v>
      </c>
    </row>
    <row r="28368" spans="71:71" x14ac:dyDescent="0.3">
      <c r="BS28368" s="24">
        <f t="shared" si="766"/>
        <v>-2.5</v>
      </c>
    </row>
    <row r="28369" spans="71:71" x14ac:dyDescent="0.3">
      <c r="BS28369" s="24">
        <f t="shared" si="766"/>
        <v>-2.5</v>
      </c>
    </row>
    <row r="28370" spans="71:71" x14ac:dyDescent="0.3">
      <c r="BS28370" s="24">
        <f t="shared" si="766"/>
        <v>-2.5</v>
      </c>
    </row>
    <row r="28371" spans="71:71" x14ac:dyDescent="0.3">
      <c r="BS28371" s="24">
        <f t="shared" si="766"/>
        <v>-2.5</v>
      </c>
    </row>
    <row r="28372" spans="71:71" x14ac:dyDescent="0.3">
      <c r="BS28372" s="24">
        <f t="shared" si="766"/>
        <v>-2.5</v>
      </c>
    </row>
    <row r="28373" spans="71:71" x14ac:dyDescent="0.3">
      <c r="BS28373" s="24">
        <f t="shared" si="766"/>
        <v>-2.5</v>
      </c>
    </row>
    <row r="28374" spans="71:71" x14ac:dyDescent="0.3">
      <c r="BS28374" s="24">
        <f t="shared" si="766"/>
        <v>-2.5</v>
      </c>
    </row>
    <row r="28375" spans="71:71" x14ac:dyDescent="0.3">
      <c r="BS28375" s="24">
        <f t="shared" si="766"/>
        <v>-2.5</v>
      </c>
    </row>
    <row r="28376" spans="71:71" x14ac:dyDescent="0.3">
      <c r="BS28376" s="24">
        <f t="shared" si="766"/>
        <v>-2.5</v>
      </c>
    </row>
    <row r="28377" spans="71:71" x14ac:dyDescent="0.3">
      <c r="BS28377" s="24">
        <f t="shared" si="766"/>
        <v>-2.5</v>
      </c>
    </row>
    <row r="28378" spans="71:71" x14ac:dyDescent="0.3">
      <c r="BS28378" s="24">
        <f t="shared" si="766"/>
        <v>-2.5</v>
      </c>
    </row>
    <row r="28379" spans="71:71" x14ac:dyDescent="0.3">
      <c r="BS28379" s="24">
        <f t="shared" si="766"/>
        <v>-2.5</v>
      </c>
    </row>
    <row r="28380" spans="71:71" x14ac:dyDescent="0.3">
      <c r="BS28380" s="24">
        <f t="shared" si="766"/>
        <v>-2.5</v>
      </c>
    </row>
    <row r="28381" spans="71:71" x14ac:dyDescent="0.3">
      <c r="BS28381" s="24">
        <f t="shared" si="766"/>
        <v>-2.5</v>
      </c>
    </row>
    <row r="28382" spans="71:71" x14ac:dyDescent="0.3">
      <c r="BS28382" s="24">
        <f t="shared" si="766"/>
        <v>-2.5</v>
      </c>
    </row>
    <row r="28383" spans="71:71" x14ac:dyDescent="0.3">
      <c r="BS28383" s="24">
        <f t="shared" si="766"/>
        <v>-2.5</v>
      </c>
    </row>
    <row r="28384" spans="71:71" x14ac:dyDescent="0.3">
      <c r="BS28384" s="24">
        <f t="shared" si="766"/>
        <v>-2.5</v>
      </c>
    </row>
    <row r="28385" spans="71:71" x14ac:dyDescent="0.3">
      <c r="BS28385" s="24">
        <f t="shared" si="766"/>
        <v>-2.5</v>
      </c>
    </row>
    <row r="28386" spans="71:71" x14ac:dyDescent="0.3">
      <c r="BS28386" s="24">
        <f t="shared" si="766"/>
        <v>-2.5</v>
      </c>
    </row>
    <row r="28387" spans="71:71" x14ac:dyDescent="0.3">
      <c r="BS28387" s="24">
        <f t="shared" si="766"/>
        <v>-2.5</v>
      </c>
    </row>
    <row r="28388" spans="71:71" x14ac:dyDescent="0.3">
      <c r="BS28388" s="24">
        <f t="shared" si="766"/>
        <v>-2.5</v>
      </c>
    </row>
    <row r="28389" spans="71:71" x14ac:dyDescent="0.3">
      <c r="BS28389" s="24">
        <f t="shared" si="766"/>
        <v>-2.5</v>
      </c>
    </row>
    <row r="28390" spans="71:71" x14ac:dyDescent="0.3">
      <c r="BS28390" s="24">
        <f t="shared" si="766"/>
        <v>-2.5</v>
      </c>
    </row>
    <row r="28391" spans="71:71" x14ac:dyDescent="0.3">
      <c r="BS28391" s="24">
        <f t="shared" si="766"/>
        <v>-2.5</v>
      </c>
    </row>
    <row r="28392" spans="71:71" x14ac:dyDescent="0.3">
      <c r="BS28392" s="24">
        <f t="shared" si="766"/>
        <v>-2.5</v>
      </c>
    </row>
    <row r="28393" spans="71:71" x14ac:dyDescent="0.3">
      <c r="BS28393" s="24">
        <f t="shared" si="766"/>
        <v>-2.5</v>
      </c>
    </row>
    <row r="28394" spans="71:71" x14ac:dyDescent="0.3">
      <c r="BS28394" s="24">
        <f t="shared" si="766"/>
        <v>-2.5</v>
      </c>
    </row>
    <row r="28395" spans="71:71" x14ac:dyDescent="0.3">
      <c r="BS28395" s="24">
        <f t="shared" si="766"/>
        <v>-2.5</v>
      </c>
    </row>
    <row r="28396" spans="71:71" x14ac:dyDescent="0.3">
      <c r="BS28396" s="24">
        <f t="shared" si="766"/>
        <v>-2.5</v>
      </c>
    </row>
    <row r="28397" spans="71:71" x14ac:dyDescent="0.3">
      <c r="BS28397" s="24">
        <f t="shared" si="766"/>
        <v>-2.5</v>
      </c>
    </row>
    <row r="28398" spans="71:71" x14ac:dyDescent="0.3">
      <c r="BS28398" s="24">
        <f t="shared" si="766"/>
        <v>-2.5</v>
      </c>
    </row>
    <row r="28399" spans="71:71" x14ac:dyDescent="0.3">
      <c r="BS28399" s="24">
        <f t="shared" si="766"/>
        <v>-2.5</v>
      </c>
    </row>
    <row r="28400" spans="71:71" x14ac:dyDescent="0.3">
      <c r="BS28400" s="24">
        <f t="shared" si="766"/>
        <v>-2.5</v>
      </c>
    </row>
    <row r="28401" spans="71:71" x14ac:dyDescent="0.3">
      <c r="BS28401" s="24">
        <f t="shared" si="766"/>
        <v>-2.5</v>
      </c>
    </row>
    <row r="28402" spans="71:71" x14ac:dyDescent="0.3">
      <c r="BS28402" s="24">
        <f t="shared" si="766"/>
        <v>-2.5</v>
      </c>
    </row>
    <row r="28403" spans="71:71" x14ac:dyDescent="0.3">
      <c r="BS28403" s="24">
        <f t="shared" si="766"/>
        <v>-2.5</v>
      </c>
    </row>
    <row r="28404" spans="71:71" x14ac:dyDescent="0.3">
      <c r="BS28404" s="24">
        <f t="shared" si="766"/>
        <v>-2.5</v>
      </c>
    </row>
    <row r="28405" spans="71:71" x14ac:dyDescent="0.3">
      <c r="BS28405" s="24">
        <f t="shared" si="766"/>
        <v>-2.5</v>
      </c>
    </row>
    <row r="28406" spans="71:71" x14ac:dyDescent="0.3">
      <c r="BS28406" s="24">
        <f t="shared" si="766"/>
        <v>-2.5</v>
      </c>
    </row>
    <row r="28407" spans="71:71" x14ac:dyDescent="0.3">
      <c r="BS28407" s="24">
        <f t="shared" si="766"/>
        <v>-2.5</v>
      </c>
    </row>
    <row r="28408" spans="71:71" x14ac:dyDescent="0.3">
      <c r="BS28408" s="24">
        <f t="shared" si="766"/>
        <v>-2.5</v>
      </c>
    </row>
    <row r="28409" spans="71:71" x14ac:dyDescent="0.3">
      <c r="BS28409" s="24">
        <f t="shared" si="766"/>
        <v>-2.5</v>
      </c>
    </row>
    <row r="28410" spans="71:71" x14ac:dyDescent="0.3">
      <c r="BS28410" s="24">
        <f t="shared" si="766"/>
        <v>-2.5</v>
      </c>
    </row>
    <row r="28411" spans="71:71" x14ac:dyDescent="0.3">
      <c r="BS28411" s="24">
        <f t="shared" si="766"/>
        <v>-2.5</v>
      </c>
    </row>
    <row r="28412" spans="71:71" x14ac:dyDescent="0.3">
      <c r="BS28412" s="24">
        <f t="shared" si="766"/>
        <v>-2.5</v>
      </c>
    </row>
    <row r="28413" spans="71:71" x14ac:dyDescent="0.3">
      <c r="BS28413" s="24">
        <f t="shared" si="766"/>
        <v>-2.5</v>
      </c>
    </row>
    <row r="28414" spans="71:71" x14ac:dyDescent="0.3">
      <c r="BS28414" s="24">
        <f t="shared" si="766"/>
        <v>-2.5</v>
      </c>
    </row>
    <row r="28415" spans="71:71" x14ac:dyDescent="0.3">
      <c r="BS28415" s="24">
        <f t="shared" si="766"/>
        <v>-2.5</v>
      </c>
    </row>
    <row r="28416" spans="71:71" x14ac:dyDescent="0.3">
      <c r="BS28416" s="24">
        <f t="shared" si="766"/>
        <v>-2.5</v>
      </c>
    </row>
    <row r="28417" spans="71:71" x14ac:dyDescent="0.3">
      <c r="BS28417" s="24">
        <f t="shared" si="766"/>
        <v>-2.5</v>
      </c>
    </row>
    <row r="28418" spans="71:71" x14ac:dyDescent="0.3">
      <c r="BS28418" s="24">
        <f t="shared" si="766"/>
        <v>-2.5</v>
      </c>
    </row>
    <row r="28419" spans="71:71" x14ac:dyDescent="0.3">
      <c r="BS28419" s="24">
        <f t="shared" si="766"/>
        <v>-2.5</v>
      </c>
    </row>
    <row r="28420" spans="71:71" x14ac:dyDescent="0.3">
      <c r="BS28420" s="24">
        <f t="shared" si="766"/>
        <v>-2.5</v>
      </c>
    </row>
    <row r="28421" spans="71:71" x14ac:dyDescent="0.3">
      <c r="BS28421" s="24">
        <f t="shared" si="766"/>
        <v>-2.5</v>
      </c>
    </row>
    <row r="28422" spans="71:71" x14ac:dyDescent="0.3">
      <c r="BS28422" s="24">
        <f t="shared" si="766"/>
        <v>-2.5</v>
      </c>
    </row>
    <row r="28423" spans="71:71" x14ac:dyDescent="0.3">
      <c r="BS28423" s="24">
        <f t="shared" si="766"/>
        <v>-2.5</v>
      </c>
    </row>
    <row r="28424" spans="71:71" x14ac:dyDescent="0.3">
      <c r="BS28424" s="24">
        <f t="shared" si="766"/>
        <v>-2.5</v>
      </c>
    </row>
    <row r="28425" spans="71:71" x14ac:dyDescent="0.3">
      <c r="BS28425" s="24">
        <f t="shared" ref="BS28425:BS28488" si="767">BR28425-2.5</f>
        <v>-2.5</v>
      </c>
    </row>
    <row r="28426" spans="71:71" x14ac:dyDescent="0.3">
      <c r="BS28426" s="24">
        <f t="shared" si="767"/>
        <v>-2.5</v>
      </c>
    </row>
    <row r="28427" spans="71:71" x14ac:dyDescent="0.3">
      <c r="BS28427" s="24">
        <f t="shared" si="767"/>
        <v>-2.5</v>
      </c>
    </row>
    <row r="28428" spans="71:71" x14ac:dyDescent="0.3">
      <c r="BS28428" s="24">
        <f t="shared" si="767"/>
        <v>-2.5</v>
      </c>
    </row>
    <row r="28429" spans="71:71" x14ac:dyDescent="0.3">
      <c r="BS28429" s="24">
        <f t="shared" si="767"/>
        <v>-2.5</v>
      </c>
    </row>
    <row r="28430" spans="71:71" x14ac:dyDescent="0.3">
      <c r="BS28430" s="24">
        <f t="shared" si="767"/>
        <v>-2.5</v>
      </c>
    </row>
    <row r="28431" spans="71:71" x14ac:dyDescent="0.3">
      <c r="BS28431" s="24">
        <f t="shared" si="767"/>
        <v>-2.5</v>
      </c>
    </row>
    <row r="28432" spans="71:71" x14ac:dyDescent="0.3">
      <c r="BS28432" s="24">
        <f t="shared" si="767"/>
        <v>-2.5</v>
      </c>
    </row>
    <row r="28433" spans="71:71" x14ac:dyDescent="0.3">
      <c r="BS28433" s="24">
        <f t="shared" si="767"/>
        <v>-2.5</v>
      </c>
    </row>
    <row r="28434" spans="71:71" x14ac:dyDescent="0.3">
      <c r="BS28434" s="24">
        <f t="shared" si="767"/>
        <v>-2.5</v>
      </c>
    </row>
    <row r="28435" spans="71:71" x14ac:dyDescent="0.3">
      <c r="BS28435" s="24">
        <f t="shared" si="767"/>
        <v>-2.5</v>
      </c>
    </row>
    <row r="28436" spans="71:71" x14ac:dyDescent="0.3">
      <c r="BS28436" s="24">
        <f t="shared" si="767"/>
        <v>-2.5</v>
      </c>
    </row>
    <row r="28437" spans="71:71" x14ac:dyDescent="0.3">
      <c r="BS28437" s="24">
        <f t="shared" si="767"/>
        <v>-2.5</v>
      </c>
    </row>
    <row r="28438" spans="71:71" x14ac:dyDescent="0.3">
      <c r="BS28438" s="24">
        <f t="shared" si="767"/>
        <v>-2.5</v>
      </c>
    </row>
    <row r="28439" spans="71:71" x14ac:dyDescent="0.3">
      <c r="BS28439" s="24">
        <f t="shared" si="767"/>
        <v>-2.5</v>
      </c>
    </row>
    <row r="28440" spans="71:71" x14ac:dyDescent="0.3">
      <c r="BS28440" s="24">
        <f t="shared" si="767"/>
        <v>-2.5</v>
      </c>
    </row>
    <row r="28441" spans="71:71" x14ac:dyDescent="0.3">
      <c r="BS28441" s="24">
        <f t="shared" si="767"/>
        <v>-2.5</v>
      </c>
    </row>
    <row r="28442" spans="71:71" x14ac:dyDescent="0.3">
      <c r="BS28442" s="24">
        <f t="shared" si="767"/>
        <v>-2.5</v>
      </c>
    </row>
    <row r="28443" spans="71:71" x14ac:dyDescent="0.3">
      <c r="BS28443" s="24">
        <f t="shared" si="767"/>
        <v>-2.5</v>
      </c>
    </row>
    <row r="28444" spans="71:71" x14ac:dyDescent="0.3">
      <c r="BS28444" s="24">
        <f t="shared" si="767"/>
        <v>-2.5</v>
      </c>
    </row>
    <row r="28445" spans="71:71" x14ac:dyDescent="0.3">
      <c r="BS28445" s="24">
        <f t="shared" si="767"/>
        <v>-2.5</v>
      </c>
    </row>
    <row r="28446" spans="71:71" x14ac:dyDescent="0.3">
      <c r="BS28446" s="24">
        <f t="shared" si="767"/>
        <v>-2.5</v>
      </c>
    </row>
    <row r="28447" spans="71:71" x14ac:dyDescent="0.3">
      <c r="BS28447" s="24">
        <f t="shared" si="767"/>
        <v>-2.5</v>
      </c>
    </row>
    <row r="28448" spans="71:71" x14ac:dyDescent="0.3">
      <c r="BS28448" s="24">
        <f t="shared" si="767"/>
        <v>-2.5</v>
      </c>
    </row>
    <row r="28449" spans="71:71" x14ac:dyDescent="0.3">
      <c r="BS28449" s="24">
        <f t="shared" si="767"/>
        <v>-2.5</v>
      </c>
    </row>
    <row r="28450" spans="71:71" x14ac:dyDescent="0.3">
      <c r="BS28450" s="24">
        <f t="shared" si="767"/>
        <v>-2.5</v>
      </c>
    </row>
    <row r="28451" spans="71:71" x14ac:dyDescent="0.3">
      <c r="BS28451" s="24">
        <f t="shared" si="767"/>
        <v>-2.5</v>
      </c>
    </row>
    <row r="28452" spans="71:71" x14ac:dyDescent="0.3">
      <c r="BS28452" s="24">
        <f t="shared" si="767"/>
        <v>-2.5</v>
      </c>
    </row>
    <row r="28453" spans="71:71" x14ac:dyDescent="0.3">
      <c r="BS28453" s="24">
        <f t="shared" si="767"/>
        <v>-2.5</v>
      </c>
    </row>
    <row r="28454" spans="71:71" x14ac:dyDescent="0.3">
      <c r="BS28454" s="24">
        <f t="shared" si="767"/>
        <v>-2.5</v>
      </c>
    </row>
    <row r="28455" spans="71:71" x14ac:dyDescent="0.3">
      <c r="BS28455" s="24">
        <f t="shared" si="767"/>
        <v>-2.5</v>
      </c>
    </row>
    <row r="28456" spans="71:71" x14ac:dyDescent="0.3">
      <c r="BS28456" s="24">
        <f t="shared" si="767"/>
        <v>-2.5</v>
      </c>
    </row>
    <row r="28457" spans="71:71" x14ac:dyDescent="0.3">
      <c r="BS28457" s="24">
        <f t="shared" si="767"/>
        <v>-2.5</v>
      </c>
    </row>
    <row r="28458" spans="71:71" x14ac:dyDescent="0.3">
      <c r="BS28458" s="24">
        <f t="shared" si="767"/>
        <v>-2.5</v>
      </c>
    </row>
    <row r="28459" spans="71:71" x14ac:dyDescent="0.3">
      <c r="BS28459" s="24">
        <f t="shared" si="767"/>
        <v>-2.5</v>
      </c>
    </row>
    <row r="28460" spans="71:71" x14ac:dyDescent="0.3">
      <c r="BS28460" s="24">
        <f t="shared" si="767"/>
        <v>-2.5</v>
      </c>
    </row>
    <row r="28461" spans="71:71" x14ac:dyDescent="0.3">
      <c r="BS28461" s="24">
        <f t="shared" si="767"/>
        <v>-2.5</v>
      </c>
    </row>
    <row r="28462" spans="71:71" x14ac:dyDescent="0.3">
      <c r="BS28462" s="24">
        <f t="shared" si="767"/>
        <v>-2.5</v>
      </c>
    </row>
    <row r="28463" spans="71:71" x14ac:dyDescent="0.3">
      <c r="BS28463" s="24">
        <f t="shared" si="767"/>
        <v>-2.5</v>
      </c>
    </row>
    <row r="28464" spans="71:71" x14ac:dyDescent="0.3">
      <c r="BS28464" s="24">
        <f t="shared" si="767"/>
        <v>-2.5</v>
      </c>
    </row>
    <row r="28465" spans="71:71" x14ac:dyDescent="0.3">
      <c r="BS28465" s="24">
        <f t="shared" si="767"/>
        <v>-2.5</v>
      </c>
    </row>
    <row r="28466" spans="71:71" x14ac:dyDescent="0.3">
      <c r="BS28466" s="24">
        <f t="shared" si="767"/>
        <v>-2.5</v>
      </c>
    </row>
    <row r="28467" spans="71:71" x14ac:dyDescent="0.3">
      <c r="BS28467" s="24">
        <f t="shared" si="767"/>
        <v>-2.5</v>
      </c>
    </row>
    <row r="28468" spans="71:71" x14ac:dyDescent="0.3">
      <c r="BS28468" s="24">
        <f t="shared" si="767"/>
        <v>-2.5</v>
      </c>
    </row>
    <row r="28469" spans="71:71" x14ac:dyDescent="0.3">
      <c r="BS28469" s="24">
        <f t="shared" si="767"/>
        <v>-2.5</v>
      </c>
    </row>
    <row r="28470" spans="71:71" x14ac:dyDescent="0.3">
      <c r="BS28470" s="24">
        <f t="shared" si="767"/>
        <v>-2.5</v>
      </c>
    </row>
    <row r="28471" spans="71:71" x14ac:dyDescent="0.3">
      <c r="BS28471" s="24">
        <f t="shared" si="767"/>
        <v>-2.5</v>
      </c>
    </row>
    <row r="28472" spans="71:71" x14ac:dyDescent="0.3">
      <c r="BS28472" s="24">
        <f t="shared" si="767"/>
        <v>-2.5</v>
      </c>
    </row>
    <row r="28473" spans="71:71" x14ac:dyDescent="0.3">
      <c r="BS28473" s="24">
        <f t="shared" si="767"/>
        <v>-2.5</v>
      </c>
    </row>
    <row r="28474" spans="71:71" x14ac:dyDescent="0.3">
      <c r="BS28474" s="24">
        <f t="shared" si="767"/>
        <v>-2.5</v>
      </c>
    </row>
    <row r="28475" spans="71:71" x14ac:dyDescent="0.3">
      <c r="BS28475" s="24">
        <f t="shared" si="767"/>
        <v>-2.5</v>
      </c>
    </row>
    <row r="28476" spans="71:71" x14ac:dyDescent="0.3">
      <c r="BS28476" s="24">
        <f t="shared" si="767"/>
        <v>-2.5</v>
      </c>
    </row>
    <row r="28477" spans="71:71" x14ac:dyDescent="0.3">
      <c r="BS28477" s="24">
        <f t="shared" si="767"/>
        <v>-2.5</v>
      </c>
    </row>
    <row r="28478" spans="71:71" x14ac:dyDescent="0.3">
      <c r="BS28478" s="24">
        <f t="shared" si="767"/>
        <v>-2.5</v>
      </c>
    </row>
    <row r="28479" spans="71:71" x14ac:dyDescent="0.3">
      <c r="BS28479" s="24">
        <f t="shared" si="767"/>
        <v>-2.5</v>
      </c>
    </row>
    <row r="28480" spans="71:71" x14ac:dyDescent="0.3">
      <c r="BS28480" s="24">
        <f t="shared" si="767"/>
        <v>-2.5</v>
      </c>
    </row>
    <row r="28481" spans="71:71" x14ac:dyDescent="0.3">
      <c r="BS28481" s="24">
        <f t="shared" si="767"/>
        <v>-2.5</v>
      </c>
    </row>
    <row r="28482" spans="71:71" x14ac:dyDescent="0.3">
      <c r="BS28482" s="24">
        <f t="shared" si="767"/>
        <v>-2.5</v>
      </c>
    </row>
    <row r="28483" spans="71:71" x14ac:dyDescent="0.3">
      <c r="BS28483" s="24">
        <f t="shared" si="767"/>
        <v>-2.5</v>
      </c>
    </row>
    <row r="28484" spans="71:71" x14ac:dyDescent="0.3">
      <c r="BS28484" s="24">
        <f t="shared" si="767"/>
        <v>-2.5</v>
      </c>
    </row>
    <row r="28485" spans="71:71" x14ac:dyDescent="0.3">
      <c r="BS28485" s="24">
        <f t="shared" si="767"/>
        <v>-2.5</v>
      </c>
    </row>
    <row r="28486" spans="71:71" x14ac:dyDescent="0.3">
      <c r="BS28486" s="24">
        <f t="shared" si="767"/>
        <v>-2.5</v>
      </c>
    </row>
    <row r="28487" spans="71:71" x14ac:dyDescent="0.3">
      <c r="BS28487" s="24">
        <f t="shared" si="767"/>
        <v>-2.5</v>
      </c>
    </row>
    <row r="28488" spans="71:71" x14ac:dyDescent="0.3">
      <c r="BS28488" s="24">
        <f t="shared" si="767"/>
        <v>-2.5</v>
      </c>
    </row>
    <row r="28489" spans="71:71" x14ac:dyDescent="0.3">
      <c r="BS28489" s="24">
        <f t="shared" ref="BS28489:BS28552" si="768">BR28489-2.5</f>
        <v>-2.5</v>
      </c>
    </row>
    <row r="28490" spans="71:71" x14ac:dyDescent="0.3">
      <c r="BS28490" s="24">
        <f t="shared" si="768"/>
        <v>-2.5</v>
      </c>
    </row>
    <row r="28491" spans="71:71" x14ac:dyDescent="0.3">
      <c r="BS28491" s="24">
        <f t="shared" si="768"/>
        <v>-2.5</v>
      </c>
    </row>
    <row r="28492" spans="71:71" x14ac:dyDescent="0.3">
      <c r="BS28492" s="24">
        <f t="shared" si="768"/>
        <v>-2.5</v>
      </c>
    </row>
    <row r="28493" spans="71:71" x14ac:dyDescent="0.3">
      <c r="BS28493" s="24">
        <f t="shared" si="768"/>
        <v>-2.5</v>
      </c>
    </row>
    <row r="28494" spans="71:71" x14ac:dyDescent="0.3">
      <c r="BS28494" s="24">
        <f t="shared" si="768"/>
        <v>-2.5</v>
      </c>
    </row>
    <row r="28495" spans="71:71" x14ac:dyDescent="0.3">
      <c r="BS28495" s="24">
        <f t="shared" si="768"/>
        <v>-2.5</v>
      </c>
    </row>
    <row r="28496" spans="71:71" x14ac:dyDescent="0.3">
      <c r="BS28496" s="24">
        <f t="shared" si="768"/>
        <v>-2.5</v>
      </c>
    </row>
    <row r="28497" spans="71:71" x14ac:dyDescent="0.3">
      <c r="BS28497" s="24">
        <f t="shared" si="768"/>
        <v>-2.5</v>
      </c>
    </row>
    <row r="28498" spans="71:71" x14ac:dyDescent="0.3">
      <c r="BS28498" s="24">
        <f t="shared" si="768"/>
        <v>-2.5</v>
      </c>
    </row>
    <row r="28499" spans="71:71" x14ac:dyDescent="0.3">
      <c r="BS28499" s="24">
        <f t="shared" si="768"/>
        <v>-2.5</v>
      </c>
    </row>
    <row r="28500" spans="71:71" x14ac:dyDescent="0.3">
      <c r="BS28500" s="24">
        <f t="shared" si="768"/>
        <v>-2.5</v>
      </c>
    </row>
    <row r="28501" spans="71:71" x14ac:dyDescent="0.3">
      <c r="BS28501" s="24">
        <f t="shared" si="768"/>
        <v>-2.5</v>
      </c>
    </row>
    <row r="28502" spans="71:71" x14ac:dyDescent="0.3">
      <c r="BS28502" s="24">
        <f t="shared" si="768"/>
        <v>-2.5</v>
      </c>
    </row>
    <row r="28503" spans="71:71" x14ac:dyDescent="0.3">
      <c r="BS28503" s="24">
        <f t="shared" si="768"/>
        <v>-2.5</v>
      </c>
    </row>
    <row r="28504" spans="71:71" x14ac:dyDescent="0.3">
      <c r="BS28504" s="24">
        <f t="shared" si="768"/>
        <v>-2.5</v>
      </c>
    </row>
    <row r="28505" spans="71:71" x14ac:dyDescent="0.3">
      <c r="BS28505" s="24">
        <f t="shared" si="768"/>
        <v>-2.5</v>
      </c>
    </row>
    <row r="28506" spans="71:71" x14ac:dyDescent="0.3">
      <c r="BS28506" s="24">
        <f t="shared" si="768"/>
        <v>-2.5</v>
      </c>
    </row>
    <row r="28507" spans="71:71" x14ac:dyDescent="0.3">
      <c r="BS28507" s="24">
        <f t="shared" si="768"/>
        <v>-2.5</v>
      </c>
    </row>
    <row r="28508" spans="71:71" x14ac:dyDescent="0.3">
      <c r="BS28508" s="24">
        <f t="shared" si="768"/>
        <v>-2.5</v>
      </c>
    </row>
    <row r="28509" spans="71:71" x14ac:dyDescent="0.3">
      <c r="BS28509" s="24">
        <f t="shared" si="768"/>
        <v>-2.5</v>
      </c>
    </row>
    <row r="28510" spans="71:71" x14ac:dyDescent="0.3">
      <c r="BS28510" s="24">
        <f t="shared" si="768"/>
        <v>-2.5</v>
      </c>
    </row>
    <row r="28511" spans="71:71" x14ac:dyDescent="0.3">
      <c r="BS28511" s="24">
        <f t="shared" si="768"/>
        <v>-2.5</v>
      </c>
    </row>
    <row r="28512" spans="71:71" x14ac:dyDescent="0.3">
      <c r="BS28512" s="24">
        <f t="shared" si="768"/>
        <v>-2.5</v>
      </c>
    </row>
    <row r="28513" spans="71:71" x14ac:dyDescent="0.3">
      <c r="BS28513" s="24">
        <f t="shared" si="768"/>
        <v>-2.5</v>
      </c>
    </row>
    <row r="28514" spans="71:71" x14ac:dyDescent="0.3">
      <c r="BS28514" s="24">
        <f t="shared" si="768"/>
        <v>-2.5</v>
      </c>
    </row>
    <row r="28515" spans="71:71" x14ac:dyDescent="0.3">
      <c r="BS28515" s="24">
        <f t="shared" si="768"/>
        <v>-2.5</v>
      </c>
    </row>
    <row r="28516" spans="71:71" x14ac:dyDescent="0.3">
      <c r="BS28516" s="24">
        <f t="shared" si="768"/>
        <v>-2.5</v>
      </c>
    </row>
    <row r="28517" spans="71:71" x14ac:dyDescent="0.3">
      <c r="BS28517" s="24">
        <f t="shared" si="768"/>
        <v>-2.5</v>
      </c>
    </row>
    <row r="28518" spans="71:71" x14ac:dyDescent="0.3">
      <c r="BS28518" s="24">
        <f t="shared" si="768"/>
        <v>-2.5</v>
      </c>
    </row>
    <row r="28519" spans="71:71" x14ac:dyDescent="0.3">
      <c r="BS28519" s="24">
        <f t="shared" si="768"/>
        <v>-2.5</v>
      </c>
    </row>
    <row r="28520" spans="71:71" x14ac:dyDescent="0.3">
      <c r="BS28520" s="24">
        <f t="shared" si="768"/>
        <v>-2.5</v>
      </c>
    </row>
    <row r="28521" spans="71:71" x14ac:dyDescent="0.3">
      <c r="BS28521" s="24">
        <f t="shared" si="768"/>
        <v>-2.5</v>
      </c>
    </row>
    <row r="28522" spans="71:71" x14ac:dyDescent="0.3">
      <c r="BS28522" s="24">
        <f t="shared" si="768"/>
        <v>-2.5</v>
      </c>
    </row>
    <row r="28523" spans="71:71" x14ac:dyDescent="0.3">
      <c r="BS28523" s="24">
        <f t="shared" si="768"/>
        <v>-2.5</v>
      </c>
    </row>
    <row r="28524" spans="71:71" x14ac:dyDescent="0.3">
      <c r="BS28524" s="24">
        <f t="shared" si="768"/>
        <v>-2.5</v>
      </c>
    </row>
    <row r="28525" spans="71:71" x14ac:dyDescent="0.3">
      <c r="BS28525" s="24">
        <f t="shared" si="768"/>
        <v>-2.5</v>
      </c>
    </row>
    <row r="28526" spans="71:71" x14ac:dyDescent="0.3">
      <c r="BS28526" s="24">
        <f t="shared" si="768"/>
        <v>-2.5</v>
      </c>
    </row>
    <row r="28527" spans="71:71" x14ac:dyDescent="0.3">
      <c r="BS28527" s="24">
        <f t="shared" si="768"/>
        <v>-2.5</v>
      </c>
    </row>
    <row r="28528" spans="71:71" x14ac:dyDescent="0.3">
      <c r="BS28528" s="24">
        <f t="shared" si="768"/>
        <v>-2.5</v>
      </c>
    </row>
    <row r="28529" spans="71:71" x14ac:dyDescent="0.3">
      <c r="BS28529" s="24">
        <f t="shared" si="768"/>
        <v>-2.5</v>
      </c>
    </row>
    <row r="28530" spans="71:71" x14ac:dyDescent="0.3">
      <c r="BS28530" s="24">
        <f t="shared" si="768"/>
        <v>-2.5</v>
      </c>
    </row>
    <row r="28531" spans="71:71" x14ac:dyDescent="0.3">
      <c r="BS28531" s="24">
        <f t="shared" si="768"/>
        <v>-2.5</v>
      </c>
    </row>
    <row r="28532" spans="71:71" x14ac:dyDescent="0.3">
      <c r="BS28532" s="24">
        <f t="shared" si="768"/>
        <v>-2.5</v>
      </c>
    </row>
    <row r="28533" spans="71:71" x14ac:dyDescent="0.3">
      <c r="BS28533" s="24">
        <f t="shared" si="768"/>
        <v>-2.5</v>
      </c>
    </row>
    <row r="28534" spans="71:71" x14ac:dyDescent="0.3">
      <c r="BS28534" s="24">
        <f t="shared" si="768"/>
        <v>-2.5</v>
      </c>
    </row>
    <row r="28535" spans="71:71" x14ac:dyDescent="0.3">
      <c r="BS28535" s="24">
        <f t="shared" si="768"/>
        <v>-2.5</v>
      </c>
    </row>
    <row r="28536" spans="71:71" x14ac:dyDescent="0.3">
      <c r="BS28536" s="24">
        <f t="shared" si="768"/>
        <v>-2.5</v>
      </c>
    </row>
    <row r="28537" spans="71:71" x14ac:dyDescent="0.3">
      <c r="BS28537" s="24">
        <f t="shared" si="768"/>
        <v>-2.5</v>
      </c>
    </row>
    <row r="28538" spans="71:71" x14ac:dyDescent="0.3">
      <c r="BS28538" s="24">
        <f t="shared" si="768"/>
        <v>-2.5</v>
      </c>
    </row>
    <row r="28539" spans="71:71" x14ac:dyDescent="0.3">
      <c r="BS28539" s="24">
        <f t="shared" si="768"/>
        <v>-2.5</v>
      </c>
    </row>
    <row r="28540" spans="71:71" x14ac:dyDescent="0.3">
      <c r="BS28540" s="24">
        <f t="shared" si="768"/>
        <v>-2.5</v>
      </c>
    </row>
    <row r="28541" spans="71:71" x14ac:dyDescent="0.3">
      <c r="BS28541" s="24">
        <f t="shared" si="768"/>
        <v>-2.5</v>
      </c>
    </row>
    <row r="28542" spans="71:71" x14ac:dyDescent="0.3">
      <c r="BS28542" s="24">
        <f t="shared" si="768"/>
        <v>-2.5</v>
      </c>
    </row>
    <row r="28543" spans="71:71" x14ac:dyDescent="0.3">
      <c r="BS28543" s="24">
        <f t="shared" si="768"/>
        <v>-2.5</v>
      </c>
    </row>
    <row r="28544" spans="71:71" x14ac:dyDescent="0.3">
      <c r="BS28544" s="24">
        <f t="shared" si="768"/>
        <v>-2.5</v>
      </c>
    </row>
    <row r="28545" spans="71:71" x14ac:dyDescent="0.3">
      <c r="BS28545" s="24">
        <f t="shared" si="768"/>
        <v>-2.5</v>
      </c>
    </row>
    <row r="28546" spans="71:71" x14ac:dyDescent="0.3">
      <c r="BS28546" s="24">
        <f t="shared" si="768"/>
        <v>-2.5</v>
      </c>
    </row>
    <row r="28547" spans="71:71" x14ac:dyDescent="0.3">
      <c r="BS28547" s="24">
        <f t="shared" si="768"/>
        <v>-2.5</v>
      </c>
    </row>
    <row r="28548" spans="71:71" x14ac:dyDescent="0.3">
      <c r="BS28548" s="24">
        <f t="shared" si="768"/>
        <v>-2.5</v>
      </c>
    </row>
    <row r="28549" spans="71:71" x14ac:dyDescent="0.3">
      <c r="BS28549" s="24">
        <f t="shared" si="768"/>
        <v>-2.5</v>
      </c>
    </row>
    <row r="28550" spans="71:71" x14ac:dyDescent="0.3">
      <c r="BS28550" s="24">
        <f t="shared" si="768"/>
        <v>-2.5</v>
      </c>
    </row>
    <row r="28551" spans="71:71" x14ac:dyDescent="0.3">
      <c r="BS28551" s="24">
        <f t="shared" si="768"/>
        <v>-2.5</v>
      </c>
    </row>
    <row r="28552" spans="71:71" x14ac:dyDescent="0.3">
      <c r="BS28552" s="24">
        <f t="shared" si="768"/>
        <v>-2.5</v>
      </c>
    </row>
    <row r="28553" spans="71:71" x14ac:dyDescent="0.3">
      <c r="BS28553" s="24">
        <f t="shared" ref="BS28553:BS28616" si="769">BR28553-2.5</f>
        <v>-2.5</v>
      </c>
    </row>
    <row r="28554" spans="71:71" x14ac:dyDescent="0.3">
      <c r="BS28554" s="24">
        <f t="shared" si="769"/>
        <v>-2.5</v>
      </c>
    </row>
    <row r="28555" spans="71:71" x14ac:dyDescent="0.3">
      <c r="BS28555" s="24">
        <f t="shared" si="769"/>
        <v>-2.5</v>
      </c>
    </row>
    <row r="28556" spans="71:71" x14ac:dyDescent="0.3">
      <c r="BS28556" s="24">
        <f t="shared" si="769"/>
        <v>-2.5</v>
      </c>
    </row>
    <row r="28557" spans="71:71" x14ac:dyDescent="0.3">
      <c r="BS28557" s="24">
        <f t="shared" si="769"/>
        <v>-2.5</v>
      </c>
    </row>
    <row r="28558" spans="71:71" x14ac:dyDescent="0.3">
      <c r="BS28558" s="24">
        <f t="shared" si="769"/>
        <v>-2.5</v>
      </c>
    </row>
    <row r="28559" spans="71:71" x14ac:dyDescent="0.3">
      <c r="BS28559" s="24">
        <f t="shared" si="769"/>
        <v>-2.5</v>
      </c>
    </row>
    <row r="28560" spans="71:71" x14ac:dyDescent="0.3">
      <c r="BS28560" s="24">
        <f t="shared" si="769"/>
        <v>-2.5</v>
      </c>
    </row>
    <row r="28561" spans="71:71" x14ac:dyDescent="0.3">
      <c r="BS28561" s="24">
        <f t="shared" si="769"/>
        <v>-2.5</v>
      </c>
    </row>
    <row r="28562" spans="71:71" x14ac:dyDescent="0.3">
      <c r="BS28562" s="24">
        <f t="shared" si="769"/>
        <v>-2.5</v>
      </c>
    </row>
    <row r="28563" spans="71:71" x14ac:dyDescent="0.3">
      <c r="BS28563" s="24">
        <f t="shared" si="769"/>
        <v>-2.5</v>
      </c>
    </row>
    <row r="28564" spans="71:71" x14ac:dyDescent="0.3">
      <c r="BS28564" s="24">
        <f t="shared" si="769"/>
        <v>-2.5</v>
      </c>
    </row>
    <row r="28565" spans="71:71" x14ac:dyDescent="0.3">
      <c r="BS28565" s="24">
        <f t="shared" si="769"/>
        <v>-2.5</v>
      </c>
    </row>
    <row r="28566" spans="71:71" x14ac:dyDescent="0.3">
      <c r="BS28566" s="24">
        <f t="shared" si="769"/>
        <v>-2.5</v>
      </c>
    </row>
    <row r="28567" spans="71:71" x14ac:dyDescent="0.3">
      <c r="BS28567" s="24">
        <f t="shared" si="769"/>
        <v>-2.5</v>
      </c>
    </row>
    <row r="28568" spans="71:71" x14ac:dyDescent="0.3">
      <c r="BS28568" s="24">
        <f t="shared" si="769"/>
        <v>-2.5</v>
      </c>
    </row>
    <row r="28569" spans="71:71" x14ac:dyDescent="0.3">
      <c r="BS28569" s="24">
        <f t="shared" si="769"/>
        <v>-2.5</v>
      </c>
    </row>
    <row r="28570" spans="71:71" x14ac:dyDescent="0.3">
      <c r="BS28570" s="24">
        <f t="shared" si="769"/>
        <v>-2.5</v>
      </c>
    </row>
    <row r="28571" spans="71:71" x14ac:dyDescent="0.3">
      <c r="BS28571" s="24">
        <f t="shared" si="769"/>
        <v>-2.5</v>
      </c>
    </row>
    <row r="28572" spans="71:71" x14ac:dyDescent="0.3">
      <c r="BS28572" s="24">
        <f t="shared" si="769"/>
        <v>-2.5</v>
      </c>
    </row>
    <row r="28573" spans="71:71" x14ac:dyDescent="0.3">
      <c r="BS28573" s="24">
        <f t="shared" si="769"/>
        <v>-2.5</v>
      </c>
    </row>
    <row r="28574" spans="71:71" x14ac:dyDescent="0.3">
      <c r="BS28574" s="24">
        <f t="shared" si="769"/>
        <v>-2.5</v>
      </c>
    </row>
    <row r="28575" spans="71:71" x14ac:dyDescent="0.3">
      <c r="BS28575" s="24">
        <f t="shared" si="769"/>
        <v>-2.5</v>
      </c>
    </row>
    <row r="28576" spans="71:71" x14ac:dyDescent="0.3">
      <c r="BS28576" s="24">
        <f t="shared" si="769"/>
        <v>-2.5</v>
      </c>
    </row>
    <row r="28577" spans="71:71" x14ac:dyDescent="0.3">
      <c r="BS28577" s="24">
        <f t="shared" si="769"/>
        <v>-2.5</v>
      </c>
    </row>
    <row r="28578" spans="71:71" x14ac:dyDescent="0.3">
      <c r="BS28578" s="24">
        <f t="shared" si="769"/>
        <v>-2.5</v>
      </c>
    </row>
    <row r="28579" spans="71:71" x14ac:dyDescent="0.3">
      <c r="BS28579" s="24">
        <f t="shared" si="769"/>
        <v>-2.5</v>
      </c>
    </row>
    <row r="28580" spans="71:71" x14ac:dyDescent="0.3">
      <c r="BS28580" s="24">
        <f t="shared" si="769"/>
        <v>-2.5</v>
      </c>
    </row>
    <row r="28581" spans="71:71" x14ac:dyDescent="0.3">
      <c r="BS28581" s="24">
        <f t="shared" si="769"/>
        <v>-2.5</v>
      </c>
    </row>
    <row r="28582" spans="71:71" x14ac:dyDescent="0.3">
      <c r="BS28582" s="24">
        <f t="shared" si="769"/>
        <v>-2.5</v>
      </c>
    </row>
    <row r="28583" spans="71:71" x14ac:dyDescent="0.3">
      <c r="BS28583" s="24">
        <f t="shared" si="769"/>
        <v>-2.5</v>
      </c>
    </row>
    <row r="28584" spans="71:71" x14ac:dyDescent="0.3">
      <c r="BS28584" s="24">
        <f t="shared" si="769"/>
        <v>-2.5</v>
      </c>
    </row>
    <row r="28585" spans="71:71" x14ac:dyDescent="0.3">
      <c r="BS28585" s="24">
        <f t="shared" si="769"/>
        <v>-2.5</v>
      </c>
    </row>
    <row r="28586" spans="71:71" x14ac:dyDescent="0.3">
      <c r="BS28586" s="24">
        <f t="shared" si="769"/>
        <v>-2.5</v>
      </c>
    </row>
    <row r="28587" spans="71:71" x14ac:dyDescent="0.3">
      <c r="BS28587" s="24">
        <f t="shared" si="769"/>
        <v>-2.5</v>
      </c>
    </row>
    <row r="28588" spans="71:71" x14ac:dyDescent="0.3">
      <c r="BS28588" s="24">
        <f t="shared" si="769"/>
        <v>-2.5</v>
      </c>
    </row>
    <row r="28589" spans="71:71" x14ac:dyDescent="0.3">
      <c r="BS28589" s="24">
        <f t="shared" si="769"/>
        <v>-2.5</v>
      </c>
    </row>
    <row r="28590" spans="71:71" x14ac:dyDescent="0.3">
      <c r="BS28590" s="24">
        <f t="shared" si="769"/>
        <v>-2.5</v>
      </c>
    </row>
    <row r="28591" spans="71:71" x14ac:dyDescent="0.3">
      <c r="BS28591" s="24">
        <f t="shared" si="769"/>
        <v>-2.5</v>
      </c>
    </row>
    <row r="28592" spans="71:71" x14ac:dyDescent="0.3">
      <c r="BS28592" s="24">
        <f t="shared" si="769"/>
        <v>-2.5</v>
      </c>
    </row>
    <row r="28593" spans="71:71" x14ac:dyDescent="0.3">
      <c r="BS28593" s="24">
        <f t="shared" si="769"/>
        <v>-2.5</v>
      </c>
    </row>
    <row r="28594" spans="71:71" x14ac:dyDescent="0.3">
      <c r="BS28594" s="24">
        <f t="shared" si="769"/>
        <v>-2.5</v>
      </c>
    </row>
    <row r="28595" spans="71:71" x14ac:dyDescent="0.3">
      <c r="BS28595" s="24">
        <f t="shared" si="769"/>
        <v>-2.5</v>
      </c>
    </row>
    <row r="28596" spans="71:71" x14ac:dyDescent="0.3">
      <c r="BS28596" s="24">
        <f t="shared" si="769"/>
        <v>-2.5</v>
      </c>
    </row>
    <row r="28597" spans="71:71" x14ac:dyDescent="0.3">
      <c r="BS28597" s="24">
        <f t="shared" si="769"/>
        <v>-2.5</v>
      </c>
    </row>
    <row r="28598" spans="71:71" x14ac:dyDescent="0.3">
      <c r="BS28598" s="24">
        <f t="shared" si="769"/>
        <v>-2.5</v>
      </c>
    </row>
    <row r="28599" spans="71:71" x14ac:dyDescent="0.3">
      <c r="BS28599" s="24">
        <f t="shared" si="769"/>
        <v>-2.5</v>
      </c>
    </row>
    <row r="28600" spans="71:71" x14ac:dyDescent="0.3">
      <c r="BS28600" s="24">
        <f t="shared" si="769"/>
        <v>-2.5</v>
      </c>
    </row>
    <row r="28601" spans="71:71" x14ac:dyDescent="0.3">
      <c r="BS28601" s="24">
        <f t="shared" si="769"/>
        <v>-2.5</v>
      </c>
    </row>
    <row r="28602" spans="71:71" x14ac:dyDescent="0.3">
      <c r="BS28602" s="24">
        <f t="shared" si="769"/>
        <v>-2.5</v>
      </c>
    </row>
    <row r="28603" spans="71:71" x14ac:dyDescent="0.3">
      <c r="BS28603" s="24">
        <f t="shared" si="769"/>
        <v>-2.5</v>
      </c>
    </row>
    <row r="28604" spans="71:71" x14ac:dyDescent="0.3">
      <c r="BS28604" s="24">
        <f t="shared" si="769"/>
        <v>-2.5</v>
      </c>
    </row>
    <row r="28605" spans="71:71" x14ac:dyDescent="0.3">
      <c r="BS28605" s="24">
        <f t="shared" si="769"/>
        <v>-2.5</v>
      </c>
    </row>
    <row r="28606" spans="71:71" x14ac:dyDescent="0.3">
      <c r="BS28606" s="24">
        <f t="shared" si="769"/>
        <v>-2.5</v>
      </c>
    </row>
    <row r="28607" spans="71:71" x14ac:dyDescent="0.3">
      <c r="BS28607" s="24">
        <f t="shared" si="769"/>
        <v>-2.5</v>
      </c>
    </row>
    <row r="28608" spans="71:71" x14ac:dyDescent="0.3">
      <c r="BS28608" s="24">
        <f t="shared" si="769"/>
        <v>-2.5</v>
      </c>
    </row>
    <row r="28609" spans="71:71" x14ac:dyDescent="0.3">
      <c r="BS28609" s="24">
        <f t="shared" si="769"/>
        <v>-2.5</v>
      </c>
    </row>
    <row r="28610" spans="71:71" x14ac:dyDescent="0.3">
      <c r="BS28610" s="24">
        <f t="shared" si="769"/>
        <v>-2.5</v>
      </c>
    </row>
    <row r="28611" spans="71:71" x14ac:dyDescent="0.3">
      <c r="BS28611" s="24">
        <f t="shared" si="769"/>
        <v>-2.5</v>
      </c>
    </row>
    <row r="28612" spans="71:71" x14ac:dyDescent="0.3">
      <c r="BS28612" s="24">
        <f t="shared" si="769"/>
        <v>-2.5</v>
      </c>
    </row>
    <row r="28613" spans="71:71" x14ac:dyDescent="0.3">
      <c r="BS28613" s="24">
        <f t="shared" si="769"/>
        <v>-2.5</v>
      </c>
    </row>
    <row r="28614" spans="71:71" x14ac:dyDescent="0.3">
      <c r="BS28614" s="24">
        <f t="shared" si="769"/>
        <v>-2.5</v>
      </c>
    </row>
    <row r="28615" spans="71:71" x14ac:dyDescent="0.3">
      <c r="BS28615" s="24">
        <f t="shared" si="769"/>
        <v>-2.5</v>
      </c>
    </row>
    <row r="28616" spans="71:71" x14ac:dyDescent="0.3">
      <c r="BS28616" s="24">
        <f t="shared" si="769"/>
        <v>-2.5</v>
      </c>
    </row>
    <row r="28617" spans="71:71" x14ac:dyDescent="0.3">
      <c r="BS28617" s="24">
        <f t="shared" ref="BS28617:BS28680" si="770">BR28617-2.5</f>
        <v>-2.5</v>
      </c>
    </row>
    <row r="28618" spans="71:71" x14ac:dyDescent="0.3">
      <c r="BS28618" s="24">
        <f t="shared" si="770"/>
        <v>-2.5</v>
      </c>
    </row>
    <row r="28619" spans="71:71" x14ac:dyDescent="0.3">
      <c r="BS28619" s="24">
        <f t="shared" si="770"/>
        <v>-2.5</v>
      </c>
    </row>
    <row r="28620" spans="71:71" x14ac:dyDescent="0.3">
      <c r="BS28620" s="24">
        <f t="shared" si="770"/>
        <v>-2.5</v>
      </c>
    </row>
    <row r="28621" spans="71:71" x14ac:dyDescent="0.3">
      <c r="BS28621" s="24">
        <f t="shared" si="770"/>
        <v>-2.5</v>
      </c>
    </row>
    <row r="28622" spans="71:71" x14ac:dyDescent="0.3">
      <c r="BS28622" s="24">
        <f t="shared" si="770"/>
        <v>-2.5</v>
      </c>
    </row>
    <row r="28623" spans="71:71" x14ac:dyDescent="0.3">
      <c r="BS28623" s="24">
        <f t="shared" si="770"/>
        <v>-2.5</v>
      </c>
    </row>
    <row r="28624" spans="71:71" x14ac:dyDescent="0.3">
      <c r="BS28624" s="24">
        <f t="shared" si="770"/>
        <v>-2.5</v>
      </c>
    </row>
    <row r="28625" spans="71:71" x14ac:dyDescent="0.3">
      <c r="BS28625" s="24">
        <f t="shared" si="770"/>
        <v>-2.5</v>
      </c>
    </row>
    <row r="28626" spans="71:71" x14ac:dyDescent="0.3">
      <c r="BS28626" s="24">
        <f t="shared" si="770"/>
        <v>-2.5</v>
      </c>
    </row>
    <row r="28627" spans="71:71" x14ac:dyDescent="0.3">
      <c r="BS28627" s="24">
        <f t="shared" si="770"/>
        <v>-2.5</v>
      </c>
    </row>
    <row r="28628" spans="71:71" x14ac:dyDescent="0.3">
      <c r="BS28628" s="24">
        <f t="shared" si="770"/>
        <v>-2.5</v>
      </c>
    </row>
    <row r="28629" spans="71:71" x14ac:dyDescent="0.3">
      <c r="BS28629" s="24">
        <f t="shared" si="770"/>
        <v>-2.5</v>
      </c>
    </row>
    <row r="28630" spans="71:71" x14ac:dyDescent="0.3">
      <c r="BS28630" s="24">
        <f t="shared" si="770"/>
        <v>-2.5</v>
      </c>
    </row>
    <row r="28631" spans="71:71" x14ac:dyDescent="0.3">
      <c r="BS28631" s="24">
        <f t="shared" si="770"/>
        <v>-2.5</v>
      </c>
    </row>
    <row r="28632" spans="71:71" x14ac:dyDescent="0.3">
      <c r="BS28632" s="24">
        <f t="shared" si="770"/>
        <v>-2.5</v>
      </c>
    </row>
    <row r="28633" spans="71:71" x14ac:dyDescent="0.3">
      <c r="BS28633" s="24">
        <f t="shared" si="770"/>
        <v>-2.5</v>
      </c>
    </row>
    <row r="28634" spans="71:71" x14ac:dyDescent="0.3">
      <c r="BS28634" s="24">
        <f t="shared" si="770"/>
        <v>-2.5</v>
      </c>
    </row>
    <row r="28635" spans="71:71" x14ac:dyDescent="0.3">
      <c r="BS28635" s="24">
        <f t="shared" si="770"/>
        <v>-2.5</v>
      </c>
    </row>
    <row r="28636" spans="71:71" x14ac:dyDescent="0.3">
      <c r="BS28636" s="24">
        <f t="shared" si="770"/>
        <v>-2.5</v>
      </c>
    </row>
    <row r="28637" spans="71:71" x14ac:dyDescent="0.3">
      <c r="BS28637" s="24">
        <f t="shared" si="770"/>
        <v>-2.5</v>
      </c>
    </row>
    <row r="28638" spans="71:71" x14ac:dyDescent="0.3">
      <c r="BS28638" s="24">
        <f t="shared" si="770"/>
        <v>-2.5</v>
      </c>
    </row>
    <row r="28639" spans="71:71" x14ac:dyDescent="0.3">
      <c r="BS28639" s="24">
        <f t="shared" si="770"/>
        <v>-2.5</v>
      </c>
    </row>
    <row r="28640" spans="71:71" x14ac:dyDescent="0.3">
      <c r="BS28640" s="24">
        <f t="shared" si="770"/>
        <v>-2.5</v>
      </c>
    </row>
    <row r="28641" spans="71:71" x14ac:dyDescent="0.3">
      <c r="BS28641" s="24">
        <f t="shared" si="770"/>
        <v>-2.5</v>
      </c>
    </row>
    <row r="28642" spans="71:71" x14ac:dyDescent="0.3">
      <c r="BS28642" s="24">
        <f t="shared" si="770"/>
        <v>-2.5</v>
      </c>
    </row>
    <row r="28643" spans="71:71" x14ac:dyDescent="0.3">
      <c r="BS28643" s="24">
        <f t="shared" si="770"/>
        <v>-2.5</v>
      </c>
    </row>
    <row r="28644" spans="71:71" x14ac:dyDescent="0.3">
      <c r="BS28644" s="24">
        <f t="shared" si="770"/>
        <v>-2.5</v>
      </c>
    </row>
    <row r="28645" spans="71:71" x14ac:dyDescent="0.3">
      <c r="BS28645" s="24">
        <f t="shared" si="770"/>
        <v>-2.5</v>
      </c>
    </row>
    <row r="28646" spans="71:71" x14ac:dyDescent="0.3">
      <c r="BS28646" s="24">
        <f t="shared" si="770"/>
        <v>-2.5</v>
      </c>
    </row>
    <row r="28647" spans="71:71" x14ac:dyDescent="0.3">
      <c r="BS28647" s="24">
        <f t="shared" si="770"/>
        <v>-2.5</v>
      </c>
    </row>
    <row r="28648" spans="71:71" x14ac:dyDescent="0.3">
      <c r="BS28648" s="24">
        <f t="shared" si="770"/>
        <v>-2.5</v>
      </c>
    </row>
    <row r="28649" spans="71:71" x14ac:dyDescent="0.3">
      <c r="BS28649" s="24">
        <f t="shared" si="770"/>
        <v>-2.5</v>
      </c>
    </row>
    <row r="28650" spans="71:71" x14ac:dyDescent="0.3">
      <c r="BS28650" s="24">
        <f t="shared" si="770"/>
        <v>-2.5</v>
      </c>
    </row>
    <row r="28651" spans="71:71" x14ac:dyDescent="0.3">
      <c r="BS28651" s="24">
        <f t="shared" si="770"/>
        <v>-2.5</v>
      </c>
    </row>
    <row r="28652" spans="71:71" x14ac:dyDescent="0.3">
      <c r="BS28652" s="24">
        <f t="shared" si="770"/>
        <v>-2.5</v>
      </c>
    </row>
    <row r="28653" spans="71:71" x14ac:dyDescent="0.3">
      <c r="BS28653" s="24">
        <f t="shared" si="770"/>
        <v>-2.5</v>
      </c>
    </row>
    <row r="28654" spans="71:71" x14ac:dyDescent="0.3">
      <c r="BS28654" s="24">
        <f t="shared" si="770"/>
        <v>-2.5</v>
      </c>
    </row>
    <row r="28655" spans="71:71" x14ac:dyDescent="0.3">
      <c r="BS28655" s="24">
        <f t="shared" si="770"/>
        <v>-2.5</v>
      </c>
    </row>
    <row r="28656" spans="71:71" x14ac:dyDescent="0.3">
      <c r="BS28656" s="24">
        <f t="shared" si="770"/>
        <v>-2.5</v>
      </c>
    </row>
    <row r="28657" spans="71:71" x14ac:dyDescent="0.3">
      <c r="BS28657" s="24">
        <f t="shared" si="770"/>
        <v>-2.5</v>
      </c>
    </row>
    <row r="28658" spans="71:71" x14ac:dyDescent="0.3">
      <c r="BS28658" s="24">
        <f t="shared" si="770"/>
        <v>-2.5</v>
      </c>
    </row>
    <row r="28659" spans="71:71" x14ac:dyDescent="0.3">
      <c r="BS28659" s="24">
        <f t="shared" si="770"/>
        <v>-2.5</v>
      </c>
    </row>
    <row r="28660" spans="71:71" x14ac:dyDescent="0.3">
      <c r="BS28660" s="24">
        <f t="shared" si="770"/>
        <v>-2.5</v>
      </c>
    </row>
    <row r="28661" spans="71:71" x14ac:dyDescent="0.3">
      <c r="BS28661" s="24">
        <f t="shared" si="770"/>
        <v>-2.5</v>
      </c>
    </row>
    <row r="28662" spans="71:71" x14ac:dyDescent="0.3">
      <c r="BS28662" s="24">
        <f t="shared" si="770"/>
        <v>-2.5</v>
      </c>
    </row>
    <row r="28663" spans="71:71" x14ac:dyDescent="0.3">
      <c r="BS28663" s="24">
        <f t="shared" si="770"/>
        <v>-2.5</v>
      </c>
    </row>
    <row r="28664" spans="71:71" x14ac:dyDescent="0.3">
      <c r="BS28664" s="24">
        <f t="shared" si="770"/>
        <v>-2.5</v>
      </c>
    </row>
    <row r="28665" spans="71:71" x14ac:dyDescent="0.3">
      <c r="BS28665" s="24">
        <f t="shared" si="770"/>
        <v>-2.5</v>
      </c>
    </row>
    <row r="28666" spans="71:71" x14ac:dyDescent="0.3">
      <c r="BS28666" s="24">
        <f t="shared" si="770"/>
        <v>-2.5</v>
      </c>
    </row>
    <row r="28667" spans="71:71" x14ac:dyDescent="0.3">
      <c r="BS28667" s="24">
        <f t="shared" si="770"/>
        <v>-2.5</v>
      </c>
    </row>
    <row r="28668" spans="71:71" x14ac:dyDescent="0.3">
      <c r="BS28668" s="24">
        <f t="shared" si="770"/>
        <v>-2.5</v>
      </c>
    </row>
    <row r="28669" spans="71:71" x14ac:dyDescent="0.3">
      <c r="BS28669" s="24">
        <f t="shared" si="770"/>
        <v>-2.5</v>
      </c>
    </row>
    <row r="28670" spans="71:71" x14ac:dyDescent="0.3">
      <c r="BS28670" s="24">
        <f t="shared" si="770"/>
        <v>-2.5</v>
      </c>
    </row>
    <row r="28671" spans="71:71" x14ac:dyDescent="0.3">
      <c r="BS28671" s="24">
        <f t="shared" si="770"/>
        <v>-2.5</v>
      </c>
    </row>
    <row r="28672" spans="71:71" x14ac:dyDescent="0.3">
      <c r="BS28672" s="24">
        <f t="shared" si="770"/>
        <v>-2.5</v>
      </c>
    </row>
    <row r="28673" spans="71:71" x14ac:dyDescent="0.3">
      <c r="BS28673" s="24">
        <f t="shared" si="770"/>
        <v>-2.5</v>
      </c>
    </row>
    <row r="28674" spans="71:71" x14ac:dyDescent="0.3">
      <c r="BS28674" s="24">
        <f t="shared" si="770"/>
        <v>-2.5</v>
      </c>
    </row>
    <row r="28675" spans="71:71" x14ac:dyDescent="0.3">
      <c r="BS28675" s="24">
        <f t="shared" si="770"/>
        <v>-2.5</v>
      </c>
    </row>
    <row r="28676" spans="71:71" x14ac:dyDescent="0.3">
      <c r="BS28676" s="24">
        <f t="shared" si="770"/>
        <v>-2.5</v>
      </c>
    </row>
    <row r="28677" spans="71:71" x14ac:dyDescent="0.3">
      <c r="BS28677" s="24">
        <f t="shared" si="770"/>
        <v>-2.5</v>
      </c>
    </row>
    <row r="28678" spans="71:71" x14ac:dyDescent="0.3">
      <c r="BS28678" s="24">
        <f t="shared" si="770"/>
        <v>-2.5</v>
      </c>
    </row>
    <row r="28679" spans="71:71" x14ac:dyDescent="0.3">
      <c r="BS28679" s="24">
        <f t="shared" si="770"/>
        <v>-2.5</v>
      </c>
    </row>
    <row r="28680" spans="71:71" x14ac:dyDescent="0.3">
      <c r="BS28680" s="24">
        <f t="shared" si="770"/>
        <v>-2.5</v>
      </c>
    </row>
    <row r="28681" spans="71:71" x14ac:dyDescent="0.3">
      <c r="BS28681" s="24">
        <f t="shared" ref="BS28681:BS28744" si="771">BR28681-2.5</f>
        <v>-2.5</v>
      </c>
    </row>
    <row r="28682" spans="71:71" x14ac:dyDescent="0.3">
      <c r="BS28682" s="24">
        <f t="shared" si="771"/>
        <v>-2.5</v>
      </c>
    </row>
    <row r="28683" spans="71:71" x14ac:dyDescent="0.3">
      <c r="BS28683" s="24">
        <f t="shared" si="771"/>
        <v>-2.5</v>
      </c>
    </row>
    <row r="28684" spans="71:71" x14ac:dyDescent="0.3">
      <c r="BS28684" s="24">
        <f t="shared" si="771"/>
        <v>-2.5</v>
      </c>
    </row>
    <row r="28685" spans="71:71" x14ac:dyDescent="0.3">
      <c r="BS28685" s="24">
        <f t="shared" si="771"/>
        <v>-2.5</v>
      </c>
    </row>
    <row r="28686" spans="71:71" x14ac:dyDescent="0.3">
      <c r="BS28686" s="24">
        <f t="shared" si="771"/>
        <v>-2.5</v>
      </c>
    </row>
    <row r="28687" spans="71:71" x14ac:dyDescent="0.3">
      <c r="BS28687" s="24">
        <f t="shared" si="771"/>
        <v>-2.5</v>
      </c>
    </row>
    <row r="28688" spans="71:71" x14ac:dyDescent="0.3">
      <c r="BS28688" s="24">
        <f t="shared" si="771"/>
        <v>-2.5</v>
      </c>
    </row>
    <row r="28689" spans="71:71" x14ac:dyDescent="0.3">
      <c r="BS28689" s="24">
        <f t="shared" si="771"/>
        <v>-2.5</v>
      </c>
    </row>
    <row r="28690" spans="71:71" x14ac:dyDescent="0.3">
      <c r="BS28690" s="24">
        <f t="shared" si="771"/>
        <v>-2.5</v>
      </c>
    </row>
    <row r="28691" spans="71:71" x14ac:dyDescent="0.3">
      <c r="BS28691" s="24">
        <f t="shared" si="771"/>
        <v>-2.5</v>
      </c>
    </row>
    <row r="28692" spans="71:71" x14ac:dyDescent="0.3">
      <c r="BS28692" s="24">
        <f t="shared" si="771"/>
        <v>-2.5</v>
      </c>
    </row>
    <row r="28693" spans="71:71" x14ac:dyDescent="0.3">
      <c r="BS28693" s="24">
        <f t="shared" si="771"/>
        <v>-2.5</v>
      </c>
    </row>
    <row r="28694" spans="71:71" x14ac:dyDescent="0.3">
      <c r="BS28694" s="24">
        <f t="shared" si="771"/>
        <v>-2.5</v>
      </c>
    </row>
    <row r="28695" spans="71:71" x14ac:dyDescent="0.3">
      <c r="BS28695" s="24">
        <f t="shared" si="771"/>
        <v>-2.5</v>
      </c>
    </row>
    <row r="28696" spans="71:71" x14ac:dyDescent="0.3">
      <c r="BS28696" s="24">
        <f t="shared" si="771"/>
        <v>-2.5</v>
      </c>
    </row>
    <row r="28697" spans="71:71" x14ac:dyDescent="0.3">
      <c r="BS28697" s="24">
        <f t="shared" si="771"/>
        <v>-2.5</v>
      </c>
    </row>
    <row r="28698" spans="71:71" x14ac:dyDescent="0.3">
      <c r="BS28698" s="24">
        <f t="shared" si="771"/>
        <v>-2.5</v>
      </c>
    </row>
    <row r="28699" spans="71:71" x14ac:dyDescent="0.3">
      <c r="BS28699" s="24">
        <f t="shared" si="771"/>
        <v>-2.5</v>
      </c>
    </row>
    <row r="28700" spans="71:71" x14ac:dyDescent="0.3">
      <c r="BS28700" s="24">
        <f t="shared" si="771"/>
        <v>-2.5</v>
      </c>
    </row>
    <row r="28701" spans="71:71" x14ac:dyDescent="0.3">
      <c r="BS28701" s="24">
        <f t="shared" si="771"/>
        <v>-2.5</v>
      </c>
    </row>
    <row r="28702" spans="71:71" x14ac:dyDescent="0.3">
      <c r="BS28702" s="24">
        <f t="shared" si="771"/>
        <v>-2.5</v>
      </c>
    </row>
    <row r="28703" spans="71:71" x14ac:dyDescent="0.3">
      <c r="BS28703" s="24">
        <f t="shared" si="771"/>
        <v>-2.5</v>
      </c>
    </row>
    <row r="28704" spans="71:71" x14ac:dyDescent="0.3">
      <c r="BS28704" s="24">
        <f t="shared" si="771"/>
        <v>-2.5</v>
      </c>
    </row>
    <row r="28705" spans="71:71" x14ac:dyDescent="0.3">
      <c r="BS28705" s="24">
        <f t="shared" si="771"/>
        <v>-2.5</v>
      </c>
    </row>
    <row r="28706" spans="71:71" x14ac:dyDescent="0.3">
      <c r="BS28706" s="24">
        <f t="shared" si="771"/>
        <v>-2.5</v>
      </c>
    </row>
    <row r="28707" spans="71:71" x14ac:dyDescent="0.3">
      <c r="BS28707" s="24">
        <f t="shared" si="771"/>
        <v>-2.5</v>
      </c>
    </row>
    <row r="28708" spans="71:71" x14ac:dyDescent="0.3">
      <c r="BS28708" s="24">
        <f t="shared" si="771"/>
        <v>-2.5</v>
      </c>
    </row>
    <row r="28709" spans="71:71" x14ac:dyDescent="0.3">
      <c r="BS28709" s="24">
        <f t="shared" si="771"/>
        <v>-2.5</v>
      </c>
    </row>
    <row r="28710" spans="71:71" x14ac:dyDescent="0.3">
      <c r="BS28710" s="24">
        <f t="shared" si="771"/>
        <v>-2.5</v>
      </c>
    </row>
    <row r="28711" spans="71:71" x14ac:dyDescent="0.3">
      <c r="BS28711" s="24">
        <f t="shared" si="771"/>
        <v>-2.5</v>
      </c>
    </row>
    <row r="28712" spans="71:71" x14ac:dyDescent="0.3">
      <c r="BS28712" s="24">
        <f t="shared" si="771"/>
        <v>-2.5</v>
      </c>
    </row>
    <row r="28713" spans="71:71" x14ac:dyDescent="0.3">
      <c r="BS28713" s="24">
        <f t="shared" si="771"/>
        <v>-2.5</v>
      </c>
    </row>
    <row r="28714" spans="71:71" x14ac:dyDescent="0.3">
      <c r="BS28714" s="24">
        <f t="shared" si="771"/>
        <v>-2.5</v>
      </c>
    </row>
    <row r="28715" spans="71:71" x14ac:dyDescent="0.3">
      <c r="BS28715" s="24">
        <f t="shared" si="771"/>
        <v>-2.5</v>
      </c>
    </row>
    <row r="28716" spans="71:71" x14ac:dyDescent="0.3">
      <c r="BS28716" s="24">
        <f t="shared" si="771"/>
        <v>-2.5</v>
      </c>
    </row>
    <row r="28717" spans="71:71" x14ac:dyDescent="0.3">
      <c r="BS28717" s="24">
        <f t="shared" si="771"/>
        <v>-2.5</v>
      </c>
    </row>
    <row r="28718" spans="71:71" x14ac:dyDescent="0.3">
      <c r="BS28718" s="24">
        <f t="shared" si="771"/>
        <v>-2.5</v>
      </c>
    </row>
    <row r="28719" spans="71:71" x14ac:dyDescent="0.3">
      <c r="BS28719" s="24">
        <f t="shared" si="771"/>
        <v>-2.5</v>
      </c>
    </row>
    <row r="28720" spans="71:71" x14ac:dyDescent="0.3">
      <c r="BS28720" s="24">
        <f t="shared" si="771"/>
        <v>-2.5</v>
      </c>
    </row>
    <row r="28721" spans="71:71" x14ac:dyDescent="0.3">
      <c r="BS28721" s="24">
        <f t="shared" si="771"/>
        <v>-2.5</v>
      </c>
    </row>
    <row r="28722" spans="71:71" x14ac:dyDescent="0.3">
      <c r="BS28722" s="24">
        <f t="shared" si="771"/>
        <v>-2.5</v>
      </c>
    </row>
    <row r="28723" spans="71:71" x14ac:dyDescent="0.3">
      <c r="BS28723" s="24">
        <f t="shared" si="771"/>
        <v>-2.5</v>
      </c>
    </row>
    <row r="28724" spans="71:71" x14ac:dyDescent="0.3">
      <c r="BS28724" s="24">
        <f t="shared" si="771"/>
        <v>-2.5</v>
      </c>
    </row>
    <row r="28725" spans="71:71" x14ac:dyDescent="0.3">
      <c r="BS28725" s="24">
        <f t="shared" si="771"/>
        <v>-2.5</v>
      </c>
    </row>
    <row r="28726" spans="71:71" x14ac:dyDescent="0.3">
      <c r="BS28726" s="24">
        <f t="shared" si="771"/>
        <v>-2.5</v>
      </c>
    </row>
    <row r="28727" spans="71:71" x14ac:dyDescent="0.3">
      <c r="BS28727" s="24">
        <f t="shared" si="771"/>
        <v>-2.5</v>
      </c>
    </row>
    <row r="28728" spans="71:71" x14ac:dyDescent="0.3">
      <c r="BS28728" s="24">
        <f t="shared" si="771"/>
        <v>-2.5</v>
      </c>
    </row>
    <row r="28729" spans="71:71" x14ac:dyDescent="0.3">
      <c r="BS28729" s="24">
        <f t="shared" si="771"/>
        <v>-2.5</v>
      </c>
    </row>
    <row r="28730" spans="71:71" x14ac:dyDescent="0.3">
      <c r="BS28730" s="24">
        <f t="shared" si="771"/>
        <v>-2.5</v>
      </c>
    </row>
    <row r="28731" spans="71:71" x14ac:dyDescent="0.3">
      <c r="BS28731" s="24">
        <f t="shared" si="771"/>
        <v>-2.5</v>
      </c>
    </row>
    <row r="28732" spans="71:71" x14ac:dyDescent="0.3">
      <c r="BS28732" s="24">
        <f t="shared" si="771"/>
        <v>-2.5</v>
      </c>
    </row>
    <row r="28733" spans="71:71" x14ac:dyDescent="0.3">
      <c r="BS28733" s="24">
        <f t="shared" si="771"/>
        <v>-2.5</v>
      </c>
    </row>
    <row r="28734" spans="71:71" x14ac:dyDescent="0.3">
      <c r="BS28734" s="24">
        <f t="shared" si="771"/>
        <v>-2.5</v>
      </c>
    </row>
    <row r="28735" spans="71:71" x14ac:dyDescent="0.3">
      <c r="BS28735" s="24">
        <f t="shared" si="771"/>
        <v>-2.5</v>
      </c>
    </row>
    <row r="28736" spans="71:71" x14ac:dyDescent="0.3">
      <c r="BS28736" s="24">
        <f t="shared" si="771"/>
        <v>-2.5</v>
      </c>
    </row>
    <row r="28737" spans="71:71" x14ac:dyDescent="0.3">
      <c r="BS28737" s="24">
        <f t="shared" si="771"/>
        <v>-2.5</v>
      </c>
    </row>
    <row r="28738" spans="71:71" x14ac:dyDescent="0.3">
      <c r="BS28738" s="24">
        <f t="shared" si="771"/>
        <v>-2.5</v>
      </c>
    </row>
    <row r="28739" spans="71:71" x14ac:dyDescent="0.3">
      <c r="BS28739" s="24">
        <f t="shared" si="771"/>
        <v>-2.5</v>
      </c>
    </row>
    <row r="28740" spans="71:71" x14ac:dyDescent="0.3">
      <c r="BS28740" s="24">
        <f t="shared" si="771"/>
        <v>-2.5</v>
      </c>
    </row>
    <row r="28741" spans="71:71" x14ac:dyDescent="0.3">
      <c r="BS28741" s="24">
        <f t="shared" si="771"/>
        <v>-2.5</v>
      </c>
    </row>
    <row r="28742" spans="71:71" x14ac:dyDescent="0.3">
      <c r="BS28742" s="24">
        <f t="shared" si="771"/>
        <v>-2.5</v>
      </c>
    </row>
    <row r="28743" spans="71:71" x14ac:dyDescent="0.3">
      <c r="BS28743" s="24">
        <f t="shared" si="771"/>
        <v>-2.5</v>
      </c>
    </row>
    <row r="28744" spans="71:71" x14ac:dyDescent="0.3">
      <c r="BS28744" s="24">
        <f t="shared" si="771"/>
        <v>-2.5</v>
      </c>
    </row>
    <row r="28745" spans="71:71" x14ac:dyDescent="0.3">
      <c r="BS28745" s="24">
        <f t="shared" ref="BS28745:BS28808" si="772">BR28745-2.5</f>
        <v>-2.5</v>
      </c>
    </row>
    <row r="28746" spans="71:71" x14ac:dyDescent="0.3">
      <c r="BS28746" s="24">
        <f t="shared" si="772"/>
        <v>-2.5</v>
      </c>
    </row>
    <row r="28747" spans="71:71" x14ac:dyDescent="0.3">
      <c r="BS28747" s="24">
        <f t="shared" si="772"/>
        <v>-2.5</v>
      </c>
    </row>
    <row r="28748" spans="71:71" x14ac:dyDescent="0.3">
      <c r="BS28748" s="24">
        <f t="shared" si="772"/>
        <v>-2.5</v>
      </c>
    </row>
    <row r="28749" spans="71:71" x14ac:dyDescent="0.3">
      <c r="BS28749" s="24">
        <f t="shared" si="772"/>
        <v>-2.5</v>
      </c>
    </row>
    <row r="28750" spans="71:71" x14ac:dyDescent="0.3">
      <c r="BS28750" s="24">
        <f t="shared" si="772"/>
        <v>-2.5</v>
      </c>
    </row>
    <row r="28751" spans="71:71" x14ac:dyDescent="0.3">
      <c r="BS28751" s="24">
        <f t="shared" si="772"/>
        <v>-2.5</v>
      </c>
    </row>
    <row r="28752" spans="71:71" x14ac:dyDescent="0.3">
      <c r="BS28752" s="24">
        <f t="shared" si="772"/>
        <v>-2.5</v>
      </c>
    </row>
    <row r="28753" spans="71:71" x14ac:dyDescent="0.3">
      <c r="BS28753" s="24">
        <f t="shared" si="772"/>
        <v>-2.5</v>
      </c>
    </row>
    <row r="28754" spans="71:71" x14ac:dyDescent="0.3">
      <c r="BS28754" s="24">
        <f t="shared" si="772"/>
        <v>-2.5</v>
      </c>
    </row>
    <row r="28755" spans="71:71" x14ac:dyDescent="0.3">
      <c r="BS28755" s="24">
        <f t="shared" si="772"/>
        <v>-2.5</v>
      </c>
    </row>
    <row r="28756" spans="71:71" x14ac:dyDescent="0.3">
      <c r="BS28756" s="24">
        <f t="shared" si="772"/>
        <v>-2.5</v>
      </c>
    </row>
    <row r="28757" spans="71:71" x14ac:dyDescent="0.3">
      <c r="BS28757" s="24">
        <f t="shared" si="772"/>
        <v>-2.5</v>
      </c>
    </row>
    <row r="28758" spans="71:71" x14ac:dyDescent="0.3">
      <c r="BS28758" s="24">
        <f t="shared" si="772"/>
        <v>-2.5</v>
      </c>
    </row>
    <row r="28759" spans="71:71" x14ac:dyDescent="0.3">
      <c r="BS28759" s="24">
        <f t="shared" si="772"/>
        <v>-2.5</v>
      </c>
    </row>
    <row r="28760" spans="71:71" x14ac:dyDescent="0.3">
      <c r="BS28760" s="24">
        <f t="shared" si="772"/>
        <v>-2.5</v>
      </c>
    </row>
    <row r="28761" spans="71:71" x14ac:dyDescent="0.3">
      <c r="BS28761" s="24">
        <f t="shared" si="772"/>
        <v>-2.5</v>
      </c>
    </row>
    <row r="28762" spans="71:71" x14ac:dyDescent="0.3">
      <c r="BS28762" s="24">
        <f t="shared" si="772"/>
        <v>-2.5</v>
      </c>
    </row>
    <row r="28763" spans="71:71" x14ac:dyDescent="0.3">
      <c r="BS28763" s="24">
        <f t="shared" si="772"/>
        <v>-2.5</v>
      </c>
    </row>
    <row r="28764" spans="71:71" x14ac:dyDescent="0.3">
      <c r="BS28764" s="24">
        <f t="shared" si="772"/>
        <v>-2.5</v>
      </c>
    </row>
    <row r="28765" spans="71:71" x14ac:dyDescent="0.3">
      <c r="BS28765" s="24">
        <f t="shared" si="772"/>
        <v>-2.5</v>
      </c>
    </row>
    <row r="28766" spans="71:71" x14ac:dyDescent="0.3">
      <c r="BS28766" s="24">
        <f t="shared" si="772"/>
        <v>-2.5</v>
      </c>
    </row>
    <row r="28767" spans="71:71" x14ac:dyDescent="0.3">
      <c r="BS28767" s="24">
        <f t="shared" si="772"/>
        <v>-2.5</v>
      </c>
    </row>
    <row r="28768" spans="71:71" x14ac:dyDescent="0.3">
      <c r="BS28768" s="24">
        <f t="shared" si="772"/>
        <v>-2.5</v>
      </c>
    </row>
    <row r="28769" spans="71:71" x14ac:dyDescent="0.3">
      <c r="BS28769" s="24">
        <f t="shared" si="772"/>
        <v>-2.5</v>
      </c>
    </row>
    <row r="28770" spans="71:71" x14ac:dyDescent="0.3">
      <c r="BS28770" s="24">
        <f t="shared" si="772"/>
        <v>-2.5</v>
      </c>
    </row>
    <row r="28771" spans="71:71" x14ac:dyDescent="0.3">
      <c r="BS28771" s="24">
        <f t="shared" si="772"/>
        <v>-2.5</v>
      </c>
    </row>
    <row r="28772" spans="71:71" x14ac:dyDescent="0.3">
      <c r="BS28772" s="24">
        <f t="shared" si="772"/>
        <v>-2.5</v>
      </c>
    </row>
    <row r="28773" spans="71:71" x14ac:dyDescent="0.3">
      <c r="BS28773" s="24">
        <f t="shared" si="772"/>
        <v>-2.5</v>
      </c>
    </row>
    <row r="28774" spans="71:71" x14ac:dyDescent="0.3">
      <c r="BS28774" s="24">
        <f t="shared" si="772"/>
        <v>-2.5</v>
      </c>
    </row>
    <row r="28775" spans="71:71" x14ac:dyDescent="0.3">
      <c r="BS28775" s="24">
        <f t="shared" si="772"/>
        <v>-2.5</v>
      </c>
    </row>
    <row r="28776" spans="71:71" x14ac:dyDescent="0.3">
      <c r="BS28776" s="24">
        <f t="shared" si="772"/>
        <v>-2.5</v>
      </c>
    </row>
    <row r="28777" spans="71:71" x14ac:dyDescent="0.3">
      <c r="BS28777" s="24">
        <f t="shared" si="772"/>
        <v>-2.5</v>
      </c>
    </row>
    <row r="28778" spans="71:71" x14ac:dyDescent="0.3">
      <c r="BS28778" s="24">
        <f t="shared" si="772"/>
        <v>-2.5</v>
      </c>
    </row>
    <row r="28779" spans="71:71" x14ac:dyDescent="0.3">
      <c r="BS28779" s="24">
        <f t="shared" si="772"/>
        <v>-2.5</v>
      </c>
    </row>
    <row r="28780" spans="71:71" x14ac:dyDescent="0.3">
      <c r="BS28780" s="24">
        <f t="shared" si="772"/>
        <v>-2.5</v>
      </c>
    </row>
    <row r="28781" spans="71:71" x14ac:dyDescent="0.3">
      <c r="BS28781" s="24">
        <f t="shared" si="772"/>
        <v>-2.5</v>
      </c>
    </row>
    <row r="28782" spans="71:71" x14ac:dyDescent="0.3">
      <c r="BS28782" s="24">
        <f t="shared" si="772"/>
        <v>-2.5</v>
      </c>
    </row>
    <row r="28783" spans="71:71" x14ac:dyDescent="0.3">
      <c r="BS28783" s="24">
        <f t="shared" si="772"/>
        <v>-2.5</v>
      </c>
    </row>
    <row r="28784" spans="71:71" x14ac:dyDescent="0.3">
      <c r="BS28784" s="24">
        <f t="shared" si="772"/>
        <v>-2.5</v>
      </c>
    </row>
    <row r="28785" spans="71:71" x14ac:dyDescent="0.3">
      <c r="BS28785" s="24">
        <f t="shared" si="772"/>
        <v>-2.5</v>
      </c>
    </row>
    <row r="28786" spans="71:71" x14ac:dyDescent="0.3">
      <c r="BS28786" s="24">
        <f t="shared" si="772"/>
        <v>-2.5</v>
      </c>
    </row>
    <row r="28787" spans="71:71" x14ac:dyDescent="0.3">
      <c r="BS28787" s="24">
        <f t="shared" si="772"/>
        <v>-2.5</v>
      </c>
    </row>
    <row r="28788" spans="71:71" x14ac:dyDescent="0.3">
      <c r="BS28788" s="24">
        <f t="shared" si="772"/>
        <v>-2.5</v>
      </c>
    </row>
    <row r="28789" spans="71:71" x14ac:dyDescent="0.3">
      <c r="BS28789" s="24">
        <f t="shared" si="772"/>
        <v>-2.5</v>
      </c>
    </row>
    <row r="28790" spans="71:71" x14ac:dyDescent="0.3">
      <c r="BS28790" s="24">
        <f t="shared" si="772"/>
        <v>-2.5</v>
      </c>
    </row>
    <row r="28791" spans="71:71" x14ac:dyDescent="0.3">
      <c r="BS28791" s="24">
        <f t="shared" si="772"/>
        <v>-2.5</v>
      </c>
    </row>
    <row r="28792" spans="71:71" x14ac:dyDescent="0.3">
      <c r="BS28792" s="24">
        <f t="shared" si="772"/>
        <v>-2.5</v>
      </c>
    </row>
    <row r="28793" spans="71:71" x14ac:dyDescent="0.3">
      <c r="BS28793" s="24">
        <f t="shared" si="772"/>
        <v>-2.5</v>
      </c>
    </row>
    <row r="28794" spans="71:71" x14ac:dyDescent="0.3">
      <c r="BS28794" s="24">
        <f t="shared" si="772"/>
        <v>-2.5</v>
      </c>
    </row>
    <row r="28795" spans="71:71" x14ac:dyDescent="0.3">
      <c r="BS28795" s="24">
        <f t="shared" si="772"/>
        <v>-2.5</v>
      </c>
    </row>
    <row r="28796" spans="71:71" x14ac:dyDescent="0.3">
      <c r="BS28796" s="24">
        <f t="shared" si="772"/>
        <v>-2.5</v>
      </c>
    </row>
    <row r="28797" spans="71:71" x14ac:dyDescent="0.3">
      <c r="BS28797" s="24">
        <f t="shared" si="772"/>
        <v>-2.5</v>
      </c>
    </row>
    <row r="28798" spans="71:71" x14ac:dyDescent="0.3">
      <c r="BS28798" s="24">
        <f t="shared" si="772"/>
        <v>-2.5</v>
      </c>
    </row>
    <row r="28799" spans="71:71" x14ac:dyDescent="0.3">
      <c r="BS28799" s="24">
        <f t="shared" si="772"/>
        <v>-2.5</v>
      </c>
    </row>
    <row r="28800" spans="71:71" x14ac:dyDescent="0.3">
      <c r="BS28800" s="24">
        <f t="shared" si="772"/>
        <v>-2.5</v>
      </c>
    </row>
    <row r="28801" spans="71:71" x14ac:dyDescent="0.3">
      <c r="BS28801" s="24">
        <f t="shared" si="772"/>
        <v>-2.5</v>
      </c>
    </row>
    <row r="28802" spans="71:71" x14ac:dyDescent="0.3">
      <c r="BS28802" s="24">
        <f t="shared" si="772"/>
        <v>-2.5</v>
      </c>
    </row>
    <row r="28803" spans="71:71" x14ac:dyDescent="0.3">
      <c r="BS28803" s="24">
        <f t="shared" si="772"/>
        <v>-2.5</v>
      </c>
    </row>
    <row r="28804" spans="71:71" x14ac:dyDescent="0.3">
      <c r="BS28804" s="24">
        <f t="shared" si="772"/>
        <v>-2.5</v>
      </c>
    </row>
    <row r="28805" spans="71:71" x14ac:dyDescent="0.3">
      <c r="BS28805" s="24">
        <f t="shared" si="772"/>
        <v>-2.5</v>
      </c>
    </row>
    <row r="28806" spans="71:71" x14ac:dyDescent="0.3">
      <c r="BS28806" s="24">
        <f t="shared" si="772"/>
        <v>-2.5</v>
      </c>
    </row>
    <row r="28807" spans="71:71" x14ac:dyDescent="0.3">
      <c r="BS28807" s="24">
        <f t="shared" si="772"/>
        <v>-2.5</v>
      </c>
    </row>
    <row r="28808" spans="71:71" x14ac:dyDescent="0.3">
      <c r="BS28808" s="24">
        <f t="shared" si="772"/>
        <v>-2.5</v>
      </c>
    </row>
    <row r="28809" spans="71:71" x14ac:dyDescent="0.3">
      <c r="BS28809" s="24">
        <f t="shared" ref="BS28809:BS28872" si="773">BR28809-2.5</f>
        <v>-2.5</v>
      </c>
    </row>
    <row r="28810" spans="71:71" x14ac:dyDescent="0.3">
      <c r="BS28810" s="24">
        <f t="shared" si="773"/>
        <v>-2.5</v>
      </c>
    </row>
    <row r="28811" spans="71:71" x14ac:dyDescent="0.3">
      <c r="BS28811" s="24">
        <f t="shared" si="773"/>
        <v>-2.5</v>
      </c>
    </row>
    <row r="28812" spans="71:71" x14ac:dyDescent="0.3">
      <c r="BS28812" s="24">
        <f t="shared" si="773"/>
        <v>-2.5</v>
      </c>
    </row>
    <row r="28813" spans="71:71" x14ac:dyDescent="0.3">
      <c r="BS28813" s="24">
        <f t="shared" si="773"/>
        <v>-2.5</v>
      </c>
    </row>
    <row r="28814" spans="71:71" x14ac:dyDescent="0.3">
      <c r="BS28814" s="24">
        <f t="shared" si="773"/>
        <v>-2.5</v>
      </c>
    </row>
    <row r="28815" spans="71:71" x14ac:dyDescent="0.3">
      <c r="BS28815" s="24">
        <f t="shared" si="773"/>
        <v>-2.5</v>
      </c>
    </row>
    <row r="28816" spans="71:71" x14ac:dyDescent="0.3">
      <c r="BS28816" s="24">
        <f t="shared" si="773"/>
        <v>-2.5</v>
      </c>
    </row>
    <row r="28817" spans="71:71" x14ac:dyDescent="0.3">
      <c r="BS28817" s="24">
        <f t="shared" si="773"/>
        <v>-2.5</v>
      </c>
    </row>
    <row r="28818" spans="71:71" x14ac:dyDescent="0.3">
      <c r="BS28818" s="24">
        <f t="shared" si="773"/>
        <v>-2.5</v>
      </c>
    </row>
    <row r="28819" spans="71:71" x14ac:dyDescent="0.3">
      <c r="BS28819" s="24">
        <f t="shared" si="773"/>
        <v>-2.5</v>
      </c>
    </row>
    <row r="28820" spans="71:71" x14ac:dyDescent="0.3">
      <c r="BS28820" s="24">
        <f t="shared" si="773"/>
        <v>-2.5</v>
      </c>
    </row>
    <row r="28821" spans="71:71" x14ac:dyDescent="0.3">
      <c r="BS28821" s="24">
        <f t="shared" si="773"/>
        <v>-2.5</v>
      </c>
    </row>
    <row r="28822" spans="71:71" x14ac:dyDescent="0.3">
      <c r="BS28822" s="24">
        <f t="shared" si="773"/>
        <v>-2.5</v>
      </c>
    </row>
    <row r="28823" spans="71:71" x14ac:dyDescent="0.3">
      <c r="BS28823" s="24">
        <f t="shared" si="773"/>
        <v>-2.5</v>
      </c>
    </row>
    <row r="28824" spans="71:71" x14ac:dyDescent="0.3">
      <c r="BS28824" s="24">
        <f t="shared" si="773"/>
        <v>-2.5</v>
      </c>
    </row>
    <row r="28825" spans="71:71" x14ac:dyDescent="0.3">
      <c r="BS28825" s="24">
        <f t="shared" si="773"/>
        <v>-2.5</v>
      </c>
    </row>
    <row r="28826" spans="71:71" x14ac:dyDescent="0.3">
      <c r="BS28826" s="24">
        <f t="shared" si="773"/>
        <v>-2.5</v>
      </c>
    </row>
    <row r="28827" spans="71:71" x14ac:dyDescent="0.3">
      <c r="BS28827" s="24">
        <f t="shared" si="773"/>
        <v>-2.5</v>
      </c>
    </row>
    <row r="28828" spans="71:71" x14ac:dyDescent="0.3">
      <c r="BS28828" s="24">
        <f t="shared" si="773"/>
        <v>-2.5</v>
      </c>
    </row>
    <row r="28829" spans="71:71" x14ac:dyDescent="0.3">
      <c r="BS28829" s="24">
        <f t="shared" si="773"/>
        <v>-2.5</v>
      </c>
    </row>
    <row r="28830" spans="71:71" x14ac:dyDescent="0.3">
      <c r="BS28830" s="24">
        <f t="shared" si="773"/>
        <v>-2.5</v>
      </c>
    </row>
    <row r="28831" spans="71:71" x14ac:dyDescent="0.3">
      <c r="BS28831" s="24">
        <f t="shared" si="773"/>
        <v>-2.5</v>
      </c>
    </row>
    <row r="28832" spans="71:71" x14ac:dyDescent="0.3">
      <c r="BS28832" s="24">
        <f t="shared" si="773"/>
        <v>-2.5</v>
      </c>
    </row>
    <row r="28833" spans="71:71" x14ac:dyDescent="0.3">
      <c r="BS28833" s="24">
        <f t="shared" si="773"/>
        <v>-2.5</v>
      </c>
    </row>
    <row r="28834" spans="71:71" x14ac:dyDescent="0.3">
      <c r="BS28834" s="24">
        <f t="shared" si="773"/>
        <v>-2.5</v>
      </c>
    </row>
    <row r="28835" spans="71:71" x14ac:dyDescent="0.3">
      <c r="BS28835" s="24">
        <f t="shared" si="773"/>
        <v>-2.5</v>
      </c>
    </row>
    <row r="28836" spans="71:71" x14ac:dyDescent="0.3">
      <c r="BS28836" s="24">
        <f t="shared" si="773"/>
        <v>-2.5</v>
      </c>
    </row>
    <row r="28837" spans="71:71" x14ac:dyDescent="0.3">
      <c r="BS28837" s="24">
        <f t="shared" si="773"/>
        <v>-2.5</v>
      </c>
    </row>
    <row r="28838" spans="71:71" x14ac:dyDescent="0.3">
      <c r="BS28838" s="24">
        <f t="shared" si="773"/>
        <v>-2.5</v>
      </c>
    </row>
    <row r="28839" spans="71:71" x14ac:dyDescent="0.3">
      <c r="BS28839" s="24">
        <f t="shared" si="773"/>
        <v>-2.5</v>
      </c>
    </row>
    <row r="28840" spans="71:71" x14ac:dyDescent="0.3">
      <c r="BS28840" s="24">
        <f t="shared" si="773"/>
        <v>-2.5</v>
      </c>
    </row>
    <row r="28841" spans="71:71" x14ac:dyDescent="0.3">
      <c r="BS28841" s="24">
        <f t="shared" si="773"/>
        <v>-2.5</v>
      </c>
    </row>
    <row r="28842" spans="71:71" x14ac:dyDescent="0.3">
      <c r="BS28842" s="24">
        <f t="shared" si="773"/>
        <v>-2.5</v>
      </c>
    </row>
    <row r="28843" spans="71:71" x14ac:dyDescent="0.3">
      <c r="BS28843" s="24">
        <f t="shared" si="773"/>
        <v>-2.5</v>
      </c>
    </row>
    <row r="28844" spans="71:71" x14ac:dyDescent="0.3">
      <c r="BS28844" s="24">
        <f t="shared" si="773"/>
        <v>-2.5</v>
      </c>
    </row>
    <row r="28845" spans="71:71" x14ac:dyDescent="0.3">
      <c r="BS28845" s="24">
        <f t="shared" si="773"/>
        <v>-2.5</v>
      </c>
    </row>
    <row r="28846" spans="71:71" x14ac:dyDescent="0.3">
      <c r="BS28846" s="24">
        <f t="shared" si="773"/>
        <v>-2.5</v>
      </c>
    </row>
    <row r="28847" spans="71:71" x14ac:dyDescent="0.3">
      <c r="BS28847" s="24">
        <f t="shared" si="773"/>
        <v>-2.5</v>
      </c>
    </row>
    <row r="28848" spans="71:71" x14ac:dyDescent="0.3">
      <c r="BS28848" s="24">
        <f t="shared" si="773"/>
        <v>-2.5</v>
      </c>
    </row>
    <row r="28849" spans="71:71" x14ac:dyDescent="0.3">
      <c r="BS28849" s="24">
        <f t="shared" si="773"/>
        <v>-2.5</v>
      </c>
    </row>
    <row r="28850" spans="71:71" x14ac:dyDescent="0.3">
      <c r="BS28850" s="24">
        <f t="shared" si="773"/>
        <v>-2.5</v>
      </c>
    </row>
    <row r="28851" spans="71:71" x14ac:dyDescent="0.3">
      <c r="BS28851" s="24">
        <f t="shared" si="773"/>
        <v>-2.5</v>
      </c>
    </row>
    <row r="28852" spans="71:71" x14ac:dyDescent="0.3">
      <c r="BS28852" s="24">
        <f t="shared" si="773"/>
        <v>-2.5</v>
      </c>
    </row>
    <row r="28853" spans="71:71" x14ac:dyDescent="0.3">
      <c r="BS28853" s="24">
        <f t="shared" si="773"/>
        <v>-2.5</v>
      </c>
    </row>
    <row r="28854" spans="71:71" x14ac:dyDescent="0.3">
      <c r="BS28854" s="24">
        <f t="shared" si="773"/>
        <v>-2.5</v>
      </c>
    </row>
    <row r="28855" spans="71:71" x14ac:dyDescent="0.3">
      <c r="BS28855" s="24">
        <f t="shared" si="773"/>
        <v>-2.5</v>
      </c>
    </row>
    <row r="28856" spans="71:71" x14ac:dyDescent="0.3">
      <c r="BS28856" s="24">
        <f t="shared" si="773"/>
        <v>-2.5</v>
      </c>
    </row>
    <row r="28857" spans="71:71" x14ac:dyDescent="0.3">
      <c r="BS28857" s="24">
        <f t="shared" si="773"/>
        <v>-2.5</v>
      </c>
    </row>
    <row r="28858" spans="71:71" x14ac:dyDescent="0.3">
      <c r="BS28858" s="24">
        <f t="shared" si="773"/>
        <v>-2.5</v>
      </c>
    </row>
    <row r="28859" spans="71:71" x14ac:dyDescent="0.3">
      <c r="BS28859" s="24">
        <f t="shared" si="773"/>
        <v>-2.5</v>
      </c>
    </row>
    <row r="28860" spans="71:71" x14ac:dyDescent="0.3">
      <c r="BS28860" s="24">
        <f t="shared" si="773"/>
        <v>-2.5</v>
      </c>
    </row>
    <row r="28861" spans="71:71" x14ac:dyDescent="0.3">
      <c r="BS28861" s="24">
        <f t="shared" si="773"/>
        <v>-2.5</v>
      </c>
    </row>
    <row r="28862" spans="71:71" x14ac:dyDescent="0.3">
      <c r="BS28862" s="24">
        <f t="shared" si="773"/>
        <v>-2.5</v>
      </c>
    </row>
    <row r="28863" spans="71:71" x14ac:dyDescent="0.3">
      <c r="BS28863" s="24">
        <f t="shared" si="773"/>
        <v>-2.5</v>
      </c>
    </row>
    <row r="28864" spans="71:71" x14ac:dyDescent="0.3">
      <c r="BS28864" s="24">
        <f t="shared" si="773"/>
        <v>-2.5</v>
      </c>
    </row>
    <row r="28865" spans="71:71" x14ac:dyDescent="0.3">
      <c r="BS28865" s="24">
        <f t="shared" si="773"/>
        <v>-2.5</v>
      </c>
    </row>
    <row r="28866" spans="71:71" x14ac:dyDescent="0.3">
      <c r="BS28866" s="24">
        <f t="shared" si="773"/>
        <v>-2.5</v>
      </c>
    </row>
    <row r="28867" spans="71:71" x14ac:dyDescent="0.3">
      <c r="BS28867" s="24">
        <f t="shared" si="773"/>
        <v>-2.5</v>
      </c>
    </row>
    <row r="28868" spans="71:71" x14ac:dyDescent="0.3">
      <c r="BS28868" s="24">
        <f t="shared" si="773"/>
        <v>-2.5</v>
      </c>
    </row>
    <row r="28869" spans="71:71" x14ac:dyDescent="0.3">
      <c r="BS28869" s="24">
        <f t="shared" si="773"/>
        <v>-2.5</v>
      </c>
    </row>
    <row r="28870" spans="71:71" x14ac:dyDescent="0.3">
      <c r="BS28870" s="24">
        <f t="shared" si="773"/>
        <v>-2.5</v>
      </c>
    </row>
    <row r="28871" spans="71:71" x14ac:dyDescent="0.3">
      <c r="BS28871" s="24">
        <f t="shared" si="773"/>
        <v>-2.5</v>
      </c>
    </row>
    <row r="28872" spans="71:71" x14ac:dyDescent="0.3">
      <c r="BS28872" s="24">
        <f t="shared" si="773"/>
        <v>-2.5</v>
      </c>
    </row>
    <row r="28873" spans="71:71" x14ac:dyDescent="0.3">
      <c r="BS28873" s="24">
        <f t="shared" ref="BS28873:BS28936" si="774">BR28873-2.5</f>
        <v>-2.5</v>
      </c>
    </row>
    <row r="28874" spans="71:71" x14ac:dyDescent="0.3">
      <c r="BS28874" s="24">
        <f t="shared" si="774"/>
        <v>-2.5</v>
      </c>
    </row>
    <row r="28875" spans="71:71" x14ac:dyDescent="0.3">
      <c r="BS28875" s="24">
        <f t="shared" si="774"/>
        <v>-2.5</v>
      </c>
    </row>
    <row r="28876" spans="71:71" x14ac:dyDescent="0.3">
      <c r="BS28876" s="24">
        <f t="shared" si="774"/>
        <v>-2.5</v>
      </c>
    </row>
    <row r="28877" spans="71:71" x14ac:dyDescent="0.3">
      <c r="BS28877" s="24">
        <f t="shared" si="774"/>
        <v>-2.5</v>
      </c>
    </row>
    <row r="28878" spans="71:71" x14ac:dyDescent="0.3">
      <c r="BS28878" s="24">
        <f t="shared" si="774"/>
        <v>-2.5</v>
      </c>
    </row>
    <row r="28879" spans="71:71" x14ac:dyDescent="0.3">
      <c r="BS28879" s="24">
        <f t="shared" si="774"/>
        <v>-2.5</v>
      </c>
    </row>
    <row r="28880" spans="71:71" x14ac:dyDescent="0.3">
      <c r="BS28880" s="24">
        <f t="shared" si="774"/>
        <v>-2.5</v>
      </c>
    </row>
    <row r="28881" spans="71:71" x14ac:dyDescent="0.3">
      <c r="BS28881" s="24">
        <f t="shared" si="774"/>
        <v>-2.5</v>
      </c>
    </row>
    <row r="28882" spans="71:71" x14ac:dyDescent="0.3">
      <c r="BS28882" s="24">
        <f t="shared" si="774"/>
        <v>-2.5</v>
      </c>
    </row>
    <row r="28883" spans="71:71" x14ac:dyDescent="0.3">
      <c r="BS28883" s="24">
        <f t="shared" si="774"/>
        <v>-2.5</v>
      </c>
    </row>
    <row r="28884" spans="71:71" x14ac:dyDescent="0.3">
      <c r="BS28884" s="24">
        <f t="shared" si="774"/>
        <v>-2.5</v>
      </c>
    </row>
    <row r="28885" spans="71:71" x14ac:dyDescent="0.3">
      <c r="BS28885" s="24">
        <f t="shared" si="774"/>
        <v>-2.5</v>
      </c>
    </row>
    <row r="28886" spans="71:71" x14ac:dyDescent="0.3">
      <c r="BS28886" s="24">
        <f t="shared" si="774"/>
        <v>-2.5</v>
      </c>
    </row>
    <row r="28887" spans="71:71" x14ac:dyDescent="0.3">
      <c r="BS28887" s="24">
        <f t="shared" si="774"/>
        <v>-2.5</v>
      </c>
    </row>
    <row r="28888" spans="71:71" x14ac:dyDescent="0.3">
      <c r="BS28888" s="24">
        <f t="shared" si="774"/>
        <v>-2.5</v>
      </c>
    </row>
    <row r="28889" spans="71:71" x14ac:dyDescent="0.3">
      <c r="BS28889" s="24">
        <f t="shared" si="774"/>
        <v>-2.5</v>
      </c>
    </row>
    <row r="28890" spans="71:71" x14ac:dyDescent="0.3">
      <c r="BS28890" s="24">
        <f t="shared" si="774"/>
        <v>-2.5</v>
      </c>
    </row>
    <row r="28891" spans="71:71" x14ac:dyDescent="0.3">
      <c r="BS28891" s="24">
        <f t="shared" si="774"/>
        <v>-2.5</v>
      </c>
    </row>
    <row r="28892" spans="71:71" x14ac:dyDescent="0.3">
      <c r="BS28892" s="24">
        <f t="shared" si="774"/>
        <v>-2.5</v>
      </c>
    </row>
    <row r="28893" spans="71:71" x14ac:dyDescent="0.3">
      <c r="BS28893" s="24">
        <f t="shared" si="774"/>
        <v>-2.5</v>
      </c>
    </row>
    <row r="28894" spans="71:71" x14ac:dyDescent="0.3">
      <c r="BS28894" s="24">
        <f t="shared" si="774"/>
        <v>-2.5</v>
      </c>
    </row>
    <row r="28895" spans="71:71" x14ac:dyDescent="0.3">
      <c r="BS28895" s="24">
        <f t="shared" si="774"/>
        <v>-2.5</v>
      </c>
    </row>
    <row r="28896" spans="71:71" x14ac:dyDescent="0.3">
      <c r="BS28896" s="24">
        <f t="shared" si="774"/>
        <v>-2.5</v>
      </c>
    </row>
    <row r="28897" spans="71:71" x14ac:dyDescent="0.3">
      <c r="BS28897" s="24">
        <f t="shared" si="774"/>
        <v>-2.5</v>
      </c>
    </row>
    <row r="28898" spans="71:71" x14ac:dyDescent="0.3">
      <c r="BS28898" s="24">
        <f t="shared" si="774"/>
        <v>-2.5</v>
      </c>
    </row>
    <row r="28899" spans="71:71" x14ac:dyDescent="0.3">
      <c r="BS28899" s="24">
        <f t="shared" si="774"/>
        <v>-2.5</v>
      </c>
    </row>
    <row r="28900" spans="71:71" x14ac:dyDescent="0.3">
      <c r="BS28900" s="24">
        <f t="shared" si="774"/>
        <v>-2.5</v>
      </c>
    </row>
    <row r="28901" spans="71:71" x14ac:dyDescent="0.3">
      <c r="BS28901" s="24">
        <f t="shared" si="774"/>
        <v>-2.5</v>
      </c>
    </row>
    <row r="28902" spans="71:71" x14ac:dyDescent="0.3">
      <c r="BS28902" s="24">
        <f t="shared" si="774"/>
        <v>-2.5</v>
      </c>
    </row>
    <row r="28903" spans="71:71" x14ac:dyDescent="0.3">
      <c r="BS28903" s="24">
        <f t="shared" si="774"/>
        <v>-2.5</v>
      </c>
    </row>
    <row r="28904" spans="71:71" x14ac:dyDescent="0.3">
      <c r="BS28904" s="24">
        <f t="shared" si="774"/>
        <v>-2.5</v>
      </c>
    </row>
    <row r="28905" spans="71:71" x14ac:dyDescent="0.3">
      <c r="BS28905" s="24">
        <f t="shared" si="774"/>
        <v>-2.5</v>
      </c>
    </row>
    <row r="28906" spans="71:71" x14ac:dyDescent="0.3">
      <c r="BS28906" s="24">
        <f t="shared" si="774"/>
        <v>-2.5</v>
      </c>
    </row>
    <row r="28907" spans="71:71" x14ac:dyDescent="0.3">
      <c r="BS28907" s="24">
        <f t="shared" si="774"/>
        <v>-2.5</v>
      </c>
    </row>
    <row r="28908" spans="71:71" x14ac:dyDescent="0.3">
      <c r="BS28908" s="24">
        <f t="shared" si="774"/>
        <v>-2.5</v>
      </c>
    </row>
    <row r="28909" spans="71:71" x14ac:dyDescent="0.3">
      <c r="BS28909" s="24">
        <f t="shared" si="774"/>
        <v>-2.5</v>
      </c>
    </row>
    <row r="28910" spans="71:71" x14ac:dyDescent="0.3">
      <c r="BS28910" s="24">
        <f t="shared" si="774"/>
        <v>-2.5</v>
      </c>
    </row>
    <row r="28911" spans="71:71" x14ac:dyDescent="0.3">
      <c r="BS28911" s="24">
        <f t="shared" si="774"/>
        <v>-2.5</v>
      </c>
    </row>
    <row r="28912" spans="71:71" x14ac:dyDescent="0.3">
      <c r="BS28912" s="24">
        <f t="shared" si="774"/>
        <v>-2.5</v>
      </c>
    </row>
    <row r="28913" spans="71:71" x14ac:dyDescent="0.3">
      <c r="BS28913" s="24">
        <f t="shared" si="774"/>
        <v>-2.5</v>
      </c>
    </row>
    <row r="28914" spans="71:71" x14ac:dyDescent="0.3">
      <c r="BS28914" s="24">
        <f t="shared" si="774"/>
        <v>-2.5</v>
      </c>
    </row>
    <row r="28915" spans="71:71" x14ac:dyDescent="0.3">
      <c r="BS28915" s="24">
        <f t="shared" si="774"/>
        <v>-2.5</v>
      </c>
    </row>
    <row r="28916" spans="71:71" x14ac:dyDescent="0.3">
      <c r="BS28916" s="24">
        <f t="shared" si="774"/>
        <v>-2.5</v>
      </c>
    </row>
    <row r="28917" spans="71:71" x14ac:dyDescent="0.3">
      <c r="BS28917" s="24">
        <f t="shared" si="774"/>
        <v>-2.5</v>
      </c>
    </row>
    <row r="28918" spans="71:71" x14ac:dyDescent="0.3">
      <c r="BS28918" s="24">
        <f t="shared" si="774"/>
        <v>-2.5</v>
      </c>
    </row>
    <row r="28919" spans="71:71" x14ac:dyDescent="0.3">
      <c r="BS28919" s="24">
        <f t="shared" si="774"/>
        <v>-2.5</v>
      </c>
    </row>
    <row r="28920" spans="71:71" x14ac:dyDescent="0.3">
      <c r="BS28920" s="24">
        <f t="shared" si="774"/>
        <v>-2.5</v>
      </c>
    </row>
    <row r="28921" spans="71:71" x14ac:dyDescent="0.3">
      <c r="BS28921" s="24">
        <f t="shared" si="774"/>
        <v>-2.5</v>
      </c>
    </row>
    <row r="28922" spans="71:71" x14ac:dyDescent="0.3">
      <c r="BS28922" s="24">
        <f t="shared" si="774"/>
        <v>-2.5</v>
      </c>
    </row>
    <row r="28923" spans="71:71" x14ac:dyDescent="0.3">
      <c r="BS28923" s="24">
        <f t="shared" si="774"/>
        <v>-2.5</v>
      </c>
    </row>
    <row r="28924" spans="71:71" x14ac:dyDescent="0.3">
      <c r="BS28924" s="24">
        <f t="shared" si="774"/>
        <v>-2.5</v>
      </c>
    </row>
    <row r="28925" spans="71:71" x14ac:dyDescent="0.3">
      <c r="BS28925" s="24">
        <f t="shared" si="774"/>
        <v>-2.5</v>
      </c>
    </row>
    <row r="28926" spans="71:71" x14ac:dyDescent="0.3">
      <c r="BS28926" s="24">
        <f t="shared" si="774"/>
        <v>-2.5</v>
      </c>
    </row>
    <row r="28927" spans="71:71" x14ac:dyDescent="0.3">
      <c r="BS28927" s="24">
        <f t="shared" si="774"/>
        <v>-2.5</v>
      </c>
    </row>
    <row r="28928" spans="71:71" x14ac:dyDescent="0.3">
      <c r="BS28928" s="24">
        <f t="shared" si="774"/>
        <v>-2.5</v>
      </c>
    </row>
    <row r="28929" spans="71:71" x14ac:dyDescent="0.3">
      <c r="BS28929" s="24">
        <f t="shared" si="774"/>
        <v>-2.5</v>
      </c>
    </row>
    <row r="28930" spans="71:71" x14ac:dyDescent="0.3">
      <c r="BS28930" s="24">
        <f t="shared" si="774"/>
        <v>-2.5</v>
      </c>
    </row>
    <row r="28931" spans="71:71" x14ac:dyDescent="0.3">
      <c r="BS28931" s="24">
        <f t="shared" si="774"/>
        <v>-2.5</v>
      </c>
    </row>
    <row r="28932" spans="71:71" x14ac:dyDescent="0.3">
      <c r="BS28932" s="24">
        <f t="shared" si="774"/>
        <v>-2.5</v>
      </c>
    </row>
    <row r="28933" spans="71:71" x14ac:dyDescent="0.3">
      <c r="BS28933" s="24">
        <f t="shared" si="774"/>
        <v>-2.5</v>
      </c>
    </row>
    <row r="28934" spans="71:71" x14ac:dyDescent="0.3">
      <c r="BS28934" s="24">
        <f t="shared" si="774"/>
        <v>-2.5</v>
      </c>
    </row>
    <row r="28935" spans="71:71" x14ac:dyDescent="0.3">
      <c r="BS28935" s="24">
        <f t="shared" si="774"/>
        <v>-2.5</v>
      </c>
    </row>
    <row r="28936" spans="71:71" x14ac:dyDescent="0.3">
      <c r="BS28936" s="24">
        <f t="shared" si="774"/>
        <v>-2.5</v>
      </c>
    </row>
    <row r="28937" spans="71:71" x14ac:dyDescent="0.3">
      <c r="BS28937" s="24">
        <f t="shared" ref="BS28937:BS29000" si="775">BR28937-2.5</f>
        <v>-2.5</v>
      </c>
    </row>
    <row r="28938" spans="71:71" x14ac:dyDescent="0.3">
      <c r="BS28938" s="24">
        <f t="shared" si="775"/>
        <v>-2.5</v>
      </c>
    </row>
    <row r="28939" spans="71:71" x14ac:dyDescent="0.3">
      <c r="BS28939" s="24">
        <f t="shared" si="775"/>
        <v>-2.5</v>
      </c>
    </row>
    <row r="28940" spans="71:71" x14ac:dyDescent="0.3">
      <c r="BS28940" s="24">
        <f t="shared" si="775"/>
        <v>-2.5</v>
      </c>
    </row>
    <row r="28941" spans="71:71" x14ac:dyDescent="0.3">
      <c r="BS28941" s="24">
        <f t="shared" si="775"/>
        <v>-2.5</v>
      </c>
    </row>
    <row r="28942" spans="71:71" x14ac:dyDescent="0.3">
      <c r="BS28942" s="24">
        <f t="shared" si="775"/>
        <v>-2.5</v>
      </c>
    </row>
    <row r="28943" spans="71:71" x14ac:dyDescent="0.3">
      <c r="BS28943" s="24">
        <f t="shared" si="775"/>
        <v>-2.5</v>
      </c>
    </row>
    <row r="28944" spans="71:71" x14ac:dyDescent="0.3">
      <c r="BS28944" s="24">
        <f t="shared" si="775"/>
        <v>-2.5</v>
      </c>
    </row>
    <row r="28945" spans="71:71" x14ac:dyDescent="0.3">
      <c r="BS28945" s="24">
        <f t="shared" si="775"/>
        <v>-2.5</v>
      </c>
    </row>
    <row r="28946" spans="71:71" x14ac:dyDescent="0.3">
      <c r="BS28946" s="24">
        <f t="shared" si="775"/>
        <v>-2.5</v>
      </c>
    </row>
    <row r="28947" spans="71:71" x14ac:dyDescent="0.3">
      <c r="BS28947" s="24">
        <f t="shared" si="775"/>
        <v>-2.5</v>
      </c>
    </row>
    <row r="28948" spans="71:71" x14ac:dyDescent="0.3">
      <c r="BS28948" s="24">
        <f t="shared" si="775"/>
        <v>-2.5</v>
      </c>
    </row>
    <row r="28949" spans="71:71" x14ac:dyDescent="0.3">
      <c r="BS28949" s="24">
        <f t="shared" si="775"/>
        <v>-2.5</v>
      </c>
    </row>
    <row r="28950" spans="71:71" x14ac:dyDescent="0.3">
      <c r="BS28950" s="24">
        <f t="shared" si="775"/>
        <v>-2.5</v>
      </c>
    </row>
    <row r="28951" spans="71:71" x14ac:dyDescent="0.3">
      <c r="BS28951" s="24">
        <f t="shared" si="775"/>
        <v>-2.5</v>
      </c>
    </row>
    <row r="28952" spans="71:71" x14ac:dyDescent="0.3">
      <c r="BS28952" s="24">
        <f t="shared" si="775"/>
        <v>-2.5</v>
      </c>
    </row>
    <row r="28953" spans="71:71" x14ac:dyDescent="0.3">
      <c r="BS28953" s="24">
        <f t="shared" si="775"/>
        <v>-2.5</v>
      </c>
    </row>
    <row r="28954" spans="71:71" x14ac:dyDescent="0.3">
      <c r="BS28954" s="24">
        <f t="shared" si="775"/>
        <v>-2.5</v>
      </c>
    </row>
    <row r="28955" spans="71:71" x14ac:dyDescent="0.3">
      <c r="BS28955" s="24">
        <f t="shared" si="775"/>
        <v>-2.5</v>
      </c>
    </row>
    <row r="28956" spans="71:71" x14ac:dyDescent="0.3">
      <c r="BS28956" s="24">
        <f t="shared" si="775"/>
        <v>-2.5</v>
      </c>
    </row>
    <row r="28957" spans="71:71" x14ac:dyDescent="0.3">
      <c r="BS28957" s="24">
        <f t="shared" si="775"/>
        <v>-2.5</v>
      </c>
    </row>
    <row r="28958" spans="71:71" x14ac:dyDescent="0.3">
      <c r="BS28958" s="24">
        <f t="shared" si="775"/>
        <v>-2.5</v>
      </c>
    </row>
    <row r="28959" spans="71:71" x14ac:dyDescent="0.3">
      <c r="BS28959" s="24">
        <f t="shared" si="775"/>
        <v>-2.5</v>
      </c>
    </row>
    <row r="28960" spans="71:71" x14ac:dyDescent="0.3">
      <c r="BS28960" s="24">
        <f t="shared" si="775"/>
        <v>-2.5</v>
      </c>
    </row>
    <row r="28961" spans="71:71" x14ac:dyDescent="0.3">
      <c r="BS28961" s="24">
        <f t="shared" si="775"/>
        <v>-2.5</v>
      </c>
    </row>
    <row r="28962" spans="71:71" x14ac:dyDescent="0.3">
      <c r="BS28962" s="24">
        <f t="shared" si="775"/>
        <v>-2.5</v>
      </c>
    </row>
    <row r="28963" spans="71:71" x14ac:dyDescent="0.3">
      <c r="BS28963" s="24">
        <f t="shared" si="775"/>
        <v>-2.5</v>
      </c>
    </row>
    <row r="28964" spans="71:71" x14ac:dyDescent="0.3">
      <c r="BS28964" s="24">
        <f t="shared" si="775"/>
        <v>-2.5</v>
      </c>
    </row>
    <row r="28965" spans="71:71" x14ac:dyDescent="0.3">
      <c r="BS28965" s="24">
        <f t="shared" si="775"/>
        <v>-2.5</v>
      </c>
    </row>
    <row r="28966" spans="71:71" x14ac:dyDescent="0.3">
      <c r="BS28966" s="24">
        <f t="shared" si="775"/>
        <v>-2.5</v>
      </c>
    </row>
    <row r="28967" spans="71:71" x14ac:dyDescent="0.3">
      <c r="BS28967" s="24">
        <f t="shared" si="775"/>
        <v>-2.5</v>
      </c>
    </row>
    <row r="28968" spans="71:71" x14ac:dyDescent="0.3">
      <c r="BS28968" s="24">
        <f t="shared" si="775"/>
        <v>-2.5</v>
      </c>
    </row>
    <row r="28969" spans="71:71" x14ac:dyDescent="0.3">
      <c r="BS28969" s="24">
        <f t="shared" si="775"/>
        <v>-2.5</v>
      </c>
    </row>
    <row r="28970" spans="71:71" x14ac:dyDescent="0.3">
      <c r="BS28970" s="24">
        <f t="shared" si="775"/>
        <v>-2.5</v>
      </c>
    </row>
    <row r="28971" spans="71:71" x14ac:dyDescent="0.3">
      <c r="BS28971" s="24">
        <f t="shared" si="775"/>
        <v>-2.5</v>
      </c>
    </row>
    <row r="28972" spans="71:71" x14ac:dyDescent="0.3">
      <c r="BS28972" s="24">
        <f t="shared" si="775"/>
        <v>-2.5</v>
      </c>
    </row>
    <row r="28973" spans="71:71" x14ac:dyDescent="0.3">
      <c r="BS28973" s="24">
        <f t="shared" si="775"/>
        <v>-2.5</v>
      </c>
    </row>
    <row r="28974" spans="71:71" x14ac:dyDescent="0.3">
      <c r="BS28974" s="24">
        <f t="shared" si="775"/>
        <v>-2.5</v>
      </c>
    </row>
    <row r="28975" spans="71:71" x14ac:dyDescent="0.3">
      <c r="BS28975" s="24">
        <f t="shared" si="775"/>
        <v>-2.5</v>
      </c>
    </row>
    <row r="28976" spans="71:71" x14ac:dyDescent="0.3">
      <c r="BS28976" s="24">
        <f t="shared" si="775"/>
        <v>-2.5</v>
      </c>
    </row>
    <row r="28977" spans="71:71" x14ac:dyDescent="0.3">
      <c r="BS28977" s="24">
        <f t="shared" si="775"/>
        <v>-2.5</v>
      </c>
    </row>
    <row r="28978" spans="71:71" x14ac:dyDescent="0.3">
      <c r="BS28978" s="24">
        <f t="shared" si="775"/>
        <v>-2.5</v>
      </c>
    </row>
    <row r="28979" spans="71:71" x14ac:dyDescent="0.3">
      <c r="BS28979" s="24">
        <f t="shared" si="775"/>
        <v>-2.5</v>
      </c>
    </row>
    <row r="28980" spans="71:71" x14ac:dyDescent="0.3">
      <c r="BS28980" s="24">
        <f t="shared" si="775"/>
        <v>-2.5</v>
      </c>
    </row>
    <row r="28981" spans="71:71" x14ac:dyDescent="0.3">
      <c r="BS28981" s="24">
        <f t="shared" si="775"/>
        <v>-2.5</v>
      </c>
    </row>
    <row r="28982" spans="71:71" x14ac:dyDescent="0.3">
      <c r="BS28982" s="24">
        <f t="shared" si="775"/>
        <v>-2.5</v>
      </c>
    </row>
    <row r="28983" spans="71:71" x14ac:dyDescent="0.3">
      <c r="BS28983" s="24">
        <f t="shared" si="775"/>
        <v>-2.5</v>
      </c>
    </row>
    <row r="28984" spans="71:71" x14ac:dyDescent="0.3">
      <c r="BS28984" s="24">
        <f t="shared" si="775"/>
        <v>-2.5</v>
      </c>
    </row>
    <row r="28985" spans="71:71" x14ac:dyDescent="0.3">
      <c r="BS28985" s="24">
        <f t="shared" si="775"/>
        <v>-2.5</v>
      </c>
    </row>
    <row r="28986" spans="71:71" x14ac:dyDescent="0.3">
      <c r="BS28986" s="24">
        <f t="shared" si="775"/>
        <v>-2.5</v>
      </c>
    </row>
    <row r="28987" spans="71:71" x14ac:dyDescent="0.3">
      <c r="BS28987" s="24">
        <f t="shared" si="775"/>
        <v>-2.5</v>
      </c>
    </row>
    <row r="28988" spans="71:71" x14ac:dyDescent="0.3">
      <c r="BS28988" s="24">
        <f t="shared" si="775"/>
        <v>-2.5</v>
      </c>
    </row>
    <row r="28989" spans="71:71" x14ac:dyDescent="0.3">
      <c r="BS28989" s="24">
        <f t="shared" si="775"/>
        <v>-2.5</v>
      </c>
    </row>
    <row r="28990" spans="71:71" x14ac:dyDescent="0.3">
      <c r="BS28990" s="24">
        <f t="shared" si="775"/>
        <v>-2.5</v>
      </c>
    </row>
    <row r="28991" spans="71:71" x14ac:dyDescent="0.3">
      <c r="BS28991" s="24">
        <f t="shared" si="775"/>
        <v>-2.5</v>
      </c>
    </row>
    <row r="28992" spans="71:71" x14ac:dyDescent="0.3">
      <c r="BS28992" s="24">
        <f t="shared" si="775"/>
        <v>-2.5</v>
      </c>
    </row>
    <row r="28993" spans="71:71" x14ac:dyDescent="0.3">
      <c r="BS28993" s="24">
        <f t="shared" si="775"/>
        <v>-2.5</v>
      </c>
    </row>
    <row r="28994" spans="71:71" x14ac:dyDescent="0.3">
      <c r="BS28994" s="24">
        <f t="shared" si="775"/>
        <v>-2.5</v>
      </c>
    </row>
    <row r="28995" spans="71:71" x14ac:dyDescent="0.3">
      <c r="BS28995" s="24">
        <f t="shared" si="775"/>
        <v>-2.5</v>
      </c>
    </row>
    <row r="28996" spans="71:71" x14ac:dyDescent="0.3">
      <c r="BS28996" s="24">
        <f t="shared" si="775"/>
        <v>-2.5</v>
      </c>
    </row>
    <row r="28997" spans="71:71" x14ac:dyDescent="0.3">
      <c r="BS28997" s="24">
        <f t="shared" si="775"/>
        <v>-2.5</v>
      </c>
    </row>
    <row r="28998" spans="71:71" x14ac:dyDescent="0.3">
      <c r="BS28998" s="24">
        <f t="shared" si="775"/>
        <v>-2.5</v>
      </c>
    </row>
    <row r="28999" spans="71:71" x14ac:dyDescent="0.3">
      <c r="BS28999" s="24">
        <f t="shared" si="775"/>
        <v>-2.5</v>
      </c>
    </row>
    <row r="29000" spans="71:71" x14ac:dyDescent="0.3">
      <c r="BS29000" s="24">
        <f t="shared" si="775"/>
        <v>-2.5</v>
      </c>
    </row>
    <row r="29001" spans="71:71" x14ac:dyDescent="0.3">
      <c r="BS29001" s="24">
        <f t="shared" ref="BS29001:BS29064" si="776">BR29001-2.5</f>
        <v>-2.5</v>
      </c>
    </row>
    <row r="29002" spans="71:71" x14ac:dyDescent="0.3">
      <c r="BS29002" s="24">
        <f t="shared" si="776"/>
        <v>-2.5</v>
      </c>
    </row>
    <row r="29003" spans="71:71" x14ac:dyDescent="0.3">
      <c r="BS29003" s="24">
        <f t="shared" si="776"/>
        <v>-2.5</v>
      </c>
    </row>
    <row r="29004" spans="71:71" x14ac:dyDescent="0.3">
      <c r="BS29004" s="24">
        <f t="shared" si="776"/>
        <v>-2.5</v>
      </c>
    </row>
    <row r="29005" spans="71:71" x14ac:dyDescent="0.3">
      <c r="BS29005" s="24">
        <f t="shared" si="776"/>
        <v>-2.5</v>
      </c>
    </row>
    <row r="29006" spans="71:71" x14ac:dyDescent="0.3">
      <c r="BS29006" s="24">
        <f t="shared" si="776"/>
        <v>-2.5</v>
      </c>
    </row>
    <row r="29007" spans="71:71" x14ac:dyDescent="0.3">
      <c r="BS29007" s="24">
        <f t="shared" si="776"/>
        <v>-2.5</v>
      </c>
    </row>
    <row r="29008" spans="71:71" x14ac:dyDescent="0.3">
      <c r="BS29008" s="24">
        <f t="shared" si="776"/>
        <v>-2.5</v>
      </c>
    </row>
    <row r="29009" spans="71:71" x14ac:dyDescent="0.3">
      <c r="BS29009" s="24">
        <f t="shared" si="776"/>
        <v>-2.5</v>
      </c>
    </row>
    <row r="29010" spans="71:71" x14ac:dyDescent="0.3">
      <c r="BS29010" s="24">
        <f t="shared" si="776"/>
        <v>-2.5</v>
      </c>
    </row>
    <row r="29011" spans="71:71" x14ac:dyDescent="0.3">
      <c r="BS29011" s="24">
        <f t="shared" si="776"/>
        <v>-2.5</v>
      </c>
    </row>
    <row r="29012" spans="71:71" x14ac:dyDescent="0.3">
      <c r="BS29012" s="24">
        <f t="shared" si="776"/>
        <v>-2.5</v>
      </c>
    </row>
    <row r="29013" spans="71:71" x14ac:dyDescent="0.3">
      <c r="BS29013" s="24">
        <f t="shared" si="776"/>
        <v>-2.5</v>
      </c>
    </row>
    <row r="29014" spans="71:71" x14ac:dyDescent="0.3">
      <c r="BS29014" s="24">
        <f t="shared" si="776"/>
        <v>-2.5</v>
      </c>
    </row>
    <row r="29015" spans="71:71" x14ac:dyDescent="0.3">
      <c r="BS29015" s="24">
        <f t="shared" si="776"/>
        <v>-2.5</v>
      </c>
    </row>
    <row r="29016" spans="71:71" x14ac:dyDescent="0.3">
      <c r="BS29016" s="24">
        <f t="shared" si="776"/>
        <v>-2.5</v>
      </c>
    </row>
    <row r="29017" spans="71:71" x14ac:dyDescent="0.3">
      <c r="BS29017" s="24">
        <f t="shared" si="776"/>
        <v>-2.5</v>
      </c>
    </row>
    <row r="29018" spans="71:71" x14ac:dyDescent="0.3">
      <c r="BS29018" s="24">
        <f t="shared" si="776"/>
        <v>-2.5</v>
      </c>
    </row>
    <row r="29019" spans="71:71" x14ac:dyDescent="0.3">
      <c r="BS29019" s="24">
        <f t="shared" si="776"/>
        <v>-2.5</v>
      </c>
    </row>
    <row r="29020" spans="71:71" x14ac:dyDescent="0.3">
      <c r="BS29020" s="24">
        <f t="shared" si="776"/>
        <v>-2.5</v>
      </c>
    </row>
    <row r="29021" spans="71:71" x14ac:dyDescent="0.3">
      <c r="BS29021" s="24">
        <f t="shared" si="776"/>
        <v>-2.5</v>
      </c>
    </row>
    <row r="29022" spans="71:71" x14ac:dyDescent="0.3">
      <c r="BS29022" s="24">
        <f t="shared" si="776"/>
        <v>-2.5</v>
      </c>
    </row>
    <row r="29023" spans="71:71" x14ac:dyDescent="0.3">
      <c r="BS29023" s="24">
        <f t="shared" si="776"/>
        <v>-2.5</v>
      </c>
    </row>
    <row r="29024" spans="71:71" x14ac:dyDescent="0.3">
      <c r="BS29024" s="24">
        <f t="shared" si="776"/>
        <v>-2.5</v>
      </c>
    </row>
    <row r="29025" spans="71:71" x14ac:dyDescent="0.3">
      <c r="BS29025" s="24">
        <f t="shared" si="776"/>
        <v>-2.5</v>
      </c>
    </row>
    <row r="29026" spans="71:71" x14ac:dyDescent="0.3">
      <c r="BS29026" s="24">
        <f t="shared" si="776"/>
        <v>-2.5</v>
      </c>
    </row>
    <row r="29027" spans="71:71" x14ac:dyDescent="0.3">
      <c r="BS29027" s="24">
        <f t="shared" si="776"/>
        <v>-2.5</v>
      </c>
    </row>
    <row r="29028" spans="71:71" x14ac:dyDescent="0.3">
      <c r="BS29028" s="24">
        <f t="shared" si="776"/>
        <v>-2.5</v>
      </c>
    </row>
    <row r="29029" spans="71:71" x14ac:dyDescent="0.3">
      <c r="BS29029" s="24">
        <f t="shared" si="776"/>
        <v>-2.5</v>
      </c>
    </row>
    <row r="29030" spans="71:71" x14ac:dyDescent="0.3">
      <c r="BS29030" s="24">
        <f t="shared" si="776"/>
        <v>-2.5</v>
      </c>
    </row>
    <row r="29031" spans="71:71" x14ac:dyDescent="0.3">
      <c r="BS29031" s="24">
        <f t="shared" si="776"/>
        <v>-2.5</v>
      </c>
    </row>
    <row r="29032" spans="71:71" x14ac:dyDescent="0.3">
      <c r="BS29032" s="24">
        <f t="shared" si="776"/>
        <v>-2.5</v>
      </c>
    </row>
    <row r="29033" spans="71:71" x14ac:dyDescent="0.3">
      <c r="BS29033" s="24">
        <f t="shared" si="776"/>
        <v>-2.5</v>
      </c>
    </row>
    <row r="29034" spans="71:71" x14ac:dyDescent="0.3">
      <c r="BS29034" s="24">
        <f t="shared" si="776"/>
        <v>-2.5</v>
      </c>
    </row>
    <row r="29035" spans="71:71" x14ac:dyDescent="0.3">
      <c r="BS29035" s="24">
        <f t="shared" si="776"/>
        <v>-2.5</v>
      </c>
    </row>
    <row r="29036" spans="71:71" x14ac:dyDescent="0.3">
      <c r="BS29036" s="24">
        <f t="shared" si="776"/>
        <v>-2.5</v>
      </c>
    </row>
    <row r="29037" spans="71:71" x14ac:dyDescent="0.3">
      <c r="BS29037" s="24">
        <f t="shared" si="776"/>
        <v>-2.5</v>
      </c>
    </row>
    <row r="29038" spans="71:71" x14ac:dyDescent="0.3">
      <c r="BS29038" s="24">
        <f t="shared" si="776"/>
        <v>-2.5</v>
      </c>
    </row>
    <row r="29039" spans="71:71" x14ac:dyDescent="0.3">
      <c r="BS29039" s="24">
        <f t="shared" si="776"/>
        <v>-2.5</v>
      </c>
    </row>
    <row r="29040" spans="71:71" x14ac:dyDescent="0.3">
      <c r="BS29040" s="24">
        <f t="shared" si="776"/>
        <v>-2.5</v>
      </c>
    </row>
    <row r="29041" spans="71:71" x14ac:dyDescent="0.3">
      <c r="BS29041" s="24">
        <f t="shared" si="776"/>
        <v>-2.5</v>
      </c>
    </row>
    <row r="29042" spans="71:71" x14ac:dyDescent="0.3">
      <c r="BS29042" s="24">
        <f t="shared" si="776"/>
        <v>-2.5</v>
      </c>
    </row>
    <row r="29043" spans="71:71" x14ac:dyDescent="0.3">
      <c r="BS29043" s="24">
        <f t="shared" si="776"/>
        <v>-2.5</v>
      </c>
    </row>
    <row r="29044" spans="71:71" x14ac:dyDescent="0.3">
      <c r="BS29044" s="24">
        <f t="shared" si="776"/>
        <v>-2.5</v>
      </c>
    </row>
    <row r="29045" spans="71:71" x14ac:dyDescent="0.3">
      <c r="BS29045" s="24">
        <f t="shared" si="776"/>
        <v>-2.5</v>
      </c>
    </row>
    <row r="29046" spans="71:71" x14ac:dyDescent="0.3">
      <c r="BS29046" s="24">
        <f t="shared" si="776"/>
        <v>-2.5</v>
      </c>
    </row>
    <row r="29047" spans="71:71" x14ac:dyDescent="0.3">
      <c r="BS29047" s="24">
        <f t="shared" si="776"/>
        <v>-2.5</v>
      </c>
    </row>
    <row r="29048" spans="71:71" x14ac:dyDescent="0.3">
      <c r="BS29048" s="24">
        <f t="shared" si="776"/>
        <v>-2.5</v>
      </c>
    </row>
    <row r="29049" spans="71:71" x14ac:dyDescent="0.3">
      <c r="BS29049" s="24">
        <f t="shared" si="776"/>
        <v>-2.5</v>
      </c>
    </row>
    <row r="29050" spans="71:71" x14ac:dyDescent="0.3">
      <c r="BS29050" s="24">
        <f t="shared" si="776"/>
        <v>-2.5</v>
      </c>
    </row>
    <row r="29051" spans="71:71" x14ac:dyDescent="0.3">
      <c r="BS29051" s="24">
        <f t="shared" si="776"/>
        <v>-2.5</v>
      </c>
    </row>
    <row r="29052" spans="71:71" x14ac:dyDescent="0.3">
      <c r="BS29052" s="24">
        <f t="shared" si="776"/>
        <v>-2.5</v>
      </c>
    </row>
    <row r="29053" spans="71:71" x14ac:dyDescent="0.3">
      <c r="BS29053" s="24">
        <f t="shared" si="776"/>
        <v>-2.5</v>
      </c>
    </row>
    <row r="29054" spans="71:71" x14ac:dyDescent="0.3">
      <c r="BS29054" s="24">
        <f t="shared" si="776"/>
        <v>-2.5</v>
      </c>
    </row>
    <row r="29055" spans="71:71" x14ac:dyDescent="0.3">
      <c r="BS29055" s="24">
        <f t="shared" si="776"/>
        <v>-2.5</v>
      </c>
    </row>
    <row r="29056" spans="71:71" x14ac:dyDescent="0.3">
      <c r="BS29056" s="24">
        <f t="shared" si="776"/>
        <v>-2.5</v>
      </c>
    </row>
    <row r="29057" spans="71:71" x14ac:dyDescent="0.3">
      <c r="BS29057" s="24">
        <f t="shared" si="776"/>
        <v>-2.5</v>
      </c>
    </row>
    <row r="29058" spans="71:71" x14ac:dyDescent="0.3">
      <c r="BS29058" s="24">
        <f t="shared" si="776"/>
        <v>-2.5</v>
      </c>
    </row>
    <row r="29059" spans="71:71" x14ac:dyDescent="0.3">
      <c r="BS29059" s="24">
        <f t="shared" si="776"/>
        <v>-2.5</v>
      </c>
    </row>
    <row r="29060" spans="71:71" x14ac:dyDescent="0.3">
      <c r="BS29060" s="24">
        <f t="shared" si="776"/>
        <v>-2.5</v>
      </c>
    </row>
    <row r="29061" spans="71:71" x14ac:dyDescent="0.3">
      <c r="BS29061" s="24">
        <f t="shared" si="776"/>
        <v>-2.5</v>
      </c>
    </row>
    <row r="29062" spans="71:71" x14ac:dyDescent="0.3">
      <c r="BS29062" s="24">
        <f t="shared" si="776"/>
        <v>-2.5</v>
      </c>
    </row>
    <row r="29063" spans="71:71" x14ac:dyDescent="0.3">
      <c r="BS29063" s="24">
        <f t="shared" si="776"/>
        <v>-2.5</v>
      </c>
    </row>
    <row r="29064" spans="71:71" x14ac:dyDescent="0.3">
      <c r="BS29064" s="24">
        <f t="shared" si="776"/>
        <v>-2.5</v>
      </c>
    </row>
    <row r="29065" spans="71:71" x14ac:dyDescent="0.3">
      <c r="BS29065" s="24">
        <f t="shared" ref="BS29065:BS29128" si="777">BR29065-2.5</f>
        <v>-2.5</v>
      </c>
    </row>
    <row r="29066" spans="71:71" x14ac:dyDescent="0.3">
      <c r="BS29066" s="24">
        <f t="shared" si="777"/>
        <v>-2.5</v>
      </c>
    </row>
    <row r="29067" spans="71:71" x14ac:dyDescent="0.3">
      <c r="BS29067" s="24">
        <f t="shared" si="777"/>
        <v>-2.5</v>
      </c>
    </row>
    <row r="29068" spans="71:71" x14ac:dyDescent="0.3">
      <c r="BS29068" s="24">
        <f t="shared" si="777"/>
        <v>-2.5</v>
      </c>
    </row>
    <row r="29069" spans="71:71" x14ac:dyDescent="0.3">
      <c r="BS29069" s="24">
        <f t="shared" si="777"/>
        <v>-2.5</v>
      </c>
    </row>
    <row r="29070" spans="71:71" x14ac:dyDescent="0.3">
      <c r="BS29070" s="24">
        <f t="shared" si="777"/>
        <v>-2.5</v>
      </c>
    </row>
    <row r="29071" spans="71:71" x14ac:dyDescent="0.3">
      <c r="BS29071" s="24">
        <f t="shared" si="777"/>
        <v>-2.5</v>
      </c>
    </row>
    <row r="29072" spans="71:71" x14ac:dyDescent="0.3">
      <c r="BS29072" s="24">
        <f t="shared" si="777"/>
        <v>-2.5</v>
      </c>
    </row>
    <row r="29073" spans="71:71" x14ac:dyDescent="0.3">
      <c r="BS29073" s="24">
        <f t="shared" si="777"/>
        <v>-2.5</v>
      </c>
    </row>
    <row r="29074" spans="71:71" x14ac:dyDescent="0.3">
      <c r="BS29074" s="24">
        <f t="shared" si="777"/>
        <v>-2.5</v>
      </c>
    </row>
    <row r="29075" spans="71:71" x14ac:dyDescent="0.3">
      <c r="BS29075" s="24">
        <f t="shared" si="777"/>
        <v>-2.5</v>
      </c>
    </row>
    <row r="29076" spans="71:71" x14ac:dyDescent="0.3">
      <c r="BS29076" s="24">
        <f t="shared" si="777"/>
        <v>-2.5</v>
      </c>
    </row>
    <row r="29077" spans="71:71" x14ac:dyDescent="0.3">
      <c r="BS29077" s="24">
        <f t="shared" si="777"/>
        <v>-2.5</v>
      </c>
    </row>
    <row r="29078" spans="71:71" x14ac:dyDescent="0.3">
      <c r="BS29078" s="24">
        <f t="shared" si="777"/>
        <v>-2.5</v>
      </c>
    </row>
    <row r="29079" spans="71:71" x14ac:dyDescent="0.3">
      <c r="BS29079" s="24">
        <f t="shared" si="777"/>
        <v>-2.5</v>
      </c>
    </row>
    <row r="29080" spans="71:71" x14ac:dyDescent="0.3">
      <c r="BS29080" s="24">
        <f t="shared" si="777"/>
        <v>-2.5</v>
      </c>
    </row>
    <row r="29081" spans="71:71" x14ac:dyDescent="0.3">
      <c r="BS29081" s="24">
        <f t="shared" si="777"/>
        <v>-2.5</v>
      </c>
    </row>
    <row r="29082" spans="71:71" x14ac:dyDescent="0.3">
      <c r="BS29082" s="24">
        <f t="shared" si="777"/>
        <v>-2.5</v>
      </c>
    </row>
    <row r="29083" spans="71:71" x14ac:dyDescent="0.3">
      <c r="BS29083" s="24">
        <f t="shared" si="777"/>
        <v>-2.5</v>
      </c>
    </row>
    <row r="29084" spans="71:71" x14ac:dyDescent="0.3">
      <c r="BS29084" s="24">
        <f t="shared" si="777"/>
        <v>-2.5</v>
      </c>
    </row>
    <row r="29085" spans="71:71" x14ac:dyDescent="0.3">
      <c r="BS29085" s="24">
        <f t="shared" si="777"/>
        <v>-2.5</v>
      </c>
    </row>
    <row r="29086" spans="71:71" x14ac:dyDescent="0.3">
      <c r="BS29086" s="24">
        <f t="shared" si="777"/>
        <v>-2.5</v>
      </c>
    </row>
    <row r="29087" spans="71:71" x14ac:dyDescent="0.3">
      <c r="BS29087" s="24">
        <f t="shared" si="777"/>
        <v>-2.5</v>
      </c>
    </row>
    <row r="29088" spans="71:71" x14ac:dyDescent="0.3">
      <c r="BS29088" s="24">
        <f t="shared" si="777"/>
        <v>-2.5</v>
      </c>
    </row>
    <row r="29089" spans="71:71" x14ac:dyDescent="0.3">
      <c r="BS29089" s="24">
        <f t="shared" si="777"/>
        <v>-2.5</v>
      </c>
    </row>
    <row r="29090" spans="71:71" x14ac:dyDescent="0.3">
      <c r="BS29090" s="24">
        <f t="shared" si="777"/>
        <v>-2.5</v>
      </c>
    </row>
    <row r="29091" spans="71:71" x14ac:dyDescent="0.3">
      <c r="BS29091" s="24">
        <f t="shared" si="777"/>
        <v>-2.5</v>
      </c>
    </row>
    <row r="29092" spans="71:71" x14ac:dyDescent="0.3">
      <c r="BS29092" s="24">
        <f t="shared" si="777"/>
        <v>-2.5</v>
      </c>
    </row>
    <row r="29093" spans="71:71" x14ac:dyDescent="0.3">
      <c r="BS29093" s="24">
        <f t="shared" si="777"/>
        <v>-2.5</v>
      </c>
    </row>
    <row r="29094" spans="71:71" x14ac:dyDescent="0.3">
      <c r="BS29094" s="24">
        <f t="shared" si="777"/>
        <v>-2.5</v>
      </c>
    </row>
    <row r="29095" spans="71:71" x14ac:dyDescent="0.3">
      <c r="BS29095" s="24">
        <f t="shared" si="777"/>
        <v>-2.5</v>
      </c>
    </row>
    <row r="29096" spans="71:71" x14ac:dyDescent="0.3">
      <c r="BS29096" s="24">
        <f t="shared" si="777"/>
        <v>-2.5</v>
      </c>
    </row>
    <row r="29097" spans="71:71" x14ac:dyDescent="0.3">
      <c r="BS29097" s="24">
        <f t="shared" si="777"/>
        <v>-2.5</v>
      </c>
    </row>
    <row r="29098" spans="71:71" x14ac:dyDescent="0.3">
      <c r="BS29098" s="24">
        <f t="shared" si="777"/>
        <v>-2.5</v>
      </c>
    </row>
    <row r="29099" spans="71:71" x14ac:dyDescent="0.3">
      <c r="BS29099" s="24">
        <f t="shared" si="777"/>
        <v>-2.5</v>
      </c>
    </row>
    <row r="29100" spans="71:71" x14ac:dyDescent="0.3">
      <c r="BS29100" s="24">
        <f t="shared" si="777"/>
        <v>-2.5</v>
      </c>
    </row>
    <row r="29101" spans="71:71" x14ac:dyDescent="0.3">
      <c r="BS29101" s="24">
        <f t="shared" si="777"/>
        <v>-2.5</v>
      </c>
    </row>
    <row r="29102" spans="71:71" x14ac:dyDescent="0.3">
      <c r="BS29102" s="24">
        <f t="shared" si="777"/>
        <v>-2.5</v>
      </c>
    </row>
    <row r="29103" spans="71:71" x14ac:dyDescent="0.3">
      <c r="BS29103" s="24">
        <f t="shared" si="777"/>
        <v>-2.5</v>
      </c>
    </row>
    <row r="29104" spans="71:71" x14ac:dyDescent="0.3">
      <c r="BS29104" s="24">
        <f t="shared" si="777"/>
        <v>-2.5</v>
      </c>
    </row>
    <row r="29105" spans="71:71" x14ac:dyDescent="0.3">
      <c r="BS29105" s="24">
        <f t="shared" si="777"/>
        <v>-2.5</v>
      </c>
    </row>
    <row r="29106" spans="71:71" x14ac:dyDescent="0.3">
      <c r="BS29106" s="24">
        <f t="shared" si="777"/>
        <v>-2.5</v>
      </c>
    </row>
    <row r="29107" spans="71:71" x14ac:dyDescent="0.3">
      <c r="BS29107" s="24">
        <f t="shared" si="777"/>
        <v>-2.5</v>
      </c>
    </row>
    <row r="29108" spans="71:71" x14ac:dyDescent="0.3">
      <c r="BS29108" s="24">
        <f t="shared" si="777"/>
        <v>-2.5</v>
      </c>
    </row>
    <row r="29109" spans="71:71" x14ac:dyDescent="0.3">
      <c r="BS29109" s="24">
        <f t="shared" si="777"/>
        <v>-2.5</v>
      </c>
    </row>
    <row r="29110" spans="71:71" x14ac:dyDescent="0.3">
      <c r="BS29110" s="24">
        <f t="shared" si="777"/>
        <v>-2.5</v>
      </c>
    </row>
    <row r="29111" spans="71:71" x14ac:dyDescent="0.3">
      <c r="BS29111" s="24">
        <f t="shared" si="777"/>
        <v>-2.5</v>
      </c>
    </row>
    <row r="29112" spans="71:71" x14ac:dyDescent="0.3">
      <c r="BS29112" s="24">
        <f t="shared" si="777"/>
        <v>-2.5</v>
      </c>
    </row>
    <row r="29113" spans="71:71" x14ac:dyDescent="0.3">
      <c r="BS29113" s="24">
        <f t="shared" si="777"/>
        <v>-2.5</v>
      </c>
    </row>
    <row r="29114" spans="71:71" x14ac:dyDescent="0.3">
      <c r="BS29114" s="24">
        <f t="shared" si="777"/>
        <v>-2.5</v>
      </c>
    </row>
    <row r="29115" spans="71:71" x14ac:dyDescent="0.3">
      <c r="BS29115" s="24">
        <f t="shared" si="777"/>
        <v>-2.5</v>
      </c>
    </row>
    <row r="29116" spans="71:71" x14ac:dyDescent="0.3">
      <c r="BS29116" s="24">
        <f t="shared" si="777"/>
        <v>-2.5</v>
      </c>
    </row>
    <row r="29117" spans="71:71" x14ac:dyDescent="0.3">
      <c r="BS29117" s="24">
        <f t="shared" si="777"/>
        <v>-2.5</v>
      </c>
    </row>
    <row r="29118" spans="71:71" x14ac:dyDescent="0.3">
      <c r="BS29118" s="24">
        <f t="shared" si="777"/>
        <v>-2.5</v>
      </c>
    </row>
    <row r="29119" spans="71:71" x14ac:dyDescent="0.3">
      <c r="BS29119" s="24">
        <f t="shared" si="777"/>
        <v>-2.5</v>
      </c>
    </row>
    <row r="29120" spans="71:71" x14ac:dyDescent="0.3">
      <c r="BS29120" s="24">
        <f t="shared" si="777"/>
        <v>-2.5</v>
      </c>
    </row>
    <row r="29121" spans="71:71" x14ac:dyDescent="0.3">
      <c r="BS29121" s="24">
        <f t="shared" si="777"/>
        <v>-2.5</v>
      </c>
    </row>
    <row r="29122" spans="71:71" x14ac:dyDescent="0.3">
      <c r="BS29122" s="24">
        <f t="shared" si="777"/>
        <v>-2.5</v>
      </c>
    </row>
    <row r="29123" spans="71:71" x14ac:dyDescent="0.3">
      <c r="BS29123" s="24">
        <f t="shared" si="777"/>
        <v>-2.5</v>
      </c>
    </row>
    <row r="29124" spans="71:71" x14ac:dyDescent="0.3">
      <c r="BS29124" s="24">
        <f t="shared" si="777"/>
        <v>-2.5</v>
      </c>
    </row>
    <row r="29125" spans="71:71" x14ac:dyDescent="0.3">
      <c r="BS29125" s="24">
        <f t="shared" si="777"/>
        <v>-2.5</v>
      </c>
    </row>
    <row r="29126" spans="71:71" x14ac:dyDescent="0.3">
      <c r="BS29126" s="24">
        <f t="shared" si="777"/>
        <v>-2.5</v>
      </c>
    </row>
    <row r="29127" spans="71:71" x14ac:dyDescent="0.3">
      <c r="BS29127" s="24">
        <f t="shared" si="777"/>
        <v>-2.5</v>
      </c>
    </row>
    <row r="29128" spans="71:71" x14ac:dyDescent="0.3">
      <c r="BS29128" s="24">
        <f t="shared" si="777"/>
        <v>-2.5</v>
      </c>
    </row>
    <row r="29129" spans="71:71" x14ac:dyDescent="0.3">
      <c r="BS29129" s="24">
        <f t="shared" ref="BS29129:BS29192" si="778">BR29129-2.5</f>
        <v>-2.5</v>
      </c>
    </row>
    <row r="29130" spans="71:71" x14ac:dyDescent="0.3">
      <c r="BS29130" s="24">
        <f t="shared" si="778"/>
        <v>-2.5</v>
      </c>
    </row>
    <row r="29131" spans="71:71" x14ac:dyDescent="0.3">
      <c r="BS29131" s="24">
        <f t="shared" si="778"/>
        <v>-2.5</v>
      </c>
    </row>
    <row r="29132" spans="71:71" x14ac:dyDescent="0.3">
      <c r="BS29132" s="24">
        <f t="shared" si="778"/>
        <v>-2.5</v>
      </c>
    </row>
    <row r="29133" spans="71:71" x14ac:dyDescent="0.3">
      <c r="BS29133" s="24">
        <f t="shared" si="778"/>
        <v>-2.5</v>
      </c>
    </row>
    <row r="29134" spans="71:71" x14ac:dyDescent="0.3">
      <c r="BS29134" s="24">
        <f t="shared" si="778"/>
        <v>-2.5</v>
      </c>
    </row>
    <row r="29135" spans="71:71" x14ac:dyDescent="0.3">
      <c r="BS29135" s="24">
        <f t="shared" si="778"/>
        <v>-2.5</v>
      </c>
    </row>
    <row r="29136" spans="71:71" x14ac:dyDescent="0.3">
      <c r="BS29136" s="24">
        <f t="shared" si="778"/>
        <v>-2.5</v>
      </c>
    </row>
    <row r="29137" spans="71:71" x14ac:dyDescent="0.3">
      <c r="BS29137" s="24">
        <f t="shared" si="778"/>
        <v>-2.5</v>
      </c>
    </row>
    <row r="29138" spans="71:71" x14ac:dyDescent="0.3">
      <c r="BS29138" s="24">
        <f t="shared" si="778"/>
        <v>-2.5</v>
      </c>
    </row>
    <row r="29139" spans="71:71" x14ac:dyDescent="0.3">
      <c r="BS29139" s="24">
        <f t="shared" si="778"/>
        <v>-2.5</v>
      </c>
    </row>
    <row r="29140" spans="71:71" x14ac:dyDescent="0.3">
      <c r="BS29140" s="24">
        <f t="shared" si="778"/>
        <v>-2.5</v>
      </c>
    </row>
    <row r="29141" spans="71:71" x14ac:dyDescent="0.3">
      <c r="BS29141" s="24">
        <f t="shared" si="778"/>
        <v>-2.5</v>
      </c>
    </row>
    <row r="29142" spans="71:71" x14ac:dyDescent="0.3">
      <c r="BS29142" s="24">
        <f t="shared" si="778"/>
        <v>-2.5</v>
      </c>
    </row>
    <row r="29143" spans="71:71" x14ac:dyDescent="0.3">
      <c r="BS29143" s="24">
        <f t="shared" si="778"/>
        <v>-2.5</v>
      </c>
    </row>
    <row r="29144" spans="71:71" x14ac:dyDescent="0.3">
      <c r="BS29144" s="24">
        <f t="shared" si="778"/>
        <v>-2.5</v>
      </c>
    </row>
    <row r="29145" spans="71:71" x14ac:dyDescent="0.3">
      <c r="BS29145" s="24">
        <f t="shared" si="778"/>
        <v>-2.5</v>
      </c>
    </row>
    <row r="29146" spans="71:71" x14ac:dyDescent="0.3">
      <c r="BS29146" s="24">
        <f t="shared" si="778"/>
        <v>-2.5</v>
      </c>
    </row>
    <row r="29147" spans="71:71" x14ac:dyDescent="0.3">
      <c r="BS29147" s="24">
        <f t="shared" si="778"/>
        <v>-2.5</v>
      </c>
    </row>
    <row r="29148" spans="71:71" x14ac:dyDescent="0.3">
      <c r="BS29148" s="24">
        <f t="shared" si="778"/>
        <v>-2.5</v>
      </c>
    </row>
    <row r="29149" spans="71:71" x14ac:dyDescent="0.3">
      <c r="BS29149" s="24">
        <f t="shared" si="778"/>
        <v>-2.5</v>
      </c>
    </row>
    <row r="29150" spans="71:71" x14ac:dyDescent="0.3">
      <c r="BS29150" s="24">
        <f t="shared" si="778"/>
        <v>-2.5</v>
      </c>
    </row>
    <row r="29151" spans="71:71" x14ac:dyDescent="0.3">
      <c r="BS29151" s="24">
        <f t="shared" si="778"/>
        <v>-2.5</v>
      </c>
    </row>
    <row r="29152" spans="71:71" x14ac:dyDescent="0.3">
      <c r="BS29152" s="24">
        <f t="shared" si="778"/>
        <v>-2.5</v>
      </c>
    </row>
    <row r="29153" spans="71:71" x14ac:dyDescent="0.3">
      <c r="BS29153" s="24">
        <f t="shared" si="778"/>
        <v>-2.5</v>
      </c>
    </row>
    <row r="29154" spans="71:71" x14ac:dyDescent="0.3">
      <c r="BS29154" s="24">
        <f t="shared" si="778"/>
        <v>-2.5</v>
      </c>
    </row>
    <row r="29155" spans="71:71" x14ac:dyDescent="0.3">
      <c r="BS29155" s="24">
        <f t="shared" si="778"/>
        <v>-2.5</v>
      </c>
    </row>
    <row r="29156" spans="71:71" x14ac:dyDescent="0.3">
      <c r="BS29156" s="24">
        <f t="shared" si="778"/>
        <v>-2.5</v>
      </c>
    </row>
    <row r="29157" spans="71:71" x14ac:dyDescent="0.3">
      <c r="BS29157" s="24">
        <f t="shared" si="778"/>
        <v>-2.5</v>
      </c>
    </row>
    <row r="29158" spans="71:71" x14ac:dyDescent="0.3">
      <c r="BS29158" s="24">
        <f t="shared" si="778"/>
        <v>-2.5</v>
      </c>
    </row>
    <row r="29159" spans="71:71" x14ac:dyDescent="0.3">
      <c r="BS29159" s="24">
        <f t="shared" si="778"/>
        <v>-2.5</v>
      </c>
    </row>
    <row r="29160" spans="71:71" x14ac:dyDescent="0.3">
      <c r="BS29160" s="24">
        <f t="shared" si="778"/>
        <v>-2.5</v>
      </c>
    </row>
    <row r="29161" spans="71:71" x14ac:dyDescent="0.3">
      <c r="BS29161" s="24">
        <f t="shared" si="778"/>
        <v>-2.5</v>
      </c>
    </row>
    <row r="29162" spans="71:71" x14ac:dyDescent="0.3">
      <c r="BS29162" s="24">
        <f t="shared" si="778"/>
        <v>-2.5</v>
      </c>
    </row>
    <row r="29163" spans="71:71" x14ac:dyDescent="0.3">
      <c r="BS29163" s="24">
        <f t="shared" si="778"/>
        <v>-2.5</v>
      </c>
    </row>
    <row r="29164" spans="71:71" x14ac:dyDescent="0.3">
      <c r="BS29164" s="24">
        <f t="shared" si="778"/>
        <v>-2.5</v>
      </c>
    </row>
    <row r="29165" spans="71:71" x14ac:dyDescent="0.3">
      <c r="BS29165" s="24">
        <f t="shared" si="778"/>
        <v>-2.5</v>
      </c>
    </row>
    <row r="29166" spans="71:71" x14ac:dyDescent="0.3">
      <c r="BS29166" s="24">
        <f t="shared" si="778"/>
        <v>-2.5</v>
      </c>
    </row>
    <row r="29167" spans="71:71" x14ac:dyDescent="0.3">
      <c r="BS29167" s="24">
        <f t="shared" si="778"/>
        <v>-2.5</v>
      </c>
    </row>
    <row r="29168" spans="71:71" x14ac:dyDescent="0.3">
      <c r="BS29168" s="24">
        <f t="shared" si="778"/>
        <v>-2.5</v>
      </c>
    </row>
    <row r="29169" spans="71:71" x14ac:dyDescent="0.3">
      <c r="BS29169" s="24">
        <f t="shared" si="778"/>
        <v>-2.5</v>
      </c>
    </row>
    <row r="29170" spans="71:71" x14ac:dyDescent="0.3">
      <c r="BS29170" s="24">
        <f t="shared" si="778"/>
        <v>-2.5</v>
      </c>
    </row>
    <row r="29171" spans="71:71" x14ac:dyDescent="0.3">
      <c r="BS29171" s="24">
        <f t="shared" si="778"/>
        <v>-2.5</v>
      </c>
    </row>
    <row r="29172" spans="71:71" x14ac:dyDescent="0.3">
      <c r="BS29172" s="24">
        <f t="shared" si="778"/>
        <v>-2.5</v>
      </c>
    </row>
    <row r="29173" spans="71:71" x14ac:dyDescent="0.3">
      <c r="BS29173" s="24">
        <f t="shared" si="778"/>
        <v>-2.5</v>
      </c>
    </row>
    <row r="29174" spans="71:71" x14ac:dyDescent="0.3">
      <c r="BS29174" s="24">
        <f t="shared" si="778"/>
        <v>-2.5</v>
      </c>
    </row>
    <row r="29175" spans="71:71" x14ac:dyDescent="0.3">
      <c r="BS29175" s="24">
        <f t="shared" si="778"/>
        <v>-2.5</v>
      </c>
    </row>
    <row r="29176" spans="71:71" x14ac:dyDescent="0.3">
      <c r="BS29176" s="24">
        <f t="shared" si="778"/>
        <v>-2.5</v>
      </c>
    </row>
    <row r="29177" spans="71:71" x14ac:dyDescent="0.3">
      <c r="BS29177" s="24">
        <f t="shared" si="778"/>
        <v>-2.5</v>
      </c>
    </row>
    <row r="29178" spans="71:71" x14ac:dyDescent="0.3">
      <c r="BS29178" s="24">
        <f t="shared" si="778"/>
        <v>-2.5</v>
      </c>
    </row>
    <row r="29179" spans="71:71" x14ac:dyDescent="0.3">
      <c r="BS29179" s="24">
        <f t="shared" si="778"/>
        <v>-2.5</v>
      </c>
    </row>
    <row r="29180" spans="71:71" x14ac:dyDescent="0.3">
      <c r="BS29180" s="24">
        <f t="shared" si="778"/>
        <v>-2.5</v>
      </c>
    </row>
    <row r="29181" spans="71:71" x14ac:dyDescent="0.3">
      <c r="BS29181" s="24">
        <f t="shared" si="778"/>
        <v>-2.5</v>
      </c>
    </row>
    <row r="29182" spans="71:71" x14ac:dyDescent="0.3">
      <c r="BS29182" s="24">
        <f t="shared" si="778"/>
        <v>-2.5</v>
      </c>
    </row>
    <row r="29183" spans="71:71" x14ac:dyDescent="0.3">
      <c r="BS29183" s="24">
        <f t="shared" si="778"/>
        <v>-2.5</v>
      </c>
    </row>
    <row r="29184" spans="71:71" x14ac:dyDescent="0.3">
      <c r="BS29184" s="24">
        <f t="shared" si="778"/>
        <v>-2.5</v>
      </c>
    </row>
    <row r="29185" spans="71:71" x14ac:dyDescent="0.3">
      <c r="BS29185" s="24">
        <f t="shared" si="778"/>
        <v>-2.5</v>
      </c>
    </row>
    <row r="29186" spans="71:71" x14ac:dyDescent="0.3">
      <c r="BS29186" s="24">
        <f t="shared" si="778"/>
        <v>-2.5</v>
      </c>
    </row>
    <row r="29187" spans="71:71" x14ac:dyDescent="0.3">
      <c r="BS29187" s="24">
        <f t="shared" si="778"/>
        <v>-2.5</v>
      </c>
    </row>
    <row r="29188" spans="71:71" x14ac:dyDescent="0.3">
      <c r="BS29188" s="24">
        <f t="shared" si="778"/>
        <v>-2.5</v>
      </c>
    </row>
    <row r="29189" spans="71:71" x14ac:dyDescent="0.3">
      <c r="BS29189" s="24">
        <f t="shared" si="778"/>
        <v>-2.5</v>
      </c>
    </row>
    <row r="29190" spans="71:71" x14ac:dyDescent="0.3">
      <c r="BS29190" s="24">
        <f t="shared" si="778"/>
        <v>-2.5</v>
      </c>
    </row>
    <row r="29191" spans="71:71" x14ac:dyDescent="0.3">
      <c r="BS29191" s="24">
        <f t="shared" si="778"/>
        <v>-2.5</v>
      </c>
    </row>
    <row r="29192" spans="71:71" x14ac:dyDescent="0.3">
      <c r="BS29192" s="24">
        <f t="shared" si="778"/>
        <v>-2.5</v>
      </c>
    </row>
    <row r="29193" spans="71:71" x14ac:dyDescent="0.3">
      <c r="BS29193" s="24">
        <f t="shared" ref="BS29193:BS29256" si="779">BR29193-2.5</f>
        <v>-2.5</v>
      </c>
    </row>
    <row r="29194" spans="71:71" x14ac:dyDescent="0.3">
      <c r="BS29194" s="24">
        <f t="shared" si="779"/>
        <v>-2.5</v>
      </c>
    </row>
    <row r="29195" spans="71:71" x14ac:dyDescent="0.3">
      <c r="BS29195" s="24">
        <f t="shared" si="779"/>
        <v>-2.5</v>
      </c>
    </row>
    <row r="29196" spans="71:71" x14ac:dyDescent="0.3">
      <c r="BS29196" s="24">
        <f t="shared" si="779"/>
        <v>-2.5</v>
      </c>
    </row>
    <row r="29197" spans="71:71" x14ac:dyDescent="0.3">
      <c r="BS29197" s="24">
        <f t="shared" si="779"/>
        <v>-2.5</v>
      </c>
    </row>
    <row r="29198" spans="71:71" x14ac:dyDescent="0.3">
      <c r="BS29198" s="24">
        <f t="shared" si="779"/>
        <v>-2.5</v>
      </c>
    </row>
    <row r="29199" spans="71:71" x14ac:dyDescent="0.3">
      <c r="BS29199" s="24">
        <f t="shared" si="779"/>
        <v>-2.5</v>
      </c>
    </row>
    <row r="29200" spans="71:71" x14ac:dyDescent="0.3">
      <c r="BS29200" s="24">
        <f t="shared" si="779"/>
        <v>-2.5</v>
      </c>
    </row>
    <row r="29201" spans="71:71" x14ac:dyDescent="0.3">
      <c r="BS29201" s="24">
        <f t="shared" si="779"/>
        <v>-2.5</v>
      </c>
    </row>
    <row r="29202" spans="71:71" x14ac:dyDescent="0.3">
      <c r="BS29202" s="24">
        <f t="shared" si="779"/>
        <v>-2.5</v>
      </c>
    </row>
    <row r="29203" spans="71:71" x14ac:dyDescent="0.3">
      <c r="BS29203" s="24">
        <f t="shared" si="779"/>
        <v>-2.5</v>
      </c>
    </row>
    <row r="29204" spans="71:71" x14ac:dyDescent="0.3">
      <c r="BS29204" s="24">
        <f t="shared" si="779"/>
        <v>-2.5</v>
      </c>
    </row>
    <row r="29205" spans="71:71" x14ac:dyDescent="0.3">
      <c r="BS29205" s="24">
        <f t="shared" si="779"/>
        <v>-2.5</v>
      </c>
    </row>
    <row r="29206" spans="71:71" x14ac:dyDescent="0.3">
      <c r="BS29206" s="24">
        <f t="shared" si="779"/>
        <v>-2.5</v>
      </c>
    </row>
    <row r="29207" spans="71:71" x14ac:dyDescent="0.3">
      <c r="BS29207" s="24">
        <f t="shared" si="779"/>
        <v>-2.5</v>
      </c>
    </row>
    <row r="29208" spans="71:71" x14ac:dyDescent="0.3">
      <c r="BS29208" s="24">
        <f t="shared" si="779"/>
        <v>-2.5</v>
      </c>
    </row>
    <row r="29209" spans="71:71" x14ac:dyDescent="0.3">
      <c r="BS29209" s="24">
        <f t="shared" si="779"/>
        <v>-2.5</v>
      </c>
    </row>
    <row r="29210" spans="71:71" x14ac:dyDescent="0.3">
      <c r="BS29210" s="24">
        <f t="shared" si="779"/>
        <v>-2.5</v>
      </c>
    </row>
    <row r="29211" spans="71:71" x14ac:dyDescent="0.3">
      <c r="BS29211" s="24">
        <f t="shared" si="779"/>
        <v>-2.5</v>
      </c>
    </row>
    <row r="29212" spans="71:71" x14ac:dyDescent="0.3">
      <c r="BS29212" s="24">
        <f t="shared" si="779"/>
        <v>-2.5</v>
      </c>
    </row>
    <row r="29213" spans="71:71" x14ac:dyDescent="0.3">
      <c r="BS29213" s="24">
        <f t="shared" si="779"/>
        <v>-2.5</v>
      </c>
    </row>
    <row r="29214" spans="71:71" x14ac:dyDescent="0.3">
      <c r="BS29214" s="24">
        <f t="shared" si="779"/>
        <v>-2.5</v>
      </c>
    </row>
    <row r="29215" spans="71:71" x14ac:dyDescent="0.3">
      <c r="BS29215" s="24">
        <f t="shared" si="779"/>
        <v>-2.5</v>
      </c>
    </row>
    <row r="29216" spans="71:71" x14ac:dyDescent="0.3">
      <c r="BS29216" s="24">
        <f t="shared" si="779"/>
        <v>-2.5</v>
      </c>
    </row>
    <row r="29217" spans="71:71" x14ac:dyDescent="0.3">
      <c r="BS29217" s="24">
        <f t="shared" si="779"/>
        <v>-2.5</v>
      </c>
    </row>
    <row r="29218" spans="71:71" x14ac:dyDescent="0.3">
      <c r="BS29218" s="24">
        <f t="shared" si="779"/>
        <v>-2.5</v>
      </c>
    </row>
    <row r="29219" spans="71:71" x14ac:dyDescent="0.3">
      <c r="BS29219" s="24">
        <f t="shared" si="779"/>
        <v>-2.5</v>
      </c>
    </row>
    <row r="29220" spans="71:71" x14ac:dyDescent="0.3">
      <c r="BS29220" s="24">
        <f t="shared" si="779"/>
        <v>-2.5</v>
      </c>
    </row>
    <row r="29221" spans="71:71" x14ac:dyDescent="0.3">
      <c r="BS29221" s="24">
        <f t="shared" si="779"/>
        <v>-2.5</v>
      </c>
    </row>
    <row r="29222" spans="71:71" x14ac:dyDescent="0.3">
      <c r="BS29222" s="24">
        <f t="shared" si="779"/>
        <v>-2.5</v>
      </c>
    </row>
    <row r="29223" spans="71:71" x14ac:dyDescent="0.3">
      <c r="BS29223" s="24">
        <f t="shared" si="779"/>
        <v>-2.5</v>
      </c>
    </row>
    <row r="29224" spans="71:71" x14ac:dyDescent="0.3">
      <c r="BS29224" s="24">
        <f t="shared" si="779"/>
        <v>-2.5</v>
      </c>
    </row>
    <row r="29225" spans="71:71" x14ac:dyDescent="0.3">
      <c r="BS29225" s="24">
        <f t="shared" si="779"/>
        <v>-2.5</v>
      </c>
    </row>
    <row r="29226" spans="71:71" x14ac:dyDescent="0.3">
      <c r="BS29226" s="24">
        <f t="shared" si="779"/>
        <v>-2.5</v>
      </c>
    </row>
    <row r="29227" spans="71:71" x14ac:dyDescent="0.3">
      <c r="BS29227" s="24">
        <f t="shared" si="779"/>
        <v>-2.5</v>
      </c>
    </row>
    <row r="29228" spans="71:71" x14ac:dyDescent="0.3">
      <c r="BS29228" s="24">
        <f t="shared" si="779"/>
        <v>-2.5</v>
      </c>
    </row>
    <row r="29229" spans="71:71" x14ac:dyDescent="0.3">
      <c r="BS29229" s="24">
        <f t="shared" si="779"/>
        <v>-2.5</v>
      </c>
    </row>
    <row r="29230" spans="71:71" x14ac:dyDescent="0.3">
      <c r="BS29230" s="24">
        <f t="shared" si="779"/>
        <v>-2.5</v>
      </c>
    </row>
    <row r="29231" spans="71:71" x14ac:dyDescent="0.3">
      <c r="BS29231" s="24">
        <f t="shared" si="779"/>
        <v>-2.5</v>
      </c>
    </row>
    <row r="29232" spans="71:71" x14ac:dyDescent="0.3">
      <c r="BS29232" s="24">
        <f t="shared" si="779"/>
        <v>-2.5</v>
      </c>
    </row>
    <row r="29233" spans="71:71" x14ac:dyDescent="0.3">
      <c r="BS29233" s="24">
        <f t="shared" si="779"/>
        <v>-2.5</v>
      </c>
    </row>
    <row r="29234" spans="71:71" x14ac:dyDescent="0.3">
      <c r="BS29234" s="24">
        <f t="shared" si="779"/>
        <v>-2.5</v>
      </c>
    </row>
    <row r="29235" spans="71:71" x14ac:dyDescent="0.3">
      <c r="BS29235" s="24">
        <f t="shared" si="779"/>
        <v>-2.5</v>
      </c>
    </row>
    <row r="29236" spans="71:71" x14ac:dyDescent="0.3">
      <c r="BS29236" s="24">
        <f t="shared" si="779"/>
        <v>-2.5</v>
      </c>
    </row>
    <row r="29237" spans="71:71" x14ac:dyDescent="0.3">
      <c r="BS29237" s="24">
        <f t="shared" si="779"/>
        <v>-2.5</v>
      </c>
    </row>
    <row r="29238" spans="71:71" x14ac:dyDescent="0.3">
      <c r="BS29238" s="24">
        <f t="shared" si="779"/>
        <v>-2.5</v>
      </c>
    </row>
    <row r="29239" spans="71:71" x14ac:dyDescent="0.3">
      <c r="BS29239" s="24">
        <f t="shared" si="779"/>
        <v>-2.5</v>
      </c>
    </row>
    <row r="29240" spans="71:71" x14ac:dyDescent="0.3">
      <c r="BS29240" s="24">
        <f t="shared" si="779"/>
        <v>-2.5</v>
      </c>
    </row>
    <row r="29241" spans="71:71" x14ac:dyDescent="0.3">
      <c r="BS29241" s="24">
        <f t="shared" si="779"/>
        <v>-2.5</v>
      </c>
    </row>
    <row r="29242" spans="71:71" x14ac:dyDescent="0.3">
      <c r="BS29242" s="24">
        <f t="shared" si="779"/>
        <v>-2.5</v>
      </c>
    </row>
    <row r="29243" spans="71:71" x14ac:dyDescent="0.3">
      <c r="BS29243" s="24">
        <f t="shared" si="779"/>
        <v>-2.5</v>
      </c>
    </row>
    <row r="29244" spans="71:71" x14ac:dyDescent="0.3">
      <c r="BS29244" s="24">
        <f t="shared" si="779"/>
        <v>-2.5</v>
      </c>
    </row>
    <row r="29245" spans="71:71" x14ac:dyDescent="0.3">
      <c r="BS29245" s="24">
        <f t="shared" si="779"/>
        <v>-2.5</v>
      </c>
    </row>
    <row r="29246" spans="71:71" x14ac:dyDescent="0.3">
      <c r="BS29246" s="24">
        <f t="shared" si="779"/>
        <v>-2.5</v>
      </c>
    </row>
    <row r="29247" spans="71:71" x14ac:dyDescent="0.3">
      <c r="BS29247" s="24">
        <f t="shared" si="779"/>
        <v>-2.5</v>
      </c>
    </row>
    <row r="29248" spans="71:71" x14ac:dyDescent="0.3">
      <c r="BS29248" s="24">
        <f t="shared" si="779"/>
        <v>-2.5</v>
      </c>
    </row>
    <row r="29249" spans="71:71" x14ac:dyDescent="0.3">
      <c r="BS29249" s="24">
        <f t="shared" si="779"/>
        <v>-2.5</v>
      </c>
    </row>
    <row r="29250" spans="71:71" x14ac:dyDescent="0.3">
      <c r="BS29250" s="24">
        <f t="shared" si="779"/>
        <v>-2.5</v>
      </c>
    </row>
    <row r="29251" spans="71:71" x14ac:dyDescent="0.3">
      <c r="BS29251" s="24">
        <f t="shared" si="779"/>
        <v>-2.5</v>
      </c>
    </row>
    <row r="29252" spans="71:71" x14ac:dyDescent="0.3">
      <c r="BS29252" s="24">
        <f t="shared" si="779"/>
        <v>-2.5</v>
      </c>
    </row>
    <row r="29253" spans="71:71" x14ac:dyDescent="0.3">
      <c r="BS29253" s="24">
        <f t="shared" si="779"/>
        <v>-2.5</v>
      </c>
    </row>
    <row r="29254" spans="71:71" x14ac:dyDescent="0.3">
      <c r="BS29254" s="24">
        <f t="shared" si="779"/>
        <v>-2.5</v>
      </c>
    </row>
    <row r="29255" spans="71:71" x14ac:dyDescent="0.3">
      <c r="BS29255" s="24">
        <f t="shared" si="779"/>
        <v>-2.5</v>
      </c>
    </row>
    <row r="29256" spans="71:71" x14ac:dyDescent="0.3">
      <c r="BS29256" s="24">
        <f t="shared" si="779"/>
        <v>-2.5</v>
      </c>
    </row>
    <row r="29257" spans="71:71" x14ac:dyDescent="0.3">
      <c r="BS29257" s="24">
        <f t="shared" ref="BS29257:BS29320" si="780">BR29257-2.5</f>
        <v>-2.5</v>
      </c>
    </row>
    <row r="29258" spans="71:71" x14ac:dyDescent="0.3">
      <c r="BS29258" s="24">
        <f t="shared" si="780"/>
        <v>-2.5</v>
      </c>
    </row>
    <row r="29259" spans="71:71" x14ac:dyDescent="0.3">
      <c r="BS29259" s="24">
        <f t="shared" si="780"/>
        <v>-2.5</v>
      </c>
    </row>
    <row r="29260" spans="71:71" x14ac:dyDescent="0.3">
      <c r="BS29260" s="24">
        <f t="shared" si="780"/>
        <v>-2.5</v>
      </c>
    </row>
    <row r="29261" spans="71:71" x14ac:dyDescent="0.3">
      <c r="BS29261" s="24">
        <f t="shared" si="780"/>
        <v>-2.5</v>
      </c>
    </row>
    <row r="29262" spans="71:71" x14ac:dyDescent="0.3">
      <c r="BS29262" s="24">
        <f t="shared" si="780"/>
        <v>-2.5</v>
      </c>
    </row>
    <row r="29263" spans="71:71" x14ac:dyDescent="0.3">
      <c r="BS29263" s="24">
        <f t="shared" si="780"/>
        <v>-2.5</v>
      </c>
    </row>
    <row r="29264" spans="71:71" x14ac:dyDescent="0.3">
      <c r="BS29264" s="24">
        <f t="shared" si="780"/>
        <v>-2.5</v>
      </c>
    </row>
    <row r="29265" spans="71:71" x14ac:dyDescent="0.3">
      <c r="BS29265" s="24">
        <f t="shared" si="780"/>
        <v>-2.5</v>
      </c>
    </row>
    <row r="29266" spans="71:71" x14ac:dyDescent="0.3">
      <c r="BS29266" s="24">
        <f t="shared" si="780"/>
        <v>-2.5</v>
      </c>
    </row>
    <row r="29267" spans="71:71" x14ac:dyDescent="0.3">
      <c r="BS29267" s="24">
        <f t="shared" si="780"/>
        <v>-2.5</v>
      </c>
    </row>
    <row r="29268" spans="71:71" x14ac:dyDescent="0.3">
      <c r="BS29268" s="24">
        <f t="shared" si="780"/>
        <v>-2.5</v>
      </c>
    </row>
    <row r="29269" spans="71:71" x14ac:dyDescent="0.3">
      <c r="BS29269" s="24">
        <f t="shared" si="780"/>
        <v>-2.5</v>
      </c>
    </row>
    <row r="29270" spans="71:71" x14ac:dyDescent="0.3">
      <c r="BS29270" s="24">
        <f t="shared" si="780"/>
        <v>-2.5</v>
      </c>
    </row>
    <row r="29271" spans="71:71" x14ac:dyDescent="0.3">
      <c r="BS29271" s="24">
        <f t="shared" si="780"/>
        <v>-2.5</v>
      </c>
    </row>
    <row r="29272" spans="71:71" x14ac:dyDescent="0.3">
      <c r="BS29272" s="24">
        <f t="shared" si="780"/>
        <v>-2.5</v>
      </c>
    </row>
    <row r="29273" spans="71:71" x14ac:dyDescent="0.3">
      <c r="BS29273" s="24">
        <f t="shared" si="780"/>
        <v>-2.5</v>
      </c>
    </row>
    <row r="29274" spans="71:71" x14ac:dyDescent="0.3">
      <c r="BS29274" s="24">
        <f t="shared" si="780"/>
        <v>-2.5</v>
      </c>
    </row>
    <row r="29275" spans="71:71" x14ac:dyDescent="0.3">
      <c r="BS29275" s="24">
        <f t="shared" si="780"/>
        <v>-2.5</v>
      </c>
    </row>
    <row r="29276" spans="71:71" x14ac:dyDescent="0.3">
      <c r="BS29276" s="24">
        <f t="shared" si="780"/>
        <v>-2.5</v>
      </c>
    </row>
    <row r="29277" spans="71:71" x14ac:dyDescent="0.3">
      <c r="BS29277" s="24">
        <f t="shared" si="780"/>
        <v>-2.5</v>
      </c>
    </row>
    <row r="29278" spans="71:71" x14ac:dyDescent="0.3">
      <c r="BS29278" s="24">
        <f t="shared" si="780"/>
        <v>-2.5</v>
      </c>
    </row>
    <row r="29279" spans="71:71" x14ac:dyDescent="0.3">
      <c r="BS29279" s="24">
        <f t="shared" si="780"/>
        <v>-2.5</v>
      </c>
    </row>
    <row r="29280" spans="71:71" x14ac:dyDescent="0.3">
      <c r="BS29280" s="24">
        <f t="shared" si="780"/>
        <v>-2.5</v>
      </c>
    </row>
    <row r="29281" spans="71:71" x14ac:dyDescent="0.3">
      <c r="BS29281" s="24">
        <f t="shared" si="780"/>
        <v>-2.5</v>
      </c>
    </row>
    <row r="29282" spans="71:71" x14ac:dyDescent="0.3">
      <c r="BS29282" s="24">
        <f t="shared" si="780"/>
        <v>-2.5</v>
      </c>
    </row>
    <row r="29283" spans="71:71" x14ac:dyDescent="0.3">
      <c r="BS29283" s="24">
        <f t="shared" si="780"/>
        <v>-2.5</v>
      </c>
    </row>
    <row r="29284" spans="71:71" x14ac:dyDescent="0.3">
      <c r="BS29284" s="24">
        <f t="shared" si="780"/>
        <v>-2.5</v>
      </c>
    </row>
    <row r="29285" spans="71:71" x14ac:dyDescent="0.3">
      <c r="BS29285" s="24">
        <f t="shared" si="780"/>
        <v>-2.5</v>
      </c>
    </row>
    <row r="29286" spans="71:71" x14ac:dyDescent="0.3">
      <c r="BS29286" s="24">
        <f t="shared" si="780"/>
        <v>-2.5</v>
      </c>
    </row>
    <row r="29287" spans="71:71" x14ac:dyDescent="0.3">
      <c r="BS29287" s="24">
        <f t="shared" si="780"/>
        <v>-2.5</v>
      </c>
    </row>
    <row r="29288" spans="71:71" x14ac:dyDescent="0.3">
      <c r="BS29288" s="24">
        <f t="shared" si="780"/>
        <v>-2.5</v>
      </c>
    </row>
    <row r="29289" spans="71:71" x14ac:dyDescent="0.3">
      <c r="BS29289" s="24">
        <f t="shared" si="780"/>
        <v>-2.5</v>
      </c>
    </row>
    <row r="29290" spans="71:71" x14ac:dyDescent="0.3">
      <c r="BS29290" s="24">
        <f t="shared" si="780"/>
        <v>-2.5</v>
      </c>
    </row>
    <row r="29291" spans="71:71" x14ac:dyDescent="0.3">
      <c r="BS29291" s="24">
        <f t="shared" si="780"/>
        <v>-2.5</v>
      </c>
    </row>
    <row r="29292" spans="71:71" x14ac:dyDescent="0.3">
      <c r="BS29292" s="24">
        <f t="shared" si="780"/>
        <v>-2.5</v>
      </c>
    </row>
    <row r="29293" spans="71:71" x14ac:dyDescent="0.3">
      <c r="BS29293" s="24">
        <f t="shared" si="780"/>
        <v>-2.5</v>
      </c>
    </row>
    <row r="29294" spans="71:71" x14ac:dyDescent="0.3">
      <c r="BS29294" s="24">
        <f t="shared" si="780"/>
        <v>-2.5</v>
      </c>
    </row>
    <row r="29295" spans="71:71" x14ac:dyDescent="0.3">
      <c r="BS29295" s="24">
        <f t="shared" si="780"/>
        <v>-2.5</v>
      </c>
    </row>
    <row r="29296" spans="71:71" x14ac:dyDescent="0.3">
      <c r="BS29296" s="24">
        <f t="shared" si="780"/>
        <v>-2.5</v>
      </c>
    </row>
    <row r="29297" spans="71:71" x14ac:dyDescent="0.3">
      <c r="BS29297" s="24">
        <f t="shared" si="780"/>
        <v>-2.5</v>
      </c>
    </row>
    <row r="29298" spans="71:71" x14ac:dyDescent="0.3">
      <c r="BS29298" s="24">
        <f t="shared" si="780"/>
        <v>-2.5</v>
      </c>
    </row>
    <row r="29299" spans="71:71" x14ac:dyDescent="0.3">
      <c r="BS29299" s="24">
        <f t="shared" si="780"/>
        <v>-2.5</v>
      </c>
    </row>
    <row r="29300" spans="71:71" x14ac:dyDescent="0.3">
      <c r="BS29300" s="24">
        <f t="shared" si="780"/>
        <v>-2.5</v>
      </c>
    </row>
    <row r="29301" spans="71:71" x14ac:dyDescent="0.3">
      <c r="BS29301" s="24">
        <f t="shared" si="780"/>
        <v>-2.5</v>
      </c>
    </row>
    <row r="29302" spans="71:71" x14ac:dyDescent="0.3">
      <c r="BS29302" s="24">
        <f t="shared" si="780"/>
        <v>-2.5</v>
      </c>
    </row>
    <row r="29303" spans="71:71" x14ac:dyDescent="0.3">
      <c r="BS29303" s="24">
        <f t="shared" si="780"/>
        <v>-2.5</v>
      </c>
    </row>
    <row r="29304" spans="71:71" x14ac:dyDescent="0.3">
      <c r="BS29304" s="24">
        <f t="shared" si="780"/>
        <v>-2.5</v>
      </c>
    </row>
    <row r="29305" spans="71:71" x14ac:dyDescent="0.3">
      <c r="BS29305" s="24">
        <f t="shared" si="780"/>
        <v>-2.5</v>
      </c>
    </row>
    <row r="29306" spans="71:71" x14ac:dyDescent="0.3">
      <c r="BS29306" s="24">
        <f t="shared" si="780"/>
        <v>-2.5</v>
      </c>
    </row>
    <row r="29307" spans="71:71" x14ac:dyDescent="0.3">
      <c r="BS29307" s="24">
        <f t="shared" si="780"/>
        <v>-2.5</v>
      </c>
    </row>
    <row r="29308" spans="71:71" x14ac:dyDescent="0.3">
      <c r="BS29308" s="24">
        <f t="shared" si="780"/>
        <v>-2.5</v>
      </c>
    </row>
    <row r="29309" spans="71:71" x14ac:dyDescent="0.3">
      <c r="BS29309" s="24">
        <f t="shared" si="780"/>
        <v>-2.5</v>
      </c>
    </row>
    <row r="29310" spans="71:71" x14ac:dyDescent="0.3">
      <c r="BS29310" s="24">
        <f t="shared" si="780"/>
        <v>-2.5</v>
      </c>
    </row>
    <row r="29311" spans="71:71" x14ac:dyDescent="0.3">
      <c r="BS29311" s="24">
        <f t="shared" si="780"/>
        <v>-2.5</v>
      </c>
    </row>
    <row r="29312" spans="71:71" x14ac:dyDescent="0.3">
      <c r="BS29312" s="24">
        <f t="shared" si="780"/>
        <v>-2.5</v>
      </c>
    </row>
    <row r="29313" spans="71:71" x14ac:dyDescent="0.3">
      <c r="BS29313" s="24">
        <f t="shared" si="780"/>
        <v>-2.5</v>
      </c>
    </row>
    <row r="29314" spans="71:71" x14ac:dyDescent="0.3">
      <c r="BS29314" s="24">
        <f t="shared" si="780"/>
        <v>-2.5</v>
      </c>
    </row>
    <row r="29315" spans="71:71" x14ac:dyDescent="0.3">
      <c r="BS29315" s="24">
        <f t="shared" si="780"/>
        <v>-2.5</v>
      </c>
    </row>
    <row r="29316" spans="71:71" x14ac:dyDescent="0.3">
      <c r="BS29316" s="24">
        <f t="shared" si="780"/>
        <v>-2.5</v>
      </c>
    </row>
    <row r="29317" spans="71:71" x14ac:dyDescent="0.3">
      <c r="BS29317" s="24">
        <f t="shared" si="780"/>
        <v>-2.5</v>
      </c>
    </row>
    <row r="29318" spans="71:71" x14ac:dyDescent="0.3">
      <c r="BS29318" s="24">
        <f t="shared" si="780"/>
        <v>-2.5</v>
      </c>
    </row>
    <row r="29319" spans="71:71" x14ac:dyDescent="0.3">
      <c r="BS29319" s="24">
        <f t="shared" si="780"/>
        <v>-2.5</v>
      </c>
    </row>
    <row r="29320" spans="71:71" x14ac:dyDescent="0.3">
      <c r="BS29320" s="24">
        <f t="shared" si="780"/>
        <v>-2.5</v>
      </c>
    </row>
    <row r="29321" spans="71:71" x14ac:dyDescent="0.3">
      <c r="BS29321" s="24">
        <f t="shared" ref="BS29321:BS29384" si="781">BR29321-2.5</f>
        <v>-2.5</v>
      </c>
    </row>
    <row r="29322" spans="71:71" x14ac:dyDescent="0.3">
      <c r="BS29322" s="24">
        <f t="shared" si="781"/>
        <v>-2.5</v>
      </c>
    </row>
    <row r="29323" spans="71:71" x14ac:dyDescent="0.3">
      <c r="BS29323" s="24">
        <f t="shared" si="781"/>
        <v>-2.5</v>
      </c>
    </row>
    <row r="29324" spans="71:71" x14ac:dyDescent="0.3">
      <c r="BS29324" s="24">
        <f t="shared" si="781"/>
        <v>-2.5</v>
      </c>
    </row>
    <row r="29325" spans="71:71" x14ac:dyDescent="0.3">
      <c r="BS29325" s="24">
        <f t="shared" si="781"/>
        <v>-2.5</v>
      </c>
    </row>
    <row r="29326" spans="71:71" x14ac:dyDescent="0.3">
      <c r="BS29326" s="24">
        <f t="shared" si="781"/>
        <v>-2.5</v>
      </c>
    </row>
    <row r="29327" spans="71:71" x14ac:dyDescent="0.3">
      <c r="BS29327" s="24">
        <f t="shared" si="781"/>
        <v>-2.5</v>
      </c>
    </row>
    <row r="29328" spans="71:71" x14ac:dyDescent="0.3">
      <c r="BS29328" s="24">
        <f t="shared" si="781"/>
        <v>-2.5</v>
      </c>
    </row>
    <row r="29329" spans="71:71" x14ac:dyDescent="0.3">
      <c r="BS29329" s="24">
        <f t="shared" si="781"/>
        <v>-2.5</v>
      </c>
    </row>
    <row r="29330" spans="71:71" x14ac:dyDescent="0.3">
      <c r="BS29330" s="24">
        <f t="shared" si="781"/>
        <v>-2.5</v>
      </c>
    </row>
    <row r="29331" spans="71:71" x14ac:dyDescent="0.3">
      <c r="BS29331" s="24">
        <f t="shared" si="781"/>
        <v>-2.5</v>
      </c>
    </row>
    <row r="29332" spans="71:71" x14ac:dyDescent="0.3">
      <c r="BS29332" s="24">
        <f t="shared" si="781"/>
        <v>-2.5</v>
      </c>
    </row>
    <row r="29333" spans="71:71" x14ac:dyDescent="0.3">
      <c r="BS29333" s="24">
        <f t="shared" si="781"/>
        <v>-2.5</v>
      </c>
    </row>
    <row r="29334" spans="71:71" x14ac:dyDescent="0.3">
      <c r="BS29334" s="24">
        <f t="shared" si="781"/>
        <v>-2.5</v>
      </c>
    </row>
    <row r="29335" spans="71:71" x14ac:dyDescent="0.3">
      <c r="BS29335" s="24">
        <f t="shared" si="781"/>
        <v>-2.5</v>
      </c>
    </row>
    <row r="29336" spans="71:71" x14ac:dyDescent="0.3">
      <c r="BS29336" s="24">
        <f t="shared" si="781"/>
        <v>-2.5</v>
      </c>
    </row>
    <row r="29337" spans="71:71" x14ac:dyDescent="0.3">
      <c r="BS29337" s="24">
        <f t="shared" si="781"/>
        <v>-2.5</v>
      </c>
    </row>
    <row r="29338" spans="71:71" x14ac:dyDescent="0.3">
      <c r="BS29338" s="24">
        <f t="shared" si="781"/>
        <v>-2.5</v>
      </c>
    </row>
    <row r="29339" spans="71:71" x14ac:dyDescent="0.3">
      <c r="BS29339" s="24">
        <f t="shared" si="781"/>
        <v>-2.5</v>
      </c>
    </row>
    <row r="29340" spans="71:71" x14ac:dyDescent="0.3">
      <c r="BS29340" s="24">
        <f t="shared" si="781"/>
        <v>-2.5</v>
      </c>
    </row>
    <row r="29341" spans="71:71" x14ac:dyDescent="0.3">
      <c r="BS29341" s="24">
        <f t="shared" si="781"/>
        <v>-2.5</v>
      </c>
    </row>
    <row r="29342" spans="71:71" x14ac:dyDescent="0.3">
      <c r="BS29342" s="24">
        <f t="shared" si="781"/>
        <v>-2.5</v>
      </c>
    </row>
    <row r="29343" spans="71:71" x14ac:dyDescent="0.3">
      <c r="BS29343" s="24">
        <f t="shared" si="781"/>
        <v>-2.5</v>
      </c>
    </row>
    <row r="29344" spans="71:71" x14ac:dyDescent="0.3">
      <c r="BS29344" s="24">
        <f t="shared" si="781"/>
        <v>-2.5</v>
      </c>
    </row>
    <row r="29345" spans="71:71" x14ac:dyDescent="0.3">
      <c r="BS29345" s="24">
        <f t="shared" si="781"/>
        <v>-2.5</v>
      </c>
    </row>
    <row r="29346" spans="71:71" x14ac:dyDescent="0.3">
      <c r="BS29346" s="24">
        <f t="shared" si="781"/>
        <v>-2.5</v>
      </c>
    </row>
    <row r="29347" spans="71:71" x14ac:dyDescent="0.3">
      <c r="BS29347" s="24">
        <f t="shared" si="781"/>
        <v>-2.5</v>
      </c>
    </row>
    <row r="29348" spans="71:71" x14ac:dyDescent="0.3">
      <c r="BS29348" s="24">
        <f t="shared" si="781"/>
        <v>-2.5</v>
      </c>
    </row>
    <row r="29349" spans="71:71" x14ac:dyDescent="0.3">
      <c r="BS29349" s="24">
        <f t="shared" si="781"/>
        <v>-2.5</v>
      </c>
    </row>
    <row r="29350" spans="71:71" x14ac:dyDescent="0.3">
      <c r="BS29350" s="24">
        <f t="shared" si="781"/>
        <v>-2.5</v>
      </c>
    </row>
    <row r="29351" spans="71:71" x14ac:dyDescent="0.3">
      <c r="BS29351" s="24">
        <f t="shared" si="781"/>
        <v>-2.5</v>
      </c>
    </row>
    <row r="29352" spans="71:71" x14ac:dyDescent="0.3">
      <c r="BS29352" s="24">
        <f t="shared" si="781"/>
        <v>-2.5</v>
      </c>
    </row>
    <row r="29353" spans="71:71" x14ac:dyDescent="0.3">
      <c r="BS29353" s="24">
        <f t="shared" si="781"/>
        <v>-2.5</v>
      </c>
    </row>
    <row r="29354" spans="71:71" x14ac:dyDescent="0.3">
      <c r="BS29354" s="24">
        <f t="shared" si="781"/>
        <v>-2.5</v>
      </c>
    </row>
    <row r="29355" spans="71:71" x14ac:dyDescent="0.3">
      <c r="BS29355" s="24">
        <f t="shared" si="781"/>
        <v>-2.5</v>
      </c>
    </row>
    <row r="29356" spans="71:71" x14ac:dyDescent="0.3">
      <c r="BS29356" s="24">
        <f t="shared" si="781"/>
        <v>-2.5</v>
      </c>
    </row>
    <row r="29357" spans="71:71" x14ac:dyDescent="0.3">
      <c r="BS29357" s="24">
        <f t="shared" si="781"/>
        <v>-2.5</v>
      </c>
    </row>
    <row r="29358" spans="71:71" x14ac:dyDescent="0.3">
      <c r="BS29358" s="24">
        <f t="shared" si="781"/>
        <v>-2.5</v>
      </c>
    </row>
    <row r="29359" spans="71:71" x14ac:dyDescent="0.3">
      <c r="BS29359" s="24">
        <f t="shared" si="781"/>
        <v>-2.5</v>
      </c>
    </row>
    <row r="29360" spans="71:71" x14ac:dyDescent="0.3">
      <c r="BS29360" s="24">
        <f t="shared" si="781"/>
        <v>-2.5</v>
      </c>
    </row>
    <row r="29361" spans="71:71" x14ac:dyDescent="0.3">
      <c r="BS29361" s="24">
        <f t="shared" si="781"/>
        <v>-2.5</v>
      </c>
    </row>
    <row r="29362" spans="71:71" x14ac:dyDescent="0.3">
      <c r="BS29362" s="24">
        <f t="shared" si="781"/>
        <v>-2.5</v>
      </c>
    </row>
    <row r="29363" spans="71:71" x14ac:dyDescent="0.3">
      <c r="BS29363" s="24">
        <f t="shared" si="781"/>
        <v>-2.5</v>
      </c>
    </row>
    <row r="29364" spans="71:71" x14ac:dyDescent="0.3">
      <c r="BS29364" s="24">
        <f t="shared" si="781"/>
        <v>-2.5</v>
      </c>
    </row>
    <row r="29365" spans="71:71" x14ac:dyDescent="0.3">
      <c r="BS29365" s="24">
        <f t="shared" si="781"/>
        <v>-2.5</v>
      </c>
    </row>
    <row r="29366" spans="71:71" x14ac:dyDescent="0.3">
      <c r="BS29366" s="24">
        <f t="shared" si="781"/>
        <v>-2.5</v>
      </c>
    </row>
    <row r="29367" spans="71:71" x14ac:dyDescent="0.3">
      <c r="BS29367" s="24">
        <f t="shared" si="781"/>
        <v>-2.5</v>
      </c>
    </row>
    <row r="29368" spans="71:71" x14ac:dyDescent="0.3">
      <c r="BS29368" s="24">
        <f t="shared" si="781"/>
        <v>-2.5</v>
      </c>
    </row>
    <row r="29369" spans="71:71" x14ac:dyDescent="0.3">
      <c r="BS29369" s="24">
        <f t="shared" si="781"/>
        <v>-2.5</v>
      </c>
    </row>
    <row r="29370" spans="71:71" x14ac:dyDescent="0.3">
      <c r="BS29370" s="24">
        <f t="shared" si="781"/>
        <v>-2.5</v>
      </c>
    </row>
    <row r="29371" spans="71:71" x14ac:dyDescent="0.3">
      <c r="BS29371" s="24">
        <f t="shared" si="781"/>
        <v>-2.5</v>
      </c>
    </row>
    <row r="29372" spans="71:71" x14ac:dyDescent="0.3">
      <c r="BS29372" s="24">
        <f t="shared" si="781"/>
        <v>-2.5</v>
      </c>
    </row>
    <row r="29373" spans="71:71" x14ac:dyDescent="0.3">
      <c r="BS29373" s="24">
        <f t="shared" si="781"/>
        <v>-2.5</v>
      </c>
    </row>
    <row r="29374" spans="71:71" x14ac:dyDescent="0.3">
      <c r="BS29374" s="24">
        <f t="shared" si="781"/>
        <v>-2.5</v>
      </c>
    </row>
    <row r="29375" spans="71:71" x14ac:dyDescent="0.3">
      <c r="BS29375" s="24">
        <f t="shared" si="781"/>
        <v>-2.5</v>
      </c>
    </row>
    <row r="29376" spans="71:71" x14ac:dyDescent="0.3">
      <c r="BS29376" s="24">
        <f t="shared" si="781"/>
        <v>-2.5</v>
      </c>
    </row>
    <row r="29377" spans="71:71" x14ac:dyDescent="0.3">
      <c r="BS29377" s="24">
        <f t="shared" si="781"/>
        <v>-2.5</v>
      </c>
    </row>
    <row r="29378" spans="71:71" x14ac:dyDescent="0.3">
      <c r="BS29378" s="24">
        <f t="shared" si="781"/>
        <v>-2.5</v>
      </c>
    </row>
    <row r="29379" spans="71:71" x14ac:dyDescent="0.3">
      <c r="BS29379" s="24">
        <f t="shared" si="781"/>
        <v>-2.5</v>
      </c>
    </row>
    <row r="29380" spans="71:71" x14ac:dyDescent="0.3">
      <c r="BS29380" s="24">
        <f t="shared" si="781"/>
        <v>-2.5</v>
      </c>
    </row>
    <row r="29381" spans="71:71" x14ac:dyDescent="0.3">
      <c r="BS29381" s="24">
        <f t="shared" si="781"/>
        <v>-2.5</v>
      </c>
    </row>
    <row r="29382" spans="71:71" x14ac:dyDescent="0.3">
      <c r="BS29382" s="24">
        <f t="shared" si="781"/>
        <v>-2.5</v>
      </c>
    </row>
    <row r="29383" spans="71:71" x14ac:dyDescent="0.3">
      <c r="BS29383" s="24">
        <f t="shared" si="781"/>
        <v>-2.5</v>
      </c>
    </row>
    <row r="29384" spans="71:71" x14ac:dyDescent="0.3">
      <c r="BS29384" s="24">
        <f t="shared" si="781"/>
        <v>-2.5</v>
      </c>
    </row>
    <row r="29385" spans="71:71" x14ac:dyDescent="0.3">
      <c r="BS29385" s="24">
        <f t="shared" ref="BS29385:BS29448" si="782">BR29385-2.5</f>
        <v>-2.5</v>
      </c>
    </row>
    <row r="29386" spans="71:71" x14ac:dyDescent="0.3">
      <c r="BS29386" s="24">
        <f t="shared" si="782"/>
        <v>-2.5</v>
      </c>
    </row>
    <row r="29387" spans="71:71" x14ac:dyDescent="0.3">
      <c r="BS29387" s="24">
        <f t="shared" si="782"/>
        <v>-2.5</v>
      </c>
    </row>
    <row r="29388" spans="71:71" x14ac:dyDescent="0.3">
      <c r="BS29388" s="24">
        <f t="shared" si="782"/>
        <v>-2.5</v>
      </c>
    </row>
    <row r="29389" spans="71:71" x14ac:dyDescent="0.3">
      <c r="BS29389" s="24">
        <f t="shared" si="782"/>
        <v>-2.5</v>
      </c>
    </row>
    <row r="29390" spans="71:71" x14ac:dyDescent="0.3">
      <c r="BS29390" s="24">
        <f t="shared" si="782"/>
        <v>-2.5</v>
      </c>
    </row>
    <row r="29391" spans="71:71" x14ac:dyDescent="0.3">
      <c r="BS29391" s="24">
        <f t="shared" si="782"/>
        <v>-2.5</v>
      </c>
    </row>
    <row r="29392" spans="71:71" x14ac:dyDescent="0.3">
      <c r="BS29392" s="24">
        <f t="shared" si="782"/>
        <v>-2.5</v>
      </c>
    </row>
    <row r="29393" spans="71:71" x14ac:dyDescent="0.3">
      <c r="BS29393" s="24">
        <f t="shared" si="782"/>
        <v>-2.5</v>
      </c>
    </row>
    <row r="29394" spans="71:71" x14ac:dyDescent="0.3">
      <c r="BS29394" s="24">
        <f t="shared" si="782"/>
        <v>-2.5</v>
      </c>
    </row>
    <row r="29395" spans="71:71" x14ac:dyDescent="0.3">
      <c r="BS29395" s="24">
        <f t="shared" si="782"/>
        <v>-2.5</v>
      </c>
    </row>
    <row r="29396" spans="71:71" x14ac:dyDescent="0.3">
      <c r="BS29396" s="24">
        <f t="shared" si="782"/>
        <v>-2.5</v>
      </c>
    </row>
    <row r="29397" spans="71:71" x14ac:dyDescent="0.3">
      <c r="BS29397" s="24">
        <f t="shared" si="782"/>
        <v>-2.5</v>
      </c>
    </row>
    <row r="29398" spans="71:71" x14ac:dyDescent="0.3">
      <c r="BS29398" s="24">
        <f t="shared" si="782"/>
        <v>-2.5</v>
      </c>
    </row>
    <row r="29399" spans="71:71" x14ac:dyDescent="0.3">
      <c r="BS29399" s="24">
        <f t="shared" si="782"/>
        <v>-2.5</v>
      </c>
    </row>
    <row r="29400" spans="71:71" x14ac:dyDescent="0.3">
      <c r="BS29400" s="24">
        <f t="shared" si="782"/>
        <v>-2.5</v>
      </c>
    </row>
    <row r="29401" spans="71:71" x14ac:dyDescent="0.3">
      <c r="BS29401" s="24">
        <f t="shared" si="782"/>
        <v>-2.5</v>
      </c>
    </row>
    <row r="29402" spans="71:71" x14ac:dyDescent="0.3">
      <c r="BS29402" s="24">
        <f t="shared" si="782"/>
        <v>-2.5</v>
      </c>
    </row>
    <row r="29403" spans="71:71" x14ac:dyDescent="0.3">
      <c r="BS29403" s="24">
        <f t="shared" si="782"/>
        <v>-2.5</v>
      </c>
    </row>
    <row r="29404" spans="71:71" x14ac:dyDescent="0.3">
      <c r="BS29404" s="24">
        <f t="shared" si="782"/>
        <v>-2.5</v>
      </c>
    </row>
    <row r="29405" spans="71:71" x14ac:dyDescent="0.3">
      <c r="BS29405" s="24">
        <f t="shared" si="782"/>
        <v>-2.5</v>
      </c>
    </row>
    <row r="29406" spans="71:71" x14ac:dyDescent="0.3">
      <c r="BS29406" s="24">
        <f t="shared" si="782"/>
        <v>-2.5</v>
      </c>
    </row>
    <row r="29407" spans="71:71" x14ac:dyDescent="0.3">
      <c r="BS29407" s="24">
        <f t="shared" si="782"/>
        <v>-2.5</v>
      </c>
    </row>
    <row r="29408" spans="71:71" x14ac:dyDescent="0.3">
      <c r="BS29408" s="24">
        <f t="shared" si="782"/>
        <v>-2.5</v>
      </c>
    </row>
    <row r="29409" spans="71:71" x14ac:dyDescent="0.3">
      <c r="BS29409" s="24">
        <f t="shared" si="782"/>
        <v>-2.5</v>
      </c>
    </row>
    <row r="29410" spans="71:71" x14ac:dyDescent="0.3">
      <c r="BS29410" s="24">
        <f t="shared" si="782"/>
        <v>-2.5</v>
      </c>
    </row>
    <row r="29411" spans="71:71" x14ac:dyDescent="0.3">
      <c r="BS29411" s="24">
        <f t="shared" si="782"/>
        <v>-2.5</v>
      </c>
    </row>
    <row r="29412" spans="71:71" x14ac:dyDescent="0.3">
      <c r="BS29412" s="24">
        <f t="shared" si="782"/>
        <v>-2.5</v>
      </c>
    </row>
    <row r="29413" spans="71:71" x14ac:dyDescent="0.3">
      <c r="BS29413" s="24">
        <f t="shared" si="782"/>
        <v>-2.5</v>
      </c>
    </row>
    <row r="29414" spans="71:71" x14ac:dyDescent="0.3">
      <c r="BS29414" s="24">
        <f t="shared" si="782"/>
        <v>-2.5</v>
      </c>
    </row>
    <row r="29415" spans="71:71" x14ac:dyDescent="0.3">
      <c r="BS29415" s="24">
        <f t="shared" si="782"/>
        <v>-2.5</v>
      </c>
    </row>
    <row r="29416" spans="71:71" x14ac:dyDescent="0.3">
      <c r="BS29416" s="24">
        <f t="shared" si="782"/>
        <v>-2.5</v>
      </c>
    </row>
    <row r="29417" spans="71:71" x14ac:dyDescent="0.3">
      <c r="BS29417" s="24">
        <f t="shared" si="782"/>
        <v>-2.5</v>
      </c>
    </row>
    <row r="29418" spans="71:71" x14ac:dyDescent="0.3">
      <c r="BS29418" s="24">
        <f t="shared" si="782"/>
        <v>-2.5</v>
      </c>
    </row>
    <row r="29419" spans="71:71" x14ac:dyDescent="0.3">
      <c r="BS29419" s="24">
        <f t="shared" si="782"/>
        <v>-2.5</v>
      </c>
    </row>
    <row r="29420" spans="71:71" x14ac:dyDescent="0.3">
      <c r="BS29420" s="24">
        <f t="shared" si="782"/>
        <v>-2.5</v>
      </c>
    </row>
    <row r="29421" spans="71:71" x14ac:dyDescent="0.3">
      <c r="BS29421" s="24">
        <f t="shared" si="782"/>
        <v>-2.5</v>
      </c>
    </row>
    <row r="29422" spans="71:71" x14ac:dyDescent="0.3">
      <c r="BS29422" s="24">
        <f t="shared" si="782"/>
        <v>-2.5</v>
      </c>
    </row>
    <row r="29423" spans="71:71" x14ac:dyDescent="0.3">
      <c r="BS29423" s="24">
        <f t="shared" si="782"/>
        <v>-2.5</v>
      </c>
    </row>
    <row r="29424" spans="71:71" x14ac:dyDescent="0.3">
      <c r="BS29424" s="24">
        <f t="shared" si="782"/>
        <v>-2.5</v>
      </c>
    </row>
    <row r="29425" spans="71:71" x14ac:dyDescent="0.3">
      <c r="BS29425" s="24">
        <f t="shared" si="782"/>
        <v>-2.5</v>
      </c>
    </row>
    <row r="29426" spans="71:71" x14ac:dyDescent="0.3">
      <c r="BS29426" s="24">
        <f t="shared" si="782"/>
        <v>-2.5</v>
      </c>
    </row>
    <row r="29427" spans="71:71" x14ac:dyDescent="0.3">
      <c r="BS29427" s="24">
        <f t="shared" si="782"/>
        <v>-2.5</v>
      </c>
    </row>
    <row r="29428" spans="71:71" x14ac:dyDescent="0.3">
      <c r="BS29428" s="24">
        <f t="shared" si="782"/>
        <v>-2.5</v>
      </c>
    </row>
    <row r="29429" spans="71:71" x14ac:dyDescent="0.3">
      <c r="BS29429" s="24">
        <f t="shared" si="782"/>
        <v>-2.5</v>
      </c>
    </row>
    <row r="29430" spans="71:71" x14ac:dyDescent="0.3">
      <c r="BS29430" s="24">
        <f t="shared" si="782"/>
        <v>-2.5</v>
      </c>
    </row>
    <row r="29431" spans="71:71" x14ac:dyDescent="0.3">
      <c r="BS29431" s="24">
        <f t="shared" si="782"/>
        <v>-2.5</v>
      </c>
    </row>
    <row r="29432" spans="71:71" x14ac:dyDescent="0.3">
      <c r="BS29432" s="24">
        <f t="shared" si="782"/>
        <v>-2.5</v>
      </c>
    </row>
    <row r="29433" spans="71:71" x14ac:dyDescent="0.3">
      <c r="BS29433" s="24">
        <f t="shared" si="782"/>
        <v>-2.5</v>
      </c>
    </row>
    <row r="29434" spans="71:71" x14ac:dyDescent="0.3">
      <c r="BS29434" s="24">
        <f t="shared" si="782"/>
        <v>-2.5</v>
      </c>
    </row>
    <row r="29435" spans="71:71" x14ac:dyDescent="0.3">
      <c r="BS29435" s="24">
        <f t="shared" si="782"/>
        <v>-2.5</v>
      </c>
    </row>
    <row r="29436" spans="71:71" x14ac:dyDescent="0.3">
      <c r="BS29436" s="24">
        <f t="shared" si="782"/>
        <v>-2.5</v>
      </c>
    </row>
    <row r="29437" spans="71:71" x14ac:dyDescent="0.3">
      <c r="BS29437" s="24">
        <f t="shared" si="782"/>
        <v>-2.5</v>
      </c>
    </row>
    <row r="29438" spans="71:71" x14ac:dyDescent="0.3">
      <c r="BS29438" s="24">
        <f t="shared" si="782"/>
        <v>-2.5</v>
      </c>
    </row>
    <row r="29439" spans="71:71" x14ac:dyDescent="0.3">
      <c r="BS29439" s="24">
        <f t="shared" si="782"/>
        <v>-2.5</v>
      </c>
    </row>
    <row r="29440" spans="71:71" x14ac:dyDescent="0.3">
      <c r="BS29440" s="24">
        <f t="shared" si="782"/>
        <v>-2.5</v>
      </c>
    </row>
    <row r="29441" spans="71:71" x14ac:dyDescent="0.3">
      <c r="BS29441" s="24">
        <f t="shared" si="782"/>
        <v>-2.5</v>
      </c>
    </row>
    <row r="29442" spans="71:71" x14ac:dyDescent="0.3">
      <c r="BS29442" s="24">
        <f t="shared" si="782"/>
        <v>-2.5</v>
      </c>
    </row>
    <row r="29443" spans="71:71" x14ac:dyDescent="0.3">
      <c r="BS29443" s="24">
        <f t="shared" si="782"/>
        <v>-2.5</v>
      </c>
    </row>
    <row r="29444" spans="71:71" x14ac:dyDescent="0.3">
      <c r="BS29444" s="24">
        <f t="shared" si="782"/>
        <v>-2.5</v>
      </c>
    </row>
    <row r="29445" spans="71:71" x14ac:dyDescent="0.3">
      <c r="BS29445" s="24">
        <f t="shared" si="782"/>
        <v>-2.5</v>
      </c>
    </row>
    <row r="29446" spans="71:71" x14ac:dyDescent="0.3">
      <c r="BS29446" s="24">
        <f t="shared" si="782"/>
        <v>-2.5</v>
      </c>
    </row>
    <row r="29447" spans="71:71" x14ac:dyDescent="0.3">
      <c r="BS29447" s="24">
        <f t="shared" si="782"/>
        <v>-2.5</v>
      </c>
    </row>
    <row r="29448" spans="71:71" x14ac:dyDescent="0.3">
      <c r="BS29448" s="24">
        <f t="shared" si="782"/>
        <v>-2.5</v>
      </c>
    </row>
    <row r="29449" spans="71:71" x14ac:dyDescent="0.3">
      <c r="BS29449" s="24">
        <f t="shared" ref="BS29449:BS29512" si="783">BR29449-2.5</f>
        <v>-2.5</v>
      </c>
    </row>
    <row r="29450" spans="71:71" x14ac:dyDescent="0.3">
      <c r="BS29450" s="24">
        <f t="shared" si="783"/>
        <v>-2.5</v>
      </c>
    </row>
    <row r="29451" spans="71:71" x14ac:dyDescent="0.3">
      <c r="BS29451" s="24">
        <f t="shared" si="783"/>
        <v>-2.5</v>
      </c>
    </row>
    <row r="29452" spans="71:71" x14ac:dyDescent="0.3">
      <c r="BS29452" s="24">
        <f t="shared" si="783"/>
        <v>-2.5</v>
      </c>
    </row>
    <row r="29453" spans="71:71" x14ac:dyDescent="0.3">
      <c r="BS29453" s="24">
        <f t="shared" si="783"/>
        <v>-2.5</v>
      </c>
    </row>
    <row r="29454" spans="71:71" x14ac:dyDescent="0.3">
      <c r="BS29454" s="24">
        <f t="shared" si="783"/>
        <v>-2.5</v>
      </c>
    </row>
    <row r="29455" spans="71:71" x14ac:dyDescent="0.3">
      <c r="BS29455" s="24">
        <f t="shared" si="783"/>
        <v>-2.5</v>
      </c>
    </row>
    <row r="29456" spans="71:71" x14ac:dyDescent="0.3">
      <c r="BS29456" s="24">
        <f t="shared" si="783"/>
        <v>-2.5</v>
      </c>
    </row>
    <row r="29457" spans="71:71" x14ac:dyDescent="0.3">
      <c r="BS29457" s="24">
        <f t="shared" si="783"/>
        <v>-2.5</v>
      </c>
    </row>
    <row r="29458" spans="71:71" x14ac:dyDescent="0.3">
      <c r="BS29458" s="24">
        <f t="shared" si="783"/>
        <v>-2.5</v>
      </c>
    </row>
    <row r="29459" spans="71:71" x14ac:dyDescent="0.3">
      <c r="BS29459" s="24">
        <f t="shared" si="783"/>
        <v>-2.5</v>
      </c>
    </row>
    <row r="29460" spans="71:71" x14ac:dyDescent="0.3">
      <c r="BS29460" s="24">
        <f t="shared" si="783"/>
        <v>-2.5</v>
      </c>
    </row>
    <row r="29461" spans="71:71" x14ac:dyDescent="0.3">
      <c r="BS29461" s="24">
        <f t="shared" si="783"/>
        <v>-2.5</v>
      </c>
    </row>
    <row r="29462" spans="71:71" x14ac:dyDescent="0.3">
      <c r="BS29462" s="24">
        <f t="shared" si="783"/>
        <v>-2.5</v>
      </c>
    </row>
    <row r="29463" spans="71:71" x14ac:dyDescent="0.3">
      <c r="BS29463" s="24">
        <f t="shared" si="783"/>
        <v>-2.5</v>
      </c>
    </row>
    <row r="29464" spans="71:71" x14ac:dyDescent="0.3">
      <c r="BS29464" s="24">
        <f t="shared" si="783"/>
        <v>-2.5</v>
      </c>
    </row>
    <row r="29465" spans="71:71" x14ac:dyDescent="0.3">
      <c r="BS29465" s="24">
        <f t="shared" si="783"/>
        <v>-2.5</v>
      </c>
    </row>
    <row r="29466" spans="71:71" x14ac:dyDescent="0.3">
      <c r="BS29466" s="24">
        <f t="shared" si="783"/>
        <v>-2.5</v>
      </c>
    </row>
    <row r="29467" spans="71:71" x14ac:dyDescent="0.3">
      <c r="BS29467" s="24">
        <f t="shared" si="783"/>
        <v>-2.5</v>
      </c>
    </row>
    <row r="29468" spans="71:71" x14ac:dyDescent="0.3">
      <c r="BS29468" s="24">
        <f t="shared" si="783"/>
        <v>-2.5</v>
      </c>
    </row>
    <row r="29469" spans="71:71" x14ac:dyDescent="0.3">
      <c r="BS29469" s="24">
        <f t="shared" si="783"/>
        <v>-2.5</v>
      </c>
    </row>
    <row r="29470" spans="71:71" x14ac:dyDescent="0.3">
      <c r="BS29470" s="24">
        <f t="shared" si="783"/>
        <v>-2.5</v>
      </c>
    </row>
    <row r="29471" spans="71:71" x14ac:dyDescent="0.3">
      <c r="BS29471" s="24">
        <f t="shared" si="783"/>
        <v>-2.5</v>
      </c>
    </row>
    <row r="29472" spans="71:71" x14ac:dyDescent="0.3">
      <c r="BS29472" s="24">
        <f t="shared" si="783"/>
        <v>-2.5</v>
      </c>
    </row>
    <row r="29473" spans="71:71" x14ac:dyDescent="0.3">
      <c r="BS29473" s="24">
        <f t="shared" si="783"/>
        <v>-2.5</v>
      </c>
    </row>
    <row r="29474" spans="71:71" x14ac:dyDescent="0.3">
      <c r="BS29474" s="24">
        <f t="shared" si="783"/>
        <v>-2.5</v>
      </c>
    </row>
    <row r="29475" spans="71:71" x14ac:dyDescent="0.3">
      <c r="BS29475" s="24">
        <f t="shared" si="783"/>
        <v>-2.5</v>
      </c>
    </row>
    <row r="29476" spans="71:71" x14ac:dyDescent="0.3">
      <c r="BS29476" s="24">
        <f t="shared" si="783"/>
        <v>-2.5</v>
      </c>
    </row>
    <row r="29477" spans="71:71" x14ac:dyDescent="0.3">
      <c r="BS29477" s="24">
        <f t="shared" si="783"/>
        <v>-2.5</v>
      </c>
    </row>
    <row r="29478" spans="71:71" x14ac:dyDescent="0.3">
      <c r="BS29478" s="24">
        <f t="shared" si="783"/>
        <v>-2.5</v>
      </c>
    </row>
    <row r="29479" spans="71:71" x14ac:dyDescent="0.3">
      <c r="BS29479" s="24">
        <f t="shared" si="783"/>
        <v>-2.5</v>
      </c>
    </row>
    <row r="29480" spans="71:71" x14ac:dyDescent="0.3">
      <c r="BS29480" s="24">
        <f t="shared" si="783"/>
        <v>-2.5</v>
      </c>
    </row>
    <row r="29481" spans="71:71" x14ac:dyDescent="0.3">
      <c r="BS29481" s="24">
        <f t="shared" si="783"/>
        <v>-2.5</v>
      </c>
    </row>
    <row r="29482" spans="71:71" x14ac:dyDescent="0.3">
      <c r="BS29482" s="24">
        <f t="shared" si="783"/>
        <v>-2.5</v>
      </c>
    </row>
    <row r="29483" spans="71:71" x14ac:dyDescent="0.3">
      <c r="BS29483" s="24">
        <f t="shared" si="783"/>
        <v>-2.5</v>
      </c>
    </row>
    <row r="29484" spans="71:71" x14ac:dyDescent="0.3">
      <c r="BS29484" s="24">
        <f t="shared" si="783"/>
        <v>-2.5</v>
      </c>
    </row>
    <row r="29485" spans="71:71" x14ac:dyDescent="0.3">
      <c r="BS29485" s="24">
        <f t="shared" si="783"/>
        <v>-2.5</v>
      </c>
    </row>
    <row r="29486" spans="71:71" x14ac:dyDescent="0.3">
      <c r="BS29486" s="24">
        <f t="shared" si="783"/>
        <v>-2.5</v>
      </c>
    </row>
    <row r="29487" spans="71:71" x14ac:dyDescent="0.3">
      <c r="BS29487" s="24">
        <f t="shared" si="783"/>
        <v>-2.5</v>
      </c>
    </row>
    <row r="29488" spans="71:71" x14ac:dyDescent="0.3">
      <c r="BS29488" s="24">
        <f t="shared" si="783"/>
        <v>-2.5</v>
      </c>
    </row>
    <row r="29489" spans="71:71" x14ac:dyDescent="0.3">
      <c r="BS29489" s="24">
        <f t="shared" si="783"/>
        <v>-2.5</v>
      </c>
    </row>
    <row r="29490" spans="71:71" x14ac:dyDescent="0.3">
      <c r="BS29490" s="24">
        <f t="shared" si="783"/>
        <v>-2.5</v>
      </c>
    </row>
    <row r="29491" spans="71:71" x14ac:dyDescent="0.3">
      <c r="BS29491" s="24">
        <f t="shared" si="783"/>
        <v>-2.5</v>
      </c>
    </row>
    <row r="29492" spans="71:71" x14ac:dyDescent="0.3">
      <c r="BS29492" s="24">
        <f t="shared" si="783"/>
        <v>-2.5</v>
      </c>
    </row>
    <row r="29493" spans="71:71" x14ac:dyDescent="0.3">
      <c r="BS29493" s="24">
        <f t="shared" si="783"/>
        <v>-2.5</v>
      </c>
    </row>
    <row r="29494" spans="71:71" x14ac:dyDescent="0.3">
      <c r="BS29494" s="24">
        <f t="shared" si="783"/>
        <v>-2.5</v>
      </c>
    </row>
    <row r="29495" spans="71:71" x14ac:dyDescent="0.3">
      <c r="BS29495" s="24">
        <f t="shared" si="783"/>
        <v>-2.5</v>
      </c>
    </row>
    <row r="29496" spans="71:71" x14ac:dyDescent="0.3">
      <c r="BS29496" s="24">
        <f t="shared" si="783"/>
        <v>-2.5</v>
      </c>
    </row>
    <row r="29497" spans="71:71" x14ac:dyDescent="0.3">
      <c r="BS29497" s="24">
        <f t="shared" si="783"/>
        <v>-2.5</v>
      </c>
    </row>
    <row r="29498" spans="71:71" x14ac:dyDescent="0.3">
      <c r="BS29498" s="24">
        <f t="shared" si="783"/>
        <v>-2.5</v>
      </c>
    </row>
    <row r="29499" spans="71:71" x14ac:dyDescent="0.3">
      <c r="BS29499" s="24">
        <f t="shared" si="783"/>
        <v>-2.5</v>
      </c>
    </row>
    <row r="29500" spans="71:71" x14ac:dyDescent="0.3">
      <c r="BS29500" s="24">
        <f t="shared" si="783"/>
        <v>-2.5</v>
      </c>
    </row>
    <row r="29501" spans="71:71" x14ac:dyDescent="0.3">
      <c r="BS29501" s="24">
        <f t="shared" si="783"/>
        <v>-2.5</v>
      </c>
    </row>
    <row r="29502" spans="71:71" x14ac:dyDescent="0.3">
      <c r="BS29502" s="24">
        <f t="shared" si="783"/>
        <v>-2.5</v>
      </c>
    </row>
    <row r="29503" spans="71:71" x14ac:dyDescent="0.3">
      <c r="BS29503" s="24">
        <f t="shared" si="783"/>
        <v>-2.5</v>
      </c>
    </row>
    <row r="29504" spans="71:71" x14ac:dyDescent="0.3">
      <c r="BS29504" s="24">
        <f t="shared" si="783"/>
        <v>-2.5</v>
      </c>
    </row>
    <row r="29505" spans="71:71" x14ac:dyDescent="0.3">
      <c r="BS29505" s="24">
        <f t="shared" si="783"/>
        <v>-2.5</v>
      </c>
    </row>
    <row r="29506" spans="71:71" x14ac:dyDescent="0.3">
      <c r="BS29506" s="24">
        <f t="shared" si="783"/>
        <v>-2.5</v>
      </c>
    </row>
    <row r="29507" spans="71:71" x14ac:dyDescent="0.3">
      <c r="BS29507" s="24">
        <f t="shared" si="783"/>
        <v>-2.5</v>
      </c>
    </row>
    <row r="29508" spans="71:71" x14ac:dyDescent="0.3">
      <c r="BS29508" s="24">
        <f t="shared" si="783"/>
        <v>-2.5</v>
      </c>
    </row>
    <row r="29509" spans="71:71" x14ac:dyDescent="0.3">
      <c r="BS29509" s="24">
        <f t="shared" si="783"/>
        <v>-2.5</v>
      </c>
    </row>
    <row r="29510" spans="71:71" x14ac:dyDescent="0.3">
      <c r="BS29510" s="24">
        <f t="shared" si="783"/>
        <v>-2.5</v>
      </c>
    </row>
    <row r="29511" spans="71:71" x14ac:dyDescent="0.3">
      <c r="BS29511" s="24">
        <f t="shared" si="783"/>
        <v>-2.5</v>
      </c>
    </row>
    <row r="29512" spans="71:71" x14ac:dyDescent="0.3">
      <c r="BS29512" s="24">
        <f t="shared" si="783"/>
        <v>-2.5</v>
      </c>
    </row>
    <row r="29513" spans="71:71" x14ac:dyDescent="0.3">
      <c r="BS29513" s="24">
        <f t="shared" ref="BS29513:BS29576" si="784">BR29513-2.5</f>
        <v>-2.5</v>
      </c>
    </row>
    <row r="29514" spans="71:71" x14ac:dyDescent="0.3">
      <c r="BS29514" s="24">
        <f t="shared" si="784"/>
        <v>-2.5</v>
      </c>
    </row>
    <row r="29515" spans="71:71" x14ac:dyDescent="0.3">
      <c r="BS29515" s="24">
        <f t="shared" si="784"/>
        <v>-2.5</v>
      </c>
    </row>
    <row r="29516" spans="71:71" x14ac:dyDescent="0.3">
      <c r="BS29516" s="24">
        <f t="shared" si="784"/>
        <v>-2.5</v>
      </c>
    </row>
    <row r="29517" spans="71:71" x14ac:dyDescent="0.3">
      <c r="BS29517" s="24">
        <f t="shared" si="784"/>
        <v>-2.5</v>
      </c>
    </row>
    <row r="29518" spans="71:71" x14ac:dyDescent="0.3">
      <c r="BS29518" s="24">
        <f t="shared" si="784"/>
        <v>-2.5</v>
      </c>
    </row>
    <row r="29519" spans="71:71" x14ac:dyDescent="0.3">
      <c r="BS29519" s="24">
        <f t="shared" si="784"/>
        <v>-2.5</v>
      </c>
    </row>
    <row r="29520" spans="71:71" x14ac:dyDescent="0.3">
      <c r="BS29520" s="24">
        <f t="shared" si="784"/>
        <v>-2.5</v>
      </c>
    </row>
    <row r="29521" spans="71:71" x14ac:dyDescent="0.3">
      <c r="BS29521" s="24">
        <f t="shared" si="784"/>
        <v>-2.5</v>
      </c>
    </row>
    <row r="29522" spans="71:71" x14ac:dyDescent="0.3">
      <c r="BS29522" s="24">
        <f t="shared" si="784"/>
        <v>-2.5</v>
      </c>
    </row>
    <row r="29523" spans="71:71" x14ac:dyDescent="0.3">
      <c r="BS29523" s="24">
        <f t="shared" si="784"/>
        <v>-2.5</v>
      </c>
    </row>
    <row r="29524" spans="71:71" x14ac:dyDescent="0.3">
      <c r="BS29524" s="24">
        <f t="shared" si="784"/>
        <v>-2.5</v>
      </c>
    </row>
    <row r="29525" spans="71:71" x14ac:dyDescent="0.3">
      <c r="BS29525" s="24">
        <f t="shared" si="784"/>
        <v>-2.5</v>
      </c>
    </row>
    <row r="29526" spans="71:71" x14ac:dyDescent="0.3">
      <c r="BS29526" s="24">
        <f t="shared" si="784"/>
        <v>-2.5</v>
      </c>
    </row>
    <row r="29527" spans="71:71" x14ac:dyDescent="0.3">
      <c r="BS29527" s="24">
        <f t="shared" si="784"/>
        <v>-2.5</v>
      </c>
    </row>
    <row r="29528" spans="71:71" x14ac:dyDescent="0.3">
      <c r="BS29528" s="24">
        <f t="shared" si="784"/>
        <v>-2.5</v>
      </c>
    </row>
    <row r="29529" spans="71:71" x14ac:dyDescent="0.3">
      <c r="BS29529" s="24">
        <f t="shared" si="784"/>
        <v>-2.5</v>
      </c>
    </row>
    <row r="29530" spans="71:71" x14ac:dyDescent="0.3">
      <c r="BS29530" s="24">
        <f t="shared" si="784"/>
        <v>-2.5</v>
      </c>
    </row>
    <row r="29531" spans="71:71" x14ac:dyDescent="0.3">
      <c r="BS29531" s="24">
        <f t="shared" si="784"/>
        <v>-2.5</v>
      </c>
    </row>
    <row r="29532" spans="71:71" x14ac:dyDescent="0.3">
      <c r="BS29532" s="24">
        <f t="shared" si="784"/>
        <v>-2.5</v>
      </c>
    </row>
    <row r="29533" spans="71:71" x14ac:dyDescent="0.3">
      <c r="BS29533" s="24">
        <f t="shared" si="784"/>
        <v>-2.5</v>
      </c>
    </row>
    <row r="29534" spans="71:71" x14ac:dyDescent="0.3">
      <c r="BS29534" s="24">
        <f t="shared" si="784"/>
        <v>-2.5</v>
      </c>
    </row>
    <row r="29535" spans="71:71" x14ac:dyDescent="0.3">
      <c r="BS29535" s="24">
        <f t="shared" si="784"/>
        <v>-2.5</v>
      </c>
    </row>
    <row r="29536" spans="71:71" x14ac:dyDescent="0.3">
      <c r="BS29536" s="24">
        <f t="shared" si="784"/>
        <v>-2.5</v>
      </c>
    </row>
    <row r="29537" spans="71:71" x14ac:dyDescent="0.3">
      <c r="BS29537" s="24">
        <f t="shared" si="784"/>
        <v>-2.5</v>
      </c>
    </row>
    <row r="29538" spans="71:71" x14ac:dyDescent="0.3">
      <c r="BS29538" s="24">
        <f t="shared" si="784"/>
        <v>-2.5</v>
      </c>
    </row>
    <row r="29539" spans="71:71" x14ac:dyDescent="0.3">
      <c r="BS29539" s="24">
        <f t="shared" si="784"/>
        <v>-2.5</v>
      </c>
    </row>
    <row r="29540" spans="71:71" x14ac:dyDescent="0.3">
      <c r="BS29540" s="24">
        <f t="shared" si="784"/>
        <v>-2.5</v>
      </c>
    </row>
    <row r="29541" spans="71:71" x14ac:dyDescent="0.3">
      <c r="BS29541" s="24">
        <f t="shared" si="784"/>
        <v>-2.5</v>
      </c>
    </row>
    <row r="29542" spans="71:71" x14ac:dyDescent="0.3">
      <c r="BS29542" s="24">
        <f t="shared" si="784"/>
        <v>-2.5</v>
      </c>
    </row>
    <row r="29543" spans="71:71" x14ac:dyDescent="0.3">
      <c r="BS29543" s="24">
        <f t="shared" si="784"/>
        <v>-2.5</v>
      </c>
    </row>
    <row r="29544" spans="71:71" x14ac:dyDescent="0.3">
      <c r="BS29544" s="24">
        <f t="shared" si="784"/>
        <v>-2.5</v>
      </c>
    </row>
    <row r="29545" spans="71:71" x14ac:dyDescent="0.3">
      <c r="BS29545" s="24">
        <f t="shared" si="784"/>
        <v>-2.5</v>
      </c>
    </row>
    <row r="29546" spans="71:71" x14ac:dyDescent="0.3">
      <c r="BS29546" s="24">
        <f t="shared" si="784"/>
        <v>-2.5</v>
      </c>
    </row>
    <row r="29547" spans="71:71" x14ac:dyDescent="0.3">
      <c r="BS29547" s="24">
        <f t="shared" si="784"/>
        <v>-2.5</v>
      </c>
    </row>
    <row r="29548" spans="71:71" x14ac:dyDescent="0.3">
      <c r="BS29548" s="24">
        <f t="shared" si="784"/>
        <v>-2.5</v>
      </c>
    </row>
    <row r="29549" spans="71:71" x14ac:dyDescent="0.3">
      <c r="BS29549" s="24">
        <f t="shared" si="784"/>
        <v>-2.5</v>
      </c>
    </row>
    <row r="29550" spans="71:71" x14ac:dyDescent="0.3">
      <c r="BS29550" s="24">
        <f t="shared" si="784"/>
        <v>-2.5</v>
      </c>
    </row>
    <row r="29551" spans="71:71" x14ac:dyDescent="0.3">
      <c r="BS29551" s="24">
        <f t="shared" si="784"/>
        <v>-2.5</v>
      </c>
    </row>
    <row r="29552" spans="71:71" x14ac:dyDescent="0.3">
      <c r="BS29552" s="24">
        <f t="shared" si="784"/>
        <v>-2.5</v>
      </c>
    </row>
    <row r="29553" spans="71:71" x14ac:dyDescent="0.3">
      <c r="BS29553" s="24">
        <f t="shared" si="784"/>
        <v>-2.5</v>
      </c>
    </row>
    <row r="29554" spans="71:71" x14ac:dyDescent="0.3">
      <c r="BS29554" s="24">
        <f t="shared" si="784"/>
        <v>-2.5</v>
      </c>
    </row>
    <row r="29555" spans="71:71" x14ac:dyDescent="0.3">
      <c r="BS29555" s="24">
        <f t="shared" si="784"/>
        <v>-2.5</v>
      </c>
    </row>
    <row r="29556" spans="71:71" x14ac:dyDescent="0.3">
      <c r="BS29556" s="24">
        <f t="shared" si="784"/>
        <v>-2.5</v>
      </c>
    </row>
    <row r="29557" spans="71:71" x14ac:dyDescent="0.3">
      <c r="BS29557" s="24">
        <f t="shared" si="784"/>
        <v>-2.5</v>
      </c>
    </row>
    <row r="29558" spans="71:71" x14ac:dyDescent="0.3">
      <c r="BS29558" s="24">
        <f t="shared" si="784"/>
        <v>-2.5</v>
      </c>
    </row>
    <row r="29559" spans="71:71" x14ac:dyDescent="0.3">
      <c r="BS29559" s="24">
        <f t="shared" si="784"/>
        <v>-2.5</v>
      </c>
    </row>
    <row r="29560" spans="71:71" x14ac:dyDescent="0.3">
      <c r="BS29560" s="24">
        <f t="shared" si="784"/>
        <v>-2.5</v>
      </c>
    </row>
    <row r="29561" spans="71:71" x14ac:dyDescent="0.3">
      <c r="BS29561" s="24">
        <f t="shared" si="784"/>
        <v>-2.5</v>
      </c>
    </row>
    <row r="29562" spans="71:71" x14ac:dyDescent="0.3">
      <c r="BS29562" s="24">
        <f t="shared" si="784"/>
        <v>-2.5</v>
      </c>
    </row>
    <row r="29563" spans="71:71" x14ac:dyDescent="0.3">
      <c r="BS29563" s="24">
        <f t="shared" si="784"/>
        <v>-2.5</v>
      </c>
    </row>
    <row r="29564" spans="71:71" x14ac:dyDescent="0.3">
      <c r="BS29564" s="24">
        <f t="shared" si="784"/>
        <v>-2.5</v>
      </c>
    </row>
    <row r="29565" spans="71:71" x14ac:dyDescent="0.3">
      <c r="BS29565" s="24">
        <f t="shared" si="784"/>
        <v>-2.5</v>
      </c>
    </row>
    <row r="29566" spans="71:71" x14ac:dyDescent="0.3">
      <c r="BS29566" s="24">
        <f t="shared" si="784"/>
        <v>-2.5</v>
      </c>
    </row>
    <row r="29567" spans="71:71" x14ac:dyDescent="0.3">
      <c r="BS29567" s="24">
        <f t="shared" si="784"/>
        <v>-2.5</v>
      </c>
    </row>
    <row r="29568" spans="71:71" x14ac:dyDescent="0.3">
      <c r="BS29568" s="24">
        <f t="shared" si="784"/>
        <v>-2.5</v>
      </c>
    </row>
    <row r="29569" spans="71:71" x14ac:dyDescent="0.3">
      <c r="BS29569" s="24">
        <f t="shared" si="784"/>
        <v>-2.5</v>
      </c>
    </row>
    <row r="29570" spans="71:71" x14ac:dyDescent="0.3">
      <c r="BS29570" s="24">
        <f t="shared" si="784"/>
        <v>-2.5</v>
      </c>
    </row>
    <row r="29571" spans="71:71" x14ac:dyDescent="0.3">
      <c r="BS29571" s="24">
        <f t="shared" si="784"/>
        <v>-2.5</v>
      </c>
    </row>
    <row r="29572" spans="71:71" x14ac:dyDescent="0.3">
      <c r="BS29572" s="24">
        <f t="shared" si="784"/>
        <v>-2.5</v>
      </c>
    </row>
    <row r="29573" spans="71:71" x14ac:dyDescent="0.3">
      <c r="BS29573" s="24">
        <f t="shared" si="784"/>
        <v>-2.5</v>
      </c>
    </row>
    <row r="29574" spans="71:71" x14ac:dyDescent="0.3">
      <c r="BS29574" s="24">
        <f t="shared" si="784"/>
        <v>-2.5</v>
      </c>
    </row>
    <row r="29575" spans="71:71" x14ac:dyDescent="0.3">
      <c r="BS29575" s="24">
        <f t="shared" si="784"/>
        <v>-2.5</v>
      </c>
    </row>
    <row r="29576" spans="71:71" x14ac:dyDescent="0.3">
      <c r="BS29576" s="24">
        <f t="shared" si="784"/>
        <v>-2.5</v>
      </c>
    </row>
    <row r="29577" spans="71:71" x14ac:dyDescent="0.3">
      <c r="BS29577" s="24">
        <f t="shared" ref="BS29577:BS29640" si="785">BR29577-2.5</f>
        <v>-2.5</v>
      </c>
    </row>
    <row r="29578" spans="71:71" x14ac:dyDescent="0.3">
      <c r="BS29578" s="24">
        <f t="shared" si="785"/>
        <v>-2.5</v>
      </c>
    </row>
    <row r="29579" spans="71:71" x14ac:dyDescent="0.3">
      <c r="BS29579" s="24">
        <f t="shared" si="785"/>
        <v>-2.5</v>
      </c>
    </row>
    <row r="29580" spans="71:71" x14ac:dyDescent="0.3">
      <c r="BS29580" s="24">
        <f t="shared" si="785"/>
        <v>-2.5</v>
      </c>
    </row>
    <row r="29581" spans="71:71" x14ac:dyDescent="0.3">
      <c r="BS29581" s="24">
        <f t="shared" si="785"/>
        <v>-2.5</v>
      </c>
    </row>
    <row r="29582" spans="71:71" x14ac:dyDescent="0.3">
      <c r="BS29582" s="24">
        <f t="shared" si="785"/>
        <v>-2.5</v>
      </c>
    </row>
    <row r="29583" spans="71:71" x14ac:dyDescent="0.3">
      <c r="BS29583" s="24">
        <f t="shared" si="785"/>
        <v>-2.5</v>
      </c>
    </row>
    <row r="29584" spans="71:71" x14ac:dyDescent="0.3">
      <c r="BS29584" s="24">
        <f t="shared" si="785"/>
        <v>-2.5</v>
      </c>
    </row>
    <row r="29585" spans="71:71" x14ac:dyDescent="0.3">
      <c r="BS29585" s="24">
        <f t="shared" si="785"/>
        <v>-2.5</v>
      </c>
    </row>
    <row r="29586" spans="71:71" x14ac:dyDescent="0.3">
      <c r="BS29586" s="24">
        <f t="shared" si="785"/>
        <v>-2.5</v>
      </c>
    </row>
    <row r="29587" spans="71:71" x14ac:dyDescent="0.3">
      <c r="BS29587" s="24">
        <f t="shared" si="785"/>
        <v>-2.5</v>
      </c>
    </row>
    <row r="29588" spans="71:71" x14ac:dyDescent="0.3">
      <c r="BS29588" s="24">
        <f t="shared" si="785"/>
        <v>-2.5</v>
      </c>
    </row>
    <row r="29589" spans="71:71" x14ac:dyDescent="0.3">
      <c r="BS29589" s="24">
        <f t="shared" si="785"/>
        <v>-2.5</v>
      </c>
    </row>
    <row r="29590" spans="71:71" x14ac:dyDescent="0.3">
      <c r="BS29590" s="24">
        <f t="shared" si="785"/>
        <v>-2.5</v>
      </c>
    </row>
    <row r="29591" spans="71:71" x14ac:dyDescent="0.3">
      <c r="BS29591" s="24">
        <f t="shared" si="785"/>
        <v>-2.5</v>
      </c>
    </row>
    <row r="29592" spans="71:71" x14ac:dyDescent="0.3">
      <c r="BS29592" s="24">
        <f t="shared" si="785"/>
        <v>-2.5</v>
      </c>
    </row>
    <row r="29593" spans="71:71" x14ac:dyDescent="0.3">
      <c r="BS29593" s="24">
        <f t="shared" si="785"/>
        <v>-2.5</v>
      </c>
    </row>
    <row r="29594" spans="71:71" x14ac:dyDescent="0.3">
      <c r="BS29594" s="24">
        <f t="shared" si="785"/>
        <v>-2.5</v>
      </c>
    </row>
    <row r="29595" spans="71:71" x14ac:dyDescent="0.3">
      <c r="BS29595" s="24">
        <f t="shared" si="785"/>
        <v>-2.5</v>
      </c>
    </row>
    <row r="29596" spans="71:71" x14ac:dyDescent="0.3">
      <c r="BS29596" s="24">
        <f t="shared" si="785"/>
        <v>-2.5</v>
      </c>
    </row>
    <row r="29597" spans="71:71" x14ac:dyDescent="0.3">
      <c r="BS29597" s="24">
        <f t="shared" si="785"/>
        <v>-2.5</v>
      </c>
    </row>
    <row r="29598" spans="71:71" x14ac:dyDescent="0.3">
      <c r="BS29598" s="24">
        <f t="shared" si="785"/>
        <v>-2.5</v>
      </c>
    </row>
    <row r="29599" spans="71:71" x14ac:dyDescent="0.3">
      <c r="BS29599" s="24">
        <f t="shared" si="785"/>
        <v>-2.5</v>
      </c>
    </row>
    <row r="29600" spans="71:71" x14ac:dyDescent="0.3">
      <c r="BS29600" s="24">
        <f t="shared" si="785"/>
        <v>-2.5</v>
      </c>
    </row>
    <row r="29601" spans="71:71" x14ac:dyDescent="0.3">
      <c r="BS29601" s="24">
        <f t="shared" si="785"/>
        <v>-2.5</v>
      </c>
    </row>
    <row r="29602" spans="71:71" x14ac:dyDescent="0.3">
      <c r="BS29602" s="24">
        <f t="shared" si="785"/>
        <v>-2.5</v>
      </c>
    </row>
    <row r="29603" spans="71:71" x14ac:dyDescent="0.3">
      <c r="BS29603" s="24">
        <f t="shared" si="785"/>
        <v>-2.5</v>
      </c>
    </row>
    <row r="29604" spans="71:71" x14ac:dyDescent="0.3">
      <c r="BS29604" s="24">
        <f t="shared" si="785"/>
        <v>-2.5</v>
      </c>
    </row>
    <row r="29605" spans="71:71" x14ac:dyDescent="0.3">
      <c r="BS29605" s="24">
        <f t="shared" si="785"/>
        <v>-2.5</v>
      </c>
    </row>
    <row r="29606" spans="71:71" x14ac:dyDescent="0.3">
      <c r="BS29606" s="24">
        <f t="shared" si="785"/>
        <v>-2.5</v>
      </c>
    </row>
    <row r="29607" spans="71:71" x14ac:dyDescent="0.3">
      <c r="BS29607" s="24">
        <f t="shared" si="785"/>
        <v>-2.5</v>
      </c>
    </row>
    <row r="29608" spans="71:71" x14ac:dyDescent="0.3">
      <c r="BS29608" s="24">
        <f t="shared" si="785"/>
        <v>-2.5</v>
      </c>
    </row>
    <row r="29609" spans="71:71" x14ac:dyDescent="0.3">
      <c r="BS29609" s="24">
        <f t="shared" si="785"/>
        <v>-2.5</v>
      </c>
    </row>
    <row r="29610" spans="71:71" x14ac:dyDescent="0.3">
      <c r="BS29610" s="24">
        <f t="shared" si="785"/>
        <v>-2.5</v>
      </c>
    </row>
    <row r="29611" spans="71:71" x14ac:dyDescent="0.3">
      <c r="BS29611" s="24">
        <f t="shared" si="785"/>
        <v>-2.5</v>
      </c>
    </row>
    <row r="29612" spans="71:71" x14ac:dyDescent="0.3">
      <c r="BS29612" s="24">
        <f t="shared" si="785"/>
        <v>-2.5</v>
      </c>
    </row>
    <row r="29613" spans="71:71" x14ac:dyDescent="0.3">
      <c r="BS29613" s="24">
        <f t="shared" si="785"/>
        <v>-2.5</v>
      </c>
    </row>
    <row r="29614" spans="71:71" x14ac:dyDescent="0.3">
      <c r="BS29614" s="24">
        <f t="shared" si="785"/>
        <v>-2.5</v>
      </c>
    </row>
    <row r="29615" spans="71:71" x14ac:dyDescent="0.3">
      <c r="BS29615" s="24">
        <f t="shared" si="785"/>
        <v>-2.5</v>
      </c>
    </row>
    <row r="29616" spans="71:71" x14ac:dyDescent="0.3">
      <c r="BS29616" s="24">
        <f t="shared" si="785"/>
        <v>-2.5</v>
      </c>
    </row>
    <row r="29617" spans="71:71" x14ac:dyDescent="0.3">
      <c r="BS29617" s="24">
        <f t="shared" si="785"/>
        <v>-2.5</v>
      </c>
    </row>
    <row r="29618" spans="71:71" x14ac:dyDescent="0.3">
      <c r="BS29618" s="24">
        <f t="shared" si="785"/>
        <v>-2.5</v>
      </c>
    </row>
    <row r="29619" spans="71:71" x14ac:dyDescent="0.3">
      <c r="BS29619" s="24">
        <f t="shared" si="785"/>
        <v>-2.5</v>
      </c>
    </row>
    <row r="29620" spans="71:71" x14ac:dyDescent="0.3">
      <c r="BS29620" s="24">
        <f t="shared" si="785"/>
        <v>-2.5</v>
      </c>
    </row>
    <row r="29621" spans="71:71" x14ac:dyDescent="0.3">
      <c r="BS29621" s="24">
        <f t="shared" si="785"/>
        <v>-2.5</v>
      </c>
    </row>
    <row r="29622" spans="71:71" x14ac:dyDescent="0.3">
      <c r="BS29622" s="24">
        <f t="shared" si="785"/>
        <v>-2.5</v>
      </c>
    </row>
    <row r="29623" spans="71:71" x14ac:dyDescent="0.3">
      <c r="BS29623" s="24">
        <f t="shared" si="785"/>
        <v>-2.5</v>
      </c>
    </row>
    <row r="29624" spans="71:71" x14ac:dyDescent="0.3">
      <c r="BS29624" s="24">
        <f t="shared" si="785"/>
        <v>-2.5</v>
      </c>
    </row>
    <row r="29625" spans="71:71" x14ac:dyDescent="0.3">
      <c r="BS29625" s="24">
        <f t="shared" si="785"/>
        <v>-2.5</v>
      </c>
    </row>
    <row r="29626" spans="71:71" x14ac:dyDescent="0.3">
      <c r="BS29626" s="24">
        <f t="shared" si="785"/>
        <v>-2.5</v>
      </c>
    </row>
    <row r="29627" spans="71:71" x14ac:dyDescent="0.3">
      <c r="BS29627" s="24">
        <f t="shared" si="785"/>
        <v>-2.5</v>
      </c>
    </row>
    <row r="29628" spans="71:71" x14ac:dyDescent="0.3">
      <c r="BS29628" s="24">
        <f t="shared" si="785"/>
        <v>-2.5</v>
      </c>
    </row>
    <row r="29629" spans="71:71" x14ac:dyDescent="0.3">
      <c r="BS29629" s="24">
        <f t="shared" si="785"/>
        <v>-2.5</v>
      </c>
    </row>
    <row r="29630" spans="71:71" x14ac:dyDescent="0.3">
      <c r="BS29630" s="24">
        <f t="shared" si="785"/>
        <v>-2.5</v>
      </c>
    </row>
    <row r="29631" spans="71:71" x14ac:dyDescent="0.3">
      <c r="BS29631" s="24">
        <f t="shared" si="785"/>
        <v>-2.5</v>
      </c>
    </row>
    <row r="29632" spans="71:71" x14ac:dyDescent="0.3">
      <c r="BS29632" s="24">
        <f t="shared" si="785"/>
        <v>-2.5</v>
      </c>
    </row>
    <row r="29633" spans="71:71" x14ac:dyDescent="0.3">
      <c r="BS29633" s="24">
        <f t="shared" si="785"/>
        <v>-2.5</v>
      </c>
    </row>
    <row r="29634" spans="71:71" x14ac:dyDescent="0.3">
      <c r="BS29634" s="24">
        <f t="shared" si="785"/>
        <v>-2.5</v>
      </c>
    </row>
    <row r="29635" spans="71:71" x14ac:dyDescent="0.3">
      <c r="BS29635" s="24">
        <f t="shared" si="785"/>
        <v>-2.5</v>
      </c>
    </row>
    <row r="29636" spans="71:71" x14ac:dyDescent="0.3">
      <c r="BS29636" s="24">
        <f t="shared" si="785"/>
        <v>-2.5</v>
      </c>
    </row>
    <row r="29637" spans="71:71" x14ac:dyDescent="0.3">
      <c r="BS29637" s="24">
        <f t="shared" si="785"/>
        <v>-2.5</v>
      </c>
    </row>
    <row r="29638" spans="71:71" x14ac:dyDescent="0.3">
      <c r="BS29638" s="24">
        <f t="shared" si="785"/>
        <v>-2.5</v>
      </c>
    </row>
    <row r="29639" spans="71:71" x14ac:dyDescent="0.3">
      <c r="BS29639" s="24">
        <f t="shared" si="785"/>
        <v>-2.5</v>
      </c>
    </row>
    <row r="29640" spans="71:71" x14ac:dyDescent="0.3">
      <c r="BS29640" s="24">
        <f t="shared" si="785"/>
        <v>-2.5</v>
      </c>
    </row>
    <row r="29641" spans="71:71" x14ac:dyDescent="0.3">
      <c r="BS29641" s="24">
        <f t="shared" ref="BS29641:BS29704" si="786">BR29641-2.5</f>
        <v>-2.5</v>
      </c>
    </row>
    <row r="29642" spans="71:71" x14ac:dyDescent="0.3">
      <c r="BS29642" s="24">
        <f t="shared" si="786"/>
        <v>-2.5</v>
      </c>
    </row>
    <row r="29643" spans="71:71" x14ac:dyDescent="0.3">
      <c r="BS29643" s="24">
        <f t="shared" si="786"/>
        <v>-2.5</v>
      </c>
    </row>
    <row r="29644" spans="71:71" x14ac:dyDescent="0.3">
      <c r="BS29644" s="24">
        <f t="shared" si="786"/>
        <v>-2.5</v>
      </c>
    </row>
    <row r="29645" spans="71:71" x14ac:dyDescent="0.3">
      <c r="BS29645" s="24">
        <f t="shared" si="786"/>
        <v>-2.5</v>
      </c>
    </row>
    <row r="29646" spans="71:71" x14ac:dyDescent="0.3">
      <c r="BS29646" s="24">
        <f t="shared" si="786"/>
        <v>-2.5</v>
      </c>
    </row>
    <row r="29647" spans="71:71" x14ac:dyDescent="0.3">
      <c r="BS29647" s="24">
        <f t="shared" si="786"/>
        <v>-2.5</v>
      </c>
    </row>
    <row r="29648" spans="71:71" x14ac:dyDescent="0.3">
      <c r="BS29648" s="24">
        <f t="shared" si="786"/>
        <v>-2.5</v>
      </c>
    </row>
    <row r="29649" spans="71:71" x14ac:dyDescent="0.3">
      <c r="BS29649" s="24">
        <f t="shared" si="786"/>
        <v>-2.5</v>
      </c>
    </row>
    <row r="29650" spans="71:71" x14ac:dyDescent="0.3">
      <c r="BS29650" s="24">
        <f t="shared" si="786"/>
        <v>-2.5</v>
      </c>
    </row>
    <row r="29651" spans="71:71" x14ac:dyDescent="0.3">
      <c r="BS29651" s="24">
        <f t="shared" si="786"/>
        <v>-2.5</v>
      </c>
    </row>
    <row r="29652" spans="71:71" x14ac:dyDescent="0.3">
      <c r="BS29652" s="24">
        <f t="shared" si="786"/>
        <v>-2.5</v>
      </c>
    </row>
    <row r="29653" spans="71:71" x14ac:dyDescent="0.3">
      <c r="BS29653" s="24">
        <f t="shared" si="786"/>
        <v>-2.5</v>
      </c>
    </row>
    <row r="29654" spans="71:71" x14ac:dyDescent="0.3">
      <c r="BS29654" s="24">
        <f t="shared" si="786"/>
        <v>-2.5</v>
      </c>
    </row>
    <row r="29655" spans="71:71" x14ac:dyDescent="0.3">
      <c r="BS29655" s="24">
        <f t="shared" si="786"/>
        <v>-2.5</v>
      </c>
    </row>
    <row r="29656" spans="71:71" x14ac:dyDescent="0.3">
      <c r="BS29656" s="24">
        <f t="shared" si="786"/>
        <v>-2.5</v>
      </c>
    </row>
    <row r="29657" spans="71:71" x14ac:dyDescent="0.3">
      <c r="BS29657" s="24">
        <f t="shared" si="786"/>
        <v>-2.5</v>
      </c>
    </row>
    <row r="29658" spans="71:71" x14ac:dyDescent="0.3">
      <c r="BS29658" s="24">
        <f t="shared" si="786"/>
        <v>-2.5</v>
      </c>
    </row>
    <row r="29659" spans="71:71" x14ac:dyDescent="0.3">
      <c r="BS29659" s="24">
        <f t="shared" si="786"/>
        <v>-2.5</v>
      </c>
    </row>
    <row r="29660" spans="71:71" x14ac:dyDescent="0.3">
      <c r="BS29660" s="24">
        <f t="shared" si="786"/>
        <v>-2.5</v>
      </c>
    </row>
    <row r="29661" spans="71:71" x14ac:dyDescent="0.3">
      <c r="BS29661" s="24">
        <f t="shared" si="786"/>
        <v>-2.5</v>
      </c>
    </row>
    <row r="29662" spans="71:71" x14ac:dyDescent="0.3">
      <c r="BS29662" s="24">
        <f t="shared" si="786"/>
        <v>-2.5</v>
      </c>
    </row>
    <row r="29663" spans="71:71" x14ac:dyDescent="0.3">
      <c r="BS29663" s="24">
        <f t="shared" si="786"/>
        <v>-2.5</v>
      </c>
    </row>
    <row r="29664" spans="71:71" x14ac:dyDescent="0.3">
      <c r="BS29664" s="24">
        <f t="shared" si="786"/>
        <v>-2.5</v>
      </c>
    </row>
    <row r="29665" spans="71:71" x14ac:dyDescent="0.3">
      <c r="BS29665" s="24">
        <f t="shared" si="786"/>
        <v>-2.5</v>
      </c>
    </row>
    <row r="29666" spans="71:71" x14ac:dyDescent="0.3">
      <c r="BS29666" s="24">
        <f t="shared" si="786"/>
        <v>-2.5</v>
      </c>
    </row>
    <row r="29667" spans="71:71" x14ac:dyDescent="0.3">
      <c r="BS29667" s="24">
        <f t="shared" si="786"/>
        <v>-2.5</v>
      </c>
    </row>
    <row r="29668" spans="71:71" x14ac:dyDescent="0.3">
      <c r="BS29668" s="24">
        <f t="shared" si="786"/>
        <v>-2.5</v>
      </c>
    </row>
    <row r="29669" spans="71:71" x14ac:dyDescent="0.3">
      <c r="BS29669" s="24">
        <f t="shared" si="786"/>
        <v>-2.5</v>
      </c>
    </row>
    <row r="29670" spans="71:71" x14ac:dyDescent="0.3">
      <c r="BS29670" s="24">
        <f t="shared" si="786"/>
        <v>-2.5</v>
      </c>
    </row>
    <row r="29671" spans="71:71" x14ac:dyDescent="0.3">
      <c r="BS29671" s="24">
        <f t="shared" si="786"/>
        <v>-2.5</v>
      </c>
    </row>
    <row r="29672" spans="71:71" x14ac:dyDescent="0.3">
      <c r="BS29672" s="24">
        <f t="shared" si="786"/>
        <v>-2.5</v>
      </c>
    </row>
    <row r="29673" spans="71:71" x14ac:dyDescent="0.3">
      <c r="BS29673" s="24">
        <f t="shared" si="786"/>
        <v>-2.5</v>
      </c>
    </row>
    <row r="29674" spans="71:71" x14ac:dyDescent="0.3">
      <c r="BS29674" s="24">
        <f t="shared" si="786"/>
        <v>-2.5</v>
      </c>
    </row>
    <row r="29675" spans="71:71" x14ac:dyDescent="0.3">
      <c r="BS29675" s="24">
        <f t="shared" si="786"/>
        <v>-2.5</v>
      </c>
    </row>
    <row r="29676" spans="71:71" x14ac:dyDescent="0.3">
      <c r="BS29676" s="24">
        <f t="shared" si="786"/>
        <v>-2.5</v>
      </c>
    </row>
    <row r="29677" spans="71:71" x14ac:dyDescent="0.3">
      <c r="BS29677" s="24">
        <f t="shared" si="786"/>
        <v>-2.5</v>
      </c>
    </row>
    <row r="29678" spans="71:71" x14ac:dyDescent="0.3">
      <c r="BS29678" s="24">
        <f t="shared" si="786"/>
        <v>-2.5</v>
      </c>
    </row>
    <row r="29679" spans="71:71" x14ac:dyDescent="0.3">
      <c r="BS29679" s="24">
        <f t="shared" si="786"/>
        <v>-2.5</v>
      </c>
    </row>
    <row r="29680" spans="71:71" x14ac:dyDescent="0.3">
      <c r="BS29680" s="24">
        <f t="shared" si="786"/>
        <v>-2.5</v>
      </c>
    </row>
    <row r="29681" spans="71:71" x14ac:dyDescent="0.3">
      <c r="BS29681" s="24">
        <f t="shared" si="786"/>
        <v>-2.5</v>
      </c>
    </row>
    <row r="29682" spans="71:71" x14ac:dyDescent="0.3">
      <c r="BS29682" s="24">
        <f t="shared" si="786"/>
        <v>-2.5</v>
      </c>
    </row>
    <row r="29683" spans="71:71" x14ac:dyDescent="0.3">
      <c r="BS29683" s="24">
        <f t="shared" si="786"/>
        <v>-2.5</v>
      </c>
    </row>
    <row r="29684" spans="71:71" x14ac:dyDescent="0.3">
      <c r="BS29684" s="24">
        <f t="shared" si="786"/>
        <v>-2.5</v>
      </c>
    </row>
    <row r="29685" spans="71:71" x14ac:dyDescent="0.3">
      <c r="BS29685" s="24">
        <f t="shared" si="786"/>
        <v>-2.5</v>
      </c>
    </row>
    <row r="29686" spans="71:71" x14ac:dyDescent="0.3">
      <c r="BS29686" s="24">
        <f t="shared" si="786"/>
        <v>-2.5</v>
      </c>
    </row>
    <row r="29687" spans="71:71" x14ac:dyDescent="0.3">
      <c r="BS29687" s="24">
        <f t="shared" si="786"/>
        <v>-2.5</v>
      </c>
    </row>
    <row r="29688" spans="71:71" x14ac:dyDescent="0.3">
      <c r="BS29688" s="24">
        <f t="shared" si="786"/>
        <v>-2.5</v>
      </c>
    </row>
    <row r="29689" spans="71:71" x14ac:dyDescent="0.3">
      <c r="BS29689" s="24">
        <f t="shared" si="786"/>
        <v>-2.5</v>
      </c>
    </row>
    <row r="29690" spans="71:71" x14ac:dyDescent="0.3">
      <c r="BS29690" s="24">
        <f t="shared" si="786"/>
        <v>-2.5</v>
      </c>
    </row>
    <row r="29691" spans="71:71" x14ac:dyDescent="0.3">
      <c r="BS29691" s="24">
        <f t="shared" si="786"/>
        <v>-2.5</v>
      </c>
    </row>
    <row r="29692" spans="71:71" x14ac:dyDescent="0.3">
      <c r="BS29692" s="24">
        <f t="shared" si="786"/>
        <v>-2.5</v>
      </c>
    </row>
    <row r="29693" spans="71:71" x14ac:dyDescent="0.3">
      <c r="BS29693" s="24">
        <f t="shared" si="786"/>
        <v>-2.5</v>
      </c>
    </row>
    <row r="29694" spans="71:71" x14ac:dyDescent="0.3">
      <c r="BS29694" s="24">
        <f t="shared" si="786"/>
        <v>-2.5</v>
      </c>
    </row>
    <row r="29695" spans="71:71" x14ac:dyDescent="0.3">
      <c r="BS29695" s="24">
        <f t="shared" si="786"/>
        <v>-2.5</v>
      </c>
    </row>
    <row r="29696" spans="71:71" x14ac:dyDescent="0.3">
      <c r="BS29696" s="24">
        <f t="shared" si="786"/>
        <v>-2.5</v>
      </c>
    </row>
    <row r="29697" spans="71:71" x14ac:dyDescent="0.3">
      <c r="BS29697" s="24">
        <f t="shared" si="786"/>
        <v>-2.5</v>
      </c>
    </row>
    <row r="29698" spans="71:71" x14ac:dyDescent="0.3">
      <c r="BS29698" s="24">
        <f t="shared" si="786"/>
        <v>-2.5</v>
      </c>
    </row>
    <row r="29699" spans="71:71" x14ac:dyDescent="0.3">
      <c r="BS29699" s="24">
        <f t="shared" si="786"/>
        <v>-2.5</v>
      </c>
    </row>
    <row r="29700" spans="71:71" x14ac:dyDescent="0.3">
      <c r="BS29700" s="24">
        <f t="shared" si="786"/>
        <v>-2.5</v>
      </c>
    </row>
    <row r="29701" spans="71:71" x14ac:dyDescent="0.3">
      <c r="BS29701" s="24">
        <f t="shared" si="786"/>
        <v>-2.5</v>
      </c>
    </row>
    <row r="29702" spans="71:71" x14ac:dyDescent="0.3">
      <c r="BS29702" s="24">
        <f t="shared" si="786"/>
        <v>-2.5</v>
      </c>
    </row>
    <row r="29703" spans="71:71" x14ac:dyDescent="0.3">
      <c r="BS29703" s="24">
        <f t="shared" si="786"/>
        <v>-2.5</v>
      </c>
    </row>
    <row r="29704" spans="71:71" x14ac:dyDescent="0.3">
      <c r="BS29704" s="24">
        <f t="shared" si="786"/>
        <v>-2.5</v>
      </c>
    </row>
    <row r="29705" spans="71:71" x14ac:dyDescent="0.3">
      <c r="BS29705" s="24">
        <f t="shared" ref="BS29705:BS29768" si="787">BR29705-2.5</f>
        <v>-2.5</v>
      </c>
    </row>
    <row r="29706" spans="71:71" x14ac:dyDescent="0.3">
      <c r="BS29706" s="24">
        <f t="shared" si="787"/>
        <v>-2.5</v>
      </c>
    </row>
    <row r="29707" spans="71:71" x14ac:dyDescent="0.3">
      <c r="BS29707" s="24">
        <f t="shared" si="787"/>
        <v>-2.5</v>
      </c>
    </row>
    <row r="29708" spans="71:71" x14ac:dyDescent="0.3">
      <c r="BS29708" s="24">
        <f t="shared" si="787"/>
        <v>-2.5</v>
      </c>
    </row>
    <row r="29709" spans="71:71" x14ac:dyDescent="0.3">
      <c r="BS29709" s="24">
        <f t="shared" si="787"/>
        <v>-2.5</v>
      </c>
    </row>
    <row r="29710" spans="71:71" x14ac:dyDescent="0.3">
      <c r="BS29710" s="24">
        <f t="shared" si="787"/>
        <v>-2.5</v>
      </c>
    </row>
    <row r="29711" spans="71:71" x14ac:dyDescent="0.3">
      <c r="BS29711" s="24">
        <f t="shared" si="787"/>
        <v>-2.5</v>
      </c>
    </row>
    <row r="29712" spans="71:71" x14ac:dyDescent="0.3">
      <c r="BS29712" s="24">
        <f t="shared" si="787"/>
        <v>-2.5</v>
      </c>
    </row>
    <row r="29713" spans="71:71" x14ac:dyDescent="0.3">
      <c r="BS29713" s="24">
        <f t="shared" si="787"/>
        <v>-2.5</v>
      </c>
    </row>
    <row r="29714" spans="71:71" x14ac:dyDescent="0.3">
      <c r="BS29714" s="24">
        <f t="shared" si="787"/>
        <v>-2.5</v>
      </c>
    </row>
    <row r="29715" spans="71:71" x14ac:dyDescent="0.3">
      <c r="BS29715" s="24">
        <f t="shared" si="787"/>
        <v>-2.5</v>
      </c>
    </row>
    <row r="29716" spans="71:71" x14ac:dyDescent="0.3">
      <c r="BS29716" s="24">
        <f t="shared" si="787"/>
        <v>-2.5</v>
      </c>
    </row>
    <row r="29717" spans="71:71" x14ac:dyDescent="0.3">
      <c r="BS29717" s="24">
        <f t="shared" si="787"/>
        <v>-2.5</v>
      </c>
    </row>
    <row r="29718" spans="71:71" x14ac:dyDescent="0.3">
      <c r="BS29718" s="24">
        <f t="shared" si="787"/>
        <v>-2.5</v>
      </c>
    </row>
    <row r="29719" spans="71:71" x14ac:dyDescent="0.3">
      <c r="BS29719" s="24">
        <f t="shared" si="787"/>
        <v>-2.5</v>
      </c>
    </row>
    <row r="29720" spans="71:71" x14ac:dyDescent="0.3">
      <c r="BS29720" s="24">
        <f t="shared" si="787"/>
        <v>-2.5</v>
      </c>
    </row>
    <row r="29721" spans="71:71" x14ac:dyDescent="0.3">
      <c r="BS29721" s="24">
        <f t="shared" si="787"/>
        <v>-2.5</v>
      </c>
    </row>
    <row r="29722" spans="71:71" x14ac:dyDescent="0.3">
      <c r="BS29722" s="24">
        <f t="shared" si="787"/>
        <v>-2.5</v>
      </c>
    </row>
    <row r="29723" spans="71:71" x14ac:dyDescent="0.3">
      <c r="BS29723" s="24">
        <f t="shared" si="787"/>
        <v>-2.5</v>
      </c>
    </row>
    <row r="29724" spans="71:71" x14ac:dyDescent="0.3">
      <c r="BS29724" s="24">
        <f t="shared" si="787"/>
        <v>-2.5</v>
      </c>
    </row>
    <row r="29725" spans="71:71" x14ac:dyDescent="0.3">
      <c r="BS29725" s="24">
        <f t="shared" si="787"/>
        <v>-2.5</v>
      </c>
    </row>
    <row r="29726" spans="71:71" x14ac:dyDescent="0.3">
      <c r="BS29726" s="24">
        <f t="shared" si="787"/>
        <v>-2.5</v>
      </c>
    </row>
    <row r="29727" spans="71:71" x14ac:dyDescent="0.3">
      <c r="BS29727" s="24">
        <f t="shared" si="787"/>
        <v>-2.5</v>
      </c>
    </row>
    <row r="29728" spans="71:71" x14ac:dyDescent="0.3">
      <c r="BS29728" s="24">
        <f t="shared" si="787"/>
        <v>-2.5</v>
      </c>
    </row>
    <row r="29729" spans="71:71" x14ac:dyDescent="0.3">
      <c r="BS29729" s="24">
        <f t="shared" si="787"/>
        <v>-2.5</v>
      </c>
    </row>
    <row r="29730" spans="71:71" x14ac:dyDescent="0.3">
      <c r="BS29730" s="24">
        <f t="shared" si="787"/>
        <v>-2.5</v>
      </c>
    </row>
    <row r="29731" spans="71:71" x14ac:dyDescent="0.3">
      <c r="BS29731" s="24">
        <f t="shared" si="787"/>
        <v>-2.5</v>
      </c>
    </row>
    <row r="29732" spans="71:71" x14ac:dyDescent="0.3">
      <c r="BS29732" s="24">
        <f t="shared" si="787"/>
        <v>-2.5</v>
      </c>
    </row>
    <row r="29733" spans="71:71" x14ac:dyDescent="0.3">
      <c r="BS29733" s="24">
        <f t="shared" si="787"/>
        <v>-2.5</v>
      </c>
    </row>
    <row r="29734" spans="71:71" x14ac:dyDescent="0.3">
      <c r="BS29734" s="24">
        <f t="shared" si="787"/>
        <v>-2.5</v>
      </c>
    </row>
    <row r="29735" spans="71:71" x14ac:dyDescent="0.3">
      <c r="BS29735" s="24">
        <f t="shared" si="787"/>
        <v>-2.5</v>
      </c>
    </row>
    <row r="29736" spans="71:71" x14ac:dyDescent="0.3">
      <c r="BS29736" s="24">
        <f t="shared" si="787"/>
        <v>-2.5</v>
      </c>
    </row>
    <row r="29737" spans="71:71" x14ac:dyDescent="0.3">
      <c r="BS29737" s="24">
        <f t="shared" si="787"/>
        <v>-2.5</v>
      </c>
    </row>
    <row r="29738" spans="71:71" x14ac:dyDescent="0.3">
      <c r="BS29738" s="24">
        <f t="shared" si="787"/>
        <v>-2.5</v>
      </c>
    </row>
    <row r="29739" spans="71:71" x14ac:dyDescent="0.3">
      <c r="BS29739" s="24">
        <f t="shared" si="787"/>
        <v>-2.5</v>
      </c>
    </row>
    <row r="29740" spans="71:71" x14ac:dyDescent="0.3">
      <c r="BS29740" s="24">
        <f t="shared" si="787"/>
        <v>-2.5</v>
      </c>
    </row>
    <row r="29741" spans="71:71" x14ac:dyDescent="0.3">
      <c r="BS29741" s="24">
        <f t="shared" si="787"/>
        <v>-2.5</v>
      </c>
    </row>
    <row r="29742" spans="71:71" x14ac:dyDescent="0.3">
      <c r="BS29742" s="24">
        <f t="shared" si="787"/>
        <v>-2.5</v>
      </c>
    </row>
    <row r="29743" spans="71:71" x14ac:dyDescent="0.3">
      <c r="BS29743" s="24">
        <f t="shared" si="787"/>
        <v>-2.5</v>
      </c>
    </row>
    <row r="29744" spans="71:71" x14ac:dyDescent="0.3">
      <c r="BS29744" s="24">
        <f t="shared" si="787"/>
        <v>-2.5</v>
      </c>
    </row>
    <row r="29745" spans="71:71" x14ac:dyDescent="0.3">
      <c r="BS29745" s="24">
        <f t="shared" si="787"/>
        <v>-2.5</v>
      </c>
    </row>
    <row r="29746" spans="71:71" x14ac:dyDescent="0.3">
      <c r="BS29746" s="24">
        <f t="shared" si="787"/>
        <v>-2.5</v>
      </c>
    </row>
    <row r="29747" spans="71:71" x14ac:dyDescent="0.3">
      <c r="BS29747" s="24">
        <f t="shared" si="787"/>
        <v>-2.5</v>
      </c>
    </row>
    <row r="29748" spans="71:71" x14ac:dyDescent="0.3">
      <c r="BS29748" s="24">
        <f t="shared" si="787"/>
        <v>-2.5</v>
      </c>
    </row>
    <row r="29749" spans="71:71" x14ac:dyDescent="0.3">
      <c r="BS29749" s="24">
        <f t="shared" si="787"/>
        <v>-2.5</v>
      </c>
    </row>
    <row r="29750" spans="71:71" x14ac:dyDescent="0.3">
      <c r="BS29750" s="24">
        <f t="shared" si="787"/>
        <v>-2.5</v>
      </c>
    </row>
    <row r="29751" spans="71:71" x14ac:dyDescent="0.3">
      <c r="BS29751" s="24">
        <f t="shared" si="787"/>
        <v>-2.5</v>
      </c>
    </row>
    <row r="29752" spans="71:71" x14ac:dyDescent="0.3">
      <c r="BS29752" s="24">
        <f t="shared" si="787"/>
        <v>-2.5</v>
      </c>
    </row>
    <row r="29753" spans="71:71" x14ac:dyDescent="0.3">
      <c r="BS29753" s="24">
        <f t="shared" si="787"/>
        <v>-2.5</v>
      </c>
    </row>
    <row r="29754" spans="71:71" x14ac:dyDescent="0.3">
      <c r="BS29754" s="24">
        <f t="shared" si="787"/>
        <v>-2.5</v>
      </c>
    </row>
    <row r="29755" spans="71:71" x14ac:dyDescent="0.3">
      <c r="BS29755" s="24">
        <f t="shared" si="787"/>
        <v>-2.5</v>
      </c>
    </row>
    <row r="29756" spans="71:71" x14ac:dyDescent="0.3">
      <c r="BS29756" s="24">
        <f t="shared" si="787"/>
        <v>-2.5</v>
      </c>
    </row>
    <row r="29757" spans="71:71" x14ac:dyDescent="0.3">
      <c r="BS29757" s="24">
        <f t="shared" si="787"/>
        <v>-2.5</v>
      </c>
    </row>
    <row r="29758" spans="71:71" x14ac:dyDescent="0.3">
      <c r="BS29758" s="24">
        <f t="shared" si="787"/>
        <v>-2.5</v>
      </c>
    </row>
    <row r="29759" spans="71:71" x14ac:dyDescent="0.3">
      <c r="BS29759" s="24">
        <f t="shared" si="787"/>
        <v>-2.5</v>
      </c>
    </row>
    <row r="29760" spans="71:71" x14ac:dyDescent="0.3">
      <c r="BS29760" s="24">
        <f t="shared" si="787"/>
        <v>-2.5</v>
      </c>
    </row>
    <row r="29761" spans="71:71" x14ac:dyDescent="0.3">
      <c r="BS29761" s="24">
        <f t="shared" si="787"/>
        <v>-2.5</v>
      </c>
    </row>
    <row r="29762" spans="71:71" x14ac:dyDescent="0.3">
      <c r="BS29762" s="24">
        <f t="shared" si="787"/>
        <v>-2.5</v>
      </c>
    </row>
    <row r="29763" spans="71:71" x14ac:dyDescent="0.3">
      <c r="BS29763" s="24">
        <f t="shared" si="787"/>
        <v>-2.5</v>
      </c>
    </row>
    <row r="29764" spans="71:71" x14ac:dyDescent="0.3">
      <c r="BS29764" s="24">
        <f t="shared" si="787"/>
        <v>-2.5</v>
      </c>
    </row>
    <row r="29765" spans="71:71" x14ac:dyDescent="0.3">
      <c r="BS29765" s="24">
        <f t="shared" si="787"/>
        <v>-2.5</v>
      </c>
    </row>
    <row r="29766" spans="71:71" x14ac:dyDescent="0.3">
      <c r="BS29766" s="24">
        <f t="shared" si="787"/>
        <v>-2.5</v>
      </c>
    </row>
    <row r="29767" spans="71:71" x14ac:dyDescent="0.3">
      <c r="BS29767" s="24">
        <f t="shared" si="787"/>
        <v>-2.5</v>
      </c>
    </row>
    <row r="29768" spans="71:71" x14ac:dyDescent="0.3">
      <c r="BS29768" s="24">
        <f t="shared" si="787"/>
        <v>-2.5</v>
      </c>
    </row>
    <row r="29769" spans="71:71" x14ac:dyDescent="0.3">
      <c r="BS29769" s="24">
        <f t="shared" ref="BS29769:BS29832" si="788">BR29769-2.5</f>
        <v>-2.5</v>
      </c>
    </row>
    <row r="29770" spans="71:71" x14ac:dyDescent="0.3">
      <c r="BS29770" s="24">
        <f t="shared" si="788"/>
        <v>-2.5</v>
      </c>
    </row>
    <row r="29771" spans="71:71" x14ac:dyDescent="0.3">
      <c r="BS29771" s="24">
        <f t="shared" si="788"/>
        <v>-2.5</v>
      </c>
    </row>
    <row r="29772" spans="71:71" x14ac:dyDescent="0.3">
      <c r="BS29772" s="24">
        <f t="shared" si="788"/>
        <v>-2.5</v>
      </c>
    </row>
    <row r="29773" spans="71:71" x14ac:dyDescent="0.3">
      <c r="BS29773" s="24">
        <f t="shared" si="788"/>
        <v>-2.5</v>
      </c>
    </row>
    <row r="29774" spans="71:71" x14ac:dyDescent="0.3">
      <c r="BS29774" s="24">
        <f t="shared" si="788"/>
        <v>-2.5</v>
      </c>
    </row>
    <row r="29775" spans="71:71" x14ac:dyDescent="0.3">
      <c r="BS29775" s="24">
        <f t="shared" si="788"/>
        <v>-2.5</v>
      </c>
    </row>
    <row r="29776" spans="71:71" x14ac:dyDescent="0.3">
      <c r="BS29776" s="24">
        <f t="shared" si="788"/>
        <v>-2.5</v>
      </c>
    </row>
    <row r="29777" spans="71:71" x14ac:dyDescent="0.3">
      <c r="BS29777" s="24">
        <f t="shared" si="788"/>
        <v>-2.5</v>
      </c>
    </row>
    <row r="29778" spans="71:71" x14ac:dyDescent="0.3">
      <c r="BS29778" s="24">
        <f t="shared" si="788"/>
        <v>-2.5</v>
      </c>
    </row>
    <row r="29779" spans="71:71" x14ac:dyDescent="0.3">
      <c r="BS29779" s="24">
        <f t="shared" si="788"/>
        <v>-2.5</v>
      </c>
    </row>
    <row r="29780" spans="71:71" x14ac:dyDescent="0.3">
      <c r="BS29780" s="24">
        <f t="shared" si="788"/>
        <v>-2.5</v>
      </c>
    </row>
    <row r="29781" spans="71:71" x14ac:dyDescent="0.3">
      <c r="BS29781" s="24">
        <f t="shared" si="788"/>
        <v>-2.5</v>
      </c>
    </row>
    <row r="29782" spans="71:71" x14ac:dyDescent="0.3">
      <c r="BS29782" s="24">
        <f t="shared" si="788"/>
        <v>-2.5</v>
      </c>
    </row>
    <row r="29783" spans="71:71" x14ac:dyDescent="0.3">
      <c r="BS29783" s="24">
        <f t="shared" si="788"/>
        <v>-2.5</v>
      </c>
    </row>
    <row r="29784" spans="71:71" x14ac:dyDescent="0.3">
      <c r="BS29784" s="24">
        <f t="shared" si="788"/>
        <v>-2.5</v>
      </c>
    </row>
    <row r="29785" spans="71:71" x14ac:dyDescent="0.3">
      <c r="BS29785" s="24">
        <f t="shared" si="788"/>
        <v>-2.5</v>
      </c>
    </row>
    <row r="29786" spans="71:71" x14ac:dyDescent="0.3">
      <c r="BS29786" s="24">
        <f t="shared" si="788"/>
        <v>-2.5</v>
      </c>
    </row>
    <row r="29787" spans="71:71" x14ac:dyDescent="0.3">
      <c r="BS29787" s="24">
        <f t="shared" si="788"/>
        <v>-2.5</v>
      </c>
    </row>
    <row r="29788" spans="71:71" x14ac:dyDescent="0.3">
      <c r="BS29788" s="24">
        <f t="shared" si="788"/>
        <v>-2.5</v>
      </c>
    </row>
    <row r="29789" spans="71:71" x14ac:dyDescent="0.3">
      <c r="BS29789" s="24">
        <f t="shared" si="788"/>
        <v>-2.5</v>
      </c>
    </row>
    <row r="29790" spans="71:71" x14ac:dyDescent="0.3">
      <c r="BS29790" s="24">
        <f t="shared" si="788"/>
        <v>-2.5</v>
      </c>
    </row>
    <row r="29791" spans="71:71" x14ac:dyDescent="0.3">
      <c r="BS29791" s="24">
        <f t="shared" si="788"/>
        <v>-2.5</v>
      </c>
    </row>
    <row r="29792" spans="71:71" x14ac:dyDescent="0.3">
      <c r="BS29792" s="24">
        <f t="shared" si="788"/>
        <v>-2.5</v>
      </c>
    </row>
    <row r="29793" spans="71:71" x14ac:dyDescent="0.3">
      <c r="BS29793" s="24">
        <f t="shared" si="788"/>
        <v>-2.5</v>
      </c>
    </row>
    <row r="29794" spans="71:71" x14ac:dyDescent="0.3">
      <c r="BS29794" s="24">
        <f t="shared" si="788"/>
        <v>-2.5</v>
      </c>
    </row>
    <row r="29795" spans="71:71" x14ac:dyDescent="0.3">
      <c r="BS29795" s="24">
        <f t="shared" si="788"/>
        <v>-2.5</v>
      </c>
    </row>
    <row r="29796" spans="71:71" x14ac:dyDescent="0.3">
      <c r="BS29796" s="24">
        <f t="shared" si="788"/>
        <v>-2.5</v>
      </c>
    </row>
    <row r="29797" spans="71:71" x14ac:dyDescent="0.3">
      <c r="BS29797" s="24">
        <f t="shared" si="788"/>
        <v>-2.5</v>
      </c>
    </row>
    <row r="29798" spans="71:71" x14ac:dyDescent="0.3">
      <c r="BS29798" s="24">
        <f t="shared" si="788"/>
        <v>-2.5</v>
      </c>
    </row>
    <row r="29799" spans="71:71" x14ac:dyDescent="0.3">
      <c r="BS29799" s="24">
        <f t="shared" si="788"/>
        <v>-2.5</v>
      </c>
    </row>
    <row r="29800" spans="71:71" x14ac:dyDescent="0.3">
      <c r="BS29800" s="24">
        <f t="shared" si="788"/>
        <v>-2.5</v>
      </c>
    </row>
    <row r="29801" spans="71:71" x14ac:dyDescent="0.3">
      <c r="BS29801" s="24">
        <f t="shared" si="788"/>
        <v>-2.5</v>
      </c>
    </row>
    <row r="29802" spans="71:71" x14ac:dyDescent="0.3">
      <c r="BS29802" s="24">
        <f t="shared" si="788"/>
        <v>-2.5</v>
      </c>
    </row>
    <row r="29803" spans="71:71" x14ac:dyDescent="0.3">
      <c r="BS29803" s="24">
        <f t="shared" si="788"/>
        <v>-2.5</v>
      </c>
    </row>
    <row r="29804" spans="71:71" x14ac:dyDescent="0.3">
      <c r="BS29804" s="24">
        <f t="shared" si="788"/>
        <v>-2.5</v>
      </c>
    </row>
    <row r="29805" spans="71:71" x14ac:dyDescent="0.3">
      <c r="BS29805" s="24">
        <f t="shared" si="788"/>
        <v>-2.5</v>
      </c>
    </row>
    <row r="29806" spans="71:71" x14ac:dyDescent="0.3">
      <c r="BS29806" s="24">
        <f t="shared" si="788"/>
        <v>-2.5</v>
      </c>
    </row>
    <row r="29807" spans="71:71" x14ac:dyDescent="0.3">
      <c r="BS29807" s="24">
        <f t="shared" si="788"/>
        <v>-2.5</v>
      </c>
    </row>
    <row r="29808" spans="71:71" x14ac:dyDescent="0.3">
      <c r="BS29808" s="24">
        <f t="shared" si="788"/>
        <v>-2.5</v>
      </c>
    </row>
    <row r="29809" spans="71:71" x14ac:dyDescent="0.3">
      <c r="BS29809" s="24">
        <f t="shared" si="788"/>
        <v>-2.5</v>
      </c>
    </row>
    <row r="29810" spans="71:71" x14ac:dyDescent="0.3">
      <c r="BS29810" s="24">
        <f t="shared" si="788"/>
        <v>-2.5</v>
      </c>
    </row>
    <row r="29811" spans="71:71" x14ac:dyDescent="0.3">
      <c r="BS29811" s="24">
        <f t="shared" si="788"/>
        <v>-2.5</v>
      </c>
    </row>
    <row r="29812" spans="71:71" x14ac:dyDescent="0.3">
      <c r="BS29812" s="24">
        <f t="shared" si="788"/>
        <v>-2.5</v>
      </c>
    </row>
    <row r="29813" spans="71:71" x14ac:dyDescent="0.3">
      <c r="BS29813" s="24">
        <f t="shared" si="788"/>
        <v>-2.5</v>
      </c>
    </row>
    <row r="29814" spans="71:71" x14ac:dyDescent="0.3">
      <c r="BS29814" s="24">
        <f t="shared" si="788"/>
        <v>-2.5</v>
      </c>
    </row>
    <row r="29815" spans="71:71" x14ac:dyDescent="0.3">
      <c r="BS29815" s="24">
        <f t="shared" si="788"/>
        <v>-2.5</v>
      </c>
    </row>
    <row r="29816" spans="71:71" x14ac:dyDescent="0.3">
      <c r="BS29816" s="24">
        <f t="shared" si="788"/>
        <v>-2.5</v>
      </c>
    </row>
    <row r="29817" spans="71:71" x14ac:dyDescent="0.3">
      <c r="BS29817" s="24">
        <f t="shared" si="788"/>
        <v>-2.5</v>
      </c>
    </row>
    <row r="29818" spans="71:71" x14ac:dyDescent="0.3">
      <c r="BS29818" s="24">
        <f t="shared" si="788"/>
        <v>-2.5</v>
      </c>
    </row>
    <row r="29819" spans="71:71" x14ac:dyDescent="0.3">
      <c r="BS29819" s="24">
        <f t="shared" si="788"/>
        <v>-2.5</v>
      </c>
    </row>
    <row r="29820" spans="71:71" x14ac:dyDescent="0.3">
      <c r="BS29820" s="24">
        <f t="shared" si="788"/>
        <v>-2.5</v>
      </c>
    </row>
    <row r="29821" spans="71:71" x14ac:dyDescent="0.3">
      <c r="BS29821" s="24">
        <f t="shared" si="788"/>
        <v>-2.5</v>
      </c>
    </row>
    <row r="29822" spans="71:71" x14ac:dyDescent="0.3">
      <c r="BS29822" s="24">
        <f t="shared" si="788"/>
        <v>-2.5</v>
      </c>
    </row>
    <row r="29823" spans="71:71" x14ac:dyDescent="0.3">
      <c r="BS29823" s="24">
        <f t="shared" si="788"/>
        <v>-2.5</v>
      </c>
    </row>
    <row r="29824" spans="71:71" x14ac:dyDescent="0.3">
      <c r="BS29824" s="24">
        <f t="shared" si="788"/>
        <v>-2.5</v>
      </c>
    </row>
    <row r="29825" spans="71:71" x14ac:dyDescent="0.3">
      <c r="BS29825" s="24">
        <f t="shared" si="788"/>
        <v>-2.5</v>
      </c>
    </row>
    <row r="29826" spans="71:71" x14ac:dyDescent="0.3">
      <c r="BS29826" s="24">
        <f t="shared" si="788"/>
        <v>-2.5</v>
      </c>
    </row>
    <row r="29827" spans="71:71" x14ac:dyDescent="0.3">
      <c r="BS29827" s="24">
        <f t="shared" si="788"/>
        <v>-2.5</v>
      </c>
    </row>
    <row r="29828" spans="71:71" x14ac:dyDescent="0.3">
      <c r="BS29828" s="24">
        <f t="shared" si="788"/>
        <v>-2.5</v>
      </c>
    </row>
    <row r="29829" spans="71:71" x14ac:dyDescent="0.3">
      <c r="BS29829" s="24">
        <f t="shared" si="788"/>
        <v>-2.5</v>
      </c>
    </row>
    <row r="29830" spans="71:71" x14ac:dyDescent="0.3">
      <c r="BS29830" s="24">
        <f t="shared" si="788"/>
        <v>-2.5</v>
      </c>
    </row>
    <row r="29831" spans="71:71" x14ac:dyDescent="0.3">
      <c r="BS29831" s="24">
        <f t="shared" si="788"/>
        <v>-2.5</v>
      </c>
    </row>
    <row r="29832" spans="71:71" x14ac:dyDescent="0.3">
      <c r="BS29832" s="24">
        <f t="shared" si="788"/>
        <v>-2.5</v>
      </c>
    </row>
    <row r="29833" spans="71:71" x14ac:dyDescent="0.3">
      <c r="BS29833" s="24">
        <f t="shared" ref="BS29833:BS29896" si="789">BR29833-2.5</f>
        <v>-2.5</v>
      </c>
    </row>
    <row r="29834" spans="71:71" x14ac:dyDescent="0.3">
      <c r="BS29834" s="24">
        <f t="shared" si="789"/>
        <v>-2.5</v>
      </c>
    </row>
    <row r="29835" spans="71:71" x14ac:dyDescent="0.3">
      <c r="BS29835" s="24">
        <f t="shared" si="789"/>
        <v>-2.5</v>
      </c>
    </row>
    <row r="29836" spans="71:71" x14ac:dyDescent="0.3">
      <c r="BS29836" s="24">
        <f t="shared" si="789"/>
        <v>-2.5</v>
      </c>
    </row>
    <row r="29837" spans="71:71" x14ac:dyDescent="0.3">
      <c r="BS29837" s="24">
        <f t="shared" si="789"/>
        <v>-2.5</v>
      </c>
    </row>
    <row r="29838" spans="71:71" x14ac:dyDescent="0.3">
      <c r="BS29838" s="24">
        <f t="shared" si="789"/>
        <v>-2.5</v>
      </c>
    </row>
    <row r="29839" spans="71:71" x14ac:dyDescent="0.3">
      <c r="BS29839" s="24">
        <f t="shared" si="789"/>
        <v>-2.5</v>
      </c>
    </row>
    <row r="29840" spans="71:71" x14ac:dyDescent="0.3">
      <c r="BS29840" s="24">
        <f t="shared" si="789"/>
        <v>-2.5</v>
      </c>
    </row>
    <row r="29841" spans="71:71" x14ac:dyDescent="0.3">
      <c r="BS29841" s="24">
        <f t="shared" si="789"/>
        <v>-2.5</v>
      </c>
    </row>
    <row r="29842" spans="71:71" x14ac:dyDescent="0.3">
      <c r="BS29842" s="24">
        <f t="shared" si="789"/>
        <v>-2.5</v>
      </c>
    </row>
    <row r="29843" spans="71:71" x14ac:dyDescent="0.3">
      <c r="BS29843" s="24">
        <f t="shared" si="789"/>
        <v>-2.5</v>
      </c>
    </row>
    <row r="29844" spans="71:71" x14ac:dyDescent="0.3">
      <c r="BS29844" s="24">
        <f t="shared" si="789"/>
        <v>-2.5</v>
      </c>
    </row>
    <row r="29845" spans="71:71" x14ac:dyDescent="0.3">
      <c r="BS29845" s="24">
        <f t="shared" si="789"/>
        <v>-2.5</v>
      </c>
    </row>
    <row r="29846" spans="71:71" x14ac:dyDescent="0.3">
      <c r="BS29846" s="24">
        <f t="shared" si="789"/>
        <v>-2.5</v>
      </c>
    </row>
    <row r="29847" spans="71:71" x14ac:dyDescent="0.3">
      <c r="BS29847" s="24">
        <f t="shared" si="789"/>
        <v>-2.5</v>
      </c>
    </row>
    <row r="29848" spans="71:71" x14ac:dyDescent="0.3">
      <c r="BS29848" s="24">
        <f t="shared" si="789"/>
        <v>-2.5</v>
      </c>
    </row>
    <row r="29849" spans="71:71" x14ac:dyDescent="0.3">
      <c r="BS29849" s="24">
        <f t="shared" si="789"/>
        <v>-2.5</v>
      </c>
    </row>
    <row r="29850" spans="71:71" x14ac:dyDescent="0.3">
      <c r="BS29850" s="24">
        <f t="shared" si="789"/>
        <v>-2.5</v>
      </c>
    </row>
    <row r="29851" spans="71:71" x14ac:dyDescent="0.3">
      <c r="BS29851" s="24">
        <f t="shared" si="789"/>
        <v>-2.5</v>
      </c>
    </row>
    <row r="29852" spans="71:71" x14ac:dyDescent="0.3">
      <c r="BS29852" s="24">
        <f t="shared" si="789"/>
        <v>-2.5</v>
      </c>
    </row>
    <row r="29853" spans="71:71" x14ac:dyDescent="0.3">
      <c r="BS29853" s="24">
        <f t="shared" si="789"/>
        <v>-2.5</v>
      </c>
    </row>
    <row r="29854" spans="71:71" x14ac:dyDescent="0.3">
      <c r="BS29854" s="24">
        <f t="shared" si="789"/>
        <v>-2.5</v>
      </c>
    </row>
    <row r="29855" spans="71:71" x14ac:dyDescent="0.3">
      <c r="BS29855" s="24">
        <f t="shared" si="789"/>
        <v>-2.5</v>
      </c>
    </row>
    <row r="29856" spans="71:71" x14ac:dyDescent="0.3">
      <c r="BS29856" s="24">
        <f t="shared" si="789"/>
        <v>-2.5</v>
      </c>
    </row>
    <row r="29857" spans="71:71" x14ac:dyDescent="0.3">
      <c r="BS29857" s="24">
        <f t="shared" si="789"/>
        <v>-2.5</v>
      </c>
    </row>
    <row r="29858" spans="71:71" x14ac:dyDescent="0.3">
      <c r="BS29858" s="24">
        <f t="shared" si="789"/>
        <v>-2.5</v>
      </c>
    </row>
    <row r="29859" spans="71:71" x14ac:dyDescent="0.3">
      <c r="BS29859" s="24">
        <f t="shared" si="789"/>
        <v>-2.5</v>
      </c>
    </row>
    <row r="29860" spans="71:71" x14ac:dyDescent="0.3">
      <c r="BS29860" s="24">
        <f t="shared" si="789"/>
        <v>-2.5</v>
      </c>
    </row>
    <row r="29861" spans="71:71" x14ac:dyDescent="0.3">
      <c r="BS29861" s="24">
        <f t="shared" si="789"/>
        <v>-2.5</v>
      </c>
    </row>
    <row r="29862" spans="71:71" x14ac:dyDescent="0.3">
      <c r="BS29862" s="24">
        <f t="shared" si="789"/>
        <v>-2.5</v>
      </c>
    </row>
    <row r="29863" spans="71:71" x14ac:dyDescent="0.3">
      <c r="BS29863" s="24">
        <f t="shared" si="789"/>
        <v>-2.5</v>
      </c>
    </row>
    <row r="29864" spans="71:71" x14ac:dyDescent="0.3">
      <c r="BS29864" s="24">
        <f t="shared" si="789"/>
        <v>-2.5</v>
      </c>
    </row>
    <row r="29865" spans="71:71" x14ac:dyDescent="0.3">
      <c r="BS29865" s="24">
        <f t="shared" si="789"/>
        <v>-2.5</v>
      </c>
    </row>
    <row r="29866" spans="71:71" x14ac:dyDescent="0.3">
      <c r="BS29866" s="24">
        <f t="shared" si="789"/>
        <v>-2.5</v>
      </c>
    </row>
    <row r="29867" spans="71:71" x14ac:dyDescent="0.3">
      <c r="BS29867" s="24">
        <f t="shared" si="789"/>
        <v>-2.5</v>
      </c>
    </row>
    <row r="29868" spans="71:71" x14ac:dyDescent="0.3">
      <c r="BS29868" s="24">
        <f t="shared" si="789"/>
        <v>-2.5</v>
      </c>
    </row>
    <row r="29869" spans="71:71" x14ac:dyDescent="0.3">
      <c r="BS29869" s="24">
        <f t="shared" si="789"/>
        <v>-2.5</v>
      </c>
    </row>
    <row r="29870" spans="71:71" x14ac:dyDescent="0.3">
      <c r="BS29870" s="24">
        <f t="shared" si="789"/>
        <v>-2.5</v>
      </c>
    </row>
    <row r="29871" spans="71:71" x14ac:dyDescent="0.3">
      <c r="BS29871" s="24">
        <f t="shared" si="789"/>
        <v>-2.5</v>
      </c>
    </row>
    <row r="29872" spans="71:71" x14ac:dyDescent="0.3">
      <c r="BS29872" s="24">
        <f t="shared" si="789"/>
        <v>-2.5</v>
      </c>
    </row>
    <row r="29873" spans="71:71" x14ac:dyDescent="0.3">
      <c r="BS29873" s="24">
        <f t="shared" si="789"/>
        <v>-2.5</v>
      </c>
    </row>
    <row r="29874" spans="71:71" x14ac:dyDescent="0.3">
      <c r="BS29874" s="24">
        <f t="shared" si="789"/>
        <v>-2.5</v>
      </c>
    </row>
    <row r="29875" spans="71:71" x14ac:dyDescent="0.3">
      <c r="BS29875" s="24">
        <f t="shared" si="789"/>
        <v>-2.5</v>
      </c>
    </row>
    <row r="29876" spans="71:71" x14ac:dyDescent="0.3">
      <c r="BS29876" s="24">
        <f t="shared" si="789"/>
        <v>-2.5</v>
      </c>
    </row>
    <row r="29877" spans="71:71" x14ac:dyDescent="0.3">
      <c r="BS29877" s="24">
        <f t="shared" si="789"/>
        <v>-2.5</v>
      </c>
    </row>
    <row r="29878" spans="71:71" x14ac:dyDescent="0.3">
      <c r="BS29878" s="24">
        <f t="shared" si="789"/>
        <v>-2.5</v>
      </c>
    </row>
    <row r="29879" spans="71:71" x14ac:dyDescent="0.3">
      <c r="BS29879" s="24">
        <f t="shared" si="789"/>
        <v>-2.5</v>
      </c>
    </row>
    <row r="29880" spans="71:71" x14ac:dyDescent="0.3">
      <c r="BS29880" s="24">
        <f t="shared" si="789"/>
        <v>-2.5</v>
      </c>
    </row>
    <row r="29881" spans="71:71" x14ac:dyDescent="0.3">
      <c r="BS29881" s="24">
        <f t="shared" si="789"/>
        <v>-2.5</v>
      </c>
    </row>
    <row r="29882" spans="71:71" x14ac:dyDescent="0.3">
      <c r="BS29882" s="24">
        <f t="shared" si="789"/>
        <v>-2.5</v>
      </c>
    </row>
    <row r="29883" spans="71:71" x14ac:dyDescent="0.3">
      <c r="BS29883" s="24">
        <f t="shared" si="789"/>
        <v>-2.5</v>
      </c>
    </row>
    <row r="29884" spans="71:71" x14ac:dyDescent="0.3">
      <c r="BS29884" s="24">
        <f t="shared" si="789"/>
        <v>-2.5</v>
      </c>
    </row>
    <row r="29885" spans="71:71" x14ac:dyDescent="0.3">
      <c r="BS29885" s="24">
        <f t="shared" si="789"/>
        <v>-2.5</v>
      </c>
    </row>
    <row r="29886" spans="71:71" x14ac:dyDescent="0.3">
      <c r="BS29886" s="24">
        <f t="shared" si="789"/>
        <v>-2.5</v>
      </c>
    </row>
    <row r="29887" spans="71:71" x14ac:dyDescent="0.3">
      <c r="BS29887" s="24">
        <f t="shared" si="789"/>
        <v>-2.5</v>
      </c>
    </row>
    <row r="29888" spans="71:71" x14ac:dyDescent="0.3">
      <c r="BS29888" s="24">
        <f t="shared" si="789"/>
        <v>-2.5</v>
      </c>
    </row>
    <row r="29889" spans="71:71" x14ac:dyDescent="0.3">
      <c r="BS29889" s="24">
        <f t="shared" si="789"/>
        <v>-2.5</v>
      </c>
    </row>
    <row r="29890" spans="71:71" x14ac:dyDescent="0.3">
      <c r="BS29890" s="24">
        <f t="shared" si="789"/>
        <v>-2.5</v>
      </c>
    </row>
    <row r="29891" spans="71:71" x14ac:dyDescent="0.3">
      <c r="BS29891" s="24">
        <f t="shared" si="789"/>
        <v>-2.5</v>
      </c>
    </row>
    <row r="29892" spans="71:71" x14ac:dyDescent="0.3">
      <c r="BS29892" s="24">
        <f t="shared" si="789"/>
        <v>-2.5</v>
      </c>
    </row>
    <row r="29893" spans="71:71" x14ac:dyDescent="0.3">
      <c r="BS29893" s="24">
        <f t="shared" si="789"/>
        <v>-2.5</v>
      </c>
    </row>
    <row r="29894" spans="71:71" x14ac:dyDescent="0.3">
      <c r="BS29894" s="24">
        <f t="shared" si="789"/>
        <v>-2.5</v>
      </c>
    </row>
    <row r="29895" spans="71:71" x14ac:dyDescent="0.3">
      <c r="BS29895" s="24">
        <f t="shared" si="789"/>
        <v>-2.5</v>
      </c>
    </row>
    <row r="29896" spans="71:71" x14ac:dyDescent="0.3">
      <c r="BS29896" s="24">
        <f t="shared" si="789"/>
        <v>-2.5</v>
      </c>
    </row>
    <row r="29897" spans="71:71" x14ac:dyDescent="0.3">
      <c r="BS29897" s="24">
        <f t="shared" ref="BS29897:BS29960" si="790">BR29897-2.5</f>
        <v>-2.5</v>
      </c>
    </row>
    <row r="29898" spans="71:71" x14ac:dyDescent="0.3">
      <c r="BS29898" s="24">
        <f t="shared" si="790"/>
        <v>-2.5</v>
      </c>
    </row>
    <row r="29899" spans="71:71" x14ac:dyDescent="0.3">
      <c r="BS29899" s="24">
        <f t="shared" si="790"/>
        <v>-2.5</v>
      </c>
    </row>
    <row r="29900" spans="71:71" x14ac:dyDescent="0.3">
      <c r="BS29900" s="24">
        <f t="shared" si="790"/>
        <v>-2.5</v>
      </c>
    </row>
    <row r="29901" spans="71:71" x14ac:dyDescent="0.3">
      <c r="BS29901" s="24">
        <f t="shared" si="790"/>
        <v>-2.5</v>
      </c>
    </row>
    <row r="29902" spans="71:71" x14ac:dyDescent="0.3">
      <c r="BS29902" s="24">
        <f t="shared" si="790"/>
        <v>-2.5</v>
      </c>
    </row>
    <row r="29903" spans="71:71" x14ac:dyDescent="0.3">
      <c r="BS29903" s="24">
        <f t="shared" si="790"/>
        <v>-2.5</v>
      </c>
    </row>
    <row r="29904" spans="71:71" x14ac:dyDescent="0.3">
      <c r="BS29904" s="24">
        <f t="shared" si="790"/>
        <v>-2.5</v>
      </c>
    </row>
    <row r="29905" spans="71:71" x14ac:dyDescent="0.3">
      <c r="BS29905" s="24">
        <f t="shared" si="790"/>
        <v>-2.5</v>
      </c>
    </row>
    <row r="29906" spans="71:71" x14ac:dyDescent="0.3">
      <c r="BS29906" s="24">
        <f t="shared" si="790"/>
        <v>-2.5</v>
      </c>
    </row>
    <row r="29907" spans="71:71" x14ac:dyDescent="0.3">
      <c r="BS29907" s="24">
        <f t="shared" si="790"/>
        <v>-2.5</v>
      </c>
    </row>
    <row r="29908" spans="71:71" x14ac:dyDescent="0.3">
      <c r="BS29908" s="24">
        <f t="shared" si="790"/>
        <v>-2.5</v>
      </c>
    </row>
    <row r="29909" spans="71:71" x14ac:dyDescent="0.3">
      <c r="BS29909" s="24">
        <f t="shared" si="790"/>
        <v>-2.5</v>
      </c>
    </row>
    <row r="29910" spans="71:71" x14ac:dyDescent="0.3">
      <c r="BS29910" s="24">
        <f t="shared" si="790"/>
        <v>-2.5</v>
      </c>
    </row>
    <row r="29911" spans="71:71" x14ac:dyDescent="0.3">
      <c r="BS29911" s="24">
        <f t="shared" si="790"/>
        <v>-2.5</v>
      </c>
    </row>
    <row r="29912" spans="71:71" x14ac:dyDescent="0.3">
      <c r="BS29912" s="24">
        <f t="shared" si="790"/>
        <v>-2.5</v>
      </c>
    </row>
    <row r="29913" spans="71:71" x14ac:dyDescent="0.3">
      <c r="BS29913" s="24">
        <f t="shared" si="790"/>
        <v>-2.5</v>
      </c>
    </row>
    <row r="29914" spans="71:71" x14ac:dyDescent="0.3">
      <c r="BS29914" s="24">
        <f t="shared" si="790"/>
        <v>-2.5</v>
      </c>
    </row>
    <row r="29915" spans="71:71" x14ac:dyDescent="0.3">
      <c r="BS29915" s="24">
        <f t="shared" si="790"/>
        <v>-2.5</v>
      </c>
    </row>
    <row r="29916" spans="71:71" x14ac:dyDescent="0.3">
      <c r="BS29916" s="24">
        <f t="shared" si="790"/>
        <v>-2.5</v>
      </c>
    </row>
    <row r="29917" spans="71:71" x14ac:dyDescent="0.3">
      <c r="BS29917" s="24">
        <f t="shared" si="790"/>
        <v>-2.5</v>
      </c>
    </row>
    <row r="29918" spans="71:71" x14ac:dyDescent="0.3">
      <c r="BS29918" s="24">
        <f t="shared" si="790"/>
        <v>-2.5</v>
      </c>
    </row>
    <row r="29919" spans="71:71" x14ac:dyDescent="0.3">
      <c r="BS29919" s="24">
        <f t="shared" si="790"/>
        <v>-2.5</v>
      </c>
    </row>
    <row r="29920" spans="71:71" x14ac:dyDescent="0.3">
      <c r="BS29920" s="24">
        <f t="shared" si="790"/>
        <v>-2.5</v>
      </c>
    </row>
    <row r="29921" spans="71:71" x14ac:dyDescent="0.3">
      <c r="BS29921" s="24">
        <f t="shared" si="790"/>
        <v>-2.5</v>
      </c>
    </row>
    <row r="29922" spans="71:71" x14ac:dyDescent="0.3">
      <c r="BS29922" s="24">
        <f t="shared" si="790"/>
        <v>-2.5</v>
      </c>
    </row>
    <row r="29923" spans="71:71" x14ac:dyDescent="0.3">
      <c r="BS29923" s="24">
        <f t="shared" si="790"/>
        <v>-2.5</v>
      </c>
    </row>
    <row r="29924" spans="71:71" x14ac:dyDescent="0.3">
      <c r="BS29924" s="24">
        <f t="shared" si="790"/>
        <v>-2.5</v>
      </c>
    </row>
    <row r="29925" spans="71:71" x14ac:dyDescent="0.3">
      <c r="BS29925" s="24">
        <f t="shared" si="790"/>
        <v>-2.5</v>
      </c>
    </row>
    <row r="29926" spans="71:71" x14ac:dyDescent="0.3">
      <c r="BS29926" s="24">
        <f t="shared" si="790"/>
        <v>-2.5</v>
      </c>
    </row>
    <row r="29927" spans="71:71" x14ac:dyDescent="0.3">
      <c r="BS29927" s="24">
        <f t="shared" si="790"/>
        <v>-2.5</v>
      </c>
    </row>
    <row r="29928" spans="71:71" x14ac:dyDescent="0.3">
      <c r="BS29928" s="24">
        <f t="shared" si="790"/>
        <v>-2.5</v>
      </c>
    </row>
    <row r="29929" spans="71:71" x14ac:dyDescent="0.3">
      <c r="BS29929" s="24">
        <f t="shared" si="790"/>
        <v>-2.5</v>
      </c>
    </row>
    <row r="29930" spans="71:71" x14ac:dyDescent="0.3">
      <c r="BS29930" s="24">
        <f t="shared" si="790"/>
        <v>-2.5</v>
      </c>
    </row>
    <row r="29931" spans="71:71" x14ac:dyDescent="0.3">
      <c r="BS29931" s="24">
        <f t="shared" si="790"/>
        <v>-2.5</v>
      </c>
    </row>
    <row r="29932" spans="71:71" x14ac:dyDescent="0.3">
      <c r="BS29932" s="24">
        <f t="shared" si="790"/>
        <v>-2.5</v>
      </c>
    </row>
    <row r="29933" spans="71:71" x14ac:dyDescent="0.3">
      <c r="BS29933" s="24">
        <f t="shared" si="790"/>
        <v>-2.5</v>
      </c>
    </row>
    <row r="29934" spans="71:71" x14ac:dyDescent="0.3">
      <c r="BS29934" s="24">
        <f t="shared" si="790"/>
        <v>-2.5</v>
      </c>
    </row>
    <row r="29935" spans="71:71" x14ac:dyDescent="0.3">
      <c r="BS29935" s="24">
        <f t="shared" si="790"/>
        <v>-2.5</v>
      </c>
    </row>
    <row r="29936" spans="71:71" x14ac:dyDescent="0.3">
      <c r="BS29936" s="24">
        <f t="shared" si="790"/>
        <v>-2.5</v>
      </c>
    </row>
    <row r="29937" spans="71:71" x14ac:dyDescent="0.3">
      <c r="BS29937" s="24">
        <f t="shared" si="790"/>
        <v>-2.5</v>
      </c>
    </row>
    <row r="29938" spans="71:71" x14ac:dyDescent="0.3">
      <c r="BS29938" s="24">
        <f t="shared" si="790"/>
        <v>-2.5</v>
      </c>
    </row>
    <row r="29939" spans="71:71" x14ac:dyDescent="0.3">
      <c r="BS29939" s="24">
        <f t="shared" si="790"/>
        <v>-2.5</v>
      </c>
    </row>
    <row r="29940" spans="71:71" x14ac:dyDescent="0.3">
      <c r="BS29940" s="24">
        <f t="shared" si="790"/>
        <v>-2.5</v>
      </c>
    </row>
    <row r="29941" spans="71:71" x14ac:dyDescent="0.3">
      <c r="BS29941" s="24">
        <f t="shared" si="790"/>
        <v>-2.5</v>
      </c>
    </row>
    <row r="29942" spans="71:71" x14ac:dyDescent="0.3">
      <c r="BS29942" s="24">
        <f t="shared" si="790"/>
        <v>-2.5</v>
      </c>
    </row>
    <row r="29943" spans="71:71" x14ac:dyDescent="0.3">
      <c r="BS29943" s="24">
        <f t="shared" si="790"/>
        <v>-2.5</v>
      </c>
    </row>
    <row r="29944" spans="71:71" x14ac:dyDescent="0.3">
      <c r="BS29944" s="24">
        <f t="shared" si="790"/>
        <v>-2.5</v>
      </c>
    </row>
    <row r="29945" spans="71:71" x14ac:dyDescent="0.3">
      <c r="BS29945" s="24">
        <f t="shared" si="790"/>
        <v>-2.5</v>
      </c>
    </row>
    <row r="29946" spans="71:71" x14ac:dyDescent="0.3">
      <c r="BS29946" s="24">
        <f t="shared" si="790"/>
        <v>-2.5</v>
      </c>
    </row>
    <row r="29947" spans="71:71" x14ac:dyDescent="0.3">
      <c r="BS29947" s="24">
        <f t="shared" si="790"/>
        <v>-2.5</v>
      </c>
    </row>
    <row r="29948" spans="71:71" x14ac:dyDescent="0.3">
      <c r="BS29948" s="24">
        <f t="shared" si="790"/>
        <v>-2.5</v>
      </c>
    </row>
    <row r="29949" spans="71:71" x14ac:dyDescent="0.3">
      <c r="BS29949" s="24">
        <f t="shared" si="790"/>
        <v>-2.5</v>
      </c>
    </row>
    <row r="29950" spans="71:71" x14ac:dyDescent="0.3">
      <c r="BS29950" s="24">
        <f t="shared" si="790"/>
        <v>-2.5</v>
      </c>
    </row>
    <row r="29951" spans="71:71" x14ac:dyDescent="0.3">
      <c r="BS29951" s="24">
        <f t="shared" si="790"/>
        <v>-2.5</v>
      </c>
    </row>
    <row r="29952" spans="71:71" x14ac:dyDescent="0.3">
      <c r="BS29952" s="24">
        <f t="shared" si="790"/>
        <v>-2.5</v>
      </c>
    </row>
    <row r="29953" spans="71:71" x14ac:dyDescent="0.3">
      <c r="BS29953" s="24">
        <f t="shared" si="790"/>
        <v>-2.5</v>
      </c>
    </row>
    <row r="29954" spans="71:71" x14ac:dyDescent="0.3">
      <c r="BS29954" s="24">
        <f t="shared" si="790"/>
        <v>-2.5</v>
      </c>
    </row>
    <row r="29955" spans="71:71" x14ac:dyDescent="0.3">
      <c r="BS29955" s="24">
        <f t="shared" si="790"/>
        <v>-2.5</v>
      </c>
    </row>
    <row r="29956" spans="71:71" x14ac:dyDescent="0.3">
      <c r="BS29956" s="24">
        <f t="shared" si="790"/>
        <v>-2.5</v>
      </c>
    </row>
    <row r="29957" spans="71:71" x14ac:dyDescent="0.3">
      <c r="BS29957" s="24">
        <f t="shared" si="790"/>
        <v>-2.5</v>
      </c>
    </row>
    <row r="29958" spans="71:71" x14ac:dyDescent="0.3">
      <c r="BS29958" s="24">
        <f t="shared" si="790"/>
        <v>-2.5</v>
      </c>
    </row>
    <row r="29959" spans="71:71" x14ac:dyDescent="0.3">
      <c r="BS29959" s="24">
        <f t="shared" si="790"/>
        <v>-2.5</v>
      </c>
    </row>
    <row r="29960" spans="71:71" x14ac:dyDescent="0.3">
      <c r="BS29960" s="24">
        <f t="shared" si="790"/>
        <v>-2.5</v>
      </c>
    </row>
    <row r="29961" spans="71:71" x14ac:dyDescent="0.3">
      <c r="BS29961" s="24">
        <f t="shared" ref="BS29961:BS30024" si="791">BR29961-2.5</f>
        <v>-2.5</v>
      </c>
    </row>
    <row r="29962" spans="71:71" x14ac:dyDescent="0.3">
      <c r="BS29962" s="24">
        <f t="shared" si="791"/>
        <v>-2.5</v>
      </c>
    </row>
    <row r="29963" spans="71:71" x14ac:dyDescent="0.3">
      <c r="BS29963" s="24">
        <f t="shared" si="791"/>
        <v>-2.5</v>
      </c>
    </row>
    <row r="29964" spans="71:71" x14ac:dyDescent="0.3">
      <c r="BS29964" s="24">
        <f t="shared" si="791"/>
        <v>-2.5</v>
      </c>
    </row>
    <row r="29965" spans="71:71" x14ac:dyDescent="0.3">
      <c r="BS29965" s="24">
        <f t="shared" si="791"/>
        <v>-2.5</v>
      </c>
    </row>
    <row r="29966" spans="71:71" x14ac:dyDescent="0.3">
      <c r="BS29966" s="24">
        <f t="shared" si="791"/>
        <v>-2.5</v>
      </c>
    </row>
    <row r="29967" spans="71:71" x14ac:dyDescent="0.3">
      <c r="BS29967" s="24">
        <f t="shared" si="791"/>
        <v>-2.5</v>
      </c>
    </row>
    <row r="29968" spans="71:71" x14ac:dyDescent="0.3">
      <c r="BS29968" s="24">
        <f t="shared" si="791"/>
        <v>-2.5</v>
      </c>
    </row>
    <row r="29969" spans="71:71" x14ac:dyDescent="0.3">
      <c r="BS29969" s="24">
        <f t="shared" si="791"/>
        <v>-2.5</v>
      </c>
    </row>
    <row r="29970" spans="71:71" x14ac:dyDescent="0.3">
      <c r="BS29970" s="24">
        <f t="shared" si="791"/>
        <v>-2.5</v>
      </c>
    </row>
    <row r="29971" spans="71:71" x14ac:dyDescent="0.3">
      <c r="BS29971" s="24">
        <f t="shared" si="791"/>
        <v>-2.5</v>
      </c>
    </row>
    <row r="29972" spans="71:71" x14ac:dyDescent="0.3">
      <c r="BS29972" s="24">
        <f t="shared" si="791"/>
        <v>-2.5</v>
      </c>
    </row>
    <row r="29973" spans="71:71" x14ac:dyDescent="0.3">
      <c r="BS29973" s="24">
        <f t="shared" si="791"/>
        <v>-2.5</v>
      </c>
    </row>
    <row r="29974" spans="71:71" x14ac:dyDescent="0.3">
      <c r="BS29974" s="24">
        <f t="shared" si="791"/>
        <v>-2.5</v>
      </c>
    </row>
    <row r="29975" spans="71:71" x14ac:dyDescent="0.3">
      <c r="BS29975" s="24">
        <f t="shared" si="791"/>
        <v>-2.5</v>
      </c>
    </row>
    <row r="29976" spans="71:71" x14ac:dyDescent="0.3">
      <c r="BS29976" s="24">
        <f t="shared" si="791"/>
        <v>-2.5</v>
      </c>
    </row>
    <row r="29977" spans="71:71" x14ac:dyDescent="0.3">
      <c r="BS29977" s="24">
        <f t="shared" si="791"/>
        <v>-2.5</v>
      </c>
    </row>
    <row r="29978" spans="71:71" x14ac:dyDescent="0.3">
      <c r="BS29978" s="24">
        <f t="shared" si="791"/>
        <v>-2.5</v>
      </c>
    </row>
    <row r="29979" spans="71:71" x14ac:dyDescent="0.3">
      <c r="BS29979" s="24">
        <f t="shared" si="791"/>
        <v>-2.5</v>
      </c>
    </row>
    <row r="29980" spans="71:71" x14ac:dyDescent="0.3">
      <c r="BS29980" s="24">
        <f t="shared" si="791"/>
        <v>-2.5</v>
      </c>
    </row>
    <row r="29981" spans="71:71" x14ac:dyDescent="0.3">
      <c r="BS29981" s="24">
        <f t="shared" si="791"/>
        <v>-2.5</v>
      </c>
    </row>
    <row r="29982" spans="71:71" x14ac:dyDescent="0.3">
      <c r="BS29982" s="24">
        <f t="shared" si="791"/>
        <v>-2.5</v>
      </c>
    </row>
    <row r="29983" spans="71:71" x14ac:dyDescent="0.3">
      <c r="BS29983" s="24">
        <f t="shared" si="791"/>
        <v>-2.5</v>
      </c>
    </row>
    <row r="29984" spans="71:71" x14ac:dyDescent="0.3">
      <c r="BS29984" s="24">
        <f t="shared" si="791"/>
        <v>-2.5</v>
      </c>
    </row>
    <row r="29985" spans="71:71" x14ac:dyDescent="0.3">
      <c r="BS29985" s="24">
        <f t="shared" si="791"/>
        <v>-2.5</v>
      </c>
    </row>
    <row r="29986" spans="71:71" x14ac:dyDescent="0.3">
      <c r="BS29986" s="24">
        <f t="shared" si="791"/>
        <v>-2.5</v>
      </c>
    </row>
    <row r="29987" spans="71:71" x14ac:dyDescent="0.3">
      <c r="BS29987" s="24">
        <f t="shared" si="791"/>
        <v>-2.5</v>
      </c>
    </row>
    <row r="29988" spans="71:71" x14ac:dyDescent="0.3">
      <c r="BS29988" s="24">
        <f t="shared" si="791"/>
        <v>-2.5</v>
      </c>
    </row>
    <row r="29989" spans="71:71" x14ac:dyDescent="0.3">
      <c r="BS29989" s="24">
        <f t="shared" si="791"/>
        <v>-2.5</v>
      </c>
    </row>
    <row r="29990" spans="71:71" x14ac:dyDescent="0.3">
      <c r="BS29990" s="24">
        <f t="shared" si="791"/>
        <v>-2.5</v>
      </c>
    </row>
    <row r="29991" spans="71:71" x14ac:dyDescent="0.3">
      <c r="BS29991" s="24">
        <f t="shared" si="791"/>
        <v>-2.5</v>
      </c>
    </row>
    <row r="29992" spans="71:71" x14ac:dyDescent="0.3">
      <c r="BS29992" s="24">
        <f t="shared" si="791"/>
        <v>-2.5</v>
      </c>
    </row>
    <row r="29993" spans="71:71" x14ac:dyDescent="0.3">
      <c r="BS29993" s="24">
        <f t="shared" si="791"/>
        <v>-2.5</v>
      </c>
    </row>
    <row r="29994" spans="71:71" x14ac:dyDescent="0.3">
      <c r="BS29994" s="24">
        <f t="shared" si="791"/>
        <v>-2.5</v>
      </c>
    </row>
    <row r="29995" spans="71:71" x14ac:dyDescent="0.3">
      <c r="BS29995" s="24">
        <f t="shared" si="791"/>
        <v>-2.5</v>
      </c>
    </row>
    <row r="29996" spans="71:71" x14ac:dyDescent="0.3">
      <c r="BS29996" s="24">
        <f t="shared" si="791"/>
        <v>-2.5</v>
      </c>
    </row>
    <row r="29997" spans="71:71" x14ac:dyDescent="0.3">
      <c r="BS29997" s="24">
        <f t="shared" si="791"/>
        <v>-2.5</v>
      </c>
    </row>
    <row r="29998" spans="71:71" x14ac:dyDescent="0.3">
      <c r="BS29998" s="24">
        <f t="shared" si="791"/>
        <v>-2.5</v>
      </c>
    </row>
    <row r="29999" spans="71:71" x14ac:dyDescent="0.3">
      <c r="BS29999" s="24">
        <f t="shared" si="791"/>
        <v>-2.5</v>
      </c>
    </row>
    <row r="30000" spans="71:71" x14ac:dyDescent="0.3">
      <c r="BS30000" s="24">
        <f t="shared" si="791"/>
        <v>-2.5</v>
      </c>
    </row>
    <row r="30001" spans="71:71" x14ac:dyDescent="0.3">
      <c r="BS30001" s="24">
        <f t="shared" si="791"/>
        <v>-2.5</v>
      </c>
    </row>
    <row r="30002" spans="71:71" x14ac:dyDescent="0.3">
      <c r="BS30002" s="24">
        <f t="shared" si="791"/>
        <v>-2.5</v>
      </c>
    </row>
    <row r="30003" spans="71:71" x14ac:dyDescent="0.3">
      <c r="BS30003" s="24">
        <f t="shared" si="791"/>
        <v>-2.5</v>
      </c>
    </row>
    <row r="30004" spans="71:71" x14ac:dyDescent="0.3">
      <c r="BS30004" s="24">
        <f t="shared" si="791"/>
        <v>-2.5</v>
      </c>
    </row>
    <row r="30005" spans="71:71" x14ac:dyDescent="0.3">
      <c r="BS30005" s="24">
        <f t="shared" si="791"/>
        <v>-2.5</v>
      </c>
    </row>
    <row r="30006" spans="71:71" x14ac:dyDescent="0.3">
      <c r="BS30006" s="24">
        <f t="shared" si="791"/>
        <v>-2.5</v>
      </c>
    </row>
    <row r="30007" spans="71:71" x14ac:dyDescent="0.3">
      <c r="BS30007" s="24">
        <f t="shared" si="791"/>
        <v>-2.5</v>
      </c>
    </row>
    <row r="30008" spans="71:71" x14ac:dyDescent="0.3">
      <c r="BS30008" s="24">
        <f t="shared" si="791"/>
        <v>-2.5</v>
      </c>
    </row>
    <row r="30009" spans="71:71" x14ac:dyDescent="0.3">
      <c r="BS30009" s="24">
        <f t="shared" si="791"/>
        <v>-2.5</v>
      </c>
    </row>
    <row r="30010" spans="71:71" x14ac:dyDescent="0.3">
      <c r="BS30010" s="24">
        <f t="shared" si="791"/>
        <v>-2.5</v>
      </c>
    </row>
    <row r="30011" spans="71:71" x14ac:dyDescent="0.3">
      <c r="BS30011" s="24">
        <f t="shared" si="791"/>
        <v>-2.5</v>
      </c>
    </row>
    <row r="30012" spans="71:71" x14ac:dyDescent="0.3">
      <c r="BS30012" s="24">
        <f t="shared" si="791"/>
        <v>-2.5</v>
      </c>
    </row>
    <row r="30013" spans="71:71" x14ac:dyDescent="0.3">
      <c r="BS30013" s="24">
        <f t="shared" si="791"/>
        <v>-2.5</v>
      </c>
    </row>
    <row r="30014" spans="71:71" x14ac:dyDescent="0.3">
      <c r="BS30014" s="24">
        <f t="shared" si="791"/>
        <v>-2.5</v>
      </c>
    </row>
    <row r="30015" spans="71:71" x14ac:dyDescent="0.3">
      <c r="BS30015" s="24">
        <f t="shared" si="791"/>
        <v>-2.5</v>
      </c>
    </row>
    <row r="30016" spans="71:71" x14ac:dyDescent="0.3">
      <c r="BS30016" s="24">
        <f t="shared" si="791"/>
        <v>-2.5</v>
      </c>
    </row>
    <row r="30017" spans="71:71" x14ac:dyDescent="0.3">
      <c r="BS30017" s="24">
        <f t="shared" si="791"/>
        <v>-2.5</v>
      </c>
    </row>
    <row r="30018" spans="71:71" x14ac:dyDescent="0.3">
      <c r="BS30018" s="24">
        <f t="shared" si="791"/>
        <v>-2.5</v>
      </c>
    </row>
    <row r="30019" spans="71:71" x14ac:dyDescent="0.3">
      <c r="BS30019" s="24">
        <f t="shared" si="791"/>
        <v>-2.5</v>
      </c>
    </row>
    <row r="30020" spans="71:71" x14ac:dyDescent="0.3">
      <c r="BS30020" s="24">
        <f t="shared" si="791"/>
        <v>-2.5</v>
      </c>
    </row>
    <row r="30021" spans="71:71" x14ac:dyDescent="0.3">
      <c r="BS30021" s="24">
        <f t="shared" si="791"/>
        <v>-2.5</v>
      </c>
    </row>
    <row r="30022" spans="71:71" x14ac:dyDescent="0.3">
      <c r="BS30022" s="24">
        <f t="shared" si="791"/>
        <v>-2.5</v>
      </c>
    </row>
    <row r="30023" spans="71:71" x14ac:dyDescent="0.3">
      <c r="BS30023" s="24">
        <f t="shared" si="791"/>
        <v>-2.5</v>
      </c>
    </row>
    <row r="30024" spans="71:71" x14ac:dyDescent="0.3">
      <c r="BS30024" s="24">
        <f t="shared" si="791"/>
        <v>-2.5</v>
      </c>
    </row>
    <row r="30025" spans="71:71" x14ac:dyDescent="0.3">
      <c r="BS30025" s="24">
        <f t="shared" ref="BS30025:BS30088" si="792">BR30025-2.5</f>
        <v>-2.5</v>
      </c>
    </row>
    <row r="30026" spans="71:71" x14ac:dyDescent="0.3">
      <c r="BS30026" s="24">
        <f t="shared" si="792"/>
        <v>-2.5</v>
      </c>
    </row>
    <row r="30027" spans="71:71" x14ac:dyDescent="0.3">
      <c r="BS30027" s="24">
        <f t="shared" si="792"/>
        <v>-2.5</v>
      </c>
    </row>
    <row r="30028" spans="71:71" x14ac:dyDescent="0.3">
      <c r="BS30028" s="24">
        <f t="shared" si="792"/>
        <v>-2.5</v>
      </c>
    </row>
    <row r="30029" spans="71:71" x14ac:dyDescent="0.3">
      <c r="BS30029" s="24">
        <f t="shared" si="792"/>
        <v>-2.5</v>
      </c>
    </row>
    <row r="30030" spans="71:71" x14ac:dyDescent="0.3">
      <c r="BS30030" s="24">
        <f t="shared" si="792"/>
        <v>-2.5</v>
      </c>
    </row>
    <row r="30031" spans="71:71" x14ac:dyDescent="0.3">
      <c r="BS30031" s="24">
        <f t="shared" si="792"/>
        <v>-2.5</v>
      </c>
    </row>
    <row r="30032" spans="71:71" x14ac:dyDescent="0.3">
      <c r="BS30032" s="24">
        <f t="shared" si="792"/>
        <v>-2.5</v>
      </c>
    </row>
    <row r="30033" spans="71:71" x14ac:dyDescent="0.3">
      <c r="BS30033" s="24">
        <f t="shared" si="792"/>
        <v>-2.5</v>
      </c>
    </row>
    <row r="30034" spans="71:71" x14ac:dyDescent="0.3">
      <c r="BS30034" s="24">
        <f t="shared" si="792"/>
        <v>-2.5</v>
      </c>
    </row>
    <row r="30035" spans="71:71" x14ac:dyDescent="0.3">
      <c r="BS30035" s="24">
        <f t="shared" si="792"/>
        <v>-2.5</v>
      </c>
    </row>
    <row r="30036" spans="71:71" x14ac:dyDescent="0.3">
      <c r="BS30036" s="24">
        <f t="shared" si="792"/>
        <v>-2.5</v>
      </c>
    </row>
    <row r="30037" spans="71:71" x14ac:dyDescent="0.3">
      <c r="BS30037" s="24">
        <f t="shared" si="792"/>
        <v>-2.5</v>
      </c>
    </row>
    <row r="30038" spans="71:71" x14ac:dyDescent="0.3">
      <c r="BS30038" s="24">
        <f t="shared" si="792"/>
        <v>-2.5</v>
      </c>
    </row>
    <row r="30039" spans="71:71" x14ac:dyDescent="0.3">
      <c r="BS30039" s="24">
        <f t="shared" si="792"/>
        <v>-2.5</v>
      </c>
    </row>
    <row r="30040" spans="71:71" x14ac:dyDescent="0.3">
      <c r="BS30040" s="24">
        <f t="shared" si="792"/>
        <v>-2.5</v>
      </c>
    </row>
    <row r="30041" spans="71:71" x14ac:dyDescent="0.3">
      <c r="BS30041" s="24">
        <f t="shared" si="792"/>
        <v>-2.5</v>
      </c>
    </row>
    <row r="30042" spans="71:71" x14ac:dyDescent="0.3">
      <c r="BS30042" s="24">
        <f t="shared" si="792"/>
        <v>-2.5</v>
      </c>
    </row>
    <row r="30043" spans="71:71" x14ac:dyDescent="0.3">
      <c r="BS30043" s="24">
        <f t="shared" si="792"/>
        <v>-2.5</v>
      </c>
    </row>
    <row r="30044" spans="71:71" x14ac:dyDescent="0.3">
      <c r="BS30044" s="24">
        <f t="shared" si="792"/>
        <v>-2.5</v>
      </c>
    </row>
    <row r="30045" spans="71:71" x14ac:dyDescent="0.3">
      <c r="BS30045" s="24">
        <f t="shared" si="792"/>
        <v>-2.5</v>
      </c>
    </row>
    <row r="30046" spans="71:71" x14ac:dyDescent="0.3">
      <c r="BS30046" s="24">
        <f t="shared" si="792"/>
        <v>-2.5</v>
      </c>
    </row>
    <row r="30047" spans="71:71" x14ac:dyDescent="0.3">
      <c r="BS30047" s="24">
        <f t="shared" si="792"/>
        <v>-2.5</v>
      </c>
    </row>
    <row r="30048" spans="71:71" x14ac:dyDescent="0.3">
      <c r="BS30048" s="24">
        <f t="shared" si="792"/>
        <v>-2.5</v>
      </c>
    </row>
    <row r="30049" spans="71:71" x14ac:dyDescent="0.3">
      <c r="BS30049" s="24">
        <f t="shared" si="792"/>
        <v>-2.5</v>
      </c>
    </row>
    <row r="30050" spans="71:71" x14ac:dyDescent="0.3">
      <c r="BS30050" s="24">
        <f t="shared" si="792"/>
        <v>-2.5</v>
      </c>
    </row>
    <row r="30051" spans="71:71" x14ac:dyDescent="0.3">
      <c r="BS30051" s="24">
        <f t="shared" si="792"/>
        <v>-2.5</v>
      </c>
    </row>
    <row r="30052" spans="71:71" x14ac:dyDescent="0.3">
      <c r="BS30052" s="24">
        <f t="shared" si="792"/>
        <v>-2.5</v>
      </c>
    </row>
    <row r="30053" spans="71:71" x14ac:dyDescent="0.3">
      <c r="BS30053" s="24">
        <f t="shared" si="792"/>
        <v>-2.5</v>
      </c>
    </row>
    <row r="30054" spans="71:71" x14ac:dyDescent="0.3">
      <c r="BS30054" s="24">
        <f t="shared" si="792"/>
        <v>-2.5</v>
      </c>
    </row>
    <row r="30055" spans="71:71" x14ac:dyDescent="0.3">
      <c r="BS30055" s="24">
        <f t="shared" si="792"/>
        <v>-2.5</v>
      </c>
    </row>
    <row r="30056" spans="71:71" x14ac:dyDescent="0.3">
      <c r="BS30056" s="24">
        <f t="shared" si="792"/>
        <v>-2.5</v>
      </c>
    </row>
    <row r="30057" spans="71:71" x14ac:dyDescent="0.3">
      <c r="BS30057" s="24">
        <f t="shared" si="792"/>
        <v>-2.5</v>
      </c>
    </row>
    <row r="30058" spans="71:71" x14ac:dyDescent="0.3">
      <c r="BS30058" s="24">
        <f t="shared" si="792"/>
        <v>-2.5</v>
      </c>
    </row>
    <row r="30059" spans="71:71" x14ac:dyDescent="0.3">
      <c r="BS30059" s="24">
        <f t="shared" si="792"/>
        <v>-2.5</v>
      </c>
    </row>
    <row r="30060" spans="71:71" x14ac:dyDescent="0.3">
      <c r="BS30060" s="24">
        <f t="shared" si="792"/>
        <v>-2.5</v>
      </c>
    </row>
    <row r="30061" spans="71:71" x14ac:dyDescent="0.3">
      <c r="BS30061" s="24">
        <f t="shared" si="792"/>
        <v>-2.5</v>
      </c>
    </row>
    <row r="30062" spans="71:71" x14ac:dyDescent="0.3">
      <c r="BS30062" s="24">
        <f t="shared" si="792"/>
        <v>-2.5</v>
      </c>
    </row>
    <row r="30063" spans="71:71" x14ac:dyDescent="0.3">
      <c r="BS30063" s="24">
        <f t="shared" si="792"/>
        <v>-2.5</v>
      </c>
    </row>
    <row r="30064" spans="71:71" x14ac:dyDescent="0.3">
      <c r="BS30064" s="24">
        <f t="shared" si="792"/>
        <v>-2.5</v>
      </c>
    </row>
    <row r="30065" spans="71:71" x14ac:dyDescent="0.3">
      <c r="BS30065" s="24">
        <f t="shared" si="792"/>
        <v>-2.5</v>
      </c>
    </row>
    <row r="30066" spans="71:71" x14ac:dyDescent="0.3">
      <c r="BS30066" s="24">
        <f t="shared" si="792"/>
        <v>-2.5</v>
      </c>
    </row>
    <row r="30067" spans="71:71" x14ac:dyDescent="0.3">
      <c r="BS30067" s="24">
        <f t="shared" si="792"/>
        <v>-2.5</v>
      </c>
    </row>
    <row r="30068" spans="71:71" x14ac:dyDescent="0.3">
      <c r="BS30068" s="24">
        <f t="shared" si="792"/>
        <v>-2.5</v>
      </c>
    </row>
    <row r="30069" spans="71:71" x14ac:dyDescent="0.3">
      <c r="BS30069" s="24">
        <f t="shared" si="792"/>
        <v>-2.5</v>
      </c>
    </row>
    <row r="30070" spans="71:71" x14ac:dyDescent="0.3">
      <c r="BS30070" s="24">
        <f t="shared" si="792"/>
        <v>-2.5</v>
      </c>
    </row>
    <row r="30071" spans="71:71" x14ac:dyDescent="0.3">
      <c r="BS30071" s="24">
        <f t="shared" si="792"/>
        <v>-2.5</v>
      </c>
    </row>
    <row r="30072" spans="71:71" x14ac:dyDescent="0.3">
      <c r="BS30072" s="24">
        <f t="shared" si="792"/>
        <v>-2.5</v>
      </c>
    </row>
    <row r="30073" spans="71:71" x14ac:dyDescent="0.3">
      <c r="BS30073" s="24">
        <f t="shared" si="792"/>
        <v>-2.5</v>
      </c>
    </row>
    <row r="30074" spans="71:71" x14ac:dyDescent="0.3">
      <c r="BS30074" s="24">
        <f t="shared" si="792"/>
        <v>-2.5</v>
      </c>
    </row>
    <row r="30075" spans="71:71" x14ac:dyDescent="0.3">
      <c r="BS30075" s="24">
        <f t="shared" si="792"/>
        <v>-2.5</v>
      </c>
    </row>
    <row r="30076" spans="71:71" x14ac:dyDescent="0.3">
      <c r="BS30076" s="24">
        <f t="shared" si="792"/>
        <v>-2.5</v>
      </c>
    </row>
    <row r="30077" spans="71:71" x14ac:dyDescent="0.3">
      <c r="BS30077" s="24">
        <f t="shared" si="792"/>
        <v>-2.5</v>
      </c>
    </row>
    <row r="30078" spans="71:71" x14ac:dyDescent="0.3">
      <c r="BS30078" s="24">
        <f t="shared" si="792"/>
        <v>-2.5</v>
      </c>
    </row>
    <row r="30079" spans="71:71" x14ac:dyDescent="0.3">
      <c r="BS30079" s="24">
        <f t="shared" si="792"/>
        <v>-2.5</v>
      </c>
    </row>
    <row r="30080" spans="71:71" x14ac:dyDescent="0.3">
      <c r="BS30080" s="24">
        <f t="shared" si="792"/>
        <v>-2.5</v>
      </c>
    </row>
    <row r="30081" spans="71:71" x14ac:dyDescent="0.3">
      <c r="BS30081" s="24">
        <f t="shared" si="792"/>
        <v>-2.5</v>
      </c>
    </row>
    <row r="30082" spans="71:71" x14ac:dyDescent="0.3">
      <c r="BS30082" s="24">
        <f t="shared" si="792"/>
        <v>-2.5</v>
      </c>
    </row>
    <row r="30083" spans="71:71" x14ac:dyDescent="0.3">
      <c r="BS30083" s="24">
        <f t="shared" si="792"/>
        <v>-2.5</v>
      </c>
    </row>
    <row r="30084" spans="71:71" x14ac:dyDescent="0.3">
      <c r="BS30084" s="24">
        <f t="shared" si="792"/>
        <v>-2.5</v>
      </c>
    </row>
    <row r="30085" spans="71:71" x14ac:dyDescent="0.3">
      <c r="BS30085" s="24">
        <f t="shared" si="792"/>
        <v>-2.5</v>
      </c>
    </row>
    <row r="30086" spans="71:71" x14ac:dyDescent="0.3">
      <c r="BS30086" s="24">
        <f t="shared" si="792"/>
        <v>-2.5</v>
      </c>
    </row>
    <row r="30087" spans="71:71" x14ac:dyDescent="0.3">
      <c r="BS30087" s="24">
        <f t="shared" si="792"/>
        <v>-2.5</v>
      </c>
    </row>
    <row r="30088" spans="71:71" x14ac:dyDescent="0.3">
      <c r="BS30088" s="24">
        <f t="shared" si="792"/>
        <v>-2.5</v>
      </c>
    </row>
    <row r="30089" spans="71:71" x14ac:dyDescent="0.3">
      <c r="BS30089" s="24">
        <f t="shared" ref="BS30089:BS30152" si="793">BR30089-2.5</f>
        <v>-2.5</v>
      </c>
    </row>
    <row r="30090" spans="71:71" x14ac:dyDescent="0.3">
      <c r="BS30090" s="24">
        <f t="shared" si="793"/>
        <v>-2.5</v>
      </c>
    </row>
    <row r="30091" spans="71:71" x14ac:dyDescent="0.3">
      <c r="BS30091" s="24">
        <f t="shared" si="793"/>
        <v>-2.5</v>
      </c>
    </row>
    <row r="30092" spans="71:71" x14ac:dyDescent="0.3">
      <c r="BS30092" s="24">
        <f t="shared" si="793"/>
        <v>-2.5</v>
      </c>
    </row>
    <row r="30093" spans="71:71" x14ac:dyDescent="0.3">
      <c r="BS30093" s="24">
        <f t="shared" si="793"/>
        <v>-2.5</v>
      </c>
    </row>
    <row r="30094" spans="71:71" x14ac:dyDescent="0.3">
      <c r="BS30094" s="24">
        <f t="shared" si="793"/>
        <v>-2.5</v>
      </c>
    </row>
    <row r="30095" spans="71:71" x14ac:dyDescent="0.3">
      <c r="BS30095" s="24">
        <f t="shared" si="793"/>
        <v>-2.5</v>
      </c>
    </row>
    <row r="30096" spans="71:71" x14ac:dyDescent="0.3">
      <c r="BS30096" s="24">
        <f t="shared" si="793"/>
        <v>-2.5</v>
      </c>
    </row>
    <row r="30097" spans="71:71" x14ac:dyDescent="0.3">
      <c r="BS30097" s="24">
        <f t="shared" si="793"/>
        <v>-2.5</v>
      </c>
    </row>
    <row r="30098" spans="71:71" x14ac:dyDescent="0.3">
      <c r="BS30098" s="24">
        <f t="shared" si="793"/>
        <v>-2.5</v>
      </c>
    </row>
    <row r="30099" spans="71:71" x14ac:dyDescent="0.3">
      <c r="BS30099" s="24">
        <f t="shared" si="793"/>
        <v>-2.5</v>
      </c>
    </row>
    <row r="30100" spans="71:71" x14ac:dyDescent="0.3">
      <c r="BS30100" s="24">
        <f t="shared" si="793"/>
        <v>-2.5</v>
      </c>
    </row>
    <row r="30101" spans="71:71" x14ac:dyDescent="0.3">
      <c r="BS30101" s="24">
        <f t="shared" si="793"/>
        <v>-2.5</v>
      </c>
    </row>
    <row r="30102" spans="71:71" x14ac:dyDescent="0.3">
      <c r="BS30102" s="24">
        <f t="shared" si="793"/>
        <v>-2.5</v>
      </c>
    </row>
    <row r="30103" spans="71:71" x14ac:dyDescent="0.3">
      <c r="BS30103" s="24">
        <f t="shared" si="793"/>
        <v>-2.5</v>
      </c>
    </row>
    <row r="30104" spans="71:71" x14ac:dyDescent="0.3">
      <c r="BS30104" s="24">
        <f t="shared" si="793"/>
        <v>-2.5</v>
      </c>
    </row>
    <row r="30105" spans="71:71" x14ac:dyDescent="0.3">
      <c r="BS30105" s="24">
        <f t="shared" si="793"/>
        <v>-2.5</v>
      </c>
    </row>
    <row r="30106" spans="71:71" x14ac:dyDescent="0.3">
      <c r="BS30106" s="24">
        <f t="shared" si="793"/>
        <v>-2.5</v>
      </c>
    </row>
    <row r="30107" spans="71:71" x14ac:dyDescent="0.3">
      <c r="BS30107" s="24">
        <f t="shared" si="793"/>
        <v>-2.5</v>
      </c>
    </row>
    <row r="30108" spans="71:71" x14ac:dyDescent="0.3">
      <c r="BS30108" s="24">
        <f t="shared" si="793"/>
        <v>-2.5</v>
      </c>
    </row>
    <row r="30109" spans="71:71" x14ac:dyDescent="0.3">
      <c r="BS30109" s="24">
        <f t="shared" si="793"/>
        <v>-2.5</v>
      </c>
    </row>
    <row r="30110" spans="71:71" x14ac:dyDescent="0.3">
      <c r="BS30110" s="24">
        <f t="shared" si="793"/>
        <v>-2.5</v>
      </c>
    </row>
    <row r="30111" spans="71:71" x14ac:dyDescent="0.3">
      <c r="BS30111" s="24">
        <f t="shared" si="793"/>
        <v>-2.5</v>
      </c>
    </row>
    <row r="30112" spans="71:71" x14ac:dyDescent="0.3">
      <c r="BS30112" s="24">
        <f t="shared" si="793"/>
        <v>-2.5</v>
      </c>
    </row>
    <row r="30113" spans="71:71" x14ac:dyDescent="0.3">
      <c r="BS30113" s="24">
        <f t="shared" si="793"/>
        <v>-2.5</v>
      </c>
    </row>
    <row r="30114" spans="71:71" x14ac:dyDescent="0.3">
      <c r="BS30114" s="24">
        <f t="shared" si="793"/>
        <v>-2.5</v>
      </c>
    </row>
    <row r="30115" spans="71:71" x14ac:dyDescent="0.3">
      <c r="BS30115" s="24">
        <f t="shared" si="793"/>
        <v>-2.5</v>
      </c>
    </row>
    <row r="30116" spans="71:71" x14ac:dyDescent="0.3">
      <c r="BS30116" s="24">
        <f t="shared" si="793"/>
        <v>-2.5</v>
      </c>
    </row>
    <row r="30117" spans="71:71" x14ac:dyDescent="0.3">
      <c r="BS30117" s="24">
        <f t="shared" si="793"/>
        <v>-2.5</v>
      </c>
    </row>
    <row r="30118" spans="71:71" x14ac:dyDescent="0.3">
      <c r="BS30118" s="24">
        <f t="shared" si="793"/>
        <v>-2.5</v>
      </c>
    </row>
    <row r="30119" spans="71:71" x14ac:dyDescent="0.3">
      <c r="BS30119" s="24">
        <f t="shared" si="793"/>
        <v>-2.5</v>
      </c>
    </row>
    <row r="30120" spans="71:71" x14ac:dyDescent="0.3">
      <c r="BS30120" s="24">
        <f t="shared" si="793"/>
        <v>-2.5</v>
      </c>
    </row>
    <row r="30121" spans="71:71" x14ac:dyDescent="0.3">
      <c r="BS30121" s="24">
        <f t="shared" si="793"/>
        <v>-2.5</v>
      </c>
    </row>
    <row r="30122" spans="71:71" x14ac:dyDescent="0.3">
      <c r="BS30122" s="24">
        <f t="shared" si="793"/>
        <v>-2.5</v>
      </c>
    </row>
    <row r="30123" spans="71:71" x14ac:dyDescent="0.3">
      <c r="BS30123" s="24">
        <f t="shared" si="793"/>
        <v>-2.5</v>
      </c>
    </row>
    <row r="30124" spans="71:71" x14ac:dyDescent="0.3">
      <c r="BS30124" s="24">
        <f t="shared" si="793"/>
        <v>-2.5</v>
      </c>
    </row>
    <row r="30125" spans="71:71" x14ac:dyDescent="0.3">
      <c r="BS30125" s="24">
        <f t="shared" si="793"/>
        <v>-2.5</v>
      </c>
    </row>
    <row r="30126" spans="71:71" x14ac:dyDescent="0.3">
      <c r="BS30126" s="24">
        <f t="shared" si="793"/>
        <v>-2.5</v>
      </c>
    </row>
    <row r="30127" spans="71:71" x14ac:dyDescent="0.3">
      <c r="BS30127" s="24">
        <f t="shared" si="793"/>
        <v>-2.5</v>
      </c>
    </row>
    <row r="30128" spans="71:71" x14ac:dyDescent="0.3">
      <c r="BS30128" s="24">
        <f t="shared" si="793"/>
        <v>-2.5</v>
      </c>
    </row>
    <row r="30129" spans="71:71" x14ac:dyDescent="0.3">
      <c r="BS30129" s="24">
        <f t="shared" si="793"/>
        <v>-2.5</v>
      </c>
    </row>
    <row r="30130" spans="71:71" x14ac:dyDescent="0.3">
      <c r="BS30130" s="24">
        <f t="shared" si="793"/>
        <v>-2.5</v>
      </c>
    </row>
    <row r="30131" spans="71:71" x14ac:dyDescent="0.3">
      <c r="BS30131" s="24">
        <f t="shared" si="793"/>
        <v>-2.5</v>
      </c>
    </row>
    <row r="30132" spans="71:71" x14ac:dyDescent="0.3">
      <c r="BS30132" s="24">
        <f t="shared" si="793"/>
        <v>-2.5</v>
      </c>
    </row>
    <row r="30133" spans="71:71" x14ac:dyDescent="0.3">
      <c r="BS30133" s="24">
        <f t="shared" si="793"/>
        <v>-2.5</v>
      </c>
    </row>
    <row r="30134" spans="71:71" x14ac:dyDescent="0.3">
      <c r="BS30134" s="24">
        <f t="shared" si="793"/>
        <v>-2.5</v>
      </c>
    </row>
    <row r="30135" spans="71:71" x14ac:dyDescent="0.3">
      <c r="BS30135" s="24">
        <f t="shared" si="793"/>
        <v>-2.5</v>
      </c>
    </row>
    <row r="30136" spans="71:71" x14ac:dyDescent="0.3">
      <c r="BS30136" s="24">
        <f t="shared" si="793"/>
        <v>-2.5</v>
      </c>
    </row>
    <row r="30137" spans="71:71" x14ac:dyDescent="0.3">
      <c r="BS30137" s="24">
        <f t="shared" si="793"/>
        <v>-2.5</v>
      </c>
    </row>
    <row r="30138" spans="71:71" x14ac:dyDescent="0.3">
      <c r="BS30138" s="24">
        <f t="shared" si="793"/>
        <v>-2.5</v>
      </c>
    </row>
    <row r="30139" spans="71:71" x14ac:dyDescent="0.3">
      <c r="BS30139" s="24">
        <f t="shared" si="793"/>
        <v>-2.5</v>
      </c>
    </row>
    <row r="30140" spans="71:71" x14ac:dyDescent="0.3">
      <c r="BS30140" s="24">
        <f t="shared" si="793"/>
        <v>-2.5</v>
      </c>
    </row>
    <row r="30141" spans="71:71" x14ac:dyDescent="0.3">
      <c r="BS30141" s="24">
        <f t="shared" si="793"/>
        <v>-2.5</v>
      </c>
    </row>
    <row r="30142" spans="71:71" x14ac:dyDescent="0.3">
      <c r="BS30142" s="24">
        <f t="shared" si="793"/>
        <v>-2.5</v>
      </c>
    </row>
    <row r="30143" spans="71:71" x14ac:dyDescent="0.3">
      <c r="BS30143" s="24">
        <f t="shared" si="793"/>
        <v>-2.5</v>
      </c>
    </row>
    <row r="30144" spans="71:71" x14ac:dyDescent="0.3">
      <c r="BS30144" s="24">
        <f t="shared" si="793"/>
        <v>-2.5</v>
      </c>
    </row>
    <row r="30145" spans="71:71" x14ac:dyDescent="0.3">
      <c r="BS30145" s="24">
        <f t="shared" si="793"/>
        <v>-2.5</v>
      </c>
    </row>
    <row r="30146" spans="71:71" x14ac:dyDescent="0.3">
      <c r="BS30146" s="24">
        <f t="shared" si="793"/>
        <v>-2.5</v>
      </c>
    </row>
    <row r="30147" spans="71:71" x14ac:dyDescent="0.3">
      <c r="BS30147" s="24">
        <f t="shared" si="793"/>
        <v>-2.5</v>
      </c>
    </row>
    <row r="30148" spans="71:71" x14ac:dyDescent="0.3">
      <c r="BS30148" s="24">
        <f t="shared" si="793"/>
        <v>-2.5</v>
      </c>
    </row>
    <row r="30149" spans="71:71" x14ac:dyDescent="0.3">
      <c r="BS30149" s="24">
        <f t="shared" si="793"/>
        <v>-2.5</v>
      </c>
    </row>
    <row r="30150" spans="71:71" x14ac:dyDescent="0.3">
      <c r="BS30150" s="24">
        <f t="shared" si="793"/>
        <v>-2.5</v>
      </c>
    </row>
    <row r="30151" spans="71:71" x14ac:dyDescent="0.3">
      <c r="BS30151" s="24">
        <f t="shared" si="793"/>
        <v>-2.5</v>
      </c>
    </row>
    <row r="30152" spans="71:71" x14ac:dyDescent="0.3">
      <c r="BS30152" s="24">
        <f t="shared" si="793"/>
        <v>-2.5</v>
      </c>
    </row>
    <row r="30153" spans="71:71" x14ac:dyDescent="0.3">
      <c r="BS30153" s="24">
        <f t="shared" ref="BS30153:BS30216" si="794">BR30153-2.5</f>
        <v>-2.5</v>
      </c>
    </row>
    <row r="30154" spans="71:71" x14ac:dyDescent="0.3">
      <c r="BS30154" s="24">
        <f t="shared" si="794"/>
        <v>-2.5</v>
      </c>
    </row>
    <row r="30155" spans="71:71" x14ac:dyDescent="0.3">
      <c r="BS30155" s="24">
        <f t="shared" si="794"/>
        <v>-2.5</v>
      </c>
    </row>
    <row r="30156" spans="71:71" x14ac:dyDescent="0.3">
      <c r="BS30156" s="24">
        <f t="shared" si="794"/>
        <v>-2.5</v>
      </c>
    </row>
    <row r="30157" spans="71:71" x14ac:dyDescent="0.3">
      <c r="BS30157" s="24">
        <f t="shared" si="794"/>
        <v>-2.5</v>
      </c>
    </row>
    <row r="30158" spans="71:71" x14ac:dyDescent="0.3">
      <c r="BS30158" s="24">
        <f t="shared" si="794"/>
        <v>-2.5</v>
      </c>
    </row>
    <row r="30159" spans="71:71" x14ac:dyDescent="0.3">
      <c r="BS30159" s="24">
        <f t="shared" si="794"/>
        <v>-2.5</v>
      </c>
    </row>
    <row r="30160" spans="71:71" x14ac:dyDescent="0.3">
      <c r="BS30160" s="24">
        <f t="shared" si="794"/>
        <v>-2.5</v>
      </c>
    </row>
    <row r="30161" spans="71:71" x14ac:dyDescent="0.3">
      <c r="BS30161" s="24">
        <f t="shared" si="794"/>
        <v>-2.5</v>
      </c>
    </row>
    <row r="30162" spans="71:71" x14ac:dyDescent="0.3">
      <c r="BS30162" s="24">
        <f t="shared" si="794"/>
        <v>-2.5</v>
      </c>
    </row>
    <row r="30163" spans="71:71" x14ac:dyDescent="0.3">
      <c r="BS30163" s="24">
        <f t="shared" si="794"/>
        <v>-2.5</v>
      </c>
    </row>
    <row r="30164" spans="71:71" x14ac:dyDescent="0.3">
      <c r="BS30164" s="24">
        <f t="shared" si="794"/>
        <v>-2.5</v>
      </c>
    </row>
    <row r="30165" spans="71:71" x14ac:dyDescent="0.3">
      <c r="BS30165" s="24">
        <f t="shared" si="794"/>
        <v>-2.5</v>
      </c>
    </row>
    <row r="30166" spans="71:71" x14ac:dyDescent="0.3">
      <c r="BS30166" s="24">
        <f t="shared" si="794"/>
        <v>-2.5</v>
      </c>
    </row>
    <row r="30167" spans="71:71" x14ac:dyDescent="0.3">
      <c r="BS30167" s="24">
        <f t="shared" si="794"/>
        <v>-2.5</v>
      </c>
    </row>
    <row r="30168" spans="71:71" x14ac:dyDescent="0.3">
      <c r="BS30168" s="24">
        <f t="shared" si="794"/>
        <v>-2.5</v>
      </c>
    </row>
    <row r="30169" spans="71:71" x14ac:dyDescent="0.3">
      <c r="BS30169" s="24">
        <f t="shared" si="794"/>
        <v>-2.5</v>
      </c>
    </row>
    <row r="30170" spans="71:71" x14ac:dyDescent="0.3">
      <c r="BS30170" s="24">
        <f t="shared" si="794"/>
        <v>-2.5</v>
      </c>
    </row>
    <row r="30171" spans="71:71" x14ac:dyDescent="0.3">
      <c r="BS30171" s="24">
        <f t="shared" si="794"/>
        <v>-2.5</v>
      </c>
    </row>
    <row r="30172" spans="71:71" x14ac:dyDescent="0.3">
      <c r="BS30172" s="24">
        <f t="shared" si="794"/>
        <v>-2.5</v>
      </c>
    </row>
    <row r="30173" spans="71:71" x14ac:dyDescent="0.3">
      <c r="BS30173" s="24">
        <f t="shared" si="794"/>
        <v>-2.5</v>
      </c>
    </row>
    <row r="30174" spans="71:71" x14ac:dyDescent="0.3">
      <c r="BS30174" s="24">
        <f t="shared" si="794"/>
        <v>-2.5</v>
      </c>
    </row>
    <row r="30175" spans="71:71" x14ac:dyDescent="0.3">
      <c r="BS30175" s="24">
        <f t="shared" si="794"/>
        <v>-2.5</v>
      </c>
    </row>
    <row r="30176" spans="71:71" x14ac:dyDescent="0.3">
      <c r="BS30176" s="24">
        <f t="shared" si="794"/>
        <v>-2.5</v>
      </c>
    </row>
    <row r="30177" spans="71:71" x14ac:dyDescent="0.3">
      <c r="BS30177" s="24">
        <f t="shared" si="794"/>
        <v>-2.5</v>
      </c>
    </row>
    <row r="30178" spans="71:71" x14ac:dyDescent="0.3">
      <c r="BS30178" s="24">
        <f t="shared" si="794"/>
        <v>-2.5</v>
      </c>
    </row>
    <row r="30179" spans="71:71" x14ac:dyDescent="0.3">
      <c r="BS30179" s="24">
        <f t="shared" si="794"/>
        <v>-2.5</v>
      </c>
    </row>
    <row r="30180" spans="71:71" x14ac:dyDescent="0.3">
      <c r="BS30180" s="24">
        <f t="shared" si="794"/>
        <v>-2.5</v>
      </c>
    </row>
    <row r="30181" spans="71:71" x14ac:dyDescent="0.3">
      <c r="BS30181" s="24">
        <f t="shared" si="794"/>
        <v>-2.5</v>
      </c>
    </row>
    <row r="30182" spans="71:71" x14ac:dyDescent="0.3">
      <c r="BS30182" s="24">
        <f t="shared" si="794"/>
        <v>-2.5</v>
      </c>
    </row>
    <row r="30183" spans="71:71" x14ac:dyDescent="0.3">
      <c r="BS30183" s="24">
        <f t="shared" si="794"/>
        <v>-2.5</v>
      </c>
    </row>
    <row r="30184" spans="71:71" x14ac:dyDescent="0.3">
      <c r="BS30184" s="24">
        <f t="shared" si="794"/>
        <v>-2.5</v>
      </c>
    </row>
    <row r="30185" spans="71:71" x14ac:dyDescent="0.3">
      <c r="BS30185" s="24">
        <f t="shared" si="794"/>
        <v>-2.5</v>
      </c>
    </row>
    <row r="30186" spans="71:71" x14ac:dyDescent="0.3">
      <c r="BS30186" s="24">
        <f t="shared" si="794"/>
        <v>-2.5</v>
      </c>
    </row>
    <row r="30187" spans="71:71" x14ac:dyDescent="0.3">
      <c r="BS30187" s="24">
        <f t="shared" si="794"/>
        <v>-2.5</v>
      </c>
    </row>
    <row r="30188" spans="71:71" x14ac:dyDescent="0.3">
      <c r="BS30188" s="24">
        <f t="shared" si="794"/>
        <v>-2.5</v>
      </c>
    </row>
    <row r="30189" spans="71:71" x14ac:dyDescent="0.3">
      <c r="BS30189" s="24">
        <f t="shared" si="794"/>
        <v>-2.5</v>
      </c>
    </row>
    <row r="30190" spans="71:71" x14ac:dyDescent="0.3">
      <c r="BS30190" s="24">
        <f t="shared" si="794"/>
        <v>-2.5</v>
      </c>
    </row>
    <row r="30191" spans="71:71" x14ac:dyDescent="0.3">
      <c r="BS30191" s="24">
        <f t="shared" si="794"/>
        <v>-2.5</v>
      </c>
    </row>
    <row r="30192" spans="71:71" x14ac:dyDescent="0.3">
      <c r="BS30192" s="24">
        <f t="shared" si="794"/>
        <v>-2.5</v>
      </c>
    </row>
    <row r="30193" spans="71:71" x14ac:dyDescent="0.3">
      <c r="BS30193" s="24">
        <f t="shared" si="794"/>
        <v>-2.5</v>
      </c>
    </row>
    <row r="30194" spans="71:71" x14ac:dyDescent="0.3">
      <c r="BS30194" s="24">
        <f t="shared" si="794"/>
        <v>-2.5</v>
      </c>
    </row>
    <row r="30195" spans="71:71" x14ac:dyDescent="0.3">
      <c r="BS30195" s="24">
        <f t="shared" si="794"/>
        <v>-2.5</v>
      </c>
    </row>
    <row r="30196" spans="71:71" x14ac:dyDescent="0.3">
      <c r="BS30196" s="24">
        <f t="shared" si="794"/>
        <v>-2.5</v>
      </c>
    </row>
    <row r="30197" spans="71:71" x14ac:dyDescent="0.3">
      <c r="BS30197" s="24">
        <f t="shared" si="794"/>
        <v>-2.5</v>
      </c>
    </row>
    <row r="30198" spans="71:71" x14ac:dyDescent="0.3">
      <c r="BS30198" s="24">
        <f t="shared" si="794"/>
        <v>-2.5</v>
      </c>
    </row>
    <row r="30199" spans="71:71" x14ac:dyDescent="0.3">
      <c r="BS30199" s="24">
        <f t="shared" si="794"/>
        <v>-2.5</v>
      </c>
    </row>
    <row r="30200" spans="71:71" x14ac:dyDescent="0.3">
      <c r="BS30200" s="24">
        <f t="shared" si="794"/>
        <v>-2.5</v>
      </c>
    </row>
    <row r="30201" spans="71:71" x14ac:dyDescent="0.3">
      <c r="BS30201" s="24">
        <f t="shared" si="794"/>
        <v>-2.5</v>
      </c>
    </row>
    <row r="30202" spans="71:71" x14ac:dyDescent="0.3">
      <c r="BS30202" s="24">
        <f t="shared" si="794"/>
        <v>-2.5</v>
      </c>
    </row>
    <row r="30203" spans="71:71" x14ac:dyDescent="0.3">
      <c r="BS30203" s="24">
        <f t="shared" si="794"/>
        <v>-2.5</v>
      </c>
    </row>
    <row r="30204" spans="71:71" x14ac:dyDescent="0.3">
      <c r="BS30204" s="24">
        <f t="shared" si="794"/>
        <v>-2.5</v>
      </c>
    </row>
    <row r="30205" spans="71:71" x14ac:dyDescent="0.3">
      <c r="BS30205" s="24">
        <f t="shared" si="794"/>
        <v>-2.5</v>
      </c>
    </row>
    <row r="30206" spans="71:71" x14ac:dyDescent="0.3">
      <c r="BS30206" s="24">
        <f t="shared" si="794"/>
        <v>-2.5</v>
      </c>
    </row>
    <row r="30207" spans="71:71" x14ac:dyDescent="0.3">
      <c r="BS30207" s="24">
        <f t="shared" si="794"/>
        <v>-2.5</v>
      </c>
    </row>
    <row r="30208" spans="71:71" x14ac:dyDescent="0.3">
      <c r="BS30208" s="24">
        <f t="shared" si="794"/>
        <v>-2.5</v>
      </c>
    </row>
    <row r="30209" spans="71:71" x14ac:dyDescent="0.3">
      <c r="BS30209" s="24">
        <f t="shared" si="794"/>
        <v>-2.5</v>
      </c>
    </row>
    <row r="30210" spans="71:71" x14ac:dyDescent="0.3">
      <c r="BS30210" s="24">
        <f t="shared" si="794"/>
        <v>-2.5</v>
      </c>
    </row>
    <row r="30211" spans="71:71" x14ac:dyDescent="0.3">
      <c r="BS30211" s="24">
        <f t="shared" si="794"/>
        <v>-2.5</v>
      </c>
    </row>
    <row r="30212" spans="71:71" x14ac:dyDescent="0.3">
      <c r="BS30212" s="24">
        <f t="shared" si="794"/>
        <v>-2.5</v>
      </c>
    </row>
    <row r="30213" spans="71:71" x14ac:dyDescent="0.3">
      <c r="BS30213" s="24">
        <f t="shared" si="794"/>
        <v>-2.5</v>
      </c>
    </row>
    <row r="30214" spans="71:71" x14ac:dyDescent="0.3">
      <c r="BS30214" s="24">
        <f t="shared" si="794"/>
        <v>-2.5</v>
      </c>
    </row>
    <row r="30215" spans="71:71" x14ac:dyDescent="0.3">
      <c r="BS30215" s="24">
        <f t="shared" si="794"/>
        <v>-2.5</v>
      </c>
    </row>
    <row r="30216" spans="71:71" x14ac:dyDescent="0.3">
      <c r="BS30216" s="24">
        <f t="shared" si="794"/>
        <v>-2.5</v>
      </c>
    </row>
    <row r="30217" spans="71:71" x14ac:dyDescent="0.3">
      <c r="BS30217" s="24">
        <f t="shared" ref="BS30217:BS30280" si="795">BR30217-2.5</f>
        <v>-2.5</v>
      </c>
    </row>
    <row r="30218" spans="71:71" x14ac:dyDescent="0.3">
      <c r="BS30218" s="24">
        <f t="shared" si="795"/>
        <v>-2.5</v>
      </c>
    </row>
    <row r="30219" spans="71:71" x14ac:dyDescent="0.3">
      <c r="BS30219" s="24">
        <f t="shared" si="795"/>
        <v>-2.5</v>
      </c>
    </row>
    <row r="30220" spans="71:71" x14ac:dyDescent="0.3">
      <c r="BS30220" s="24">
        <f t="shared" si="795"/>
        <v>-2.5</v>
      </c>
    </row>
    <row r="30221" spans="71:71" x14ac:dyDescent="0.3">
      <c r="BS30221" s="24">
        <f t="shared" si="795"/>
        <v>-2.5</v>
      </c>
    </row>
    <row r="30222" spans="71:71" x14ac:dyDescent="0.3">
      <c r="BS30222" s="24">
        <f t="shared" si="795"/>
        <v>-2.5</v>
      </c>
    </row>
    <row r="30223" spans="71:71" x14ac:dyDescent="0.3">
      <c r="BS30223" s="24">
        <f t="shared" si="795"/>
        <v>-2.5</v>
      </c>
    </row>
    <row r="30224" spans="71:71" x14ac:dyDescent="0.3">
      <c r="BS30224" s="24">
        <f t="shared" si="795"/>
        <v>-2.5</v>
      </c>
    </row>
    <row r="30225" spans="71:71" x14ac:dyDescent="0.3">
      <c r="BS30225" s="24">
        <f t="shared" si="795"/>
        <v>-2.5</v>
      </c>
    </row>
    <row r="30226" spans="71:71" x14ac:dyDescent="0.3">
      <c r="BS30226" s="24">
        <f t="shared" si="795"/>
        <v>-2.5</v>
      </c>
    </row>
    <row r="30227" spans="71:71" x14ac:dyDescent="0.3">
      <c r="BS30227" s="24">
        <f t="shared" si="795"/>
        <v>-2.5</v>
      </c>
    </row>
    <row r="30228" spans="71:71" x14ac:dyDescent="0.3">
      <c r="BS30228" s="24">
        <f t="shared" si="795"/>
        <v>-2.5</v>
      </c>
    </row>
    <row r="30229" spans="71:71" x14ac:dyDescent="0.3">
      <c r="BS30229" s="24">
        <f t="shared" si="795"/>
        <v>-2.5</v>
      </c>
    </row>
    <row r="30230" spans="71:71" x14ac:dyDescent="0.3">
      <c r="BS30230" s="24">
        <f t="shared" si="795"/>
        <v>-2.5</v>
      </c>
    </row>
    <row r="30231" spans="71:71" x14ac:dyDescent="0.3">
      <c r="BS30231" s="24">
        <f t="shared" si="795"/>
        <v>-2.5</v>
      </c>
    </row>
    <row r="30232" spans="71:71" x14ac:dyDescent="0.3">
      <c r="BS30232" s="24">
        <f t="shared" si="795"/>
        <v>-2.5</v>
      </c>
    </row>
    <row r="30233" spans="71:71" x14ac:dyDescent="0.3">
      <c r="BS30233" s="24">
        <f t="shared" si="795"/>
        <v>-2.5</v>
      </c>
    </row>
    <row r="30234" spans="71:71" x14ac:dyDescent="0.3">
      <c r="BS30234" s="24">
        <f t="shared" si="795"/>
        <v>-2.5</v>
      </c>
    </row>
    <row r="30235" spans="71:71" x14ac:dyDescent="0.3">
      <c r="BS30235" s="24">
        <f t="shared" si="795"/>
        <v>-2.5</v>
      </c>
    </row>
    <row r="30236" spans="71:71" x14ac:dyDescent="0.3">
      <c r="BS30236" s="24">
        <f t="shared" si="795"/>
        <v>-2.5</v>
      </c>
    </row>
    <row r="30237" spans="71:71" x14ac:dyDescent="0.3">
      <c r="BS30237" s="24">
        <f t="shared" si="795"/>
        <v>-2.5</v>
      </c>
    </row>
    <row r="30238" spans="71:71" x14ac:dyDescent="0.3">
      <c r="BS30238" s="24">
        <f t="shared" si="795"/>
        <v>-2.5</v>
      </c>
    </row>
    <row r="30239" spans="71:71" x14ac:dyDescent="0.3">
      <c r="BS30239" s="24">
        <f t="shared" si="795"/>
        <v>-2.5</v>
      </c>
    </row>
    <row r="30240" spans="71:71" x14ac:dyDescent="0.3">
      <c r="BS30240" s="24">
        <f t="shared" si="795"/>
        <v>-2.5</v>
      </c>
    </row>
    <row r="30241" spans="71:71" x14ac:dyDescent="0.3">
      <c r="BS30241" s="24">
        <f t="shared" si="795"/>
        <v>-2.5</v>
      </c>
    </row>
    <row r="30242" spans="71:71" x14ac:dyDescent="0.3">
      <c r="BS30242" s="24">
        <f t="shared" si="795"/>
        <v>-2.5</v>
      </c>
    </row>
    <row r="30243" spans="71:71" x14ac:dyDescent="0.3">
      <c r="BS30243" s="24">
        <f t="shared" si="795"/>
        <v>-2.5</v>
      </c>
    </row>
    <row r="30244" spans="71:71" x14ac:dyDescent="0.3">
      <c r="BS30244" s="24">
        <f t="shared" si="795"/>
        <v>-2.5</v>
      </c>
    </row>
    <row r="30245" spans="71:71" x14ac:dyDescent="0.3">
      <c r="BS30245" s="24">
        <f t="shared" si="795"/>
        <v>-2.5</v>
      </c>
    </row>
    <row r="30246" spans="71:71" x14ac:dyDescent="0.3">
      <c r="BS30246" s="24">
        <f t="shared" si="795"/>
        <v>-2.5</v>
      </c>
    </row>
    <row r="30247" spans="71:71" x14ac:dyDescent="0.3">
      <c r="BS30247" s="24">
        <f t="shared" si="795"/>
        <v>-2.5</v>
      </c>
    </row>
    <row r="30248" spans="71:71" x14ac:dyDescent="0.3">
      <c r="BS30248" s="24">
        <f t="shared" si="795"/>
        <v>-2.5</v>
      </c>
    </row>
    <row r="30249" spans="71:71" x14ac:dyDescent="0.3">
      <c r="BS30249" s="24">
        <f t="shared" si="795"/>
        <v>-2.5</v>
      </c>
    </row>
    <row r="30250" spans="71:71" x14ac:dyDescent="0.3">
      <c r="BS30250" s="24">
        <f t="shared" si="795"/>
        <v>-2.5</v>
      </c>
    </row>
    <row r="30251" spans="71:71" x14ac:dyDescent="0.3">
      <c r="BS30251" s="24">
        <f t="shared" si="795"/>
        <v>-2.5</v>
      </c>
    </row>
    <row r="30252" spans="71:71" x14ac:dyDescent="0.3">
      <c r="BS30252" s="24">
        <f t="shared" si="795"/>
        <v>-2.5</v>
      </c>
    </row>
    <row r="30253" spans="71:71" x14ac:dyDescent="0.3">
      <c r="BS30253" s="24">
        <f t="shared" si="795"/>
        <v>-2.5</v>
      </c>
    </row>
    <row r="30254" spans="71:71" x14ac:dyDescent="0.3">
      <c r="BS30254" s="24">
        <f t="shared" si="795"/>
        <v>-2.5</v>
      </c>
    </row>
    <row r="30255" spans="71:71" x14ac:dyDescent="0.3">
      <c r="BS30255" s="24">
        <f t="shared" si="795"/>
        <v>-2.5</v>
      </c>
    </row>
    <row r="30256" spans="71:71" x14ac:dyDescent="0.3">
      <c r="BS30256" s="24">
        <f t="shared" si="795"/>
        <v>-2.5</v>
      </c>
    </row>
    <row r="30257" spans="71:71" x14ac:dyDescent="0.3">
      <c r="BS30257" s="24">
        <f t="shared" si="795"/>
        <v>-2.5</v>
      </c>
    </row>
    <row r="30258" spans="71:71" x14ac:dyDescent="0.3">
      <c r="BS30258" s="24">
        <f t="shared" si="795"/>
        <v>-2.5</v>
      </c>
    </row>
    <row r="30259" spans="71:71" x14ac:dyDescent="0.3">
      <c r="BS30259" s="24">
        <f t="shared" si="795"/>
        <v>-2.5</v>
      </c>
    </row>
    <row r="30260" spans="71:71" x14ac:dyDescent="0.3">
      <c r="BS30260" s="24">
        <f t="shared" si="795"/>
        <v>-2.5</v>
      </c>
    </row>
    <row r="30261" spans="71:71" x14ac:dyDescent="0.3">
      <c r="BS30261" s="24">
        <f t="shared" si="795"/>
        <v>-2.5</v>
      </c>
    </row>
    <row r="30262" spans="71:71" x14ac:dyDescent="0.3">
      <c r="BS30262" s="24">
        <f t="shared" si="795"/>
        <v>-2.5</v>
      </c>
    </row>
    <row r="30263" spans="71:71" x14ac:dyDescent="0.3">
      <c r="BS30263" s="24">
        <f t="shared" si="795"/>
        <v>-2.5</v>
      </c>
    </row>
    <row r="30264" spans="71:71" x14ac:dyDescent="0.3">
      <c r="BS30264" s="24">
        <f t="shared" si="795"/>
        <v>-2.5</v>
      </c>
    </row>
    <row r="30265" spans="71:71" x14ac:dyDescent="0.3">
      <c r="BS30265" s="24">
        <f t="shared" si="795"/>
        <v>-2.5</v>
      </c>
    </row>
    <row r="30266" spans="71:71" x14ac:dyDescent="0.3">
      <c r="BS30266" s="24">
        <f t="shared" si="795"/>
        <v>-2.5</v>
      </c>
    </row>
    <row r="30267" spans="71:71" x14ac:dyDescent="0.3">
      <c r="BS30267" s="24">
        <f t="shared" si="795"/>
        <v>-2.5</v>
      </c>
    </row>
    <row r="30268" spans="71:71" x14ac:dyDescent="0.3">
      <c r="BS30268" s="24">
        <f t="shared" si="795"/>
        <v>-2.5</v>
      </c>
    </row>
    <row r="30269" spans="71:71" x14ac:dyDescent="0.3">
      <c r="BS30269" s="24">
        <f t="shared" si="795"/>
        <v>-2.5</v>
      </c>
    </row>
    <row r="30270" spans="71:71" x14ac:dyDescent="0.3">
      <c r="BS30270" s="24">
        <f t="shared" si="795"/>
        <v>-2.5</v>
      </c>
    </row>
    <row r="30271" spans="71:71" x14ac:dyDescent="0.3">
      <c r="BS30271" s="24">
        <f t="shared" si="795"/>
        <v>-2.5</v>
      </c>
    </row>
    <row r="30272" spans="71:71" x14ac:dyDescent="0.3">
      <c r="BS30272" s="24">
        <f t="shared" si="795"/>
        <v>-2.5</v>
      </c>
    </row>
    <row r="30273" spans="71:71" x14ac:dyDescent="0.3">
      <c r="BS30273" s="24">
        <f t="shared" si="795"/>
        <v>-2.5</v>
      </c>
    </row>
    <row r="30274" spans="71:71" x14ac:dyDescent="0.3">
      <c r="BS30274" s="24">
        <f t="shared" si="795"/>
        <v>-2.5</v>
      </c>
    </row>
    <row r="30275" spans="71:71" x14ac:dyDescent="0.3">
      <c r="BS30275" s="24">
        <f t="shared" si="795"/>
        <v>-2.5</v>
      </c>
    </row>
    <row r="30276" spans="71:71" x14ac:dyDescent="0.3">
      <c r="BS30276" s="24">
        <f t="shared" si="795"/>
        <v>-2.5</v>
      </c>
    </row>
    <row r="30277" spans="71:71" x14ac:dyDescent="0.3">
      <c r="BS30277" s="24">
        <f t="shared" si="795"/>
        <v>-2.5</v>
      </c>
    </row>
    <row r="30278" spans="71:71" x14ac:dyDescent="0.3">
      <c r="BS30278" s="24">
        <f t="shared" si="795"/>
        <v>-2.5</v>
      </c>
    </row>
    <row r="30279" spans="71:71" x14ac:dyDescent="0.3">
      <c r="BS30279" s="24">
        <f t="shared" si="795"/>
        <v>-2.5</v>
      </c>
    </row>
    <row r="30280" spans="71:71" x14ac:dyDescent="0.3">
      <c r="BS30280" s="24">
        <f t="shared" si="795"/>
        <v>-2.5</v>
      </c>
    </row>
    <row r="30281" spans="71:71" x14ac:dyDescent="0.3">
      <c r="BS30281" s="24">
        <f t="shared" ref="BS30281:BS30344" si="796">BR30281-2.5</f>
        <v>-2.5</v>
      </c>
    </row>
    <row r="30282" spans="71:71" x14ac:dyDescent="0.3">
      <c r="BS30282" s="24">
        <f t="shared" si="796"/>
        <v>-2.5</v>
      </c>
    </row>
    <row r="30283" spans="71:71" x14ac:dyDescent="0.3">
      <c r="BS30283" s="24">
        <f t="shared" si="796"/>
        <v>-2.5</v>
      </c>
    </row>
    <row r="30284" spans="71:71" x14ac:dyDescent="0.3">
      <c r="BS30284" s="24">
        <f t="shared" si="796"/>
        <v>-2.5</v>
      </c>
    </row>
    <row r="30285" spans="71:71" x14ac:dyDescent="0.3">
      <c r="BS30285" s="24">
        <f t="shared" si="796"/>
        <v>-2.5</v>
      </c>
    </row>
    <row r="30286" spans="71:71" x14ac:dyDescent="0.3">
      <c r="BS30286" s="24">
        <f t="shared" si="796"/>
        <v>-2.5</v>
      </c>
    </row>
    <row r="30287" spans="71:71" x14ac:dyDescent="0.3">
      <c r="BS30287" s="24">
        <f t="shared" si="796"/>
        <v>-2.5</v>
      </c>
    </row>
    <row r="30288" spans="71:71" x14ac:dyDescent="0.3">
      <c r="BS30288" s="24">
        <f t="shared" si="796"/>
        <v>-2.5</v>
      </c>
    </row>
    <row r="30289" spans="71:71" x14ac:dyDescent="0.3">
      <c r="BS30289" s="24">
        <f t="shared" si="796"/>
        <v>-2.5</v>
      </c>
    </row>
    <row r="30290" spans="71:71" x14ac:dyDescent="0.3">
      <c r="BS30290" s="24">
        <f t="shared" si="796"/>
        <v>-2.5</v>
      </c>
    </row>
    <row r="30291" spans="71:71" x14ac:dyDescent="0.3">
      <c r="BS30291" s="24">
        <f t="shared" si="796"/>
        <v>-2.5</v>
      </c>
    </row>
    <row r="30292" spans="71:71" x14ac:dyDescent="0.3">
      <c r="BS30292" s="24">
        <f t="shared" si="796"/>
        <v>-2.5</v>
      </c>
    </row>
    <row r="30293" spans="71:71" x14ac:dyDescent="0.3">
      <c r="BS30293" s="24">
        <f t="shared" si="796"/>
        <v>-2.5</v>
      </c>
    </row>
    <row r="30294" spans="71:71" x14ac:dyDescent="0.3">
      <c r="BS30294" s="24">
        <f t="shared" si="796"/>
        <v>-2.5</v>
      </c>
    </row>
    <row r="30295" spans="71:71" x14ac:dyDescent="0.3">
      <c r="BS30295" s="24">
        <f t="shared" si="796"/>
        <v>-2.5</v>
      </c>
    </row>
    <row r="30296" spans="71:71" x14ac:dyDescent="0.3">
      <c r="BS30296" s="24">
        <f t="shared" si="796"/>
        <v>-2.5</v>
      </c>
    </row>
    <row r="30297" spans="71:71" x14ac:dyDescent="0.3">
      <c r="BS30297" s="24">
        <f t="shared" si="796"/>
        <v>-2.5</v>
      </c>
    </row>
    <row r="30298" spans="71:71" x14ac:dyDescent="0.3">
      <c r="BS30298" s="24">
        <f t="shared" si="796"/>
        <v>-2.5</v>
      </c>
    </row>
    <row r="30299" spans="71:71" x14ac:dyDescent="0.3">
      <c r="BS30299" s="24">
        <f t="shared" si="796"/>
        <v>-2.5</v>
      </c>
    </row>
    <row r="30300" spans="71:71" x14ac:dyDescent="0.3">
      <c r="BS30300" s="24">
        <f t="shared" si="796"/>
        <v>-2.5</v>
      </c>
    </row>
    <row r="30301" spans="71:71" x14ac:dyDescent="0.3">
      <c r="BS30301" s="24">
        <f t="shared" si="796"/>
        <v>-2.5</v>
      </c>
    </row>
    <row r="30302" spans="71:71" x14ac:dyDescent="0.3">
      <c r="BS30302" s="24">
        <f t="shared" si="796"/>
        <v>-2.5</v>
      </c>
    </row>
    <row r="30303" spans="71:71" x14ac:dyDescent="0.3">
      <c r="BS30303" s="24">
        <f t="shared" si="796"/>
        <v>-2.5</v>
      </c>
    </row>
    <row r="30304" spans="71:71" x14ac:dyDescent="0.3">
      <c r="BS30304" s="24">
        <f t="shared" si="796"/>
        <v>-2.5</v>
      </c>
    </row>
    <row r="30305" spans="71:71" x14ac:dyDescent="0.3">
      <c r="BS30305" s="24">
        <f t="shared" si="796"/>
        <v>-2.5</v>
      </c>
    </row>
    <row r="30306" spans="71:71" x14ac:dyDescent="0.3">
      <c r="BS30306" s="24">
        <f t="shared" si="796"/>
        <v>-2.5</v>
      </c>
    </row>
    <row r="30307" spans="71:71" x14ac:dyDescent="0.3">
      <c r="BS30307" s="24">
        <f t="shared" si="796"/>
        <v>-2.5</v>
      </c>
    </row>
    <row r="30308" spans="71:71" x14ac:dyDescent="0.3">
      <c r="BS30308" s="24">
        <f t="shared" si="796"/>
        <v>-2.5</v>
      </c>
    </row>
    <row r="30309" spans="71:71" x14ac:dyDescent="0.3">
      <c r="BS30309" s="24">
        <f t="shared" si="796"/>
        <v>-2.5</v>
      </c>
    </row>
    <row r="30310" spans="71:71" x14ac:dyDescent="0.3">
      <c r="BS30310" s="24">
        <f t="shared" si="796"/>
        <v>-2.5</v>
      </c>
    </row>
    <row r="30311" spans="71:71" x14ac:dyDescent="0.3">
      <c r="BS30311" s="24">
        <f t="shared" si="796"/>
        <v>-2.5</v>
      </c>
    </row>
    <row r="30312" spans="71:71" x14ac:dyDescent="0.3">
      <c r="BS30312" s="24">
        <f t="shared" si="796"/>
        <v>-2.5</v>
      </c>
    </row>
    <row r="30313" spans="71:71" x14ac:dyDescent="0.3">
      <c r="BS30313" s="24">
        <f t="shared" si="796"/>
        <v>-2.5</v>
      </c>
    </row>
    <row r="30314" spans="71:71" x14ac:dyDescent="0.3">
      <c r="BS30314" s="24">
        <f t="shared" si="796"/>
        <v>-2.5</v>
      </c>
    </row>
    <row r="30315" spans="71:71" x14ac:dyDescent="0.3">
      <c r="BS30315" s="24">
        <f t="shared" si="796"/>
        <v>-2.5</v>
      </c>
    </row>
    <row r="30316" spans="71:71" x14ac:dyDescent="0.3">
      <c r="BS30316" s="24">
        <f t="shared" si="796"/>
        <v>-2.5</v>
      </c>
    </row>
    <row r="30317" spans="71:71" x14ac:dyDescent="0.3">
      <c r="BS30317" s="24">
        <f t="shared" si="796"/>
        <v>-2.5</v>
      </c>
    </row>
    <row r="30318" spans="71:71" x14ac:dyDescent="0.3">
      <c r="BS30318" s="24">
        <f t="shared" si="796"/>
        <v>-2.5</v>
      </c>
    </row>
    <row r="30319" spans="71:71" x14ac:dyDescent="0.3">
      <c r="BS30319" s="24">
        <f t="shared" si="796"/>
        <v>-2.5</v>
      </c>
    </row>
    <row r="30320" spans="71:71" x14ac:dyDescent="0.3">
      <c r="BS30320" s="24">
        <f t="shared" si="796"/>
        <v>-2.5</v>
      </c>
    </row>
    <row r="30321" spans="71:71" x14ac:dyDescent="0.3">
      <c r="BS30321" s="24">
        <f t="shared" si="796"/>
        <v>-2.5</v>
      </c>
    </row>
    <row r="30322" spans="71:71" x14ac:dyDescent="0.3">
      <c r="BS30322" s="24">
        <f t="shared" si="796"/>
        <v>-2.5</v>
      </c>
    </row>
    <row r="30323" spans="71:71" x14ac:dyDescent="0.3">
      <c r="BS30323" s="24">
        <f t="shared" si="796"/>
        <v>-2.5</v>
      </c>
    </row>
    <row r="30324" spans="71:71" x14ac:dyDescent="0.3">
      <c r="BS30324" s="24">
        <f t="shared" si="796"/>
        <v>-2.5</v>
      </c>
    </row>
    <row r="30325" spans="71:71" x14ac:dyDescent="0.3">
      <c r="BS30325" s="24">
        <f t="shared" si="796"/>
        <v>-2.5</v>
      </c>
    </row>
    <row r="30326" spans="71:71" x14ac:dyDescent="0.3">
      <c r="BS30326" s="24">
        <f t="shared" si="796"/>
        <v>-2.5</v>
      </c>
    </row>
    <row r="30327" spans="71:71" x14ac:dyDescent="0.3">
      <c r="BS30327" s="24">
        <f t="shared" si="796"/>
        <v>-2.5</v>
      </c>
    </row>
    <row r="30328" spans="71:71" x14ac:dyDescent="0.3">
      <c r="BS30328" s="24">
        <f t="shared" si="796"/>
        <v>-2.5</v>
      </c>
    </row>
    <row r="30329" spans="71:71" x14ac:dyDescent="0.3">
      <c r="BS30329" s="24">
        <f t="shared" si="796"/>
        <v>-2.5</v>
      </c>
    </row>
    <row r="30330" spans="71:71" x14ac:dyDescent="0.3">
      <c r="BS30330" s="24">
        <f t="shared" si="796"/>
        <v>-2.5</v>
      </c>
    </row>
    <row r="30331" spans="71:71" x14ac:dyDescent="0.3">
      <c r="BS30331" s="24">
        <f t="shared" si="796"/>
        <v>-2.5</v>
      </c>
    </row>
    <row r="30332" spans="71:71" x14ac:dyDescent="0.3">
      <c r="BS30332" s="24">
        <f t="shared" si="796"/>
        <v>-2.5</v>
      </c>
    </row>
    <row r="30333" spans="71:71" x14ac:dyDescent="0.3">
      <c r="BS30333" s="24">
        <f t="shared" si="796"/>
        <v>-2.5</v>
      </c>
    </row>
    <row r="30334" spans="71:71" x14ac:dyDescent="0.3">
      <c r="BS30334" s="24">
        <f t="shared" si="796"/>
        <v>-2.5</v>
      </c>
    </row>
    <row r="30335" spans="71:71" x14ac:dyDescent="0.3">
      <c r="BS30335" s="24">
        <f t="shared" si="796"/>
        <v>-2.5</v>
      </c>
    </row>
    <row r="30336" spans="71:71" x14ac:dyDescent="0.3">
      <c r="BS30336" s="24">
        <f t="shared" si="796"/>
        <v>-2.5</v>
      </c>
    </row>
    <row r="30337" spans="71:71" x14ac:dyDescent="0.3">
      <c r="BS30337" s="24">
        <f t="shared" si="796"/>
        <v>-2.5</v>
      </c>
    </row>
    <row r="30338" spans="71:71" x14ac:dyDescent="0.3">
      <c r="BS30338" s="24">
        <f t="shared" si="796"/>
        <v>-2.5</v>
      </c>
    </row>
    <row r="30339" spans="71:71" x14ac:dyDescent="0.3">
      <c r="BS30339" s="24">
        <f t="shared" si="796"/>
        <v>-2.5</v>
      </c>
    </row>
    <row r="30340" spans="71:71" x14ac:dyDescent="0.3">
      <c r="BS30340" s="24">
        <f t="shared" si="796"/>
        <v>-2.5</v>
      </c>
    </row>
    <row r="30341" spans="71:71" x14ac:dyDescent="0.3">
      <c r="BS30341" s="24">
        <f t="shared" si="796"/>
        <v>-2.5</v>
      </c>
    </row>
    <row r="30342" spans="71:71" x14ac:dyDescent="0.3">
      <c r="BS30342" s="24">
        <f t="shared" si="796"/>
        <v>-2.5</v>
      </c>
    </row>
    <row r="30343" spans="71:71" x14ac:dyDescent="0.3">
      <c r="BS30343" s="24">
        <f t="shared" si="796"/>
        <v>-2.5</v>
      </c>
    </row>
    <row r="30344" spans="71:71" x14ac:dyDescent="0.3">
      <c r="BS30344" s="24">
        <f t="shared" si="796"/>
        <v>-2.5</v>
      </c>
    </row>
    <row r="30345" spans="71:71" x14ac:dyDescent="0.3">
      <c r="BS30345" s="24">
        <f t="shared" ref="BS30345:BS30408" si="797">BR30345-2.5</f>
        <v>-2.5</v>
      </c>
    </row>
    <row r="30346" spans="71:71" x14ac:dyDescent="0.3">
      <c r="BS30346" s="24">
        <f t="shared" si="797"/>
        <v>-2.5</v>
      </c>
    </row>
    <row r="30347" spans="71:71" x14ac:dyDescent="0.3">
      <c r="BS30347" s="24">
        <f t="shared" si="797"/>
        <v>-2.5</v>
      </c>
    </row>
    <row r="30348" spans="71:71" x14ac:dyDescent="0.3">
      <c r="BS30348" s="24">
        <f t="shared" si="797"/>
        <v>-2.5</v>
      </c>
    </row>
    <row r="30349" spans="71:71" x14ac:dyDescent="0.3">
      <c r="BS30349" s="24">
        <f t="shared" si="797"/>
        <v>-2.5</v>
      </c>
    </row>
    <row r="30350" spans="71:71" x14ac:dyDescent="0.3">
      <c r="BS30350" s="24">
        <f t="shared" si="797"/>
        <v>-2.5</v>
      </c>
    </row>
    <row r="30351" spans="71:71" x14ac:dyDescent="0.3">
      <c r="BS30351" s="24">
        <f t="shared" si="797"/>
        <v>-2.5</v>
      </c>
    </row>
    <row r="30352" spans="71:71" x14ac:dyDescent="0.3">
      <c r="BS30352" s="24">
        <f t="shared" si="797"/>
        <v>-2.5</v>
      </c>
    </row>
    <row r="30353" spans="71:71" x14ac:dyDescent="0.3">
      <c r="BS30353" s="24">
        <f t="shared" si="797"/>
        <v>-2.5</v>
      </c>
    </row>
    <row r="30354" spans="71:71" x14ac:dyDescent="0.3">
      <c r="BS30354" s="24">
        <f t="shared" si="797"/>
        <v>-2.5</v>
      </c>
    </row>
    <row r="30355" spans="71:71" x14ac:dyDescent="0.3">
      <c r="BS30355" s="24">
        <f t="shared" si="797"/>
        <v>-2.5</v>
      </c>
    </row>
    <row r="30356" spans="71:71" x14ac:dyDescent="0.3">
      <c r="BS30356" s="24">
        <f t="shared" si="797"/>
        <v>-2.5</v>
      </c>
    </row>
    <row r="30357" spans="71:71" x14ac:dyDescent="0.3">
      <c r="BS30357" s="24">
        <f t="shared" si="797"/>
        <v>-2.5</v>
      </c>
    </row>
    <row r="30358" spans="71:71" x14ac:dyDescent="0.3">
      <c r="BS30358" s="24">
        <f t="shared" si="797"/>
        <v>-2.5</v>
      </c>
    </row>
    <row r="30359" spans="71:71" x14ac:dyDescent="0.3">
      <c r="BS30359" s="24">
        <f t="shared" si="797"/>
        <v>-2.5</v>
      </c>
    </row>
    <row r="30360" spans="71:71" x14ac:dyDescent="0.3">
      <c r="BS30360" s="24">
        <f t="shared" si="797"/>
        <v>-2.5</v>
      </c>
    </row>
    <row r="30361" spans="71:71" x14ac:dyDescent="0.3">
      <c r="BS30361" s="24">
        <f t="shared" si="797"/>
        <v>-2.5</v>
      </c>
    </row>
    <row r="30362" spans="71:71" x14ac:dyDescent="0.3">
      <c r="BS30362" s="24">
        <f t="shared" si="797"/>
        <v>-2.5</v>
      </c>
    </row>
    <row r="30363" spans="71:71" x14ac:dyDescent="0.3">
      <c r="BS30363" s="24">
        <f t="shared" si="797"/>
        <v>-2.5</v>
      </c>
    </row>
    <row r="30364" spans="71:71" x14ac:dyDescent="0.3">
      <c r="BS30364" s="24">
        <f t="shared" si="797"/>
        <v>-2.5</v>
      </c>
    </row>
    <row r="30365" spans="71:71" x14ac:dyDescent="0.3">
      <c r="BS30365" s="24">
        <f t="shared" si="797"/>
        <v>-2.5</v>
      </c>
    </row>
    <row r="30366" spans="71:71" x14ac:dyDescent="0.3">
      <c r="BS30366" s="24">
        <f t="shared" si="797"/>
        <v>-2.5</v>
      </c>
    </row>
    <row r="30367" spans="71:71" x14ac:dyDescent="0.3">
      <c r="BS30367" s="24">
        <f t="shared" si="797"/>
        <v>-2.5</v>
      </c>
    </row>
    <row r="30368" spans="71:71" x14ac:dyDescent="0.3">
      <c r="BS30368" s="24">
        <f t="shared" si="797"/>
        <v>-2.5</v>
      </c>
    </row>
    <row r="30369" spans="71:71" x14ac:dyDescent="0.3">
      <c r="BS30369" s="24">
        <f t="shared" si="797"/>
        <v>-2.5</v>
      </c>
    </row>
    <row r="30370" spans="71:71" x14ac:dyDescent="0.3">
      <c r="BS30370" s="24">
        <f t="shared" si="797"/>
        <v>-2.5</v>
      </c>
    </row>
    <row r="30371" spans="71:71" x14ac:dyDescent="0.3">
      <c r="BS30371" s="24">
        <f t="shared" si="797"/>
        <v>-2.5</v>
      </c>
    </row>
    <row r="30372" spans="71:71" x14ac:dyDescent="0.3">
      <c r="BS30372" s="24">
        <f t="shared" si="797"/>
        <v>-2.5</v>
      </c>
    </row>
    <row r="30373" spans="71:71" x14ac:dyDescent="0.3">
      <c r="BS30373" s="24">
        <f t="shared" si="797"/>
        <v>-2.5</v>
      </c>
    </row>
    <row r="30374" spans="71:71" x14ac:dyDescent="0.3">
      <c r="BS30374" s="24">
        <f t="shared" si="797"/>
        <v>-2.5</v>
      </c>
    </row>
    <row r="30375" spans="71:71" x14ac:dyDescent="0.3">
      <c r="BS30375" s="24">
        <f t="shared" si="797"/>
        <v>-2.5</v>
      </c>
    </row>
    <row r="30376" spans="71:71" x14ac:dyDescent="0.3">
      <c r="BS30376" s="24">
        <f t="shared" si="797"/>
        <v>-2.5</v>
      </c>
    </row>
    <row r="30377" spans="71:71" x14ac:dyDescent="0.3">
      <c r="BS30377" s="24">
        <f t="shared" si="797"/>
        <v>-2.5</v>
      </c>
    </row>
    <row r="30378" spans="71:71" x14ac:dyDescent="0.3">
      <c r="BS30378" s="24">
        <f t="shared" si="797"/>
        <v>-2.5</v>
      </c>
    </row>
    <row r="30379" spans="71:71" x14ac:dyDescent="0.3">
      <c r="BS30379" s="24">
        <f t="shared" si="797"/>
        <v>-2.5</v>
      </c>
    </row>
    <row r="30380" spans="71:71" x14ac:dyDescent="0.3">
      <c r="BS30380" s="24">
        <f t="shared" si="797"/>
        <v>-2.5</v>
      </c>
    </row>
    <row r="30381" spans="71:71" x14ac:dyDescent="0.3">
      <c r="BS30381" s="24">
        <f t="shared" si="797"/>
        <v>-2.5</v>
      </c>
    </row>
    <row r="30382" spans="71:71" x14ac:dyDescent="0.3">
      <c r="BS30382" s="24">
        <f t="shared" si="797"/>
        <v>-2.5</v>
      </c>
    </row>
    <row r="30383" spans="71:71" x14ac:dyDescent="0.3">
      <c r="BS30383" s="24">
        <f t="shared" si="797"/>
        <v>-2.5</v>
      </c>
    </row>
    <row r="30384" spans="71:71" x14ac:dyDescent="0.3">
      <c r="BS30384" s="24">
        <f t="shared" si="797"/>
        <v>-2.5</v>
      </c>
    </row>
    <row r="30385" spans="71:71" x14ac:dyDescent="0.3">
      <c r="BS30385" s="24">
        <f t="shared" si="797"/>
        <v>-2.5</v>
      </c>
    </row>
    <row r="30386" spans="71:71" x14ac:dyDescent="0.3">
      <c r="BS30386" s="24">
        <f t="shared" si="797"/>
        <v>-2.5</v>
      </c>
    </row>
    <row r="30387" spans="71:71" x14ac:dyDescent="0.3">
      <c r="BS30387" s="24">
        <f t="shared" si="797"/>
        <v>-2.5</v>
      </c>
    </row>
    <row r="30388" spans="71:71" x14ac:dyDescent="0.3">
      <c r="BS30388" s="24">
        <f t="shared" si="797"/>
        <v>-2.5</v>
      </c>
    </row>
    <row r="30389" spans="71:71" x14ac:dyDescent="0.3">
      <c r="BS30389" s="24">
        <f t="shared" si="797"/>
        <v>-2.5</v>
      </c>
    </row>
    <row r="30390" spans="71:71" x14ac:dyDescent="0.3">
      <c r="BS30390" s="24">
        <f t="shared" si="797"/>
        <v>-2.5</v>
      </c>
    </row>
    <row r="30391" spans="71:71" x14ac:dyDescent="0.3">
      <c r="BS30391" s="24">
        <f t="shared" si="797"/>
        <v>-2.5</v>
      </c>
    </row>
    <row r="30392" spans="71:71" x14ac:dyDescent="0.3">
      <c r="BS30392" s="24">
        <f t="shared" si="797"/>
        <v>-2.5</v>
      </c>
    </row>
    <row r="30393" spans="71:71" x14ac:dyDescent="0.3">
      <c r="BS30393" s="24">
        <f t="shared" si="797"/>
        <v>-2.5</v>
      </c>
    </row>
    <row r="30394" spans="71:71" x14ac:dyDescent="0.3">
      <c r="BS30394" s="24">
        <f t="shared" si="797"/>
        <v>-2.5</v>
      </c>
    </row>
    <row r="30395" spans="71:71" x14ac:dyDescent="0.3">
      <c r="BS30395" s="24">
        <f t="shared" si="797"/>
        <v>-2.5</v>
      </c>
    </row>
    <row r="30396" spans="71:71" x14ac:dyDescent="0.3">
      <c r="BS30396" s="24">
        <f t="shared" si="797"/>
        <v>-2.5</v>
      </c>
    </row>
    <row r="30397" spans="71:71" x14ac:dyDescent="0.3">
      <c r="BS30397" s="24">
        <f t="shared" si="797"/>
        <v>-2.5</v>
      </c>
    </row>
    <row r="30398" spans="71:71" x14ac:dyDescent="0.3">
      <c r="BS30398" s="24">
        <f t="shared" si="797"/>
        <v>-2.5</v>
      </c>
    </row>
    <row r="30399" spans="71:71" x14ac:dyDescent="0.3">
      <c r="BS30399" s="24">
        <f t="shared" si="797"/>
        <v>-2.5</v>
      </c>
    </row>
    <row r="30400" spans="71:71" x14ac:dyDescent="0.3">
      <c r="BS30400" s="24">
        <f t="shared" si="797"/>
        <v>-2.5</v>
      </c>
    </row>
    <row r="30401" spans="71:71" x14ac:dyDescent="0.3">
      <c r="BS30401" s="24">
        <f t="shared" si="797"/>
        <v>-2.5</v>
      </c>
    </row>
    <row r="30402" spans="71:71" x14ac:dyDescent="0.3">
      <c r="BS30402" s="24">
        <f t="shared" si="797"/>
        <v>-2.5</v>
      </c>
    </row>
    <row r="30403" spans="71:71" x14ac:dyDescent="0.3">
      <c r="BS30403" s="24">
        <f t="shared" si="797"/>
        <v>-2.5</v>
      </c>
    </row>
    <row r="30404" spans="71:71" x14ac:dyDescent="0.3">
      <c r="BS30404" s="24">
        <f t="shared" si="797"/>
        <v>-2.5</v>
      </c>
    </row>
    <row r="30405" spans="71:71" x14ac:dyDescent="0.3">
      <c r="BS30405" s="24">
        <f t="shared" si="797"/>
        <v>-2.5</v>
      </c>
    </row>
    <row r="30406" spans="71:71" x14ac:dyDescent="0.3">
      <c r="BS30406" s="24">
        <f t="shared" si="797"/>
        <v>-2.5</v>
      </c>
    </row>
    <row r="30407" spans="71:71" x14ac:dyDescent="0.3">
      <c r="BS30407" s="24">
        <f t="shared" si="797"/>
        <v>-2.5</v>
      </c>
    </row>
    <row r="30408" spans="71:71" x14ac:dyDescent="0.3">
      <c r="BS30408" s="24">
        <f t="shared" si="797"/>
        <v>-2.5</v>
      </c>
    </row>
    <row r="30409" spans="71:71" x14ac:dyDescent="0.3">
      <c r="BS30409" s="24">
        <f t="shared" ref="BS30409:BS30472" si="798">BR30409-2.5</f>
        <v>-2.5</v>
      </c>
    </row>
    <row r="30410" spans="71:71" x14ac:dyDescent="0.3">
      <c r="BS30410" s="24">
        <f t="shared" si="798"/>
        <v>-2.5</v>
      </c>
    </row>
    <row r="30411" spans="71:71" x14ac:dyDescent="0.3">
      <c r="BS30411" s="24">
        <f t="shared" si="798"/>
        <v>-2.5</v>
      </c>
    </row>
    <row r="30412" spans="71:71" x14ac:dyDescent="0.3">
      <c r="BS30412" s="24">
        <f t="shared" si="798"/>
        <v>-2.5</v>
      </c>
    </row>
    <row r="30413" spans="71:71" x14ac:dyDescent="0.3">
      <c r="BS30413" s="24">
        <f t="shared" si="798"/>
        <v>-2.5</v>
      </c>
    </row>
    <row r="30414" spans="71:71" x14ac:dyDescent="0.3">
      <c r="BS30414" s="24">
        <f t="shared" si="798"/>
        <v>-2.5</v>
      </c>
    </row>
    <row r="30415" spans="71:71" x14ac:dyDescent="0.3">
      <c r="BS30415" s="24">
        <f t="shared" si="798"/>
        <v>-2.5</v>
      </c>
    </row>
    <row r="30416" spans="71:71" x14ac:dyDescent="0.3">
      <c r="BS30416" s="24">
        <f t="shared" si="798"/>
        <v>-2.5</v>
      </c>
    </row>
    <row r="30417" spans="71:71" x14ac:dyDescent="0.3">
      <c r="BS30417" s="24">
        <f t="shared" si="798"/>
        <v>-2.5</v>
      </c>
    </row>
    <row r="30418" spans="71:71" x14ac:dyDescent="0.3">
      <c r="BS30418" s="24">
        <f t="shared" si="798"/>
        <v>-2.5</v>
      </c>
    </row>
    <row r="30419" spans="71:71" x14ac:dyDescent="0.3">
      <c r="BS30419" s="24">
        <f t="shared" si="798"/>
        <v>-2.5</v>
      </c>
    </row>
    <row r="30420" spans="71:71" x14ac:dyDescent="0.3">
      <c r="BS30420" s="24">
        <f t="shared" si="798"/>
        <v>-2.5</v>
      </c>
    </row>
    <row r="30421" spans="71:71" x14ac:dyDescent="0.3">
      <c r="BS30421" s="24">
        <f t="shared" si="798"/>
        <v>-2.5</v>
      </c>
    </row>
    <row r="30422" spans="71:71" x14ac:dyDescent="0.3">
      <c r="BS30422" s="24">
        <f t="shared" si="798"/>
        <v>-2.5</v>
      </c>
    </row>
    <row r="30423" spans="71:71" x14ac:dyDescent="0.3">
      <c r="BS30423" s="24">
        <f t="shared" si="798"/>
        <v>-2.5</v>
      </c>
    </row>
    <row r="30424" spans="71:71" x14ac:dyDescent="0.3">
      <c r="BS30424" s="24">
        <f t="shared" si="798"/>
        <v>-2.5</v>
      </c>
    </row>
    <row r="30425" spans="71:71" x14ac:dyDescent="0.3">
      <c r="BS30425" s="24">
        <f t="shared" si="798"/>
        <v>-2.5</v>
      </c>
    </row>
    <row r="30426" spans="71:71" x14ac:dyDescent="0.3">
      <c r="BS30426" s="24">
        <f t="shared" si="798"/>
        <v>-2.5</v>
      </c>
    </row>
    <row r="30427" spans="71:71" x14ac:dyDescent="0.3">
      <c r="BS30427" s="24">
        <f t="shared" si="798"/>
        <v>-2.5</v>
      </c>
    </row>
    <row r="30428" spans="71:71" x14ac:dyDescent="0.3">
      <c r="BS30428" s="24">
        <f t="shared" si="798"/>
        <v>-2.5</v>
      </c>
    </row>
    <row r="30429" spans="71:71" x14ac:dyDescent="0.3">
      <c r="BS30429" s="24">
        <f t="shared" si="798"/>
        <v>-2.5</v>
      </c>
    </row>
    <row r="30430" spans="71:71" x14ac:dyDescent="0.3">
      <c r="BS30430" s="24">
        <f t="shared" si="798"/>
        <v>-2.5</v>
      </c>
    </row>
    <row r="30431" spans="71:71" x14ac:dyDescent="0.3">
      <c r="BS30431" s="24">
        <f t="shared" si="798"/>
        <v>-2.5</v>
      </c>
    </row>
    <row r="30432" spans="71:71" x14ac:dyDescent="0.3">
      <c r="BS30432" s="24">
        <f t="shared" si="798"/>
        <v>-2.5</v>
      </c>
    </row>
    <row r="30433" spans="71:71" x14ac:dyDescent="0.3">
      <c r="BS30433" s="24">
        <f t="shared" si="798"/>
        <v>-2.5</v>
      </c>
    </row>
    <row r="30434" spans="71:71" x14ac:dyDescent="0.3">
      <c r="BS30434" s="24">
        <f t="shared" si="798"/>
        <v>-2.5</v>
      </c>
    </row>
    <row r="30435" spans="71:71" x14ac:dyDescent="0.3">
      <c r="BS30435" s="24">
        <f t="shared" si="798"/>
        <v>-2.5</v>
      </c>
    </row>
    <row r="30436" spans="71:71" x14ac:dyDescent="0.3">
      <c r="BS30436" s="24">
        <f t="shared" si="798"/>
        <v>-2.5</v>
      </c>
    </row>
    <row r="30437" spans="71:71" x14ac:dyDescent="0.3">
      <c r="BS30437" s="24">
        <f t="shared" si="798"/>
        <v>-2.5</v>
      </c>
    </row>
    <row r="30438" spans="71:71" x14ac:dyDescent="0.3">
      <c r="BS30438" s="24">
        <f t="shared" si="798"/>
        <v>-2.5</v>
      </c>
    </row>
    <row r="30439" spans="71:71" x14ac:dyDescent="0.3">
      <c r="BS30439" s="24">
        <f t="shared" si="798"/>
        <v>-2.5</v>
      </c>
    </row>
    <row r="30440" spans="71:71" x14ac:dyDescent="0.3">
      <c r="BS30440" s="24">
        <f t="shared" si="798"/>
        <v>-2.5</v>
      </c>
    </row>
    <row r="30441" spans="71:71" x14ac:dyDescent="0.3">
      <c r="BS30441" s="24">
        <f t="shared" si="798"/>
        <v>-2.5</v>
      </c>
    </row>
    <row r="30442" spans="71:71" x14ac:dyDescent="0.3">
      <c r="BS30442" s="24">
        <f t="shared" si="798"/>
        <v>-2.5</v>
      </c>
    </row>
    <row r="30443" spans="71:71" x14ac:dyDescent="0.3">
      <c r="BS30443" s="24">
        <f t="shared" si="798"/>
        <v>-2.5</v>
      </c>
    </row>
    <row r="30444" spans="71:71" x14ac:dyDescent="0.3">
      <c r="BS30444" s="24">
        <f t="shared" si="798"/>
        <v>-2.5</v>
      </c>
    </row>
    <row r="30445" spans="71:71" x14ac:dyDescent="0.3">
      <c r="BS30445" s="24">
        <f t="shared" si="798"/>
        <v>-2.5</v>
      </c>
    </row>
    <row r="30446" spans="71:71" x14ac:dyDescent="0.3">
      <c r="BS30446" s="24">
        <f t="shared" si="798"/>
        <v>-2.5</v>
      </c>
    </row>
    <row r="30447" spans="71:71" x14ac:dyDescent="0.3">
      <c r="BS30447" s="24">
        <f t="shared" si="798"/>
        <v>-2.5</v>
      </c>
    </row>
    <row r="30448" spans="71:71" x14ac:dyDescent="0.3">
      <c r="BS30448" s="24">
        <f t="shared" si="798"/>
        <v>-2.5</v>
      </c>
    </row>
    <row r="30449" spans="71:71" x14ac:dyDescent="0.3">
      <c r="BS30449" s="24">
        <f t="shared" si="798"/>
        <v>-2.5</v>
      </c>
    </row>
    <row r="30450" spans="71:71" x14ac:dyDescent="0.3">
      <c r="BS30450" s="24">
        <f t="shared" si="798"/>
        <v>-2.5</v>
      </c>
    </row>
    <row r="30451" spans="71:71" x14ac:dyDescent="0.3">
      <c r="BS30451" s="24">
        <f t="shared" si="798"/>
        <v>-2.5</v>
      </c>
    </row>
    <row r="30452" spans="71:71" x14ac:dyDescent="0.3">
      <c r="BS30452" s="24">
        <f t="shared" si="798"/>
        <v>-2.5</v>
      </c>
    </row>
    <row r="30453" spans="71:71" x14ac:dyDescent="0.3">
      <c r="BS30453" s="24">
        <f t="shared" si="798"/>
        <v>-2.5</v>
      </c>
    </row>
    <row r="30454" spans="71:71" x14ac:dyDescent="0.3">
      <c r="BS30454" s="24">
        <f t="shared" si="798"/>
        <v>-2.5</v>
      </c>
    </row>
    <row r="30455" spans="71:71" x14ac:dyDescent="0.3">
      <c r="BS30455" s="24">
        <f t="shared" si="798"/>
        <v>-2.5</v>
      </c>
    </row>
    <row r="30456" spans="71:71" x14ac:dyDescent="0.3">
      <c r="BS30456" s="24">
        <f t="shared" si="798"/>
        <v>-2.5</v>
      </c>
    </row>
    <row r="30457" spans="71:71" x14ac:dyDescent="0.3">
      <c r="BS30457" s="24">
        <f t="shared" si="798"/>
        <v>-2.5</v>
      </c>
    </row>
    <row r="30458" spans="71:71" x14ac:dyDescent="0.3">
      <c r="BS30458" s="24">
        <f t="shared" si="798"/>
        <v>-2.5</v>
      </c>
    </row>
    <row r="30459" spans="71:71" x14ac:dyDescent="0.3">
      <c r="BS30459" s="24">
        <f t="shared" si="798"/>
        <v>-2.5</v>
      </c>
    </row>
    <row r="30460" spans="71:71" x14ac:dyDescent="0.3">
      <c r="BS30460" s="24">
        <f t="shared" si="798"/>
        <v>-2.5</v>
      </c>
    </row>
    <row r="30461" spans="71:71" x14ac:dyDescent="0.3">
      <c r="BS30461" s="24">
        <f t="shared" si="798"/>
        <v>-2.5</v>
      </c>
    </row>
    <row r="30462" spans="71:71" x14ac:dyDescent="0.3">
      <c r="BS30462" s="24">
        <f t="shared" si="798"/>
        <v>-2.5</v>
      </c>
    </row>
    <row r="30463" spans="71:71" x14ac:dyDescent="0.3">
      <c r="BS30463" s="24">
        <f t="shared" si="798"/>
        <v>-2.5</v>
      </c>
    </row>
    <row r="30464" spans="71:71" x14ac:dyDescent="0.3">
      <c r="BS30464" s="24">
        <f t="shared" si="798"/>
        <v>-2.5</v>
      </c>
    </row>
    <row r="30465" spans="71:71" x14ac:dyDescent="0.3">
      <c r="BS30465" s="24">
        <f t="shared" si="798"/>
        <v>-2.5</v>
      </c>
    </row>
    <row r="30466" spans="71:71" x14ac:dyDescent="0.3">
      <c r="BS30466" s="24">
        <f t="shared" si="798"/>
        <v>-2.5</v>
      </c>
    </row>
    <row r="30467" spans="71:71" x14ac:dyDescent="0.3">
      <c r="BS30467" s="24">
        <f t="shared" si="798"/>
        <v>-2.5</v>
      </c>
    </row>
    <row r="30468" spans="71:71" x14ac:dyDescent="0.3">
      <c r="BS30468" s="24">
        <f t="shared" si="798"/>
        <v>-2.5</v>
      </c>
    </row>
    <row r="30469" spans="71:71" x14ac:dyDescent="0.3">
      <c r="BS30469" s="24">
        <f t="shared" si="798"/>
        <v>-2.5</v>
      </c>
    </row>
    <row r="30470" spans="71:71" x14ac:dyDescent="0.3">
      <c r="BS30470" s="24">
        <f t="shared" si="798"/>
        <v>-2.5</v>
      </c>
    </row>
    <row r="30471" spans="71:71" x14ac:dyDescent="0.3">
      <c r="BS30471" s="24">
        <f t="shared" si="798"/>
        <v>-2.5</v>
      </c>
    </row>
    <row r="30472" spans="71:71" x14ac:dyDescent="0.3">
      <c r="BS30472" s="24">
        <f t="shared" si="798"/>
        <v>-2.5</v>
      </c>
    </row>
    <row r="30473" spans="71:71" x14ac:dyDescent="0.3">
      <c r="BS30473" s="24">
        <f t="shared" ref="BS30473:BS30536" si="799">BR30473-2.5</f>
        <v>-2.5</v>
      </c>
    </row>
    <row r="30474" spans="71:71" x14ac:dyDescent="0.3">
      <c r="BS30474" s="24">
        <f t="shared" si="799"/>
        <v>-2.5</v>
      </c>
    </row>
    <row r="30475" spans="71:71" x14ac:dyDescent="0.3">
      <c r="BS30475" s="24">
        <f t="shared" si="799"/>
        <v>-2.5</v>
      </c>
    </row>
    <row r="30476" spans="71:71" x14ac:dyDescent="0.3">
      <c r="BS30476" s="24">
        <f t="shared" si="799"/>
        <v>-2.5</v>
      </c>
    </row>
    <row r="30477" spans="71:71" x14ac:dyDescent="0.3">
      <c r="BS30477" s="24">
        <f t="shared" si="799"/>
        <v>-2.5</v>
      </c>
    </row>
    <row r="30478" spans="71:71" x14ac:dyDescent="0.3">
      <c r="BS30478" s="24">
        <f t="shared" si="799"/>
        <v>-2.5</v>
      </c>
    </row>
    <row r="30479" spans="71:71" x14ac:dyDescent="0.3">
      <c r="BS30479" s="24">
        <f t="shared" si="799"/>
        <v>-2.5</v>
      </c>
    </row>
    <row r="30480" spans="71:71" x14ac:dyDescent="0.3">
      <c r="BS30480" s="24">
        <f t="shared" si="799"/>
        <v>-2.5</v>
      </c>
    </row>
    <row r="30481" spans="71:71" x14ac:dyDescent="0.3">
      <c r="BS30481" s="24">
        <f t="shared" si="799"/>
        <v>-2.5</v>
      </c>
    </row>
    <row r="30482" spans="71:71" x14ac:dyDescent="0.3">
      <c r="BS30482" s="24">
        <f t="shared" si="799"/>
        <v>-2.5</v>
      </c>
    </row>
    <row r="30483" spans="71:71" x14ac:dyDescent="0.3">
      <c r="BS30483" s="24">
        <f t="shared" si="799"/>
        <v>-2.5</v>
      </c>
    </row>
    <row r="30484" spans="71:71" x14ac:dyDescent="0.3">
      <c r="BS30484" s="24">
        <f t="shared" si="799"/>
        <v>-2.5</v>
      </c>
    </row>
    <row r="30485" spans="71:71" x14ac:dyDescent="0.3">
      <c r="BS30485" s="24">
        <f t="shared" si="799"/>
        <v>-2.5</v>
      </c>
    </row>
    <row r="30486" spans="71:71" x14ac:dyDescent="0.3">
      <c r="BS30486" s="24">
        <f t="shared" si="799"/>
        <v>-2.5</v>
      </c>
    </row>
    <row r="30487" spans="71:71" x14ac:dyDescent="0.3">
      <c r="BS30487" s="24">
        <f t="shared" si="799"/>
        <v>-2.5</v>
      </c>
    </row>
    <row r="30488" spans="71:71" x14ac:dyDescent="0.3">
      <c r="BS30488" s="24">
        <f t="shared" si="799"/>
        <v>-2.5</v>
      </c>
    </row>
    <row r="30489" spans="71:71" x14ac:dyDescent="0.3">
      <c r="BS30489" s="24">
        <f t="shared" si="799"/>
        <v>-2.5</v>
      </c>
    </row>
    <row r="30490" spans="71:71" x14ac:dyDescent="0.3">
      <c r="BS30490" s="24">
        <f t="shared" si="799"/>
        <v>-2.5</v>
      </c>
    </row>
    <row r="30491" spans="71:71" x14ac:dyDescent="0.3">
      <c r="BS30491" s="24">
        <f t="shared" si="799"/>
        <v>-2.5</v>
      </c>
    </row>
    <row r="30492" spans="71:71" x14ac:dyDescent="0.3">
      <c r="BS30492" s="24">
        <f t="shared" si="799"/>
        <v>-2.5</v>
      </c>
    </row>
    <row r="30493" spans="71:71" x14ac:dyDescent="0.3">
      <c r="BS30493" s="24">
        <f t="shared" si="799"/>
        <v>-2.5</v>
      </c>
    </row>
    <row r="30494" spans="71:71" x14ac:dyDescent="0.3">
      <c r="BS30494" s="24">
        <f t="shared" si="799"/>
        <v>-2.5</v>
      </c>
    </row>
    <row r="30495" spans="71:71" x14ac:dyDescent="0.3">
      <c r="BS30495" s="24">
        <f t="shared" si="799"/>
        <v>-2.5</v>
      </c>
    </row>
    <row r="30496" spans="71:71" x14ac:dyDescent="0.3">
      <c r="BS30496" s="24">
        <f t="shared" si="799"/>
        <v>-2.5</v>
      </c>
    </row>
    <row r="30497" spans="71:71" x14ac:dyDescent="0.3">
      <c r="BS30497" s="24">
        <f t="shared" si="799"/>
        <v>-2.5</v>
      </c>
    </row>
    <row r="30498" spans="71:71" x14ac:dyDescent="0.3">
      <c r="BS30498" s="24">
        <f t="shared" si="799"/>
        <v>-2.5</v>
      </c>
    </row>
    <row r="30499" spans="71:71" x14ac:dyDescent="0.3">
      <c r="BS30499" s="24">
        <f t="shared" si="799"/>
        <v>-2.5</v>
      </c>
    </row>
    <row r="30500" spans="71:71" x14ac:dyDescent="0.3">
      <c r="BS30500" s="24">
        <f t="shared" si="799"/>
        <v>-2.5</v>
      </c>
    </row>
    <row r="30501" spans="71:71" x14ac:dyDescent="0.3">
      <c r="BS30501" s="24">
        <f t="shared" si="799"/>
        <v>-2.5</v>
      </c>
    </row>
    <row r="30502" spans="71:71" x14ac:dyDescent="0.3">
      <c r="BS30502" s="24">
        <f t="shared" si="799"/>
        <v>-2.5</v>
      </c>
    </row>
    <row r="30503" spans="71:71" x14ac:dyDescent="0.3">
      <c r="BS30503" s="24">
        <f t="shared" si="799"/>
        <v>-2.5</v>
      </c>
    </row>
    <row r="30504" spans="71:71" x14ac:dyDescent="0.3">
      <c r="BS30504" s="24">
        <f t="shared" si="799"/>
        <v>-2.5</v>
      </c>
    </row>
    <row r="30505" spans="71:71" x14ac:dyDescent="0.3">
      <c r="BS30505" s="24">
        <f t="shared" si="799"/>
        <v>-2.5</v>
      </c>
    </row>
    <row r="30506" spans="71:71" x14ac:dyDescent="0.3">
      <c r="BS30506" s="24">
        <f t="shared" si="799"/>
        <v>-2.5</v>
      </c>
    </row>
    <row r="30507" spans="71:71" x14ac:dyDescent="0.3">
      <c r="BS30507" s="24">
        <f t="shared" si="799"/>
        <v>-2.5</v>
      </c>
    </row>
    <row r="30508" spans="71:71" x14ac:dyDescent="0.3">
      <c r="BS30508" s="24">
        <f t="shared" si="799"/>
        <v>-2.5</v>
      </c>
    </row>
    <row r="30509" spans="71:71" x14ac:dyDescent="0.3">
      <c r="BS30509" s="24">
        <f t="shared" si="799"/>
        <v>-2.5</v>
      </c>
    </row>
    <row r="30510" spans="71:71" x14ac:dyDescent="0.3">
      <c r="BS30510" s="24">
        <f t="shared" si="799"/>
        <v>-2.5</v>
      </c>
    </row>
    <row r="30511" spans="71:71" x14ac:dyDescent="0.3">
      <c r="BS30511" s="24">
        <f t="shared" si="799"/>
        <v>-2.5</v>
      </c>
    </row>
    <row r="30512" spans="71:71" x14ac:dyDescent="0.3">
      <c r="BS30512" s="24">
        <f t="shared" si="799"/>
        <v>-2.5</v>
      </c>
    </row>
    <row r="30513" spans="71:71" x14ac:dyDescent="0.3">
      <c r="BS30513" s="24">
        <f t="shared" si="799"/>
        <v>-2.5</v>
      </c>
    </row>
    <row r="30514" spans="71:71" x14ac:dyDescent="0.3">
      <c r="BS30514" s="24">
        <f t="shared" si="799"/>
        <v>-2.5</v>
      </c>
    </row>
    <row r="30515" spans="71:71" x14ac:dyDescent="0.3">
      <c r="BS30515" s="24">
        <f t="shared" si="799"/>
        <v>-2.5</v>
      </c>
    </row>
    <row r="30516" spans="71:71" x14ac:dyDescent="0.3">
      <c r="BS30516" s="24">
        <f t="shared" si="799"/>
        <v>-2.5</v>
      </c>
    </row>
    <row r="30517" spans="71:71" x14ac:dyDescent="0.3">
      <c r="BS30517" s="24">
        <f t="shared" si="799"/>
        <v>-2.5</v>
      </c>
    </row>
    <row r="30518" spans="71:71" x14ac:dyDescent="0.3">
      <c r="BS30518" s="24">
        <f t="shared" si="799"/>
        <v>-2.5</v>
      </c>
    </row>
    <row r="30519" spans="71:71" x14ac:dyDescent="0.3">
      <c r="BS30519" s="24">
        <f t="shared" si="799"/>
        <v>-2.5</v>
      </c>
    </row>
    <row r="30520" spans="71:71" x14ac:dyDescent="0.3">
      <c r="BS30520" s="24">
        <f t="shared" si="799"/>
        <v>-2.5</v>
      </c>
    </row>
    <row r="30521" spans="71:71" x14ac:dyDescent="0.3">
      <c r="BS30521" s="24">
        <f t="shared" si="799"/>
        <v>-2.5</v>
      </c>
    </row>
    <row r="30522" spans="71:71" x14ac:dyDescent="0.3">
      <c r="BS30522" s="24">
        <f t="shared" si="799"/>
        <v>-2.5</v>
      </c>
    </row>
    <row r="30523" spans="71:71" x14ac:dyDescent="0.3">
      <c r="BS30523" s="24">
        <f t="shared" si="799"/>
        <v>-2.5</v>
      </c>
    </row>
    <row r="30524" spans="71:71" x14ac:dyDescent="0.3">
      <c r="BS30524" s="24">
        <f t="shared" si="799"/>
        <v>-2.5</v>
      </c>
    </row>
    <row r="30525" spans="71:71" x14ac:dyDescent="0.3">
      <c r="BS30525" s="24">
        <f t="shared" si="799"/>
        <v>-2.5</v>
      </c>
    </row>
    <row r="30526" spans="71:71" x14ac:dyDescent="0.3">
      <c r="BS30526" s="24">
        <f t="shared" si="799"/>
        <v>-2.5</v>
      </c>
    </row>
    <row r="30527" spans="71:71" x14ac:dyDescent="0.3">
      <c r="BS30527" s="24">
        <f t="shared" si="799"/>
        <v>-2.5</v>
      </c>
    </row>
    <row r="30528" spans="71:71" x14ac:dyDescent="0.3">
      <c r="BS30528" s="24">
        <f t="shared" si="799"/>
        <v>-2.5</v>
      </c>
    </row>
    <row r="30529" spans="71:71" x14ac:dyDescent="0.3">
      <c r="BS30529" s="24">
        <f t="shared" si="799"/>
        <v>-2.5</v>
      </c>
    </row>
    <row r="30530" spans="71:71" x14ac:dyDescent="0.3">
      <c r="BS30530" s="24">
        <f t="shared" si="799"/>
        <v>-2.5</v>
      </c>
    </row>
    <row r="30531" spans="71:71" x14ac:dyDescent="0.3">
      <c r="BS30531" s="24">
        <f t="shared" si="799"/>
        <v>-2.5</v>
      </c>
    </row>
    <row r="30532" spans="71:71" x14ac:dyDescent="0.3">
      <c r="BS30532" s="24">
        <f t="shared" si="799"/>
        <v>-2.5</v>
      </c>
    </row>
    <row r="30533" spans="71:71" x14ac:dyDescent="0.3">
      <c r="BS30533" s="24">
        <f t="shared" si="799"/>
        <v>-2.5</v>
      </c>
    </row>
    <row r="30534" spans="71:71" x14ac:dyDescent="0.3">
      <c r="BS30534" s="24">
        <f t="shared" si="799"/>
        <v>-2.5</v>
      </c>
    </row>
    <row r="30535" spans="71:71" x14ac:dyDescent="0.3">
      <c r="BS30535" s="24">
        <f t="shared" si="799"/>
        <v>-2.5</v>
      </c>
    </row>
    <row r="30536" spans="71:71" x14ac:dyDescent="0.3">
      <c r="BS30536" s="24">
        <f t="shared" si="799"/>
        <v>-2.5</v>
      </c>
    </row>
    <row r="30537" spans="71:71" x14ac:dyDescent="0.3">
      <c r="BS30537" s="24">
        <f t="shared" ref="BS30537:BS30600" si="800">BR30537-2.5</f>
        <v>-2.5</v>
      </c>
    </row>
    <row r="30538" spans="71:71" x14ac:dyDescent="0.3">
      <c r="BS30538" s="24">
        <f t="shared" si="800"/>
        <v>-2.5</v>
      </c>
    </row>
    <row r="30539" spans="71:71" x14ac:dyDescent="0.3">
      <c r="BS30539" s="24">
        <f t="shared" si="800"/>
        <v>-2.5</v>
      </c>
    </row>
    <row r="30540" spans="71:71" x14ac:dyDescent="0.3">
      <c r="BS30540" s="24">
        <f t="shared" si="800"/>
        <v>-2.5</v>
      </c>
    </row>
    <row r="30541" spans="71:71" x14ac:dyDescent="0.3">
      <c r="BS30541" s="24">
        <f t="shared" si="800"/>
        <v>-2.5</v>
      </c>
    </row>
    <row r="30542" spans="71:71" x14ac:dyDescent="0.3">
      <c r="BS30542" s="24">
        <f t="shared" si="800"/>
        <v>-2.5</v>
      </c>
    </row>
    <row r="30543" spans="71:71" x14ac:dyDescent="0.3">
      <c r="BS30543" s="24">
        <f t="shared" si="800"/>
        <v>-2.5</v>
      </c>
    </row>
    <row r="30544" spans="71:71" x14ac:dyDescent="0.3">
      <c r="BS30544" s="24">
        <f t="shared" si="800"/>
        <v>-2.5</v>
      </c>
    </row>
    <row r="30545" spans="71:71" x14ac:dyDescent="0.3">
      <c r="BS30545" s="24">
        <f t="shared" si="800"/>
        <v>-2.5</v>
      </c>
    </row>
    <row r="30546" spans="71:71" x14ac:dyDescent="0.3">
      <c r="BS30546" s="24">
        <f t="shared" si="800"/>
        <v>-2.5</v>
      </c>
    </row>
    <row r="30547" spans="71:71" x14ac:dyDescent="0.3">
      <c r="BS30547" s="24">
        <f t="shared" si="800"/>
        <v>-2.5</v>
      </c>
    </row>
    <row r="30548" spans="71:71" x14ac:dyDescent="0.3">
      <c r="BS30548" s="24">
        <f t="shared" si="800"/>
        <v>-2.5</v>
      </c>
    </row>
    <row r="30549" spans="71:71" x14ac:dyDescent="0.3">
      <c r="BS30549" s="24">
        <f t="shared" si="800"/>
        <v>-2.5</v>
      </c>
    </row>
    <row r="30550" spans="71:71" x14ac:dyDescent="0.3">
      <c r="BS30550" s="24">
        <f t="shared" si="800"/>
        <v>-2.5</v>
      </c>
    </row>
    <row r="30551" spans="71:71" x14ac:dyDescent="0.3">
      <c r="BS30551" s="24">
        <f t="shared" si="800"/>
        <v>-2.5</v>
      </c>
    </row>
    <row r="30552" spans="71:71" x14ac:dyDescent="0.3">
      <c r="BS30552" s="24">
        <f t="shared" si="800"/>
        <v>-2.5</v>
      </c>
    </row>
    <row r="30553" spans="71:71" x14ac:dyDescent="0.3">
      <c r="BS30553" s="24">
        <f t="shared" si="800"/>
        <v>-2.5</v>
      </c>
    </row>
    <row r="30554" spans="71:71" x14ac:dyDescent="0.3">
      <c r="BS30554" s="24">
        <f t="shared" si="800"/>
        <v>-2.5</v>
      </c>
    </row>
    <row r="30555" spans="71:71" x14ac:dyDescent="0.3">
      <c r="BS30555" s="24">
        <f t="shared" si="800"/>
        <v>-2.5</v>
      </c>
    </row>
    <row r="30556" spans="71:71" x14ac:dyDescent="0.3">
      <c r="BS30556" s="24">
        <f t="shared" si="800"/>
        <v>-2.5</v>
      </c>
    </row>
    <row r="30557" spans="71:71" x14ac:dyDescent="0.3">
      <c r="BS30557" s="24">
        <f t="shared" si="800"/>
        <v>-2.5</v>
      </c>
    </row>
    <row r="30558" spans="71:71" x14ac:dyDescent="0.3">
      <c r="BS30558" s="24">
        <f t="shared" si="800"/>
        <v>-2.5</v>
      </c>
    </row>
    <row r="30559" spans="71:71" x14ac:dyDescent="0.3">
      <c r="BS30559" s="24">
        <f t="shared" si="800"/>
        <v>-2.5</v>
      </c>
    </row>
    <row r="30560" spans="71:71" x14ac:dyDescent="0.3">
      <c r="BS30560" s="24">
        <f t="shared" si="800"/>
        <v>-2.5</v>
      </c>
    </row>
    <row r="30561" spans="71:71" x14ac:dyDescent="0.3">
      <c r="BS30561" s="24">
        <f t="shared" si="800"/>
        <v>-2.5</v>
      </c>
    </row>
    <row r="30562" spans="71:71" x14ac:dyDescent="0.3">
      <c r="BS30562" s="24">
        <f t="shared" si="800"/>
        <v>-2.5</v>
      </c>
    </row>
    <row r="30563" spans="71:71" x14ac:dyDescent="0.3">
      <c r="BS30563" s="24">
        <f t="shared" si="800"/>
        <v>-2.5</v>
      </c>
    </row>
    <row r="30564" spans="71:71" x14ac:dyDescent="0.3">
      <c r="BS30564" s="24">
        <f t="shared" si="800"/>
        <v>-2.5</v>
      </c>
    </row>
    <row r="30565" spans="71:71" x14ac:dyDescent="0.3">
      <c r="BS30565" s="24">
        <f t="shared" si="800"/>
        <v>-2.5</v>
      </c>
    </row>
    <row r="30566" spans="71:71" x14ac:dyDescent="0.3">
      <c r="BS30566" s="24">
        <f t="shared" si="800"/>
        <v>-2.5</v>
      </c>
    </row>
    <row r="30567" spans="71:71" x14ac:dyDescent="0.3">
      <c r="BS30567" s="24">
        <f t="shared" si="800"/>
        <v>-2.5</v>
      </c>
    </row>
    <row r="30568" spans="71:71" x14ac:dyDescent="0.3">
      <c r="BS30568" s="24">
        <f t="shared" si="800"/>
        <v>-2.5</v>
      </c>
    </row>
    <row r="30569" spans="71:71" x14ac:dyDescent="0.3">
      <c r="BS30569" s="24">
        <f t="shared" si="800"/>
        <v>-2.5</v>
      </c>
    </row>
    <row r="30570" spans="71:71" x14ac:dyDescent="0.3">
      <c r="BS30570" s="24">
        <f t="shared" si="800"/>
        <v>-2.5</v>
      </c>
    </row>
    <row r="30571" spans="71:71" x14ac:dyDescent="0.3">
      <c r="BS30571" s="24">
        <f t="shared" si="800"/>
        <v>-2.5</v>
      </c>
    </row>
    <row r="30572" spans="71:71" x14ac:dyDescent="0.3">
      <c r="BS30572" s="24">
        <f t="shared" si="800"/>
        <v>-2.5</v>
      </c>
    </row>
    <row r="30573" spans="71:71" x14ac:dyDescent="0.3">
      <c r="BS30573" s="24">
        <f t="shared" si="800"/>
        <v>-2.5</v>
      </c>
    </row>
    <row r="30574" spans="71:71" x14ac:dyDescent="0.3">
      <c r="BS30574" s="24">
        <f t="shared" si="800"/>
        <v>-2.5</v>
      </c>
    </row>
    <row r="30575" spans="71:71" x14ac:dyDescent="0.3">
      <c r="BS30575" s="24">
        <f t="shared" si="800"/>
        <v>-2.5</v>
      </c>
    </row>
    <row r="30576" spans="71:71" x14ac:dyDescent="0.3">
      <c r="BS30576" s="24">
        <f t="shared" si="800"/>
        <v>-2.5</v>
      </c>
    </row>
    <row r="30577" spans="71:71" x14ac:dyDescent="0.3">
      <c r="BS30577" s="24">
        <f t="shared" si="800"/>
        <v>-2.5</v>
      </c>
    </row>
    <row r="30578" spans="71:71" x14ac:dyDescent="0.3">
      <c r="BS30578" s="24">
        <f t="shared" si="800"/>
        <v>-2.5</v>
      </c>
    </row>
    <row r="30579" spans="71:71" x14ac:dyDescent="0.3">
      <c r="BS30579" s="24">
        <f t="shared" si="800"/>
        <v>-2.5</v>
      </c>
    </row>
    <row r="30580" spans="71:71" x14ac:dyDescent="0.3">
      <c r="BS30580" s="24">
        <f t="shared" si="800"/>
        <v>-2.5</v>
      </c>
    </row>
    <row r="30581" spans="71:71" x14ac:dyDescent="0.3">
      <c r="BS30581" s="24">
        <f t="shared" si="800"/>
        <v>-2.5</v>
      </c>
    </row>
    <row r="30582" spans="71:71" x14ac:dyDescent="0.3">
      <c r="BS30582" s="24">
        <f t="shared" si="800"/>
        <v>-2.5</v>
      </c>
    </row>
    <row r="30583" spans="71:71" x14ac:dyDescent="0.3">
      <c r="BS30583" s="24">
        <f t="shared" si="800"/>
        <v>-2.5</v>
      </c>
    </row>
    <row r="30584" spans="71:71" x14ac:dyDescent="0.3">
      <c r="BS30584" s="24">
        <f t="shared" si="800"/>
        <v>-2.5</v>
      </c>
    </row>
    <row r="30585" spans="71:71" x14ac:dyDescent="0.3">
      <c r="BS30585" s="24">
        <f t="shared" si="800"/>
        <v>-2.5</v>
      </c>
    </row>
    <row r="30586" spans="71:71" x14ac:dyDescent="0.3">
      <c r="BS30586" s="24">
        <f t="shared" si="800"/>
        <v>-2.5</v>
      </c>
    </row>
    <row r="30587" spans="71:71" x14ac:dyDescent="0.3">
      <c r="BS30587" s="24">
        <f t="shared" si="800"/>
        <v>-2.5</v>
      </c>
    </row>
    <row r="30588" spans="71:71" x14ac:dyDescent="0.3">
      <c r="BS30588" s="24">
        <f t="shared" si="800"/>
        <v>-2.5</v>
      </c>
    </row>
    <row r="30589" spans="71:71" x14ac:dyDescent="0.3">
      <c r="BS30589" s="24">
        <f t="shared" si="800"/>
        <v>-2.5</v>
      </c>
    </row>
    <row r="30590" spans="71:71" x14ac:dyDescent="0.3">
      <c r="BS30590" s="24">
        <f t="shared" si="800"/>
        <v>-2.5</v>
      </c>
    </row>
    <row r="30591" spans="71:71" x14ac:dyDescent="0.3">
      <c r="BS30591" s="24">
        <f t="shared" si="800"/>
        <v>-2.5</v>
      </c>
    </row>
    <row r="30592" spans="71:71" x14ac:dyDescent="0.3">
      <c r="BS30592" s="24">
        <f t="shared" si="800"/>
        <v>-2.5</v>
      </c>
    </row>
    <row r="30593" spans="71:71" x14ac:dyDescent="0.3">
      <c r="BS30593" s="24">
        <f t="shared" si="800"/>
        <v>-2.5</v>
      </c>
    </row>
    <row r="30594" spans="71:71" x14ac:dyDescent="0.3">
      <c r="BS30594" s="24">
        <f t="shared" si="800"/>
        <v>-2.5</v>
      </c>
    </row>
    <row r="30595" spans="71:71" x14ac:dyDescent="0.3">
      <c r="BS30595" s="24">
        <f t="shared" si="800"/>
        <v>-2.5</v>
      </c>
    </row>
    <row r="30596" spans="71:71" x14ac:dyDescent="0.3">
      <c r="BS30596" s="24">
        <f t="shared" si="800"/>
        <v>-2.5</v>
      </c>
    </row>
    <row r="30597" spans="71:71" x14ac:dyDescent="0.3">
      <c r="BS30597" s="24">
        <f t="shared" si="800"/>
        <v>-2.5</v>
      </c>
    </row>
    <row r="30598" spans="71:71" x14ac:dyDescent="0.3">
      <c r="BS30598" s="24">
        <f t="shared" si="800"/>
        <v>-2.5</v>
      </c>
    </row>
    <row r="30599" spans="71:71" x14ac:dyDescent="0.3">
      <c r="BS30599" s="24">
        <f t="shared" si="800"/>
        <v>-2.5</v>
      </c>
    </row>
    <row r="30600" spans="71:71" x14ac:dyDescent="0.3">
      <c r="BS30600" s="24">
        <f t="shared" si="800"/>
        <v>-2.5</v>
      </c>
    </row>
    <row r="30601" spans="71:71" x14ac:dyDescent="0.3">
      <c r="BS30601" s="24">
        <f t="shared" ref="BS30601:BS30664" si="801">BR30601-2.5</f>
        <v>-2.5</v>
      </c>
    </row>
    <row r="30602" spans="71:71" x14ac:dyDescent="0.3">
      <c r="BS30602" s="24">
        <f t="shared" si="801"/>
        <v>-2.5</v>
      </c>
    </row>
    <row r="30603" spans="71:71" x14ac:dyDescent="0.3">
      <c r="BS30603" s="24">
        <f t="shared" si="801"/>
        <v>-2.5</v>
      </c>
    </row>
    <row r="30604" spans="71:71" x14ac:dyDescent="0.3">
      <c r="BS30604" s="24">
        <f t="shared" si="801"/>
        <v>-2.5</v>
      </c>
    </row>
    <row r="30605" spans="71:71" x14ac:dyDescent="0.3">
      <c r="BS30605" s="24">
        <f t="shared" si="801"/>
        <v>-2.5</v>
      </c>
    </row>
    <row r="30606" spans="71:71" x14ac:dyDescent="0.3">
      <c r="BS30606" s="24">
        <f t="shared" si="801"/>
        <v>-2.5</v>
      </c>
    </row>
    <row r="30607" spans="71:71" x14ac:dyDescent="0.3">
      <c r="BS30607" s="24">
        <f t="shared" si="801"/>
        <v>-2.5</v>
      </c>
    </row>
    <row r="30608" spans="71:71" x14ac:dyDescent="0.3">
      <c r="BS30608" s="24">
        <f t="shared" si="801"/>
        <v>-2.5</v>
      </c>
    </row>
    <row r="30609" spans="71:71" x14ac:dyDescent="0.3">
      <c r="BS30609" s="24">
        <f t="shared" si="801"/>
        <v>-2.5</v>
      </c>
    </row>
    <row r="30610" spans="71:71" x14ac:dyDescent="0.3">
      <c r="BS30610" s="24">
        <f t="shared" si="801"/>
        <v>-2.5</v>
      </c>
    </row>
    <row r="30611" spans="71:71" x14ac:dyDescent="0.3">
      <c r="BS30611" s="24">
        <f t="shared" si="801"/>
        <v>-2.5</v>
      </c>
    </row>
    <row r="30612" spans="71:71" x14ac:dyDescent="0.3">
      <c r="BS30612" s="24">
        <f t="shared" si="801"/>
        <v>-2.5</v>
      </c>
    </row>
    <row r="30613" spans="71:71" x14ac:dyDescent="0.3">
      <c r="BS30613" s="24">
        <f t="shared" si="801"/>
        <v>-2.5</v>
      </c>
    </row>
    <row r="30614" spans="71:71" x14ac:dyDescent="0.3">
      <c r="BS30614" s="24">
        <f t="shared" si="801"/>
        <v>-2.5</v>
      </c>
    </row>
    <row r="30615" spans="71:71" x14ac:dyDescent="0.3">
      <c r="BS30615" s="24">
        <f t="shared" si="801"/>
        <v>-2.5</v>
      </c>
    </row>
    <row r="30616" spans="71:71" x14ac:dyDescent="0.3">
      <c r="BS30616" s="24">
        <f t="shared" si="801"/>
        <v>-2.5</v>
      </c>
    </row>
    <row r="30617" spans="71:71" x14ac:dyDescent="0.3">
      <c r="BS30617" s="24">
        <f t="shared" si="801"/>
        <v>-2.5</v>
      </c>
    </row>
    <row r="30618" spans="71:71" x14ac:dyDescent="0.3">
      <c r="BS30618" s="24">
        <f t="shared" si="801"/>
        <v>-2.5</v>
      </c>
    </row>
    <row r="30619" spans="71:71" x14ac:dyDescent="0.3">
      <c r="BS30619" s="24">
        <f t="shared" si="801"/>
        <v>-2.5</v>
      </c>
    </row>
    <row r="30620" spans="71:71" x14ac:dyDescent="0.3">
      <c r="BS30620" s="24">
        <f t="shared" si="801"/>
        <v>-2.5</v>
      </c>
    </row>
    <row r="30621" spans="71:71" x14ac:dyDescent="0.3">
      <c r="BS30621" s="24">
        <f t="shared" si="801"/>
        <v>-2.5</v>
      </c>
    </row>
    <row r="30622" spans="71:71" x14ac:dyDescent="0.3">
      <c r="BS30622" s="24">
        <f t="shared" si="801"/>
        <v>-2.5</v>
      </c>
    </row>
    <row r="30623" spans="71:71" x14ac:dyDescent="0.3">
      <c r="BS30623" s="24">
        <f t="shared" si="801"/>
        <v>-2.5</v>
      </c>
    </row>
    <row r="30624" spans="71:71" x14ac:dyDescent="0.3">
      <c r="BS30624" s="24">
        <f t="shared" si="801"/>
        <v>-2.5</v>
      </c>
    </row>
    <row r="30625" spans="71:71" x14ac:dyDescent="0.3">
      <c r="BS30625" s="24">
        <f t="shared" si="801"/>
        <v>-2.5</v>
      </c>
    </row>
    <row r="30626" spans="71:71" x14ac:dyDescent="0.3">
      <c r="BS30626" s="24">
        <f t="shared" si="801"/>
        <v>-2.5</v>
      </c>
    </row>
    <row r="30627" spans="71:71" x14ac:dyDescent="0.3">
      <c r="BS30627" s="24">
        <f t="shared" si="801"/>
        <v>-2.5</v>
      </c>
    </row>
    <row r="30628" spans="71:71" x14ac:dyDescent="0.3">
      <c r="BS30628" s="24">
        <f t="shared" si="801"/>
        <v>-2.5</v>
      </c>
    </row>
    <row r="30629" spans="71:71" x14ac:dyDescent="0.3">
      <c r="BS30629" s="24">
        <f t="shared" si="801"/>
        <v>-2.5</v>
      </c>
    </row>
    <row r="30630" spans="71:71" x14ac:dyDescent="0.3">
      <c r="BS30630" s="24">
        <f t="shared" si="801"/>
        <v>-2.5</v>
      </c>
    </row>
    <row r="30631" spans="71:71" x14ac:dyDescent="0.3">
      <c r="BS30631" s="24">
        <f t="shared" si="801"/>
        <v>-2.5</v>
      </c>
    </row>
    <row r="30632" spans="71:71" x14ac:dyDescent="0.3">
      <c r="BS30632" s="24">
        <f t="shared" si="801"/>
        <v>-2.5</v>
      </c>
    </row>
    <row r="30633" spans="71:71" x14ac:dyDescent="0.3">
      <c r="BS30633" s="24">
        <f t="shared" si="801"/>
        <v>-2.5</v>
      </c>
    </row>
    <row r="30634" spans="71:71" x14ac:dyDescent="0.3">
      <c r="BS30634" s="24">
        <f t="shared" si="801"/>
        <v>-2.5</v>
      </c>
    </row>
    <row r="30635" spans="71:71" x14ac:dyDescent="0.3">
      <c r="BS30635" s="24">
        <f t="shared" si="801"/>
        <v>-2.5</v>
      </c>
    </row>
    <row r="30636" spans="71:71" x14ac:dyDescent="0.3">
      <c r="BS30636" s="24">
        <f t="shared" si="801"/>
        <v>-2.5</v>
      </c>
    </row>
    <row r="30637" spans="71:71" x14ac:dyDescent="0.3">
      <c r="BS30637" s="24">
        <f t="shared" si="801"/>
        <v>-2.5</v>
      </c>
    </row>
    <row r="30638" spans="71:71" x14ac:dyDescent="0.3">
      <c r="BS30638" s="24">
        <f t="shared" si="801"/>
        <v>-2.5</v>
      </c>
    </row>
    <row r="30639" spans="71:71" x14ac:dyDescent="0.3">
      <c r="BS30639" s="24">
        <f t="shared" si="801"/>
        <v>-2.5</v>
      </c>
    </row>
    <row r="30640" spans="71:71" x14ac:dyDescent="0.3">
      <c r="BS30640" s="24">
        <f t="shared" si="801"/>
        <v>-2.5</v>
      </c>
    </row>
    <row r="30641" spans="71:71" x14ac:dyDescent="0.3">
      <c r="BS30641" s="24">
        <f t="shared" si="801"/>
        <v>-2.5</v>
      </c>
    </row>
    <row r="30642" spans="71:71" x14ac:dyDescent="0.3">
      <c r="BS30642" s="24">
        <f t="shared" si="801"/>
        <v>-2.5</v>
      </c>
    </row>
    <row r="30643" spans="71:71" x14ac:dyDescent="0.3">
      <c r="BS30643" s="24">
        <f t="shared" si="801"/>
        <v>-2.5</v>
      </c>
    </row>
    <row r="30644" spans="71:71" x14ac:dyDescent="0.3">
      <c r="BS30644" s="24">
        <f t="shared" si="801"/>
        <v>-2.5</v>
      </c>
    </row>
    <row r="30645" spans="71:71" x14ac:dyDescent="0.3">
      <c r="BS30645" s="24">
        <f t="shared" si="801"/>
        <v>-2.5</v>
      </c>
    </row>
    <row r="30646" spans="71:71" x14ac:dyDescent="0.3">
      <c r="BS30646" s="24">
        <f t="shared" si="801"/>
        <v>-2.5</v>
      </c>
    </row>
    <row r="30647" spans="71:71" x14ac:dyDescent="0.3">
      <c r="BS30647" s="24">
        <f t="shared" si="801"/>
        <v>-2.5</v>
      </c>
    </row>
    <row r="30648" spans="71:71" x14ac:dyDescent="0.3">
      <c r="BS30648" s="24">
        <f t="shared" si="801"/>
        <v>-2.5</v>
      </c>
    </row>
    <row r="30649" spans="71:71" x14ac:dyDescent="0.3">
      <c r="BS30649" s="24">
        <f t="shared" si="801"/>
        <v>-2.5</v>
      </c>
    </row>
    <row r="30650" spans="71:71" x14ac:dyDescent="0.3">
      <c r="BS30650" s="24">
        <f t="shared" si="801"/>
        <v>-2.5</v>
      </c>
    </row>
    <row r="30651" spans="71:71" x14ac:dyDescent="0.3">
      <c r="BS30651" s="24">
        <f t="shared" si="801"/>
        <v>-2.5</v>
      </c>
    </row>
    <row r="30652" spans="71:71" x14ac:dyDescent="0.3">
      <c r="BS30652" s="24">
        <f t="shared" si="801"/>
        <v>-2.5</v>
      </c>
    </row>
    <row r="30653" spans="71:71" x14ac:dyDescent="0.3">
      <c r="BS30653" s="24">
        <f t="shared" si="801"/>
        <v>-2.5</v>
      </c>
    </row>
    <row r="30654" spans="71:71" x14ac:dyDescent="0.3">
      <c r="BS30654" s="24">
        <f t="shared" si="801"/>
        <v>-2.5</v>
      </c>
    </row>
    <row r="30655" spans="71:71" x14ac:dyDescent="0.3">
      <c r="BS30655" s="24">
        <f t="shared" si="801"/>
        <v>-2.5</v>
      </c>
    </row>
    <row r="30656" spans="71:71" x14ac:dyDescent="0.3">
      <c r="BS30656" s="24">
        <f t="shared" si="801"/>
        <v>-2.5</v>
      </c>
    </row>
    <row r="30657" spans="71:71" x14ac:dyDescent="0.3">
      <c r="BS30657" s="24">
        <f t="shared" si="801"/>
        <v>-2.5</v>
      </c>
    </row>
    <row r="30658" spans="71:71" x14ac:dyDescent="0.3">
      <c r="BS30658" s="24">
        <f t="shared" si="801"/>
        <v>-2.5</v>
      </c>
    </row>
    <row r="30659" spans="71:71" x14ac:dyDescent="0.3">
      <c r="BS30659" s="24">
        <f t="shared" si="801"/>
        <v>-2.5</v>
      </c>
    </row>
    <row r="30660" spans="71:71" x14ac:dyDescent="0.3">
      <c r="BS30660" s="24">
        <f t="shared" si="801"/>
        <v>-2.5</v>
      </c>
    </row>
    <row r="30661" spans="71:71" x14ac:dyDescent="0.3">
      <c r="BS30661" s="24">
        <f t="shared" si="801"/>
        <v>-2.5</v>
      </c>
    </row>
    <row r="30662" spans="71:71" x14ac:dyDescent="0.3">
      <c r="BS30662" s="24">
        <f t="shared" si="801"/>
        <v>-2.5</v>
      </c>
    </row>
    <row r="30663" spans="71:71" x14ac:dyDescent="0.3">
      <c r="BS30663" s="24">
        <f t="shared" si="801"/>
        <v>-2.5</v>
      </c>
    </row>
    <row r="30664" spans="71:71" x14ac:dyDescent="0.3">
      <c r="BS30664" s="24">
        <f t="shared" si="801"/>
        <v>-2.5</v>
      </c>
    </row>
    <row r="30665" spans="71:71" x14ac:dyDescent="0.3">
      <c r="BS30665" s="24">
        <f t="shared" ref="BS30665:BS30728" si="802">BR30665-2.5</f>
        <v>-2.5</v>
      </c>
    </row>
    <row r="30666" spans="71:71" x14ac:dyDescent="0.3">
      <c r="BS30666" s="24">
        <f t="shared" si="802"/>
        <v>-2.5</v>
      </c>
    </row>
    <row r="30667" spans="71:71" x14ac:dyDescent="0.3">
      <c r="BS30667" s="24">
        <f t="shared" si="802"/>
        <v>-2.5</v>
      </c>
    </row>
    <row r="30668" spans="71:71" x14ac:dyDescent="0.3">
      <c r="BS30668" s="24">
        <f t="shared" si="802"/>
        <v>-2.5</v>
      </c>
    </row>
    <row r="30669" spans="71:71" x14ac:dyDescent="0.3">
      <c r="BS30669" s="24">
        <f t="shared" si="802"/>
        <v>-2.5</v>
      </c>
    </row>
    <row r="30670" spans="71:71" x14ac:dyDescent="0.3">
      <c r="BS30670" s="24">
        <f t="shared" si="802"/>
        <v>-2.5</v>
      </c>
    </row>
    <row r="30671" spans="71:71" x14ac:dyDescent="0.3">
      <c r="BS30671" s="24">
        <f t="shared" si="802"/>
        <v>-2.5</v>
      </c>
    </row>
    <row r="30672" spans="71:71" x14ac:dyDescent="0.3">
      <c r="BS30672" s="24">
        <f t="shared" si="802"/>
        <v>-2.5</v>
      </c>
    </row>
    <row r="30673" spans="71:71" x14ac:dyDescent="0.3">
      <c r="BS30673" s="24">
        <f t="shared" si="802"/>
        <v>-2.5</v>
      </c>
    </row>
    <row r="30674" spans="71:71" x14ac:dyDescent="0.3">
      <c r="BS30674" s="24">
        <f t="shared" si="802"/>
        <v>-2.5</v>
      </c>
    </row>
    <row r="30675" spans="71:71" x14ac:dyDescent="0.3">
      <c r="BS30675" s="24">
        <f t="shared" si="802"/>
        <v>-2.5</v>
      </c>
    </row>
    <row r="30676" spans="71:71" x14ac:dyDescent="0.3">
      <c r="BS30676" s="24">
        <f t="shared" si="802"/>
        <v>-2.5</v>
      </c>
    </row>
    <row r="30677" spans="71:71" x14ac:dyDescent="0.3">
      <c r="BS30677" s="24">
        <f t="shared" si="802"/>
        <v>-2.5</v>
      </c>
    </row>
    <row r="30678" spans="71:71" x14ac:dyDescent="0.3">
      <c r="BS30678" s="24">
        <f t="shared" si="802"/>
        <v>-2.5</v>
      </c>
    </row>
    <row r="30679" spans="71:71" x14ac:dyDescent="0.3">
      <c r="BS30679" s="24">
        <f t="shared" si="802"/>
        <v>-2.5</v>
      </c>
    </row>
    <row r="30680" spans="71:71" x14ac:dyDescent="0.3">
      <c r="BS30680" s="24">
        <f t="shared" si="802"/>
        <v>-2.5</v>
      </c>
    </row>
    <row r="30681" spans="71:71" x14ac:dyDescent="0.3">
      <c r="BS30681" s="24">
        <f t="shared" si="802"/>
        <v>-2.5</v>
      </c>
    </row>
    <row r="30682" spans="71:71" x14ac:dyDescent="0.3">
      <c r="BS30682" s="24">
        <f t="shared" si="802"/>
        <v>-2.5</v>
      </c>
    </row>
    <row r="30683" spans="71:71" x14ac:dyDescent="0.3">
      <c r="BS30683" s="24">
        <f t="shared" si="802"/>
        <v>-2.5</v>
      </c>
    </row>
    <row r="30684" spans="71:71" x14ac:dyDescent="0.3">
      <c r="BS30684" s="24">
        <f t="shared" si="802"/>
        <v>-2.5</v>
      </c>
    </row>
    <row r="30685" spans="71:71" x14ac:dyDescent="0.3">
      <c r="BS30685" s="24">
        <f t="shared" si="802"/>
        <v>-2.5</v>
      </c>
    </row>
    <row r="30686" spans="71:71" x14ac:dyDescent="0.3">
      <c r="BS30686" s="24">
        <f t="shared" si="802"/>
        <v>-2.5</v>
      </c>
    </row>
    <row r="30687" spans="71:71" x14ac:dyDescent="0.3">
      <c r="BS30687" s="24">
        <f t="shared" si="802"/>
        <v>-2.5</v>
      </c>
    </row>
    <row r="30688" spans="71:71" x14ac:dyDescent="0.3">
      <c r="BS30688" s="24">
        <f t="shared" si="802"/>
        <v>-2.5</v>
      </c>
    </row>
    <row r="30689" spans="71:71" x14ac:dyDescent="0.3">
      <c r="BS30689" s="24">
        <f t="shared" si="802"/>
        <v>-2.5</v>
      </c>
    </row>
    <row r="30690" spans="71:71" x14ac:dyDescent="0.3">
      <c r="BS30690" s="24">
        <f t="shared" si="802"/>
        <v>-2.5</v>
      </c>
    </row>
    <row r="30691" spans="71:71" x14ac:dyDescent="0.3">
      <c r="BS30691" s="24">
        <f t="shared" si="802"/>
        <v>-2.5</v>
      </c>
    </row>
    <row r="30692" spans="71:71" x14ac:dyDescent="0.3">
      <c r="BS30692" s="24">
        <f t="shared" si="802"/>
        <v>-2.5</v>
      </c>
    </row>
    <row r="30693" spans="71:71" x14ac:dyDescent="0.3">
      <c r="BS30693" s="24">
        <f t="shared" si="802"/>
        <v>-2.5</v>
      </c>
    </row>
    <row r="30694" spans="71:71" x14ac:dyDescent="0.3">
      <c r="BS30694" s="24">
        <f t="shared" si="802"/>
        <v>-2.5</v>
      </c>
    </row>
    <row r="30695" spans="71:71" x14ac:dyDescent="0.3">
      <c r="BS30695" s="24">
        <f t="shared" si="802"/>
        <v>-2.5</v>
      </c>
    </row>
    <row r="30696" spans="71:71" x14ac:dyDescent="0.3">
      <c r="BS30696" s="24">
        <f t="shared" si="802"/>
        <v>-2.5</v>
      </c>
    </row>
    <row r="30697" spans="71:71" x14ac:dyDescent="0.3">
      <c r="BS30697" s="24">
        <f t="shared" si="802"/>
        <v>-2.5</v>
      </c>
    </row>
    <row r="30698" spans="71:71" x14ac:dyDescent="0.3">
      <c r="BS30698" s="24">
        <f t="shared" si="802"/>
        <v>-2.5</v>
      </c>
    </row>
    <row r="30699" spans="71:71" x14ac:dyDescent="0.3">
      <c r="BS30699" s="24">
        <f t="shared" si="802"/>
        <v>-2.5</v>
      </c>
    </row>
    <row r="30700" spans="71:71" x14ac:dyDescent="0.3">
      <c r="BS30700" s="24">
        <f t="shared" si="802"/>
        <v>-2.5</v>
      </c>
    </row>
    <row r="30701" spans="71:71" x14ac:dyDescent="0.3">
      <c r="BS30701" s="24">
        <f t="shared" si="802"/>
        <v>-2.5</v>
      </c>
    </row>
    <row r="30702" spans="71:71" x14ac:dyDescent="0.3">
      <c r="BS30702" s="24">
        <f t="shared" si="802"/>
        <v>-2.5</v>
      </c>
    </row>
    <row r="30703" spans="71:71" x14ac:dyDescent="0.3">
      <c r="BS30703" s="24">
        <f t="shared" si="802"/>
        <v>-2.5</v>
      </c>
    </row>
    <row r="30704" spans="71:71" x14ac:dyDescent="0.3">
      <c r="BS30704" s="24">
        <f t="shared" si="802"/>
        <v>-2.5</v>
      </c>
    </row>
    <row r="30705" spans="71:71" x14ac:dyDescent="0.3">
      <c r="BS30705" s="24">
        <f t="shared" si="802"/>
        <v>-2.5</v>
      </c>
    </row>
    <row r="30706" spans="71:71" x14ac:dyDescent="0.3">
      <c r="BS30706" s="24">
        <f t="shared" si="802"/>
        <v>-2.5</v>
      </c>
    </row>
    <row r="30707" spans="71:71" x14ac:dyDescent="0.3">
      <c r="BS30707" s="24">
        <f t="shared" si="802"/>
        <v>-2.5</v>
      </c>
    </row>
    <row r="30708" spans="71:71" x14ac:dyDescent="0.3">
      <c r="BS30708" s="24">
        <f t="shared" si="802"/>
        <v>-2.5</v>
      </c>
    </row>
    <row r="30709" spans="71:71" x14ac:dyDescent="0.3">
      <c r="BS30709" s="24">
        <f t="shared" si="802"/>
        <v>-2.5</v>
      </c>
    </row>
    <row r="30710" spans="71:71" x14ac:dyDescent="0.3">
      <c r="BS30710" s="24">
        <f t="shared" si="802"/>
        <v>-2.5</v>
      </c>
    </row>
    <row r="30711" spans="71:71" x14ac:dyDescent="0.3">
      <c r="BS30711" s="24">
        <f t="shared" si="802"/>
        <v>-2.5</v>
      </c>
    </row>
    <row r="30712" spans="71:71" x14ac:dyDescent="0.3">
      <c r="BS30712" s="24">
        <f t="shared" si="802"/>
        <v>-2.5</v>
      </c>
    </row>
    <row r="30713" spans="71:71" x14ac:dyDescent="0.3">
      <c r="BS30713" s="24">
        <f t="shared" si="802"/>
        <v>-2.5</v>
      </c>
    </row>
    <row r="30714" spans="71:71" x14ac:dyDescent="0.3">
      <c r="BS30714" s="24">
        <f t="shared" si="802"/>
        <v>-2.5</v>
      </c>
    </row>
    <row r="30715" spans="71:71" x14ac:dyDescent="0.3">
      <c r="BS30715" s="24">
        <f t="shared" si="802"/>
        <v>-2.5</v>
      </c>
    </row>
    <row r="30716" spans="71:71" x14ac:dyDescent="0.3">
      <c r="BS30716" s="24">
        <f t="shared" si="802"/>
        <v>-2.5</v>
      </c>
    </row>
    <row r="30717" spans="71:71" x14ac:dyDescent="0.3">
      <c r="BS30717" s="24">
        <f t="shared" si="802"/>
        <v>-2.5</v>
      </c>
    </row>
    <row r="30718" spans="71:71" x14ac:dyDescent="0.3">
      <c r="BS30718" s="24">
        <f t="shared" si="802"/>
        <v>-2.5</v>
      </c>
    </row>
    <row r="30719" spans="71:71" x14ac:dyDescent="0.3">
      <c r="BS30719" s="24">
        <f t="shared" si="802"/>
        <v>-2.5</v>
      </c>
    </row>
    <row r="30720" spans="71:71" x14ac:dyDescent="0.3">
      <c r="BS30720" s="24">
        <f t="shared" si="802"/>
        <v>-2.5</v>
      </c>
    </row>
    <row r="30721" spans="71:71" x14ac:dyDescent="0.3">
      <c r="BS30721" s="24">
        <f t="shared" si="802"/>
        <v>-2.5</v>
      </c>
    </row>
    <row r="30722" spans="71:71" x14ac:dyDescent="0.3">
      <c r="BS30722" s="24">
        <f t="shared" si="802"/>
        <v>-2.5</v>
      </c>
    </row>
    <row r="30723" spans="71:71" x14ac:dyDescent="0.3">
      <c r="BS30723" s="24">
        <f t="shared" si="802"/>
        <v>-2.5</v>
      </c>
    </row>
    <row r="30724" spans="71:71" x14ac:dyDescent="0.3">
      <c r="BS30724" s="24">
        <f t="shared" si="802"/>
        <v>-2.5</v>
      </c>
    </row>
    <row r="30725" spans="71:71" x14ac:dyDescent="0.3">
      <c r="BS30725" s="24">
        <f t="shared" si="802"/>
        <v>-2.5</v>
      </c>
    </row>
    <row r="30726" spans="71:71" x14ac:dyDescent="0.3">
      <c r="BS30726" s="24">
        <f t="shared" si="802"/>
        <v>-2.5</v>
      </c>
    </row>
    <row r="30727" spans="71:71" x14ac:dyDescent="0.3">
      <c r="BS30727" s="24">
        <f t="shared" si="802"/>
        <v>-2.5</v>
      </c>
    </row>
    <row r="30728" spans="71:71" x14ac:dyDescent="0.3">
      <c r="BS30728" s="24">
        <f t="shared" si="802"/>
        <v>-2.5</v>
      </c>
    </row>
    <row r="30729" spans="71:71" x14ac:dyDescent="0.3">
      <c r="BS30729" s="24">
        <f t="shared" ref="BS30729:BS30792" si="803">BR30729-2.5</f>
        <v>-2.5</v>
      </c>
    </row>
    <row r="30730" spans="71:71" x14ac:dyDescent="0.3">
      <c r="BS30730" s="24">
        <f t="shared" si="803"/>
        <v>-2.5</v>
      </c>
    </row>
    <row r="30731" spans="71:71" x14ac:dyDescent="0.3">
      <c r="BS30731" s="24">
        <f t="shared" si="803"/>
        <v>-2.5</v>
      </c>
    </row>
    <row r="30732" spans="71:71" x14ac:dyDescent="0.3">
      <c r="BS30732" s="24">
        <f t="shared" si="803"/>
        <v>-2.5</v>
      </c>
    </row>
    <row r="30733" spans="71:71" x14ac:dyDescent="0.3">
      <c r="BS30733" s="24">
        <f t="shared" si="803"/>
        <v>-2.5</v>
      </c>
    </row>
    <row r="30734" spans="71:71" x14ac:dyDescent="0.3">
      <c r="BS30734" s="24">
        <f t="shared" si="803"/>
        <v>-2.5</v>
      </c>
    </row>
    <row r="30735" spans="71:71" x14ac:dyDescent="0.3">
      <c r="BS30735" s="24">
        <f t="shared" si="803"/>
        <v>-2.5</v>
      </c>
    </row>
    <row r="30736" spans="71:71" x14ac:dyDescent="0.3">
      <c r="BS30736" s="24">
        <f t="shared" si="803"/>
        <v>-2.5</v>
      </c>
    </row>
    <row r="30737" spans="71:71" x14ac:dyDescent="0.3">
      <c r="BS30737" s="24">
        <f t="shared" si="803"/>
        <v>-2.5</v>
      </c>
    </row>
    <row r="30738" spans="71:71" x14ac:dyDescent="0.3">
      <c r="BS30738" s="24">
        <f t="shared" si="803"/>
        <v>-2.5</v>
      </c>
    </row>
    <row r="30739" spans="71:71" x14ac:dyDescent="0.3">
      <c r="BS30739" s="24">
        <f t="shared" si="803"/>
        <v>-2.5</v>
      </c>
    </row>
    <row r="30740" spans="71:71" x14ac:dyDescent="0.3">
      <c r="BS30740" s="24">
        <f t="shared" si="803"/>
        <v>-2.5</v>
      </c>
    </row>
    <row r="30741" spans="71:71" x14ac:dyDescent="0.3">
      <c r="BS30741" s="24">
        <f t="shared" si="803"/>
        <v>-2.5</v>
      </c>
    </row>
    <row r="30742" spans="71:71" x14ac:dyDescent="0.3">
      <c r="BS30742" s="24">
        <f t="shared" si="803"/>
        <v>-2.5</v>
      </c>
    </row>
    <row r="30743" spans="71:71" x14ac:dyDescent="0.3">
      <c r="BS30743" s="24">
        <f t="shared" si="803"/>
        <v>-2.5</v>
      </c>
    </row>
    <row r="30744" spans="71:71" x14ac:dyDescent="0.3">
      <c r="BS30744" s="24">
        <f t="shared" si="803"/>
        <v>-2.5</v>
      </c>
    </row>
    <row r="30745" spans="71:71" x14ac:dyDescent="0.3">
      <c r="BS30745" s="24">
        <f t="shared" si="803"/>
        <v>-2.5</v>
      </c>
    </row>
    <row r="30746" spans="71:71" x14ac:dyDescent="0.3">
      <c r="BS30746" s="24">
        <f t="shared" si="803"/>
        <v>-2.5</v>
      </c>
    </row>
    <row r="30747" spans="71:71" x14ac:dyDescent="0.3">
      <c r="BS30747" s="24">
        <f t="shared" si="803"/>
        <v>-2.5</v>
      </c>
    </row>
    <row r="30748" spans="71:71" x14ac:dyDescent="0.3">
      <c r="BS30748" s="24">
        <f t="shared" si="803"/>
        <v>-2.5</v>
      </c>
    </row>
    <row r="30749" spans="71:71" x14ac:dyDescent="0.3">
      <c r="BS30749" s="24">
        <f t="shared" si="803"/>
        <v>-2.5</v>
      </c>
    </row>
    <row r="30750" spans="71:71" x14ac:dyDescent="0.3">
      <c r="BS30750" s="24">
        <f t="shared" si="803"/>
        <v>-2.5</v>
      </c>
    </row>
    <row r="30751" spans="71:71" x14ac:dyDescent="0.3">
      <c r="BS30751" s="24">
        <f t="shared" si="803"/>
        <v>-2.5</v>
      </c>
    </row>
    <row r="30752" spans="71:71" x14ac:dyDescent="0.3">
      <c r="BS30752" s="24">
        <f t="shared" si="803"/>
        <v>-2.5</v>
      </c>
    </row>
    <row r="30753" spans="71:71" x14ac:dyDescent="0.3">
      <c r="BS30753" s="24">
        <f t="shared" si="803"/>
        <v>-2.5</v>
      </c>
    </row>
    <row r="30754" spans="71:71" x14ac:dyDescent="0.3">
      <c r="BS30754" s="24">
        <f t="shared" si="803"/>
        <v>-2.5</v>
      </c>
    </row>
    <row r="30755" spans="71:71" x14ac:dyDescent="0.3">
      <c r="BS30755" s="24">
        <f t="shared" si="803"/>
        <v>-2.5</v>
      </c>
    </row>
    <row r="30756" spans="71:71" x14ac:dyDescent="0.3">
      <c r="BS30756" s="24">
        <f t="shared" si="803"/>
        <v>-2.5</v>
      </c>
    </row>
    <row r="30757" spans="71:71" x14ac:dyDescent="0.3">
      <c r="BS30757" s="24">
        <f t="shared" si="803"/>
        <v>-2.5</v>
      </c>
    </row>
    <row r="30758" spans="71:71" x14ac:dyDescent="0.3">
      <c r="BS30758" s="24">
        <f t="shared" si="803"/>
        <v>-2.5</v>
      </c>
    </row>
    <row r="30759" spans="71:71" x14ac:dyDescent="0.3">
      <c r="BS30759" s="24">
        <f t="shared" si="803"/>
        <v>-2.5</v>
      </c>
    </row>
    <row r="30760" spans="71:71" x14ac:dyDescent="0.3">
      <c r="BS30760" s="24">
        <f t="shared" si="803"/>
        <v>-2.5</v>
      </c>
    </row>
    <row r="30761" spans="71:71" x14ac:dyDescent="0.3">
      <c r="BS30761" s="24">
        <f t="shared" si="803"/>
        <v>-2.5</v>
      </c>
    </row>
    <row r="30762" spans="71:71" x14ac:dyDescent="0.3">
      <c r="BS30762" s="24">
        <f t="shared" si="803"/>
        <v>-2.5</v>
      </c>
    </row>
    <row r="30763" spans="71:71" x14ac:dyDescent="0.3">
      <c r="BS30763" s="24">
        <f t="shared" si="803"/>
        <v>-2.5</v>
      </c>
    </row>
    <row r="30764" spans="71:71" x14ac:dyDescent="0.3">
      <c r="BS30764" s="24">
        <f t="shared" si="803"/>
        <v>-2.5</v>
      </c>
    </row>
    <row r="30765" spans="71:71" x14ac:dyDescent="0.3">
      <c r="BS30765" s="24">
        <f t="shared" si="803"/>
        <v>-2.5</v>
      </c>
    </row>
    <row r="30766" spans="71:71" x14ac:dyDescent="0.3">
      <c r="BS30766" s="24">
        <f t="shared" si="803"/>
        <v>-2.5</v>
      </c>
    </row>
    <row r="30767" spans="71:71" x14ac:dyDescent="0.3">
      <c r="BS30767" s="24">
        <f t="shared" si="803"/>
        <v>-2.5</v>
      </c>
    </row>
    <row r="30768" spans="71:71" x14ac:dyDescent="0.3">
      <c r="BS30768" s="24">
        <f t="shared" si="803"/>
        <v>-2.5</v>
      </c>
    </row>
    <row r="30769" spans="71:71" x14ac:dyDescent="0.3">
      <c r="BS30769" s="24">
        <f t="shared" si="803"/>
        <v>-2.5</v>
      </c>
    </row>
    <row r="30770" spans="71:71" x14ac:dyDescent="0.3">
      <c r="BS30770" s="24">
        <f t="shared" si="803"/>
        <v>-2.5</v>
      </c>
    </row>
    <row r="30771" spans="71:71" x14ac:dyDescent="0.3">
      <c r="BS30771" s="24">
        <f t="shared" si="803"/>
        <v>-2.5</v>
      </c>
    </row>
    <row r="30772" spans="71:71" x14ac:dyDescent="0.3">
      <c r="BS30772" s="24">
        <f t="shared" si="803"/>
        <v>-2.5</v>
      </c>
    </row>
    <row r="30773" spans="71:71" x14ac:dyDescent="0.3">
      <c r="BS30773" s="24">
        <f t="shared" si="803"/>
        <v>-2.5</v>
      </c>
    </row>
    <row r="30774" spans="71:71" x14ac:dyDescent="0.3">
      <c r="BS30774" s="24">
        <f t="shared" si="803"/>
        <v>-2.5</v>
      </c>
    </row>
    <row r="30775" spans="71:71" x14ac:dyDescent="0.3">
      <c r="BS30775" s="24">
        <f t="shared" si="803"/>
        <v>-2.5</v>
      </c>
    </row>
    <row r="30776" spans="71:71" x14ac:dyDescent="0.3">
      <c r="BS30776" s="24">
        <f t="shared" si="803"/>
        <v>-2.5</v>
      </c>
    </row>
    <row r="30777" spans="71:71" x14ac:dyDescent="0.3">
      <c r="BS30777" s="24">
        <f t="shared" si="803"/>
        <v>-2.5</v>
      </c>
    </row>
    <row r="30778" spans="71:71" x14ac:dyDescent="0.3">
      <c r="BS30778" s="24">
        <f t="shared" si="803"/>
        <v>-2.5</v>
      </c>
    </row>
    <row r="30779" spans="71:71" x14ac:dyDescent="0.3">
      <c r="BS30779" s="24">
        <f t="shared" si="803"/>
        <v>-2.5</v>
      </c>
    </row>
    <row r="30780" spans="71:71" x14ac:dyDescent="0.3">
      <c r="BS30780" s="24">
        <f t="shared" si="803"/>
        <v>-2.5</v>
      </c>
    </row>
    <row r="30781" spans="71:71" x14ac:dyDescent="0.3">
      <c r="BS30781" s="24">
        <f t="shared" si="803"/>
        <v>-2.5</v>
      </c>
    </row>
    <row r="30782" spans="71:71" x14ac:dyDescent="0.3">
      <c r="BS30782" s="24">
        <f t="shared" si="803"/>
        <v>-2.5</v>
      </c>
    </row>
    <row r="30783" spans="71:71" x14ac:dyDescent="0.3">
      <c r="BS30783" s="24">
        <f t="shared" si="803"/>
        <v>-2.5</v>
      </c>
    </row>
    <row r="30784" spans="71:71" x14ac:dyDescent="0.3">
      <c r="BS30784" s="24">
        <f t="shared" si="803"/>
        <v>-2.5</v>
      </c>
    </row>
    <row r="30785" spans="71:71" x14ac:dyDescent="0.3">
      <c r="BS30785" s="24">
        <f t="shared" si="803"/>
        <v>-2.5</v>
      </c>
    </row>
    <row r="30786" spans="71:71" x14ac:dyDescent="0.3">
      <c r="BS30786" s="24">
        <f t="shared" si="803"/>
        <v>-2.5</v>
      </c>
    </row>
    <row r="30787" spans="71:71" x14ac:dyDescent="0.3">
      <c r="BS30787" s="24">
        <f t="shared" si="803"/>
        <v>-2.5</v>
      </c>
    </row>
    <row r="30788" spans="71:71" x14ac:dyDescent="0.3">
      <c r="BS30788" s="24">
        <f t="shared" si="803"/>
        <v>-2.5</v>
      </c>
    </row>
    <row r="30789" spans="71:71" x14ac:dyDescent="0.3">
      <c r="BS30789" s="24">
        <f t="shared" si="803"/>
        <v>-2.5</v>
      </c>
    </row>
    <row r="30790" spans="71:71" x14ac:dyDescent="0.3">
      <c r="BS30790" s="24">
        <f t="shared" si="803"/>
        <v>-2.5</v>
      </c>
    </row>
    <row r="30791" spans="71:71" x14ac:dyDescent="0.3">
      <c r="BS30791" s="24">
        <f t="shared" si="803"/>
        <v>-2.5</v>
      </c>
    </row>
    <row r="30792" spans="71:71" x14ac:dyDescent="0.3">
      <c r="BS30792" s="24">
        <f t="shared" si="803"/>
        <v>-2.5</v>
      </c>
    </row>
    <row r="30793" spans="71:71" x14ac:dyDescent="0.3">
      <c r="BS30793" s="24">
        <f t="shared" ref="BS30793:BS30856" si="804">BR30793-2.5</f>
        <v>-2.5</v>
      </c>
    </row>
    <row r="30794" spans="71:71" x14ac:dyDescent="0.3">
      <c r="BS30794" s="24">
        <f t="shared" si="804"/>
        <v>-2.5</v>
      </c>
    </row>
    <row r="30795" spans="71:71" x14ac:dyDescent="0.3">
      <c r="BS30795" s="24">
        <f t="shared" si="804"/>
        <v>-2.5</v>
      </c>
    </row>
    <row r="30796" spans="71:71" x14ac:dyDescent="0.3">
      <c r="BS30796" s="24">
        <f t="shared" si="804"/>
        <v>-2.5</v>
      </c>
    </row>
    <row r="30797" spans="71:71" x14ac:dyDescent="0.3">
      <c r="BS30797" s="24">
        <f t="shared" si="804"/>
        <v>-2.5</v>
      </c>
    </row>
    <row r="30798" spans="71:71" x14ac:dyDescent="0.3">
      <c r="BS30798" s="24">
        <f t="shared" si="804"/>
        <v>-2.5</v>
      </c>
    </row>
    <row r="30799" spans="71:71" x14ac:dyDescent="0.3">
      <c r="BS30799" s="24">
        <f t="shared" si="804"/>
        <v>-2.5</v>
      </c>
    </row>
    <row r="30800" spans="71:71" x14ac:dyDescent="0.3">
      <c r="BS30800" s="24">
        <f t="shared" si="804"/>
        <v>-2.5</v>
      </c>
    </row>
    <row r="30801" spans="71:71" x14ac:dyDescent="0.3">
      <c r="BS30801" s="24">
        <f t="shared" si="804"/>
        <v>-2.5</v>
      </c>
    </row>
    <row r="30802" spans="71:71" x14ac:dyDescent="0.3">
      <c r="BS30802" s="24">
        <f t="shared" si="804"/>
        <v>-2.5</v>
      </c>
    </row>
    <row r="30803" spans="71:71" x14ac:dyDescent="0.3">
      <c r="BS30803" s="24">
        <f t="shared" si="804"/>
        <v>-2.5</v>
      </c>
    </row>
    <row r="30804" spans="71:71" x14ac:dyDescent="0.3">
      <c r="BS30804" s="24">
        <f t="shared" si="804"/>
        <v>-2.5</v>
      </c>
    </row>
    <row r="30805" spans="71:71" x14ac:dyDescent="0.3">
      <c r="BS30805" s="24">
        <f t="shared" si="804"/>
        <v>-2.5</v>
      </c>
    </row>
    <row r="30806" spans="71:71" x14ac:dyDescent="0.3">
      <c r="BS30806" s="24">
        <f t="shared" si="804"/>
        <v>-2.5</v>
      </c>
    </row>
    <row r="30807" spans="71:71" x14ac:dyDescent="0.3">
      <c r="BS30807" s="24">
        <f t="shared" si="804"/>
        <v>-2.5</v>
      </c>
    </row>
    <row r="30808" spans="71:71" x14ac:dyDescent="0.3">
      <c r="BS30808" s="24">
        <f t="shared" si="804"/>
        <v>-2.5</v>
      </c>
    </row>
    <row r="30809" spans="71:71" x14ac:dyDescent="0.3">
      <c r="BS30809" s="24">
        <f t="shared" si="804"/>
        <v>-2.5</v>
      </c>
    </row>
    <row r="30810" spans="71:71" x14ac:dyDescent="0.3">
      <c r="BS30810" s="24">
        <f t="shared" si="804"/>
        <v>-2.5</v>
      </c>
    </row>
    <row r="30811" spans="71:71" x14ac:dyDescent="0.3">
      <c r="BS30811" s="24">
        <f t="shared" si="804"/>
        <v>-2.5</v>
      </c>
    </row>
    <row r="30812" spans="71:71" x14ac:dyDescent="0.3">
      <c r="BS30812" s="24">
        <f t="shared" si="804"/>
        <v>-2.5</v>
      </c>
    </row>
    <row r="30813" spans="71:71" x14ac:dyDescent="0.3">
      <c r="BS30813" s="24">
        <f t="shared" si="804"/>
        <v>-2.5</v>
      </c>
    </row>
    <row r="30814" spans="71:71" x14ac:dyDescent="0.3">
      <c r="BS30814" s="24">
        <f t="shared" si="804"/>
        <v>-2.5</v>
      </c>
    </row>
    <row r="30815" spans="71:71" x14ac:dyDescent="0.3">
      <c r="BS30815" s="24">
        <f t="shared" si="804"/>
        <v>-2.5</v>
      </c>
    </row>
    <row r="30816" spans="71:71" x14ac:dyDescent="0.3">
      <c r="BS30816" s="24">
        <f t="shared" si="804"/>
        <v>-2.5</v>
      </c>
    </row>
    <row r="30817" spans="71:71" x14ac:dyDescent="0.3">
      <c r="BS30817" s="24">
        <f t="shared" si="804"/>
        <v>-2.5</v>
      </c>
    </row>
    <row r="30818" spans="71:71" x14ac:dyDescent="0.3">
      <c r="BS30818" s="24">
        <f t="shared" si="804"/>
        <v>-2.5</v>
      </c>
    </row>
    <row r="30819" spans="71:71" x14ac:dyDescent="0.3">
      <c r="BS30819" s="24">
        <f t="shared" si="804"/>
        <v>-2.5</v>
      </c>
    </row>
    <row r="30820" spans="71:71" x14ac:dyDescent="0.3">
      <c r="BS30820" s="24">
        <f t="shared" si="804"/>
        <v>-2.5</v>
      </c>
    </row>
    <row r="30821" spans="71:71" x14ac:dyDescent="0.3">
      <c r="BS30821" s="24">
        <f t="shared" si="804"/>
        <v>-2.5</v>
      </c>
    </row>
    <row r="30822" spans="71:71" x14ac:dyDescent="0.3">
      <c r="BS30822" s="24">
        <f t="shared" si="804"/>
        <v>-2.5</v>
      </c>
    </row>
    <row r="30823" spans="71:71" x14ac:dyDescent="0.3">
      <c r="BS30823" s="24">
        <f t="shared" si="804"/>
        <v>-2.5</v>
      </c>
    </row>
    <row r="30824" spans="71:71" x14ac:dyDescent="0.3">
      <c r="BS30824" s="24">
        <f t="shared" si="804"/>
        <v>-2.5</v>
      </c>
    </row>
    <row r="30825" spans="71:71" x14ac:dyDescent="0.3">
      <c r="BS30825" s="24">
        <f t="shared" si="804"/>
        <v>-2.5</v>
      </c>
    </row>
    <row r="30826" spans="71:71" x14ac:dyDescent="0.3">
      <c r="BS30826" s="24">
        <f t="shared" si="804"/>
        <v>-2.5</v>
      </c>
    </row>
    <row r="30827" spans="71:71" x14ac:dyDescent="0.3">
      <c r="BS30827" s="24">
        <f t="shared" si="804"/>
        <v>-2.5</v>
      </c>
    </row>
    <row r="30828" spans="71:71" x14ac:dyDescent="0.3">
      <c r="BS30828" s="24">
        <f t="shared" si="804"/>
        <v>-2.5</v>
      </c>
    </row>
    <row r="30829" spans="71:71" x14ac:dyDescent="0.3">
      <c r="BS30829" s="24">
        <f t="shared" si="804"/>
        <v>-2.5</v>
      </c>
    </row>
    <row r="30830" spans="71:71" x14ac:dyDescent="0.3">
      <c r="BS30830" s="24">
        <f t="shared" si="804"/>
        <v>-2.5</v>
      </c>
    </row>
    <row r="30831" spans="71:71" x14ac:dyDescent="0.3">
      <c r="BS30831" s="24">
        <f t="shared" si="804"/>
        <v>-2.5</v>
      </c>
    </row>
    <row r="30832" spans="71:71" x14ac:dyDescent="0.3">
      <c r="BS30832" s="24">
        <f t="shared" si="804"/>
        <v>-2.5</v>
      </c>
    </row>
    <row r="30833" spans="71:71" x14ac:dyDescent="0.3">
      <c r="BS30833" s="24">
        <f t="shared" si="804"/>
        <v>-2.5</v>
      </c>
    </row>
    <row r="30834" spans="71:71" x14ac:dyDescent="0.3">
      <c r="BS30834" s="24">
        <f t="shared" si="804"/>
        <v>-2.5</v>
      </c>
    </row>
    <row r="30835" spans="71:71" x14ac:dyDescent="0.3">
      <c r="BS30835" s="24">
        <f t="shared" si="804"/>
        <v>-2.5</v>
      </c>
    </row>
    <row r="30836" spans="71:71" x14ac:dyDescent="0.3">
      <c r="BS30836" s="24">
        <f t="shared" si="804"/>
        <v>-2.5</v>
      </c>
    </row>
    <row r="30837" spans="71:71" x14ac:dyDescent="0.3">
      <c r="BS30837" s="24">
        <f t="shared" si="804"/>
        <v>-2.5</v>
      </c>
    </row>
    <row r="30838" spans="71:71" x14ac:dyDescent="0.3">
      <c r="BS30838" s="24">
        <f t="shared" si="804"/>
        <v>-2.5</v>
      </c>
    </row>
    <row r="30839" spans="71:71" x14ac:dyDescent="0.3">
      <c r="BS30839" s="24">
        <f t="shared" si="804"/>
        <v>-2.5</v>
      </c>
    </row>
    <row r="30840" spans="71:71" x14ac:dyDescent="0.3">
      <c r="BS30840" s="24">
        <f t="shared" si="804"/>
        <v>-2.5</v>
      </c>
    </row>
    <row r="30841" spans="71:71" x14ac:dyDescent="0.3">
      <c r="BS30841" s="24">
        <f t="shared" si="804"/>
        <v>-2.5</v>
      </c>
    </row>
    <row r="30842" spans="71:71" x14ac:dyDescent="0.3">
      <c r="BS30842" s="24">
        <f t="shared" si="804"/>
        <v>-2.5</v>
      </c>
    </row>
    <row r="30843" spans="71:71" x14ac:dyDescent="0.3">
      <c r="BS30843" s="24">
        <f t="shared" si="804"/>
        <v>-2.5</v>
      </c>
    </row>
    <row r="30844" spans="71:71" x14ac:dyDescent="0.3">
      <c r="BS30844" s="24">
        <f t="shared" si="804"/>
        <v>-2.5</v>
      </c>
    </row>
    <row r="30845" spans="71:71" x14ac:dyDescent="0.3">
      <c r="BS30845" s="24">
        <f t="shared" si="804"/>
        <v>-2.5</v>
      </c>
    </row>
    <row r="30846" spans="71:71" x14ac:dyDescent="0.3">
      <c r="BS30846" s="24">
        <f t="shared" si="804"/>
        <v>-2.5</v>
      </c>
    </row>
    <row r="30847" spans="71:71" x14ac:dyDescent="0.3">
      <c r="BS30847" s="24">
        <f t="shared" si="804"/>
        <v>-2.5</v>
      </c>
    </row>
    <row r="30848" spans="71:71" x14ac:dyDescent="0.3">
      <c r="BS30848" s="24">
        <f t="shared" si="804"/>
        <v>-2.5</v>
      </c>
    </row>
    <row r="30849" spans="71:71" x14ac:dyDescent="0.3">
      <c r="BS30849" s="24">
        <f t="shared" si="804"/>
        <v>-2.5</v>
      </c>
    </row>
    <row r="30850" spans="71:71" x14ac:dyDescent="0.3">
      <c r="BS30850" s="24">
        <f t="shared" si="804"/>
        <v>-2.5</v>
      </c>
    </row>
    <row r="30851" spans="71:71" x14ac:dyDescent="0.3">
      <c r="BS30851" s="24">
        <f t="shared" si="804"/>
        <v>-2.5</v>
      </c>
    </row>
    <row r="30852" spans="71:71" x14ac:dyDescent="0.3">
      <c r="BS30852" s="24">
        <f t="shared" si="804"/>
        <v>-2.5</v>
      </c>
    </row>
    <row r="30853" spans="71:71" x14ac:dyDescent="0.3">
      <c r="BS30853" s="24">
        <f t="shared" si="804"/>
        <v>-2.5</v>
      </c>
    </row>
    <row r="30854" spans="71:71" x14ac:dyDescent="0.3">
      <c r="BS30854" s="24">
        <f t="shared" si="804"/>
        <v>-2.5</v>
      </c>
    </row>
    <row r="30855" spans="71:71" x14ac:dyDescent="0.3">
      <c r="BS30855" s="24">
        <f t="shared" si="804"/>
        <v>-2.5</v>
      </c>
    </row>
    <row r="30856" spans="71:71" x14ac:dyDescent="0.3">
      <c r="BS30856" s="24">
        <f t="shared" si="804"/>
        <v>-2.5</v>
      </c>
    </row>
    <row r="30857" spans="71:71" x14ac:dyDescent="0.3">
      <c r="BS30857" s="24">
        <f t="shared" ref="BS30857:BS30920" si="805">BR30857-2.5</f>
        <v>-2.5</v>
      </c>
    </row>
    <row r="30858" spans="71:71" x14ac:dyDescent="0.3">
      <c r="BS30858" s="24">
        <f t="shared" si="805"/>
        <v>-2.5</v>
      </c>
    </row>
    <row r="30859" spans="71:71" x14ac:dyDescent="0.3">
      <c r="BS30859" s="24">
        <f t="shared" si="805"/>
        <v>-2.5</v>
      </c>
    </row>
    <row r="30860" spans="71:71" x14ac:dyDescent="0.3">
      <c r="BS30860" s="24">
        <f t="shared" si="805"/>
        <v>-2.5</v>
      </c>
    </row>
    <row r="30861" spans="71:71" x14ac:dyDescent="0.3">
      <c r="BS30861" s="24">
        <f t="shared" si="805"/>
        <v>-2.5</v>
      </c>
    </row>
    <row r="30862" spans="71:71" x14ac:dyDescent="0.3">
      <c r="BS30862" s="24">
        <f t="shared" si="805"/>
        <v>-2.5</v>
      </c>
    </row>
    <row r="30863" spans="71:71" x14ac:dyDescent="0.3">
      <c r="BS30863" s="24">
        <f t="shared" si="805"/>
        <v>-2.5</v>
      </c>
    </row>
    <row r="30864" spans="71:71" x14ac:dyDescent="0.3">
      <c r="BS30864" s="24">
        <f t="shared" si="805"/>
        <v>-2.5</v>
      </c>
    </row>
    <row r="30865" spans="71:71" x14ac:dyDescent="0.3">
      <c r="BS30865" s="24">
        <f t="shared" si="805"/>
        <v>-2.5</v>
      </c>
    </row>
    <row r="30866" spans="71:71" x14ac:dyDescent="0.3">
      <c r="BS30866" s="24">
        <f t="shared" si="805"/>
        <v>-2.5</v>
      </c>
    </row>
    <row r="30867" spans="71:71" x14ac:dyDescent="0.3">
      <c r="BS30867" s="24">
        <f t="shared" si="805"/>
        <v>-2.5</v>
      </c>
    </row>
    <row r="30868" spans="71:71" x14ac:dyDescent="0.3">
      <c r="BS30868" s="24">
        <f t="shared" si="805"/>
        <v>-2.5</v>
      </c>
    </row>
    <row r="30869" spans="71:71" x14ac:dyDescent="0.3">
      <c r="BS30869" s="24">
        <f t="shared" si="805"/>
        <v>-2.5</v>
      </c>
    </row>
    <row r="30870" spans="71:71" x14ac:dyDescent="0.3">
      <c r="BS30870" s="24">
        <f t="shared" si="805"/>
        <v>-2.5</v>
      </c>
    </row>
    <row r="30871" spans="71:71" x14ac:dyDescent="0.3">
      <c r="BS30871" s="24">
        <f t="shared" si="805"/>
        <v>-2.5</v>
      </c>
    </row>
    <row r="30872" spans="71:71" x14ac:dyDescent="0.3">
      <c r="BS30872" s="24">
        <f t="shared" si="805"/>
        <v>-2.5</v>
      </c>
    </row>
    <row r="30873" spans="71:71" x14ac:dyDescent="0.3">
      <c r="BS30873" s="24">
        <f t="shared" si="805"/>
        <v>-2.5</v>
      </c>
    </row>
    <row r="30874" spans="71:71" x14ac:dyDescent="0.3">
      <c r="BS30874" s="24">
        <f t="shared" si="805"/>
        <v>-2.5</v>
      </c>
    </row>
    <row r="30875" spans="71:71" x14ac:dyDescent="0.3">
      <c r="BS30875" s="24">
        <f t="shared" si="805"/>
        <v>-2.5</v>
      </c>
    </row>
    <row r="30876" spans="71:71" x14ac:dyDescent="0.3">
      <c r="BS30876" s="24">
        <f t="shared" si="805"/>
        <v>-2.5</v>
      </c>
    </row>
    <row r="30877" spans="71:71" x14ac:dyDescent="0.3">
      <c r="BS30877" s="24">
        <f t="shared" si="805"/>
        <v>-2.5</v>
      </c>
    </row>
    <row r="30878" spans="71:71" x14ac:dyDescent="0.3">
      <c r="BS30878" s="24">
        <f t="shared" si="805"/>
        <v>-2.5</v>
      </c>
    </row>
    <row r="30879" spans="71:71" x14ac:dyDescent="0.3">
      <c r="BS30879" s="24">
        <f t="shared" si="805"/>
        <v>-2.5</v>
      </c>
    </row>
    <row r="30880" spans="71:71" x14ac:dyDescent="0.3">
      <c r="BS30880" s="24">
        <f t="shared" si="805"/>
        <v>-2.5</v>
      </c>
    </row>
    <row r="30881" spans="71:71" x14ac:dyDescent="0.3">
      <c r="BS30881" s="24">
        <f t="shared" si="805"/>
        <v>-2.5</v>
      </c>
    </row>
    <row r="30882" spans="71:71" x14ac:dyDescent="0.3">
      <c r="BS30882" s="24">
        <f t="shared" si="805"/>
        <v>-2.5</v>
      </c>
    </row>
    <row r="30883" spans="71:71" x14ac:dyDescent="0.3">
      <c r="BS30883" s="24">
        <f t="shared" si="805"/>
        <v>-2.5</v>
      </c>
    </row>
    <row r="30884" spans="71:71" x14ac:dyDescent="0.3">
      <c r="BS30884" s="24">
        <f t="shared" si="805"/>
        <v>-2.5</v>
      </c>
    </row>
    <row r="30885" spans="71:71" x14ac:dyDescent="0.3">
      <c r="BS30885" s="24">
        <f t="shared" si="805"/>
        <v>-2.5</v>
      </c>
    </row>
    <row r="30886" spans="71:71" x14ac:dyDescent="0.3">
      <c r="BS30886" s="24">
        <f t="shared" si="805"/>
        <v>-2.5</v>
      </c>
    </row>
    <row r="30887" spans="71:71" x14ac:dyDescent="0.3">
      <c r="BS30887" s="24">
        <f t="shared" si="805"/>
        <v>-2.5</v>
      </c>
    </row>
    <row r="30888" spans="71:71" x14ac:dyDescent="0.3">
      <c r="BS30888" s="24">
        <f t="shared" si="805"/>
        <v>-2.5</v>
      </c>
    </row>
    <row r="30889" spans="71:71" x14ac:dyDescent="0.3">
      <c r="BS30889" s="24">
        <f t="shared" si="805"/>
        <v>-2.5</v>
      </c>
    </row>
    <row r="30890" spans="71:71" x14ac:dyDescent="0.3">
      <c r="BS30890" s="24">
        <f t="shared" si="805"/>
        <v>-2.5</v>
      </c>
    </row>
    <row r="30891" spans="71:71" x14ac:dyDescent="0.3">
      <c r="BS30891" s="24">
        <f t="shared" si="805"/>
        <v>-2.5</v>
      </c>
    </row>
    <row r="30892" spans="71:71" x14ac:dyDescent="0.3">
      <c r="BS30892" s="24">
        <f t="shared" si="805"/>
        <v>-2.5</v>
      </c>
    </row>
    <row r="30893" spans="71:71" x14ac:dyDescent="0.3">
      <c r="BS30893" s="24">
        <f t="shared" si="805"/>
        <v>-2.5</v>
      </c>
    </row>
    <row r="30894" spans="71:71" x14ac:dyDescent="0.3">
      <c r="BS30894" s="24">
        <f t="shared" si="805"/>
        <v>-2.5</v>
      </c>
    </row>
    <row r="30895" spans="71:71" x14ac:dyDescent="0.3">
      <c r="BS30895" s="24">
        <f t="shared" si="805"/>
        <v>-2.5</v>
      </c>
    </row>
    <row r="30896" spans="71:71" x14ac:dyDescent="0.3">
      <c r="BS30896" s="24">
        <f t="shared" si="805"/>
        <v>-2.5</v>
      </c>
    </row>
    <row r="30897" spans="71:71" x14ac:dyDescent="0.3">
      <c r="BS30897" s="24">
        <f t="shared" si="805"/>
        <v>-2.5</v>
      </c>
    </row>
    <row r="30898" spans="71:71" x14ac:dyDescent="0.3">
      <c r="BS30898" s="24">
        <f t="shared" si="805"/>
        <v>-2.5</v>
      </c>
    </row>
    <row r="30899" spans="71:71" x14ac:dyDescent="0.3">
      <c r="BS30899" s="24">
        <f t="shared" si="805"/>
        <v>-2.5</v>
      </c>
    </row>
    <row r="30900" spans="71:71" x14ac:dyDescent="0.3">
      <c r="BS30900" s="24">
        <f t="shared" si="805"/>
        <v>-2.5</v>
      </c>
    </row>
    <row r="30901" spans="71:71" x14ac:dyDescent="0.3">
      <c r="BS30901" s="24">
        <f t="shared" si="805"/>
        <v>-2.5</v>
      </c>
    </row>
    <row r="30902" spans="71:71" x14ac:dyDescent="0.3">
      <c r="BS30902" s="24">
        <f t="shared" si="805"/>
        <v>-2.5</v>
      </c>
    </row>
    <row r="30903" spans="71:71" x14ac:dyDescent="0.3">
      <c r="BS30903" s="24">
        <f t="shared" si="805"/>
        <v>-2.5</v>
      </c>
    </row>
    <row r="30904" spans="71:71" x14ac:dyDescent="0.3">
      <c r="BS30904" s="24">
        <f t="shared" si="805"/>
        <v>-2.5</v>
      </c>
    </row>
    <row r="30905" spans="71:71" x14ac:dyDescent="0.3">
      <c r="BS30905" s="24">
        <f t="shared" si="805"/>
        <v>-2.5</v>
      </c>
    </row>
    <row r="30906" spans="71:71" x14ac:dyDescent="0.3">
      <c r="BS30906" s="24">
        <f t="shared" si="805"/>
        <v>-2.5</v>
      </c>
    </row>
    <row r="30907" spans="71:71" x14ac:dyDescent="0.3">
      <c r="BS30907" s="24">
        <f t="shared" si="805"/>
        <v>-2.5</v>
      </c>
    </row>
    <row r="30908" spans="71:71" x14ac:dyDescent="0.3">
      <c r="BS30908" s="24">
        <f t="shared" si="805"/>
        <v>-2.5</v>
      </c>
    </row>
    <row r="30909" spans="71:71" x14ac:dyDescent="0.3">
      <c r="BS30909" s="24">
        <f t="shared" si="805"/>
        <v>-2.5</v>
      </c>
    </row>
    <row r="30910" spans="71:71" x14ac:dyDescent="0.3">
      <c r="BS30910" s="24">
        <f t="shared" si="805"/>
        <v>-2.5</v>
      </c>
    </row>
    <row r="30911" spans="71:71" x14ac:dyDescent="0.3">
      <c r="BS30911" s="24">
        <f t="shared" si="805"/>
        <v>-2.5</v>
      </c>
    </row>
    <row r="30912" spans="71:71" x14ac:dyDescent="0.3">
      <c r="BS30912" s="24">
        <f t="shared" si="805"/>
        <v>-2.5</v>
      </c>
    </row>
    <row r="30913" spans="71:71" x14ac:dyDescent="0.3">
      <c r="BS30913" s="24">
        <f t="shared" si="805"/>
        <v>-2.5</v>
      </c>
    </row>
    <row r="30914" spans="71:71" x14ac:dyDescent="0.3">
      <c r="BS30914" s="24">
        <f t="shared" si="805"/>
        <v>-2.5</v>
      </c>
    </row>
    <row r="30915" spans="71:71" x14ac:dyDescent="0.3">
      <c r="BS30915" s="24">
        <f t="shared" si="805"/>
        <v>-2.5</v>
      </c>
    </row>
    <row r="30916" spans="71:71" x14ac:dyDescent="0.3">
      <c r="BS30916" s="24">
        <f t="shared" si="805"/>
        <v>-2.5</v>
      </c>
    </row>
    <row r="30917" spans="71:71" x14ac:dyDescent="0.3">
      <c r="BS30917" s="24">
        <f t="shared" si="805"/>
        <v>-2.5</v>
      </c>
    </row>
    <row r="30918" spans="71:71" x14ac:dyDescent="0.3">
      <c r="BS30918" s="24">
        <f t="shared" si="805"/>
        <v>-2.5</v>
      </c>
    </row>
    <row r="30919" spans="71:71" x14ac:dyDescent="0.3">
      <c r="BS30919" s="24">
        <f t="shared" si="805"/>
        <v>-2.5</v>
      </c>
    </row>
    <row r="30920" spans="71:71" x14ac:dyDescent="0.3">
      <c r="BS30920" s="24">
        <f t="shared" si="805"/>
        <v>-2.5</v>
      </c>
    </row>
    <row r="30921" spans="71:71" x14ac:dyDescent="0.3">
      <c r="BS30921" s="24">
        <f t="shared" ref="BS30921:BS30984" si="806">BR30921-2.5</f>
        <v>-2.5</v>
      </c>
    </row>
    <row r="30922" spans="71:71" x14ac:dyDescent="0.3">
      <c r="BS30922" s="24">
        <f t="shared" si="806"/>
        <v>-2.5</v>
      </c>
    </row>
    <row r="30923" spans="71:71" x14ac:dyDescent="0.3">
      <c r="BS30923" s="24">
        <f t="shared" si="806"/>
        <v>-2.5</v>
      </c>
    </row>
    <row r="30924" spans="71:71" x14ac:dyDescent="0.3">
      <c r="BS30924" s="24">
        <f t="shared" si="806"/>
        <v>-2.5</v>
      </c>
    </row>
    <row r="30925" spans="71:71" x14ac:dyDescent="0.3">
      <c r="BS30925" s="24">
        <f t="shared" si="806"/>
        <v>-2.5</v>
      </c>
    </row>
    <row r="30926" spans="71:71" x14ac:dyDescent="0.3">
      <c r="BS30926" s="24">
        <f t="shared" si="806"/>
        <v>-2.5</v>
      </c>
    </row>
    <row r="30927" spans="71:71" x14ac:dyDescent="0.3">
      <c r="BS30927" s="24">
        <f t="shared" si="806"/>
        <v>-2.5</v>
      </c>
    </row>
    <row r="30928" spans="71:71" x14ac:dyDescent="0.3">
      <c r="BS30928" s="24">
        <f t="shared" si="806"/>
        <v>-2.5</v>
      </c>
    </row>
    <row r="30929" spans="71:71" x14ac:dyDescent="0.3">
      <c r="BS30929" s="24">
        <f t="shared" si="806"/>
        <v>-2.5</v>
      </c>
    </row>
    <row r="30930" spans="71:71" x14ac:dyDescent="0.3">
      <c r="BS30930" s="24">
        <f t="shared" si="806"/>
        <v>-2.5</v>
      </c>
    </row>
    <row r="30931" spans="71:71" x14ac:dyDescent="0.3">
      <c r="BS30931" s="24">
        <f t="shared" si="806"/>
        <v>-2.5</v>
      </c>
    </row>
    <row r="30932" spans="71:71" x14ac:dyDescent="0.3">
      <c r="BS30932" s="24">
        <f t="shared" si="806"/>
        <v>-2.5</v>
      </c>
    </row>
    <row r="30933" spans="71:71" x14ac:dyDescent="0.3">
      <c r="BS30933" s="24">
        <f t="shared" si="806"/>
        <v>-2.5</v>
      </c>
    </row>
    <row r="30934" spans="71:71" x14ac:dyDescent="0.3">
      <c r="BS30934" s="24">
        <f t="shared" si="806"/>
        <v>-2.5</v>
      </c>
    </row>
    <row r="30935" spans="71:71" x14ac:dyDescent="0.3">
      <c r="BS30935" s="24">
        <f t="shared" si="806"/>
        <v>-2.5</v>
      </c>
    </row>
    <row r="30936" spans="71:71" x14ac:dyDescent="0.3">
      <c r="BS30936" s="24">
        <f t="shared" si="806"/>
        <v>-2.5</v>
      </c>
    </row>
    <row r="30937" spans="71:71" x14ac:dyDescent="0.3">
      <c r="BS30937" s="24">
        <f t="shared" si="806"/>
        <v>-2.5</v>
      </c>
    </row>
    <row r="30938" spans="71:71" x14ac:dyDescent="0.3">
      <c r="BS30938" s="24">
        <f t="shared" si="806"/>
        <v>-2.5</v>
      </c>
    </row>
    <row r="30939" spans="71:71" x14ac:dyDescent="0.3">
      <c r="BS30939" s="24">
        <f t="shared" si="806"/>
        <v>-2.5</v>
      </c>
    </row>
    <row r="30940" spans="71:71" x14ac:dyDescent="0.3">
      <c r="BS30940" s="24">
        <f t="shared" si="806"/>
        <v>-2.5</v>
      </c>
    </row>
    <row r="30941" spans="71:71" x14ac:dyDescent="0.3">
      <c r="BS30941" s="24">
        <f t="shared" si="806"/>
        <v>-2.5</v>
      </c>
    </row>
    <row r="30942" spans="71:71" x14ac:dyDescent="0.3">
      <c r="BS30942" s="24">
        <f t="shared" si="806"/>
        <v>-2.5</v>
      </c>
    </row>
    <row r="30943" spans="71:71" x14ac:dyDescent="0.3">
      <c r="BS30943" s="24">
        <f t="shared" si="806"/>
        <v>-2.5</v>
      </c>
    </row>
    <row r="30944" spans="71:71" x14ac:dyDescent="0.3">
      <c r="BS30944" s="24">
        <f t="shared" si="806"/>
        <v>-2.5</v>
      </c>
    </row>
    <row r="30945" spans="71:71" x14ac:dyDescent="0.3">
      <c r="BS30945" s="24">
        <f t="shared" si="806"/>
        <v>-2.5</v>
      </c>
    </row>
    <row r="30946" spans="71:71" x14ac:dyDescent="0.3">
      <c r="BS30946" s="24">
        <f t="shared" si="806"/>
        <v>-2.5</v>
      </c>
    </row>
    <row r="30947" spans="71:71" x14ac:dyDescent="0.3">
      <c r="BS30947" s="24">
        <f t="shared" si="806"/>
        <v>-2.5</v>
      </c>
    </row>
    <row r="30948" spans="71:71" x14ac:dyDescent="0.3">
      <c r="BS30948" s="24">
        <f t="shared" si="806"/>
        <v>-2.5</v>
      </c>
    </row>
    <row r="30949" spans="71:71" x14ac:dyDescent="0.3">
      <c r="BS30949" s="24">
        <f t="shared" si="806"/>
        <v>-2.5</v>
      </c>
    </row>
    <row r="30950" spans="71:71" x14ac:dyDescent="0.3">
      <c r="BS30950" s="24">
        <f t="shared" si="806"/>
        <v>-2.5</v>
      </c>
    </row>
    <row r="30951" spans="71:71" x14ac:dyDescent="0.3">
      <c r="BS30951" s="24">
        <f t="shared" si="806"/>
        <v>-2.5</v>
      </c>
    </row>
    <row r="30952" spans="71:71" x14ac:dyDescent="0.3">
      <c r="BS30952" s="24">
        <f t="shared" si="806"/>
        <v>-2.5</v>
      </c>
    </row>
    <row r="30953" spans="71:71" x14ac:dyDescent="0.3">
      <c r="BS30953" s="24">
        <f t="shared" si="806"/>
        <v>-2.5</v>
      </c>
    </row>
    <row r="30954" spans="71:71" x14ac:dyDescent="0.3">
      <c r="BS30954" s="24">
        <f t="shared" si="806"/>
        <v>-2.5</v>
      </c>
    </row>
    <row r="30955" spans="71:71" x14ac:dyDescent="0.3">
      <c r="BS30955" s="24">
        <f t="shared" si="806"/>
        <v>-2.5</v>
      </c>
    </row>
    <row r="30956" spans="71:71" x14ac:dyDescent="0.3">
      <c r="BS30956" s="24">
        <f t="shared" si="806"/>
        <v>-2.5</v>
      </c>
    </row>
    <row r="30957" spans="71:71" x14ac:dyDescent="0.3">
      <c r="BS30957" s="24">
        <f t="shared" si="806"/>
        <v>-2.5</v>
      </c>
    </row>
    <row r="30958" spans="71:71" x14ac:dyDescent="0.3">
      <c r="BS30958" s="24">
        <f t="shared" si="806"/>
        <v>-2.5</v>
      </c>
    </row>
    <row r="30959" spans="71:71" x14ac:dyDescent="0.3">
      <c r="BS30959" s="24">
        <f t="shared" si="806"/>
        <v>-2.5</v>
      </c>
    </row>
    <row r="30960" spans="71:71" x14ac:dyDescent="0.3">
      <c r="BS30960" s="24">
        <f t="shared" si="806"/>
        <v>-2.5</v>
      </c>
    </row>
    <row r="30961" spans="71:71" x14ac:dyDescent="0.3">
      <c r="BS30961" s="24">
        <f t="shared" si="806"/>
        <v>-2.5</v>
      </c>
    </row>
    <row r="30962" spans="71:71" x14ac:dyDescent="0.3">
      <c r="BS30962" s="24">
        <f t="shared" si="806"/>
        <v>-2.5</v>
      </c>
    </row>
    <row r="30963" spans="71:71" x14ac:dyDescent="0.3">
      <c r="BS30963" s="24">
        <f t="shared" si="806"/>
        <v>-2.5</v>
      </c>
    </row>
    <row r="30964" spans="71:71" x14ac:dyDescent="0.3">
      <c r="BS30964" s="24">
        <f t="shared" si="806"/>
        <v>-2.5</v>
      </c>
    </row>
    <row r="30965" spans="71:71" x14ac:dyDescent="0.3">
      <c r="BS30965" s="24">
        <f t="shared" si="806"/>
        <v>-2.5</v>
      </c>
    </row>
    <row r="30966" spans="71:71" x14ac:dyDescent="0.3">
      <c r="BS30966" s="24">
        <f t="shared" si="806"/>
        <v>-2.5</v>
      </c>
    </row>
    <row r="30967" spans="71:71" x14ac:dyDescent="0.3">
      <c r="BS30967" s="24">
        <f t="shared" si="806"/>
        <v>-2.5</v>
      </c>
    </row>
    <row r="30968" spans="71:71" x14ac:dyDescent="0.3">
      <c r="BS30968" s="24">
        <f t="shared" si="806"/>
        <v>-2.5</v>
      </c>
    </row>
    <row r="30969" spans="71:71" x14ac:dyDescent="0.3">
      <c r="BS30969" s="24">
        <f t="shared" si="806"/>
        <v>-2.5</v>
      </c>
    </row>
    <row r="30970" spans="71:71" x14ac:dyDescent="0.3">
      <c r="BS30970" s="24">
        <f t="shared" si="806"/>
        <v>-2.5</v>
      </c>
    </row>
    <row r="30971" spans="71:71" x14ac:dyDescent="0.3">
      <c r="BS30971" s="24">
        <f t="shared" si="806"/>
        <v>-2.5</v>
      </c>
    </row>
    <row r="30972" spans="71:71" x14ac:dyDescent="0.3">
      <c r="BS30972" s="24">
        <f t="shared" si="806"/>
        <v>-2.5</v>
      </c>
    </row>
    <row r="30973" spans="71:71" x14ac:dyDescent="0.3">
      <c r="BS30973" s="24">
        <f t="shared" si="806"/>
        <v>-2.5</v>
      </c>
    </row>
    <row r="30974" spans="71:71" x14ac:dyDescent="0.3">
      <c r="BS30974" s="24">
        <f t="shared" si="806"/>
        <v>-2.5</v>
      </c>
    </row>
    <row r="30975" spans="71:71" x14ac:dyDescent="0.3">
      <c r="BS30975" s="24">
        <f t="shared" si="806"/>
        <v>-2.5</v>
      </c>
    </row>
    <row r="30976" spans="71:71" x14ac:dyDescent="0.3">
      <c r="BS30976" s="24">
        <f t="shared" si="806"/>
        <v>-2.5</v>
      </c>
    </row>
    <row r="30977" spans="71:71" x14ac:dyDescent="0.3">
      <c r="BS30977" s="24">
        <f t="shared" si="806"/>
        <v>-2.5</v>
      </c>
    </row>
    <row r="30978" spans="71:71" x14ac:dyDescent="0.3">
      <c r="BS30978" s="24">
        <f t="shared" si="806"/>
        <v>-2.5</v>
      </c>
    </row>
    <row r="30979" spans="71:71" x14ac:dyDescent="0.3">
      <c r="BS30979" s="24">
        <f t="shared" si="806"/>
        <v>-2.5</v>
      </c>
    </row>
    <row r="30980" spans="71:71" x14ac:dyDescent="0.3">
      <c r="BS30980" s="24">
        <f t="shared" si="806"/>
        <v>-2.5</v>
      </c>
    </row>
    <row r="30981" spans="71:71" x14ac:dyDescent="0.3">
      <c r="BS30981" s="24">
        <f t="shared" si="806"/>
        <v>-2.5</v>
      </c>
    </row>
    <row r="30982" spans="71:71" x14ac:dyDescent="0.3">
      <c r="BS30982" s="24">
        <f t="shared" si="806"/>
        <v>-2.5</v>
      </c>
    </row>
    <row r="30983" spans="71:71" x14ac:dyDescent="0.3">
      <c r="BS30983" s="24">
        <f t="shared" si="806"/>
        <v>-2.5</v>
      </c>
    </row>
    <row r="30984" spans="71:71" x14ac:dyDescent="0.3">
      <c r="BS30984" s="24">
        <f t="shared" si="806"/>
        <v>-2.5</v>
      </c>
    </row>
    <row r="30985" spans="71:71" x14ac:dyDescent="0.3">
      <c r="BS30985" s="24">
        <f t="shared" ref="BS30985:BS31048" si="807">BR30985-2.5</f>
        <v>-2.5</v>
      </c>
    </row>
    <row r="30986" spans="71:71" x14ac:dyDescent="0.3">
      <c r="BS30986" s="24">
        <f t="shared" si="807"/>
        <v>-2.5</v>
      </c>
    </row>
    <row r="30987" spans="71:71" x14ac:dyDescent="0.3">
      <c r="BS30987" s="24">
        <f t="shared" si="807"/>
        <v>-2.5</v>
      </c>
    </row>
    <row r="30988" spans="71:71" x14ac:dyDescent="0.3">
      <c r="BS30988" s="24">
        <f t="shared" si="807"/>
        <v>-2.5</v>
      </c>
    </row>
    <row r="30989" spans="71:71" x14ac:dyDescent="0.3">
      <c r="BS30989" s="24">
        <f t="shared" si="807"/>
        <v>-2.5</v>
      </c>
    </row>
    <row r="30990" spans="71:71" x14ac:dyDescent="0.3">
      <c r="BS30990" s="24">
        <f t="shared" si="807"/>
        <v>-2.5</v>
      </c>
    </row>
    <row r="30991" spans="71:71" x14ac:dyDescent="0.3">
      <c r="BS30991" s="24">
        <f t="shared" si="807"/>
        <v>-2.5</v>
      </c>
    </row>
    <row r="30992" spans="71:71" x14ac:dyDescent="0.3">
      <c r="BS30992" s="24">
        <f t="shared" si="807"/>
        <v>-2.5</v>
      </c>
    </row>
    <row r="30993" spans="71:71" x14ac:dyDescent="0.3">
      <c r="BS30993" s="24">
        <f t="shared" si="807"/>
        <v>-2.5</v>
      </c>
    </row>
    <row r="30994" spans="71:71" x14ac:dyDescent="0.3">
      <c r="BS30994" s="24">
        <f t="shared" si="807"/>
        <v>-2.5</v>
      </c>
    </row>
    <row r="30995" spans="71:71" x14ac:dyDescent="0.3">
      <c r="BS30995" s="24">
        <f t="shared" si="807"/>
        <v>-2.5</v>
      </c>
    </row>
    <row r="30996" spans="71:71" x14ac:dyDescent="0.3">
      <c r="BS30996" s="24">
        <f t="shared" si="807"/>
        <v>-2.5</v>
      </c>
    </row>
    <row r="30997" spans="71:71" x14ac:dyDescent="0.3">
      <c r="BS30997" s="24">
        <f t="shared" si="807"/>
        <v>-2.5</v>
      </c>
    </row>
    <row r="30998" spans="71:71" x14ac:dyDescent="0.3">
      <c r="BS30998" s="24">
        <f t="shared" si="807"/>
        <v>-2.5</v>
      </c>
    </row>
    <row r="30999" spans="71:71" x14ac:dyDescent="0.3">
      <c r="BS30999" s="24">
        <f t="shared" si="807"/>
        <v>-2.5</v>
      </c>
    </row>
    <row r="31000" spans="71:71" x14ac:dyDescent="0.3">
      <c r="BS31000" s="24">
        <f t="shared" si="807"/>
        <v>-2.5</v>
      </c>
    </row>
    <row r="31001" spans="71:71" x14ac:dyDescent="0.3">
      <c r="BS31001" s="24">
        <f t="shared" si="807"/>
        <v>-2.5</v>
      </c>
    </row>
    <row r="31002" spans="71:71" x14ac:dyDescent="0.3">
      <c r="BS31002" s="24">
        <f t="shared" si="807"/>
        <v>-2.5</v>
      </c>
    </row>
    <row r="31003" spans="71:71" x14ac:dyDescent="0.3">
      <c r="BS31003" s="24">
        <f t="shared" si="807"/>
        <v>-2.5</v>
      </c>
    </row>
    <row r="31004" spans="71:71" x14ac:dyDescent="0.3">
      <c r="BS31004" s="24">
        <f t="shared" si="807"/>
        <v>-2.5</v>
      </c>
    </row>
    <row r="31005" spans="71:71" x14ac:dyDescent="0.3">
      <c r="BS31005" s="24">
        <f t="shared" si="807"/>
        <v>-2.5</v>
      </c>
    </row>
    <row r="31006" spans="71:71" x14ac:dyDescent="0.3">
      <c r="BS31006" s="24">
        <f t="shared" si="807"/>
        <v>-2.5</v>
      </c>
    </row>
    <row r="31007" spans="71:71" x14ac:dyDescent="0.3">
      <c r="BS31007" s="24">
        <f t="shared" si="807"/>
        <v>-2.5</v>
      </c>
    </row>
    <row r="31008" spans="71:71" x14ac:dyDescent="0.3">
      <c r="BS31008" s="24">
        <f t="shared" si="807"/>
        <v>-2.5</v>
      </c>
    </row>
    <row r="31009" spans="71:71" x14ac:dyDescent="0.3">
      <c r="BS31009" s="24">
        <f t="shared" si="807"/>
        <v>-2.5</v>
      </c>
    </row>
    <row r="31010" spans="71:71" x14ac:dyDescent="0.3">
      <c r="BS31010" s="24">
        <f t="shared" si="807"/>
        <v>-2.5</v>
      </c>
    </row>
    <row r="31011" spans="71:71" x14ac:dyDescent="0.3">
      <c r="BS31011" s="24">
        <f t="shared" si="807"/>
        <v>-2.5</v>
      </c>
    </row>
    <row r="31012" spans="71:71" x14ac:dyDescent="0.3">
      <c r="BS31012" s="24">
        <f t="shared" si="807"/>
        <v>-2.5</v>
      </c>
    </row>
    <row r="31013" spans="71:71" x14ac:dyDescent="0.3">
      <c r="BS31013" s="24">
        <f t="shared" si="807"/>
        <v>-2.5</v>
      </c>
    </row>
    <row r="31014" spans="71:71" x14ac:dyDescent="0.3">
      <c r="BS31014" s="24">
        <f t="shared" si="807"/>
        <v>-2.5</v>
      </c>
    </row>
    <row r="31015" spans="71:71" x14ac:dyDescent="0.3">
      <c r="BS31015" s="24">
        <f t="shared" si="807"/>
        <v>-2.5</v>
      </c>
    </row>
    <row r="31016" spans="71:71" x14ac:dyDescent="0.3">
      <c r="BS31016" s="24">
        <f t="shared" si="807"/>
        <v>-2.5</v>
      </c>
    </row>
    <row r="31017" spans="71:71" x14ac:dyDescent="0.3">
      <c r="BS31017" s="24">
        <f t="shared" si="807"/>
        <v>-2.5</v>
      </c>
    </row>
    <row r="31018" spans="71:71" x14ac:dyDescent="0.3">
      <c r="BS31018" s="24">
        <f t="shared" si="807"/>
        <v>-2.5</v>
      </c>
    </row>
    <row r="31019" spans="71:71" x14ac:dyDescent="0.3">
      <c r="BS31019" s="24">
        <f t="shared" si="807"/>
        <v>-2.5</v>
      </c>
    </row>
    <row r="31020" spans="71:71" x14ac:dyDescent="0.3">
      <c r="BS31020" s="24">
        <f t="shared" si="807"/>
        <v>-2.5</v>
      </c>
    </row>
    <row r="31021" spans="71:71" x14ac:dyDescent="0.3">
      <c r="BS31021" s="24">
        <f t="shared" si="807"/>
        <v>-2.5</v>
      </c>
    </row>
    <row r="31022" spans="71:71" x14ac:dyDescent="0.3">
      <c r="BS31022" s="24">
        <f t="shared" si="807"/>
        <v>-2.5</v>
      </c>
    </row>
    <row r="31023" spans="71:71" x14ac:dyDescent="0.3">
      <c r="BS31023" s="24">
        <f t="shared" si="807"/>
        <v>-2.5</v>
      </c>
    </row>
    <row r="31024" spans="71:71" x14ac:dyDescent="0.3">
      <c r="BS31024" s="24">
        <f t="shared" si="807"/>
        <v>-2.5</v>
      </c>
    </row>
    <row r="31025" spans="71:71" x14ac:dyDescent="0.3">
      <c r="BS31025" s="24">
        <f t="shared" si="807"/>
        <v>-2.5</v>
      </c>
    </row>
    <row r="31026" spans="71:71" x14ac:dyDescent="0.3">
      <c r="BS31026" s="24">
        <f t="shared" si="807"/>
        <v>-2.5</v>
      </c>
    </row>
    <row r="31027" spans="71:71" x14ac:dyDescent="0.3">
      <c r="BS31027" s="24">
        <f t="shared" si="807"/>
        <v>-2.5</v>
      </c>
    </row>
    <row r="31028" spans="71:71" x14ac:dyDescent="0.3">
      <c r="BS31028" s="24">
        <f t="shared" si="807"/>
        <v>-2.5</v>
      </c>
    </row>
    <row r="31029" spans="71:71" x14ac:dyDescent="0.3">
      <c r="BS31029" s="24">
        <f t="shared" si="807"/>
        <v>-2.5</v>
      </c>
    </row>
    <row r="31030" spans="71:71" x14ac:dyDescent="0.3">
      <c r="BS31030" s="24">
        <f t="shared" si="807"/>
        <v>-2.5</v>
      </c>
    </row>
    <row r="31031" spans="71:71" x14ac:dyDescent="0.3">
      <c r="BS31031" s="24">
        <f t="shared" si="807"/>
        <v>-2.5</v>
      </c>
    </row>
    <row r="31032" spans="71:71" x14ac:dyDescent="0.3">
      <c r="BS31032" s="24">
        <f t="shared" si="807"/>
        <v>-2.5</v>
      </c>
    </row>
    <row r="31033" spans="71:71" x14ac:dyDescent="0.3">
      <c r="BS31033" s="24">
        <f t="shared" si="807"/>
        <v>-2.5</v>
      </c>
    </row>
    <row r="31034" spans="71:71" x14ac:dyDescent="0.3">
      <c r="BS31034" s="24">
        <f t="shared" si="807"/>
        <v>-2.5</v>
      </c>
    </row>
    <row r="31035" spans="71:71" x14ac:dyDescent="0.3">
      <c r="BS31035" s="24">
        <f t="shared" si="807"/>
        <v>-2.5</v>
      </c>
    </row>
    <row r="31036" spans="71:71" x14ac:dyDescent="0.3">
      <c r="BS31036" s="24">
        <f t="shared" si="807"/>
        <v>-2.5</v>
      </c>
    </row>
    <row r="31037" spans="71:71" x14ac:dyDescent="0.3">
      <c r="BS31037" s="24">
        <f t="shared" si="807"/>
        <v>-2.5</v>
      </c>
    </row>
    <row r="31038" spans="71:71" x14ac:dyDescent="0.3">
      <c r="BS31038" s="24">
        <f t="shared" si="807"/>
        <v>-2.5</v>
      </c>
    </row>
    <row r="31039" spans="71:71" x14ac:dyDescent="0.3">
      <c r="BS31039" s="24">
        <f t="shared" si="807"/>
        <v>-2.5</v>
      </c>
    </row>
    <row r="31040" spans="71:71" x14ac:dyDescent="0.3">
      <c r="BS31040" s="24">
        <f t="shared" si="807"/>
        <v>-2.5</v>
      </c>
    </row>
    <row r="31041" spans="71:71" x14ac:dyDescent="0.3">
      <c r="BS31041" s="24">
        <f t="shared" si="807"/>
        <v>-2.5</v>
      </c>
    </row>
    <row r="31042" spans="71:71" x14ac:dyDescent="0.3">
      <c r="BS31042" s="24">
        <f t="shared" si="807"/>
        <v>-2.5</v>
      </c>
    </row>
    <row r="31043" spans="71:71" x14ac:dyDescent="0.3">
      <c r="BS31043" s="24">
        <f t="shared" si="807"/>
        <v>-2.5</v>
      </c>
    </row>
    <row r="31044" spans="71:71" x14ac:dyDescent="0.3">
      <c r="BS31044" s="24">
        <f t="shared" si="807"/>
        <v>-2.5</v>
      </c>
    </row>
    <row r="31045" spans="71:71" x14ac:dyDescent="0.3">
      <c r="BS31045" s="24">
        <f t="shared" si="807"/>
        <v>-2.5</v>
      </c>
    </row>
    <row r="31046" spans="71:71" x14ac:dyDescent="0.3">
      <c r="BS31046" s="24">
        <f t="shared" si="807"/>
        <v>-2.5</v>
      </c>
    </row>
    <row r="31047" spans="71:71" x14ac:dyDescent="0.3">
      <c r="BS31047" s="24">
        <f t="shared" si="807"/>
        <v>-2.5</v>
      </c>
    </row>
    <row r="31048" spans="71:71" x14ac:dyDescent="0.3">
      <c r="BS31048" s="24">
        <f t="shared" si="807"/>
        <v>-2.5</v>
      </c>
    </row>
    <row r="31049" spans="71:71" x14ac:dyDescent="0.3">
      <c r="BS31049" s="24">
        <f t="shared" ref="BS31049:BS31112" si="808">BR31049-2.5</f>
        <v>-2.5</v>
      </c>
    </row>
    <row r="31050" spans="71:71" x14ac:dyDescent="0.3">
      <c r="BS31050" s="24">
        <f t="shared" si="808"/>
        <v>-2.5</v>
      </c>
    </row>
    <row r="31051" spans="71:71" x14ac:dyDescent="0.3">
      <c r="BS31051" s="24">
        <f t="shared" si="808"/>
        <v>-2.5</v>
      </c>
    </row>
    <row r="31052" spans="71:71" x14ac:dyDescent="0.3">
      <c r="BS31052" s="24">
        <f t="shared" si="808"/>
        <v>-2.5</v>
      </c>
    </row>
    <row r="31053" spans="71:71" x14ac:dyDescent="0.3">
      <c r="BS31053" s="24">
        <f t="shared" si="808"/>
        <v>-2.5</v>
      </c>
    </row>
    <row r="31054" spans="71:71" x14ac:dyDescent="0.3">
      <c r="BS31054" s="24">
        <f t="shared" si="808"/>
        <v>-2.5</v>
      </c>
    </row>
    <row r="31055" spans="71:71" x14ac:dyDescent="0.3">
      <c r="BS31055" s="24">
        <f t="shared" si="808"/>
        <v>-2.5</v>
      </c>
    </row>
    <row r="31056" spans="71:71" x14ac:dyDescent="0.3">
      <c r="BS31056" s="24">
        <f t="shared" si="808"/>
        <v>-2.5</v>
      </c>
    </row>
    <row r="31057" spans="71:71" x14ac:dyDescent="0.3">
      <c r="BS31057" s="24">
        <f t="shared" si="808"/>
        <v>-2.5</v>
      </c>
    </row>
    <row r="31058" spans="71:71" x14ac:dyDescent="0.3">
      <c r="BS31058" s="24">
        <f t="shared" si="808"/>
        <v>-2.5</v>
      </c>
    </row>
    <row r="31059" spans="71:71" x14ac:dyDescent="0.3">
      <c r="BS31059" s="24">
        <f t="shared" si="808"/>
        <v>-2.5</v>
      </c>
    </row>
    <row r="31060" spans="71:71" x14ac:dyDescent="0.3">
      <c r="BS31060" s="24">
        <f t="shared" si="808"/>
        <v>-2.5</v>
      </c>
    </row>
    <row r="31061" spans="71:71" x14ac:dyDescent="0.3">
      <c r="BS31061" s="24">
        <f t="shared" si="808"/>
        <v>-2.5</v>
      </c>
    </row>
    <row r="31062" spans="71:71" x14ac:dyDescent="0.3">
      <c r="BS31062" s="24">
        <f t="shared" si="808"/>
        <v>-2.5</v>
      </c>
    </row>
    <row r="31063" spans="71:71" x14ac:dyDescent="0.3">
      <c r="BS31063" s="24">
        <f t="shared" si="808"/>
        <v>-2.5</v>
      </c>
    </row>
    <row r="31064" spans="71:71" x14ac:dyDescent="0.3">
      <c r="BS31064" s="24">
        <f t="shared" si="808"/>
        <v>-2.5</v>
      </c>
    </row>
    <row r="31065" spans="71:71" x14ac:dyDescent="0.3">
      <c r="BS31065" s="24">
        <f t="shared" si="808"/>
        <v>-2.5</v>
      </c>
    </row>
    <row r="31066" spans="71:71" x14ac:dyDescent="0.3">
      <c r="BS31066" s="24">
        <f t="shared" si="808"/>
        <v>-2.5</v>
      </c>
    </row>
    <row r="31067" spans="71:71" x14ac:dyDescent="0.3">
      <c r="BS31067" s="24">
        <f t="shared" si="808"/>
        <v>-2.5</v>
      </c>
    </row>
    <row r="31068" spans="71:71" x14ac:dyDescent="0.3">
      <c r="BS31068" s="24">
        <f t="shared" si="808"/>
        <v>-2.5</v>
      </c>
    </row>
    <row r="31069" spans="71:71" x14ac:dyDescent="0.3">
      <c r="BS31069" s="24">
        <f t="shared" si="808"/>
        <v>-2.5</v>
      </c>
    </row>
    <row r="31070" spans="71:71" x14ac:dyDescent="0.3">
      <c r="BS31070" s="24">
        <f t="shared" si="808"/>
        <v>-2.5</v>
      </c>
    </row>
    <row r="31071" spans="71:71" x14ac:dyDescent="0.3">
      <c r="BS31071" s="24">
        <f t="shared" si="808"/>
        <v>-2.5</v>
      </c>
    </row>
    <row r="31072" spans="71:71" x14ac:dyDescent="0.3">
      <c r="BS31072" s="24">
        <f t="shared" si="808"/>
        <v>-2.5</v>
      </c>
    </row>
    <row r="31073" spans="71:71" x14ac:dyDescent="0.3">
      <c r="BS31073" s="24">
        <f t="shared" si="808"/>
        <v>-2.5</v>
      </c>
    </row>
    <row r="31074" spans="71:71" x14ac:dyDescent="0.3">
      <c r="BS31074" s="24">
        <f t="shared" si="808"/>
        <v>-2.5</v>
      </c>
    </row>
    <row r="31075" spans="71:71" x14ac:dyDescent="0.3">
      <c r="BS31075" s="24">
        <f t="shared" si="808"/>
        <v>-2.5</v>
      </c>
    </row>
    <row r="31076" spans="71:71" x14ac:dyDescent="0.3">
      <c r="BS31076" s="24">
        <f t="shared" si="808"/>
        <v>-2.5</v>
      </c>
    </row>
    <row r="31077" spans="71:71" x14ac:dyDescent="0.3">
      <c r="BS31077" s="24">
        <f t="shared" si="808"/>
        <v>-2.5</v>
      </c>
    </row>
    <row r="31078" spans="71:71" x14ac:dyDescent="0.3">
      <c r="BS31078" s="24">
        <f t="shared" si="808"/>
        <v>-2.5</v>
      </c>
    </row>
    <row r="31079" spans="71:71" x14ac:dyDescent="0.3">
      <c r="BS31079" s="24">
        <f t="shared" si="808"/>
        <v>-2.5</v>
      </c>
    </row>
    <row r="31080" spans="71:71" x14ac:dyDescent="0.3">
      <c r="BS31080" s="24">
        <f t="shared" si="808"/>
        <v>-2.5</v>
      </c>
    </row>
    <row r="31081" spans="71:71" x14ac:dyDescent="0.3">
      <c r="BS31081" s="24">
        <f t="shared" si="808"/>
        <v>-2.5</v>
      </c>
    </row>
    <row r="31082" spans="71:71" x14ac:dyDescent="0.3">
      <c r="BS31082" s="24">
        <f t="shared" si="808"/>
        <v>-2.5</v>
      </c>
    </row>
    <row r="31083" spans="71:71" x14ac:dyDescent="0.3">
      <c r="BS31083" s="24">
        <f t="shared" si="808"/>
        <v>-2.5</v>
      </c>
    </row>
    <row r="31084" spans="71:71" x14ac:dyDescent="0.3">
      <c r="BS31084" s="24">
        <f t="shared" si="808"/>
        <v>-2.5</v>
      </c>
    </row>
    <row r="31085" spans="71:71" x14ac:dyDescent="0.3">
      <c r="BS31085" s="24">
        <f t="shared" si="808"/>
        <v>-2.5</v>
      </c>
    </row>
    <row r="31086" spans="71:71" x14ac:dyDescent="0.3">
      <c r="BS31086" s="24">
        <f t="shared" si="808"/>
        <v>-2.5</v>
      </c>
    </row>
    <row r="31087" spans="71:71" x14ac:dyDescent="0.3">
      <c r="BS31087" s="24">
        <f t="shared" si="808"/>
        <v>-2.5</v>
      </c>
    </row>
    <row r="31088" spans="71:71" x14ac:dyDescent="0.3">
      <c r="BS31088" s="24">
        <f t="shared" si="808"/>
        <v>-2.5</v>
      </c>
    </row>
    <row r="31089" spans="71:71" x14ac:dyDescent="0.3">
      <c r="BS31089" s="24">
        <f t="shared" si="808"/>
        <v>-2.5</v>
      </c>
    </row>
    <row r="31090" spans="71:71" x14ac:dyDescent="0.3">
      <c r="BS31090" s="24">
        <f t="shared" si="808"/>
        <v>-2.5</v>
      </c>
    </row>
    <row r="31091" spans="71:71" x14ac:dyDescent="0.3">
      <c r="BS31091" s="24">
        <f t="shared" si="808"/>
        <v>-2.5</v>
      </c>
    </row>
    <row r="31092" spans="71:71" x14ac:dyDescent="0.3">
      <c r="BS31092" s="24">
        <f t="shared" si="808"/>
        <v>-2.5</v>
      </c>
    </row>
    <row r="31093" spans="71:71" x14ac:dyDescent="0.3">
      <c r="BS31093" s="24">
        <f t="shared" si="808"/>
        <v>-2.5</v>
      </c>
    </row>
    <row r="31094" spans="71:71" x14ac:dyDescent="0.3">
      <c r="BS31094" s="24">
        <f t="shared" si="808"/>
        <v>-2.5</v>
      </c>
    </row>
    <row r="31095" spans="71:71" x14ac:dyDescent="0.3">
      <c r="BS31095" s="24">
        <f t="shared" si="808"/>
        <v>-2.5</v>
      </c>
    </row>
    <row r="31096" spans="71:71" x14ac:dyDescent="0.3">
      <c r="BS31096" s="24">
        <f t="shared" si="808"/>
        <v>-2.5</v>
      </c>
    </row>
    <row r="31097" spans="71:71" x14ac:dyDescent="0.3">
      <c r="BS31097" s="24">
        <f t="shared" si="808"/>
        <v>-2.5</v>
      </c>
    </row>
    <row r="31098" spans="71:71" x14ac:dyDescent="0.3">
      <c r="BS31098" s="24">
        <f t="shared" si="808"/>
        <v>-2.5</v>
      </c>
    </row>
    <row r="31099" spans="71:71" x14ac:dyDescent="0.3">
      <c r="BS31099" s="24">
        <f t="shared" si="808"/>
        <v>-2.5</v>
      </c>
    </row>
    <row r="31100" spans="71:71" x14ac:dyDescent="0.3">
      <c r="BS31100" s="24">
        <f t="shared" si="808"/>
        <v>-2.5</v>
      </c>
    </row>
    <row r="31101" spans="71:71" x14ac:dyDescent="0.3">
      <c r="BS31101" s="24">
        <f t="shared" si="808"/>
        <v>-2.5</v>
      </c>
    </row>
    <row r="31102" spans="71:71" x14ac:dyDescent="0.3">
      <c r="BS31102" s="24">
        <f t="shared" si="808"/>
        <v>-2.5</v>
      </c>
    </row>
    <row r="31103" spans="71:71" x14ac:dyDescent="0.3">
      <c r="BS31103" s="24">
        <f t="shared" si="808"/>
        <v>-2.5</v>
      </c>
    </row>
    <row r="31104" spans="71:71" x14ac:dyDescent="0.3">
      <c r="BS31104" s="24">
        <f t="shared" si="808"/>
        <v>-2.5</v>
      </c>
    </row>
    <row r="31105" spans="71:71" x14ac:dyDescent="0.3">
      <c r="BS31105" s="24">
        <f t="shared" si="808"/>
        <v>-2.5</v>
      </c>
    </row>
    <row r="31106" spans="71:71" x14ac:dyDescent="0.3">
      <c r="BS31106" s="24">
        <f t="shared" si="808"/>
        <v>-2.5</v>
      </c>
    </row>
    <row r="31107" spans="71:71" x14ac:dyDescent="0.3">
      <c r="BS31107" s="24">
        <f t="shared" si="808"/>
        <v>-2.5</v>
      </c>
    </row>
    <row r="31108" spans="71:71" x14ac:dyDescent="0.3">
      <c r="BS31108" s="24">
        <f t="shared" si="808"/>
        <v>-2.5</v>
      </c>
    </row>
    <row r="31109" spans="71:71" x14ac:dyDescent="0.3">
      <c r="BS31109" s="24">
        <f t="shared" si="808"/>
        <v>-2.5</v>
      </c>
    </row>
    <row r="31110" spans="71:71" x14ac:dyDescent="0.3">
      <c r="BS31110" s="24">
        <f t="shared" si="808"/>
        <v>-2.5</v>
      </c>
    </row>
    <row r="31111" spans="71:71" x14ac:dyDescent="0.3">
      <c r="BS31111" s="24">
        <f t="shared" si="808"/>
        <v>-2.5</v>
      </c>
    </row>
    <row r="31112" spans="71:71" x14ac:dyDescent="0.3">
      <c r="BS31112" s="24">
        <f t="shared" si="808"/>
        <v>-2.5</v>
      </c>
    </row>
    <row r="31113" spans="71:71" x14ac:dyDescent="0.3">
      <c r="BS31113" s="24">
        <f t="shared" ref="BS31113:BS31176" si="809">BR31113-2.5</f>
        <v>-2.5</v>
      </c>
    </row>
    <row r="31114" spans="71:71" x14ac:dyDescent="0.3">
      <c r="BS31114" s="24">
        <f t="shared" si="809"/>
        <v>-2.5</v>
      </c>
    </row>
    <row r="31115" spans="71:71" x14ac:dyDescent="0.3">
      <c r="BS31115" s="24">
        <f t="shared" si="809"/>
        <v>-2.5</v>
      </c>
    </row>
    <row r="31116" spans="71:71" x14ac:dyDescent="0.3">
      <c r="BS31116" s="24">
        <f t="shared" si="809"/>
        <v>-2.5</v>
      </c>
    </row>
    <row r="31117" spans="71:71" x14ac:dyDescent="0.3">
      <c r="BS31117" s="24">
        <f t="shared" si="809"/>
        <v>-2.5</v>
      </c>
    </row>
    <row r="31118" spans="71:71" x14ac:dyDescent="0.3">
      <c r="BS31118" s="24">
        <f t="shared" si="809"/>
        <v>-2.5</v>
      </c>
    </row>
    <row r="31119" spans="71:71" x14ac:dyDescent="0.3">
      <c r="BS31119" s="24">
        <f t="shared" si="809"/>
        <v>-2.5</v>
      </c>
    </row>
    <row r="31120" spans="71:71" x14ac:dyDescent="0.3">
      <c r="BS31120" s="24">
        <f t="shared" si="809"/>
        <v>-2.5</v>
      </c>
    </row>
    <row r="31121" spans="71:71" x14ac:dyDescent="0.3">
      <c r="BS31121" s="24">
        <f t="shared" si="809"/>
        <v>-2.5</v>
      </c>
    </row>
    <row r="31122" spans="71:71" x14ac:dyDescent="0.3">
      <c r="BS31122" s="24">
        <f t="shared" si="809"/>
        <v>-2.5</v>
      </c>
    </row>
    <row r="31123" spans="71:71" x14ac:dyDescent="0.3">
      <c r="BS31123" s="24">
        <f t="shared" si="809"/>
        <v>-2.5</v>
      </c>
    </row>
    <row r="31124" spans="71:71" x14ac:dyDescent="0.3">
      <c r="BS31124" s="24">
        <f t="shared" si="809"/>
        <v>-2.5</v>
      </c>
    </row>
    <row r="31125" spans="71:71" x14ac:dyDescent="0.3">
      <c r="BS31125" s="24">
        <f t="shared" si="809"/>
        <v>-2.5</v>
      </c>
    </row>
    <row r="31126" spans="71:71" x14ac:dyDescent="0.3">
      <c r="BS31126" s="24">
        <f t="shared" si="809"/>
        <v>-2.5</v>
      </c>
    </row>
    <row r="31127" spans="71:71" x14ac:dyDescent="0.3">
      <c r="BS31127" s="24">
        <f t="shared" si="809"/>
        <v>-2.5</v>
      </c>
    </row>
    <row r="31128" spans="71:71" x14ac:dyDescent="0.3">
      <c r="BS31128" s="24">
        <f t="shared" si="809"/>
        <v>-2.5</v>
      </c>
    </row>
    <row r="31129" spans="71:71" x14ac:dyDescent="0.3">
      <c r="BS31129" s="24">
        <f t="shared" si="809"/>
        <v>-2.5</v>
      </c>
    </row>
    <row r="31130" spans="71:71" x14ac:dyDescent="0.3">
      <c r="BS31130" s="24">
        <f t="shared" si="809"/>
        <v>-2.5</v>
      </c>
    </row>
    <row r="31131" spans="71:71" x14ac:dyDescent="0.3">
      <c r="BS31131" s="24">
        <f t="shared" si="809"/>
        <v>-2.5</v>
      </c>
    </row>
    <row r="31132" spans="71:71" x14ac:dyDescent="0.3">
      <c r="BS31132" s="24">
        <f t="shared" si="809"/>
        <v>-2.5</v>
      </c>
    </row>
    <row r="31133" spans="71:71" x14ac:dyDescent="0.3">
      <c r="BS31133" s="24">
        <f t="shared" si="809"/>
        <v>-2.5</v>
      </c>
    </row>
    <row r="31134" spans="71:71" x14ac:dyDescent="0.3">
      <c r="BS31134" s="24">
        <f t="shared" si="809"/>
        <v>-2.5</v>
      </c>
    </row>
    <row r="31135" spans="71:71" x14ac:dyDescent="0.3">
      <c r="BS31135" s="24">
        <f t="shared" si="809"/>
        <v>-2.5</v>
      </c>
    </row>
    <row r="31136" spans="71:71" x14ac:dyDescent="0.3">
      <c r="BS31136" s="24">
        <f t="shared" si="809"/>
        <v>-2.5</v>
      </c>
    </row>
    <row r="31137" spans="71:71" x14ac:dyDescent="0.3">
      <c r="BS31137" s="24">
        <f t="shared" si="809"/>
        <v>-2.5</v>
      </c>
    </row>
    <row r="31138" spans="71:71" x14ac:dyDescent="0.3">
      <c r="BS31138" s="24">
        <f t="shared" si="809"/>
        <v>-2.5</v>
      </c>
    </row>
    <row r="31139" spans="71:71" x14ac:dyDescent="0.3">
      <c r="BS31139" s="24">
        <f t="shared" si="809"/>
        <v>-2.5</v>
      </c>
    </row>
    <row r="31140" spans="71:71" x14ac:dyDescent="0.3">
      <c r="BS31140" s="24">
        <f t="shared" si="809"/>
        <v>-2.5</v>
      </c>
    </row>
    <row r="31141" spans="71:71" x14ac:dyDescent="0.3">
      <c r="BS31141" s="24">
        <f t="shared" si="809"/>
        <v>-2.5</v>
      </c>
    </row>
    <row r="31142" spans="71:71" x14ac:dyDescent="0.3">
      <c r="BS31142" s="24">
        <f t="shared" si="809"/>
        <v>-2.5</v>
      </c>
    </row>
    <row r="31143" spans="71:71" x14ac:dyDescent="0.3">
      <c r="BS31143" s="24">
        <f t="shared" si="809"/>
        <v>-2.5</v>
      </c>
    </row>
    <row r="31144" spans="71:71" x14ac:dyDescent="0.3">
      <c r="BS31144" s="24">
        <f t="shared" si="809"/>
        <v>-2.5</v>
      </c>
    </row>
    <row r="31145" spans="71:71" x14ac:dyDescent="0.3">
      <c r="BS31145" s="24">
        <f t="shared" si="809"/>
        <v>-2.5</v>
      </c>
    </row>
    <row r="31146" spans="71:71" x14ac:dyDescent="0.3">
      <c r="BS31146" s="24">
        <f t="shared" si="809"/>
        <v>-2.5</v>
      </c>
    </row>
    <row r="31147" spans="71:71" x14ac:dyDescent="0.3">
      <c r="BS31147" s="24">
        <f t="shared" si="809"/>
        <v>-2.5</v>
      </c>
    </row>
    <row r="31148" spans="71:71" x14ac:dyDescent="0.3">
      <c r="BS31148" s="24">
        <f t="shared" si="809"/>
        <v>-2.5</v>
      </c>
    </row>
    <row r="31149" spans="71:71" x14ac:dyDescent="0.3">
      <c r="BS31149" s="24">
        <f t="shared" si="809"/>
        <v>-2.5</v>
      </c>
    </row>
    <row r="31150" spans="71:71" x14ac:dyDescent="0.3">
      <c r="BS31150" s="24">
        <f t="shared" si="809"/>
        <v>-2.5</v>
      </c>
    </row>
    <row r="31151" spans="71:71" x14ac:dyDescent="0.3">
      <c r="BS31151" s="24">
        <f t="shared" si="809"/>
        <v>-2.5</v>
      </c>
    </row>
    <row r="31152" spans="71:71" x14ac:dyDescent="0.3">
      <c r="BS31152" s="24">
        <f t="shared" si="809"/>
        <v>-2.5</v>
      </c>
    </row>
    <row r="31153" spans="71:71" x14ac:dyDescent="0.3">
      <c r="BS31153" s="24">
        <f t="shared" si="809"/>
        <v>-2.5</v>
      </c>
    </row>
    <row r="31154" spans="71:71" x14ac:dyDescent="0.3">
      <c r="BS31154" s="24">
        <f t="shared" si="809"/>
        <v>-2.5</v>
      </c>
    </row>
    <row r="31155" spans="71:71" x14ac:dyDescent="0.3">
      <c r="BS31155" s="24">
        <f t="shared" si="809"/>
        <v>-2.5</v>
      </c>
    </row>
    <row r="31156" spans="71:71" x14ac:dyDescent="0.3">
      <c r="BS31156" s="24">
        <f t="shared" si="809"/>
        <v>-2.5</v>
      </c>
    </row>
    <row r="31157" spans="71:71" x14ac:dyDescent="0.3">
      <c r="BS31157" s="24">
        <f t="shared" si="809"/>
        <v>-2.5</v>
      </c>
    </row>
    <row r="31158" spans="71:71" x14ac:dyDescent="0.3">
      <c r="BS31158" s="24">
        <f t="shared" si="809"/>
        <v>-2.5</v>
      </c>
    </row>
    <row r="31159" spans="71:71" x14ac:dyDescent="0.3">
      <c r="BS31159" s="24">
        <f t="shared" si="809"/>
        <v>-2.5</v>
      </c>
    </row>
    <row r="31160" spans="71:71" x14ac:dyDescent="0.3">
      <c r="BS31160" s="24">
        <f t="shared" si="809"/>
        <v>-2.5</v>
      </c>
    </row>
    <row r="31161" spans="71:71" x14ac:dyDescent="0.3">
      <c r="BS31161" s="24">
        <f t="shared" si="809"/>
        <v>-2.5</v>
      </c>
    </row>
    <row r="31162" spans="71:71" x14ac:dyDescent="0.3">
      <c r="BS31162" s="24">
        <f t="shared" si="809"/>
        <v>-2.5</v>
      </c>
    </row>
    <row r="31163" spans="71:71" x14ac:dyDescent="0.3">
      <c r="BS31163" s="24">
        <f t="shared" si="809"/>
        <v>-2.5</v>
      </c>
    </row>
    <row r="31164" spans="71:71" x14ac:dyDescent="0.3">
      <c r="BS31164" s="24">
        <f t="shared" si="809"/>
        <v>-2.5</v>
      </c>
    </row>
    <row r="31165" spans="71:71" x14ac:dyDescent="0.3">
      <c r="BS31165" s="24">
        <f t="shared" si="809"/>
        <v>-2.5</v>
      </c>
    </row>
    <row r="31166" spans="71:71" x14ac:dyDescent="0.3">
      <c r="BS31166" s="24">
        <f t="shared" si="809"/>
        <v>-2.5</v>
      </c>
    </row>
    <row r="31167" spans="71:71" x14ac:dyDescent="0.3">
      <c r="BS31167" s="24">
        <f t="shared" si="809"/>
        <v>-2.5</v>
      </c>
    </row>
    <row r="31168" spans="71:71" x14ac:dyDescent="0.3">
      <c r="BS31168" s="24">
        <f t="shared" si="809"/>
        <v>-2.5</v>
      </c>
    </row>
    <row r="31169" spans="71:71" x14ac:dyDescent="0.3">
      <c r="BS31169" s="24">
        <f t="shared" si="809"/>
        <v>-2.5</v>
      </c>
    </row>
    <row r="31170" spans="71:71" x14ac:dyDescent="0.3">
      <c r="BS31170" s="24">
        <f t="shared" si="809"/>
        <v>-2.5</v>
      </c>
    </row>
    <row r="31171" spans="71:71" x14ac:dyDescent="0.3">
      <c r="BS31171" s="24">
        <f t="shared" si="809"/>
        <v>-2.5</v>
      </c>
    </row>
    <row r="31172" spans="71:71" x14ac:dyDescent="0.3">
      <c r="BS31172" s="24">
        <f t="shared" si="809"/>
        <v>-2.5</v>
      </c>
    </row>
    <row r="31173" spans="71:71" x14ac:dyDescent="0.3">
      <c r="BS31173" s="24">
        <f t="shared" si="809"/>
        <v>-2.5</v>
      </c>
    </row>
    <row r="31174" spans="71:71" x14ac:dyDescent="0.3">
      <c r="BS31174" s="24">
        <f t="shared" si="809"/>
        <v>-2.5</v>
      </c>
    </row>
    <row r="31175" spans="71:71" x14ac:dyDescent="0.3">
      <c r="BS31175" s="24">
        <f t="shared" si="809"/>
        <v>-2.5</v>
      </c>
    </row>
    <row r="31176" spans="71:71" x14ac:dyDescent="0.3">
      <c r="BS31176" s="24">
        <f t="shared" si="809"/>
        <v>-2.5</v>
      </c>
    </row>
    <row r="31177" spans="71:71" x14ac:dyDescent="0.3">
      <c r="BS31177" s="24">
        <f t="shared" ref="BS31177:BS31240" si="810">BR31177-2.5</f>
        <v>-2.5</v>
      </c>
    </row>
    <row r="31178" spans="71:71" x14ac:dyDescent="0.3">
      <c r="BS31178" s="24">
        <f t="shared" si="810"/>
        <v>-2.5</v>
      </c>
    </row>
    <row r="31179" spans="71:71" x14ac:dyDescent="0.3">
      <c r="BS31179" s="24">
        <f t="shared" si="810"/>
        <v>-2.5</v>
      </c>
    </row>
    <row r="31180" spans="71:71" x14ac:dyDescent="0.3">
      <c r="BS31180" s="24">
        <f t="shared" si="810"/>
        <v>-2.5</v>
      </c>
    </row>
    <row r="31181" spans="71:71" x14ac:dyDescent="0.3">
      <c r="BS31181" s="24">
        <f t="shared" si="810"/>
        <v>-2.5</v>
      </c>
    </row>
    <row r="31182" spans="71:71" x14ac:dyDescent="0.3">
      <c r="BS31182" s="24">
        <f t="shared" si="810"/>
        <v>-2.5</v>
      </c>
    </row>
    <row r="31183" spans="71:71" x14ac:dyDescent="0.3">
      <c r="BS31183" s="24">
        <f t="shared" si="810"/>
        <v>-2.5</v>
      </c>
    </row>
    <row r="31184" spans="71:71" x14ac:dyDescent="0.3">
      <c r="BS31184" s="24">
        <f t="shared" si="810"/>
        <v>-2.5</v>
      </c>
    </row>
    <row r="31185" spans="71:71" x14ac:dyDescent="0.3">
      <c r="BS31185" s="24">
        <f t="shared" si="810"/>
        <v>-2.5</v>
      </c>
    </row>
    <row r="31186" spans="71:71" x14ac:dyDescent="0.3">
      <c r="BS31186" s="24">
        <f t="shared" si="810"/>
        <v>-2.5</v>
      </c>
    </row>
    <row r="31187" spans="71:71" x14ac:dyDescent="0.3">
      <c r="BS31187" s="24">
        <f t="shared" si="810"/>
        <v>-2.5</v>
      </c>
    </row>
    <row r="31188" spans="71:71" x14ac:dyDescent="0.3">
      <c r="BS31188" s="24">
        <f t="shared" si="810"/>
        <v>-2.5</v>
      </c>
    </row>
    <row r="31189" spans="71:71" x14ac:dyDescent="0.3">
      <c r="BS31189" s="24">
        <f t="shared" si="810"/>
        <v>-2.5</v>
      </c>
    </row>
    <row r="31190" spans="71:71" x14ac:dyDescent="0.3">
      <c r="BS31190" s="24">
        <f t="shared" si="810"/>
        <v>-2.5</v>
      </c>
    </row>
    <row r="31191" spans="71:71" x14ac:dyDescent="0.3">
      <c r="BS31191" s="24">
        <f t="shared" si="810"/>
        <v>-2.5</v>
      </c>
    </row>
    <row r="31192" spans="71:71" x14ac:dyDescent="0.3">
      <c r="BS31192" s="24">
        <f t="shared" si="810"/>
        <v>-2.5</v>
      </c>
    </row>
    <row r="31193" spans="71:71" x14ac:dyDescent="0.3">
      <c r="BS31193" s="24">
        <f t="shared" si="810"/>
        <v>-2.5</v>
      </c>
    </row>
    <row r="31194" spans="71:71" x14ac:dyDescent="0.3">
      <c r="BS31194" s="24">
        <f t="shared" si="810"/>
        <v>-2.5</v>
      </c>
    </row>
    <row r="31195" spans="71:71" x14ac:dyDescent="0.3">
      <c r="BS31195" s="24">
        <f t="shared" si="810"/>
        <v>-2.5</v>
      </c>
    </row>
    <row r="31196" spans="71:71" x14ac:dyDescent="0.3">
      <c r="BS31196" s="24">
        <f t="shared" si="810"/>
        <v>-2.5</v>
      </c>
    </row>
    <row r="31197" spans="71:71" x14ac:dyDescent="0.3">
      <c r="BS31197" s="24">
        <f t="shared" si="810"/>
        <v>-2.5</v>
      </c>
    </row>
    <row r="31198" spans="71:71" x14ac:dyDescent="0.3">
      <c r="BS31198" s="24">
        <f t="shared" si="810"/>
        <v>-2.5</v>
      </c>
    </row>
    <row r="31199" spans="71:71" x14ac:dyDescent="0.3">
      <c r="BS31199" s="24">
        <f t="shared" si="810"/>
        <v>-2.5</v>
      </c>
    </row>
    <row r="31200" spans="71:71" x14ac:dyDescent="0.3">
      <c r="BS31200" s="24">
        <f t="shared" si="810"/>
        <v>-2.5</v>
      </c>
    </row>
    <row r="31201" spans="71:71" x14ac:dyDescent="0.3">
      <c r="BS31201" s="24">
        <f t="shared" si="810"/>
        <v>-2.5</v>
      </c>
    </row>
    <row r="31202" spans="71:71" x14ac:dyDescent="0.3">
      <c r="BS31202" s="24">
        <f t="shared" si="810"/>
        <v>-2.5</v>
      </c>
    </row>
    <row r="31203" spans="71:71" x14ac:dyDescent="0.3">
      <c r="BS31203" s="24">
        <f t="shared" si="810"/>
        <v>-2.5</v>
      </c>
    </row>
    <row r="31204" spans="71:71" x14ac:dyDescent="0.3">
      <c r="BS31204" s="24">
        <f t="shared" si="810"/>
        <v>-2.5</v>
      </c>
    </row>
    <row r="31205" spans="71:71" x14ac:dyDescent="0.3">
      <c r="BS31205" s="24">
        <f t="shared" si="810"/>
        <v>-2.5</v>
      </c>
    </row>
    <row r="31206" spans="71:71" x14ac:dyDescent="0.3">
      <c r="BS31206" s="24">
        <f t="shared" si="810"/>
        <v>-2.5</v>
      </c>
    </row>
    <row r="31207" spans="71:71" x14ac:dyDescent="0.3">
      <c r="BS31207" s="24">
        <f t="shared" si="810"/>
        <v>-2.5</v>
      </c>
    </row>
    <row r="31208" spans="71:71" x14ac:dyDescent="0.3">
      <c r="BS31208" s="24">
        <f t="shared" si="810"/>
        <v>-2.5</v>
      </c>
    </row>
    <row r="31209" spans="71:71" x14ac:dyDescent="0.3">
      <c r="BS31209" s="24">
        <f t="shared" si="810"/>
        <v>-2.5</v>
      </c>
    </row>
    <row r="31210" spans="71:71" x14ac:dyDescent="0.3">
      <c r="BS31210" s="24">
        <f t="shared" si="810"/>
        <v>-2.5</v>
      </c>
    </row>
    <row r="31211" spans="71:71" x14ac:dyDescent="0.3">
      <c r="BS31211" s="24">
        <f t="shared" si="810"/>
        <v>-2.5</v>
      </c>
    </row>
    <row r="31212" spans="71:71" x14ac:dyDescent="0.3">
      <c r="BS31212" s="24">
        <f t="shared" si="810"/>
        <v>-2.5</v>
      </c>
    </row>
    <row r="31213" spans="71:71" x14ac:dyDescent="0.3">
      <c r="BS31213" s="24">
        <f t="shared" si="810"/>
        <v>-2.5</v>
      </c>
    </row>
    <row r="31214" spans="71:71" x14ac:dyDescent="0.3">
      <c r="BS31214" s="24">
        <f t="shared" si="810"/>
        <v>-2.5</v>
      </c>
    </row>
    <row r="31215" spans="71:71" x14ac:dyDescent="0.3">
      <c r="BS31215" s="24">
        <f t="shared" si="810"/>
        <v>-2.5</v>
      </c>
    </row>
    <row r="31216" spans="71:71" x14ac:dyDescent="0.3">
      <c r="BS31216" s="24">
        <f t="shared" si="810"/>
        <v>-2.5</v>
      </c>
    </row>
    <row r="31217" spans="71:71" x14ac:dyDescent="0.3">
      <c r="BS31217" s="24">
        <f t="shared" si="810"/>
        <v>-2.5</v>
      </c>
    </row>
    <row r="31218" spans="71:71" x14ac:dyDescent="0.3">
      <c r="BS31218" s="24">
        <f t="shared" si="810"/>
        <v>-2.5</v>
      </c>
    </row>
    <row r="31219" spans="71:71" x14ac:dyDescent="0.3">
      <c r="BS31219" s="24">
        <f t="shared" si="810"/>
        <v>-2.5</v>
      </c>
    </row>
    <row r="31220" spans="71:71" x14ac:dyDescent="0.3">
      <c r="BS31220" s="24">
        <f t="shared" si="810"/>
        <v>-2.5</v>
      </c>
    </row>
    <row r="31221" spans="71:71" x14ac:dyDescent="0.3">
      <c r="BS31221" s="24">
        <f t="shared" si="810"/>
        <v>-2.5</v>
      </c>
    </row>
    <row r="31222" spans="71:71" x14ac:dyDescent="0.3">
      <c r="BS31222" s="24">
        <f t="shared" si="810"/>
        <v>-2.5</v>
      </c>
    </row>
    <row r="31223" spans="71:71" x14ac:dyDescent="0.3">
      <c r="BS31223" s="24">
        <f t="shared" si="810"/>
        <v>-2.5</v>
      </c>
    </row>
    <row r="31224" spans="71:71" x14ac:dyDescent="0.3">
      <c r="BS31224" s="24">
        <f t="shared" si="810"/>
        <v>-2.5</v>
      </c>
    </row>
    <row r="31225" spans="71:71" x14ac:dyDescent="0.3">
      <c r="BS31225" s="24">
        <f t="shared" si="810"/>
        <v>-2.5</v>
      </c>
    </row>
    <row r="31226" spans="71:71" x14ac:dyDescent="0.3">
      <c r="BS31226" s="24">
        <f t="shared" si="810"/>
        <v>-2.5</v>
      </c>
    </row>
    <row r="31227" spans="71:71" x14ac:dyDescent="0.3">
      <c r="BS31227" s="24">
        <f t="shared" si="810"/>
        <v>-2.5</v>
      </c>
    </row>
    <row r="31228" spans="71:71" x14ac:dyDescent="0.3">
      <c r="BS31228" s="24">
        <f t="shared" si="810"/>
        <v>-2.5</v>
      </c>
    </row>
    <row r="31229" spans="71:71" x14ac:dyDescent="0.3">
      <c r="BS31229" s="24">
        <f t="shared" si="810"/>
        <v>-2.5</v>
      </c>
    </row>
    <row r="31230" spans="71:71" x14ac:dyDescent="0.3">
      <c r="BS31230" s="24">
        <f t="shared" si="810"/>
        <v>-2.5</v>
      </c>
    </row>
    <row r="31231" spans="71:71" x14ac:dyDescent="0.3">
      <c r="BS31231" s="24">
        <f t="shared" si="810"/>
        <v>-2.5</v>
      </c>
    </row>
    <row r="31232" spans="71:71" x14ac:dyDescent="0.3">
      <c r="BS31232" s="24">
        <f t="shared" si="810"/>
        <v>-2.5</v>
      </c>
    </row>
    <row r="31233" spans="71:71" x14ac:dyDescent="0.3">
      <c r="BS31233" s="24">
        <f t="shared" si="810"/>
        <v>-2.5</v>
      </c>
    </row>
    <row r="31234" spans="71:71" x14ac:dyDescent="0.3">
      <c r="BS31234" s="24">
        <f t="shared" si="810"/>
        <v>-2.5</v>
      </c>
    </row>
    <row r="31235" spans="71:71" x14ac:dyDescent="0.3">
      <c r="BS31235" s="24">
        <f t="shared" si="810"/>
        <v>-2.5</v>
      </c>
    </row>
    <row r="31236" spans="71:71" x14ac:dyDescent="0.3">
      <c r="BS31236" s="24">
        <f t="shared" si="810"/>
        <v>-2.5</v>
      </c>
    </row>
    <row r="31237" spans="71:71" x14ac:dyDescent="0.3">
      <c r="BS31237" s="24">
        <f t="shared" si="810"/>
        <v>-2.5</v>
      </c>
    </row>
    <row r="31238" spans="71:71" x14ac:dyDescent="0.3">
      <c r="BS31238" s="24">
        <f t="shared" si="810"/>
        <v>-2.5</v>
      </c>
    </row>
    <row r="31239" spans="71:71" x14ac:dyDescent="0.3">
      <c r="BS31239" s="24">
        <f t="shared" si="810"/>
        <v>-2.5</v>
      </c>
    </row>
    <row r="31240" spans="71:71" x14ac:dyDescent="0.3">
      <c r="BS31240" s="24">
        <f t="shared" si="810"/>
        <v>-2.5</v>
      </c>
    </row>
    <row r="31241" spans="71:71" x14ac:dyDescent="0.3">
      <c r="BS31241" s="24">
        <f t="shared" ref="BS31241:BS31304" si="811">BR31241-2.5</f>
        <v>-2.5</v>
      </c>
    </row>
    <row r="31242" spans="71:71" x14ac:dyDescent="0.3">
      <c r="BS31242" s="24">
        <f t="shared" si="811"/>
        <v>-2.5</v>
      </c>
    </row>
    <row r="31243" spans="71:71" x14ac:dyDescent="0.3">
      <c r="BS31243" s="24">
        <f t="shared" si="811"/>
        <v>-2.5</v>
      </c>
    </row>
    <row r="31244" spans="71:71" x14ac:dyDescent="0.3">
      <c r="BS31244" s="24">
        <f t="shared" si="811"/>
        <v>-2.5</v>
      </c>
    </row>
    <row r="31245" spans="71:71" x14ac:dyDescent="0.3">
      <c r="BS31245" s="24">
        <f t="shared" si="811"/>
        <v>-2.5</v>
      </c>
    </row>
    <row r="31246" spans="71:71" x14ac:dyDescent="0.3">
      <c r="BS31246" s="24">
        <f t="shared" si="811"/>
        <v>-2.5</v>
      </c>
    </row>
    <row r="31247" spans="71:71" x14ac:dyDescent="0.3">
      <c r="BS31247" s="24">
        <f t="shared" si="811"/>
        <v>-2.5</v>
      </c>
    </row>
    <row r="31248" spans="71:71" x14ac:dyDescent="0.3">
      <c r="BS31248" s="24">
        <f t="shared" si="811"/>
        <v>-2.5</v>
      </c>
    </row>
    <row r="31249" spans="71:71" x14ac:dyDescent="0.3">
      <c r="BS31249" s="24">
        <f t="shared" si="811"/>
        <v>-2.5</v>
      </c>
    </row>
    <row r="31250" spans="71:71" x14ac:dyDescent="0.3">
      <c r="BS31250" s="24">
        <f t="shared" si="811"/>
        <v>-2.5</v>
      </c>
    </row>
    <row r="31251" spans="71:71" x14ac:dyDescent="0.3">
      <c r="BS31251" s="24">
        <f t="shared" si="811"/>
        <v>-2.5</v>
      </c>
    </row>
    <row r="31252" spans="71:71" x14ac:dyDescent="0.3">
      <c r="BS31252" s="24">
        <f t="shared" si="811"/>
        <v>-2.5</v>
      </c>
    </row>
    <row r="31253" spans="71:71" x14ac:dyDescent="0.3">
      <c r="BS31253" s="24">
        <f t="shared" si="811"/>
        <v>-2.5</v>
      </c>
    </row>
    <row r="31254" spans="71:71" x14ac:dyDescent="0.3">
      <c r="BS31254" s="24">
        <f t="shared" si="811"/>
        <v>-2.5</v>
      </c>
    </row>
    <row r="31255" spans="71:71" x14ac:dyDescent="0.3">
      <c r="BS31255" s="24">
        <f t="shared" si="811"/>
        <v>-2.5</v>
      </c>
    </row>
    <row r="31256" spans="71:71" x14ac:dyDescent="0.3">
      <c r="BS31256" s="24">
        <f t="shared" si="811"/>
        <v>-2.5</v>
      </c>
    </row>
    <row r="31257" spans="71:71" x14ac:dyDescent="0.3">
      <c r="BS31257" s="24">
        <f t="shared" si="811"/>
        <v>-2.5</v>
      </c>
    </row>
    <row r="31258" spans="71:71" x14ac:dyDescent="0.3">
      <c r="BS31258" s="24">
        <f t="shared" si="811"/>
        <v>-2.5</v>
      </c>
    </row>
    <row r="31259" spans="71:71" x14ac:dyDescent="0.3">
      <c r="BS31259" s="24">
        <f t="shared" si="811"/>
        <v>-2.5</v>
      </c>
    </row>
    <row r="31260" spans="71:71" x14ac:dyDescent="0.3">
      <c r="BS31260" s="24">
        <f t="shared" si="811"/>
        <v>-2.5</v>
      </c>
    </row>
    <row r="31261" spans="71:71" x14ac:dyDescent="0.3">
      <c r="BS31261" s="24">
        <f t="shared" si="811"/>
        <v>-2.5</v>
      </c>
    </row>
    <row r="31262" spans="71:71" x14ac:dyDescent="0.3">
      <c r="BS31262" s="24">
        <f t="shared" si="811"/>
        <v>-2.5</v>
      </c>
    </row>
    <row r="31263" spans="71:71" x14ac:dyDescent="0.3">
      <c r="BS31263" s="24">
        <f t="shared" si="811"/>
        <v>-2.5</v>
      </c>
    </row>
    <row r="31264" spans="71:71" x14ac:dyDescent="0.3">
      <c r="BS31264" s="24">
        <f t="shared" si="811"/>
        <v>-2.5</v>
      </c>
    </row>
    <row r="31265" spans="71:71" x14ac:dyDescent="0.3">
      <c r="BS31265" s="24">
        <f t="shared" si="811"/>
        <v>-2.5</v>
      </c>
    </row>
    <row r="31266" spans="71:71" x14ac:dyDescent="0.3">
      <c r="BS31266" s="24">
        <f t="shared" si="811"/>
        <v>-2.5</v>
      </c>
    </row>
    <row r="31267" spans="71:71" x14ac:dyDescent="0.3">
      <c r="BS31267" s="24">
        <f t="shared" si="811"/>
        <v>-2.5</v>
      </c>
    </row>
    <row r="31268" spans="71:71" x14ac:dyDescent="0.3">
      <c r="BS31268" s="24">
        <f t="shared" si="811"/>
        <v>-2.5</v>
      </c>
    </row>
    <row r="31269" spans="71:71" x14ac:dyDescent="0.3">
      <c r="BS31269" s="24">
        <f t="shared" si="811"/>
        <v>-2.5</v>
      </c>
    </row>
    <row r="31270" spans="71:71" x14ac:dyDescent="0.3">
      <c r="BS31270" s="24">
        <f t="shared" si="811"/>
        <v>-2.5</v>
      </c>
    </row>
    <row r="31271" spans="71:71" x14ac:dyDescent="0.3">
      <c r="BS31271" s="24">
        <f t="shared" si="811"/>
        <v>-2.5</v>
      </c>
    </row>
    <row r="31272" spans="71:71" x14ac:dyDescent="0.3">
      <c r="BS31272" s="24">
        <f t="shared" si="811"/>
        <v>-2.5</v>
      </c>
    </row>
    <row r="31273" spans="71:71" x14ac:dyDescent="0.3">
      <c r="BS31273" s="24">
        <f t="shared" si="811"/>
        <v>-2.5</v>
      </c>
    </row>
    <row r="31274" spans="71:71" x14ac:dyDescent="0.3">
      <c r="BS31274" s="24">
        <f t="shared" si="811"/>
        <v>-2.5</v>
      </c>
    </row>
    <row r="31275" spans="71:71" x14ac:dyDescent="0.3">
      <c r="BS31275" s="24">
        <f t="shared" si="811"/>
        <v>-2.5</v>
      </c>
    </row>
    <row r="31276" spans="71:71" x14ac:dyDescent="0.3">
      <c r="BS31276" s="24">
        <f t="shared" si="811"/>
        <v>-2.5</v>
      </c>
    </row>
    <row r="31277" spans="71:71" x14ac:dyDescent="0.3">
      <c r="BS31277" s="24">
        <f t="shared" si="811"/>
        <v>-2.5</v>
      </c>
    </row>
    <row r="31278" spans="71:71" x14ac:dyDescent="0.3">
      <c r="BS31278" s="24">
        <f t="shared" si="811"/>
        <v>-2.5</v>
      </c>
    </row>
    <row r="31279" spans="71:71" x14ac:dyDescent="0.3">
      <c r="BS31279" s="24">
        <f t="shared" si="811"/>
        <v>-2.5</v>
      </c>
    </row>
    <row r="31280" spans="71:71" x14ac:dyDescent="0.3">
      <c r="BS31280" s="24">
        <f t="shared" si="811"/>
        <v>-2.5</v>
      </c>
    </row>
    <row r="31281" spans="71:71" x14ac:dyDescent="0.3">
      <c r="BS31281" s="24">
        <f t="shared" si="811"/>
        <v>-2.5</v>
      </c>
    </row>
    <row r="31282" spans="71:71" x14ac:dyDescent="0.3">
      <c r="BS31282" s="24">
        <f t="shared" si="811"/>
        <v>-2.5</v>
      </c>
    </row>
    <row r="31283" spans="71:71" x14ac:dyDescent="0.3">
      <c r="BS31283" s="24">
        <f t="shared" si="811"/>
        <v>-2.5</v>
      </c>
    </row>
    <row r="31284" spans="71:71" x14ac:dyDescent="0.3">
      <c r="BS31284" s="24">
        <f t="shared" si="811"/>
        <v>-2.5</v>
      </c>
    </row>
    <row r="31285" spans="71:71" x14ac:dyDescent="0.3">
      <c r="BS31285" s="24">
        <f t="shared" si="811"/>
        <v>-2.5</v>
      </c>
    </row>
    <row r="31286" spans="71:71" x14ac:dyDescent="0.3">
      <c r="BS31286" s="24">
        <f t="shared" si="811"/>
        <v>-2.5</v>
      </c>
    </row>
    <row r="31287" spans="71:71" x14ac:dyDescent="0.3">
      <c r="BS31287" s="24">
        <f t="shared" si="811"/>
        <v>-2.5</v>
      </c>
    </row>
    <row r="31288" spans="71:71" x14ac:dyDescent="0.3">
      <c r="BS31288" s="24">
        <f t="shared" si="811"/>
        <v>-2.5</v>
      </c>
    </row>
    <row r="31289" spans="71:71" x14ac:dyDescent="0.3">
      <c r="BS31289" s="24">
        <f t="shared" si="811"/>
        <v>-2.5</v>
      </c>
    </row>
    <row r="31290" spans="71:71" x14ac:dyDescent="0.3">
      <c r="BS31290" s="24">
        <f t="shared" si="811"/>
        <v>-2.5</v>
      </c>
    </row>
    <row r="31291" spans="71:71" x14ac:dyDescent="0.3">
      <c r="BS31291" s="24">
        <f t="shared" si="811"/>
        <v>-2.5</v>
      </c>
    </row>
    <row r="31292" spans="71:71" x14ac:dyDescent="0.3">
      <c r="BS31292" s="24">
        <f t="shared" si="811"/>
        <v>-2.5</v>
      </c>
    </row>
    <row r="31293" spans="71:71" x14ac:dyDescent="0.3">
      <c r="BS31293" s="24">
        <f t="shared" si="811"/>
        <v>-2.5</v>
      </c>
    </row>
    <row r="31294" spans="71:71" x14ac:dyDescent="0.3">
      <c r="BS31294" s="24">
        <f t="shared" si="811"/>
        <v>-2.5</v>
      </c>
    </row>
    <row r="31295" spans="71:71" x14ac:dyDescent="0.3">
      <c r="BS31295" s="24">
        <f t="shared" si="811"/>
        <v>-2.5</v>
      </c>
    </row>
    <row r="31296" spans="71:71" x14ac:dyDescent="0.3">
      <c r="BS31296" s="24">
        <f t="shared" si="811"/>
        <v>-2.5</v>
      </c>
    </row>
    <row r="31297" spans="71:71" x14ac:dyDescent="0.3">
      <c r="BS31297" s="24">
        <f t="shared" si="811"/>
        <v>-2.5</v>
      </c>
    </row>
    <row r="31298" spans="71:71" x14ac:dyDescent="0.3">
      <c r="BS31298" s="24">
        <f t="shared" si="811"/>
        <v>-2.5</v>
      </c>
    </row>
    <row r="31299" spans="71:71" x14ac:dyDescent="0.3">
      <c r="BS31299" s="24">
        <f t="shared" si="811"/>
        <v>-2.5</v>
      </c>
    </row>
    <row r="31300" spans="71:71" x14ac:dyDescent="0.3">
      <c r="BS31300" s="24">
        <f t="shared" si="811"/>
        <v>-2.5</v>
      </c>
    </row>
    <row r="31301" spans="71:71" x14ac:dyDescent="0.3">
      <c r="BS31301" s="24">
        <f t="shared" si="811"/>
        <v>-2.5</v>
      </c>
    </row>
    <row r="31302" spans="71:71" x14ac:dyDescent="0.3">
      <c r="BS31302" s="24">
        <f t="shared" si="811"/>
        <v>-2.5</v>
      </c>
    </row>
    <row r="31303" spans="71:71" x14ac:dyDescent="0.3">
      <c r="BS31303" s="24">
        <f t="shared" si="811"/>
        <v>-2.5</v>
      </c>
    </row>
    <row r="31304" spans="71:71" x14ac:dyDescent="0.3">
      <c r="BS31304" s="24">
        <f t="shared" si="811"/>
        <v>-2.5</v>
      </c>
    </row>
    <row r="31305" spans="71:71" x14ac:dyDescent="0.3">
      <c r="BS31305" s="24">
        <f t="shared" ref="BS31305:BS31368" si="812">BR31305-2.5</f>
        <v>-2.5</v>
      </c>
    </row>
    <row r="31306" spans="71:71" x14ac:dyDescent="0.3">
      <c r="BS31306" s="24">
        <f t="shared" si="812"/>
        <v>-2.5</v>
      </c>
    </row>
    <row r="31307" spans="71:71" x14ac:dyDescent="0.3">
      <c r="BS31307" s="24">
        <f t="shared" si="812"/>
        <v>-2.5</v>
      </c>
    </row>
    <row r="31308" spans="71:71" x14ac:dyDescent="0.3">
      <c r="BS31308" s="24">
        <f t="shared" si="812"/>
        <v>-2.5</v>
      </c>
    </row>
    <row r="31309" spans="71:71" x14ac:dyDescent="0.3">
      <c r="BS31309" s="24">
        <f t="shared" si="812"/>
        <v>-2.5</v>
      </c>
    </row>
    <row r="31310" spans="71:71" x14ac:dyDescent="0.3">
      <c r="BS31310" s="24">
        <f t="shared" si="812"/>
        <v>-2.5</v>
      </c>
    </row>
    <row r="31311" spans="71:71" x14ac:dyDescent="0.3">
      <c r="BS31311" s="24">
        <f t="shared" si="812"/>
        <v>-2.5</v>
      </c>
    </row>
    <row r="31312" spans="71:71" x14ac:dyDescent="0.3">
      <c r="BS31312" s="24">
        <f t="shared" si="812"/>
        <v>-2.5</v>
      </c>
    </row>
    <row r="31313" spans="71:71" x14ac:dyDescent="0.3">
      <c r="BS31313" s="24">
        <f t="shared" si="812"/>
        <v>-2.5</v>
      </c>
    </row>
    <row r="31314" spans="71:71" x14ac:dyDescent="0.3">
      <c r="BS31314" s="24">
        <f t="shared" si="812"/>
        <v>-2.5</v>
      </c>
    </row>
    <row r="31315" spans="71:71" x14ac:dyDescent="0.3">
      <c r="BS31315" s="24">
        <f t="shared" si="812"/>
        <v>-2.5</v>
      </c>
    </row>
    <row r="31316" spans="71:71" x14ac:dyDescent="0.3">
      <c r="BS31316" s="24">
        <f t="shared" si="812"/>
        <v>-2.5</v>
      </c>
    </row>
    <row r="31317" spans="71:71" x14ac:dyDescent="0.3">
      <c r="BS31317" s="24">
        <f t="shared" si="812"/>
        <v>-2.5</v>
      </c>
    </row>
    <row r="31318" spans="71:71" x14ac:dyDescent="0.3">
      <c r="BS31318" s="24">
        <f t="shared" si="812"/>
        <v>-2.5</v>
      </c>
    </row>
    <row r="31319" spans="71:71" x14ac:dyDescent="0.3">
      <c r="BS31319" s="24">
        <f t="shared" si="812"/>
        <v>-2.5</v>
      </c>
    </row>
    <row r="31320" spans="71:71" x14ac:dyDescent="0.3">
      <c r="BS31320" s="24">
        <f t="shared" si="812"/>
        <v>-2.5</v>
      </c>
    </row>
    <row r="31321" spans="71:71" x14ac:dyDescent="0.3">
      <c r="BS31321" s="24">
        <f t="shared" si="812"/>
        <v>-2.5</v>
      </c>
    </row>
    <row r="31322" spans="71:71" x14ac:dyDescent="0.3">
      <c r="BS31322" s="24">
        <f t="shared" si="812"/>
        <v>-2.5</v>
      </c>
    </row>
    <row r="31323" spans="71:71" x14ac:dyDescent="0.3">
      <c r="BS31323" s="24">
        <f t="shared" si="812"/>
        <v>-2.5</v>
      </c>
    </row>
    <row r="31324" spans="71:71" x14ac:dyDescent="0.3">
      <c r="BS31324" s="24">
        <f t="shared" si="812"/>
        <v>-2.5</v>
      </c>
    </row>
    <row r="31325" spans="71:71" x14ac:dyDescent="0.3">
      <c r="BS31325" s="24">
        <f t="shared" si="812"/>
        <v>-2.5</v>
      </c>
    </row>
    <row r="31326" spans="71:71" x14ac:dyDescent="0.3">
      <c r="BS31326" s="24">
        <f t="shared" si="812"/>
        <v>-2.5</v>
      </c>
    </row>
    <row r="31327" spans="71:71" x14ac:dyDescent="0.3">
      <c r="BS31327" s="24">
        <f t="shared" si="812"/>
        <v>-2.5</v>
      </c>
    </row>
    <row r="31328" spans="71:71" x14ac:dyDescent="0.3">
      <c r="BS31328" s="24">
        <f t="shared" si="812"/>
        <v>-2.5</v>
      </c>
    </row>
    <row r="31329" spans="71:71" x14ac:dyDescent="0.3">
      <c r="BS31329" s="24">
        <f t="shared" si="812"/>
        <v>-2.5</v>
      </c>
    </row>
    <row r="31330" spans="71:71" x14ac:dyDescent="0.3">
      <c r="BS31330" s="24">
        <f t="shared" si="812"/>
        <v>-2.5</v>
      </c>
    </row>
    <row r="31331" spans="71:71" x14ac:dyDescent="0.3">
      <c r="BS31331" s="24">
        <f t="shared" si="812"/>
        <v>-2.5</v>
      </c>
    </row>
    <row r="31332" spans="71:71" x14ac:dyDescent="0.3">
      <c r="BS31332" s="24">
        <f t="shared" si="812"/>
        <v>-2.5</v>
      </c>
    </row>
    <row r="31333" spans="71:71" x14ac:dyDescent="0.3">
      <c r="BS31333" s="24">
        <f t="shared" si="812"/>
        <v>-2.5</v>
      </c>
    </row>
    <row r="31334" spans="71:71" x14ac:dyDescent="0.3">
      <c r="BS31334" s="24">
        <f t="shared" si="812"/>
        <v>-2.5</v>
      </c>
    </row>
    <row r="31335" spans="71:71" x14ac:dyDescent="0.3">
      <c r="BS31335" s="24">
        <f t="shared" si="812"/>
        <v>-2.5</v>
      </c>
    </row>
    <row r="31336" spans="71:71" x14ac:dyDescent="0.3">
      <c r="BS31336" s="24">
        <f t="shared" si="812"/>
        <v>-2.5</v>
      </c>
    </row>
    <row r="31337" spans="71:71" x14ac:dyDescent="0.3">
      <c r="BS31337" s="24">
        <f t="shared" si="812"/>
        <v>-2.5</v>
      </c>
    </row>
    <row r="31338" spans="71:71" x14ac:dyDescent="0.3">
      <c r="BS31338" s="24">
        <f t="shared" si="812"/>
        <v>-2.5</v>
      </c>
    </row>
    <row r="31339" spans="71:71" x14ac:dyDescent="0.3">
      <c r="BS31339" s="24">
        <f t="shared" si="812"/>
        <v>-2.5</v>
      </c>
    </row>
    <row r="31340" spans="71:71" x14ac:dyDescent="0.3">
      <c r="BS31340" s="24">
        <f t="shared" si="812"/>
        <v>-2.5</v>
      </c>
    </row>
    <row r="31341" spans="71:71" x14ac:dyDescent="0.3">
      <c r="BS31341" s="24">
        <f t="shared" si="812"/>
        <v>-2.5</v>
      </c>
    </row>
    <row r="31342" spans="71:71" x14ac:dyDescent="0.3">
      <c r="BS31342" s="24">
        <f t="shared" si="812"/>
        <v>-2.5</v>
      </c>
    </row>
    <row r="31343" spans="71:71" x14ac:dyDescent="0.3">
      <c r="BS31343" s="24">
        <f t="shared" si="812"/>
        <v>-2.5</v>
      </c>
    </row>
    <row r="31344" spans="71:71" x14ac:dyDescent="0.3">
      <c r="BS31344" s="24">
        <f t="shared" si="812"/>
        <v>-2.5</v>
      </c>
    </row>
    <row r="31345" spans="71:71" x14ac:dyDescent="0.3">
      <c r="BS31345" s="24">
        <f t="shared" si="812"/>
        <v>-2.5</v>
      </c>
    </row>
    <row r="31346" spans="71:71" x14ac:dyDescent="0.3">
      <c r="BS31346" s="24">
        <f t="shared" si="812"/>
        <v>-2.5</v>
      </c>
    </row>
    <row r="31347" spans="71:71" x14ac:dyDescent="0.3">
      <c r="BS31347" s="24">
        <f t="shared" si="812"/>
        <v>-2.5</v>
      </c>
    </row>
    <row r="31348" spans="71:71" x14ac:dyDescent="0.3">
      <c r="BS31348" s="24">
        <f t="shared" si="812"/>
        <v>-2.5</v>
      </c>
    </row>
    <row r="31349" spans="71:71" x14ac:dyDescent="0.3">
      <c r="BS31349" s="24">
        <f t="shared" si="812"/>
        <v>-2.5</v>
      </c>
    </row>
    <row r="31350" spans="71:71" x14ac:dyDescent="0.3">
      <c r="BS31350" s="24">
        <f t="shared" si="812"/>
        <v>-2.5</v>
      </c>
    </row>
    <row r="31351" spans="71:71" x14ac:dyDescent="0.3">
      <c r="BS31351" s="24">
        <f t="shared" si="812"/>
        <v>-2.5</v>
      </c>
    </row>
    <row r="31352" spans="71:71" x14ac:dyDescent="0.3">
      <c r="BS31352" s="24">
        <f t="shared" si="812"/>
        <v>-2.5</v>
      </c>
    </row>
    <row r="31353" spans="71:71" x14ac:dyDescent="0.3">
      <c r="BS31353" s="24">
        <f t="shared" si="812"/>
        <v>-2.5</v>
      </c>
    </row>
    <row r="31354" spans="71:71" x14ac:dyDescent="0.3">
      <c r="BS31354" s="24">
        <f t="shared" si="812"/>
        <v>-2.5</v>
      </c>
    </row>
    <row r="31355" spans="71:71" x14ac:dyDescent="0.3">
      <c r="BS31355" s="24">
        <f t="shared" si="812"/>
        <v>-2.5</v>
      </c>
    </row>
    <row r="31356" spans="71:71" x14ac:dyDescent="0.3">
      <c r="BS31356" s="24">
        <f t="shared" si="812"/>
        <v>-2.5</v>
      </c>
    </row>
    <row r="31357" spans="71:71" x14ac:dyDescent="0.3">
      <c r="BS31357" s="24">
        <f t="shared" si="812"/>
        <v>-2.5</v>
      </c>
    </row>
    <row r="31358" spans="71:71" x14ac:dyDescent="0.3">
      <c r="BS31358" s="24">
        <f t="shared" si="812"/>
        <v>-2.5</v>
      </c>
    </row>
    <row r="31359" spans="71:71" x14ac:dyDescent="0.3">
      <c r="BS31359" s="24">
        <f t="shared" si="812"/>
        <v>-2.5</v>
      </c>
    </row>
    <row r="31360" spans="71:71" x14ac:dyDescent="0.3">
      <c r="BS31360" s="24">
        <f t="shared" si="812"/>
        <v>-2.5</v>
      </c>
    </row>
    <row r="31361" spans="71:71" x14ac:dyDescent="0.3">
      <c r="BS31361" s="24">
        <f t="shared" si="812"/>
        <v>-2.5</v>
      </c>
    </row>
    <row r="31362" spans="71:71" x14ac:dyDescent="0.3">
      <c r="BS31362" s="24">
        <f t="shared" si="812"/>
        <v>-2.5</v>
      </c>
    </row>
    <row r="31363" spans="71:71" x14ac:dyDescent="0.3">
      <c r="BS31363" s="24">
        <f t="shared" si="812"/>
        <v>-2.5</v>
      </c>
    </row>
    <row r="31364" spans="71:71" x14ac:dyDescent="0.3">
      <c r="BS31364" s="24">
        <f t="shared" si="812"/>
        <v>-2.5</v>
      </c>
    </row>
    <row r="31365" spans="71:71" x14ac:dyDescent="0.3">
      <c r="BS31365" s="24">
        <f t="shared" si="812"/>
        <v>-2.5</v>
      </c>
    </row>
    <row r="31366" spans="71:71" x14ac:dyDescent="0.3">
      <c r="BS31366" s="24">
        <f t="shared" si="812"/>
        <v>-2.5</v>
      </c>
    </row>
    <row r="31367" spans="71:71" x14ac:dyDescent="0.3">
      <c r="BS31367" s="24">
        <f t="shared" si="812"/>
        <v>-2.5</v>
      </c>
    </row>
    <row r="31368" spans="71:71" x14ac:dyDescent="0.3">
      <c r="BS31368" s="24">
        <f t="shared" si="812"/>
        <v>-2.5</v>
      </c>
    </row>
    <row r="31369" spans="71:71" x14ac:dyDescent="0.3">
      <c r="BS31369" s="24">
        <f t="shared" ref="BS31369:BS31432" si="813">BR31369-2.5</f>
        <v>-2.5</v>
      </c>
    </row>
    <row r="31370" spans="71:71" x14ac:dyDescent="0.3">
      <c r="BS31370" s="24">
        <f t="shared" si="813"/>
        <v>-2.5</v>
      </c>
    </row>
    <row r="31371" spans="71:71" x14ac:dyDescent="0.3">
      <c r="BS31371" s="24">
        <f t="shared" si="813"/>
        <v>-2.5</v>
      </c>
    </row>
    <row r="31372" spans="71:71" x14ac:dyDescent="0.3">
      <c r="BS31372" s="24">
        <f t="shared" si="813"/>
        <v>-2.5</v>
      </c>
    </row>
    <row r="31373" spans="71:71" x14ac:dyDescent="0.3">
      <c r="BS31373" s="24">
        <f t="shared" si="813"/>
        <v>-2.5</v>
      </c>
    </row>
    <row r="31374" spans="71:71" x14ac:dyDescent="0.3">
      <c r="BS31374" s="24">
        <f t="shared" si="813"/>
        <v>-2.5</v>
      </c>
    </row>
    <row r="31375" spans="71:71" x14ac:dyDescent="0.3">
      <c r="BS31375" s="24">
        <f t="shared" si="813"/>
        <v>-2.5</v>
      </c>
    </row>
    <row r="31376" spans="71:71" x14ac:dyDescent="0.3">
      <c r="BS31376" s="24">
        <f t="shared" si="813"/>
        <v>-2.5</v>
      </c>
    </row>
    <row r="31377" spans="71:71" x14ac:dyDescent="0.3">
      <c r="BS31377" s="24">
        <f t="shared" si="813"/>
        <v>-2.5</v>
      </c>
    </row>
    <row r="31378" spans="71:71" x14ac:dyDescent="0.3">
      <c r="BS31378" s="24">
        <f t="shared" si="813"/>
        <v>-2.5</v>
      </c>
    </row>
    <row r="31379" spans="71:71" x14ac:dyDescent="0.3">
      <c r="BS31379" s="24">
        <f t="shared" si="813"/>
        <v>-2.5</v>
      </c>
    </row>
    <row r="31380" spans="71:71" x14ac:dyDescent="0.3">
      <c r="BS31380" s="24">
        <f t="shared" si="813"/>
        <v>-2.5</v>
      </c>
    </row>
    <row r="31381" spans="71:71" x14ac:dyDescent="0.3">
      <c r="BS31381" s="24">
        <f t="shared" si="813"/>
        <v>-2.5</v>
      </c>
    </row>
    <row r="31382" spans="71:71" x14ac:dyDescent="0.3">
      <c r="BS31382" s="24">
        <f t="shared" si="813"/>
        <v>-2.5</v>
      </c>
    </row>
    <row r="31383" spans="71:71" x14ac:dyDescent="0.3">
      <c r="BS31383" s="24">
        <f t="shared" si="813"/>
        <v>-2.5</v>
      </c>
    </row>
    <row r="31384" spans="71:71" x14ac:dyDescent="0.3">
      <c r="BS31384" s="24">
        <f t="shared" si="813"/>
        <v>-2.5</v>
      </c>
    </row>
    <row r="31385" spans="71:71" x14ac:dyDescent="0.3">
      <c r="BS31385" s="24">
        <f t="shared" si="813"/>
        <v>-2.5</v>
      </c>
    </row>
    <row r="31386" spans="71:71" x14ac:dyDescent="0.3">
      <c r="BS31386" s="24">
        <f t="shared" si="813"/>
        <v>-2.5</v>
      </c>
    </row>
    <row r="31387" spans="71:71" x14ac:dyDescent="0.3">
      <c r="BS31387" s="24">
        <f t="shared" si="813"/>
        <v>-2.5</v>
      </c>
    </row>
    <row r="31388" spans="71:71" x14ac:dyDescent="0.3">
      <c r="BS31388" s="24">
        <f t="shared" si="813"/>
        <v>-2.5</v>
      </c>
    </row>
    <row r="31389" spans="71:71" x14ac:dyDescent="0.3">
      <c r="BS31389" s="24">
        <f t="shared" si="813"/>
        <v>-2.5</v>
      </c>
    </row>
    <row r="31390" spans="71:71" x14ac:dyDescent="0.3">
      <c r="BS31390" s="24">
        <f t="shared" si="813"/>
        <v>-2.5</v>
      </c>
    </row>
    <row r="31391" spans="71:71" x14ac:dyDescent="0.3">
      <c r="BS31391" s="24">
        <f t="shared" si="813"/>
        <v>-2.5</v>
      </c>
    </row>
    <row r="31392" spans="71:71" x14ac:dyDescent="0.3">
      <c r="BS31392" s="24">
        <f t="shared" si="813"/>
        <v>-2.5</v>
      </c>
    </row>
    <row r="31393" spans="71:71" x14ac:dyDescent="0.3">
      <c r="BS31393" s="24">
        <f t="shared" si="813"/>
        <v>-2.5</v>
      </c>
    </row>
    <row r="31394" spans="71:71" x14ac:dyDescent="0.3">
      <c r="BS31394" s="24">
        <f t="shared" si="813"/>
        <v>-2.5</v>
      </c>
    </row>
    <row r="31395" spans="71:71" x14ac:dyDescent="0.3">
      <c r="BS31395" s="24">
        <f t="shared" si="813"/>
        <v>-2.5</v>
      </c>
    </row>
    <row r="31396" spans="71:71" x14ac:dyDescent="0.3">
      <c r="BS31396" s="24">
        <f t="shared" si="813"/>
        <v>-2.5</v>
      </c>
    </row>
    <row r="31397" spans="71:71" x14ac:dyDescent="0.3">
      <c r="BS31397" s="24">
        <f t="shared" si="813"/>
        <v>-2.5</v>
      </c>
    </row>
    <row r="31398" spans="71:71" x14ac:dyDescent="0.3">
      <c r="BS31398" s="24">
        <f t="shared" si="813"/>
        <v>-2.5</v>
      </c>
    </row>
    <row r="31399" spans="71:71" x14ac:dyDescent="0.3">
      <c r="BS31399" s="24">
        <f t="shared" si="813"/>
        <v>-2.5</v>
      </c>
    </row>
    <row r="31400" spans="71:71" x14ac:dyDescent="0.3">
      <c r="BS31400" s="24">
        <f t="shared" si="813"/>
        <v>-2.5</v>
      </c>
    </row>
    <row r="31401" spans="71:71" x14ac:dyDescent="0.3">
      <c r="BS31401" s="24">
        <f t="shared" si="813"/>
        <v>-2.5</v>
      </c>
    </row>
    <row r="31402" spans="71:71" x14ac:dyDescent="0.3">
      <c r="BS31402" s="24">
        <f t="shared" si="813"/>
        <v>-2.5</v>
      </c>
    </row>
    <row r="31403" spans="71:71" x14ac:dyDescent="0.3">
      <c r="BS31403" s="24">
        <f t="shared" si="813"/>
        <v>-2.5</v>
      </c>
    </row>
    <row r="31404" spans="71:71" x14ac:dyDescent="0.3">
      <c r="BS31404" s="24">
        <f t="shared" si="813"/>
        <v>-2.5</v>
      </c>
    </row>
    <row r="31405" spans="71:71" x14ac:dyDescent="0.3">
      <c r="BS31405" s="24">
        <f t="shared" si="813"/>
        <v>-2.5</v>
      </c>
    </row>
    <row r="31406" spans="71:71" x14ac:dyDescent="0.3">
      <c r="BS31406" s="24">
        <f t="shared" si="813"/>
        <v>-2.5</v>
      </c>
    </row>
    <row r="31407" spans="71:71" x14ac:dyDescent="0.3">
      <c r="BS31407" s="24">
        <f t="shared" si="813"/>
        <v>-2.5</v>
      </c>
    </row>
    <row r="31408" spans="71:71" x14ac:dyDescent="0.3">
      <c r="BS31408" s="24">
        <f t="shared" si="813"/>
        <v>-2.5</v>
      </c>
    </row>
    <row r="31409" spans="71:71" x14ac:dyDescent="0.3">
      <c r="BS31409" s="24">
        <f t="shared" si="813"/>
        <v>-2.5</v>
      </c>
    </row>
    <row r="31410" spans="71:71" x14ac:dyDescent="0.3">
      <c r="BS31410" s="24">
        <f t="shared" si="813"/>
        <v>-2.5</v>
      </c>
    </row>
    <row r="31411" spans="71:71" x14ac:dyDescent="0.3">
      <c r="BS31411" s="24">
        <f t="shared" si="813"/>
        <v>-2.5</v>
      </c>
    </row>
    <row r="31412" spans="71:71" x14ac:dyDescent="0.3">
      <c r="BS31412" s="24">
        <f t="shared" si="813"/>
        <v>-2.5</v>
      </c>
    </row>
    <row r="31413" spans="71:71" x14ac:dyDescent="0.3">
      <c r="BS31413" s="24">
        <f t="shared" si="813"/>
        <v>-2.5</v>
      </c>
    </row>
    <row r="31414" spans="71:71" x14ac:dyDescent="0.3">
      <c r="BS31414" s="24">
        <f t="shared" si="813"/>
        <v>-2.5</v>
      </c>
    </row>
    <row r="31415" spans="71:71" x14ac:dyDescent="0.3">
      <c r="BS31415" s="24">
        <f t="shared" si="813"/>
        <v>-2.5</v>
      </c>
    </row>
    <row r="31416" spans="71:71" x14ac:dyDescent="0.3">
      <c r="BS31416" s="24">
        <f t="shared" si="813"/>
        <v>-2.5</v>
      </c>
    </row>
    <row r="31417" spans="71:71" x14ac:dyDescent="0.3">
      <c r="BS31417" s="24">
        <f t="shared" si="813"/>
        <v>-2.5</v>
      </c>
    </row>
    <row r="31418" spans="71:71" x14ac:dyDescent="0.3">
      <c r="BS31418" s="24">
        <f t="shared" si="813"/>
        <v>-2.5</v>
      </c>
    </row>
    <row r="31419" spans="71:71" x14ac:dyDescent="0.3">
      <c r="BS31419" s="24">
        <f t="shared" si="813"/>
        <v>-2.5</v>
      </c>
    </row>
    <row r="31420" spans="71:71" x14ac:dyDescent="0.3">
      <c r="BS31420" s="24">
        <f t="shared" si="813"/>
        <v>-2.5</v>
      </c>
    </row>
    <row r="31421" spans="71:71" x14ac:dyDescent="0.3">
      <c r="BS31421" s="24">
        <f t="shared" si="813"/>
        <v>-2.5</v>
      </c>
    </row>
    <row r="31422" spans="71:71" x14ac:dyDescent="0.3">
      <c r="BS31422" s="24">
        <f t="shared" si="813"/>
        <v>-2.5</v>
      </c>
    </row>
    <row r="31423" spans="71:71" x14ac:dyDescent="0.3">
      <c r="BS31423" s="24">
        <f t="shared" si="813"/>
        <v>-2.5</v>
      </c>
    </row>
    <row r="31424" spans="71:71" x14ac:dyDescent="0.3">
      <c r="BS31424" s="24">
        <f t="shared" si="813"/>
        <v>-2.5</v>
      </c>
    </row>
    <row r="31425" spans="71:71" x14ac:dyDescent="0.3">
      <c r="BS31425" s="24">
        <f t="shared" si="813"/>
        <v>-2.5</v>
      </c>
    </row>
    <row r="31426" spans="71:71" x14ac:dyDescent="0.3">
      <c r="BS31426" s="24">
        <f t="shared" si="813"/>
        <v>-2.5</v>
      </c>
    </row>
    <row r="31427" spans="71:71" x14ac:dyDescent="0.3">
      <c r="BS31427" s="24">
        <f t="shared" si="813"/>
        <v>-2.5</v>
      </c>
    </row>
    <row r="31428" spans="71:71" x14ac:dyDescent="0.3">
      <c r="BS31428" s="24">
        <f t="shared" si="813"/>
        <v>-2.5</v>
      </c>
    </row>
    <row r="31429" spans="71:71" x14ac:dyDescent="0.3">
      <c r="BS31429" s="24">
        <f t="shared" si="813"/>
        <v>-2.5</v>
      </c>
    </row>
    <row r="31430" spans="71:71" x14ac:dyDescent="0.3">
      <c r="BS31430" s="24">
        <f t="shared" si="813"/>
        <v>-2.5</v>
      </c>
    </row>
    <row r="31431" spans="71:71" x14ac:dyDescent="0.3">
      <c r="BS31431" s="24">
        <f t="shared" si="813"/>
        <v>-2.5</v>
      </c>
    </row>
    <row r="31432" spans="71:71" x14ac:dyDescent="0.3">
      <c r="BS31432" s="24">
        <f t="shared" si="813"/>
        <v>-2.5</v>
      </c>
    </row>
    <row r="31433" spans="71:71" x14ac:dyDescent="0.3">
      <c r="BS31433" s="24">
        <f t="shared" ref="BS31433:BS31496" si="814">BR31433-2.5</f>
        <v>-2.5</v>
      </c>
    </row>
    <row r="31434" spans="71:71" x14ac:dyDescent="0.3">
      <c r="BS31434" s="24">
        <f t="shared" si="814"/>
        <v>-2.5</v>
      </c>
    </row>
    <row r="31435" spans="71:71" x14ac:dyDescent="0.3">
      <c r="BS31435" s="24">
        <f t="shared" si="814"/>
        <v>-2.5</v>
      </c>
    </row>
    <row r="31436" spans="71:71" x14ac:dyDescent="0.3">
      <c r="BS31436" s="24">
        <f t="shared" si="814"/>
        <v>-2.5</v>
      </c>
    </row>
    <row r="31437" spans="71:71" x14ac:dyDescent="0.3">
      <c r="BS31437" s="24">
        <f t="shared" si="814"/>
        <v>-2.5</v>
      </c>
    </row>
    <row r="31438" spans="71:71" x14ac:dyDescent="0.3">
      <c r="BS31438" s="24">
        <f t="shared" si="814"/>
        <v>-2.5</v>
      </c>
    </row>
    <row r="31439" spans="71:71" x14ac:dyDescent="0.3">
      <c r="BS31439" s="24">
        <f t="shared" si="814"/>
        <v>-2.5</v>
      </c>
    </row>
    <row r="31440" spans="71:71" x14ac:dyDescent="0.3">
      <c r="BS31440" s="24">
        <f t="shared" si="814"/>
        <v>-2.5</v>
      </c>
    </row>
    <row r="31441" spans="71:71" x14ac:dyDescent="0.3">
      <c r="BS31441" s="24">
        <f t="shared" si="814"/>
        <v>-2.5</v>
      </c>
    </row>
    <row r="31442" spans="71:71" x14ac:dyDescent="0.3">
      <c r="BS31442" s="24">
        <f t="shared" si="814"/>
        <v>-2.5</v>
      </c>
    </row>
    <row r="31443" spans="71:71" x14ac:dyDescent="0.3">
      <c r="BS31443" s="24">
        <f t="shared" si="814"/>
        <v>-2.5</v>
      </c>
    </row>
    <row r="31444" spans="71:71" x14ac:dyDescent="0.3">
      <c r="BS31444" s="24">
        <f t="shared" si="814"/>
        <v>-2.5</v>
      </c>
    </row>
    <row r="31445" spans="71:71" x14ac:dyDescent="0.3">
      <c r="BS31445" s="24">
        <f t="shared" si="814"/>
        <v>-2.5</v>
      </c>
    </row>
    <row r="31446" spans="71:71" x14ac:dyDescent="0.3">
      <c r="BS31446" s="24">
        <f t="shared" si="814"/>
        <v>-2.5</v>
      </c>
    </row>
    <row r="31447" spans="71:71" x14ac:dyDescent="0.3">
      <c r="BS31447" s="24">
        <f t="shared" si="814"/>
        <v>-2.5</v>
      </c>
    </row>
    <row r="31448" spans="71:71" x14ac:dyDescent="0.3">
      <c r="BS31448" s="24">
        <f t="shared" si="814"/>
        <v>-2.5</v>
      </c>
    </row>
    <row r="31449" spans="71:71" x14ac:dyDescent="0.3">
      <c r="BS31449" s="24">
        <f t="shared" si="814"/>
        <v>-2.5</v>
      </c>
    </row>
    <row r="31450" spans="71:71" x14ac:dyDescent="0.3">
      <c r="BS31450" s="24">
        <f t="shared" si="814"/>
        <v>-2.5</v>
      </c>
    </row>
    <row r="31451" spans="71:71" x14ac:dyDescent="0.3">
      <c r="BS31451" s="24">
        <f t="shared" si="814"/>
        <v>-2.5</v>
      </c>
    </row>
    <row r="31452" spans="71:71" x14ac:dyDescent="0.3">
      <c r="BS31452" s="24">
        <f t="shared" si="814"/>
        <v>-2.5</v>
      </c>
    </row>
    <row r="31453" spans="71:71" x14ac:dyDescent="0.3">
      <c r="BS31453" s="24">
        <f t="shared" si="814"/>
        <v>-2.5</v>
      </c>
    </row>
    <row r="31454" spans="71:71" x14ac:dyDescent="0.3">
      <c r="BS31454" s="24">
        <f t="shared" si="814"/>
        <v>-2.5</v>
      </c>
    </row>
    <row r="31455" spans="71:71" x14ac:dyDescent="0.3">
      <c r="BS31455" s="24">
        <f t="shared" si="814"/>
        <v>-2.5</v>
      </c>
    </row>
    <row r="31456" spans="71:71" x14ac:dyDescent="0.3">
      <c r="BS31456" s="24">
        <f t="shared" si="814"/>
        <v>-2.5</v>
      </c>
    </row>
    <row r="31457" spans="71:71" x14ac:dyDescent="0.3">
      <c r="BS31457" s="24">
        <f t="shared" si="814"/>
        <v>-2.5</v>
      </c>
    </row>
    <row r="31458" spans="71:71" x14ac:dyDescent="0.3">
      <c r="BS31458" s="24">
        <f t="shared" si="814"/>
        <v>-2.5</v>
      </c>
    </row>
    <row r="31459" spans="71:71" x14ac:dyDescent="0.3">
      <c r="BS31459" s="24">
        <f t="shared" si="814"/>
        <v>-2.5</v>
      </c>
    </row>
    <row r="31460" spans="71:71" x14ac:dyDescent="0.3">
      <c r="BS31460" s="24">
        <f t="shared" si="814"/>
        <v>-2.5</v>
      </c>
    </row>
    <row r="31461" spans="71:71" x14ac:dyDescent="0.3">
      <c r="BS31461" s="24">
        <f t="shared" si="814"/>
        <v>-2.5</v>
      </c>
    </row>
    <row r="31462" spans="71:71" x14ac:dyDescent="0.3">
      <c r="BS31462" s="24">
        <f t="shared" si="814"/>
        <v>-2.5</v>
      </c>
    </row>
    <row r="31463" spans="71:71" x14ac:dyDescent="0.3">
      <c r="BS31463" s="24">
        <f t="shared" si="814"/>
        <v>-2.5</v>
      </c>
    </row>
    <row r="31464" spans="71:71" x14ac:dyDescent="0.3">
      <c r="BS31464" s="24">
        <f t="shared" si="814"/>
        <v>-2.5</v>
      </c>
    </row>
    <row r="31465" spans="71:71" x14ac:dyDescent="0.3">
      <c r="BS31465" s="24">
        <f t="shared" si="814"/>
        <v>-2.5</v>
      </c>
    </row>
    <row r="31466" spans="71:71" x14ac:dyDescent="0.3">
      <c r="BS31466" s="24">
        <f t="shared" si="814"/>
        <v>-2.5</v>
      </c>
    </row>
    <row r="31467" spans="71:71" x14ac:dyDescent="0.3">
      <c r="BS31467" s="24">
        <f t="shared" si="814"/>
        <v>-2.5</v>
      </c>
    </row>
    <row r="31468" spans="71:71" x14ac:dyDescent="0.3">
      <c r="BS31468" s="24">
        <f t="shared" si="814"/>
        <v>-2.5</v>
      </c>
    </row>
    <row r="31469" spans="71:71" x14ac:dyDescent="0.3">
      <c r="BS31469" s="24">
        <f t="shared" si="814"/>
        <v>-2.5</v>
      </c>
    </row>
    <row r="31470" spans="71:71" x14ac:dyDescent="0.3">
      <c r="BS31470" s="24">
        <f t="shared" si="814"/>
        <v>-2.5</v>
      </c>
    </row>
    <row r="31471" spans="71:71" x14ac:dyDescent="0.3">
      <c r="BS31471" s="24">
        <f t="shared" si="814"/>
        <v>-2.5</v>
      </c>
    </row>
    <row r="31472" spans="71:71" x14ac:dyDescent="0.3">
      <c r="BS31472" s="24">
        <f t="shared" si="814"/>
        <v>-2.5</v>
      </c>
    </row>
    <row r="31473" spans="71:71" x14ac:dyDescent="0.3">
      <c r="BS31473" s="24">
        <f t="shared" si="814"/>
        <v>-2.5</v>
      </c>
    </row>
    <row r="31474" spans="71:71" x14ac:dyDescent="0.3">
      <c r="BS31474" s="24">
        <f t="shared" si="814"/>
        <v>-2.5</v>
      </c>
    </row>
    <row r="31475" spans="71:71" x14ac:dyDescent="0.3">
      <c r="BS31475" s="24">
        <f t="shared" si="814"/>
        <v>-2.5</v>
      </c>
    </row>
    <row r="31476" spans="71:71" x14ac:dyDescent="0.3">
      <c r="BS31476" s="24">
        <f t="shared" si="814"/>
        <v>-2.5</v>
      </c>
    </row>
    <row r="31477" spans="71:71" x14ac:dyDescent="0.3">
      <c r="BS31477" s="24">
        <f t="shared" si="814"/>
        <v>-2.5</v>
      </c>
    </row>
    <row r="31478" spans="71:71" x14ac:dyDescent="0.3">
      <c r="BS31478" s="24">
        <f t="shared" si="814"/>
        <v>-2.5</v>
      </c>
    </row>
    <row r="31479" spans="71:71" x14ac:dyDescent="0.3">
      <c r="BS31479" s="24">
        <f t="shared" si="814"/>
        <v>-2.5</v>
      </c>
    </row>
    <row r="31480" spans="71:71" x14ac:dyDescent="0.3">
      <c r="BS31480" s="24">
        <f t="shared" si="814"/>
        <v>-2.5</v>
      </c>
    </row>
    <row r="31481" spans="71:71" x14ac:dyDescent="0.3">
      <c r="BS31481" s="24">
        <f t="shared" si="814"/>
        <v>-2.5</v>
      </c>
    </row>
    <row r="31482" spans="71:71" x14ac:dyDescent="0.3">
      <c r="BS31482" s="24">
        <f t="shared" si="814"/>
        <v>-2.5</v>
      </c>
    </row>
    <row r="31483" spans="71:71" x14ac:dyDescent="0.3">
      <c r="BS31483" s="24">
        <f t="shared" si="814"/>
        <v>-2.5</v>
      </c>
    </row>
    <row r="31484" spans="71:71" x14ac:dyDescent="0.3">
      <c r="BS31484" s="24">
        <f t="shared" si="814"/>
        <v>-2.5</v>
      </c>
    </row>
    <row r="31485" spans="71:71" x14ac:dyDescent="0.3">
      <c r="BS31485" s="24">
        <f t="shared" si="814"/>
        <v>-2.5</v>
      </c>
    </row>
    <row r="31486" spans="71:71" x14ac:dyDescent="0.3">
      <c r="BS31486" s="24">
        <f t="shared" si="814"/>
        <v>-2.5</v>
      </c>
    </row>
    <row r="31487" spans="71:71" x14ac:dyDescent="0.3">
      <c r="BS31487" s="24">
        <f t="shared" si="814"/>
        <v>-2.5</v>
      </c>
    </row>
    <row r="31488" spans="71:71" x14ac:dyDescent="0.3">
      <c r="BS31488" s="24">
        <f t="shared" si="814"/>
        <v>-2.5</v>
      </c>
    </row>
    <row r="31489" spans="71:71" x14ac:dyDescent="0.3">
      <c r="BS31489" s="24">
        <f t="shared" si="814"/>
        <v>-2.5</v>
      </c>
    </row>
    <row r="31490" spans="71:71" x14ac:dyDescent="0.3">
      <c r="BS31490" s="24">
        <f t="shared" si="814"/>
        <v>-2.5</v>
      </c>
    </row>
    <row r="31491" spans="71:71" x14ac:dyDescent="0.3">
      <c r="BS31491" s="24">
        <f t="shared" si="814"/>
        <v>-2.5</v>
      </c>
    </row>
    <row r="31492" spans="71:71" x14ac:dyDescent="0.3">
      <c r="BS31492" s="24">
        <f t="shared" si="814"/>
        <v>-2.5</v>
      </c>
    </row>
    <row r="31493" spans="71:71" x14ac:dyDescent="0.3">
      <c r="BS31493" s="24">
        <f t="shared" si="814"/>
        <v>-2.5</v>
      </c>
    </row>
    <row r="31494" spans="71:71" x14ac:dyDescent="0.3">
      <c r="BS31494" s="24">
        <f t="shared" si="814"/>
        <v>-2.5</v>
      </c>
    </row>
    <row r="31495" spans="71:71" x14ac:dyDescent="0.3">
      <c r="BS31495" s="24">
        <f t="shared" si="814"/>
        <v>-2.5</v>
      </c>
    </row>
    <row r="31496" spans="71:71" x14ac:dyDescent="0.3">
      <c r="BS31496" s="24">
        <f t="shared" si="814"/>
        <v>-2.5</v>
      </c>
    </row>
    <row r="31497" spans="71:71" x14ac:dyDescent="0.3">
      <c r="BS31497" s="24">
        <f t="shared" ref="BS31497:BS31560" si="815">BR31497-2.5</f>
        <v>-2.5</v>
      </c>
    </row>
    <row r="31498" spans="71:71" x14ac:dyDescent="0.3">
      <c r="BS31498" s="24">
        <f t="shared" si="815"/>
        <v>-2.5</v>
      </c>
    </row>
    <row r="31499" spans="71:71" x14ac:dyDescent="0.3">
      <c r="BS31499" s="24">
        <f t="shared" si="815"/>
        <v>-2.5</v>
      </c>
    </row>
    <row r="31500" spans="71:71" x14ac:dyDescent="0.3">
      <c r="BS31500" s="24">
        <f t="shared" si="815"/>
        <v>-2.5</v>
      </c>
    </row>
    <row r="31501" spans="71:71" x14ac:dyDescent="0.3">
      <c r="BS31501" s="24">
        <f t="shared" si="815"/>
        <v>-2.5</v>
      </c>
    </row>
    <row r="31502" spans="71:71" x14ac:dyDescent="0.3">
      <c r="BS31502" s="24">
        <f t="shared" si="815"/>
        <v>-2.5</v>
      </c>
    </row>
    <row r="31503" spans="71:71" x14ac:dyDescent="0.3">
      <c r="BS31503" s="24">
        <f t="shared" si="815"/>
        <v>-2.5</v>
      </c>
    </row>
    <row r="31504" spans="71:71" x14ac:dyDescent="0.3">
      <c r="BS31504" s="24">
        <f t="shared" si="815"/>
        <v>-2.5</v>
      </c>
    </row>
    <row r="31505" spans="71:71" x14ac:dyDescent="0.3">
      <c r="BS31505" s="24">
        <f t="shared" si="815"/>
        <v>-2.5</v>
      </c>
    </row>
    <row r="31506" spans="71:71" x14ac:dyDescent="0.3">
      <c r="BS31506" s="24">
        <f t="shared" si="815"/>
        <v>-2.5</v>
      </c>
    </row>
    <row r="31507" spans="71:71" x14ac:dyDescent="0.3">
      <c r="BS31507" s="24">
        <f t="shared" si="815"/>
        <v>-2.5</v>
      </c>
    </row>
    <row r="31508" spans="71:71" x14ac:dyDescent="0.3">
      <c r="BS31508" s="24">
        <f t="shared" si="815"/>
        <v>-2.5</v>
      </c>
    </row>
    <row r="31509" spans="71:71" x14ac:dyDescent="0.3">
      <c r="BS31509" s="24">
        <f t="shared" si="815"/>
        <v>-2.5</v>
      </c>
    </row>
    <row r="31510" spans="71:71" x14ac:dyDescent="0.3">
      <c r="BS31510" s="24">
        <f t="shared" si="815"/>
        <v>-2.5</v>
      </c>
    </row>
    <row r="31511" spans="71:71" x14ac:dyDescent="0.3">
      <c r="BS31511" s="24">
        <f t="shared" si="815"/>
        <v>-2.5</v>
      </c>
    </row>
    <row r="31512" spans="71:71" x14ac:dyDescent="0.3">
      <c r="BS31512" s="24">
        <f t="shared" si="815"/>
        <v>-2.5</v>
      </c>
    </row>
    <row r="31513" spans="71:71" x14ac:dyDescent="0.3">
      <c r="BS31513" s="24">
        <f t="shared" si="815"/>
        <v>-2.5</v>
      </c>
    </row>
    <row r="31514" spans="71:71" x14ac:dyDescent="0.3">
      <c r="BS31514" s="24">
        <f t="shared" si="815"/>
        <v>-2.5</v>
      </c>
    </row>
    <row r="31515" spans="71:71" x14ac:dyDescent="0.3">
      <c r="BS31515" s="24">
        <f t="shared" si="815"/>
        <v>-2.5</v>
      </c>
    </row>
    <row r="31516" spans="71:71" x14ac:dyDescent="0.3">
      <c r="BS31516" s="24">
        <f t="shared" si="815"/>
        <v>-2.5</v>
      </c>
    </row>
    <row r="31517" spans="71:71" x14ac:dyDescent="0.3">
      <c r="BS31517" s="24">
        <f t="shared" si="815"/>
        <v>-2.5</v>
      </c>
    </row>
    <row r="31518" spans="71:71" x14ac:dyDescent="0.3">
      <c r="BS31518" s="24">
        <f t="shared" si="815"/>
        <v>-2.5</v>
      </c>
    </row>
    <row r="31519" spans="71:71" x14ac:dyDescent="0.3">
      <c r="BS31519" s="24">
        <f t="shared" si="815"/>
        <v>-2.5</v>
      </c>
    </row>
    <row r="31520" spans="71:71" x14ac:dyDescent="0.3">
      <c r="BS31520" s="24">
        <f t="shared" si="815"/>
        <v>-2.5</v>
      </c>
    </row>
    <row r="31521" spans="71:71" x14ac:dyDescent="0.3">
      <c r="BS31521" s="24">
        <f t="shared" si="815"/>
        <v>-2.5</v>
      </c>
    </row>
    <row r="31522" spans="71:71" x14ac:dyDescent="0.3">
      <c r="BS31522" s="24">
        <f t="shared" si="815"/>
        <v>-2.5</v>
      </c>
    </row>
    <row r="31523" spans="71:71" x14ac:dyDescent="0.3">
      <c r="BS31523" s="24">
        <f t="shared" si="815"/>
        <v>-2.5</v>
      </c>
    </row>
    <row r="31524" spans="71:71" x14ac:dyDescent="0.3">
      <c r="BS31524" s="24">
        <f t="shared" si="815"/>
        <v>-2.5</v>
      </c>
    </row>
    <row r="31525" spans="71:71" x14ac:dyDescent="0.3">
      <c r="BS31525" s="24">
        <f t="shared" si="815"/>
        <v>-2.5</v>
      </c>
    </row>
    <row r="31526" spans="71:71" x14ac:dyDescent="0.3">
      <c r="BS31526" s="24">
        <f t="shared" si="815"/>
        <v>-2.5</v>
      </c>
    </row>
    <row r="31527" spans="71:71" x14ac:dyDescent="0.3">
      <c r="BS31527" s="24">
        <f t="shared" si="815"/>
        <v>-2.5</v>
      </c>
    </row>
    <row r="31528" spans="71:71" x14ac:dyDescent="0.3">
      <c r="BS31528" s="24">
        <f t="shared" si="815"/>
        <v>-2.5</v>
      </c>
    </row>
    <row r="31529" spans="71:71" x14ac:dyDescent="0.3">
      <c r="BS31529" s="24">
        <f t="shared" si="815"/>
        <v>-2.5</v>
      </c>
    </row>
    <row r="31530" spans="71:71" x14ac:dyDescent="0.3">
      <c r="BS31530" s="24">
        <f t="shared" si="815"/>
        <v>-2.5</v>
      </c>
    </row>
    <row r="31531" spans="71:71" x14ac:dyDescent="0.3">
      <c r="BS31531" s="24">
        <f t="shared" si="815"/>
        <v>-2.5</v>
      </c>
    </row>
    <row r="31532" spans="71:71" x14ac:dyDescent="0.3">
      <c r="BS31532" s="24">
        <f t="shared" si="815"/>
        <v>-2.5</v>
      </c>
    </row>
    <row r="31533" spans="71:71" x14ac:dyDescent="0.3">
      <c r="BS31533" s="24">
        <f t="shared" si="815"/>
        <v>-2.5</v>
      </c>
    </row>
    <row r="31534" spans="71:71" x14ac:dyDescent="0.3">
      <c r="BS31534" s="24">
        <f t="shared" si="815"/>
        <v>-2.5</v>
      </c>
    </row>
    <row r="31535" spans="71:71" x14ac:dyDescent="0.3">
      <c r="BS31535" s="24">
        <f t="shared" si="815"/>
        <v>-2.5</v>
      </c>
    </row>
    <row r="31536" spans="71:71" x14ac:dyDescent="0.3">
      <c r="BS31536" s="24">
        <f t="shared" si="815"/>
        <v>-2.5</v>
      </c>
    </row>
    <row r="31537" spans="71:71" x14ac:dyDescent="0.3">
      <c r="BS31537" s="24">
        <f t="shared" si="815"/>
        <v>-2.5</v>
      </c>
    </row>
    <row r="31538" spans="71:71" x14ac:dyDescent="0.3">
      <c r="BS31538" s="24">
        <f t="shared" si="815"/>
        <v>-2.5</v>
      </c>
    </row>
    <row r="31539" spans="71:71" x14ac:dyDescent="0.3">
      <c r="BS31539" s="24">
        <f t="shared" si="815"/>
        <v>-2.5</v>
      </c>
    </row>
    <row r="31540" spans="71:71" x14ac:dyDescent="0.3">
      <c r="BS31540" s="24">
        <f t="shared" si="815"/>
        <v>-2.5</v>
      </c>
    </row>
    <row r="31541" spans="71:71" x14ac:dyDescent="0.3">
      <c r="BS31541" s="24">
        <f t="shared" si="815"/>
        <v>-2.5</v>
      </c>
    </row>
    <row r="31542" spans="71:71" x14ac:dyDescent="0.3">
      <c r="BS31542" s="24">
        <f t="shared" si="815"/>
        <v>-2.5</v>
      </c>
    </row>
    <row r="31543" spans="71:71" x14ac:dyDescent="0.3">
      <c r="BS31543" s="24">
        <f t="shared" si="815"/>
        <v>-2.5</v>
      </c>
    </row>
    <row r="31544" spans="71:71" x14ac:dyDescent="0.3">
      <c r="BS31544" s="24">
        <f t="shared" si="815"/>
        <v>-2.5</v>
      </c>
    </row>
    <row r="31545" spans="71:71" x14ac:dyDescent="0.3">
      <c r="BS31545" s="24">
        <f t="shared" si="815"/>
        <v>-2.5</v>
      </c>
    </row>
    <row r="31546" spans="71:71" x14ac:dyDescent="0.3">
      <c r="BS31546" s="24">
        <f t="shared" si="815"/>
        <v>-2.5</v>
      </c>
    </row>
    <row r="31547" spans="71:71" x14ac:dyDescent="0.3">
      <c r="BS31547" s="24">
        <f t="shared" si="815"/>
        <v>-2.5</v>
      </c>
    </row>
    <row r="31548" spans="71:71" x14ac:dyDescent="0.3">
      <c r="BS31548" s="24">
        <f t="shared" si="815"/>
        <v>-2.5</v>
      </c>
    </row>
    <row r="31549" spans="71:71" x14ac:dyDescent="0.3">
      <c r="BS31549" s="24">
        <f t="shared" si="815"/>
        <v>-2.5</v>
      </c>
    </row>
    <row r="31550" spans="71:71" x14ac:dyDescent="0.3">
      <c r="BS31550" s="24">
        <f t="shared" si="815"/>
        <v>-2.5</v>
      </c>
    </row>
    <row r="31551" spans="71:71" x14ac:dyDescent="0.3">
      <c r="BS31551" s="24">
        <f t="shared" si="815"/>
        <v>-2.5</v>
      </c>
    </row>
    <row r="31552" spans="71:71" x14ac:dyDescent="0.3">
      <c r="BS31552" s="24">
        <f t="shared" si="815"/>
        <v>-2.5</v>
      </c>
    </row>
    <row r="31553" spans="71:71" x14ac:dyDescent="0.3">
      <c r="BS31553" s="24">
        <f t="shared" si="815"/>
        <v>-2.5</v>
      </c>
    </row>
    <row r="31554" spans="71:71" x14ac:dyDescent="0.3">
      <c r="BS31554" s="24">
        <f t="shared" si="815"/>
        <v>-2.5</v>
      </c>
    </row>
    <row r="31555" spans="71:71" x14ac:dyDescent="0.3">
      <c r="BS31555" s="24">
        <f t="shared" si="815"/>
        <v>-2.5</v>
      </c>
    </row>
    <row r="31556" spans="71:71" x14ac:dyDescent="0.3">
      <c r="BS31556" s="24">
        <f t="shared" si="815"/>
        <v>-2.5</v>
      </c>
    </row>
    <row r="31557" spans="71:71" x14ac:dyDescent="0.3">
      <c r="BS31557" s="24">
        <f t="shared" si="815"/>
        <v>-2.5</v>
      </c>
    </row>
    <row r="31558" spans="71:71" x14ac:dyDescent="0.3">
      <c r="BS31558" s="24">
        <f t="shared" si="815"/>
        <v>-2.5</v>
      </c>
    </row>
    <row r="31559" spans="71:71" x14ac:dyDescent="0.3">
      <c r="BS31559" s="24">
        <f t="shared" si="815"/>
        <v>-2.5</v>
      </c>
    </row>
    <row r="31560" spans="71:71" x14ac:dyDescent="0.3">
      <c r="BS31560" s="24">
        <f t="shared" si="815"/>
        <v>-2.5</v>
      </c>
    </row>
    <row r="31561" spans="71:71" x14ac:dyDescent="0.3">
      <c r="BS31561" s="24">
        <f t="shared" ref="BS31561:BS31624" si="816">BR31561-2.5</f>
        <v>-2.5</v>
      </c>
    </row>
    <row r="31562" spans="71:71" x14ac:dyDescent="0.3">
      <c r="BS31562" s="24">
        <f t="shared" si="816"/>
        <v>-2.5</v>
      </c>
    </row>
    <row r="31563" spans="71:71" x14ac:dyDescent="0.3">
      <c r="BS31563" s="24">
        <f t="shared" si="816"/>
        <v>-2.5</v>
      </c>
    </row>
    <row r="31564" spans="71:71" x14ac:dyDescent="0.3">
      <c r="BS31564" s="24">
        <f t="shared" si="816"/>
        <v>-2.5</v>
      </c>
    </row>
    <row r="31565" spans="71:71" x14ac:dyDescent="0.3">
      <c r="BS31565" s="24">
        <f t="shared" si="816"/>
        <v>-2.5</v>
      </c>
    </row>
    <row r="31566" spans="71:71" x14ac:dyDescent="0.3">
      <c r="BS31566" s="24">
        <f t="shared" si="816"/>
        <v>-2.5</v>
      </c>
    </row>
    <row r="31567" spans="71:71" x14ac:dyDescent="0.3">
      <c r="BS31567" s="24">
        <f t="shared" si="816"/>
        <v>-2.5</v>
      </c>
    </row>
    <row r="31568" spans="71:71" x14ac:dyDescent="0.3">
      <c r="BS31568" s="24">
        <f t="shared" si="816"/>
        <v>-2.5</v>
      </c>
    </row>
    <row r="31569" spans="71:71" x14ac:dyDescent="0.3">
      <c r="BS31569" s="24">
        <f t="shared" si="816"/>
        <v>-2.5</v>
      </c>
    </row>
    <row r="31570" spans="71:71" x14ac:dyDescent="0.3">
      <c r="BS31570" s="24">
        <f t="shared" si="816"/>
        <v>-2.5</v>
      </c>
    </row>
    <row r="31571" spans="71:71" x14ac:dyDescent="0.3">
      <c r="BS31571" s="24">
        <f t="shared" si="816"/>
        <v>-2.5</v>
      </c>
    </row>
    <row r="31572" spans="71:71" x14ac:dyDescent="0.3">
      <c r="BS31572" s="24">
        <f t="shared" si="816"/>
        <v>-2.5</v>
      </c>
    </row>
    <row r="31573" spans="71:71" x14ac:dyDescent="0.3">
      <c r="BS31573" s="24">
        <f t="shared" si="816"/>
        <v>-2.5</v>
      </c>
    </row>
    <row r="31574" spans="71:71" x14ac:dyDescent="0.3">
      <c r="BS31574" s="24">
        <f t="shared" si="816"/>
        <v>-2.5</v>
      </c>
    </row>
    <row r="31575" spans="71:71" x14ac:dyDescent="0.3">
      <c r="BS31575" s="24">
        <f t="shared" si="816"/>
        <v>-2.5</v>
      </c>
    </row>
    <row r="31576" spans="71:71" x14ac:dyDescent="0.3">
      <c r="BS31576" s="24">
        <f t="shared" si="816"/>
        <v>-2.5</v>
      </c>
    </row>
    <row r="31577" spans="71:71" x14ac:dyDescent="0.3">
      <c r="BS31577" s="24">
        <f t="shared" si="816"/>
        <v>-2.5</v>
      </c>
    </row>
    <row r="31578" spans="71:71" x14ac:dyDescent="0.3">
      <c r="BS31578" s="24">
        <f t="shared" si="816"/>
        <v>-2.5</v>
      </c>
    </row>
    <row r="31579" spans="71:71" x14ac:dyDescent="0.3">
      <c r="BS31579" s="24">
        <f t="shared" si="816"/>
        <v>-2.5</v>
      </c>
    </row>
    <row r="31580" spans="71:71" x14ac:dyDescent="0.3">
      <c r="BS31580" s="24">
        <f t="shared" si="816"/>
        <v>-2.5</v>
      </c>
    </row>
    <row r="31581" spans="71:71" x14ac:dyDescent="0.3">
      <c r="BS31581" s="24">
        <f t="shared" si="816"/>
        <v>-2.5</v>
      </c>
    </row>
    <row r="31582" spans="71:71" x14ac:dyDescent="0.3">
      <c r="BS31582" s="24">
        <f t="shared" si="816"/>
        <v>-2.5</v>
      </c>
    </row>
    <row r="31583" spans="71:71" x14ac:dyDescent="0.3">
      <c r="BS31583" s="24">
        <f t="shared" si="816"/>
        <v>-2.5</v>
      </c>
    </row>
    <row r="31584" spans="71:71" x14ac:dyDescent="0.3">
      <c r="BS31584" s="24">
        <f t="shared" si="816"/>
        <v>-2.5</v>
      </c>
    </row>
    <row r="31585" spans="71:71" x14ac:dyDescent="0.3">
      <c r="BS31585" s="24">
        <f t="shared" si="816"/>
        <v>-2.5</v>
      </c>
    </row>
    <row r="31586" spans="71:71" x14ac:dyDescent="0.3">
      <c r="BS31586" s="24">
        <f t="shared" si="816"/>
        <v>-2.5</v>
      </c>
    </row>
    <row r="31587" spans="71:71" x14ac:dyDescent="0.3">
      <c r="BS31587" s="24">
        <f t="shared" si="816"/>
        <v>-2.5</v>
      </c>
    </row>
    <row r="31588" spans="71:71" x14ac:dyDescent="0.3">
      <c r="BS31588" s="24">
        <f t="shared" si="816"/>
        <v>-2.5</v>
      </c>
    </row>
    <row r="31589" spans="71:71" x14ac:dyDescent="0.3">
      <c r="BS31589" s="24">
        <f t="shared" si="816"/>
        <v>-2.5</v>
      </c>
    </row>
    <row r="31590" spans="71:71" x14ac:dyDescent="0.3">
      <c r="BS31590" s="24">
        <f t="shared" si="816"/>
        <v>-2.5</v>
      </c>
    </row>
    <row r="31591" spans="71:71" x14ac:dyDescent="0.3">
      <c r="BS31591" s="24">
        <f t="shared" si="816"/>
        <v>-2.5</v>
      </c>
    </row>
    <row r="31592" spans="71:71" x14ac:dyDescent="0.3">
      <c r="BS31592" s="24">
        <f t="shared" si="816"/>
        <v>-2.5</v>
      </c>
    </row>
    <row r="31593" spans="71:71" x14ac:dyDescent="0.3">
      <c r="BS31593" s="24">
        <f t="shared" si="816"/>
        <v>-2.5</v>
      </c>
    </row>
    <row r="31594" spans="71:71" x14ac:dyDescent="0.3">
      <c r="BS31594" s="24">
        <f t="shared" si="816"/>
        <v>-2.5</v>
      </c>
    </row>
    <row r="31595" spans="71:71" x14ac:dyDescent="0.3">
      <c r="BS31595" s="24">
        <f t="shared" si="816"/>
        <v>-2.5</v>
      </c>
    </row>
    <row r="31596" spans="71:71" x14ac:dyDescent="0.3">
      <c r="BS31596" s="24">
        <f t="shared" si="816"/>
        <v>-2.5</v>
      </c>
    </row>
    <row r="31597" spans="71:71" x14ac:dyDescent="0.3">
      <c r="BS31597" s="24">
        <f t="shared" si="816"/>
        <v>-2.5</v>
      </c>
    </row>
    <row r="31598" spans="71:71" x14ac:dyDescent="0.3">
      <c r="BS31598" s="24">
        <f t="shared" si="816"/>
        <v>-2.5</v>
      </c>
    </row>
    <row r="31599" spans="71:71" x14ac:dyDescent="0.3">
      <c r="BS31599" s="24">
        <f t="shared" si="816"/>
        <v>-2.5</v>
      </c>
    </row>
    <row r="31600" spans="71:71" x14ac:dyDescent="0.3">
      <c r="BS31600" s="24">
        <f t="shared" si="816"/>
        <v>-2.5</v>
      </c>
    </row>
    <row r="31601" spans="71:71" x14ac:dyDescent="0.3">
      <c r="BS31601" s="24">
        <f t="shared" si="816"/>
        <v>-2.5</v>
      </c>
    </row>
    <row r="31602" spans="71:71" x14ac:dyDescent="0.3">
      <c r="BS31602" s="24">
        <f t="shared" si="816"/>
        <v>-2.5</v>
      </c>
    </row>
    <row r="31603" spans="71:71" x14ac:dyDescent="0.3">
      <c r="BS31603" s="24">
        <f t="shared" si="816"/>
        <v>-2.5</v>
      </c>
    </row>
    <row r="31604" spans="71:71" x14ac:dyDescent="0.3">
      <c r="BS31604" s="24">
        <f t="shared" si="816"/>
        <v>-2.5</v>
      </c>
    </row>
    <row r="31605" spans="71:71" x14ac:dyDescent="0.3">
      <c r="BS31605" s="24">
        <f t="shared" si="816"/>
        <v>-2.5</v>
      </c>
    </row>
    <row r="31606" spans="71:71" x14ac:dyDescent="0.3">
      <c r="BS31606" s="24">
        <f t="shared" si="816"/>
        <v>-2.5</v>
      </c>
    </row>
    <row r="31607" spans="71:71" x14ac:dyDescent="0.3">
      <c r="BS31607" s="24">
        <f t="shared" si="816"/>
        <v>-2.5</v>
      </c>
    </row>
    <row r="31608" spans="71:71" x14ac:dyDescent="0.3">
      <c r="BS31608" s="24">
        <f t="shared" si="816"/>
        <v>-2.5</v>
      </c>
    </row>
    <row r="31609" spans="71:71" x14ac:dyDescent="0.3">
      <c r="BS31609" s="24">
        <f t="shared" si="816"/>
        <v>-2.5</v>
      </c>
    </row>
    <row r="31610" spans="71:71" x14ac:dyDescent="0.3">
      <c r="BS31610" s="24">
        <f t="shared" si="816"/>
        <v>-2.5</v>
      </c>
    </row>
    <row r="31611" spans="71:71" x14ac:dyDescent="0.3">
      <c r="BS31611" s="24">
        <f t="shared" si="816"/>
        <v>-2.5</v>
      </c>
    </row>
    <row r="31612" spans="71:71" x14ac:dyDescent="0.3">
      <c r="BS31612" s="24">
        <f t="shared" si="816"/>
        <v>-2.5</v>
      </c>
    </row>
    <row r="31613" spans="71:71" x14ac:dyDescent="0.3">
      <c r="BS31613" s="24">
        <f t="shared" si="816"/>
        <v>-2.5</v>
      </c>
    </row>
    <row r="31614" spans="71:71" x14ac:dyDescent="0.3">
      <c r="BS31614" s="24">
        <f t="shared" si="816"/>
        <v>-2.5</v>
      </c>
    </row>
    <row r="31615" spans="71:71" x14ac:dyDescent="0.3">
      <c r="BS31615" s="24">
        <f t="shared" si="816"/>
        <v>-2.5</v>
      </c>
    </row>
    <row r="31616" spans="71:71" x14ac:dyDescent="0.3">
      <c r="BS31616" s="24">
        <f t="shared" si="816"/>
        <v>-2.5</v>
      </c>
    </row>
    <row r="31617" spans="71:71" x14ac:dyDescent="0.3">
      <c r="BS31617" s="24">
        <f t="shared" si="816"/>
        <v>-2.5</v>
      </c>
    </row>
    <row r="31618" spans="71:71" x14ac:dyDescent="0.3">
      <c r="BS31618" s="24">
        <f t="shared" si="816"/>
        <v>-2.5</v>
      </c>
    </row>
    <row r="31619" spans="71:71" x14ac:dyDescent="0.3">
      <c r="BS31619" s="24">
        <f t="shared" si="816"/>
        <v>-2.5</v>
      </c>
    </row>
    <row r="31620" spans="71:71" x14ac:dyDescent="0.3">
      <c r="BS31620" s="24">
        <f t="shared" si="816"/>
        <v>-2.5</v>
      </c>
    </row>
    <row r="31621" spans="71:71" x14ac:dyDescent="0.3">
      <c r="BS31621" s="24">
        <f t="shared" si="816"/>
        <v>-2.5</v>
      </c>
    </row>
    <row r="31622" spans="71:71" x14ac:dyDescent="0.3">
      <c r="BS31622" s="24">
        <f t="shared" si="816"/>
        <v>-2.5</v>
      </c>
    </row>
    <row r="31623" spans="71:71" x14ac:dyDescent="0.3">
      <c r="BS31623" s="24">
        <f t="shared" si="816"/>
        <v>-2.5</v>
      </c>
    </row>
    <row r="31624" spans="71:71" x14ac:dyDescent="0.3">
      <c r="BS31624" s="24">
        <f t="shared" si="816"/>
        <v>-2.5</v>
      </c>
    </row>
    <row r="31625" spans="71:71" x14ac:dyDescent="0.3">
      <c r="BS31625" s="24">
        <f t="shared" ref="BS31625:BS31688" si="817">BR31625-2.5</f>
        <v>-2.5</v>
      </c>
    </row>
    <row r="31626" spans="71:71" x14ac:dyDescent="0.3">
      <c r="BS31626" s="24">
        <f t="shared" si="817"/>
        <v>-2.5</v>
      </c>
    </row>
    <row r="31627" spans="71:71" x14ac:dyDescent="0.3">
      <c r="BS31627" s="24">
        <f t="shared" si="817"/>
        <v>-2.5</v>
      </c>
    </row>
    <row r="31628" spans="71:71" x14ac:dyDescent="0.3">
      <c r="BS31628" s="24">
        <f t="shared" si="817"/>
        <v>-2.5</v>
      </c>
    </row>
    <row r="31629" spans="71:71" x14ac:dyDescent="0.3">
      <c r="BS31629" s="24">
        <f t="shared" si="817"/>
        <v>-2.5</v>
      </c>
    </row>
    <row r="31630" spans="71:71" x14ac:dyDescent="0.3">
      <c r="BS31630" s="24">
        <f t="shared" si="817"/>
        <v>-2.5</v>
      </c>
    </row>
    <row r="31631" spans="71:71" x14ac:dyDescent="0.3">
      <c r="BS31631" s="24">
        <f t="shared" si="817"/>
        <v>-2.5</v>
      </c>
    </row>
    <row r="31632" spans="71:71" x14ac:dyDescent="0.3">
      <c r="BS31632" s="24">
        <f t="shared" si="817"/>
        <v>-2.5</v>
      </c>
    </row>
    <row r="31633" spans="71:71" x14ac:dyDescent="0.3">
      <c r="BS31633" s="24">
        <f t="shared" si="817"/>
        <v>-2.5</v>
      </c>
    </row>
    <row r="31634" spans="71:71" x14ac:dyDescent="0.3">
      <c r="BS31634" s="24">
        <f t="shared" si="817"/>
        <v>-2.5</v>
      </c>
    </row>
    <row r="31635" spans="71:71" x14ac:dyDescent="0.3">
      <c r="BS31635" s="24">
        <f t="shared" si="817"/>
        <v>-2.5</v>
      </c>
    </row>
    <row r="31636" spans="71:71" x14ac:dyDescent="0.3">
      <c r="BS31636" s="24">
        <f t="shared" si="817"/>
        <v>-2.5</v>
      </c>
    </row>
    <row r="31637" spans="71:71" x14ac:dyDescent="0.3">
      <c r="BS31637" s="24">
        <f t="shared" si="817"/>
        <v>-2.5</v>
      </c>
    </row>
    <row r="31638" spans="71:71" x14ac:dyDescent="0.3">
      <c r="BS31638" s="24">
        <f t="shared" si="817"/>
        <v>-2.5</v>
      </c>
    </row>
    <row r="31639" spans="71:71" x14ac:dyDescent="0.3">
      <c r="BS31639" s="24">
        <f t="shared" si="817"/>
        <v>-2.5</v>
      </c>
    </row>
    <row r="31640" spans="71:71" x14ac:dyDescent="0.3">
      <c r="BS31640" s="24">
        <f t="shared" si="817"/>
        <v>-2.5</v>
      </c>
    </row>
    <row r="31641" spans="71:71" x14ac:dyDescent="0.3">
      <c r="BS31641" s="24">
        <f t="shared" si="817"/>
        <v>-2.5</v>
      </c>
    </row>
    <row r="31642" spans="71:71" x14ac:dyDescent="0.3">
      <c r="BS31642" s="24">
        <f t="shared" si="817"/>
        <v>-2.5</v>
      </c>
    </row>
    <row r="31643" spans="71:71" x14ac:dyDescent="0.3">
      <c r="BS31643" s="24">
        <f t="shared" si="817"/>
        <v>-2.5</v>
      </c>
    </row>
    <row r="31644" spans="71:71" x14ac:dyDescent="0.3">
      <c r="BS31644" s="24">
        <f t="shared" si="817"/>
        <v>-2.5</v>
      </c>
    </row>
    <row r="31645" spans="71:71" x14ac:dyDescent="0.3">
      <c r="BS31645" s="24">
        <f t="shared" si="817"/>
        <v>-2.5</v>
      </c>
    </row>
    <row r="31646" spans="71:71" x14ac:dyDescent="0.3">
      <c r="BS31646" s="24">
        <f t="shared" si="817"/>
        <v>-2.5</v>
      </c>
    </row>
    <row r="31647" spans="71:71" x14ac:dyDescent="0.3">
      <c r="BS31647" s="24">
        <f t="shared" si="817"/>
        <v>-2.5</v>
      </c>
    </row>
    <row r="31648" spans="71:71" x14ac:dyDescent="0.3">
      <c r="BS31648" s="24">
        <f t="shared" si="817"/>
        <v>-2.5</v>
      </c>
    </row>
    <row r="31649" spans="71:71" x14ac:dyDescent="0.3">
      <c r="BS31649" s="24">
        <f t="shared" si="817"/>
        <v>-2.5</v>
      </c>
    </row>
    <row r="31650" spans="71:71" x14ac:dyDescent="0.3">
      <c r="BS31650" s="24">
        <f t="shared" si="817"/>
        <v>-2.5</v>
      </c>
    </row>
    <row r="31651" spans="71:71" x14ac:dyDescent="0.3">
      <c r="BS31651" s="24">
        <f t="shared" si="817"/>
        <v>-2.5</v>
      </c>
    </row>
    <row r="31652" spans="71:71" x14ac:dyDescent="0.3">
      <c r="BS31652" s="24">
        <f t="shared" si="817"/>
        <v>-2.5</v>
      </c>
    </row>
    <row r="31653" spans="71:71" x14ac:dyDescent="0.3">
      <c r="BS31653" s="24">
        <f t="shared" si="817"/>
        <v>-2.5</v>
      </c>
    </row>
    <row r="31654" spans="71:71" x14ac:dyDescent="0.3">
      <c r="BS31654" s="24">
        <f t="shared" si="817"/>
        <v>-2.5</v>
      </c>
    </row>
    <row r="31655" spans="71:71" x14ac:dyDescent="0.3">
      <c r="BS31655" s="24">
        <f t="shared" si="817"/>
        <v>-2.5</v>
      </c>
    </row>
    <row r="31656" spans="71:71" x14ac:dyDescent="0.3">
      <c r="BS31656" s="24">
        <f t="shared" si="817"/>
        <v>-2.5</v>
      </c>
    </row>
    <row r="31657" spans="71:71" x14ac:dyDescent="0.3">
      <c r="BS31657" s="24">
        <f t="shared" si="817"/>
        <v>-2.5</v>
      </c>
    </row>
    <row r="31658" spans="71:71" x14ac:dyDescent="0.3">
      <c r="BS31658" s="24">
        <f t="shared" si="817"/>
        <v>-2.5</v>
      </c>
    </row>
    <row r="31659" spans="71:71" x14ac:dyDescent="0.3">
      <c r="BS31659" s="24">
        <f t="shared" si="817"/>
        <v>-2.5</v>
      </c>
    </row>
    <row r="31660" spans="71:71" x14ac:dyDescent="0.3">
      <c r="BS31660" s="24">
        <f t="shared" si="817"/>
        <v>-2.5</v>
      </c>
    </row>
    <row r="31661" spans="71:71" x14ac:dyDescent="0.3">
      <c r="BS31661" s="24">
        <f t="shared" si="817"/>
        <v>-2.5</v>
      </c>
    </row>
    <row r="31662" spans="71:71" x14ac:dyDescent="0.3">
      <c r="BS31662" s="24">
        <f t="shared" si="817"/>
        <v>-2.5</v>
      </c>
    </row>
    <row r="31663" spans="71:71" x14ac:dyDescent="0.3">
      <c r="BS31663" s="24">
        <f t="shared" si="817"/>
        <v>-2.5</v>
      </c>
    </row>
    <row r="31664" spans="71:71" x14ac:dyDescent="0.3">
      <c r="BS31664" s="24">
        <f t="shared" si="817"/>
        <v>-2.5</v>
      </c>
    </row>
    <row r="31665" spans="71:71" x14ac:dyDescent="0.3">
      <c r="BS31665" s="24">
        <f t="shared" si="817"/>
        <v>-2.5</v>
      </c>
    </row>
    <row r="31666" spans="71:71" x14ac:dyDescent="0.3">
      <c r="BS31666" s="24">
        <f t="shared" si="817"/>
        <v>-2.5</v>
      </c>
    </row>
    <row r="31667" spans="71:71" x14ac:dyDescent="0.3">
      <c r="BS31667" s="24">
        <f t="shared" si="817"/>
        <v>-2.5</v>
      </c>
    </row>
    <row r="31668" spans="71:71" x14ac:dyDescent="0.3">
      <c r="BS31668" s="24">
        <f t="shared" si="817"/>
        <v>-2.5</v>
      </c>
    </row>
    <row r="31669" spans="71:71" x14ac:dyDescent="0.3">
      <c r="BS31669" s="24">
        <f t="shared" si="817"/>
        <v>-2.5</v>
      </c>
    </row>
    <row r="31670" spans="71:71" x14ac:dyDescent="0.3">
      <c r="BS31670" s="24">
        <f t="shared" si="817"/>
        <v>-2.5</v>
      </c>
    </row>
    <row r="31671" spans="71:71" x14ac:dyDescent="0.3">
      <c r="BS31671" s="24">
        <f t="shared" si="817"/>
        <v>-2.5</v>
      </c>
    </row>
    <row r="31672" spans="71:71" x14ac:dyDescent="0.3">
      <c r="BS31672" s="24">
        <f t="shared" si="817"/>
        <v>-2.5</v>
      </c>
    </row>
    <row r="31673" spans="71:71" x14ac:dyDescent="0.3">
      <c r="BS31673" s="24">
        <f t="shared" si="817"/>
        <v>-2.5</v>
      </c>
    </row>
    <row r="31674" spans="71:71" x14ac:dyDescent="0.3">
      <c r="BS31674" s="24">
        <f t="shared" si="817"/>
        <v>-2.5</v>
      </c>
    </row>
    <row r="31675" spans="71:71" x14ac:dyDescent="0.3">
      <c r="BS31675" s="24">
        <f t="shared" si="817"/>
        <v>-2.5</v>
      </c>
    </row>
    <row r="31676" spans="71:71" x14ac:dyDescent="0.3">
      <c r="BS31676" s="24">
        <f t="shared" si="817"/>
        <v>-2.5</v>
      </c>
    </row>
    <row r="31677" spans="71:71" x14ac:dyDescent="0.3">
      <c r="BS31677" s="24">
        <f t="shared" si="817"/>
        <v>-2.5</v>
      </c>
    </row>
    <row r="31678" spans="71:71" x14ac:dyDescent="0.3">
      <c r="BS31678" s="24">
        <f t="shared" si="817"/>
        <v>-2.5</v>
      </c>
    </row>
    <row r="31679" spans="71:71" x14ac:dyDescent="0.3">
      <c r="BS31679" s="24">
        <f t="shared" si="817"/>
        <v>-2.5</v>
      </c>
    </row>
    <row r="31680" spans="71:71" x14ac:dyDescent="0.3">
      <c r="BS31680" s="24">
        <f t="shared" si="817"/>
        <v>-2.5</v>
      </c>
    </row>
    <row r="31681" spans="71:71" x14ac:dyDescent="0.3">
      <c r="BS31681" s="24">
        <f t="shared" si="817"/>
        <v>-2.5</v>
      </c>
    </row>
    <row r="31682" spans="71:71" x14ac:dyDescent="0.3">
      <c r="BS31682" s="24">
        <f t="shared" si="817"/>
        <v>-2.5</v>
      </c>
    </row>
    <row r="31683" spans="71:71" x14ac:dyDescent="0.3">
      <c r="BS31683" s="24">
        <f t="shared" si="817"/>
        <v>-2.5</v>
      </c>
    </row>
    <row r="31684" spans="71:71" x14ac:dyDescent="0.3">
      <c r="BS31684" s="24">
        <f t="shared" si="817"/>
        <v>-2.5</v>
      </c>
    </row>
    <row r="31685" spans="71:71" x14ac:dyDescent="0.3">
      <c r="BS31685" s="24">
        <f t="shared" si="817"/>
        <v>-2.5</v>
      </c>
    </row>
    <row r="31686" spans="71:71" x14ac:dyDescent="0.3">
      <c r="BS31686" s="24">
        <f t="shared" si="817"/>
        <v>-2.5</v>
      </c>
    </row>
    <row r="31687" spans="71:71" x14ac:dyDescent="0.3">
      <c r="BS31687" s="24">
        <f t="shared" si="817"/>
        <v>-2.5</v>
      </c>
    </row>
    <row r="31688" spans="71:71" x14ac:dyDescent="0.3">
      <c r="BS31688" s="24">
        <f t="shared" si="817"/>
        <v>-2.5</v>
      </c>
    </row>
    <row r="31689" spans="71:71" x14ac:dyDescent="0.3">
      <c r="BS31689" s="24">
        <f t="shared" ref="BS31689:BS31752" si="818">BR31689-2.5</f>
        <v>-2.5</v>
      </c>
    </row>
    <row r="31690" spans="71:71" x14ac:dyDescent="0.3">
      <c r="BS31690" s="24">
        <f t="shared" si="818"/>
        <v>-2.5</v>
      </c>
    </row>
    <row r="31691" spans="71:71" x14ac:dyDescent="0.3">
      <c r="BS31691" s="24">
        <f t="shared" si="818"/>
        <v>-2.5</v>
      </c>
    </row>
    <row r="31692" spans="71:71" x14ac:dyDescent="0.3">
      <c r="BS31692" s="24">
        <f t="shared" si="818"/>
        <v>-2.5</v>
      </c>
    </row>
    <row r="31693" spans="71:71" x14ac:dyDescent="0.3">
      <c r="BS31693" s="24">
        <f t="shared" si="818"/>
        <v>-2.5</v>
      </c>
    </row>
    <row r="31694" spans="71:71" x14ac:dyDescent="0.3">
      <c r="BS31694" s="24">
        <f t="shared" si="818"/>
        <v>-2.5</v>
      </c>
    </row>
    <row r="31695" spans="71:71" x14ac:dyDescent="0.3">
      <c r="BS31695" s="24">
        <f t="shared" si="818"/>
        <v>-2.5</v>
      </c>
    </row>
    <row r="31696" spans="71:71" x14ac:dyDescent="0.3">
      <c r="BS31696" s="24">
        <f t="shared" si="818"/>
        <v>-2.5</v>
      </c>
    </row>
    <row r="31697" spans="71:71" x14ac:dyDescent="0.3">
      <c r="BS31697" s="24">
        <f t="shared" si="818"/>
        <v>-2.5</v>
      </c>
    </row>
    <row r="31698" spans="71:71" x14ac:dyDescent="0.3">
      <c r="BS31698" s="24">
        <f t="shared" si="818"/>
        <v>-2.5</v>
      </c>
    </row>
    <row r="31699" spans="71:71" x14ac:dyDescent="0.3">
      <c r="BS31699" s="24">
        <f t="shared" si="818"/>
        <v>-2.5</v>
      </c>
    </row>
    <row r="31700" spans="71:71" x14ac:dyDescent="0.3">
      <c r="BS31700" s="24">
        <f t="shared" si="818"/>
        <v>-2.5</v>
      </c>
    </row>
    <row r="31701" spans="71:71" x14ac:dyDescent="0.3">
      <c r="BS31701" s="24">
        <f t="shared" si="818"/>
        <v>-2.5</v>
      </c>
    </row>
    <row r="31702" spans="71:71" x14ac:dyDescent="0.3">
      <c r="BS31702" s="24">
        <f t="shared" si="818"/>
        <v>-2.5</v>
      </c>
    </row>
    <row r="31703" spans="71:71" x14ac:dyDescent="0.3">
      <c r="BS31703" s="24">
        <f t="shared" si="818"/>
        <v>-2.5</v>
      </c>
    </row>
    <row r="31704" spans="71:71" x14ac:dyDescent="0.3">
      <c r="BS31704" s="24">
        <f t="shared" si="818"/>
        <v>-2.5</v>
      </c>
    </row>
    <row r="31705" spans="71:71" x14ac:dyDescent="0.3">
      <c r="BS31705" s="24">
        <f t="shared" si="818"/>
        <v>-2.5</v>
      </c>
    </row>
    <row r="31706" spans="71:71" x14ac:dyDescent="0.3">
      <c r="BS31706" s="24">
        <f t="shared" si="818"/>
        <v>-2.5</v>
      </c>
    </row>
    <row r="31707" spans="71:71" x14ac:dyDescent="0.3">
      <c r="BS31707" s="24">
        <f t="shared" si="818"/>
        <v>-2.5</v>
      </c>
    </row>
    <row r="31708" spans="71:71" x14ac:dyDescent="0.3">
      <c r="BS31708" s="24">
        <f t="shared" si="818"/>
        <v>-2.5</v>
      </c>
    </row>
    <row r="31709" spans="71:71" x14ac:dyDescent="0.3">
      <c r="BS31709" s="24">
        <f t="shared" si="818"/>
        <v>-2.5</v>
      </c>
    </row>
    <row r="31710" spans="71:71" x14ac:dyDescent="0.3">
      <c r="BS31710" s="24">
        <f t="shared" si="818"/>
        <v>-2.5</v>
      </c>
    </row>
    <row r="31711" spans="71:71" x14ac:dyDescent="0.3">
      <c r="BS31711" s="24">
        <f t="shared" si="818"/>
        <v>-2.5</v>
      </c>
    </row>
    <row r="31712" spans="71:71" x14ac:dyDescent="0.3">
      <c r="BS31712" s="24">
        <f t="shared" si="818"/>
        <v>-2.5</v>
      </c>
    </row>
    <row r="31713" spans="71:71" x14ac:dyDescent="0.3">
      <c r="BS31713" s="24">
        <f t="shared" si="818"/>
        <v>-2.5</v>
      </c>
    </row>
    <row r="31714" spans="71:71" x14ac:dyDescent="0.3">
      <c r="BS31714" s="24">
        <f t="shared" si="818"/>
        <v>-2.5</v>
      </c>
    </row>
    <row r="31715" spans="71:71" x14ac:dyDescent="0.3">
      <c r="BS31715" s="24">
        <f t="shared" si="818"/>
        <v>-2.5</v>
      </c>
    </row>
    <row r="31716" spans="71:71" x14ac:dyDescent="0.3">
      <c r="BS31716" s="24">
        <f t="shared" si="818"/>
        <v>-2.5</v>
      </c>
    </row>
    <row r="31717" spans="71:71" x14ac:dyDescent="0.3">
      <c r="BS31717" s="24">
        <f t="shared" si="818"/>
        <v>-2.5</v>
      </c>
    </row>
    <row r="31718" spans="71:71" x14ac:dyDescent="0.3">
      <c r="BS31718" s="24">
        <f t="shared" si="818"/>
        <v>-2.5</v>
      </c>
    </row>
    <row r="31719" spans="71:71" x14ac:dyDescent="0.3">
      <c r="BS31719" s="24">
        <f t="shared" si="818"/>
        <v>-2.5</v>
      </c>
    </row>
    <row r="31720" spans="71:71" x14ac:dyDescent="0.3">
      <c r="BS31720" s="24">
        <f t="shared" si="818"/>
        <v>-2.5</v>
      </c>
    </row>
    <row r="31721" spans="71:71" x14ac:dyDescent="0.3">
      <c r="BS31721" s="24">
        <f t="shared" si="818"/>
        <v>-2.5</v>
      </c>
    </row>
    <row r="31722" spans="71:71" x14ac:dyDescent="0.3">
      <c r="BS31722" s="24">
        <f t="shared" si="818"/>
        <v>-2.5</v>
      </c>
    </row>
    <row r="31723" spans="71:71" x14ac:dyDescent="0.3">
      <c r="BS31723" s="24">
        <f t="shared" si="818"/>
        <v>-2.5</v>
      </c>
    </row>
    <row r="31724" spans="71:71" x14ac:dyDescent="0.3">
      <c r="BS31724" s="24">
        <f t="shared" si="818"/>
        <v>-2.5</v>
      </c>
    </row>
    <row r="31725" spans="71:71" x14ac:dyDescent="0.3">
      <c r="BS31725" s="24">
        <f t="shared" si="818"/>
        <v>-2.5</v>
      </c>
    </row>
    <row r="31726" spans="71:71" x14ac:dyDescent="0.3">
      <c r="BS31726" s="24">
        <f t="shared" si="818"/>
        <v>-2.5</v>
      </c>
    </row>
    <row r="31727" spans="71:71" x14ac:dyDescent="0.3">
      <c r="BS31727" s="24">
        <f t="shared" si="818"/>
        <v>-2.5</v>
      </c>
    </row>
    <row r="31728" spans="71:71" x14ac:dyDescent="0.3">
      <c r="BS31728" s="24">
        <f t="shared" si="818"/>
        <v>-2.5</v>
      </c>
    </row>
    <row r="31729" spans="71:71" x14ac:dyDescent="0.3">
      <c r="BS31729" s="24">
        <f t="shared" si="818"/>
        <v>-2.5</v>
      </c>
    </row>
    <row r="31730" spans="71:71" x14ac:dyDescent="0.3">
      <c r="BS31730" s="24">
        <f t="shared" si="818"/>
        <v>-2.5</v>
      </c>
    </row>
    <row r="31731" spans="71:71" x14ac:dyDescent="0.3">
      <c r="BS31731" s="24">
        <f t="shared" si="818"/>
        <v>-2.5</v>
      </c>
    </row>
    <row r="31732" spans="71:71" x14ac:dyDescent="0.3">
      <c r="BS31732" s="24">
        <f t="shared" si="818"/>
        <v>-2.5</v>
      </c>
    </row>
    <row r="31733" spans="71:71" x14ac:dyDescent="0.3">
      <c r="BS31733" s="24">
        <f t="shared" si="818"/>
        <v>-2.5</v>
      </c>
    </row>
    <row r="31734" spans="71:71" x14ac:dyDescent="0.3">
      <c r="BS31734" s="24">
        <f t="shared" si="818"/>
        <v>-2.5</v>
      </c>
    </row>
    <row r="31735" spans="71:71" x14ac:dyDescent="0.3">
      <c r="BS31735" s="24">
        <f t="shared" si="818"/>
        <v>-2.5</v>
      </c>
    </row>
    <row r="31736" spans="71:71" x14ac:dyDescent="0.3">
      <c r="BS31736" s="24">
        <f t="shared" si="818"/>
        <v>-2.5</v>
      </c>
    </row>
    <row r="31737" spans="71:71" x14ac:dyDescent="0.3">
      <c r="BS31737" s="24">
        <f t="shared" si="818"/>
        <v>-2.5</v>
      </c>
    </row>
    <row r="31738" spans="71:71" x14ac:dyDescent="0.3">
      <c r="BS31738" s="24">
        <f t="shared" si="818"/>
        <v>-2.5</v>
      </c>
    </row>
    <row r="31739" spans="71:71" x14ac:dyDescent="0.3">
      <c r="BS31739" s="24">
        <f t="shared" si="818"/>
        <v>-2.5</v>
      </c>
    </row>
    <row r="31740" spans="71:71" x14ac:dyDescent="0.3">
      <c r="BS31740" s="24">
        <f t="shared" si="818"/>
        <v>-2.5</v>
      </c>
    </row>
    <row r="31741" spans="71:71" x14ac:dyDescent="0.3">
      <c r="BS31741" s="24">
        <f t="shared" si="818"/>
        <v>-2.5</v>
      </c>
    </row>
    <row r="31742" spans="71:71" x14ac:dyDescent="0.3">
      <c r="BS31742" s="24">
        <f t="shared" si="818"/>
        <v>-2.5</v>
      </c>
    </row>
    <row r="31743" spans="71:71" x14ac:dyDescent="0.3">
      <c r="BS31743" s="24">
        <f t="shared" si="818"/>
        <v>-2.5</v>
      </c>
    </row>
    <row r="31744" spans="71:71" x14ac:dyDescent="0.3">
      <c r="BS31744" s="24">
        <f t="shared" si="818"/>
        <v>-2.5</v>
      </c>
    </row>
    <row r="31745" spans="71:71" x14ac:dyDescent="0.3">
      <c r="BS31745" s="24">
        <f t="shared" si="818"/>
        <v>-2.5</v>
      </c>
    </row>
    <row r="31746" spans="71:71" x14ac:dyDescent="0.3">
      <c r="BS31746" s="24">
        <f t="shared" si="818"/>
        <v>-2.5</v>
      </c>
    </row>
    <row r="31747" spans="71:71" x14ac:dyDescent="0.3">
      <c r="BS31747" s="24">
        <f t="shared" si="818"/>
        <v>-2.5</v>
      </c>
    </row>
    <row r="31748" spans="71:71" x14ac:dyDescent="0.3">
      <c r="BS31748" s="24">
        <f t="shared" si="818"/>
        <v>-2.5</v>
      </c>
    </row>
    <row r="31749" spans="71:71" x14ac:dyDescent="0.3">
      <c r="BS31749" s="24">
        <f t="shared" si="818"/>
        <v>-2.5</v>
      </c>
    </row>
    <row r="31750" spans="71:71" x14ac:dyDescent="0.3">
      <c r="BS31750" s="24">
        <f t="shared" si="818"/>
        <v>-2.5</v>
      </c>
    </row>
    <row r="31751" spans="71:71" x14ac:dyDescent="0.3">
      <c r="BS31751" s="24">
        <f t="shared" si="818"/>
        <v>-2.5</v>
      </c>
    </row>
    <row r="31752" spans="71:71" x14ac:dyDescent="0.3">
      <c r="BS31752" s="24">
        <f t="shared" si="818"/>
        <v>-2.5</v>
      </c>
    </row>
    <row r="31753" spans="71:71" x14ac:dyDescent="0.3">
      <c r="BS31753" s="24">
        <f t="shared" ref="BS31753:BS31816" si="819">BR31753-2.5</f>
        <v>-2.5</v>
      </c>
    </row>
    <row r="31754" spans="71:71" x14ac:dyDescent="0.3">
      <c r="BS31754" s="24">
        <f t="shared" si="819"/>
        <v>-2.5</v>
      </c>
    </row>
    <row r="31755" spans="71:71" x14ac:dyDescent="0.3">
      <c r="BS31755" s="24">
        <f t="shared" si="819"/>
        <v>-2.5</v>
      </c>
    </row>
    <row r="31756" spans="71:71" x14ac:dyDescent="0.3">
      <c r="BS31756" s="24">
        <f t="shared" si="819"/>
        <v>-2.5</v>
      </c>
    </row>
    <row r="31757" spans="71:71" x14ac:dyDescent="0.3">
      <c r="BS31757" s="24">
        <f t="shared" si="819"/>
        <v>-2.5</v>
      </c>
    </row>
    <row r="31758" spans="71:71" x14ac:dyDescent="0.3">
      <c r="BS31758" s="24">
        <f t="shared" si="819"/>
        <v>-2.5</v>
      </c>
    </row>
    <row r="31759" spans="71:71" x14ac:dyDescent="0.3">
      <c r="BS31759" s="24">
        <f t="shared" si="819"/>
        <v>-2.5</v>
      </c>
    </row>
    <row r="31760" spans="71:71" x14ac:dyDescent="0.3">
      <c r="BS31760" s="24">
        <f t="shared" si="819"/>
        <v>-2.5</v>
      </c>
    </row>
    <row r="31761" spans="71:71" x14ac:dyDescent="0.3">
      <c r="BS31761" s="24">
        <f t="shared" si="819"/>
        <v>-2.5</v>
      </c>
    </row>
    <row r="31762" spans="71:71" x14ac:dyDescent="0.3">
      <c r="BS31762" s="24">
        <f t="shared" si="819"/>
        <v>-2.5</v>
      </c>
    </row>
    <row r="31763" spans="71:71" x14ac:dyDescent="0.3">
      <c r="BS31763" s="24">
        <f t="shared" si="819"/>
        <v>-2.5</v>
      </c>
    </row>
    <row r="31764" spans="71:71" x14ac:dyDescent="0.3">
      <c r="BS31764" s="24">
        <f t="shared" si="819"/>
        <v>-2.5</v>
      </c>
    </row>
    <row r="31765" spans="71:71" x14ac:dyDescent="0.3">
      <c r="BS31765" s="24">
        <f t="shared" si="819"/>
        <v>-2.5</v>
      </c>
    </row>
    <row r="31766" spans="71:71" x14ac:dyDescent="0.3">
      <c r="BS31766" s="24">
        <f t="shared" si="819"/>
        <v>-2.5</v>
      </c>
    </row>
    <row r="31767" spans="71:71" x14ac:dyDescent="0.3">
      <c r="BS31767" s="24">
        <f t="shared" si="819"/>
        <v>-2.5</v>
      </c>
    </row>
    <row r="31768" spans="71:71" x14ac:dyDescent="0.3">
      <c r="BS31768" s="24">
        <f t="shared" si="819"/>
        <v>-2.5</v>
      </c>
    </row>
    <row r="31769" spans="71:71" x14ac:dyDescent="0.3">
      <c r="BS31769" s="24">
        <f t="shared" si="819"/>
        <v>-2.5</v>
      </c>
    </row>
    <row r="31770" spans="71:71" x14ac:dyDescent="0.3">
      <c r="BS31770" s="24">
        <f t="shared" si="819"/>
        <v>-2.5</v>
      </c>
    </row>
    <row r="31771" spans="71:71" x14ac:dyDescent="0.3">
      <c r="BS31771" s="24">
        <f t="shared" si="819"/>
        <v>-2.5</v>
      </c>
    </row>
    <row r="31772" spans="71:71" x14ac:dyDescent="0.3">
      <c r="BS31772" s="24">
        <f t="shared" si="819"/>
        <v>-2.5</v>
      </c>
    </row>
    <row r="31773" spans="71:71" x14ac:dyDescent="0.3">
      <c r="BS31773" s="24">
        <f t="shared" si="819"/>
        <v>-2.5</v>
      </c>
    </row>
    <row r="31774" spans="71:71" x14ac:dyDescent="0.3">
      <c r="BS31774" s="24">
        <f t="shared" si="819"/>
        <v>-2.5</v>
      </c>
    </row>
    <row r="31775" spans="71:71" x14ac:dyDescent="0.3">
      <c r="BS31775" s="24">
        <f t="shared" si="819"/>
        <v>-2.5</v>
      </c>
    </row>
    <row r="31776" spans="71:71" x14ac:dyDescent="0.3">
      <c r="BS31776" s="24">
        <f t="shared" si="819"/>
        <v>-2.5</v>
      </c>
    </row>
    <row r="31777" spans="71:71" x14ac:dyDescent="0.3">
      <c r="BS31777" s="24">
        <f t="shared" si="819"/>
        <v>-2.5</v>
      </c>
    </row>
    <row r="31778" spans="71:71" x14ac:dyDescent="0.3">
      <c r="BS31778" s="24">
        <f t="shared" si="819"/>
        <v>-2.5</v>
      </c>
    </row>
    <row r="31779" spans="71:71" x14ac:dyDescent="0.3">
      <c r="BS31779" s="24">
        <f t="shared" si="819"/>
        <v>-2.5</v>
      </c>
    </row>
    <row r="31780" spans="71:71" x14ac:dyDescent="0.3">
      <c r="BS31780" s="24">
        <f t="shared" si="819"/>
        <v>-2.5</v>
      </c>
    </row>
    <row r="31781" spans="71:71" x14ac:dyDescent="0.3">
      <c r="BS31781" s="24">
        <f t="shared" si="819"/>
        <v>-2.5</v>
      </c>
    </row>
    <row r="31782" spans="71:71" x14ac:dyDescent="0.3">
      <c r="BS31782" s="24">
        <f t="shared" si="819"/>
        <v>-2.5</v>
      </c>
    </row>
    <row r="31783" spans="71:71" x14ac:dyDescent="0.3">
      <c r="BS31783" s="24">
        <f t="shared" si="819"/>
        <v>-2.5</v>
      </c>
    </row>
    <row r="31784" spans="71:71" x14ac:dyDescent="0.3">
      <c r="BS31784" s="24">
        <f t="shared" si="819"/>
        <v>-2.5</v>
      </c>
    </row>
    <row r="31785" spans="71:71" x14ac:dyDescent="0.3">
      <c r="BS31785" s="24">
        <f t="shared" si="819"/>
        <v>-2.5</v>
      </c>
    </row>
    <row r="31786" spans="71:71" x14ac:dyDescent="0.3">
      <c r="BS31786" s="24">
        <f t="shared" si="819"/>
        <v>-2.5</v>
      </c>
    </row>
    <row r="31787" spans="71:71" x14ac:dyDescent="0.3">
      <c r="BS31787" s="24">
        <f t="shared" si="819"/>
        <v>-2.5</v>
      </c>
    </row>
    <row r="31788" spans="71:71" x14ac:dyDescent="0.3">
      <c r="BS31788" s="24">
        <f t="shared" si="819"/>
        <v>-2.5</v>
      </c>
    </row>
    <row r="31789" spans="71:71" x14ac:dyDescent="0.3">
      <c r="BS31789" s="24">
        <f t="shared" si="819"/>
        <v>-2.5</v>
      </c>
    </row>
    <row r="31790" spans="71:71" x14ac:dyDescent="0.3">
      <c r="BS31790" s="24">
        <f t="shared" si="819"/>
        <v>-2.5</v>
      </c>
    </row>
    <row r="31791" spans="71:71" x14ac:dyDescent="0.3">
      <c r="BS31791" s="24">
        <f t="shared" si="819"/>
        <v>-2.5</v>
      </c>
    </row>
    <row r="31792" spans="71:71" x14ac:dyDescent="0.3">
      <c r="BS31792" s="24">
        <f t="shared" si="819"/>
        <v>-2.5</v>
      </c>
    </row>
    <row r="31793" spans="71:71" x14ac:dyDescent="0.3">
      <c r="BS31793" s="24">
        <f t="shared" si="819"/>
        <v>-2.5</v>
      </c>
    </row>
    <row r="31794" spans="71:71" x14ac:dyDescent="0.3">
      <c r="BS31794" s="24">
        <f t="shared" si="819"/>
        <v>-2.5</v>
      </c>
    </row>
    <row r="31795" spans="71:71" x14ac:dyDescent="0.3">
      <c r="BS31795" s="24">
        <f t="shared" si="819"/>
        <v>-2.5</v>
      </c>
    </row>
    <row r="31796" spans="71:71" x14ac:dyDescent="0.3">
      <c r="BS31796" s="24">
        <f t="shared" si="819"/>
        <v>-2.5</v>
      </c>
    </row>
    <row r="31797" spans="71:71" x14ac:dyDescent="0.3">
      <c r="BS31797" s="24">
        <f t="shared" si="819"/>
        <v>-2.5</v>
      </c>
    </row>
    <row r="31798" spans="71:71" x14ac:dyDescent="0.3">
      <c r="BS31798" s="24">
        <f t="shared" si="819"/>
        <v>-2.5</v>
      </c>
    </row>
    <row r="31799" spans="71:71" x14ac:dyDescent="0.3">
      <c r="BS31799" s="24">
        <f t="shared" si="819"/>
        <v>-2.5</v>
      </c>
    </row>
    <row r="31800" spans="71:71" x14ac:dyDescent="0.3">
      <c r="BS31800" s="24">
        <f t="shared" si="819"/>
        <v>-2.5</v>
      </c>
    </row>
    <row r="31801" spans="71:71" x14ac:dyDescent="0.3">
      <c r="BS31801" s="24">
        <f t="shared" si="819"/>
        <v>-2.5</v>
      </c>
    </row>
    <row r="31802" spans="71:71" x14ac:dyDescent="0.3">
      <c r="BS31802" s="24">
        <f t="shared" si="819"/>
        <v>-2.5</v>
      </c>
    </row>
    <row r="31803" spans="71:71" x14ac:dyDescent="0.3">
      <c r="BS31803" s="24">
        <f t="shared" si="819"/>
        <v>-2.5</v>
      </c>
    </row>
    <row r="31804" spans="71:71" x14ac:dyDescent="0.3">
      <c r="BS31804" s="24">
        <f t="shared" si="819"/>
        <v>-2.5</v>
      </c>
    </row>
    <row r="31805" spans="71:71" x14ac:dyDescent="0.3">
      <c r="BS31805" s="24">
        <f t="shared" si="819"/>
        <v>-2.5</v>
      </c>
    </row>
    <row r="31806" spans="71:71" x14ac:dyDescent="0.3">
      <c r="BS31806" s="24">
        <f t="shared" si="819"/>
        <v>-2.5</v>
      </c>
    </row>
    <row r="31807" spans="71:71" x14ac:dyDescent="0.3">
      <c r="BS31807" s="24">
        <f t="shared" si="819"/>
        <v>-2.5</v>
      </c>
    </row>
    <row r="31808" spans="71:71" x14ac:dyDescent="0.3">
      <c r="BS31808" s="24">
        <f t="shared" si="819"/>
        <v>-2.5</v>
      </c>
    </row>
    <row r="31809" spans="71:71" x14ac:dyDescent="0.3">
      <c r="BS31809" s="24">
        <f t="shared" si="819"/>
        <v>-2.5</v>
      </c>
    </row>
    <row r="31810" spans="71:71" x14ac:dyDescent="0.3">
      <c r="BS31810" s="24">
        <f t="shared" si="819"/>
        <v>-2.5</v>
      </c>
    </row>
    <row r="31811" spans="71:71" x14ac:dyDescent="0.3">
      <c r="BS31811" s="24">
        <f t="shared" si="819"/>
        <v>-2.5</v>
      </c>
    </row>
    <row r="31812" spans="71:71" x14ac:dyDescent="0.3">
      <c r="BS31812" s="24">
        <f t="shared" si="819"/>
        <v>-2.5</v>
      </c>
    </row>
    <row r="31813" spans="71:71" x14ac:dyDescent="0.3">
      <c r="BS31813" s="24">
        <f t="shared" si="819"/>
        <v>-2.5</v>
      </c>
    </row>
    <row r="31814" spans="71:71" x14ac:dyDescent="0.3">
      <c r="BS31814" s="24">
        <f t="shared" si="819"/>
        <v>-2.5</v>
      </c>
    </row>
    <row r="31815" spans="71:71" x14ac:dyDescent="0.3">
      <c r="BS31815" s="24">
        <f t="shared" si="819"/>
        <v>-2.5</v>
      </c>
    </row>
    <row r="31816" spans="71:71" x14ac:dyDescent="0.3">
      <c r="BS31816" s="24">
        <f t="shared" si="819"/>
        <v>-2.5</v>
      </c>
    </row>
    <row r="31817" spans="71:71" x14ac:dyDescent="0.3">
      <c r="BS31817" s="24">
        <f t="shared" ref="BS31817:BS31880" si="820">BR31817-2.5</f>
        <v>-2.5</v>
      </c>
    </row>
    <row r="31818" spans="71:71" x14ac:dyDescent="0.3">
      <c r="BS31818" s="24">
        <f t="shared" si="820"/>
        <v>-2.5</v>
      </c>
    </row>
    <row r="31819" spans="71:71" x14ac:dyDescent="0.3">
      <c r="BS31819" s="24">
        <f t="shared" si="820"/>
        <v>-2.5</v>
      </c>
    </row>
    <row r="31820" spans="71:71" x14ac:dyDescent="0.3">
      <c r="BS31820" s="24">
        <f t="shared" si="820"/>
        <v>-2.5</v>
      </c>
    </row>
    <row r="31821" spans="71:71" x14ac:dyDescent="0.3">
      <c r="BS31821" s="24">
        <f t="shared" si="820"/>
        <v>-2.5</v>
      </c>
    </row>
    <row r="31822" spans="71:71" x14ac:dyDescent="0.3">
      <c r="BS31822" s="24">
        <f t="shared" si="820"/>
        <v>-2.5</v>
      </c>
    </row>
    <row r="31823" spans="71:71" x14ac:dyDescent="0.3">
      <c r="BS31823" s="24">
        <f t="shared" si="820"/>
        <v>-2.5</v>
      </c>
    </row>
    <row r="31824" spans="71:71" x14ac:dyDescent="0.3">
      <c r="BS31824" s="24">
        <f t="shared" si="820"/>
        <v>-2.5</v>
      </c>
    </row>
    <row r="31825" spans="71:71" x14ac:dyDescent="0.3">
      <c r="BS31825" s="24">
        <f t="shared" si="820"/>
        <v>-2.5</v>
      </c>
    </row>
    <row r="31826" spans="71:71" x14ac:dyDescent="0.3">
      <c r="BS31826" s="24">
        <f t="shared" si="820"/>
        <v>-2.5</v>
      </c>
    </row>
    <row r="31827" spans="71:71" x14ac:dyDescent="0.3">
      <c r="BS31827" s="24">
        <f t="shared" si="820"/>
        <v>-2.5</v>
      </c>
    </row>
    <row r="31828" spans="71:71" x14ac:dyDescent="0.3">
      <c r="BS31828" s="24">
        <f t="shared" si="820"/>
        <v>-2.5</v>
      </c>
    </row>
    <row r="31829" spans="71:71" x14ac:dyDescent="0.3">
      <c r="BS31829" s="24">
        <f t="shared" si="820"/>
        <v>-2.5</v>
      </c>
    </row>
    <row r="31830" spans="71:71" x14ac:dyDescent="0.3">
      <c r="BS31830" s="24">
        <f t="shared" si="820"/>
        <v>-2.5</v>
      </c>
    </row>
    <row r="31831" spans="71:71" x14ac:dyDescent="0.3">
      <c r="BS31831" s="24">
        <f t="shared" si="820"/>
        <v>-2.5</v>
      </c>
    </row>
    <row r="31832" spans="71:71" x14ac:dyDescent="0.3">
      <c r="BS31832" s="24">
        <f t="shared" si="820"/>
        <v>-2.5</v>
      </c>
    </row>
    <row r="31833" spans="71:71" x14ac:dyDescent="0.3">
      <c r="BS31833" s="24">
        <f t="shared" si="820"/>
        <v>-2.5</v>
      </c>
    </row>
    <row r="31834" spans="71:71" x14ac:dyDescent="0.3">
      <c r="BS31834" s="24">
        <f t="shared" si="820"/>
        <v>-2.5</v>
      </c>
    </row>
    <row r="31835" spans="71:71" x14ac:dyDescent="0.3">
      <c r="BS31835" s="24">
        <f t="shared" si="820"/>
        <v>-2.5</v>
      </c>
    </row>
    <row r="31836" spans="71:71" x14ac:dyDescent="0.3">
      <c r="BS31836" s="24">
        <f t="shared" si="820"/>
        <v>-2.5</v>
      </c>
    </row>
    <row r="31837" spans="71:71" x14ac:dyDescent="0.3">
      <c r="BS31837" s="24">
        <f t="shared" si="820"/>
        <v>-2.5</v>
      </c>
    </row>
    <row r="31838" spans="71:71" x14ac:dyDescent="0.3">
      <c r="BS31838" s="24">
        <f t="shared" si="820"/>
        <v>-2.5</v>
      </c>
    </row>
    <row r="31839" spans="71:71" x14ac:dyDescent="0.3">
      <c r="BS31839" s="24">
        <f t="shared" si="820"/>
        <v>-2.5</v>
      </c>
    </row>
    <row r="31840" spans="71:71" x14ac:dyDescent="0.3">
      <c r="BS31840" s="24">
        <f t="shared" si="820"/>
        <v>-2.5</v>
      </c>
    </row>
    <row r="31841" spans="71:71" x14ac:dyDescent="0.3">
      <c r="BS31841" s="24">
        <f t="shared" si="820"/>
        <v>-2.5</v>
      </c>
    </row>
    <row r="31842" spans="71:71" x14ac:dyDescent="0.3">
      <c r="BS31842" s="24">
        <f t="shared" si="820"/>
        <v>-2.5</v>
      </c>
    </row>
    <row r="31843" spans="71:71" x14ac:dyDescent="0.3">
      <c r="BS31843" s="24">
        <f t="shared" si="820"/>
        <v>-2.5</v>
      </c>
    </row>
    <row r="31844" spans="71:71" x14ac:dyDescent="0.3">
      <c r="BS31844" s="24">
        <f t="shared" si="820"/>
        <v>-2.5</v>
      </c>
    </row>
    <row r="31845" spans="71:71" x14ac:dyDescent="0.3">
      <c r="BS31845" s="24">
        <f t="shared" si="820"/>
        <v>-2.5</v>
      </c>
    </row>
    <row r="31846" spans="71:71" x14ac:dyDescent="0.3">
      <c r="BS31846" s="24">
        <f t="shared" si="820"/>
        <v>-2.5</v>
      </c>
    </row>
    <row r="31847" spans="71:71" x14ac:dyDescent="0.3">
      <c r="BS31847" s="24">
        <f t="shared" si="820"/>
        <v>-2.5</v>
      </c>
    </row>
    <row r="31848" spans="71:71" x14ac:dyDescent="0.3">
      <c r="BS31848" s="24">
        <f t="shared" si="820"/>
        <v>-2.5</v>
      </c>
    </row>
    <row r="31849" spans="71:71" x14ac:dyDescent="0.3">
      <c r="BS31849" s="24">
        <f t="shared" si="820"/>
        <v>-2.5</v>
      </c>
    </row>
    <row r="31850" spans="71:71" x14ac:dyDescent="0.3">
      <c r="BS31850" s="24">
        <f t="shared" si="820"/>
        <v>-2.5</v>
      </c>
    </row>
    <row r="31851" spans="71:71" x14ac:dyDescent="0.3">
      <c r="BS31851" s="24">
        <f t="shared" si="820"/>
        <v>-2.5</v>
      </c>
    </row>
    <row r="31852" spans="71:71" x14ac:dyDescent="0.3">
      <c r="BS31852" s="24">
        <f t="shared" si="820"/>
        <v>-2.5</v>
      </c>
    </row>
    <row r="31853" spans="71:71" x14ac:dyDescent="0.3">
      <c r="BS31853" s="24">
        <f t="shared" si="820"/>
        <v>-2.5</v>
      </c>
    </row>
    <row r="31854" spans="71:71" x14ac:dyDescent="0.3">
      <c r="BS31854" s="24">
        <f t="shared" si="820"/>
        <v>-2.5</v>
      </c>
    </row>
    <row r="31855" spans="71:71" x14ac:dyDescent="0.3">
      <c r="BS31855" s="24">
        <f t="shared" si="820"/>
        <v>-2.5</v>
      </c>
    </row>
    <row r="31856" spans="71:71" x14ac:dyDescent="0.3">
      <c r="BS31856" s="24">
        <f t="shared" si="820"/>
        <v>-2.5</v>
      </c>
    </row>
    <row r="31857" spans="71:71" x14ac:dyDescent="0.3">
      <c r="BS31857" s="24">
        <f t="shared" si="820"/>
        <v>-2.5</v>
      </c>
    </row>
    <row r="31858" spans="71:71" x14ac:dyDescent="0.3">
      <c r="BS31858" s="24">
        <f t="shared" si="820"/>
        <v>-2.5</v>
      </c>
    </row>
    <row r="31859" spans="71:71" x14ac:dyDescent="0.3">
      <c r="BS31859" s="24">
        <f t="shared" si="820"/>
        <v>-2.5</v>
      </c>
    </row>
    <row r="31860" spans="71:71" x14ac:dyDescent="0.3">
      <c r="BS31860" s="24">
        <f t="shared" si="820"/>
        <v>-2.5</v>
      </c>
    </row>
    <row r="31861" spans="71:71" x14ac:dyDescent="0.3">
      <c r="BS31861" s="24">
        <f t="shared" si="820"/>
        <v>-2.5</v>
      </c>
    </row>
    <row r="31862" spans="71:71" x14ac:dyDescent="0.3">
      <c r="BS31862" s="24">
        <f t="shared" si="820"/>
        <v>-2.5</v>
      </c>
    </row>
    <row r="31863" spans="71:71" x14ac:dyDescent="0.3">
      <c r="BS31863" s="24">
        <f t="shared" si="820"/>
        <v>-2.5</v>
      </c>
    </row>
    <row r="31864" spans="71:71" x14ac:dyDescent="0.3">
      <c r="BS31864" s="24">
        <f t="shared" si="820"/>
        <v>-2.5</v>
      </c>
    </row>
    <row r="31865" spans="71:71" x14ac:dyDescent="0.3">
      <c r="BS31865" s="24">
        <f t="shared" si="820"/>
        <v>-2.5</v>
      </c>
    </row>
    <row r="31866" spans="71:71" x14ac:dyDescent="0.3">
      <c r="BS31866" s="24">
        <f t="shared" si="820"/>
        <v>-2.5</v>
      </c>
    </row>
    <row r="31867" spans="71:71" x14ac:dyDescent="0.3">
      <c r="BS31867" s="24">
        <f t="shared" si="820"/>
        <v>-2.5</v>
      </c>
    </row>
    <row r="31868" spans="71:71" x14ac:dyDescent="0.3">
      <c r="BS31868" s="24">
        <f t="shared" si="820"/>
        <v>-2.5</v>
      </c>
    </row>
    <row r="31869" spans="71:71" x14ac:dyDescent="0.3">
      <c r="BS31869" s="24">
        <f t="shared" si="820"/>
        <v>-2.5</v>
      </c>
    </row>
    <row r="31870" spans="71:71" x14ac:dyDescent="0.3">
      <c r="BS31870" s="24">
        <f t="shared" si="820"/>
        <v>-2.5</v>
      </c>
    </row>
    <row r="31871" spans="71:71" x14ac:dyDescent="0.3">
      <c r="BS31871" s="24">
        <f t="shared" si="820"/>
        <v>-2.5</v>
      </c>
    </row>
    <row r="31872" spans="71:71" x14ac:dyDescent="0.3">
      <c r="BS31872" s="24">
        <f t="shared" si="820"/>
        <v>-2.5</v>
      </c>
    </row>
    <row r="31873" spans="71:71" x14ac:dyDescent="0.3">
      <c r="BS31873" s="24">
        <f t="shared" si="820"/>
        <v>-2.5</v>
      </c>
    </row>
    <row r="31874" spans="71:71" x14ac:dyDescent="0.3">
      <c r="BS31874" s="24">
        <f t="shared" si="820"/>
        <v>-2.5</v>
      </c>
    </row>
    <row r="31875" spans="71:71" x14ac:dyDescent="0.3">
      <c r="BS31875" s="24">
        <f t="shared" si="820"/>
        <v>-2.5</v>
      </c>
    </row>
    <row r="31876" spans="71:71" x14ac:dyDescent="0.3">
      <c r="BS31876" s="24">
        <f t="shared" si="820"/>
        <v>-2.5</v>
      </c>
    </row>
    <row r="31877" spans="71:71" x14ac:dyDescent="0.3">
      <c r="BS31877" s="24">
        <f t="shared" si="820"/>
        <v>-2.5</v>
      </c>
    </row>
    <row r="31878" spans="71:71" x14ac:dyDescent="0.3">
      <c r="BS31878" s="24">
        <f t="shared" si="820"/>
        <v>-2.5</v>
      </c>
    </row>
    <row r="31879" spans="71:71" x14ac:dyDescent="0.3">
      <c r="BS31879" s="24">
        <f t="shared" si="820"/>
        <v>-2.5</v>
      </c>
    </row>
    <row r="31880" spans="71:71" x14ac:dyDescent="0.3">
      <c r="BS31880" s="24">
        <f t="shared" si="820"/>
        <v>-2.5</v>
      </c>
    </row>
    <row r="31881" spans="71:71" x14ac:dyDescent="0.3">
      <c r="BS31881" s="24">
        <f t="shared" ref="BS31881:BS31944" si="821">BR31881-2.5</f>
        <v>-2.5</v>
      </c>
    </row>
    <row r="31882" spans="71:71" x14ac:dyDescent="0.3">
      <c r="BS31882" s="24">
        <f t="shared" si="821"/>
        <v>-2.5</v>
      </c>
    </row>
    <row r="31883" spans="71:71" x14ac:dyDescent="0.3">
      <c r="BS31883" s="24">
        <f t="shared" si="821"/>
        <v>-2.5</v>
      </c>
    </row>
    <row r="31884" spans="71:71" x14ac:dyDescent="0.3">
      <c r="BS31884" s="24">
        <f t="shared" si="821"/>
        <v>-2.5</v>
      </c>
    </row>
    <row r="31885" spans="71:71" x14ac:dyDescent="0.3">
      <c r="BS31885" s="24">
        <f t="shared" si="821"/>
        <v>-2.5</v>
      </c>
    </row>
    <row r="31886" spans="71:71" x14ac:dyDescent="0.3">
      <c r="BS31886" s="24">
        <f t="shared" si="821"/>
        <v>-2.5</v>
      </c>
    </row>
    <row r="31887" spans="71:71" x14ac:dyDescent="0.3">
      <c r="BS31887" s="24">
        <f t="shared" si="821"/>
        <v>-2.5</v>
      </c>
    </row>
    <row r="31888" spans="71:71" x14ac:dyDescent="0.3">
      <c r="BS31888" s="24">
        <f t="shared" si="821"/>
        <v>-2.5</v>
      </c>
    </row>
    <row r="31889" spans="71:71" x14ac:dyDescent="0.3">
      <c r="BS31889" s="24">
        <f t="shared" si="821"/>
        <v>-2.5</v>
      </c>
    </row>
    <row r="31890" spans="71:71" x14ac:dyDescent="0.3">
      <c r="BS31890" s="24">
        <f t="shared" si="821"/>
        <v>-2.5</v>
      </c>
    </row>
    <row r="31891" spans="71:71" x14ac:dyDescent="0.3">
      <c r="BS31891" s="24">
        <f t="shared" si="821"/>
        <v>-2.5</v>
      </c>
    </row>
    <row r="31892" spans="71:71" x14ac:dyDescent="0.3">
      <c r="BS31892" s="24">
        <f t="shared" si="821"/>
        <v>-2.5</v>
      </c>
    </row>
    <row r="31893" spans="71:71" x14ac:dyDescent="0.3">
      <c r="BS31893" s="24">
        <f t="shared" si="821"/>
        <v>-2.5</v>
      </c>
    </row>
    <row r="31894" spans="71:71" x14ac:dyDescent="0.3">
      <c r="BS31894" s="24">
        <f t="shared" si="821"/>
        <v>-2.5</v>
      </c>
    </row>
    <row r="31895" spans="71:71" x14ac:dyDescent="0.3">
      <c r="BS31895" s="24">
        <f t="shared" si="821"/>
        <v>-2.5</v>
      </c>
    </row>
    <row r="31896" spans="71:71" x14ac:dyDescent="0.3">
      <c r="BS31896" s="24">
        <f t="shared" si="821"/>
        <v>-2.5</v>
      </c>
    </row>
    <row r="31897" spans="71:71" x14ac:dyDescent="0.3">
      <c r="BS31897" s="24">
        <f t="shared" si="821"/>
        <v>-2.5</v>
      </c>
    </row>
    <row r="31898" spans="71:71" x14ac:dyDescent="0.3">
      <c r="BS31898" s="24">
        <f t="shared" si="821"/>
        <v>-2.5</v>
      </c>
    </row>
    <row r="31899" spans="71:71" x14ac:dyDescent="0.3">
      <c r="BS31899" s="24">
        <f t="shared" si="821"/>
        <v>-2.5</v>
      </c>
    </row>
    <row r="31900" spans="71:71" x14ac:dyDescent="0.3">
      <c r="BS31900" s="24">
        <f t="shared" si="821"/>
        <v>-2.5</v>
      </c>
    </row>
    <row r="31901" spans="71:71" x14ac:dyDescent="0.3">
      <c r="BS31901" s="24">
        <f t="shared" si="821"/>
        <v>-2.5</v>
      </c>
    </row>
    <row r="31902" spans="71:71" x14ac:dyDescent="0.3">
      <c r="BS31902" s="24">
        <f t="shared" si="821"/>
        <v>-2.5</v>
      </c>
    </row>
    <row r="31903" spans="71:71" x14ac:dyDescent="0.3">
      <c r="BS31903" s="24">
        <f t="shared" si="821"/>
        <v>-2.5</v>
      </c>
    </row>
    <row r="31904" spans="71:71" x14ac:dyDescent="0.3">
      <c r="BS31904" s="24">
        <f t="shared" si="821"/>
        <v>-2.5</v>
      </c>
    </row>
    <row r="31905" spans="71:71" x14ac:dyDescent="0.3">
      <c r="BS31905" s="24">
        <f t="shared" si="821"/>
        <v>-2.5</v>
      </c>
    </row>
    <row r="31906" spans="71:71" x14ac:dyDescent="0.3">
      <c r="BS31906" s="24">
        <f t="shared" si="821"/>
        <v>-2.5</v>
      </c>
    </row>
    <row r="31907" spans="71:71" x14ac:dyDescent="0.3">
      <c r="BS31907" s="24">
        <f t="shared" si="821"/>
        <v>-2.5</v>
      </c>
    </row>
    <row r="31908" spans="71:71" x14ac:dyDescent="0.3">
      <c r="BS31908" s="24">
        <f t="shared" si="821"/>
        <v>-2.5</v>
      </c>
    </row>
    <row r="31909" spans="71:71" x14ac:dyDescent="0.3">
      <c r="BS31909" s="24">
        <f t="shared" si="821"/>
        <v>-2.5</v>
      </c>
    </row>
    <row r="31910" spans="71:71" x14ac:dyDescent="0.3">
      <c r="BS31910" s="24">
        <f t="shared" si="821"/>
        <v>-2.5</v>
      </c>
    </row>
    <row r="31911" spans="71:71" x14ac:dyDescent="0.3">
      <c r="BS31911" s="24">
        <f t="shared" si="821"/>
        <v>-2.5</v>
      </c>
    </row>
    <row r="31912" spans="71:71" x14ac:dyDescent="0.3">
      <c r="BS31912" s="24">
        <f t="shared" si="821"/>
        <v>-2.5</v>
      </c>
    </row>
    <row r="31913" spans="71:71" x14ac:dyDescent="0.3">
      <c r="BS31913" s="24">
        <f t="shared" si="821"/>
        <v>-2.5</v>
      </c>
    </row>
    <row r="31914" spans="71:71" x14ac:dyDescent="0.3">
      <c r="BS31914" s="24">
        <f t="shared" si="821"/>
        <v>-2.5</v>
      </c>
    </row>
    <row r="31915" spans="71:71" x14ac:dyDescent="0.3">
      <c r="BS31915" s="24">
        <f t="shared" si="821"/>
        <v>-2.5</v>
      </c>
    </row>
    <row r="31916" spans="71:71" x14ac:dyDescent="0.3">
      <c r="BS31916" s="24">
        <f t="shared" si="821"/>
        <v>-2.5</v>
      </c>
    </row>
    <row r="31917" spans="71:71" x14ac:dyDescent="0.3">
      <c r="BS31917" s="24">
        <f t="shared" si="821"/>
        <v>-2.5</v>
      </c>
    </row>
    <row r="31918" spans="71:71" x14ac:dyDescent="0.3">
      <c r="BS31918" s="24">
        <f t="shared" si="821"/>
        <v>-2.5</v>
      </c>
    </row>
    <row r="31919" spans="71:71" x14ac:dyDescent="0.3">
      <c r="BS31919" s="24">
        <f t="shared" si="821"/>
        <v>-2.5</v>
      </c>
    </row>
    <row r="31920" spans="71:71" x14ac:dyDescent="0.3">
      <c r="BS31920" s="24">
        <f t="shared" si="821"/>
        <v>-2.5</v>
      </c>
    </row>
    <row r="31921" spans="71:71" x14ac:dyDescent="0.3">
      <c r="BS31921" s="24">
        <f t="shared" si="821"/>
        <v>-2.5</v>
      </c>
    </row>
    <row r="31922" spans="71:71" x14ac:dyDescent="0.3">
      <c r="BS31922" s="24">
        <f t="shared" si="821"/>
        <v>-2.5</v>
      </c>
    </row>
    <row r="31923" spans="71:71" x14ac:dyDescent="0.3">
      <c r="BS31923" s="24">
        <f t="shared" si="821"/>
        <v>-2.5</v>
      </c>
    </row>
    <row r="31924" spans="71:71" x14ac:dyDescent="0.3">
      <c r="BS31924" s="24">
        <f t="shared" si="821"/>
        <v>-2.5</v>
      </c>
    </row>
    <row r="31925" spans="71:71" x14ac:dyDescent="0.3">
      <c r="BS31925" s="24">
        <f t="shared" si="821"/>
        <v>-2.5</v>
      </c>
    </row>
    <row r="31926" spans="71:71" x14ac:dyDescent="0.3">
      <c r="BS31926" s="24">
        <f t="shared" si="821"/>
        <v>-2.5</v>
      </c>
    </row>
    <row r="31927" spans="71:71" x14ac:dyDescent="0.3">
      <c r="BS31927" s="24">
        <f t="shared" si="821"/>
        <v>-2.5</v>
      </c>
    </row>
    <row r="31928" spans="71:71" x14ac:dyDescent="0.3">
      <c r="BS31928" s="24">
        <f t="shared" si="821"/>
        <v>-2.5</v>
      </c>
    </row>
    <row r="31929" spans="71:71" x14ac:dyDescent="0.3">
      <c r="BS31929" s="24">
        <f t="shared" si="821"/>
        <v>-2.5</v>
      </c>
    </row>
    <row r="31930" spans="71:71" x14ac:dyDescent="0.3">
      <c r="BS31930" s="24">
        <f t="shared" si="821"/>
        <v>-2.5</v>
      </c>
    </row>
    <row r="31931" spans="71:71" x14ac:dyDescent="0.3">
      <c r="BS31931" s="24">
        <f t="shared" si="821"/>
        <v>-2.5</v>
      </c>
    </row>
    <row r="31932" spans="71:71" x14ac:dyDescent="0.3">
      <c r="BS31932" s="24">
        <f t="shared" si="821"/>
        <v>-2.5</v>
      </c>
    </row>
    <row r="31933" spans="71:71" x14ac:dyDescent="0.3">
      <c r="BS31933" s="24">
        <f t="shared" si="821"/>
        <v>-2.5</v>
      </c>
    </row>
    <row r="31934" spans="71:71" x14ac:dyDescent="0.3">
      <c r="BS31934" s="24">
        <f t="shared" si="821"/>
        <v>-2.5</v>
      </c>
    </row>
    <row r="31935" spans="71:71" x14ac:dyDescent="0.3">
      <c r="BS31935" s="24">
        <f t="shared" si="821"/>
        <v>-2.5</v>
      </c>
    </row>
    <row r="31936" spans="71:71" x14ac:dyDescent="0.3">
      <c r="BS31936" s="24">
        <f t="shared" si="821"/>
        <v>-2.5</v>
      </c>
    </row>
    <row r="31937" spans="71:71" x14ac:dyDescent="0.3">
      <c r="BS31937" s="24">
        <f t="shared" si="821"/>
        <v>-2.5</v>
      </c>
    </row>
    <row r="31938" spans="71:71" x14ac:dyDescent="0.3">
      <c r="BS31938" s="24">
        <f t="shared" si="821"/>
        <v>-2.5</v>
      </c>
    </row>
    <row r="31939" spans="71:71" x14ac:dyDescent="0.3">
      <c r="BS31939" s="24">
        <f t="shared" si="821"/>
        <v>-2.5</v>
      </c>
    </row>
    <row r="31940" spans="71:71" x14ac:dyDescent="0.3">
      <c r="BS31940" s="24">
        <f t="shared" si="821"/>
        <v>-2.5</v>
      </c>
    </row>
    <row r="31941" spans="71:71" x14ac:dyDescent="0.3">
      <c r="BS31941" s="24">
        <f t="shared" si="821"/>
        <v>-2.5</v>
      </c>
    </row>
    <row r="31942" spans="71:71" x14ac:dyDescent="0.3">
      <c r="BS31942" s="24">
        <f t="shared" si="821"/>
        <v>-2.5</v>
      </c>
    </row>
    <row r="31943" spans="71:71" x14ac:dyDescent="0.3">
      <c r="BS31943" s="24">
        <f t="shared" si="821"/>
        <v>-2.5</v>
      </c>
    </row>
    <row r="31944" spans="71:71" x14ac:dyDescent="0.3">
      <c r="BS31944" s="24">
        <f t="shared" si="821"/>
        <v>-2.5</v>
      </c>
    </row>
    <row r="31945" spans="71:71" x14ac:dyDescent="0.3">
      <c r="BS31945" s="24">
        <f t="shared" ref="BS31945:BS32008" si="822">BR31945-2.5</f>
        <v>-2.5</v>
      </c>
    </row>
    <row r="31946" spans="71:71" x14ac:dyDescent="0.3">
      <c r="BS31946" s="24">
        <f t="shared" si="822"/>
        <v>-2.5</v>
      </c>
    </row>
    <row r="31947" spans="71:71" x14ac:dyDescent="0.3">
      <c r="BS31947" s="24">
        <f t="shared" si="822"/>
        <v>-2.5</v>
      </c>
    </row>
    <row r="31948" spans="71:71" x14ac:dyDescent="0.3">
      <c r="BS31948" s="24">
        <f t="shared" si="822"/>
        <v>-2.5</v>
      </c>
    </row>
    <row r="31949" spans="71:71" x14ac:dyDescent="0.3">
      <c r="BS31949" s="24">
        <f t="shared" si="822"/>
        <v>-2.5</v>
      </c>
    </row>
    <row r="31950" spans="71:71" x14ac:dyDescent="0.3">
      <c r="BS31950" s="24">
        <f t="shared" si="822"/>
        <v>-2.5</v>
      </c>
    </row>
    <row r="31951" spans="71:71" x14ac:dyDescent="0.3">
      <c r="BS31951" s="24">
        <f t="shared" si="822"/>
        <v>-2.5</v>
      </c>
    </row>
    <row r="31952" spans="71:71" x14ac:dyDescent="0.3">
      <c r="BS31952" s="24">
        <f t="shared" si="822"/>
        <v>-2.5</v>
      </c>
    </row>
    <row r="31953" spans="71:71" x14ac:dyDescent="0.3">
      <c r="BS31953" s="24">
        <f t="shared" si="822"/>
        <v>-2.5</v>
      </c>
    </row>
    <row r="31954" spans="71:71" x14ac:dyDescent="0.3">
      <c r="BS31954" s="24">
        <f t="shared" si="822"/>
        <v>-2.5</v>
      </c>
    </row>
    <row r="31955" spans="71:71" x14ac:dyDescent="0.3">
      <c r="BS31955" s="24">
        <f t="shared" si="822"/>
        <v>-2.5</v>
      </c>
    </row>
    <row r="31956" spans="71:71" x14ac:dyDescent="0.3">
      <c r="BS31956" s="24">
        <f t="shared" si="822"/>
        <v>-2.5</v>
      </c>
    </row>
    <row r="31957" spans="71:71" x14ac:dyDescent="0.3">
      <c r="BS31957" s="24">
        <f t="shared" si="822"/>
        <v>-2.5</v>
      </c>
    </row>
    <row r="31958" spans="71:71" x14ac:dyDescent="0.3">
      <c r="BS31958" s="24">
        <f t="shared" si="822"/>
        <v>-2.5</v>
      </c>
    </row>
    <row r="31959" spans="71:71" x14ac:dyDescent="0.3">
      <c r="BS31959" s="24">
        <f t="shared" si="822"/>
        <v>-2.5</v>
      </c>
    </row>
    <row r="31960" spans="71:71" x14ac:dyDescent="0.3">
      <c r="BS31960" s="24">
        <f t="shared" si="822"/>
        <v>-2.5</v>
      </c>
    </row>
    <row r="31961" spans="71:71" x14ac:dyDescent="0.3">
      <c r="BS31961" s="24">
        <f t="shared" si="822"/>
        <v>-2.5</v>
      </c>
    </row>
    <row r="31962" spans="71:71" x14ac:dyDescent="0.3">
      <c r="BS31962" s="24">
        <f t="shared" si="822"/>
        <v>-2.5</v>
      </c>
    </row>
    <row r="31963" spans="71:71" x14ac:dyDescent="0.3">
      <c r="BS31963" s="24">
        <f t="shared" si="822"/>
        <v>-2.5</v>
      </c>
    </row>
    <row r="31964" spans="71:71" x14ac:dyDescent="0.3">
      <c r="BS31964" s="24">
        <f t="shared" si="822"/>
        <v>-2.5</v>
      </c>
    </row>
    <row r="31965" spans="71:71" x14ac:dyDescent="0.3">
      <c r="BS31965" s="24">
        <f t="shared" si="822"/>
        <v>-2.5</v>
      </c>
    </row>
    <row r="31966" spans="71:71" x14ac:dyDescent="0.3">
      <c r="BS31966" s="24">
        <f t="shared" si="822"/>
        <v>-2.5</v>
      </c>
    </row>
    <row r="31967" spans="71:71" x14ac:dyDescent="0.3">
      <c r="BS31967" s="24">
        <f t="shared" si="822"/>
        <v>-2.5</v>
      </c>
    </row>
    <row r="31968" spans="71:71" x14ac:dyDescent="0.3">
      <c r="BS31968" s="24">
        <f t="shared" si="822"/>
        <v>-2.5</v>
      </c>
    </row>
    <row r="31969" spans="71:71" x14ac:dyDescent="0.3">
      <c r="BS31969" s="24">
        <f t="shared" si="822"/>
        <v>-2.5</v>
      </c>
    </row>
    <row r="31970" spans="71:71" x14ac:dyDescent="0.3">
      <c r="BS31970" s="24">
        <f t="shared" si="822"/>
        <v>-2.5</v>
      </c>
    </row>
    <row r="31971" spans="71:71" x14ac:dyDescent="0.3">
      <c r="BS31971" s="24">
        <f t="shared" si="822"/>
        <v>-2.5</v>
      </c>
    </row>
    <row r="31972" spans="71:71" x14ac:dyDescent="0.3">
      <c r="BS31972" s="24">
        <f t="shared" si="822"/>
        <v>-2.5</v>
      </c>
    </row>
    <row r="31973" spans="71:71" x14ac:dyDescent="0.3">
      <c r="BS31973" s="24">
        <f t="shared" si="822"/>
        <v>-2.5</v>
      </c>
    </row>
    <row r="31974" spans="71:71" x14ac:dyDescent="0.3">
      <c r="BS31974" s="24">
        <f t="shared" si="822"/>
        <v>-2.5</v>
      </c>
    </row>
    <row r="31975" spans="71:71" x14ac:dyDescent="0.3">
      <c r="BS31975" s="24">
        <f t="shared" si="822"/>
        <v>-2.5</v>
      </c>
    </row>
    <row r="31976" spans="71:71" x14ac:dyDescent="0.3">
      <c r="BS31976" s="24">
        <f t="shared" si="822"/>
        <v>-2.5</v>
      </c>
    </row>
    <row r="31977" spans="71:71" x14ac:dyDescent="0.3">
      <c r="BS31977" s="24">
        <f t="shared" si="822"/>
        <v>-2.5</v>
      </c>
    </row>
    <row r="31978" spans="71:71" x14ac:dyDescent="0.3">
      <c r="BS31978" s="24">
        <f t="shared" si="822"/>
        <v>-2.5</v>
      </c>
    </row>
    <row r="31979" spans="71:71" x14ac:dyDescent="0.3">
      <c r="BS31979" s="24">
        <f t="shared" si="822"/>
        <v>-2.5</v>
      </c>
    </row>
    <row r="31980" spans="71:71" x14ac:dyDescent="0.3">
      <c r="BS31980" s="24">
        <f t="shared" si="822"/>
        <v>-2.5</v>
      </c>
    </row>
    <row r="31981" spans="71:71" x14ac:dyDescent="0.3">
      <c r="BS31981" s="24">
        <f t="shared" si="822"/>
        <v>-2.5</v>
      </c>
    </row>
    <row r="31982" spans="71:71" x14ac:dyDescent="0.3">
      <c r="BS31982" s="24">
        <f t="shared" si="822"/>
        <v>-2.5</v>
      </c>
    </row>
    <row r="31983" spans="71:71" x14ac:dyDescent="0.3">
      <c r="BS31983" s="24">
        <f t="shared" si="822"/>
        <v>-2.5</v>
      </c>
    </row>
    <row r="31984" spans="71:71" x14ac:dyDescent="0.3">
      <c r="BS31984" s="24">
        <f t="shared" si="822"/>
        <v>-2.5</v>
      </c>
    </row>
    <row r="31985" spans="71:71" x14ac:dyDescent="0.3">
      <c r="BS31985" s="24">
        <f t="shared" si="822"/>
        <v>-2.5</v>
      </c>
    </row>
    <row r="31986" spans="71:71" x14ac:dyDescent="0.3">
      <c r="BS31986" s="24">
        <f t="shared" si="822"/>
        <v>-2.5</v>
      </c>
    </row>
    <row r="31987" spans="71:71" x14ac:dyDescent="0.3">
      <c r="BS31987" s="24">
        <f t="shared" si="822"/>
        <v>-2.5</v>
      </c>
    </row>
    <row r="31988" spans="71:71" x14ac:dyDescent="0.3">
      <c r="BS31988" s="24">
        <f t="shared" si="822"/>
        <v>-2.5</v>
      </c>
    </row>
    <row r="31989" spans="71:71" x14ac:dyDescent="0.3">
      <c r="BS31989" s="24">
        <f t="shared" si="822"/>
        <v>-2.5</v>
      </c>
    </row>
    <row r="31990" spans="71:71" x14ac:dyDescent="0.3">
      <c r="BS31990" s="24">
        <f t="shared" si="822"/>
        <v>-2.5</v>
      </c>
    </row>
    <row r="31991" spans="71:71" x14ac:dyDescent="0.3">
      <c r="BS31991" s="24">
        <f t="shared" si="822"/>
        <v>-2.5</v>
      </c>
    </row>
    <row r="31992" spans="71:71" x14ac:dyDescent="0.3">
      <c r="BS31992" s="24">
        <f t="shared" si="822"/>
        <v>-2.5</v>
      </c>
    </row>
    <row r="31993" spans="71:71" x14ac:dyDescent="0.3">
      <c r="BS31993" s="24">
        <f t="shared" si="822"/>
        <v>-2.5</v>
      </c>
    </row>
    <row r="31994" spans="71:71" x14ac:dyDescent="0.3">
      <c r="BS31994" s="24">
        <f t="shared" si="822"/>
        <v>-2.5</v>
      </c>
    </row>
    <row r="31995" spans="71:71" x14ac:dyDescent="0.3">
      <c r="BS31995" s="24">
        <f t="shared" si="822"/>
        <v>-2.5</v>
      </c>
    </row>
    <row r="31996" spans="71:71" x14ac:dyDescent="0.3">
      <c r="BS31996" s="24">
        <f t="shared" si="822"/>
        <v>-2.5</v>
      </c>
    </row>
    <row r="31997" spans="71:71" x14ac:dyDescent="0.3">
      <c r="BS31997" s="24">
        <f t="shared" si="822"/>
        <v>-2.5</v>
      </c>
    </row>
    <row r="31998" spans="71:71" x14ac:dyDescent="0.3">
      <c r="BS31998" s="24">
        <f t="shared" si="822"/>
        <v>-2.5</v>
      </c>
    </row>
    <row r="31999" spans="71:71" x14ac:dyDescent="0.3">
      <c r="BS31999" s="24">
        <f t="shared" si="822"/>
        <v>-2.5</v>
      </c>
    </row>
    <row r="32000" spans="71:71" x14ac:dyDescent="0.3">
      <c r="BS32000" s="24">
        <f t="shared" si="822"/>
        <v>-2.5</v>
      </c>
    </row>
    <row r="32001" spans="71:71" x14ac:dyDescent="0.3">
      <c r="BS32001" s="24">
        <f t="shared" si="822"/>
        <v>-2.5</v>
      </c>
    </row>
    <row r="32002" spans="71:71" x14ac:dyDescent="0.3">
      <c r="BS32002" s="24">
        <f t="shared" si="822"/>
        <v>-2.5</v>
      </c>
    </row>
    <row r="32003" spans="71:71" x14ac:dyDescent="0.3">
      <c r="BS32003" s="24">
        <f t="shared" si="822"/>
        <v>-2.5</v>
      </c>
    </row>
    <row r="32004" spans="71:71" x14ac:dyDescent="0.3">
      <c r="BS32004" s="24">
        <f t="shared" si="822"/>
        <v>-2.5</v>
      </c>
    </row>
    <row r="32005" spans="71:71" x14ac:dyDescent="0.3">
      <c r="BS32005" s="24">
        <f t="shared" si="822"/>
        <v>-2.5</v>
      </c>
    </row>
    <row r="32006" spans="71:71" x14ac:dyDescent="0.3">
      <c r="BS32006" s="24">
        <f t="shared" si="822"/>
        <v>-2.5</v>
      </c>
    </row>
    <row r="32007" spans="71:71" x14ac:dyDescent="0.3">
      <c r="BS32007" s="24">
        <f t="shared" si="822"/>
        <v>-2.5</v>
      </c>
    </row>
    <row r="32008" spans="71:71" x14ac:dyDescent="0.3">
      <c r="BS32008" s="24">
        <f t="shared" si="822"/>
        <v>-2.5</v>
      </c>
    </row>
    <row r="32009" spans="71:71" x14ac:dyDescent="0.3">
      <c r="BS32009" s="24">
        <f t="shared" ref="BS32009:BS32072" si="823">BR32009-2.5</f>
        <v>-2.5</v>
      </c>
    </row>
    <row r="32010" spans="71:71" x14ac:dyDescent="0.3">
      <c r="BS32010" s="24">
        <f t="shared" si="823"/>
        <v>-2.5</v>
      </c>
    </row>
    <row r="32011" spans="71:71" x14ac:dyDescent="0.3">
      <c r="BS32011" s="24">
        <f t="shared" si="823"/>
        <v>-2.5</v>
      </c>
    </row>
    <row r="32012" spans="71:71" x14ac:dyDescent="0.3">
      <c r="BS32012" s="24">
        <f t="shared" si="823"/>
        <v>-2.5</v>
      </c>
    </row>
    <row r="32013" spans="71:71" x14ac:dyDescent="0.3">
      <c r="BS32013" s="24">
        <f t="shared" si="823"/>
        <v>-2.5</v>
      </c>
    </row>
    <row r="32014" spans="71:71" x14ac:dyDescent="0.3">
      <c r="BS32014" s="24">
        <f t="shared" si="823"/>
        <v>-2.5</v>
      </c>
    </row>
    <row r="32015" spans="71:71" x14ac:dyDescent="0.3">
      <c r="BS32015" s="24">
        <f t="shared" si="823"/>
        <v>-2.5</v>
      </c>
    </row>
    <row r="32016" spans="71:71" x14ac:dyDescent="0.3">
      <c r="BS32016" s="24">
        <f t="shared" si="823"/>
        <v>-2.5</v>
      </c>
    </row>
    <row r="32017" spans="71:71" x14ac:dyDescent="0.3">
      <c r="BS32017" s="24">
        <f t="shared" si="823"/>
        <v>-2.5</v>
      </c>
    </row>
    <row r="32018" spans="71:71" x14ac:dyDescent="0.3">
      <c r="BS32018" s="24">
        <f t="shared" si="823"/>
        <v>-2.5</v>
      </c>
    </row>
    <row r="32019" spans="71:71" x14ac:dyDescent="0.3">
      <c r="BS32019" s="24">
        <f t="shared" si="823"/>
        <v>-2.5</v>
      </c>
    </row>
    <row r="32020" spans="71:71" x14ac:dyDescent="0.3">
      <c r="BS32020" s="24">
        <f t="shared" si="823"/>
        <v>-2.5</v>
      </c>
    </row>
    <row r="32021" spans="71:71" x14ac:dyDescent="0.3">
      <c r="BS32021" s="24">
        <f t="shared" si="823"/>
        <v>-2.5</v>
      </c>
    </row>
    <row r="32022" spans="71:71" x14ac:dyDescent="0.3">
      <c r="BS32022" s="24">
        <f t="shared" si="823"/>
        <v>-2.5</v>
      </c>
    </row>
    <row r="32023" spans="71:71" x14ac:dyDescent="0.3">
      <c r="BS32023" s="24">
        <f t="shared" si="823"/>
        <v>-2.5</v>
      </c>
    </row>
    <row r="32024" spans="71:71" x14ac:dyDescent="0.3">
      <c r="BS32024" s="24">
        <f t="shared" si="823"/>
        <v>-2.5</v>
      </c>
    </row>
    <row r="32025" spans="71:71" x14ac:dyDescent="0.3">
      <c r="BS32025" s="24">
        <f t="shared" si="823"/>
        <v>-2.5</v>
      </c>
    </row>
    <row r="32026" spans="71:71" x14ac:dyDescent="0.3">
      <c r="BS32026" s="24">
        <f t="shared" si="823"/>
        <v>-2.5</v>
      </c>
    </row>
    <row r="32027" spans="71:71" x14ac:dyDescent="0.3">
      <c r="BS32027" s="24">
        <f t="shared" si="823"/>
        <v>-2.5</v>
      </c>
    </row>
    <row r="32028" spans="71:71" x14ac:dyDescent="0.3">
      <c r="BS32028" s="24">
        <f t="shared" si="823"/>
        <v>-2.5</v>
      </c>
    </row>
    <row r="32029" spans="71:71" x14ac:dyDescent="0.3">
      <c r="BS32029" s="24">
        <f t="shared" si="823"/>
        <v>-2.5</v>
      </c>
    </row>
    <row r="32030" spans="71:71" x14ac:dyDescent="0.3">
      <c r="BS32030" s="24">
        <f t="shared" si="823"/>
        <v>-2.5</v>
      </c>
    </row>
    <row r="32031" spans="71:71" x14ac:dyDescent="0.3">
      <c r="BS32031" s="24">
        <f t="shared" si="823"/>
        <v>-2.5</v>
      </c>
    </row>
    <row r="32032" spans="71:71" x14ac:dyDescent="0.3">
      <c r="BS32032" s="24">
        <f t="shared" si="823"/>
        <v>-2.5</v>
      </c>
    </row>
    <row r="32033" spans="71:71" x14ac:dyDescent="0.3">
      <c r="BS32033" s="24">
        <f t="shared" si="823"/>
        <v>-2.5</v>
      </c>
    </row>
    <row r="32034" spans="71:71" x14ac:dyDescent="0.3">
      <c r="BS32034" s="24">
        <f t="shared" si="823"/>
        <v>-2.5</v>
      </c>
    </row>
    <row r="32035" spans="71:71" x14ac:dyDescent="0.3">
      <c r="BS32035" s="24">
        <f t="shared" si="823"/>
        <v>-2.5</v>
      </c>
    </row>
    <row r="32036" spans="71:71" x14ac:dyDescent="0.3">
      <c r="BS32036" s="24">
        <f t="shared" si="823"/>
        <v>-2.5</v>
      </c>
    </row>
    <row r="32037" spans="71:71" x14ac:dyDescent="0.3">
      <c r="BS32037" s="24">
        <f t="shared" si="823"/>
        <v>-2.5</v>
      </c>
    </row>
    <row r="32038" spans="71:71" x14ac:dyDescent="0.3">
      <c r="BS32038" s="24">
        <f t="shared" si="823"/>
        <v>-2.5</v>
      </c>
    </row>
    <row r="32039" spans="71:71" x14ac:dyDescent="0.3">
      <c r="BS32039" s="24">
        <f t="shared" si="823"/>
        <v>-2.5</v>
      </c>
    </row>
    <row r="32040" spans="71:71" x14ac:dyDescent="0.3">
      <c r="BS32040" s="24">
        <f t="shared" si="823"/>
        <v>-2.5</v>
      </c>
    </row>
    <row r="32041" spans="71:71" x14ac:dyDescent="0.3">
      <c r="BS32041" s="24">
        <f t="shared" si="823"/>
        <v>-2.5</v>
      </c>
    </row>
    <row r="32042" spans="71:71" x14ac:dyDescent="0.3">
      <c r="BS32042" s="24">
        <f t="shared" si="823"/>
        <v>-2.5</v>
      </c>
    </row>
    <row r="32043" spans="71:71" x14ac:dyDescent="0.3">
      <c r="BS32043" s="24">
        <f t="shared" si="823"/>
        <v>-2.5</v>
      </c>
    </row>
    <row r="32044" spans="71:71" x14ac:dyDescent="0.3">
      <c r="BS32044" s="24">
        <f t="shared" si="823"/>
        <v>-2.5</v>
      </c>
    </row>
    <row r="32045" spans="71:71" x14ac:dyDescent="0.3">
      <c r="BS32045" s="24">
        <f t="shared" si="823"/>
        <v>-2.5</v>
      </c>
    </row>
    <row r="32046" spans="71:71" x14ac:dyDescent="0.3">
      <c r="BS32046" s="24">
        <f t="shared" si="823"/>
        <v>-2.5</v>
      </c>
    </row>
    <row r="32047" spans="71:71" x14ac:dyDescent="0.3">
      <c r="BS32047" s="24">
        <f t="shared" si="823"/>
        <v>-2.5</v>
      </c>
    </row>
    <row r="32048" spans="71:71" x14ac:dyDescent="0.3">
      <c r="BS32048" s="24">
        <f t="shared" si="823"/>
        <v>-2.5</v>
      </c>
    </row>
    <row r="32049" spans="71:71" x14ac:dyDescent="0.3">
      <c r="BS32049" s="24">
        <f t="shared" si="823"/>
        <v>-2.5</v>
      </c>
    </row>
    <row r="32050" spans="71:71" x14ac:dyDescent="0.3">
      <c r="BS32050" s="24">
        <f t="shared" si="823"/>
        <v>-2.5</v>
      </c>
    </row>
    <row r="32051" spans="71:71" x14ac:dyDescent="0.3">
      <c r="BS32051" s="24">
        <f t="shared" si="823"/>
        <v>-2.5</v>
      </c>
    </row>
    <row r="32052" spans="71:71" x14ac:dyDescent="0.3">
      <c r="BS32052" s="24">
        <f t="shared" si="823"/>
        <v>-2.5</v>
      </c>
    </row>
    <row r="32053" spans="71:71" x14ac:dyDescent="0.3">
      <c r="BS32053" s="24">
        <f t="shared" si="823"/>
        <v>-2.5</v>
      </c>
    </row>
    <row r="32054" spans="71:71" x14ac:dyDescent="0.3">
      <c r="BS32054" s="24">
        <f t="shared" si="823"/>
        <v>-2.5</v>
      </c>
    </row>
    <row r="32055" spans="71:71" x14ac:dyDescent="0.3">
      <c r="BS32055" s="24">
        <f t="shared" si="823"/>
        <v>-2.5</v>
      </c>
    </row>
    <row r="32056" spans="71:71" x14ac:dyDescent="0.3">
      <c r="BS32056" s="24">
        <f t="shared" si="823"/>
        <v>-2.5</v>
      </c>
    </row>
    <row r="32057" spans="71:71" x14ac:dyDescent="0.3">
      <c r="BS32057" s="24">
        <f t="shared" si="823"/>
        <v>-2.5</v>
      </c>
    </row>
    <row r="32058" spans="71:71" x14ac:dyDescent="0.3">
      <c r="BS32058" s="24">
        <f t="shared" si="823"/>
        <v>-2.5</v>
      </c>
    </row>
    <row r="32059" spans="71:71" x14ac:dyDescent="0.3">
      <c r="BS32059" s="24">
        <f t="shared" si="823"/>
        <v>-2.5</v>
      </c>
    </row>
    <row r="32060" spans="71:71" x14ac:dyDescent="0.3">
      <c r="BS32060" s="24">
        <f t="shared" si="823"/>
        <v>-2.5</v>
      </c>
    </row>
    <row r="32061" spans="71:71" x14ac:dyDescent="0.3">
      <c r="BS32061" s="24">
        <f t="shared" si="823"/>
        <v>-2.5</v>
      </c>
    </row>
    <row r="32062" spans="71:71" x14ac:dyDescent="0.3">
      <c r="BS32062" s="24">
        <f t="shared" si="823"/>
        <v>-2.5</v>
      </c>
    </row>
    <row r="32063" spans="71:71" x14ac:dyDescent="0.3">
      <c r="BS32063" s="24">
        <f t="shared" si="823"/>
        <v>-2.5</v>
      </c>
    </row>
    <row r="32064" spans="71:71" x14ac:dyDescent="0.3">
      <c r="BS32064" s="24">
        <f t="shared" si="823"/>
        <v>-2.5</v>
      </c>
    </row>
    <row r="32065" spans="71:71" x14ac:dyDescent="0.3">
      <c r="BS32065" s="24">
        <f t="shared" si="823"/>
        <v>-2.5</v>
      </c>
    </row>
    <row r="32066" spans="71:71" x14ac:dyDescent="0.3">
      <c r="BS32066" s="24">
        <f t="shared" si="823"/>
        <v>-2.5</v>
      </c>
    </row>
    <row r="32067" spans="71:71" x14ac:dyDescent="0.3">
      <c r="BS32067" s="24">
        <f t="shared" si="823"/>
        <v>-2.5</v>
      </c>
    </row>
    <row r="32068" spans="71:71" x14ac:dyDescent="0.3">
      <c r="BS32068" s="24">
        <f t="shared" si="823"/>
        <v>-2.5</v>
      </c>
    </row>
    <row r="32069" spans="71:71" x14ac:dyDescent="0.3">
      <c r="BS32069" s="24">
        <f t="shared" si="823"/>
        <v>-2.5</v>
      </c>
    </row>
    <row r="32070" spans="71:71" x14ac:dyDescent="0.3">
      <c r="BS32070" s="24">
        <f t="shared" si="823"/>
        <v>-2.5</v>
      </c>
    </row>
    <row r="32071" spans="71:71" x14ac:dyDescent="0.3">
      <c r="BS32071" s="24">
        <f t="shared" si="823"/>
        <v>-2.5</v>
      </c>
    </row>
    <row r="32072" spans="71:71" x14ac:dyDescent="0.3">
      <c r="BS32072" s="24">
        <f t="shared" si="823"/>
        <v>-2.5</v>
      </c>
    </row>
    <row r="32073" spans="71:71" x14ac:dyDescent="0.3">
      <c r="BS32073" s="24">
        <f t="shared" ref="BS32073:BS32136" si="824">BR32073-2.5</f>
        <v>-2.5</v>
      </c>
    </row>
    <row r="32074" spans="71:71" x14ac:dyDescent="0.3">
      <c r="BS32074" s="24">
        <f t="shared" si="824"/>
        <v>-2.5</v>
      </c>
    </row>
    <row r="32075" spans="71:71" x14ac:dyDescent="0.3">
      <c r="BS32075" s="24">
        <f t="shared" si="824"/>
        <v>-2.5</v>
      </c>
    </row>
    <row r="32076" spans="71:71" x14ac:dyDescent="0.3">
      <c r="BS32076" s="24">
        <f t="shared" si="824"/>
        <v>-2.5</v>
      </c>
    </row>
    <row r="32077" spans="71:71" x14ac:dyDescent="0.3">
      <c r="BS32077" s="24">
        <f t="shared" si="824"/>
        <v>-2.5</v>
      </c>
    </row>
    <row r="32078" spans="71:71" x14ac:dyDescent="0.3">
      <c r="BS32078" s="24">
        <f t="shared" si="824"/>
        <v>-2.5</v>
      </c>
    </row>
    <row r="32079" spans="71:71" x14ac:dyDescent="0.3">
      <c r="BS32079" s="24">
        <f t="shared" si="824"/>
        <v>-2.5</v>
      </c>
    </row>
    <row r="32080" spans="71:71" x14ac:dyDescent="0.3">
      <c r="BS32080" s="24">
        <f t="shared" si="824"/>
        <v>-2.5</v>
      </c>
    </row>
    <row r="32081" spans="71:71" x14ac:dyDescent="0.3">
      <c r="BS32081" s="24">
        <f t="shared" si="824"/>
        <v>-2.5</v>
      </c>
    </row>
    <row r="32082" spans="71:71" x14ac:dyDescent="0.3">
      <c r="BS32082" s="24">
        <f t="shared" si="824"/>
        <v>-2.5</v>
      </c>
    </row>
    <row r="32083" spans="71:71" x14ac:dyDescent="0.3">
      <c r="BS32083" s="24">
        <f t="shared" si="824"/>
        <v>-2.5</v>
      </c>
    </row>
    <row r="32084" spans="71:71" x14ac:dyDescent="0.3">
      <c r="BS32084" s="24">
        <f t="shared" si="824"/>
        <v>-2.5</v>
      </c>
    </row>
    <row r="32085" spans="71:71" x14ac:dyDescent="0.3">
      <c r="BS32085" s="24">
        <f t="shared" si="824"/>
        <v>-2.5</v>
      </c>
    </row>
    <row r="32086" spans="71:71" x14ac:dyDescent="0.3">
      <c r="BS32086" s="24">
        <f t="shared" si="824"/>
        <v>-2.5</v>
      </c>
    </row>
    <row r="32087" spans="71:71" x14ac:dyDescent="0.3">
      <c r="BS32087" s="24">
        <f t="shared" si="824"/>
        <v>-2.5</v>
      </c>
    </row>
    <row r="32088" spans="71:71" x14ac:dyDescent="0.3">
      <c r="BS32088" s="24">
        <f t="shared" si="824"/>
        <v>-2.5</v>
      </c>
    </row>
    <row r="32089" spans="71:71" x14ac:dyDescent="0.3">
      <c r="BS32089" s="24">
        <f t="shared" si="824"/>
        <v>-2.5</v>
      </c>
    </row>
    <row r="32090" spans="71:71" x14ac:dyDescent="0.3">
      <c r="BS32090" s="24">
        <f t="shared" si="824"/>
        <v>-2.5</v>
      </c>
    </row>
    <row r="32091" spans="71:71" x14ac:dyDescent="0.3">
      <c r="BS32091" s="24">
        <f t="shared" si="824"/>
        <v>-2.5</v>
      </c>
    </row>
    <row r="32092" spans="71:71" x14ac:dyDescent="0.3">
      <c r="BS32092" s="24">
        <f t="shared" si="824"/>
        <v>-2.5</v>
      </c>
    </row>
    <row r="32093" spans="71:71" x14ac:dyDescent="0.3">
      <c r="BS32093" s="24">
        <f t="shared" si="824"/>
        <v>-2.5</v>
      </c>
    </row>
    <row r="32094" spans="71:71" x14ac:dyDescent="0.3">
      <c r="BS32094" s="24">
        <f t="shared" si="824"/>
        <v>-2.5</v>
      </c>
    </row>
    <row r="32095" spans="71:71" x14ac:dyDescent="0.3">
      <c r="BS32095" s="24">
        <f t="shared" si="824"/>
        <v>-2.5</v>
      </c>
    </row>
    <row r="32096" spans="71:71" x14ac:dyDescent="0.3">
      <c r="BS32096" s="24">
        <f t="shared" si="824"/>
        <v>-2.5</v>
      </c>
    </row>
    <row r="32097" spans="71:71" x14ac:dyDescent="0.3">
      <c r="BS32097" s="24">
        <f t="shared" si="824"/>
        <v>-2.5</v>
      </c>
    </row>
    <row r="32098" spans="71:71" x14ac:dyDescent="0.3">
      <c r="BS32098" s="24">
        <f t="shared" si="824"/>
        <v>-2.5</v>
      </c>
    </row>
    <row r="32099" spans="71:71" x14ac:dyDescent="0.3">
      <c r="BS32099" s="24">
        <f t="shared" si="824"/>
        <v>-2.5</v>
      </c>
    </row>
    <row r="32100" spans="71:71" x14ac:dyDescent="0.3">
      <c r="BS32100" s="24">
        <f t="shared" si="824"/>
        <v>-2.5</v>
      </c>
    </row>
    <row r="32101" spans="71:71" x14ac:dyDescent="0.3">
      <c r="BS32101" s="24">
        <f t="shared" si="824"/>
        <v>-2.5</v>
      </c>
    </row>
    <row r="32102" spans="71:71" x14ac:dyDescent="0.3">
      <c r="BS32102" s="24">
        <f t="shared" si="824"/>
        <v>-2.5</v>
      </c>
    </row>
    <row r="32103" spans="71:71" x14ac:dyDescent="0.3">
      <c r="BS32103" s="24">
        <f t="shared" si="824"/>
        <v>-2.5</v>
      </c>
    </row>
    <row r="32104" spans="71:71" x14ac:dyDescent="0.3">
      <c r="BS32104" s="24">
        <f t="shared" si="824"/>
        <v>-2.5</v>
      </c>
    </row>
    <row r="32105" spans="71:71" x14ac:dyDescent="0.3">
      <c r="BS32105" s="24">
        <f t="shared" si="824"/>
        <v>-2.5</v>
      </c>
    </row>
    <row r="32106" spans="71:71" x14ac:dyDescent="0.3">
      <c r="BS32106" s="24">
        <f t="shared" si="824"/>
        <v>-2.5</v>
      </c>
    </row>
    <row r="32107" spans="71:71" x14ac:dyDescent="0.3">
      <c r="BS32107" s="24">
        <f t="shared" si="824"/>
        <v>-2.5</v>
      </c>
    </row>
    <row r="32108" spans="71:71" x14ac:dyDescent="0.3">
      <c r="BS32108" s="24">
        <f t="shared" si="824"/>
        <v>-2.5</v>
      </c>
    </row>
    <row r="32109" spans="71:71" x14ac:dyDescent="0.3">
      <c r="BS32109" s="24">
        <f t="shared" si="824"/>
        <v>-2.5</v>
      </c>
    </row>
    <row r="32110" spans="71:71" x14ac:dyDescent="0.3">
      <c r="BS32110" s="24">
        <f t="shared" si="824"/>
        <v>-2.5</v>
      </c>
    </row>
    <row r="32111" spans="71:71" x14ac:dyDescent="0.3">
      <c r="BS32111" s="24">
        <f t="shared" si="824"/>
        <v>-2.5</v>
      </c>
    </row>
    <row r="32112" spans="71:71" x14ac:dyDescent="0.3">
      <c r="BS32112" s="24">
        <f t="shared" si="824"/>
        <v>-2.5</v>
      </c>
    </row>
    <row r="32113" spans="71:71" x14ac:dyDescent="0.3">
      <c r="BS32113" s="24">
        <f t="shared" si="824"/>
        <v>-2.5</v>
      </c>
    </row>
    <row r="32114" spans="71:71" x14ac:dyDescent="0.3">
      <c r="BS32114" s="24">
        <f t="shared" si="824"/>
        <v>-2.5</v>
      </c>
    </row>
    <row r="32115" spans="71:71" x14ac:dyDescent="0.3">
      <c r="BS32115" s="24">
        <f t="shared" si="824"/>
        <v>-2.5</v>
      </c>
    </row>
    <row r="32116" spans="71:71" x14ac:dyDescent="0.3">
      <c r="BS32116" s="24">
        <f t="shared" si="824"/>
        <v>-2.5</v>
      </c>
    </row>
    <row r="32117" spans="71:71" x14ac:dyDescent="0.3">
      <c r="BS32117" s="24">
        <f t="shared" si="824"/>
        <v>-2.5</v>
      </c>
    </row>
    <row r="32118" spans="71:71" x14ac:dyDescent="0.3">
      <c r="BS32118" s="24">
        <f t="shared" si="824"/>
        <v>-2.5</v>
      </c>
    </row>
    <row r="32119" spans="71:71" x14ac:dyDescent="0.3">
      <c r="BS32119" s="24">
        <f t="shared" si="824"/>
        <v>-2.5</v>
      </c>
    </row>
    <row r="32120" spans="71:71" x14ac:dyDescent="0.3">
      <c r="BS32120" s="24">
        <f t="shared" si="824"/>
        <v>-2.5</v>
      </c>
    </row>
    <row r="32121" spans="71:71" x14ac:dyDescent="0.3">
      <c r="BS32121" s="24">
        <f t="shared" si="824"/>
        <v>-2.5</v>
      </c>
    </row>
    <row r="32122" spans="71:71" x14ac:dyDescent="0.3">
      <c r="BS32122" s="24">
        <f t="shared" si="824"/>
        <v>-2.5</v>
      </c>
    </row>
    <row r="32123" spans="71:71" x14ac:dyDescent="0.3">
      <c r="BS32123" s="24">
        <f t="shared" si="824"/>
        <v>-2.5</v>
      </c>
    </row>
    <row r="32124" spans="71:71" x14ac:dyDescent="0.3">
      <c r="BS32124" s="24">
        <f t="shared" si="824"/>
        <v>-2.5</v>
      </c>
    </row>
    <row r="32125" spans="71:71" x14ac:dyDescent="0.3">
      <c r="BS32125" s="24">
        <f t="shared" si="824"/>
        <v>-2.5</v>
      </c>
    </row>
    <row r="32126" spans="71:71" x14ac:dyDescent="0.3">
      <c r="BS32126" s="24">
        <f t="shared" si="824"/>
        <v>-2.5</v>
      </c>
    </row>
    <row r="32127" spans="71:71" x14ac:dyDescent="0.3">
      <c r="BS32127" s="24">
        <f t="shared" si="824"/>
        <v>-2.5</v>
      </c>
    </row>
    <row r="32128" spans="71:71" x14ac:dyDescent="0.3">
      <c r="BS32128" s="24">
        <f t="shared" si="824"/>
        <v>-2.5</v>
      </c>
    </row>
    <row r="32129" spans="71:71" x14ac:dyDescent="0.3">
      <c r="BS32129" s="24">
        <f t="shared" si="824"/>
        <v>-2.5</v>
      </c>
    </row>
    <row r="32130" spans="71:71" x14ac:dyDescent="0.3">
      <c r="BS32130" s="24">
        <f t="shared" si="824"/>
        <v>-2.5</v>
      </c>
    </row>
    <row r="32131" spans="71:71" x14ac:dyDescent="0.3">
      <c r="BS32131" s="24">
        <f t="shared" si="824"/>
        <v>-2.5</v>
      </c>
    </row>
    <row r="32132" spans="71:71" x14ac:dyDescent="0.3">
      <c r="BS32132" s="24">
        <f t="shared" si="824"/>
        <v>-2.5</v>
      </c>
    </row>
    <row r="32133" spans="71:71" x14ac:dyDescent="0.3">
      <c r="BS32133" s="24">
        <f t="shared" si="824"/>
        <v>-2.5</v>
      </c>
    </row>
    <row r="32134" spans="71:71" x14ac:dyDescent="0.3">
      <c r="BS32134" s="24">
        <f t="shared" si="824"/>
        <v>-2.5</v>
      </c>
    </row>
    <row r="32135" spans="71:71" x14ac:dyDescent="0.3">
      <c r="BS32135" s="24">
        <f t="shared" si="824"/>
        <v>-2.5</v>
      </c>
    </row>
    <row r="32136" spans="71:71" x14ac:dyDescent="0.3">
      <c r="BS32136" s="24">
        <f t="shared" si="824"/>
        <v>-2.5</v>
      </c>
    </row>
    <row r="32137" spans="71:71" x14ac:dyDescent="0.3">
      <c r="BS32137" s="24">
        <f t="shared" ref="BS32137:BS32200" si="825">BR32137-2.5</f>
        <v>-2.5</v>
      </c>
    </row>
    <row r="32138" spans="71:71" x14ac:dyDescent="0.3">
      <c r="BS32138" s="24">
        <f t="shared" si="825"/>
        <v>-2.5</v>
      </c>
    </row>
    <row r="32139" spans="71:71" x14ac:dyDescent="0.3">
      <c r="BS32139" s="24">
        <f t="shared" si="825"/>
        <v>-2.5</v>
      </c>
    </row>
    <row r="32140" spans="71:71" x14ac:dyDescent="0.3">
      <c r="BS32140" s="24">
        <f t="shared" si="825"/>
        <v>-2.5</v>
      </c>
    </row>
    <row r="32141" spans="71:71" x14ac:dyDescent="0.3">
      <c r="BS32141" s="24">
        <f t="shared" si="825"/>
        <v>-2.5</v>
      </c>
    </row>
    <row r="32142" spans="71:71" x14ac:dyDescent="0.3">
      <c r="BS32142" s="24">
        <f t="shared" si="825"/>
        <v>-2.5</v>
      </c>
    </row>
    <row r="32143" spans="71:71" x14ac:dyDescent="0.3">
      <c r="BS32143" s="24">
        <f t="shared" si="825"/>
        <v>-2.5</v>
      </c>
    </row>
    <row r="32144" spans="71:71" x14ac:dyDescent="0.3">
      <c r="BS32144" s="24">
        <f t="shared" si="825"/>
        <v>-2.5</v>
      </c>
    </row>
    <row r="32145" spans="71:71" x14ac:dyDescent="0.3">
      <c r="BS32145" s="24">
        <f t="shared" si="825"/>
        <v>-2.5</v>
      </c>
    </row>
    <row r="32146" spans="71:71" x14ac:dyDescent="0.3">
      <c r="BS32146" s="24">
        <f t="shared" si="825"/>
        <v>-2.5</v>
      </c>
    </row>
    <row r="32147" spans="71:71" x14ac:dyDescent="0.3">
      <c r="BS32147" s="24">
        <f t="shared" si="825"/>
        <v>-2.5</v>
      </c>
    </row>
    <row r="32148" spans="71:71" x14ac:dyDescent="0.3">
      <c r="BS32148" s="24">
        <f t="shared" si="825"/>
        <v>-2.5</v>
      </c>
    </row>
    <row r="32149" spans="71:71" x14ac:dyDescent="0.3">
      <c r="BS32149" s="24">
        <f t="shared" si="825"/>
        <v>-2.5</v>
      </c>
    </row>
    <row r="32150" spans="71:71" x14ac:dyDescent="0.3">
      <c r="BS32150" s="24">
        <f t="shared" si="825"/>
        <v>-2.5</v>
      </c>
    </row>
    <row r="32151" spans="71:71" x14ac:dyDescent="0.3">
      <c r="BS32151" s="24">
        <f t="shared" si="825"/>
        <v>-2.5</v>
      </c>
    </row>
    <row r="32152" spans="71:71" x14ac:dyDescent="0.3">
      <c r="BS32152" s="24">
        <f t="shared" si="825"/>
        <v>-2.5</v>
      </c>
    </row>
    <row r="32153" spans="71:71" x14ac:dyDescent="0.3">
      <c r="BS32153" s="24">
        <f t="shared" si="825"/>
        <v>-2.5</v>
      </c>
    </row>
    <row r="32154" spans="71:71" x14ac:dyDescent="0.3">
      <c r="BS32154" s="24">
        <f t="shared" si="825"/>
        <v>-2.5</v>
      </c>
    </row>
    <row r="32155" spans="71:71" x14ac:dyDescent="0.3">
      <c r="BS32155" s="24">
        <f t="shared" si="825"/>
        <v>-2.5</v>
      </c>
    </row>
    <row r="32156" spans="71:71" x14ac:dyDescent="0.3">
      <c r="BS32156" s="24">
        <f t="shared" si="825"/>
        <v>-2.5</v>
      </c>
    </row>
    <row r="32157" spans="71:71" x14ac:dyDescent="0.3">
      <c r="BS32157" s="24">
        <f t="shared" si="825"/>
        <v>-2.5</v>
      </c>
    </row>
    <row r="32158" spans="71:71" x14ac:dyDescent="0.3">
      <c r="BS32158" s="24">
        <f t="shared" si="825"/>
        <v>-2.5</v>
      </c>
    </row>
    <row r="32159" spans="71:71" x14ac:dyDescent="0.3">
      <c r="BS32159" s="24">
        <f t="shared" si="825"/>
        <v>-2.5</v>
      </c>
    </row>
    <row r="32160" spans="71:71" x14ac:dyDescent="0.3">
      <c r="BS32160" s="24">
        <f t="shared" si="825"/>
        <v>-2.5</v>
      </c>
    </row>
    <row r="32161" spans="71:71" x14ac:dyDescent="0.3">
      <c r="BS32161" s="24">
        <f t="shared" si="825"/>
        <v>-2.5</v>
      </c>
    </row>
    <row r="32162" spans="71:71" x14ac:dyDescent="0.3">
      <c r="BS32162" s="24">
        <f t="shared" si="825"/>
        <v>-2.5</v>
      </c>
    </row>
    <row r="32163" spans="71:71" x14ac:dyDescent="0.3">
      <c r="BS32163" s="24">
        <f t="shared" si="825"/>
        <v>-2.5</v>
      </c>
    </row>
    <row r="32164" spans="71:71" x14ac:dyDescent="0.3">
      <c r="BS32164" s="24">
        <f t="shared" si="825"/>
        <v>-2.5</v>
      </c>
    </row>
    <row r="32165" spans="71:71" x14ac:dyDescent="0.3">
      <c r="BS32165" s="24">
        <f t="shared" si="825"/>
        <v>-2.5</v>
      </c>
    </row>
    <row r="32166" spans="71:71" x14ac:dyDescent="0.3">
      <c r="BS32166" s="24">
        <f t="shared" si="825"/>
        <v>-2.5</v>
      </c>
    </row>
    <row r="32167" spans="71:71" x14ac:dyDescent="0.3">
      <c r="BS32167" s="24">
        <f t="shared" si="825"/>
        <v>-2.5</v>
      </c>
    </row>
    <row r="32168" spans="71:71" x14ac:dyDescent="0.3">
      <c r="BS32168" s="24">
        <f t="shared" si="825"/>
        <v>-2.5</v>
      </c>
    </row>
    <row r="32169" spans="71:71" x14ac:dyDescent="0.3">
      <c r="BS32169" s="24">
        <f t="shared" si="825"/>
        <v>-2.5</v>
      </c>
    </row>
    <row r="32170" spans="71:71" x14ac:dyDescent="0.3">
      <c r="BS32170" s="24">
        <f t="shared" si="825"/>
        <v>-2.5</v>
      </c>
    </row>
    <row r="32171" spans="71:71" x14ac:dyDescent="0.3">
      <c r="BS32171" s="24">
        <f t="shared" si="825"/>
        <v>-2.5</v>
      </c>
    </row>
    <row r="32172" spans="71:71" x14ac:dyDescent="0.3">
      <c r="BS32172" s="24">
        <f t="shared" si="825"/>
        <v>-2.5</v>
      </c>
    </row>
    <row r="32173" spans="71:71" x14ac:dyDescent="0.3">
      <c r="BS32173" s="24">
        <f t="shared" si="825"/>
        <v>-2.5</v>
      </c>
    </row>
    <row r="32174" spans="71:71" x14ac:dyDescent="0.3">
      <c r="BS32174" s="24">
        <f t="shared" si="825"/>
        <v>-2.5</v>
      </c>
    </row>
    <row r="32175" spans="71:71" x14ac:dyDescent="0.3">
      <c r="BS32175" s="24">
        <f t="shared" si="825"/>
        <v>-2.5</v>
      </c>
    </row>
    <row r="32176" spans="71:71" x14ac:dyDescent="0.3">
      <c r="BS32176" s="24">
        <f t="shared" si="825"/>
        <v>-2.5</v>
      </c>
    </row>
    <row r="32177" spans="71:71" x14ac:dyDescent="0.3">
      <c r="BS32177" s="24">
        <f t="shared" si="825"/>
        <v>-2.5</v>
      </c>
    </row>
    <row r="32178" spans="71:71" x14ac:dyDescent="0.3">
      <c r="BS32178" s="24">
        <f t="shared" si="825"/>
        <v>-2.5</v>
      </c>
    </row>
    <row r="32179" spans="71:71" x14ac:dyDescent="0.3">
      <c r="BS32179" s="24">
        <f t="shared" si="825"/>
        <v>-2.5</v>
      </c>
    </row>
    <row r="32180" spans="71:71" x14ac:dyDescent="0.3">
      <c r="BS32180" s="24">
        <f t="shared" si="825"/>
        <v>-2.5</v>
      </c>
    </row>
    <row r="32181" spans="71:71" x14ac:dyDescent="0.3">
      <c r="BS32181" s="24">
        <f t="shared" si="825"/>
        <v>-2.5</v>
      </c>
    </row>
    <row r="32182" spans="71:71" x14ac:dyDescent="0.3">
      <c r="BS32182" s="24">
        <f t="shared" si="825"/>
        <v>-2.5</v>
      </c>
    </row>
    <row r="32183" spans="71:71" x14ac:dyDescent="0.3">
      <c r="BS32183" s="24">
        <f t="shared" si="825"/>
        <v>-2.5</v>
      </c>
    </row>
    <row r="32184" spans="71:71" x14ac:dyDescent="0.3">
      <c r="BS32184" s="24">
        <f t="shared" si="825"/>
        <v>-2.5</v>
      </c>
    </row>
    <row r="32185" spans="71:71" x14ac:dyDescent="0.3">
      <c r="BS32185" s="24">
        <f t="shared" si="825"/>
        <v>-2.5</v>
      </c>
    </row>
    <row r="32186" spans="71:71" x14ac:dyDescent="0.3">
      <c r="BS32186" s="24">
        <f t="shared" si="825"/>
        <v>-2.5</v>
      </c>
    </row>
    <row r="32187" spans="71:71" x14ac:dyDescent="0.3">
      <c r="BS32187" s="24">
        <f t="shared" si="825"/>
        <v>-2.5</v>
      </c>
    </row>
    <row r="32188" spans="71:71" x14ac:dyDescent="0.3">
      <c r="BS32188" s="24">
        <f t="shared" si="825"/>
        <v>-2.5</v>
      </c>
    </row>
    <row r="32189" spans="71:71" x14ac:dyDescent="0.3">
      <c r="BS32189" s="24">
        <f t="shared" si="825"/>
        <v>-2.5</v>
      </c>
    </row>
    <row r="32190" spans="71:71" x14ac:dyDescent="0.3">
      <c r="BS32190" s="24">
        <f t="shared" si="825"/>
        <v>-2.5</v>
      </c>
    </row>
    <row r="32191" spans="71:71" x14ac:dyDescent="0.3">
      <c r="BS32191" s="24">
        <f t="shared" si="825"/>
        <v>-2.5</v>
      </c>
    </row>
    <row r="32192" spans="71:71" x14ac:dyDescent="0.3">
      <c r="BS32192" s="24">
        <f t="shared" si="825"/>
        <v>-2.5</v>
      </c>
    </row>
    <row r="32193" spans="71:71" x14ac:dyDescent="0.3">
      <c r="BS32193" s="24">
        <f t="shared" si="825"/>
        <v>-2.5</v>
      </c>
    </row>
    <row r="32194" spans="71:71" x14ac:dyDescent="0.3">
      <c r="BS32194" s="24">
        <f t="shared" si="825"/>
        <v>-2.5</v>
      </c>
    </row>
    <row r="32195" spans="71:71" x14ac:dyDescent="0.3">
      <c r="BS32195" s="24">
        <f t="shared" si="825"/>
        <v>-2.5</v>
      </c>
    </row>
    <row r="32196" spans="71:71" x14ac:dyDescent="0.3">
      <c r="BS32196" s="24">
        <f t="shared" si="825"/>
        <v>-2.5</v>
      </c>
    </row>
    <row r="32197" spans="71:71" x14ac:dyDescent="0.3">
      <c r="BS32197" s="24">
        <f t="shared" si="825"/>
        <v>-2.5</v>
      </c>
    </row>
    <row r="32198" spans="71:71" x14ac:dyDescent="0.3">
      <c r="BS32198" s="24">
        <f t="shared" si="825"/>
        <v>-2.5</v>
      </c>
    </row>
    <row r="32199" spans="71:71" x14ac:dyDescent="0.3">
      <c r="BS32199" s="24">
        <f t="shared" si="825"/>
        <v>-2.5</v>
      </c>
    </row>
    <row r="32200" spans="71:71" x14ac:dyDescent="0.3">
      <c r="BS32200" s="24">
        <f t="shared" si="825"/>
        <v>-2.5</v>
      </c>
    </row>
    <row r="32201" spans="71:71" x14ac:dyDescent="0.3">
      <c r="BS32201" s="24">
        <f t="shared" ref="BS32201:BS32264" si="826">BR32201-2.5</f>
        <v>-2.5</v>
      </c>
    </row>
    <row r="32202" spans="71:71" x14ac:dyDescent="0.3">
      <c r="BS32202" s="24">
        <f t="shared" si="826"/>
        <v>-2.5</v>
      </c>
    </row>
    <row r="32203" spans="71:71" x14ac:dyDescent="0.3">
      <c r="BS32203" s="24">
        <f t="shared" si="826"/>
        <v>-2.5</v>
      </c>
    </row>
    <row r="32204" spans="71:71" x14ac:dyDescent="0.3">
      <c r="BS32204" s="24">
        <f t="shared" si="826"/>
        <v>-2.5</v>
      </c>
    </row>
    <row r="32205" spans="71:71" x14ac:dyDescent="0.3">
      <c r="BS32205" s="24">
        <f t="shared" si="826"/>
        <v>-2.5</v>
      </c>
    </row>
    <row r="32206" spans="71:71" x14ac:dyDescent="0.3">
      <c r="BS32206" s="24">
        <f t="shared" si="826"/>
        <v>-2.5</v>
      </c>
    </row>
    <row r="32207" spans="71:71" x14ac:dyDescent="0.3">
      <c r="BS32207" s="24">
        <f t="shared" si="826"/>
        <v>-2.5</v>
      </c>
    </row>
    <row r="32208" spans="71:71" x14ac:dyDescent="0.3">
      <c r="BS32208" s="24">
        <f t="shared" si="826"/>
        <v>-2.5</v>
      </c>
    </row>
    <row r="32209" spans="71:71" x14ac:dyDescent="0.3">
      <c r="BS32209" s="24">
        <f t="shared" si="826"/>
        <v>-2.5</v>
      </c>
    </row>
    <row r="32210" spans="71:71" x14ac:dyDescent="0.3">
      <c r="BS32210" s="24">
        <f t="shared" si="826"/>
        <v>-2.5</v>
      </c>
    </row>
    <row r="32211" spans="71:71" x14ac:dyDescent="0.3">
      <c r="BS32211" s="24">
        <f t="shared" si="826"/>
        <v>-2.5</v>
      </c>
    </row>
    <row r="32212" spans="71:71" x14ac:dyDescent="0.3">
      <c r="BS32212" s="24">
        <f t="shared" si="826"/>
        <v>-2.5</v>
      </c>
    </row>
    <row r="32213" spans="71:71" x14ac:dyDescent="0.3">
      <c r="BS32213" s="24">
        <f t="shared" si="826"/>
        <v>-2.5</v>
      </c>
    </row>
    <row r="32214" spans="71:71" x14ac:dyDescent="0.3">
      <c r="BS32214" s="24">
        <f t="shared" si="826"/>
        <v>-2.5</v>
      </c>
    </row>
    <row r="32215" spans="71:71" x14ac:dyDescent="0.3">
      <c r="BS32215" s="24">
        <f t="shared" si="826"/>
        <v>-2.5</v>
      </c>
    </row>
    <row r="32216" spans="71:71" x14ac:dyDescent="0.3">
      <c r="BS32216" s="24">
        <f t="shared" si="826"/>
        <v>-2.5</v>
      </c>
    </row>
    <row r="32217" spans="71:71" x14ac:dyDescent="0.3">
      <c r="BS32217" s="24">
        <f t="shared" si="826"/>
        <v>-2.5</v>
      </c>
    </row>
    <row r="32218" spans="71:71" x14ac:dyDescent="0.3">
      <c r="BS32218" s="24">
        <f t="shared" si="826"/>
        <v>-2.5</v>
      </c>
    </row>
    <row r="32219" spans="71:71" x14ac:dyDescent="0.3">
      <c r="BS32219" s="24">
        <f t="shared" si="826"/>
        <v>-2.5</v>
      </c>
    </row>
    <row r="32220" spans="71:71" x14ac:dyDescent="0.3">
      <c r="BS32220" s="24">
        <f t="shared" si="826"/>
        <v>-2.5</v>
      </c>
    </row>
    <row r="32221" spans="71:71" x14ac:dyDescent="0.3">
      <c r="BS32221" s="24">
        <f t="shared" si="826"/>
        <v>-2.5</v>
      </c>
    </row>
    <row r="32222" spans="71:71" x14ac:dyDescent="0.3">
      <c r="BS32222" s="24">
        <f t="shared" si="826"/>
        <v>-2.5</v>
      </c>
    </row>
    <row r="32223" spans="71:71" x14ac:dyDescent="0.3">
      <c r="BS32223" s="24">
        <f t="shared" si="826"/>
        <v>-2.5</v>
      </c>
    </row>
    <row r="32224" spans="71:71" x14ac:dyDescent="0.3">
      <c r="BS32224" s="24">
        <f t="shared" si="826"/>
        <v>-2.5</v>
      </c>
    </row>
    <row r="32225" spans="71:71" x14ac:dyDescent="0.3">
      <c r="BS32225" s="24">
        <f t="shared" si="826"/>
        <v>-2.5</v>
      </c>
    </row>
    <row r="32226" spans="71:71" x14ac:dyDescent="0.3">
      <c r="BS32226" s="24">
        <f t="shared" si="826"/>
        <v>-2.5</v>
      </c>
    </row>
    <row r="32227" spans="71:71" x14ac:dyDescent="0.3">
      <c r="BS32227" s="24">
        <f t="shared" si="826"/>
        <v>-2.5</v>
      </c>
    </row>
    <row r="32228" spans="71:71" x14ac:dyDescent="0.3">
      <c r="BS32228" s="24">
        <f t="shared" si="826"/>
        <v>-2.5</v>
      </c>
    </row>
    <row r="32229" spans="71:71" x14ac:dyDescent="0.3">
      <c r="BS32229" s="24">
        <f t="shared" si="826"/>
        <v>-2.5</v>
      </c>
    </row>
    <row r="32230" spans="71:71" x14ac:dyDescent="0.3">
      <c r="BS32230" s="24">
        <f t="shared" si="826"/>
        <v>-2.5</v>
      </c>
    </row>
    <row r="32231" spans="71:71" x14ac:dyDescent="0.3">
      <c r="BS32231" s="24">
        <f t="shared" si="826"/>
        <v>-2.5</v>
      </c>
    </row>
    <row r="32232" spans="71:71" x14ac:dyDescent="0.3">
      <c r="BS32232" s="24">
        <f t="shared" si="826"/>
        <v>-2.5</v>
      </c>
    </row>
    <row r="32233" spans="71:71" x14ac:dyDescent="0.3">
      <c r="BS32233" s="24">
        <f t="shared" si="826"/>
        <v>-2.5</v>
      </c>
    </row>
    <row r="32234" spans="71:71" x14ac:dyDescent="0.3">
      <c r="BS32234" s="24">
        <f t="shared" si="826"/>
        <v>-2.5</v>
      </c>
    </row>
    <row r="32235" spans="71:71" x14ac:dyDescent="0.3">
      <c r="BS32235" s="24">
        <f t="shared" si="826"/>
        <v>-2.5</v>
      </c>
    </row>
    <row r="32236" spans="71:71" x14ac:dyDescent="0.3">
      <c r="BS32236" s="24">
        <f t="shared" si="826"/>
        <v>-2.5</v>
      </c>
    </row>
    <row r="32237" spans="71:71" x14ac:dyDescent="0.3">
      <c r="BS32237" s="24">
        <f t="shared" si="826"/>
        <v>-2.5</v>
      </c>
    </row>
    <row r="32238" spans="71:71" x14ac:dyDescent="0.3">
      <c r="BS32238" s="24">
        <f t="shared" si="826"/>
        <v>-2.5</v>
      </c>
    </row>
    <row r="32239" spans="71:71" x14ac:dyDescent="0.3">
      <c r="BS32239" s="24">
        <f t="shared" si="826"/>
        <v>-2.5</v>
      </c>
    </row>
    <row r="32240" spans="71:71" x14ac:dyDescent="0.3">
      <c r="BS32240" s="24">
        <f t="shared" si="826"/>
        <v>-2.5</v>
      </c>
    </row>
    <row r="32241" spans="71:71" x14ac:dyDescent="0.3">
      <c r="BS32241" s="24">
        <f t="shared" si="826"/>
        <v>-2.5</v>
      </c>
    </row>
    <row r="32242" spans="71:71" x14ac:dyDescent="0.3">
      <c r="BS32242" s="24">
        <f t="shared" si="826"/>
        <v>-2.5</v>
      </c>
    </row>
    <row r="32243" spans="71:71" x14ac:dyDescent="0.3">
      <c r="BS32243" s="24">
        <f t="shared" si="826"/>
        <v>-2.5</v>
      </c>
    </row>
    <row r="32244" spans="71:71" x14ac:dyDescent="0.3">
      <c r="BS32244" s="24">
        <f t="shared" si="826"/>
        <v>-2.5</v>
      </c>
    </row>
    <row r="32245" spans="71:71" x14ac:dyDescent="0.3">
      <c r="BS32245" s="24">
        <f t="shared" si="826"/>
        <v>-2.5</v>
      </c>
    </row>
    <row r="32246" spans="71:71" x14ac:dyDescent="0.3">
      <c r="BS32246" s="24">
        <f t="shared" si="826"/>
        <v>-2.5</v>
      </c>
    </row>
    <row r="32247" spans="71:71" x14ac:dyDescent="0.3">
      <c r="BS32247" s="24">
        <f t="shared" si="826"/>
        <v>-2.5</v>
      </c>
    </row>
    <row r="32248" spans="71:71" x14ac:dyDescent="0.3">
      <c r="BS32248" s="24">
        <f t="shared" si="826"/>
        <v>-2.5</v>
      </c>
    </row>
    <row r="32249" spans="71:71" x14ac:dyDescent="0.3">
      <c r="BS32249" s="24">
        <f t="shared" si="826"/>
        <v>-2.5</v>
      </c>
    </row>
    <row r="32250" spans="71:71" x14ac:dyDescent="0.3">
      <c r="BS32250" s="24">
        <f t="shared" si="826"/>
        <v>-2.5</v>
      </c>
    </row>
    <row r="32251" spans="71:71" x14ac:dyDescent="0.3">
      <c r="BS32251" s="24">
        <f t="shared" si="826"/>
        <v>-2.5</v>
      </c>
    </row>
    <row r="32252" spans="71:71" x14ac:dyDescent="0.3">
      <c r="BS32252" s="24">
        <f t="shared" si="826"/>
        <v>-2.5</v>
      </c>
    </row>
    <row r="32253" spans="71:71" x14ac:dyDescent="0.3">
      <c r="BS32253" s="24">
        <f t="shared" si="826"/>
        <v>-2.5</v>
      </c>
    </row>
    <row r="32254" spans="71:71" x14ac:dyDescent="0.3">
      <c r="BS32254" s="24">
        <f t="shared" si="826"/>
        <v>-2.5</v>
      </c>
    </row>
    <row r="32255" spans="71:71" x14ac:dyDescent="0.3">
      <c r="BS32255" s="24">
        <f t="shared" si="826"/>
        <v>-2.5</v>
      </c>
    </row>
    <row r="32256" spans="71:71" x14ac:dyDescent="0.3">
      <c r="BS32256" s="24">
        <f t="shared" si="826"/>
        <v>-2.5</v>
      </c>
    </row>
    <row r="32257" spans="71:71" x14ac:dyDescent="0.3">
      <c r="BS32257" s="24">
        <f t="shared" si="826"/>
        <v>-2.5</v>
      </c>
    </row>
    <row r="32258" spans="71:71" x14ac:dyDescent="0.3">
      <c r="BS32258" s="24">
        <f t="shared" si="826"/>
        <v>-2.5</v>
      </c>
    </row>
    <row r="32259" spans="71:71" x14ac:dyDescent="0.3">
      <c r="BS32259" s="24">
        <f t="shared" si="826"/>
        <v>-2.5</v>
      </c>
    </row>
    <row r="32260" spans="71:71" x14ac:dyDescent="0.3">
      <c r="BS32260" s="24">
        <f t="shared" si="826"/>
        <v>-2.5</v>
      </c>
    </row>
    <row r="32261" spans="71:71" x14ac:dyDescent="0.3">
      <c r="BS32261" s="24">
        <f t="shared" si="826"/>
        <v>-2.5</v>
      </c>
    </row>
    <row r="32262" spans="71:71" x14ac:dyDescent="0.3">
      <c r="BS32262" s="24">
        <f t="shared" si="826"/>
        <v>-2.5</v>
      </c>
    </row>
    <row r="32263" spans="71:71" x14ac:dyDescent="0.3">
      <c r="BS32263" s="24">
        <f t="shared" si="826"/>
        <v>-2.5</v>
      </c>
    </row>
    <row r="32264" spans="71:71" x14ac:dyDescent="0.3">
      <c r="BS32264" s="24">
        <f t="shared" si="826"/>
        <v>-2.5</v>
      </c>
    </row>
    <row r="32265" spans="71:71" x14ac:dyDescent="0.3">
      <c r="BS32265" s="24">
        <f t="shared" ref="BS32265:BS32328" si="827">BR32265-2.5</f>
        <v>-2.5</v>
      </c>
    </row>
    <row r="32266" spans="71:71" x14ac:dyDescent="0.3">
      <c r="BS32266" s="24">
        <f t="shared" si="827"/>
        <v>-2.5</v>
      </c>
    </row>
    <row r="32267" spans="71:71" x14ac:dyDescent="0.3">
      <c r="BS32267" s="24">
        <f t="shared" si="827"/>
        <v>-2.5</v>
      </c>
    </row>
    <row r="32268" spans="71:71" x14ac:dyDescent="0.3">
      <c r="BS32268" s="24">
        <f t="shared" si="827"/>
        <v>-2.5</v>
      </c>
    </row>
    <row r="32269" spans="71:71" x14ac:dyDescent="0.3">
      <c r="BS32269" s="24">
        <f t="shared" si="827"/>
        <v>-2.5</v>
      </c>
    </row>
    <row r="32270" spans="71:71" x14ac:dyDescent="0.3">
      <c r="BS32270" s="24">
        <f t="shared" si="827"/>
        <v>-2.5</v>
      </c>
    </row>
    <row r="32271" spans="71:71" x14ac:dyDescent="0.3">
      <c r="BS32271" s="24">
        <f t="shared" si="827"/>
        <v>-2.5</v>
      </c>
    </row>
    <row r="32272" spans="71:71" x14ac:dyDescent="0.3">
      <c r="BS32272" s="24">
        <f t="shared" si="827"/>
        <v>-2.5</v>
      </c>
    </row>
    <row r="32273" spans="71:71" x14ac:dyDescent="0.3">
      <c r="BS32273" s="24">
        <f t="shared" si="827"/>
        <v>-2.5</v>
      </c>
    </row>
    <row r="32274" spans="71:71" x14ac:dyDescent="0.3">
      <c r="BS32274" s="24">
        <f t="shared" si="827"/>
        <v>-2.5</v>
      </c>
    </row>
    <row r="32275" spans="71:71" x14ac:dyDescent="0.3">
      <c r="BS32275" s="24">
        <f t="shared" si="827"/>
        <v>-2.5</v>
      </c>
    </row>
    <row r="32276" spans="71:71" x14ac:dyDescent="0.3">
      <c r="BS32276" s="24">
        <f t="shared" si="827"/>
        <v>-2.5</v>
      </c>
    </row>
    <row r="32277" spans="71:71" x14ac:dyDescent="0.3">
      <c r="BS32277" s="24">
        <f t="shared" si="827"/>
        <v>-2.5</v>
      </c>
    </row>
    <row r="32278" spans="71:71" x14ac:dyDescent="0.3">
      <c r="BS32278" s="24">
        <f t="shared" si="827"/>
        <v>-2.5</v>
      </c>
    </row>
    <row r="32279" spans="71:71" x14ac:dyDescent="0.3">
      <c r="BS32279" s="24">
        <f t="shared" si="827"/>
        <v>-2.5</v>
      </c>
    </row>
    <row r="32280" spans="71:71" x14ac:dyDescent="0.3">
      <c r="BS32280" s="24">
        <f t="shared" si="827"/>
        <v>-2.5</v>
      </c>
    </row>
    <row r="32281" spans="71:71" x14ac:dyDescent="0.3">
      <c r="BS32281" s="24">
        <f t="shared" si="827"/>
        <v>-2.5</v>
      </c>
    </row>
    <row r="32282" spans="71:71" x14ac:dyDescent="0.3">
      <c r="BS32282" s="24">
        <f t="shared" si="827"/>
        <v>-2.5</v>
      </c>
    </row>
    <row r="32283" spans="71:71" x14ac:dyDescent="0.3">
      <c r="BS32283" s="24">
        <f t="shared" si="827"/>
        <v>-2.5</v>
      </c>
    </row>
    <row r="32284" spans="71:71" x14ac:dyDescent="0.3">
      <c r="BS32284" s="24">
        <f t="shared" si="827"/>
        <v>-2.5</v>
      </c>
    </row>
    <row r="32285" spans="71:71" x14ac:dyDescent="0.3">
      <c r="BS32285" s="24">
        <f t="shared" si="827"/>
        <v>-2.5</v>
      </c>
    </row>
    <row r="32286" spans="71:71" x14ac:dyDescent="0.3">
      <c r="BS32286" s="24">
        <f t="shared" si="827"/>
        <v>-2.5</v>
      </c>
    </row>
    <row r="32287" spans="71:71" x14ac:dyDescent="0.3">
      <c r="BS32287" s="24">
        <f t="shared" si="827"/>
        <v>-2.5</v>
      </c>
    </row>
    <row r="32288" spans="71:71" x14ac:dyDescent="0.3">
      <c r="BS32288" s="24">
        <f t="shared" si="827"/>
        <v>-2.5</v>
      </c>
    </row>
    <row r="32289" spans="71:71" x14ac:dyDescent="0.3">
      <c r="BS32289" s="24">
        <f t="shared" si="827"/>
        <v>-2.5</v>
      </c>
    </row>
    <row r="32290" spans="71:71" x14ac:dyDescent="0.3">
      <c r="BS32290" s="24">
        <f t="shared" si="827"/>
        <v>-2.5</v>
      </c>
    </row>
    <row r="32291" spans="71:71" x14ac:dyDescent="0.3">
      <c r="BS32291" s="24">
        <f t="shared" si="827"/>
        <v>-2.5</v>
      </c>
    </row>
    <row r="32292" spans="71:71" x14ac:dyDescent="0.3">
      <c r="BS32292" s="24">
        <f t="shared" si="827"/>
        <v>-2.5</v>
      </c>
    </row>
    <row r="32293" spans="71:71" x14ac:dyDescent="0.3">
      <c r="BS32293" s="24">
        <f t="shared" si="827"/>
        <v>-2.5</v>
      </c>
    </row>
    <row r="32294" spans="71:71" x14ac:dyDescent="0.3">
      <c r="BS32294" s="24">
        <f t="shared" si="827"/>
        <v>-2.5</v>
      </c>
    </row>
    <row r="32295" spans="71:71" x14ac:dyDescent="0.3">
      <c r="BS32295" s="24">
        <f t="shared" si="827"/>
        <v>-2.5</v>
      </c>
    </row>
    <row r="32296" spans="71:71" x14ac:dyDescent="0.3">
      <c r="BS32296" s="24">
        <f t="shared" si="827"/>
        <v>-2.5</v>
      </c>
    </row>
    <row r="32297" spans="71:71" x14ac:dyDescent="0.3">
      <c r="BS32297" s="24">
        <f t="shared" si="827"/>
        <v>-2.5</v>
      </c>
    </row>
    <row r="32298" spans="71:71" x14ac:dyDescent="0.3">
      <c r="BS32298" s="24">
        <f t="shared" si="827"/>
        <v>-2.5</v>
      </c>
    </row>
    <row r="32299" spans="71:71" x14ac:dyDescent="0.3">
      <c r="BS32299" s="24">
        <f t="shared" si="827"/>
        <v>-2.5</v>
      </c>
    </row>
    <row r="32300" spans="71:71" x14ac:dyDescent="0.3">
      <c r="BS32300" s="24">
        <f t="shared" si="827"/>
        <v>-2.5</v>
      </c>
    </row>
    <row r="32301" spans="71:71" x14ac:dyDescent="0.3">
      <c r="BS32301" s="24">
        <f t="shared" si="827"/>
        <v>-2.5</v>
      </c>
    </row>
    <row r="32302" spans="71:71" x14ac:dyDescent="0.3">
      <c r="BS32302" s="24">
        <f t="shared" si="827"/>
        <v>-2.5</v>
      </c>
    </row>
    <row r="32303" spans="71:71" x14ac:dyDescent="0.3">
      <c r="BS32303" s="24">
        <f t="shared" si="827"/>
        <v>-2.5</v>
      </c>
    </row>
    <row r="32304" spans="71:71" x14ac:dyDescent="0.3">
      <c r="BS32304" s="24">
        <f t="shared" si="827"/>
        <v>-2.5</v>
      </c>
    </row>
    <row r="32305" spans="71:71" x14ac:dyDescent="0.3">
      <c r="BS32305" s="24">
        <f t="shared" si="827"/>
        <v>-2.5</v>
      </c>
    </row>
    <row r="32306" spans="71:71" x14ac:dyDescent="0.3">
      <c r="BS32306" s="24">
        <f t="shared" si="827"/>
        <v>-2.5</v>
      </c>
    </row>
    <row r="32307" spans="71:71" x14ac:dyDescent="0.3">
      <c r="BS32307" s="24">
        <f t="shared" si="827"/>
        <v>-2.5</v>
      </c>
    </row>
    <row r="32308" spans="71:71" x14ac:dyDescent="0.3">
      <c r="BS32308" s="24">
        <f t="shared" si="827"/>
        <v>-2.5</v>
      </c>
    </row>
    <row r="32309" spans="71:71" x14ac:dyDescent="0.3">
      <c r="BS32309" s="24">
        <f t="shared" si="827"/>
        <v>-2.5</v>
      </c>
    </row>
    <row r="32310" spans="71:71" x14ac:dyDescent="0.3">
      <c r="BS32310" s="24">
        <f t="shared" si="827"/>
        <v>-2.5</v>
      </c>
    </row>
    <row r="32311" spans="71:71" x14ac:dyDescent="0.3">
      <c r="BS32311" s="24">
        <f t="shared" si="827"/>
        <v>-2.5</v>
      </c>
    </row>
    <row r="32312" spans="71:71" x14ac:dyDescent="0.3">
      <c r="BS32312" s="24">
        <f t="shared" si="827"/>
        <v>-2.5</v>
      </c>
    </row>
    <row r="32313" spans="71:71" x14ac:dyDescent="0.3">
      <c r="BS32313" s="24">
        <f t="shared" si="827"/>
        <v>-2.5</v>
      </c>
    </row>
    <row r="32314" spans="71:71" x14ac:dyDescent="0.3">
      <c r="BS32314" s="24">
        <f t="shared" si="827"/>
        <v>-2.5</v>
      </c>
    </row>
    <row r="32315" spans="71:71" x14ac:dyDescent="0.3">
      <c r="BS32315" s="24">
        <f t="shared" si="827"/>
        <v>-2.5</v>
      </c>
    </row>
    <row r="32316" spans="71:71" x14ac:dyDescent="0.3">
      <c r="BS32316" s="24">
        <f t="shared" si="827"/>
        <v>-2.5</v>
      </c>
    </row>
    <row r="32317" spans="71:71" x14ac:dyDescent="0.3">
      <c r="BS32317" s="24">
        <f t="shared" si="827"/>
        <v>-2.5</v>
      </c>
    </row>
    <row r="32318" spans="71:71" x14ac:dyDescent="0.3">
      <c r="BS32318" s="24">
        <f t="shared" si="827"/>
        <v>-2.5</v>
      </c>
    </row>
    <row r="32319" spans="71:71" x14ac:dyDescent="0.3">
      <c r="BS32319" s="24">
        <f t="shared" si="827"/>
        <v>-2.5</v>
      </c>
    </row>
    <row r="32320" spans="71:71" x14ac:dyDescent="0.3">
      <c r="BS32320" s="24">
        <f t="shared" si="827"/>
        <v>-2.5</v>
      </c>
    </row>
    <row r="32321" spans="71:71" x14ac:dyDescent="0.3">
      <c r="BS32321" s="24">
        <f t="shared" si="827"/>
        <v>-2.5</v>
      </c>
    </row>
    <row r="32322" spans="71:71" x14ac:dyDescent="0.3">
      <c r="BS32322" s="24">
        <f t="shared" si="827"/>
        <v>-2.5</v>
      </c>
    </row>
    <row r="32323" spans="71:71" x14ac:dyDescent="0.3">
      <c r="BS32323" s="24">
        <f t="shared" si="827"/>
        <v>-2.5</v>
      </c>
    </row>
    <row r="32324" spans="71:71" x14ac:dyDescent="0.3">
      <c r="BS32324" s="24">
        <f t="shared" si="827"/>
        <v>-2.5</v>
      </c>
    </row>
    <row r="32325" spans="71:71" x14ac:dyDescent="0.3">
      <c r="BS32325" s="24">
        <f t="shared" si="827"/>
        <v>-2.5</v>
      </c>
    </row>
    <row r="32326" spans="71:71" x14ac:dyDescent="0.3">
      <c r="BS32326" s="24">
        <f t="shared" si="827"/>
        <v>-2.5</v>
      </c>
    </row>
    <row r="32327" spans="71:71" x14ac:dyDescent="0.3">
      <c r="BS32327" s="24">
        <f t="shared" si="827"/>
        <v>-2.5</v>
      </c>
    </row>
    <row r="32328" spans="71:71" x14ac:dyDescent="0.3">
      <c r="BS32328" s="24">
        <f t="shared" si="827"/>
        <v>-2.5</v>
      </c>
    </row>
    <row r="32329" spans="71:71" x14ac:dyDescent="0.3">
      <c r="BS32329" s="24">
        <f t="shared" ref="BS32329:BS32392" si="828">BR32329-2.5</f>
        <v>-2.5</v>
      </c>
    </row>
    <row r="32330" spans="71:71" x14ac:dyDescent="0.3">
      <c r="BS32330" s="24">
        <f t="shared" si="828"/>
        <v>-2.5</v>
      </c>
    </row>
    <row r="32331" spans="71:71" x14ac:dyDescent="0.3">
      <c r="BS32331" s="24">
        <f t="shared" si="828"/>
        <v>-2.5</v>
      </c>
    </row>
    <row r="32332" spans="71:71" x14ac:dyDescent="0.3">
      <c r="BS32332" s="24">
        <f t="shared" si="828"/>
        <v>-2.5</v>
      </c>
    </row>
    <row r="32333" spans="71:71" x14ac:dyDescent="0.3">
      <c r="BS32333" s="24">
        <f t="shared" si="828"/>
        <v>-2.5</v>
      </c>
    </row>
    <row r="32334" spans="71:71" x14ac:dyDescent="0.3">
      <c r="BS32334" s="24">
        <f t="shared" si="828"/>
        <v>-2.5</v>
      </c>
    </row>
    <row r="32335" spans="71:71" x14ac:dyDescent="0.3">
      <c r="BS32335" s="24">
        <f t="shared" si="828"/>
        <v>-2.5</v>
      </c>
    </row>
    <row r="32336" spans="71:71" x14ac:dyDescent="0.3">
      <c r="BS32336" s="24">
        <f t="shared" si="828"/>
        <v>-2.5</v>
      </c>
    </row>
    <row r="32337" spans="71:71" x14ac:dyDescent="0.3">
      <c r="BS32337" s="24">
        <f t="shared" si="828"/>
        <v>-2.5</v>
      </c>
    </row>
    <row r="32338" spans="71:71" x14ac:dyDescent="0.3">
      <c r="BS32338" s="24">
        <f t="shared" si="828"/>
        <v>-2.5</v>
      </c>
    </row>
    <row r="32339" spans="71:71" x14ac:dyDescent="0.3">
      <c r="BS32339" s="24">
        <f t="shared" si="828"/>
        <v>-2.5</v>
      </c>
    </row>
    <row r="32340" spans="71:71" x14ac:dyDescent="0.3">
      <c r="BS32340" s="24">
        <f t="shared" si="828"/>
        <v>-2.5</v>
      </c>
    </row>
    <row r="32341" spans="71:71" x14ac:dyDescent="0.3">
      <c r="BS32341" s="24">
        <f t="shared" si="828"/>
        <v>-2.5</v>
      </c>
    </row>
    <row r="32342" spans="71:71" x14ac:dyDescent="0.3">
      <c r="BS32342" s="24">
        <f t="shared" si="828"/>
        <v>-2.5</v>
      </c>
    </row>
    <row r="32343" spans="71:71" x14ac:dyDescent="0.3">
      <c r="BS32343" s="24">
        <f t="shared" si="828"/>
        <v>-2.5</v>
      </c>
    </row>
    <row r="32344" spans="71:71" x14ac:dyDescent="0.3">
      <c r="BS32344" s="24">
        <f t="shared" si="828"/>
        <v>-2.5</v>
      </c>
    </row>
    <row r="32345" spans="71:71" x14ac:dyDescent="0.3">
      <c r="BS32345" s="24">
        <f t="shared" si="828"/>
        <v>-2.5</v>
      </c>
    </row>
    <row r="32346" spans="71:71" x14ac:dyDescent="0.3">
      <c r="BS32346" s="24">
        <f t="shared" si="828"/>
        <v>-2.5</v>
      </c>
    </row>
    <row r="32347" spans="71:71" x14ac:dyDescent="0.3">
      <c r="BS32347" s="24">
        <f t="shared" si="828"/>
        <v>-2.5</v>
      </c>
    </row>
    <row r="32348" spans="71:71" x14ac:dyDescent="0.3">
      <c r="BS32348" s="24">
        <f t="shared" si="828"/>
        <v>-2.5</v>
      </c>
    </row>
    <row r="32349" spans="71:71" x14ac:dyDescent="0.3">
      <c r="BS32349" s="24">
        <f t="shared" si="828"/>
        <v>-2.5</v>
      </c>
    </row>
    <row r="32350" spans="71:71" x14ac:dyDescent="0.3">
      <c r="BS32350" s="24">
        <f t="shared" si="828"/>
        <v>-2.5</v>
      </c>
    </row>
    <row r="32351" spans="71:71" x14ac:dyDescent="0.3">
      <c r="BS32351" s="24">
        <f t="shared" si="828"/>
        <v>-2.5</v>
      </c>
    </row>
    <row r="32352" spans="71:71" x14ac:dyDescent="0.3">
      <c r="BS32352" s="24">
        <f t="shared" si="828"/>
        <v>-2.5</v>
      </c>
    </row>
    <row r="32353" spans="71:71" x14ac:dyDescent="0.3">
      <c r="BS32353" s="24">
        <f t="shared" si="828"/>
        <v>-2.5</v>
      </c>
    </row>
    <row r="32354" spans="71:71" x14ac:dyDescent="0.3">
      <c r="BS32354" s="24">
        <f t="shared" si="828"/>
        <v>-2.5</v>
      </c>
    </row>
    <row r="32355" spans="71:71" x14ac:dyDescent="0.3">
      <c r="BS32355" s="24">
        <f t="shared" si="828"/>
        <v>-2.5</v>
      </c>
    </row>
    <row r="32356" spans="71:71" x14ac:dyDescent="0.3">
      <c r="BS32356" s="24">
        <f t="shared" si="828"/>
        <v>-2.5</v>
      </c>
    </row>
    <row r="32357" spans="71:71" x14ac:dyDescent="0.3">
      <c r="BS32357" s="24">
        <f t="shared" si="828"/>
        <v>-2.5</v>
      </c>
    </row>
    <row r="32358" spans="71:71" x14ac:dyDescent="0.3">
      <c r="BS32358" s="24">
        <f t="shared" si="828"/>
        <v>-2.5</v>
      </c>
    </row>
    <row r="32359" spans="71:71" x14ac:dyDescent="0.3">
      <c r="BS32359" s="24">
        <f t="shared" si="828"/>
        <v>-2.5</v>
      </c>
    </row>
    <row r="32360" spans="71:71" x14ac:dyDescent="0.3">
      <c r="BS32360" s="24">
        <f t="shared" si="828"/>
        <v>-2.5</v>
      </c>
    </row>
    <row r="32361" spans="71:71" x14ac:dyDescent="0.3">
      <c r="BS32361" s="24">
        <f t="shared" si="828"/>
        <v>-2.5</v>
      </c>
    </row>
    <row r="32362" spans="71:71" x14ac:dyDescent="0.3">
      <c r="BS32362" s="24">
        <f t="shared" si="828"/>
        <v>-2.5</v>
      </c>
    </row>
    <row r="32363" spans="71:71" x14ac:dyDescent="0.3">
      <c r="BS32363" s="24">
        <f t="shared" si="828"/>
        <v>-2.5</v>
      </c>
    </row>
    <row r="32364" spans="71:71" x14ac:dyDescent="0.3">
      <c r="BS32364" s="24">
        <f t="shared" si="828"/>
        <v>-2.5</v>
      </c>
    </row>
    <row r="32365" spans="71:71" x14ac:dyDescent="0.3">
      <c r="BS32365" s="24">
        <f t="shared" si="828"/>
        <v>-2.5</v>
      </c>
    </row>
    <row r="32366" spans="71:71" x14ac:dyDescent="0.3">
      <c r="BS32366" s="24">
        <f t="shared" si="828"/>
        <v>-2.5</v>
      </c>
    </row>
    <row r="32367" spans="71:71" x14ac:dyDescent="0.3">
      <c r="BS32367" s="24">
        <f t="shared" si="828"/>
        <v>-2.5</v>
      </c>
    </row>
    <row r="32368" spans="71:71" x14ac:dyDescent="0.3">
      <c r="BS32368" s="24">
        <f t="shared" si="828"/>
        <v>-2.5</v>
      </c>
    </row>
    <row r="32369" spans="71:71" x14ac:dyDescent="0.3">
      <c r="BS32369" s="24">
        <f t="shared" si="828"/>
        <v>-2.5</v>
      </c>
    </row>
    <row r="32370" spans="71:71" x14ac:dyDescent="0.3">
      <c r="BS32370" s="24">
        <f t="shared" si="828"/>
        <v>-2.5</v>
      </c>
    </row>
    <row r="32371" spans="71:71" x14ac:dyDescent="0.3">
      <c r="BS32371" s="24">
        <f t="shared" si="828"/>
        <v>-2.5</v>
      </c>
    </row>
    <row r="32372" spans="71:71" x14ac:dyDescent="0.3">
      <c r="BS32372" s="24">
        <f t="shared" si="828"/>
        <v>-2.5</v>
      </c>
    </row>
    <row r="32373" spans="71:71" x14ac:dyDescent="0.3">
      <c r="BS32373" s="24">
        <f t="shared" si="828"/>
        <v>-2.5</v>
      </c>
    </row>
    <row r="32374" spans="71:71" x14ac:dyDescent="0.3">
      <c r="BS32374" s="24">
        <f t="shared" si="828"/>
        <v>-2.5</v>
      </c>
    </row>
    <row r="32375" spans="71:71" x14ac:dyDescent="0.3">
      <c r="BS32375" s="24">
        <f t="shared" si="828"/>
        <v>-2.5</v>
      </c>
    </row>
    <row r="32376" spans="71:71" x14ac:dyDescent="0.3">
      <c r="BS32376" s="24">
        <f t="shared" si="828"/>
        <v>-2.5</v>
      </c>
    </row>
    <row r="32377" spans="71:71" x14ac:dyDescent="0.3">
      <c r="BS32377" s="24">
        <f t="shared" si="828"/>
        <v>-2.5</v>
      </c>
    </row>
    <row r="32378" spans="71:71" x14ac:dyDescent="0.3">
      <c r="BS32378" s="24">
        <f t="shared" si="828"/>
        <v>-2.5</v>
      </c>
    </row>
    <row r="32379" spans="71:71" x14ac:dyDescent="0.3">
      <c r="BS32379" s="24">
        <f t="shared" si="828"/>
        <v>-2.5</v>
      </c>
    </row>
    <row r="32380" spans="71:71" x14ac:dyDescent="0.3">
      <c r="BS32380" s="24">
        <f t="shared" si="828"/>
        <v>-2.5</v>
      </c>
    </row>
    <row r="32381" spans="71:71" x14ac:dyDescent="0.3">
      <c r="BS32381" s="24">
        <f t="shared" si="828"/>
        <v>-2.5</v>
      </c>
    </row>
    <row r="32382" spans="71:71" x14ac:dyDescent="0.3">
      <c r="BS32382" s="24">
        <f t="shared" si="828"/>
        <v>-2.5</v>
      </c>
    </row>
    <row r="32383" spans="71:71" x14ac:dyDescent="0.3">
      <c r="BS32383" s="24">
        <f t="shared" si="828"/>
        <v>-2.5</v>
      </c>
    </row>
    <row r="32384" spans="71:71" x14ac:dyDescent="0.3">
      <c r="BS32384" s="24">
        <f t="shared" si="828"/>
        <v>-2.5</v>
      </c>
    </row>
    <row r="32385" spans="71:71" x14ac:dyDescent="0.3">
      <c r="BS32385" s="24">
        <f t="shared" si="828"/>
        <v>-2.5</v>
      </c>
    </row>
    <row r="32386" spans="71:71" x14ac:dyDescent="0.3">
      <c r="BS32386" s="24">
        <f t="shared" si="828"/>
        <v>-2.5</v>
      </c>
    </row>
    <row r="32387" spans="71:71" x14ac:dyDescent="0.3">
      <c r="BS32387" s="24">
        <f t="shared" si="828"/>
        <v>-2.5</v>
      </c>
    </row>
    <row r="32388" spans="71:71" x14ac:dyDescent="0.3">
      <c r="BS32388" s="24">
        <f t="shared" si="828"/>
        <v>-2.5</v>
      </c>
    </row>
    <row r="32389" spans="71:71" x14ac:dyDescent="0.3">
      <c r="BS32389" s="24">
        <f t="shared" si="828"/>
        <v>-2.5</v>
      </c>
    </row>
    <row r="32390" spans="71:71" x14ac:dyDescent="0.3">
      <c r="BS32390" s="24">
        <f t="shared" si="828"/>
        <v>-2.5</v>
      </c>
    </row>
    <row r="32391" spans="71:71" x14ac:dyDescent="0.3">
      <c r="BS32391" s="24">
        <f t="shared" si="828"/>
        <v>-2.5</v>
      </c>
    </row>
    <row r="32392" spans="71:71" x14ac:dyDescent="0.3">
      <c r="BS32392" s="24">
        <f t="shared" si="828"/>
        <v>-2.5</v>
      </c>
    </row>
    <row r="32393" spans="71:71" x14ac:dyDescent="0.3">
      <c r="BS32393" s="24">
        <f t="shared" ref="BS32393:BS32456" si="829">BR32393-2.5</f>
        <v>-2.5</v>
      </c>
    </row>
    <row r="32394" spans="71:71" x14ac:dyDescent="0.3">
      <c r="BS32394" s="24">
        <f t="shared" si="829"/>
        <v>-2.5</v>
      </c>
    </row>
    <row r="32395" spans="71:71" x14ac:dyDescent="0.3">
      <c r="BS32395" s="24">
        <f t="shared" si="829"/>
        <v>-2.5</v>
      </c>
    </row>
    <row r="32396" spans="71:71" x14ac:dyDescent="0.3">
      <c r="BS32396" s="24">
        <f t="shared" si="829"/>
        <v>-2.5</v>
      </c>
    </row>
    <row r="32397" spans="71:71" x14ac:dyDescent="0.3">
      <c r="BS32397" s="24">
        <f t="shared" si="829"/>
        <v>-2.5</v>
      </c>
    </row>
    <row r="32398" spans="71:71" x14ac:dyDescent="0.3">
      <c r="BS32398" s="24">
        <f t="shared" si="829"/>
        <v>-2.5</v>
      </c>
    </row>
    <row r="32399" spans="71:71" x14ac:dyDescent="0.3">
      <c r="BS32399" s="24">
        <f t="shared" si="829"/>
        <v>-2.5</v>
      </c>
    </row>
    <row r="32400" spans="71:71" x14ac:dyDescent="0.3">
      <c r="BS32400" s="24">
        <f t="shared" si="829"/>
        <v>-2.5</v>
      </c>
    </row>
    <row r="32401" spans="71:71" x14ac:dyDescent="0.3">
      <c r="BS32401" s="24">
        <f t="shared" si="829"/>
        <v>-2.5</v>
      </c>
    </row>
    <row r="32402" spans="71:71" x14ac:dyDescent="0.3">
      <c r="BS32402" s="24">
        <f t="shared" si="829"/>
        <v>-2.5</v>
      </c>
    </row>
    <row r="32403" spans="71:71" x14ac:dyDescent="0.3">
      <c r="BS32403" s="24">
        <f t="shared" si="829"/>
        <v>-2.5</v>
      </c>
    </row>
    <row r="32404" spans="71:71" x14ac:dyDescent="0.3">
      <c r="BS32404" s="24">
        <f t="shared" si="829"/>
        <v>-2.5</v>
      </c>
    </row>
    <row r="32405" spans="71:71" x14ac:dyDescent="0.3">
      <c r="BS32405" s="24">
        <f t="shared" si="829"/>
        <v>-2.5</v>
      </c>
    </row>
    <row r="32406" spans="71:71" x14ac:dyDescent="0.3">
      <c r="BS32406" s="24">
        <f t="shared" si="829"/>
        <v>-2.5</v>
      </c>
    </row>
    <row r="32407" spans="71:71" x14ac:dyDescent="0.3">
      <c r="BS32407" s="24">
        <f t="shared" si="829"/>
        <v>-2.5</v>
      </c>
    </row>
    <row r="32408" spans="71:71" x14ac:dyDescent="0.3">
      <c r="BS32408" s="24">
        <f t="shared" si="829"/>
        <v>-2.5</v>
      </c>
    </row>
    <row r="32409" spans="71:71" x14ac:dyDescent="0.3">
      <c r="BS32409" s="24">
        <f t="shared" si="829"/>
        <v>-2.5</v>
      </c>
    </row>
    <row r="32410" spans="71:71" x14ac:dyDescent="0.3">
      <c r="BS32410" s="24">
        <f t="shared" si="829"/>
        <v>-2.5</v>
      </c>
    </row>
    <row r="32411" spans="71:71" x14ac:dyDescent="0.3">
      <c r="BS32411" s="24">
        <f t="shared" si="829"/>
        <v>-2.5</v>
      </c>
    </row>
    <row r="32412" spans="71:71" x14ac:dyDescent="0.3">
      <c r="BS32412" s="24">
        <f t="shared" si="829"/>
        <v>-2.5</v>
      </c>
    </row>
    <row r="32413" spans="71:71" x14ac:dyDescent="0.3">
      <c r="BS32413" s="24">
        <f t="shared" si="829"/>
        <v>-2.5</v>
      </c>
    </row>
    <row r="32414" spans="71:71" x14ac:dyDescent="0.3">
      <c r="BS32414" s="24">
        <f t="shared" si="829"/>
        <v>-2.5</v>
      </c>
    </row>
    <row r="32415" spans="71:71" x14ac:dyDescent="0.3">
      <c r="BS32415" s="24">
        <f t="shared" si="829"/>
        <v>-2.5</v>
      </c>
    </row>
    <row r="32416" spans="71:71" x14ac:dyDescent="0.3">
      <c r="BS32416" s="24">
        <f t="shared" si="829"/>
        <v>-2.5</v>
      </c>
    </row>
    <row r="32417" spans="71:71" x14ac:dyDescent="0.3">
      <c r="BS32417" s="24">
        <f t="shared" si="829"/>
        <v>-2.5</v>
      </c>
    </row>
    <row r="32418" spans="71:71" x14ac:dyDescent="0.3">
      <c r="BS32418" s="24">
        <f t="shared" si="829"/>
        <v>-2.5</v>
      </c>
    </row>
    <row r="32419" spans="71:71" x14ac:dyDescent="0.3">
      <c r="BS32419" s="24">
        <f t="shared" si="829"/>
        <v>-2.5</v>
      </c>
    </row>
    <row r="32420" spans="71:71" x14ac:dyDescent="0.3">
      <c r="BS32420" s="24">
        <f t="shared" si="829"/>
        <v>-2.5</v>
      </c>
    </row>
    <row r="32421" spans="71:71" x14ac:dyDescent="0.3">
      <c r="BS32421" s="24">
        <f t="shared" si="829"/>
        <v>-2.5</v>
      </c>
    </row>
    <row r="32422" spans="71:71" x14ac:dyDescent="0.3">
      <c r="BS32422" s="24">
        <f t="shared" si="829"/>
        <v>-2.5</v>
      </c>
    </row>
    <row r="32423" spans="71:71" x14ac:dyDescent="0.3">
      <c r="BS32423" s="24">
        <f t="shared" si="829"/>
        <v>-2.5</v>
      </c>
    </row>
    <row r="32424" spans="71:71" x14ac:dyDescent="0.3">
      <c r="BS32424" s="24">
        <f t="shared" si="829"/>
        <v>-2.5</v>
      </c>
    </row>
    <row r="32425" spans="71:71" x14ac:dyDescent="0.3">
      <c r="BS32425" s="24">
        <f t="shared" si="829"/>
        <v>-2.5</v>
      </c>
    </row>
    <row r="32426" spans="71:71" x14ac:dyDescent="0.3">
      <c r="BS32426" s="24">
        <f t="shared" si="829"/>
        <v>-2.5</v>
      </c>
    </row>
    <row r="32427" spans="71:71" x14ac:dyDescent="0.3">
      <c r="BS32427" s="24">
        <f t="shared" si="829"/>
        <v>-2.5</v>
      </c>
    </row>
    <row r="32428" spans="71:71" x14ac:dyDescent="0.3">
      <c r="BS32428" s="24">
        <f t="shared" si="829"/>
        <v>-2.5</v>
      </c>
    </row>
    <row r="32429" spans="71:71" x14ac:dyDescent="0.3">
      <c r="BS32429" s="24">
        <f t="shared" si="829"/>
        <v>-2.5</v>
      </c>
    </row>
    <row r="32430" spans="71:71" x14ac:dyDescent="0.3">
      <c r="BS32430" s="24">
        <f t="shared" si="829"/>
        <v>-2.5</v>
      </c>
    </row>
    <row r="32431" spans="71:71" x14ac:dyDescent="0.3">
      <c r="BS32431" s="24">
        <f t="shared" si="829"/>
        <v>-2.5</v>
      </c>
    </row>
    <row r="32432" spans="71:71" x14ac:dyDescent="0.3">
      <c r="BS32432" s="24">
        <f t="shared" si="829"/>
        <v>-2.5</v>
      </c>
    </row>
    <row r="32433" spans="71:71" x14ac:dyDescent="0.3">
      <c r="BS32433" s="24">
        <f t="shared" si="829"/>
        <v>-2.5</v>
      </c>
    </row>
    <row r="32434" spans="71:71" x14ac:dyDescent="0.3">
      <c r="BS32434" s="24">
        <f t="shared" si="829"/>
        <v>-2.5</v>
      </c>
    </row>
    <row r="32435" spans="71:71" x14ac:dyDescent="0.3">
      <c r="BS32435" s="24">
        <f t="shared" si="829"/>
        <v>-2.5</v>
      </c>
    </row>
    <row r="32436" spans="71:71" x14ac:dyDescent="0.3">
      <c r="BS32436" s="24">
        <f t="shared" si="829"/>
        <v>-2.5</v>
      </c>
    </row>
    <row r="32437" spans="71:71" x14ac:dyDescent="0.3">
      <c r="BS32437" s="24">
        <f t="shared" si="829"/>
        <v>-2.5</v>
      </c>
    </row>
    <row r="32438" spans="71:71" x14ac:dyDescent="0.3">
      <c r="BS32438" s="24">
        <f t="shared" si="829"/>
        <v>-2.5</v>
      </c>
    </row>
    <row r="32439" spans="71:71" x14ac:dyDescent="0.3">
      <c r="BS32439" s="24">
        <f t="shared" si="829"/>
        <v>-2.5</v>
      </c>
    </row>
    <row r="32440" spans="71:71" x14ac:dyDescent="0.3">
      <c r="BS32440" s="24">
        <f t="shared" si="829"/>
        <v>-2.5</v>
      </c>
    </row>
    <row r="32441" spans="71:71" x14ac:dyDescent="0.3">
      <c r="BS32441" s="24">
        <f t="shared" si="829"/>
        <v>-2.5</v>
      </c>
    </row>
    <row r="32442" spans="71:71" x14ac:dyDescent="0.3">
      <c r="BS32442" s="24">
        <f t="shared" si="829"/>
        <v>-2.5</v>
      </c>
    </row>
    <row r="32443" spans="71:71" x14ac:dyDescent="0.3">
      <c r="BS32443" s="24">
        <f t="shared" si="829"/>
        <v>-2.5</v>
      </c>
    </row>
    <row r="32444" spans="71:71" x14ac:dyDescent="0.3">
      <c r="BS32444" s="24">
        <f t="shared" si="829"/>
        <v>-2.5</v>
      </c>
    </row>
    <row r="32445" spans="71:71" x14ac:dyDescent="0.3">
      <c r="BS32445" s="24">
        <f t="shared" si="829"/>
        <v>-2.5</v>
      </c>
    </row>
    <row r="32446" spans="71:71" x14ac:dyDescent="0.3">
      <c r="BS32446" s="24">
        <f t="shared" si="829"/>
        <v>-2.5</v>
      </c>
    </row>
    <row r="32447" spans="71:71" x14ac:dyDescent="0.3">
      <c r="BS32447" s="24">
        <f t="shared" si="829"/>
        <v>-2.5</v>
      </c>
    </row>
    <row r="32448" spans="71:71" x14ac:dyDescent="0.3">
      <c r="BS32448" s="24">
        <f t="shared" si="829"/>
        <v>-2.5</v>
      </c>
    </row>
    <row r="32449" spans="71:71" x14ac:dyDescent="0.3">
      <c r="BS32449" s="24">
        <f t="shared" si="829"/>
        <v>-2.5</v>
      </c>
    </row>
    <row r="32450" spans="71:71" x14ac:dyDescent="0.3">
      <c r="BS32450" s="24">
        <f t="shared" si="829"/>
        <v>-2.5</v>
      </c>
    </row>
    <row r="32451" spans="71:71" x14ac:dyDescent="0.3">
      <c r="BS32451" s="24">
        <f t="shared" si="829"/>
        <v>-2.5</v>
      </c>
    </row>
    <row r="32452" spans="71:71" x14ac:dyDescent="0.3">
      <c r="BS32452" s="24">
        <f t="shared" si="829"/>
        <v>-2.5</v>
      </c>
    </row>
    <row r="32453" spans="71:71" x14ac:dyDescent="0.3">
      <c r="BS32453" s="24">
        <f t="shared" si="829"/>
        <v>-2.5</v>
      </c>
    </row>
    <row r="32454" spans="71:71" x14ac:dyDescent="0.3">
      <c r="BS32454" s="24">
        <f t="shared" si="829"/>
        <v>-2.5</v>
      </c>
    </row>
    <row r="32455" spans="71:71" x14ac:dyDescent="0.3">
      <c r="BS32455" s="24">
        <f t="shared" si="829"/>
        <v>-2.5</v>
      </c>
    </row>
    <row r="32456" spans="71:71" x14ac:dyDescent="0.3">
      <c r="BS32456" s="24">
        <f t="shared" si="829"/>
        <v>-2.5</v>
      </c>
    </row>
    <row r="32457" spans="71:71" x14ac:dyDescent="0.3">
      <c r="BS32457" s="24">
        <f t="shared" ref="BS32457:BS32520" si="830">BR32457-2.5</f>
        <v>-2.5</v>
      </c>
    </row>
    <row r="32458" spans="71:71" x14ac:dyDescent="0.3">
      <c r="BS32458" s="24">
        <f t="shared" si="830"/>
        <v>-2.5</v>
      </c>
    </row>
    <row r="32459" spans="71:71" x14ac:dyDescent="0.3">
      <c r="BS32459" s="24">
        <f t="shared" si="830"/>
        <v>-2.5</v>
      </c>
    </row>
    <row r="32460" spans="71:71" x14ac:dyDescent="0.3">
      <c r="BS32460" s="24">
        <f t="shared" si="830"/>
        <v>-2.5</v>
      </c>
    </row>
    <row r="32461" spans="71:71" x14ac:dyDescent="0.3">
      <c r="BS32461" s="24">
        <f t="shared" si="830"/>
        <v>-2.5</v>
      </c>
    </row>
    <row r="32462" spans="71:71" x14ac:dyDescent="0.3">
      <c r="BS32462" s="24">
        <f t="shared" si="830"/>
        <v>-2.5</v>
      </c>
    </row>
    <row r="32463" spans="71:71" x14ac:dyDescent="0.3">
      <c r="BS32463" s="24">
        <f t="shared" si="830"/>
        <v>-2.5</v>
      </c>
    </row>
    <row r="32464" spans="71:71" x14ac:dyDescent="0.3">
      <c r="BS32464" s="24">
        <f t="shared" si="830"/>
        <v>-2.5</v>
      </c>
    </row>
    <row r="32465" spans="71:71" x14ac:dyDescent="0.3">
      <c r="BS32465" s="24">
        <f t="shared" si="830"/>
        <v>-2.5</v>
      </c>
    </row>
    <row r="32466" spans="71:71" x14ac:dyDescent="0.3">
      <c r="BS32466" s="24">
        <f t="shared" si="830"/>
        <v>-2.5</v>
      </c>
    </row>
    <row r="32467" spans="71:71" x14ac:dyDescent="0.3">
      <c r="BS32467" s="24">
        <f t="shared" si="830"/>
        <v>-2.5</v>
      </c>
    </row>
    <row r="32468" spans="71:71" x14ac:dyDescent="0.3">
      <c r="BS32468" s="24">
        <f t="shared" si="830"/>
        <v>-2.5</v>
      </c>
    </row>
    <row r="32469" spans="71:71" x14ac:dyDescent="0.3">
      <c r="BS32469" s="24">
        <f t="shared" si="830"/>
        <v>-2.5</v>
      </c>
    </row>
    <row r="32470" spans="71:71" x14ac:dyDescent="0.3">
      <c r="BS32470" s="24">
        <f t="shared" si="830"/>
        <v>-2.5</v>
      </c>
    </row>
    <row r="32471" spans="71:71" x14ac:dyDescent="0.3">
      <c r="BS32471" s="24">
        <f t="shared" si="830"/>
        <v>-2.5</v>
      </c>
    </row>
    <row r="32472" spans="71:71" x14ac:dyDescent="0.3">
      <c r="BS32472" s="24">
        <f t="shared" si="830"/>
        <v>-2.5</v>
      </c>
    </row>
    <row r="32473" spans="71:71" x14ac:dyDescent="0.3">
      <c r="BS32473" s="24">
        <f t="shared" si="830"/>
        <v>-2.5</v>
      </c>
    </row>
    <row r="32474" spans="71:71" x14ac:dyDescent="0.3">
      <c r="BS32474" s="24">
        <f t="shared" si="830"/>
        <v>-2.5</v>
      </c>
    </row>
    <row r="32475" spans="71:71" x14ac:dyDescent="0.3">
      <c r="BS32475" s="24">
        <f t="shared" si="830"/>
        <v>-2.5</v>
      </c>
    </row>
    <row r="32476" spans="71:71" x14ac:dyDescent="0.3">
      <c r="BS32476" s="24">
        <f t="shared" si="830"/>
        <v>-2.5</v>
      </c>
    </row>
    <row r="32477" spans="71:71" x14ac:dyDescent="0.3">
      <c r="BS32477" s="24">
        <f t="shared" si="830"/>
        <v>-2.5</v>
      </c>
    </row>
    <row r="32478" spans="71:71" x14ac:dyDescent="0.3">
      <c r="BS32478" s="24">
        <f t="shared" si="830"/>
        <v>-2.5</v>
      </c>
    </row>
    <row r="32479" spans="71:71" x14ac:dyDescent="0.3">
      <c r="BS32479" s="24">
        <f t="shared" si="830"/>
        <v>-2.5</v>
      </c>
    </row>
    <row r="32480" spans="71:71" x14ac:dyDescent="0.3">
      <c r="BS32480" s="24">
        <f t="shared" si="830"/>
        <v>-2.5</v>
      </c>
    </row>
    <row r="32481" spans="71:71" x14ac:dyDescent="0.3">
      <c r="BS32481" s="24">
        <f t="shared" si="830"/>
        <v>-2.5</v>
      </c>
    </row>
    <row r="32482" spans="71:71" x14ac:dyDescent="0.3">
      <c r="BS32482" s="24">
        <f t="shared" si="830"/>
        <v>-2.5</v>
      </c>
    </row>
    <row r="32483" spans="71:71" x14ac:dyDescent="0.3">
      <c r="BS32483" s="24">
        <f t="shared" si="830"/>
        <v>-2.5</v>
      </c>
    </row>
    <row r="32484" spans="71:71" x14ac:dyDescent="0.3">
      <c r="BS32484" s="24">
        <f t="shared" si="830"/>
        <v>-2.5</v>
      </c>
    </row>
    <row r="32485" spans="71:71" x14ac:dyDescent="0.3">
      <c r="BS32485" s="24">
        <f t="shared" si="830"/>
        <v>-2.5</v>
      </c>
    </row>
    <row r="32486" spans="71:71" x14ac:dyDescent="0.3">
      <c r="BS32486" s="24">
        <f t="shared" si="830"/>
        <v>-2.5</v>
      </c>
    </row>
    <row r="32487" spans="71:71" x14ac:dyDescent="0.3">
      <c r="BS32487" s="24">
        <f t="shared" si="830"/>
        <v>-2.5</v>
      </c>
    </row>
    <row r="32488" spans="71:71" x14ac:dyDescent="0.3">
      <c r="BS32488" s="24">
        <f t="shared" si="830"/>
        <v>-2.5</v>
      </c>
    </row>
    <row r="32489" spans="71:71" x14ac:dyDescent="0.3">
      <c r="BS32489" s="24">
        <f t="shared" si="830"/>
        <v>-2.5</v>
      </c>
    </row>
    <row r="32490" spans="71:71" x14ac:dyDescent="0.3">
      <c r="BS32490" s="24">
        <f t="shared" si="830"/>
        <v>-2.5</v>
      </c>
    </row>
    <row r="32491" spans="71:71" x14ac:dyDescent="0.3">
      <c r="BS32491" s="24">
        <f t="shared" si="830"/>
        <v>-2.5</v>
      </c>
    </row>
    <row r="32492" spans="71:71" x14ac:dyDescent="0.3">
      <c r="BS32492" s="24">
        <f t="shared" si="830"/>
        <v>-2.5</v>
      </c>
    </row>
    <row r="32493" spans="71:71" x14ac:dyDescent="0.3">
      <c r="BS32493" s="24">
        <f t="shared" si="830"/>
        <v>-2.5</v>
      </c>
    </row>
    <row r="32494" spans="71:71" x14ac:dyDescent="0.3">
      <c r="BS32494" s="24">
        <f t="shared" si="830"/>
        <v>-2.5</v>
      </c>
    </row>
    <row r="32495" spans="71:71" x14ac:dyDescent="0.3">
      <c r="BS32495" s="24">
        <f t="shared" si="830"/>
        <v>-2.5</v>
      </c>
    </row>
    <row r="32496" spans="71:71" x14ac:dyDescent="0.3">
      <c r="BS32496" s="24">
        <f t="shared" si="830"/>
        <v>-2.5</v>
      </c>
    </row>
    <row r="32497" spans="71:71" x14ac:dyDescent="0.3">
      <c r="BS32497" s="24">
        <f t="shared" si="830"/>
        <v>-2.5</v>
      </c>
    </row>
    <row r="32498" spans="71:71" x14ac:dyDescent="0.3">
      <c r="BS32498" s="24">
        <f t="shared" si="830"/>
        <v>-2.5</v>
      </c>
    </row>
    <row r="32499" spans="71:71" x14ac:dyDescent="0.3">
      <c r="BS32499" s="24">
        <f t="shared" si="830"/>
        <v>-2.5</v>
      </c>
    </row>
    <row r="32500" spans="71:71" x14ac:dyDescent="0.3">
      <c r="BS32500" s="24">
        <f t="shared" si="830"/>
        <v>-2.5</v>
      </c>
    </row>
    <row r="32501" spans="71:71" x14ac:dyDescent="0.3">
      <c r="BS32501" s="24">
        <f t="shared" si="830"/>
        <v>-2.5</v>
      </c>
    </row>
    <row r="32502" spans="71:71" x14ac:dyDescent="0.3">
      <c r="BS32502" s="24">
        <f t="shared" si="830"/>
        <v>-2.5</v>
      </c>
    </row>
    <row r="32503" spans="71:71" x14ac:dyDescent="0.3">
      <c r="BS32503" s="24">
        <f t="shared" si="830"/>
        <v>-2.5</v>
      </c>
    </row>
    <row r="32504" spans="71:71" x14ac:dyDescent="0.3">
      <c r="BS32504" s="24">
        <f t="shared" si="830"/>
        <v>-2.5</v>
      </c>
    </row>
    <row r="32505" spans="71:71" x14ac:dyDescent="0.3">
      <c r="BS32505" s="24">
        <f t="shared" si="830"/>
        <v>-2.5</v>
      </c>
    </row>
    <row r="32506" spans="71:71" x14ac:dyDescent="0.3">
      <c r="BS32506" s="24">
        <f t="shared" si="830"/>
        <v>-2.5</v>
      </c>
    </row>
    <row r="32507" spans="71:71" x14ac:dyDescent="0.3">
      <c r="BS32507" s="24">
        <f t="shared" si="830"/>
        <v>-2.5</v>
      </c>
    </row>
    <row r="32508" spans="71:71" x14ac:dyDescent="0.3">
      <c r="BS32508" s="24">
        <f t="shared" si="830"/>
        <v>-2.5</v>
      </c>
    </row>
    <row r="32509" spans="71:71" x14ac:dyDescent="0.3">
      <c r="BS32509" s="24">
        <f t="shared" si="830"/>
        <v>-2.5</v>
      </c>
    </row>
    <row r="32510" spans="71:71" x14ac:dyDescent="0.3">
      <c r="BS32510" s="24">
        <f t="shared" si="830"/>
        <v>-2.5</v>
      </c>
    </row>
    <row r="32511" spans="71:71" x14ac:dyDescent="0.3">
      <c r="BS32511" s="24">
        <f t="shared" si="830"/>
        <v>-2.5</v>
      </c>
    </row>
    <row r="32512" spans="71:71" x14ac:dyDescent="0.3">
      <c r="BS32512" s="24">
        <f t="shared" si="830"/>
        <v>-2.5</v>
      </c>
    </row>
    <row r="32513" spans="71:71" x14ac:dyDescent="0.3">
      <c r="BS32513" s="24">
        <f t="shared" si="830"/>
        <v>-2.5</v>
      </c>
    </row>
    <row r="32514" spans="71:71" x14ac:dyDescent="0.3">
      <c r="BS32514" s="24">
        <f t="shared" si="830"/>
        <v>-2.5</v>
      </c>
    </row>
    <row r="32515" spans="71:71" x14ac:dyDescent="0.3">
      <c r="BS32515" s="24">
        <f t="shared" si="830"/>
        <v>-2.5</v>
      </c>
    </row>
    <row r="32516" spans="71:71" x14ac:dyDescent="0.3">
      <c r="BS32516" s="24">
        <f t="shared" si="830"/>
        <v>-2.5</v>
      </c>
    </row>
    <row r="32517" spans="71:71" x14ac:dyDescent="0.3">
      <c r="BS32517" s="24">
        <f t="shared" si="830"/>
        <v>-2.5</v>
      </c>
    </row>
    <row r="32518" spans="71:71" x14ac:dyDescent="0.3">
      <c r="BS32518" s="24">
        <f t="shared" si="830"/>
        <v>-2.5</v>
      </c>
    </row>
    <row r="32519" spans="71:71" x14ac:dyDescent="0.3">
      <c r="BS32519" s="24">
        <f t="shared" si="830"/>
        <v>-2.5</v>
      </c>
    </row>
    <row r="32520" spans="71:71" x14ac:dyDescent="0.3">
      <c r="BS32520" s="24">
        <f t="shared" si="830"/>
        <v>-2.5</v>
      </c>
    </row>
    <row r="32521" spans="71:71" x14ac:dyDescent="0.3">
      <c r="BS32521" s="24">
        <f t="shared" ref="BS32521:BS32584" si="831">BR32521-2.5</f>
        <v>-2.5</v>
      </c>
    </row>
    <row r="32522" spans="71:71" x14ac:dyDescent="0.3">
      <c r="BS32522" s="24">
        <f t="shared" si="831"/>
        <v>-2.5</v>
      </c>
    </row>
    <row r="32523" spans="71:71" x14ac:dyDescent="0.3">
      <c r="BS32523" s="24">
        <f t="shared" si="831"/>
        <v>-2.5</v>
      </c>
    </row>
    <row r="32524" spans="71:71" x14ac:dyDescent="0.3">
      <c r="BS32524" s="24">
        <f t="shared" si="831"/>
        <v>-2.5</v>
      </c>
    </row>
    <row r="32525" spans="71:71" x14ac:dyDescent="0.3">
      <c r="BS32525" s="24">
        <f t="shared" si="831"/>
        <v>-2.5</v>
      </c>
    </row>
    <row r="32526" spans="71:71" x14ac:dyDescent="0.3">
      <c r="BS32526" s="24">
        <f t="shared" si="831"/>
        <v>-2.5</v>
      </c>
    </row>
    <row r="32527" spans="71:71" x14ac:dyDescent="0.3">
      <c r="BS32527" s="24">
        <f t="shared" si="831"/>
        <v>-2.5</v>
      </c>
    </row>
    <row r="32528" spans="71:71" x14ac:dyDescent="0.3">
      <c r="BS32528" s="24">
        <f t="shared" si="831"/>
        <v>-2.5</v>
      </c>
    </row>
    <row r="32529" spans="71:71" x14ac:dyDescent="0.3">
      <c r="BS32529" s="24">
        <f t="shared" si="831"/>
        <v>-2.5</v>
      </c>
    </row>
    <row r="32530" spans="71:71" x14ac:dyDescent="0.3">
      <c r="BS32530" s="24">
        <f t="shared" si="831"/>
        <v>-2.5</v>
      </c>
    </row>
    <row r="32531" spans="71:71" x14ac:dyDescent="0.3">
      <c r="BS32531" s="24">
        <f t="shared" si="831"/>
        <v>-2.5</v>
      </c>
    </row>
    <row r="32532" spans="71:71" x14ac:dyDescent="0.3">
      <c r="BS32532" s="24">
        <f t="shared" si="831"/>
        <v>-2.5</v>
      </c>
    </row>
    <row r="32533" spans="71:71" x14ac:dyDescent="0.3">
      <c r="BS32533" s="24">
        <f t="shared" si="831"/>
        <v>-2.5</v>
      </c>
    </row>
    <row r="32534" spans="71:71" x14ac:dyDescent="0.3">
      <c r="BS32534" s="24">
        <f t="shared" si="831"/>
        <v>-2.5</v>
      </c>
    </row>
    <row r="32535" spans="71:71" x14ac:dyDescent="0.3">
      <c r="BS32535" s="24">
        <f t="shared" si="831"/>
        <v>-2.5</v>
      </c>
    </row>
    <row r="32536" spans="71:71" x14ac:dyDescent="0.3">
      <c r="BS32536" s="24">
        <f t="shared" si="831"/>
        <v>-2.5</v>
      </c>
    </row>
    <row r="32537" spans="71:71" x14ac:dyDescent="0.3">
      <c r="BS32537" s="24">
        <f t="shared" si="831"/>
        <v>-2.5</v>
      </c>
    </row>
    <row r="32538" spans="71:71" x14ac:dyDescent="0.3">
      <c r="BS32538" s="24">
        <f t="shared" si="831"/>
        <v>-2.5</v>
      </c>
    </row>
    <row r="32539" spans="71:71" x14ac:dyDescent="0.3">
      <c r="BS32539" s="24">
        <f t="shared" si="831"/>
        <v>-2.5</v>
      </c>
    </row>
    <row r="32540" spans="71:71" x14ac:dyDescent="0.3">
      <c r="BS32540" s="24">
        <f t="shared" si="831"/>
        <v>-2.5</v>
      </c>
    </row>
    <row r="32541" spans="71:71" x14ac:dyDescent="0.3">
      <c r="BS32541" s="24">
        <f t="shared" si="831"/>
        <v>-2.5</v>
      </c>
    </row>
    <row r="32542" spans="71:71" x14ac:dyDescent="0.3">
      <c r="BS32542" s="24">
        <f t="shared" si="831"/>
        <v>-2.5</v>
      </c>
    </row>
    <row r="32543" spans="71:71" x14ac:dyDescent="0.3">
      <c r="BS32543" s="24">
        <f t="shared" si="831"/>
        <v>-2.5</v>
      </c>
    </row>
    <row r="32544" spans="71:71" x14ac:dyDescent="0.3">
      <c r="BS32544" s="24">
        <f t="shared" si="831"/>
        <v>-2.5</v>
      </c>
    </row>
    <row r="32545" spans="71:71" x14ac:dyDescent="0.3">
      <c r="BS32545" s="24">
        <f t="shared" si="831"/>
        <v>-2.5</v>
      </c>
    </row>
    <row r="32546" spans="71:71" x14ac:dyDescent="0.3">
      <c r="BS32546" s="24">
        <f t="shared" si="831"/>
        <v>-2.5</v>
      </c>
    </row>
    <row r="32547" spans="71:71" x14ac:dyDescent="0.3">
      <c r="BS32547" s="24">
        <f t="shared" si="831"/>
        <v>-2.5</v>
      </c>
    </row>
    <row r="32548" spans="71:71" x14ac:dyDescent="0.3">
      <c r="BS32548" s="24">
        <f t="shared" si="831"/>
        <v>-2.5</v>
      </c>
    </row>
    <row r="32549" spans="71:71" x14ac:dyDescent="0.3">
      <c r="BS32549" s="24">
        <f t="shared" si="831"/>
        <v>-2.5</v>
      </c>
    </row>
    <row r="32550" spans="71:71" x14ac:dyDescent="0.3">
      <c r="BS32550" s="24">
        <f t="shared" si="831"/>
        <v>-2.5</v>
      </c>
    </row>
    <row r="32551" spans="71:71" x14ac:dyDescent="0.3">
      <c r="BS32551" s="24">
        <f t="shared" si="831"/>
        <v>-2.5</v>
      </c>
    </row>
    <row r="32552" spans="71:71" x14ac:dyDescent="0.3">
      <c r="BS32552" s="24">
        <f t="shared" si="831"/>
        <v>-2.5</v>
      </c>
    </row>
    <row r="32553" spans="71:71" x14ac:dyDescent="0.3">
      <c r="BS32553" s="24">
        <f t="shared" si="831"/>
        <v>-2.5</v>
      </c>
    </row>
    <row r="32554" spans="71:71" x14ac:dyDescent="0.3">
      <c r="BS32554" s="24">
        <f t="shared" si="831"/>
        <v>-2.5</v>
      </c>
    </row>
    <row r="32555" spans="71:71" x14ac:dyDescent="0.3">
      <c r="BS32555" s="24">
        <f t="shared" si="831"/>
        <v>-2.5</v>
      </c>
    </row>
    <row r="32556" spans="71:71" x14ac:dyDescent="0.3">
      <c r="BS32556" s="24">
        <f t="shared" si="831"/>
        <v>-2.5</v>
      </c>
    </row>
    <row r="32557" spans="71:71" x14ac:dyDescent="0.3">
      <c r="BS32557" s="24">
        <f t="shared" si="831"/>
        <v>-2.5</v>
      </c>
    </row>
    <row r="32558" spans="71:71" x14ac:dyDescent="0.3">
      <c r="BS32558" s="24">
        <f t="shared" si="831"/>
        <v>-2.5</v>
      </c>
    </row>
    <row r="32559" spans="71:71" x14ac:dyDescent="0.3">
      <c r="BS32559" s="24">
        <f t="shared" si="831"/>
        <v>-2.5</v>
      </c>
    </row>
    <row r="32560" spans="71:71" x14ac:dyDescent="0.3">
      <c r="BS32560" s="24">
        <f t="shared" si="831"/>
        <v>-2.5</v>
      </c>
    </row>
    <row r="32561" spans="71:71" x14ac:dyDescent="0.3">
      <c r="BS32561" s="24">
        <f t="shared" si="831"/>
        <v>-2.5</v>
      </c>
    </row>
    <row r="32562" spans="71:71" x14ac:dyDescent="0.3">
      <c r="BS32562" s="24">
        <f t="shared" si="831"/>
        <v>-2.5</v>
      </c>
    </row>
    <row r="32563" spans="71:71" x14ac:dyDescent="0.3">
      <c r="BS32563" s="24">
        <f t="shared" si="831"/>
        <v>-2.5</v>
      </c>
    </row>
    <row r="32564" spans="71:71" x14ac:dyDescent="0.3">
      <c r="BS32564" s="24">
        <f t="shared" si="831"/>
        <v>-2.5</v>
      </c>
    </row>
    <row r="32565" spans="71:71" x14ac:dyDescent="0.3">
      <c r="BS32565" s="24">
        <f t="shared" si="831"/>
        <v>-2.5</v>
      </c>
    </row>
    <row r="32566" spans="71:71" x14ac:dyDescent="0.3">
      <c r="BS32566" s="24">
        <f t="shared" si="831"/>
        <v>-2.5</v>
      </c>
    </row>
    <row r="32567" spans="71:71" x14ac:dyDescent="0.3">
      <c r="BS32567" s="24">
        <f t="shared" si="831"/>
        <v>-2.5</v>
      </c>
    </row>
    <row r="32568" spans="71:71" x14ac:dyDescent="0.3">
      <c r="BS32568" s="24">
        <f t="shared" si="831"/>
        <v>-2.5</v>
      </c>
    </row>
    <row r="32569" spans="71:71" x14ac:dyDescent="0.3">
      <c r="BS32569" s="24">
        <f t="shared" si="831"/>
        <v>-2.5</v>
      </c>
    </row>
    <row r="32570" spans="71:71" x14ac:dyDescent="0.3">
      <c r="BS32570" s="24">
        <f t="shared" si="831"/>
        <v>-2.5</v>
      </c>
    </row>
    <row r="32571" spans="71:71" x14ac:dyDescent="0.3">
      <c r="BS32571" s="24">
        <f t="shared" si="831"/>
        <v>-2.5</v>
      </c>
    </row>
    <row r="32572" spans="71:71" x14ac:dyDescent="0.3">
      <c r="BS32572" s="24">
        <f t="shared" si="831"/>
        <v>-2.5</v>
      </c>
    </row>
    <row r="32573" spans="71:71" x14ac:dyDescent="0.3">
      <c r="BS32573" s="24">
        <f t="shared" si="831"/>
        <v>-2.5</v>
      </c>
    </row>
    <row r="32574" spans="71:71" x14ac:dyDescent="0.3">
      <c r="BS32574" s="24">
        <f t="shared" si="831"/>
        <v>-2.5</v>
      </c>
    </row>
    <row r="32575" spans="71:71" x14ac:dyDescent="0.3">
      <c r="BS32575" s="24">
        <f t="shared" si="831"/>
        <v>-2.5</v>
      </c>
    </row>
    <row r="32576" spans="71:71" x14ac:dyDescent="0.3">
      <c r="BS32576" s="24">
        <f t="shared" si="831"/>
        <v>-2.5</v>
      </c>
    </row>
    <row r="32577" spans="71:71" x14ac:dyDescent="0.3">
      <c r="BS32577" s="24">
        <f t="shared" si="831"/>
        <v>-2.5</v>
      </c>
    </row>
    <row r="32578" spans="71:71" x14ac:dyDescent="0.3">
      <c r="BS32578" s="24">
        <f t="shared" si="831"/>
        <v>-2.5</v>
      </c>
    </row>
    <row r="32579" spans="71:71" x14ac:dyDescent="0.3">
      <c r="BS32579" s="24">
        <f t="shared" si="831"/>
        <v>-2.5</v>
      </c>
    </row>
    <row r="32580" spans="71:71" x14ac:dyDescent="0.3">
      <c r="BS32580" s="24">
        <f t="shared" si="831"/>
        <v>-2.5</v>
      </c>
    </row>
    <row r="32581" spans="71:71" x14ac:dyDescent="0.3">
      <c r="BS32581" s="24">
        <f t="shared" si="831"/>
        <v>-2.5</v>
      </c>
    </row>
    <row r="32582" spans="71:71" x14ac:dyDescent="0.3">
      <c r="BS32582" s="24">
        <f t="shared" si="831"/>
        <v>-2.5</v>
      </c>
    </row>
    <row r="32583" spans="71:71" x14ac:dyDescent="0.3">
      <c r="BS32583" s="24">
        <f t="shared" si="831"/>
        <v>-2.5</v>
      </c>
    </row>
    <row r="32584" spans="71:71" x14ac:dyDescent="0.3">
      <c r="BS32584" s="24">
        <f t="shared" si="831"/>
        <v>-2.5</v>
      </c>
    </row>
    <row r="32585" spans="71:71" x14ac:dyDescent="0.3">
      <c r="BS32585" s="24">
        <f t="shared" ref="BS32585:BS32648" si="832">BR32585-2.5</f>
        <v>-2.5</v>
      </c>
    </row>
    <row r="32586" spans="71:71" x14ac:dyDescent="0.3">
      <c r="BS32586" s="24">
        <f t="shared" si="832"/>
        <v>-2.5</v>
      </c>
    </row>
    <row r="32587" spans="71:71" x14ac:dyDescent="0.3">
      <c r="BS32587" s="24">
        <f t="shared" si="832"/>
        <v>-2.5</v>
      </c>
    </row>
    <row r="32588" spans="71:71" x14ac:dyDescent="0.3">
      <c r="BS32588" s="24">
        <f t="shared" si="832"/>
        <v>-2.5</v>
      </c>
    </row>
    <row r="32589" spans="71:71" x14ac:dyDescent="0.3">
      <c r="BS32589" s="24">
        <f t="shared" si="832"/>
        <v>-2.5</v>
      </c>
    </row>
    <row r="32590" spans="71:71" x14ac:dyDescent="0.3">
      <c r="BS32590" s="24">
        <f t="shared" si="832"/>
        <v>-2.5</v>
      </c>
    </row>
    <row r="32591" spans="71:71" x14ac:dyDescent="0.3">
      <c r="BS32591" s="24">
        <f t="shared" si="832"/>
        <v>-2.5</v>
      </c>
    </row>
    <row r="32592" spans="71:71" x14ac:dyDescent="0.3">
      <c r="BS32592" s="24">
        <f t="shared" si="832"/>
        <v>-2.5</v>
      </c>
    </row>
    <row r="32593" spans="71:71" x14ac:dyDescent="0.3">
      <c r="BS32593" s="24">
        <f t="shared" si="832"/>
        <v>-2.5</v>
      </c>
    </row>
    <row r="32594" spans="71:71" x14ac:dyDescent="0.3">
      <c r="BS32594" s="24">
        <f t="shared" si="832"/>
        <v>-2.5</v>
      </c>
    </row>
    <row r="32595" spans="71:71" x14ac:dyDescent="0.3">
      <c r="BS32595" s="24">
        <f t="shared" si="832"/>
        <v>-2.5</v>
      </c>
    </row>
    <row r="32596" spans="71:71" x14ac:dyDescent="0.3">
      <c r="BS32596" s="24">
        <f t="shared" si="832"/>
        <v>-2.5</v>
      </c>
    </row>
    <row r="32597" spans="71:71" x14ac:dyDescent="0.3">
      <c r="BS32597" s="24">
        <f t="shared" si="832"/>
        <v>-2.5</v>
      </c>
    </row>
    <row r="32598" spans="71:71" x14ac:dyDescent="0.3">
      <c r="BS32598" s="24">
        <f t="shared" si="832"/>
        <v>-2.5</v>
      </c>
    </row>
    <row r="32599" spans="71:71" x14ac:dyDescent="0.3">
      <c r="BS32599" s="24">
        <f t="shared" si="832"/>
        <v>-2.5</v>
      </c>
    </row>
    <row r="32600" spans="71:71" x14ac:dyDescent="0.3">
      <c r="BS32600" s="24">
        <f t="shared" si="832"/>
        <v>-2.5</v>
      </c>
    </row>
    <row r="32601" spans="71:71" x14ac:dyDescent="0.3">
      <c r="BS32601" s="24">
        <f t="shared" si="832"/>
        <v>-2.5</v>
      </c>
    </row>
    <row r="32602" spans="71:71" x14ac:dyDescent="0.3">
      <c r="BS32602" s="24">
        <f t="shared" si="832"/>
        <v>-2.5</v>
      </c>
    </row>
    <row r="32603" spans="71:71" x14ac:dyDescent="0.3">
      <c r="BS32603" s="24">
        <f t="shared" si="832"/>
        <v>-2.5</v>
      </c>
    </row>
    <row r="32604" spans="71:71" x14ac:dyDescent="0.3">
      <c r="BS32604" s="24">
        <f t="shared" si="832"/>
        <v>-2.5</v>
      </c>
    </row>
    <row r="32605" spans="71:71" x14ac:dyDescent="0.3">
      <c r="BS32605" s="24">
        <f t="shared" si="832"/>
        <v>-2.5</v>
      </c>
    </row>
    <row r="32606" spans="71:71" x14ac:dyDescent="0.3">
      <c r="BS32606" s="24">
        <f t="shared" si="832"/>
        <v>-2.5</v>
      </c>
    </row>
    <row r="32607" spans="71:71" x14ac:dyDescent="0.3">
      <c r="BS32607" s="24">
        <f t="shared" si="832"/>
        <v>-2.5</v>
      </c>
    </row>
    <row r="32608" spans="71:71" x14ac:dyDescent="0.3">
      <c r="BS32608" s="24">
        <f t="shared" si="832"/>
        <v>-2.5</v>
      </c>
    </row>
    <row r="32609" spans="71:71" x14ac:dyDescent="0.3">
      <c r="BS32609" s="24">
        <f t="shared" si="832"/>
        <v>-2.5</v>
      </c>
    </row>
    <row r="32610" spans="71:71" x14ac:dyDescent="0.3">
      <c r="BS32610" s="24">
        <f t="shared" si="832"/>
        <v>-2.5</v>
      </c>
    </row>
    <row r="32611" spans="71:71" x14ac:dyDescent="0.3">
      <c r="BS32611" s="24">
        <f t="shared" si="832"/>
        <v>-2.5</v>
      </c>
    </row>
    <row r="32612" spans="71:71" x14ac:dyDescent="0.3">
      <c r="BS32612" s="24">
        <f t="shared" si="832"/>
        <v>-2.5</v>
      </c>
    </row>
    <row r="32613" spans="71:71" x14ac:dyDescent="0.3">
      <c r="BS32613" s="24">
        <f t="shared" si="832"/>
        <v>-2.5</v>
      </c>
    </row>
    <row r="32614" spans="71:71" x14ac:dyDescent="0.3">
      <c r="BS32614" s="24">
        <f t="shared" si="832"/>
        <v>-2.5</v>
      </c>
    </row>
    <row r="32615" spans="71:71" x14ac:dyDescent="0.3">
      <c r="BS32615" s="24">
        <f t="shared" si="832"/>
        <v>-2.5</v>
      </c>
    </row>
    <row r="32616" spans="71:71" x14ac:dyDescent="0.3">
      <c r="BS32616" s="24">
        <f t="shared" si="832"/>
        <v>-2.5</v>
      </c>
    </row>
    <row r="32617" spans="71:71" x14ac:dyDescent="0.3">
      <c r="BS32617" s="24">
        <f t="shared" si="832"/>
        <v>-2.5</v>
      </c>
    </row>
    <row r="32618" spans="71:71" x14ac:dyDescent="0.3">
      <c r="BS32618" s="24">
        <f t="shared" si="832"/>
        <v>-2.5</v>
      </c>
    </row>
    <row r="32619" spans="71:71" x14ac:dyDescent="0.3">
      <c r="BS32619" s="24">
        <f t="shared" si="832"/>
        <v>-2.5</v>
      </c>
    </row>
    <row r="32620" spans="71:71" x14ac:dyDescent="0.3">
      <c r="BS32620" s="24">
        <f t="shared" si="832"/>
        <v>-2.5</v>
      </c>
    </row>
    <row r="32621" spans="71:71" x14ac:dyDescent="0.3">
      <c r="BS32621" s="24">
        <f t="shared" si="832"/>
        <v>-2.5</v>
      </c>
    </row>
    <row r="32622" spans="71:71" x14ac:dyDescent="0.3">
      <c r="BS32622" s="24">
        <f t="shared" si="832"/>
        <v>-2.5</v>
      </c>
    </row>
    <row r="32623" spans="71:71" x14ac:dyDescent="0.3">
      <c r="BS32623" s="24">
        <f t="shared" si="832"/>
        <v>-2.5</v>
      </c>
    </row>
    <row r="32624" spans="71:71" x14ac:dyDescent="0.3">
      <c r="BS32624" s="24">
        <f t="shared" si="832"/>
        <v>-2.5</v>
      </c>
    </row>
    <row r="32625" spans="71:71" x14ac:dyDescent="0.3">
      <c r="BS32625" s="24">
        <f t="shared" si="832"/>
        <v>-2.5</v>
      </c>
    </row>
    <row r="32626" spans="71:71" x14ac:dyDescent="0.3">
      <c r="BS32626" s="24">
        <f t="shared" si="832"/>
        <v>-2.5</v>
      </c>
    </row>
    <row r="32627" spans="71:71" x14ac:dyDescent="0.3">
      <c r="BS32627" s="24">
        <f t="shared" si="832"/>
        <v>-2.5</v>
      </c>
    </row>
    <row r="32628" spans="71:71" x14ac:dyDescent="0.3">
      <c r="BS32628" s="24">
        <f t="shared" si="832"/>
        <v>-2.5</v>
      </c>
    </row>
    <row r="32629" spans="71:71" x14ac:dyDescent="0.3">
      <c r="BS32629" s="24">
        <f t="shared" si="832"/>
        <v>-2.5</v>
      </c>
    </row>
    <row r="32630" spans="71:71" x14ac:dyDescent="0.3">
      <c r="BS32630" s="24">
        <f t="shared" si="832"/>
        <v>-2.5</v>
      </c>
    </row>
    <row r="32631" spans="71:71" x14ac:dyDescent="0.3">
      <c r="BS32631" s="24">
        <f t="shared" si="832"/>
        <v>-2.5</v>
      </c>
    </row>
    <row r="32632" spans="71:71" x14ac:dyDescent="0.3">
      <c r="BS32632" s="24">
        <f t="shared" si="832"/>
        <v>-2.5</v>
      </c>
    </row>
    <row r="32633" spans="71:71" x14ac:dyDescent="0.3">
      <c r="BS32633" s="24">
        <f t="shared" si="832"/>
        <v>-2.5</v>
      </c>
    </row>
    <row r="32634" spans="71:71" x14ac:dyDescent="0.3">
      <c r="BS32634" s="24">
        <f t="shared" si="832"/>
        <v>-2.5</v>
      </c>
    </row>
    <row r="32635" spans="71:71" x14ac:dyDescent="0.3">
      <c r="BS32635" s="24">
        <f t="shared" si="832"/>
        <v>-2.5</v>
      </c>
    </row>
    <row r="32636" spans="71:71" x14ac:dyDescent="0.3">
      <c r="BS32636" s="24">
        <f t="shared" si="832"/>
        <v>-2.5</v>
      </c>
    </row>
    <row r="32637" spans="71:71" x14ac:dyDescent="0.3">
      <c r="BS32637" s="24">
        <f t="shared" si="832"/>
        <v>-2.5</v>
      </c>
    </row>
    <row r="32638" spans="71:71" x14ac:dyDescent="0.3">
      <c r="BS32638" s="24">
        <f t="shared" si="832"/>
        <v>-2.5</v>
      </c>
    </row>
    <row r="32639" spans="71:71" x14ac:dyDescent="0.3">
      <c r="BS32639" s="24">
        <f t="shared" si="832"/>
        <v>-2.5</v>
      </c>
    </row>
    <row r="32640" spans="71:71" x14ac:dyDescent="0.3">
      <c r="BS32640" s="24">
        <f t="shared" si="832"/>
        <v>-2.5</v>
      </c>
    </row>
    <row r="32641" spans="71:71" x14ac:dyDescent="0.3">
      <c r="BS32641" s="24">
        <f t="shared" si="832"/>
        <v>-2.5</v>
      </c>
    </row>
    <row r="32642" spans="71:71" x14ac:dyDescent="0.3">
      <c r="BS32642" s="24">
        <f t="shared" si="832"/>
        <v>-2.5</v>
      </c>
    </row>
    <row r="32643" spans="71:71" x14ac:dyDescent="0.3">
      <c r="BS32643" s="24">
        <f t="shared" si="832"/>
        <v>-2.5</v>
      </c>
    </row>
    <row r="32644" spans="71:71" x14ac:dyDescent="0.3">
      <c r="BS32644" s="24">
        <f t="shared" si="832"/>
        <v>-2.5</v>
      </c>
    </row>
    <row r="32645" spans="71:71" x14ac:dyDescent="0.3">
      <c r="BS32645" s="24">
        <f t="shared" si="832"/>
        <v>-2.5</v>
      </c>
    </row>
    <row r="32646" spans="71:71" x14ac:dyDescent="0.3">
      <c r="BS32646" s="24">
        <f t="shared" si="832"/>
        <v>-2.5</v>
      </c>
    </row>
    <row r="32647" spans="71:71" x14ac:dyDescent="0.3">
      <c r="BS32647" s="24">
        <f t="shared" si="832"/>
        <v>-2.5</v>
      </c>
    </row>
    <row r="32648" spans="71:71" x14ac:dyDescent="0.3">
      <c r="BS32648" s="24">
        <f t="shared" si="832"/>
        <v>-2.5</v>
      </c>
    </row>
    <row r="32649" spans="71:71" x14ac:dyDescent="0.3">
      <c r="BS32649" s="24">
        <f t="shared" ref="BS32649:BS32712" si="833">BR32649-2.5</f>
        <v>-2.5</v>
      </c>
    </row>
    <row r="32650" spans="71:71" x14ac:dyDescent="0.3">
      <c r="BS32650" s="24">
        <f t="shared" si="833"/>
        <v>-2.5</v>
      </c>
    </row>
    <row r="32651" spans="71:71" x14ac:dyDescent="0.3">
      <c r="BS32651" s="24">
        <f t="shared" si="833"/>
        <v>-2.5</v>
      </c>
    </row>
    <row r="32652" spans="71:71" x14ac:dyDescent="0.3">
      <c r="BS32652" s="24">
        <f t="shared" si="833"/>
        <v>-2.5</v>
      </c>
    </row>
    <row r="32653" spans="71:71" x14ac:dyDescent="0.3">
      <c r="BS32653" s="24">
        <f t="shared" si="833"/>
        <v>-2.5</v>
      </c>
    </row>
    <row r="32654" spans="71:71" x14ac:dyDescent="0.3">
      <c r="BS32654" s="24">
        <f t="shared" si="833"/>
        <v>-2.5</v>
      </c>
    </row>
    <row r="32655" spans="71:71" x14ac:dyDescent="0.3">
      <c r="BS32655" s="24">
        <f t="shared" si="833"/>
        <v>-2.5</v>
      </c>
    </row>
    <row r="32656" spans="71:71" x14ac:dyDescent="0.3">
      <c r="BS32656" s="24">
        <f t="shared" si="833"/>
        <v>-2.5</v>
      </c>
    </row>
    <row r="32657" spans="71:71" x14ac:dyDescent="0.3">
      <c r="BS32657" s="24">
        <f t="shared" si="833"/>
        <v>-2.5</v>
      </c>
    </row>
    <row r="32658" spans="71:71" x14ac:dyDescent="0.3">
      <c r="BS32658" s="24">
        <f t="shared" si="833"/>
        <v>-2.5</v>
      </c>
    </row>
    <row r="32659" spans="71:71" x14ac:dyDescent="0.3">
      <c r="BS32659" s="24">
        <f t="shared" si="833"/>
        <v>-2.5</v>
      </c>
    </row>
    <row r="32660" spans="71:71" x14ac:dyDescent="0.3">
      <c r="BS32660" s="24">
        <f t="shared" si="833"/>
        <v>-2.5</v>
      </c>
    </row>
    <row r="32661" spans="71:71" x14ac:dyDescent="0.3">
      <c r="BS32661" s="24">
        <f t="shared" si="833"/>
        <v>-2.5</v>
      </c>
    </row>
    <row r="32662" spans="71:71" x14ac:dyDescent="0.3">
      <c r="BS32662" s="24">
        <f t="shared" si="833"/>
        <v>-2.5</v>
      </c>
    </row>
    <row r="32663" spans="71:71" x14ac:dyDescent="0.3">
      <c r="BS32663" s="24">
        <f t="shared" si="833"/>
        <v>-2.5</v>
      </c>
    </row>
    <row r="32664" spans="71:71" x14ac:dyDescent="0.3">
      <c r="BS32664" s="24">
        <f t="shared" si="833"/>
        <v>-2.5</v>
      </c>
    </row>
    <row r="32665" spans="71:71" x14ac:dyDescent="0.3">
      <c r="BS32665" s="24">
        <f t="shared" si="833"/>
        <v>-2.5</v>
      </c>
    </row>
    <row r="32666" spans="71:71" x14ac:dyDescent="0.3">
      <c r="BS32666" s="24">
        <f t="shared" si="833"/>
        <v>-2.5</v>
      </c>
    </row>
    <row r="32667" spans="71:71" x14ac:dyDescent="0.3">
      <c r="BS32667" s="24">
        <f t="shared" si="833"/>
        <v>-2.5</v>
      </c>
    </row>
    <row r="32668" spans="71:71" x14ac:dyDescent="0.3">
      <c r="BS32668" s="24">
        <f t="shared" si="833"/>
        <v>-2.5</v>
      </c>
    </row>
    <row r="32669" spans="71:71" x14ac:dyDescent="0.3">
      <c r="BS32669" s="24">
        <f t="shared" si="833"/>
        <v>-2.5</v>
      </c>
    </row>
    <row r="32670" spans="71:71" x14ac:dyDescent="0.3">
      <c r="BS32670" s="24">
        <f t="shared" si="833"/>
        <v>-2.5</v>
      </c>
    </row>
    <row r="32671" spans="71:71" x14ac:dyDescent="0.3">
      <c r="BS32671" s="24">
        <f t="shared" si="833"/>
        <v>-2.5</v>
      </c>
    </row>
    <row r="32672" spans="71:71" x14ac:dyDescent="0.3">
      <c r="BS32672" s="24">
        <f t="shared" si="833"/>
        <v>-2.5</v>
      </c>
    </row>
    <row r="32673" spans="71:71" x14ac:dyDescent="0.3">
      <c r="BS32673" s="24">
        <f t="shared" si="833"/>
        <v>-2.5</v>
      </c>
    </row>
    <row r="32674" spans="71:71" x14ac:dyDescent="0.3">
      <c r="BS32674" s="24">
        <f t="shared" si="833"/>
        <v>-2.5</v>
      </c>
    </row>
    <row r="32675" spans="71:71" x14ac:dyDescent="0.3">
      <c r="BS32675" s="24">
        <f t="shared" si="833"/>
        <v>-2.5</v>
      </c>
    </row>
    <row r="32676" spans="71:71" x14ac:dyDescent="0.3">
      <c r="BS32676" s="24">
        <f t="shared" si="833"/>
        <v>-2.5</v>
      </c>
    </row>
    <row r="32677" spans="71:71" x14ac:dyDescent="0.3">
      <c r="BS32677" s="24">
        <f t="shared" si="833"/>
        <v>-2.5</v>
      </c>
    </row>
    <row r="32678" spans="71:71" x14ac:dyDescent="0.3">
      <c r="BS32678" s="24">
        <f t="shared" si="833"/>
        <v>-2.5</v>
      </c>
    </row>
    <row r="32679" spans="71:71" x14ac:dyDescent="0.3">
      <c r="BS32679" s="24">
        <f t="shared" si="833"/>
        <v>-2.5</v>
      </c>
    </row>
    <row r="32680" spans="71:71" x14ac:dyDescent="0.3">
      <c r="BS32680" s="24">
        <f t="shared" si="833"/>
        <v>-2.5</v>
      </c>
    </row>
    <row r="32681" spans="71:71" x14ac:dyDescent="0.3">
      <c r="BS32681" s="24">
        <f t="shared" si="833"/>
        <v>-2.5</v>
      </c>
    </row>
    <row r="32682" spans="71:71" x14ac:dyDescent="0.3">
      <c r="BS32682" s="24">
        <f t="shared" si="833"/>
        <v>-2.5</v>
      </c>
    </row>
    <row r="32683" spans="71:71" x14ac:dyDescent="0.3">
      <c r="BS32683" s="24">
        <f t="shared" si="833"/>
        <v>-2.5</v>
      </c>
    </row>
    <row r="32684" spans="71:71" x14ac:dyDescent="0.3">
      <c r="BS32684" s="24">
        <f t="shared" si="833"/>
        <v>-2.5</v>
      </c>
    </row>
    <row r="32685" spans="71:71" x14ac:dyDescent="0.3">
      <c r="BS32685" s="24">
        <f t="shared" si="833"/>
        <v>-2.5</v>
      </c>
    </row>
    <row r="32686" spans="71:71" x14ac:dyDescent="0.3">
      <c r="BS32686" s="24">
        <f t="shared" si="833"/>
        <v>-2.5</v>
      </c>
    </row>
    <row r="32687" spans="71:71" x14ac:dyDescent="0.3">
      <c r="BS32687" s="24">
        <f t="shared" si="833"/>
        <v>-2.5</v>
      </c>
    </row>
    <row r="32688" spans="71:71" x14ac:dyDescent="0.3">
      <c r="BS32688" s="24">
        <f t="shared" si="833"/>
        <v>-2.5</v>
      </c>
    </row>
    <row r="32689" spans="71:71" x14ac:dyDescent="0.3">
      <c r="BS32689" s="24">
        <f t="shared" si="833"/>
        <v>-2.5</v>
      </c>
    </row>
    <row r="32690" spans="71:71" x14ac:dyDescent="0.3">
      <c r="BS32690" s="24">
        <f t="shared" si="833"/>
        <v>-2.5</v>
      </c>
    </row>
    <row r="32691" spans="71:71" x14ac:dyDescent="0.3">
      <c r="BS32691" s="24">
        <f t="shared" si="833"/>
        <v>-2.5</v>
      </c>
    </row>
    <row r="32692" spans="71:71" x14ac:dyDescent="0.3">
      <c r="BS32692" s="24">
        <f t="shared" si="833"/>
        <v>-2.5</v>
      </c>
    </row>
    <row r="32693" spans="71:71" x14ac:dyDescent="0.3">
      <c r="BS32693" s="24">
        <f t="shared" si="833"/>
        <v>-2.5</v>
      </c>
    </row>
    <row r="32694" spans="71:71" x14ac:dyDescent="0.3">
      <c r="BS32694" s="24">
        <f t="shared" si="833"/>
        <v>-2.5</v>
      </c>
    </row>
    <row r="32695" spans="71:71" x14ac:dyDescent="0.3">
      <c r="BS32695" s="24">
        <f t="shared" si="833"/>
        <v>-2.5</v>
      </c>
    </row>
    <row r="32696" spans="71:71" x14ac:dyDescent="0.3">
      <c r="BS32696" s="24">
        <f t="shared" si="833"/>
        <v>-2.5</v>
      </c>
    </row>
    <row r="32697" spans="71:71" x14ac:dyDescent="0.3">
      <c r="BS32697" s="24">
        <f t="shared" si="833"/>
        <v>-2.5</v>
      </c>
    </row>
    <row r="32698" spans="71:71" x14ac:dyDescent="0.3">
      <c r="BS32698" s="24">
        <f t="shared" si="833"/>
        <v>-2.5</v>
      </c>
    </row>
    <row r="32699" spans="71:71" x14ac:dyDescent="0.3">
      <c r="BS32699" s="24">
        <f t="shared" si="833"/>
        <v>-2.5</v>
      </c>
    </row>
    <row r="32700" spans="71:71" x14ac:dyDescent="0.3">
      <c r="BS32700" s="24">
        <f t="shared" si="833"/>
        <v>-2.5</v>
      </c>
    </row>
    <row r="32701" spans="71:71" x14ac:dyDescent="0.3">
      <c r="BS32701" s="24">
        <f t="shared" si="833"/>
        <v>-2.5</v>
      </c>
    </row>
    <row r="32702" spans="71:71" x14ac:dyDescent="0.3">
      <c r="BS32702" s="24">
        <f t="shared" si="833"/>
        <v>-2.5</v>
      </c>
    </row>
    <row r="32703" spans="71:71" x14ac:dyDescent="0.3">
      <c r="BS32703" s="24">
        <f t="shared" si="833"/>
        <v>-2.5</v>
      </c>
    </row>
    <row r="32704" spans="71:71" x14ac:dyDescent="0.3">
      <c r="BS32704" s="24">
        <f t="shared" si="833"/>
        <v>-2.5</v>
      </c>
    </row>
    <row r="32705" spans="71:71" x14ac:dyDescent="0.3">
      <c r="BS32705" s="24">
        <f t="shared" si="833"/>
        <v>-2.5</v>
      </c>
    </row>
    <row r="32706" spans="71:71" x14ac:dyDescent="0.3">
      <c r="BS32706" s="24">
        <f t="shared" si="833"/>
        <v>-2.5</v>
      </c>
    </row>
    <row r="32707" spans="71:71" x14ac:dyDescent="0.3">
      <c r="BS32707" s="24">
        <f t="shared" si="833"/>
        <v>-2.5</v>
      </c>
    </row>
    <row r="32708" spans="71:71" x14ac:dyDescent="0.3">
      <c r="BS32708" s="24">
        <f t="shared" si="833"/>
        <v>-2.5</v>
      </c>
    </row>
    <row r="32709" spans="71:71" x14ac:dyDescent="0.3">
      <c r="BS32709" s="24">
        <f t="shared" si="833"/>
        <v>-2.5</v>
      </c>
    </row>
    <row r="32710" spans="71:71" x14ac:dyDescent="0.3">
      <c r="BS32710" s="24">
        <f t="shared" si="833"/>
        <v>-2.5</v>
      </c>
    </row>
    <row r="32711" spans="71:71" x14ac:dyDescent="0.3">
      <c r="BS32711" s="24">
        <f t="shared" si="833"/>
        <v>-2.5</v>
      </c>
    </row>
    <row r="32712" spans="71:71" x14ac:dyDescent="0.3">
      <c r="BS32712" s="24">
        <f t="shared" si="833"/>
        <v>-2.5</v>
      </c>
    </row>
    <row r="32713" spans="71:71" x14ac:dyDescent="0.3">
      <c r="BS32713" s="24">
        <f t="shared" ref="BS32713:BS32776" si="834">BR32713-2.5</f>
        <v>-2.5</v>
      </c>
    </row>
    <row r="32714" spans="71:71" x14ac:dyDescent="0.3">
      <c r="BS32714" s="24">
        <f t="shared" si="834"/>
        <v>-2.5</v>
      </c>
    </row>
    <row r="32715" spans="71:71" x14ac:dyDescent="0.3">
      <c r="BS32715" s="24">
        <f t="shared" si="834"/>
        <v>-2.5</v>
      </c>
    </row>
    <row r="32716" spans="71:71" x14ac:dyDescent="0.3">
      <c r="BS32716" s="24">
        <f t="shared" si="834"/>
        <v>-2.5</v>
      </c>
    </row>
    <row r="32717" spans="71:71" x14ac:dyDescent="0.3">
      <c r="BS32717" s="24">
        <f t="shared" si="834"/>
        <v>-2.5</v>
      </c>
    </row>
    <row r="32718" spans="71:71" x14ac:dyDescent="0.3">
      <c r="BS32718" s="24">
        <f t="shared" si="834"/>
        <v>-2.5</v>
      </c>
    </row>
    <row r="32719" spans="71:71" x14ac:dyDescent="0.3">
      <c r="BS32719" s="24">
        <f t="shared" si="834"/>
        <v>-2.5</v>
      </c>
    </row>
    <row r="32720" spans="71:71" x14ac:dyDescent="0.3">
      <c r="BS32720" s="24">
        <f t="shared" si="834"/>
        <v>-2.5</v>
      </c>
    </row>
    <row r="32721" spans="71:71" x14ac:dyDescent="0.3">
      <c r="BS32721" s="24">
        <f t="shared" si="834"/>
        <v>-2.5</v>
      </c>
    </row>
    <row r="32722" spans="71:71" x14ac:dyDescent="0.3">
      <c r="BS32722" s="24">
        <f t="shared" si="834"/>
        <v>-2.5</v>
      </c>
    </row>
    <row r="32723" spans="71:71" x14ac:dyDescent="0.3">
      <c r="BS32723" s="24">
        <f t="shared" si="834"/>
        <v>-2.5</v>
      </c>
    </row>
    <row r="32724" spans="71:71" x14ac:dyDescent="0.3">
      <c r="BS32724" s="24">
        <f t="shared" si="834"/>
        <v>-2.5</v>
      </c>
    </row>
    <row r="32725" spans="71:71" x14ac:dyDescent="0.3">
      <c r="BS32725" s="24">
        <f t="shared" si="834"/>
        <v>-2.5</v>
      </c>
    </row>
    <row r="32726" spans="71:71" x14ac:dyDescent="0.3">
      <c r="BS32726" s="24">
        <f t="shared" si="834"/>
        <v>-2.5</v>
      </c>
    </row>
    <row r="32727" spans="71:71" x14ac:dyDescent="0.3">
      <c r="BS32727" s="24">
        <f t="shared" si="834"/>
        <v>-2.5</v>
      </c>
    </row>
    <row r="32728" spans="71:71" x14ac:dyDescent="0.3">
      <c r="BS32728" s="24">
        <f t="shared" si="834"/>
        <v>-2.5</v>
      </c>
    </row>
    <row r="32729" spans="71:71" x14ac:dyDescent="0.3">
      <c r="BS32729" s="24">
        <f t="shared" si="834"/>
        <v>-2.5</v>
      </c>
    </row>
    <row r="32730" spans="71:71" x14ac:dyDescent="0.3">
      <c r="BS32730" s="24">
        <f t="shared" si="834"/>
        <v>-2.5</v>
      </c>
    </row>
    <row r="32731" spans="71:71" x14ac:dyDescent="0.3">
      <c r="BS32731" s="24">
        <f t="shared" si="834"/>
        <v>-2.5</v>
      </c>
    </row>
    <row r="32732" spans="71:71" x14ac:dyDescent="0.3">
      <c r="BS32732" s="24">
        <f t="shared" si="834"/>
        <v>-2.5</v>
      </c>
    </row>
    <row r="32733" spans="71:71" x14ac:dyDescent="0.3">
      <c r="BS32733" s="24">
        <f t="shared" si="834"/>
        <v>-2.5</v>
      </c>
    </row>
    <row r="32734" spans="71:71" x14ac:dyDescent="0.3">
      <c r="BS32734" s="24">
        <f t="shared" si="834"/>
        <v>-2.5</v>
      </c>
    </row>
    <row r="32735" spans="71:71" x14ac:dyDescent="0.3">
      <c r="BS32735" s="24">
        <f t="shared" si="834"/>
        <v>-2.5</v>
      </c>
    </row>
    <row r="32736" spans="71:71" x14ac:dyDescent="0.3">
      <c r="BS32736" s="24">
        <f t="shared" si="834"/>
        <v>-2.5</v>
      </c>
    </row>
    <row r="32737" spans="71:71" x14ac:dyDescent="0.3">
      <c r="BS32737" s="24">
        <f t="shared" si="834"/>
        <v>-2.5</v>
      </c>
    </row>
    <row r="32738" spans="71:71" x14ac:dyDescent="0.3">
      <c r="BS32738" s="24">
        <f t="shared" si="834"/>
        <v>-2.5</v>
      </c>
    </row>
    <row r="32739" spans="71:71" x14ac:dyDescent="0.3">
      <c r="BS32739" s="24">
        <f t="shared" si="834"/>
        <v>-2.5</v>
      </c>
    </row>
    <row r="32740" spans="71:71" x14ac:dyDescent="0.3">
      <c r="BS32740" s="24">
        <f t="shared" si="834"/>
        <v>-2.5</v>
      </c>
    </row>
    <row r="32741" spans="71:71" x14ac:dyDescent="0.3">
      <c r="BS32741" s="24">
        <f t="shared" si="834"/>
        <v>-2.5</v>
      </c>
    </row>
    <row r="32742" spans="71:71" x14ac:dyDescent="0.3">
      <c r="BS32742" s="24">
        <f t="shared" si="834"/>
        <v>-2.5</v>
      </c>
    </row>
    <row r="32743" spans="71:71" x14ac:dyDescent="0.3">
      <c r="BS32743" s="24">
        <f t="shared" si="834"/>
        <v>-2.5</v>
      </c>
    </row>
    <row r="32744" spans="71:71" x14ac:dyDescent="0.3">
      <c r="BS32744" s="24">
        <f t="shared" si="834"/>
        <v>-2.5</v>
      </c>
    </row>
    <row r="32745" spans="71:71" x14ac:dyDescent="0.3">
      <c r="BS32745" s="24">
        <f t="shared" si="834"/>
        <v>-2.5</v>
      </c>
    </row>
    <row r="32746" spans="71:71" x14ac:dyDescent="0.3">
      <c r="BS32746" s="24">
        <f t="shared" si="834"/>
        <v>-2.5</v>
      </c>
    </row>
    <row r="32747" spans="71:71" x14ac:dyDescent="0.3">
      <c r="BS32747" s="24">
        <f t="shared" si="834"/>
        <v>-2.5</v>
      </c>
    </row>
    <row r="32748" spans="71:71" x14ac:dyDescent="0.3">
      <c r="BS32748" s="24">
        <f t="shared" si="834"/>
        <v>-2.5</v>
      </c>
    </row>
    <row r="32749" spans="71:71" x14ac:dyDescent="0.3">
      <c r="BS32749" s="24">
        <f t="shared" si="834"/>
        <v>-2.5</v>
      </c>
    </row>
    <row r="32750" spans="71:71" x14ac:dyDescent="0.3">
      <c r="BS32750" s="24">
        <f t="shared" si="834"/>
        <v>-2.5</v>
      </c>
    </row>
    <row r="32751" spans="71:71" x14ac:dyDescent="0.3">
      <c r="BS32751" s="24">
        <f t="shared" si="834"/>
        <v>-2.5</v>
      </c>
    </row>
    <row r="32752" spans="71:71" x14ac:dyDescent="0.3">
      <c r="BS32752" s="24">
        <f t="shared" si="834"/>
        <v>-2.5</v>
      </c>
    </row>
    <row r="32753" spans="71:71" x14ac:dyDescent="0.3">
      <c r="BS32753" s="24">
        <f t="shared" si="834"/>
        <v>-2.5</v>
      </c>
    </row>
    <row r="32754" spans="71:71" x14ac:dyDescent="0.3">
      <c r="BS32754" s="24">
        <f t="shared" si="834"/>
        <v>-2.5</v>
      </c>
    </row>
    <row r="32755" spans="71:71" x14ac:dyDescent="0.3">
      <c r="BS32755" s="24">
        <f t="shared" si="834"/>
        <v>-2.5</v>
      </c>
    </row>
    <row r="32756" spans="71:71" x14ac:dyDescent="0.3">
      <c r="BS32756" s="24">
        <f t="shared" si="834"/>
        <v>-2.5</v>
      </c>
    </row>
    <row r="32757" spans="71:71" x14ac:dyDescent="0.3">
      <c r="BS32757" s="24">
        <f t="shared" si="834"/>
        <v>-2.5</v>
      </c>
    </row>
    <row r="32758" spans="71:71" x14ac:dyDescent="0.3">
      <c r="BS32758" s="24">
        <f t="shared" si="834"/>
        <v>-2.5</v>
      </c>
    </row>
    <row r="32759" spans="71:71" x14ac:dyDescent="0.3">
      <c r="BS32759" s="24">
        <f t="shared" si="834"/>
        <v>-2.5</v>
      </c>
    </row>
    <row r="32760" spans="71:71" x14ac:dyDescent="0.3">
      <c r="BS32760" s="24">
        <f t="shared" si="834"/>
        <v>-2.5</v>
      </c>
    </row>
    <row r="32761" spans="71:71" x14ac:dyDescent="0.3">
      <c r="BS32761" s="24">
        <f t="shared" si="834"/>
        <v>-2.5</v>
      </c>
    </row>
    <row r="32762" spans="71:71" x14ac:dyDescent="0.3">
      <c r="BS32762" s="24">
        <f t="shared" si="834"/>
        <v>-2.5</v>
      </c>
    </row>
    <row r="32763" spans="71:71" x14ac:dyDescent="0.3">
      <c r="BS32763" s="24">
        <f t="shared" si="834"/>
        <v>-2.5</v>
      </c>
    </row>
    <row r="32764" spans="71:71" x14ac:dyDescent="0.3">
      <c r="BS32764" s="24">
        <f t="shared" si="834"/>
        <v>-2.5</v>
      </c>
    </row>
    <row r="32765" spans="71:71" x14ac:dyDescent="0.3">
      <c r="BS32765" s="24">
        <f t="shared" si="834"/>
        <v>-2.5</v>
      </c>
    </row>
    <row r="32766" spans="71:71" x14ac:dyDescent="0.3">
      <c r="BS32766" s="24">
        <f t="shared" si="834"/>
        <v>-2.5</v>
      </c>
    </row>
    <row r="32767" spans="71:71" x14ac:dyDescent="0.3">
      <c r="BS32767" s="24">
        <f t="shared" si="834"/>
        <v>-2.5</v>
      </c>
    </row>
    <row r="32768" spans="71:71" x14ac:dyDescent="0.3">
      <c r="BS32768" s="24">
        <f t="shared" si="834"/>
        <v>-2.5</v>
      </c>
    </row>
    <row r="32769" spans="71:71" x14ac:dyDescent="0.3">
      <c r="BS32769" s="24">
        <f t="shared" si="834"/>
        <v>-2.5</v>
      </c>
    </row>
    <row r="32770" spans="71:71" x14ac:dyDescent="0.3">
      <c r="BS32770" s="24">
        <f t="shared" si="834"/>
        <v>-2.5</v>
      </c>
    </row>
    <row r="32771" spans="71:71" x14ac:dyDescent="0.3">
      <c r="BS32771" s="24">
        <f t="shared" si="834"/>
        <v>-2.5</v>
      </c>
    </row>
    <row r="32772" spans="71:71" x14ac:dyDescent="0.3">
      <c r="BS32772" s="24">
        <f t="shared" si="834"/>
        <v>-2.5</v>
      </c>
    </row>
    <row r="32773" spans="71:71" x14ac:dyDescent="0.3">
      <c r="BS32773" s="24">
        <f t="shared" si="834"/>
        <v>-2.5</v>
      </c>
    </row>
    <row r="32774" spans="71:71" x14ac:dyDescent="0.3">
      <c r="BS32774" s="24">
        <f t="shared" si="834"/>
        <v>-2.5</v>
      </c>
    </row>
    <row r="32775" spans="71:71" x14ac:dyDescent="0.3">
      <c r="BS32775" s="24">
        <f t="shared" si="834"/>
        <v>-2.5</v>
      </c>
    </row>
    <row r="32776" spans="71:71" x14ac:dyDescent="0.3">
      <c r="BS32776" s="24">
        <f t="shared" si="834"/>
        <v>-2.5</v>
      </c>
    </row>
    <row r="32777" spans="71:71" x14ac:dyDescent="0.3">
      <c r="BS32777" s="24">
        <f t="shared" ref="BS32777:BS32840" si="835">BR32777-2.5</f>
        <v>-2.5</v>
      </c>
    </row>
    <row r="32778" spans="71:71" x14ac:dyDescent="0.3">
      <c r="BS32778" s="24">
        <f t="shared" si="835"/>
        <v>-2.5</v>
      </c>
    </row>
    <row r="32779" spans="71:71" x14ac:dyDescent="0.3">
      <c r="BS32779" s="24">
        <f t="shared" si="835"/>
        <v>-2.5</v>
      </c>
    </row>
    <row r="32780" spans="71:71" x14ac:dyDescent="0.3">
      <c r="BS32780" s="24">
        <f t="shared" si="835"/>
        <v>-2.5</v>
      </c>
    </row>
    <row r="32781" spans="71:71" x14ac:dyDescent="0.3">
      <c r="BS32781" s="24">
        <f t="shared" si="835"/>
        <v>-2.5</v>
      </c>
    </row>
    <row r="32782" spans="71:71" x14ac:dyDescent="0.3">
      <c r="BS32782" s="24">
        <f t="shared" si="835"/>
        <v>-2.5</v>
      </c>
    </row>
    <row r="32783" spans="71:71" x14ac:dyDescent="0.3">
      <c r="BS32783" s="24">
        <f t="shared" si="835"/>
        <v>-2.5</v>
      </c>
    </row>
    <row r="32784" spans="71:71" x14ac:dyDescent="0.3">
      <c r="BS32784" s="24">
        <f t="shared" si="835"/>
        <v>-2.5</v>
      </c>
    </row>
    <row r="32785" spans="71:71" x14ac:dyDescent="0.3">
      <c r="BS32785" s="24">
        <f t="shared" si="835"/>
        <v>-2.5</v>
      </c>
    </row>
    <row r="32786" spans="71:71" x14ac:dyDescent="0.3">
      <c r="BS32786" s="24">
        <f t="shared" si="835"/>
        <v>-2.5</v>
      </c>
    </row>
    <row r="32787" spans="71:71" x14ac:dyDescent="0.3">
      <c r="BS32787" s="24">
        <f t="shared" si="835"/>
        <v>-2.5</v>
      </c>
    </row>
    <row r="32788" spans="71:71" x14ac:dyDescent="0.3">
      <c r="BS32788" s="24">
        <f t="shared" si="835"/>
        <v>-2.5</v>
      </c>
    </row>
    <row r="32789" spans="71:71" x14ac:dyDescent="0.3">
      <c r="BS32789" s="24">
        <f t="shared" si="835"/>
        <v>-2.5</v>
      </c>
    </row>
    <row r="32790" spans="71:71" x14ac:dyDescent="0.3">
      <c r="BS32790" s="24">
        <f t="shared" si="835"/>
        <v>-2.5</v>
      </c>
    </row>
    <row r="32791" spans="71:71" x14ac:dyDescent="0.3">
      <c r="BS32791" s="24">
        <f t="shared" si="835"/>
        <v>-2.5</v>
      </c>
    </row>
    <row r="32792" spans="71:71" x14ac:dyDescent="0.3">
      <c r="BS32792" s="24">
        <f t="shared" si="835"/>
        <v>-2.5</v>
      </c>
    </row>
    <row r="32793" spans="71:71" x14ac:dyDescent="0.3">
      <c r="BS32793" s="24">
        <f t="shared" si="835"/>
        <v>-2.5</v>
      </c>
    </row>
    <row r="32794" spans="71:71" x14ac:dyDescent="0.3">
      <c r="BS32794" s="24">
        <f t="shared" si="835"/>
        <v>-2.5</v>
      </c>
    </row>
    <row r="32795" spans="71:71" x14ac:dyDescent="0.3">
      <c r="BS32795" s="24">
        <f t="shared" si="835"/>
        <v>-2.5</v>
      </c>
    </row>
    <row r="32796" spans="71:71" x14ac:dyDescent="0.3">
      <c r="BS32796" s="24">
        <f t="shared" si="835"/>
        <v>-2.5</v>
      </c>
    </row>
    <row r="32797" spans="71:71" x14ac:dyDescent="0.3">
      <c r="BS32797" s="24">
        <f t="shared" si="835"/>
        <v>-2.5</v>
      </c>
    </row>
    <row r="32798" spans="71:71" x14ac:dyDescent="0.3">
      <c r="BS32798" s="24">
        <f t="shared" si="835"/>
        <v>-2.5</v>
      </c>
    </row>
    <row r="32799" spans="71:71" x14ac:dyDescent="0.3">
      <c r="BS32799" s="24">
        <f t="shared" si="835"/>
        <v>-2.5</v>
      </c>
    </row>
    <row r="32800" spans="71:71" x14ac:dyDescent="0.3">
      <c r="BS32800" s="24">
        <f t="shared" si="835"/>
        <v>-2.5</v>
      </c>
    </row>
    <row r="32801" spans="71:71" x14ac:dyDescent="0.3">
      <c r="BS32801" s="24">
        <f t="shared" si="835"/>
        <v>-2.5</v>
      </c>
    </row>
    <row r="32802" spans="71:71" x14ac:dyDescent="0.3">
      <c r="BS32802" s="24">
        <f t="shared" si="835"/>
        <v>-2.5</v>
      </c>
    </row>
    <row r="32803" spans="71:71" x14ac:dyDescent="0.3">
      <c r="BS32803" s="24">
        <f t="shared" si="835"/>
        <v>-2.5</v>
      </c>
    </row>
    <row r="32804" spans="71:71" x14ac:dyDescent="0.3">
      <c r="BS32804" s="24">
        <f t="shared" si="835"/>
        <v>-2.5</v>
      </c>
    </row>
    <row r="32805" spans="71:71" x14ac:dyDescent="0.3">
      <c r="BS32805" s="24">
        <f t="shared" si="835"/>
        <v>-2.5</v>
      </c>
    </row>
    <row r="32806" spans="71:71" x14ac:dyDescent="0.3">
      <c r="BS32806" s="24">
        <f t="shared" si="835"/>
        <v>-2.5</v>
      </c>
    </row>
    <row r="32807" spans="71:71" x14ac:dyDescent="0.3">
      <c r="BS32807" s="24">
        <f t="shared" si="835"/>
        <v>-2.5</v>
      </c>
    </row>
    <row r="32808" spans="71:71" x14ac:dyDescent="0.3">
      <c r="BS32808" s="24">
        <f t="shared" si="835"/>
        <v>-2.5</v>
      </c>
    </row>
    <row r="32809" spans="71:71" x14ac:dyDescent="0.3">
      <c r="BS32809" s="24">
        <f t="shared" si="835"/>
        <v>-2.5</v>
      </c>
    </row>
    <row r="32810" spans="71:71" x14ac:dyDescent="0.3">
      <c r="BS32810" s="24">
        <f t="shared" si="835"/>
        <v>-2.5</v>
      </c>
    </row>
    <row r="32811" spans="71:71" x14ac:dyDescent="0.3">
      <c r="BS32811" s="24">
        <f t="shared" si="835"/>
        <v>-2.5</v>
      </c>
    </row>
    <row r="32812" spans="71:71" x14ac:dyDescent="0.3">
      <c r="BS32812" s="24">
        <f t="shared" si="835"/>
        <v>-2.5</v>
      </c>
    </row>
    <row r="32813" spans="71:71" x14ac:dyDescent="0.3">
      <c r="BS32813" s="24">
        <f t="shared" si="835"/>
        <v>-2.5</v>
      </c>
    </row>
    <row r="32814" spans="71:71" x14ac:dyDescent="0.3">
      <c r="BS32814" s="24">
        <f t="shared" si="835"/>
        <v>-2.5</v>
      </c>
    </row>
    <row r="32815" spans="71:71" x14ac:dyDescent="0.3">
      <c r="BS32815" s="24">
        <f t="shared" si="835"/>
        <v>-2.5</v>
      </c>
    </row>
    <row r="32816" spans="71:71" x14ac:dyDescent="0.3">
      <c r="BS32816" s="24">
        <f t="shared" si="835"/>
        <v>-2.5</v>
      </c>
    </row>
    <row r="32817" spans="71:71" x14ac:dyDescent="0.3">
      <c r="BS32817" s="24">
        <f t="shared" si="835"/>
        <v>-2.5</v>
      </c>
    </row>
    <row r="32818" spans="71:71" x14ac:dyDescent="0.3">
      <c r="BS32818" s="24">
        <f t="shared" si="835"/>
        <v>-2.5</v>
      </c>
    </row>
    <row r="32819" spans="71:71" x14ac:dyDescent="0.3">
      <c r="BS32819" s="24">
        <f t="shared" si="835"/>
        <v>-2.5</v>
      </c>
    </row>
    <row r="32820" spans="71:71" x14ac:dyDescent="0.3">
      <c r="BS32820" s="24">
        <f t="shared" si="835"/>
        <v>-2.5</v>
      </c>
    </row>
    <row r="32821" spans="71:71" x14ac:dyDescent="0.3">
      <c r="BS32821" s="24">
        <f t="shared" si="835"/>
        <v>-2.5</v>
      </c>
    </row>
    <row r="32822" spans="71:71" x14ac:dyDescent="0.3">
      <c r="BS32822" s="24">
        <f t="shared" si="835"/>
        <v>-2.5</v>
      </c>
    </row>
    <row r="32823" spans="71:71" x14ac:dyDescent="0.3">
      <c r="BS32823" s="24">
        <f t="shared" si="835"/>
        <v>-2.5</v>
      </c>
    </row>
    <row r="32824" spans="71:71" x14ac:dyDescent="0.3">
      <c r="BS32824" s="24">
        <f t="shared" si="835"/>
        <v>-2.5</v>
      </c>
    </row>
    <row r="32825" spans="71:71" x14ac:dyDescent="0.3">
      <c r="BS32825" s="24">
        <f t="shared" si="835"/>
        <v>-2.5</v>
      </c>
    </row>
    <row r="32826" spans="71:71" x14ac:dyDescent="0.3">
      <c r="BS32826" s="24">
        <f t="shared" si="835"/>
        <v>-2.5</v>
      </c>
    </row>
    <row r="32827" spans="71:71" x14ac:dyDescent="0.3">
      <c r="BS32827" s="24">
        <f t="shared" si="835"/>
        <v>-2.5</v>
      </c>
    </row>
    <row r="32828" spans="71:71" x14ac:dyDescent="0.3">
      <c r="BS32828" s="24">
        <f t="shared" si="835"/>
        <v>-2.5</v>
      </c>
    </row>
    <row r="32829" spans="71:71" x14ac:dyDescent="0.3">
      <c r="BS32829" s="24">
        <f t="shared" si="835"/>
        <v>-2.5</v>
      </c>
    </row>
    <row r="32830" spans="71:71" x14ac:dyDescent="0.3">
      <c r="BS32830" s="24">
        <f t="shared" si="835"/>
        <v>-2.5</v>
      </c>
    </row>
    <row r="32831" spans="71:71" x14ac:dyDescent="0.3">
      <c r="BS32831" s="24">
        <f t="shared" si="835"/>
        <v>-2.5</v>
      </c>
    </row>
    <row r="32832" spans="71:71" x14ac:dyDescent="0.3">
      <c r="BS32832" s="24">
        <f t="shared" si="835"/>
        <v>-2.5</v>
      </c>
    </row>
    <row r="32833" spans="71:71" x14ac:dyDescent="0.3">
      <c r="BS32833" s="24">
        <f t="shared" si="835"/>
        <v>-2.5</v>
      </c>
    </row>
    <row r="32834" spans="71:71" x14ac:dyDescent="0.3">
      <c r="BS32834" s="24">
        <f t="shared" si="835"/>
        <v>-2.5</v>
      </c>
    </row>
    <row r="32835" spans="71:71" x14ac:dyDescent="0.3">
      <c r="BS32835" s="24">
        <f t="shared" si="835"/>
        <v>-2.5</v>
      </c>
    </row>
    <row r="32836" spans="71:71" x14ac:dyDescent="0.3">
      <c r="BS32836" s="24">
        <f t="shared" si="835"/>
        <v>-2.5</v>
      </c>
    </row>
    <row r="32837" spans="71:71" x14ac:dyDescent="0.3">
      <c r="BS32837" s="24">
        <f t="shared" si="835"/>
        <v>-2.5</v>
      </c>
    </row>
    <row r="32838" spans="71:71" x14ac:dyDescent="0.3">
      <c r="BS32838" s="24">
        <f t="shared" si="835"/>
        <v>-2.5</v>
      </c>
    </row>
    <row r="32839" spans="71:71" x14ac:dyDescent="0.3">
      <c r="BS32839" s="24">
        <f t="shared" si="835"/>
        <v>-2.5</v>
      </c>
    </row>
    <row r="32840" spans="71:71" x14ac:dyDescent="0.3">
      <c r="BS32840" s="24">
        <f t="shared" si="835"/>
        <v>-2.5</v>
      </c>
    </row>
    <row r="32841" spans="71:71" x14ac:dyDescent="0.3">
      <c r="BS32841" s="24">
        <f t="shared" ref="BS32841:BS32904" si="836">BR32841-2.5</f>
        <v>-2.5</v>
      </c>
    </row>
    <row r="32842" spans="71:71" x14ac:dyDescent="0.3">
      <c r="BS32842" s="24">
        <f t="shared" si="836"/>
        <v>-2.5</v>
      </c>
    </row>
    <row r="32843" spans="71:71" x14ac:dyDescent="0.3">
      <c r="BS32843" s="24">
        <f t="shared" si="836"/>
        <v>-2.5</v>
      </c>
    </row>
    <row r="32844" spans="71:71" x14ac:dyDescent="0.3">
      <c r="BS32844" s="24">
        <f t="shared" si="836"/>
        <v>-2.5</v>
      </c>
    </row>
    <row r="32845" spans="71:71" x14ac:dyDescent="0.3">
      <c r="BS32845" s="24">
        <f t="shared" si="836"/>
        <v>-2.5</v>
      </c>
    </row>
    <row r="32846" spans="71:71" x14ac:dyDescent="0.3">
      <c r="BS32846" s="24">
        <f t="shared" si="836"/>
        <v>-2.5</v>
      </c>
    </row>
    <row r="32847" spans="71:71" x14ac:dyDescent="0.3">
      <c r="BS32847" s="24">
        <f t="shared" si="836"/>
        <v>-2.5</v>
      </c>
    </row>
    <row r="32848" spans="71:71" x14ac:dyDescent="0.3">
      <c r="BS32848" s="24">
        <f t="shared" si="836"/>
        <v>-2.5</v>
      </c>
    </row>
    <row r="32849" spans="71:71" x14ac:dyDescent="0.3">
      <c r="BS32849" s="24">
        <f t="shared" si="836"/>
        <v>-2.5</v>
      </c>
    </row>
    <row r="32850" spans="71:71" x14ac:dyDescent="0.3">
      <c r="BS32850" s="24">
        <f t="shared" si="836"/>
        <v>-2.5</v>
      </c>
    </row>
    <row r="32851" spans="71:71" x14ac:dyDescent="0.3">
      <c r="BS32851" s="24">
        <f t="shared" si="836"/>
        <v>-2.5</v>
      </c>
    </row>
    <row r="32852" spans="71:71" x14ac:dyDescent="0.3">
      <c r="BS32852" s="24">
        <f t="shared" si="836"/>
        <v>-2.5</v>
      </c>
    </row>
    <row r="32853" spans="71:71" x14ac:dyDescent="0.3">
      <c r="BS32853" s="24">
        <f t="shared" si="836"/>
        <v>-2.5</v>
      </c>
    </row>
    <row r="32854" spans="71:71" x14ac:dyDescent="0.3">
      <c r="BS32854" s="24">
        <f t="shared" si="836"/>
        <v>-2.5</v>
      </c>
    </row>
    <row r="32855" spans="71:71" x14ac:dyDescent="0.3">
      <c r="BS32855" s="24">
        <f t="shared" si="836"/>
        <v>-2.5</v>
      </c>
    </row>
    <row r="32856" spans="71:71" x14ac:dyDescent="0.3">
      <c r="BS32856" s="24">
        <f t="shared" si="836"/>
        <v>-2.5</v>
      </c>
    </row>
    <row r="32857" spans="71:71" x14ac:dyDescent="0.3">
      <c r="BS32857" s="24">
        <f t="shared" si="836"/>
        <v>-2.5</v>
      </c>
    </row>
    <row r="32858" spans="71:71" x14ac:dyDescent="0.3">
      <c r="BS32858" s="24">
        <f t="shared" si="836"/>
        <v>-2.5</v>
      </c>
    </row>
    <row r="32859" spans="71:71" x14ac:dyDescent="0.3">
      <c r="BS32859" s="24">
        <f t="shared" si="836"/>
        <v>-2.5</v>
      </c>
    </row>
    <row r="32860" spans="71:71" x14ac:dyDescent="0.3">
      <c r="BS32860" s="24">
        <f t="shared" si="836"/>
        <v>-2.5</v>
      </c>
    </row>
    <row r="32861" spans="71:71" x14ac:dyDescent="0.3">
      <c r="BS32861" s="24">
        <f t="shared" si="836"/>
        <v>-2.5</v>
      </c>
    </row>
    <row r="32862" spans="71:71" x14ac:dyDescent="0.3">
      <c r="BS32862" s="24">
        <f t="shared" si="836"/>
        <v>-2.5</v>
      </c>
    </row>
    <row r="32863" spans="71:71" x14ac:dyDescent="0.3">
      <c r="BS32863" s="24">
        <f t="shared" si="836"/>
        <v>-2.5</v>
      </c>
    </row>
    <row r="32864" spans="71:71" x14ac:dyDescent="0.3">
      <c r="BS32864" s="24">
        <f t="shared" si="836"/>
        <v>-2.5</v>
      </c>
    </row>
    <row r="32865" spans="71:71" x14ac:dyDescent="0.3">
      <c r="BS32865" s="24">
        <f t="shared" si="836"/>
        <v>-2.5</v>
      </c>
    </row>
    <row r="32866" spans="71:71" x14ac:dyDescent="0.3">
      <c r="BS32866" s="24">
        <f t="shared" si="836"/>
        <v>-2.5</v>
      </c>
    </row>
    <row r="32867" spans="71:71" x14ac:dyDescent="0.3">
      <c r="BS32867" s="24">
        <f t="shared" si="836"/>
        <v>-2.5</v>
      </c>
    </row>
    <row r="32868" spans="71:71" x14ac:dyDescent="0.3">
      <c r="BS32868" s="24">
        <f t="shared" si="836"/>
        <v>-2.5</v>
      </c>
    </row>
    <row r="32869" spans="71:71" x14ac:dyDescent="0.3">
      <c r="BS32869" s="24">
        <f t="shared" si="836"/>
        <v>-2.5</v>
      </c>
    </row>
    <row r="32870" spans="71:71" x14ac:dyDescent="0.3">
      <c r="BS32870" s="24">
        <f t="shared" si="836"/>
        <v>-2.5</v>
      </c>
    </row>
    <row r="32871" spans="71:71" x14ac:dyDescent="0.3">
      <c r="BS32871" s="24">
        <f t="shared" si="836"/>
        <v>-2.5</v>
      </c>
    </row>
    <row r="32872" spans="71:71" x14ac:dyDescent="0.3">
      <c r="BS32872" s="24">
        <f t="shared" si="836"/>
        <v>-2.5</v>
      </c>
    </row>
    <row r="32873" spans="71:71" x14ac:dyDescent="0.3">
      <c r="BS32873" s="24">
        <f t="shared" si="836"/>
        <v>-2.5</v>
      </c>
    </row>
    <row r="32874" spans="71:71" x14ac:dyDescent="0.3">
      <c r="BS32874" s="24">
        <f t="shared" si="836"/>
        <v>-2.5</v>
      </c>
    </row>
    <row r="32875" spans="71:71" x14ac:dyDescent="0.3">
      <c r="BS32875" s="24">
        <f t="shared" si="836"/>
        <v>-2.5</v>
      </c>
    </row>
    <row r="32876" spans="71:71" x14ac:dyDescent="0.3">
      <c r="BS32876" s="24">
        <f t="shared" si="836"/>
        <v>-2.5</v>
      </c>
    </row>
    <row r="32877" spans="71:71" x14ac:dyDescent="0.3">
      <c r="BS32877" s="24">
        <f t="shared" si="836"/>
        <v>-2.5</v>
      </c>
    </row>
    <row r="32878" spans="71:71" x14ac:dyDescent="0.3">
      <c r="BS32878" s="24">
        <f t="shared" si="836"/>
        <v>-2.5</v>
      </c>
    </row>
    <row r="32879" spans="71:71" x14ac:dyDescent="0.3">
      <c r="BS32879" s="24">
        <f t="shared" si="836"/>
        <v>-2.5</v>
      </c>
    </row>
    <row r="32880" spans="71:71" x14ac:dyDescent="0.3">
      <c r="BS32880" s="24">
        <f t="shared" si="836"/>
        <v>-2.5</v>
      </c>
    </row>
    <row r="32881" spans="71:71" x14ac:dyDescent="0.3">
      <c r="BS32881" s="24">
        <f t="shared" si="836"/>
        <v>-2.5</v>
      </c>
    </row>
    <row r="32882" spans="71:71" x14ac:dyDescent="0.3">
      <c r="BS32882" s="24">
        <f t="shared" si="836"/>
        <v>-2.5</v>
      </c>
    </row>
    <row r="32883" spans="71:71" x14ac:dyDescent="0.3">
      <c r="BS32883" s="24">
        <f t="shared" si="836"/>
        <v>-2.5</v>
      </c>
    </row>
    <row r="32884" spans="71:71" x14ac:dyDescent="0.3">
      <c r="BS32884" s="24">
        <f t="shared" si="836"/>
        <v>-2.5</v>
      </c>
    </row>
    <row r="32885" spans="71:71" x14ac:dyDescent="0.3">
      <c r="BS32885" s="24">
        <f t="shared" si="836"/>
        <v>-2.5</v>
      </c>
    </row>
    <row r="32886" spans="71:71" x14ac:dyDescent="0.3">
      <c r="BS32886" s="24">
        <f t="shared" si="836"/>
        <v>-2.5</v>
      </c>
    </row>
    <row r="32887" spans="71:71" x14ac:dyDescent="0.3">
      <c r="BS32887" s="24">
        <f t="shared" si="836"/>
        <v>-2.5</v>
      </c>
    </row>
    <row r="32888" spans="71:71" x14ac:dyDescent="0.3">
      <c r="BS32888" s="24">
        <f t="shared" si="836"/>
        <v>-2.5</v>
      </c>
    </row>
    <row r="32889" spans="71:71" x14ac:dyDescent="0.3">
      <c r="BS32889" s="24">
        <f t="shared" si="836"/>
        <v>-2.5</v>
      </c>
    </row>
    <row r="32890" spans="71:71" x14ac:dyDescent="0.3">
      <c r="BS32890" s="24">
        <f t="shared" si="836"/>
        <v>-2.5</v>
      </c>
    </row>
    <row r="32891" spans="71:71" x14ac:dyDescent="0.3">
      <c r="BS32891" s="24">
        <f t="shared" si="836"/>
        <v>-2.5</v>
      </c>
    </row>
    <row r="32892" spans="71:71" x14ac:dyDescent="0.3">
      <c r="BS32892" s="24">
        <f t="shared" si="836"/>
        <v>-2.5</v>
      </c>
    </row>
    <row r="32893" spans="71:71" x14ac:dyDescent="0.3">
      <c r="BS32893" s="24">
        <f t="shared" si="836"/>
        <v>-2.5</v>
      </c>
    </row>
    <row r="32894" spans="71:71" x14ac:dyDescent="0.3">
      <c r="BS32894" s="24">
        <f t="shared" si="836"/>
        <v>-2.5</v>
      </c>
    </row>
    <row r="32895" spans="71:71" x14ac:dyDescent="0.3">
      <c r="BS32895" s="24">
        <f t="shared" si="836"/>
        <v>-2.5</v>
      </c>
    </row>
    <row r="32896" spans="71:71" x14ac:dyDescent="0.3">
      <c r="BS32896" s="24">
        <f t="shared" si="836"/>
        <v>-2.5</v>
      </c>
    </row>
    <row r="32897" spans="71:71" x14ac:dyDescent="0.3">
      <c r="BS32897" s="24">
        <f t="shared" si="836"/>
        <v>-2.5</v>
      </c>
    </row>
    <row r="32898" spans="71:71" x14ac:dyDescent="0.3">
      <c r="BS32898" s="24">
        <f t="shared" si="836"/>
        <v>-2.5</v>
      </c>
    </row>
    <row r="32899" spans="71:71" x14ac:dyDescent="0.3">
      <c r="BS32899" s="24">
        <f t="shared" si="836"/>
        <v>-2.5</v>
      </c>
    </row>
    <row r="32900" spans="71:71" x14ac:dyDescent="0.3">
      <c r="BS32900" s="24">
        <f t="shared" si="836"/>
        <v>-2.5</v>
      </c>
    </row>
    <row r="32901" spans="71:71" x14ac:dyDescent="0.3">
      <c r="BS32901" s="24">
        <f t="shared" si="836"/>
        <v>-2.5</v>
      </c>
    </row>
    <row r="32902" spans="71:71" x14ac:dyDescent="0.3">
      <c r="BS32902" s="24">
        <f t="shared" si="836"/>
        <v>-2.5</v>
      </c>
    </row>
    <row r="32903" spans="71:71" x14ac:dyDescent="0.3">
      <c r="BS32903" s="24">
        <f t="shared" si="836"/>
        <v>-2.5</v>
      </c>
    </row>
    <row r="32904" spans="71:71" x14ac:dyDescent="0.3">
      <c r="BS32904" s="24">
        <f t="shared" si="836"/>
        <v>-2.5</v>
      </c>
    </row>
    <row r="32905" spans="71:71" x14ac:dyDescent="0.3">
      <c r="BS32905" s="24">
        <f t="shared" ref="BS32905:BS32968" si="837">BR32905-2.5</f>
        <v>-2.5</v>
      </c>
    </row>
    <row r="32906" spans="71:71" x14ac:dyDescent="0.3">
      <c r="BS32906" s="24">
        <f t="shared" si="837"/>
        <v>-2.5</v>
      </c>
    </row>
    <row r="32907" spans="71:71" x14ac:dyDescent="0.3">
      <c r="BS32907" s="24">
        <f t="shared" si="837"/>
        <v>-2.5</v>
      </c>
    </row>
    <row r="32908" spans="71:71" x14ac:dyDescent="0.3">
      <c r="BS32908" s="24">
        <f t="shared" si="837"/>
        <v>-2.5</v>
      </c>
    </row>
    <row r="32909" spans="71:71" x14ac:dyDescent="0.3">
      <c r="BS32909" s="24">
        <f t="shared" si="837"/>
        <v>-2.5</v>
      </c>
    </row>
    <row r="32910" spans="71:71" x14ac:dyDescent="0.3">
      <c r="BS32910" s="24">
        <f t="shared" si="837"/>
        <v>-2.5</v>
      </c>
    </row>
    <row r="32911" spans="71:71" x14ac:dyDescent="0.3">
      <c r="BS32911" s="24">
        <f t="shared" si="837"/>
        <v>-2.5</v>
      </c>
    </row>
    <row r="32912" spans="71:71" x14ac:dyDescent="0.3">
      <c r="BS32912" s="24">
        <f t="shared" si="837"/>
        <v>-2.5</v>
      </c>
    </row>
    <row r="32913" spans="71:71" x14ac:dyDescent="0.3">
      <c r="BS32913" s="24">
        <f t="shared" si="837"/>
        <v>-2.5</v>
      </c>
    </row>
    <row r="32914" spans="71:71" x14ac:dyDescent="0.3">
      <c r="BS32914" s="24">
        <f t="shared" si="837"/>
        <v>-2.5</v>
      </c>
    </row>
    <row r="32915" spans="71:71" x14ac:dyDescent="0.3">
      <c r="BS32915" s="24">
        <f t="shared" si="837"/>
        <v>-2.5</v>
      </c>
    </row>
    <row r="32916" spans="71:71" x14ac:dyDescent="0.3">
      <c r="BS32916" s="24">
        <f t="shared" si="837"/>
        <v>-2.5</v>
      </c>
    </row>
    <row r="32917" spans="71:71" x14ac:dyDescent="0.3">
      <c r="BS32917" s="24">
        <f t="shared" si="837"/>
        <v>-2.5</v>
      </c>
    </row>
    <row r="32918" spans="71:71" x14ac:dyDescent="0.3">
      <c r="BS32918" s="24">
        <f t="shared" si="837"/>
        <v>-2.5</v>
      </c>
    </row>
    <row r="32919" spans="71:71" x14ac:dyDescent="0.3">
      <c r="BS32919" s="24">
        <f t="shared" si="837"/>
        <v>-2.5</v>
      </c>
    </row>
    <row r="32920" spans="71:71" x14ac:dyDescent="0.3">
      <c r="BS32920" s="24">
        <f t="shared" si="837"/>
        <v>-2.5</v>
      </c>
    </row>
    <row r="32921" spans="71:71" x14ac:dyDescent="0.3">
      <c r="BS32921" s="24">
        <f t="shared" si="837"/>
        <v>-2.5</v>
      </c>
    </row>
    <row r="32922" spans="71:71" x14ac:dyDescent="0.3">
      <c r="BS32922" s="24">
        <f t="shared" si="837"/>
        <v>-2.5</v>
      </c>
    </row>
    <row r="32923" spans="71:71" x14ac:dyDescent="0.3">
      <c r="BS32923" s="24">
        <f t="shared" si="837"/>
        <v>-2.5</v>
      </c>
    </row>
    <row r="32924" spans="71:71" x14ac:dyDescent="0.3">
      <c r="BS32924" s="24">
        <f t="shared" si="837"/>
        <v>-2.5</v>
      </c>
    </row>
    <row r="32925" spans="71:71" x14ac:dyDescent="0.3">
      <c r="BS32925" s="24">
        <f t="shared" si="837"/>
        <v>-2.5</v>
      </c>
    </row>
    <row r="32926" spans="71:71" x14ac:dyDescent="0.3">
      <c r="BS32926" s="24">
        <f t="shared" si="837"/>
        <v>-2.5</v>
      </c>
    </row>
    <row r="32927" spans="71:71" x14ac:dyDescent="0.3">
      <c r="BS32927" s="24">
        <f t="shared" si="837"/>
        <v>-2.5</v>
      </c>
    </row>
    <row r="32928" spans="71:71" x14ac:dyDescent="0.3">
      <c r="BS32928" s="24">
        <f t="shared" si="837"/>
        <v>-2.5</v>
      </c>
    </row>
    <row r="32929" spans="71:71" x14ac:dyDescent="0.3">
      <c r="BS32929" s="24">
        <f t="shared" si="837"/>
        <v>-2.5</v>
      </c>
    </row>
    <row r="32930" spans="71:71" x14ac:dyDescent="0.3">
      <c r="BS32930" s="24">
        <f t="shared" si="837"/>
        <v>-2.5</v>
      </c>
    </row>
    <row r="32931" spans="71:71" x14ac:dyDescent="0.3">
      <c r="BS32931" s="24">
        <f t="shared" si="837"/>
        <v>-2.5</v>
      </c>
    </row>
    <row r="32932" spans="71:71" x14ac:dyDescent="0.3">
      <c r="BS32932" s="24">
        <f t="shared" si="837"/>
        <v>-2.5</v>
      </c>
    </row>
    <row r="32933" spans="71:71" x14ac:dyDescent="0.3">
      <c r="BS32933" s="24">
        <f t="shared" si="837"/>
        <v>-2.5</v>
      </c>
    </row>
    <row r="32934" spans="71:71" x14ac:dyDescent="0.3">
      <c r="BS32934" s="24">
        <f t="shared" si="837"/>
        <v>-2.5</v>
      </c>
    </row>
    <row r="32935" spans="71:71" x14ac:dyDescent="0.3">
      <c r="BS32935" s="24">
        <f t="shared" si="837"/>
        <v>-2.5</v>
      </c>
    </row>
    <row r="32936" spans="71:71" x14ac:dyDescent="0.3">
      <c r="BS32936" s="24">
        <f t="shared" si="837"/>
        <v>-2.5</v>
      </c>
    </row>
    <row r="32937" spans="71:71" x14ac:dyDescent="0.3">
      <c r="BS32937" s="24">
        <f t="shared" si="837"/>
        <v>-2.5</v>
      </c>
    </row>
    <row r="32938" spans="71:71" x14ac:dyDescent="0.3">
      <c r="BS32938" s="24">
        <f t="shared" si="837"/>
        <v>-2.5</v>
      </c>
    </row>
    <row r="32939" spans="71:71" x14ac:dyDescent="0.3">
      <c r="BS32939" s="24">
        <f t="shared" si="837"/>
        <v>-2.5</v>
      </c>
    </row>
    <row r="32940" spans="71:71" x14ac:dyDescent="0.3">
      <c r="BS32940" s="24">
        <f t="shared" si="837"/>
        <v>-2.5</v>
      </c>
    </row>
    <row r="32941" spans="71:71" x14ac:dyDescent="0.3">
      <c r="BS32941" s="24">
        <f t="shared" si="837"/>
        <v>-2.5</v>
      </c>
    </row>
    <row r="32942" spans="71:71" x14ac:dyDescent="0.3">
      <c r="BS32942" s="24">
        <f t="shared" si="837"/>
        <v>-2.5</v>
      </c>
    </row>
    <row r="32943" spans="71:71" x14ac:dyDescent="0.3">
      <c r="BS32943" s="24">
        <f t="shared" si="837"/>
        <v>-2.5</v>
      </c>
    </row>
    <row r="32944" spans="71:71" x14ac:dyDescent="0.3">
      <c r="BS32944" s="24">
        <f t="shared" si="837"/>
        <v>-2.5</v>
      </c>
    </row>
    <row r="32945" spans="71:71" x14ac:dyDescent="0.3">
      <c r="BS32945" s="24">
        <f t="shared" si="837"/>
        <v>-2.5</v>
      </c>
    </row>
    <row r="32946" spans="71:71" x14ac:dyDescent="0.3">
      <c r="BS32946" s="24">
        <f t="shared" si="837"/>
        <v>-2.5</v>
      </c>
    </row>
    <row r="32947" spans="71:71" x14ac:dyDescent="0.3">
      <c r="BS32947" s="24">
        <f t="shared" si="837"/>
        <v>-2.5</v>
      </c>
    </row>
    <row r="32948" spans="71:71" x14ac:dyDescent="0.3">
      <c r="BS32948" s="24">
        <f t="shared" si="837"/>
        <v>-2.5</v>
      </c>
    </row>
    <row r="32949" spans="71:71" x14ac:dyDescent="0.3">
      <c r="BS32949" s="24">
        <f t="shared" si="837"/>
        <v>-2.5</v>
      </c>
    </row>
    <row r="32950" spans="71:71" x14ac:dyDescent="0.3">
      <c r="BS32950" s="24">
        <f t="shared" si="837"/>
        <v>-2.5</v>
      </c>
    </row>
    <row r="32951" spans="71:71" x14ac:dyDescent="0.3">
      <c r="BS32951" s="24">
        <f t="shared" si="837"/>
        <v>-2.5</v>
      </c>
    </row>
    <row r="32952" spans="71:71" x14ac:dyDescent="0.3">
      <c r="BS32952" s="24">
        <f t="shared" si="837"/>
        <v>-2.5</v>
      </c>
    </row>
    <row r="32953" spans="71:71" x14ac:dyDescent="0.3">
      <c r="BS32953" s="24">
        <f t="shared" si="837"/>
        <v>-2.5</v>
      </c>
    </row>
    <row r="32954" spans="71:71" x14ac:dyDescent="0.3">
      <c r="BS32954" s="24">
        <f t="shared" si="837"/>
        <v>-2.5</v>
      </c>
    </row>
    <row r="32955" spans="71:71" x14ac:dyDescent="0.3">
      <c r="BS32955" s="24">
        <f t="shared" si="837"/>
        <v>-2.5</v>
      </c>
    </row>
    <row r="32956" spans="71:71" x14ac:dyDescent="0.3">
      <c r="BS32956" s="24">
        <f t="shared" si="837"/>
        <v>-2.5</v>
      </c>
    </row>
    <row r="32957" spans="71:71" x14ac:dyDescent="0.3">
      <c r="BS32957" s="24">
        <f t="shared" si="837"/>
        <v>-2.5</v>
      </c>
    </row>
    <row r="32958" spans="71:71" x14ac:dyDescent="0.3">
      <c r="BS32958" s="24">
        <f t="shared" si="837"/>
        <v>-2.5</v>
      </c>
    </row>
    <row r="32959" spans="71:71" x14ac:dyDescent="0.3">
      <c r="BS32959" s="24">
        <f t="shared" si="837"/>
        <v>-2.5</v>
      </c>
    </row>
    <row r="32960" spans="71:71" x14ac:dyDescent="0.3">
      <c r="BS32960" s="24">
        <f t="shared" si="837"/>
        <v>-2.5</v>
      </c>
    </row>
    <row r="32961" spans="71:71" x14ac:dyDescent="0.3">
      <c r="BS32961" s="24">
        <f t="shared" si="837"/>
        <v>-2.5</v>
      </c>
    </row>
    <row r="32962" spans="71:71" x14ac:dyDescent="0.3">
      <c r="BS32962" s="24">
        <f t="shared" si="837"/>
        <v>-2.5</v>
      </c>
    </row>
    <row r="32963" spans="71:71" x14ac:dyDescent="0.3">
      <c r="BS32963" s="24">
        <f t="shared" si="837"/>
        <v>-2.5</v>
      </c>
    </row>
    <row r="32964" spans="71:71" x14ac:dyDescent="0.3">
      <c r="BS32964" s="24">
        <f t="shared" si="837"/>
        <v>-2.5</v>
      </c>
    </row>
    <row r="32965" spans="71:71" x14ac:dyDescent="0.3">
      <c r="BS32965" s="24">
        <f t="shared" si="837"/>
        <v>-2.5</v>
      </c>
    </row>
    <row r="32966" spans="71:71" x14ac:dyDescent="0.3">
      <c r="BS32966" s="24">
        <f t="shared" si="837"/>
        <v>-2.5</v>
      </c>
    </row>
    <row r="32967" spans="71:71" x14ac:dyDescent="0.3">
      <c r="BS32967" s="24">
        <f t="shared" si="837"/>
        <v>-2.5</v>
      </c>
    </row>
    <row r="32968" spans="71:71" x14ac:dyDescent="0.3">
      <c r="BS32968" s="24">
        <f t="shared" si="837"/>
        <v>-2.5</v>
      </c>
    </row>
    <row r="32969" spans="71:71" x14ac:dyDescent="0.3">
      <c r="BS32969" s="24">
        <f t="shared" ref="BS32969:BS33032" si="838">BR32969-2.5</f>
        <v>-2.5</v>
      </c>
    </row>
    <row r="32970" spans="71:71" x14ac:dyDescent="0.3">
      <c r="BS32970" s="24">
        <f t="shared" si="838"/>
        <v>-2.5</v>
      </c>
    </row>
    <row r="32971" spans="71:71" x14ac:dyDescent="0.3">
      <c r="BS32971" s="24">
        <f t="shared" si="838"/>
        <v>-2.5</v>
      </c>
    </row>
    <row r="32972" spans="71:71" x14ac:dyDescent="0.3">
      <c r="BS32972" s="24">
        <f t="shared" si="838"/>
        <v>-2.5</v>
      </c>
    </row>
    <row r="32973" spans="71:71" x14ac:dyDescent="0.3">
      <c r="BS32973" s="24">
        <f t="shared" si="838"/>
        <v>-2.5</v>
      </c>
    </row>
    <row r="32974" spans="71:71" x14ac:dyDescent="0.3">
      <c r="BS32974" s="24">
        <f t="shared" si="838"/>
        <v>-2.5</v>
      </c>
    </row>
    <row r="32975" spans="71:71" x14ac:dyDescent="0.3">
      <c r="BS32975" s="24">
        <f t="shared" si="838"/>
        <v>-2.5</v>
      </c>
    </row>
    <row r="32976" spans="71:71" x14ac:dyDescent="0.3">
      <c r="BS32976" s="24">
        <f t="shared" si="838"/>
        <v>-2.5</v>
      </c>
    </row>
    <row r="32977" spans="71:71" x14ac:dyDescent="0.3">
      <c r="BS32977" s="24">
        <f t="shared" si="838"/>
        <v>-2.5</v>
      </c>
    </row>
    <row r="32978" spans="71:71" x14ac:dyDescent="0.3">
      <c r="BS32978" s="24">
        <f t="shared" si="838"/>
        <v>-2.5</v>
      </c>
    </row>
    <row r="32979" spans="71:71" x14ac:dyDescent="0.3">
      <c r="BS32979" s="24">
        <f t="shared" si="838"/>
        <v>-2.5</v>
      </c>
    </row>
    <row r="32980" spans="71:71" x14ac:dyDescent="0.3">
      <c r="BS32980" s="24">
        <f t="shared" si="838"/>
        <v>-2.5</v>
      </c>
    </row>
    <row r="32981" spans="71:71" x14ac:dyDescent="0.3">
      <c r="BS32981" s="24">
        <f t="shared" si="838"/>
        <v>-2.5</v>
      </c>
    </row>
    <row r="32982" spans="71:71" x14ac:dyDescent="0.3">
      <c r="BS32982" s="24">
        <f t="shared" si="838"/>
        <v>-2.5</v>
      </c>
    </row>
    <row r="32983" spans="71:71" x14ac:dyDescent="0.3">
      <c r="BS32983" s="24">
        <f t="shared" si="838"/>
        <v>-2.5</v>
      </c>
    </row>
    <row r="32984" spans="71:71" x14ac:dyDescent="0.3">
      <c r="BS32984" s="24">
        <f t="shared" si="838"/>
        <v>-2.5</v>
      </c>
    </row>
    <row r="32985" spans="71:71" x14ac:dyDescent="0.3">
      <c r="BS32985" s="24">
        <f t="shared" si="838"/>
        <v>-2.5</v>
      </c>
    </row>
    <row r="32986" spans="71:71" x14ac:dyDescent="0.3">
      <c r="BS32986" s="24">
        <f t="shared" si="838"/>
        <v>-2.5</v>
      </c>
    </row>
    <row r="32987" spans="71:71" x14ac:dyDescent="0.3">
      <c r="BS32987" s="24">
        <f t="shared" si="838"/>
        <v>-2.5</v>
      </c>
    </row>
    <row r="32988" spans="71:71" x14ac:dyDescent="0.3">
      <c r="BS32988" s="24">
        <f t="shared" si="838"/>
        <v>-2.5</v>
      </c>
    </row>
    <row r="32989" spans="71:71" x14ac:dyDescent="0.3">
      <c r="BS32989" s="24">
        <f t="shared" si="838"/>
        <v>-2.5</v>
      </c>
    </row>
    <row r="32990" spans="71:71" x14ac:dyDescent="0.3">
      <c r="BS32990" s="24">
        <f t="shared" si="838"/>
        <v>-2.5</v>
      </c>
    </row>
    <row r="32991" spans="71:71" x14ac:dyDescent="0.3">
      <c r="BS32991" s="24">
        <f t="shared" si="838"/>
        <v>-2.5</v>
      </c>
    </row>
    <row r="32992" spans="71:71" x14ac:dyDescent="0.3">
      <c r="BS32992" s="24">
        <f t="shared" si="838"/>
        <v>-2.5</v>
      </c>
    </row>
    <row r="32993" spans="71:71" x14ac:dyDescent="0.3">
      <c r="BS32993" s="24">
        <f t="shared" si="838"/>
        <v>-2.5</v>
      </c>
    </row>
    <row r="32994" spans="71:71" x14ac:dyDescent="0.3">
      <c r="BS32994" s="24">
        <f t="shared" si="838"/>
        <v>-2.5</v>
      </c>
    </row>
    <row r="32995" spans="71:71" x14ac:dyDescent="0.3">
      <c r="BS32995" s="24">
        <f t="shared" si="838"/>
        <v>-2.5</v>
      </c>
    </row>
    <row r="32996" spans="71:71" x14ac:dyDescent="0.3">
      <c r="BS32996" s="24">
        <f t="shared" si="838"/>
        <v>-2.5</v>
      </c>
    </row>
    <row r="32997" spans="71:71" x14ac:dyDescent="0.3">
      <c r="BS32997" s="24">
        <f t="shared" si="838"/>
        <v>-2.5</v>
      </c>
    </row>
    <row r="32998" spans="71:71" x14ac:dyDescent="0.3">
      <c r="BS32998" s="24">
        <f t="shared" si="838"/>
        <v>-2.5</v>
      </c>
    </row>
    <row r="32999" spans="71:71" x14ac:dyDescent="0.3">
      <c r="BS32999" s="24">
        <f t="shared" si="838"/>
        <v>-2.5</v>
      </c>
    </row>
    <row r="33000" spans="71:71" x14ac:dyDescent="0.3">
      <c r="BS33000" s="24">
        <f t="shared" si="838"/>
        <v>-2.5</v>
      </c>
    </row>
    <row r="33001" spans="71:71" x14ac:dyDescent="0.3">
      <c r="BS33001" s="24">
        <f t="shared" si="838"/>
        <v>-2.5</v>
      </c>
    </row>
    <row r="33002" spans="71:71" x14ac:dyDescent="0.3">
      <c r="BS33002" s="24">
        <f t="shared" si="838"/>
        <v>-2.5</v>
      </c>
    </row>
    <row r="33003" spans="71:71" x14ac:dyDescent="0.3">
      <c r="BS33003" s="24">
        <f t="shared" si="838"/>
        <v>-2.5</v>
      </c>
    </row>
    <row r="33004" spans="71:71" x14ac:dyDescent="0.3">
      <c r="BS33004" s="24">
        <f t="shared" si="838"/>
        <v>-2.5</v>
      </c>
    </row>
    <row r="33005" spans="71:71" x14ac:dyDescent="0.3">
      <c r="BS33005" s="24">
        <f t="shared" si="838"/>
        <v>-2.5</v>
      </c>
    </row>
    <row r="33006" spans="71:71" x14ac:dyDescent="0.3">
      <c r="BS33006" s="24">
        <f t="shared" si="838"/>
        <v>-2.5</v>
      </c>
    </row>
    <row r="33007" spans="71:71" x14ac:dyDescent="0.3">
      <c r="BS33007" s="24">
        <f t="shared" si="838"/>
        <v>-2.5</v>
      </c>
    </row>
    <row r="33008" spans="71:71" x14ac:dyDescent="0.3">
      <c r="BS33008" s="24">
        <f t="shared" si="838"/>
        <v>-2.5</v>
      </c>
    </row>
    <row r="33009" spans="71:71" x14ac:dyDescent="0.3">
      <c r="BS33009" s="24">
        <f t="shared" si="838"/>
        <v>-2.5</v>
      </c>
    </row>
    <row r="33010" spans="71:71" x14ac:dyDescent="0.3">
      <c r="BS33010" s="24">
        <f t="shared" si="838"/>
        <v>-2.5</v>
      </c>
    </row>
    <row r="33011" spans="71:71" x14ac:dyDescent="0.3">
      <c r="BS33011" s="24">
        <f t="shared" si="838"/>
        <v>-2.5</v>
      </c>
    </row>
    <row r="33012" spans="71:71" x14ac:dyDescent="0.3">
      <c r="BS33012" s="24">
        <f t="shared" si="838"/>
        <v>-2.5</v>
      </c>
    </row>
    <row r="33013" spans="71:71" x14ac:dyDescent="0.3">
      <c r="BS33013" s="24">
        <f t="shared" si="838"/>
        <v>-2.5</v>
      </c>
    </row>
    <row r="33014" spans="71:71" x14ac:dyDescent="0.3">
      <c r="BS33014" s="24">
        <f t="shared" si="838"/>
        <v>-2.5</v>
      </c>
    </row>
    <row r="33015" spans="71:71" x14ac:dyDescent="0.3">
      <c r="BS33015" s="24">
        <f t="shared" si="838"/>
        <v>-2.5</v>
      </c>
    </row>
    <row r="33016" spans="71:71" x14ac:dyDescent="0.3">
      <c r="BS33016" s="24">
        <f t="shared" si="838"/>
        <v>-2.5</v>
      </c>
    </row>
    <row r="33017" spans="71:71" x14ac:dyDescent="0.3">
      <c r="BS33017" s="24">
        <f t="shared" si="838"/>
        <v>-2.5</v>
      </c>
    </row>
    <row r="33018" spans="71:71" x14ac:dyDescent="0.3">
      <c r="BS33018" s="24">
        <f t="shared" si="838"/>
        <v>-2.5</v>
      </c>
    </row>
    <row r="33019" spans="71:71" x14ac:dyDescent="0.3">
      <c r="BS33019" s="24">
        <f t="shared" si="838"/>
        <v>-2.5</v>
      </c>
    </row>
    <row r="33020" spans="71:71" x14ac:dyDescent="0.3">
      <c r="BS33020" s="24">
        <f t="shared" si="838"/>
        <v>-2.5</v>
      </c>
    </row>
    <row r="33021" spans="71:71" x14ac:dyDescent="0.3">
      <c r="BS33021" s="24">
        <f t="shared" si="838"/>
        <v>-2.5</v>
      </c>
    </row>
    <row r="33022" spans="71:71" x14ac:dyDescent="0.3">
      <c r="BS33022" s="24">
        <f t="shared" si="838"/>
        <v>-2.5</v>
      </c>
    </row>
    <row r="33023" spans="71:71" x14ac:dyDescent="0.3">
      <c r="BS33023" s="24">
        <f t="shared" si="838"/>
        <v>-2.5</v>
      </c>
    </row>
    <row r="33024" spans="71:71" x14ac:dyDescent="0.3">
      <c r="BS33024" s="24">
        <f t="shared" si="838"/>
        <v>-2.5</v>
      </c>
    </row>
    <row r="33025" spans="71:71" x14ac:dyDescent="0.3">
      <c r="BS33025" s="24">
        <f t="shared" si="838"/>
        <v>-2.5</v>
      </c>
    </row>
    <row r="33026" spans="71:71" x14ac:dyDescent="0.3">
      <c r="BS33026" s="24">
        <f t="shared" si="838"/>
        <v>-2.5</v>
      </c>
    </row>
    <row r="33027" spans="71:71" x14ac:dyDescent="0.3">
      <c r="BS33027" s="24">
        <f t="shared" si="838"/>
        <v>-2.5</v>
      </c>
    </row>
    <row r="33028" spans="71:71" x14ac:dyDescent="0.3">
      <c r="BS33028" s="24">
        <f t="shared" si="838"/>
        <v>-2.5</v>
      </c>
    </row>
    <row r="33029" spans="71:71" x14ac:dyDescent="0.3">
      <c r="BS33029" s="24">
        <f t="shared" si="838"/>
        <v>-2.5</v>
      </c>
    </row>
    <row r="33030" spans="71:71" x14ac:dyDescent="0.3">
      <c r="BS33030" s="24">
        <f t="shared" si="838"/>
        <v>-2.5</v>
      </c>
    </row>
    <row r="33031" spans="71:71" x14ac:dyDescent="0.3">
      <c r="BS33031" s="24">
        <f t="shared" si="838"/>
        <v>-2.5</v>
      </c>
    </row>
    <row r="33032" spans="71:71" x14ac:dyDescent="0.3">
      <c r="BS33032" s="24">
        <f t="shared" si="838"/>
        <v>-2.5</v>
      </c>
    </row>
    <row r="33033" spans="71:71" x14ac:dyDescent="0.3">
      <c r="BS33033" s="24">
        <f t="shared" ref="BS33033:BS33096" si="839">BR33033-2.5</f>
        <v>-2.5</v>
      </c>
    </row>
    <row r="33034" spans="71:71" x14ac:dyDescent="0.3">
      <c r="BS33034" s="24">
        <f t="shared" si="839"/>
        <v>-2.5</v>
      </c>
    </row>
    <row r="33035" spans="71:71" x14ac:dyDescent="0.3">
      <c r="BS33035" s="24">
        <f t="shared" si="839"/>
        <v>-2.5</v>
      </c>
    </row>
    <row r="33036" spans="71:71" x14ac:dyDescent="0.3">
      <c r="BS33036" s="24">
        <f t="shared" si="839"/>
        <v>-2.5</v>
      </c>
    </row>
    <row r="33037" spans="71:71" x14ac:dyDescent="0.3">
      <c r="BS33037" s="24">
        <f t="shared" si="839"/>
        <v>-2.5</v>
      </c>
    </row>
    <row r="33038" spans="71:71" x14ac:dyDescent="0.3">
      <c r="BS33038" s="24">
        <f t="shared" si="839"/>
        <v>-2.5</v>
      </c>
    </row>
    <row r="33039" spans="71:71" x14ac:dyDescent="0.3">
      <c r="BS33039" s="24">
        <f t="shared" si="839"/>
        <v>-2.5</v>
      </c>
    </row>
    <row r="33040" spans="71:71" x14ac:dyDescent="0.3">
      <c r="BS33040" s="24">
        <f t="shared" si="839"/>
        <v>-2.5</v>
      </c>
    </row>
    <row r="33041" spans="71:71" x14ac:dyDescent="0.3">
      <c r="BS33041" s="24">
        <f t="shared" si="839"/>
        <v>-2.5</v>
      </c>
    </row>
    <row r="33042" spans="71:71" x14ac:dyDescent="0.3">
      <c r="BS33042" s="24">
        <f t="shared" si="839"/>
        <v>-2.5</v>
      </c>
    </row>
    <row r="33043" spans="71:71" x14ac:dyDescent="0.3">
      <c r="BS33043" s="24">
        <f t="shared" si="839"/>
        <v>-2.5</v>
      </c>
    </row>
    <row r="33044" spans="71:71" x14ac:dyDescent="0.3">
      <c r="BS33044" s="24">
        <f t="shared" si="839"/>
        <v>-2.5</v>
      </c>
    </row>
    <row r="33045" spans="71:71" x14ac:dyDescent="0.3">
      <c r="BS33045" s="24">
        <f t="shared" si="839"/>
        <v>-2.5</v>
      </c>
    </row>
    <row r="33046" spans="71:71" x14ac:dyDescent="0.3">
      <c r="BS33046" s="24">
        <f t="shared" si="839"/>
        <v>-2.5</v>
      </c>
    </row>
    <row r="33047" spans="71:71" x14ac:dyDescent="0.3">
      <c r="BS33047" s="24">
        <f t="shared" si="839"/>
        <v>-2.5</v>
      </c>
    </row>
    <row r="33048" spans="71:71" x14ac:dyDescent="0.3">
      <c r="BS33048" s="24">
        <f t="shared" si="839"/>
        <v>-2.5</v>
      </c>
    </row>
    <row r="33049" spans="71:71" x14ac:dyDescent="0.3">
      <c r="BS33049" s="24">
        <f t="shared" si="839"/>
        <v>-2.5</v>
      </c>
    </row>
    <row r="33050" spans="71:71" x14ac:dyDescent="0.3">
      <c r="BS33050" s="24">
        <f t="shared" si="839"/>
        <v>-2.5</v>
      </c>
    </row>
    <row r="33051" spans="71:71" x14ac:dyDescent="0.3">
      <c r="BS33051" s="24">
        <f t="shared" si="839"/>
        <v>-2.5</v>
      </c>
    </row>
    <row r="33052" spans="71:71" x14ac:dyDescent="0.3">
      <c r="BS33052" s="24">
        <f t="shared" si="839"/>
        <v>-2.5</v>
      </c>
    </row>
    <row r="33053" spans="71:71" x14ac:dyDescent="0.3">
      <c r="BS33053" s="24">
        <f t="shared" si="839"/>
        <v>-2.5</v>
      </c>
    </row>
    <row r="33054" spans="71:71" x14ac:dyDescent="0.3">
      <c r="BS33054" s="24">
        <f t="shared" si="839"/>
        <v>-2.5</v>
      </c>
    </row>
    <row r="33055" spans="71:71" x14ac:dyDescent="0.3">
      <c r="BS33055" s="24">
        <f t="shared" si="839"/>
        <v>-2.5</v>
      </c>
    </row>
    <row r="33056" spans="71:71" x14ac:dyDescent="0.3">
      <c r="BS33056" s="24">
        <f t="shared" si="839"/>
        <v>-2.5</v>
      </c>
    </row>
    <row r="33057" spans="71:71" x14ac:dyDescent="0.3">
      <c r="BS33057" s="24">
        <f t="shared" si="839"/>
        <v>-2.5</v>
      </c>
    </row>
    <row r="33058" spans="71:71" x14ac:dyDescent="0.3">
      <c r="BS33058" s="24">
        <f t="shared" si="839"/>
        <v>-2.5</v>
      </c>
    </row>
    <row r="33059" spans="71:71" x14ac:dyDescent="0.3">
      <c r="BS33059" s="24">
        <f t="shared" si="839"/>
        <v>-2.5</v>
      </c>
    </row>
    <row r="33060" spans="71:71" x14ac:dyDescent="0.3">
      <c r="BS33060" s="24">
        <f t="shared" si="839"/>
        <v>-2.5</v>
      </c>
    </row>
    <row r="33061" spans="71:71" x14ac:dyDescent="0.3">
      <c r="BS33061" s="24">
        <f t="shared" si="839"/>
        <v>-2.5</v>
      </c>
    </row>
    <row r="33062" spans="71:71" x14ac:dyDescent="0.3">
      <c r="BS33062" s="24">
        <f t="shared" si="839"/>
        <v>-2.5</v>
      </c>
    </row>
    <row r="33063" spans="71:71" x14ac:dyDescent="0.3">
      <c r="BS33063" s="24">
        <f t="shared" si="839"/>
        <v>-2.5</v>
      </c>
    </row>
    <row r="33064" spans="71:71" x14ac:dyDescent="0.3">
      <c r="BS33064" s="24">
        <f t="shared" si="839"/>
        <v>-2.5</v>
      </c>
    </row>
    <row r="33065" spans="71:71" x14ac:dyDescent="0.3">
      <c r="BS33065" s="24">
        <f t="shared" si="839"/>
        <v>-2.5</v>
      </c>
    </row>
    <row r="33066" spans="71:71" x14ac:dyDescent="0.3">
      <c r="BS33066" s="24">
        <f t="shared" si="839"/>
        <v>-2.5</v>
      </c>
    </row>
    <row r="33067" spans="71:71" x14ac:dyDescent="0.3">
      <c r="BS33067" s="24">
        <f t="shared" si="839"/>
        <v>-2.5</v>
      </c>
    </row>
    <row r="33068" spans="71:71" x14ac:dyDescent="0.3">
      <c r="BS33068" s="24">
        <f t="shared" si="839"/>
        <v>-2.5</v>
      </c>
    </row>
    <row r="33069" spans="71:71" x14ac:dyDescent="0.3">
      <c r="BS33069" s="24">
        <f t="shared" si="839"/>
        <v>-2.5</v>
      </c>
    </row>
    <row r="33070" spans="71:71" x14ac:dyDescent="0.3">
      <c r="BS33070" s="24">
        <f t="shared" si="839"/>
        <v>-2.5</v>
      </c>
    </row>
    <row r="33071" spans="71:71" x14ac:dyDescent="0.3">
      <c r="BS33071" s="24">
        <f t="shared" si="839"/>
        <v>-2.5</v>
      </c>
    </row>
    <row r="33072" spans="71:71" x14ac:dyDescent="0.3">
      <c r="BS33072" s="24">
        <f t="shared" si="839"/>
        <v>-2.5</v>
      </c>
    </row>
    <row r="33073" spans="71:71" x14ac:dyDescent="0.3">
      <c r="BS33073" s="24">
        <f t="shared" si="839"/>
        <v>-2.5</v>
      </c>
    </row>
    <row r="33074" spans="71:71" x14ac:dyDescent="0.3">
      <c r="BS33074" s="24">
        <f t="shared" si="839"/>
        <v>-2.5</v>
      </c>
    </row>
    <row r="33075" spans="71:71" x14ac:dyDescent="0.3">
      <c r="BS33075" s="24">
        <f t="shared" si="839"/>
        <v>-2.5</v>
      </c>
    </row>
    <row r="33076" spans="71:71" x14ac:dyDescent="0.3">
      <c r="BS33076" s="24">
        <f t="shared" si="839"/>
        <v>-2.5</v>
      </c>
    </row>
    <row r="33077" spans="71:71" x14ac:dyDescent="0.3">
      <c r="BS33077" s="24">
        <f t="shared" si="839"/>
        <v>-2.5</v>
      </c>
    </row>
    <row r="33078" spans="71:71" x14ac:dyDescent="0.3">
      <c r="BS33078" s="24">
        <f t="shared" si="839"/>
        <v>-2.5</v>
      </c>
    </row>
    <row r="33079" spans="71:71" x14ac:dyDescent="0.3">
      <c r="BS33079" s="24">
        <f t="shared" si="839"/>
        <v>-2.5</v>
      </c>
    </row>
    <row r="33080" spans="71:71" x14ac:dyDescent="0.3">
      <c r="BS33080" s="24">
        <f t="shared" si="839"/>
        <v>-2.5</v>
      </c>
    </row>
    <row r="33081" spans="71:71" x14ac:dyDescent="0.3">
      <c r="BS33081" s="24">
        <f t="shared" si="839"/>
        <v>-2.5</v>
      </c>
    </row>
    <row r="33082" spans="71:71" x14ac:dyDescent="0.3">
      <c r="BS33082" s="24">
        <f t="shared" si="839"/>
        <v>-2.5</v>
      </c>
    </row>
    <row r="33083" spans="71:71" x14ac:dyDescent="0.3">
      <c r="BS33083" s="24">
        <f t="shared" si="839"/>
        <v>-2.5</v>
      </c>
    </row>
    <row r="33084" spans="71:71" x14ac:dyDescent="0.3">
      <c r="BS33084" s="24">
        <f t="shared" si="839"/>
        <v>-2.5</v>
      </c>
    </row>
    <row r="33085" spans="71:71" x14ac:dyDescent="0.3">
      <c r="BS33085" s="24">
        <f t="shared" si="839"/>
        <v>-2.5</v>
      </c>
    </row>
    <row r="33086" spans="71:71" x14ac:dyDescent="0.3">
      <c r="BS33086" s="24">
        <f t="shared" si="839"/>
        <v>-2.5</v>
      </c>
    </row>
    <row r="33087" spans="71:71" x14ac:dyDescent="0.3">
      <c r="BS33087" s="24">
        <f t="shared" si="839"/>
        <v>-2.5</v>
      </c>
    </row>
    <row r="33088" spans="71:71" x14ac:dyDescent="0.3">
      <c r="BS33088" s="24">
        <f t="shared" si="839"/>
        <v>-2.5</v>
      </c>
    </row>
    <row r="33089" spans="71:71" x14ac:dyDescent="0.3">
      <c r="BS33089" s="24">
        <f t="shared" si="839"/>
        <v>-2.5</v>
      </c>
    </row>
    <row r="33090" spans="71:71" x14ac:dyDescent="0.3">
      <c r="BS33090" s="24">
        <f t="shared" si="839"/>
        <v>-2.5</v>
      </c>
    </row>
    <row r="33091" spans="71:71" x14ac:dyDescent="0.3">
      <c r="BS33091" s="24">
        <f t="shared" si="839"/>
        <v>-2.5</v>
      </c>
    </row>
    <row r="33092" spans="71:71" x14ac:dyDescent="0.3">
      <c r="BS33092" s="24">
        <f t="shared" si="839"/>
        <v>-2.5</v>
      </c>
    </row>
    <row r="33093" spans="71:71" x14ac:dyDescent="0.3">
      <c r="BS33093" s="24">
        <f t="shared" si="839"/>
        <v>-2.5</v>
      </c>
    </row>
    <row r="33094" spans="71:71" x14ac:dyDescent="0.3">
      <c r="BS33094" s="24">
        <f t="shared" si="839"/>
        <v>-2.5</v>
      </c>
    </row>
    <row r="33095" spans="71:71" x14ac:dyDescent="0.3">
      <c r="BS33095" s="24">
        <f t="shared" si="839"/>
        <v>-2.5</v>
      </c>
    </row>
    <row r="33096" spans="71:71" x14ac:dyDescent="0.3">
      <c r="BS33096" s="24">
        <f t="shared" si="839"/>
        <v>-2.5</v>
      </c>
    </row>
    <row r="33097" spans="71:71" x14ac:dyDescent="0.3">
      <c r="BS33097" s="24">
        <f t="shared" ref="BS33097:BS33160" si="840">BR33097-2.5</f>
        <v>-2.5</v>
      </c>
    </row>
    <row r="33098" spans="71:71" x14ac:dyDescent="0.3">
      <c r="BS33098" s="24">
        <f t="shared" si="840"/>
        <v>-2.5</v>
      </c>
    </row>
    <row r="33099" spans="71:71" x14ac:dyDescent="0.3">
      <c r="BS33099" s="24">
        <f t="shared" si="840"/>
        <v>-2.5</v>
      </c>
    </row>
    <row r="33100" spans="71:71" x14ac:dyDescent="0.3">
      <c r="BS33100" s="24">
        <f t="shared" si="840"/>
        <v>-2.5</v>
      </c>
    </row>
    <row r="33101" spans="71:71" x14ac:dyDescent="0.3">
      <c r="BS33101" s="24">
        <f t="shared" si="840"/>
        <v>-2.5</v>
      </c>
    </row>
    <row r="33102" spans="71:71" x14ac:dyDescent="0.3">
      <c r="BS33102" s="24">
        <f t="shared" si="840"/>
        <v>-2.5</v>
      </c>
    </row>
    <row r="33103" spans="71:71" x14ac:dyDescent="0.3">
      <c r="BS33103" s="24">
        <f t="shared" si="840"/>
        <v>-2.5</v>
      </c>
    </row>
    <row r="33104" spans="71:71" x14ac:dyDescent="0.3">
      <c r="BS33104" s="24">
        <f t="shared" si="840"/>
        <v>-2.5</v>
      </c>
    </row>
    <row r="33105" spans="71:71" x14ac:dyDescent="0.3">
      <c r="BS33105" s="24">
        <f t="shared" si="840"/>
        <v>-2.5</v>
      </c>
    </row>
    <row r="33106" spans="71:71" x14ac:dyDescent="0.3">
      <c r="BS33106" s="24">
        <f t="shared" si="840"/>
        <v>-2.5</v>
      </c>
    </row>
    <row r="33107" spans="71:71" x14ac:dyDescent="0.3">
      <c r="BS33107" s="24">
        <f t="shared" si="840"/>
        <v>-2.5</v>
      </c>
    </row>
    <row r="33108" spans="71:71" x14ac:dyDescent="0.3">
      <c r="BS33108" s="24">
        <f t="shared" si="840"/>
        <v>-2.5</v>
      </c>
    </row>
    <row r="33109" spans="71:71" x14ac:dyDescent="0.3">
      <c r="BS33109" s="24">
        <f t="shared" si="840"/>
        <v>-2.5</v>
      </c>
    </row>
    <row r="33110" spans="71:71" x14ac:dyDescent="0.3">
      <c r="BS33110" s="24">
        <f t="shared" si="840"/>
        <v>-2.5</v>
      </c>
    </row>
    <row r="33111" spans="71:71" x14ac:dyDescent="0.3">
      <c r="BS33111" s="24">
        <f t="shared" si="840"/>
        <v>-2.5</v>
      </c>
    </row>
    <row r="33112" spans="71:71" x14ac:dyDescent="0.3">
      <c r="BS33112" s="24">
        <f t="shared" si="840"/>
        <v>-2.5</v>
      </c>
    </row>
    <row r="33113" spans="71:71" x14ac:dyDescent="0.3">
      <c r="BS33113" s="24">
        <f t="shared" si="840"/>
        <v>-2.5</v>
      </c>
    </row>
    <row r="33114" spans="71:71" x14ac:dyDescent="0.3">
      <c r="BS33114" s="24">
        <f t="shared" si="840"/>
        <v>-2.5</v>
      </c>
    </row>
    <row r="33115" spans="71:71" x14ac:dyDescent="0.3">
      <c r="BS33115" s="24">
        <f t="shared" si="840"/>
        <v>-2.5</v>
      </c>
    </row>
    <row r="33116" spans="71:71" x14ac:dyDescent="0.3">
      <c r="BS33116" s="24">
        <f t="shared" si="840"/>
        <v>-2.5</v>
      </c>
    </row>
    <row r="33117" spans="71:71" x14ac:dyDescent="0.3">
      <c r="BS33117" s="24">
        <f t="shared" si="840"/>
        <v>-2.5</v>
      </c>
    </row>
    <row r="33118" spans="71:71" x14ac:dyDescent="0.3">
      <c r="BS33118" s="24">
        <f t="shared" si="840"/>
        <v>-2.5</v>
      </c>
    </row>
    <row r="33119" spans="71:71" x14ac:dyDescent="0.3">
      <c r="BS33119" s="24">
        <f t="shared" si="840"/>
        <v>-2.5</v>
      </c>
    </row>
    <row r="33120" spans="71:71" x14ac:dyDescent="0.3">
      <c r="BS33120" s="24">
        <f t="shared" si="840"/>
        <v>-2.5</v>
      </c>
    </row>
    <row r="33121" spans="71:71" x14ac:dyDescent="0.3">
      <c r="BS33121" s="24">
        <f t="shared" si="840"/>
        <v>-2.5</v>
      </c>
    </row>
    <row r="33122" spans="71:71" x14ac:dyDescent="0.3">
      <c r="BS33122" s="24">
        <f t="shared" si="840"/>
        <v>-2.5</v>
      </c>
    </row>
    <row r="33123" spans="71:71" x14ac:dyDescent="0.3">
      <c r="BS33123" s="24">
        <f t="shared" si="840"/>
        <v>-2.5</v>
      </c>
    </row>
    <row r="33124" spans="71:71" x14ac:dyDescent="0.3">
      <c r="BS33124" s="24">
        <f t="shared" si="840"/>
        <v>-2.5</v>
      </c>
    </row>
    <row r="33125" spans="71:71" x14ac:dyDescent="0.3">
      <c r="BS33125" s="24">
        <f t="shared" si="840"/>
        <v>-2.5</v>
      </c>
    </row>
    <row r="33126" spans="71:71" x14ac:dyDescent="0.3">
      <c r="BS33126" s="24">
        <f t="shared" si="840"/>
        <v>-2.5</v>
      </c>
    </row>
    <row r="33127" spans="71:71" x14ac:dyDescent="0.3">
      <c r="BS33127" s="24">
        <f t="shared" si="840"/>
        <v>-2.5</v>
      </c>
    </row>
    <row r="33128" spans="71:71" x14ac:dyDescent="0.3">
      <c r="BS33128" s="24">
        <f t="shared" si="840"/>
        <v>-2.5</v>
      </c>
    </row>
    <row r="33129" spans="71:71" x14ac:dyDescent="0.3">
      <c r="BS33129" s="24">
        <f t="shared" si="840"/>
        <v>-2.5</v>
      </c>
    </row>
    <row r="33130" spans="71:71" x14ac:dyDescent="0.3">
      <c r="BS33130" s="24">
        <f t="shared" si="840"/>
        <v>-2.5</v>
      </c>
    </row>
    <row r="33131" spans="71:71" x14ac:dyDescent="0.3">
      <c r="BS33131" s="24">
        <f t="shared" si="840"/>
        <v>-2.5</v>
      </c>
    </row>
    <row r="33132" spans="71:71" x14ac:dyDescent="0.3">
      <c r="BS33132" s="24">
        <f t="shared" si="840"/>
        <v>-2.5</v>
      </c>
    </row>
    <row r="33133" spans="71:71" x14ac:dyDescent="0.3">
      <c r="BS33133" s="24">
        <f t="shared" si="840"/>
        <v>-2.5</v>
      </c>
    </row>
    <row r="33134" spans="71:71" x14ac:dyDescent="0.3">
      <c r="BS33134" s="24">
        <f t="shared" si="840"/>
        <v>-2.5</v>
      </c>
    </row>
    <row r="33135" spans="71:71" x14ac:dyDescent="0.3">
      <c r="BS33135" s="24">
        <f t="shared" si="840"/>
        <v>-2.5</v>
      </c>
    </row>
    <row r="33136" spans="71:71" x14ac:dyDescent="0.3">
      <c r="BS33136" s="24">
        <f t="shared" si="840"/>
        <v>-2.5</v>
      </c>
    </row>
    <row r="33137" spans="71:71" x14ac:dyDescent="0.3">
      <c r="BS33137" s="24">
        <f t="shared" si="840"/>
        <v>-2.5</v>
      </c>
    </row>
    <row r="33138" spans="71:71" x14ac:dyDescent="0.3">
      <c r="BS33138" s="24">
        <f t="shared" si="840"/>
        <v>-2.5</v>
      </c>
    </row>
    <row r="33139" spans="71:71" x14ac:dyDescent="0.3">
      <c r="BS33139" s="24">
        <f t="shared" si="840"/>
        <v>-2.5</v>
      </c>
    </row>
    <row r="33140" spans="71:71" x14ac:dyDescent="0.3">
      <c r="BS33140" s="24">
        <f t="shared" si="840"/>
        <v>-2.5</v>
      </c>
    </row>
    <row r="33141" spans="71:71" x14ac:dyDescent="0.3">
      <c r="BS33141" s="24">
        <f t="shared" si="840"/>
        <v>-2.5</v>
      </c>
    </row>
    <row r="33142" spans="71:71" x14ac:dyDescent="0.3">
      <c r="BS33142" s="24">
        <f t="shared" si="840"/>
        <v>-2.5</v>
      </c>
    </row>
    <row r="33143" spans="71:71" x14ac:dyDescent="0.3">
      <c r="BS33143" s="24">
        <f t="shared" si="840"/>
        <v>-2.5</v>
      </c>
    </row>
    <row r="33144" spans="71:71" x14ac:dyDescent="0.3">
      <c r="BS33144" s="24">
        <f t="shared" si="840"/>
        <v>-2.5</v>
      </c>
    </row>
    <row r="33145" spans="71:71" x14ac:dyDescent="0.3">
      <c r="BS33145" s="24">
        <f t="shared" si="840"/>
        <v>-2.5</v>
      </c>
    </row>
    <row r="33146" spans="71:71" x14ac:dyDescent="0.3">
      <c r="BS33146" s="24">
        <f t="shared" si="840"/>
        <v>-2.5</v>
      </c>
    </row>
    <row r="33147" spans="71:71" x14ac:dyDescent="0.3">
      <c r="BS33147" s="24">
        <f t="shared" si="840"/>
        <v>-2.5</v>
      </c>
    </row>
    <row r="33148" spans="71:71" x14ac:dyDescent="0.3">
      <c r="BS33148" s="24">
        <f t="shared" si="840"/>
        <v>-2.5</v>
      </c>
    </row>
    <row r="33149" spans="71:71" x14ac:dyDescent="0.3">
      <c r="BS33149" s="24">
        <f t="shared" si="840"/>
        <v>-2.5</v>
      </c>
    </row>
    <row r="33150" spans="71:71" x14ac:dyDescent="0.3">
      <c r="BS33150" s="24">
        <f t="shared" si="840"/>
        <v>-2.5</v>
      </c>
    </row>
    <row r="33151" spans="71:71" x14ac:dyDescent="0.3">
      <c r="BS33151" s="24">
        <f t="shared" si="840"/>
        <v>-2.5</v>
      </c>
    </row>
    <row r="33152" spans="71:71" x14ac:dyDescent="0.3">
      <c r="BS33152" s="24">
        <f t="shared" si="840"/>
        <v>-2.5</v>
      </c>
    </row>
    <row r="33153" spans="71:71" x14ac:dyDescent="0.3">
      <c r="BS33153" s="24">
        <f t="shared" si="840"/>
        <v>-2.5</v>
      </c>
    </row>
    <row r="33154" spans="71:71" x14ac:dyDescent="0.3">
      <c r="BS33154" s="24">
        <f t="shared" si="840"/>
        <v>-2.5</v>
      </c>
    </row>
    <row r="33155" spans="71:71" x14ac:dyDescent="0.3">
      <c r="BS33155" s="24">
        <f t="shared" si="840"/>
        <v>-2.5</v>
      </c>
    </row>
    <row r="33156" spans="71:71" x14ac:dyDescent="0.3">
      <c r="BS33156" s="24">
        <f t="shared" si="840"/>
        <v>-2.5</v>
      </c>
    </row>
    <row r="33157" spans="71:71" x14ac:dyDescent="0.3">
      <c r="BS33157" s="24">
        <f t="shared" si="840"/>
        <v>-2.5</v>
      </c>
    </row>
    <row r="33158" spans="71:71" x14ac:dyDescent="0.3">
      <c r="BS33158" s="24">
        <f t="shared" si="840"/>
        <v>-2.5</v>
      </c>
    </row>
    <row r="33159" spans="71:71" x14ac:dyDescent="0.3">
      <c r="BS33159" s="24">
        <f t="shared" si="840"/>
        <v>-2.5</v>
      </c>
    </row>
    <row r="33160" spans="71:71" x14ac:dyDescent="0.3">
      <c r="BS33160" s="24">
        <f t="shared" si="840"/>
        <v>-2.5</v>
      </c>
    </row>
    <row r="33161" spans="71:71" x14ac:dyDescent="0.3">
      <c r="BS33161" s="24">
        <f t="shared" ref="BS33161:BS33224" si="841">BR33161-2.5</f>
        <v>-2.5</v>
      </c>
    </row>
    <row r="33162" spans="71:71" x14ac:dyDescent="0.3">
      <c r="BS33162" s="24">
        <f t="shared" si="841"/>
        <v>-2.5</v>
      </c>
    </row>
    <row r="33163" spans="71:71" x14ac:dyDescent="0.3">
      <c r="BS33163" s="24">
        <f t="shared" si="841"/>
        <v>-2.5</v>
      </c>
    </row>
    <row r="33164" spans="71:71" x14ac:dyDescent="0.3">
      <c r="BS33164" s="24">
        <f t="shared" si="841"/>
        <v>-2.5</v>
      </c>
    </row>
    <row r="33165" spans="71:71" x14ac:dyDescent="0.3">
      <c r="BS33165" s="24">
        <f t="shared" si="841"/>
        <v>-2.5</v>
      </c>
    </row>
    <row r="33166" spans="71:71" x14ac:dyDescent="0.3">
      <c r="BS33166" s="24">
        <f t="shared" si="841"/>
        <v>-2.5</v>
      </c>
    </row>
    <row r="33167" spans="71:71" x14ac:dyDescent="0.3">
      <c r="BS33167" s="24">
        <f t="shared" si="841"/>
        <v>-2.5</v>
      </c>
    </row>
    <row r="33168" spans="71:71" x14ac:dyDescent="0.3">
      <c r="BS33168" s="24">
        <f t="shared" si="841"/>
        <v>-2.5</v>
      </c>
    </row>
    <row r="33169" spans="71:71" x14ac:dyDescent="0.3">
      <c r="BS33169" s="24">
        <f t="shared" si="841"/>
        <v>-2.5</v>
      </c>
    </row>
    <row r="33170" spans="71:71" x14ac:dyDescent="0.3">
      <c r="BS33170" s="24">
        <f t="shared" si="841"/>
        <v>-2.5</v>
      </c>
    </row>
    <row r="33171" spans="71:71" x14ac:dyDescent="0.3">
      <c r="BS33171" s="24">
        <f t="shared" si="841"/>
        <v>-2.5</v>
      </c>
    </row>
    <row r="33172" spans="71:71" x14ac:dyDescent="0.3">
      <c r="BS33172" s="24">
        <f t="shared" si="841"/>
        <v>-2.5</v>
      </c>
    </row>
    <row r="33173" spans="71:71" x14ac:dyDescent="0.3">
      <c r="BS33173" s="24">
        <f t="shared" si="841"/>
        <v>-2.5</v>
      </c>
    </row>
    <row r="33174" spans="71:71" x14ac:dyDescent="0.3">
      <c r="BS33174" s="24">
        <f t="shared" si="841"/>
        <v>-2.5</v>
      </c>
    </row>
    <row r="33175" spans="71:71" x14ac:dyDescent="0.3">
      <c r="BS33175" s="24">
        <f t="shared" si="841"/>
        <v>-2.5</v>
      </c>
    </row>
    <row r="33176" spans="71:71" x14ac:dyDescent="0.3">
      <c r="BS33176" s="24">
        <f t="shared" si="841"/>
        <v>-2.5</v>
      </c>
    </row>
    <row r="33177" spans="71:71" x14ac:dyDescent="0.3">
      <c r="BS33177" s="24">
        <f t="shared" si="841"/>
        <v>-2.5</v>
      </c>
    </row>
    <row r="33178" spans="71:71" x14ac:dyDescent="0.3">
      <c r="BS33178" s="24">
        <f t="shared" si="841"/>
        <v>-2.5</v>
      </c>
    </row>
    <row r="33179" spans="71:71" x14ac:dyDescent="0.3">
      <c r="BS33179" s="24">
        <f t="shared" si="841"/>
        <v>-2.5</v>
      </c>
    </row>
    <row r="33180" spans="71:71" x14ac:dyDescent="0.3">
      <c r="BS33180" s="24">
        <f t="shared" si="841"/>
        <v>-2.5</v>
      </c>
    </row>
    <row r="33181" spans="71:71" x14ac:dyDescent="0.3">
      <c r="BS33181" s="24">
        <f t="shared" si="841"/>
        <v>-2.5</v>
      </c>
    </row>
    <row r="33182" spans="71:71" x14ac:dyDescent="0.3">
      <c r="BS33182" s="24">
        <f t="shared" si="841"/>
        <v>-2.5</v>
      </c>
    </row>
    <row r="33183" spans="71:71" x14ac:dyDescent="0.3">
      <c r="BS33183" s="24">
        <f t="shared" si="841"/>
        <v>-2.5</v>
      </c>
    </row>
    <row r="33184" spans="71:71" x14ac:dyDescent="0.3">
      <c r="BS33184" s="24">
        <f t="shared" si="841"/>
        <v>-2.5</v>
      </c>
    </row>
    <row r="33185" spans="71:71" x14ac:dyDescent="0.3">
      <c r="BS33185" s="24">
        <f t="shared" si="841"/>
        <v>-2.5</v>
      </c>
    </row>
    <row r="33186" spans="71:71" x14ac:dyDescent="0.3">
      <c r="BS33186" s="24">
        <f t="shared" si="841"/>
        <v>-2.5</v>
      </c>
    </row>
    <row r="33187" spans="71:71" x14ac:dyDescent="0.3">
      <c r="BS33187" s="24">
        <f t="shared" si="841"/>
        <v>-2.5</v>
      </c>
    </row>
    <row r="33188" spans="71:71" x14ac:dyDescent="0.3">
      <c r="BS33188" s="24">
        <f t="shared" si="841"/>
        <v>-2.5</v>
      </c>
    </row>
    <row r="33189" spans="71:71" x14ac:dyDescent="0.3">
      <c r="BS33189" s="24">
        <f t="shared" si="841"/>
        <v>-2.5</v>
      </c>
    </row>
    <row r="33190" spans="71:71" x14ac:dyDescent="0.3">
      <c r="BS33190" s="24">
        <f t="shared" si="841"/>
        <v>-2.5</v>
      </c>
    </row>
    <row r="33191" spans="71:71" x14ac:dyDescent="0.3">
      <c r="BS33191" s="24">
        <f t="shared" si="841"/>
        <v>-2.5</v>
      </c>
    </row>
    <row r="33192" spans="71:71" x14ac:dyDescent="0.3">
      <c r="BS33192" s="24">
        <f t="shared" si="841"/>
        <v>-2.5</v>
      </c>
    </row>
    <row r="33193" spans="71:71" x14ac:dyDescent="0.3">
      <c r="BS33193" s="24">
        <f t="shared" si="841"/>
        <v>-2.5</v>
      </c>
    </row>
    <row r="33194" spans="71:71" x14ac:dyDescent="0.3">
      <c r="BS33194" s="24">
        <f t="shared" si="841"/>
        <v>-2.5</v>
      </c>
    </row>
    <row r="33195" spans="71:71" x14ac:dyDescent="0.3">
      <c r="BS33195" s="24">
        <f t="shared" si="841"/>
        <v>-2.5</v>
      </c>
    </row>
    <row r="33196" spans="71:71" x14ac:dyDescent="0.3">
      <c r="BS33196" s="24">
        <f t="shared" si="841"/>
        <v>-2.5</v>
      </c>
    </row>
    <row r="33197" spans="71:71" x14ac:dyDescent="0.3">
      <c r="BS33197" s="24">
        <f t="shared" si="841"/>
        <v>-2.5</v>
      </c>
    </row>
    <row r="33198" spans="71:71" x14ac:dyDescent="0.3">
      <c r="BS33198" s="24">
        <f t="shared" si="841"/>
        <v>-2.5</v>
      </c>
    </row>
    <row r="33199" spans="71:71" x14ac:dyDescent="0.3">
      <c r="BS33199" s="24">
        <f t="shared" si="841"/>
        <v>-2.5</v>
      </c>
    </row>
    <row r="33200" spans="71:71" x14ac:dyDescent="0.3">
      <c r="BS33200" s="24">
        <f t="shared" si="841"/>
        <v>-2.5</v>
      </c>
    </row>
    <row r="33201" spans="71:71" x14ac:dyDescent="0.3">
      <c r="BS33201" s="24">
        <f t="shared" si="841"/>
        <v>-2.5</v>
      </c>
    </row>
    <row r="33202" spans="71:71" x14ac:dyDescent="0.3">
      <c r="BS33202" s="24">
        <f t="shared" si="841"/>
        <v>-2.5</v>
      </c>
    </row>
    <row r="33203" spans="71:71" x14ac:dyDescent="0.3">
      <c r="BS33203" s="24">
        <f t="shared" si="841"/>
        <v>-2.5</v>
      </c>
    </row>
    <row r="33204" spans="71:71" x14ac:dyDescent="0.3">
      <c r="BS33204" s="24">
        <f t="shared" si="841"/>
        <v>-2.5</v>
      </c>
    </row>
    <row r="33205" spans="71:71" x14ac:dyDescent="0.3">
      <c r="BS33205" s="24">
        <f t="shared" si="841"/>
        <v>-2.5</v>
      </c>
    </row>
    <row r="33206" spans="71:71" x14ac:dyDescent="0.3">
      <c r="BS33206" s="24">
        <f t="shared" si="841"/>
        <v>-2.5</v>
      </c>
    </row>
    <row r="33207" spans="71:71" x14ac:dyDescent="0.3">
      <c r="BS33207" s="24">
        <f t="shared" si="841"/>
        <v>-2.5</v>
      </c>
    </row>
    <row r="33208" spans="71:71" x14ac:dyDescent="0.3">
      <c r="BS33208" s="24">
        <f t="shared" si="841"/>
        <v>-2.5</v>
      </c>
    </row>
    <row r="33209" spans="71:71" x14ac:dyDescent="0.3">
      <c r="BS33209" s="24">
        <f t="shared" si="841"/>
        <v>-2.5</v>
      </c>
    </row>
    <row r="33210" spans="71:71" x14ac:dyDescent="0.3">
      <c r="BS33210" s="24">
        <f t="shared" si="841"/>
        <v>-2.5</v>
      </c>
    </row>
    <row r="33211" spans="71:71" x14ac:dyDescent="0.3">
      <c r="BS33211" s="24">
        <f t="shared" si="841"/>
        <v>-2.5</v>
      </c>
    </row>
    <row r="33212" spans="71:71" x14ac:dyDescent="0.3">
      <c r="BS33212" s="24">
        <f t="shared" si="841"/>
        <v>-2.5</v>
      </c>
    </row>
    <row r="33213" spans="71:71" x14ac:dyDescent="0.3">
      <c r="BS33213" s="24">
        <f t="shared" si="841"/>
        <v>-2.5</v>
      </c>
    </row>
    <row r="33214" spans="71:71" x14ac:dyDescent="0.3">
      <c r="BS33214" s="24">
        <f t="shared" si="841"/>
        <v>-2.5</v>
      </c>
    </row>
    <row r="33215" spans="71:71" x14ac:dyDescent="0.3">
      <c r="BS33215" s="24">
        <f t="shared" si="841"/>
        <v>-2.5</v>
      </c>
    </row>
    <row r="33216" spans="71:71" x14ac:dyDescent="0.3">
      <c r="BS33216" s="24">
        <f t="shared" si="841"/>
        <v>-2.5</v>
      </c>
    </row>
    <row r="33217" spans="71:71" x14ac:dyDescent="0.3">
      <c r="BS33217" s="24">
        <f t="shared" si="841"/>
        <v>-2.5</v>
      </c>
    </row>
    <row r="33218" spans="71:71" x14ac:dyDescent="0.3">
      <c r="BS33218" s="24">
        <f t="shared" si="841"/>
        <v>-2.5</v>
      </c>
    </row>
    <row r="33219" spans="71:71" x14ac:dyDescent="0.3">
      <c r="BS33219" s="24">
        <f t="shared" si="841"/>
        <v>-2.5</v>
      </c>
    </row>
    <row r="33220" spans="71:71" x14ac:dyDescent="0.3">
      <c r="BS33220" s="24">
        <f t="shared" si="841"/>
        <v>-2.5</v>
      </c>
    </row>
    <row r="33221" spans="71:71" x14ac:dyDescent="0.3">
      <c r="BS33221" s="24">
        <f t="shared" si="841"/>
        <v>-2.5</v>
      </c>
    </row>
    <row r="33222" spans="71:71" x14ac:dyDescent="0.3">
      <c r="BS33222" s="24">
        <f t="shared" si="841"/>
        <v>-2.5</v>
      </c>
    </row>
    <row r="33223" spans="71:71" x14ac:dyDescent="0.3">
      <c r="BS33223" s="24">
        <f t="shared" si="841"/>
        <v>-2.5</v>
      </c>
    </row>
    <row r="33224" spans="71:71" x14ac:dyDescent="0.3">
      <c r="BS33224" s="24">
        <f t="shared" si="841"/>
        <v>-2.5</v>
      </c>
    </row>
    <row r="33225" spans="71:71" x14ac:dyDescent="0.3">
      <c r="BS33225" s="24">
        <f t="shared" ref="BS33225:BS33288" si="842">BR33225-2.5</f>
        <v>-2.5</v>
      </c>
    </row>
    <row r="33226" spans="71:71" x14ac:dyDescent="0.3">
      <c r="BS33226" s="24">
        <f t="shared" si="842"/>
        <v>-2.5</v>
      </c>
    </row>
    <row r="33227" spans="71:71" x14ac:dyDescent="0.3">
      <c r="BS33227" s="24">
        <f t="shared" si="842"/>
        <v>-2.5</v>
      </c>
    </row>
    <row r="33228" spans="71:71" x14ac:dyDescent="0.3">
      <c r="BS33228" s="24">
        <f t="shared" si="842"/>
        <v>-2.5</v>
      </c>
    </row>
    <row r="33229" spans="71:71" x14ac:dyDescent="0.3">
      <c r="BS33229" s="24">
        <f t="shared" si="842"/>
        <v>-2.5</v>
      </c>
    </row>
    <row r="33230" spans="71:71" x14ac:dyDescent="0.3">
      <c r="BS33230" s="24">
        <f t="shared" si="842"/>
        <v>-2.5</v>
      </c>
    </row>
    <row r="33231" spans="71:71" x14ac:dyDescent="0.3">
      <c r="BS33231" s="24">
        <f t="shared" si="842"/>
        <v>-2.5</v>
      </c>
    </row>
    <row r="33232" spans="71:71" x14ac:dyDescent="0.3">
      <c r="BS33232" s="24">
        <f t="shared" si="842"/>
        <v>-2.5</v>
      </c>
    </row>
    <row r="33233" spans="71:71" x14ac:dyDescent="0.3">
      <c r="BS33233" s="24">
        <f t="shared" si="842"/>
        <v>-2.5</v>
      </c>
    </row>
    <row r="33234" spans="71:71" x14ac:dyDescent="0.3">
      <c r="BS33234" s="24">
        <f t="shared" si="842"/>
        <v>-2.5</v>
      </c>
    </row>
    <row r="33235" spans="71:71" x14ac:dyDescent="0.3">
      <c r="BS33235" s="24">
        <f t="shared" si="842"/>
        <v>-2.5</v>
      </c>
    </row>
    <row r="33236" spans="71:71" x14ac:dyDescent="0.3">
      <c r="BS33236" s="24">
        <f t="shared" si="842"/>
        <v>-2.5</v>
      </c>
    </row>
    <row r="33237" spans="71:71" x14ac:dyDescent="0.3">
      <c r="BS33237" s="24">
        <f t="shared" si="842"/>
        <v>-2.5</v>
      </c>
    </row>
    <row r="33238" spans="71:71" x14ac:dyDescent="0.3">
      <c r="BS33238" s="24">
        <f t="shared" si="842"/>
        <v>-2.5</v>
      </c>
    </row>
    <row r="33239" spans="71:71" x14ac:dyDescent="0.3">
      <c r="BS33239" s="24">
        <f t="shared" si="842"/>
        <v>-2.5</v>
      </c>
    </row>
    <row r="33240" spans="71:71" x14ac:dyDescent="0.3">
      <c r="BS33240" s="24">
        <f t="shared" si="842"/>
        <v>-2.5</v>
      </c>
    </row>
    <row r="33241" spans="71:71" x14ac:dyDescent="0.3">
      <c r="BS33241" s="24">
        <f t="shared" si="842"/>
        <v>-2.5</v>
      </c>
    </row>
    <row r="33242" spans="71:71" x14ac:dyDescent="0.3">
      <c r="BS33242" s="24">
        <f t="shared" si="842"/>
        <v>-2.5</v>
      </c>
    </row>
    <row r="33243" spans="71:71" x14ac:dyDescent="0.3">
      <c r="BS33243" s="24">
        <f t="shared" si="842"/>
        <v>-2.5</v>
      </c>
    </row>
    <row r="33244" spans="71:71" x14ac:dyDescent="0.3">
      <c r="BS33244" s="24">
        <f t="shared" si="842"/>
        <v>-2.5</v>
      </c>
    </row>
    <row r="33245" spans="71:71" x14ac:dyDescent="0.3">
      <c r="BS33245" s="24">
        <f t="shared" si="842"/>
        <v>-2.5</v>
      </c>
    </row>
    <row r="33246" spans="71:71" x14ac:dyDescent="0.3">
      <c r="BS33246" s="24">
        <f t="shared" si="842"/>
        <v>-2.5</v>
      </c>
    </row>
    <row r="33247" spans="71:71" x14ac:dyDescent="0.3">
      <c r="BS33247" s="24">
        <f t="shared" si="842"/>
        <v>-2.5</v>
      </c>
    </row>
    <row r="33248" spans="71:71" x14ac:dyDescent="0.3">
      <c r="BS33248" s="24">
        <f t="shared" si="842"/>
        <v>-2.5</v>
      </c>
    </row>
    <row r="33249" spans="71:71" x14ac:dyDescent="0.3">
      <c r="BS33249" s="24">
        <f t="shared" si="842"/>
        <v>-2.5</v>
      </c>
    </row>
    <row r="33250" spans="71:71" x14ac:dyDescent="0.3">
      <c r="BS33250" s="24">
        <f t="shared" si="842"/>
        <v>-2.5</v>
      </c>
    </row>
    <row r="33251" spans="71:71" x14ac:dyDescent="0.3">
      <c r="BS33251" s="24">
        <f t="shared" si="842"/>
        <v>-2.5</v>
      </c>
    </row>
    <row r="33252" spans="71:71" x14ac:dyDescent="0.3">
      <c r="BS33252" s="24">
        <f t="shared" si="842"/>
        <v>-2.5</v>
      </c>
    </row>
    <row r="33253" spans="71:71" x14ac:dyDescent="0.3">
      <c r="BS33253" s="24">
        <f t="shared" si="842"/>
        <v>-2.5</v>
      </c>
    </row>
    <row r="33254" spans="71:71" x14ac:dyDescent="0.3">
      <c r="BS33254" s="24">
        <f t="shared" si="842"/>
        <v>-2.5</v>
      </c>
    </row>
    <row r="33255" spans="71:71" x14ac:dyDescent="0.3">
      <c r="BS33255" s="24">
        <f t="shared" si="842"/>
        <v>-2.5</v>
      </c>
    </row>
    <row r="33256" spans="71:71" x14ac:dyDescent="0.3">
      <c r="BS33256" s="24">
        <f t="shared" si="842"/>
        <v>-2.5</v>
      </c>
    </row>
    <row r="33257" spans="71:71" x14ac:dyDescent="0.3">
      <c r="BS33257" s="24">
        <f t="shared" si="842"/>
        <v>-2.5</v>
      </c>
    </row>
    <row r="33258" spans="71:71" x14ac:dyDescent="0.3">
      <c r="BS33258" s="24">
        <f t="shared" si="842"/>
        <v>-2.5</v>
      </c>
    </row>
    <row r="33259" spans="71:71" x14ac:dyDescent="0.3">
      <c r="BS33259" s="24">
        <f t="shared" si="842"/>
        <v>-2.5</v>
      </c>
    </row>
    <row r="33260" spans="71:71" x14ac:dyDescent="0.3">
      <c r="BS33260" s="24">
        <f t="shared" si="842"/>
        <v>-2.5</v>
      </c>
    </row>
    <row r="33261" spans="71:71" x14ac:dyDescent="0.3">
      <c r="BS33261" s="24">
        <f t="shared" si="842"/>
        <v>-2.5</v>
      </c>
    </row>
    <row r="33262" spans="71:71" x14ac:dyDescent="0.3">
      <c r="BS33262" s="24">
        <f t="shared" si="842"/>
        <v>-2.5</v>
      </c>
    </row>
    <row r="33263" spans="71:71" x14ac:dyDescent="0.3">
      <c r="BS33263" s="24">
        <f t="shared" si="842"/>
        <v>-2.5</v>
      </c>
    </row>
    <row r="33264" spans="71:71" x14ac:dyDescent="0.3">
      <c r="BS33264" s="24">
        <f t="shared" si="842"/>
        <v>-2.5</v>
      </c>
    </row>
    <row r="33265" spans="71:71" x14ac:dyDescent="0.3">
      <c r="BS33265" s="24">
        <f t="shared" si="842"/>
        <v>-2.5</v>
      </c>
    </row>
    <row r="33266" spans="71:71" x14ac:dyDescent="0.3">
      <c r="BS33266" s="24">
        <f t="shared" si="842"/>
        <v>-2.5</v>
      </c>
    </row>
    <row r="33267" spans="71:71" x14ac:dyDescent="0.3">
      <c r="BS33267" s="24">
        <f t="shared" si="842"/>
        <v>-2.5</v>
      </c>
    </row>
    <row r="33268" spans="71:71" x14ac:dyDescent="0.3">
      <c r="BS33268" s="24">
        <f t="shared" si="842"/>
        <v>-2.5</v>
      </c>
    </row>
    <row r="33269" spans="71:71" x14ac:dyDescent="0.3">
      <c r="BS33269" s="24">
        <f t="shared" si="842"/>
        <v>-2.5</v>
      </c>
    </row>
    <row r="33270" spans="71:71" x14ac:dyDescent="0.3">
      <c r="BS33270" s="24">
        <f t="shared" si="842"/>
        <v>-2.5</v>
      </c>
    </row>
    <row r="33271" spans="71:71" x14ac:dyDescent="0.3">
      <c r="BS33271" s="24">
        <f t="shared" si="842"/>
        <v>-2.5</v>
      </c>
    </row>
    <row r="33272" spans="71:71" x14ac:dyDescent="0.3">
      <c r="BS33272" s="24">
        <f t="shared" si="842"/>
        <v>-2.5</v>
      </c>
    </row>
    <row r="33273" spans="71:71" x14ac:dyDescent="0.3">
      <c r="BS33273" s="24">
        <f t="shared" si="842"/>
        <v>-2.5</v>
      </c>
    </row>
    <row r="33274" spans="71:71" x14ac:dyDescent="0.3">
      <c r="BS33274" s="24">
        <f t="shared" si="842"/>
        <v>-2.5</v>
      </c>
    </row>
    <row r="33275" spans="71:71" x14ac:dyDescent="0.3">
      <c r="BS33275" s="24">
        <f t="shared" si="842"/>
        <v>-2.5</v>
      </c>
    </row>
    <row r="33276" spans="71:71" x14ac:dyDescent="0.3">
      <c r="BS33276" s="24">
        <f t="shared" si="842"/>
        <v>-2.5</v>
      </c>
    </row>
    <row r="33277" spans="71:71" x14ac:dyDescent="0.3">
      <c r="BS33277" s="24">
        <f t="shared" si="842"/>
        <v>-2.5</v>
      </c>
    </row>
    <row r="33278" spans="71:71" x14ac:dyDescent="0.3">
      <c r="BS33278" s="24">
        <f t="shared" si="842"/>
        <v>-2.5</v>
      </c>
    </row>
    <row r="33279" spans="71:71" x14ac:dyDescent="0.3">
      <c r="BS33279" s="24">
        <f t="shared" si="842"/>
        <v>-2.5</v>
      </c>
    </row>
    <row r="33280" spans="71:71" x14ac:dyDescent="0.3">
      <c r="BS33280" s="24">
        <f t="shared" si="842"/>
        <v>-2.5</v>
      </c>
    </row>
    <row r="33281" spans="71:71" x14ac:dyDescent="0.3">
      <c r="BS33281" s="24">
        <f t="shared" si="842"/>
        <v>-2.5</v>
      </c>
    </row>
    <row r="33282" spans="71:71" x14ac:dyDescent="0.3">
      <c r="BS33282" s="24">
        <f t="shared" si="842"/>
        <v>-2.5</v>
      </c>
    </row>
    <row r="33283" spans="71:71" x14ac:dyDescent="0.3">
      <c r="BS33283" s="24">
        <f t="shared" si="842"/>
        <v>-2.5</v>
      </c>
    </row>
    <row r="33284" spans="71:71" x14ac:dyDescent="0.3">
      <c r="BS33284" s="24">
        <f t="shared" si="842"/>
        <v>-2.5</v>
      </c>
    </row>
    <row r="33285" spans="71:71" x14ac:dyDescent="0.3">
      <c r="BS33285" s="24">
        <f t="shared" si="842"/>
        <v>-2.5</v>
      </c>
    </row>
    <row r="33286" spans="71:71" x14ac:dyDescent="0.3">
      <c r="BS33286" s="24">
        <f t="shared" si="842"/>
        <v>-2.5</v>
      </c>
    </row>
    <row r="33287" spans="71:71" x14ac:dyDescent="0.3">
      <c r="BS33287" s="24">
        <f t="shared" si="842"/>
        <v>-2.5</v>
      </c>
    </row>
    <row r="33288" spans="71:71" x14ac:dyDescent="0.3">
      <c r="BS33288" s="24">
        <f t="shared" si="842"/>
        <v>-2.5</v>
      </c>
    </row>
    <row r="33289" spans="71:71" x14ac:dyDescent="0.3">
      <c r="BS33289" s="24">
        <f t="shared" ref="BS33289:BS33352" si="843">BR33289-2.5</f>
        <v>-2.5</v>
      </c>
    </row>
    <row r="33290" spans="71:71" x14ac:dyDescent="0.3">
      <c r="BS33290" s="24">
        <f t="shared" si="843"/>
        <v>-2.5</v>
      </c>
    </row>
    <row r="33291" spans="71:71" x14ac:dyDescent="0.3">
      <c r="BS33291" s="24">
        <f t="shared" si="843"/>
        <v>-2.5</v>
      </c>
    </row>
    <row r="33292" spans="71:71" x14ac:dyDescent="0.3">
      <c r="BS33292" s="24">
        <f t="shared" si="843"/>
        <v>-2.5</v>
      </c>
    </row>
    <row r="33293" spans="71:71" x14ac:dyDescent="0.3">
      <c r="BS33293" s="24">
        <f t="shared" si="843"/>
        <v>-2.5</v>
      </c>
    </row>
    <row r="33294" spans="71:71" x14ac:dyDescent="0.3">
      <c r="BS33294" s="24">
        <f t="shared" si="843"/>
        <v>-2.5</v>
      </c>
    </row>
    <row r="33295" spans="71:71" x14ac:dyDescent="0.3">
      <c r="BS33295" s="24">
        <f t="shared" si="843"/>
        <v>-2.5</v>
      </c>
    </row>
    <row r="33296" spans="71:71" x14ac:dyDescent="0.3">
      <c r="BS33296" s="24">
        <f t="shared" si="843"/>
        <v>-2.5</v>
      </c>
    </row>
    <row r="33297" spans="71:71" x14ac:dyDescent="0.3">
      <c r="BS33297" s="24">
        <f t="shared" si="843"/>
        <v>-2.5</v>
      </c>
    </row>
    <row r="33298" spans="71:71" x14ac:dyDescent="0.3">
      <c r="BS33298" s="24">
        <f t="shared" si="843"/>
        <v>-2.5</v>
      </c>
    </row>
    <row r="33299" spans="71:71" x14ac:dyDescent="0.3">
      <c r="BS33299" s="24">
        <f t="shared" si="843"/>
        <v>-2.5</v>
      </c>
    </row>
    <row r="33300" spans="71:71" x14ac:dyDescent="0.3">
      <c r="BS33300" s="24">
        <f t="shared" si="843"/>
        <v>-2.5</v>
      </c>
    </row>
    <row r="33301" spans="71:71" x14ac:dyDescent="0.3">
      <c r="BS33301" s="24">
        <f t="shared" si="843"/>
        <v>-2.5</v>
      </c>
    </row>
    <row r="33302" spans="71:71" x14ac:dyDescent="0.3">
      <c r="BS33302" s="24">
        <f t="shared" si="843"/>
        <v>-2.5</v>
      </c>
    </row>
    <row r="33303" spans="71:71" x14ac:dyDescent="0.3">
      <c r="BS33303" s="24">
        <f t="shared" si="843"/>
        <v>-2.5</v>
      </c>
    </row>
    <row r="33304" spans="71:71" x14ac:dyDescent="0.3">
      <c r="BS33304" s="24">
        <f t="shared" si="843"/>
        <v>-2.5</v>
      </c>
    </row>
    <row r="33305" spans="71:71" x14ac:dyDescent="0.3">
      <c r="BS33305" s="24">
        <f t="shared" si="843"/>
        <v>-2.5</v>
      </c>
    </row>
    <row r="33306" spans="71:71" x14ac:dyDescent="0.3">
      <c r="BS33306" s="24">
        <f t="shared" si="843"/>
        <v>-2.5</v>
      </c>
    </row>
    <row r="33307" spans="71:71" x14ac:dyDescent="0.3">
      <c r="BS33307" s="24">
        <f t="shared" si="843"/>
        <v>-2.5</v>
      </c>
    </row>
    <row r="33308" spans="71:71" x14ac:dyDescent="0.3">
      <c r="BS33308" s="24">
        <f t="shared" si="843"/>
        <v>-2.5</v>
      </c>
    </row>
    <row r="33309" spans="71:71" x14ac:dyDescent="0.3">
      <c r="BS33309" s="24">
        <f t="shared" si="843"/>
        <v>-2.5</v>
      </c>
    </row>
    <row r="33310" spans="71:71" x14ac:dyDescent="0.3">
      <c r="BS33310" s="24">
        <f t="shared" si="843"/>
        <v>-2.5</v>
      </c>
    </row>
    <row r="33311" spans="71:71" x14ac:dyDescent="0.3">
      <c r="BS33311" s="24">
        <f t="shared" si="843"/>
        <v>-2.5</v>
      </c>
    </row>
    <row r="33312" spans="71:71" x14ac:dyDescent="0.3">
      <c r="BS33312" s="24">
        <f t="shared" si="843"/>
        <v>-2.5</v>
      </c>
    </row>
    <row r="33313" spans="71:71" x14ac:dyDescent="0.3">
      <c r="BS33313" s="24">
        <f t="shared" si="843"/>
        <v>-2.5</v>
      </c>
    </row>
    <row r="33314" spans="71:71" x14ac:dyDescent="0.3">
      <c r="BS33314" s="24">
        <f t="shared" si="843"/>
        <v>-2.5</v>
      </c>
    </row>
    <row r="33315" spans="71:71" x14ac:dyDescent="0.3">
      <c r="BS33315" s="24">
        <f t="shared" si="843"/>
        <v>-2.5</v>
      </c>
    </row>
    <row r="33316" spans="71:71" x14ac:dyDescent="0.3">
      <c r="BS33316" s="24">
        <f t="shared" si="843"/>
        <v>-2.5</v>
      </c>
    </row>
    <row r="33317" spans="71:71" x14ac:dyDescent="0.3">
      <c r="BS33317" s="24">
        <f t="shared" si="843"/>
        <v>-2.5</v>
      </c>
    </row>
    <row r="33318" spans="71:71" x14ac:dyDescent="0.3">
      <c r="BS33318" s="24">
        <f t="shared" si="843"/>
        <v>-2.5</v>
      </c>
    </row>
    <row r="33319" spans="71:71" x14ac:dyDescent="0.3">
      <c r="BS33319" s="24">
        <f t="shared" si="843"/>
        <v>-2.5</v>
      </c>
    </row>
    <row r="33320" spans="71:71" x14ac:dyDescent="0.3">
      <c r="BS33320" s="24">
        <f t="shared" si="843"/>
        <v>-2.5</v>
      </c>
    </row>
    <row r="33321" spans="71:71" x14ac:dyDescent="0.3">
      <c r="BS33321" s="24">
        <f t="shared" si="843"/>
        <v>-2.5</v>
      </c>
    </row>
    <row r="33322" spans="71:71" x14ac:dyDescent="0.3">
      <c r="BS33322" s="24">
        <f t="shared" si="843"/>
        <v>-2.5</v>
      </c>
    </row>
    <row r="33323" spans="71:71" x14ac:dyDescent="0.3">
      <c r="BS33323" s="24">
        <f t="shared" si="843"/>
        <v>-2.5</v>
      </c>
    </row>
    <row r="33324" spans="71:71" x14ac:dyDescent="0.3">
      <c r="BS33324" s="24">
        <f t="shared" si="843"/>
        <v>-2.5</v>
      </c>
    </row>
    <row r="33325" spans="71:71" x14ac:dyDescent="0.3">
      <c r="BS33325" s="24">
        <f t="shared" si="843"/>
        <v>-2.5</v>
      </c>
    </row>
    <row r="33326" spans="71:71" x14ac:dyDescent="0.3">
      <c r="BS33326" s="24">
        <f t="shared" si="843"/>
        <v>-2.5</v>
      </c>
    </row>
    <row r="33327" spans="71:71" x14ac:dyDescent="0.3">
      <c r="BS33327" s="24">
        <f t="shared" si="843"/>
        <v>-2.5</v>
      </c>
    </row>
    <row r="33328" spans="71:71" x14ac:dyDescent="0.3">
      <c r="BS33328" s="24">
        <f t="shared" si="843"/>
        <v>-2.5</v>
      </c>
    </row>
    <row r="33329" spans="71:71" x14ac:dyDescent="0.3">
      <c r="BS33329" s="24">
        <f t="shared" si="843"/>
        <v>-2.5</v>
      </c>
    </row>
    <row r="33330" spans="71:71" x14ac:dyDescent="0.3">
      <c r="BS33330" s="24">
        <f t="shared" si="843"/>
        <v>-2.5</v>
      </c>
    </row>
    <row r="33331" spans="71:71" x14ac:dyDescent="0.3">
      <c r="BS33331" s="24">
        <f t="shared" si="843"/>
        <v>-2.5</v>
      </c>
    </row>
    <row r="33332" spans="71:71" x14ac:dyDescent="0.3">
      <c r="BS33332" s="24">
        <f t="shared" si="843"/>
        <v>-2.5</v>
      </c>
    </row>
    <row r="33333" spans="71:71" x14ac:dyDescent="0.3">
      <c r="BS33333" s="24">
        <f t="shared" si="843"/>
        <v>-2.5</v>
      </c>
    </row>
    <row r="33334" spans="71:71" x14ac:dyDescent="0.3">
      <c r="BS33334" s="24">
        <f t="shared" si="843"/>
        <v>-2.5</v>
      </c>
    </row>
    <row r="33335" spans="71:71" x14ac:dyDescent="0.3">
      <c r="BS33335" s="24">
        <f t="shared" si="843"/>
        <v>-2.5</v>
      </c>
    </row>
    <row r="33336" spans="71:71" x14ac:dyDescent="0.3">
      <c r="BS33336" s="24">
        <f t="shared" si="843"/>
        <v>-2.5</v>
      </c>
    </row>
    <row r="33337" spans="71:71" x14ac:dyDescent="0.3">
      <c r="BS33337" s="24">
        <f t="shared" si="843"/>
        <v>-2.5</v>
      </c>
    </row>
    <row r="33338" spans="71:71" x14ac:dyDescent="0.3">
      <c r="BS33338" s="24">
        <f t="shared" si="843"/>
        <v>-2.5</v>
      </c>
    </row>
    <row r="33339" spans="71:71" x14ac:dyDescent="0.3">
      <c r="BS33339" s="24">
        <f t="shared" si="843"/>
        <v>-2.5</v>
      </c>
    </row>
    <row r="33340" spans="71:71" x14ac:dyDescent="0.3">
      <c r="BS33340" s="24">
        <f t="shared" si="843"/>
        <v>-2.5</v>
      </c>
    </row>
    <row r="33341" spans="71:71" x14ac:dyDescent="0.3">
      <c r="BS33341" s="24">
        <f t="shared" si="843"/>
        <v>-2.5</v>
      </c>
    </row>
    <row r="33342" spans="71:71" x14ac:dyDescent="0.3">
      <c r="BS33342" s="24">
        <f t="shared" si="843"/>
        <v>-2.5</v>
      </c>
    </row>
    <row r="33343" spans="71:71" x14ac:dyDescent="0.3">
      <c r="BS33343" s="24">
        <f t="shared" si="843"/>
        <v>-2.5</v>
      </c>
    </row>
    <row r="33344" spans="71:71" x14ac:dyDescent="0.3">
      <c r="BS33344" s="24">
        <f t="shared" si="843"/>
        <v>-2.5</v>
      </c>
    </row>
    <row r="33345" spans="71:71" x14ac:dyDescent="0.3">
      <c r="BS33345" s="24">
        <f t="shared" si="843"/>
        <v>-2.5</v>
      </c>
    </row>
    <row r="33346" spans="71:71" x14ac:dyDescent="0.3">
      <c r="BS33346" s="24">
        <f t="shared" si="843"/>
        <v>-2.5</v>
      </c>
    </row>
    <row r="33347" spans="71:71" x14ac:dyDescent="0.3">
      <c r="BS33347" s="24">
        <f t="shared" si="843"/>
        <v>-2.5</v>
      </c>
    </row>
    <row r="33348" spans="71:71" x14ac:dyDescent="0.3">
      <c r="BS33348" s="24">
        <f t="shared" si="843"/>
        <v>-2.5</v>
      </c>
    </row>
    <row r="33349" spans="71:71" x14ac:dyDescent="0.3">
      <c r="BS33349" s="24">
        <f t="shared" si="843"/>
        <v>-2.5</v>
      </c>
    </row>
    <row r="33350" spans="71:71" x14ac:dyDescent="0.3">
      <c r="BS33350" s="24">
        <f t="shared" si="843"/>
        <v>-2.5</v>
      </c>
    </row>
    <row r="33351" spans="71:71" x14ac:dyDescent="0.3">
      <c r="BS33351" s="24">
        <f t="shared" si="843"/>
        <v>-2.5</v>
      </c>
    </row>
    <row r="33352" spans="71:71" x14ac:dyDescent="0.3">
      <c r="BS33352" s="24">
        <f t="shared" si="843"/>
        <v>-2.5</v>
      </c>
    </row>
    <row r="33353" spans="71:71" x14ac:dyDescent="0.3">
      <c r="BS33353" s="24">
        <f t="shared" ref="BS33353:BS33416" si="844">BR33353-2.5</f>
        <v>-2.5</v>
      </c>
    </row>
    <row r="33354" spans="71:71" x14ac:dyDescent="0.3">
      <c r="BS33354" s="24">
        <f t="shared" si="844"/>
        <v>-2.5</v>
      </c>
    </row>
    <row r="33355" spans="71:71" x14ac:dyDescent="0.3">
      <c r="BS33355" s="24">
        <f t="shared" si="844"/>
        <v>-2.5</v>
      </c>
    </row>
    <row r="33356" spans="71:71" x14ac:dyDescent="0.3">
      <c r="BS33356" s="24">
        <f t="shared" si="844"/>
        <v>-2.5</v>
      </c>
    </row>
    <row r="33357" spans="71:71" x14ac:dyDescent="0.3">
      <c r="BS33357" s="24">
        <f t="shared" si="844"/>
        <v>-2.5</v>
      </c>
    </row>
    <row r="33358" spans="71:71" x14ac:dyDescent="0.3">
      <c r="BS33358" s="24">
        <f t="shared" si="844"/>
        <v>-2.5</v>
      </c>
    </row>
    <row r="33359" spans="71:71" x14ac:dyDescent="0.3">
      <c r="BS33359" s="24">
        <f t="shared" si="844"/>
        <v>-2.5</v>
      </c>
    </row>
    <row r="33360" spans="71:71" x14ac:dyDescent="0.3">
      <c r="BS33360" s="24">
        <f t="shared" si="844"/>
        <v>-2.5</v>
      </c>
    </row>
    <row r="33361" spans="71:71" x14ac:dyDescent="0.3">
      <c r="BS33361" s="24">
        <f t="shared" si="844"/>
        <v>-2.5</v>
      </c>
    </row>
    <row r="33362" spans="71:71" x14ac:dyDescent="0.3">
      <c r="BS33362" s="24">
        <f t="shared" si="844"/>
        <v>-2.5</v>
      </c>
    </row>
    <row r="33363" spans="71:71" x14ac:dyDescent="0.3">
      <c r="BS33363" s="24">
        <f t="shared" si="844"/>
        <v>-2.5</v>
      </c>
    </row>
    <row r="33364" spans="71:71" x14ac:dyDescent="0.3">
      <c r="BS33364" s="24">
        <f t="shared" si="844"/>
        <v>-2.5</v>
      </c>
    </row>
    <row r="33365" spans="71:71" x14ac:dyDescent="0.3">
      <c r="BS33365" s="24">
        <f t="shared" si="844"/>
        <v>-2.5</v>
      </c>
    </row>
    <row r="33366" spans="71:71" x14ac:dyDescent="0.3">
      <c r="BS33366" s="24">
        <f t="shared" si="844"/>
        <v>-2.5</v>
      </c>
    </row>
    <row r="33367" spans="71:71" x14ac:dyDescent="0.3">
      <c r="BS33367" s="24">
        <f t="shared" si="844"/>
        <v>-2.5</v>
      </c>
    </row>
    <row r="33368" spans="71:71" x14ac:dyDescent="0.3">
      <c r="BS33368" s="24">
        <f t="shared" si="844"/>
        <v>-2.5</v>
      </c>
    </row>
    <row r="33369" spans="71:71" x14ac:dyDescent="0.3">
      <c r="BS33369" s="24">
        <f t="shared" si="844"/>
        <v>-2.5</v>
      </c>
    </row>
    <row r="33370" spans="71:71" x14ac:dyDescent="0.3">
      <c r="BS33370" s="24">
        <f t="shared" si="844"/>
        <v>-2.5</v>
      </c>
    </row>
    <row r="33371" spans="71:71" x14ac:dyDescent="0.3">
      <c r="BS33371" s="24">
        <f t="shared" si="844"/>
        <v>-2.5</v>
      </c>
    </row>
    <row r="33372" spans="71:71" x14ac:dyDescent="0.3">
      <c r="BS33372" s="24">
        <f t="shared" si="844"/>
        <v>-2.5</v>
      </c>
    </row>
    <row r="33373" spans="71:71" x14ac:dyDescent="0.3">
      <c r="BS33373" s="24">
        <f t="shared" si="844"/>
        <v>-2.5</v>
      </c>
    </row>
    <row r="33374" spans="71:71" x14ac:dyDescent="0.3">
      <c r="BS33374" s="24">
        <f t="shared" si="844"/>
        <v>-2.5</v>
      </c>
    </row>
    <row r="33375" spans="71:71" x14ac:dyDescent="0.3">
      <c r="BS33375" s="24">
        <f t="shared" si="844"/>
        <v>-2.5</v>
      </c>
    </row>
    <row r="33376" spans="71:71" x14ac:dyDescent="0.3">
      <c r="BS33376" s="24">
        <f t="shared" si="844"/>
        <v>-2.5</v>
      </c>
    </row>
    <row r="33377" spans="71:71" x14ac:dyDescent="0.3">
      <c r="BS33377" s="24">
        <f t="shared" si="844"/>
        <v>-2.5</v>
      </c>
    </row>
    <row r="33378" spans="71:71" x14ac:dyDescent="0.3">
      <c r="BS33378" s="24">
        <f t="shared" si="844"/>
        <v>-2.5</v>
      </c>
    </row>
    <row r="33379" spans="71:71" x14ac:dyDescent="0.3">
      <c r="BS33379" s="24">
        <f t="shared" si="844"/>
        <v>-2.5</v>
      </c>
    </row>
    <row r="33380" spans="71:71" x14ac:dyDescent="0.3">
      <c r="BS33380" s="24">
        <f t="shared" si="844"/>
        <v>-2.5</v>
      </c>
    </row>
    <row r="33381" spans="71:71" x14ac:dyDescent="0.3">
      <c r="BS33381" s="24">
        <f t="shared" si="844"/>
        <v>-2.5</v>
      </c>
    </row>
    <row r="33382" spans="71:71" x14ac:dyDescent="0.3">
      <c r="BS33382" s="24">
        <f t="shared" si="844"/>
        <v>-2.5</v>
      </c>
    </row>
    <row r="33383" spans="71:71" x14ac:dyDescent="0.3">
      <c r="BS33383" s="24">
        <f t="shared" si="844"/>
        <v>-2.5</v>
      </c>
    </row>
    <row r="33384" spans="71:71" x14ac:dyDescent="0.3">
      <c r="BS33384" s="24">
        <f t="shared" si="844"/>
        <v>-2.5</v>
      </c>
    </row>
    <row r="33385" spans="71:71" x14ac:dyDescent="0.3">
      <c r="BS33385" s="24">
        <f t="shared" si="844"/>
        <v>-2.5</v>
      </c>
    </row>
    <row r="33386" spans="71:71" x14ac:dyDescent="0.3">
      <c r="BS33386" s="24">
        <f t="shared" si="844"/>
        <v>-2.5</v>
      </c>
    </row>
    <row r="33387" spans="71:71" x14ac:dyDescent="0.3">
      <c r="BS33387" s="24">
        <f t="shared" si="844"/>
        <v>-2.5</v>
      </c>
    </row>
    <row r="33388" spans="71:71" x14ac:dyDescent="0.3">
      <c r="BS33388" s="24">
        <f t="shared" si="844"/>
        <v>-2.5</v>
      </c>
    </row>
    <row r="33389" spans="71:71" x14ac:dyDescent="0.3">
      <c r="BS33389" s="24">
        <f t="shared" si="844"/>
        <v>-2.5</v>
      </c>
    </row>
    <row r="33390" spans="71:71" x14ac:dyDescent="0.3">
      <c r="BS33390" s="24">
        <f t="shared" si="844"/>
        <v>-2.5</v>
      </c>
    </row>
    <row r="33391" spans="71:71" x14ac:dyDescent="0.3">
      <c r="BS33391" s="24">
        <f t="shared" si="844"/>
        <v>-2.5</v>
      </c>
    </row>
    <row r="33392" spans="71:71" x14ac:dyDescent="0.3">
      <c r="BS33392" s="24">
        <f t="shared" si="844"/>
        <v>-2.5</v>
      </c>
    </row>
    <row r="33393" spans="71:71" x14ac:dyDescent="0.3">
      <c r="BS33393" s="24">
        <f t="shared" si="844"/>
        <v>-2.5</v>
      </c>
    </row>
    <row r="33394" spans="71:71" x14ac:dyDescent="0.3">
      <c r="BS33394" s="24">
        <f t="shared" si="844"/>
        <v>-2.5</v>
      </c>
    </row>
    <row r="33395" spans="71:71" x14ac:dyDescent="0.3">
      <c r="BS33395" s="24">
        <f t="shared" si="844"/>
        <v>-2.5</v>
      </c>
    </row>
    <row r="33396" spans="71:71" x14ac:dyDescent="0.3">
      <c r="BS33396" s="24">
        <f t="shared" si="844"/>
        <v>-2.5</v>
      </c>
    </row>
    <row r="33397" spans="71:71" x14ac:dyDescent="0.3">
      <c r="BS33397" s="24">
        <f t="shared" si="844"/>
        <v>-2.5</v>
      </c>
    </row>
    <row r="33398" spans="71:71" x14ac:dyDescent="0.3">
      <c r="BS33398" s="24">
        <f t="shared" si="844"/>
        <v>-2.5</v>
      </c>
    </row>
    <row r="33399" spans="71:71" x14ac:dyDescent="0.3">
      <c r="BS33399" s="24">
        <f t="shared" si="844"/>
        <v>-2.5</v>
      </c>
    </row>
    <row r="33400" spans="71:71" x14ac:dyDescent="0.3">
      <c r="BS33400" s="24">
        <f t="shared" si="844"/>
        <v>-2.5</v>
      </c>
    </row>
    <row r="33401" spans="71:71" x14ac:dyDescent="0.3">
      <c r="BS33401" s="24">
        <f t="shared" si="844"/>
        <v>-2.5</v>
      </c>
    </row>
    <row r="33402" spans="71:71" x14ac:dyDescent="0.3">
      <c r="BS33402" s="24">
        <f t="shared" si="844"/>
        <v>-2.5</v>
      </c>
    </row>
    <row r="33403" spans="71:71" x14ac:dyDescent="0.3">
      <c r="BS33403" s="24">
        <f t="shared" si="844"/>
        <v>-2.5</v>
      </c>
    </row>
    <row r="33404" spans="71:71" x14ac:dyDescent="0.3">
      <c r="BS33404" s="24">
        <f t="shared" si="844"/>
        <v>-2.5</v>
      </c>
    </row>
    <row r="33405" spans="71:71" x14ac:dyDescent="0.3">
      <c r="BS33405" s="24">
        <f t="shared" si="844"/>
        <v>-2.5</v>
      </c>
    </row>
    <row r="33406" spans="71:71" x14ac:dyDescent="0.3">
      <c r="BS33406" s="24">
        <f t="shared" si="844"/>
        <v>-2.5</v>
      </c>
    </row>
    <row r="33407" spans="71:71" x14ac:dyDescent="0.3">
      <c r="BS33407" s="24">
        <f t="shared" si="844"/>
        <v>-2.5</v>
      </c>
    </row>
    <row r="33408" spans="71:71" x14ac:dyDescent="0.3">
      <c r="BS33408" s="24">
        <f t="shared" si="844"/>
        <v>-2.5</v>
      </c>
    </row>
    <row r="33409" spans="71:71" x14ac:dyDescent="0.3">
      <c r="BS33409" s="24">
        <f t="shared" si="844"/>
        <v>-2.5</v>
      </c>
    </row>
    <row r="33410" spans="71:71" x14ac:dyDescent="0.3">
      <c r="BS33410" s="24">
        <f t="shared" si="844"/>
        <v>-2.5</v>
      </c>
    </row>
    <row r="33411" spans="71:71" x14ac:dyDescent="0.3">
      <c r="BS33411" s="24">
        <f t="shared" si="844"/>
        <v>-2.5</v>
      </c>
    </row>
    <row r="33412" spans="71:71" x14ac:dyDescent="0.3">
      <c r="BS33412" s="24">
        <f t="shared" si="844"/>
        <v>-2.5</v>
      </c>
    </row>
    <row r="33413" spans="71:71" x14ac:dyDescent="0.3">
      <c r="BS33413" s="24">
        <f t="shared" si="844"/>
        <v>-2.5</v>
      </c>
    </row>
    <row r="33414" spans="71:71" x14ac:dyDescent="0.3">
      <c r="BS33414" s="24">
        <f t="shared" si="844"/>
        <v>-2.5</v>
      </c>
    </row>
    <row r="33415" spans="71:71" x14ac:dyDescent="0.3">
      <c r="BS33415" s="24">
        <f t="shared" si="844"/>
        <v>-2.5</v>
      </c>
    </row>
    <row r="33416" spans="71:71" x14ac:dyDescent="0.3">
      <c r="BS33416" s="24">
        <f t="shared" si="844"/>
        <v>-2.5</v>
      </c>
    </row>
    <row r="33417" spans="71:71" x14ac:dyDescent="0.3">
      <c r="BS33417" s="24">
        <f t="shared" ref="BS33417:BS33480" si="845">BR33417-2.5</f>
        <v>-2.5</v>
      </c>
    </row>
    <row r="33418" spans="71:71" x14ac:dyDescent="0.3">
      <c r="BS33418" s="24">
        <f t="shared" si="845"/>
        <v>-2.5</v>
      </c>
    </row>
    <row r="33419" spans="71:71" x14ac:dyDescent="0.3">
      <c r="BS33419" s="24">
        <f t="shared" si="845"/>
        <v>-2.5</v>
      </c>
    </row>
    <row r="33420" spans="71:71" x14ac:dyDescent="0.3">
      <c r="BS33420" s="24">
        <f t="shared" si="845"/>
        <v>-2.5</v>
      </c>
    </row>
    <row r="33421" spans="71:71" x14ac:dyDescent="0.3">
      <c r="BS33421" s="24">
        <f t="shared" si="845"/>
        <v>-2.5</v>
      </c>
    </row>
    <row r="33422" spans="71:71" x14ac:dyDescent="0.3">
      <c r="BS33422" s="24">
        <f t="shared" si="845"/>
        <v>-2.5</v>
      </c>
    </row>
    <row r="33423" spans="71:71" x14ac:dyDescent="0.3">
      <c r="BS33423" s="24">
        <f t="shared" si="845"/>
        <v>-2.5</v>
      </c>
    </row>
    <row r="33424" spans="71:71" x14ac:dyDescent="0.3">
      <c r="BS33424" s="24">
        <f t="shared" si="845"/>
        <v>-2.5</v>
      </c>
    </row>
    <row r="33425" spans="71:71" x14ac:dyDescent="0.3">
      <c r="BS33425" s="24">
        <f t="shared" si="845"/>
        <v>-2.5</v>
      </c>
    </row>
    <row r="33426" spans="71:71" x14ac:dyDescent="0.3">
      <c r="BS33426" s="24">
        <f t="shared" si="845"/>
        <v>-2.5</v>
      </c>
    </row>
    <row r="33427" spans="71:71" x14ac:dyDescent="0.3">
      <c r="BS33427" s="24">
        <f t="shared" si="845"/>
        <v>-2.5</v>
      </c>
    </row>
    <row r="33428" spans="71:71" x14ac:dyDescent="0.3">
      <c r="BS33428" s="24">
        <f t="shared" si="845"/>
        <v>-2.5</v>
      </c>
    </row>
    <row r="33429" spans="71:71" x14ac:dyDescent="0.3">
      <c r="BS33429" s="24">
        <f t="shared" si="845"/>
        <v>-2.5</v>
      </c>
    </row>
    <row r="33430" spans="71:71" x14ac:dyDescent="0.3">
      <c r="BS33430" s="24">
        <f t="shared" si="845"/>
        <v>-2.5</v>
      </c>
    </row>
    <row r="33431" spans="71:71" x14ac:dyDescent="0.3">
      <c r="BS33431" s="24">
        <f t="shared" si="845"/>
        <v>-2.5</v>
      </c>
    </row>
    <row r="33432" spans="71:71" x14ac:dyDescent="0.3">
      <c r="BS33432" s="24">
        <f t="shared" si="845"/>
        <v>-2.5</v>
      </c>
    </row>
    <row r="33433" spans="71:71" x14ac:dyDescent="0.3">
      <c r="BS33433" s="24">
        <f t="shared" si="845"/>
        <v>-2.5</v>
      </c>
    </row>
    <row r="33434" spans="71:71" x14ac:dyDescent="0.3">
      <c r="BS33434" s="24">
        <f t="shared" si="845"/>
        <v>-2.5</v>
      </c>
    </row>
    <row r="33435" spans="71:71" x14ac:dyDescent="0.3">
      <c r="BS33435" s="24">
        <f t="shared" si="845"/>
        <v>-2.5</v>
      </c>
    </row>
    <row r="33436" spans="71:71" x14ac:dyDescent="0.3">
      <c r="BS33436" s="24">
        <f t="shared" si="845"/>
        <v>-2.5</v>
      </c>
    </row>
    <row r="33437" spans="71:71" x14ac:dyDescent="0.3">
      <c r="BS33437" s="24">
        <f t="shared" si="845"/>
        <v>-2.5</v>
      </c>
    </row>
    <row r="33438" spans="71:71" x14ac:dyDescent="0.3">
      <c r="BS33438" s="24">
        <f t="shared" si="845"/>
        <v>-2.5</v>
      </c>
    </row>
    <row r="33439" spans="71:71" x14ac:dyDescent="0.3">
      <c r="BS33439" s="24">
        <f t="shared" si="845"/>
        <v>-2.5</v>
      </c>
    </row>
    <row r="33440" spans="71:71" x14ac:dyDescent="0.3">
      <c r="BS33440" s="24">
        <f t="shared" si="845"/>
        <v>-2.5</v>
      </c>
    </row>
    <row r="33441" spans="71:71" x14ac:dyDescent="0.3">
      <c r="BS33441" s="24">
        <f t="shared" si="845"/>
        <v>-2.5</v>
      </c>
    </row>
    <row r="33442" spans="71:71" x14ac:dyDescent="0.3">
      <c r="BS33442" s="24">
        <f t="shared" si="845"/>
        <v>-2.5</v>
      </c>
    </row>
    <row r="33443" spans="71:71" x14ac:dyDescent="0.3">
      <c r="BS33443" s="24">
        <f t="shared" si="845"/>
        <v>-2.5</v>
      </c>
    </row>
    <row r="33444" spans="71:71" x14ac:dyDescent="0.3">
      <c r="BS33444" s="24">
        <f t="shared" si="845"/>
        <v>-2.5</v>
      </c>
    </row>
    <row r="33445" spans="71:71" x14ac:dyDescent="0.3">
      <c r="BS33445" s="24">
        <f t="shared" si="845"/>
        <v>-2.5</v>
      </c>
    </row>
    <row r="33446" spans="71:71" x14ac:dyDescent="0.3">
      <c r="BS33446" s="24">
        <f t="shared" si="845"/>
        <v>-2.5</v>
      </c>
    </row>
    <row r="33447" spans="71:71" x14ac:dyDescent="0.3">
      <c r="BS33447" s="24">
        <f t="shared" si="845"/>
        <v>-2.5</v>
      </c>
    </row>
    <row r="33448" spans="71:71" x14ac:dyDescent="0.3">
      <c r="BS33448" s="24">
        <f t="shared" si="845"/>
        <v>-2.5</v>
      </c>
    </row>
    <row r="33449" spans="71:71" x14ac:dyDescent="0.3">
      <c r="BS33449" s="24">
        <f t="shared" si="845"/>
        <v>-2.5</v>
      </c>
    </row>
    <row r="33450" spans="71:71" x14ac:dyDescent="0.3">
      <c r="BS33450" s="24">
        <f t="shared" si="845"/>
        <v>-2.5</v>
      </c>
    </row>
    <row r="33451" spans="71:71" x14ac:dyDescent="0.3">
      <c r="BS33451" s="24">
        <f t="shared" si="845"/>
        <v>-2.5</v>
      </c>
    </row>
    <row r="33452" spans="71:71" x14ac:dyDescent="0.3">
      <c r="BS33452" s="24">
        <f t="shared" si="845"/>
        <v>-2.5</v>
      </c>
    </row>
    <row r="33453" spans="71:71" x14ac:dyDescent="0.3">
      <c r="BS33453" s="24">
        <f t="shared" si="845"/>
        <v>-2.5</v>
      </c>
    </row>
    <row r="33454" spans="71:71" x14ac:dyDescent="0.3">
      <c r="BS33454" s="24">
        <f t="shared" si="845"/>
        <v>-2.5</v>
      </c>
    </row>
    <row r="33455" spans="71:71" x14ac:dyDescent="0.3">
      <c r="BS33455" s="24">
        <f t="shared" si="845"/>
        <v>-2.5</v>
      </c>
    </row>
    <row r="33456" spans="71:71" x14ac:dyDescent="0.3">
      <c r="BS33456" s="24">
        <f t="shared" si="845"/>
        <v>-2.5</v>
      </c>
    </row>
    <row r="33457" spans="71:71" x14ac:dyDescent="0.3">
      <c r="BS33457" s="24">
        <f t="shared" si="845"/>
        <v>-2.5</v>
      </c>
    </row>
    <row r="33458" spans="71:71" x14ac:dyDescent="0.3">
      <c r="BS33458" s="24">
        <f t="shared" si="845"/>
        <v>-2.5</v>
      </c>
    </row>
    <row r="33459" spans="71:71" x14ac:dyDescent="0.3">
      <c r="BS33459" s="24">
        <f t="shared" si="845"/>
        <v>-2.5</v>
      </c>
    </row>
    <row r="33460" spans="71:71" x14ac:dyDescent="0.3">
      <c r="BS33460" s="24">
        <f t="shared" si="845"/>
        <v>-2.5</v>
      </c>
    </row>
    <row r="33461" spans="71:71" x14ac:dyDescent="0.3">
      <c r="BS33461" s="24">
        <f t="shared" si="845"/>
        <v>-2.5</v>
      </c>
    </row>
    <row r="33462" spans="71:71" x14ac:dyDescent="0.3">
      <c r="BS33462" s="24">
        <f t="shared" si="845"/>
        <v>-2.5</v>
      </c>
    </row>
    <row r="33463" spans="71:71" x14ac:dyDescent="0.3">
      <c r="BS33463" s="24">
        <f t="shared" si="845"/>
        <v>-2.5</v>
      </c>
    </row>
    <row r="33464" spans="71:71" x14ac:dyDescent="0.3">
      <c r="BS33464" s="24">
        <f t="shared" si="845"/>
        <v>-2.5</v>
      </c>
    </row>
    <row r="33465" spans="71:71" x14ac:dyDescent="0.3">
      <c r="BS33465" s="24">
        <f t="shared" si="845"/>
        <v>-2.5</v>
      </c>
    </row>
    <row r="33466" spans="71:71" x14ac:dyDescent="0.3">
      <c r="BS33466" s="24">
        <f t="shared" si="845"/>
        <v>-2.5</v>
      </c>
    </row>
    <row r="33467" spans="71:71" x14ac:dyDescent="0.3">
      <c r="BS33467" s="24">
        <f t="shared" si="845"/>
        <v>-2.5</v>
      </c>
    </row>
    <row r="33468" spans="71:71" x14ac:dyDescent="0.3">
      <c r="BS33468" s="24">
        <f t="shared" si="845"/>
        <v>-2.5</v>
      </c>
    </row>
    <row r="33469" spans="71:71" x14ac:dyDescent="0.3">
      <c r="BS33469" s="24">
        <f t="shared" si="845"/>
        <v>-2.5</v>
      </c>
    </row>
    <row r="33470" spans="71:71" x14ac:dyDescent="0.3">
      <c r="BS33470" s="24">
        <f t="shared" si="845"/>
        <v>-2.5</v>
      </c>
    </row>
    <row r="33471" spans="71:71" x14ac:dyDescent="0.3">
      <c r="BS33471" s="24">
        <f t="shared" si="845"/>
        <v>-2.5</v>
      </c>
    </row>
    <row r="33472" spans="71:71" x14ac:dyDescent="0.3">
      <c r="BS33472" s="24">
        <f t="shared" si="845"/>
        <v>-2.5</v>
      </c>
    </row>
    <row r="33473" spans="71:71" x14ac:dyDescent="0.3">
      <c r="BS33473" s="24">
        <f t="shared" si="845"/>
        <v>-2.5</v>
      </c>
    </row>
    <row r="33474" spans="71:71" x14ac:dyDescent="0.3">
      <c r="BS33474" s="24">
        <f t="shared" si="845"/>
        <v>-2.5</v>
      </c>
    </row>
    <row r="33475" spans="71:71" x14ac:dyDescent="0.3">
      <c r="BS33475" s="24">
        <f t="shared" si="845"/>
        <v>-2.5</v>
      </c>
    </row>
    <row r="33476" spans="71:71" x14ac:dyDescent="0.3">
      <c r="BS33476" s="24">
        <f t="shared" si="845"/>
        <v>-2.5</v>
      </c>
    </row>
    <row r="33477" spans="71:71" x14ac:dyDescent="0.3">
      <c r="BS33477" s="24">
        <f t="shared" si="845"/>
        <v>-2.5</v>
      </c>
    </row>
    <row r="33478" spans="71:71" x14ac:dyDescent="0.3">
      <c r="BS33478" s="24">
        <f t="shared" si="845"/>
        <v>-2.5</v>
      </c>
    </row>
    <row r="33479" spans="71:71" x14ac:dyDescent="0.3">
      <c r="BS33479" s="24">
        <f t="shared" si="845"/>
        <v>-2.5</v>
      </c>
    </row>
    <row r="33480" spans="71:71" x14ac:dyDescent="0.3">
      <c r="BS33480" s="24">
        <f t="shared" si="845"/>
        <v>-2.5</v>
      </c>
    </row>
    <row r="33481" spans="71:71" x14ac:dyDescent="0.3">
      <c r="BS33481" s="24">
        <f t="shared" ref="BS33481:BS33544" si="846">BR33481-2.5</f>
        <v>-2.5</v>
      </c>
    </row>
    <row r="33482" spans="71:71" x14ac:dyDescent="0.3">
      <c r="BS33482" s="24">
        <f t="shared" si="846"/>
        <v>-2.5</v>
      </c>
    </row>
    <row r="33483" spans="71:71" x14ac:dyDescent="0.3">
      <c r="BS33483" s="24">
        <f t="shared" si="846"/>
        <v>-2.5</v>
      </c>
    </row>
    <row r="33484" spans="71:71" x14ac:dyDescent="0.3">
      <c r="BS33484" s="24">
        <f t="shared" si="846"/>
        <v>-2.5</v>
      </c>
    </row>
    <row r="33485" spans="71:71" x14ac:dyDescent="0.3">
      <c r="BS33485" s="24">
        <f t="shared" si="846"/>
        <v>-2.5</v>
      </c>
    </row>
    <row r="33486" spans="71:71" x14ac:dyDescent="0.3">
      <c r="BS33486" s="24">
        <f t="shared" si="846"/>
        <v>-2.5</v>
      </c>
    </row>
    <row r="33487" spans="71:71" x14ac:dyDescent="0.3">
      <c r="BS33487" s="24">
        <f t="shared" si="846"/>
        <v>-2.5</v>
      </c>
    </row>
    <row r="33488" spans="71:71" x14ac:dyDescent="0.3">
      <c r="BS33488" s="24">
        <f t="shared" si="846"/>
        <v>-2.5</v>
      </c>
    </row>
    <row r="33489" spans="71:71" x14ac:dyDescent="0.3">
      <c r="BS33489" s="24">
        <f t="shared" si="846"/>
        <v>-2.5</v>
      </c>
    </row>
    <row r="33490" spans="71:71" x14ac:dyDescent="0.3">
      <c r="BS33490" s="24">
        <f t="shared" si="846"/>
        <v>-2.5</v>
      </c>
    </row>
    <row r="33491" spans="71:71" x14ac:dyDescent="0.3">
      <c r="BS33491" s="24">
        <f t="shared" si="846"/>
        <v>-2.5</v>
      </c>
    </row>
    <row r="33492" spans="71:71" x14ac:dyDescent="0.3">
      <c r="BS33492" s="24">
        <f t="shared" si="846"/>
        <v>-2.5</v>
      </c>
    </row>
    <row r="33493" spans="71:71" x14ac:dyDescent="0.3">
      <c r="BS33493" s="24">
        <f t="shared" si="846"/>
        <v>-2.5</v>
      </c>
    </row>
    <row r="33494" spans="71:71" x14ac:dyDescent="0.3">
      <c r="BS33494" s="24">
        <f t="shared" si="846"/>
        <v>-2.5</v>
      </c>
    </row>
    <row r="33495" spans="71:71" x14ac:dyDescent="0.3">
      <c r="BS33495" s="24">
        <f t="shared" si="846"/>
        <v>-2.5</v>
      </c>
    </row>
    <row r="33496" spans="71:71" x14ac:dyDescent="0.3">
      <c r="BS33496" s="24">
        <f t="shared" si="846"/>
        <v>-2.5</v>
      </c>
    </row>
    <row r="33497" spans="71:71" x14ac:dyDescent="0.3">
      <c r="BS33497" s="24">
        <f t="shared" si="846"/>
        <v>-2.5</v>
      </c>
    </row>
    <row r="33498" spans="71:71" x14ac:dyDescent="0.3">
      <c r="BS33498" s="24">
        <f t="shared" si="846"/>
        <v>-2.5</v>
      </c>
    </row>
    <row r="33499" spans="71:71" x14ac:dyDescent="0.3">
      <c r="BS33499" s="24">
        <f t="shared" si="846"/>
        <v>-2.5</v>
      </c>
    </row>
    <row r="33500" spans="71:71" x14ac:dyDescent="0.3">
      <c r="BS33500" s="24">
        <f t="shared" si="846"/>
        <v>-2.5</v>
      </c>
    </row>
    <row r="33501" spans="71:71" x14ac:dyDescent="0.3">
      <c r="BS33501" s="24">
        <f t="shared" si="846"/>
        <v>-2.5</v>
      </c>
    </row>
    <row r="33502" spans="71:71" x14ac:dyDescent="0.3">
      <c r="BS33502" s="24">
        <f t="shared" si="846"/>
        <v>-2.5</v>
      </c>
    </row>
    <row r="33503" spans="71:71" x14ac:dyDescent="0.3">
      <c r="BS33503" s="24">
        <f t="shared" si="846"/>
        <v>-2.5</v>
      </c>
    </row>
    <row r="33504" spans="71:71" x14ac:dyDescent="0.3">
      <c r="BS33504" s="24">
        <f t="shared" si="846"/>
        <v>-2.5</v>
      </c>
    </row>
    <row r="33505" spans="71:71" x14ac:dyDescent="0.3">
      <c r="BS33505" s="24">
        <f t="shared" si="846"/>
        <v>-2.5</v>
      </c>
    </row>
    <row r="33506" spans="71:71" x14ac:dyDescent="0.3">
      <c r="BS33506" s="24">
        <f t="shared" si="846"/>
        <v>-2.5</v>
      </c>
    </row>
    <row r="33507" spans="71:71" x14ac:dyDescent="0.3">
      <c r="BS33507" s="24">
        <f t="shared" si="846"/>
        <v>-2.5</v>
      </c>
    </row>
    <row r="33508" spans="71:71" x14ac:dyDescent="0.3">
      <c r="BS33508" s="24">
        <f t="shared" si="846"/>
        <v>-2.5</v>
      </c>
    </row>
    <row r="33509" spans="71:71" x14ac:dyDescent="0.3">
      <c r="BS33509" s="24">
        <f t="shared" si="846"/>
        <v>-2.5</v>
      </c>
    </row>
    <row r="33510" spans="71:71" x14ac:dyDescent="0.3">
      <c r="BS33510" s="24">
        <f t="shared" si="846"/>
        <v>-2.5</v>
      </c>
    </row>
    <row r="33511" spans="71:71" x14ac:dyDescent="0.3">
      <c r="BS33511" s="24">
        <f t="shared" si="846"/>
        <v>-2.5</v>
      </c>
    </row>
    <row r="33512" spans="71:71" x14ac:dyDescent="0.3">
      <c r="BS33512" s="24">
        <f t="shared" si="846"/>
        <v>-2.5</v>
      </c>
    </row>
    <row r="33513" spans="71:71" x14ac:dyDescent="0.3">
      <c r="BS33513" s="24">
        <f t="shared" si="846"/>
        <v>-2.5</v>
      </c>
    </row>
    <row r="33514" spans="71:71" x14ac:dyDescent="0.3">
      <c r="BS33514" s="24">
        <f t="shared" si="846"/>
        <v>-2.5</v>
      </c>
    </row>
    <row r="33515" spans="71:71" x14ac:dyDescent="0.3">
      <c r="BS33515" s="24">
        <f t="shared" si="846"/>
        <v>-2.5</v>
      </c>
    </row>
    <row r="33516" spans="71:71" x14ac:dyDescent="0.3">
      <c r="BS33516" s="24">
        <f t="shared" si="846"/>
        <v>-2.5</v>
      </c>
    </row>
    <row r="33517" spans="71:71" x14ac:dyDescent="0.3">
      <c r="BS33517" s="24">
        <f t="shared" si="846"/>
        <v>-2.5</v>
      </c>
    </row>
    <row r="33518" spans="71:71" x14ac:dyDescent="0.3">
      <c r="BS33518" s="24">
        <f t="shared" si="846"/>
        <v>-2.5</v>
      </c>
    </row>
    <row r="33519" spans="71:71" x14ac:dyDescent="0.3">
      <c r="BS33519" s="24">
        <f t="shared" si="846"/>
        <v>-2.5</v>
      </c>
    </row>
    <row r="33520" spans="71:71" x14ac:dyDescent="0.3">
      <c r="BS33520" s="24">
        <f t="shared" si="846"/>
        <v>-2.5</v>
      </c>
    </row>
    <row r="33521" spans="71:71" x14ac:dyDescent="0.3">
      <c r="BS33521" s="24">
        <f t="shared" si="846"/>
        <v>-2.5</v>
      </c>
    </row>
    <row r="33522" spans="71:71" x14ac:dyDescent="0.3">
      <c r="BS33522" s="24">
        <f t="shared" si="846"/>
        <v>-2.5</v>
      </c>
    </row>
    <row r="33523" spans="71:71" x14ac:dyDescent="0.3">
      <c r="BS33523" s="24">
        <f t="shared" si="846"/>
        <v>-2.5</v>
      </c>
    </row>
    <row r="33524" spans="71:71" x14ac:dyDescent="0.3">
      <c r="BS33524" s="24">
        <f t="shared" si="846"/>
        <v>-2.5</v>
      </c>
    </row>
    <row r="33525" spans="71:71" x14ac:dyDescent="0.3">
      <c r="BS33525" s="24">
        <f t="shared" si="846"/>
        <v>-2.5</v>
      </c>
    </row>
    <row r="33526" spans="71:71" x14ac:dyDescent="0.3">
      <c r="BS33526" s="24">
        <f t="shared" si="846"/>
        <v>-2.5</v>
      </c>
    </row>
    <row r="33527" spans="71:71" x14ac:dyDescent="0.3">
      <c r="BS33527" s="24">
        <f t="shared" si="846"/>
        <v>-2.5</v>
      </c>
    </row>
    <row r="33528" spans="71:71" x14ac:dyDescent="0.3">
      <c r="BS33528" s="24">
        <f t="shared" si="846"/>
        <v>-2.5</v>
      </c>
    </row>
    <row r="33529" spans="71:71" x14ac:dyDescent="0.3">
      <c r="BS33529" s="24">
        <f t="shared" si="846"/>
        <v>-2.5</v>
      </c>
    </row>
    <row r="33530" spans="71:71" x14ac:dyDescent="0.3">
      <c r="BS33530" s="24">
        <f t="shared" si="846"/>
        <v>-2.5</v>
      </c>
    </row>
    <row r="33531" spans="71:71" x14ac:dyDescent="0.3">
      <c r="BS33531" s="24">
        <f t="shared" si="846"/>
        <v>-2.5</v>
      </c>
    </row>
    <row r="33532" spans="71:71" x14ac:dyDescent="0.3">
      <c r="BS33532" s="24">
        <f t="shared" si="846"/>
        <v>-2.5</v>
      </c>
    </row>
    <row r="33533" spans="71:71" x14ac:dyDescent="0.3">
      <c r="BS33533" s="24">
        <f t="shared" si="846"/>
        <v>-2.5</v>
      </c>
    </row>
    <row r="33534" spans="71:71" x14ac:dyDescent="0.3">
      <c r="BS33534" s="24">
        <f t="shared" si="846"/>
        <v>-2.5</v>
      </c>
    </row>
    <row r="33535" spans="71:71" x14ac:dyDescent="0.3">
      <c r="BS33535" s="24">
        <f t="shared" si="846"/>
        <v>-2.5</v>
      </c>
    </row>
    <row r="33536" spans="71:71" x14ac:dyDescent="0.3">
      <c r="BS33536" s="24">
        <f t="shared" si="846"/>
        <v>-2.5</v>
      </c>
    </row>
    <row r="33537" spans="71:71" x14ac:dyDescent="0.3">
      <c r="BS33537" s="24">
        <f t="shared" si="846"/>
        <v>-2.5</v>
      </c>
    </row>
    <row r="33538" spans="71:71" x14ac:dyDescent="0.3">
      <c r="BS33538" s="24">
        <f t="shared" si="846"/>
        <v>-2.5</v>
      </c>
    </row>
    <row r="33539" spans="71:71" x14ac:dyDescent="0.3">
      <c r="BS33539" s="24">
        <f t="shared" si="846"/>
        <v>-2.5</v>
      </c>
    </row>
    <row r="33540" spans="71:71" x14ac:dyDescent="0.3">
      <c r="BS33540" s="24">
        <f t="shared" si="846"/>
        <v>-2.5</v>
      </c>
    </row>
    <row r="33541" spans="71:71" x14ac:dyDescent="0.3">
      <c r="BS33541" s="24">
        <f t="shared" si="846"/>
        <v>-2.5</v>
      </c>
    </row>
    <row r="33542" spans="71:71" x14ac:dyDescent="0.3">
      <c r="BS33542" s="24">
        <f t="shared" si="846"/>
        <v>-2.5</v>
      </c>
    </row>
    <row r="33543" spans="71:71" x14ac:dyDescent="0.3">
      <c r="BS33543" s="24">
        <f t="shared" si="846"/>
        <v>-2.5</v>
      </c>
    </row>
    <row r="33544" spans="71:71" x14ac:dyDescent="0.3">
      <c r="BS33544" s="24">
        <f t="shared" si="846"/>
        <v>-2.5</v>
      </c>
    </row>
    <row r="33545" spans="71:71" x14ac:dyDescent="0.3">
      <c r="BS33545" s="24">
        <f t="shared" ref="BS33545:BS33608" si="847">BR33545-2.5</f>
        <v>-2.5</v>
      </c>
    </row>
    <row r="33546" spans="71:71" x14ac:dyDescent="0.3">
      <c r="BS33546" s="24">
        <f t="shared" si="847"/>
        <v>-2.5</v>
      </c>
    </row>
    <row r="33547" spans="71:71" x14ac:dyDescent="0.3">
      <c r="BS33547" s="24">
        <f t="shared" si="847"/>
        <v>-2.5</v>
      </c>
    </row>
    <row r="33548" spans="71:71" x14ac:dyDescent="0.3">
      <c r="BS33548" s="24">
        <f t="shared" si="847"/>
        <v>-2.5</v>
      </c>
    </row>
    <row r="33549" spans="71:71" x14ac:dyDescent="0.3">
      <c r="BS33549" s="24">
        <f t="shared" si="847"/>
        <v>-2.5</v>
      </c>
    </row>
    <row r="33550" spans="71:71" x14ac:dyDescent="0.3">
      <c r="BS33550" s="24">
        <f t="shared" si="847"/>
        <v>-2.5</v>
      </c>
    </row>
    <row r="33551" spans="71:71" x14ac:dyDescent="0.3">
      <c r="BS33551" s="24">
        <f t="shared" si="847"/>
        <v>-2.5</v>
      </c>
    </row>
    <row r="33552" spans="71:71" x14ac:dyDescent="0.3">
      <c r="BS33552" s="24">
        <f t="shared" si="847"/>
        <v>-2.5</v>
      </c>
    </row>
    <row r="33553" spans="71:71" x14ac:dyDescent="0.3">
      <c r="BS33553" s="24">
        <f t="shared" si="847"/>
        <v>-2.5</v>
      </c>
    </row>
    <row r="33554" spans="71:71" x14ac:dyDescent="0.3">
      <c r="BS33554" s="24">
        <f t="shared" si="847"/>
        <v>-2.5</v>
      </c>
    </row>
    <row r="33555" spans="71:71" x14ac:dyDescent="0.3">
      <c r="BS33555" s="24">
        <f t="shared" si="847"/>
        <v>-2.5</v>
      </c>
    </row>
    <row r="33556" spans="71:71" x14ac:dyDescent="0.3">
      <c r="BS33556" s="24">
        <f t="shared" si="847"/>
        <v>-2.5</v>
      </c>
    </row>
    <row r="33557" spans="71:71" x14ac:dyDescent="0.3">
      <c r="BS33557" s="24">
        <f t="shared" si="847"/>
        <v>-2.5</v>
      </c>
    </row>
    <row r="33558" spans="71:71" x14ac:dyDescent="0.3">
      <c r="BS33558" s="24">
        <f t="shared" si="847"/>
        <v>-2.5</v>
      </c>
    </row>
    <row r="33559" spans="71:71" x14ac:dyDescent="0.3">
      <c r="BS33559" s="24">
        <f t="shared" si="847"/>
        <v>-2.5</v>
      </c>
    </row>
    <row r="33560" spans="71:71" x14ac:dyDescent="0.3">
      <c r="BS33560" s="24">
        <f t="shared" si="847"/>
        <v>-2.5</v>
      </c>
    </row>
    <row r="33561" spans="71:71" x14ac:dyDescent="0.3">
      <c r="BS33561" s="24">
        <f t="shared" si="847"/>
        <v>-2.5</v>
      </c>
    </row>
    <row r="33562" spans="71:71" x14ac:dyDescent="0.3">
      <c r="BS33562" s="24">
        <f t="shared" si="847"/>
        <v>-2.5</v>
      </c>
    </row>
    <row r="33563" spans="71:71" x14ac:dyDescent="0.3">
      <c r="BS33563" s="24">
        <f t="shared" si="847"/>
        <v>-2.5</v>
      </c>
    </row>
    <row r="33564" spans="71:71" x14ac:dyDescent="0.3">
      <c r="BS33564" s="24">
        <f t="shared" si="847"/>
        <v>-2.5</v>
      </c>
    </row>
    <row r="33565" spans="71:71" x14ac:dyDescent="0.3">
      <c r="BS33565" s="24">
        <f t="shared" si="847"/>
        <v>-2.5</v>
      </c>
    </row>
    <row r="33566" spans="71:71" x14ac:dyDescent="0.3">
      <c r="BS33566" s="24">
        <f t="shared" si="847"/>
        <v>-2.5</v>
      </c>
    </row>
    <row r="33567" spans="71:71" x14ac:dyDescent="0.3">
      <c r="BS33567" s="24">
        <f t="shared" si="847"/>
        <v>-2.5</v>
      </c>
    </row>
    <row r="33568" spans="71:71" x14ac:dyDescent="0.3">
      <c r="BS33568" s="24">
        <f t="shared" si="847"/>
        <v>-2.5</v>
      </c>
    </row>
    <row r="33569" spans="71:71" x14ac:dyDescent="0.3">
      <c r="BS33569" s="24">
        <f t="shared" si="847"/>
        <v>-2.5</v>
      </c>
    </row>
    <row r="33570" spans="71:71" x14ac:dyDescent="0.3">
      <c r="BS33570" s="24">
        <f t="shared" si="847"/>
        <v>-2.5</v>
      </c>
    </row>
    <row r="33571" spans="71:71" x14ac:dyDescent="0.3">
      <c r="BS33571" s="24">
        <f t="shared" si="847"/>
        <v>-2.5</v>
      </c>
    </row>
    <row r="33572" spans="71:71" x14ac:dyDescent="0.3">
      <c r="BS33572" s="24">
        <f t="shared" si="847"/>
        <v>-2.5</v>
      </c>
    </row>
    <row r="33573" spans="71:71" x14ac:dyDescent="0.3">
      <c r="BS33573" s="24">
        <f t="shared" si="847"/>
        <v>-2.5</v>
      </c>
    </row>
    <row r="33574" spans="71:71" x14ac:dyDescent="0.3">
      <c r="BS33574" s="24">
        <f t="shared" si="847"/>
        <v>-2.5</v>
      </c>
    </row>
    <row r="33575" spans="71:71" x14ac:dyDescent="0.3">
      <c r="BS33575" s="24">
        <f t="shared" si="847"/>
        <v>-2.5</v>
      </c>
    </row>
    <row r="33576" spans="71:71" x14ac:dyDescent="0.3">
      <c r="BS33576" s="24">
        <f t="shared" si="847"/>
        <v>-2.5</v>
      </c>
    </row>
    <row r="33577" spans="71:71" x14ac:dyDescent="0.3">
      <c r="BS33577" s="24">
        <f t="shared" si="847"/>
        <v>-2.5</v>
      </c>
    </row>
    <row r="33578" spans="71:71" x14ac:dyDescent="0.3">
      <c r="BS33578" s="24">
        <f t="shared" si="847"/>
        <v>-2.5</v>
      </c>
    </row>
    <row r="33579" spans="71:71" x14ac:dyDescent="0.3">
      <c r="BS33579" s="24">
        <f t="shared" si="847"/>
        <v>-2.5</v>
      </c>
    </row>
    <row r="33580" spans="71:71" x14ac:dyDescent="0.3">
      <c r="BS33580" s="24">
        <f t="shared" si="847"/>
        <v>-2.5</v>
      </c>
    </row>
    <row r="33581" spans="71:71" x14ac:dyDescent="0.3">
      <c r="BS33581" s="24">
        <f t="shared" si="847"/>
        <v>-2.5</v>
      </c>
    </row>
    <row r="33582" spans="71:71" x14ac:dyDescent="0.3">
      <c r="BS33582" s="24">
        <f t="shared" si="847"/>
        <v>-2.5</v>
      </c>
    </row>
    <row r="33583" spans="71:71" x14ac:dyDescent="0.3">
      <c r="BS33583" s="24">
        <f t="shared" si="847"/>
        <v>-2.5</v>
      </c>
    </row>
    <row r="33584" spans="71:71" x14ac:dyDescent="0.3">
      <c r="BS33584" s="24">
        <f t="shared" si="847"/>
        <v>-2.5</v>
      </c>
    </row>
    <row r="33585" spans="71:71" x14ac:dyDescent="0.3">
      <c r="BS33585" s="24">
        <f t="shared" si="847"/>
        <v>-2.5</v>
      </c>
    </row>
    <row r="33586" spans="71:71" x14ac:dyDescent="0.3">
      <c r="BS33586" s="24">
        <f t="shared" si="847"/>
        <v>-2.5</v>
      </c>
    </row>
    <row r="33587" spans="71:71" x14ac:dyDescent="0.3">
      <c r="BS33587" s="24">
        <f t="shared" si="847"/>
        <v>-2.5</v>
      </c>
    </row>
    <row r="33588" spans="71:71" x14ac:dyDescent="0.3">
      <c r="BS33588" s="24">
        <f t="shared" si="847"/>
        <v>-2.5</v>
      </c>
    </row>
    <row r="33589" spans="71:71" x14ac:dyDescent="0.3">
      <c r="BS33589" s="24">
        <f t="shared" si="847"/>
        <v>-2.5</v>
      </c>
    </row>
    <row r="33590" spans="71:71" x14ac:dyDescent="0.3">
      <c r="BS33590" s="24">
        <f t="shared" si="847"/>
        <v>-2.5</v>
      </c>
    </row>
    <row r="33591" spans="71:71" x14ac:dyDescent="0.3">
      <c r="BS33591" s="24">
        <f t="shared" si="847"/>
        <v>-2.5</v>
      </c>
    </row>
    <row r="33592" spans="71:71" x14ac:dyDescent="0.3">
      <c r="BS33592" s="24">
        <f t="shared" si="847"/>
        <v>-2.5</v>
      </c>
    </row>
    <row r="33593" spans="71:71" x14ac:dyDescent="0.3">
      <c r="BS33593" s="24">
        <f t="shared" si="847"/>
        <v>-2.5</v>
      </c>
    </row>
    <row r="33594" spans="71:71" x14ac:dyDescent="0.3">
      <c r="BS33594" s="24">
        <f t="shared" si="847"/>
        <v>-2.5</v>
      </c>
    </row>
    <row r="33595" spans="71:71" x14ac:dyDescent="0.3">
      <c r="BS33595" s="24">
        <f t="shared" si="847"/>
        <v>-2.5</v>
      </c>
    </row>
    <row r="33596" spans="71:71" x14ac:dyDescent="0.3">
      <c r="BS33596" s="24">
        <f t="shared" si="847"/>
        <v>-2.5</v>
      </c>
    </row>
    <row r="33597" spans="71:71" x14ac:dyDescent="0.3">
      <c r="BS33597" s="24">
        <f t="shared" si="847"/>
        <v>-2.5</v>
      </c>
    </row>
    <row r="33598" spans="71:71" x14ac:dyDescent="0.3">
      <c r="BS33598" s="24">
        <f t="shared" si="847"/>
        <v>-2.5</v>
      </c>
    </row>
    <row r="33599" spans="71:71" x14ac:dyDescent="0.3">
      <c r="BS33599" s="24">
        <f t="shared" si="847"/>
        <v>-2.5</v>
      </c>
    </row>
    <row r="33600" spans="71:71" x14ac:dyDescent="0.3">
      <c r="BS33600" s="24">
        <f t="shared" si="847"/>
        <v>-2.5</v>
      </c>
    </row>
    <row r="33601" spans="71:71" x14ac:dyDescent="0.3">
      <c r="BS33601" s="24">
        <f t="shared" si="847"/>
        <v>-2.5</v>
      </c>
    </row>
    <row r="33602" spans="71:71" x14ac:dyDescent="0.3">
      <c r="BS33602" s="24">
        <f t="shared" si="847"/>
        <v>-2.5</v>
      </c>
    </row>
    <row r="33603" spans="71:71" x14ac:dyDescent="0.3">
      <c r="BS33603" s="24">
        <f t="shared" si="847"/>
        <v>-2.5</v>
      </c>
    </row>
    <row r="33604" spans="71:71" x14ac:dyDescent="0.3">
      <c r="BS33604" s="24">
        <f t="shared" si="847"/>
        <v>-2.5</v>
      </c>
    </row>
    <row r="33605" spans="71:71" x14ac:dyDescent="0.3">
      <c r="BS33605" s="24">
        <f t="shared" si="847"/>
        <v>-2.5</v>
      </c>
    </row>
    <row r="33606" spans="71:71" x14ac:dyDescent="0.3">
      <c r="BS33606" s="24">
        <f t="shared" si="847"/>
        <v>-2.5</v>
      </c>
    </row>
    <row r="33607" spans="71:71" x14ac:dyDescent="0.3">
      <c r="BS33607" s="24">
        <f t="shared" si="847"/>
        <v>-2.5</v>
      </c>
    </row>
    <row r="33608" spans="71:71" x14ac:dyDescent="0.3">
      <c r="BS33608" s="24">
        <f t="shared" si="847"/>
        <v>-2.5</v>
      </c>
    </row>
    <row r="33609" spans="71:71" x14ac:dyDescent="0.3">
      <c r="BS33609" s="24">
        <f t="shared" ref="BS33609:BS33672" si="848">BR33609-2.5</f>
        <v>-2.5</v>
      </c>
    </row>
    <row r="33610" spans="71:71" x14ac:dyDescent="0.3">
      <c r="BS33610" s="24">
        <f t="shared" si="848"/>
        <v>-2.5</v>
      </c>
    </row>
    <row r="33611" spans="71:71" x14ac:dyDescent="0.3">
      <c r="BS33611" s="24">
        <f t="shared" si="848"/>
        <v>-2.5</v>
      </c>
    </row>
    <row r="33612" spans="71:71" x14ac:dyDescent="0.3">
      <c r="BS33612" s="24">
        <f t="shared" si="848"/>
        <v>-2.5</v>
      </c>
    </row>
    <row r="33613" spans="71:71" x14ac:dyDescent="0.3">
      <c r="BS33613" s="24">
        <f t="shared" si="848"/>
        <v>-2.5</v>
      </c>
    </row>
    <row r="33614" spans="71:71" x14ac:dyDescent="0.3">
      <c r="BS33614" s="24">
        <f t="shared" si="848"/>
        <v>-2.5</v>
      </c>
    </row>
    <row r="33615" spans="71:71" x14ac:dyDescent="0.3">
      <c r="BS33615" s="24">
        <f t="shared" si="848"/>
        <v>-2.5</v>
      </c>
    </row>
    <row r="33616" spans="71:71" x14ac:dyDescent="0.3">
      <c r="BS33616" s="24">
        <f t="shared" si="848"/>
        <v>-2.5</v>
      </c>
    </row>
    <row r="33617" spans="71:71" x14ac:dyDescent="0.3">
      <c r="BS33617" s="24">
        <f t="shared" si="848"/>
        <v>-2.5</v>
      </c>
    </row>
    <row r="33618" spans="71:71" x14ac:dyDescent="0.3">
      <c r="BS33618" s="24">
        <f t="shared" si="848"/>
        <v>-2.5</v>
      </c>
    </row>
    <row r="33619" spans="71:71" x14ac:dyDescent="0.3">
      <c r="BS33619" s="24">
        <f t="shared" si="848"/>
        <v>-2.5</v>
      </c>
    </row>
    <row r="33620" spans="71:71" x14ac:dyDescent="0.3">
      <c r="BS33620" s="24">
        <f t="shared" si="848"/>
        <v>-2.5</v>
      </c>
    </row>
    <row r="33621" spans="71:71" x14ac:dyDescent="0.3">
      <c r="BS33621" s="24">
        <f t="shared" si="848"/>
        <v>-2.5</v>
      </c>
    </row>
    <row r="33622" spans="71:71" x14ac:dyDescent="0.3">
      <c r="BS33622" s="24">
        <f t="shared" si="848"/>
        <v>-2.5</v>
      </c>
    </row>
    <row r="33623" spans="71:71" x14ac:dyDescent="0.3">
      <c r="BS33623" s="24">
        <f t="shared" si="848"/>
        <v>-2.5</v>
      </c>
    </row>
    <row r="33624" spans="71:71" x14ac:dyDescent="0.3">
      <c r="BS33624" s="24">
        <f t="shared" si="848"/>
        <v>-2.5</v>
      </c>
    </row>
    <row r="33625" spans="71:71" x14ac:dyDescent="0.3">
      <c r="BS33625" s="24">
        <f t="shared" si="848"/>
        <v>-2.5</v>
      </c>
    </row>
    <row r="33626" spans="71:71" x14ac:dyDescent="0.3">
      <c r="BS33626" s="24">
        <f t="shared" si="848"/>
        <v>-2.5</v>
      </c>
    </row>
    <row r="33627" spans="71:71" x14ac:dyDescent="0.3">
      <c r="BS33627" s="24">
        <f t="shared" si="848"/>
        <v>-2.5</v>
      </c>
    </row>
    <row r="33628" spans="71:71" x14ac:dyDescent="0.3">
      <c r="BS33628" s="24">
        <f t="shared" si="848"/>
        <v>-2.5</v>
      </c>
    </row>
    <row r="33629" spans="71:71" x14ac:dyDescent="0.3">
      <c r="BS33629" s="24">
        <f t="shared" si="848"/>
        <v>-2.5</v>
      </c>
    </row>
    <row r="33630" spans="71:71" x14ac:dyDescent="0.3">
      <c r="BS33630" s="24">
        <f t="shared" si="848"/>
        <v>-2.5</v>
      </c>
    </row>
    <row r="33631" spans="71:71" x14ac:dyDescent="0.3">
      <c r="BS33631" s="24">
        <f t="shared" si="848"/>
        <v>-2.5</v>
      </c>
    </row>
    <row r="33632" spans="71:71" x14ac:dyDescent="0.3">
      <c r="BS33632" s="24">
        <f t="shared" si="848"/>
        <v>-2.5</v>
      </c>
    </row>
    <row r="33633" spans="71:71" x14ac:dyDescent="0.3">
      <c r="BS33633" s="24">
        <f t="shared" si="848"/>
        <v>-2.5</v>
      </c>
    </row>
    <row r="33634" spans="71:71" x14ac:dyDescent="0.3">
      <c r="BS33634" s="24">
        <f t="shared" si="848"/>
        <v>-2.5</v>
      </c>
    </row>
    <row r="33635" spans="71:71" x14ac:dyDescent="0.3">
      <c r="BS33635" s="24">
        <f t="shared" si="848"/>
        <v>-2.5</v>
      </c>
    </row>
    <row r="33636" spans="71:71" x14ac:dyDescent="0.3">
      <c r="BS33636" s="24">
        <f t="shared" si="848"/>
        <v>-2.5</v>
      </c>
    </row>
    <row r="33637" spans="71:71" x14ac:dyDescent="0.3">
      <c r="BS33637" s="24">
        <f t="shared" si="848"/>
        <v>-2.5</v>
      </c>
    </row>
    <row r="33638" spans="71:71" x14ac:dyDescent="0.3">
      <c r="BS33638" s="24">
        <f t="shared" si="848"/>
        <v>-2.5</v>
      </c>
    </row>
    <row r="33639" spans="71:71" x14ac:dyDescent="0.3">
      <c r="BS33639" s="24">
        <f t="shared" si="848"/>
        <v>-2.5</v>
      </c>
    </row>
    <row r="33640" spans="71:71" x14ac:dyDescent="0.3">
      <c r="BS33640" s="24">
        <f t="shared" si="848"/>
        <v>-2.5</v>
      </c>
    </row>
    <row r="33641" spans="71:71" x14ac:dyDescent="0.3">
      <c r="BS33641" s="24">
        <f t="shared" si="848"/>
        <v>-2.5</v>
      </c>
    </row>
    <row r="33642" spans="71:71" x14ac:dyDescent="0.3">
      <c r="BS33642" s="24">
        <f t="shared" si="848"/>
        <v>-2.5</v>
      </c>
    </row>
    <row r="33643" spans="71:71" x14ac:dyDescent="0.3">
      <c r="BS33643" s="24">
        <f t="shared" si="848"/>
        <v>-2.5</v>
      </c>
    </row>
    <row r="33644" spans="71:71" x14ac:dyDescent="0.3">
      <c r="BS33644" s="24">
        <f t="shared" si="848"/>
        <v>-2.5</v>
      </c>
    </row>
    <row r="33645" spans="71:71" x14ac:dyDescent="0.3">
      <c r="BS33645" s="24">
        <f t="shared" si="848"/>
        <v>-2.5</v>
      </c>
    </row>
    <row r="33646" spans="71:71" x14ac:dyDescent="0.3">
      <c r="BS33646" s="24">
        <f t="shared" si="848"/>
        <v>-2.5</v>
      </c>
    </row>
    <row r="33647" spans="71:71" x14ac:dyDescent="0.3">
      <c r="BS33647" s="24">
        <f t="shared" si="848"/>
        <v>-2.5</v>
      </c>
    </row>
    <row r="33648" spans="71:71" x14ac:dyDescent="0.3">
      <c r="BS33648" s="24">
        <f t="shared" si="848"/>
        <v>-2.5</v>
      </c>
    </row>
    <row r="33649" spans="71:71" x14ac:dyDescent="0.3">
      <c r="BS33649" s="24">
        <f t="shared" si="848"/>
        <v>-2.5</v>
      </c>
    </row>
    <row r="33650" spans="71:71" x14ac:dyDescent="0.3">
      <c r="BS33650" s="24">
        <f t="shared" si="848"/>
        <v>-2.5</v>
      </c>
    </row>
    <row r="33651" spans="71:71" x14ac:dyDescent="0.3">
      <c r="BS33651" s="24">
        <f t="shared" si="848"/>
        <v>-2.5</v>
      </c>
    </row>
    <row r="33652" spans="71:71" x14ac:dyDescent="0.3">
      <c r="BS33652" s="24">
        <f t="shared" si="848"/>
        <v>-2.5</v>
      </c>
    </row>
    <row r="33653" spans="71:71" x14ac:dyDescent="0.3">
      <c r="BS33653" s="24">
        <f t="shared" si="848"/>
        <v>-2.5</v>
      </c>
    </row>
    <row r="33654" spans="71:71" x14ac:dyDescent="0.3">
      <c r="BS33654" s="24">
        <f t="shared" si="848"/>
        <v>-2.5</v>
      </c>
    </row>
    <row r="33655" spans="71:71" x14ac:dyDescent="0.3">
      <c r="BS33655" s="24">
        <f t="shared" si="848"/>
        <v>-2.5</v>
      </c>
    </row>
    <row r="33656" spans="71:71" x14ac:dyDescent="0.3">
      <c r="BS33656" s="24">
        <f t="shared" si="848"/>
        <v>-2.5</v>
      </c>
    </row>
    <row r="33657" spans="71:71" x14ac:dyDescent="0.3">
      <c r="BS33657" s="24">
        <f t="shared" si="848"/>
        <v>-2.5</v>
      </c>
    </row>
    <row r="33658" spans="71:71" x14ac:dyDescent="0.3">
      <c r="BS33658" s="24">
        <f t="shared" si="848"/>
        <v>-2.5</v>
      </c>
    </row>
    <row r="33659" spans="71:71" x14ac:dyDescent="0.3">
      <c r="BS33659" s="24">
        <f t="shared" si="848"/>
        <v>-2.5</v>
      </c>
    </row>
    <row r="33660" spans="71:71" x14ac:dyDescent="0.3">
      <c r="BS33660" s="24">
        <f t="shared" si="848"/>
        <v>-2.5</v>
      </c>
    </row>
    <row r="33661" spans="71:71" x14ac:dyDescent="0.3">
      <c r="BS33661" s="24">
        <f t="shared" si="848"/>
        <v>-2.5</v>
      </c>
    </row>
    <row r="33662" spans="71:71" x14ac:dyDescent="0.3">
      <c r="BS33662" s="24">
        <f t="shared" si="848"/>
        <v>-2.5</v>
      </c>
    </row>
    <row r="33663" spans="71:71" x14ac:dyDescent="0.3">
      <c r="BS33663" s="24">
        <f t="shared" si="848"/>
        <v>-2.5</v>
      </c>
    </row>
    <row r="33664" spans="71:71" x14ac:dyDescent="0.3">
      <c r="BS33664" s="24">
        <f t="shared" si="848"/>
        <v>-2.5</v>
      </c>
    </row>
    <row r="33665" spans="71:71" x14ac:dyDescent="0.3">
      <c r="BS33665" s="24">
        <f t="shared" si="848"/>
        <v>-2.5</v>
      </c>
    </row>
    <row r="33666" spans="71:71" x14ac:dyDescent="0.3">
      <c r="BS33666" s="24">
        <f t="shared" si="848"/>
        <v>-2.5</v>
      </c>
    </row>
    <row r="33667" spans="71:71" x14ac:dyDescent="0.3">
      <c r="BS33667" s="24">
        <f t="shared" si="848"/>
        <v>-2.5</v>
      </c>
    </row>
    <row r="33668" spans="71:71" x14ac:dyDescent="0.3">
      <c r="BS33668" s="24">
        <f t="shared" si="848"/>
        <v>-2.5</v>
      </c>
    </row>
    <row r="33669" spans="71:71" x14ac:dyDescent="0.3">
      <c r="BS33669" s="24">
        <f t="shared" si="848"/>
        <v>-2.5</v>
      </c>
    </row>
    <row r="33670" spans="71:71" x14ac:dyDescent="0.3">
      <c r="BS33670" s="24">
        <f t="shared" si="848"/>
        <v>-2.5</v>
      </c>
    </row>
    <row r="33671" spans="71:71" x14ac:dyDescent="0.3">
      <c r="BS33671" s="24">
        <f t="shared" si="848"/>
        <v>-2.5</v>
      </c>
    </row>
    <row r="33672" spans="71:71" x14ac:dyDescent="0.3">
      <c r="BS33672" s="24">
        <f t="shared" si="848"/>
        <v>-2.5</v>
      </c>
    </row>
    <row r="33673" spans="71:71" x14ac:dyDescent="0.3">
      <c r="BS33673" s="24">
        <f t="shared" ref="BS33673:BS33736" si="849">BR33673-2.5</f>
        <v>-2.5</v>
      </c>
    </row>
    <row r="33674" spans="71:71" x14ac:dyDescent="0.3">
      <c r="BS33674" s="24">
        <f t="shared" si="849"/>
        <v>-2.5</v>
      </c>
    </row>
    <row r="33675" spans="71:71" x14ac:dyDescent="0.3">
      <c r="BS33675" s="24">
        <f t="shared" si="849"/>
        <v>-2.5</v>
      </c>
    </row>
    <row r="33676" spans="71:71" x14ac:dyDescent="0.3">
      <c r="BS33676" s="24">
        <f t="shared" si="849"/>
        <v>-2.5</v>
      </c>
    </row>
    <row r="33677" spans="71:71" x14ac:dyDescent="0.3">
      <c r="BS33677" s="24">
        <f t="shared" si="849"/>
        <v>-2.5</v>
      </c>
    </row>
    <row r="33678" spans="71:71" x14ac:dyDescent="0.3">
      <c r="BS33678" s="24">
        <f t="shared" si="849"/>
        <v>-2.5</v>
      </c>
    </row>
    <row r="33679" spans="71:71" x14ac:dyDescent="0.3">
      <c r="BS33679" s="24">
        <f t="shared" si="849"/>
        <v>-2.5</v>
      </c>
    </row>
    <row r="33680" spans="71:71" x14ac:dyDescent="0.3">
      <c r="BS33680" s="24">
        <f t="shared" si="849"/>
        <v>-2.5</v>
      </c>
    </row>
    <row r="33681" spans="71:71" x14ac:dyDescent="0.3">
      <c r="BS33681" s="24">
        <f t="shared" si="849"/>
        <v>-2.5</v>
      </c>
    </row>
    <row r="33682" spans="71:71" x14ac:dyDescent="0.3">
      <c r="BS33682" s="24">
        <f t="shared" si="849"/>
        <v>-2.5</v>
      </c>
    </row>
    <row r="33683" spans="71:71" x14ac:dyDescent="0.3">
      <c r="BS33683" s="24">
        <f t="shared" si="849"/>
        <v>-2.5</v>
      </c>
    </row>
    <row r="33684" spans="71:71" x14ac:dyDescent="0.3">
      <c r="BS33684" s="24">
        <f t="shared" si="849"/>
        <v>-2.5</v>
      </c>
    </row>
    <row r="33685" spans="71:71" x14ac:dyDescent="0.3">
      <c r="BS33685" s="24">
        <f t="shared" si="849"/>
        <v>-2.5</v>
      </c>
    </row>
    <row r="33686" spans="71:71" x14ac:dyDescent="0.3">
      <c r="BS33686" s="24">
        <f t="shared" si="849"/>
        <v>-2.5</v>
      </c>
    </row>
    <row r="33687" spans="71:71" x14ac:dyDescent="0.3">
      <c r="BS33687" s="24">
        <f t="shared" si="849"/>
        <v>-2.5</v>
      </c>
    </row>
    <row r="33688" spans="71:71" x14ac:dyDescent="0.3">
      <c r="BS33688" s="24">
        <f t="shared" si="849"/>
        <v>-2.5</v>
      </c>
    </row>
    <row r="33689" spans="71:71" x14ac:dyDescent="0.3">
      <c r="BS33689" s="24">
        <f t="shared" si="849"/>
        <v>-2.5</v>
      </c>
    </row>
    <row r="33690" spans="71:71" x14ac:dyDescent="0.3">
      <c r="BS33690" s="24">
        <f t="shared" si="849"/>
        <v>-2.5</v>
      </c>
    </row>
    <row r="33691" spans="71:71" x14ac:dyDescent="0.3">
      <c r="BS33691" s="24">
        <f t="shared" si="849"/>
        <v>-2.5</v>
      </c>
    </row>
    <row r="33692" spans="71:71" x14ac:dyDescent="0.3">
      <c r="BS33692" s="24">
        <f t="shared" si="849"/>
        <v>-2.5</v>
      </c>
    </row>
    <row r="33693" spans="71:71" x14ac:dyDescent="0.3">
      <c r="BS33693" s="24">
        <f t="shared" si="849"/>
        <v>-2.5</v>
      </c>
    </row>
    <row r="33694" spans="71:71" x14ac:dyDescent="0.3">
      <c r="BS33694" s="24">
        <f t="shared" si="849"/>
        <v>-2.5</v>
      </c>
    </row>
    <row r="33695" spans="71:71" x14ac:dyDescent="0.3">
      <c r="BS33695" s="24">
        <f t="shared" si="849"/>
        <v>-2.5</v>
      </c>
    </row>
    <row r="33696" spans="71:71" x14ac:dyDescent="0.3">
      <c r="BS33696" s="24">
        <f t="shared" si="849"/>
        <v>-2.5</v>
      </c>
    </row>
    <row r="33697" spans="71:71" x14ac:dyDescent="0.3">
      <c r="BS33697" s="24">
        <f t="shared" si="849"/>
        <v>-2.5</v>
      </c>
    </row>
    <row r="33698" spans="71:71" x14ac:dyDescent="0.3">
      <c r="BS33698" s="24">
        <f t="shared" si="849"/>
        <v>-2.5</v>
      </c>
    </row>
    <row r="33699" spans="71:71" x14ac:dyDescent="0.3">
      <c r="BS33699" s="24">
        <f t="shared" si="849"/>
        <v>-2.5</v>
      </c>
    </row>
    <row r="33700" spans="71:71" x14ac:dyDescent="0.3">
      <c r="BS33700" s="24">
        <f t="shared" si="849"/>
        <v>-2.5</v>
      </c>
    </row>
    <row r="33701" spans="71:71" x14ac:dyDescent="0.3">
      <c r="BS33701" s="24">
        <f t="shared" si="849"/>
        <v>-2.5</v>
      </c>
    </row>
    <row r="33702" spans="71:71" x14ac:dyDescent="0.3">
      <c r="BS33702" s="24">
        <f t="shared" si="849"/>
        <v>-2.5</v>
      </c>
    </row>
    <row r="33703" spans="71:71" x14ac:dyDescent="0.3">
      <c r="BS33703" s="24">
        <f t="shared" si="849"/>
        <v>-2.5</v>
      </c>
    </row>
    <row r="33704" spans="71:71" x14ac:dyDescent="0.3">
      <c r="BS33704" s="24">
        <f t="shared" si="849"/>
        <v>-2.5</v>
      </c>
    </row>
    <row r="33705" spans="71:71" x14ac:dyDescent="0.3">
      <c r="BS33705" s="24">
        <f t="shared" si="849"/>
        <v>-2.5</v>
      </c>
    </row>
    <row r="33706" spans="71:71" x14ac:dyDescent="0.3">
      <c r="BS33706" s="24">
        <f t="shared" si="849"/>
        <v>-2.5</v>
      </c>
    </row>
    <row r="33707" spans="71:71" x14ac:dyDescent="0.3">
      <c r="BS33707" s="24">
        <f t="shared" si="849"/>
        <v>-2.5</v>
      </c>
    </row>
    <row r="33708" spans="71:71" x14ac:dyDescent="0.3">
      <c r="BS33708" s="24">
        <f t="shared" si="849"/>
        <v>-2.5</v>
      </c>
    </row>
    <row r="33709" spans="71:71" x14ac:dyDescent="0.3">
      <c r="BS33709" s="24">
        <f t="shared" si="849"/>
        <v>-2.5</v>
      </c>
    </row>
    <row r="33710" spans="71:71" x14ac:dyDescent="0.3">
      <c r="BS33710" s="24">
        <f t="shared" si="849"/>
        <v>-2.5</v>
      </c>
    </row>
    <row r="33711" spans="71:71" x14ac:dyDescent="0.3">
      <c r="BS33711" s="24">
        <f t="shared" si="849"/>
        <v>-2.5</v>
      </c>
    </row>
    <row r="33712" spans="71:71" x14ac:dyDescent="0.3">
      <c r="BS33712" s="24">
        <f t="shared" si="849"/>
        <v>-2.5</v>
      </c>
    </row>
    <row r="33713" spans="71:71" x14ac:dyDescent="0.3">
      <c r="BS33713" s="24">
        <f t="shared" si="849"/>
        <v>-2.5</v>
      </c>
    </row>
    <row r="33714" spans="71:71" x14ac:dyDescent="0.3">
      <c r="BS33714" s="24">
        <f t="shared" si="849"/>
        <v>-2.5</v>
      </c>
    </row>
    <row r="33715" spans="71:71" x14ac:dyDescent="0.3">
      <c r="BS33715" s="24">
        <f t="shared" si="849"/>
        <v>-2.5</v>
      </c>
    </row>
    <row r="33716" spans="71:71" x14ac:dyDescent="0.3">
      <c r="BS33716" s="24">
        <f t="shared" si="849"/>
        <v>-2.5</v>
      </c>
    </row>
    <row r="33717" spans="71:71" x14ac:dyDescent="0.3">
      <c r="BS33717" s="24">
        <f t="shared" si="849"/>
        <v>-2.5</v>
      </c>
    </row>
    <row r="33718" spans="71:71" x14ac:dyDescent="0.3">
      <c r="BS33718" s="24">
        <f t="shared" si="849"/>
        <v>-2.5</v>
      </c>
    </row>
    <row r="33719" spans="71:71" x14ac:dyDescent="0.3">
      <c r="BS33719" s="24">
        <f t="shared" si="849"/>
        <v>-2.5</v>
      </c>
    </row>
    <row r="33720" spans="71:71" x14ac:dyDescent="0.3">
      <c r="BS33720" s="24">
        <f t="shared" si="849"/>
        <v>-2.5</v>
      </c>
    </row>
    <row r="33721" spans="71:71" x14ac:dyDescent="0.3">
      <c r="BS33721" s="24">
        <f t="shared" si="849"/>
        <v>-2.5</v>
      </c>
    </row>
    <row r="33722" spans="71:71" x14ac:dyDescent="0.3">
      <c r="BS33722" s="24">
        <f t="shared" si="849"/>
        <v>-2.5</v>
      </c>
    </row>
    <row r="33723" spans="71:71" x14ac:dyDescent="0.3">
      <c r="BS33723" s="24">
        <f t="shared" si="849"/>
        <v>-2.5</v>
      </c>
    </row>
    <row r="33724" spans="71:71" x14ac:dyDescent="0.3">
      <c r="BS33724" s="24">
        <f t="shared" si="849"/>
        <v>-2.5</v>
      </c>
    </row>
    <row r="33725" spans="71:71" x14ac:dyDescent="0.3">
      <c r="BS33725" s="24">
        <f t="shared" si="849"/>
        <v>-2.5</v>
      </c>
    </row>
    <row r="33726" spans="71:71" x14ac:dyDescent="0.3">
      <c r="BS33726" s="24">
        <f t="shared" si="849"/>
        <v>-2.5</v>
      </c>
    </row>
    <row r="33727" spans="71:71" x14ac:dyDescent="0.3">
      <c r="BS33727" s="24">
        <f t="shared" si="849"/>
        <v>-2.5</v>
      </c>
    </row>
    <row r="33728" spans="71:71" x14ac:dyDescent="0.3">
      <c r="BS33728" s="24">
        <f t="shared" si="849"/>
        <v>-2.5</v>
      </c>
    </row>
    <row r="33729" spans="71:71" x14ac:dyDescent="0.3">
      <c r="BS33729" s="24">
        <f t="shared" si="849"/>
        <v>-2.5</v>
      </c>
    </row>
    <row r="33730" spans="71:71" x14ac:dyDescent="0.3">
      <c r="BS33730" s="24">
        <f t="shared" si="849"/>
        <v>-2.5</v>
      </c>
    </row>
    <row r="33731" spans="71:71" x14ac:dyDescent="0.3">
      <c r="BS33731" s="24">
        <f t="shared" si="849"/>
        <v>-2.5</v>
      </c>
    </row>
    <row r="33732" spans="71:71" x14ac:dyDescent="0.3">
      <c r="BS33732" s="24">
        <f t="shared" si="849"/>
        <v>-2.5</v>
      </c>
    </row>
    <row r="33733" spans="71:71" x14ac:dyDescent="0.3">
      <c r="BS33733" s="24">
        <f t="shared" si="849"/>
        <v>-2.5</v>
      </c>
    </row>
    <row r="33734" spans="71:71" x14ac:dyDescent="0.3">
      <c r="BS33734" s="24">
        <f t="shared" si="849"/>
        <v>-2.5</v>
      </c>
    </row>
    <row r="33735" spans="71:71" x14ac:dyDescent="0.3">
      <c r="BS33735" s="24">
        <f t="shared" si="849"/>
        <v>-2.5</v>
      </c>
    </row>
    <row r="33736" spans="71:71" x14ac:dyDescent="0.3">
      <c r="BS33736" s="24">
        <f t="shared" si="849"/>
        <v>-2.5</v>
      </c>
    </row>
    <row r="33737" spans="71:71" x14ac:dyDescent="0.3">
      <c r="BS33737" s="24">
        <f t="shared" ref="BS33737:BS33800" si="850">BR33737-2.5</f>
        <v>-2.5</v>
      </c>
    </row>
    <row r="33738" spans="71:71" x14ac:dyDescent="0.3">
      <c r="BS33738" s="24">
        <f t="shared" si="850"/>
        <v>-2.5</v>
      </c>
    </row>
    <row r="33739" spans="71:71" x14ac:dyDescent="0.3">
      <c r="BS33739" s="24">
        <f t="shared" si="850"/>
        <v>-2.5</v>
      </c>
    </row>
    <row r="33740" spans="71:71" x14ac:dyDescent="0.3">
      <c r="BS33740" s="24">
        <f t="shared" si="850"/>
        <v>-2.5</v>
      </c>
    </row>
    <row r="33741" spans="71:71" x14ac:dyDescent="0.3">
      <c r="BS33741" s="24">
        <f t="shared" si="850"/>
        <v>-2.5</v>
      </c>
    </row>
    <row r="33742" spans="71:71" x14ac:dyDescent="0.3">
      <c r="BS33742" s="24">
        <f t="shared" si="850"/>
        <v>-2.5</v>
      </c>
    </row>
    <row r="33743" spans="71:71" x14ac:dyDescent="0.3">
      <c r="BS33743" s="24">
        <f t="shared" si="850"/>
        <v>-2.5</v>
      </c>
    </row>
    <row r="33744" spans="71:71" x14ac:dyDescent="0.3">
      <c r="BS33744" s="24">
        <f t="shared" si="850"/>
        <v>-2.5</v>
      </c>
    </row>
    <row r="33745" spans="71:71" x14ac:dyDescent="0.3">
      <c r="BS33745" s="24">
        <f t="shared" si="850"/>
        <v>-2.5</v>
      </c>
    </row>
    <row r="33746" spans="71:71" x14ac:dyDescent="0.3">
      <c r="BS33746" s="24">
        <f t="shared" si="850"/>
        <v>-2.5</v>
      </c>
    </row>
    <row r="33747" spans="71:71" x14ac:dyDescent="0.3">
      <c r="BS33747" s="24">
        <f t="shared" si="850"/>
        <v>-2.5</v>
      </c>
    </row>
    <row r="33748" spans="71:71" x14ac:dyDescent="0.3">
      <c r="BS33748" s="24">
        <f t="shared" si="850"/>
        <v>-2.5</v>
      </c>
    </row>
    <row r="33749" spans="71:71" x14ac:dyDescent="0.3">
      <c r="BS33749" s="24">
        <f t="shared" si="850"/>
        <v>-2.5</v>
      </c>
    </row>
    <row r="33750" spans="71:71" x14ac:dyDescent="0.3">
      <c r="BS33750" s="24">
        <f t="shared" si="850"/>
        <v>-2.5</v>
      </c>
    </row>
    <row r="33751" spans="71:71" x14ac:dyDescent="0.3">
      <c r="BS33751" s="24">
        <f t="shared" si="850"/>
        <v>-2.5</v>
      </c>
    </row>
    <row r="33752" spans="71:71" x14ac:dyDescent="0.3">
      <c r="BS33752" s="24">
        <f t="shared" si="850"/>
        <v>-2.5</v>
      </c>
    </row>
    <row r="33753" spans="71:71" x14ac:dyDescent="0.3">
      <c r="BS33753" s="24">
        <f t="shared" si="850"/>
        <v>-2.5</v>
      </c>
    </row>
    <row r="33754" spans="71:71" x14ac:dyDescent="0.3">
      <c r="BS33754" s="24">
        <f t="shared" si="850"/>
        <v>-2.5</v>
      </c>
    </row>
    <row r="33755" spans="71:71" x14ac:dyDescent="0.3">
      <c r="BS33755" s="24">
        <f t="shared" si="850"/>
        <v>-2.5</v>
      </c>
    </row>
    <row r="33756" spans="71:71" x14ac:dyDescent="0.3">
      <c r="BS33756" s="24">
        <f t="shared" si="850"/>
        <v>-2.5</v>
      </c>
    </row>
    <row r="33757" spans="71:71" x14ac:dyDescent="0.3">
      <c r="BS33757" s="24">
        <f t="shared" si="850"/>
        <v>-2.5</v>
      </c>
    </row>
    <row r="33758" spans="71:71" x14ac:dyDescent="0.3">
      <c r="BS33758" s="24">
        <f t="shared" si="850"/>
        <v>-2.5</v>
      </c>
    </row>
    <row r="33759" spans="71:71" x14ac:dyDescent="0.3">
      <c r="BS33759" s="24">
        <f t="shared" si="850"/>
        <v>-2.5</v>
      </c>
    </row>
    <row r="33760" spans="71:71" x14ac:dyDescent="0.3">
      <c r="BS33760" s="24">
        <f t="shared" si="850"/>
        <v>-2.5</v>
      </c>
    </row>
    <row r="33761" spans="71:71" x14ac:dyDescent="0.3">
      <c r="BS33761" s="24">
        <f t="shared" si="850"/>
        <v>-2.5</v>
      </c>
    </row>
    <row r="33762" spans="71:71" x14ac:dyDescent="0.3">
      <c r="BS33762" s="24">
        <f t="shared" si="850"/>
        <v>-2.5</v>
      </c>
    </row>
    <row r="33763" spans="71:71" x14ac:dyDescent="0.3">
      <c r="BS33763" s="24">
        <f t="shared" si="850"/>
        <v>-2.5</v>
      </c>
    </row>
    <row r="33764" spans="71:71" x14ac:dyDescent="0.3">
      <c r="BS33764" s="24">
        <f t="shared" si="850"/>
        <v>-2.5</v>
      </c>
    </row>
    <row r="33765" spans="71:71" x14ac:dyDescent="0.3">
      <c r="BS33765" s="24">
        <f t="shared" si="850"/>
        <v>-2.5</v>
      </c>
    </row>
    <row r="33766" spans="71:71" x14ac:dyDescent="0.3">
      <c r="BS33766" s="24">
        <f t="shared" si="850"/>
        <v>-2.5</v>
      </c>
    </row>
    <row r="33767" spans="71:71" x14ac:dyDescent="0.3">
      <c r="BS33767" s="24">
        <f t="shared" si="850"/>
        <v>-2.5</v>
      </c>
    </row>
    <row r="33768" spans="71:71" x14ac:dyDescent="0.3">
      <c r="BS33768" s="24">
        <f t="shared" si="850"/>
        <v>-2.5</v>
      </c>
    </row>
    <row r="33769" spans="71:71" x14ac:dyDescent="0.3">
      <c r="BS33769" s="24">
        <f t="shared" si="850"/>
        <v>-2.5</v>
      </c>
    </row>
    <row r="33770" spans="71:71" x14ac:dyDescent="0.3">
      <c r="BS33770" s="24">
        <f t="shared" si="850"/>
        <v>-2.5</v>
      </c>
    </row>
    <row r="33771" spans="71:71" x14ac:dyDescent="0.3">
      <c r="BS33771" s="24">
        <f t="shared" si="850"/>
        <v>-2.5</v>
      </c>
    </row>
    <row r="33772" spans="71:71" x14ac:dyDescent="0.3">
      <c r="BS33772" s="24">
        <f t="shared" si="850"/>
        <v>-2.5</v>
      </c>
    </row>
    <row r="33773" spans="71:71" x14ac:dyDescent="0.3">
      <c r="BS33773" s="24">
        <f t="shared" si="850"/>
        <v>-2.5</v>
      </c>
    </row>
    <row r="33774" spans="71:71" x14ac:dyDescent="0.3">
      <c r="BS33774" s="24">
        <f t="shared" si="850"/>
        <v>-2.5</v>
      </c>
    </row>
    <row r="33775" spans="71:71" x14ac:dyDescent="0.3">
      <c r="BS33775" s="24">
        <f t="shared" si="850"/>
        <v>-2.5</v>
      </c>
    </row>
    <row r="33776" spans="71:71" x14ac:dyDescent="0.3">
      <c r="BS33776" s="24">
        <f t="shared" si="850"/>
        <v>-2.5</v>
      </c>
    </row>
    <row r="33777" spans="71:71" x14ac:dyDescent="0.3">
      <c r="BS33777" s="24">
        <f t="shared" si="850"/>
        <v>-2.5</v>
      </c>
    </row>
    <row r="33778" spans="71:71" x14ac:dyDescent="0.3">
      <c r="BS33778" s="24">
        <f t="shared" si="850"/>
        <v>-2.5</v>
      </c>
    </row>
    <row r="33779" spans="71:71" x14ac:dyDescent="0.3">
      <c r="BS33779" s="24">
        <f t="shared" si="850"/>
        <v>-2.5</v>
      </c>
    </row>
    <row r="33780" spans="71:71" x14ac:dyDescent="0.3">
      <c r="BS33780" s="24">
        <f t="shared" si="850"/>
        <v>-2.5</v>
      </c>
    </row>
    <row r="33781" spans="71:71" x14ac:dyDescent="0.3">
      <c r="BS33781" s="24">
        <f t="shared" si="850"/>
        <v>-2.5</v>
      </c>
    </row>
    <row r="33782" spans="71:71" x14ac:dyDescent="0.3">
      <c r="BS33782" s="24">
        <f t="shared" si="850"/>
        <v>-2.5</v>
      </c>
    </row>
    <row r="33783" spans="71:71" x14ac:dyDescent="0.3">
      <c r="BS33783" s="24">
        <f t="shared" si="850"/>
        <v>-2.5</v>
      </c>
    </row>
    <row r="33784" spans="71:71" x14ac:dyDescent="0.3">
      <c r="BS33784" s="24">
        <f t="shared" si="850"/>
        <v>-2.5</v>
      </c>
    </row>
    <row r="33785" spans="71:71" x14ac:dyDescent="0.3">
      <c r="BS33785" s="24">
        <f t="shared" si="850"/>
        <v>-2.5</v>
      </c>
    </row>
    <row r="33786" spans="71:71" x14ac:dyDescent="0.3">
      <c r="BS33786" s="24">
        <f t="shared" si="850"/>
        <v>-2.5</v>
      </c>
    </row>
    <row r="33787" spans="71:71" x14ac:dyDescent="0.3">
      <c r="BS33787" s="24">
        <f t="shared" si="850"/>
        <v>-2.5</v>
      </c>
    </row>
    <row r="33788" spans="71:71" x14ac:dyDescent="0.3">
      <c r="BS33788" s="24">
        <f t="shared" si="850"/>
        <v>-2.5</v>
      </c>
    </row>
    <row r="33789" spans="71:71" x14ac:dyDescent="0.3">
      <c r="BS33789" s="24">
        <f t="shared" si="850"/>
        <v>-2.5</v>
      </c>
    </row>
    <row r="33790" spans="71:71" x14ac:dyDescent="0.3">
      <c r="BS33790" s="24">
        <f t="shared" si="850"/>
        <v>-2.5</v>
      </c>
    </row>
    <row r="33791" spans="71:71" x14ac:dyDescent="0.3">
      <c r="BS33791" s="24">
        <f t="shared" si="850"/>
        <v>-2.5</v>
      </c>
    </row>
    <row r="33792" spans="71:71" x14ac:dyDescent="0.3">
      <c r="BS33792" s="24">
        <f t="shared" si="850"/>
        <v>-2.5</v>
      </c>
    </row>
    <row r="33793" spans="71:71" x14ac:dyDescent="0.3">
      <c r="BS33793" s="24">
        <f t="shared" si="850"/>
        <v>-2.5</v>
      </c>
    </row>
    <row r="33794" spans="71:71" x14ac:dyDescent="0.3">
      <c r="BS33794" s="24">
        <f t="shared" si="850"/>
        <v>-2.5</v>
      </c>
    </row>
    <row r="33795" spans="71:71" x14ac:dyDescent="0.3">
      <c r="BS33795" s="24">
        <f t="shared" si="850"/>
        <v>-2.5</v>
      </c>
    </row>
    <row r="33796" spans="71:71" x14ac:dyDescent="0.3">
      <c r="BS33796" s="24">
        <f t="shared" si="850"/>
        <v>-2.5</v>
      </c>
    </row>
    <row r="33797" spans="71:71" x14ac:dyDescent="0.3">
      <c r="BS33797" s="24">
        <f t="shared" si="850"/>
        <v>-2.5</v>
      </c>
    </row>
    <row r="33798" spans="71:71" x14ac:dyDescent="0.3">
      <c r="BS33798" s="24">
        <f t="shared" si="850"/>
        <v>-2.5</v>
      </c>
    </row>
    <row r="33799" spans="71:71" x14ac:dyDescent="0.3">
      <c r="BS33799" s="24">
        <f t="shared" si="850"/>
        <v>-2.5</v>
      </c>
    </row>
    <row r="33800" spans="71:71" x14ac:dyDescent="0.3">
      <c r="BS33800" s="24">
        <f t="shared" si="850"/>
        <v>-2.5</v>
      </c>
    </row>
    <row r="33801" spans="71:71" x14ac:dyDescent="0.3">
      <c r="BS33801" s="24">
        <f t="shared" ref="BS33801:BS33864" si="851">BR33801-2.5</f>
        <v>-2.5</v>
      </c>
    </row>
    <row r="33802" spans="71:71" x14ac:dyDescent="0.3">
      <c r="BS33802" s="24">
        <f t="shared" si="851"/>
        <v>-2.5</v>
      </c>
    </row>
    <row r="33803" spans="71:71" x14ac:dyDescent="0.3">
      <c r="BS33803" s="24">
        <f t="shared" si="851"/>
        <v>-2.5</v>
      </c>
    </row>
    <row r="33804" spans="71:71" x14ac:dyDescent="0.3">
      <c r="BS33804" s="24">
        <f t="shared" si="851"/>
        <v>-2.5</v>
      </c>
    </row>
    <row r="33805" spans="71:71" x14ac:dyDescent="0.3">
      <c r="BS33805" s="24">
        <f t="shared" si="851"/>
        <v>-2.5</v>
      </c>
    </row>
    <row r="33806" spans="71:71" x14ac:dyDescent="0.3">
      <c r="BS33806" s="24">
        <f t="shared" si="851"/>
        <v>-2.5</v>
      </c>
    </row>
    <row r="33807" spans="71:71" x14ac:dyDescent="0.3">
      <c r="BS33807" s="24">
        <f t="shared" si="851"/>
        <v>-2.5</v>
      </c>
    </row>
    <row r="33808" spans="71:71" x14ac:dyDescent="0.3">
      <c r="BS33808" s="24">
        <f t="shared" si="851"/>
        <v>-2.5</v>
      </c>
    </row>
    <row r="33809" spans="71:71" x14ac:dyDescent="0.3">
      <c r="BS33809" s="24">
        <f t="shared" si="851"/>
        <v>-2.5</v>
      </c>
    </row>
    <row r="33810" spans="71:71" x14ac:dyDescent="0.3">
      <c r="BS33810" s="24">
        <f t="shared" si="851"/>
        <v>-2.5</v>
      </c>
    </row>
    <row r="33811" spans="71:71" x14ac:dyDescent="0.3">
      <c r="BS33811" s="24">
        <f t="shared" si="851"/>
        <v>-2.5</v>
      </c>
    </row>
    <row r="33812" spans="71:71" x14ac:dyDescent="0.3">
      <c r="BS33812" s="24">
        <f t="shared" si="851"/>
        <v>-2.5</v>
      </c>
    </row>
    <row r="33813" spans="71:71" x14ac:dyDescent="0.3">
      <c r="BS33813" s="24">
        <f t="shared" si="851"/>
        <v>-2.5</v>
      </c>
    </row>
    <row r="33814" spans="71:71" x14ac:dyDescent="0.3">
      <c r="BS33814" s="24">
        <f t="shared" si="851"/>
        <v>-2.5</v>
      </c>
    </row>
    <row r="33815" spans="71:71" x14ac:dyDescent="0.3">
      <c r="BS33815" s="24">
        <f t="shared" si="851"/>
        <v>-2.5</v>
      </c>
    </row>
    <row r="33816" spans="71:71" x14ac:dyDescent="0.3">
      <c r="BS33816" s="24">
        <f t="shared" si="851"/>
        <v>-2.5</v>
      </c>
    </row>
    <row r="33817" spans="71:71" x14ac:dyDescent="0.3">
      <c r="BS33817" s="24">
        <f t="shared" si="851"/>
        <v>-2.5</v>
      </c>
    </row>
    <row r="33818" spans="71:71" x14ac:dyDescent="0.3">
      <c r="BS33818" s="24">
        <f t="shared" si="851"/>
        <v>-2.5</v>
      </c>
    </row>
    <row r="33819" spans="71:71" x14ac:dyDescent="0.3">
      <c r="BS33819" s="24">
        <f t="shared" si="851"/>
        <v>-2.5</v>
      </c>
    </row>
    <row r="33820" spans="71:71" x14ac:dyDescent="0.3">
      <c r="BS33820" s="24">
        <f t="shared" si="851"/>
        <v>-2.5</v>
      </c>
    </row>
    <row r="33821" spans="71:71" x14ac:dyDescent="0.3">
      <c r="BS33821" s="24">
        <f t="shared" si="851"/>
        <v>-2.5</v>
      </c>
    </row>
    <row r="33822" spans="71:71" x14ac:dyDescent="0.3">
      <c r="BS33822" s="24">
        <f t="shared" si="851"/>
        <v>-2.5</v>
      </c>
    </row>
    <row r="33823" spans="71:71" x14ac:dyDescent="0.3">
      <c r="BS33823" s="24">
        <f t="shared" si="851"/>
        <v>-2.5</v>
      </c>
    </row>
    <row r="33824" spans="71:71" x14ac:dyDescent="0.3">
      <c r="BS33824" s="24">
        <f t="shared" si="851"/>
        <v>-2.5</v>
      </c>
    </row>
    <row r="33825" spans="71:71" x14ac:dyDescent="0.3">
      <c r="BS33825" s="24">
        <f t="shared" si="851"/>
        <v>-2.5</v>
      </c>
    </row>
    <row r="33826" spans="71:71" x14ac:dyDescent="0.3">
      <c r="BS33826" s="24">
        <f t="shared" si="851"/>
        <v>-2.5</v>
      </c>
    </row>
    <row r="33827" spans="71:71" x14ac:dyDescent="0.3">
      <c r="BS33827" s="24">
        <f t="shared" si="851"/>
        <v>-2.5</v>
      </c>
    </row>
    <row r="33828" spans="71:71" x14ac:dyDescent="0.3">
      <c r="BS33828" s="24">
        <f t="shared" si="851"/>
        <v>-2.5</v>
      </c>
    </row>
    <row r="33829" spans="71:71" x14ac:dyDescent="0.3">
      <c r="BS33829" s="24">
        <f t="shared" si="851"/>
        <v>-2.5</v>
      </c>
    </row>
    <row r="33830" spans="71:71" x14ac:dyDescent="0.3">
      <c r="BS33830" s="24">
        <f t="shared" si="851"/>
        <v>-2.5</v>
      </c>
    </row>
    <row r="33831" spans="71:71" x14ac:dyDescent="0.3">
      <c r="BS33831" s="24">
        <f t="shared" si="851"/>
        <v>-2.5</v>
      </c>
    </row>
    <row r="33832" spans="71:71" x14ac:dyDescent="0.3">
      <c r="BS33832" s="24">
        <f t="shared" si="851"/>
        <v>-2.5</v>
      </c>
    </row>
    <row r="33833" spans="71:71" x14ac:dyDescent="0.3">
      <c r="BS33833" s="24">
        <f t="shared" si="851"/>
        <v>-2.5</v>
      </c>
    </row>
    <row r="33834" spans="71:71" x14ac:dyDescent="0.3">
      <c r="BS33834" s="24">
        <f t="shared" si="851"/>
        <v>-2.5</v>
      </c>
    </row>
    <row r="33835" spans="71:71" x14ac:dyDescent="0.3">
      <c r="BS33835" s="24">
        <f t="shared" si="851"/>
        <v>-2.5</v>
      </c>
    </row>
    <row r="33836" spans="71:71" x14ac:dyDescent="0.3">
      <c r="BS33836" s="24">
        <f t="shared" si="851"/>
        <v>-2.5</v>
      </c>
    </row>
    <row r="33837" spans="71:71" x14ac:dyDescent="0.3">
      <c r="BS33837" s="24">
        <f t="shared" si="851"/>
        <v>-2.5</v>
      </c>
    </row>
    <row r="33838" spans="71:71" x14ac:dyDescent="0.3">
      <c r="BS33838" s="24">
        <f t="shared" si="851"/>
        <v>-2.5</v>
      </c>
    </row>
    <row r="33839" spans="71:71" x14ac:dyDescent="0.3">
      <c r="BS33839" s="24">
        <f t="shared" si="851"/>
        <v>-2.5</v>
      </c>
    </row>
    <row r="33840" spans="71:71" x14ac:dyDescent="0.3">
      <c r="BS33840" s="24">
        <f t="shared" si="851"/>
        <v>-2.5</v>
      </c>
    </row>
    <row r="33841" spans="71:71" x14ac:dyDescent="0.3">
      <c r="BS33841" s="24">
        <f t="shared" si="851"/>
        <v>-2.5</v>
      </c>
    </row>
    <row r="33842" spans="71:71" x14ac:dyDescent="0.3">
      <c r="BS33842" s="24">
        <f t="shared" si="851"/>
        <v>-2.5</v>
      </c>
    </row>
    <row r="33843" spans="71:71" x14ac:dyDescent="0.3">
      <c r="BS33843" s="24">
        <f t="shared" si="851"/>
        <v>-2.5</v>
      </c>
    </row>
    <row r="33844" spans="71:71" x14ac:dyDescent="0.3">
      <c r="BS33844" s="24">
        <f t="shared" si="851"/>
        <v>-2.5</v>
      </c>
    </row>
    <row r="33845" spans="71:71" x14ac:dyDescent="0.3">
      <c r="BS33845" s="24">
        <f t="shared" si="851"/>
        <v>-2.5</v>
      </c>
    </row>
    <row r="33846" spans="71:71" x14ac:dyDescent="0.3">
      <c r="BS33846" s="24">
        <f t="shared" si="851"/>
        <v>-2.5</v>
      </c>
    </row>
    <row r="33847" spans="71:71" x14ac:dyDescent="0.3">
      <c r="BS33847" s="24">
        <f t="shared" si="851"/>
        <v>-2.5</v>
      </c>
    </row>
    <row r="33848" spans="71:71" x14ac:dyDescent="0.3">
      <c r="BS33848" s="24">
        <f t="shared" si="851"/>
        <v>-2.5</v>
      </c>
    </row>
    <row r="33849" spans="71:71" x14ac:dyDescent="0.3">
      <c r="BS33849" s="24">
        <f t="shared" si="851"/>
        <v>-2.5</v>
      </c>
    </row>
    <row r="33850" spans="71:71" x14ac:dyDescent="0.3">
      <c r="BS33850" s="24">
        <f t="shared" si="851"/>
        <v>-2.5</v>
      </c>
    </row>
    <row r="33851" spans="71:71" x14ac:dyDescent="0.3">
      <c r="BS33851" s="24">
        <f t="shared" si="851"/>
        <v>-2.5</v>
      </c>
    </row>
    <row r="33852" spans="71:71" x14ac:dyDescent="0.3">
      <c r="BS33852" s="24">
        <f t="shared" si="851"/>
        <v>-2.5</v>
      </c>
    </row>
    <row r="33853" spans="71:71" x14ac:dyDescent="0.3">
      <c r="BS33853" s="24">
        <f t="shared" si="851"/>
        <v>-2.5</v>
      </c>
    </row>
    <row r="33854" spans="71:71" x14ac:dyDescent="0.3">
      <c r="BS33854" s="24">
        <f t="shared" si="851"/>
        <v>-2.5</v>
      </c>
    </row>
    <row r="33855" spans="71:71" x14ac:dyDescent="0.3">
      <c r="BS33855" s="24">
        <f t="shared" si="851"/>
        <v>-2.5</v>
      </c>
    </row>
    <row r="33856" spans="71:71" x14ac:dyDescent="0.3">
      <c r="BS33856" s="24">
        <f t="shared" si="851"/>
        <v>-2.5</v>
      </c>
    </row>
    <row r="33857" spans="71:71" x14ac:dyDescent="0.3">
      <c r="BS33857" s="24">
        <f t="shared" si="851"/>
        <v>-2.5</v>
      </c>
    </row>
    <row r="33858" spans="71:71" x14ac:dyDescent="0.3">
      <c r="BS33858" s="24">
        <f t="shared" si="851"/>
        <v>-2.5</v>
      </c>
    </row>
    <row r="33859" spans="71:71" x14ac:dyDescent="0.3">
      <c r="BS33859" s="24">
        <f t="shared" si="851"/>
        <v>-2.5</v>
      </c>
    </row>
    <row r="33860" spans="71:71" x14ac:dyDescent="0.3">
      <c r="BS33860" s="24">
        <f t="shared" si="851"/>
        <v>-2.5</v>
      </c>
    </row>
    <row r="33861" spans="71:71" x14ac:dyDescent="0.3">
      <c r="BS33861" s="24">
        <f t="shared" si="851"/>
        <v>-2.5</v>
      </c>
    </row>
    <row r="33862" spans="71:71" x14ac:dyDescent="0.3">
      <c r="BS33862" s="24">
        <f t="shared" si="851"/>
        <v>-2.5</v>
      </c>
    </row>
    <row r="33863" spans="71:71" x14ac:dyDescent="0.3">
      <c r="BS33863" s="24">
        <f t="shared" si="851"/>
        <v>-2.5</v>
      </c>
    </row>
    <row r="33864" spans="71:71" x14ac:dyDescent="0.3">
      <c r="BS33864" s="24">
        <f t="shared" si="851"/>
        <v>-2.5</v>
      </c>
    </row>
    <row r="33865" spans="71:71" x14ac:dyDescent="0.3">
      <c r="BS33865" s="24">
        <f t="shared" ref="BS33865:BS33928" si="852">BR33865-2.5</f>
        <v>-2.5</v>
      </c>
    </row>
    <row r="33866" spans="71:71" x14ac:dyDescent="0.3">
      <c r="BS33866" s="24">
        <f t="shared" si="852"/>
        <v>-2.5</v>
      </c>
    </row>
    <row r="33867" spans="71:71" x14ac:dyDescent="0.3">
      <c r="BS33867" s="24">
        <f t="shared" si="852"/>
        <v>-2.5</v>
      </c>
    </row>
    <row r="33868" spans="71:71" x14ac:dyDescent="0.3">
      <c r="BS33868" s="24">
        <f t="shared" si="852"/>
        <v>-2.5</v>
      </c>
    </row>
    <row r="33869" spans="71:71" x14ac:dyDescent="0.3">
      <c r="BS33869" s="24">
        <f t="shared" si="852"/>
        <v>-2.5</v>
      </c>
    </row>
    <row r="33870" spans="71:71" x14ac:dyDescent="0.3">
      <c r="BS33870" s="24">
        <f t="shared" si="852"/>
        <v>-2.5</v>
      </c>
    </row>
    <row r="33871" spans="71:71" x14ac:dyDescent="0.3">
      <c r="BS33871" s="24">
        <f t="shared" si="852"/>
        <v>-2.5</v>
      </c>
    </row>
    <row r="33872" spans="71:71" x14ac:dyDescent="0.3">
      <c r="BS33872" s="24">
        <f t="shared" si="852"/>
        <v>-2.5</v>
      </c>
    </row>
    <row r="33873" spans="71:71" x14ac:dyDescent="0.3">
      <c r="BS33873" s="24">
        <f t="shared" si="852"/>
        <v>-2.5</v>
      </c>
    </row>
    <row r="33874" spans="71:71" x14ac:dyDescent="0.3">
      <c r="BS33874" s="24">
        <f t="shared" si="852"/>
        <v>-2.5</v>
      </c>
    </row>
    <row r="33875" spans="71:71" x14ac:dyDescent="0.3">
      <c r="BS33875" s="24">
        <f t="shared" si="852"/>
        <v>-2.5</v>
      </c>
    </row>
    <row r="33876" spans="71:71" x14ac:dyDescent="0.3">
      <c r="BS33876" s="24">
        <f t="shared" si="852"/>
        <v>-2.5</v>
      </c>
    </row>
    <row r="33877" spans="71:71" x14ac:dyDescent="0.3">
      <c r="BS33877" s="24">
        <f t="shared" si="852"/>
        <v>-2.5</v>
      </c>
    </row>
    <row r="33878" spans="71:71" x14ac:dyDescent="0.3">
      <c r="BS33878" s="24">
        <f t="shared" si="852"/>
        <v>-2.5</v>
      </c>
    </row>
    <row r="33879" spans="71:71" x14ac:dyDescent="0.3">
      <c r="BS33879" s="24">
        <f t="shared" si="852"/>
        <v>-2.5</v>
      </c>
    </row>
    <row r="33880" spans="71:71" x14ac:dyDescent="0.3">
      <c r="BS33880" s="24">
        <f t="shared" si="852"/>
        <v>-2.5</v>
      </c>
    </row>
    <row r="33881" spans="71:71" x14ac:dyDescent="0.3">
      <c r="BS33881" s="24">
        <f t="shared" si="852"/>
        <v>-2.5</v>
      </c>
    </row>
    <row r="33882" spans="71:71" x14ac:dyDescent="0.3">
      <c r="BS33882" s="24">
        <f t="shared" si="852"/>
        <v>-2.5</v>
      </c>
    </row>
    <row r="33883" spans="71:71" x14ac:dyDescent="0.3">
      <c r="BS33883" s="24">
        <f t="shared" si="852"/>
        <v>-2.5</v>
      </c>
    </row>
    <row r="33884" spans="71:71" x14ac:dyDescent="0.3">
      <c r="BS33884" s="24">
        <f t="shared" si="852"/>
        <v>-2.5</v>
      </c>
    </row>
    <row r="33885" spans="71:71" x14ac:dyDescent="0.3">
      <c r="BS33885" s="24">
        <f t="shared" si="852"/>
        <v>-2.5</v>
      </c>
    </row>
    <row r="33886" spans="71:71" x14ac:dyDescent="0.3">
      <c r="BS33886" s="24">
        <f t="shared" si="852"/>
        <v>-2.5</v>
      </c>
    </row>
    <row r="33887" spans="71:71" x14ac:dyDescent="0.3">
      <c r="BS33887" s="24">
        <f t="shared" si="852"/>
        <v>-2.5</v>
      </c>
    </row>
    <row r="33888" spans="71:71" x14ac:dyDescent="0.3">
      <c r="BS33888" s="24">
        <f t="shared" si="852"/>
        <v>-2.5</v>
      </c>
    </row>
    <row r="33889" spans="71:71" x14ac:dyDescent="0.3">
      <c r="BS33889" s="24">
        <f t="shared" si="852"/>
        <v>-2.5</v>
      </c>
    </row>
    <row r="33890" spans="71:71" x14ac:dyDescent="0.3">
      <c r="BS33890" s="24">
        <f t="shared" si="852"/>
        <v>-2.5</v>
      </c>
    </row>
    <row r="33891" spans="71:71" x14ac:dyDescent="0.3">
      <c r="BS33891" s="24">
        <f t="shared" si="852"/>
        <v>-2.5</v>
      </c>
    </row>
    <row r="33892" spans="71:71" x14ac:dyDescent="0.3">
      <c r="BS33892" s="24">
        <f t="shared" si="852"/>
        <v>-2.5</v>
      </c>
    </row>
    <row r="33893" spans="71:71" x14ac:dyDescent="0.3">
      <c r="BS33893" s="24">
        <f t="shared" si="852"/>
        <v>-2.5</v>
      </c>
    </row>
    <row r="33894" spans="71:71" x14ac:dyDescent="0.3">
      <c r="BS33894" s="24">
        <f t="shared" si="852"/>
        <v>-2.5</v>
      </c>
    </row>
    <row r="33895" spans="71:71" x14ac:dyDescent="0.3">
      <c r="BS33895" s="24">
        <f t="shared" si="852"/>
        <v>-2.5</v>
      </c>
    </row>
    <row r="33896" spans="71:71" x14ac:dyDescent="0.3">
      <c r="BS33896" s="24">
        <f t="shared" si="852"/>
        <v>-2.5</v>
      </c>
    </row>
    <row r="33897" spans="71:71" x14ac:dyDescent="0.3">
      <c r="BS33897" s="24">
        <f t="shared" si="852"/>
        <v>-2.5</v>
      </c>
    </row>
    <row r="33898" spans="71:71" x14ac:dyDescent="0.3">
      <c r="BS33898" s="24">
        <f t="shared" si="852"/>
        <v>-2.5</v>
      </c>
    </row>
    <row r="33899" spans="71:71" x14ac:dyDescent="0.3">
      <c r="BS33899" s="24">
        <f t="shared" si="852"/>
        <v>-2.5</v>
      </c>
    </row>
    <row r="33900" spans="71:71" x14ac:dyDescent="0.3">
      <c r="BS33900" s="24">
        <f t="shared" si="852"/>
        <v>-2.5</v>
      </c>
    </row>
    <row r="33901" spans="71:71" x14ac:dyDescent="0.3">
      <c r="BS33901" s="24">
        <f t="shared" si="852"/>
        <v>-2.5</v>
      </c>
    </row>
    <row r="33902" spans="71:71" x14ac:dyDescent="0.3">
      <c r="BS33902" s="24">
        <f t="shared" si="852"/>
        <v>-2.5</v>
      </c>
    </row>
    <row r="33903" spans="71:71" x14ac:dyDescent="0.3">
      <c r="BS33903" s="24">
        <f t="shared" si="852"/>
        <v>-2.5</v>
      </c>
    </row>
    <row r="33904" spans="71:71" x14ac:dyDescent="0.3">
      <c r="BS33904" s="24">
        <f t="shared" si="852"/>
        <v>-2.5</v>
      </c>
    </row>
    <row r="33905" spans="71:71" x14ac:dyDescent="0.3">
      <c r="BS33905" s="24">
        <f t="shared" si="852"/>
        <v>-2.5</v>
      </c>
    </row>
    <row r="33906" spans="71:71" x14ac:dyDescent="0.3">
      <c r="BS33906" s="24">
        <f t="shared" si="852"/>
        <v>-2.5</v>
      </c>
    </row>
    <row r="33907" spans="71:71" x14ac:dyDescent="0.3">
      <c r="BS33907" s="24">
        <f t="shared" si="852"/>
        <v>-2.5</v>
      </c>
    </row>
    <row r="33908" spans="71:71" x14ac:dyDescent="0.3">
      <c r="BS33908" s="24">
        <f t="shared" si="852"/>
        <v>-2.5</v>
      </c>
    </row>
    <row r="33909" spans="71:71" x14ac:dyDescent="0.3">
      <c r="BS33909" s="24">
        <f t="shared" si="852"/>
        <v>-2.5</v>
      </c>
    </row>
    <row r="33910" spans="71:71" x14ac:dyDescent="0.3">
      <c r="BS33910" s="24">
        <f t="shared" si="852"/>
        <v>-2.5</v>
      </c>
    </row>
    <row r="33911" spans="71:71" x14ac:dyDescent="0.3">
      <c r="BS33911" s="24">
        <f t="shared" si="852"/>
        <v>-2.5</v>
      </c>
    </row>
    <row r="33912" spans="71:71" x14ac:dyDescent="0.3">
      <c r="BS33912" s="24">
        <f t="shared" si="852"/>
        <v>-2.5</v>
      </c>
    </row>
    <row r="33913" spans="71:71" x14ac:dyDescent="0.3">
      <c r="BS33913" s="24">
        <f t="shared" si="852"/>
        <v>-2.5</v>
      </c>
    </row>
    <row r="33914" spans="71:71" x14ac:dyDescent="0.3">
      <c r="BS33914" s="24">
        <f t="shared" si="852"/>
        <v>-2.5</v>
      </c>
    </row>
    <row r="33915" spans="71:71" x14ac:dyDescent="0.3">
      <c r="BS33915" s="24">
        <f t="shared" si="852"/>
        <v>-2.5</v>
      </c>
    </row>
    <row r="33916" spans="71:71" x14ac:dyDescent="0.3">
      <c r="BS33916" s="24">
        <f t="shared" si="852"/>
        <v>-2.5</v>
      </c>
    </row>
    <row r="33917" spans="71:71" x14ac:dyDescent="0.3">
      <c r="BS33917" s="24">
        <f t="shared" si="852"/>
        <v>-2.5</v>
      </c>
    </row>
    <row r="33918" spans="71:71" x14ac:dyDescent="0.3">
      <c r="BS33918" s="24">
        <f t="shared" si="852"/>
        <v>-2.5</v>
      </c>
    </row>
    <row r="33919" spans="71:71" x14ac:dyDescent="0.3">
      <c r="BS33919" s="24">
        <f t="shared" si="852"/>
        <v>-2.5</v>
      </c>
    </row>
    <row r="33920" spans="71:71" x14ac:dyDescent="0.3">
      <c r="BS33920" s="24">
        <f t="shared" si="852"/>
        <v>-2.5</v>
      </c>
    </row>
    <row r="33921" spans="71:71" x14ac:dyDescent="0.3">
      <c r="BS33921" s="24">
        <f t="shared" si="852"/>
        <v>-2.5</v>
      </c>
    </row>
    <row r="33922" spans="71:71" x14ac:dyDescent="0.3">
      <c r="BS33922" s="24">
        <f t="shared" si="852"/>
        <v>-2.5</v>
      </c>
    </row>
    <row r="33923" spans="71:71" x14ac:dyDescent="0.3">
      <c r="BS33923" s="24">
        <f t="shared" si="852"/>
        <v>-2.5</v>
      </c>
    </row>
    <row r="33924" spans="71:71" x14ac:dyDescent="0.3">
      <c r="BS33924" s="24">
        <f t="shared" si="852"/>
        <v>-2.5</v>
      </c>
    </row>
    <row r="33925" spans="71:71" x14ac:dyDescent="0.3">
      <c r="BS33925" s="24">
        <f t="shared" si="852"/>
        <v>-2.5</v>
      </c>
    </row>
    <row r="33926" spans="71:71" x14ac:dyDescent="0.3">
      <c r="BS33926" s="24">
        <f t="shared" si="852"/>
        <v>-2.5</v>
      </c>
    </row>
    <row r="33927" spans="71:71" x14ac:dyDescent="0.3">
      <c r="BS33927" s="24">
        <f t="shared" si="852"/>
        <v>-2.5</v>
      </c>
    </row>
    <row r="33928" spans="71:71" x14ac:dyDescent="0.3">
      <c r="BS33928" s="24">
        <f t="shared" si="852"/>
        <v>-2.5</v>
      </c>
    </row>
    <row r="33929" spans="71:71" x14ac:dyDescent="0.3">
      <c r="BS33929" s="24">
        <f t="shared" ref="BS33929:BS33992" si="853">BR33929-2.5</f>
        <v>-2.5</v>
      </c>
    </row>
    <row r="33930" spans="71:71" x14ac:dyDescent="0.3">
      <c r="BS33930" s="24">
        <f t="shared" si="853"/>
        <v>-2.5</v>
      </c>
    </row>
    <row r="33931" spans="71:71" x14ac:dyDescent="0.3">
      <c r="BS33931" s="24">
        <f t="shared" si="853"/>
        <v>-2.5</v>
      </c>
    </row>
    <row r="33932" spans="71:71" x14ac:dyDescent="0.3">
      <c r="BS33932" s="24">
        <f t="shared" si="853"/>
        <v>-2.5</v>
      </c>
    </row>
    <row r="33933" spans="71:71" x14ac:dyDescent="0.3">
      <c r="BS33933" s="24">
        <f t="shared" si="853"/>
        <v>-2.5</v>
      </c>
    </row>
    <row r="33934" spans="71:71" x14ac:dyDescent="0.3">
      <c r="BS33934" s="24">
        <f t="shared" si="853"/>
        <v>-2.5</v>
      </c>
    </row>
    <row r="33935" spans="71:71" x14ac:dyDescent="0.3">
      <c r="BS33935" s="24">
        <f t="shared" si="853"/>
        <v>-2.5</v>
      </c>
    </row>
    <row r="33936" spans="71:71" x14ac:dyDescent="0.3">
      <c r="BS33936" s="24">
        <f t="shared" si="853"/>
        <v>-2.5</v>
      </c>
    </row>
    <row r="33937" spans="71:71" x14ac:dyDescent="0.3">
      <c r="BS33937" s="24">
        <f t="shared" si="853"/>
        <v>-2.5</v>
      </c>
    </row>
    <row r="33938" spans="71:71" x14ac:dyDescent="0.3">
      <c r="BS33938" s="24">
        <f t="shared" si="853"/>
        <v>-2.5</v>
      </c>
    </row>
    <row r="33939" spans="71:71" x14ac:dyDescent="0.3">
      <c r="BS33939" s="24">
        <f t="shared" si="853"/>
        <v>-2.5</v>
      </c>
    </row>
    <row r="33940" spans="71:71" x14ac:dyDescent="0.3">
      <c r="BS33940" s="24">
        <f t="shared" si="853"/>
        <v>-2.5</v>
      </c>
    </row>
    <row r="33941" spans="71:71" x14ac:dyDescent="0.3">
      <c r="BS33941" s="24">
        <f t="shared" si="853"/>
        <v>-2.5</v>
      </c>
    </row>
    <row r="33942" spans="71:71" x14ac:dyDescent="0.3">
      <c r="BS33942" s="24">
        <f t="shared" si="853"/>
        <v>-2.5</v>
      </c>
    </row>
    <row r="33943" spans="71:71" x14ac:dyDescent="0.3">
      <c r="BS33943" s="24">
        <f t="shared" si="853"/>
        <v>-2.5</v>
      </c>
    </row>
    <row r="33944" spans="71:71" x14ac:dyDescent="0.3">
      <c r="BS33944" s="24">
        <f t="shared" si="853"/>
        <v>-2.5</v>
      </c>
    </row>
    <row r="33945" spans="71:71" x14ac:dyDescent="0.3">
      <c r="BS33945" s="24">
        <f t="shared" si="853"/>
        <v>-2.5</v>
      </c>
    </row>
    <row r="33946" spans="71:71" x14ac:dyDescent="0.3">
      <c r="BS33946" s="24">
        <f t="shared" si="853"/>
        <v>-2.5</v>
      </c>
    </row>
    <row r="33947" spans="71:71" x14ac:dyDescent="0.3">
      <c r="BS33947" s="24">
        <f t="shared" si="853"/>
        <v>-2.5</v>
      </c>
    </row>
    <row r="33948" spans="71:71" x14ac:dyDescent="0.3">
      <c r="BS33948" s="24">
        <f t="shared" si="853"/>
        <v>-2.5</v>
      </c>
    </row>
    <row r="33949" spans="71:71" x14ac:dyDescent="0.3">
      <c r="BS33949" s="24">
        <f t="shared" si="853"/>
        <v>-2.5</v>
      </c>
    </row>
    <row r="33950" spans="71:71" x14ac:dyDescent="0.3">
      <c r="BS33950" s="24">
        <f t="shared" si="853"/>
        <v>-2.5</v>
      </c>
    </row>
    <row r="33951" spans="71:71" x14ac:dyDescent="0.3">
      <c r="BS33951" s="24">
        <f t="shared" si="853"/>
        <v>-2.5</v>
      </c>
    </row>
    <row r="33952" spans="71:71" x14ac:dyDescent="0.3">
      <c r="BS33952" s="24">
        <f t="shared" si="853"/>
        <v>-2.5</v>
      </c>
    </row>
    <row r="33953" spans="71:71" x14ac:dyDescent="0.3">
      <c r="BS33953" s="24">
        <f t="shared" si="853"/>
        <v>-2.5</v>
      </c>
    </row>
    <row r="33954" spans="71:71" x14ac:dyDescent="0.3">
      <c r="BS33954" s="24">
        <f t="shared" si="853"/>
        <v>-2.5</v>
      </c>
    </row>
    <row r="33955" spans="71:71" x14ac:dyDescent="0.3">
      <c r="BS33955" s="24">
        <f t="shared" si="853"/>
        <v>-2.5</v>
      </c>
    </row>
    <row r="33956" spans="71:71" x14ac:dyDescent="0.3">
      <c r="BS33956" s="24">
        <f t="shared" si="853"/>
        <v>-2.5</v>
      </c>
    </row>
    <row r="33957" spans="71:71" x14ac:dyDescent="0.3">
      <c r="BS33957" s="24">
        <f t="shared" si="853"/>
        <v>-2.5</v>
      </c>
    </row>
    <row r="33958" spans="71:71" x14ac:dyDescent="0.3">
      <c r="BS33958" s="24">
        <f t="shared" si="853"/>
        <v>-2.5</v>
      </c>
    </row>
    <row r="33959" spans="71:71" x14ac:dyDescent="0.3">
      <c r="BS33959" s="24">
        <f t="shared" si="853"/>
        <v>-2.5</v>
      </c>
    </row>
    <row r="33960" spans="71:71" x14ac:dyDescent="0.3">
      <c r="BS33960" s="24">
        <f t="shared" si="853"/>
        <v>-2.5</v>
      </c>
    </row>
    <row r="33961" spans="71:71" x14ac:dyDescent="0.3">
      <c r="BS33961" s="24">
        <f t="shared" si="853"/>
        <v>-2.5</v>
      </c>
    </row>
    <row r="33962" spans="71:71" x14ac:dyDescent="0.3">
      <c r="BS33962" s="24">
        <f t="shared" si="853"/>
        <v>-2.5</v>
      </c>
    </row>
    <row r="33963" spans="71:71" x14ac:dyDescent="0.3">
      <c r="BS33963" s="24">
        <f t="shared" si="853"/>
        <v>-2.5</v>
      </c>
    </row>
    <row r="33964" spans="71:71" x14ac:dyDescent="0.3">
      <c r="BS33964" s="24">
        <f t="shared" si="853"/>
        <v>-2.5</v>
      </c>
    </row>
    <row r="33965" spans="71:71" x14ac:dyDescent="0.3">
      <c r="BS33965" s="24">
        <f t="shared" si="853"/>
        <v>-2.5</v>
      </c>
    </row>
    <row r="33966" spans="71:71" x14ac:dyDescent="0.3">
      <c r="BS33966" s="24">
        <f t="shared" si="853"/>
        <v>-2.5</v>
      </c>
    </row>
    <row r="33967" spans="71:71" x14ac:dyDescent="0.3">
      <c r="BS33967" s="24">
        <f t="shared" si="853"/>
        <v>-2.5</v>
      </c>
    </row>
    <row r="33968" spans="71:71" x14ac:dyDescent="0.3">
      <c r="BS33968" s="24">
        <f t="shared" si="853"/>
        <v>-2.5</v>
      </c>
    </row>
    <row r="33969" spans="71:71" x14ac:dyDescent="0.3">
      <c r="BS33969" s="24">
        <f t="shared" si="853"/>
        <v>-2.5</v>
      </c>
    </row>
    <row r="33970" spans="71:71" x14ac:dyDescent="0.3">
      <c r="BS33970" s="24">
        <f t="shared" si="853"/>
        <v>-2.5</v>
      </c>
    </row>
    <row r="33971" spans="71:71" x14ac:dyDescent="0.3">
      <c r="BS33971" s="24">
        <f t="shared" si="853"/>
        <v>-2.5</v>
      </c>
    </row>
    <row r="33972" spans="71:71" x14ac:dyDescent="0.3">
      <c r="BS33972" s="24">
        <f t="shared" si="853"/>
        <v>-2.5</v>
      </c>
    </row>
    <row r="33973" spans="71:71" x14ac:dyDescent="0.3">
      <c r="BS33973" s="24">
        <f t="shared" si="853"/>
        <v>-2.5</v>
      </c>
    </row>
    <row r="33974" spans="71:71" x14ac:dyDescent="0.3">
      <c r="BS33974" s="24">
        <f t="shared" si="853"/>
        <v>-2.5</v>
      </c>
    </row>
    <row r="33975" spans="71:71" x14ac:dyDescent="0.3">
      <c r="BS33975" s="24">
        <f t="shared" si="853"/>
        <v>-2.5</v>
      </c>
    </row>
    <row r="33976" spans="71:71" x14ac:dyDescent="0.3">
      <c r="BS33976" s="24">
        <f t="shared" si="853"/>
        <v>-2.5</v>
      </c>
    </row>
    <row r="33977" spans="71:71" x14ac:dyDescent="0.3">
      <c r="BS33977" s="24">
        <f t="shared" si="853"/>
        <v>-2.5</v>
      </c>
    </row>
    <row r="33978" spans="71:71" x14ac:dyDescent="0.3">
      <c r="BS33978" s="24">
        <f t="shared" si="853"/>
        <v>-2.5</v>
      </c>
    </row>
    <row r="33979" spans="71:71" x14ac:dyDescent="0.3">
      <c r="BS33979" s="24">
        <f t="shared" si="853"/>
        <v>-2.5</v>
      </c>
    </row>
    <row r="33980" spans="71:71" x14ac:dyDescent="0.3">
      <c r="BS33980" s="24">
        <f t="shared" si="853"/>
        <v>-2.5</v>
      </c>
    </row>
    <row r="33981" spans="71:71" x14ac:dyDescent="0.3">
      <c r="BS33981" s="24">
        <f t="shared" si="853"/>
        <v>-2.5</v>
      </c>
    </row>
    <row r="33982" spans="71:71" x14ac:dyDescent="0.3">
      <c r="BS33982" s="24">
        <f t="shared" si="853"/>
        <v>-2.5</v>
      </c>
    </row>
    <row r="33983" spans="71:71" x14ac:dyDescent="0.3">
      <c r="BS33983" s="24">
        <f t="shared" si="853"/>
        <v>-2.5</v>
      </c>
    </row>
    <row r="33984" spans="71:71" x14ac:dyDescent="0.3">
      <c r="BS33984" s="24">
        <f t="shared" si="853"/>
        <v>-2.5</v>
      </c>
    </row>
    <row r="33985" spans="71:71" x14ac:dyDescent="0.3">
      <c r="BS33985" s="24">
        <f t="shared" si="853"/>
        <v>-2.5</v>
      </c>
    </row>
    <row r="33986" spans="71:71" x14ac:dyDescent="0.3">
      <c r="BS33986" s="24">
        <f t="shared" si="853"/>
        <v>-2.5</v>
      </c>
    </row>
    <row r="33987" spans="71:71" x14ac:dyDescent="0.3">
      <c r="BS33987" s="24">
        <f t="shared" si="853"/>
        <v>-2.5</v>
      </c>
    </row>
    <row r="33988" spans="71:71" x14ac:dyDescent="0.3">
      <c r="BS33988" s="24">
        <f t="shared" si="853"/>
        <v>-2.5</v>
      </c>
    </row>
    <row r="33989" spans="71:71" x14ac:dyDescent="0.3">
      <c r="BS33989" s="24">
        <f t="shared" si="853"/>
        <v>-2.5</v>
      </c>
    </row>
    <row r="33990" spans="71:71" x14ac:dyDescent="0.3">
      <c r="BS33990" s="24">
        <f t="shared" si="853"/>
        <v>-2.5</v>
      </c>
    </row>
    <row r="33991" spans="71:71" x14ac:dyDescent="0.3">
      <c r="BS33991" s="24">
        <f t="shared" si="853"/>
        <v>-2.5</v>
      </c>
    </row>
    <row r="33992" spans="71:71" x14ac:dyDescent="0.3">
      <c r="BS33992" s="24">
        <f t="shared" si="853"/>
        <v>-2.5</v>
      </c>
    </row>
    <row r="33993" spans="71:71" x14ac:dyDescent="0.3">
      <c r="BS33993" s="24">
        <f t="shared" ref="BS33993:BS34056" si="854">BR33993-2.5</f>
        <v>-2.5</v>
      </c>
    </row>
    <row r="33994" spans="71:71" x14ac:dyDescent="0.3">
      <c r="BS33994" s="24">
        <f t="shared" si="854"/>
        <v>-2.5</v>
      </c>
    </row>
    <row r="33995" spans="71:71" x14ac:dyDescent="0.3">
      <c r="BS33995" s="24">
        <f t="shared" si="854"/>
        <v>-2.5</v>
      </c>
    </row>
    <row r="33996" spans="71:71" x14ac:dyDescent="0.3">
      <c r="BS33996" s="24">
        <f t="shared" si="854"/>
        <v>-2.5</v>
      </c>
    </row>
    <row r="33997" spans="71:71" x14ac:dyDescent="0.3">
      <c r="BS33997" s="24">
        <f t="shared" si="854"/>
        <v>-2.5</v>
      </c>
    </row>
    <row r="33998" spans="71:71" x14ac:dyDescent="0.3">
      <c r="BS33998" s="24">
        <f t="shared" si="854"/>
        <v>-2.5</v>
      </c>
    </row>
    <row r="33999" spans="71:71" x14ac:dyDescent="0.3">
      <c r="BS33999" s="24">
        <f t="shared" si="854"/>
        <v>-2.5</v>
      </c>
    </row>
    <row r="34000" spans="71:71" x14ac:dyDescent="0.3">
      <c r="BS34000" s="24">
        <f t="shared" si="854"/>
        <v>-2.5</v>
      </c>
    </row>
    <row r="34001" spans="71:71" x14ac:dyDescent="0.3">
      <c r="BS34001" s="24">
        <f t="shared" si="854"/>
        <v>-2.5</v>
      </c>
    </row>
    <row r="34002" spans="71:71" x14ac:dyDescent="0.3">
      <c r="BS34002" s="24">
        <f t="shared" si="854"/>
        <v>-2.5</v>
      </c>
    </row>
    <row r="34003" spans="71:71" x14ac:dyDescent="0.3">
      <c r="BS34003" s="24">
        <f t="shared" si="854"/>
        <v>-2.5</v>
      </c>
    </row>
    <row r="34004" spans="71:71" x14ac:dyDescent="0.3">
      <c r="BS34004" s="24">
        <f t="shared" si="854"/>
        <v>-2.5</v>
      </c>
    </row>
    <row r="34005" spans="71:71" x14ac:dyDescent="0.3">
      <c r="BS34005" s="24">
        <f t="shared" si="854"/>
        <v>-2.5</v>
      </c>
    </row>
    <row r="34006" spans="71:71" x14ac:dyDescent="0.3">
      <c r="BS34006" s="24">
        <f t="shared" si="854"/>
        <v>-2.5</v>
      </c>
    </row>
    <row r="34007" spans="71:71" x14ac:dyDescent="0.3">
      <c r="BS34007" s="24">
        <f t="shared" si="854"/>
        <v>-2.5</v>
      </c>
    </row>
    <row r="34008" spans="71:71" x14ac:dyDescent="0.3">
      <c r="BS34008" s="24">
        <f t="shared" si="854"/>
        <v>-2.5</v>
      </c>
    </row>
    <row r="34009" spans="71:71" x14ac:dyDescent="0.3">
      <c r="BS34009" s="24">
        <f t="shared" si="854"/>
        <v>-2.5</v>
      </c>
    </row>
    <row r="34010" spans="71:71" x14ac:dyDescent="0.3">
      <c r="BS34010" s="24">
        <f t="shared" si="854"/>
        <v>-2.5</v>
      </c>
    </row>
    <row r="34011" spans="71:71" x14ac:dyDescent="0.3">
      <c r="BS34011" s="24">
        <f t="shared" si="854"/>
        <v>-2.5</v>
      </c>
    </row>
    <row r="34012" spans="71:71" x14ac:dyDescent="0.3">
      <c r="BS34012" s="24">
        <f t="shared" si="854"/>
        <v>-2.5</v>
      </c>
    </row>
    <row r="34013" spans="71:71" x14ac:dyDescent="0.3">
      <c r="BS34013" s="24">
        <f t="shared" si="854"/>
        <v>-2.5</v>
      </c>
    </row>
    <row r="34014" spans="71:71" x14ac:dyDescent="0.3">
      <c r="BS34014" s="24">
        <f t="shared" si="854"/>
        <v>-2.5</v>
      </c>
    </row>
    <row r="34015" spans="71:71" x14ac:dyDescent="0.3">
      <c r="BS34015" s="24">
        <f t="shared" si="854"/>
        <v>-2.5</v>
      </c>
    </row>
    <row r="34016" spans="71:71" x14ac:dyDescent="0.3">
      <c r="BS34016" s="24">
        <f t="shared" si="854"/>
        <v>-2.5</v>
      </c>
    </row>
    <row r="34017" spans="71:71" x14ac:dyDescent="0.3">
      <c r="BS34017" s="24">
        <f t="shared" si="854"/>
        <v>-2.5</v>
      </c>
    </row>
    <row r="34018" spans="71:71" x14ac:dyDescent="0.3">
      <c r="BS34018" s="24">
        <f t="shared" si="854"/>
        <v>-2.5</v>
      </c>
    </row>
    <row r="34019" spans="71:71" x14ac:dyDescent="0.3">
      <c r="BS34019" s="24">
        <f t="shared" si="854"/>
        <v>-2.5</v>
      </c>
    </row>
    <row r="34020" spans="71:71" x14ac:dyDescent="0.3">
      <c r="BS34020" s="24">
        <f t="shared" si="854"/>
        <v>-2.5</v>
      </c>
    </row>
    <row r="34021" spans="71:71" x14ac:dyDescent="0.3">
      <c r="BS34021" s="24">
        <f t="shared" si="854"/>
        <v>-2.5</v>
      </c>
    </row>
    <row r="34022" spans="71:71" x14ac:dyDescent="0.3">
      <c r="BS34022" s="24">
        <f t="shared" si="854"/>
        <v>-2.5</v>
      </c>
    </row>
    <row r="34023" spans="71:71" x14ac:dyDescent="0.3">
      <c r="BS34023" s="24">
        <f t="shared" si="854"/>
        <v>-2.5</v>
      </c>
    </row>
    <row r="34024" spans="71:71" x14ac:dyDescent="0.3">
      <c r="BS34024" s="24">
        <f t="shared" si="854"/>
        <v>-2.5</v>
      </c>
    </row>
    <row r="34025" spans="71:71" x14ac:dyDescent="0.3">
      <c r="BS34025" s="24">
        <f t="shared" si="854"/>
        <v>-2.5</v>
      </c>
    </row>
    <row r="34026" spans="71:71" x14ac:dyDescent="0.3">
      <c r="BS34026" s="24">
        <f t="shared" si="854"/>
        <v>-2.5</v>
      </c>
    </row>
    <row r="34027" spans="71:71" x14ac:dyDescent="0.3">
      <c r="BS34027" s="24">
        <f t="shared" si="854"/>
        <v>-2.5</v>
      </c>
    </row>
    <row r="34028" spans="71:71" x14ac:dyDescent="0.3">
      <c r="BS34028" s="24">
        <f t="shared" si="854"/>
        <v>-2.5</v>
      </c>
    </row>
    <row r="34029" spans="71:71" x14ac:dyDescent="0.3">
      <c r="BS34029" s="24">
        <f t="shared" si="854"/>
        <v>-2.5</v>
      </c>
    </row>
    <row r="34030" spans="71:71" x14ac:dyDescent="0.3">
      <c r="BS34030" s="24">
        <f t="shared" si="854"/>
        <v>-2.5</v>
      </c>
    </row>
    <row r="34031" spans="71:71" x14ac:dyDescent="0.3">
      <c r="BS34031" s="24">
        <f t="shared" si="854"/>
        <v>-2.5</v>
      </c>
    </row>
    <row r="34032" spans="71:71" x14ac:dyDescent="0.3">
      <c r="BS34032" s="24">
        <f t="shared" si="854"/>
        <v>-2.5</v>
      </c>
    </row>
    <row r="34033" spans="71:71" x14ac:dyDescent="0.3">
      <c r="BS34033" s="24">
        <f t="shared" si="854"/>
        <v>-2.5</v>
      </c>
    </row>
    <row r="34034" spans="71:71" x14ac:dyDescent="0.3">
      <c r="BS34034" s="24">
        <f t="shared" si="854"/>
        <v>-2.5</v>
      </c>
    </row>
    <row r="34035" spans="71:71" x14ac:dyDescent="0.3">
      <c r="BS34035" s="24">
        <f t="shared" si="854"/>
        <v>-2.5</v>
      </c>
    </row>
    <row r="34036" spans="71:71" x14ac:dyDescent="0.3">
      <c r="BS34036" s="24">
        <f t="shared" si="854"/>
        <v>-2.5</v>
      </c>
    </row>
    <row r="34037" spans="71:71" x14ac:dyDescent="0.3">
      <c r="BS34037" s="24">
        <f t="shared" si="854"/>
        <v>-2.5</v>
      </c>
    </row>
    <row r="34038" spans="71:71" x14ac:dyDescent="0.3">
      <c r="BS34038" s="24">
        <f t="shared" si="854"/>
        <v>-2.5</v>
      </c>
    </row>
    <row r="34039" spans="71:71" x14ac:dyDescent="0.3">
      <c r="BS34039" s="24">
        <f t="shared" si="854"/>
        <v>-2.5</v>
      </c>
    </row>
    <row r="34040" spans="71:71" x14ac:dyDescent="0.3">
      <c r="BS34040" s="24">
        <f t="shared" si="854"/>
        <v>-2.5</v>
      </c>
    </row>
    <row r="34041" spans="71:71" x14ac:dyDescent="0.3">
      <c r="BS34041" s="24">
        <f t="shared" si="854"/>
        <v>-2.5</v>
      </c>
    </row>
    <row r="34042" spans="71:71" x14ac:dyDescent="0.3">
      <c r="BS34042" s="24">
        <f t="shared" si="854"/>
        <v>-2.5</v>
      </c>
    </row>
    <row r="34043" spans="71:71" x14ac:dyDescent="0.3">
      <c r="BS34043" s="24">
        <f t="shared" si="854"/>
        <v>-2.5</v>
      </c>
    </row>
    <row r="34044" spans="71:71" x14ac:dyDescent="0.3">
      <c r="BS34044" s="24">
        <f t="shared" si="854"/>
        <v>-2.5</v>
      </c>
    </row>
    <row r="34045" spans="71:71" x14ac:dyDescent="0.3">
      <c r="BS34045" s="24">
        <f t="shared" si="854"/>
        <v>-2.5</v>
      </c>
    </row>
    <row r="34046" spans="71:71" x14ac:dyDescent="0.3">
      <c r="BS34046" s="24">
        <f t="shared" si="854"/>
        <v>-2.5</v>
      </c>
    </row>
    <row r="34047" spans="71:71" x14ac:dyDescent="0.3">
      <c r="BS34047" s="24">
        <f t="shared" si="854"/>
        <v>-2.5</v>
      </c>
    </row>
    <row r="34048" spans="71:71" x14ac:dyDescent="0.3">
      <c r="BS34048" s="24">
        <f t="shared" si="854"/>
        <v>-2.5</v>
      </c>
    </row>
    <row r="34049" spans="71:71" x14ac:dyDescent="0.3">
      <c r="BS34049" s="24">
        <f t="shared" si="854"/>
        <v>-2.5</v>
      </c>
    </row>
    <row r="34050" spans="71:71" x14ac:dyDescent="0.3">
      <c r="BS34050" s="24">
        <f t="shared" si="854"/>
        <v>-2.5</v>
      </c>
    </row>
    <row r="34051" spans="71:71" x14ac:dyDescent="0.3">
      <c r="BS34051" s="24">
        <f t="shared" si="854"/>
        <v>-2.5</v>
      </c>
    </row>
    <row r="34052" spans="71:71" x14ac:dyDescent="0.3">
      <c r="BS34052" s="24">
        <f t="shared" si="854"/>
        <v>-2.5</v>
      </c>
    </row>
    <row r="34053" spans="71:71" x14ac:dyDescent="0.3">
      <c r="BS34053" s="24">
        <f t="shared" si="854"/>
        <v>-2.5</v>
      </c>
    </row>
    <row r="34054" spans="71:71" x14ac:dyDescent="0.3">
      <c r="BS34054" s="24">
        <f t="shared" si="854"/>
        <v>-2.5</v>
      </c>
    </row>
    <row r="34055" spans="71:71" x14ac:dyDescent="0.3">
      <c r="BS34055" s="24">
        <f t="shared" si="854"/>
        <v>-2.5</v>
      </c>
    </row>
    <row r="34056" spans="71:71" x14ac:dyDescent="0.3">
      <c r="BS34056" s="24">
        <f t="shared" si="854"/>
        <v>-2.5</v>
      </c>
    </row>
    <row r="34057" spans="71:71" x14ac:dyDescent="0.3">
      <c r="BS34057" s="24">
        <f t="shared" ref="BS34057:BS34120" si="855">BR34057-2.5</f>
        <v>-2.5</v>
      </c>
    </row>
    <row r="34058" spans="71:71" x14ac:dyDescent="0.3">
      <c r="BS34058" s="24">
        <f t="shared" si="855"/>
        <v>-2.5</v>
      </c>
    </row>
    <row r="34059" spans="71:71" x14ac:dyDescent="0.3">
      <c r="BS34059" s="24">
        <f t="shared" si="855"/>
        <v>-2.5</v>
      </c>
    </row>
    <row r="34060" spans="71:71" x14ac:dyDescent="0.3">
      <c r="BS34060" s="24">
        <f t="shared" si="855"/>
        <v>-2.5</v>
      </c>
    </row>
    <row r="34061" spans="71:71" x14ac:dyDescent="0.3">
      <c r="BS34061" s="24">
        <f t="shared" si="855"/>
        <v>-2.5</v>
      </c>
    </row>
    <row r="34062" spans="71:71" x14ac:dyDescent="0.3">
      <c r="BS34062" s="24">
        <f t="shared" si="855"/>
        <v>-2.5</v>
      </c>
    </row>
    <row r="34063" spans="71:71" x14ac:dyDescent="0.3">
      <c r="BS34063" s="24">
        <f t="shared" si="855"/>
        <v>-2.5</v>
      </c>
    </row>
    <row r="34064" spans="71:71" x14ac:dyDescent="0.3">
      <c r="BS34064" s="24">
        <f t="shared" si="855"/>
        <v>-2.5</v>
      </c>
    </row>
    <row r="34065" spans="71:71" x14ac:dyDescent="0.3">
      <c r="BS34065" s="24">
        <f t="shared" si="855"/>
        <v>-2.5</v>
      </c>
    </row>
    <row r="34066" spans="71:71" x14ac:dyDescent="0.3">
      <c r="BS34066" s="24">
        <f t="shared" si="855"/>
        <v>-2.5</v>
      </c>
    </row>
    <row r="34067" spans="71:71" x14ac:dyDescent="0.3">
      <c r="BS34067" s="24">
        <f t="shared" si="855"/>
        <v>-2.5</v>
      </c>
    </row>
    <row r="34068" spans="71:71" x14ac:dyDescent="0.3">
      <c r="BS34068" s="24">
        <f t="shared" si="855"/>
        <v>-2.5</v>
      </c>
    </row>
    <row r="34069" spans="71:71" x14ac:dyDescent="0.3">
      <c r="BS34069" s="24">
        <f t="shared" si="855"/>
        <v>-2.5</v>
      </c>
    </row>
    <row r="34070" spans="71:71" x14ac:dyDescent="0.3">
      <c r="BS34070" s="24">
        <f t="shared" si="855"/>
        <v>-2.5</v>
      </c>
    </row>
    <row r="34071" spans="71:71" x14ac:dyDescent="0.3">
      <c r="BS34071" s="24">
        <f t="shared" si="855"/>
        <v>-2.5</v>
      </c>
    </row>
    <row r="34072" spans="71:71" x14ac:dyDescent="0.3">
      <c r="BS34072" s="24">
        <f t="shared" si="855"/>
        <v>-2.5</v>
      </c>
    </row>
    <row r="34073" spans="71:71" x14ac:dyDescent="0.3">
      <c r="BS34073" s="24">
        <f t="shared" si="855"/>
        <v>-2.5</v>
      </c>
    </row>
    <row r="34074" spans="71:71" x14ac:dyDescent="0.3">
      <c r="BS34074" s="24">
        <f t="shared" si="855"/>
        <v>-2.5</v>
      </c>
    </row>
    <row r="34075" spans="71:71" x14ac:dyDescent="0.3">
      <c r="BS34075" s="24">
        <f t="shared" si="855"/>
        <v>-2.5</v>
      </c>
    </row>
    <row r="34076" spans="71:71" x14ac:dyDescent="0.3">
      <c r="BS34076" s="24">
        <f t="shared" si="855"/>
        <v>-2.5</v>
      </c>
    </row>
    <row r="34077" spans="71:71" x14ac:dyDescent="0.3">
      <c r="BS34077" s="24">
        <f t="shared" si="855"/>
        <v>-2.5</v>
      </c>
    </row>
    <row r="34078" spans="71:71" x14ac:dyDescent="0.3">
      <c r="BS34078" s="24">
        <f t="shared" si="855"/>
        <v>-2.5</v>
      </c>
    </row>
    <row r="34079" spans="71:71" x14ac:dyDescent="0.3">
      <c r="BS34079" s="24">
        <f t="shared" si="855"/>
        <v>-2.5</v>
      </c>
    </row>
    <row r="34080" spans="71:71" x14ac:dyDescent="0.3">
      <c r="BS34080" s="24">
        <f t="shared" si="855"/>
        <v>-2.5</v>
      </c>
    </row>
    <row r="34081" spans="71:71" x14ac:dyDescent="0.3">
      <c r="BS34081" s="24">
        <f t="shared" si="855"/>
        <v>-2.5</v>
      </c>
    </row>
    <row r="34082" spans="71:71" x14ac:dyDescent="0.3">
      <c r="BS34082" s="24">
        <f t="shared" si="855"/>
        <v>-2.5</v>
      </c>
    </row>
    <row r="34083" spans="71:71" x14ac:dyDescent="0.3">
      <c r="BS34083" s="24">
        <f t="shared" si="855"/>
        <v>-2.5</v>
      </c>
    </row>
    <row r="34084" spans="71:71" x14ac:dyDescent="0.3">
      <c r="BS34084" s="24">
        <f t="shared" si="855"/>
        <v>-2.5</v>
      </c>
    </row>
    <row r="34085" spans="71:71" x14ac:dyDescent="0.3">
      <c r="BS34085" s="24">
        <f t="shared" si="855"/>
        <v>-2.5</v>
      </c>
    </row>
    <row r="34086" spans="71:71" x14ac:dyDescent="0.3">
      <c r="BS34086" s="24">
        <f t="shared" si="855"/>
        <v>-2.5</v>
      </c>
    </row>
    <row r="34087" spans="71:71" x14ac:dyDescent="0.3">
      <c r="BS34087" s="24">
        <f t="shared" si="855"/>
        <v>-2.5</v>
      </c>
    </row>
    <row r="34088" spans="71:71" x14ac:dyDescent="0.3">
      <c r="BS34088" s="24">
        <f t="shared" si="855"/>
        <v>-2.5</v>
      </c>
    </row>
    <row r="34089" spans="71:71" x14ac:dyDescent="0.3">
      <c r="BS34089" s="24">
        <f t="shared" si="855"/>
        <v>-2.5</v>
      </c>
    </row>
    <row r="34090" spans="71:71" x14ac:dyDescent="0.3">
      <c r="BS34090" s="24">
        <f t="shared" si="855"/>
        <v>-2.5</v>
      </c>
    </row>
    <row r="34091" spans="71:71" x14ac:dyDescent="0.3">
      <c r="BS34091" s="24">
        <f t="shared" si="855"/>
        <v>-2.5</v>
      </c>
    </row>
    <row r="34092" spans="71:71" x14ac:dyDescent="0.3">
      <c r="BS34092" s="24">
        <f t="shared" si="855"/>
        <v>-2.5</v>
      </c>
    </row>
    <row r="34093" spans="71:71" x14ac:dyDescent="0.3">
      <c r="BS34093" s="24">
        <f t="shared" si="855"/>
        <v>-2.5</v>
      </c>
    </row>
    <row r="34094" spans="71:71" x14ac:dyDescent="0.3">
      <c r="BS34094" s="24">
        <f t="shared" si="855"/>
        <v>-2.5</v>
      </c>
    </row>
    <row r="34095" spans="71:71" x14ac:dyDescent="0.3">
      <c r="BS34095" s="24">
        <f t="shared" si="855"/>
        <v>-2.5</v>
      </c>
    </row>
    <row r="34096" spans="71:71" x14ac:dyDescent="0.3">
      <c r="BS34096" s="24">
        <f t="shared" si="855"/>
        <v>-2.5</v>
      </c>
    </row>
    <row r="34097" spans="71:71" x14ac:dyDescent="0.3">
      <c r="BS34097" s="24">
        <f t="shared" si="855"/>
        <v>-2.5</v>
      </c>
    </row>
    <row r="34098" spans="71:71" x14ac:dyDescent="0.3">
      <c r="BS34098" s="24">
        <f t="shared" si="855"/>
        <v>-2.5</v>
      </c>
    </row>
    <row r="34099" spans="71:71" x14ac:dyDescent="0.3">
      <c r="BS34099" s="24">
        <f t="shared" si="855"/>
        <v>-2.5</v>
      </c>
    </row>
    <row r="34100" spans="71:71" x14ac:dyDescent="0.3">
      <c r="BS34100" s="24">
        <f t="shared" si="855"/>
        <v>-2.5</v>
      </c>
    </row>
    <row r="34101" spans="71:71" x14ac:dyDescent="0.3">
      <c r="BS34101" s="24">
        <f t="shared" si="855"/>
        <v>-2.5</v>
      </c>
    </row>
    <row r="34102" spans="71:71" x14ac:dyDescent="0.3">
      <c r="BS34102" s="24">
        <f t="shared" si="855"/>
        <v>-2.5</v>
      </c>
    </row>
    <row r="34103" spans="71:71" x14ac:dyDescent="0.3">
      <c r="BS34103" s="24">
        <f t="shared" si="855"/>
        <v>-2.5</v>
      </c>
    </row>
    <row r="34104" spans="71:71" x14ac:dyDescent="0.3">
      <c r="BS34104" s="24">
        <f t="shared" si="855"/>
        <v>-2.5</v>
      </c>
    </row>
    <row r="34105" spans="71:71" x14ac:dyDescent="0.3">
      <c r="BS34105" s="24">
        <f t="shared" si="855"/>
        <v>-2.5</v>
      </c>
    </row>
    <row r="34106" spans="71:71" x14ac:dyDescent="0.3">
      <c r="BS34106" s="24">
        <f t="shared" si="855"/>
        <v>-2.5</v>
      </c>
    </row>
    <row r="34107" spans="71:71" x14ac:dyDescent="0.3">
      <c r="BS34107" s="24">
        <f t="shared" si="855"/>
        <v>-2.5</v>
      </c>
    </row>
    <row r="34108" spans="71:71" x14ac:dyDescent="0.3">
      <c r="BS34108" s="24">
        <f t="shared" si="855"/>
        <v>-2.5</v>
      </c>
    </row>
    <row r="34109" spans="71:71" x14ac:dyDescent="0.3">
      <c r="BS34109" s="24">
        <f t="shared" si="855"/>
        <v>-2.5</v>
      </c>
    </row>
    <row r="34110" spans="71:71" x14ac:dyDescent="0.3">
      <c r="BS34110" s="24">
        <f t="shared" si="855"/>
        <v>-2.5</v>
      </c>
    </row>
    <row r="34111" spans="71:71" x14ac:dyDescent="0.3">
      <c r="BS34111" s="24">
        <f t="shared" si="855"/>
        <v>-2.5</v>
      </c>
    </row>
    <row r="34112" spans="71:71" x14ac:dyDescent="0.3">
      <c r="BS34112" s="24">
        <f t="shared" si="855"/>
        <v>-2.5</v>
      </c>
    </row>
    <row r="34113" spans="71:71" x14ac:dyDescent="0.3">
      <c r="BS34113" s="24">
        <f t="shared" si="855"/>
        <v>-2.5</v>
      </c>
    </row>
    <row r="34114" spans="71:71" x14ac:dyDescent="0.3">
      <c r="BS34114" s="24">
        <f t="shared" si="855"/>
        <v>-2.5</v>
      </c>
    </row>
    <row r="34115" spans="71:71" x14ac:dyDescent="0.3">
      <c r="BS34115" s="24">
        <f t="shared" si="855"/>
        <v>-2.5</v>
      </c>
    </row>
    <row r="34116" spans="71:71" x14ac:dyDescent="0.3">
      <c r="BS34116" s="24">
        <f t="shared" si="855"/>
        <v>-2.5</v>
      </c>
    </row>
    <row r="34117" spans="71:71" x14ac:dyDescent="0.3">
      <c r="BS34117" s="24">
        <f t="shared" si="855"/>
        <v>-2.5</v>
      </c>
    </row>
    <row r="34118" spans="71:71" x14ac:dyDescent="0.3">
      <c r="BS34118" s="24">
        <f t="shared" si="855"/>
        <v>-2.5</v>
      </c>
    </row>
    <row r="34119" spans="71:71" x14ac:dyDescent="0.3">
      <c r="BS34119" s="24">
        <f t="shared" si="855"/>
        <v>-2.5</v>
      </c>
    </row>
    <row r="34120" spans="71:71" x14ac:dyDescent="0.3">
      <c r="BS34120" s="24">
        <f t="shared" si="855"/>
        <v>-2.5</v>
      </c>
    </row>
    <row r="34121" spans="71:71" x14ac:dyDescent="0.3">
      <c r="BS34121" s="24">
        <f t="shared" ref="BS34121:BS34184" si="856">BR34121-2.5</f>
        <v>-2.5</v>
      </c>
    </row>
    <row r="34122" spans="71:71" x14ac:dyDescent="0.3">
      <c r="BS34122" s="24">
        <f t="shared" si="856"/>
        <v>-2.5</v>
      </c>
    </row>
    <row r="34123" spans="71:71" x14ac:dyDescent="0.3">
      <c r="BS34123" s="24">
        <f t="shared" si="856"/>
        <v>-2.5</v>
      </c>
    </row>
    <row r="34124" spans="71:71" x14ac:dyDescent="0.3">
      <c r="BS34124" s="24">
        <f t="shared" si="856"/>
        <v>-2.5</v>
      </c>
    </row>
    <row r="34125" spans="71:71" x14ac:dyDescent="0.3">
      <c r="BS34125" s="24">
        <f t="shared" si="856"/>
        <v>-2.5</v>
      </c>
    </row>
    <row r="34126" spans="71:71" x14ac:dyDescent="0.3">
      <c r="BS34126" s="24">
        <f t="shared" si="856"/>
        <v>-2.5</v>
      </c>
    </row>
    <row r="34127" spans="71:71" x14ac:dyDescent="0.3">
      <c r="BS34127" s="24">
        <f t="shared" si="856"/>
        <v>-2.5</v>
      </c>
    </row>
    <row r="34128" spans="71:71" x14ac:dyDescent="0.3">
      <c r="BS34128" s="24">
        <f t="shared" si="856"/>
        <v>-2.5</v>
      </c>
    </row>
    <row r="34129" spans="71:71" x14ac:dyDescent="0.3">
      <c r="BS34129" s="24">
        <f t="shared" si="856"/>
        <v>-2.5</v>
      </c>
    </row>
    <row r="34130" spans="71:71" x14ac:dyDescent="0.3">
      <c r="BS34130" s="24">
        <f t="shared" si="856"/>
        <v>-2.5</v>
      </c>
    </row>
    <row r="34131" spans="71:71" x14ac:dyDescent="0.3">
      <c r="BS34131" s="24">
        <f t="shared" si="856"/>
        <v>-2.5</v>
      </c>
    </row>
    <row r="34132" spans="71:71" x14ac:dyDescent="0.3">
      <c r="BS34132" s="24">
        <f t="shared" si="856"/>
        <v>-2.5</v>
      </c>
    </row>
    <row r="34133" spans="71:71" x14ac:dyDescent="0.3">
      <c r="BS34133" s="24">
        <f t="shared" si="856"/>
        <v>-2.5</v>
      </c>
    </row>
    <row r="34134" spans="71:71" x14ac:dyDescent="0.3">
      <c r="BS34134" s="24">
        <f t="shared" si="856"/>
        <v>-2.5</v>
      </c>
    </row>
    <row r="34135" spans="71:71" x14ac:dyDescent="0.3">
      <c r="BS34135" s="24">
        <f t="shared" si="856"/>
        <v>-2.5</v>
      </c>
    </row>
    <row r="34136" spans="71:71" x14ac:dyDescent="0.3">
      <c r="BS34136" s="24">
        <f t="shared" si="856"/>
        <v>-2.5</v>
      </c>
    </row>
    <row r="34137" spans="71:71" x14ac:dyDescent="0.3">
      <c r="BS34137" s="24">
        <f t="shared" si="856"/>
        <v>-2.5</v>
      </c>
    </row>
    <row r="34138" spans="71:71" x14ac:dyDescent="0.3">
      <c r="BS34138" s="24">
        <f t="shared" si="856"/>
        <v>-2.5</v>
      </c>
    </row>
    <row r="34139" spans="71:71" x14ac:dyDescent="0.3">
      <c r="BS34139" s="24">
        <f t="shared" si="856"/>
        <v>-2.5</v>
      </c>
    </row>
    <row r="34140" spans="71:71" x14ac:dyDescent="0.3">
      <c r="BS34140" s="24">
        <f t="shared" si="856"/>
        <v>-2.5</v>
      </c>
    </row>
    <row r="34141" spans="71:71" x14ac:dyDescent="0.3">
      <c r="BS34141" s="24">
        <f t="shared" si="856"/>
        <v>-2.5</v>
      </c>
    </row>
    <row r="34142" spans="71:71" x14ac:dyDescent="0.3">
      <c r="BS34142" s="24">
        <f t="shared" si="856"/>
        <v>-2.5</v>
      </c>
    </row>
    <row r="34143" spans="71:71" x14ac:dyDescent="0.3">
      <c r="BS34143" s="24">
        <f t="shared" si="856"/>
        <v>-2.5</v>
      </c>
    </row>
    <row r="34144" spans="71:71" x14ac:dyDescent="0.3">
      <c r="BS34144" s="24">
        <f t="shared" si="856"/>
        <v>-2.5</v>
      </c>
    </row>
    <row r="34145" spans="71:71" x14ac:dyDescent="0.3">
      <c r="BS34145" s="24">
        <f t="shared" si="856"/>
        <v>-2.5</v>
      </c>
    </row>
    <row r="34146" spans="71:71" x14ac:dyDescent="0.3">
      <c r="BS34146" s="24">
        <f t="shared" si="856"/>
        <v>-2.5</v>
      </c>
    </row>
    <row r="34147" spans="71:71" x14ac:dyDescent="0.3">
      <c r="BS34147" s="24">
        <f t="shared" si="856"/>
        <v>-2.5</v>
      </c>
    </row>
    <row r="34148" spans="71:71" x14ac:dyDescent="0.3">
      <c r="BS34148" s="24">
        <f t="shared" si="856"/>
        <v>-2.5</v>
      </c>
    </row>
    <row r="34149" spans="71:71" x14ac:dyDescent="0.3">
      <c r="BS34149" s="24">
        <f t="shared" si="856"/>
        <v>-2.5</v>
      </c>
    </row>
    <row r="34150" spans="71:71" x14ac:dyDescent="0.3">
      <c r="BS34150" s="24">
        <f t="shared" si="856"/>
        <v>-2.5</v>
      </c>
    </row>
    <row r="34151" spans="71:71" x14ac:dyDescent="0.3">
      <c r="BS34151" s="24">
        <f t="shared" si="856"/>
        <v>-2.5</v>
      </c>
    </row>
    <row r="34152" spans="71:71" x14ac:dyDescent="0.3">
      <c r="BS34152" s="24">
        <f t="shared" si="856"/>
        <v>-2.5</v>
      </c>
    </row>
    <row r="34153" spans="71:71" x14ac:dyDescent="0.3">
      <c r="BS34153" s="24">
        <f t="shared" si="856"/>
        <v>-2.5</v>
      </c>
    </row>
    <row r="34154" spans="71:71" x14ac:dyDescent="0.3">
      <c r="BS34154" s="24">
        <f t="shared" si="856"/>
        <v>-2.5</v>
      </c>
    </row>
    <row r="34155" spans="71:71" x14ac:dyDescent="0.3">
      <c r="BS34155" s="24">
        <f t="shared" si="856"/>
        <v>-2.5</v>
      </c>
    </row>
    <row r="34156" spans="71:71" x14ac:dyDescent="0.3">
      <c r="BS34156" s="24">
        <f t="shared" si="856"/>
        <v>-2.5</v>
      </c>
    </row>
    <row r="34157" spans="71:71" x14ac:dyDescent="0.3">
      <c r="BS34157" s="24">
        <f t="shared" si="856"/>
        <v>-2.5</v>
      </c>
    </row>
    <row r="34158" spans="71:71" x14ac:dyDescent="0.3">
      <c r="BS34158" s="24">
        <f t="shared" si="856"/>
        <v>-2.5</v>
      </c>
    </row>
    <row r="34159" spans="71:71" x14ac:dyDescent="0.3">
      <c r="BS34159" s="24">
        <f t="shared" si="856"/>
        <v>-2.5</v>
      </c>
    </row>
    <row r="34160" spans="71:71" x14ac:dyDescent="0.3">
      <c r="BS34160" s="24">
        <f t="shared" si="856"/>
        <v>-2.5</v>
      </c>
    </row>
    <row r="34161" spans="71:71" x14ac:dyDescent="0.3">
      <c r="BS34161" s="24">
        <f t="shared" si="856"/>
        <v>-2.5</v>
      </c>
    </row>
    <row r="34162" spans="71:71" x14ac:dyDescent="0.3">
      <c r="BS34162" s="24">
        <f t="shared" si="856"/>
        <v>-2.5</v>
      </c>
    </row>
    <row r="34163" spans="71:71" x14ac:dyDescent="0.3">
      <c r="BS34163" s="24">
        <f t="shared" si="856"/>
        <v>-2.5</v>
      </c>
    </row>
    <row r="34164" spans="71:71" x14ac:dyDescent="0.3">
      <c r="BS34164" s="24">
        <f t="shared" si="856"/>
        <v>-2.5</v>
      </c>
    </row>
    <row r="34165" spans="71:71" x14ac:dyDescent="0.3">
      <c r="BS34165" s="24">
        <f t="shared" si="856"/>
        <v>-2.5</v>
      </c>
    </row>
    <row r="34166" spans="71:71" x14ac:dyDescent="0.3">
      <c r="BS34166" s="24">
        <f t="shared" si="856"/>
        <v>-2.5</v>
      </c>
    </row>
    <row r="34167" spans="71:71" x14ac:dyDescent="0.3">
      <c r="BS34167" s="24">
        <f t="shared" si="856"/>
        <v>-2.5</v>
      </c>
    </row>
    <row r="34168" spans="71:71" x14ac:dyDescent="0.3">
      <c r="BS34168" s="24">
        <f t="shared" si="856"/>
        <v>-2.5</v>
      </c>
    </row>
    <row r="34169" spans="71:71" x14ac:dyDescent="0.3">
      <c r="BS34169" s="24">
        <f t="shared" si="856"/>
        <v>-2.5</v>
      </c>
    </row>
    <row r="34170" spans="71:71" x14ac:dyDescent="0.3">
      <c r="BS34170" s="24">
        <f t="shared" si="856"/>
        <v>-2.5</v>
      </c>
    </row>
    <row r="34171" spans="71:71" x14ac:dyDescent="0.3">
      <c r="BS34171" s="24">
        <f t="shared" si="856"/>
        <v>-2.5</v>
      </c>
    </row>
    <row r="34172" spans="71:71" x14ac:dyDescent="0.3">
      <c r="BS34172" s="24">
        <f t="shared" si="856"/>
        <v>-2.5</v>
      </c>
    </row>
    <row r="34173" spans="71:71" x14ac:dyDescent="0.3">
      <c r="BS34173" s="24">
        <f t="shared" si="856"/>
        <v>-2.5</v>
      </c>
    </row>
    <row r="34174" spans="71:71" x14ac:dyDescent="0.3">
      <c r="BS34174" s="24">
        <f t="shared" si="856"/>
        <v>-2.5</v>
      </c>
    </row>
    <row r="34175" spans="71:71" x14ac:dyDescent="0.3">
      <c r="BS34175" s="24">
        <f t="shared" si="856"/>
        <v>-2.5</v>
      </c>
    </row>
    <row r="34176" spans="71:71" x14ac:dyDescent="0.3">
      <c r="BS34176" s="24">
        <f t="shared" si="856"/>
        <v>-2.5</v>
      </c>
    </row>
    <row r="34177" spans="71:71" x14ac:dyDescent="0.3">
      <c r="BS34177" s="24">
        <f t="shared" si="856"/>
        <v>-2.5</v>
      </c>
    </row>
    <row r="34178" spans="71:71" x14ac:dyDescent="0.3">
      <c r="BS34178" s="24">
        <f t="shared" si="856"/>
        <v>-2.5</v>
      </c>
    </row>
    <row r="34179" spans="71:71" x14ac:dyDescent="0.3">
      <c r="BS34179" s="24">
        <f t="shared" si="856"/>
        <v>-2.5</v>
      </c>
    </row>
    <row r="34180" spans="71:71" x14ac:dyDescent="0.3">
      <c r="BS34180" s="24">
        <f t="shared" si="856"/>
        <v>-2.5</v>
      </c>
    </row>
    <row r="34181" spans="71:71" x14ac:dyDescent="0.3">
      <c r="BS34181" s="24">
        <f t="shared" si="856"/>
        <v>-2.5</v>
      </c>
    </row>
    <row r="34182" spans="71:71" x14ac:dyDescent="0.3">
      <c r="BS34182" s="24">
        <f t="shared" si="856"/>
        <v>-2.5</v>
      </c>
    </row>
    <row r="34183" spans="71:71" x14ac:dyDescent="0.3">
      <c r="BS34183" s="24">
        <f t="shared" si="856"/>
        <v>-2.5</v>
      </c>
    </row>
    <row r="34184" spans="71:71" x14ac:dyDescent="0.3">
      <c r="BS34184" s="24">
        <f t="shared" si="856"/>
        <v>-2.5</v>
      </c>
    </row>
    <row r="34185" spans="71:71" x14ac:dyDescent="0.3">
      <c r="BS34185" s="24">
        <f t="shared" ref="BS34185:BS34248" si="857">BR34185-2.5</f>
        <v>-2.5</v>
      </c>
    </row>
    <row r="34186" spans="71:71" x14ac:dyDescent="0.3">
      <c r="BS34186" s="24">
        <f t="shared" si="857"/>
        <v>-2.5</v>
      </c>
    </row>
    <row r="34187" spans="71:71" x14ac:dyDescent="0.3">
      <c r="BS34187" s="24">
        <f t="shared" si="857"/>
        <v>-2.5</v>
      </c>
    </row>
    <row r="34188" spans="71:71" x14ac:dyDescent="0.3">
      <c r="BS34188" s="24">
        <f t="shared" si="857"/>
        <v>-2.5</v>
      </c>
    </row>
    <row r="34189" spans="71:71" x14ac:dyDescent="0.3">
      <c r="BS34189" s="24">
        <f t="shared" si="857"/>
        <v>-2.5</v>
      </c>
    </row>
    <row r="34190" spans="71:71" x14ac:dyDescent="0.3">
      <c r="BS34190" s="24">
        <f t="shared" si="857"/>
        <v>-2.5</v>
      </c>
    </row>
    <row r="34191" spans="71:71" x14ac:dyDescent="0.3">
      <c r="BS34191" s="24">
        <f t="shared" si="857"/>
        <v>-2.5</v>
      </c>
    </row>
    <row r="34192" spans="71:71" x14ac:dyDescent="0.3">
      <c r="BS34192" s="24">
        <f t="shared" si="857"/>
        <v>-2.5</v>
      </c>
    </row>
    <row r="34193" spans="71:71" x14ac:dyDescent="0.3">
      <c r="BS34193" s="24">
        <f t="shared" si="857"/>
        <v>-2.5</v>
      </c>
    </row>
    <row r="34194" spans="71:71" x14ac:dyDescent="0.3">
      <c r="BS34194" s="24">
        <f t="shared" si="857"/>
        <v>-2.5</v>
      </c>
    </row>
    <row r="34195" spans="71:71" x14ac:dyDescent="0.3">
      <c r="BS34195" s="24">
        <f t="shared" si="857"/>
        <v>-2.5</v>
      </c>
    </row>
    <row r="34196" spans="71:71" x14ac:dyDescent="0.3">
      <c r="BS34196" s="24">
        <f t="shared" si="857"/>
        <v>-2.5</v>
      </c>
    </row>
    <row r="34197" spans="71:71" x14ac:dyDescent="0.3">
      <c r="BS34197" s="24">
        <f t="shared" si="857"/>
        <v>-2.5</v>
      </c>
    </row>
    <row r="34198" spans="71:71" x14ac:dyDescent="0.3">
      <c r="BS34198" s="24">
        <f t="shared" si="857"/>
        <v>-2.5</v>
      </c>
    </row>
    <row r="34199" spans="71:71" x14ac:dyDescent="0.3">
      <c r="BS34199" s="24">
        <f t="shared" si="857"/>
        <v>-2.5</v>
      </c>
    </row>
    <row r="34200" spans="71:71" x14ac:dyDescent="0.3">
      <c r="BS34200" s="24">
        <f t="shared" si="857"/>
        <v>-2.5</v>
      </c>
    </row>
    <row r="34201" spans="71:71" x14ac:dyDescent="0.3">
      <c r="BS34201" s="24">
        <f t="shared" si="857"/>
        <v>-2.5</v>
      </c>
    </row>
    <row r="34202" spans="71:71" x14ac:dyDescent="0.3">
      <c r="BS34202" s="24">
        <f t="shared" si="857"/>
        <v>-2.5</v>
      </c>
    </row>
    <row r="34203" spans="71:71" x14ac:dyDescent="0.3">
      <c r="BS34203" s="24">
        <f t="shared" si="857"/>
        <v>-2.5</v>
      </c>
    </row>
    <row r="34204" spans="71:71" x14ac:dyDescent="0.3">
      <c r="BS34204" s="24">
        <f t="shared" si="857"/>
        <v>-2.5</v>
      </c>
    </row>
    <row r="34205" spans="71:71" x14ac:dyDescent="0.3">
      <c r="BS34205" s="24">
        <f t="shared" si="857"/>
        <v>-2.5</v>
      </c>
    </row>
    <row r="34206" spans="71:71" x14ac:dyDescent="0.3">
      <c r="BS34206" s="24">
        <f t="shared" si="857"/>
        <v>-2.5</v>
      </c>
    </row>
    <row r="34207" spans="71:71" x14ac:dyDescent="0.3">
      <c r="BS34207" s="24">
        <f t="shared" si="857"/>
        <v>-2.5</v>
      </c>
    </row>
    <row r="34208" spans="71:71" x14ac:dyDescent="0.3">
      <c r="BS34208" s="24">
        <f t="shared" si="857"/>
        <v>-2.5</v>
      </c>
    </row>
    <row r="34209" spans="71:71" x14ac:dyDescent="0.3">
      <c r="BS34209" s="24">
        <f t="shared" si="857"/>
        <v>-2.5</v>
      </c>
    </row>
    <row r="34210" spans="71:71" x14ac:dyDescent="0.3">
      <c r="BS34210" s="24">
        <f t="shared" si="857"/>
        <v>-2.5</v>
      </c>
    </row>
    <row r="34211" spans="71:71" x14ac:dyDescent="0.3">
      <c r="BS34211" s="24">
        <f t="shared" si="857"/>
        <v>-2.5</v>
      </c>
    </row>
    <row r="34212" spans="71:71" x14ac:dyDescent="0.3">
      <c r="BS34212" s="24">
        <f t="shared" si="857"/>
        <v>-2.5</v>
      </c>
    </row>
    <row r="34213" spans="71:71" x14ac:dyDescent="0.3">
      <c r="BS34213" s="24">
        <f t="shared" si="857"/>
        <v>-2.5</v>
      </c>
    </row>
    <row r="34214" spans="71:71" x14ac:dyDescent="0.3">
      <c r="BS34214" s="24">
        <f t="shared" si="857"/>
        <v>-2.5</v>
      </c>
    </row>
    <row r="34215" spans="71:71" x14ac:dyDescent="0.3">
      <c r="BS34215" s="24">
        <f t="shared" si="857"/>
        <v>-2.5</v>
      </c>
    </row>
    <row r="34216" spans="71:71" x14ac:dyDescent="0.3">
      <c r="BS34216" s="24">
        <f t="shared" si="857"/>
        <v>-2.5</v>
      </c>
    </row>
    <row r="34217" spans="71:71" x14ac:dyDescent="0.3">
      <c r="BS34217" s="24">
        <f t="shared" si="857"/>
        <v>-2.5</v>
      </c>
    </row>
    <row r="34218" spans="71:71" x14ac:dyDescent="0.3">
      <c r="BS34218" s="24">
        <f t="shared" si="857"/>
        <v>-2.5</v>
      </c>
    </row>
    <row r="34219" spans="71:71" x14ac:dyDescent="0.3">
      <c r="BS34219" s="24">
        <f t="shared" si="857"/>
        <v>-2.5</v>
      </c>
    </row>
    <row r="34220" spans="71:71" x14ac:dyDescent="0.3">
      <c r="BS34220" s="24">
        <f t="shared" si="857"/>
        <v>-2.5</v>
      </c>
    </row>
    <row r="34221" spans="71:71" x14ac:dyDescent="0.3">
      <c r="BS34221" s="24">
        <f t="shared" si="857"/>
        <v>-2.5</v>
      </c>
    </row>
    <row r="34222" spans="71:71" x14ac:dyDescent="0.3">
      <c r="BS34222" s="24">
        <f t="shared" si="857"/>
        <v>-2.5</v>
      </c>
    </row>
    <row r="34223" spans="71:71" x14ac:dyDescent="0.3">
      <c r="BS34223" s="24">
        <f t="shared" si="857"/>
        <v>-2.5</v>
      </c>
    </row>
    <row r="34224" spans="71:71" x14ac:dyDescent="0.3">
      <c r="BS34224" s="24">
        <f t="shared" si="857"/>
        <v>-2.5</v>
      </c>
    </row>
    <row r="34225" spans="71:71" x14ac:dyDescent="0.3">
      <c r="BS34225" s="24">
        <f t="shared" si="857"/>
        <v>-2.5</v>
      </c>
    </row>
    <row r="34226" spans="71:71" x14ac:dyDescent="0.3">
      <c r="BS34226" s="24">
        <f t="shared" si="857"/>
        <v>-2.5</v>
      </c>
    </row>
    <row r="34227" spans="71:71" x14ac:dyDescent="0.3">
      <c r="BS34227" s="24">
        <f t="shared" si="857"/>
        <v>-2.5</v>
      </c>
    </row>
    <row r="34228" spans="71:71" x14ac:dyDescent="0.3">
      <c r="BS34228" s="24">
        <f t="shared" si="857"/>
        <v>-2.5</v>
      </c>
    </row>
    <row r="34229" spans="71:71" x14ac:dyDescent="0.3">
      <c r="BS34229" s="24">
        <f t="shared" si="857"/>
        <v>-2.5</v>
      </c>
    </row>
    <row r="34230" spans="71:71" x14ac:dyDescent="0.3">
      <c r="BS34230" s="24">
        <f t="shared" si="857"/>
        <v>-2.5</v>
      </c>
    </row>
    <row r="34231" spans="71:71" x14ac:dyDescent="0.3">
      <c r="BS34231" s="24">
        <f t="shared" si="857"/>
        <v>-2.5</v>
      </c>
    </row>
    <row r="34232" spans="71:71" x14ac:dyDescent="0.3">
      <c r="BS34232" s="24">
        <f t="shared" si="857"/>
        <v>-2.5</v>
      </c>
    </row>
    <row r="34233" spans="71:71" x14ac:dyDescent="0.3">
      <c r="BS34233" s="24">
        <f t="shared" si="857"/>
        <v>-2.5</v>
      </c>
    </row>
    <row r="34234" spans="71:71" x14ac:dyDescent="0.3">
      <c r="BS34234" s="24">
        <f t="shared" si="857"/>
        <v>-2.5</v>
      </c>
    </row>
    <row r="34235" spans="71:71" x14ac:dyDescent="0.3">
      <c r="BS34235" s="24">
        <f t="shared" si="857"/>
        <v>-2.5</v>
      </c>
    </row>
    <row r="34236" spans="71:71" x14ac:dyDescent="0.3">
      <c r="BS34236" s="24">
        <f t="shared" si="857"/>
        <v>-2.5</v>
      </c>
    </row>
    <row r="34237" spans="71:71" x14ac:dyDescent="0.3">
      <c r="BS34237" s="24">
        <f t="shared" si="857"/>
        <v>-2.5</v>
      </c>
    </row>
    <row r="34238" spans="71:71" x14ac:dyDescent="0.3">
      <c r="BS34238" s="24">
        <f t="shared" si="857"/>
        <v>-2.5</v>
      </c>
    </row>
    <row r="34239" spans="71:71" x14ac:dyDescent="0.3">
      <c r="BS34239" s="24">
        <f t="shared" si="857"/>
        <v>-2.5</v>
      </c>
    </row>
    <row r="34240" spans="71:71" x14ac:dyDescent="0.3">
      <c r="BS34240" s="24">
        <f t="shared" si="857"/>
        <v>-2.5</v>
      </c>
    </row>
    <row r="34241" spans="71:71" x14ac:dyDescent="0.3">
      <c r="BS34241" s="24">
        <f t="shared" si="857"/>
        <v>-2.5</v>
      </c>
    </row>
    <row r="34242" spans="71:71" x14ac:dyDescent="0.3">
      <c r="BS34242" s="24">
        <f t="shared" si="857"/>
        <v>-2.5</v>
      </c>
    </row>
    <row r="34243" spans="71:71" x14ac:dyDescent="0.3">
      <c r="BS34243" s="24">
        <f t="shared" si="857"/>
        <v>-2.5</v>
      </c>
    </row>
    <row r="34244" spans="71:71" x14ac:dyDescent="0.3">
      <c r="BS34244" s="24">
        <f t="shared" si="857"/>
        <v>-2.5</v>
      </c>
    </row>
    <row r="34245" spans="71:71" x14ac:dyDescent="0.3">
      <c r="BS34245" s="24">
        <f t="shared" si="857"/>
        <v>-2.5</v>
      </c>
    </row>
    <row r="34246" spans="71:71" x14ac:dyDescent="0.3">
      <c r="BS34246" s="24">
        <f t="shared" si="857"/>
        <v>-2.5</v>
      </c>
    </row>
    <row r="34247" spans="71:71" x14ac:dyDescent="0.3">
      <c r="BS34247" s="24">
        <f t="shared" si="857"/>
        <v>-2.5</v>
      </c>
    </row>
    <row r="34248" spans="71:71" x14ac:dyDescent="0.3">
      <c r="BS34248" s="24">
        <f t="shared" si="857"/>
        <v>-2.5</v>
      </c>
    </row>
    <row r="34249" spans="71:71" x14ac:dyDescent="0.3">
      <c r="BS34249" s="24">
        <f t="shared" ref="BS34249:BS34312" si="858">BR34249-2.5</f>
        <v>-2.5</v>
      </c>
    </row>
    <row r="34250" spans="71:71" x14ac:dyDescent="0.3">
      <c r="BS34250" s="24">
        <f t="shared" si="858"/>
        <v>-2.5</v>
      </c>
    </row>
    <row r="34251" spans="71:71" x14ac:dyDescent="0.3">
      <c r="BS34251" s="24">
        <f t="shared" si="858"/>
        <v>-2.5</v>
      </c>
    </row>
    <row r="34252" spans="71:71" x14ac:dyDescent="0.3">
      <c r="BS34252" s="24">
        <f t="shared" si="858"/>
        <v>-2.5</v>
      </c>
    </row>
    <row r="34253" spans="71:71" x14ac:dyDescent="0.3">
      <c r="BS34253" s="24">
        <f t="shared" si="858"/>
        <v>-2.5</v>
      </c>
    </row>
    <row r="34254" spans="71:71" x14ac:dyDescent="0.3">
      <c r="BS34254" s="24">
        <f t="shared" si="858"/>
        <v>-2.5</v>
      </c>
    </row>
    <row r="34255" spans="71:71" x14ac:dyDescent="0.3">
      <c r="BS34255" s="24">
        <f t="shared" si="858"/>
        <v>-2.5</v>
      </c>
    </row>
    <row r="34256" spans="71:71" x14ac:dyDescent="0.3">
      <c r="BS34256" s="24">
        <f t="shared" si="858"/>
        <v>-2.5</v>
      </c>
    </row>
    <row r="34257" spans="71:71" x14ac:dyDescent="0.3">
      <c r="BS34257" s="24">
        <f t="shared" si="858"/>
        <v>-2.5</v>
      </c>
    </row>
    <row r="34258" spans="71:71" x14ac:dyDescent="0.3">
      <c r="BS34258" s="24">
        <f t="shared" si="858"/>
        <v>-2.5</v>
      </c>
    </row>
    <row r="34259" spans="71:71" x14ac:dyDescent="0.3">
      <c r="BS34259" s="24">
        <f t="shared" si="858"/>
        <v>-2.5</v>
      </c>
    </row>
    <row r="34260" spans="71:71" x14ac:dyDescent="0.3">
      <c r="BS34260" s="24">
        <f t="shared" si="858"/>
        <v>-2.5</v>
      </c>
    </row>
    <row r="34261" spans="71:71" x14ac:dyDescent="0.3">
      <c r="BS34261" s="24">
        <f t="shared" si="858"/>
        <v>-2.5</v>
      </c>
    </row>
    <row r="34262" spans="71:71" x14ac:dyDescent="0.3">
      <c r="BS34262" s="24">
        <f t="shared" si="858"/>
        <v>-2.5</v>
      </c>
    </row>
    <row r="34263" spans="71:71" x14ac:dyDescent="0.3">
      <c r="BS34263" s="24">
        <f t="shared" si="858"/>
        <v>-2.5</v>
      </c>
    </row>
    <row r="34264" spans="71:71" x14ac:dyDescent="0.3">
      <c r="BS34264" s="24">
        <f t="shared" si="858"/>
        <v>-2.5</v>
      </c>
    </row>
    <row r="34265" spans="71:71" x14ac:dyDescent="0.3">
      <c r="BS34265" s="24">
        <f t="shared" si="858"/>
        <v>-2.5</v>
      </c>
    </row>
    <row r="34266" spans="71:71" x14ac:dyDescent="0.3">
      <c r="BS34266" s="24">
        <f t="shared" si="858"/>
        <v>-2.5</v>
      </c>
    </row>
    <row r="34267" spans="71:71" x14ac:dyDescent="0.3">
      <c r="BS34267" s="24">
        <f t="shared" si="858"/>
        <v>-2.5</v>
      </c>
    </row>
    <row r="34268" spans="71:71" x14ac:dyDescent="0.3">
      <c r="BS34268" s="24">
        <f t="shared" si="858"/>
        <v>-2.5</v>
      </c>
    </row>
    <row r="34269" spans="71:71" x14ac:dyDescent="0.3">
      <c r="BS34269" s="24">
        <f t="shared" si="858"/>
        <v>-2.5</v>
      </c>
    </row>
    <row r="34270" spans="71:71" x14ac:dyDescent="0.3">
      <c r="BS34270" s="24">
        <f t="shared" si="858"/>
        <v>-2.5</v>
      </c>
    </row>
    <row r="34271" spans="71:71" x14ac:dyDescent="0.3">
      <c r="BS34271" s="24">
        <f t="shared" si="858"/>
        <v>-2.5</v>
      </c>
    </row>
    <row r="34272" spans="71:71" x14ac:dyDescent="0.3">
      <c r="BS34272" s="24">
        <f t="shared" si="858"/>
        <v>-2.5</v>
      </c>
    </row>
    <row r="34273" spans="71:71" x14ac:dyDescent="0.3">
      <c r="BS34273" s="24">
        <f t="shared" si="858"/>
        <v>-2.5</v>
      </c>
    </row>
    <row r="34274" spans="71:71" x14ac:dyDescent="0.3">
      <c r="BS34274" s="24">
        <f t="shared" si="858"/>
        <v>-2.5</v>
      </c>
    </row>
    <row r="34275" spans="71:71" x14ac:dyDescent="0.3">
      <c r="BS34275" s="24">
        <f t="shared" si="858"/>
        <v>-2.5</v>
      </c>
    </row>
    <row r="34276" spans="71:71" x14ac:dyDescent="0.3">
      <c r="BS34276" s="24">
        <f t="shared" si="858"/>
        <v>-2.5</v>
      </c>
    </row>
    <row r="34277" spans="71:71" x14ac:dyDescent="0.3">
      <c r="BS34277" s="24">
        <f t="shared" si="858"/>
        <v>-2.5</v>
      </c>
    </row>
    <row r="34278" spans="71:71" x14ac:dyDescent="0.3">
      <c r="BS34278" s="24">
        <f t="shared" si="858"/>
        <v>-2.5</v>
      </c>
    </row>
    <row r="34279" spans="71:71" x14ac:dyDescent="0.3">
      <c r="BS34279" s="24">
        <f t="shared" si="858"/>
        <v>-2.5</v>
      </c>
    </row>
    <row r="34280" spans="71:71" x14ac:dyDescent="0.3">
      <c r="BS34280" s="24">
        <f t="shared" si="858"/>
        <v>-2.5</v>
      </c>
    </row>
    <row r="34281" spans="71:71" x14ac:dyDescent="0.3">
      <c r="BS34281" s="24">
        <f t="shared" si="858"/>
        <v>-2.5</v>
      </c>
    </row>
    <row r="34282" spans="71:71" x14ac:dyDescent="0.3">
      <c r="BS34282" s="24">
        <f t="shared" si="858"/>
        <v>-2.5</v>
      </c>
    </row>
    <row r="34283" spans="71:71" x14ac:dyDescent="0.3">
      <c r="BS34283" s="24">
        <f t="shared" si="858"/>
        <v>-2.5</v>
      </c>
    </row>
    <row r="34284" spans="71:71" x14ac:dyDescent="0.3">
      <c r="BS34284" s="24">
        <f t="shared" si="858"/>
        <v>-2.5</v>
      </c>
    </row>
    <row r="34285" spans="71:71" x14ac:dyDescent="0.3">
      <c r="BS34285" s="24">
        <f t="shared" si="858"/>
        <v>-2.5</v>
      </c>
    </row>
    <row r="34286" spans="71:71" x14ac:dyDescent="0.3">
      <c r="BS34286" s="24">
        <f t="shared" si="858"/>
        <v>-2.5</v>
      </c>
    </row>
    <row r="34287" spans="71:71" x14ac:dyDescent="0.3">
      <c r="BS34287" s="24">
        <f t="shared" si="858"/>
        <v>-2.5</v>
      </c>
    </row>
    <row r="34288" spans="71:71" x14ac:dyDescent="0.3">
      <c r="BS34288" s="24">
        <f t="shared" si="858"/>
        <v>-2.5</v>
      </c>
    </row>
    <row r="34289" spans="71:71" x14ac:dyDescent="0.3">
      <c r="BS34289" s="24">
        <f t="shared" si="858"/>
        <v>-2.5</v>
      </c>
    </row>
    <row r="34290" spans="71:71" x14ac:dyDescent="0.3">
      <c r="BS34290" s="24">
        <f t="shared" si="858"/>
        <v>-2.5</v>
      </c>
    </row>
    <row r="34291" spans="71:71" x14ac:dyDescent="0.3">
      <c r="BS34291" s="24">
        <f t="shared" si="858"/>
        <v>-2.5</v>
      </c>
    </row>
    <row r="34292" spans="71:71" x14ac:dyDescent="0.3">
      <c r="BS34292" s="24">
        <f t="shared" si="858"/>
        <v>-2.5</v>
      </c>
    </row>
    <row r="34293" spans="71:71" x14ac:dyDescent="0.3">
      <c r="BS34293" s="24">
        <f t="shared" si="858"/>
        <v>-2.5</v>
      </c>
    </row>
    <row r="34294" spans="71:71" x14ac:dyDescent="0.3">
      <c r="BS34294" s="24">
        <f t="shared" si="858"/>
        <v>-2.5</v>
      </c>
    </row>
    <row r="34295" spans="71:71" x14ac:dyDescent="0.3">
      <c r="BS34295" s="24">
        <f t="shared" si="858"/>
        <v>-2.5</v>
      </c>
    </row>
    <row r="34296" spans="71:71" x14ac:dyDescent="0.3">
      <c r="BS34296" s="24">
        <f t="shared" si="858"/>
        <v>-2.5</v>
      </c>
    </row>
    <row r="34297" spans="71:71" x14ac:dyDescent="0.3">
      <c r="BS34297" s="24">
        <f t="shared" si="858"/>
        <v>-2.5</v>
      </c>
    </row>
    <row r="34298" spans="71:71" x14ac:dyDescent="0.3">
      <c r="BS34298" s="24">
        <f t="shared" si="858"/>
        <v>-2.5</v>
      </c>
    </row>
    <row r="34299" spans="71:71" x14ac:dyDescent="0.3">
      <c r="BS34299" s="24">
        <f t="shared" si="858"/>
        <v>-2.5</v>
      </c>
    </row>
    <row r="34300" spans="71:71" x14ac:dyDescent="0.3">
      <c r="BS34300" s="24">
        <f t="shared" si="858"/>
        <v>-2.5</v>
      </c>
    </row>
    <row r="34301" spans="71:71" x14ac:dyDescent="0.3">
      <c r="BS34301" s="24">
        <f t="shared" si="858"/>
        <v>-2.5</v>
      </c>
    </row>
    <row r="34302" spans="71:71" x14ac:dyDescent="0.3">
      <c r="BS34302" s="24">
        <f t="shared" si="858"/>
        <v>-2.5</v>
      </c>
    </row>
    <row r="34303" spans="71:71" x14ac:dyDescent="0.3">
      <c r="BS34303" s="24">
        <f t="shared" si="858"/>
        <v>-2.5</v>
      </c>
    </row>
    <row r="34304" spans="71:71" x14ac:dyDescent="0.3">
      <c r="BS34304" s="24">
        <f t="shared" si="858"/>
        <v>-2.5</v>
      </c>
    </row>
    <row r="34305" spans="71:71" x14ac:dyDescent="0.3">
      <c r="BS34305" s="24">
        <f t="shared" si="858"/>
        <v>-2.5</v>
      </c>
    </row>
    <row r="34306" spans="71:71" x14ac:dyDescent="0.3">
      <c r="BS34306" s="24">
        <f t="shared" si="858"/>
        <v>-2.5</v>
      </c>
    </row>
    <row r="34307" spans="71:71" x14ac:dyDescent="0.3">
      <c r="BS34307" s="24">
        <f t="shared" si="858"/>
        <v>-2.5</v>
      </c>
    </row>
    <row r="34308" spans="71:71" x14ac:dyDescent="0.3">
      <c r="BS34308" s="24">
        <f t="shared" si="858"/>
        <v>-2.5</v>
      </c>
    </row>
    <row r="34309" spans="71:71" x14ac:dyDescent="0.3">
      <c r="BS34309" s="24">
        <f t="shared" si="858"/>
        <v>-2.5</v>
      </c>
    </row>
    <row r="34310" spans="71:71" x14ac:dyDescent="0.3">
      <c r="BS34310" s="24">
        <f t="shared" si="858"/>
        <v>-2.5</v>
      </c>
    </row>
    <row r="34311" spans="71:71" x14ac:dyDescent="0.3">
      <c r="BS34311" s="24">
        <f t="shared" si="858"/>
        <v>-2.5</v>
      </c>
    </row>
    <row r="34312" spans="71:71" x14ac:dyDescent="0.3">
      <c r="BS34312" s="24">
        <f t="shared" si="858"/>
        <v>-2.5</v>
      </c>
    </row>
    <row r="34313" spans="71:71" x14ac:dyDescent="0.3">
      <c r="BS34313" s="24">
        <f t="shared" ref="BS34313:BS34376" si="859">BR34313-2.5</f>
        <v>-2.5</v>
      </c>
    </row>
    <row r="34314" spans="71:71" x14ac:dyDescent="0.3">
      <c r="BS34314" s="24">
        <f t="shared" si="859"/>
        <v>-2.5</v>
      </c>
    </row>
    <row r="34315" spans="71:71" x14ac:dyDescent="0.3">
      <c r="BS34315" s="24">
        <f t="shared" si="859"/>
        <v>-2.5</v>
      </c>
    </row>
    <row r="34316" spans="71:71" x14ac:dyDescent="0.3">
      <c r="BS34316" s="24">
        <f t="shared" si="859"/>
        <v>-2.5</v>
      </c>
    </row>
    <row r="34317" spans="71:71" x14ac:dyDescent="0.3">
      <c r="BS34317" s="24">
        <f t="shared" si="859"/>
        <v>-2.5</v>
      </c>
    </row>
    <row r="34318" spans="71:71" x14ac:dyDescent="0.3">
      <c r="BS34318" s="24">
        <f t="shared" si="859"/>
        <v>-2.5</v>
      </c>
    </row>
    <row r="34319" spans="71:71" x14ac:dyDescent="0.3">
      <c r="BS34319" s="24">
        <f t="shared" si="859"/>
        <v>-2.5</v>
      </c>
    </row>
    <row r="34320" spans="71:71" x14ac:dyDescent="0.3">
      <c r="BS34320" s="24">
        <f t="shared" si="859"/>
        <v>-2.5</v>
      </c>
    </row>
    <row r="34321" spans="71:71" x14ac:dyDescent="0.3">
      <c r="BS34321" s="24">
        <f t="shared" si="859"/>
        <v>-2.5</v>
      </c>
    </row>
    <row r="34322" spans="71:71" x14ac:dyDescent="0.3">
      <c r="BS34322" s="24">
        <f t="shared" si="859"/>
        <v>-2.5</v>
      </c>
    </row>
    <row r="34323" spans="71:71" x14ac:dyDescent="0.3">
      <c r="BS34323" s="24">
        <f t="shared" si="859"/>
        <v>-2.5</v>
      </c>
    </row>
    <row r="34324" spans="71:71" x14ac:dyDescent="0.3">
      <c r="BS34324" s="24">
        <f t="shared" si="859"/>
        <v>-2.5</v>
      </c>
    </row>
    <row r="34325" spans="71:71" x14ac:dyDescent="0.3">
      <c r="BS34325" s="24">
        <f t="shared" si="859"/>
        <v>-2.5</v>
      </c>
    </row>
    <row r="34326" spans="71:71" x14ac:dyDescent="0.3">
      <c r="BS34326" s="24">
        <f t="shared" si="859"/>
        <v>-2.5</v>
      </c>
    </row>
    <row r="34327" spans="71:71" x14ac:dyDescent="0.3">
      <c r="BS34327" s="24">
        <f t="shared" si="859"/>
        <v>-2.5</v>
      </c>
    </row>
    <row r="34328" spans="71:71" x14ac:dyDescent="0.3">
      <c r="BS34328" s="24">
        <f t="shared" si="859"/>
        <v>-2.5</v>
      </c>
    </row>
    <row r="34329" spans="71:71" x14ac:dyDescent="0.3">
      <c r="BS34329" s="24">
        <f t="shared" si="859"/>
        <v>-2.5</v>
      </c>
    </row>
    <row r="34330" spans="71:71" x14ac:dyDescent="0.3">
      <c r="BS34330" s="24">
        <f t="shared" si="859"/>
        <v>-2.5</v>
      </c>
    </row>
    <row r="34331" spans="71:71" x14ac:dyDescent="0.3">
      <c r="BS34331" s="24">
        <f t="shared" si="859"/>
        <v>-2.5</v>
      </c>
    </row>
    <row r="34332" spans="71:71" x14ac:dyDescent="0.3">
      <c r="BS34332" s="24">
        <f t="shared" si="859"/>
        <v>-2.5</v>
      </c>
    </row>
    <row r="34333" spans="71:71" x14ac:dyDescent="0.3">
      <c r="BS34333" s="24">
        <f t="shared" si="859"/>
        <v>-2.5</v>
      </c>
    </row>
    <row r="34334" spans="71:71" x14ac:dyDescent="0.3">
      <c r="BS34334" s="24">
        <f t="shared" si="859"/>
        <v>-2.5</v>
      </c>
    </row>
    <row r="34335" spans="71:71" x14ac:dyDescent="0.3">
      <c r="BS34335" s="24">
        <f t="shared" si="859"/>
        <v>-2.5</v>
      </c>
    </row>
    <row r="34336" spans="71:71" x14ac:dyDescent="0.3">
      <c r="BS34336" s="24">
        <f t="shared" si="859"/>
        <v>-2.5</v>
      </c>
    </row>
    <row r="34337" spans="71:71" x14ac:dyDescent="0.3">
      <c r="BS34337" s="24">
        <f t="shared" si="859"/>
        <v>-2.5</v>
      </c>
    </row>
    <row r="34338" spans="71:71" x14ac:dyDescent="0.3">
      <c r="BS34338" s="24">
        <f t="shared" si="859"/>
        <v>-2.5</v>
      </c>
    </row>
    <row r="34339" spans="71:71" x14ac:dyDescent="0.3">
      <c r="BS34339" s="24">
        <f t="shared" si="859"/>
        <v>-2.5</v>
      </c>
    </row>
    <row r="34340" spans="71:71" x14ac:dyDescent="0.3">
      <c r="BS34340" s="24">
        <f t="shared" si="859"/>
        <v>-2.5</v>
      </c>
    </row>
    <row r="34341" spans="71:71" x14ac:dyDescent="0.3">
      <c r="BS34341" s="24">
        <f t="shared" si="859"/>
        <v>-2.5</v>
      </c>
    </row>
    <row r="34342" spans="71:71" x14ac:dyDescent="0.3">
      <c r="BS34342" s="24">
        <f t="shared" si="859"/>
        <v>-2.5</v>
      </c>
    </row>
    <row r="34343" spans="71:71" x14ac:dyDescent="0.3">
      <c r="BS34343" s="24">
        <f t="shared" si="859"/>
        <v>-2.5</v>
      </c>
    </row>
    <row r="34344" spans="71:71" x14ac:dyDescent="0.3">
      <c r="BS34344" s="24">
        <f t="shared" si="859"/>
        <v>-2.5</v>
      </c>
    </row>
    <row r="34345" spans="71:71" x14ac:dyDescent="0.3">
      <c r="BS34345" s="24">
        <f t="shared" si="859"/>
        <v>-2.5</v>
      </c>
    </row>
    <row r="34346" spans="71:71" x14ac:dyDescent="0.3">
      <c r="BS34346" s="24">
        <f t="shared" si="859"/>
        <v>-2.5</v>
      </c>
    </row>
    <row r="34347" spans="71:71" x14ac:dyDescent="0.3">
      <c r="BS34347" s="24">
        <f t="shared" si="859"/>
        <v>-2.5</v>
      </c>
    </row>
    <row r="34348" spans="71:71" x14ac:dyDescent="0.3">
      <c r="BS34348" s="24">
        <f t="shared" si="859"/>
        <v>-2.5</v>
      </c>
    </row>
    <row r="34349" spans="71:71" x14ac:dyDescent="0.3">
      <c r="BS34349" s="24">
        <f t="shared" si="859"/>
        <v>-2.5</v>
      </c>
    </row>
    <row r="34350" spans="71:71" x14ac:dyDescent="0.3">
      <c r="BS34350" s="24">
        <f t="shared" si="859"/>
        <v>-2.5</v>
      </c>
    </row>
    <row r="34351" spans="71:71" x14ac:dyDescent="0.3">
      <c r="BS34351" s="24">
        <f t="shared" si="859"/>
        <v>-2.5</v>
      </c>
    </row>
    <row r="34352" spans="71:71" x14ac:dyDescent="0.3">
      <c r="BS34352" s="24">
        <f t="shared" si="859"/>
        <v>-2.5</v>
      </c>
    </row>
    <row r="34353" spans="71:71" x14ac:dyDescent="0.3">
      <c r="BS34353" s="24">
        <f t="shared" si="859"/>
        <v>-2.5</v>
      </c>
    </row>
    <row r="34354" spans="71:71" x14ac:dyDescent="0.3">
      <c r="BS34354" s="24">
        <f t="shared" si="859"/>
        <v>-2.5</v>
      </c>
    </row>
    <row r="34355" spans="71:71" x14ac:dyDescent="0.3">
      <c r="BS34355" s="24">
        <f t="shared" si="859"/>
        <v>-2.5</v>
      </c>
    </row>
    <row r="34356" spans="71:71" x14ac:dyDescent="0.3">
      <c r="BS34356" s="24">
        <f t="shared" si="859"/>
        <v>-2.5</v>
      </c>
    </row>
    <row r="34357" spans="71:71" x14ac:dyDescent="0.3">
      <c r="BS34357" s="24">
        <f t="shared" si="859"/>
        <v>-2.5</v>
      </c>
    </row>
    <row r="34358" spans="71:71" x14ac:dyDescent="0.3">
      <c r="BS34358" s="24">
        <f t="shared" si="859"/>
        <v>-2.5</v>
      </c>
    </row>
    <row r="34359" spans="71:71" x14ac:dyDescent="0.3">
      <c r="BS34359" s="24">
        <f t="shared" si="859"/>
        <v>-2.5</v>
      </c>
    </row>
    <row r="34360" spans="71:71" x14ac:dyDescent="0.3">
      <c r="BS34360" s="24">
        <f t="shared" si="859"/>
        <v>-2.5</v>
      </c>
    </row>
    <row r="34361" spans="71:71" x14ac:dyDescent="0.3">
      <c r="BS34361" s="24">
        <f t="shared" si="859"/>
        <v>-2.5</v>
      </c>
    </row>
    <row r="34362" spans="71:71" x14ac:dyDescent="0.3">
      <c r="BS34362" s="24">
        <f t="shared" si="859"/>
        <v>-2.5</v>
      </c>
    </row>
    <row r="34363" spans="71:71" x14ac:dyDescent="0.3">
      <c r="BS34363" s="24">
        <f t="shared" si="859"/>
        <v>-2.5</v>
      </c>
    </row>
    <row r="34364" spans="71:71" x14ac:dyDescent="0.3">
      <c r="BS34364" s="24">
        <f t="shared" si="859"/>
        <v>-2.5</v>
      </c>
    </row>
    <row r="34365" spans="71:71" x14ac:dyDescent="0.3">
      <c r="BS34365" s="24">
        <f t="shared" si="859"/>
        <v>-2.5</v>
      </c>
    </row>
    <row r="34366" spans="71:71" x14ac:dyDescent="0.3">
      <c r="BS34366" s="24">
        <f t="shared" si="859"/>
        <v>-2.5</v>
      </c>
    </row>
    <row r="34367" spans="71:71" x14ac:dyDescent="0.3">
      <c r="BS34367" s="24">
        <f t="shared" si="859"/>
        <v>-2.5</v>
      </c>
    </row>
    <row r="34368" spans="71:71" x14ac:dyDescent="0.3">
      <c r="BS34368" s="24">
        <f t="shared" si="859"/>
        <v>-2.5</v>
      </c>
    </row>
    <row r="34369" spans="71:71" x14ac:dyDescent="0.3">
      <c r="BS34369" s="24">
        <f t="shared" si="859"/>
        <v>-2.5</v>
      </c>
    </row>
    <row r="34370" spans="71:71" x14ac:dyDescent="0.3">
      <c r="BS34370" s="24">
        <f t="shared" si="859"/>
        <v>-2.5</v>
      </c>
    </row>
    <row r="34371" spans="71:71" x14ac:dyDescent="0.3">
      <c r="BS34371" s="24">
        <f t="shared" si="859"/>
        <v>-2.5</v>
      </c>
    </row>
    <row r="34372" spans="71:71" x14ac:dyDescent="0.3">
      <c r="BS34372" s="24">
        <f t="shared" si="859"/>
        <v>-2.5</v>
      </c>
    </row>
    <row r="34373" spans="71:71" x14ac:dyDescent="0.3">
      <c r="BS34373" s="24">
        <f t="shared" si="859"/>
        <v>-2.5</v>
      </c>
    </row>
    <row r="34374" spans="71:71" x14ac:dyDescent="0.3">
      <c r="BS34374" s="24">
        <f t="shared" si="859"/>
        <v>-2.5</v>
      </c>
    </row>
    <row r="34375" spans="71:71" x14ac:dyDescent="0.3">
      <c r="BS34375" s="24">
        <f t="shared" si="859"/>
        <v>-2.5</v>
      </c>
    </row>
    <row r="34376" spans="71:71" x14ac:dyDescent="0.3">
      <c r="BS34376" s="24">
        <f t="shared" si="859"/>
        <v>-2.5</v>
      </c>
    </row>
    <row r="34377" spans="71:71" x14ac:dyDescent="0.3">
      <c r="BS34377" s="24">
        <f t="shared" ref="BS34377:BS34440" si="860">BR34377-2.5</f>
        <v>-2.5</v>
      </c>
    </row>
    <row r="34378" spans="71:71" x14ac:dyDescent="0.3">
      <c r="BS34378" s="24">
        <f t="shared" si="860"/>
        <v>-2.5</v>
      </c>
    </row>
    <row r="34379" spans="71:71" x14ac:dyDescent="0.3">
      <c r="BS34379" s="24">
        <f t="shared" si="860"/>
        <v>-2.5</v>
      </c>
    </row>
    <row r="34380" spans="71:71" x14ac:dyDescent="0.3">
      <c r="BS34380" s="24">
        <f t="shared" si="860"/>
        <v>-2.5</v>
      </c>
    </row>
    <row r="34381" spans="71:71" x14ac:dyDescent="0.3">
      <c r="BS34381" s="24">
        <f t="shared" si="860"/>
        <v>-2.5</v>
      </c>
    </row>
    <row r="34382" spans="71:71" x14ac:dyDescent="0.3">
      <c r="BS34382" s="24">
        <f t="shared" si="860"/>
        <v>-2.5</v>
      </c>
    </row>
    <row r="34383" spans="71:71" x14ac:dyDescent="0.3">
      <c r="BS34383" s="24">
        <f t="shared" si="860"/>
        <v>-2.5</v>
      </c>
    </row>
    <row r="34384" spans="71:71" x14ac:dyDescent="0.3">
      <c r="BS34384" s="24">
        <f t="shared" si="860"/>
        <v>-2.5</v>
      </c>
    </row>
    <row r="34385" spans="71:71" x14ac:dyDescent="0.3">
      <c r="BS34385" s="24">
        <f t="shared" si="860"/>
        <v>-2.5</v>
      </c>
    </row>
    <row r="34386" spans="71:71" x14ac:dyDescent="0.3">
      <c r="BS34386" s="24">
        <f t="shared" si="860"/>
        <v>-2.5</v>
      </c>
    </row>
    <row r="34387" spans="71:71" x14ac:dyDescent="0.3">
      <c r="BS34387" s="24">
        <f t="shared" si="860"/>
        <v>-2.5</v>
      </c>
    </row>
    <row r="34388" spans="71:71" x14ac:dyDescent="0.3">
      <c r="BS34388" s="24">
        <f t="shared" si="860"/>
        <v>-2.5</v>
      </c>
    </row>
    <row r="34389" spans="71:71" x14ac:dyDescent="0.3">
      <c r="BS34389" s="24">
        <f t="shared" si="860"/>
        <v>-2.5</v>
      </c>
    </row>
    <row r="34390" spans="71:71" x14ac:dyDescent="0.3">
      <c r="BS34390" s="24">
        <f t="shared" si="860"/>
        <v>-2.5</v>
      </c>
    </row>
    <row r="34391" spans="71:71" x14ac:dyDescent="0.3">
      <c r="BS34391" s="24">
        <f t="shared" si="860"/>
        <v>-2.5</v>
      </c>
    </row>
    <row r="34392" spans="71:71" x14ac:dyDescent="0.3">
      <c r="BS34392" s="24">
        <f t="shared" si="860"/>
        <v>-2.5</v>
      </c>
    </row>
    <row r="34393" spans="71:71" x14ac:dyDescent="0.3">
      <c r="BS34393" s="24">
        <f t="shared" si="860"/>
        <v>-2.5</v>
      </c>
    </row>
    <row r="34394" spans="71:71" x14ac:dyDescent="0.3">
      <c r="BS34394" s="24">
        <f t="shared" si="860"/>
        <v>-2.5</v>
      </c>
    </row>
    <row r="34395" spans="71:71" x14ac:dyDescent="0.3">
      <c r="BS34395" s="24">
        <f t="shared" si="860"/>
        <v>-2.5</v>
      </c>
    </row>
    <row r="34396" spans="71:71" x14ac:dyDescent="0.3">
      <c r="BS34396" s="24">
        <f t="shared" si="860"/>
        <v>-2.5</v>
      </c>
    </row>
    <row r="34397" spans="71:71" x14ac:dyDescent="0.3">
      <c r="BS34397" s="24">
        <f t="shared" si="860"/>
        <v>-2.5</v>
      </c>
    </row>
    <row r="34398" spans="71:71" x14ac:dyDescent="0.3">
      <c r="BS34398" s="24">
        <f t="shared" si="860"/>
        <v>-2.5</v>
      </c>
    </row>
    <row r="34399" spans="71:71" x14ac:dyDescent="0.3">
      <c r="BS34399" s="24">
        <f t="shared" si="860"/>
        <v>-2.5</v>
      </c>
    </row>
    <row r="34400" spans="71:71" x14ac:dyDescent="0.3">
      <c r="BS34400" s="24">
        <f t="shared" si="860"/>
        <v>-2.5</v>
      </c>
    </row>
    <row r="34401" spans="71:71" x14ac:dyDescent="0.3">
      <c r="BS34401" s="24">
        <f t="shared" si="860"/>
        <v>-2.5</v>
      </c>
    </row>
    <row r="34402" spans="71:71" x14ac:dyDescent="0.3">
      <c r="BS34402" s="24">
        <f t="shared" si="860"/>
        <v>-2.5</v>
      </c>
    </row>
    <row r="34403" spans="71:71" x14ac:dyDescent="0.3">
      <c r="BS34403" s="24">
        <f t="shared" si="860"/>
        <v>-2.5</v>
      </c>
    </row>
    <row r="34404" spans="71:71" x14ac:dyDescent="0.3">
      <c r="BS34404" s="24">
        <f t="shared" si="860"/>
        <v>-2.5</v>
      </c>
    </row>
    <row r="34405" spans="71:71" x14ac:dyDescent="0.3">
      <c r="BS34405" s="24">
        <f t="shared" si="860"/>
        <v>-2.5</v>
      </c>
    </row>
    <row r="34406" spans="71:71" x14ac:dyDescent="0.3">
      <c r="BS34406" s="24">
        <f t="shared" si="860"/>
        <v>-2.5</v>
      </c>
    </row>
    <row r="34407" spans="71:71" x14ac:dyDescent="0.3">
      <c r="BS34407" s="24">
        <f t="shared" si="860"/>
        <v>-2.5</v>
      </c>
    </row>
    <row r="34408" spans="71:71" x14ac:dyDescent="0.3">
      <c r="BS34408" s="24">
        <f t="shared" si="860"/>
        <v>-2.5</v>
      </c>
    </row>
    <row r="34409" spans="71:71" x14ac:dyDescent="0.3">
      <c r="BS34409" s="24">
        <f t="shared" si="860"/>
        <v>-2.5</v>
      </c>
    </row>
    <row r="34410" spans="71:71" x14ac:dyDescent="0.3">
      <c r="BS34410" s="24">
        <f t="shared" si="860"/>
        <v>-2.5</v>
      </c>
    </row>
    <row r="34411" spans="71:71" x14ac:dyDescent="0.3">
      <c r="BS34411" s="24">
        <f t="shared" si="860"/>
        <v>-2.5</v>
      </c>
    </row>
    <row r="34412" spans="71:71" x14ac:dyDescent="0.3">
      <c r="BS34412" s="24">
        <f t="shared" si="860"/>
        <v>-2.5</v>
      </c>
    </row>
    <row r="34413" spans="71:71" x14ac:dyDescent="0.3">
      <c r="BS34413" s="24">
        <f t="shared" si="860"/>
        <v>-2.5</v>
      </c>
    </row>
    <row r="34414" spans="71:71" x14ac:dyDescent="0.3">
      <c r="BS34414" s="24">
        <f t="shared" si="860"/>
        <v>-2.5</v>
      </c>
    </row>
    <row r="34415" spans="71:71" x14ac:dyDescent="0.3">
      <c r="BS34415" s="24">
        <f t="shared" si="860"/>
        <v>-2.5</v>
      </c>
    </row>
    <row r="34416" spans="71:71" x14ac:dyDescent="0.3">
      <c r="BS34416" s="24">
        <f t="shared" si="860"/>
        <v>-2.5</v>
      </c>
    </row>
    <row r="34417" spans="71:71" x14ac:dyDescent="0.3">
      <c r="BS34417" s="24">
        <f t="shared" si="860"/>
        <v>-2.5</v>
      </c>
    </row>
    <row r="34418" spans="71:71" x14ac:dyDescent="0.3">
      <c r="BS34418" s="24">
        <f t="shared" si="860"/>
        <v>-2.5</v>
      </c>
    </row>
    <row r="34419" spans="71:71" x14ac:dyDescent="0.3">
      <c r="BS34419" s="24">
        <f t="shared" si="860"/>
        <v>-2.5</v>
      </c>
    </row>
    <row r="34420" spans="71:71" x14ac:dyDescent="0.3">
      <c r="BS34420" s="24">
        <f t="shared" si="860"/>
        <v>-2.5</v>
      </c>
    </row>
    <row r="34421" spans="71:71" x14ac:dyDescent="0.3">
      <c r="BS34421" s="24">
        <f t="shared" si="860"/>
        <v>-2.5</v>
      </c>
    </row>
    <row r="34422" spans="71:71" x14ac:dyDescent="0.3">
      <c r="BS34422" s="24">
        <f t="shared" si="860"/>
        <v>-2.5</v>
      </c>
    </row>
    <row r="34423" spans="71:71" x14ac:dyDescent="0.3">
      <c r="BS34423" s="24">
        <f t="shared" si="860"/>
        <v>-2.5</v>
      </c>
    </row>
    <row r="34424" spans="71:71" x14ac:dyDescent="0.3">
      <c r="BS34424" s="24">
        <f t="shared" si="860"/>
        <v>-2.5</v>
      </c>
    </row>
    <row r="34425" spans="71:71" x14ac:dyDescent="0.3">
      <c r="BS34425" s="24">
        <f t="shared" si="860"/>
        <v>-2.5</v>
      </c>
    </row>
    <row r="34426" spans="71:71" x14ac:dyDescent="0.3">
      <c r="BS34426" s="24">
        <f t="shared" si="860"/>
        <v>-2.5</v>
      </c>
    </row>
    <row r="34427" spans="71:71" x14ac:dyDescent="0.3">
      <c r="BS34427" s="24">
        <f t="shared" si="860"/>
        <v>-2.5</v>
      </c>
    </row>
    <row r="34428" spans="71:71" x14ac:dyDescent="0.3">
      <c r="BS34428" s="24">
        <f t="shared" si="860"/>
        <v>-2.5</v>
      </c>
    </row>
    <row r="34429" spans="71:71" x14ac:dyDescent="0.3">
      <c r="BS34429" s="24">
        <f t="shared" si="860"/>
        <v>-2.5</v>
      </c>
    </row>
    <row r="34430" spans="71:71" x14ac:dyDescent="0.3">
      <c r="BS34430" s="24">
        <f t="shared" si="860"/>
        <v>-2.5</v>
      </c>
    </row>
    <row r="34431" spans="71:71" x14ac:dyDescent="0.3">
      <c r="BS34431" s="24">
        <f t="shared" si="860"/>
        <v>-2.5</v>
      </c>
    </row>
    <row r="34432" spans="71:71" x14ac:dyDescent="0.3">
      <c r="BS34432" s="24">
        <f t="shared" si="860"/>
        <v>-2.5</v>
      </c>
    </row>
    <row r="34433" spans="71:71" x14ac:dyDescent="0.3">
      <c r="BS34433" s="24">
        <f t="shared" si="860"/>
        <v>-2.5</v>
      </c>
    </row>
    <row r="34434" spans="71:71" x14ac:dyDescent="0.3">
      <c r="BS34434" s="24">
        <f t="shared" si="860"/>
        <v>-2.5</v>
      </c>
    </row>
    <row r="34435" spans="71:71" x14ac:dyDescent="0.3">
      <c r="BS34435" s="24">
        <f t="shared" si="860"/>
        <v>-2.5</v>
      </c>
    </row>
    <row r="34436" spans="71:71" x14ac:dyDescent="0.3">
      <c r="BS34436" s="24">
        <f t="shared" si="860"/>
        <v>-2.5</v>
      </c>
    </row>
    <row r="34437" spans="71:71" x14ac:dyDescent="0.3">
      <c r="BS34437" s="24">
        <f t="shared" si="860"/>
        <v>-2.5</v>
      </c>
    </row>
    <row r="34438" spans="71:71" x14ac:dyDescent="0.3">
      <c r="BS34438" s="24">
        <f t="shared" si="860"/>
        <v>-2.5</v>
      </c>
    </row>
    <row r="34439" spans="71:71" x14ac:dyDescent="0.3">
      <c r="BS34439" s="24">
        <f t="shared" si="860"/>
        <v>-2.5</v>
      </c>
    </row>
    <row r="34440" spans="71:71" x14ac:dyDescent="0.3">
      <c r="BS34440" s="24">
        <f t="shared" si="860"/>
        <v>-2.5</v>
      </c>
    </row>
    <row r="34441" spans="71:71" x14ac:dyDescent="0.3">
      <c r="BS34441" s="24">
        <f t="shared" ref="BS34441:BS34504" si="861">BR34441-2.5</f>
        <v>-2.5</v>
      </c>
    </row>
    <row r="34442" spans="71:71" x14ac:dyDescent="0.3">
      <c r="BS34442" s="24">
        <f t="shared" si="861"/>
        <v>-2.5</v>
      </c>
    </row>
    <row r="34443" spans="71:71" x14ac:dyDescent="0.3">
      <c r="BS34443" s="24">
        <f t="shared" si="861"/>
        <v>-2.5</v>
      </c>
    </row>
    <row r="34444" spans="71:71" x14ac:dyDescent="0.3">
      <c r="BS34444" s="24">
        <f t="shared" si="861"/>
        <v>-2.5</v>
      </c>
    </row>
    <row r="34445" spans="71:71" x14ac:dyDescent="0.3">
      <c r="BS34445" s="24">
        <f t="shared" si="861"/>
        <v>-2.5</v>
      </c>
    </row>
    <row r="34446" spans="71:71" x14ac:dyDescent="0.3">
      <c r="BS34446" s="24">
        <f t="shared" si="861"/>
        <v>-2.5</v>
      </c>
    </row>
    <row r="34447" spans="71:71" x14ac:dyDescent="0.3">
      <c r="BS34447" s="24">
        <f t="shared" si="861"/>
        <v>-2.5</v>
      </c>
    </row>
    <row r="34448" spans="71:71" x14ac:dyDescent="0.3">
      <c r="BS34448" s="24">
        <f t="shared" si="861"/>
        <v>-2.5</v>
      </c>
    </row>
    <row r="34449" spans="71:71" x14ac:dyDescent="0.3">
      <c r="BS34449" s="24">
        <f t="shared" si="861"/>
        <v>-2.5</v>
      </c>
    </row>
    <row r="34450" spans="71:71" x14ac:dyDescent="0.3">
      <c r="BS34450" s="24">
        <f t="shared" si="861"/>
        <v>-2.5</v>
      </c>
    </row>
    <row r="34451" spans="71:71" x14ac:dyDescent="0.3">
      <c r="BS34451" s="24">
        <f t="shared" si="861"/>
        <v>-2.5</v>
      </c>
    </row>
    <row r="34452" spans="71:71" x14ac:dyDescent="0.3">
      <c r="BS34452" s="24">
        <f t="shared" si="861"/>
        <v>-2.5</v>
      </c>
    </row>
    <row r="34453" spans="71:71" x14ac:dyDescent="0.3">
      <c r="BS34453" s="24">
        <f t="shared" si="861"/>
        <v>-2.5</v>
      </c>
    </row>
    <row r="34454" spans="71:71" x14ac:dyDescent="0.3">
      <c r="BS34454" s="24">
        <f t="shared" si="861"/>
        <v>-2.5</v>
      </c>
    </row>
    <row r="34455" spans="71:71" x14ac:dyDescent="0.3">
      <c r="BS34455" s="24">
        <f t="shared" si="861"/>
        <v>-2.5</v>
      </c>
    </row>
    <row r="34456" spans="71:71" x14ac:dyDescent="0.3">
      <c r="BS34456" s="24">
        <f t="shared" si="861"/>
        <v>-2.5</v>
      </c>
    </row>
    <row r="34457" spans="71:71" x14ac:dyDescent="0.3">
      <c r="BS34457" s="24">
        <f t="shared" si="861"/>
        <v>-2.5</v>
      </c>
    </row>
    <row r="34458" spans="71:71" x14ac:dyDescent="0.3">
      <c r="BS34458" s="24">
        <f t="shared" si="861"/>
        <v>-2.5</v>
      </c>
    </row>
    <row r="34459" spans="71:71" x14ac:dyDescent="0.3">
      <c r="BS34459" s="24">
        <f t="shared" si="861"/>
        <v>-2.5</v>
      </c>
    </row>
    <row r="34460" spans="71:71" x14ac:dyDescent="0.3">
      <c r="BS34460" s="24">
        <f t="shared" si="861"/>
        <v>-2.5</v>
      </c>
    </row>
    <row r="34461" spans="71:71" x14ac:dyDescent="0.3">
      <c r="BS34461" s="24">
        <f t="shared" si="861"/>
        <v>-2.5</v>
      </c>
    </row>
    <row r="34462" spans="71:71" x14ac:dyDescent="0.3">
      <c r="BS34462" s="24">
        <f t="shared" si="861"/>
        <v>-2.5</v>
      </c>
    </row>
    <row r="34463" spans="71:71" x14ac:dyDescent="0.3">
      <c r="BS34463" s="24">
        <f t="shared" si="861"/>
        <v>-2.5</v>
      </c>
    </row>
    <row r="34464" spans="71:71" x14ac:dyDescent="0.3">
      <c r="BS34464" s="24">
        <f t="shared" si="861"/>
        <v>-2.5</v>
      </c>
    </row>
    <row r="34465" spans="71:71" x14ac:dyDescent="0.3">
      <c r="BS34465" s="24">
        <f t="shared" si="861"/>
        <v>-2.5</v>
      </c>
    </row>
    <row r="34466" spans="71:71" x14ac:dyDescent="0.3">
      <c r="BS34466" s="24">
        <f t="shared" si="861"/>
        <v>-2.5</v>
      </c>
    </row>
    <row r="34467" spans="71:71" x14ac:dyDescent="0.3">
      <c r="BS34467" s="24">
        <f t="shared" si="861"/>
        <v>-2.5</v>
      </c>
    </row>
    <row r="34468" spans="71:71" x14ac:dyDescent="0.3">
      <c r="BS34468" s="24">
        <f t="shared" si="861"/>
        <v>-2.5</v>
      </c>
    </row>
    <row r="34469" spans="71:71" x14ac:dyDescent="0.3">
      <c r="BS34469" s="24">
        <f t="shared" si="861"/>
        <v>-2.5</v>
      </c>
    </row>
    <row r="34470" spans="71:71" x14ac:dyDescent="0.3">
      <c r="BS34470" s="24">
        <f t="shared" si="861"/>
        <v>-2.5</v>
      </c>
    </row>
    <row r="34471" spans="71:71" x14ac:dyDescent="0.3">
      <c r="BS34471" s="24">
        <f t="shared" si="861"/>
        <v>-2.5</v>
      </c>
    </row>
    <row r="34472" spans="71:71" x14ac:dyDescent="0.3">
      <c r="BS34472" s="24">
        <f t="shared" si="861"/>
        <v>-2.5</v>
      </c>
    </row>
    <row r="34473" spans="71:71" x14ac:dyDescent="0.3">
      <c r="BS34473" s="24">
        <f t="shared" si="861"/>
        <v>-2.5</v>
      </c>
    </row>
    <row r="34474" spans="71:71" x14ac:dyDescent="0.3">
      <c r="BS34474" s="24">
        <f t="shared" si="861"/>
        <v>-2.5</v>
      </c>
    </row>
    <row r="34475" spans="71:71" x14ac:dyDescent="0.3">
      <c r="BS34475" s="24">
        <f t="shared" si="861"/>
        <v>-2.5</v>
      </c>
    </row>
    <row r="34476" spans="71:71" x14ac:dyDescent="0.3">
      <c r="BS34476" s="24">
        <f t="shared" si="861"/>
        <v>-2.5</v>
      </c>
    </row>
    <row r="34477" spans="71:71" x14ac:dyDescent="0.3">
      <c r="BS34477" s="24">
        <f t="shared" si="861"/>
        <v>-2.5</v>
      </c>
    </row>
    <row r="34478" spans="71:71" x14ac:dyDescent="0.3">
      <c r="BS34478" s="24">
        <f t="shared" si="861"/>
        <v>-2.5</v>
      </c>
    </row>
    <row r="34479" spans="71:71" x14ac:dyDescent="0.3">
      <c r="BS34479" s="24">
        <f t="shared" si="861"/>
        <v>-2.5</v>
      </c>
    </row>
    <row r="34480" spans="71:71" x14ac:dyDescent="0.3">
      <c r="BS34480" s="24">
        <f t="shared" si="861"/>
        <v>-2.5</v>
      </c>
    </row>
    <row r="34481" spans="71:71" x14ac:dyDescent="0.3">
      <c r="BS34481" s="24">
        <f t="shared" si="861"/>
        <v>-2.5</v>
      </c>
    </row>
    <row r="34482" spans="71:71" x14ac:dyDescent="0.3">
      <c r="BS34482" s="24">
        <f t="shared" si="861"/>
        <v>-2.5</v>
      </c>
    </row>
    <row r="34483" spans="71:71" x14ac:dyDescent="0.3">
      <c r="BS34483" s="24">
        <f t="shared" si="861"/>
        <v>-2.5</v>
      </c>
    </row>
    <row r="34484" spans="71:71" x14ac:dyDescent="0.3">
      <c r="BS34484" s="24">
        <f t="shared" si="861"/>
        <v>-2.5</v>
      </c>
    </row>
    <row r="34485" spans="71:71" x14ac:dyDescent="0.3">
      <c r="BS34485" s="24">
        <f t="shared" si="861"/>
        <v>-2.5</v>
      </c>
    </row>
    <row r="34486" spans="71:71" x14ac:dyDescent="0.3">
      <c r="BS34486" s="24">
        <f t="shared" si="861"/>
        <v>-2.5</v>
      </c>
    </row>
    <row r="34487" spans="71:71" x14ac:dyDescent="0.3">
      <c r="BS34487" s="24">
        <f t="shared" si="861"/>
        <v>-2.5</v>
      </c>
    </row>
    <row r="34488" spans="71:71" x14ac:dyDescent="0.3">
      <c r="BS34488" s="24">
        <f t="shared" si="861"/>
        <v>-2.5</v>
      </c>
    </row>
    <row r="34489" spans="71:71" x14ac:dyDescent="0.3">
      <c r="BS34489" s="24">
        <f t="shared" si="861"/>
        <v>-2.5</v>
      </c>
    </row>
    <row r="34490" spans="71:71" x14ac:dyDescent="0.3">
      <c r="BS34490" s="24">
        <f t="shared" si="861"/>
        <v>-2.5</v>
      </c>
    </row>
    <row r="34491" spans="71:71" x14ac:dyDescent="0.3">
      <c r="BS34491" s="24">
        <f t="shared" si="861"/>
        <v>-2.5</v>
      </c>
    </row>
    <row r="34492" spans="71:71" x14ac:dyDescent="0.3">
      <c r="BS34492" s="24">
        <f t="shared" si="861"/>
        <v>-2.5</v>
      </c>
    </row>
    <row r="34493" spans="71:71" x14ac:dyDescent="0.3">
      <c r="BS34493" s="24">
        <f t="shared" si="861"/>
        <v>-2.5</v>
      </c>
    </row>
    <row r="34494" spans="71:71" x14ac:dyDescent="0.3">
      <c r="BS34494" s="24">
        <f t="shared" si="861"/>
        <v>-2.5</v>
      </c>
    </row>
    <row r="34495" spans="71:71" x14ac:dyDescent="0.3">
      <c r="BS34495" s="24">
        <f t="shared" si="861"/>
        <v>-2.5</v>
      </c>
    </row>
    <row r="34496" spans="71:71" x14ac:dyDescent="0.3">
      <c r="BS34496" s="24">
        <f t="shared" si="861"/>
        <v>-2.5</v>
      </c>
    </row>
    <row r="34497" spans="71:71" x14ac:dyDescent="0.3">
      <c r="BS34497" s="24">
        <f t="shared" si="861"/>
        <v>-2.5</v>
      </c>
    </row>
    <row r="34498" spans="71:71" x14ac:dyDescent="0.3">
      <c r="BS34498" s="24">
        <f t="shared" si="861"/>
        <v>-2.5</v>
      </c>
    </row>
    <row r="34499" spans="71:71" x14ac:dyDescent="0.3">
      <c r="BS34499" s="24">
        <f t="shared" si="861"/>
        <v>-2.5</v>
      </c>
    </row>
    <row r="34500" spans="71:71" x14ac:dyDescent="0.3">
      <c r="BS34500" s="24">
        <f t="shared" si="861"/>
        <v>-2.5</v>
      </c>
    </row>
    <row r="34501" spans="71:71" x14ac:dyDescent="0.3">
      <c r="BS34501" s="24">
        <f t="shared" si="861"/>
        <v>-2.5</v>
      </c>
    </row>
    <row r="34502" spans="71:71" x14ac:dyDescent="0.3">
      <c r="BS34502" s="24">
        <f t="shared" si="861"/>
        <v>-2.5</v>
      </c>
    </row>
    <row r="34503" spans="71:71" x14ac:dyDescent="0.3">
      <c r="BS34503" s="24">
        <f t="shared" si="861"/>
        <v>-2.5</v>
      </c>
    </row>
    <row r="34504" spans="71:71" x14ac:dyDescent="0.3">
      <c r="BS34504" s="24">
        <f t="shared" si="861"/>
        <v>-2.5</v>
      </c>
    </row>
    <row r="34505" spans="71:71" x14ac:dyDescent="0.3">
      <c r="BS34505" s="24">
        <f t="shared" ref="BS34505:BS34568" si="862">BR34505-2.5</f>
        <v>-2.5</v>
      </c>
    </row>
    <row r="34506" spans="71:71" x14ac:dyDescent="0.3">
      <c r="BS34506" s="24">
        <f t="shared" si="862"/>
        <v>-2.5</v>
      </c>
    </row>
    <row r="34507" spans="71:71" x14ac:dyDescent="0.3">
      <c r="BS34507" s="24">
        <f t="shared" si="862"/>
        <v>-2.5</v>
      </c>
    </row>
    <row r="34508" spans="71:71" x14ac:dyDescent="0.3">
      <c r="BS34508" s="24">
        <f t="shared" si="862"/>
        <v>-2.5</v>
      </c>
    </row>
    <row r="34509" spans="71:71" x14ac:dyDescent="0.3">
      <c r="BS34509" s="24">
        <f t="shared" si="862"/>
        <v>-2.5</v>
      </c>
    </row>
    <row r="34510" spans="71:71" x14ac:dyDescent="0.3">
      <c r="BS34510" s="24">
        <f t="shared" si="862"/>
        <v>-2.5</v>
      </c>
    </row>
    <row r="34511" spans="71:71" x14ac:dyDescent="0.3">
      <c r="BS34511" s="24">
        <f t="shared" si="862"/>
        <v>-2.5</v>
      </c>
    </row>
    <row r="34512" spans="71:71" x14ac:dyDescent="0.3">
      <c r="BS34512" s="24">
        <f t="shared" si="862"/>
        <v>-2.5</v>
      </c>
    </row>
    <row r="34513" spans="71:71" x14ac:dyDescent="0.3">
      <c r="BS34513" s="24">
        <f t="shared" si="862"/>
        <v>-2.5</v>
      </c>
    </row>
    <row r="34514" spans="71:71" x14ac:dyDescent="0.3">
      <c r="BS34514" s="24">
        <f t="shared" si="862"/>
        <v>-2.5</v>
      </c>
    </row>
    <row r="34515" spans="71:71" x14ac:dyDescent="0.3">
      <c r="BS34515" s="24">
        <f t="shared" si="862"/>
        <v>-2.5</v>
      </c>
    </row>
    <row r="34516" spans="71:71" x14ac:dyDescent="0.3">
      <c r="BS34516" s="24">
        <f t="shared" si="862"/>
        <v>-2.5</v>
      </c>
    </row>
    <row r="34517" spans="71:71" x14ac:dyDescent="0.3">
      <c r="BS34517" s="24">
        <f t="shared" si="862"/>
        <v>-2.5</v>
      </c>
    </row>
    <row r="34518" spans="71:71" x14ac:dyDescent="0.3">
      <c r="BS34518" s="24">
        <f t="shared" si="862"/>
        <v>-2.5</v>
      </c>
    </row>
    <row r="34519" spans="71:71" x14ac:dyDescent="0.3">
      <c r="BS34519" s="24">
        <f t="shared" si="862"/>
        <v>-2.5</v>
      </c>
    </row>
    <row r="34520" spans="71:71" x14ac:dyDescent="0.3">
      <c r="BS34520" s="24">
        <f t="shared" si="862"/>
        <v>-2.5</v>
      </c>
    </row>
    <row r="34521" spans="71:71" x14ac:dyDescent="0.3">
      <c r="BS34521" s="24">
        <f t="shared" si="862"/>
        <v>-2.5</v>
      </c>
    </row>
    <row r="34522" spans="71:71" x14ac:dyDescent="0.3">
      <c r="BS34522" s="24">
        <f t="shared" si="862"/>
        <v>-2.5</v>
      </c>
    </row>
    <row r="34523" spans="71:71" x14ac:dyDescent="0.3">
      <c r="BS34523" s="24">
        <f t="shared" si="862"/>
        <v>-2.5</v>
      </c>
    </row>
    <row r="34524" spans="71:71" x14ac:dyDescent="0.3">
      <c r="BS34524" s="24">
        <f t="shared" si="862"/>
        <v>-2.5</v>
      </c>
    </row>
    <row r="34525" spans="71:71" x14ac:dyDescent="0.3">
      <c r="BS34525" s="24">
        <f t="shared" si="862"/>
        <v>-2.5</v>
      </c>
    </row>
    <row r="34526" spans="71:71" x14ac:dyDescent="0.3">
      <c r="BS34526" s="24">
        <f t="shared" si="862"/>
        <v>-2.5</v>
      </c>
    </row>
    <row r="34527" spans="71:71" x14ac:dyDescent="0.3">
      <c r="BS34527" s="24">
        <f t="shared" si="862"/>
        <v>-2.5</v>
      </c>
    </row>
    <row r="34528" spans="71:71" x14ac:dyDescent="0.3">
      <c r="BS34528" s="24">
        <f t="shared" si="862"/>
        <v>-2.5</v>
      </c>
    </row>
    <row r="34529" spans="71:71" x14ac:dyDescent="0.3">
      <c r="BS34529" s="24">
        <f t="shared" si="862"/>
        <v>-2.5</v>
      </c>
    </row>
    <row r="34530" spans="71:71" x14ac:dyDescent="0.3">
      <c r="BS34530" s="24">
        <f t="shared" si="862"/>
        <v>-2.5</v>
      </c>
    </row>
    <row r="34531" spans="71:71" x14ac:dyDescent="0.3">
      <c r="BS34531" s="24">
        <f t="shared" si="862"/>
        <v>-2.5</v>
      </c>
    </row>
    <row r="34532" spans="71:71" x14ac:dyDescent="0.3">
      <c r="BS34532" s="24">
        <f t="shared" si="862"/>
        <v>-2.5</v>
      </c>
    </row>
    <row r="34533" spans="71:71" x14ac:dyDescent="0.3">
      <c r="BS34533" s="24">
        <f t="shared" si="862"/>
        <v>-2.5</v>
      </c>
    </row>
    <row r="34534" spans="71:71" x14ac:dyDescent="0.3">
      <c r="BS34534" s="24">
        <f t="shared" si="862"/>
        <v>-2.5</v>
      </c>
    </row>
    <row r="34535" spans="71:71" x14ac:dyDescent="0.3">
      <c r="BS34535" s="24">
        <f t="shared" si="862"/>
        <v>-2.5</v>
      </c>
    </row>
    <row r="34536" spans="71:71" x14ac:dyDescent="0.3">
      <c r="BS34536" s="24">
        <f t="shared" si="862"/>
        <v>-2.5</v>
      </c>
    </row>
    <row r="34537" spans="71:71" x14ac:dyDescent="0.3">
      <c r="BS34537" s="24">
        <f t="shared" si="862"/>
        <v>-2.5</v>
      </c>
    </row>
    <row r="34538" spans="71:71" x14ac:dyDescent="0.3">
      <c r="BS34538" s="24">
        <f t="shared" si="862"/>
        <v>-2.5</v>
      </c>
    </row>
    <row r="34539" spans="71:71" x14ac:dyDescent="0.3">
      <c r="BS34539" s="24">
        <f t="shared" si="862"/>
        <v>-2.5</v>
      </c>
    </row>
    <row r="34540" spans="71:71" x14ac:dyDescent="0.3">
      <c r="BS34540" s="24">
        <f t="shared" si="862"/>
        <v>-2.5</v>
      </c>
    </row>
    <row r="34541" spans="71:71" x14ac:dyDescent="0.3">
      <c r="BS34541" s="24">
        <f t="shared" si="862"/>
        <v>-2.5</v>
      </c>
    </row>
    <row r="34542" spans="71:71" x14ac:dyDescent="0.3">
      <c r="BS34542" s="24">
        <f t="shared" si="862"/>
        <v>-2.5</v>
      </c>
    </row>
    <row r="34543" spans="71:71" x14ac:dyDescent="0.3">
      <c r="BS34543" s="24">
        <f t="shared" si="862"/>
        <v>-2.5</v>
      </c>
    </row>
    <row r="34544" spans="71:71" x14ac:dyDescent="0.3">
      <c r="BS34544" s="24">
        <f t="shared" si="862"/>
        <v>-2.5</v>
      </c>
    </row>
    <row r="34545" spans="71:71" x14ac:dyDescent="0.3">
      <c r="BS34545" s="24">
        <f t="shared" si="862"/>
        <v>-2.5</v>
      </c>
    </row>
    <row r="34546" spans="71:71" x14ac:dyDescent="0.3">
      <c r="BS34546" s="24">
        <f t="shared" si="862"/>
        <v>-2.5</v>
      </c>
    </row>
    <row r="34547" spans="71:71" x14ac:dyDescent="0.3">
      <c r="BS34547" s="24">
        <f t="shared" si="862"/>
        <v>-2.5</v>
      </c>
    </row>
    <row r="34548" spans="71:71" x14ac:dyDescent="0.3">
      <c r="BS34548" s="24">
        <f t="shared" si="862"/>
        <v>-2.5</v>
      </c>
    </row>
    <row r="34549" spans="71:71" x14ac:dyDescent="0.3">
      <c r="BS34549" s="24">
        <f t="shared" si="862"/>
        <v>-2.5</v>
      </c>
    </row>
    <row r="34550" spans="71:71" x14ac:dyDescent="0.3">
      <c r="BS34550" s="24">
        <f t="shared" si="862"/>
        <v>-2.5</v>
      </c>
    </row>
    <row r="34551" spans="71:71" x14ac:dyDescent="0.3">
      <c r="BS34551" s="24">
        <f t="shared" si="862"/>
        <v>-2.5</v>
      </c>
    </row>
    <row r="34552" spans="71:71" x14ac:dyDescent="0.3">
      <c r="BS34552" s="24">
        <f t="shared" si="862"/>
        <v>-2.5</v>
      </c>
    </row>
    <row r="34553" spans="71:71" x14ac:dyDescent="0.3">
      <c r="BS34553" s="24">
        <f t="shared" si="862"/>
        <v>-2.5</v>
      </c>
    </row>
    <row r="34554" spans="71:71" x14ac:dyDescent="0.3">
      <c r="BS34554" s="24">
        <f t="shared" si="862"/>
        <v>-2.5</v>
      </c>
    </row>
    <row r="34555" spans="71:71" x14ac:dyDescent="0.3">
      <c r="BS34555" s="24">
        <f t="shared" si="862"/>
        <v>-2.5</v>
      </c>
    </row>
    <row r="34556" spans="71:71" x14ac:dyDescent="0.3">
      <c r="BS34556" s="24">
        <f t="shared" si="862"/>
        <v>-2.5</v>
      </c>
    </row>
    <row r="34557" spans="71:71" x14ac:dyDescent="0.3">
      <c r="BS34557" s="24">
        <f t="shared" si="862"/>
        <v>-2.5</v>
      </c>
    </row>
    <row r="34558" spans="71:71" x14ac:dyDescent="0.3">
      <c r="BS34558" s="24">
        <f t="shared" si="862"/>
        <v>-2.5</v>
      </c>
    </row>
    <row r="34559" spans="71:71" x14ac:dyDescent="0.3">
      <c r="BS34559" s="24">
        <f t="shared" si="862"/>
        <v>-2.5</v>
      </c>
    </row>
    <row r="34560" spans="71:71" x14ac:dyDescent="0.3">
      <c r="BS34560" s="24">
        <f t="shared" si="862"/>
        <v>-2.5</v>
      </c>
    </row>
    <row r="34561" spans="71:71" x14ac:dyDescent="0.3">
      <c r="BS34561" s="24">
        <f t="shared" si="862"/>
        <v>-2.5</v>
      </c>
    </row>
    <row r="34562" spans="71:71" x14ac:dyDescent="0.3">
      <c r="BS34562" s="24">
        <f t="shared" si="862"/>
        <v>-2.5</v>
      </c>
    </row>
    <row r="34563" spans="71:71" x14ac:dyDescent="0.3">
      <c r="BS34563" s="24">
        <f t="shared" si="862"/>
        <v>-2.5</v>
      </c>
    </row>
    <row r="34564" spans="71:71" x14ac:dyDescent="0.3">
      <c r="BS34564" s="24">
        <f t="shared" si="862"/>
        <v>-2.5</v>
      </c>
    </row>
    <row r="34565" spans="71:71" x14ac:dyDescent="0.3">
      <c r="BS34565" s="24">
        <f t="shared" si="862"/>
        <v>-2.5</v>
      </c>
    </row>
    <row r="34566" spans="71:71" x14ac:dyDescent="0.3">
      <c r="BS34566" s="24">
        <f t="shared" si="862"/>
        <v>-2.5</v>
      </c>
    </row>
    <row r="34567" spans="71:71" x14ac:dyDescent="0.3">
      <c r="BS34567" s="24">
        <f t="shared" si="862"/>
        <v>-2.5</v>
      </c>
    </row>
    <row r="34568" spans="71:71" x14ac:dyDescent="0.3">
      <c r="BS34568" s="24">
        <f t="shared" si="862"/>
        <v>-2.5</v>
      </c>
    </row>
    <row r="34569" spans="71:71" x14ac:dyDescent="0.3">
      <c r="BS34569" s="24">
        <f t="shared" ref="BS34569:BS34632" si="863">BR34569-2.5</f>
        <v>-2.5</v>
      </c>
    </row>
    <row r="34570" spans="71:71" x14ac:dyDescent="0.3">
      <c r="BS34570" s="24">
        <f t="shared" si="863"/>
        <v>-2.5</v>
      </c>
    </row>
    <row r="34571" spans="71:71" x14ac:dyDescent="0.3">
      <c r="BS34571" s="24">
        <f t="shared" si="863"/>
        <v>-2.5</v>
      </c>
    </row>
    <row r="34572" spans="71:71" x14ac:dyDescent="0.3">
      <c r="BS34572" s="24">
        <f t="shared" si="863"/>
        <v>-2.5</v>
      </c>
    </row>
    <row r="34573" spans="71:71" x14ac:dyDescent="0.3">
      <c r="BS34573" s="24">
        <f t="shared" si="863"/>
        <v>-2.5</v>
      </c>
    </row>
    <row r="34574" spans="71:71" x14ac:dyDescent="0.3">
      <c r="BS34574" s="24">
        <f t="shared" si="863"/>
        <v>-2.5</v>
      </c>
    </row>
    <row r="34575" spans="71:71" x14ac:dyDescent="0.3">
      <c r="BS34575" s="24">
        <f t="shared" si="863"/>
        <v>-2.5</v>
      </c>
    </row>
    <row r="34576" spans="71:71" x14ac:dyDescent="0.3">
      <c r="BS34576" s="24">
        <f t="shared" si="863"/>
        <v>-2.5</v>
      </c>
    </row>
    <row r="34577" spans="71:71" x14ac:dyDescent="0.3">
      <c r="BS34577" s="24">
        <f t="shared" si="863"/>
        <v>-2.5</v>
      </c>
    </row>
    <row r="34578" spans="71:71" x14ac:dyDescent="0.3">
      <c r="BS34578" s="24">
        <f t="shared" si="863"/>
        <v>-2.5</v>
      </c>
    </row>
    <row r="34579" spans="71:71" x14ac:dyDescent="0.3">
      <c r="BS34579" s="24">
        <f t="shared" si="863"/>
        <v>-2.5</v>
      </c>
    </row>
    <row r="34580" spans="71:71" x14ac:dyDescent="0.3">
      <c r="BS34580" s="24">
        <f t="shared" si="863"/>
        <v>-2.5</v>
      </c>
    </row>
    <row r="34581" spans="71:71" x14ac:dyDescent="0.3">
      <c r="BS34581" s="24">
        <f t="shared" si="863"/>
        <v>-2.5</v>
      </c>
    </row>
    <row r="34582" spans="71:71" x14ac:dyDescent="0.3">
      <c r="BS34582" s="24">
        <f t="shared" si="863"/>
        <v>-2.5</v>
      </c>
    </row>
    <row r="34583" spans="71:71" x14ac:dyDescent="0.3">
      <c r="BS34583" s="24">
        <f t="shared" si="863"/>
        <v>-2.5</v>
      </c>
    </row>
    <row r="34584" spans="71:71" x14ac:dyDescent="0.3">
      <c r="BS34584" s="24">
        <f t="shared" si="863"/>
        <v>-2.5</v>
      </c>
    </row>
    <row r="34585" spans="71:71" x14ac:dyDescent="0.3">
      <c r="BS34585" s="24">
        <f t="shared" si="863"/>
        <v>-2.5</v>
      </c>
    </row>
    <row r="34586" spans="71:71" x14ac:dyDescent="0.3">
      <c r="BS34586" s="24">
        <f t="shared" si="863"/>
        <v>-2.5</v>
      </c>
    </row>
    <row r="34587" spans="71:71" x14ac:dyDescent="0.3">
      <c r="BS34587" s="24">
        <f t="shared" si="863"/>
        <v>-2.5</v>
      </c>
    </row>
    <row r="34588" spans="71:71" x14ac:dyDescent="0.3">
      <c r="BS34588" s="24">
        <f t="shared" si="863"/>
        <v>-2.5</v>
      </c>
    </row>
    <row r="34589" spans="71:71" x14ac:dyDescent="0.3">
      <c r="BS34589" s="24">
        <f t="shared" si="863"/>
        <v>-2.5</v>
      </c>
    </row>
    <row r="34590" spans="71:71" x14ac:dyDescent="0.3">
      <c r="BS34590" s="24">
        <f t="shared" si="863"/>
        <v>-2.5</v>
      </c>
    </row>
    <row r="34591" spans="71:71" x14ac:dyDescent="0.3">
      <c r="BS34591" s="24">
        <f t="shared" si="863"/>
        <v>-2.5</v>
      </c>
    </row>
    <row r="34592" spans="71:71" x14ac:dyDescent="0.3">
      <c r="BS34592" s="24">
        <f t="shared" si="863"/>
        <v>-2.5</v>
      </c>
    </row>
    <row r="34593" spans="71:71" x14ac:dyDescent="0.3">
      <c r="BS34593" s="24">
        <f t="shared" si="863"/>
        <v>-2.5</v>
      </c>
    </row>
    <row r="34594" spans="71:71" x14ac:dyDescent="0.3">
      <c r="BS34594" s="24">
        <f t="shared" si="863"/>
        <v>-2.5</v>
      </c>
    </row>
    <row r="34595" spans="71:71" x14ac:dyDescent="0.3">
      <c r="BS34595" s="24">
        <f t="shared" si="863"/>
        <v>-2.5</v>
      </c>
    </row>
    <row r="34596" spans="71:71" x14ac:dyDescent="0.3">
      <c r="BS34596" s="24">
        <f t="shared" si="863"/>
        <v>-2.5</v>
      </c>
    </row>
    <row r="34597" spans="71:71" x14ac:dyDescent="0.3">
      <c r="BS34597" s="24">
        <f t="shared" si="863"/>
        <v>-2.5</v>
      </c>
    </row>
    <row r="34598" spans="71:71" x14ac:dyDescent="0.3">
      <c r="BS34598" s="24">
        <f t="shared" si="863"/>
        <v>-2.5</v>
      </c>
    </row>
    <row r="34599" spans="71:71" x14ac:dyDescent="0.3">
      <c r="BS34599" s="24">
        <f t="shared" si="863"/>
        <v>-2.5</v>
      </c>
    </row>
    <row r="34600" spans="71:71" x14ac:dyDescent="0.3">
      <c r="BS34600" s="24">
        <f t="shared" si="863"/>
        <v>-2.5</v>
      </c>
    </row>
    <row r="34601" spans="71:71" x14ac:dyDescent="0.3">
      <c r="BS34601" s="24">
        <f t="shared" si="863"/>
        <v>-2.5</v>
      </c>
    </row>
    <row r="34602" spans="71:71" x14ac:dyDescent="0.3">
      <c r="BS34602" s="24">
        <f t="shared" si="863"/>
        <v>-2.5</v>
      </c>
    </row>
    <row r="34603" spans="71:71" x14ac:dyDescent="0.3">
      <c r="BS34603" s="24">
        <f t="shared" si="863"/>
        <v>-2.5</v>
      </c>
    </row>
    <row r="34604" spans="71:71" x14ac:dyDescent="0.3">
      <c r="BS34604" s="24">
        <f t="shared" si="863"/>
        <v>-2.5</v>
      </c>
    </row>
    <row r="34605" spans="71:71" x14ac:dyDescent="0.3">
      <c r="BS34605" s="24">
        <f t="shared" si="863"/>
        <v>-2.5</v>
      </c>
    </row>
    <row r="34606" spans="71:71" x14ac:dyDescent="0.3">
      <c r="BS34606" s="24">
        <f t="shared" si="863"/>
        <v>-2.5</v>
      </c>
    </row>
    <row r="34607" spans="71:71" x14ac:dyDescent="0.3">
      <c r="BS34607" s="24">
        <f t="shared" si="863"/>
        <v>-2.5</v>
      </c>
    </row>
    <row r="34608" spans="71:71" x14ac:dyDescent="0.3">
      <c r="BS34608" s="24">
        <f t="shared" si="863"/>
        <v>-2.5</v>
      </c>
    </row>
    <row r="34609" spans="71:71" x14ac:dyDescent="0.3">
      <c r="BS34609" s="24">
        <f t="shared" si="863"/>
        <v>-2.5</v>
      </c>
    </row>
    <row r="34610" spans="71:71" x14ac:dyDescent="0.3">
      <c r="BS34610" s="24">
        <f t="shared" si="863"/>
        <v>-2.5</v>
      </c>
    </row>
    <row r="34611" spans="71:71" x14ac:dyDescent="0.3">
      <c r="BS34611" s="24">
        <f t="shared" si="863"/>
        <v>-2.5</v>
      </c>
    </row>
    <row r="34612" spans="71:71" x14ac:dyDescent="0.3">
      <c r="BS34612" s="24">
        <f t="shared" si="863"/>
        <v>-2.5</v>
      </c>
    </row>
    <row r="34613" spans="71:71" x14ac:dyDescent="0.3">
      <c r="BS34613" s="24">
        <f t="shared" si="863"/>
        <v>-2.5</v>
      </c>
    </row>
    <row r="34614" spans="71:71" x14ac:dyDescent="0.3">
      <c r="BS34614" s="24">
        <f t="shared" si="863"/>
        <v>-2.5</v>
      </c>
    </row>
    <row r="34615" spans="71:71" x14ac:dyDescent="0.3">
      <c r="BS34615" s="24">
        <f t="shared" si="863"/>
        <v>-2.5</v>
      </c>
    </row>
    <row r="34616" spans="71:71" x14ac:dyDescent="0.3">
      <c r="BS34616" s="24">
        <f t="shared" si="863"/>
        <v>-2.5</v>
      </c>
    </row>
    <row r="34617" spans="71:71" x14ac:dyDescent="0.3">
      <c r="BS34617" s="24">
        <f t="shared" si="863"/>
        <v>-2.5</v>
      </c>
    </row>
    <row r="34618" spans="71:71" x14ac:dyDescent="0.3">
      <c r="BS34618" s="24">
        <f t="shared" si="863"/>
        <v>-2.5</v>
      </c>
    </row>
    <row r="34619" spans="71:71" x14ac:dyDescent="0.3">
      <c r="BS34619" s="24">
        <f t="shared" si="863"/>
        <v>-2.5</v>
      </c>
    </row>
    <row r="34620" spans="71:71" x14ac:dyDescent="0.3">
      <c r="BS34620" s="24">
        <f t="shared" si="863"/>
        <v>-2.5</v>
      </c>
    </row>
    <row r="34621" spans="71:71" x14ac:dyDescent="0.3">
      <c r="BS34621" s="24">
        <f t="shared" si="863"/>
        <v>-2.5</v>
      </c>
    </row>
    <row r="34622" spans="71:71" x14ac:dyDescent="0.3">
      <c r="BS34622" s="24">
        <f t="shared" si="863"/>
        <v>-2.5</v>
      </c>
    </row>
    <row r="34623" spans="71:71" x14ac:dyDescent="0.3">
      <c r="BS34623" s="24">
        <f t="shared" si="863"/>
        <v>-2.5</v>
      </c>
    </row>
    <row r="34624" spans="71:71" x14ac:dyDescent="0.3">
      <c r="BS34624" s="24">
        <f t="shared" si="863"/>
        <v>-2.5</v>
      </c>
    </row>
    <row r="34625" spans="71:71" x14ac:dyDescent="0.3">
      <c r="BS34625" s="24">
        <f t="shared" si="863"/>
        <v>-2.5</v>
      </c>
    </row>
    <row r="34626" spans="71:71" x14ac:dyDescent="0.3">
      <c r="BS34626" s="24">
        <f t="shared" si="863"/>
        <v>-2.5</v>
      </c>
    </row>
    <row r="34627" spans="71:71" x14ac:dyDescent="0.3">
      <c r="BS34627" s="24">
        <f t="shared" si="863"/>
        <v>-2.5</v>
      </c>
    </row>
    <row r="34628" spans="71:71" x14ac:dyDescent="0.3">
      <c r="BS34628" s="24">
        <f t="shared" si="863"/>
        <v>-2.5</v>
      </c>
    </row>
    <row r="34629" spans="71:71" x14ac:dyDescent="0.3">
      <c r="BS34629" s="24">
        <f t="shared" si="863"/>
        <v>-2.5</v>
      </c>
    </row>
    <row r="34630" spans="71:71" x14ac:dyDescent="0.3">
      <c r="BS34630" s="24">
        <f t="shared" si="863"/>
        <v>-2.5</v>
      </c>
    </row>
    <row r="34631" spans="71:71" x14ac:dyDescent="0.3">
      <c r="BS34631" s="24">
        <f t="shared" si="863"/>
        <v>-2.5</v>
      </c>
    </row>
    <row r="34632" spans="71:71" x14ac:dyDescent="0.3">
      <c r="BS34632" s="24">
        <f t="shared" si="863"/>
        <v>-2.5</v>
      </c>
    </row>
    <row r="34633" spans="71:71" x14ac:dyDescent="0.3">
      <c r="BS34633" s="24">
        <f t="shared" ref="BS34633:BS34696" si="864">BR34633-2.5</f>
        <v>-2.5</v>
      </c>
    </row>
    <row r="34634" spans="71:71" x14ac:dyDescent="0.3">
      <c r="BS34634" s="24">
        <f t="shared" si="864"/>
        <v>-2.5</v>
      </c>
    </row>
    <row r="34635" spans="71:71" x14ac:dyDescent="0.3">
      <c r="BS34635" s="24">
        <f t="shared" si="864"/>
        <v>-2.5</v>
      </c>
    </row>
    <row r="34636" spans="71:71" x14ac:dyDescent="0.3">
      <c r="BS34636" s="24">
        <f t="shared" si="864"/>
        <v>-2.5</v>
      </c>
    </row>
    <row r="34637" spans="71:71" x14ac:dyDescent="0.3">
      <c r="BS34637" s="24">
        <f t="shared" si="864"/>
        <v>-2.5</v>
      </c>
    </row>
    <row r="34638" spans="71:71" x14ac:dyDescent="0.3">
      <c r="BS34638" s="24">
        <f t="shared" si="864"/>
        <v>-2.5</v>
      </c>
    </row>
    <row r="34639" spans="71:71" x14ac:dyDescent="0.3">
      <c r="BS34639" s="24">
        <f t="shared" si="864"/>
        <v>-2.5</v>
      </c>
    </row>
    <row r="34640" spans="71:71" x14ac:dyDescent="0.3">
      <c r="BS34640" s="24">
        <f t="shared" si="864"/>
        <v>-2.5</v>
      </c>
    </row>
    <row r="34641" spans="71:71" x14ac:dyDescent="0.3">
      <c r="BS34641" s="24">
        <f t="shared" si="864"/>
        <v>-2.5</v>
      </c>
    </row>
    <row r="34642" spans="71:71" x14ac:dyDescent="0.3">
      <c r="BS34642" s="24">
        <f t="shared" si="864"/>
        <v>-2.5</v>
      </c>
    </row>
    <row r="34643" spans="71:71" x14ac:dyDescent="0.3">
      <c r="BS34643" s="24">
        <f t="shared" si="864"/>
        <v>-2.5</v>
      </c>
    </row>
    <row r="34644" spans="71:71" x14ac:dyDescent="0.3">
      <c r="BS34644" s="24">
        <f t="shared" si="864"/>
        <v>-2.5</v>
      </c>
    </row>
    <row r="34645" spans="71:71" x14ac:dyDescent="0.3">
      <c r="BS34645" s="24">
        <f t="shared" si="864"/>
        <v>-2.5</v>
      </c>
    </row>
    <row r="34646" spans="71:71" x14ac:dyDescent="0.3">
      <c r="BS34646" s="24">
        <f t="shared" si="864"/>
        <v>-2.5</v>
      </c>
    </row>
    <row r="34647" spans="71:71" x14ac:dyDescent="0.3">
      <c r="BS34647" s="24">
        <f t="shared" si="864"/>
        <v>-2.5</v>
      </c>
    </row>
    <row r="34648" spans="71:71" x14ac:dyDescent="0.3">
      <c r="BS34648" s="24">
        <f t="shared" si="864"/>
        <v>-2.5</v>
      </c>
    </row>
    <row r="34649" spans="71:71" x14ac:dyDescent="0.3">
      <c r="BS34649" s="24">
        <f t="shared" si="864"/>
        <v>-2.5</v>
      </c>
    </row>
    <row r="34650" spans="71:71" x14ac:dyDescent="0.3">
      <c r="BS34650" s="24">
        <f t="shared" si="864"/>
        <v>-2.5</v>
      </c>
    </row>
    <row r="34651" spans="71:71" x14ac:dyDescent="0.3">
      <c r="BS34651" s="24">
        <f t="shared" si="864"/>
        <v>-2.5</v>
      </c>
    </row>
    <row r="34652" spans="71:71" x14ac:dyDescent="0.3">
      <c r="BS34652" s="24">
        <f t="shared" si="864"/>
        <v>-2.5</v>
      </c>
    </row>
    <row r="34653" spans="71:71" x14ac:dyDescent="0.3">
      <c r="BS34653" s="24">
        <f t="shared" si="864"/>
        <v>-2.5</v>
      </c>
    </row>
    <row r="34654" spans="71:71" x14ac:dyDescent="0.3">
      <c r="BS34654" s="24">
        <f t="shared" si="864"/>
        <v>-2.5</v>
      </c>
    </row>
    <row r="34655" spans="71:71" x14ac:dyDescent="0.3">
      <c r="BS34655" s="24">
        <f t="shared" si="864"/>
        <v>-2.5</v>
      </c>
    </row>
    <row r="34656" spans="71:71" x14ac:dyDescent="0.3">
      <c r="BS34656" s="24">
        <f t="shared" si="864"/>
        <v>-2.5</v>
      </c>
    </row>
    <row r="34657" spans="71:71" x14ac:dyDescent="0.3">
      <c r="BS34657" s="24">
        <f t="shared" si="864"/>
        <v>-2.5</v>
      </c>
    </row>
    <row r="34658" spans="71:71" x14ac:dyDescent="0.3">
      <c r="BS34658" s="24">
        <f t="shared" si="864"/>
        <v>-2.5</v>
      </c>
    </row>
    <row r="34659" spans="71:71" x14ac:dyDescent="0.3">
      <c r="BS34659" s="24">
        <f t="shared" si="864"/>
        <v>-2.5</v>
      </c>
    </row>
    <row r="34660" spans="71:71" x14ac:dyDescent="0.3">
      <c r="BS34660" s="24">
        <f t="shared" si="864"/>
        <v>-2.5</v>
      </c>
    </row>
    <row r="34661" spans="71:71" x14ac:dyDescent="0.3">
      <c r="BS34661" s="24">
        <f t="shared" si="864"/>
        <v>-2.5</v>
      </c>
    </row>
    <row r="34662" spans="71:71" x14ac:dyDescent="0.3">
      <c r="BS34662" s="24">
        <f t="shared" si="864"/>
        <v>-2.5</v>
      </c>
    </row>
    <row r="34663" spans="71:71" x14ac:dyDescent="0.3">
      <c r="BS34663" s="24">
        <f t="shared" si="864"/>
        <v>-2.5</v>
      </c>
    </row>
    <row r="34664" spans="71:71" x14ac:dyDescent="0.3">
      <c r="BS34664" s="24">
        <f t="shared" si="864"/>
        <v>-2.5</v>
      </c>
    </row>
    <row r="34665" spans="71:71" x14ac:dyDescent="0.3">
      <c r="BS34665" s="24">
        <f t="shared" si="864"/>
        <v>-2.5</v>
      </c>
    </row>
    <row r="34666" spans="71:71" x14ac:dyDescent="0.3">
      <c r="BS34666" s="24">
        <f t="shared" si="864"/>
        <v>-2.5</v>
      </c>
    </row>
    <row r="34667" spans="71:71" x14ac:dyDescent="0.3">
      <c r="BS34667" s="24">
        <f t="shared" si="864"/>
        <v>-2.5</v>
      </c>
    </row>
    <row r="34668" spans="71:71" x14ac:dyDescent="0.3">
      <c r="BS34668" s="24">
        <f t="shared" si="864"/>
        <v>-2.5</v>
      </c>
    </row>
    <row r="34669" spans="71:71" x14ac:dyDescent="0.3">
      <c r="BS34669" s="24">
        <f t="shared" si="864"/>
        <v>-2.5</v>
      </c>
    </row>
    <row r="34670" spans="71:71" x14ac:dyDescent="0.3">
      <c r="BS34670" s="24">
        <f t="shared" si="864"/>
        <v>-2.5</v>
      </c>
    </row>
    <row r="34671" spans="71:71" x14ac:dyDescent="0.3">
      <c r="BS34671" s="24">
        <f t="shared" si="864"/>
        <v>-2.5</v>
      </c>
    </row>
    <row r="34672" spans="71:71" x14ac:dyDescent="0.3">
      <c r="BS34672" s="24">
        <f t="shared" si="864"/>
        <v>-2.5</v>
      </c>
    </row>
    <row r="34673" spans="71:71" x14ac:dyDescent="0.3">
      <c r="BS34673" s="24">
        <f t="shared" si="864"/>
        <v>-2.5</v>
      </c>
    </row>
    <row r="34674" spans="71:71" x14ac:dyDescent="0.3">
      <c r="BS34674" s="24">
        <f t="shared" si="864"/>
        <v>-2.5</v>
      </c>
    </row>
    <row r="34675" spans="71:71" x14ac:dyDescent="0.3">
      <c r="BS34675" s="24">
        <f t="shared" si="864"/>
        <v>-2.5</v>
      </c>
    </row>
    <row r="34676" spans="71:71" x14ac:dyDescent="0.3">
      <c r="BS34676" s="24">
        <f t="shared" si="864"/>
        <v>-2.5</v>
      </c>
    </row>
    <row r="34677" spans="71:71" x14ac:dyDescent="0.3">
      <c r="BS34677" s="24">
        <f t="shared" si="864"/>
        <v>-2.5</v>
      </c>
    </row>
    <row r="34678" spans="71:71" x14ac:dyDescent="0.3">
      <c r="BS34678" s="24">
        <f t="shared" si="864"/>
        <v>-2.5</v>
      </c>
    </row>
    <row r="34679" spans="71:71" x14ac:dyDescent="0.3">
      <c r="BS34679" s="24">
        <f t="shared" si="864"/>
        <v>-2.5</v>
      </c>
    </row>
    <row r="34680" spans="71:71" x14ac:dyDescent="0.3">
      <c r="BS34680" s="24">
        <f t="shared" si="864"/>
        <v>-2.5</v>
      </c>
    </row>
    <row r="34681" spans="71:71" x14ac:dyDescent="0.3">
      <c r="BS34681" s="24">
        <f t="shared" si="864"/>
        <v>-2.5</v>
      </c>
    </row>
    <row r="34682" spans="71:71" x14ac:dyDescent="0.3">
      <c r="BS34682" s="24">
        <f t="shared" si="864"/>
        <v>-2.5</v>
      </c>
    </row>
    <row r="34683" spans="71:71" x14ac:dyDescent="0.3">
      <c r="BS34683" s="24">
        <f t="shared" si="864"/>
        <v>-2.5</v>
      </c>
    </row>
    <row r="34684" spans="71:71" x14ac:dyDescent="0.3">
      <c r="BS34684" s="24">
        <f t="shared" si="864"/>
        <v>-2.5</v>
      </c>
    </row>
    <row r="34685" spans="71:71" x14ac:dyDescent="0.3">
      <c r="BS34685" s="24">
        <f t="shared" si="864"/>
        <v>-2.5</v>
      </c>
    </row>
    <row r="34686" spans="71:71" x14ac:dyDescent="0.3">
      <c r="BS34686" s="24">
        <f t="shared" si="864"/>
        <v>-2.5</v>
      </c>
    </row>
    <row r="34687" spans="71:71" x14ac:dyDescent="0.3">
      <c r="BS34687" s="24">
        <f t="shared" si="864"/>
        <v>-2.5</v>
      </c>
    </row>
    <row r="34688" spans="71:71" x14ac:dyDescent="0.3">
      <c r="BS34688" s="24">
        <f t="shared" si="864"/>
        <v>-2.5</v>
      </c>
    </row>
    <row r="34689" spans="71:71" x14ac:dyDescent="0.3">
      <c r="BS34689" s="24">
        <f t="shared" si="864"/>
        <v>-2.5</v>
      </c>
    </row>
    <row r="34690" spans="71:71" x14ac:dyDescent="0.3">
      <c r="BS34690" s="24">
        <f t="shared" si="864"/>
        <v>-2.5</v>
      </c>
    </row>
    <row r="34691" spans="71:71" x14ac:dyDescent="0.3">
      <c r="BS34691" s="24">
        <f t="shared" si="864"/>
        <v>-2.5</v>
      </c>
    </row>
    <row r="34692" spans="71:71" x14ac:dyDescent="0.3">
      <c r="BS34692" s="24">
        <f t="shared" si="864"/>
        <v>-2.5</v>
      </c>
    </row>
    <row r="34693" spans="71:71" x14ac:dyDescent="0.3">
      <c r="BS34693" s="24">
        <f t="shared" si="864"/>
        <v>-2.5</v>
      </c>
    </row>
    <row r="34694" spans="71:71" x14ac:dyDescent="0.3">
      <c r="BS34694" s="24">
        <f t="shared" si="864"/>
        <v>-2.5</v>
      </c>
    </row>
    <row r="34695" spans="71:71" x14ac:dyDescent="0.3">
      <c r="BS34695" s="24">
        <f t="shared" si="864"/>
        <v>-2.5</v>
      </c>
    </row>
    <row r="34696" spans="71:71" x14ac:dyDescent="0.3">
      <c r="BS34696" s="24">
        <f t="shared" si="864"/>
        <v>-2.5</v>
      </c>
    </row>
    <row r="34697" spans="71:71" x14ac:dyDescent="0.3">
      <c r="BS34697" s="24">
        <f t="shared" ref="BS34697:BS34760" si="865">BR34697-2.5</f>
        <v>-2.5</v>
      </c>
    </row>
    <row r="34698" spans="71:71" x14ac:dyDescent="0.3">
      <c r="BS34698" s="24">
        <f t="shared" si="865"/>
        <v>-2.5</v>
      </c>
    </row>
    <row r="34699" spans="71:71" x14ac:dyDescent="0.3">
      <c r="BS34699" s="24">
        <f t="shared" si="865"/>
        <v>-2.5</v>
      </c>
    </row>
    <row r="34700" spans="71:71" x14ac:dyDescent="0.3">
      <c r="BS34700" s="24">
        <f t="shared" si="865"/>
        <v>-2.5</v>
      </c>
    </row>
    <row r="34701" spans="71:71" x14ac:dyDescent="0.3">
      <c r="BS34701" s="24">
        <f t="shared" si="865"/>
        <v>-2.5</v>
      </c>
    </row>
    <row r="34702" spans="71:71" x14ac:dyDescent="0.3">
      <c r="BS34702" s="24">
        <f t="shared" si="865"/>
        <v>-2.5</v>
      </c>
    </row>
    <row r="34703" spans="71:71" x14ac:dyDescent="0.3">
      <c r="BS34703" s="24">
        <f t="shared" si="865"/>
        <v>-2.5</v>
      </c>
    </row>
    <row r="34704" spans="71:71" x14ac:dyDescent="0.3">
      <c r="BS34704" s="24">
        <f t="shared" si="865"/>
        <v>-2.5</v>
      </c>
    </row>
    <row r="34705" spans="71:71" x14ac:dyDescent="0.3">
      <c r="BS34705" s="24">
        <f t="shared" si="865"/>
        <v>-2.5</v>
      </c>
    </row>
    <row r="34706" spans="71:71" x14ac:dyDescent="0.3">
      <c r="BS34706" s="24">
        <f t="shared" si="865"/>
        <v>-2.5</v>
      </c>
    </row>
    <row r="34707" spans="71:71" x14ac:dyDescent="0.3">
      <c r="BS34707" s="24">
        <f t="shared" si="865"/>
        <v>-2.5</v>
      </c>
    </row>
    <row r="34708" spans="71:71" x14ac:dyDescent="0.3">
      <c r="BS34708" s="24">
        <f t="shared" si="865"/>
        <v>-2.5</v>
      </c>
    </row>
    <row r="34709" spans="71:71" x14ac:dyDescent="0.3">
      <c r="BS34709" s="24">
        <f t="shared" si="865"/>
        <v>-2.5</v>
      </c>
    </row>
    <row r="34710" spans="71:71" x14ac:dyDescent="0.3">
      <c r="BS34710" s="24">
        <f t="shared" si="865"/>
        <v>-2.5</v>
      </c>
    </row>
    <row r="34711" spans="71:71" x14ac:dyDescent="0.3">
      <c r="BS34711" s="24">
        <f t="shared" si="865"/>
        <v>-2.5</v>
      </c>
    </row>
    <row r="34712" spans="71:71" x14ac:dyDescent="0.3">
      <c r="BS34712" s="24">
        <f t="shared" si="865"/>
        <v>-2.5</v>
      </c>
    </row>
    <row r="34713" spans="71:71" x14ac:dyDescent="0.3">
      <c r="BS34713" s="24">
        <f t="shared" si="865"/>
        <v>-2.5</v>
      </c>
    </row>
    <row r="34714" spans="71:71" x14ac:dyDescent="0.3">
      <c r="BS34714" s="24">
        <f t="shared" si="865"/>
        <v>-2.5</v>
      </c>
    </row>
    <row r="34715" spans="71:71" x14ac:dyDescent="0.3">
      <c r="BS34715" s="24">
        <f t="shared" si="865"/>
        <v>-2.5</v>
      </c>
    </row>
    <row r="34716" spans="71:71" x14ac:dyDescent="0.3">
      <c r="BS34716" s="24">
        <f t="shared" si="865"/>
        <v>-2.5</v>
      </c>
    </row>
    <row r="34717" spans="71:71" x14ac:dyDescent="0.3">
      <c r="BS34717" s="24">
        <f t="shared" si="865"/>
        <v>-2.5</v>
      </c>
    </row>
    <row r="34718" spans="71:71" x14ac:dyDescent="0.3">
      <c r="BS34718" s="24">
        <f t="shared" si="865"/>
        <v>-2.5</v>
      </c>
    </row>
    <row r="34719" spans="71:71" x14ac:dyDescent="0.3">
      <c r="BS34719" s="24">
        <f t="shared" si="865"/>
        <v>-2.5</v>
      </c>
    </row>
    <row r="34720" spans="71:71" x14ac:dyDescent="0.3">
      <c r="BS34720" s="24">
        <f t="shared" si="865"/>
        <v>-2.5</v>
      </c>
    </row>
    <row r="34721" spans="71:71" x14ac:dyDescent="0.3">
      <c r="BS34721" s="24">
        <f t="shared" si="865"/>
        <v>-2.5</v>
      </c>
    </row>
    <row r="34722" spans="71:71" x14ac:dyDescent="0.3">
      <c r="BS34722" s="24">
        <f t="shared" si="865"/>
        <v>-2.5</v>
      </c>
    </row>
    <row r="34723" spans="71:71" x14ac:dyDescent="0.3">
      <c r="BS34723" s="24">
        <f t="shared" si="865"/>
        <v>-2.5</v>
      </c>
    </row>
    <row r="34724" spans="71:71" x14ac:dyDescent="0.3">
      <c r="BS34724" s="24">
        <f t="shared" si="865"/>
        <v>-2.5</v>
      </c>
    </row>
    <row r="34725" spans="71:71" x14ac:dyDescent="0.3">
      <c r="BS34725" s="24">
        <f t="shared" si="865"/>
        <v>-2.5</v>
      </c>
    </row>
    <row r="34726" spans="71:71" x14ac:dyDescent="0.3">
      <c r="BS34726" s="24">
        <f t="shared" si="865"/>
        <v>-2.5</v>
      </c>
    </row>
    <row r="34727" spans="71:71" x14ac:dyDescent="0.3">
      <c r="BS34727" s="24">
        <f t="shared" si="865"/>
        <v>-2.5</v>
      </c>
    </row>
    <row r="34728" spans="71:71" x14ac:dyDescent="0.3">
      <c r="BS34728" s="24">
        <f t="shared" si="865"/>
        <v>-2.5</v>
      </c>
    </row>
    <row r="34729" spans="71:71" x14ac:dyDescent="0.3">
      <c r="BS34729" s="24">
        <f t="shared" si="865"/>
        <v>-2.5</v>
      </c>
    </row>
    <row r="34730" spans="71:71" x14ac:dyDescent="0.3">
      <c r="BS34730" s="24">
        <f t="shared" si="865"/>
        <v>-2.5</v>
      </c>
    </row>
    <row r="34731" spans="71:71" x14ac:dyDescent="0.3">
      <c r="BS34731" s="24">
        <f t="shared" si="865"/>
        <v>-2.5</v>
      </c>
    </row>
    <row r="34732" spans="71:71" x14ac:dyDescent="0.3">
      <c r="BS34732" s="24">
        <f t="shared" si="865"/>
        <v>-2.5</v>
      </c>
    </row>
    <row r="34733" spans="71:71" x14ac:dyDescent="0.3">
      <c r="BS34733" s="24">
        <f t="shared" si="865"/>
        <v>-2.5</v>
      </c>
    </row>
    <row r="34734" spans="71:71" x14ac:dyDescent="0.3">
      <c r="BS34734" s="24">
        <f t="shared" si="865"/>
        <v>-2.5</v>
      </c>
    </row>
    <row r="34735" spans="71:71" x14ac:dyDescent="0.3">
      <c r="BS34735" s="24">
        <f t="shared" si="865"/>
        <v>-2.5</v>
      </c>
    </row>
    <row r="34736" spans="71:71" x14ac:dyDescent="0.3">
      <c r="BS34736" s="24">
        <f t="shared" si="865"/>
        <v>-2.5</v>
      </c>
    </row>
    <row r="34737" spans="71:71" x14ac:dyDescent="0.3">
      <c r="BS34737" s="24">
        <f t="shared" si="865"/>
        <v>-2.5</v>
      </c>
    </row>
    <row r="34738" spans="71:71" x14ac:dyDescent="0.3">
      <c r="BS34738" s="24">
        <f t="shared" si="865"/>
        <v>-2.5</v>
      </c>
    </row>
    <row r="34739" spans="71:71" x14ac:dyDescent="0.3">
      <c r="BS34739" s="24">
        <f t="shared" si="865"/>
        <v>-2.5</v>
      </c>
    </row>
    <row r="34740" spans="71:71" x14ac:dyDescent="0.3">
      <c r="BS34740" s="24">
        <f t="shared" si="865"/>
        <v>-2.5</v>
      </c>
    </row>
    <row r="34741" spans="71:71" x14ac:dyDescent="0.3">
      <c r="BS34741" s="24">
        <f t="shared" si="865"/>
        <v>-2.5</v>
      </c>
    </row>
    <row r="34742" spans="71:71" x14ac:dyDescent="0.3">
      <c r="BS34742" s="24">
        <f t="shared" si="865"/>
        <v>-2.5</v>
      </c>
    </row>
    <row r="34743" spans="71:71" x14ac:dyDescent="0.3">
      <c r="BS34743" s="24">
        <f t="shared" si="865"/>
        <v>-2.5</v>
      </c>
    </row>
    <row r="34744" spans="71:71" x14ac:dyDescent="0.3">
      <c r="BS34744" s="24">
        <f t="shared" si="865"/>
        <v>-2.5</v>
      </c>
    </row>
    <row r="34745" spans="71:71" x14ac:dyDescent="0.3">
      <c r="BS34745" s="24">
        <f t="shared" si="865"/>
        <v>-2.5</v>
      </c>
    </row>
    <row r="34746" spans="71:71" x14ac:dyDescent="0.3">
      <c r="BS34746" s="24">
        <f t="shared" si="865"/>
        <v>-2.5</v>
      </c>
    </row>
    <row r="34747" spans="71:71" x14ac:dyDescent="0.3">
      <c r="BS34747" s="24">
        <f t="shared" si="865"/>
        <v>-2.5</v>
      </c>
    </row>
    <row r="34748" spans="71:71" x14ac:dyDescent="0.3">
      <c r="BS34748" s="24">
        <f t="shared" si="865"/>
        <v>-2.5</v>
      </c>
    </row>
    <row r="34749" spans="71:71" x14ac:dyDescent="0.3">
      <c r="BS34749" s="24">
        <f t="shared" si="865"/>
        <v>-2.5</v>
      </c>
    </row>
    <row r="34750" spans="71:71" x14ac:dyDescent="0.3">
      <c r="BS34750" s="24">
        <f t="shared" si="865"/>
        <v>-2.5</v>
      </c>
    </row>
    <row r="34751" spans="71:71" x14ac:dyDescent="0.3">
      <c r="BS34751" s="24">
        <f t="shared" si="865"/>
        <v>-2.5</v>
      </c>
    </row>
    <row r="34752" spans="71:71" x14ac:dyDescent="0.3">
      <c r="BS34752" s="24">
        <f t="shared" si="865"/>
        <v>-2.5</v>
      </c>
    </row>
    <row r="34753" spans="71:71" x14ac:dyDescent="0.3">
      <c r="BS34753" s="24">
        <f t="shared" si="865"/>
        <v>-2.5</v>
      </c>
    </row>
    <row r="34754" spans="71:71" x14ac:dyDescent="0.3">
      <c r="BS34754" s="24">
        <f t="shared" si="865"/>
        <v>-2.5</v>
      </c>
    </row>
    <row r="34755" spans="71:71" x14ac:dyDescent="0.3">
      <c r="BS34755" s="24">
        <f t="shared" si="865"/>
        <v>-2.5</v>
      </c>
    </row>
    <row r="34756" spans="71:71" x14ac:dyDescent="0.3">
      <c r="BS34756" s="24">
        <f t="shared" si="865"/>
        <v>-2.5</v>
      </c>
    </row>
    <row r="34757" spans="71:71" x14ac:dyDescent="0.3">
      <c r="BS34757" s="24">
        <f t="shared" si="865"/>
        <v>-2.5</v>
      </c>
    </row>
    <row r="34758" spans="71:71" x14ac:dyDescent="0.3">
      <c r="BS34758" s="24">
        <f t="shared" si="865"/>
        <v>-2.5</v>
      </c>
    </row>
    <row r="34759" spans="71:71" x14ac:dyDescent="0.3">
      <c r="BS34759" s="24">
        <f t="shared" si="865"/>
        <v>-2.5</v>
      </c>
    </row>
    <row r="34760" spans="71:71" x14ac:dyDescent="0.3">
      <c r="BS34760" s="24">
        <f t="shared" si="865"/>
        <v>-2.5</v>
      </c>
    </row>
    <row r="34761" spans="71:71" x14ac:dyDescent="0.3">
      <c r="BS34761" s="24">
        <f t="shared" ref="BS34761:BS34824" si="866">BR34761-2.5</f>
        <v>-2.5</v>
      </c>
    </row>
    <row r="34762" spans="71:71" x14ac:dyDescent="0.3">
      <c r="BS34762" s="24">
        <f t="shared" si="866"/>
        <v>-2.5</v>
      </c>
    </row>
    <row r="34763" spans="71:71" x14ac:dyDescent="0.3">
      <c r="BS34763" s="24">
        <f t="shared" si="866"/>
        <v>-2.5</v>
      </c>
    </row>
    <row r="34764" spans="71:71" x14ac:dyDescent="0.3">
      <c r="BS34764" s="24">
        <f t="shared" si="866"/>
        <v>-2.5</v>
      </c>
    </row>
    <row r="34765" spans="71:71" x14ac:dyDescent="0.3">
      <c r="BS34765" s="24">
        <f t="shared" si="866"/>
        <v>-2.5</v>
      </c>
    </row>
    <row r="34766" spans="71:71" x14ac:dyDescent="0.3">
      <c r="BS34766" s="24">
        <f t="shared" si="866"/>
        <v>-2.5</v>
      </c>
    </row>
    <row r="34767" spans="71:71" x14ac:dyDescent="0.3">
      <c r="BS34767" s="24">
        <f t="shared" si="866"/>
        <v>-2.5</v>
      </c>
    </row>
    <row r="34768" spans="71:71" x14ac:dyDescent="0.3">
      <c r="BS34768" s="24">
        <f t="shared" si="866"/>
        <v>-2.5</v>
      </c>
    </row>
    <row r="34769" spans="71:71" x14ac:dyDescent="0.3">
      <c r="BS34769" s="24">
        <f t="shared" si="866"/>
        <v>-2.5</v>
      </c>
    </row>
    <row r="34770" spans="71:71" x14ac:dyDescent="0.3">
      <c r="BS34770" s="24">
        <f t="shared" si="866"/>
        <v>-2.5</v>
      </c>
    </row>
    <row r="34771" spans="71:71" x14ac:dyDescent="0.3">
      <c r="BS34771" s="24">
        <f t="shared" si="866"/>
        <v>-2.5</v>
      </c>
    </row>
    <row r="34772" spans="71:71" x14ac:dyDescent="0.3">
      <c r="BS34772" s="24">
        <f t="shared" si="866"/>
        <v>-2.5</v>
      </c>
    </row>
    <row r="34773" spans="71:71" x14ac:dyDescent="0.3">
      <c r="BS34773" s="24">
        <f t="shared" si="866"/>
        <v>-2.5</v>
      </c>
    </row>
    <row r="34774" spans="71:71" x14ac:dyDescent="0.3">
      <c r="BS34774" s="24">
        <f t="shared" si="866"/>
        <v>-2.5</v>
      </c>
    </row>
    <row r="34775" spans="71:71" x14ac:dyDescent="0.3">
      <c r="BS34775" s="24">
        <f t="shared" si="866"/>
        <v>-2.5</v>
      </c>
    </row>
    <row r="34776" spans="71:71" x14ac:dyDescent="0.3">
      <c r="BS34776" s="24">
        <f t="shared" si="866"/>
        <v>-2.5</v>
      </c>
    </row>
    <row r="34777" spans="71:71" x14ac:dyDescent="0.3">
      <c r="BS34777" s="24">
        <f t="shared" si="866"/>
        <v>-2.5</v>
      </c>
    </row>
    <row r="34778" spans="71:71" x14ac:dyDescent="0.3">
      <c r="BS34778" s="24">
        <f t="shared" si="866"/>
        <v>-2.5</v>
      </c>
    </row>
    <row r="34779" spans="71:71" x14ac:dyDescent="0.3">
      <c r="BS34779" s="24">
        <f t="shared" si="866"/>
        <v>-2.5</v>
      </c>
    </row>
    <row r="34780" spans="71:71" x14ac:dyDescent="0.3">
      <c r="BS34780" s="24">
        <f t="shared" si="866"/>
        <v>-2.5</v>
      </c>
    </row>
    <row r="34781" spans="71:71" x14ac:dyDescent="0.3">
      <c r="BS34781" s="24">
        <f t="shared" si="866"/>
        <v>-2.5</v>
      </c>
    </row>
    <row r="34782" spans="71:71" x14ac:dyDescent="0.3">
      <c r="BS34782" s="24">
        <f t="shared" si="866"/>
        <v>-2.5</v>
      </c>
    </row>
    <row r="34783" spans="71:71" x14ac:dyDescent="0.3">
      <c r="BS34783" s="24">
        <f t="shared" si="866"/>
        <v>-2.5</v>
      </c>
    </row>
    <row r="34784" spans="71:71" x14ac:dyDescent="0.3">
      <c r="BS34784" s="24">
        <f t="shared" si="866"/>
        <v>-2.5</v>
      </c>
    </row>
    <row r="34785" spans="71:71" x14ac:dyDescent="0.3">
      <c r="BS34785" s="24">
        <f t="shared" si="866"/>
        <v>-2.5</v>
      </c>
    </row>
    <row r="34786" spans="71:71" x14ac:dyDescent="0.3">
      <c r="BS34786" s="24">
        <f t="shared" si="866"/>
        <v>-2.5</v>
      </c>
    </row>
    <row r="34787" spans="71:71" x14ac:dyDescent="0.3">
      <c r="BS34787" s="24">
        <f t="shared" si="866"/>
        <v>-2.5</v>
      </c>
    </row>
    <row r="34788" spans="71:71" x14ac:dyDescent="0.3">
      <c r="BS34788" s="24">
        <f t="shared" si="866"/>
        <v>-2.5</v>
      </c>
    </row>
    <row r="34789" spans="71:71" x14ac:dyDescent="0.3">
      <c r="BS34789" s="24">
        <f t="shared" si="866"/>
        <v>-2.5</v>
      </c>
    </row>
    <row r="34790" spans="71:71" x14ac:dyDescent="0.3">
      <c r="BS34790" s="24">
        <f t="shared" si="866"/>
        <v>-2.5</v>
      </c>
    </row>
    <row r="34791" spans="71:71" x14ac:dyDescent="0.3">
      <c r="BS34791" s="24">
        <f t="shared" si="866"/>
        <v>-2.5</v>
      </c>
    </row>
    <row r="34792" spans="71:71" x14ac:dyDescent="0.3">
      <c r="BS34792" s="24">
        <f t="shared" si="866"/>
        <v>-2.5</v>
      </c>
    </row>
    <row r="34793" spans="71:71" x14ac:dyDescent="0.3">
      <c r="BS34793" s="24">
        <f t="shared" si="866"/>
        <v>-2.5</v>
      </c>
    </row>
    <row r="34794" spans="71:71" x14ac:dyDescent="0.3">
      <c r="BS34794" s="24">
        <f t="shared" si="866"/>
        <v>-2.5</v>
      </c>
    </row>
    <row r="34795" spans="71:71" x14ac:dyDescent="0.3">
      <c r="BS34795" s="24">
        <f t="shared" si="866"/>
        <v>-2.5</v>
      </c>
    </row>
    <row r="34796" spans="71:71" x14ac:dyDescent="0.3">
      <c r="BS34796" s="24">
        <f t="shared" si="866"/>
        <v>-2.5</v>
      </c>
    </row>
    <row r="34797" spans="71:71" x14ac:dyDescent="0.3">
      <c r="BS34797" s="24">
        <f t="shared" si="866"/>
        <v>-2.5</v>
      </c>
    </row>
    <row r="34798" spans="71:71" x14ac:dyDescent="0.3">
      <c r="BS34798" s="24">
        <f t="shared" si="866"/>
        <v>-2.5</v>
      </c>
    </row>
    <row r="34799" spans="71:71" x14ac:dyDescent="0.3">
      <c r="BS34799" s="24">
        <f t="shared" si="866"/>
        <v>-2.5</v>
      </c>
    </row>
    <row r="34800" spans="71:71" x14ac:dyDescent="0.3">
      <c r="BS34800" s="24">
        <f t="shared" si="866"/>
        <v>-2.5</v>
      </c>
    </row>
    <row r="34801" spans="71:71" x14ac:dyDescent="0.3">
      <c r="BS34801" s="24">
        <f t="shared" si="866"/>
        <v>-2.5</v>
      </c>
    </row>
    <row r="34802" spans="71:71" x14ac:dyDescent="0.3">
      <c r="BS34802" s="24">
        <f t="shared" si="866"/>
        <v>-2.5</v>
      </c>
    </row>
    <row r="34803" spans="71:71" x14ac:dyDescent="0.3">
      <c r="BS34803" s="24">
        <f t="shared" si="866"/>
        <v>-2.5</v>
      </c>
    </row>
    <row r="34804" spans="71:71" x14ac:dyDescent="0.3">
      <c r="BS34804" s="24">
        <f t="shared" si="866"/>
        <v>-2.5</v>
      </c>
    </row>
    <row r="34805" spans="71:71" x14ac:dyDescent="0.3">
      <c r="BS34805" s="24">
        <f t="shared" si="866"/>
        <v>-2.5</v>
      </c>
    </row>
    <row r="34806" spans="71:71" x14ac:dyDescent="0.3">
      <c r="BS34806" s="24">
        <f t="shared" si="866"/>
        <v>-2.5</v>
      </c>
    </row>
    <row r="34807" spans="71:71" x14ac:dyDescent="0.3">
      <c r="BS34807" s="24">
        <f t="shared" si="866"/>
        <v>-2.5</v>
      </c>
    </row>
    <row r="34808" spans="71:71" x14ac:dyDescent="0.3">
      <c r="BS34808" s="24">
        <f t="shared" si="866"/>
        <v>-2.5</v>
      </c>
    </row>
    <row r="34809" spans="71:71" x14ac:dyDescent="0.3">
      <c r="BS34809" s="24">
        <f t="shared" si="866"/>
        <v>-2.5</v>
      </c>
    </row>
    <row r="34810" spans="71:71" x14ac:dyDescent="0.3">
      <c r="BS34810" s="24">
        <f t="shared" si="866"/>
        <v>-2.5</v>
      </c>
    </row>
    <row r="34811" spans="71:71" x14ac:dyDescent="0.3">
      <c r="BS34811" s="24">
        <f t="shared" si="866"/>
        <v>-2.5</v>
      </c>
    </row>
    <row r="34812" spans="71:71" x14ac:dyDescent="0.3">
      <c r="BS34812" s="24">
        <f t="shared" si="866"/>
        <v>-2.5</v>
      </c>
    </row>
    <row r="34813" spans="71:71" x14ac:dyDescent="0.3">
      <c r="BS34813" s="24">
        <f t="shared" si="866"/>
        <v>-2.5</v>
      </c>
    </row>
    <row r="34814" spans="71:71" x14ac:dyDescent="0.3">
      <c r="BS34814" s="24">
        <f t="shared" si="866"/>
        <v>-2.5</v>
      </c>
    </row>
    <row r="34815" spans="71:71" x14ac:dyDescent="0.3">
      <c r="BS34815" s="24">
        <f t="shared" si="866"/>
        <v>-2.5</v>
      </c>
    </row>
    <row r="34816" spans="71:71" x14ac:dyDescent="0.3">
      <c r="BS34816" s="24">
        <f t="shared" si="866"/>
        <v>-2.5</v>
      </c>
    </row>
    <row r="34817" spans="71:71" x14ac:dyDescent="0.3">
      <c r="BS34817" s="24">
        <f t="shared" si="866"/>
        <v>-2.5</v>
      </c>
    </row>
    <row r="34818" spans="71:71" x14ac:dyDescent="0.3">
      <c r="BS34818" s="24">
        <f t="shared" si="866"/>
        <v>-2.5</v>
      </c>
    </row>
    <row r="34819" spans="71:71" x14ac:dyDescent="0.3">
      <c r="BS34819" s="24">
        <f t="shared" si="866"/>
        <v>-2.5</v>
      </c>
    </row>
    <row r="34820" spans="71:71" x14ac:dyDescent="0.3">
      <c r="BS34820" s="24">
        <f t="shared" si="866"/>
        <v>-2.5</v>
      </c>
    </row>
    <row r="34821" spans="71:71" x14ac:dyDescent="0.3">
      <c r="BS34821" s="24">
        <f t="shared" si="866"/>
        <v>-2.5</v>
      </c>
    </row>
    <row r="34822" spans="71:71" x14ac:dyDescent="0.3">
      <c r="BS34822" s="24">
        <f t="shared" si="866"/>
        <v>-2.5</v>
      </c>
    </row>
    <row r="34823" spans="71:71" x14ac:dyDescent="0.3">
      <c r="BS34823" s="24">
        <f t="shared" si="866"/>
        <v>-2.5</v>
      </c>
    </row>
    <row r="34824" spans="71:71" x14ac:dyDescent="0.3">
      <c r="BS34824" s="24">
        <f t="shared" si="866"/>
        <v>-2.5</v>
      </c>
    </row>
    <row r="34825" spans="71:71" x14ac:dyDescent="0.3">
      <c r="BS34825" s="24">
        <f t="shared" ref="BS34825:BS34888" si="867">BR34825-2.5</f>
        <v>-2.5</v>
      </c>
    </row>
    <row r="34826" spans="71:71" x14ac:dyDescent="0.3">
      <c r="BS34826" s="24">
        <f t="shared" si="867"/>
        <v>-2.5</v>
      </c>
    </row>
    <row r="34827" spans="71:71" x14ac:dyDescent="0.3">
      <c r="BS34827" s="24">
        <f t="shared" si="867"/>
        <v>-2.5</v>
      </c>
    </row>
    <row r="34828" spans="71:71" x14ac:dyDescent="0.3">
      <c r="BS34828" s="24">
        <f t="shared" si="867"/>
        <v>-2.5</v>
      </c>
    </row>
    <row r="34829" spans="71:71" x14ac:dyDescent="0.3">
      <c r="BS34829" s="24">
        <f t="shared" si="867"/>
        <v>-2.5</v>
      </c>
    </row>
    <row r="34830" spans="71:71" x14ac:dyDescent="0.3">
      <c r="BS34830" s="24">
        <f t="shared" si="867"/>
        <v>-2.5</v>
      </c>
    </row>
    <row r="34831" spans="71:71" x14ac:dyDescent="0.3">
      <c r="BS34831" s="24">
        <f t="shared" si="867"/>
        <v>-2.5</v>
      </c>
    </row>
    <row r="34832" spans="71:71" x14ac:dyDescent="0.3">
      <c r="BS34832" s="24">
        <f t="shared" si="867"/>
        <v>-2.5</v>
      </c>
    </row>
    <row r="34833" spans="71:71" x14ac:dyDescent="0.3">
      <c r="BS34833" s="24">
        <f t="shared" si="867"/>
        <v>-2.5</v>
      </c>
    </row>
    <row r="34834" spans="71:71" x14ac:dyDescent="0.3">
      <c r="BS34834" s="24">
        <f t="shared" si="867"/>
        <v>-2.5</v>
      </c>
    </row>
    <row r="34835" spans="71:71" x14ac:dyDescent="0.3">
      <c r="BS34835" s="24">
        <f t="shared" si="867"/>
        <v>-2.5</v>
      </c>
    </row>
    <row r="34836" spans="71:71" x14ac:dyDescent="0.3">
      <c r="BS34836" s="24">
        <f t="shared" si="867"/>
        <v>-2.5</v>
      </c>
    </row>
    <row r="34837" spans="71:71" x14ac:dyDescent="0.3">
      <c r="BS34837" s="24">
        <f t="shared" si="867"/>
        <v>-2.5</v>
      </c>
    </row>
    <row r="34838" spans="71:71" x14ac:dyDescent="0.3">
      <c r="BS34838" s="24">
        <f t="shared" si="867"/>
        <v>-2.5</v>
      </c>
    </row>
    <row r="34839" spans="71:71" x14ac:dyDescent="0.3">
      <c r="BS34839" s="24">
        <f t="shared" si="867"/>
        <v>-2.5</v>
      </c>
    </row>
    <row r="34840" spans="71:71" x14ac:dyDescent="0.3">
      <c r="BS34840" s="24">
        <f t="shared" si="867"/>
        <v>-2.5</v>
      </c>
    </row>
    <row r="34841" spans="71:71" x14ac:dyDescent="0.3">
      <c r="BS34841" s="24">
        <f t="shared" si="867"/>
        <v>-2.5</v>
      </c>
    </row>
    <row r="34842" spans="71:71" x14ac:dyDescent="0.3">
      <c r="BS34842" s="24">
        <f t="shared" si="867"/>
        <v>-2.5</v>
      </c>
    </row>
    <row r="34843" spans="71:71" x14ac:dyDescent="0.3">
      <c r="BS34843" s="24">
        <f t="shared" si="867"/>
        <v>-2.5</v>
      </c>
    </row>
    <row r="34844" spans="71:71" x14ac:dyDescent="0.3">
      <c r="BS34844" s="24">
        <f t="shared" si="867"/>
        <v>-2.5</v>
      </c>
    </row>
    <row r="34845" spans="71:71" x14ac:dyDescent="0.3">
      <c r="BS34845" s="24">
        <f t="shared" si="867"/>
        <v>-2.5</v>
      </c>
    </row>
    <row r="34846" spans="71:71" x14ac:dyDescent="0.3">
      <c r="BS34846" s="24">
        <f t="shared" si="867"/>
        <v>-2.5</v>
      </c>
    </row>
    <row r="34847" spans="71:71" x14ac:dyDescent="0.3">
      <c r="BS34847" s="24">
        <f t="shared" si="867"/>
        <v>-2.5</v>
      </c>
    </row>
    <row r="34848" spans="71:71" x14ac:dyDescent="0.3">
      <c r="BS34848" s="24">
        <f t="shared" si="867"/>
        <v>-2.5</v>
      </c>
    </row>
    <row r="34849" spans="71:71" x14ac:dyDescent="0.3">
      <c r="BS34849" s="24">
        <f t="shared" si="867"/>
        <v>-2.5</v>
      </c>
    </row>
    <row r="34850" spans="71:71" x14ac:dyDescent="0.3">
      <c r="BS34850" s="24">
        <f t="shared" si="867"/>
        <v>-2.5</v>
      </c>
    </row>
    <row r="34851" spans="71:71" x14ac:dyDescent="0.3">
      <c r="BS34851" s="24">
        <f t="shared" si="867"/>
        <v>-2.5</v>
      </c>
    </row>
    <row r="34852" spans="71:71" x14ac:dyDescent="0.3">
      <c r="BS34852" s="24">
        <f t="shared" si="867"/>
        <v>-2.5</v>
      </c>
    </row>
    <row r="34853" spans="71:71" x14ac:dyDescent="0.3">
      <c r="BS34853" s="24">
        <f t="shared" si="867"/>
        <v>-2.5</v>
      </c>
    </row>
    <row r="34854" spans="71:71" x14ac:dyDescent="0.3">
      <c r="BS34854" s="24">
        <f t="shared" si="867"/>
        <v>-2.5</v>
      </c>
    </row>
    <row r="34855" spans="71:71" x14ac:dyDescent="0.3">
      <c r="BS34855" s="24">
        <f t="shared" si="867"/>
        <v>-2.5</v>
      </c>
    </row>
    <row r="34856" spans="71:71" x14ac:dyDescent="0.3">
      <c r="BS34856" s="24">
        <f t="shared" si="867"/>
        <v>-2.5</v>
      </c>
    </row>
    <row r="34857" spans="71:71" x14ac:dyDescent="0.3">
      <c r="BS34857" s="24">
        <f t="shared" si="867"/>
        <v>-2.5</v>
      </c>
    </row>
    <row r="34858" spans="71:71" x14ac:dyDescent="0.3">
      <c r="BS34858" s="24">
        <f t="shared" si="867"/>
        <v>-2.5</v>
      </c>
    </row>
    <row r="34859" spans="71:71" x14ac:dyDescent="0.3">
      <c r="BS34859" s="24">
        <f t="shared" si="867"/>
        <v>-2.5</v>
      </c>
    </row>
    <row r="34860" spans="71:71" x14ac:dyDescent="0.3">
      <c r="BS34860" s="24">
        <f t="shared" si="867"/>
        <v>-2.5</v>
      </c>
    </row>
    <row r="34861" spans="71:71" x14ac:dyDescent="0.3">
      <c r="BS34861" s="24">
        <f t="shared" si="867"/>
        <v>-2.5</v>
      </c>
    </row>
    <row r="34862" spans="71:71" x14ac:dyDescent="0.3">
      <c r="BS34862" s="24">
        <f t="shared" si="867"/>
        <v>-2.5</v>
      </c>
    </row>
    <row r="34863" spans="71:71" x14ac:dyDescent="0.3">
      <c r="BS34863" s="24">
        <f t="shared" si="867"/>
        <v>-2.5</v>
      </c>
    </row>
    <row r="34864" spans="71:71" x14ac:dyDescent="0.3">
      <c r="BS34864" s="24">
        <f t="shared" si="867"/>
        <v>-2.5</v>
      </c>
    </row>
    <row r="34865" spans="71:71" x14ac:dyDescent="0.3">
      <c r="BS34865" s="24">
        <f t="shared" si="867"/>
        <v>-2.5</v>
      </c>
    </row>
    <row r="34866" spans="71:71" x14ac:dyDescent="0.3">
      <c r="BS34866" s="24">
        <f t="shared" si="867"/>
        <v>-2.5</v>
      </c>
    </row>
    <row r="34867" spans="71:71" x14ac:dyDescent="0.3">
      <c r="BS34867" s="24">
        <f t="shared" si="867"/>
        <v>-2.5</v>
      </c>
    </row>
    <row r="34868" spans="71:71" x14ac:dyDescent="0.3">
      <c r="BS34868" s="24">
        <f t="shared" si="867"/>
        <v>-2.5</v>
      </c>
    </row>
    <row r="34869" spans="71:71" x14ac:dyDescent="0.3">
      <c r="BS34869" s="24">
        <f t="shared" si="867"/>
        <v>-2.5</v>
      </c>
    </row>
    <row r="34870" spans="71:71" x14ac:dyDescent="0.3">
      <c r="BS34870" s="24">
        <f t="shared" si="867"/>
        <v>-2.5</v>
      </c>
    </row>
    <row r="34871" spans="71:71" x14ac:dyDescent="0.3">
      <c r="BS34871" s="24">
        <f t="shared" si="867"/>
        <v>-2.5</v>
      </c>
    </row>
    <row r="34872" spans="71:71" x14ac:dyDescent="0.3">
      <c r="BS34872" s="24">
        <f t="shared" si="867"/>
        <v>-2.5</v>
      </c>
    </row>
    <row r="34873" spans="71:71" x14ac:dyDescent="0.3">
      <c r="BS34873" s="24">
        <f t="shared" si="867"/>
        <v>-2.5</v>
      </c>
    </row>
    <row r="34874" spans="71:71" x14ac:dyDescent="0.3">
      <c r="BS34874" s="24">
        <f t="shared" si="867"/>
        <v>-2.5</v>
      </c>
    </row>
    <row r="34875" spans="71:71" x14ac:dyDescent="0.3">
      <c r="BS34875" s="24">
        <f t="shared" si="867"/>
        <v>-2.5</v>
      </c>
    </row>
    <row r="34876" spans="71:71" x14ac:dyDescent="0.3">
      <c r="BS34876" s="24">
        <f t="shared" si="867"/>
        <v>-2.5</v>
      </c>
    </row>
    <row r="34877" spans="71:71" x14ac:dyDescent="0.3">
      <c r="BS34877" s="24">
        <f t="shared" si="867"/>
        <v>-2.5</v>
      </c>
    </row>
    <row r="34878" spans="71:71" x14ac:dyDescent="0.3">
      <c r="BS34878" s="24">
        <f t="shared" si="867"/>
        <v>-2.5</v>
      </c>
    </row>
    <row r="34879" spans="71:71" x14ac:dyDescent="0.3">
      <c r="BS34879" s="24">
        <f t="shared" si="867"/>
        <v>-2.5</v>
      </c>
    </row>
    <row r="34880" spans="71:71" x14ac:dyDescent="0.3">
      <c r="BS34880" s="24">
        <f t="shared" si="867"/>
        <v>-2.5</v>
      </c>
    </row>
    <row r="34881" spans="71:71" x14ac:dyDescent="0.3">
      <c r="BS34881" s="24">
        <f t="shared" si="867"/>
        <v>-2.5</v>
      </c>
    </row>
    <row r="34882" spans="71:71" x14ac:dyDescent="0.3">
      <c r="BS34882" s="24">
        <f t="shared" si="867"/>
        <v>-2.5</v>
      </c>
    </row>
    <row r="34883" spans="71:71" x14ac:dyDescent="0.3">
      <c r="BS34883" s="24">
        <f t="shared" si="867"/>
        <v>-2.5</v>
      </c>
    </row>
    <row r="34884" spans="71:71" x14ac:dyDescent="0.3">
      <c r="BS34884" s="24">
        <f t="shared" si="867"/>
        <v>-2.5</v>
      </c>
    </row>
    <row r="34885" spans="71:71" x14ac:dyDescent="0.3">
      <c r="BS34885" s="24">
        <f t="shared" si="867"/>
        <v>-2.5</v>
      </c>
    </row>
    <row r="34886" spans="71:71" x14ac:dyDescent="0.3">
      <c r="BS34886" s="24">
        <f t="shared" si="867"/>
        <v>-2.5</v>
      </c>
    </row>
    <row r="34887" spans="71:71" x14ac:dyDescent="0.3">
      <c r="BS34887" s="24">
        <f t="shared" si="867"/>
        <v>-2.5</v>
      </c>
    </row>
    <row r="34888" spans="71:71" x14ac:dyDescent="0.3">
      <c r="BS34888" s="24">
        <f t="shared" si="867"/>
        <v>-2.5</v>
      </c>
    </row>
    <row r="34889" spans="71:71" x14ac:dyDescent="0.3">
      <c r="BS34889" s="24">
        <f t="shared" ref="BS34889:BS34952" si="868">BR34889-2.5</f>
        <v>-2.5</v>
      </c>
    </row>
    <row r="34890" spans="71:71" x14ac:dyDescent="0.3">
      <c r="BS34890" s="24">
        <f t="shared" si="868"/>
        <v>-2.5</v>
      </c>
    </row>
    <row r="34891" spans="71:71" x14ac:dyDescent="0.3">
      <c r="BS34891" s="24">
        <f t="shared" si="868"/>
        <v>-2.5</v>
      </c>
    </row>
    <row r="34892" spans="71:71" x14ac:dyDescent="0.3">
      <c r="BS34892" s="24">
        <f t="shared" si="868"/>
        <v>-2.5</v>
      </c>
    </row>
    <row r="34893" spans="71:71" x14ac:dyDescent="0.3">
      <c r="BS34893" s="24">
        <f t="shared" si="868"/>
        <v>-2.5</v>
      </c>
    </row>
    <row r="34894" spans="71:71" x14ac:dyDescent="0.3">
      <c r="BS34894" s="24">
        <f t="shared" si="868"/>
        <v>-2.5</v>
      </c>
    </row>
    <row r="34895" spans="71:71" x14ac:dyDescent="0.3">
      <c r="BS34895" s="24">
        <f t="shared" si="868"/>
        <v>-2.5</v>
      </c>
    </row>
    <row r="34896" spans="71:71" x14ac:dyDescent="0.3">
      <c r="BS34896" s="24">
        <f t="shared" si="868"/>
        <v>-2.5</v>
      </c>
    </row>
    <row r="34897" spans="71:71" x14ac:dyDescent="0.3">
      <c r="BS34897" s="24">
        <f t="shared" si="868"/>
        <v>-2.5</v>
      </c>
    </row>
    <row r="34898" spans="71:71" x14ac:dyDescent="0.3">
      <c r="BS34898" s="24">
        <f t="shared" si="868"/>
        <v>-2.5</v>
      </c>
    </row>
    <row r="34899" spans="71:71" x14ac:dyDescent="0.3">
      <c r="BS34899" s="24">
        <f t="shared" si="868"/>
        <v>-2.5</v>
      </c>
    </row>
    <row r="34900" spans="71:71" x14ac:dyDescent="0.3">
      <c r="BS34900" s="24">
        <f t="shared" si="868"/>
        <v>-2.5</v>
      </c>
    </row>
    <row r="34901" spans="71:71" x14ac:dyDescent="0.3">
      <c r="BS34901" s="24">
        <f t="shared" si="868"/>
        <v>-2.5</v>
      </c>
    </row>
    <row r="34902" spans="71:71" x14ac:dyDescent="0.3">
      <c r="BS34902" s="24">
        <f t="shared" si="868"/>
        <v>-2.5</v>
      </c>
    </row>
    <row r="34903" spans="71:71" x14ac:dyDescent="0.3">
      <c r="BS34903" s="24">
        <f t="shared" si="868"/>
        <v>-2.5</v>
      </c>
    </row>
    <row r="34904" spans="71:71" x14ac:dyDescent="0.3">
      <c r="BS34904" s="24">
        <f t="shared" si="868"/>
        <v>-2.5</v>
      </c>
    </row>
    <row r="34905" spans="71:71" x14ac:dyDescent="0.3">
      <c r="BS34905" s="24">
        <f t="shared" si="868"/>
        <v>-2.5</v>
      </c>
    </row>
    <row r="34906" spans="71:71" x14ac:dyDescent="0.3">
      <c r="BS34906" s="24">
        <f t="shared" si="868"/>
        <v>-2.5</v>
      </c>
    </row>
    <row r="34907" spans="71:71" x14ac:dyDescent="0.3">
      <c r="BS34907" s="24">
        <f t="shared" si="868"/>
        <v>-2.5</v>
      </c>
    </row>
    <row r="34908" spans="71:71" x14ac:dyDescent="0.3">
      <c r="BS34908" s="24">
        <f t="shared" si="868"/>
        <v>-2.5</v>
      </c>
    </row>
    <row r="34909" spans="71:71" x14ac:dyDescent="0.3">
      <c r="BS34909" s="24">
        <f t="shared" si="868"/>
        <v>-2.5</v>
      </c>
    </row>
    <row r="34910" spans="71:71" x14ac:dyDescent="0.3">
      <c r="BS34910" s="24">
        <f t="shared" si="868"/>
        <v>-2.5</v>
      </c>
    </row>
    <row r="34911" spans="71:71" x14ac:dyDescent="0.3">
      <c r="BS34911" s="24">
        <f t="shared" si="868"/>
        <v>-2.5</v>
      </c>
    </row>
    <row r="34912" spans="71:71" x14ac:dyDescent="0.3">
      <c r="BS34912" s="24">
        <f t="shared" si="868"/>
        <v>-2.5</v>
      </c>
    </row>
    <row r="34913" spans="71:71" x14ac:dyDescent="0.3">
      <c r="BS34913" s="24">
        <f t="shared" si="868"/>
        <v>-2.5</v>
      </c>
    </row>
    <row r="34914" spans="71:71" x14ac:dyDescent="0.3">
      <c r="BS34914" s="24">
        <f t="shared" si="868"/>
        <v>-2.5</v>
      </c>
    </row>
    <row r="34915" spans="71:71" x14ac:dyDescent="0.3">
      <c r="BS34915" s="24">
        <f t="shared" si="868"/>
        <v>-2.5</v>
      </c>
    </row>
    <row r="34916" spans="71:71" x14ac:dyDescent="0.3">
      <c r="BS34916" s="24">
        <f t="shared" si="868"/>
        <v>-2.5</v>
      </c>
    </row>
    <row r="34917" spans="71:71" x14ac:dyDescent="0.3">
      <c r="BS34917" s="24">
        <f t="shared" si="868"/>
        <v>-2.5</v>
      </c>
    </row>
    <row r="34918" spans="71:71" x14ac:dyDescent="0.3">
      <c r="BS34918" s="24">
        <f t="shared" si="868"/>
        <v>-2.5</v>
      </c>
    </row>
    <row r="34919" spans="71:71" x14ac:dyDescent="0.3">
      <c r="BS34919" s="24">
        <f t="shared" si="868"/>
        <v>-2.5</v>
      </c>
    </row>
    <row r="34920" spans="71:71" x14ac:dyDescent="0.3">
      <c r="BS34920" s="24">
        <f t="shared" si="868"/>
        <v>-2.5</v>
      </c>
    </row>
    <row r="34921" spans="71:71" x14ac:dyDescent="0.3">
      <c r="BS34921" s="24">
        <f t="shared" si="868"/>
        <v>-2.5</v>
      </c>
    </row>
    <row r="34922" spans="71:71" x14ac:dyDescent="0.3">
      <c r="BS34922" s="24">
        <f t="shared" si="868"/>
        <v>-2.5</v>
      </c>
    </row>
    <row r="34923" spans="71:71" x14ac:dyDescent="0.3">
      <c r="BS34923" s="24">
        <f t="shared" si="868"/>
        <v>-2.5</v>
      </c>
    </row>
    <row r="34924" spans="71:71" x14ac:dyDescent="0.3">
      <c r="BS34924" s="24">
        <f t="shared" si="868"/>
        <v>-2.5</v>
      </c>
    </row>
    <row r="34925" spans="71:71" x14ac:dyDescent="0.3">
      <c r="BS34925" s="24">
        <f t="shared" si="868"/>
        <v>-2.5</v>
      </c>
    </row>
    <row r="34926" spans="71:71" x14ac:dyDescent="0.3">
      <c r="BS34926" s="24">
        <f t="shared" si="868"/>
        <v>-2.5</v>
      </c>
    </row>
    <row r="34927" spans="71:71" x14ac:dyDescent="0.3">
      <c r="BS34927" s="24">
        <f t="shared" si="868"/>
        <v>-2.5</v>
      </c>
    </row>
    <row r="34928" spans="71:71" x14ac:dyDescent="0.3">
      <c r="BS34928" s="24">
        <f t="shared" si="868"/>
        <v>-2.5</v>
      </c>
    </row>
    <row r="34929" spans="71:71" x14ac:dyDescent="0.3">
      <c r="BS34929" s="24">
        <f t="shared" si="868"/>
        <v>-2.5</v>
      </c>
    </row>
    <row r="34930" spans="71:71" x14ac:dyDescent="0.3">
      <c r="BS34930" s="24">
        <f t="shared" si="868"/>
        <v>-2.5</v>
      </c>
    </row>
    <row r="34931" spans="71:71" x14ac:dyDescent="0.3">
      <c r="BS34931" s="24">
        <f t="shared" si="868"/>
        <v>-2.5</v>
      </c>
    </row>
    <row r="34932" spans="71:71" x14ac:dyDescent="0.3">
      <c r="BS34932" s="24">
        <f t="shared" si="868"/>
        <v>-2.5</v>
      </c>
    </row>
    <row r="34933" spans="71:71" x14ac:dyDescent="0.3">
      <c r="BS34933" s="24">
        <f t="shared" si="868"/>
        <v>-2.5</v>
      </c>
    </row>
    <row r="34934" spans="71:71" x14ac:dyDescent="0.3">
      <c r="BS34934" s="24">
        <f t="shared" si="868"/>
        <v>-2.5</v>
      </c>
    </row>
    <row r="34935" spans="71:71" x14ac:dyDescent="0.3">
      <c r="BS34935" s="24">
        <f t="shared" si="868"/>
        <v>-2.5</v>
      </c>
    </row>
    <row r="34936" spans="71:71" x14ac:dyDescent="0.3">
      <c r="BS34936" s="24">
        <f t="shared" si="868"/>
        <v>-2.5</v>
      </c>
    </row>
    <row r="34937" spans="71:71" x14ac:dyDescent="0.3">
      <c r="BS34937" s="24">
        <f t="shared" si="868"/>
        <v>-2.5</v>
      </c>
    </row>
    <row r="34938" spans="71:71" x14ac:dyDescent="0.3">
      <c r="BS34938" s="24">
        <f t="shared" si="868"/>
        <v>-2.5</v>
      </c>
    </row>
    <row r="34939" spans="71:71" x14ac:dyDescent="0.3">
      <c r="BS34939" s="24">
        <f t="shared" si="868"/>
        <v>-2.5</v>
      </c>
    </row>
    <row r="34940" spans="71:71" x14ac:dyDescent="0.3">
      <c r="BS34940" s="24">
        <f t="shared" si="868"/>
        <v>-2.5</v>
      </c>
    </row>
    <row r="34941" spans="71:71" x14ac:dyDescent="0.3">
      <c r="BS34941" s="24">
        <f t="shared" si="868"/>
        <v>-2.5</v>
      </c>
    </row>
    <row r="34942" spans="71:71" x14ac:dyDescent="0.3">
      <c r="BS34942" s="24">
        <f t="shared" si="868"/>
        <v>-2.5</v>
      </c>
    </row>
    <row r="34943" spans="71:71" x14ac:dyDescent="0.3">
      <c r="BS34943" s="24">
        <f t="shared" si="868"/>
        <v>-2.5</v>
      </c>
    </row>
    <row r="34944" spans="71:71" x14ac:dyDescent="0.3">
      <c r="BS34944" s="24">
        <f t="shared" si="868"/>
        <v>-2.5</v>
      </c>
    </row>
    <row r="34945" spans="71:71" x14ac:dyDescent="0.3">
      <c r="BS34945" s="24">
        <f t="shared" si="868"/>
        <v>-2.5</v>
      </c>
    </row>
    <row r="34946" spans="71:71" x14ac:dyDescent="0.3">
      <c r="BS34946" s="24">
        <f t="shared" si="868"/>
        <v>-2.5</v>
      </c>
    </row>
    <row r="34947" spans="71:71" x14ac:dyDescent="0.3">
      <c r="BS34947" s="24">
        <f t="shared" si="868"/>
        <v>-2.5</v>
      </c>
    </row>
    <row r="34948" spans="71:71" x14ac:dyDescent="0.3">
      <c r="BS34948" s="24">
        <f t="shared" si="868"/>
        <v>-2.5</v>
      </c>
    </row>
    <row r="34949" spans="71:71" x14ac:dyDescent="0.3">
      <c r="BS34949" s="24">
        <f t="shared" si="868"/>
        <v>-2.5</v>
      </c>
    </row>
    <row r="34950" spans="71:71" x14ac:dyDescent="0.3">
      <c r="BS34950" s="24">
        <f t="shared" si="868"/>
        <v>-2.5</v>
      </c>
    </row>
    <row r="34951" spans="71:71" x14ac:dyDescent="0.3">
      <c r="BS34951" s="24">
        <f t="shared" si="868"/>
        <v>-2.5</v>
      </c>
    </row>
    <row r="34952" spans="71:71" x14ac:dyDescent="0.3">
      <c r="BS34952" s="24">
        <f t="shared" si="868"/>
        <v>-2.5</v>
      </c>
    </row>
    <row r="34953" spans="71:71" x14ac:dyDescent="0.3">
      <c r="BS34953" s="24">
        <f t="shared" ref="BS34953:BS35016" si="869">BR34953-2.5</f>
        <v>-2.5</v>
      </c>
    </row>
    <row r="34954" spans="71:71" x14ac:dyDescent="0.3">
      <c r="BS34954" s="24">
        <f t="shared" si="869"/>
        <v>-2.5</v>
      </c>
    </row>
    <row r="34955" spans="71:71" x14ac:dyDescent="0.3">
      <c r="BS34955" s="24">
        <f t="shared" si="869"/>
        <v>-2.5</v>
      </c>
    </row>
    <row r="34956" spans="71:71" x14ac:dyDescent="0.3">
      <c r="BS34956" s="24">
        <f t="shared" si="869"/>
        <v>-2.5</v>
      </c>
    </row>
    <row r="34957" spans="71:71" x14ac:dyDescent="0.3">
      <c r="BS34957" s="24">
        <f t="shared" si="869"/>
        <v>-2.5</v>
      </c>
    </row>
    <row r="34958" spans="71:71" x14ac:dyDescent="0.3">
      <c r="BS34958" s="24">
        <f t="shared" si="869"/>
        <v>-2.5</v>
      </c>
    </row>
    <row r="34959" spans="71:71" x14ac:dyDescent="0.3">
      <c r="BS34959" s="24">
        <f t="shared" si="869"/>
        <v>-2.5</v>
      </c>
    </row>
    <row r="34960" spans="71:71" x14ac:dyDescent="0.3">
      <c r="BS34960" s="24">
        <f t="shared" si="869"/>
        <v>-2.5</v>
      </c>
    </row>
    <row r="34961" spans="71:71" x14ac:dyDescent="0.3">
      <c r="BS34961" s="24">
        <f t="shared" si="869"/>
        <v>-2.5</v>
      </c>
    </row>
    <row r="34962" spans="71:71" x14ac:dyDescent="0.3">
      <c r="BS34962" s="24">
        <f t="shared" si="869"/>
        <v>-2.5</v>
      </c>
    </row>
    <row r="34963" spans="71:71" x14ac:dyDescent="0.3">
      <c r="BS34963" s="24">
        <f t="shared" si="869"/>
        <v>-2.5</v>
      </c>
    </row>
    <row r="34964" spans="71:71" x14ac:dyDescent="0.3">
      <c r="BS34964" s="24">
        <f t="shared" si="869"/>
        <v>-2.5</v>
      </c>
    </row>
    <row r="34965" spans="71:71" x14ac:dyDescent="0.3">
      <c r="BS34965" s="24">
        <f t="shared" si="869"/>
        <v>-2.5</v>
      </c>
    </row>
    <row r="34966" spans="71:71" x14ac:dyDescent="0.3">
      <c r="BS34966" s="24">
        <f t="shared" si="869"/>
        <v>-2.5</v>
      </c>
    </row>
    <row r="34967" spans="71:71" x14ac:dyDescent="0.3">
      <c r="BS34967" s="24">
        <f t="shared" si="869"/>
        <v>-2.5</v>
      </c>
    </row>
    <row r="34968" spans="71:71" x14ac:dyDescent="0.3">
      <c r="BS34968" s="24">
        <f t="shared" si="869"/>
        <v>-2.5</v>
      </c>
    </row>
    <row r="34969" spans="71:71" x14ac:dyDescent="0.3">
      <c r="BS34969" s="24">
        <f t="shared" si="869"/>
        <v>-2.5</v>
      </c>
    </row>
    <row r="34970" spans="71:71" x14ac:dyDescent="0.3">
      <c r="BS34970" s="24">
        <f t="shared" si="869"/>
        <v>-2.5</v>
      </c>
    </row>
    <row r="34971" spans="71:71" x14ac:dyDescent="0.3">
      <c r="BS34971" s="24">
        <f t="shared" si="869"/>
        <v>-2.5</v>
      </c>
    </row>
    <row r="34972" spans="71:71" x14ac:dyDescent="0.3">
      <c r="BS34972" s="24">
        <f t="shared" si="869"/>
        <v>-2.5</v>
      </c>
    </row>
    <row r="34973" spans="71:71" x14ac:dyDescent="0.3">
      <c r="BS34973" s="24">
        <f t="shared" si="869"/>
        <v>-2.5</v>
      </c>
    </row>
    <row r="34974" spans="71:71" x14ac:dyDescent="0.3">
      <c r="BS34974" s="24">
        <f t="shared" si="869"/>
        <v>-2.5</v>
      </c>
    </row>
    <row r="34975" spans="71:71" x14ac:dyDescent="0.3">
      <c r="BS34975" s="24">
        <f t="shared" si="869"/>
        <v>-2.5</v>
      </c>
    </row>
    <row r="34976" spans="71:71" x14ac:dyDescent="0.3">
      <c r="BS34976" s="24">
        <f t="shared" si="869"/>
        <v>-2.5</v>
      </c>
    </row>
    <row r="34977" spans="71:71" x14ac:dyDescent="0.3">
      <c r="BS34977" s="24">
        <f t="shared" si="869"/>
        <v>-2.5</v>
      </c>
    </row>
    <row r="34978" spans="71:71" x14ac:dyDescent="0.3">
      <c r="BS34978" s="24">
        <f t="shared" si="869"/>
        <v>-2.5</v>
      </c>
    </row>
    <row r="34979" spans="71:71" x14ac:dyDescent="0.3">
      <c r="BS34979" s="24">
        <f t="shared" si="869"/>
        <v>-2.5</v>
      </c>
    </row>
    <row r="34980" spans="71:71" x14ac:dyDescent="0.3">
      <c r="BS34980" s="24">
        <f t="shared" si="869"/>
        <v>-2.5</v>
      </c>
    </row>
    <row r="34981" spans="71:71" x14ac:dyDescent="0.3">
      <c r="BS34981" s="24">
        <f t="shared" si="869"/>
        <v>-2.5</v>
      </c>
    </row>
    <row r="34982" spans="71:71" x14ac:dyDescent="0.3">
      <c r="BS34982" s="24">
        <f t="shared" si="869"/>
        <v>-2.5</v>
      </c>
    </row>
    <row r="34983" spans="71:71" x14ac:dyDescent="0.3">
      <c r="BS34983" s="24">
        <f t="shared" si="869"/>
        <v>-2.5</v>
      </c>
    </row>
    <row r="34984" spans="71:71" x14ac:dyDescent="0.3">
      <c r="BS34984" s="24">
        <f t="shared" si="869"/>
        <v>-2.5</v>
      </c>
    </row>
    <row r="34985" spans="71:71" x14ac:dyDescent="0.3">
      <c r="BS34985" s="24">
        <f t="shared" si="869"/>
        <v>-2.5</v>
      </c>
    </row>
    <row r="34986" spans="71:71" x14ac:dyDescent="0.3">
      <c r="BS34986" s="24">
        <f t="shared" si="869"/>
        <v>-2.5</v>
      </c>
    </row>
    <row r="34987" spans="71:71" x14ac:dyDescent="0.3">
      <c r="BS34987" s="24">
        <f t="shared" si="869"/>
        <v>-2.5</v>
      </c>
    </row>
    <row r="34988" spans="71:71" x14ac:dyDescent="0.3">
      <c r="BS34988" s="24">
        <f t="shared" si="869"/>
        <v>-2.5</v>
      </c>
    </row>
    <row r="34989" spans="71:71" x14ac:dyDescent="0.3">
      <c r="BS34989" s="24">
        <f t="shared" si="869"/>
        <v>-2.5</v>
      </c>
    </row>
    <row r="34990" spans="71:71" x14ac:dyDescent="0.3">
      <c r="BS34990" s="24">
        <f t="shared" si="869"/>
        <v>-2.5</v>
      </c>
    </row>
    <row r="34991" spans="71:71" x14ac:dyDescent="0.3">
      <c r="BS34991" s="24">
        <f t="shared" si="869"/>
        <v>-2.5</v>
      </c>
    </row>
    <row r="34992" spans="71:71" x14ac:dyDescent="0.3">
      <c r="BS34992" s="24">
        <f t="shared" si="869"/>
        <v>-2.5</v>
      </c>
    </row>
    <row r="34993" spans="71:71" x14ac:dyDescent="0.3">
      <c r="BS34993" s="24">
        <f t="shared" si="869"/>
        <v>-2.5</v>
      </c>
    </row>
    <row r="34994" spans="71:71" x14ac:dyDescent="0.3">
      <c r="BS34994" s="24">
        <f t="shared" si="869"/>
        <v>-2.5</v>
      </c>
    </row>
    <row r="34995" spans="71:71" x14ac:dyDescent="0.3">
      <c r="BS34995" s="24">
        <f t="shared" si="869"/>
        <v>-2.5</v>
      </c>
    </row>
    <row r="34996" spans="71:71" x14ac:dyDescent="0.3">
      <c r="BS34996" s="24">
        <f t="shared" si="869"/>
        <v>-2.5</v>
      </c>
    </row>
    <row r="34997" spans="71:71" x14ac:dyDescent="0.3">
      <c r="BS34997" s="24">
        <f t="shared" si="869"/>
        <v>-2.5</v>
      </c>
    </row>
    <row r="34998" spans="71:71" x14ac:dyDescent="0.3">
      <c r="BS34998" s="24">
        <f t="shared" si="869"/>
        <v>-2.5</v>
      </c>
    </row>
    <row r="34999" spans="71:71" x14ac:dyDescent="0.3">
      <c r="BS34999" s="24">
        <f t="shared" si="869"/>
        <v>-2.5</v>
      </c>
    </row>
    <row r="35000" spans="71:71" x14ac:dyDescent="0.3">
      <c r="BS35000" s="24">
        <f t="shared" si="869"/>
        <v>-2.5</v>
      </c>
    </row>
    <row r="35001" spans="71:71" x14ac:dyDescent="0.3">
      <c r="BS35001" s="24">
        <f t="shared" si="869"/>
        <v>-2.5</v>
      </c>
    </row>
    <row r="35002" spans="71:71" x14ac:dyDescent="0.3">
      <c r="BS35002" s="24">
        <f t="shared" si="869"/>
        <v>-2.5</v>
      </c>
    </row>
    <row r="35003" spans="71:71" x14ac:dyDescent="0.3">
      <c r="BS35003" s="24">
        <f t="shared" si="869"/>
        <v>-2.5</v>
      </c>
    </row>
    <row r="35004" spans="71:71" x14ac:dyDescent="0.3">
      <c r="BS35004" s="24">
        <f t="shared" si="869"/>
        <v>-2.5</v>
      </c>
    </row>
    <row r="35005" spans="71:71" x14ac:dyDescent="0.3">
      <c r="BS35005" s="24">
        <f t="shared" si="869"/>
        <v>-2.5</v>
      </c>
    </row>
    <row r="35006" spans="71:71" x14ac:dyDescent="0.3">
      <c r="BS35006" s="24">
        <f t="shared" si="869"/>
        <v>-2.5</v>
      </c>
    </row>
    <row r="35007" spans="71:71" x14ac:dyDescent="0.3">
      <c r="BS35007" s="24">
        <f t="shared" si="869"/>
        <v>-2.5</v>
      </c>
    </row>
    <row r="35008" spans="71:71" x14ac:dyDescent="0.3">
      <c r="BS35008" s="24">
        <f t="shared" si="869"/>
        <v>-2.5</v>
      </c>
    </row>
    <row r="35009" spans="71:71" x14ac:dyDescent="0.3">
      <c r="BS35009" s="24">
        <f t="shared" si="869"/>
        <v>-2.5</v>
      </c>
    </row>
    <row r="35010" spans="71:71" x14ac:dyDescent="0.3">
      <c r="BS35010" s="24">
        <f t="shared" si="869"/>
        <v>-2.5</v>
      </c>
    </row>
    <row r="35011" spans="71:71" x14ac:dyDescent="0.3">
      <c r="BS35011" s="24">
        <f t="shared" si="869"/>
        <v>-2.5</v>
      </c>
    </row>
    <row r="35012" spans="71:71" x14ac:dyDescent="0.3">
      <c r="BS35012" s="24">
        <f t="shared" si="869"/>
        <v>-2.5</v>
      </c>
    </row>
    <row r="35013" spans="71:71" x14ac:dyDescent="0.3">
      <c r="BS35013" s="24">
        <f t="shared" si="869"/>
        <v>-2.5</v>
      </c>
    </row>
    <row r="35014" spans="71:71" x14ac:dyDescent="0.3">
      <c r="BS35014" s="24">
        <f t="shared" si="869"/>
        <v>-2.5</v>
      </c>
    </row>
    <row r="35015" spans="71:71" x14ac:dyDescent="0.3">
      <c r="BS35015" s="24">
        <f t="shared" si="869"/>
        <v>-2.5</v>
      </c>
    </row>
    <row r="35016" spans="71:71" x14ac:dyDescent="0.3">
      <c r="BS35016" s="24">
        <f t="shared" si="869"/>
        <v>-2.5</v>
      </c>
    </row>
    <row r="35017" spans="71:71" x14ac:dyDescent="0.3">
      <c r="BS35017" s="24">
        <f t="shared" ref="BS35017:BS35080" si="870">BR35017-2.5</f>
        <v>-2.5</v>
      </c>
    </row>
    <row r="35018" spans="71:71" x14ac:dyDescent="0.3">
      <c r="BS35018" s="24">
        <f t="shared" si="870"/>
        <v>-2.5</v>
      </c>
    </row>
    <row r="35019" spans="71:71" x14ac:dyDescent="0.3">
      <c r="BS35019" s="24">
        <f t="shared" si="870"/>
        <v>-2.5</v>
      </c>
    </row>
    <row r="35020" spans="71:71" x14ac:dyDescent="0.3">
      <c r="BS35020" s="24">
        <f t="shared" si="870"/>
        <v>-2.5</v>
      </c>
    </row>
    <row r="35021" spans="71:71" x14ac:dyDescent="0.3">
      <c r="BS35021" s="24">
        <f t="shared" si="870"/>
        <v>-2.5</v>
      </c>
    </row>
    <row r="35022" spans="71:71" x14ac:dyDescent="0.3">
      <c r="BS35022" s="24">
        <f t="shared" si="870"/>
        <v>-2.5</v>
      </c>
    </row>
    <row r="35023" spans="71:71" x14ac:dyDescent="0.3">
      <c r="BS35023" s="24">
        <f t="shared" si="870"/>
        <v>-2.5</v>
      </c>
    </row>
    <row r="35024" spans="71:71" x14ac:dyDescent="0.3">
      <c r="BS35024" s="24">
        <f t="shared" si="870"/>
        <v>-2.5</v>
      </c>
    </row>
    <row r="35025" spans="71:71" x14ac:dyDescent="0.3">
      <c r="BS35025" s="24">
        <f t="shared" si="870"/>
        <v>-2.5</v>
      </c>
    </row>
    <row r="35026" spans="71:71" x14ac:dyDescent="0.3">
      <c r="BS35026" s="24">
        <f t="shared" si="870"/>
        <v>-2.5</v>
      </c>
    </row>
    <row r="35027" spans="71:71" x14ac:dyDescent="0.3">
      <c r="BS35027" s="24">
        <f t="shared" si="870"/>
        <v>-2.5</v>
      </c>
    </row>
    <row r="35028" spans="71:71" x14ac:dyDescent="0.3">
      <c r="BS35028" s="24">
        <f t="shared" si="870"/>
        <v>-2.5</v>
      </c>
    </row>
    <row r="35029" spans="71:71" x14ac:dyDescent="0.3">
      <c r="BS35029" s="24">
        <f t="shared" si="870"/>
        <v>-2.5</v>
      </c>
    </row>
    <row r="35030" spans="71:71" x14ac:dyDescent="0.3">
      <c r="BS35030" s="24">
        <f t="shared" si="870"/>
        <v>-2.5</v>
      </c>
    </row>
    <row r="35031" spans="71:71" x14ac:dyDescent="0.3">
      <c r="BS35031" s="24">
        <f t="shared" si="870"/>
        <v>-2.5</v>
      </c>
    </row>
    <row r="35032" spans="71:71" x14ac:dyDescent="0.3">
      <c r="BS35032" s="24">
        <f t="shared" si="870"/>
        <v>-2.5</v>
      </c>
    </row>
    <row r="35033" spans="71:71" x14ac:dyDescent="0.3">
      <c r="BS35033" s="24">
        <f t="shared" si="870"/>
        <v>-2.5</v>
      </c>
    </row>
    <row r="35034" spans="71:71" x14ac:dyDescent="0.3">
      <c r="BS35034" s="24">
        <f t="shared" si="870"/>
        <v>-2.5</v>
      </c>
    </row>
    <row r="35035" spans="71:71" x14ac:dyDescent="0.3">
      <c r="BS35035" s="24">
        <f t="shared" si="870"/>
        <v>-2.5</v>
      </c>
    </row>
    <row r="35036" spans="71:71" x14ac:dyDescent="0.3">
      <c r="BS35036" s="24">
        <f t="shared" si="870"/>
        <v>-2.5</v>
      </c>
    </row>
    <row r="35037" spans="71:71" x14ac:dyDescent="0.3">
      <c r="BS35037" s="24">
        <f t="shared" si="870"/>
        <v>-2.5</v>
      </c>
    </row>
    <row r="35038" spans="71:71" x14ac:dyDescent="0.3">
      <c r="BS35038" s="24">
        <f t="shared" si="870"/>
        <v>-2.5</v>
      </c>
    </row>
    <row r="35039" spans="71:71" x14ac:dyDescent="0.3">
      <c r="BS35039" s="24">
        <f t="shared" si="870"/>
        <v>-2.5</v>
      </c>
    </row>
    <row r="35040" spans="71:71" x14ac:dyDescent="0.3">
      <c r="BS35040" s="24">
        <f t="shared" si="870"/>
        <v>-2.5</v>
      </c>
    </row>
    <row r="35041" spans="71:71" x14ac:dyDescent="0.3">
      <c r="BS35041" s="24">
        <f t="shared" si="870"/>
        <v>-2.5</v>
      </c>
    </row>
    <row r="35042" spans="71:71" x14ac:dyDescent="0.3">
      <c r="BS35042" s="24">
        <f t="shared" si="870"/>
        <v>-2.5</v>
      </c>
    </row>
    <row r="35043" spans="71:71" x14ac:dyDescent="0.3">
      <c r="BS35043" s="24">
        <f t="shared" si="870"/>
        <v>-2.5</v>
      </c>
    </row>
    <row r="35044" spans="71:71" x14ac:dyDescent="0.3">
      <c r="BS35044" s="24">
        <f t="shared" si="870"/>
        <v>-2.5</v>
      </c>
    </row>
    <row r="35045" spans="71:71" x14ac:dyDescent="0.3">
      <c r="BS35045" s="24">
        <f t="shared" si="870"/>
        <v>-2.5</v>
      </c>
    </row>
    <row r="35046" spans="71:71" x14ac:dyDescent="0.3">
      <c r="BS35046" s="24">
        <f t="shared" si="870"/>
        <v>-2.5</v>
      </c>
    </row>
    <row r="35047" spans="71:71" x14ac:dyDescent="0.3">
      <c r="BS35047" s="24">
        <f t="shared" si="870"/>
        <v>-2.5</v>
      </c>
    </row>
    <row r="35048" spans="71:71" x14ac:dyDescent="0.3">
      <c r="BS35048" s="24">
        <f t="shared" si="870"/>
        <v>-2.5</v>
      </c>
    </row>
    <row r="35049" spans="71:71" x14ac:dyDescent="0.3">
      <c r="BS35049" s="24">
        <f t="shared" si="870"/>
        <v>-2.5</v>
      </c>
    </row>
    <row r="35050" spans="71:71" x14ac:dyDescent="0.3">
      <c r="BS35050" s="24">
        <f t="shared" si="870"/>
        <v>-2.5</v>
      </c>
    </row>
    <row r="35051" spans="71:71" x14ac:dyDescent="0.3">
      <c r="BS35051" s="24">
        <f t="shared" si="870"/>
        <v>-2.5</v>
      </c>
    </row>
    <row r="35052" spans="71:71" x14ac:dyDescent="0.3">
      <c r="BS35052" s="24">
        <f t="shared" si="870"/>
        <v>-2.5</v>
      </c>
    </row>
    <row r="35053" spans="71:71" x14ac:dyDescent="0.3">
      <c r="BS35053" s="24">
        <f t="shared" si="870"/>
        <v>-2.5</v>
      </c>
    </row>
    <row r="35054" spans="71:71" x14ac:dyDescent="0.3">
      <c r="BS35054" s="24">
        <f t="shared" si="870"/>
        <v>-2.5</v>
      </c>
    </row>
    <row r="35055" spans="71:71" x14ac:dyDescent="0.3">
      <c r="BS35055" s="24">
        <f t="shared" si="870"/>
        <v>-2.5</v>
      </c>
    </row>
    <row r="35056" spans="71:71" x14ac:dyDescent="0.3">
      <c r="BS35056" s="24">
        <f t="shared" si="870"/>
        <v>-2.5</v>
      </c>
    </row>
    <row r="35057" spans="71:71" x14ac:dyDescent="0.3">
      <c r="BS35057" s="24">
        <f t="shared" si="870"/>
        <v>-2.5</v>
      </c>
    </row>
    <row r="35058" spans="71:71" x14ac:dyDescent="0.3">
      <c r="BS35058" s="24">
        <f t="shared" si="870"/>
        <v>-2.5</v>
      </c>
    </row>
    <row r="35059" spans="71:71" x14ac:dyDescent="0.3">
      <c r="BS35059" s="24">
        <f t="shared" si="870"/>
        <v>-2.5</v>
      </c>
    </row>
    <row r="35060" spans="71:71" x14ac:dyDescent="0.3">
      <c r="BS35060" s="24">
        <f t="shared" si="870"/>
        <v>-2.5</v>
      </c>
    </row>
    <row r="35061" spans="71:71" x14ac:dyDescent="0.3">
      <c r="BS35061" s="24">
        <f t="shared" si="870"/>
        <v>-2.5</v>
      </c>
    </row>
    <row r="35062" spans="71:71" x14ac:dyDescent="0.3">
      <c r="BS35062" s="24">
        <f t="shared" si="870"/>
        <v>-2.5</v>
      </c>
    </row>
    <row r="35063" spans="71:71" x14ac:dyDescent="0.3">
      <c r="BS35063" s="24">
        <f t="shared" si="870"/>
        <v>-2.5</v>
      </c>
    </row>
    <row r="35064" spans="71:71" x14ac:dyDescent="0.3">
      <c r="BS35064" s="24">
        <f t="shared" si="870"/>
        <v>-2.5</v>
      </c>
    </row>
    <row r="35065" spans="71:71" x14ac:dyDescent="0.3">
      <c r="BS35065" s="24">
        <f t="shared" si="870"/>
        <v>-2.5</v>
      </c>
    </row>
    <row r="35066" spans="71:71" x14ac:dyDescent="0.3">
      <c r="BS35066" s="24">
        <f t="shared" si="870"/>
        <v>-2.5</v>
      </c>
    </row>
    <row r="35067" spans="71:71" x14ac:dyDescent="0.3">
      <c r="BS35067" s="24">
        <f t="shared" si="870"/>
        <v>-2.5</v>
      </c>
    </row>
    <row r="35068" spans="71:71" x14ac:dyDescent="0.3">
      <c r="BS35068" s="24">
        <f t="shared" si="870"/>
        <v>-2.5</v>
      </c>
    </row>
    <row r="35069" spans="71:71" x14ac:dyDescent="0.3">
      <c r="BS35069" s="24">
        <f t="shared" si="870"/>
        <v>-2.5</v>
      </c>
    </row>
    <row r="35070" spans="71:71" x14ac:dyDescent="0.3">
      <c r="BS35070" s="24">
        <f t="shared" si="870"/>
        <v>-2.5</v>
      </c>
    </row>
    <row r="35071" spans="71:71" x14ac:dyDescent="0.3">
      <c r="BS35071" s="24">
        <f t="shared" si="870"/>
        <v>-2.5</v>
      </c>
    </row>
    <row r="35072" spans="71:71" x14ac:dyDescent="0.3">
      <c r="BS35072" s="24">
        <f t="shared" si="870"/>
        <v>-2.5</v>
      </c>
    </row>
    <row r="35073" spans="71:71" x14ac:dyDescent="0.3">
      <c r="BS35073" s="24">
        <f t="shared" si="870"/>
        <v>-2.5</v>
      </c>
    </row>
    <row r="35074" spans="71:71" x14ac:dyDescent="0.3">
      <c r="BS35074" s="24">
        <f t="shared" si="870"/>
        <v>-2.5</v>
      </c>
    </row>
    <row r="35075" spans="71:71" x14ac:dyDescent="0.3">
      <c r="BS35075" s="24">
        <f t="shared" si="870"/>
        <v>-2.5</v>
      </c>
    </row>
    <row r="35076" spans="71:71" x14ac:dyDescent="0.3">
      <c r="BS35076" s="24">
        <f t="shared" si="870"/>
        <v>-2.5</v>
      </c>
    </row>
    <row r="35077" spans="71:71" x14ac:dyDescent="0.3">
      <c r="BS35077" s="24">
        <f t="shared" si="870"/>
        <v>-2.5</v>
      </c>
    </row>
    <row r="35078" spans="71:71" x14ac:dyDescent="0.3">
      <c r="BS35078" s="24">
        <f t="shared" si="870"/>
        <v>-2.5</v>
      </c>
    </row>
    <row r="35079" spans="71:71" x14ac:dyDescent="0.3">
      <c r="BS35079" s="24">
        <f t="shared" si="870"/>
        <v>-2.5</v>
      </c>
    </row>
    <row r="35080" spans="71:71" x14ac:dyDescent="0.3">
      <c r="BS35080" s="24">
        <f t="shared" si="870"/>
        <v>-2.5</v>
      </c>
    </row>
    <row r="35081" spans="71:71" x14ac:dyDescent="0.3">
      <c r="BS35081" s="24">
        <f t="shared" ref="BS35081:BS35144" si="871">BR35081-2.5</f>
        <v>-2.5</v>
      </c>
    </row>
    <row r="35082" spans="71:71" x14ac:dyDescent="0.3">
      <c r="BS35082" s="24">
        <f t="shared" si="871"/>
        <v>-2.5</v>
      </c>
    </row>
    <row r="35083" spans="71:71" x14ac:dyDescent="0.3">
      <c r="BS35083" s="24">
        <f t="shared" si="871"/>
        <v>-2.5</v>
      </c>
    </row>
    <row r="35084" spans="71:71" x14ac:dyDescent="0.3">
      <c r="BS35084" s="24">
        <f t="shared" si="871"/>
        <v>-2.5</v>
      </c>
    </row>
    <row r="35085" spans="71:71" x14ac:dyDescent="0.3">
      <c r="BS35085" s="24">
        <f t="shared" si="871"/>
        <v>-2.5</v>
      </c>
    </row>
    <row r="35086" spans="71:71" x14ac:dyDescent="0.3">
      <c r="BS35086" s="24">
        <f t="shared" si="871"/>
        <v>-2.5</v>
      </c>
    </row>
    <row r="35087" spans="71:71" x14ac:dyDescent="0.3">
      <c r="BS35087" s="24">
        <f t="shared" si="871"/>
        <v>-2.5</v>
      </c>
    </row>
    <row r="35088" spans="71:71" x14ac:dyDescent="0.3">
      <c r="BS35088" s="24">
        <f t="shared" si="871"/>
        <v>-2.5</v>
      </c>
    </row>
    <row r="35089" spans="71:71" x14ac:dyDescent="0.3">
      <c r="BS35089" s="24">
        <f t="shared" si="871"/>
        <v>-2.5</v>
      </c>
    </row>
    <row r="35090" spans="71:71" x14ac:dyDescent="0.3">
      <c r="BS35090" s="24">
        <f t="shared" si="871"/>
        <v>-2.5</v>
      </c>
    </row>
    <row r="35091" spans="71:71" x14ac:dyDescent="0.3">
      <c r="BS35091" s="24">
        <f t="shared" si="871"/>
        <v>-2.5</v>
      </c>
    </row>
    <row r="35092" spans="71:71" x14ac:dyDescent="0.3">
      <c r="BS35092" s="24">
        <f t="shared" si="871"/>
        <v>-2.5</v>
      </c>
    </row>
    <row r="35093" spans="71:71" x14ac:dyDescent="0.3">
      <c r="BS35093" s="24">
        <f t="shared" si="871"/>
        <v>-2.5</v>
      </c>
    </row>
    <row r="35094" spans="71:71" x14ac:dyDescent="0.3">
      <c r="BS35094" s="24">
        <f t="shared" si="871"/>
        <v>-2.5</v>
      </c>
    </row>
    <row r="35095" spans="71:71" x14ac:dyDescent="0.3">
      <c r="BS35095" s="24">
        <f t="shared" si="871"/>
        <v>-2.5</v>
      </c>
    </row>
    <row r="35096" spans="71:71" x14ac:dyDescent="0.3">
      <c r="BS35096" s="24">
        <f t="shared" si="871"/>
        <v>-2.5</v>
      </c>
    </row>
    <row r="35097" spans="71:71" x14ac:dyDescent="0.3">
      <c r="BS35097" s="24">
        <f t="shared" si="871"/>
        <v>-2.5</v>
      </c>
    </row>
    <row r="35098" spans="71:71" x14ac:dyDescent="0.3">
      <c r="BS35098" s="24">
        <f t="shared" si="871"/>
        <v>-2.5</v>
      </c>
    </row>
    <row r="35099" spans="71:71" x14ac:dyDescent="0.3">
      <c r="BS35099" s="24">
        <f t="shared" si="871"/>
        <v>-2.5</v>
      </c>
    </row>
    <row r="35100" spans="71:71" x14ac:dyDescent="0.3">
      <c r="BS35100" s="24">
        <f t="shared" si="871"/>
        <v>-2.5</v>
      </c>
    </row>
    <row r="35101" spans="71:71" x14ac:dyDescent="0.3">
      <c r="BS35101" s="24">
        <f t="shared" si="871"/>
        <v>-2.5</v>
      </c>
    </row>
    <row r="35102" spans="71:71" x14ac:dyDescent="0.3">
      <c r="BS35102" s="24">
        <f t="shared" si="871"/>
        <v>-2.5</v>
      </c>
    </row>
    <row r="35103" spans="71:71" x14ac:dyDescent="0.3">
      <c r="BS35103" s="24">
        <f t="shared" si="871"/>
        <v>-2.5</v>
      </c>
    </row>
    <row r="35104" spans="71:71" x14ac:dyDescent="0.3">
      <c r="BS35104" s="24">
        <f t="shared" si="871"/>
        <v>-2.5</v>
      </c>
    </row>
    <row r="35105" spans="71:71" x14ac:dyDescent="0.3">
      <c r="BS35105" s="24">
        <f t="shared" si="871"/>
        <v>-2.5</v>
      </c>
    </row>
    <row r="35106" spans="71:71" x14ac:dyDescent="0.3">
      <c r="BS35106" s="24">
        <f t="shared" si="871"/>
        <v>-2.5</v>
      </c>
    </row>
    <row r="35107" spans="71:71" x14ac:dyDescent="0.3">
      <c r="BS35107" s="24">
        <f t="shared" si="871"/>
        <v>-2.5</v>
      </c>
    </row>
    <row r="35108" spans="71:71" x14ac:dyDescent="0.3">
      <c r="BS35108" s="24">
        <f t="shared" si="871"/>
        <v>-2.5</v>
      </c>
    </row>
    <row r="35109" spans="71:71" x14ac:dyDescent="0.3">
      <c r="BS35109" s="24">
        <f t="shared" si="871"/>
        <v>-2.5</v>
      </c>
    </row>
    <row r="35110" spans="71:71" x14ac:dyDescent="0.3">
      <c r="BS35110" s="24">
        <f t="shared" si="871"/>
        <v>-2.5</v>
      </c>
    </row>
    <row r="35111" spans="71:71" x14ac:dyDescent="0.3">
      <c r="BS35111" s="24">
        <f t="shared" si="871"/>
        <v>-2.5</v>
      </c>
    </row>
    <row r="35112" spans="71:71" x14ac:dyDescent="0.3">
      <c r="BS35112" s="24">
        <f t="shared" si="871"/>
        <v>-2.5</v>
      </c>
    </row>
    <row r="35113" spans="71:71" x14ac:dyDescent="0.3">
      <c r="BS35113" s="24">
        <f t="shared" si="871"/>
        <v>-2.5</v>
      </c>
    </row>
    <row r="35114" spans="71:71" x14ac:dyDescent="0.3">
      <c r="BS35114" s="24">
        <f t="shared" si="871"/>
        <v>-2.5</v>
      </c>
    </row>
    <row r="35115" spans="71:71" x14ac:dyDescent="0.3">
      <c r="BS35115" s="24">
        <f t="shared" si="871"/>
        <v>-2.5</v>
      </c>
    </row>
    <row r="35116" spans="71:71" x14ac:dyDescent="0.3">
      <c r="BS35116" s="24">
        <f t="shared" si="871"/>
        <v>-2.5</v>
      </c>
    </row>
    <row r="35117" spans="71:71" x14ac:dyDescent="0.3">
      <c r="BS35117" s="24">
        <f t="shared" si="871"/>
        <v>-2.5</v>
      </c>
    </row>
    <row r="35118" spans="71:71" x14ac:dyDescent="0.3">
      <c r="BS35118" s="24">
        <f t="shared" si="871"/>
        <v>-2.5</v>
      </c>
    </row>
    <row r="35119" spans="71:71" x14ac:dyDescent="0.3">
      <c r="BS35119" s="24">
        <f t="shared" si="871"/>
        <v>-2.5</v>
      </c>
    </row>
    <row r="35120" spans="71:71" x14ac:dyDescent="0.3">
      <c r="BS35120" s="24">
        <f t="shared" si="871"/>
        <v>-2.5</v>
      </c>
    </row>
    <row r="35121" spans="71:71" x14ac:dyDescent="0.3">
      <c r="BS35121" s="24">
        <f t="shared" si="871"/>
        <v>-2.5</v>
      </c>
    </row>
    <row r="35122" spans="71:71" x14ac:dyDescent="0.3">
      <c r="BS35122" s="24">
        <f t="shared" si="871"/>
        <v>-2.5</v>
      </c>
    </row>
    <row r="35123" spans="71:71" x14ac:dyDescent="0.3">
      <c r="BS35123" s="24">
        <f t="shared" si="871"/>
        <v>-2.5</v>
      </c>
    </row>
    <row r="35124" spans="71:71" x14ac:dyDescent="0.3">
      <c r="BS35124" s="24">
        <f t="shared" si="871"/>
        <v>-2.5</v>
      </c>
    </row>
    <row r="35125" spans="71:71" x14ac:dyDescent="0.3">
      <c r="BS35125" s="24">
        <f t="shared" si="871"/>
        <v>-2.5</v>
      </c>
    </row>
    <row r="35126" spans="71:71" x14ac:dyDescent="0.3">
      <c r="BS35126" s="24">
        <f t="shared" si="871"/>
        <v>-2.5</v>
      </c>
    </row>
    <row r="35127" spans="71:71" x14ac:dyDescent="0.3">
      <c r="BS35127" s="24">
        <f t="shared" si="871"/>
        <v>-2.5</v>
      </c>
    </row>
    <row r="35128" spans="71:71" x14ac:dyDescent="0.3">
      <c r="BS35128" s="24">
        <f t="shared" si="871"/>
        <v>-2.5</v>
      </c>
    </row>
    <row r="35129" spans="71:71" x14ac:dyDescent="0.3">
      <c r="BS35129" s="24">
        <f t="shared" si="871"/>
        <v>-2.5</v>
      </c>
    </row>
    <row r="35130" spans="71:71" x14ac:dyDescent="0.3">
      <c r="BS35130" s="24">
        <f t="shared" si="871"/>
        <v>-2.5</v>
      </c>
    </row>
    <row r="35131" spans="71:71" x14ac:dyDescent="0.3">
      <c r="BS35131" s="24">
        <f t="shared" si="871"/>
        <v>-2.5</v>
      </c>
    </row>
    <row r="35132" spans="71:71" x14ac:dyDescent="0.3">
      <c r="BS35132" s="24">
        <f t="shared" si="871"/>
        <v>-2.5</v>
      </c>
    </row>
    <row r="35133" spans="71:71" x14ac:dyDescent="0.3">
      <c r="BS35133" s="24">
        <f t="shared" si="871"/>
        <v>-2.5</v>
      </c>
    </row>
    <row r="35134" spans="71:71" x14ac:dyDescent="0.3">
      <c r="BS35134" s="24">
        <f t="shared" si="871"/>
        <v>-2.5</v>
      </c>
    </row>
    <row r="35135" spans="71:71" x14ac:dyDescent="0.3">
      <c r="BS35135" s="24">
        <f t="shared" si="871"/>
        <v>-2.5</v>
      </c>
    </row>
    <row r="35136" spans="71:71" x14ac:dyDescent="0.3">
      <c r="BS35136" s="24">
        <f t="shared" si="871"/>
        <v>-2.5</v>
      </c>
    </row>
    <row r="35137" spans="71:71" x14ac:dyDescent="0.3">
      <c r="BS35137" s="24">
        <f t="shared" si="871"/>
        <v>-2.5</v>
      </c>
    </row>
    <row r="35138" spans="71:71" x14ac:dyDescent="0.3">
      <c r="BS35138" s="24">
        <f t="shared" si="871"/>
        <v>-2.5</v>
      </c>
    </row>
    <row r="35139" spans="71:71" x14ac:dyDescent="0.3">
      <c r="BS35139" s="24">
        <f t="shared" si="871"/>
        <v>-2.5</v>
      </c>
    </row>
    <row r="35140" spans="71:71" x14ac:dyDescent="0.3">
      <c r="BS35140" s="24">
        <f t="shared" si="871"/>
        <v>-2.5</v>
      </c>
    </row>
    <row r="35141" spans="71:71" x14ac:dyDescent="0.3">
      <c r="BS35141" s="24">
        <f t="shared" si="871"/>
        <v>-2.5</v>
      </c>
    </row>
    <row r="35142" spans="71:71" x14ac:dyDescent="0.3">
      <c r="BS35142" s="24">
        <f t="shared" si="871"/>
        <v>-2.5</v>
      </c>
    </row>
    <row r="35143" spans="71:71" x14ac:dyDescent="0.3">
      <c r="BS35143" s="24">
        <f t="shared" si="871"/>
        <v>-2.5</v>
      </c>
    </row>
    <row r="35144" spans="71:71" x14ac:dyDescent="0.3">
      <c r="BS35144" s="24">
        <f t="shared" si="871"/>
        <v>-2.5</v>
      </c>
    </row>
    <row r="35145" spans="71:71" x14ac:dyDescent="0.3">
      <c r="BS35145" s="24">
        <f t="shared" ref="BS35145:BS35208" si="872">BR35145-2.5</f>
        <v>-2.5</v>
      </c>
    </row>
    <row r="35146" spans="71:71" x14ac:dyDescent="0.3">
      <c r="BS35146" s="24">
        <f t="shared" si="872"/>
        <v>-2.5</v>
      </c>
    </row>
    <row r="35147" spans="71:71" x14ac:dyDescent="0.3">
      <c r="BS35147" s="24">
        <f t="shared" si="872"/>
        <v>-2.5</v>
      </c>
    </row>
    <row r="35148" spans="71:71" x14ac:dyDescent="0.3">
      <c r="BS35148" s="24">
        <f t="shared" si="872"/>
        <v>-2.5</v>
      </c>
    </row>
    <row r="35149" spans="71:71" x14ac:dyDescent="0.3">
      <c r="BS35149" s="24">
        <f t="shared" si="872"/>
        <v>-2.5</v>
      </c>
    </row>
    <row r="35150" spans="71:71" x14ac:dyDescent="0.3">
      <c r="BS35150" s="24">
        <f t="shared" si="872"/>
        <v>-2.5</v>
      </c>
    </row>
    <row r="35151" spans="71:71" x14ac:dyDescent="0.3">
      <c r="BS35151" s="24">
        <f t="shared" si="872"/>
        <v>-2.5</v>
      </c>
    </row>
    <row r="35152" spans="71:71" x14ac:dyDescent="0.3">
      <c r="BS35152" s="24">
        <f t="shared" si="872"/>
        <v>-2.5</v>
      </c>
    </row>
    <row r="35153" spans="71:71" x14ac:dyDescent="0.3">
      <c r="BS35153" s="24">
        <f t="shared" si="872"/>
        <v>-2.5</v>
      </c>
    </row>
    <row r="35154" spans="71:71" x14ac:dyDescent="0.3">
      <c r="BS35154" s="24">
        <f t="shared" si="872"/>
        <v>-2.5</v>
      </c>
    </row>
    <row r="35155" spans="71:71" x14ac:dyDescent="0.3">
      <c r="BS35155" s="24">
        <f t="shared" si="872"/>
        <v>-2.5</v>
      </c>
    </row>
    <row r="35156" spans="71:71" x14ac:dyDescent="0.3">
      <c r="BS35156" s="24">
        <f t="shared" si="872"/>
        <v>-2.5</v>
      </c>
    </row>
    <row r="35157" spans="71:71" x14ac:dyDescent="0.3">
      <c r="BS35157" s="24">
        <f t="shared" si="872"/>
        <v>-2.5</v>
      </c>
    </row>
    <row r="35158" spans="71:71" x14ac:dyDescent="0.3">
      <c r="BS35158" s="24">
        <f t="shared" si="872"/>
        <v>-2.5</v>
      </c>
    </row>
    <row r="35159" spans="71:71" x14ac:dyDescent="0.3">
      <c r="BS35159" s="24">
        <f t="shared" si="872"/>
        <v>-2.5</v>
      </c>
    </row>
    <row r="35160" spans="71:71" x14ac:dyDescent="0.3">
      <c r="BS35160" s="24">
        <f t="shared" si="872"/>
        <v>-2.5</v>
      </c>
    </row>
    <row r="35161" spans="71:71" x14ac:dyDescent="0.3">
      <c r="BS35161" s="24">
        <f t="shared" si="872"/>
        <v>-2.5</v>
      </c>
    </row>
    <row r="35162" spans="71:71" x14ac:dyDescent="0.3">
      <c r="BS35162" s="24">
        <f t="shared" si="872"/>
        <v>-2.5</v>
      </c>
    </row>
    <row r="35163" spans="71:71" x14ac:dyDescent="0.3">
      <c r="BS35163" s="24">
        <f t="shared" si="872"/>
        <v>-2.5</v>
      </c>
    </row>
    <row r="35164" spans="71:71" x14ac:dyDescent="0.3">
      <c r="BS35164" s="24">
        <f t="shared" si="872"/>
        <v>-2.5</v>
      </c>
    </row>
    <row r="35165" spans="71:71" x14ac:dyDescent="0.3">
      <c r="BS35165" s="24">
        <f t="shared" si="872"/>
        <v>-2.5</v>
      </c>
    </row>
    <row r="35166" spans="71:71" x14ac:dyDescent="0.3">
      <c r="BS35166" s="24">
        <f t="shared" si="872"/>
        <v>-2.5</v>
      </c>
    </row>
    <row r="35167" spans="71:71" x14ac:dyDescent="0.3">
      <c r="BS35167" s="24">
        <f t="shared" si="872"/>
        <v>-2.5</v>
      </c>
    </row>
    <row r="35168" spans="71:71" x14ac:dyDescent="0.3">
      <c r="BS35168" s="24">
        <f t="shared" si="872"/>
        <v>-2.5</v>
      </c>
    </row>
    <row r="35169" spans="71:71" x14ac:dyDescent="0.3">
      <c r="BS35169" s="24">
        <f t="shared" si="872"/>
        <v>-2.5</v>
      </c>
    </row>
    <row r="35170" spans="71:71" x14ac:dyDescent="0.3">
      <c r="BS35170" s="24">
        <f t="shared" si="872"/>
        <v>-2.5</v>
      </c>
    </row>
    <row r="35171" spans="71:71" x14ac:dyDescent="0.3">
      <c r="BS35171" s="24">
        <f t="shared" si="872"/>
        <v>-2.5</v>
      </c>
    </row>
    <row r="35172" spans="71:71" x14ac:dyDescent="0.3">
      <c r="BS35172" s="24">
        <f t="shared" si="872"/>
        <v>-2.5</v>
      </c>
    </row>
    <row r="35173" spans="71:71" x14ac:dyDescent="0.3">
      <c r="BS35173" s="24">
        <f t="shared" si="872"/>
        <v>-2.5</v>
      </c>
    </row>
    <row r="35174" spans="71:71" x14ac:dyDescent="0.3">
      <c r="BS35174" s="24">
        <f t="shared" si="872"/>
        <v>-2.5</v>
      </c>
    </row>
    <row r="35175" spans="71:71" x14ac:dyDescent="0.3">
      <c r="BS35175" s="24">
        <f t="shared" si="872"/>
        <v>-2.5</v>
      </c>
    </row>
    <row r="35176" spans="71:71" x14ac:dyDescent="0.3">
      <c r="BS35176" s="24">
        <f t="shared" si="872"/>
        <v>-2.5</v>
      </c>
    </row>
    <row r="35177" spans="71:71" x14ac:dyDescent="0.3">
      <c r="BS35177" s="24">
        <f t="shared" si="872"/>
        <v>-2.5</v>
      </c>
    </row>
    <row r="35178" spans="71:71" x14ac:dyDescent="0.3">
      <c r="BS35178" s="24">
        <f t="shared" si="872"/>
        <v>-2.5</v>
      </c>
    </row>
    <row r="35179" spans="71:71" x14ac:dyDescent="0.3">
      <c r="BS35179" s="24">
        <f t="shared" si="872"/>
        <v>-2.5</v>
      </c>
    </row>
    <row r="35180" spans="71:71" x14ac:dyDescent="0.3">
      <c r="BS35180" s="24">
        <f t="shared" si="872"/>
        <v>-2.5</v>
      </c>
    </row>
    <row r="35181" spans="71:71" x14ac:dyDescent="0.3">
      <c r="BS35181" s="24">
        <f t="shared" si="872"/>
        <v>-2.5</v>
      </c>
    </row>
    <row r="35182" spans="71:71" x14ac:dyDescent="0.3">
      <c r="BS35182" s="24">
        <f t="shared" si="872"/>
        <v>-2.5</v>
      </c>
    </row>
    <row r="35183" spans="71:71" x14ac:dyDescent="0.3">
      <c r="BS35183" s="24">
        <f t="shared" si="872"/>
        <v>-2.5</v>
      </c>
    </row>
    <row r="35184" spans="71:71" x14ac:dyDescent="0.3">
      <c r="BS35184" s="24">
        <f t="shared" si="872"/>
        <v>-2.5</v>
      </c>
    </row>
    <row r="35185" spans="71:71" x14ac:dyDescent="0.3">
      <c r="BS35185" s="24">
        <f t="shared" si="872"/>
        <v>-2.5</v>
      </c>
    </row>
    <row r="35186" spans="71:71" x14ac:dyDescent="0.3">
      <c r="BS35186" s="24">
        <f t="shared" si="872"/>
        <v>-2.5</v>
      </c>
    </row>
    <row r="35187" spans="71:71" x14ac:dyDescent="0.3">
      <c r="BS35187" s="24">
        <f t="shared" si="872"/>
        <v>-2.5</v>
      </c>
    </row>
    <row r="35188" spans="71:71" x14ac:dyDescent="0.3">
      <c r="BS35188" s="24">
        <f t="shared" si="872"/>
        <v>-2.5</v>
      </c>
    </row>
    <row r="35189" spans="71:71" x14ac:dyDescent="0.3">
      <c r="BS35189" s="24">
        <f t="shared" si="872"/>
        <v>-2.5</v>
      </c>
    </row>
    <row r="35190" spans="71:71" x14ac:dyDescent="0.3">
      <c r="BS35190" s="24">
        <f t="shared" si="872"/>
        <v>-2.5</v>
      </c>
    </row>
    <row r="35191" spans="71:71" x14ac:dyDescent="0.3">
      <c r="BS35191" s="24">
        <f t="shared" si="872"/>
        <v>-2.5</v>
      </c>
    </row>
    <row r="35192" spans="71:71" x14ac:dyDescent="0.3">
      <c r="BS35192" s="24">
        <f t="shared" si="872"/>
        <v>-2.5</v>
      </c>
    </row>
    <row r="35193" spans="71:71" x14ac:dyDescent="0.3">
      <c r="BS35193" s="24">
        <f t="shared" si="872"/>
        <v>-2.5</v>
      </c>
    </row>
    <row r="35194" spans="71:71" x14ac:dyDescent="0.3">
      <c r="BS35194" s="24">
        <f t="shared" si="872"/>
        <v>-2.5</v>
      </c>
    </row>
    <row r="35195" spans="71:71" x14ac:dyDescent="0.3">
      <c r="BS35195" s="24">
        <f t="shared" si="872"/>
        <v>-2.5</v>
      </c>
    </row>
    <row r="35196" spans="71:71" x14ac:dyDescent="0.3">
      <c r="BS35196" s="24">
        <f t="shared" si="872"/>
        <v>-2.5</v>
      </c>
    </row>
    <row r="35197" spans="71:71" x14ac:dyDescent="0.3">
      <c r="BS35197" s="24">
        <f t="shared" si="872"/>
        <v>-2.5</v>
      </c>
    </row>
    <row r="35198" spans="71:71" x14ac:dyDescent="0.3">
      <c r="BS35198" s="24">
        <f t="shared" si="872"/>
        <v>-2.5</v>
      </c>
    </row>
    <row r="35199" spans="71:71" x14ac:dyDescent="0.3">
      <c r="BS35199" s="24">
        <f t="shared" si="872"/>
        <v>-2.5</v>
      </c>
    </row>
    <row r="35200" spans="71:71" x14ac:dyDescent="0.3">
      <c r="BS35200" s="24">
        <f t="shared" si="872"/>
        <v>-2.5</v>
      </c>
    </row>
    <row r="35201" spans="71:71" x14ac:dyDescent="0.3">
      <c r="BS35201" s="24">
        <f t="shared" si="872"/>
        <v>-2.5</v>
      </c>
    </row>
    <row r="35202" spans="71:71" x14ac:dyDescent="0.3">
      <c r="BS35202" s="24">
        <f t="shared" si="872"/>
        <v>-2.5</v>
      </c>
    </row>
    <row r="35203" spans="71:71" x14ac:dyDescent="0.3">
      <c r="BS35203" s="24">
        <f t="shared" si="872"/>
        <v>-2.5</v>
      </c>
    </row>
    <row r="35204" spans="71:71" x14ac:dyDescent="0.3">
      <c r="BS35204" s="24">
        <f t="shared" si="872"/>
        <v>-2.5</v>
      </c>
    </row>
    <row r="35205" spans="71:71" x14ac:dyDescent="0.3">
      <c r="BS35205" s="24">
        <f t="shared" si="872"/>
        <v>-2.5</v>
      </c>
    </row>
    <row r="35206" spans="71:71" x14ac:dyDescent="0.3">
      <c r="BS35206" s="24">
        <f t="shared" si="872"/>
        <v>-2.5</v>
      </c>
    </row>
    <row r="35207" spans="71:71" x14ac:dyDescent="0.3">
      <c r="BS35207" s="24">
        <f t="shared" si="872"/>
        <v>-2.5</v>
      </c>
    </row>
    <row r="35208" spans="71:71" x14ac:dyDescent="0.3">
      <c r="BS35208" s="24">
        <f t="shared" si="872"/>
        <v>-2.5</v>
      </c>
    </row>
    <row r="35209" spans="71:71" x14ac:dyDescent="0.3">
      <c r="BS35209" s="24">
        <f t="shared" ref="BS35209:BS35272" si="873">BR35209-2.5</f>
        <v>-2.5</v>
      </c>
    </row>
    <row r="35210" spans="71:71" x14ac:dyDescent="0.3">
      <c r="BS35210" s="24">
        <f t="shared" si="873"/>
        <v>-2.5</v>
      </c>
    </row>
    <row r="35211" spans="71:71" x14ac:dyDescent="0.3">
      <c r="BS35211" s="24">
        <f t="shared" si="873"/>
        <v>-2.5</v>
      </c>
    </row>
    <row r="35212" spans="71:71" x14ac:dyDescent="0.3">
      <c r="BS35212" s="24">
        <f t="shared" si="873"/>
        <v>-2.5</v>
      </c>
    </row>
    <row r="35213" spans="71:71" x14ac:dyDescent="0.3">
      <c r="BS35213" s="24">
        <f t="shared" si="873"/>
        <v>-2.5</v>
      </c>
    </row>
    <row r="35214" spans="71:71" x14ac:dyDescent="0.3">
      <c r="BS35214" s="24">
        <f t="shared" si="873"/>
        <v>-2.5</v>
      </c>
    </row>
    <row r="35215" spans="71:71" x14ac:dyDescent="0.3">
      <c r="BS35215" s="24">
        <f t="shared" si="873"/>
        <v>-2.5</v>
      </c>
    </row>
    <row r="35216" spans="71:71" x14ac:dyDescent="0.3">
      <c r="BS35216" s="24">
        <f t="shared" si="873"/>
        <v>-2.5</v>
      </c>
    </row>
    <row r="35217" spans="71:71" x14ac:dyDescent="0.3">
      <c r="BS35217" s="24">
        <f t="shared" si="873"/>
        <v>-2.5</v>
      </c>
    </row>
    <row r="35218" spans="71:71" x14ac:dyDescent="0.3">
      <c r="BS35218" s="24">
        <f t="shared" si="873"/>
        <v>-2.5</v>
      </c>
    </row>
    <row r="35219" spans="71:71" x14ac:dyDescent="0.3">
      <c r="BS35219" s="24">
        <f t="shared" si="873"/>
        <v>-2.5</v>
      </c>
    </row>
    <row r="35220" spans="71:71" x14ac:dyDescent="0.3">
      <c r="BS35220" s="24">
        <f t="shared" si="873"/>
        <v>-2.5</v>
      </c>
    </row>
    <row r="35221" spans="71:71" x14ac:dyDescent="0.3">
      <c r="BS35221" s="24">
        <f t="shared" si="873"/>
        <v>-2.5</v>
      </c>
    </row>
    <row r="35222" spans="71:71" x14ac:dyDescent="0.3">
      <c r="BS35222" s="24">
        <f t="shared" si="873"/>
        <v>-2.5</v>
      </c>
    </row>
    <row r="35223" spans="71:71" x14ac:dyDescent="0.3">
      <c r="BS35223" s="24">
        <f t="shared" si="873"/>
        <v>-2.5</v>
      </c>
    </row>
    <row r="35224" spans="71:71" x14ac:dyDescent="0.3">
      <c r="BS35224" s="24">
        <f t="shared" si="873"/>
        <v>-2.5</v>
      </c>
    </row>
    <row r="35225" spans="71:71" x14ac:dyDescent="0.3">
      <c r="BS35225" s="24">
        <f t="shared" si="873"/>
        <v>-2.5</v>
      </c>
    </row>
    <row r="35226" spans="71:71" x14ac:dyDescent="0.3">
      <c r="BS35226" s="24">
        <f t="shared" si="873"/>
        <v>-2.5</v>
      </c>
    </row>
    <row r="35227" spans="71:71" x14ac:dyDescent="0.3">
      <c r="BS35227" s="24">
        <f t="shared" si="873"/>
        <v>-2.5</v>
      </c>
    </row>
    <row r="35228" spans="71:71" x14ac:dyDescent="0.3">
      <c r="BS35228" s="24">
        <f t="shared" si="873"/>
        <v>-2.5</v>
      </c>
    </row>
    <row r="35229" spans="71:71" x14ac:dyDescent="0.3">
      <c r="BS35229" s="24">
        <f t="shared" si="873"/>
        <v>-2.5</v>
      </c>
    </row>
    <row r="35230" spans="71:71" x14ac:dyDescent="0.3">
      <c r="BS35230" s="24">
        <f t="shared" si="873"/>
        <v>-2.5</v>
      </c>
    </row>
    <row r="35231" spans="71:71" x14ac:dyDescent="0.3">
      <c r="BS35231" s="24">
        <f t="shared" si="873"/>
        <v>-2.5</v>
      </c>
    </row>
    <row r="35232" spans="71:71" x14ac:dyDescent="0.3">
      <c r="BS35232" s="24">
        <f t="shared" si="873"/>
        <v>-2.5</v>
      </c>
    </row>
    <row r="35233" spans="71:71" x14ac:dyDescent="0.3">
      <c r="BS35233" s="24">
        <f t="shared" si="873"/>
        <v>-2.5</v>
      </c>
    </row>
    <row r="35234" spans="71:71" x14ac:dyDescent="0.3">
      <c r="BS35234" s="24">
        <f t="shared" si="873"/>
        <v>-2.5</v>
      </c>
    </row>
    <row r="35235" spans="71:71" x14ac:dyDescent="0.3">
      <c r="BS35235" s="24">
        <f t="shared" si="873"/>
        <v>-2.5</v>
      </c>
    </row>
    <row r="35236" spans="71:71" x14ac:dyDescent="0.3">
      <c r="BS35236" s="24">
        <f t="shared" si="873"/>
        <v>-2.5</v>
      </c>
    </row>
    <row r="35237" spans="71:71" x14ac:dyDescent="0.3">
      <c r="BS35237" s="24">
        <f t="shared" si="873"/>
        <v>-2.5</v>
      </c>
    </row>
    <row r="35238" spans="71:71" x14ac:dyDescent="0.3">
      <c r="BS35238" s="24">
        <f t="shared" si="873"/>
        <v>-2.5</v>
      </c>
    </row>
    <row r="35239" spans="71:71" x14ac:dyDescent="0.3">
      <c r="BS35239" s="24">
        <f t="shared" si="873"/>
        <v>-2.5</v>
      </c>
    </row>
    <row r="35240" spans="71:71" x14ac:dyDescent="0.3">
      <c r="BS35240" s="24">
        <f t="shared" si="873"/>
        <v>-2.5</v>
      </c>
    </row>
    <row r="35241" spans="71:71" x14ac:dyDescent="0.3">
      <c r="BS35241" s="24">
        <f t="shared" si="873"/>
        <v>-2.5</v>
      </c>
    </row>
    <row r="35242" spans="71:71" x14ac:dyDescent="0.3">
      <c r="BS35242" s="24">
        <f t="shared" si="873"/>
        <v>-2.5</v>
      </c>
    </row>
    <row r="35243" spans="71:71" x14ac:dyDescent="0.3">
      <c r="BS35243" s="24">
        <f t="shared" si="873"/>
        <v>-2.5</v>
      </c>
    </row>
    <row r="35244" spans="71:71" x14ac:dyDescent="0.3">
      <c r="BS35244" s="24">
        <f t="shared" si="873"/>
        <v>-2.5</v>
      </c>
    </row>
    <row r="35245" spans="71:71" x14ac:dyDescent="0.3">
      <c r="BS35245" s="24">
        <f t="shared" si="873"/>
        <v>-2.5</v>
      </c>
    </row>
    <row r="35246" spans="71:71" x14ac:dyDescent="0.3">
      <c r="BS35246" s="24">
        <f t="shared" si="873"/>
        <v>-2.5</v>
      </c>
    </row>
    <row r="35247" spans="71:71" x14ac:dyDescent="0.3">
      <c r="BS35247" s="24">
        <f t="shared" si="873"/>
        <v>-2.5</v>
      </c>
    </row>
    <row r="35248" spans="71:71" x14ac:dyDescent="0.3">
      <c r="BS35248" s="24">
        <f t="shared" si="873"/>
        <v>-2.5</v>
      </c>
    </row>
    <row r="35249" spans="71:71" x14ac:dyDescent="0.3">
      <c r="BS35249" s="24">
        <f t="shared" si="873"/>
        <v>-2.5</v>
      </c>
    </row>
    <row r="35250" spans="71:71" x14ac:dyDescent="0.3">
      <c r="BS35250" s="24">
        <f t="shared" si="873"/>
        <v>-2.5</v>
      </c>
    </row>
    <row r="35251" spans="71:71" x14ac:dyDescent="0.3">
      <c r="BS35251" s="24">
        <f t="shared" si="873"/>
        <v>-2.5</v>
      </c>
    </row>
    <row r="35252" spans="71:71" x14ac:dyDescent="0.3">
      <c r="BS35252" s="24">
        <f t="shared" si="873"/>
        <v>-2.5</v>
      </c>
    </row>
    <row r="35253" spans="71:71" x14ac:dyDescent="0.3">
      <c r="BS35253" s="24">
        <f t="shared" si="873"/>
        <v>-2.5</v>
      </c>
    </row>
    <row r="35254" spans="71:71" x14ac:dyDescent="0.3">
      <c r="BS35254" s="24">
        <f t="shared" si="873"/>
        <v>-2.5</v>
      </c>
    </row>
    <row r="35255" spans="71:71" x14ac:dyDescent="0.3">
      <c r="BS35255" s="24">
        <f t="shared" si="873"/>
        <v>-2.5</v>
      </c>
    </row>
    <row r="35256" spans="71:71" x14ac:dyDescent="0.3">
      <c r="BS35256" s="24">
        <f t="shared" si="873"/>
        <v>-2.5</v>
      </c>
    </row>
    <row r="35257" spans="71:71" x14ac:dyDescent="0.3">
      <c r="BS35257" s="24">
        <f t="shared" si="873"/>
        <v>-2.5</v>
      </c>
    </row>
    <row r="35258" spans="71:71" x14ac:dyDescent="0.3">
      <c r="BS35258" s="24">
        <f t="shared" si="873"/>
        <v>-2.5</v>
      </c>
    </row>
    <row r="35259" spans="71:71" x14ac:dyDescent="0.3">
      <c r="BS35259" s="24">
        <f t="shared" si="873"/>
        <v>-2.5</v>
      </c>
    </row>
    <row r="35260" spans="71:71" x14ac:dyDescent="0.3">
      <c r="BS35260" s="24">
        <f t="shared" si="873"/>
        <v>-2.5</v>
      </c>
    </row>
    <row r="35261" spans="71:71" x14ac:dyDescent="0.3">
      <c r="BS35261" s="24">
        <f t="shared" si="873"/>
        <v>-2.5</v>
      </c>
    </row>
    <row r="35262" spans="71:71" x14ac:dyDescent="0.3">
      <c r="BS35262" s="24">
        <f t="shared" si="873"/>
        <v>-2.5</v>
      </c>
    </row>
    <row r="35263" spans="71:71" x14ac:dyDescent="0.3">
      <c r="BS35263" s="24">
        <f t="shared" si="873"/>
        <v>-2.5</v>
      </c>
    </row>
    <row r="35264" spans="71:71" x14ac:dyDescent="0.3">
      <c r="BS35264" s="24">
        <f t="shared" si="873"/>
        <v>-2.5</v>
      </c>
    </row>
    <row r="35265" spans="71:71" x14ac:dyDescent="0.3">
      <c r="BS35265" s="24">
        <f t="shared" si="873"/>
        <v>-2.5</v>
      </c>
    </row>
    <row r="35266" spans="71:71" x14ac:dyDescent="0.3">
      <c r="BS35266" s="24">
        <f t="shared" si="873"/>
        <v>-2.5</v>
      </c>
    </row>
    <row r="35267" spans="71:71" x14ac:dyDescent="0.3">
      <c r="BS35267" s="24">
        <f t="shared" si="873"/>
        <v>-2.5</v>
      </c>
    </row>
    <row r="35268" spans="71:71" x14ac:dyDescent="0.3">
      <c r="BS35268" s="24">
        <f t="shared" si="873"/>
        <v>-2.5</v>
      </c>
    </row>
    <row r="35269" spans="71:71" x14ac:dyDescent="0.3">
      <c r="BS35269" s="24">
        <f t="shared" si="873"/>
        <v>-2.5</v>
      </c>
    </row>
    <row r="35270" spans="71:71" x14ac:dyDescent="0.3">
      <c r="BS35270" s="24">
        <f t="shared" si="873"/>
        <v>-2.5</v>
      </c>
    </row>
    <row r="35271" spans="71:71" x14ac:dyDescent="0.3">
      <c r="BS35271" s="24">
        <f t="shared" si="873"/>
        <v>-2.5</v>
      </c>
    </row>
    <row r="35272" spans="71:71" x14ac:dyDescent="0.3">
      <c r="BS35272" s="24">
        <f t="shared" si="873"/>
        <v>-2.5</v>
      </c>
    </row>
    <row r="35273" spans="71:71" x14ac:dyDescent="0.3">
      <c r="BS35273" s="24">
        <f t="shared" ref="BS35273:BS35336" si="874">BR35273-2.5</f>
        <v>-2.5</v>
      </c>
    </row>
    <row r="35274" spans="71:71" x14ac:dyDescent="0.3">
      <c r="BS35274" s="24">
        <f t="shared" si="874"/>
        <v>-2.5</v>
      </c>
    </row>
    <row r="35275" spans="71:71" x14ac:dyDescent="0.3">
      <c r="BS35275" s="24">
        <f t="shared" si="874"/>
        <v>-2.5</v>
      </c>
    </row>
    <row r="35276" spans="71:71" x14ac:dyDescent="0.3">
      <c r="BS35276" s="24">
        <f t="shared" si="874"/>
        <v>-2.5</v>
      </c>
    </row>
    <row r="35277" spans="71:71" x14ac:dyDescent="0.3">
      <c r="BS35277" s="24">
        <f t="shared" si="874"/>
        <v>-2.5</v>
      </c>
    </row>
    <row r="35278" spans="71:71" x14ac:dyDescent="0.3">
      <c r="BS35278" s="24">
        <f t="shared" si="874"/>
        <v>-2.5</v>
      </c>
    </row>
    <row r="35279" spans="71:71" x14ac:dyDescent="0.3">
      <c r="BS35279" s="24">
        <f t="shared" si="874"/>
        <v>-2.5</v>
      </c>
    </row>
    <row r="35280" spans="71:71" x14ac:dyDescent="0.3">
      <c r="BS35280" s="24">
        <f t="shared" si="874"/>
        <v>-2.5</v>
      </c>
    </row>
    <row r="35281" spans="71:71" x14ac:dyDescent="0.3">
      <c r="BS35281" s="24">
        <f t="shared" si="874"/>
        <v>-2.5</v>
      </c>
    </row>
    <row r="35282" spans="71:71" x14ac:dyDescent="0.3">
      <c r="BS35282" s="24">
        <f t="shared" si="874"/>
        <v>-2.5</v>
      </c>
    </row>
    <row r="35283" spans="71:71" x14ac:dyDescent="0.3">
      <c r="BS35283" s="24">
        <f t="shared" si="874"/>
        <v>-2.5</v>
      </c>
    </row>
    <row r="35284" spans="71:71" x14ac:dyDescent="0.3">
      <c r="BS35284" s="24">
        <f t="shared" si="874"/>
        <v>-2.5</v>
      </c>
    </row>
    <row r="35285" spans="71:71" x14ac:dyDescent="0.3">
      <c r="BS35285" s="24">
        <f t="shared" si="874"/>
        <v>-2.5</v>
      </c>
    </row>
    <row r="35286" spans="71:71" x14ac:dyDescent="0.3">
      <c r="BS35286" s="24">
        <f t="shared" si="874"/>
        <v>-2.5</v>
      </c>
    </row>
    <row r="35287" spans="71:71" x14ac:dyDescent="0.3">
      <c r="BS35287" s="24">
        <f t="shared" si="874"/>
        <v>-2.5</v>
      </c>
    </row>
    <row r="35288" spans="71:71" x14ac:dyDescent="0.3">
      <c r="BS35288" s="24">
        <f t="shared" si="874"/>
        <v>-2.5</v>
      </c>
    </row>
    <row r="35289" spans="71:71" x14ac:dyDescent="0.3">
      <c r="BS35289" s="24">
        <f t="shared" si="874"/>
        <v>-2.5</v>
      </c>
    </row>
    <row r="35290" spans="71:71" x14ac:dyDescent="0.3">
      <c r="BS35290" s="24">
        <f t="shared" si="874"/>
        <v>-2.5</v>
      </c>
    </row>
    <row r="35291" spans="71:71" x14ac:dyDescent="0.3">
      <c r="BS35291" s="24">
        <f t="shared" si="874"/>
        <v>-2.5</v>
      </c>
    </row>
    <row r="35292" spans="71:71" x14ac:dyDescent="0.3">
      <c r="BS35292" s="24">
        <f t="shared" si="874"/>
        <v>-2.5</v>
      </c>
    </row>
    <row r="35293" spans="71:71" x14ac:dyDescent="0.3">
      <c r="BS35293" s="24">
        <f t="shared" si="874"/>
        <v>-2.5</v>
      </c>
    </row>
    <row r="35294" spans="71:71" x14ac:dyDescent="0.3">
      <c r="BS35294" s="24">
        <f t="shared" si="874"/>
        <v>-2.5</v>
      </c>
    </row>
    <row r="35295" spans="71:71" x14ac:dyDescent="0.3">
      <c r="BS35295" s="24">
        <f t="shared" si="874"/>
        <v>-2.5</v>
      </c>
    </row>
    <row r="35296" spans="71:71" x14ac:dyDescent="0.3">
      <c r="BS35296" s="24">
        <f t="shared" si="874"/>
        <v>-2.5</v>
      </c>
    </row>
    <row r="35297" spans="71:71" x14ac:dyDescent="0.3">
      <c r="BS35297" s="24">
        <f t="shared" si="874"/>
        <v>-2.5</v>
      </c>
    </row>
    <row r="35298" spans="71:71" x14ac:dyDescent="0.3">
      <c r="BS35298" s="24">
        <f t="shared" si="874"/>
        <v>-2.5</v>
      </c>
    </row>
    <row r="35299" spans="71:71" x14ac:dyDescent="0.3">
      <c r="BS35299" s="24">
        <f t="shared" si="874"/>
        <v>-2.5</v>
      </c>
    </row>
    <row r="35300" spans="71:71" x14ac:dyDescent="0.3">
      <c r="BS35300" s="24">
        <f t="shared" si="874"/>
        <v>-2.5</v>
      </c>
    </row>
    <row r="35301" spans="71:71" x14ac:dyDescent="0.3">
      <c r="BS35301" s="24">
        <f t="shared" si="874"/>
        <v>-2.5</v>
      </c>
    </row>
    <row r="35302" spans="71:71" x14ac:dyDescent="0.3">
      <c r="BS35302" s="24">
        <f t="shared" si="874"/>
        <v>-2.5</v>
      </c>
    </row>
    <row r="35303" spans="71:71" x14ac:dyDescent="0.3">
      <c r="BS35303" s="24">
        <f t="shared" si="874"/>
        <v>-2.5</v>
      </c>
    </row>
    <row r="35304" spans="71:71" x14ac:dyDescent="0.3">
      <c r="BS35304" s="24">
        <f t="shared" si="874"/>
        <v>-2.5</v>
      </c>
    </row>
    <row r="35305" spans="71:71" x14ac:dyDescent="0.3">
      <c r="BS35305" s="24">
        <f t="shared" si="874"/>
        <v>-2.5</v>
      </c>
    </row>
    <row r="35306" spans="71:71" x14ac:dyDescent="0.3">
      <c r="BS35306" s="24">
        <f t="shared" si="874"/>
        <v>-2.5</v>
      </c>
    </row>
    <row r="35307" spans="71:71" x14ac:dyDescent="0.3">
      <c r="BS35307" s="24">
        <f t="shared" si="874"/>
        <v>-2.5</v>
      </c>
    </row>
    <row r="35308" spans="71:71" x14ac:dyDescent="0.3">
      <c r="BS35308" s="24">
        <f t="shared" si="874"/>
        <v>-2.5</v>
      </c>
    </row>
    <row r="35309" spans="71:71" x14ac:dyDescent="0.3">
      <c r="BS35309" s="24">
        <f t="shared" si="874"/>
        <v>-2.5</v>
      </c>
    </row>
    <row r="35310" spans="71:71" x14ac:dyDescent="0.3">
      <c r="BS35310" s="24">
        <f t="shared" si="874"/>
        <v>-2.5</v>
      </c>
    </row>
    <row r="35311" spans="71:71" x14ac:dyDescent="0.3">
      <c r="BS35311" s="24">
        <f t="shared" si="874"/>
        <v>-2.5</v>
      </c>
    </row>
    <row r="35312" spans="71:71" x14ac:dyDescent="0.3">
      <c r="BS35312" s="24">
        <f t="shared" si="874"/>
        <v>-2.5</v>
      </c>
    </row>
    <row r="35313" spans="71:71" x14ac:dyDescent="0.3">
      <c r="BS35313" s="24">
        <f t="shared" si="874"/>
        <v>-2.5</v>
      </c>
    </row>
    <row r="35314" spans="71:71" x14ac:dyDescent="0.3">
      <c r="BS35314" s="24">
        <f t="shared" si="874"/>
        <v>-2.5</v>
      </c>
    </row>
    <row r="35315" spans="71:71" x14ac:dyDescent="0.3">
      <c r="BS35315" s="24">
        <f t="shared" si="874"/>
        <v>-2.5</v>
      </c>
    </row>
    <row r="35316" spans="71:71" x14ac:dyDescent="0.3">
      <c r="BS35316" s="24">
        <f t="shared" si="874"/>
        <v>-2.5</v>
      </c>
    </row>
    <row r="35317" spans="71:71" x14ac:dyDescent="0.3">
      <c r="BS35317" s="24">
        <f t="shared" si="874"/>
        <v>-2.5</v>
      </c>
    </row>
    <row r="35318" spans="71:71" x14ac:dyDescent="0.3">
      <c r="BS35318" s="24">
        <f t="shared" si="874"/>
        <v>-2.5</v>
      </c>
    </row>
    <row r="35319" spans="71:71" x14ac:dyDescent="0.3">
      <c r="BS35319" s="24">
        <f t="shared" si="874"/>
        <v>-2.5</v>
      </c>
    </row>
    <row r="35320" spans="71:71" x14ac:dyDescent="0.3">
      <c r="BS35320" s="24">
        <f t="shared" si="874"/>
        <v>-2.5</v>
      </c>
    </row>
    <row r="35321" spans="71:71" x14ac:dyDescent="0.3">
      <c r="BS35321" s="24">
        <f t="shared" si="874"/>
        <v>-2.5</v>
      </c>
    </row>
    <row r="35322" spans="71:71" x14ac:dyDescent="0.3">
      <c r="BS35322" s="24">
        <f t="shared" si="874"/>
        <v>-2.5</v>
      </c>
    </row>
    <row r="35323" spans="71:71" x14ac:dyDescent="0.3">
      <c r="BS35323" s="24">
        <f t="shared" si="874"/>
        <v>-2.5</v>
      </c>
    </row>
    <row r="35324" spans="71:71" x14ac:dyDescent="0.3">
      <c r="BS35324" s="24">
        <f t="shared" si="874"/>
        <v>-2.5</v>
      </c>
    </row>
    <row r="35325" spans="71:71" x14ac:dyDescent="0.3">
      <c r="BS35325" s="24">
        <f t="shared" si="874"/>
        <v>-2.5</v>
      </c>
    </row>
    <row r="35326" spans="71:71" x14ac:dyDescent="0.3">
      <c r="BS35326" s="24">
        <f t="shared" si="874"/>
        <v>-2.5</v>
      </c>
    </row>
    <row r="35327" spans="71:71" x14ac:dyDescent="0.3">
      <c r="BS35327" s="24">
        <f t="shared" si="874"/>
        <v>-2.5</v>
      </c>
    </row>
    <row r="35328" spans="71:71" x14ac:dyDescent="0.3">
      <c r="BS35328" s="24">
        <f t="shared" si="874"/>
        <v>-2.5</v>
      </c>
    </row>
    <row r="35329" spans="71:71" x14ac:dyDescent="0.3">
      <c r="BS35329" s="24">
        <f t="shared" si="874"/>
        <v>-2.5</v>
      </c>
    </row>
    <row r="35330" spans="71:71" x14ac:dyDescent="0.3">
      <c r="BS35330" s="24">
        <f t="shared" si="874"/>
        <v>-2.5</v>
      </c>
    </row>
    <row r="35331" spans="71:71" x14ac:dyDescent="0.3">
      <c r="BS35331" s="24">
        <f t="shared" si="874"/>
        <v>-2.5</v>
      </c>
    </row>
    <row r="35332" spans="71:71" x14ac:dyDescent="0.3">
      <c r="BS35332" s="24">
        <f t="shared" si="874"/>
        <v>-2.5</v>
      </c>
    </row>
    <row r="35333" spans="71:71" x14ac:dyDescent="0.3">
      <c r="BS35333" s="24">
        <f t="shared" si="874"/>
        <v>-2.5</v>
      </c>
    </row>
    <row r="35334" spans="71:71" x14ac:dyDescent="0.3">
      <c r="BS35334" s="24">
        <f t="shared" si="874"/>
        <v>-2.5</v>
      </c>
    </row>
    <row r="35335" spans="71:71" x14ac:dyDescent="0.3">
      <c r="BS35335" s="24">
        <f t="shared" si="874"/>
        <v>-2.5</v>
      </c>
    </row>
    <row r="35336" spans="71:71" x14ac:dyDescent="0.3">
      <c r="BS35336" s="24">
        <f t="shared" si="874"/>
        <v>-2.5</v>
      </c>
    </row>
    <row r="35337" spans="71:71" x14ac:dyDescent="0.3">
      <c r="BS35337" s="24">
        <f t="shared" ref="BS35337:BS35400" si="875">BR35337-2.5</f>
        <v>-2.5</v>
      </c>
    </row>
    <row r="35338" spans="71:71" x14ac:dyDescent="0.3">
      <c r="BS35338" s="24">
        <f t="shared" si="875"/>
        <v>-2.5</v>
      </c>
    </row>
    <row r="35339" spans="71:71" x14ac:dyDescent="0.3">
      <c r="BS35339" s="24">
        <f t="shared" si="875"/>
        <v>-2.5</v>
      </c>
    </row>
    <row r="35340" spans="71:71" x14ac:dyDescent="0.3">
      <c r="BS35340" s="24">
        <f t="shared" si="875"/>
        <v>-2.5</v>
      </c>
    </row>
    <row r="35341" spans="71:71" x14ac:dyDescent="0.3">
      <c r="BS35341" s="24">
        <f t="shared" si="875"/>
        <v>-2.5</v>
      </c>
    </row>
    <row r="35342" spans="71:71" x14ac:dyDescent="0.3">
      <c r="BS35342" s="24">
        <f t="shared" si="875"/>
        <v>-2.5</v>
      </c>
    </row>
    <row r="35343" spans="71:71" x14ac:dyDescent="0.3">
      <c r="BS35343" s="24">
        <f t="shared" si="875"/>
        <v>-2.5</v>
      </c>
    </row>
    <row r="35344" spans="71:71" x14ac:dyDescent="0.3">
      <c r="BS35344" s="24">
        <f t="shared" si="875"/>
        <v>-2.5</v>
      </c>
    </row>
    <row r="35345" spans="71:71" x14ac:dyDescent="0.3">
      <c r="BS35345" s="24">
        <f t="shared" si="875"/>
        <v>-2.5</v>
      </c>
    </row>
    <row r="35346" spans="71:71" x14ac:dyDescent="0.3">
      <c r="BS35346" s="24">
        <f t="shared" si="875"/>
        <v>-2.5</v>
      </c>
    </row>
    <row r="35347" spans="71:71" x14ac:dyDescent="0.3">
      <c r="BS35347" s="24">
        <f t="shared" si="875"/>
        <v>-2.5</v>
      </c>
    </row>
    <row r="35348" spans="71:71" x14ac:dyDescent="0.3">
      <c r="BS35348" s="24">
        <f t="shared" si="875"/>
        <v>-2.5</v>
      </c>
    </row>
    <row r="35349" spans="71:71" x14ac:dyDescent="0.3">
      <c r="BS35349" s="24">
        <f t="shared" si="875"/>
        <v>-2.5</v>
      </c>
    </row>
    <row r="35350" spans="71:71" x14ac:dyDescent="0.3">
      <c r="BS35350" s="24">
        <f t="shared" si="875"/>
        <v>-2.5</v>
      </c>
    </row>
    <row r="35351" spans="71:71" x14ac:dyDescent="0.3">
      <c r="BS35351" s="24">
        <f t="shared" si="875"/>
        <v>-2.5</v>
      </c>
    </row>
    <row r="35352" spans="71:71" x14ac:dyDescent="0.3">
      <c r="BS35352" s="24">
        <f t="shared" si="875"/>
        <v>-2.5</v>
      </c>
    </row>
    <row r="35353" spans="71:71" x14ac:dyDescent="0.3">
      <c r="BS35353" s="24">
        <f t="shared" si="875"/>
        <v>-2.5</v>
      </c>
    </row>
    <row r="35354" spans="71:71" x14ac:dyDescent="0.3">
      <c r="BS35354" s="24">
        <f t="shared" si="875"/>
        <v>-2.5</v>
      </c>
    </row>
    <row r="35355" spans="71:71" x14ac:dyDescent="0.3">
      <c r="BS35355" s="24">
        <f t="shared" si="875"/>
        <v>-2.5</v>
      </c>
    </row>
    <row r="35356" spans="71:71" x14ac:dyDescent="0.3">
      <c r="BS35356" s="24">
        <f t="shared" si="875"/>
        <v>-2.5</v>
      </c>
    </row>
    <row r="35357" spans="71:71" x14ac:dyDescent="0.3">
      <c r="BS35357" s="24">
        <f t="shared" si="875"/>
        <v>-2.5</v>
      </c>
    </row>
    <row r="35358" spans="71:71" x14ac:dyDescent="0.3">
      <c r="BS35358" s="24">
        <f t="shared" si="875"/>
        <v>-2.5</v>
      </c>
    </row>
    <row r="35359" spans="71:71" x14ac:dyDescent="0.3">
      <c r="BS35359" s="24">
        <f t="shared" si="875"/>
        <v>-2.5</v>
      </c>
    </row>
    <row r="35360" spans="71:71" x14ac:dyDescent="0.3">
      <c r="BS35360" s="24">
        <f t="shared" si="875"/>
        <v>-2.5</v>
      </c>
    </row>
    <row r="35361" spans="71:71" x14ac:dyDescent="0.3">
      <c r="BS35361" s="24">
        <f t="shared" si="875"/>
        <v>-2.5</v>
      </c>
    </row>
    <row r="35362" spans="71:71" x14ac:dyDescent="0.3">
      <c r="BS35362" s="24">
        <f t="shared" si="875"/>
        <v>-2.5</v>
      </c>
    </row>
    <row r="35363" spans="71:71" x14ac:dyDescent="0.3">
      <c r="BS35363" s="24">
        <f t="shared" si="875"/>
        <v>-2.5</v>
      </c>
    </row>
    <row r="35364" spans="71:71" x14ac:dyDescent="0.3">
      <c r="BS35364" s="24">
        <f t="shared" si="875"/>
        <v>-2.5</v>
      </c>
    </row>
    <row r="35365" spans="71:71" x14ac:dyDescent="0.3">
      <c r="BS35365" s="24">
        <f t="shared" si="875"/>
        <v>-2.5</v>
      </c>
    </row>
    <row r="35366" spans="71:71" x14ac:dyDescent="0.3">
      <c r="BS35366" s="24">
        <f t="shared" si="875"/>
        <v>-2.5</v>
      </c>
    </row>
    <row r="35367" spans="71:71" x14ac:dyDescent="0.3">
      <c r="BS35367" s="24">
        <f t="shared" si="875"/>
        <v>-2.5</v>
      </c>
    </row>
    <row r="35368" spans="71:71" x14ac:dyDescent="0.3">
      <c r="BS35368" s="24">
        <f t="shared" si="875"/>
        <v>-2.5</v>
      </c>
    </row>
    <row r="35369" spans="71:71" x14ac:dyDescent="0.3">
      <c r="BS35369" s="24">
        <f t="shared" si="875"/>
        <v>-2.5</v>
      </c>
    </row>
    <row r="35370" spans="71:71" x14ac:dyDescent="0.3">
      <c r="BS35370" s="24">
        <f t="shared" si="875"/>
        <v>-2.5</v>
      </c>
    </row>
    <row r="35371" spans="71:71" x14ac:dyDescent="0.3">
      <c r="BS35371" s="24">
        <f t="shared" si="875"/>
        <v>-2.5</v>
      </c>
    </row>
    <row r="35372" spans="71:71" x14ac:dyDescent="0.3">
      <c r="BS35372" s="24">
        <f t="shared" si="875"/>
        <v>-2.5</v>
      </c>
    </row>
    <row r="35373" spans="71:71" x14ac:dyDescent="0.3">
      <c r="BS35373" s="24">
        <f t="shared" si="875"/>
        <v>-2.5</v>
      </c>
    </row>
    <row r="35374" spans="71:71" x14ac:dyDescent="0.3">
      <c r="BS35374" s="24">
        <f t="shared" si="875"/>
        <v>-2.5</v>
      </c>
    </row>
    <row r="35375" spans="71:71" x14ac:dyDescent="0.3">
      <c r="BS35375" s="24">
        <f t="shared" si="875"/>
        <v>-2.5</v>
      </c>
    </row>
    <row r="35376" spans="71:71" x14ac:dyDescent="0.3">
      <c r="BS35376" s="24">
        <f t="shared" si="875"/>
        <v>-2.5</v>
      </c>
    </row>
    <row r="35377" spans="71:71" x14ac:dyDescent="0.3">
      <c r="BS35377" s="24">
        <f t="shared" si="875"/>
        <v>-2.5</v>
      </c>
    </row>
    <row r="35378" spans="71:71" x14ac:dyDescent="0.3">
      <c r="BS35378" s="24">
        <f t="shared" si="875"/>
        <v>-2.5</v>
      </c>
    </row>
    <row r="35379" spans="71:71" x14ac:dyDescent="0.3">
      <c r="BS35379" s="24">
        <f t="shared" si="875"/>
        <v>-2.5</v>
      </c>
    </row>
    <row r="35380" spans="71:71" x14ac:dyDescent="0.3">
      <c r="BS35380" s="24">
        <f t="shared" si="875"/>
        <v>-2.5</v>
      </c>
    </row>
    <row r="35381" spans="71:71" x14ac:dyDescent="0.3">
      <c r="BS35381" s="24">
        <f t="shared" si="875"/>
        <v>-2.5</v>
      </c>
    </row>
    <row r="35382" spans="71:71" x14ac:dyDescent="0.3">
      <c r="BS35382" s="24">
        <f t="shared" si="875"/>
        <v>-2.5</v>
      </c>
    </row>
    <row r="35383" spans="71:71" x14ac:dyDescent="0.3">
      <c r="BS35383" s="24">
        <f t="shared" si="875"/>
        <v>-2.5</v>
      </c>
    </row>
    <row r="35384" spans="71:71" x14ac:dyDescent="0.3">
      <c r="BS35384" s="24">
        <f t="shared" si="875"/>
        <v>-2.5</v>
      </c>
    </row>
    <row r="35385" spans="71:71" x14ac:dyDescent="0.3">
      <c r="BS35385" s="24">
        <f t="shared" si="875"/>
        <v>-2.5</v>
      </c>
    </row>
    <row r="35386" spans="71:71" x14ac:dyDescent="0.3">
      <c r="BS35386" s="24">
        <f t="shared" si="875"/>
        <v>-2.5</v>
      </c>
    </row>
    <row r="35387" spans="71:71" x14ac:dyDescent="0.3">
      <c r="BS35387" s="24">
        <f t="shared" si="875"/>
        <v>-2.5</v>
      </c>
    </row>
    <row r="35388" spans="71:71" x14ac:dyDescent="0.3">
      <c r="BS35388" s="24">
        <f t="shared" si="875"/>
        <v>-2.5</v>
      </c>
    </row>
    <row r="35389" spans="71:71" x14ac:dyDescent="0.3">
      <c r="BS35389" s="24">
        <f t="shared" si="875"/>
        <v>-2.5</v>
      </c>
    </row>
    <row r="35390" spans="71:71" x14ac:dyDescent="0.3">
      <c r="BS35390" s="24">
        <f t="shared" si="875"/>
        <v>-2.5</v>
      </c>
    </row>
    <row r="35391" spans="71:71" x14ac:dyDescent="0.3">
      <c r="BS35391" s="24">
        <f t="shared" si="875"/>
        <v>-2.5</v>
      </c>
    </row>
    <row r="35392" spans="71:71" x14ac:dyDescent="0.3">
      <c r="BS35392" s="24">
        <f t="shared" si="875"/>
        <v>-2.5</v>
      </c>
    </row>
    <row r="35393" spans="71:71" x14ac:dyDescent="0.3">
      <c r="BS35393" s="24">
        <f t="shared" si="875"/>
        <v>-2.5</v>
      </c>
    </row>
    <row r="35394" spans="71:71" x14ac:dyDescent="0.3">
      <c r="BS35394" s="24">
        <f t="shared" si="875"/>
        <v>-2.5</v>
      </c>
    </row>
    <row r="35395" spans="71:71" x14ac:dyDescent="0.3">
      <c r="BS35395" s="24">
        <f t="shared" si="875"/>
        <v>-2.5</v>
      </c>
    </row>
    <row r="35396" spans="71:71" x14ac:dyDescent="0.3">
      <c r="BS35396" s="24">
        <f t="shared" si="875"/>
        <v>-2.5</v>
      </c>
    </row>
    <row r="35397" spans="71:71" x14ac:dyDescent="0.3">
      <c r="BS35397" s="24">
        <f t="shared" si="875"/>
        <v>-2.5</v>
      </c>
    </row>
    <row r="35398" spans="71:71" x14ac:dyDescent="0.3">
      <c r="BS35398" s="24">
        <f t="shared" si="875"/>
        <v>-2.5</v>
      </c>
    </row>
    <row r="35399" spans="71:71" x14ac:dyDescent="0.3">
      <c r="BS35399" s="24">
        <f t="shared" si="875"/>
        <v>-2.5</v>
      </c>
    </row>
    <row r="35400" spans="71:71" x14ac:dyDescent="0.3">
      <c r="BS35400" s="24">
        <f t="shared" si="875"/>
        <v>-2.5</v>
      </c>
    </row>
    <row r="35401" spans="71:71" x14ac:dyDescent="0.3">
      <c r="BS35401" s="24">
        <f t="shared" ref="BS35401:BS35464" si="876">BR35401-2.5</f>
        <v>-2.5</v>
      </c>
    </row>
    <row r="35402" spans="71:71" x14ac:dyDescent="0.3">
      <c r="BS35402" s="24">
        <f t="shared" si="876"/>
        <v>-2.5</v>
      </c>
    </row>
    <row r="35403" spans="71:71" x14ac:dyDescent="0.3">
      <c r="BS35403" s="24">
        <f t="shared" si="876"/>
        <v>-2.5</v>
      </c>
    </row>
    <row r="35404" spans="71:71" x14ac:dyDescent="0.3">
      <c r="BS35404" s="24">
        <f t="shared" si="876"/>
        <v>-2.5</v>
      </c>
    </row>
    <row r="35405" spans="71:71" x14ac:dyDescent="0.3">
      <c r="BS35405" s="24">
        <f t="shared" si="876"/>
        <v>-2.5</v>
      </c>
    </row>
    <row r="35406" spans="71:71" x14ac:dyDescent="0.3">
      <c r="BS35406" s="24">
        <f t="shared" si="876"/>
        <v>-2.5</v>
      </c>
    </row>
    <row r="35407" spans="71:71" x14ac:dyDescent="0.3">
      <c r="BS35407" s="24">
        <f t="shared" si="876"/>
        <v>-2.5</v>
      </c>
    </row>
    <row r="35408" spans="71:71" x14ac:dyDescent="0.3">
      <c r="BS35408" s="24">
        <f t="shared" si="876"/>
        <v>-2.5</v>
      </c>
    </row>
    <row r="35409" spans="71:71" x14ac:dyDescent="0.3">
      <c r="BS35409" s="24">
        <f t="shared" si="876"/>
        <v>-2.5</v>
      </c>
    </row>
    <row r="35410" spans="71:71" x14ac:dyDescent="0.3">
      <c r="BS35410" s="24">
        <f t="shared" si="876"/>
        <v>-2.5</v>
      </c>
    </row>
    <row r="35411" spans="71:71" x14ac:dyDescent="0.3">
      <c r="BS35411" s="24">
        <f t="shared" si="876"/>
        <v>-2.5</v>
      </c>
    </row>
    <row r="35412" spans="71:71" x14ac:dyDescent="0.3">
      <c r="BS35412" s="24">
        <f t="shared" si="876"/>
        <v>-2.5</v>
      </c>
    </row>
    <row r="35413" spans="71:71" x14ac:dyDescent="0.3">
      <c r="BS35413" s="24">
        <f t="shared" si="876"/>
        <v>-2.5</v>
      </c>
    </row>
    <row r="35414" spans="71:71" x14ac:dyDescent="0.3">
      <c r="BS35414" s="24">
        <f t="shared" si="876"/>
        <v>-2.5</v>
      </c>
    </row>
    <row r="35415" spans="71:71" x14ac:dyDescent="0.3">
      <c r="BS35415" s="24">
        <f t="shared" si="876"/>
        <v>-2.5</v>
      </c>
    </row>
    <row r="35416" spans="71:71" x14ac:dyDescent="0.3">
      <c r="BS35416" s="24">
        <f t="shared" si="876"/>
        <v>-2.5</v>
      </c>
    </row>
    <row r="35417" spans="71:71" x14ac:dyDescent="0.3">
      <c r="BS35417" s="24">
        <f t="shared" si="876"/>
        <v>-2.5</v>
      </c>
    </row>
    <row r="35418" spans="71:71" x14ac:dyDescent="0.3">
      <c r="BS35418" s="24">
        <f t="shared" si="876"/>
        <v>-2.5</v>
      </c>
    </row>
    <row r="35419" spans="71:71" x14ac:dyDescent="0.3">
      <c r="BS35419" s="24">
        <f t="shared" si="876"/>
        <v>-2.5</v>
      </c>
    </row>
    <row r="35420" spans="71:71" x14ac:dyDescent="0.3">
      <c r="BS35420" s="24">
        <f t="shared" si="876"/>
        <v>-2.5</v>
      </c>
    </row>
    <row r="35421" spans="71:71" x14ac:dyDescent="0.3">
      <c r="BS35421" s="24">
        <f t="shared" si="876"/>
        <v>-2.5</v>
      </c>
    </row>
    <row r="35422" spans="71:71" x14ac:dyDescent="0.3">
      <c r="BS35422" s="24">
        <f t="shared" si="876"/>
        <v>-2.5</v>
      </c>
    </row>
    <row r="35423" spans="71:71" x14ac:dyDescent="0.3">
      <c r="BS35423" s="24">
        <f t="shared" si="876"/>
        <v>-2.5</v>
      </c>
    </row>
    <row r="35424" spans="71:71" x14ac:dyDescent="0.3">
      <c r="BS35424" s="24">
        <f t="shared" si="876"/>
        <v>-2.5</v>
      </c>
    </row>
    <row r="35425" spans="71:71" x14ac:dyDescent="0.3">
      <c r="BS35425" s="24">
        <f t="shared" si="876"/>
        <v>-2.5</v>
      </c>
    </row>
    <row r="35426" spans="71:71" x14ac:dyDescent="0.3">
      <c r="BS35426" s="24">
        <f t="shared" si="876"/>
        <v>-2.5</v>
      </c>
    </row>
    <row r="35427" spans="71:71" x14ac:dyDescent="0.3">
      <c r="BS35427" s="24">
        <f t="shared" si="876"/>
        <v>-2.5</v>
      </c>
    </row>
    <row r="35428" spans="71:71" x14ac:dyDescent="0.3">
      <c r="BS35428" s="24">
        <f t="shared" si="876"/>
        <v>-2.5</v>
      </c>
    </row>
    <row r="35429" spans="71:71" x14ac:dyDescent="0.3">
      <c r="BS35429" s="24">
        <f t="shared" si="876"/>
        <v>-2.5</v>
      </c>
    </row>
    <row r="35430" spans="71:71" x14ac:dyDescent="0.3">
      <c r="BS35430" s="24">
        <f t="shared" si="876"/>
        <v>-2.5</v>
      </c>
    </row>
    <row r="35431" spans="71:71" x14ac:dyDescent="0.3">
      <c r="BS35431" s="24">
        <f t="shared" si="876"/>
        <v>-2.5</v>
      </c>
    </row>
    <row r="35432" spans="71:71" x14ac:dyDescent="0.3">
      <c r="BS35432" s="24">
        <f t="shared" si="876"/>
        <v>-2.5</v>
      </c>
    </row>
    <row r="35433" spans="71:71" x14ac:dyDescent="0.3">
      <c r="BS35433" s="24">
        <f t="shared" si="876"/>
        <v>-2.5</v>
      </c>
    </row>
    <row r="35434" spans="71:71" x14ac:dyDescent="0.3">
      <c r="BS35434" s="24">
        <f t="shared" si="876"/>
        <v>-2.5</v>
      </c>
    </row>
    <row r="35435" spans="71:71" x14ac:dyDescent="0.3">
      <c r="BS35435" s="24">
        <f t="shared" si="876"/>
        <v>-2.5</v>
      </c>
    </row>
    <row r="35436" spans="71:71" x14ac:dyDescent="0.3">
      <c r="BS35436" s="24">
        <f t="shared" si="876"/>
        <v>-2.5</v>
      </c>
    </row>
    <row r="35437" spans="71:71" x14ac:dyDescent="0.3">
      <c r="BS35437" s="24">
        <f t="shared" si="876"/>
        <v>-2.5</v>
      </c>
    </row>
    <row r="35438" spans="71:71" x14ac:dyDescent="0.3">
      <c r="BS35438" s="24">
        <f t="shared" si="876"/>
        <v>-2.5</v>
      </c>
    </row>
    <row r="35439" spans="71:71" x14ac:dyDescent="0.3">
      <c r="BS35439" s="24">
        <f t="shared" si="876"/>
        <v>-2.5</v>
      </c>
    </row>
    <row r="35440" spans="71:71" x14ac:dyDescent="0.3">
      <c r="BS35440" s="24">
        <f t="shared" si="876"/>
        <v>-2.5</v>
      </c>
    </row>
    <row r="35441" spans="71:71" x14ac:dyDescent="0.3">
      <c r="BS35441" s="24">
        <f t="shared" si="876"/>
        <v>-2.5</v>
      </c>
    </row>
    <row r="35442" spans="71:71" x14ac:dyDescent="0.3">
      <c r="BS35442" s="24">
        <f t="shared" si="876"/>
        <v>-2.5</v>
      </c>
    </row>
    <row r="35443" spans="71:71" x14ac:dyDescent="0.3">
      <c r="BS35443" s="24">
        <f t="shared" si="876"/>
        <v>-2.5</v>
      </c>
    </row>
    <row r="35444" spans="71:71" x14ac:dyDescent="0.3">
      <c r="BS35444" s="24">
        <f t="shared" si="876"/>
        <v>-2.5</v>
      </c>
    </row>
    <row r="35445" spans="71:71" x14ac:dyDescent="0.3">
      <c r="BS35445" s="24">
        <f t="shared" si="876"/>
        <v>-2.5</v>
      </c>
    </row>
    <row r="35446" spans="71:71" x14ac:dyDescent="0.3">
      <c r="BS35446" s="24">
        <f t="shared" si="876"/>
        <v>-2.5</v>
      </c>
    </row>
    <row r="35447" spans="71:71" x14ac:dyDescent="0.3">
      <c r="BS35447" s="24">
        <f t="shared" si="876"/>
        <v>-2.5</v>
      </c>
    </row>
    <row r="35448" spans="71:71" x14ac:dyDescent="0.3">
      <c r="BS35448" s="24">
        <f t="shared" si="876"/>
        <v>-2.5</v>
      </c>
    </row>
    <row r="35449" spans="71:71" x14ac:dyDescent="0.3">
      <c r="BS35449" s="24">
        <f t="shared" si="876"/>
        <v>-2.5</v>
      </c>
    </row>
    <row r="35450" spans="71:71" x14ac:dyDescent="0.3">
      <c r="BS35450" s="24">
        <f t="shared" si="876"/>
        <v>-2.5</v>
      </c>
    </row>
    <row r="35451" spans="71:71" x14ac:dyDescent="0.3">
      <c r="BS35451" s="24">
        <f t="shared" si="876"/>
        <v>-2.5</v>
      </c>
    </row>
    <row r="35452" spans="71:71" x14ac:dyDescent="0.3">
      <c r="BS35452" s="24">
        <f t="shared" si="876"/>
        <v>-2.5</v>
      </c>
    </row>
    <row r="35453" spans="71:71" x14ac:dyDescent="0.3">
      <c r="BS35453" s="24">
        <f t="shared" si="876"/>
        <v>-2.5</v>
      </c>
    </row>
    <row r="35454" spans="71:71" x14ac:dyDescent="0.3">
      <c r="BS35454" s="24">
        <f t="shared" si="876"/>
        <v>-2.5</v>
      </c>
    </row>
    <row r="35455" spans="71:71" x14ac:dyDescent="0.3">
      <c r="BS35455" s="24">
        <f t="shared" si="876"/>
        <v>-2.5</v>
      </c>
    </row>
    <row r="35456" spans="71:71" x14ac:dyDescent="0.3">
      <c r="BS35456" s="24">
        <f t="shared" si="876"/>
        <v>-2.5</v>
      </c>
    </row>
    <row r="35457" spans="71:71" x14ac:dyDescent="0.3">
      <c r="BS35457" s="24">
        <f t="shared" si="876"/>
        <v>-2.5</v>
      </c>
    </row>
    <row r="35458" spans="71:71" x14ac:dyDescent="0.3">
      <c r="BS35458" s="24">
        <f t="shared" si="876"/>
        <v>-2.5</v>
      </c>
    </row>
    <row r="35459" spans="71:71" x14ac:dyDescent="0.3">
      <c r="BS35459" s="24">
        <f t="shared" si="876"/>
        <v>-2.5</v>
      </c>
    </row>
    <row r="35460" spans="71:71" x14ac:dyDescent="0.3">
      <c r="BS35460" s="24">
        <f t="shared" si="876"/>
        <v>-2.5</v>
      </c>
    </row>
    <row r="35461" spans="71:71" x14ac:dyDescent="0.3">
      <c r="BS35461" s="24">
        <f t="shared" si="876"/>
        <v>-2.5</v>
      </c>
    </row>
    <row r="35462" spans="71:71" x14ac:dyDescent="0.3">
      <c r="BS35462" s="24">
        <f t="shared" si="876"/>
        <v>-2.5</v>
      </c>
    </row>
    <row r="35463" spans="71:71" x14ac:dyDescent="0.3">
      <c r="BS35463" s="24">
        <f t="shared" si="876"/>
        <v>-2.5</v>
      </c>
    </row>
    <row r="35464" spans="71:71" x14ac:dyDescent="0.3">
      <c r="BS35464" s="24">
        <f t="shared" si="876"/>
        <v>-2.5</v>
      </c>
    </row>
    <row r="35465" spans="71:71" x14ac:dyDescent="0.3">
      <c r="BS35465" s="24">
        <f t="shared" ref="BS35465:BS35528" si="877">BR35465-2.5</f>
        <v>-2.5</v>
      </c>
    </row>
    <row r="35466" spans="71:71" x14ac:dyDescent="0.3">
      <c r="BS35466" s="24">
        <f t="shared" si="877"/>
        <v>-2.5</v>
      </c>
    </row>
    <row r="35467" spans="71:71" x14ac:dyDescent="0.3">
      <c r="BS35467" s="24">
        <f t="shared" si="877"/>
        <v>-2.5</v>
      </c>
    </row>
    <row r="35468" spans="71:71" x14ac:dyDescent="0.3">
      <c r="BS35468" s="24">
        <f t="shared" si="877"/>
        <v>-2.5</v>
      </c>
    </row>
    <row r="35469" spans="71:71" x14ac:dyDescent="0.3">
      <c r="BS35469" s="24">
        <f t="shared" si="877"/>
        <v>-2.5</v>
      </c>
    </row>
    <row r="35470" spans="71:71" x14ac:dyDescent="0.3">
      <c r="BS35470" s="24">
        <f t="shared" si="877"/>
        <v>-2.5</v>
      </c>
    </row>
    <row r="35471" spans="71:71" x14ac:dyDescent="0.3">
      <c r="BS35471" s="24">
        <f t="shared" si="877"/>
        <v>-2.5</v>
      </c>
    </row>
    <row r="35472" spans="71:71" x14ac:dyDescent="0.3">
      <c r="BS35472" s="24">
        <f t="shared" si="877"/>
        <v>-2.5</v>
      </c>
    </row>
    <row r="35473" spans="71:71" x14ac:dyDescent="0.3">
      <c r="BS35473" s="24">
        <f t="shared" si="877"/>
        <v>-2.5</v>
      </c>
    </row>
    <row r="35474" spans="71:71" x14ac:dyDescent="0.3">
      <c r="BS35474" s="24">
        <f t="shared" si="877"/>
        <v>-2.5</v>
      </c>
    </row>
    <row r="35475" spans="71:71" x14ac:dyDescent="0.3">
      <c r="BS35475" s="24">
        <f t="shared" si="877"/>
        <v>-2.5</v>
      </c>
    </row>
    <row r="35476" spans="71:71" x14ac:dyDescent="0.3">
      <c r="BS35476" s="24">
        <f t="shared" si="877"/>
        <v>-2.5</v>
      </c>
    </row>
    <row r="35477" spans="71:71" x14ac:dyDescent="0.3">
      <c r="BS35477" s="24">
        <f t="shared" si="877"/>
        <v>-2.5</v>
      </c>
    </row>
    <row r="35478" spans="71:71" x14ac:dyDescent="0.3">
      <c r="BS35478" s="24">
        <f t="shared" si="877"/>
        <v>-2.5</v>
      </c>
    </row>
    <row r="35479" spans="71:71" x14ac:dyDescent="0.3">
      <c r="BS35479" s="24">
        <f t="shared" si="877"/>
        <v>-2.5</v>
      </c>
    </row>
    <row r="35480" spans="71:71" x14ac:dyDescent="0.3">
      <c r="BS35480" s="24">
        <f t="shared" si="877"/>
        <v>-2.5</v>
      </c>
    </row>
    <row r="35481" spans="71:71" x14ac:dyDescent="0.3">
      <c r="BS35481" s="24">
        <f t="shared" si="877"/>
        <v>-2.5</v>
      </c>
    </row>
    <row r="35482" spans="71:71" x14ac:dyDescent="0.3">
      <c r="BS35482" s="24">
        <f t="shared" si="877"/>
        <v>-2.5</v>
      </c>
    </row>
    <row r="35483" spans="71:71" x14ac:dyDescent="0.3">
      <c r="BS35483" s="24">
        <f t="shared" si="877"/>
        <v>-2.5</v>
      </c>
    </row>
    <row r="35484" spans="71:71" x14ac:dyDescent="0.3">
      <c r="BS35484" s="24">
        <f t="shared" si="877"/>
        <v>-2.5</v>
      </c>
    </row>
    <row r="35485" spans="71:71" x14ac:dyDescent="0.3">
      <c r="BS35485" s="24">
        <f t="shared" si="877"/>
        <v>-2.5</v>
      </c>
    </row>
    <row r="35486" spans="71:71" x14ac:dyDescent="0.3">
      <c r="BS35486" s="24">
        <f t="shared" si="877"/>
        <v>-2.5</v>
      </c>
    </row>
    <row r="35487" spans="71:71" x14ac:dyDescent="0.3">
      <c r="BS35487" s="24">
        <f t="shared" si="877"/>
        <v>-2.5</v>
      </c>
    </row>
    <row r="35488" spans="71:71" x14ac:dyDescent="0.3">
      <c r="BS35488" s="24">
        <f t="shared" si="877"/>
        <v>-2.5</v>
      </c>
    </row>
    <row r="35489" spans="71:71" x14ac:dyDescent="0.3">
      <c r="BS35489" s="24">
        <f t="shared" si="877"/>
        <v>-2.5</v>
      </c>
    </row>
    <row r="35490" spans="71:71" x14ac:dyDescent="0.3">
      <c r="BS35490" s="24">
        <f t="shared" si="877"/>
        <v>-2.5</v>
      </c>
    </row>
    <row r="35491" spans="71:71" x14ac:dyDescent="0.3">
      <c r="BS35491" s="24">
        <f t="shared" si="877"/>
        <v>-2.5</v>
      </c>
    </row>
    <row r="35492" spans="71:71" x14ac:dyDescent="0.3">
      <c r="BS35492" s="24">
        <f t="shared" si="877"/>
        <v>-2.5</v>
      </c>
    </row>
    <row r="35493" spans="71:71" x14ac:dyDescent="0.3">
      <c r="BS35493" s="24">
        <f t="shared" si="877"/>
        <v>-2.5</v>
      </c>
    </row>
    <row r="35494" spans="71:71" x14ac:dyDescent="0.3">
      <c r="BS35494" s="24">
        <f t="shared" si="877"/>
        <v>-2.5</v>
      </c>
    </row>
    <row r="35495" spans="71:71" x14ac:dyDescent="0.3">
      <c r="BS35495" s="24">
        <f t="shared" si="877"/>
        <v>-2.5</v>
      </c>
    </row>
    <row r="35496" spans="71:71" x14ac:dyDescent="0.3">
      <c r="BS35496" s="24">
        <f t="shared" si="877"/>
        <v>-2.5</v>
      </c>
    </row>
    <row r="35497" spans="71:71" x14ac:dyDescent="0.3">
      <c r="BS35497" s="24">
        <f t="shared" si="877"/>
        <v>-2.5</v>
      </c>
    </row>
    <row r="35498" spans="71:71" x14ac:dyDescent="0.3">
      <c r="BS35498" s="24">
        <f t="shared" si="877"/>
        <v>-2.5</v>
      </c>
    </row>
    <row r="35499" spans="71:71" x14ac:dyDescent="0.3">
      <c r="BS35499" s="24">
        <f t="shared" si="877"/>
        <v>-2.5</v>
      </c>
    </row>
    <row r="35500" spans="71:71" x14ac:dyDescent="0.3">
      <c r="BS35500" s="24">
        <f t="shared" si="877"/>
        <v>-2.5</v>
      </c>
    </row>
    <row r="35501" spans="71:71" x14ac:dyDescent="0.3">
      <c r="BS35501" s="24">
        <f t="shared" si="877"/>
        <v>-2.5</v>
      </c>
    </row>
    <row r="35502" spans="71:71" x14ac:dyDescent="0.3">
      <c r="BS35502" s="24">
        <f t="shared" si="877"/>
        <v>-2.5</v>
      </c>
    </row>
    <row r="35503" spans="71:71" x14ac:dyDescent="0.3">
      <c r="BS35503" s="24">
        <f t="shared" si="877"/>
        <v>-2.5</v>
      </c>
    </row>
    <row r="35504" spans="71:71" x14ac:dyDescent="0.3">
      <c r="BS35504" s="24">
        <f t="shared" si="877"/>
        <v>-2.5</v>
      </c>
    </row>
    <row r="35505" spans="71:71" x14ac:dyDescent="0.3">
      <c r="BS35505" s="24">
        <f t="shared" si="877"/>
        <v>-2.5</v>
      </c>
    </row>
    <row r="35506" spans="71:71" x14ac:dyDescent="0.3">
      <c r="BS35506" s="24">
        <f t="shared" si="877"/>
        <v>-2.5</v>
      </c>
    </row>
    <row r="35507" spans="71:71" x14ac:dyDescent="0.3">
      <c r="BS35507" s="24">
        <f t="shared" si="877"/>
        <v>-2.5</v>
      </c>
    </row>
    <row r="35508" spans="71:71" x14ac:dyDescent="0.3">
      <c r="BS35508" s="24">
        <f t="shared" si="877"/>
        <v>-2.5</v>
      </c>
    </row>
    <row r="35509" spans="71:71" x14ac:dyDescent="0.3">
      <c r="BS35509" s="24">
        <f t="shared" si="877"/>
        <v>-2.5</v>
      </c>
    </row>
    <row r="35510" spans="71:71" x14ac:dyDescent="0.3">
      <c r="BS35510" s="24">
        <f t="shared" si="877"/>
        <v>-2.5</v>
      </c>
    </row>
    <row r="35511" spans="71:71" x14ac:dyDescent="0.3">
      <c r="BS35511" s="24">
        <f t="shared" si="877"/>
        <v>-2.5</v>
      </c>
    </row>
    <row r="35512" spans="71:71" x14ac:dyDescent="0.3">
      <c r="BS35512" s="24">
        <f t="shared" si="877"/>
        <v>-2.5</v>
      </c>
    </row>
    <row r="35513" spans="71:71" x14ac:dyDescent="0.3">
      <c r="BS35513" s="24">
        <f t="shared" si="877"/>
        <v>-2.5</v>
      </c>
    </row>
    <row r="35514" spans="71:71" x14ac:dyDescent="0.3">
      <c r="BS35514" s="24">
        <f t="shared" si="877"/>
        <v>-2.5</v>
      </c>
    </row>
    <row r="35515" spans="71:71" x14ac:dyDescent="0.3">
      <c r="BS35515" s="24">
        <f t="shared" si="877"/>
        <v>-2.5</v>
      </c>
    </row>
    <row r="35516" spans="71:71" x14ac:dyDescent="0.3">
      <c r="BS35516" s="24">
        <f t="shared" si="877"/>
        <v>-2.5</v>
      </c>
    </row>
    <row r="35517" spans="71:71" x14ac:dyDescent="0.3">
      <c r="BS35517" s="24">
        <f t="shared" si="877"/>
        <v>-2.5</v>
      </c>
    </row>
    <row r="35518" spans="71:71" x14ac:dyDescent="0.3">
      <c r="BS35518" s="24">
        <f t="shared" si="877"/>
        <v>-2.5</v>
      </c>
    </row>
    <row r="35519" spans="71:71" x14ac:dyDescent="0.3">
      <c r="BS35519" s="24">
        <f t="shared" si="877"/>
        <v>-2.5</v>
      </c>
    </row>
    <row r="35520" spans="71:71" x14ac:dyDescent="0.3">
      <c r="BS35520" s="24">
        <f t="shared" si="877"/>
        <v>-2.5</v>
      </c>
    </row>
    <row r="35521" spans="71:71" x14ac:dyDescent="0.3">
      <c r="BS35521" s="24">
        <f t="shared" si="877"/>
        <v>-2.5</v>
      </c>
    </row>
    <row r="35522" spans="71:71" x14ac:dyDescent="0.3">
      <c r="BS35522" s="24">
        <f t="shared" si="877"/>
        <v>-2.5</v>
      </c>
    </row>
    <row r="35523" spans="71:71" x14ac:dyDescent="0.3">
      <c r="BS35523" s="24">
        <f t="shared" si="877"/>
        <v>-2.5</v>
      </c>
    </row>
    <row r="35524" spans="71:71" x14ac:dyDescent="0.3">
      <c r="BS35524" s="24">
        <f t="shared" si="877"/>
        <v>-2.5</v>
      </c>
    </row>
    <row r="35525" spans="71:71" x14ac:dyDescent="0.3">
      <c r="BS35525" s="24">
        <f t="shared" si="877"/>
        <v>-2.5</v>
      </c>
    </row>
    <row r="35526" spans="71:71" x14ac:dyDescent="0.3">
      <c r="BS35526" s="24">
        <f t="shared" si="877"/>
        <v>-2.5</v>
      </c>
    </row>
    <row r="35527" spans="71:71" x14ac:dyDescent="0.3">
      <c r="BS35527" s="24">
        <f t="shared" si="877"/>
        <v>-2.5</v>
      </c>
    </row>
    <row r="35528" spans="71:71" x14ac:dyDescent="0.3">
      <c r="BS35528" s="24">
        <f t="shared" si="877"/>
        <v>-2.5</v>
      </c>
    </row>
    <row r="35529" spans="71:71" x14ac:dyDescent="0.3">
      <c r="BS35529" s="24">
        <f t="shared" ref="BS35529:BS35592" si="878">BR35529-2.5</f>
        <v>-2.5</v>
      </c>
    </row>
    <row r="35530" spans="71:71" x14ac:dyDescent="0.3">
      <c r="BS35530" s="24">
        <f t="shared" si="878"/>
        <v>-2.5</v>
      </c>
    </row>
    <row r="35531" spans="71:71" x14ac:dyDescent="0.3">
      <c r="BS35531" s="24">
        <f t="shared" si="878"/>
        <v>-2.5</v>
      </c>
    </row>
    <row r="35532" spans="71:71" x14ac:dyDescent="0.3">
      <c r="BS35532" s="24">
        <f t="shared" si="878"/>
        <v>-2.5</v>
      </c>
    </row>
    <row r="35533" spans="71:71" x14ac:dyDescent="0.3">
      <c r="BS35533" s="24">
        <f t="shared" si="878"/>
        <v>-2.5</v>
      </c>
    </row>
    <row r="35534" spans="71:71" x14ac:dyDescent="0.3">
      <c r="BS35534" s="24">
        <f t="shared" si="878"/>
        <v>-2.5</v>
      </c>
    </row>
    <row r="35535" spans="71:71" x14ac:dyDescent="0.3">
      <c r="BS35535" s="24">
        <f t="shared" si="878"/>
        <v>-2.5</v>
      </c>
    </row>
    <row r="35536" spans="71:71" x14ac:dyDescent="0.3">
      <c r="BS35536" s="24">
        <f t="shared" si="878"/>
        <v>-2.5</v>
      </c>
    </row>
    <row r="35537" spans="71:71" x14ac:dyDescent="0.3">
      <c r="BS35537" s="24">
        <f t="shared" si="878"/>
        <v>-2.5</v>
      </c>
    </row>
    <row r="35538" spans="71:71" x14ac:dyDescent="0.3">
      <c r="BS35538" s="24">
        <f t="shared" si="878"/>
        <v>-2.5</v>
      </c>
    </row>
    <row r="35539" spans="71:71" x14ac:dyDescent="0.3">
      <c r="BS35539" s="24">
        <f t="shared" si="878"/>
        <v>-2.5</v>
      </c>
    </row>
    <row r="35540" spans="71:71" x14ac:dyDescent="0.3">
      <c r="BS35540" s="24">
        <f t="shared" si="878"/>
        <v>-2.5</v>
      </c>
    </row>
    <row r="35541" spans="71:71" x14ac:dyDescent="0.3">
      <c r="BS35541" s="24">
        <f t="shared" si="878"/>
        <v>-2.5</v>
      </c>
    </row>
    <row r="35542" spans="71:71" x14ac:dyDescent="0.3">
      <c r="BS35542" s="24">
        <f t="shared" si="878"/>
        <v>-2.5</v>
      </c>
    </row>
    <row r="35543" spans="71:71" x14ac:dyDescent="0.3">
      <c r="BS35543" s="24">
        <f t="shared" si="878"/>
        <v>-2.5</v>
      </c>
    </row>
    <row r="35544" spans="71:71" x14ac:dyDescent="0.3">
      <c r="BS35544" s="24">
        <f t="shared" si="878"/>
        <v>-2.5</v>
      </c>
    </row>
    <row r="35545" spans="71:71" x14ac:dyDescent="0.3">
      <c r="BS35545" s="24">
        <f t="shared" si="878"/>
        <v>-2.5</v>
      </c>
    </row>
    <row r="35546" spans="71:71" x14ac:dyDescent="0.3">
      <c r="BS35546" s="24">
        <f t="shared" si="878"/>
        <v>-2.5</v>
      </c>
    </row>
    <row r="35547" spans="71:71" x14ac:dyDescent="0.3">
      <c r="BS35547" s="24">
        <f t="shared" si="878"/>
        <v>-2.5</v>
      </c>
    </row>
    <row r="35548" spans="71:71" x14ac:dyDescent="0.3">
      <c r="BS35548" s="24">
        <f t="shared" si="878"/>
        <v>-2.5</v>
      </c>
    </row>
    <row r="35549" spans="71:71" x14ac:dyDescent="0.3">
      <c r="BS35549" s="24">
        <f t="shared" si="878"/>
        <v>-2.5</v>
      </c>
    </row>
    <row r="35550" spans="71:71" x14ac:dyDescent="0.3">
      <c r="BS35550" s="24">
        <f t="shared" si="878"/>
        <v>-2.5</v>
      </c>
    </row>
    <row r="35551" spans="71:71" x14ac:dyDescent="0.3">
      <c r="BS35551" s="24">
        <f t="shared" si="878"/>
        <v>-2.5</v>
      </c>
    </row>
    <row r="35552" spans="71:71" x14ac:dyDescent="0.3">
      <c r="BS35552" s="24">
        <f t="shared" si="878"/>
        <v>-2.5</v>
      </c>
    </row>
    <row r="35553" spans="71:71" x14ac:dyDescent="0.3">
      <c r="BS35553" s="24">
        <f t="shared" si="878"/>
        <v>-2.5</v>
      </c>
    </row>
    <row r="35554" spans="71:71" x14ac:dyDescent="0.3">
      <c r="BS35554" s="24">
        <f t="shared" si="878"/>
        <v>-2.5</v>
      </c>
    </row>
    <row r="35555" spans="71:71" x14ac:dyDescent="0.3">
      <c r="BS35555" s="24">
        <f t="shared" si="878"/>
        <v>-2.5</v>
      </c>
    </row>
    <row r="35556" spans="71:71" x14ac:dyDescent="0.3">
      <c r="BS35556" s="24">
        <f t="shared" si="878"/>
        <v>-2.5</v>
      </c>
    </row>
    <row r="35557" spans="71:71" x14ac:dyDescent="0.3">
      <c r="BS35557" s="24">
        <f t="shared" si="878"/>
        <v>-2.5</v>
      </c>
    </row>
    <row r="35558" spans="71:71" x14ac:dyDescent="0.3">
      <c r="BS35558" s="24">
        <f t="shared" si="878"/>
        <v>-2.5</v>
      </c>
    </row>
    <row r="35559" spans="71:71" x14ac:dyDescent="0.3">
      <c r="BS35559" s="24">
        <f t="shared" si="878"/>
        <v>-2.5</v>
      </c>
    </row>
    <row r="35560" spans="71:71" x14ac:dyDescent="0.3">
      <c r="BS35560" s="24">
        <f t="shared" si="878"/>
        <v>-2.5</v>
      </c>
    </row>
    <row r="35561" spans="71:71" x14ac:dyDescent="0.3">
      <c r="BS35561" s="24">
        <f t="shared" si="878"/>
        <v>-2.5</v>
      </c>
    </row>
    <row r="35562" spans="71:71" x14ac:dyDescent="0.3">
      <c r="BS35562" s="24">
        <f t="shared" si="878"/>
        <v>-2.5</v>
      </c>
    </row>
    <row r="35563" spans="71:71" x14ac:dyDescent="0.3">
      <c r="BS35563" s="24">
        <f t="shared" si="878"/>
        <v>-2.5</v>
      </c>
    </row>
    <row r="35564" spans="71:71" x14ac:dyDescent="0.3">
      <c r="BS35564" s="24">
        <f t="shared" si="878"/>
        <v>-2.5</v>
      </c>
    </row>
    <row r="35565" spans="71:71" x14ac:dyDescent="0.3">
      <c r="BS35565" s="24">
        <f t="shared" si="878"/>
        <v>-2.5</v>
      </c>
    </row>
    <row r="35566" spans="71:71" x14ac:dyDescent="0.3">
      <c r="BS35566" s="24">
        <f t="shared" si="878"/>
        <v>-2.5</v>
      </c>
    </row>
    <row r="35567" spans="71:71" x14ac:dyDescent="0.3">
      <c r="BS35567" s="24">
        <f t="shared" si="878"/>
        <v>-2.5</v>
      </c>
    </row>
    <row r="35568" spans="71:71" x14ac:dyDescent="0.3">
      <c r="BS35568" s="24">
        <f t="shared" si="878"/>
        <v>-2.5</v>
      </c>
    </row>
    <row r="35569" spans="71:71" x14ac:dyDescent="0.3">
      <c r="BS35569" s="24">
        <f t="shared" si="878"/>
        <v>-2.5</v>
      </c>
    </row>
    <row r="35570" spans="71:71" x14ac:dyDescent="0.3">
      <c r="BS35570" s="24">
        <f t="shared" si="878"/>
        <v>-2.5</v>
      </c>
    </row>
    <row r="35571" spans="71:71" x14ac:dyDescent="0.3">
      <c r="BS35571" s="24">
        <f t="shared" si="878"/>
        <v>-2.5</v>
      </c>
    </row>
    <row r="35572" spans="71:71" x14ac:dyDescent="0.3">
      <c r="BS35572" s="24">
        <f t="shared" si="878"/>
        <v>-2.5</v>
      </c>
    </row>
    <row r="35573" spans="71:71" x14ac:dyDescent="0.3">
      <c r="BS35573" s="24">
        <f t="shared" si="878"/>
        <v>-2.5</v>
      </c>
    </row>
    <row r="35574" spans="71:71" x14ac:dyDescent="0.3">
      <c r="BS35574" s="24">
        <f t="shared" si="878"/>
        <v>-2.5</v>
      </c>
    </row>
    <row r="35575" spans="71:71" x14ac:dyDescent="0.3">
      <c r="BS35575" s="24">
        <f t="shared" si="878"/>
        <v>-2.5</v>
      </c>
    </row>
    <row r="35576" spans="71:71" x14ac:dyDescent="0.3">
      <c r="BS35576" s="24">
        <f t="shared" si="878"/>
        <v>-2.5</v>
      </c>
    </row>
    <row r="35577" spans="71:71" x14ac:dyDescent="0.3">
      <c r="BS35577" s="24">
        <f t="shared" si="878"/>
        <v>-2.5</v>
      </c>
    </row>
    <row r="35578" spans="71:71" x14ac:dyDescent="0.3">
      <c r="BS35578" s="24">
        <f t="shared" si="878"/>
        <v>-2.5</v>
      </c>
    </row>
    <row r="35579" spans="71:71" x14ac:dyDescent="0.3">
      <c r="BS35579" s="24">
        <f t="shared" si="878"/>
        <v>-2.5</v>
      </c>
    </row>
    <row r="35580" spans="71:71" x14ac:dyDescent="0.3">
      <c r="BS35580" s="24">
        <f t="shared" si="878"/>
        <v>-2.5</v>
      </c>
    </row>
    <row r="35581" spans="71:71" x14ac:dyDescent="0.3">
      <c r="BS35581" s="24">
        <f t="shared" si="878"/>
        <v>-2.5</v>
      </c>
    </row>
    <row r="35582" spans="71:71" x14ac:dyDescent="0.3">
      <c r="BS35582" s="24">
        <f t="shared" si="878"/>
        <v>-2.5</v>
      </c>
    </row>
    <row r="35583" spans="71:71" x14ac:dyDescent="0.3">
      <c r="BS35583" s="24">
        <f t="shared" si="878"/>
        <v>-2.5</v>
      </c>
    </row>
    <row r="35584" spans="71:71" x14ac:dyDescent="0.3">
      <c r="BS35584" s="24">
        <f t="shared" si="878"/>
        <v>-2.5</v>
      </c>
    </row>
    <row r="35585" spans="71:71" x14ac:dyDescent="0.3">
      <c r="BS35585" s="24">
        <f t="shared" si="878"/>
        <v>-2.5</v>
      </c>
    </row>
    <row r="35586" spans="71:71" x14ac:dyDescent="0.3">
      <c r="BS35586" s="24">
        <f t="shared" si="878"/>
        <v>-2.5</v>
      </c>
    </row>
    <row r="35587" spans="71:71" x14ac:dyDescent="0.3">
      <c r="BS35587" s="24">
        <f t="shared" si="878"/>
        <v>-2.5</v>
      </c>
    </row>
    <row r="35588" spans="71:71" x14ac:dyDescent="0.3">
      <c r="BS35588" s="24">
        <f t="shared" si="878"/>
        <v>-2.5</v>
      </c>
    </row>
    <row r="35589" spans="71:71" x14ac:dyDescent="0.3">
      <c r="BS35589" s="24">
        <f t="shared" si="878"/>
        <v>-2.5</v>
      </c>
    </row>
    <row r="35590" spans="71:71" x14ac:dyDescent="0.3">
      <c r="BS35590" s="24">
        <f t="shared" si="878"/>
        <v>-2.5</v>
      </c>
    </row>
    <row r="35591" spans="71:71" x14ac:dyDescent="0.3">
      <c r="BS35591" s="24">
        <f t="shared" si="878"/>
        <v>-2.5</v>
      </c>
    </row>
    <row r="35592" spans="71:71" x14ac:dyDescent="0.3">
      <c r="BS35592" s="24">
        <f t="shared" si="878"/>
        <v>-2.5</v>
      </c>
    </row>
    <row r="35593" spans="71:71" x14ac:dyDescent="0.3">
      <c r="BS35593" s="24">
        <f t="shared" ref="BS35593:BS35656" si="879">BR35593-2.5</f>
        <v>-2.5</v>
      </c>
    </row>
    <row r="35594" spans="71:71" x14ac:dyDescent="0.3">
      <c r="BS35594" s="24">
        <f t="shared" si="879"/>
        <v>-2.5</v>
      </c>
    </row>
    <row r="35595" spans="71:71" x14ac:dyDescent="0.3">
      <c r="BS35595" s="24">
        <f t="shared" si="879"/>
        <v>-2.5</v>
      </c>
    </row>
    <row r="35596" spans="71:71" x14ac:dyDescent="0.3">
      <c r="BS35596" s="24">
        <f t="shared" si="879"/>
        <v>-2.5</v>
      </c>
    </row>
    <row r="35597" spans="71:71" x14ac:dyDescent="0.3">
      <c r="BS35597" s="24">
        <f t="shared" si="879"/>
        <v>-2.5</v>
      </c>
    </row>
    <row r="35598" spans="71:71" x14ac:dyDescent="0.3">
      <c r="BS35598" s="24">
        <f t="shared" si="879"/>
        <v>-2.5</v>
      </c>
    </row>
    <row r="35599" spans="71:71" x14ac:dyDescent="0.3">
      <c r="BS35599" s="24">
        <f t="shared" si="879"/>
        <v>-2.5</v>
      </c>
    </row>
    <row r="35600" spans="71:71" x14ac:dyDescent="0.3">
      <c r="BS35600" s="24">
        <f t="shared" si="879"/>
        <v>-2.5</v>
      </c>
    </row>
    <row r="35601" spans="71:71" x14ac:dyDescent="0.3">
      <c r="BS35601" s="24">
        <f t="shared" si="879"/>
        <v>-2.5</v>
      </c>
    </row>
    <row r="35602" spans="71:71" x14ac:dyDescent="0.3">
      <c r="BS35602" s="24">
        <f t="shared" si="879"/>
        <v>-2.5</v>
      </c>
    </row>
    <row r="35603" spans="71:71" x14ac:dyDescent="0.3">
      <c r="BS35603" s="24">
        <f t="shared" si="879"/>
        <v>-2.5</v>
      </c>
    </row>
    <row r="35604" spans="71:71" x14ac:dyDescent="0.3">
      <c r="BS35604" s="24">
        <f t="shared" si="879"/>
        <v>-2.5</v>
      </c>
    </row>
    <row r="35605" spans="71:71" x14ac:dyDescent="0.3">
      <c r="BS35605" s="24">
        <f t="shared" si="879"/>
        <v>-2.5</v>
      </c>
    </row>
    <row r="35606" spans="71:71" x14ac:dyDescent="0.3">
      <c r="BS35606" s="24">
        <f t="shared" si="879"/>
        <v>-2.5</v>
      </c>
    </row>
    <row r="35607" spans="71:71" x14ac:dyDescent="0.3">
      <c r="BS35607" s="24">
        <f t="shared" si="879"/>
        <v>-2.5</v>
      </c>
    </row>
    <row r="35608" spans="71:71" x14ac:dyDescent="0.3">
      <c r="BS35608" s="24">
        <f t="shared" si="879"/>
        <v>-2.5</v>
      </c>
    </row>
    <row r="35609" spans="71:71" x14ac:dyDescent="0.3">
      <c r="BS35609" s="24">
        <f t="shared" si="879"/>
        <v>-2.5</v>
      </c>
    </row>
    <row r="35610" spans="71:71" x14ac:dyDescent="0.3">
      <c r="BS35610" s="24">
        <f t="shared" si="879"/>
        <v>-2.5</v>
      </c>
    </row>
    <row r="35611" spans="71:71" x14ac:dyDescent="0.3">
      <c r="BS35611" s="24">
        <f t="shared" si="879"/>
        <v>-2.5</v>
      </c>
    </row>
    <row r="35612" spans="71:71" x14ac:dyDescent="0.3">
      <c r="BS35612" s="24">
        <f t="shared" si="879"/>
        <v>-2.5</v>
      </c>
    </row>
    <row r="35613" spans="71:71" x14ac:dyDescent="0.3">
      <c r="BS35613" s="24">
        <f t="shared" si="879"/>
        <v>-2.5</v>
      </c>
    </row>
    <row r="35614" spans="71:71" x14ac:dyDescent="0.3">
      <c r="BS35614" s="24">
        <f t="shared" si="879"/>
        <v>-2.5</v>
      </c>
    </row>
    <row r="35615" spans="71:71" x14ac:dyDescent="0.3">
      <c r="BS35615" s="24">
        <f t="shared" si="879"/>
        <v>-2.5</v>
      </c>
    </row>
    <row r="35616" spans="71:71" x14ac:dyDescent="0.3">
      <c r="BS35616" s="24">
        <f t="shared" si="879"/>
        <v>-2.5</v>
      </c>
    </row>
    <row r="35617" spans="71:71" x14ac:dyDescent="0.3">
      <c r="BS35617" s="24">
        <f t="shared" si="879"/>
        <v>-2.5</v>
      </c>
    </row>
    <row r="35618" spans="71:71" x14ac:dyDescent="0.3">
      <c r="BS35618" s="24">
        <f t="shared" si="879"/>
        <v>-2.5</v>
      </c>
    </row>
    <row r="35619" spans="71:71" x14ac:dyDescent="0.3">
      <c r="BS35619" s="24">
        <f t="shared" si="879"/>
        <v>-2.5</v>
      </c>
    </row>
    <row r="35620" spans="71:71" x14ac:dyDescent="0.3">
      <c r="BS35620" s="24">
        <f t="shared" si="879"/>
        <v>-2.5</v>
      </c>
    </row>
    <row r="35621" spans="71:71" x14ac:dyDescent="0.3">
      <c r="BS35621" s="24">
        <f t="shared" si="879"/>
        <v>-2.5</v>
      </c>
    </row>
    <row r="35622" spans="71:71" x14ac:dyDescent="0.3">
      <c r="BS35622" s="24">
        <f t="shared" si="879"/>
        <v>-2.5</v>
      </c>
    </row>
    <row r="35623" spans="71:71" x14ac:dyDescent="0.3">
      <c r="BS35623" s="24">
        <f t="shared" si="879"/>
        <v>-2.5</v>
      </c>
    </row>
    <row r="35624" spans="71:71" x14ac:dyDescent="0.3">
      <c r="BS35624" s="24">
        <f t="shared" si="879"/>
        <v>-2.5</v>
      </c>
    </row>
    <row r="35625" spans="71:71" x14ac:dyDescent="0.3">
      <c r="BS35625" s="24">
        <f t="shared" si="879"/>
        <v>-2.5</v>
      </c>
    </row>
    <row r="35626" spans="71:71" x14ac:dyDescent="0.3">
      <c r="BS35626" s="24">
        <f t="shared" si="879"/>
        <v>-2.5</v>
      </c>
    </row>
    <row r="35627" spans="71:71" x14ac:dyDescent="0.3">
      <c r="BS35627" s="24">
        <f t="shared" si="879"/>
        <v>-2.5</v>
      </c>
    </row>
    <row r="35628" spans="71:71" x14ac:dyDescent="0.3">
      <c r="BS35628" s="24">
        <f t="shared" si="879"/>
        <v>-2.5</v>
      </c>
    </row>
    <row r="35629" spans="71:71" x14ac:dyDescent="0.3">
      <c r="BS35629" s="24">
        <f t="shared" si="879"/>
        <v>-2.5</v>
      </c>
    </row>
    <row r="35630" spans="71:71" x14ac:dyDescent="0.3">
      <c r="BS35630" s="24">
        <f t="shared" si="879"/>
        <v>-2.5</v>
      </c>
    </row>
    <row r="35631" spans="71:71" x14ac:dyDescent="0.3">
      <c r="BS35631" s="24">
        <f t="shared" si="879"/>
        <v>-2.5</v>
      </c>
    </row>
    <row r="35632" spans="71:71" x14ac:dyDescent="0.3">
      <c r="BS35632" s="24">
        <f t="shared" si="879"/>
        <v>-2.5</v>
      </c>
    </row>
    <row r="35633" spans="71:71" x14ac:dyDescent="0.3">
      <c r="BS35633" s="24">
        <f t="shared" si="879"/>
        <v>-2.5</v>
      </c>
    </row>
    <row r="35634" spans="71:71" x14ac:dyDescent="0.3">
      <c r="BS35634" s="24">
        <f t="shared" si="879"/>
        <v>-2.5</v>
      </c>
    </row>
    <row r="35635" spans="71:71" x14ac:dyDescent="0.3">
      <c r="BS35635" s="24">
        <f t="shared" si="879"/>
        <v>-2.5</v>
      </c>
    </row>
    <row r="35636" spans="71:71" x14ac:dyDescent="0.3">
      <c r="BS35636" s="24">
        <f t="shared" si="879"/>
        <v>-2.5</v>
      </c>
    </row>
    <row r="35637" spans="71:71" x14ac:dyDescent="0.3">
      <c r="BS35637" s="24">
        <f t="shared" si="879"/>
        <v>-2.5</v>
      </c>
    </row>
    <row r="35638" spans="71:71" x14ac:dyDescent="0.3">
      <c r="BS35638" s="24">
        <f t="shared" si="879"/>
        <v>-2.5</v>
      </c>
    </row>
    <row r="35639" spans="71:71" x14ac:dyDescent="0.3">
      <c r="BS35639" s="24">
        <f t="shared" si="879"/>
        <v>-2.5</v>
      </c>
    </row>
    <row r="35640" spans="71:71" x14ac:dyDescent="0.3">
      <c r="BS35640" s="24">
        <f t="shared" si="879"/>
        <v>-2.5</v>
      </c>
    </row>
    <row r="35641" spans="71:71" x14ac:dyDescent="0.3">
      <c r="BS35641" s="24">
        <f t="shared" si="879"/>
        <v>-2.5</v>
      </c>
    </row>
    <row r="35642" spans="71:71" x14ac:dyDescent="0.3">
      <c r="BS35642" s="24">
        <f t="shared" si="879"/>
        <v>-2.5</v>
      </c>
    </row>
    <row r="35643" spans="71:71" x14ac:dyDescent="0.3">
      <c r="BS35643" s="24">
        <f t="shared" si="879"/>
        <v>-2.5</v>
      </c>
    </row>
    <row r="35644" spans="71:71" x14ac:dyDescent="0.3">
      <c r="BS35644" s="24">
        <f t="shared" si="879"/>
        <v>-2.5</v>
      </c>
    </row>
    <row r="35645" spans="71:71" x14ac:dyDescent="0.3">
      <c r="BS35645" s="24">
        <f t="shared" si="879"/>
        <v>-2.5</v>
      </c>
    </row>
    <row r="35646" spans="71:71" x14ac:dyDescent="0.3">
      <c r="BS35646" s="24">
        <f t="shared" si="879"/>
        <v>-2.5</v>
      </c>
    </row>
    <row r="35647" spans="71:71" x14ac:dyDescent="0.3">
      <c r="BS35647" s="24">
        <f t="shared" si="879"/>
        <v>-2.5</v>
      </c>
    </row>
    <row r="35648" spans="71:71" x14ac:dyDescent="0.3">
      <c r="BS35648" s="24">
        <f t="shared" si="879"/>
        <v>-2.5</v>
      </c>
    </row>
    <row r="35649" spans="71:71" x14ac:dyDescent="0.3">
      <c r="BS35649" s="24">
        <f t="shared" si="879"/>
        <v>-2.5</v>
      </c>
    </row>
    <row r="35650" spans="71:71" x14ac:dyDescent="0.3">
      <c r="BS35650" s="24">
        <f t="shared" si="879"/>
        <v>-2.5</v>
      </c>
    </row>
    <row r="35651" spans="71:71" x14ac:dyDescent="0.3">
      <c r="BS35651" s="24">
        <f t="shared" si="879"/>
        <v>-2.5</v>
      </c>
    </row>
    <row r="35652" spans="71:71" x14ac:dyDescent="0.3">
      <c r="BS35652" s="24">
        <f t="shared" si="879"/>
        <v>-2.5</v>
      </c>
    </row>
    <row r="35653" spans="71:71" x14ac:dyDescent="0.3">
      <c r="BS35653" s="24">
        <f t="shared" si="879"/>
        <v>-2.5</v>
      </c>
    </row>
    <row r="35654" spans="71:71" x14ac:dyDescent="0.3">
      <c r="BS35654" s="24">
        <f t="shared" si="879"/>
        <v>-2.5</v>
      </c>
    </row>
    <row r="35655" spans="71:71" x14ac:dyDescent="0.3">
      <c r="BS35655" s="24">
        <f t="shared" si="879"/>
        <v>-2.5</v>
      </c>
    </row>
    <row r="35656" spans="71:71" x14ac:dyDescent="0.3">
      <c r="BS35656" s="24">
        <f t="shared" si="879"/>
        <v>-2.5</v>
      </c>
    </row>
    <row r="35657" spans="71:71" x14ac:dyDescent="0.3">
      <c r="BS35657" s="24">
        <f t="shared" ref="BS35657:BS35720" si="880">BR35657-2.5</f>
        <v>-2.5</v>
      </c>
    </row>
    <row r="35658" spans="71:71" x14ac:dyDescent="0.3">
      <c r="BS35658" s="24">
        <f t="shared" si="880"/>
        <v>-2.5</v>
      </c>
    </row>
    <row r="35659" spans="71:71" x14ac:dyDescent="0.3">
      <c r="BS35659" s="24">
        <f t="shared" si="880"/>
        <v>-2.5</v>
      </c>
    </row>
    <row r="35660" spans="71:71" x14ac:dyDescent="0.3">
      <c r="BS35660" s="24">
        <f t="shared" si="880"/>
        <v>-2.5</v>
      </c>
    </row>
    <row r="35661" spans="71:71" x14ac:dyDescent="0.3">
      <c r="BS35661" s="24">
        <f t="shared" si="880"/>
        <v>-2.5</v>
      </c>
    </row>
    <row r="35662" spans="71:71" x14ac:dyDescent="0.3">
      <c r="BS35662" s="24">
        <f t="shared" si="880"/>
        <v>-2.5</v>
      </c>
    </row>
    <row r="35663" spans="71:71" x14ac:dyDescent="0.3">
      <c r="BS35663" s="24">
        <f t="shared" si="880"/>
        <v>-2.5</v>
      </c>
    </row>
    <row r="35664" spans="71:71" x14ac:dyDescent="0.3">
      <c r="BS35664" s="24">
        <f t="shared" si="880"/>
        <v>-2.5</v>
      </c>
    </row>
    <row r="35665" spans="71:71" x14ac:dyDescent="0.3">
      <c r="BS35665" s="24">
        <f t="shared" si="880"/>
        <v>-2.5</v>
      </c>
    </row>
    <row r="35666" spans="71:71" x14ac:dyDescent="0.3">
      <c r="BS35666" s="24">
        <f t="shared" si="880"/>
        <v>-2.5</v>
      </c>
    </row>
    <row r="35667" spans="71:71" x14ac:dyDescent="0.3">
      <c r="BS35667" s="24">
        <f t="shared" si="880"/>
        <v>-2.5</v>
      </c>
    </row>
    <row r="35668" spans="71:71" x14ac:dyDescent="0.3">
      <c r="BS35668" s="24">
        <f t="shared" si="880"/>
        <v>-2.5</v>
      </c>
    </row>
    <row r="35669" spans="71:71" x14ac:dyDescent="0.3">
      <c r="BS35669" s="24">
        <f t="shared" si="880"/>
        <v>-2.5</v>
      </c>
    </row>
    <row r="35670" spans="71:71" x14ac:dyDescent="0.3">
      <c r="BS35670" s="24">
        <f t="shared" si="880"/>
        <v>-2.5</v>
      </c>
    </row>
    <row r="35671" spans="71:71" x14ac:dyDescent="0.3">
      <c r="BS35671" s="24">
        <f t="shared" si="880"/>
        <v>-2.5</v>
      </c>
    </row>
    <row r="35672" spans="71:71" x14ac:dyDescent="0.3">
      <c r="BS35672" s="24">
        <f t="shared" si="880"/>
        <v>-2.5</v>
      </c>
    </row>
    <row r="35673" spans="71:71" x14ac:dyDescent="0.3">
      <c r="BS35673" s="24">
        <f t="shared" si="880"/>
        <v>-2.5</v>
      </c>
    </row>
    <row r="35674" spans="71:71" x14ac:dyDescent="0.3">
      <c r="BS35674" s="24">
        <f t="shared" si="880"/>
        <v>-2.5</v>
      </c>
    </row>
    <row r="35675" spans="71:71" x14ac:dyDescent="0.3">
      <c r="BS35675" s="24">
        <f t="shared" si="880"/>
        <v>-2.5</v>
      </c>
    </row>
    <row r="35676" spans="71:71" x14ac:dyDescent="0.3">
      <c r="BS35676" s="24">
        <f t="shared" si="880"/>
        <v>-2.5</v>
      </c>
    </row>
    <row r="35677" spans="71:71" x14ac:dyDescent="0.3">
      <c r="BS35677" s="24">
        <f t="shared" si="880"/>
        <v>-2.5</v>
      </c>
    </row>
    <row r="35678" spans="71:71" x14ac:dyDescent="0.3">
      <c r="BS35678" s="24">
        <f t="shared" si="880"/>
        <v>-2.5</v>
      </c>
    </row>
    <row r="35679" spans="71:71" x14ac:dyDescent="0.3">
      <c r="BS35679" s="24">
        <f t="shared" si="880"/>
        <v>-2.5</v>
      </c>
    </row>
    <row r="35680" spans="71:71" x14ac:dyDescent="0.3">
      <c r="BS35680" s="24">
        <f t="shared" si="880"/>
        <v>-2.5</v>
      </c>
    </row>
    <row r="35681" spans="71:71" x14ac:dyDescent="0.3">
      <c r="BS35681" s="24">
        <f t="shared" si="880"/>
        <v>-2.5</v>
      </c>
    </row>
    <row r="35682" spans="71:71" x14ac:dyDescent="0.3">
      <c r="BS35682" s="24">
        <f t="shared" si="880"/>
        <v>-2.5</v>
      </c>
    </row>
    <row r="35683" spans="71:71" x14ac:dyDescent="0.3">
      <c r="BS35683" s="24">
        <f t="shared" si="880"/>
        <v>-2.5</v>
      </c>
    </row>
    <row r="35684" spans="71:71" x14ac:dyDescent="0.3">
      <c r="BS35684" s="24">
        <f t="shared" si="880"/>
        <v>-2.5</v>
      </c>
    </row>
    <row r="35685" spans="71:71" x14ac:dyDescent="0.3">
      <c r="BS35685" s="24">
        <f t="shared" si="880"/>
        <v>-2.5</v>
      </c>
    </row>
    <row r="35686" spans="71:71" x14ac:dyDescent="0.3">
      <c r="BS35686" s="24">
        <f t="shared" si="880"/>
        <v>-2.5</v>
      </c>
    </row>
    <row r="35687" spans="71:71" x14ac:dyDescent="0.3">
      <c r="BS35687" s="24">
        <f t="shared" si="880"/>
        <v>-2.5</v>
      </c>
    </row>
    <row r="35688" spans="71:71" x14ac:dyDescent="0.3">
      <c r="BS35688" s="24">
        <f t="shared" si="880"/>
        <v>-2.5</v>
      </c>
    </row>
    <row r="35689" spans="71:71" x14ac:dyDescent="0.3">
      <c r="BS35689" s="24">
        <f t="shared" si="880"/>
        <v>-2.5</v>
      </c>
    </row>
    <row r="35690" spans="71:71" x14ac:dyDescent="0.3">
      <c r="BS35690" s="24">
        <f t="shared" si="880"/>
        <v>-2.5</v>
      </c>
    </row>
    <row r="35691" spans="71:71" x14ac:dyDescent="0.3">
      <c r="BS35691" s="24">
        <f t="shared" si="880"/>
        <v>-2.5</v>
      </c>
    </row>
    <row r="35692" spans="71:71" x14ac:dyDescent="0.3">
      <c r="BS35692" s="24">
        <f t="shared" si="880"/>
        <v>-2.5</v>
      </c>
    </row>
    <row r="35693" spans="71:71" x14ac:dyDescent="0.3">
      <c r="BS35693" s="24">
        <f t="shared" si="880"/>
        <v>-2.5</v>
      </c>
    </row>
    <row r="35694" spans="71:71" x14ac:dyDescent="0.3">
      <c r="BS35694" s="24">
        <f t="shared" si="880"/>
        <v>-2.5</v>
      </c>
    </row>
    <row r="35695" spans="71:71" x14ac:dyDescent="0.3">
      <c r="BS35695" s="24">
        <f t="shared" si="880"/>
        <v>-2.5</v>
      </c>
    </row>
    <row r="35696" spans="71:71" x14ac:dyDescent="0.3">
      <c r="BS35696" s="24">
        <f t="shared" si="880"/>
        <v>-2.5</v>
      </c>
    </row>
    <row r="35697" spans="71:71" x14ac:dyDescent="0.3">
      <c r="BS35697" s="24">
        <f t="shared" si="880"/>
        <v>-2.5</v>
      </c>
    </row>
    <row r="35698" spans="71:71" x14ac:dyDescent="0.3">
      <c r="BS35698" s="24">
        <f t="shared" si="880"/>
        <v>-2.5</v>
      </c>
    </row>
    <row r="35699" spans="71:71" x14ac:dyDescent="0.3">
      <c r="BS35699" s="24">
        <f t="shared" si="880"/>
        <v>-2.5</v>
      </c>
    </row>
    <row r="35700" spans="71:71" x14ac:dyDescent="0.3">
      <c r="BS35700" s="24">
        <f t="shared" si="880"/>
        <v>-2.5</v>
      </c>
    </row>
    <row r="35701" spans="71:71" x14ac:dyDescent="0.3">
      <c r="BS35701" s="24">
        <f t="shared" si="880"/>
        <v>-2.5</v>
      </c>
    </row>
    <row r="35702" spans="71:71" x14ac:dyDescent="0.3">
      <c r="BS35702" s="24">
        <f t="shared" si="880"/>
        <v>-2.5</v>
      </c>
    </row>
    <row r="35703" spans="71:71" x14ac:dyDescent="0.3">
      <c r="BS35703" s="24">
        <f t="shared" si="880"/>
        <v>-2.5</v>
      </c>
    </row>
    <row r="35704" spans="71:71" x14ac:dyDescent="0.3">
      <c r="BS35704" s="24">
        <f t="shared" si="880"/>
        <v>-2.5</v>
      </c>
    </row>
    <row r="35705" spans="71:71" x14ac:dyDescent="0.3">
      <c r="BS35705" s="24">
        <f t="shared" si="880"/>
        <v>-2.5</v>
      </c>
    </row>
    <row r="35706" spans="71:71" x14ac:dyDescent="0.3">
      <c r="BS35706" s="24">
        <f t="shared" si="880"/>
        <v>-2.5</v>
      </c>
    </row>
    <row r="35707" spans="71:71" x14ac:dyDescent="0.3">
      <c r="BS35707" s="24">
        <f t="shared" si="880"/>
        <v>-2.5</v>
      </c>
    </row>
    <row r="35708" spans="71:71" x14ac:dyDescent="0.3">
      <c r="BS35708" s="24">
        <f t="shared" si="880"/>
        <v>-2.5</v>
      </c>
    </row>
    <row r="35709" spans="71:71" x14ac:dyDescent="0.3">
      <c r="BS35709" s="24">
        <f t="shared" si="880"/>
        <v>-2.5</v>
      </c>
    </row>
    <row r="35710" spans="71:71" x14ac:dyDescent="0.3">
      <c r="BS35710" s="24">
        <f t="shared" si="880"/>
        <v>-2.5</v>
      </c>
    </row>
    <row r="35711" spans="71:71" x14ac:dyDescent="0.3">
      <c r="BS35711" s="24">
        <f t="shared" si="880"/>
        <v>-2.5</v>
      </c>
    </row>
    <row r="35712" spans="71:71" x14ac:dyDescent="0.3">
      <c r="BS35712" s="24">
        <f t="shared" si="880"/>
        <v>-2.5</v>
      </c>
    </row>
    <row r="35713" spans="71:71" x14ac:dyDescent="0.3">
      <c r="BS35713" s="24">
        <f t="shared" si="880"/>
        <v>-2.5</v>
      </c>
    </row>
    <row r="35714" spans="71:71" x14ac:dyDescent="0.3">
      <c r="BS35714" s="24">
        <f t="shared" si="880"/>
        <v>-2.5</v>
      </c>
    </row>
    <row r="35715" spans="71:71" x14ac:dyDescent="0.3">
      <c r="BS35715" s="24">
        <f t="shared" si="880"/>
        <v>-2.5</v>
      </c>
    </row>
    <row r="35716" spans="71:71" x14ac:dyDescent="0.3">
      <c r="BS35716" s="24">
        <f t="shared" si="880"/>
        <v>-2.5</v>
      </c>
    </row>
    <row r="35717" spans="71:71" x14ac:dyDescent="0.3">
      <c r="BS35717" s="24">
        <f t="shared" si="880"/>
        <v>-2.5</v>
      </c>
    </row>
    <row r="35718" spans="71:71" x14ac:dyDescent="0.3">
      <c r="BS35718" s="24">
        <f t="shared" si="880"/>
        <v>-2.5</v>
      </c>
    </row>
    <row r="35719" spans="71:71" x14ac:dyDescent="0.3">
      <c r="BS35719" s="24">
        <f t="shared" si="880"/>
        <v>-2.5</v>
      </c>
    </row>
    <row r="35720" spans="71:71" x14ac:dyDescent="0.3">
      <c r="BS35720" s="24">
        <f t="shared" si="880"/>
        <v>-2.5</v>
      </c>
    </row>
    <row r="35721" spans="71:71" x14ac:dyDescent="0.3">
      <c r="BS35721" s="24">
        <f t="shared" ref="BS35721:BS35784" si="881">BR35721-2.5</f>
        <v>-2.5</v>
      </c>
    </row>
    <row r="35722" spans="71:71" x14ac:dyDescent="0.3">
      <c r="BS35722" s="24">
        <f t="shared" si="881"/>
        <v>-2.5</v>
      </c>
    </row>
    <row r="35723" spans="71:71" x14ac:dyDescent="0.3">
      <c r="BS35723" s="24">
        <f t="shared" si="881"/>
        <v>-2.5</v>
      </c>
    </row>
    <row r="35724" spans="71:71" x14ac:dyDescent="0.3">
      <c r="BS35724" s="24">
        <f t="shared" si="881"/>
        <v>-2.5</v>
      </c>
    </row>
    <row r="35725" spans="71:71" x14ac:dyDescent="0.3">
      <c r="BS35725" s="24">
        <f t="shared" si="881"/>
        <v>-2.5</v>
      </c>
    </row>
    <row r="35726" spans="71:71" x14ac:dyDescent="0.3">
      <c r="BS35726" s="24">
        <f t="shared" si="881"/>
        <v>-2.5</v>
      </c>
    </row>
    <row r="35727" spans="71:71" x14ac:dyDescent="0.3">
      <c r="BS35727" s="24">
        <f t="shared" si="881"/>
        <v>-2.5</v>
      </c>
    </row>
    <row r="35728" spans="71:71" x14ac:dyDescent="0.3">
      <c r="BS35728" s="24">
        <f t="shared" si="881"/>
        <v>-2.5</v>
      </c>
    </row>
    <row r="35729" spans="71:71" x14ac:dyDescent="0.3">
      <c r="BS35729" s="24">
        <f t="shared" si="881"/>
        <v>-2.5</v>
      </c>
    </row>
    <row r="35730" spans="71:71" x14ac:dyDescent="0.3">
      <c r="BS35730" s="24">
        <f t="shared" si="881"/>
        <v>-2.5</v>
      </c>
    </row>
    <row r="35731" spans="71:71" x14ac:dyDescent="0.3">
      <c r="BS35731" s="24">
        <f t="shared" si="881"/>
        <v>-2.5</v>
      </c>
    </row>
    <row r="35732" spans="71:71" x14ac:dyDescent="0.3">
      <c r="BS35732" s="24">
        <f t="shared" si="881"/>
        <v>-2.5</v>
      </c>
    </row>
    <row r="35733" spans="71:71" x14ac:dyDescent="0.3">
      <c r="BS35733" s="24">
        <f t="shared" si="881"/>
        <v>-2.5</v>
      </c>
    </row>
    <row r="35734" spans="71:71" x14ac:dyDescent="0.3">
      <c r="BS35734" s="24">
        <f t="shared" si="881"/>
        <v>-2.5</v>
      </c>
    </row>
    <row r="35735" spans="71:71" x14ac:dyDescent="0.3">
      <c r="BS35735" s="24">
        <f t="shared" si="881"/>
        <v>-2.5</v>
      </c>
    </row>
    <row r="35736" spans="71:71" x14ac:dyDescent="0.3">
      <c r="BS35736" s="24">
        <f t="shared" si="881"/>
        <v>-2.5</v>
      </c>
    </row>
    <row r="35737" spans="71:71" x14ac:dyDescent="0.3">
      <c r="BS35737" s="24">
        <f t="shared" si="881"/>
        <v>-2.5</v>
      </c>
    </row>
    <row r="35738" spans="71:71" x14ac:dyDescent="0.3">
      <c r="BS35738" s="24">
        <f t="shared" si="881"/>
        <v>-2.5</v>
      </c>
    </row>
    <row r="35739" spans="71:71" x14ac:dyDescent="0.3">
      <c r="BS35739" s="24">
        <f t="shared" si="881"/>
        <v>-2.5</v>
      </c>
    </row>
    <row r="35740" spans="71:71" x14ac:dyDescent="0.3">
      <c r="BS35740" s="24">
        <f t="shared" si="881"/>
        <v>-2.5</v>
      </c>
    </row>
    <row r="35741" spans="71:71" x14ac:dyDescent="0.3">
      <c r="BS35741" s="24">
        <f t="shared" si="881"/>
        <v>-2.5</v>
      </c>
    </row>
    <row r="35742" spans="71:71" x14ac:dyDescent="0.3">
      <c r="BS35742" s="24">
        <f t="shared" si="881"/>
        <v>-2.5</v>
      </c>
    </row>
    <row r="35743" spans="71:71" x14ac:dyDescent="0.3">
      <c r="BS35743" s="24">
        <f t="shared" si="881"/>
        <v>-2.5</v>
      </c>
    </row>
    <row r="35744" spans="71:71" x14ac:dyDescent="0.3">
      <c r="BS35744" s="24">
        <f t="shared" si="881"/>
        <v>-2.5</v>
      </c>
    </row>
    <row r="35745" spans="71:71" x14ac:dyDescent="0.3">
      <c r="BS35745" s="24">
        <f t="shared" si="881"/>
        <v>-2.5</v>
      </c>
    </row>
    <row r="35746" spans="71:71" x14ac:dyDescent="0.3">
      <c r="BS35746" s="24">
        <f t="shared" si="881"/>
        <v>-2.5</v>
      </c>
    </row>
    <row r="35747" spans="71:71" x14ac:dyDescent="0.3">
      <c r="BS35747" s="24">
        <f t="shared" si="881"/>
        <v>-2.5</v>
      </c>
    </row>
    <row r="35748" spans="71:71" x14ac:dyDescent="0.3">
      <c r="BS35748" s="24">
        <f t="shared" si="881"/>
        <v>-2.5</v>
      </c>
    </row>
    <row r="35749" spans="71:71" x14ac:dyDescent="0.3">
      <c r="BS35749" s="24">
        <f t="shared" si="881"/>
        <v>-2.5</v>
      </c>
    </row>
    <row r="35750" spans="71:71" x14ac:dyDescent="0.3">
      <c r="BS35750" s="24">
        <f t="shared" si="881"/>
        <v>-2.5</v>
      </c>
    </row>
    <row r="35751" spans="71:71" x14ac:dyDescent="0.3">
      <c r="BS35751" s="24">
        <f t="shared" si="881"/>
        <v>-2.5</v>
      </c>
    </row>
    <row r="35752" spans="71:71" x14ac:dyDescent="0.3">
      <c r="BS35752" s="24">
        <f t="shared" si="881"/>
        <v>-2.5</v>
      </c>
    </row>
    <row r="35753" spans="71:71" x14ac:dyDescent="0.3">
      <c r="BS35753" s="24">
        <f t="shared" si="881"/>
        <v>-2.5</v>
      </c>
    </row>
    <row r="35754" spans="71:71" x14ac:dyDescent="0.3">
      <c r="BS35754" s="24">
        <f t="shared" si="881"/>
        <v>-2.5</v>
      </c>
    </row>
    <row r="35755" spans="71:71" x14ac:dyDescent="0.3">
      <c r="BS35755" s="24">
        <f t="shared" si="881"/>
        <v>-2.5</v>
      </c>
    </row>
    <row r="35756" spans="71:71" x14ac:dyDescent="0.3">
      <c r="BS35756" s="24">
        <f t="shared" si="881"/>
        <v>-2.5</v>
      </c>
    </row>
    <row r="35757" spans="71:71" x14ac:dyDescent="0.3">
      <c r="BS35757" s="24">
        <f t="shared" si="881"/>
        <v>-2.5</v>
      </c>
    </row>
    <row r="35758" spans="71:71" x14ac:dyDescent="0.3">
      <c r="BS35758" s="24">
        <f t="shared" si="881"/>
        <v>-2.5</v>
      </c>
    </row>
    <row r="35759" spans="71:71" x14ac:dyDescent="0.3">
      <c r="BS35759" s="24">
        <f t="shared" si="881"/>
        <v>-2.5</v>
      </c>
    </row>
    <row r="35760" spans="71:71" x14ac:dyDescent="0.3">
      <c r="BS35760" s="24">
        <f t="shared" si="881"/>
        <v>-2.5</v>
      </c>
    </row>
    <row r="35761" spans="71:71" x14ac:dyDescent="0.3">
      <c r="BS35761" s="24">
        <f t="shared" si="881"/>
        <v>-2.5</v>
      </c>
    </row>
    <row r="35762" spans="71:71" x14ac:dyDescent="0.3">
      <c r="BS35762" s="24">
        <f t="shared" si="881"/>
        <v>-2.5</v>
      </c>
    </row>
    <row r="35763" spans="71:71" x14ac:dyDescent="0.3">
      <c r="BS35763" s="24">
        <f t="shared" si="881"/>
        <v>-2.5</v>
      </c>
    </row>
    <row r="35764" spans="71:71" x14ac:dyDescent="0.3">
      <c r="BS35764" s="24">
        <f t="shared" si="881"/>
        <v>-2.5</v>
      </c>
    </row>
    <row r="35765" spans="71:71" x14ac:dyDescent="0.3">
      <c r="BS35765" s="24">
        <f t="shared" si="881"/>
        <v>-2.5</v>
      </c>
    </row>
    <row r="35766" spans="71:71" x14ac:dyDescent="0.3">
      <c r="BS35766" s="24">
        <f t="shared" si="881"/>
        <v>-2.5</v>
      </c>
    </row>
    <row r="35767" spans="71:71" x14ac:dyDescent="0.3">
      <c r="BS35767" s="24">
        <f t="shared" si="881"/>
        <v>-2.5</v>
      </c>
    </row>
    <row r="35768" spans="71:71" x14ac:dyDescent="0.3">
      <c r="BS35768" s="24">
        <f t="shared" si="881"/>
        <v>-2.5</v>
      </c>
    </row>
    <row r="35769" spans="71:71" x14ac:dyDescent="0.3">
      <c r="BS35769" s="24">
        <f t="shared" si="881"/>
        <v>-2.5</v>
      </c>
    </row>
    <row r="35770" spans="71:71" x14ac:dyDescent="0.3">
      <c r="BS35770" s="24">
        <f t="shared" si="881"/>
        <v>-2.5</v>
      </c>
    </row>
    <row r="35771" spans="71:71" x14ac:dyDescent="0.3">
      <c r="BS35771" s="24">
        <f t="shared" si="881"/>
        <v>-2.5</v>
      </c>
    </row>
    <row r="35772" spans="71:71" x14ac:dyDescent="0.3">
      <c r="BS35772" s="24">
        <f t="shared" si="881"/>
        <v>-2.5</v>
      </c>
    </row>
    <row r="35773" spans="71:71" x14ac:dyDescent="0.3">
      <c r="BS35773" s="24">
        <f t="shared" si="881"/>
        <v>-2.5</v>
      </c>
    </row>
    <row r="35774" spans="71:71" x14ac:dyDescent="0.3">
      <c r="BS35774" s="24">
        <f t="shared" si="881"/>
        <v>-2.5</v>
      </c>
    </row>
    <row r="35775" spans="71:71" x14ac:dyDescent="0.3">
      <c r="BS35775" s="24">
        <f t="shared" si="881"/>
        <v>-2.5</v>
      </c>
    </row>
    <row r="35776" spans="71:71" x14ac:dyDescent="0.3">
      <c r="BS35776" s="24">
        <f t="shared" si="881"/>
        <v>-2.5</v>
      </c>
    </row>
    <row r="35777" spans="71:71" x14ac:dyDescent="0.3">
      <c r="BS35777" s="24">
        <f t="shared" si="881"/>
        <v>-2.5</v>
      </c>
    </row>
    <row r="35778" spans="71:71" x14ac:dyDescent="0.3">
      <c r="BS35778" s="24">
        <f t="shared" si="881"/>
        <v>-2.5</v>
      </c>
    </row>
    <row r="35779" spans="71:71" x14ac:dyDescent="0.3">
      <c r="BS35779" s="24">
        <f t="shared" si="881"/>
        <v>-2.5</v>
      </c>
    </row>
    <row r="35780" spans="71:71" x14ac:dyDescent="0.3">
      <c r="BS35780" s="24">
        <f t="shared" si="881"/>
        <v>-2.5</v>
      </c>
    </row>
    <row r="35781" spans="71:71" x14ac:dyDescent="0.3">
      <c r="BS35781" s="24">
        <f t="shared" si="881"/>
        <v>-2.5</v>
      </c>
    </row>
    <row r="35782" spans="71:71" x14ac:dyDescent="0.3">
      <c r="BS35782" s="24">
        <f t="shared" si="881"/>
        <v>-2.5</v>
      </c>
    </row>
    <row r="35783" spans="71:71" x14ac:dyDescent="0.3">
      <c r="BS35783" s="24">
        <f t="shared" si="881"/>
        <v>-2.5</v>
      </c>
    </row>
    <row r="35784" spans="71:71" x14ac:dyDescent="0.3">
      <c r="BS35784" s="24">
        <f t="shared" si="881"/>
        <v>-2.5</v>
      </c>
    </row>
    <row r="35785" spans="71:71" x14ac:dyDescent="0.3">
      <c r="BS35785" s="24">
        <f t="shared" ref="BS35785:BS35848" si="882">BR35785-2.5</f>
        <v>-2.5</v>
      </c>
    </row>
    <row r="35786" spans="71:71" x14ac:dyDescent="0.3">
      <c r="BS35786" s="24">
        <f t="shared" si="882"/>
        <v>-2.5</v>
      </c>
    </row>
    <row r="35787" spans="71:71" x14ac:dyDescent="0.3">
      <c r="BS35787" s="24">
        <f t="shared" si="882"/>
        <v>-2.5</v>
      </c>
    </row>
    <row r="35788" spans="71:71" x14ac:dyDescent="0.3">
      <c r="BS35788" s="24">
        <f t="shared" si="882"/>
        <v>-2.5</v>
      </c>
    </row>
    <row r="35789" spans="71:71" x14ac:dyDescent="0.3">
      <c r="BS35789" s="24">
        <f t="shared" si="882"/>
        <v>-2.5</v>
      </c>
    </row>
    <row r="35790" spans="71:71" x14ac:dyDescent="0.3">
      <c r="BS35790" s="24">
        <f t="shared" si="882"/>
        <v>-2.5</v>
      </c>
    </row>
    <row r="35791" spans="71:71" x14ac:dyDescent="0.3">
      <c r="BS35791" s="24">
        <f t="shared" si="882"/>
        <v>-2.5</v>
      </c>
    </row>
    <row r="35792" spans="71:71" x14ac:dyDescent="0.3">
      <c r="BS35792" s="24">
        <f t="shared" si="882"/>
        <v>-2.5</v>
      </c>
    </row>
    <row r="35793" spans="71:71" x14ac:dyDescent="0.3">
      <c r="BS35793" s="24">
        <f t="shared" si="882"/>
        <v>-2.5</v>
      </c>
    </row>
    <row r="35794" spans="71:71" x14ac:dyDescent="0.3">
      <c r="BS35794" s="24">
        <f t="shared" si="882"/>
        <v>-2.5</v>
      </c>
    </row>
    <row r="35795" spans="71:71" x14ac:dyDescent="0.3">
      <c r="BS35795" s="24">
        <f t="shared" si="882"/>
        <v>-2.5</v>
      </c>
    </row>
    <row r="35796" spans="71:71" x14ac:dyDescent="0.3">
      <c r="BS35796" s="24">
        <f t="shared" si="882"/>
        <v>-2.5</v>
      </c>
    </row>
    <row r="35797" spans="71:71" x14ac:dyDescent="0.3">
      <c r="BS35797" s="24">
        <f t="shared" si="882"/>
        <v>-2.5</v>
      </c>
    </row>
    <row r="35798" spans="71:71" x14ac:dyDescent="0.3">
      <c r="BS35798" s="24">
        <f t="shared" si="882"/>
        <v>-2.5</v>
      </c>
    </row>
    <row r="35799" spans="71:71" x14ac:dyDescent="0.3">
      <c r="BS35799" s="24">
        <f t="shared" si="882"/>
        <v>-2.5</v>
      </c>
    </row>
    <row r="35800" spans="71:71" x14ac:dyDescent="0.3">
      <c r="BS35800" s="24">
        <f t="shared" si="882"/>
        <v>-2.5</v>
      </c>
    </row>
    <row r="35801" spans="71:71" x14ac:dyDescent="0.3">
      <c r="BS35801" s="24">
        <f t="shared" si="882"/>
        <v>-2.5</v>
      </c>
    </row>
    <row r="35802" spans="71:71" x14ac:dyDescent="0.3">
      <c r="BS35802" s="24">
        <f t="shared" si="882"/>
        <v>-2.5</v>
      </c>
    </row>
    <row r="35803" spans="71:71" x14ac:dyDescent="0.3">
      <c r="BS35803" s="24">
        <f t="shared" si="882"/>
        <v>-2.5</v>
      </c>
    </row>
    <row r="35804" spans="71:71" x14ac:dyDescent="0.3">
      <c r="BS35804" s="24">
        <f t="shared" si="882"/>
        <v>-2.5</v>
      </c>
    </row>
    <row r="35805" spans="71:71" x14ac:dyDescent="0.3">
      <c r="BS35805" s="24">
        <f t="shared" si="882"/>
        <v>-2.5</v>
      </c>
    </row>
    <row r="35806" spans="71:71" x14ac:dyDescent="0.3">
      <c r="BS35806" s="24">
        <f t="shared" si="882"/>
        <v>-2.5</v>
      </c>
    </row>
    <row r="35807" spans="71:71" x14ac:dyDescent="0.3">
      <c r="BS35807" s="24">
        <f t="shared" si="882"/>
        <v>-2.5</v>
      </c>
    </row>
    <row r="35808" spans="71:71" x14ac:dyDescent="0.3">
      <c r="BS35808" s="24">
        <f t="shared" si="882"/>
        <v>-2.5</v>
      </c>
    </row>
    <row r="35809" spans="71:71" x14ac:dyDescent="0.3">
      <c r="BS35809" s="24">
        <f t="shared" si="882"/>
        <v>-2.5</v>
      </c>
    </row>
    <row r="35810" spans="71:71" x14ac:dyDescent="0.3">
      <c r="BS35810" s="24">
        <f t="shared" si="882"/>
        <v>-2.5</v>
      </c>
    </row>
    <row r="35811" spans="71:71" x14ac:dyDescent="0.3">
      <c r="BS35811" s="24">
        <f t="shared" si="882"/>
        <v>-2.5</v>
      </c>
    </row>
    <row r="35812" spans="71:71" x14ac:dyDescent="0.3">
      <c r="BS35812" s="24">
        <f t="shared" si="882"/>
        <v>-2.5</v>
      </c>
    </row>
    <row r="35813" spans="71:71" x14ac:dyDescent="0.3">
      <c r="BS35813" s="24">
        <f t="shared" si="882"/>
        <v>-2.5</v>
      </c>
    </row>
    <row r="35814" spans="71:71" x14ac:dyDescent="0.3">
      <c r="BS35814" s="24">
        <f t="shared" si="882"/>
        <v>-2.5</v>
      </c>
    </row>
    <row r="35815" spans="71:71" x14ac:dyDescent="0.3">
      <c r="BS35815" s="24">
        <f t="shared" si="882"/>
        <v>-2.5</v>
      </c>
    </row>
    <row r="35816" spans="71:71" x14ac:dyDescent="0.3">
      <c r="BS35816" s="24">
        <f t="shared" si="882"/>
        <v>-2.5</v>
      </c>
    </row>
    <row r="35817" spans="71:71" x14ac:dyDescent="0.3">
      <c r="BS35817" s="24">
        <f t="shared" si="882"/>
        <v>-2.5</v>
      </c>
    </row>
    <row r="35818" spans="71:71" x14ac:dyDescent="0.3">
      <c r="BS35818" s="24">
        <f t="shared" si="882"/>
        <v>-2.5</v>
      </c>
    </row>
    <row r="35819" spans="71:71" x14ac:dyDescent="0.3">
      <c r="BS35819" s="24">
        <f t="shared" si="882"/>
        <v>-2.5</v>
      </c>
    </row>
    <row r="35820" spans="71:71" x14ac:dyDescent="0.3">
      <c r="BS35820" s="24">
        <f t="shared" si="882"/>
        <v>-2.5</v>
      </c>
    </row>
    <row r="35821" spans="71:71" x14ac:dyDescent="0.3">
      <c r="BS35821" s="24">
        <f t="shared" si="882"/>
        <v>-2.5</v>
      </c>
    </row>
    <row r="35822" spans="71:71" x14ac:dyDescent="0.3">
      <c r="BS35822" s="24">
        <f t="shared" si="882"/>
        <v>-2.5</v>
      </c>
    </row>
    <row r="35823" spans="71:71" x14ac:dyDescent="0.3">
      <c r="BS35823" s="24">
        <f t="shared" si="882"/>
        <v>-2.5</v>
      </c>
    </row>
    <row r="35824" spans="71:71" x14ac:dyDescent="0.3">
      <c r="BS35824" s="24">
        <f t="shared" si="882"/>
        <v>-2.5</v>
      </c>
    </row>
    <row r="35825" spans="71:71" x14ac:dyDescent="0.3">
      <c r="BS35825" s="24">
        <f t="shared" si="882"/>
        <v>-2.5</v>
      </c>
    </row>
    <row r="35826" spans="71:71" x14ac:dyDescent="0.3">
      <c r="BS35826" s="24">
        <f t="shared" si="882"/>
        <v>-2.5</v>
      </c>
    </row>
    <row r="35827" spans="71:71" x14ac:dyDescent="0.3">
      <c r="BS35827" s="24">
        <f t="shared" si="882"/>
        <v>-2.5</v>
      </c>
    </row>
    <row r="35828" spans="71:71" x14ac:dyDescent="0.3">
      <c r="BS35828" s="24">
        <f t="shared" si="882"/>
        <v>-2.5</v>
      </c>
    </row>
    <row r="35829" spans="71:71" x14ac:dyDescent="0.3">
      <c r="BS35829" s="24">
        <f t="shared" si="882"/>
        <v>-2.5</v>
      </c>
    </row>
    <row r="35830" spans="71:71" x14ac:dyDescent="0.3">
      <c r="BS35830" s="24">
        <f t="shared" si="882"/>
        <v>-2.5</v>
      </c>
    </row>
    <row r="35831" spans="71:71" x14ac:dyDescent="0.3">
      <c r="BS35831" s="24">
        <f t="shared" si="882"/>
        <v>-2.5</v>
      </c>
    </row>
    <row r="35832" spans="71:71" x14ac:dyDescent="0.3">
      <c r="BS35832" s="24">
        <f t="shared" si="882"/>
        <v>-2.5</v>
      </c>
    </row>
    <row r="35833" spans="71:71" x14ac:dyDescent="0.3">
      <c r="BS35833" s="24">
        <f t="shared" si="882"/>
        <v>-2.5</v>
      </c>
    </row>
    <row r="35834" spans="71:71" x14ac:dyDescent="0.3">
      <c r="BS35834" s="24">
        <f t="shared" si="882"/>
        <v>-2.5</v>
      </c>
    </row>
    <row r="35835" spans="71:71" x14ac:dyDescent="0.3">
      <c r="BS35835" s="24">
        <f t="shared" si="882"/>
        <v>-2.5</v>
      </c>
    </row>
    <row r="35836" spans="71:71" x14ac:dyDescent="0.3">
      <c r="BS35836" s="24">
        <f t="shared" si="882"/>
        <v>-2.5</v>
      </c>
    </row>
    <row r="35837" spans="71:71" x14ac:dyDescent="0.3">
      <c r="BS35837" s="24">
        <f t="shared" si="882"/>
        <v>-2.5</v>
      </c>
    </row>
    <row r="35838" spans="71:71" x14ac:dyDescent="0.3">
      <c r="BS35838" s="24">
        <f t="shared" si="882"/>
        <v>-2.5</v>
      </c>
    </row>
    <row r="35839" spans="71:71" x14ac:dyDescent="0.3">
      <c r="BS35839" s="24">
        <f t="shared" si="882"/>
        <v>-2.5</v>
      </c>
    </row>
    <row r="35840" spans="71:71" x14ac:dyDescent="0.3">
      <c r="BS35840" s="24">
        <f t="shared" si="882"/>
        <v>-2.5</v>
      </c>
    </row>
    <row r="35841" spans="71:71" x14ac:dyDescent="0.3">
      <c r="BS35841" s="24">
        <f t="shared" si="882"/>
        <v>-2.5</v>
      </c>
    </row>
    <row r="35842" spans="71:71" x14ac:dyDescent="0.3">
      <c r="BS35842" s="24">
        <f t="shared" si="882"/>
        <v>-2.5</v>
      </c>
    </row>
    <row r="35843" spans="71:71" x14ac:dyDescent="0.3">
      <c r="BS35843" s="24">
        <f t="shared" si="882"/>
        <v>-2.5</v>
      </c>
    </row>
    <row r="35844" spans="71:71" x14ac:dyDescent="0.3">
      <c r="BS35844" s="24">
        <f t="shared" si="882"/>
        <v>-2.5</v>
      </c>
    </row>
    <row r="35845" spans="71:71" x14ac:dyDescent="0.3">
      <c r="BS35845" s="24">
        <f t="shared" si="882"/>
        <v>-2.5</v>
      </c>
    </row>
    <row r="35846" spans="71:71" x14ac:dyDescent="0.3">
      <c r="BS35846" s="24">
        <f t="shared" si="882"/>
        <v>-2.5</v>
      </c>
    </row>
    <row r="35847" spans="71:71" x14ac:dyDescent="0.3">
      <c r="BS35847" s="24">
        <f t="shared" si="882"/>
        <v>-2.5</v>
      </c>
    </row>
    <row r="35848" spans="71:71" x14ac:dyDescent="0.3">
      <c r="BS35848" s="24">
        <f t="shared" si="882"/>
        <v>-2.5</v>
      </c>
    </row>
    <row r="35849" spans="71:71" x14ac:dyDescent="0.3">
      <c r="BS35849" s="24">
        <f t="shared" ref="BS35849:BS35912" si="883">BR35849-2.5</f>
        <v>-2.5</v>
      </c>
    </row>
    <row r="35850" spans="71:71" x14ac:dyDescent="0.3">
      <c r="BS35850" s="24">
        <f t="shared" si="883"/>
        <v>-2.5</v>
      </c>
    </row>
    <row r="35851" spans="71:71" x14ac:dyDescent="0.3">
      <c r="BS35851" s="24">
        <f t="shared" si="883"/>
        <v>-2.5</v>
      </c>
    </row>
    <row r="35852" spans="71:71" x14ac:dyDescent="0.3">
      <c r="BS35852" s="24">
        <f t="shared" si="883"/>
        <v>-2.5</v>
      </c>
    </row>
    <row r="35853" spans="71:71" x14ac:dyDescent="0.3">
      <c r="BS35853" s="24">
        <f t="shared" si="883"/>
        <v>-2.5</v>
      </c>
    </row>
    <row r="35854" spans="71:71" x14ac:dyDescent="0.3">
      <c r="BS35854" s="24">
        <f t="shared" si="883"/>
        <v>-2.5</v>
      </c>
    </row>
    <row r="35855" spans="71:71" x14ac:dyDescent="0.3">
      <c r="BS35855" s="24">
        <f t="shared" si="883"/>
        <v>-2.5</v>
      </c>
    </row>
    <row r="35856" spans="71:71" x14ac:dyDescent="0.3">
      <c r="BS35856" s="24">
        <f t="shared" si="883"/>
        <v>-2.5</v>
      </c>
    </row>
    <row r="35857" spans="71:71" x14ac:dyDescent="0.3">
      <c r="BS35857" s="24">
        <f t="shared" si="883"/>
        <v>-2.5</v>
      </c>
    </row>
    <row r="35858" spans="71:71" x14ac:dyDescent="0.3">
      <c r="BS35858" s="24">
        <f t="shared" si="883"/>
        <v>-2.5</v>
      </c>
    </row>
    <row r="35859" spans="71:71" x14ac:dyDescent="0.3">
      <c r="BS35859" s="24">
        <f t="shared" si="883"/>
        <v>-2.5</v>
      </c>
    </row>
    <row r="35860" spans="71:71" x14ac:dyDescent="0.3">
      <c r="BS35860" s="24">
        <f t="shared" si="883"/>
        <v>-2.5</v>
      </c>
    </row>
    <row r="35861" spans="71:71" x14ac:dyDescent="0.3">
      <c r="BS35861" s="24">
        <f t="shared" si="883"/>
        <v>-2.5</v>
      </c>
    </row>
    <row r="35862" spans="71:71" x14ac:dyDescent="0.3">
      <c r="BS35862" s="24">
        <f t="shared" si="883"/>
        <v>-2.5</v>
      </c>
    </row>
    <row r="35863" spans="71:71" x14ac:dyDescent="0.3">
      <c r="BS35863" s="24">
        <f t="shared" si="883"/>
        <v>-2.5</v>
      </c>
    </row>
    <row r="35864" spans="71:71" x14ac:dyDescent="0.3">
      <c r="BS35864" s="24">
        <f t="shared" si="883"/>
        <v>-2.5</v>
      </c>
    </row>
    <row r="35865" spans="71:71" x14ac:dyDescent="0.3">
      <c r="BS35865" s="24">
        <f t="shared" si="883"/>
        <v>-2.5</v>
      </c>
    </row>
    <row r="35866" spans="71:71" x14ac:dyDescent="0.3">
      <c r="BS35866" s="24">
        <f t="shared" si="883"/>
        <v>-2.5</v>
      </c>
    </row>
    <row r="35867" spans="71:71" x14ac:dyDescent="0.3">
      <c r="BS35867" s="24">
        <f t="shared" si="883"/>
        <v>-2.5</v>
      </c>
    </row>
    <row r="35868" spans="71:71" x14ac:dyDescent="0.3">
      <c r="BS35868" s="24">
        <f t="shared" si="883"/>
        <v>-2.5</v>
      </c>
    </row>
    <row r="35869" spans="71:71" x14ac:dyDescent="0.3">
      <c r="BS35869" s="24">
        <f t="shared" si="883"/>
        <v>-2.5</v>
      </c>
    </row>
    <row r="35870" spans="71:71" x14ac:dyDescent="0.3">
      <c r="BS35870" s="24">
        <f t="shared" si="883"/>
        <v>-2.5</v>
      </c>
    </row>
    <row r="35871" spans="71:71" x14ac:dyDescent="0.3">
      <c r="BS35871" s="24">
        <f t="shared" si="883"/>
        <v>-2.5</v>
      </c>
    </row>
    <row r="35872" spans="71:71" x14ac:dyDescent="0.3">
      <c r="BS35872" s="24">
        <f t="shared" si="883"/>
        <v>-2.5</v>
      </c>
    </row>
    <row r="35873" spans="71:71" x14ac:dyDescent="0.3">
      <c r="BS35873" s="24">
        <f t="shared" si="883"/>
        <v>-2.5</v>
      </c>
    </row>
    <row r="35874" spans="71:71" x14ac:dyDescent="0.3">
      <c r="BS35874" s="24">
        <f t="shared" si="883"/>
        <v>-2.5</v>
      </c>
    </row>
    <row r="35875" spans="71:71" x14ac:dyDescent="0.3">
      <c r="BS35875" s="24">
        <f t="shared" si="883"/>
        <v>-2.5</v>
      </c>
    </row>
    <row r="35876" spans="71:71" x14ac:dyDescent="0.3">
      <c r="BS35876" s="24">
        <f t="shared" si="883"/>
        <v>-2.5</v>
      </c>
    </row>
    <row r="35877" spans="71:71" x14ac:dyDescent="0.3">
      <c r="BS35877" s="24">
        <f t="shared" si="883"/>
        <v>-2.5</v>
      </c>
    </row>
    <row r="35878" spans="71:71" x14ac:dyDescent="0.3">
      <c r="BS35878" s="24">
        <f t="shared" si="883"/>
        <v>-2.5</v>
      </c>
    </row>
    <row r="35879" spans="71:71" x14ac:dyDescent="0.3">
      <c r="BS35879" s="24">
        <f t="shared" si="883"/>
        <v>-2.5</v>
      </c>
    </row>
    <row r="35880" spans="71:71" x14ac:dyDescent="0.3">
      <c r="BS35880" s="24">
        <f t="shared" si="883"/>
        <v>-2.5</v>
      </c>
    </row>
    <row r="35881" spans="71:71" x14ac:dyDescent="0.3">
      <c r="BS35881" s="24">
        <f t="shared" si="883"/>
        <v>-2.5</v>
      </c>
    </row>
    <row r="35882" spans="71:71" x14ac:dyDescent="0.3">
      <c r="BS35882" s="24">
        <f t="shared" si="883"/>
        <v>-2.5</v>
      </c>
    </row>
    <row r="35883" spans="71:71" x14ac:dyDescent="0.3">
      <c r="BS35883" s="24">
        <f t="shared" si="883"/>
        <v>-2.5</v>
      </c>
    </row>
    <row r="35884" spans="71:71" x14ac:dyDescent="0.3">
      <c r="BS35884" s="24">
        <f t="shared" si="883"/>
        <v>-2.5</v>
      </c>
    </row>
    <row r="35885" spans="71:71" x14ac:dyDescent="0.3">
      <c r="BS35885" s="24">
        <f t="shared" si="883"/>
        <v>-2.5</v>
      </c>
    </row>
    <row r="35886" spans="71:71" x14ac:dyDescent="0.3">
      <c r="BS35886" s="24">
        <f t="shared" si="883"/>
        <v>-2.5</v>
      </c>
    </row>
    <row r="35887" spans="71:71" x14ac:dyDescent="0.3">
      <c r="BS35887" s="24">
        <f t="shared" si="883"/>
        <v>-2.5</v>
      </c>
    </row>
    <row r="35888" spans="71:71" x14ac:dyDescent="0.3">
      <c r="BS35888" s="24">
        <f t="shared" si="883"/>
        <v>-2.5</v>
      </c>
    </row>
    <row r="35889" spans="71:71" x14ac:dyDescent="0.3">
      <c r="BS35889" s="24">
        <f t="shared" si="883"/>
        <v>-2.5</v>
      </c>
    </row>
    <row r="35890" spans="71:71" x14ac:dyDescent="0.3">
      <c r="BS35890" s="24">
        <f t="shared" si="883"/>
        <v>-2.5</v>
      </c>
    </row>
    <row r="35891" spans="71:71" x14ac:dyDescent="0.3">
      <c r="BS35891" s="24">
        <f t="shared" si="883"/>
        <v>-2.5</v>
      </c>
    </row>
    <row r="35892" spans="71:71" x14ac:dyDescent="0.3">
      <c r="BS35892" s="24">
        <f t="shared" si="883"/>
        <v>-2.5</v>
      </c>
    </row>
    <row r="35893" spans="71:71" x14ac:dyDescent="0.3">
      <c r="BS35893" s="24">
        <f t="shared" si="883"/>
        <v>-2.5</v>
      </c>
    </row>
    <row r="35894" spans="71:71" x14ac:dyDescent="0.3">
      <c r="BS35894" s="24">
        <f t="shared" si="883"/>
        <v>-2.5</v>
      </c>
    </row>
    <row r="35895" spans="71:71" x14ac:dyDescent="0.3">
      <c r="BS35895" s="24">
        <f t="shared" si="883"/>
        <v>-2.5</v>
      </c>
    </row>
    <row r="35896" spans="71:71" x14ac:dyDescent="0.3">
      <c r="BS35896" s="24">
        <f t="shared" si="883"/>
        <v>-2.5</v>
      </c>
    </row>
    <row r="35897" spans="71:71" x14ac:dyDescent="0.3">
      <c r="BS35897" s="24">
        <f t="shared" si="883"/>
        <v>-2.5</v>
      </c>
    </row>
    <row r="35898" spans="71:71" x14ac:dyDescent="0.3">
      <c r="BS35898" s="24">
        <f t="shared" si="883"/>
        <v>-2.5</v>
      </c>
    </row>
    <row r="35899" spans="71:71" x14ac:dyDescent="0.3">
      <c r="BS35899" s="24">
        <f t="shared" si="883"/>
        <v>-2.5</v>
      </c>
    </row>
    <row r="35900" spans="71:71" x14ac:dyDescent="0.3">
      <c r="BS35900" s="24">
        <f t="shared" si="883"/>
        <v>-2.5</v>
      </c>
    </row>
    <row r="35901" spans="71:71" x14ac:dyDescent="0.3">
      <c r="BS35901" s="24">
        <f t="shared" si="883"/>
        <v>-2.5</v>
      </c>
    </row>
    <row r="35902" spans="71:71" x14ac:dyDescent="0.3">
      <c r="BS35902" s="24">
        <f t="shared" si="883"/>
        <v>-2.5</v>
      </c>
    </row>
    <row r="35903" spans="71:71" x14ac:dyDescent="0.3">
      <c r="BS35903" s="24">
        <f t="shared" si="883"/>
        <v>-2.5</v>
      </c>
    </row>
    <row r="35904" spans="71:71" x14ac:dyDescent="0.3">
      <c r="BS35904" s="24">
        <f t="shared" si="883"/>
        <v>-2.5</v>
      </c>
    </row>
    <row r="35905" spans="71:71" x14ac:dyDescent="0.3">
      <c r="BS35905" s="24">
        <f t="shared" si="883"/>
        <v>-2.5</v>
      </c>
    </row>
    <row r="35906" spans="71:71" x14ac:dyDescent="0.3">
      <c r="BS35906" s="24">
        <f t="shared" si="883"/>
        <v>-2.5</v>
      </c>
    </row>
    <row r="35907" spans="71:71" x14ac:dyDescent="0.3">
      <c r="BS35907" s="24">
        <f t="shared" si="883"/>
        <v>-2.5</v>
      </c>
    </row>
    <row r="35908" spans="71:71" x14ac:dyDescent="0.3">
      <c r="BS35908" s="24">
        <f t="shared" si="883"/>
        <v>-2.5</v>
      </c>
    </row>
    <row r="35909" spans="71:71" x14ac:dyDescent="0.3">
      <c r="BS35909" s="24">
        <f t="shared" si="883"/>
        <v>-2.5</v>
      </c>
    </row>
    <row r="35910" spans="71:71" x14ac:dyDescent="0.3">
      <c r="BS35910" s="24">
        <f t="shared" si="883"/>
        <v>-2.5</v>
      </c>
    </row>
    <row r="35911" spans="71:71" x14ac:dyDescent="0.3">
      <c r="BS35911" s="24">
        <f t="shared" si="883"/>
        <v>-2.5</v>
      </c>
    </row>
    <row r="35912" spans="71:71" x14ac:dyDescent="0.3">
      <c r="BS35912" s="24">
        <f t="shared" si="883"/>
        <v>-2.5</v>
      </c>
    </row>
    <row r="35913" spans="71:71" x14ac:dyDescent="0.3">
      <c r="BS35913" s="24">
        <f t="shared" ref="BS35913:BS35976" si="884">BR35913-2.5</f>
        <v>-2.5</v>
      </c>
    </row>
    <row r="35914" spans="71:71" x14ac:dyDescent="0.3">
      <c r="BS35914" s="24">
        <f t="shared" si="884"/>
        <v>-2.5</v>
      </c>
    </row>
    <row r="35915" spans="71:71" x14ac:dyDescent="0.3">
      <c r="BS35915" s="24">
        <f t="shared" si="884"/>
        <v>-2.5</v>
      </c>
    </row>
    <row r="35916" spans="71:71" x14ac:dyDescent="0.3">
      <c r="BS35916" s="24">
        <f t="shared" si="884"/>
        <v>-2.5</v>
      </c>
    </row>
    <row r="35917" spans="71:71" x14ac:dyDescent="0.3">
      <c r="BS35917" s="24">
        <f t="shared" si="884"/>
        <v>-2.5</v>
      </c>
    </row>
    <row r="35918" spans="71:71" x14ac:dyDescent="0.3">
      <c r="BS35918" s="24">
        <f t="shared" si="884"/>
        <v>-2.5</v>
      </c>
    </row>
    <row r="35919" spans="71:71" x14ac:dyDescent="0.3">
      <c r="BS35919" s="24">
        <f t="shared" si="884"/>
        <v>-2.5</v>
      </c>
    </row>
    <row r="35920" spans="71:71" x14ac:dyDescent="0.3">
      <c r="BS35920" s="24">
        <f t="shared" si="884"/>
        <v>-2.5</v>
      </c>
    </row>
    <row r="35921" spans="71:71" x14ac:dyDescent="0.3">
      <c r="BS35921" s="24">
        <f t="shared" si="884"/>
        <v>-2.5</v>
      </c>
    </row>
    <row r="35922" spans="71:71" x14ac:dyDescent="0.3">
      <c r="BS35922" s="24">
        <f t="shared" si="884"/>
        <v>-2.5</v>
      </c>
    </row>
    <row r="35923" spans="71:71" x14ac:dyDescent="0.3">
      <c r="BS35923" s="24">
        <f t="shared" si="884"/>
        <v>-2.5</v>
      </c>
    </row>
    <row r="35924" spans="71:71" x14ac:dyDescent="0.3">
      <c r="BS35924" s="24">
        <f t="shared" si="884"/>
        <v>-2.5</v>
      </c>
    </row>
    <row r="35925" spans="71:71" x14ac:dyDescent="0.3">
      <c r="BS35925" s="24">
        <f t="shared" si="884"/>
        <v>-2.5</v>
      </c>
    </row>
    <row r="35926" spans="71:71" x14ac:dyDescent="0.3">
      <c r="BS35926" s="24">
        <f t="shared" si="884"/>
        <v>-2.5</v>
      </c>
    </row>
    <row r="35927" spans="71:71" x14ac:dyDescent="0.3">
      <c r="BS35927" s="24">
        <f t="shared" si="884"/>
        <v>-2.5</v>
      </c>
    </row>
    <row r="35928" spans="71:71" x14ac:dyDescent="0.3">
      <c r="BS35928" s="24">
        <f t="shared" si="884"/>
        <v>-2.5</v>
      </c>
    </row>
    <row r="35929" spans="71:71" x14ac:dyDescent="0.3">
      <c r="BS35929" s="24">
        <f t="shared" si="884"/>
        <v>-2.5</v>
      </c>
    </row>
    <row r="35930" spans="71:71" x14ac:dyDescent="0.3">
      <c r="BS35930" s="24">
        <f t="shared" si="884"/>
        <v>-2.5</v>
      </c>
    </row>
    <row r="35931" spans="71:71" x14ac:dyDescent="0.3">
      <c r="BS35931" s="24">
        <f t="shared" si="884"/>
        <v>-2.5</v>
      </c>
    </row>
    <row r="35932" spans="71:71" x14ac:dyDescent="0.3">
      <c r="BS35932" s="24">
        <f t="shared" si="884"/>
        <v>-2.5</v>
      </c>
    </row>
    <row r="35933" spans="71:71" x14ac:dyDescent="0.3">
      <c r="BS35933" s="24">
        <f t="shared" si="884"/>
        <v>-2.5</v>
      </c>
    </row>
    <row r="35934" spans="71:71" x14ac:dyDescent="0.3">
      <c r="BS35934" s="24">
        <f t="shared" si="884"/>
        <v>-2.5</v>
      </c>
    </row>
    <row r="35935" spans="71:71" x14ac:dyDescent="0.3">
      <c r="BS35935" s="24">
        <f t="shared" si="884"/>
        <v>-2.5</v>
      </c>
    </row>
    <row r="35936" spans="71:71" x14ac:dyDescent="0.3">
      <c r="BS35936" s="24">
        <f t="shared" si="884"/>
        <v>-2.5</v>
      </c>
    </row>
    <row r="35937" spans="71:71" x14ac:dyDescent="0.3">
      <c r="BS35937" s="24">
        <f t="shared" si="884"/>
        <v>-2.5</v>
      </c>
    </row>
    <row r="35938" spans="71:71" x14ac:dyDescent="0.3">
      <c r="BS35938" s="24">
        <f t="shared" si="884"/>
        <v>-2.5</v>
      </c>
    </row>
    <row r="35939" spans="71:71" x14ac:dyDescent="0.3">
      <c r="BS35939" s="24">
        <f t="shared" si="884"/>
        <v>-2.5</v>
      </c>
    </row>
    <row r="35940" spans="71:71" x14ac:dyDescent="0.3">
      <c r="BS35940" s="24">
        <f t="shared" si="884"/>
        <v>-2.5</v>
      </c>
    </row>
    <row r="35941" spans="71:71" x14ac:dyDescent="0.3">
      <c r="BS35941" s="24">
        <f t="shared" si="884"/>
        <v>-2.5</v>
      </c>
    </row>
    <row r="35942" spans="71:71" x14ac:dyDescent="0.3">
      <c r="BS35942" s="24">
        <f t="shared" si="884"/>
        <v>-2.5</v>
      </c>
    </row>
    <row r="35943" spans="71:71" x14ac:dyDescent="0.3">
      <c r="BS35943" s="24">
        <f t="shared" si="884"/>
        <v>-2.5</v>
      </c>
    </row>
    <row r="35944" spans="71:71" x14ac:dyDescent="0.3">
      <c r="BS35944" s="24">
        <f t="shared" si="884"/>
        <v>-2.5</v>
      </c>
    </row>
    <row r="35945" spans="71:71" x14ac:dyDescent="0.3">
      <c r="BS35945" s="24">
        <f t="shared" si="884"/>
        <v>-2.5</v>
      </c>
    </row>
    <row r="35946" spans="71:71" x14ac:dyDescent="0.3">
      <c r="BS35946" s="24">
        <f t="shared" si="884"/>
        <v>-2.5</v>
      </c>
    </row>
    <row r="35947" spans="71:71" x14ac:dyDescent="0.3">
      <c r="BS35947" s="24">
        <f t="shared" si="884"/>
        <v>-2.5</v>
      </c>
    </row>
    <row r="35948" spans="71:71" x14ac:dyDescent="0.3">
      <c r="BS35948" s="24">
        <f t="shared" si="884"/>
        <v>-2.5</v>
      </c>
    </row>
    <row r="35949" spans="71:71" x14ac:dyDescent="0.3">
      <c r="BS35949" s="24">
        <f t="shared" si="884"/>
        <v>-2.5</v>
      </c>
    </row>
    <row r="35950" spans="71:71" x14ac:dyDescent="0.3">
      <c r="BS35950" s="24">
        <f t="shared" si="884"/>
        <v>-2.5</v>
      </c>
    </row>
    <row r="35951" spans="71:71" x14ac:dyDescent="0.3">
      <c r="BS35951" s="24">
        <f t="shared" si="884"/>
        <v>-2.5</v>
      </c>
    </row>
    <row r="35952" spans="71:71" x14ac:dyDescent="0.3">
      <c r="BS35952" s="24">
        <f t="shared" si="884"/>
        <v>-2.5</v>
      </c>
    </row>
    <row r="35953" spans="71:71" x14ac:dyDescent="0.3">
      <c r="BS35953" s="24">
        <f t="shared" si="884"/>
        <v>-2.5</v>
      </c>
    </row>
    <row r="35954" spans="71:71" x14ac:dyDescent="0.3">
      <c r="BS35954" s="24">
        <f t="shared" si="884"/>
        <v>-2.5</v>
      </c>
    </row>
    <row r="35955" spans="71:71" x14ac:dyDescent="0.3">
      <c r="BS35955" s="24">
        <f t="shared" si="884"/>
        <v>-2.5</v>
      </c>
    </row>
    <row r="35956" spans="71:71" x14ac:dyDescent="0.3">
      <c r="BS35956" s="24">
        <f t="shared" si="884"/>
        <v>-2.5</v>
      </c>
    </row>
    <row r="35957" spans="71:71" x14ac:dyDescent="0.3">
      <c r="BS35957" s="24">
        <f t="shared" si="884"/>
        <v>-2.5</v>
      </c>
    </row>
    <row r="35958" spans="71:71" x14ac:dyDescent="0.3">
      <c r="BS35958" s="24">
        <f t="shared" si="884"/>
        <v>-2.5</v>
      </c>
    </row>
    <row r="35959" spans="71:71" x14ac:dyDescent="0.3">
      <c r="BS35959" s="24">
        <f t="shared" si="884"/>
        <v>-2.5</v>
      </c>
    </row>
    <row r="35960" spans="71:71" x14ac:dyDescent="0.3">
      <c r="BS35960" s="24">
        <f t="shared" si="884"/>
        <v>-2.5</v>
      </c>
    </row>
    <row r="35961" spans="71:71" x14ac:dyDescent="0.3">
      <c r="BS35961" s="24">
        <f t="shared" si="884"/>
        <v>-2.5</v>
      </c>
    </row>
    <row r="35962" spans="71:71" x14ac:dyDescent="0.3">
      <c r="BS35962" s="24">
        <f t="shared" si="884"/>
        <v>-2.5</v>
      </c>
    </row>
    <row r="35963" spans="71:71" x14ac:dyDescent="0.3">
      <c r="BS35963" s="24">
        <f t="shared" si="884"/>
        <v>-2.5</v>
      </c>
    </row>
    <row r="35964" spans="71:71" x14ac:dyDescent="0.3">
      <c r="BS35964" s="24">
        <f t="shared" si="884"/>
        <v>-2.5</v>
      </c>
    </row>
    <row r="35965" spans="71:71" x14ac:dyDescent="0.3">
      <c r="BS35965" s="24">
        <f t="shared" si="884"/>
        <v>-2.5</v>
      </c>
    </row>
    <row r="35966" spans="71:71" x14ac:dyDescent="0.3">
      <c r="BS35966" s="24">
        <f t="shared" si="884"/>
        <v>-2.5</v>
      </c>
    </row>
    <row r="35967" spans="71:71" x14ac:dyDescent="0.3">
      <c r="BS35967" s="24">
        <f t="shared" si="884"/>
        <v>-2.5</v>
      </c>
    </row>
    <row r="35968" spans="71:71" x14ac:dyDescent="0.3">
      <c r="BS35968" s="24">
        <f t="shared" si="884"/>
        <v>-2.5</v>
      </c>
    </row>
    <row r="35969" spans="71:71" x14ac:dyDescent="0.3">
      <c r="BS35969" s="24">
        <f t="shared" si="884"/>
        <v>-2.5</v>
      </c>
    </row>
    <row r="35970" spans="71:71" x14ac:dyDescent="0.3">
      <c r="BS35970" s="24">
        <f t="shared" si="884"/>
        <v>-2.5</v>
      </c>
    </row>
    <row r="35971" spans="71:71" x14ac:dyDescent="0.3">
      <c r="BS35971" s="24">
        <f t="shared" si="884"/>
        <v>-2.5</v>
      </c>
    </row>
    <row r="35972" spans="71:71" x14ac:dyDescent="0.3">
      <c r="BS35972" s="24">
        <f t="shared" si="884"/>
        <v>-2.5</v>
      </c>
    </row>
    <row r="35973" spans="71:71" x14ac:dyDescent="0.3">
      <c r="BS35973" s="24">
        <f t="shared" si="884"/>
        <v>-2.5</v>
      </c>
    </row>
    <row r="35974" spans="71:71" x14ac:dyDescent="0.3">
      <c r="BS35974" s="24">
        <f t="shared" si="884"/>
        <v>-2.5</v>
      </c>
    </row>
    <row r="35975" spans="71:71" x14ac:dyDescent="0.3">
      <c r="BS35975" s="24">
        <f t="shared" si="884"/>
        <v>-2.5</v>
      </c>
    </row>
    <row r="35976" spans="71:71" x14ac:dyDescent="0.3">
      <c r="BS35976" s="24">
        <f t="shared" si="884"/>
        <v>-2.5</v>
      </c>
    </row>
    <row r="35977" spans="71:71" x14ac:dyDescent="0.3">
      <c r="BS35977" s="24">
        <f t="shared" ref="BS35977:BS36040" si="885">BR35977-2.5</f>
        <v>-2.5</v>
      </c>
    </row>
    <row r="35978" spans="71:71" x14ac:dyDescent="0.3">
      <c r="BS35978" s="24">
        <f t="shared" si="885"/>
        <v>-2.5</v>
      </c>
    </row>
    <row r="35979" spans="71:71" x14ac:dyDescent="0.3">
      <c r="BS35979" s="24">
        <f t="shared" si="885"/>
        <v>-2.5</v>
      </c>
    </row>
    <row r="35980" spans="71:71" x14ac:dyDescent="0.3">
      <c r="BS35980" s="24">
        <f t="shared" si="885"/>
        <v>-2.5</v>
      </c>
    </row>
    <row r="35981" spans="71:71" x14ac:dyDescent="0.3">
      <c r="BS35981" s="24">
        <f t="shared" si="885"/>
        <v>-2.5</v>
      </c>
    </row>
    <row r="35982" spans="71:71" x14ac:dyDescent="0.3">
      <c r="BS35982" s="24">
        <f t="shared" si="885"/>
        <v>-2.5</v>
      </c>
    </row>
    <row r="35983" spans="71:71" x14ac:dyDescent="0.3">
      <c r="BS35983" s="24">
        <f t="shared" si="885"/>
        <v>-2.5</v>
      </c>
    </row>
    <row r="35984" spans="71:71" x14ac:dyDescent="0.3">
      <c r="BS35984" s="24">
        <f t="shared" si="885"/>
        <v>-2.5</v>
      </c>
    </row>
    <row r="35985" spans="71:71" x14ac:dyDescent="0.3">
      <c r="BS35985" s="24">
        <f t="shared" si="885"/>
        <v>-2.5</v>
      </c>
    </row>
    <row r="35986" spans="71:71" x14ac:dyDescent="0.3">
      <c r="BS35986" s="24">
        <f t="shared" si="885"/>
        <v>-2.5</v>
      </c>
    </row>
    <row r="35987" spans="71:71" x14ac:dyDescent="0.3">
      <c r="BS35987" s="24">
        <f t="shared" si="885"/>
        <v>-2.5</v>
      </c>
    </row>
    <row r="35988" spans="71:71" x14ac:dyDescent="0.3">
      <c r="BS35988" s="24">
        <f t="shared" si="885"/>
        <v>-2.5</v>
      </c>
    </row>
    <row r="35989" spans="71:71" x14ac:dyDescent="0.3">
      <c r="BS35989" s="24">
        <f t="shared" si="885"/>
        <v>-2.5</v>
      </c>
    </row>
    <row r="35990" spans="71:71" x14ac:dyDescent="0.3">
      <c r="BS35990" s="24">
        <f t="shared" si="885"/>
        <v>-2.5</v>
      </c>
    </row>
    <row r="35991" spans="71:71" x14ac:dyDescent="0.3">
      <c r="BS35991" s="24">
        <f t="shared" si="885"/>
        <v>-2.5</v>
      </c>
    </row>
    <row r="35992" spans="71:71" x14ac:dyDescent="0.3">
      <c r="BS35992" s="24">
        <f t="shared" si="885"/>
        <v>-2.5</v>
      </c>
    </row>
    <row r="35993" spans="71:71" x14ac:dyDescent="0.3">
      <c r="BS35993" s="24">
        <f t="shared" si="885"/>
        <v>-2.5</v>
      </c>
    </row>
    <row r="35994" spans="71:71" x14ac:dyDescent="0.3">
      <c r="BS35994" s="24">
        <f t="shared" si="885"/>
        <v>-2.5</v>
      </c>
    </row>
    <row r="35995" spans="71:71" x14ac:dyDescent="0.3">
      <c r="BS35995" s="24">
        <f t="shared" si="885"/>
        <v>-2.5</v>
      </c>
    </row>
    <row r="35996" spans="71:71" x14ac:dyDescent="0.3">
      <c r="BS35996" s="24">
        <f t="shared" si="885"/>
        <v>-2.5</v>
      </c>
    </row>
    <row r="35997" spans="71:71" x14ac:dyDescent="0.3">
      <c r="BS35997" s="24">
        <f t="shared" si="885"/>
        <v>-2.5</v>
      </c>
    </row>
    <row r="35998" spans="71:71" x14ac:dyDescent="0.3">
      <c r="BS35998" s="24">
        <f t="shared" si="885"/>
        <v>-2.5</v>
      </c>
    </row>
    <row r="35999" spans="71:71" x14ac:dyDescent="0.3">
      <c r="BS35999" s="24">
        <f t="shared" si="885"/>
        <v>-2.5</v>
      </c>
    </row>
    <row r="36000" spans="71:71" x14ac:dyDescent="0.3">
      <c r="BS36000" s="24">
        <f t="shared" si="885"/>
        <v>-2.5</v>
      </c>
    </row>
    <row r="36001" spans="71:71" x14ac:dyDescent="0.3">
      <c r="BS36001" s="24">
        <f t="shared" si="885"/>
        <v>-2.5</v>
      </c>
    </row>
    <row r="36002" spans="71:71" x14ac:dyDescent="0.3">
      <c r="BS36002" s="24">
        <f t="shared" si="885"/>
        <v>-2.5</v>
      </c>
    </row>
    <row r="36003" spans="71:71" x14ac:dyDescent="0.3">
      <c r="BS36003" s="24">
        <f t="shared" si="885"/>
        <v>-2.5</v>
      </c>
    </row>
    <row r="36004" spans="71:71" x14ac:dyDescent="0.3">
      <c r="BS36004" s="24">
        <f t="shared" si="885"/>
        <v>-2.5</v>
      </c>
    </row>
    <row r="36005" spans="71:71" x14ac:dyDescent="0.3">
      <c r="BS36005" s="24">
        <f t="shared" si="885"/>
        <v>-2.5</v>
      </c>
    </row>
    <row r="36006" spans="71:71" x14ac:dyDescent="0.3">
      <c r="BS36006" s="24">
        <f t="shared" si="885"/>
        <v>-2.5</v>
      </c>
    </row>
    <row r="36007" spans="71:71" x14ac:dyDescent="0.3">
      <c r="BS36007" s="24">
        <f t="shared" si="885"/>
        <v>-2.5</v>
      </c>
    </row>
    <row r="36008" spans="71:71" x14ac:dyDescent="0.3">
      <c r="BS36008" s="24">
        <f t="shared" si="885"/>
        <v>-2.5</v>
      </c>
    </row>
    <row r="36009" spans="71:71" x14ac:dyDescent="0.3">
      <c r="BS36009" s="24">
        <f t="shared" si="885"/>
        <v>-2.5</v>
      </c>
    </row>
    <row r="36010" spans="71:71" x14ac:dyDescent="0.3">
      <c r="BS36010" s="24">
        <f t="shared" si="885"/>
        <v>-2.5</v>
      </c>
    </row>
    <row r="36011" spans="71:71" x14ac:dyDescent="0.3">
      <c r="BS36011" s="24">
        <f t="shared" si="885"/>
        <v>-2.5</v>
      </c>
    </row>
    <row r="36012" spans="71:71" x14ac:dyDescent="0.3">
      <c r="BS36012" s="24">
        <f t="shared" si="885"/>
        <v>-2.5</v>
      </c>
    </row>
    <row r="36013" spans="71:71" x14ac:dyDescent="0.3">
      <c r="BS36013" s="24">
        <f t="shared" si="885"/>
        <v>-2.5</v>
      </c>
    </row>
    <row r="36014" spans="71:71" x14ac:dyDescent="0.3">
      <c r="BS36014" s="24">
        <f t="shared" si="885"/>
        <v>-2.5</v>
      </c>
    </row>
    <row r="36015" spans="71:71" x14ac:dyDescent="0.3">
      <c r="BS36015" s="24">
        <f t="shared" si="885"/>
        <v>-2.5</v>
      </c>
    </row>
    <row r="36016" spans="71:71" x14ac:dyDescent="0.3">
      <c r="BS36016" s="24">
        <f t="shared" si="885"/>
        <v>-2.5</v>
      </c>
    </row>
    <row r="36017" spans="71:71" x14ac:dyDescent="0.3">
      <c r="BS36017" s="24">
        <f t="shared" si="885"/>
        <v>-2.5</v>
      </c>
    </row>
    <row r="36018" spans="71:71" x14ac:dyDescent="0.3">
      <c r="BS36018" s="24">
        <f t="shared" si="885"/>
        <v>-2.5</v>
      </c>
    </row>
    <row r="36019" spans="71:71" x14ac:dyDescent="0.3">
      <c r="BS36019" s="24">
        <f t="shared" si="885"/>
        <v>-2.5</v>
      </c>
    </row>
    <row r="36020" spans="71:71" x14ac:dyDescent="0.3">
      <c r="BS36020" s="24">
        <f t="shared" si="885"/>
        <v>-2.5</v>
      </c>
    </row>
    <row r="36021" spans="71:71" x14ac:dyDescent="0.3">
      <c r="BS36021" s="24">
        <f t="shared" si="885"/>
        <v>-2.5</v>
      </c>
    </row>
    <row r="36022" spans="71:71" x14ac:dyDescent="0.3">
      <c r="BS36022" s="24">
        <f t="shared" si="885"/>
        <v>-2.5</v>
      </c>
    </row>
    <row r="36023" spans="71:71" x14ac:dyDescent="0.3">
      <c r="BS36023" s="24">
        <f t="shared" si="885"/>
        <v>-2.5</v>
      </c>
    </row>
    <row r="36024" spans="71:71" x14ac:dyDescent="0.3">
      <c r="BS36024" s="24">
        <f t="shared" si="885"/>
        <v>-2.5</v>
      </c>
    </row>
    <row r="36025" spans="71:71" x14ac:dyDescent="0.3">
      <c r="BS36025" s="24">
        <f t="shared" si="885"/>
        <v>-2.5</v>
      </c>
    </row>
    <row r="36026" spans="71:71" x14ac:dyDescent="0.3">
      <c r="BS36026" s="24">
        <f t="shared" si="885"/>
        <v>-2.5</v>
      </c>
    </row>
    <row r="36027" spans="71:71" x14ac:dyDescent="0.3">
      <c r="BS36027" s="24">
        <f t="shared" si="885"/>
        <v>-2.5</v>
      </c>
    </row>
    <row r="36028" spans="71:71" x14ac:dyDescent="0.3">
      <c r="BS36028" s="24">
        <f t="shared" si="885"/>
        <v>-2.5</v>
      </c>
    </row>
    <row r="36029" spans="71:71" x14ac:dyDescent="0.3">
      <c r="BS36029" s="24">
        <f t="shared" si="885"/>
        <v>-2.5</v>
      </c>
    </row>
    <row r="36030" spans="71:71" x14ac:dyDescent="0.3">
      <c r="BS36030" s="24">
        <f t="shared" si="885"/>
        <v>-2.5</v>
      </c>
    </row>
    <row r="36031" spans="71:71" x14ac:dyDescent="0.3">
      <c r="BS36031" s="24">
        <f t="shared" si="885"/>
        <v>-2.5</v>
      </c>
    </row>
    <row r="36032" spans="71:71" x14ac:dyDescent="0.3">
      <c r="BS36032" s="24">
        <f t="shared" si="885"/>
        <v>-2.5</v>
      </c>
    </row>
    <row r="36033" spans="71:71" x14ac:dyDescent="0.3">
      <c r="BS36033" s="24">
        <f t="shared" si="885"/>
        <v>-2.5</v>
      </c>
    </row>
    <row r="36034" spans="71:71" x14ac:dyDescent="0.3">
      <c r="BS36034" s="24">
        <f t="shared" si="885"/>
        <v>-2.5</v>
      </c>
    </row>
    <row r="36035" spans="71:71" x14ac:dyDescent="0.3">
      <c r="BS36035" s="24">
        <f t="shared" si="885"/>
        <v>-2.5</v>
      </c>
    </row>
    <row r="36036" spans="71:71" x14ac:dyDescent="0.3">
      <c r="BS36036" s="24">
        <f t="shared" si="885"/>
        <v>-2.5</v>
      </c>
    </row>
    <row r="36037" spans="71:71" x14ac:dyDescent="0.3">
      <c r="BS36037" s="24">
        <f t="shared" si="885"/>
        <v>-2.5</v>
      </c>
    </row>
    <row r="36038" spans="71:71" x14ac:dyDescent="0.3">
      <c r="BS36038" s="24">
        <f t="shared" si="885"/>
        <v>-2.5</v>
      </c>
    </row>
    <row r="36039" spans="71:71" x14ac:dyDescent="0.3">
      <c r="BS36039" s="24">
        <f t="shared" si="885"/>
        <v>-2.5</v>
      </c>
    </row>
    <row r="36040" spans="71:71" x14ac:dyDescent="0.3">
      <c r="BS36040" s="24">
        <f t="shared" si="885"/>
        <v>-2.5</v>
      </c>
    </row>
    <row r="36041" spans="71:71" x14ac:dyDescent="0.3">
      <c r="BS36041" s="24">
        <f t="shared" ref="BS36041:BS36104" si="886">BR36041-2.5</f>
        <v>-2.5</v>
      </c>
    </row>
    <row r="36042" spans="71:71" x14ac:dyDescent="0.3">
      <c r="BS36042" s="24">
        <f t="shared" si="886"/>
        <v>-2.5</v>
      </c>
    </row>
    <row r="36043" spans="71:71" x14ac:dyDescent="0.3">
      <c r="BS36043" s="24">
        <f t="shared" si="886"/>
        <v>-2.5</v>
      </c>
    </row>
    <row r="36044" spans="71:71" x14ac:dyDescent="0.3">
      <c r="BS36044" s="24">
        <f t="shared" si="886"/>
        <v>-2.5</v>
      </c>
    </row>
    <row r="36045" spans="71:71" x14ac:dyDescent="0.3">
      <c r="BS36045" s="24">
        <f t="shared" si="886"/>
        <v>-2.5</v>
      </c>
    </row>
    <row r="36046" spans="71:71" x14ac:dyDescent="0.3">
      <c r="BS36046" s="24">
        <f t="shared" si="886"/>
        <v>-2.5</v>
      </c>
    </row>
    <row r="36047" spans="71:71" x14ac:dyDescent="0.3">
      <c r="BS36047" s="24">
        <f t="shared" si="886"/>
        <v>-2.5</v>
      </c>
    </row>
    <row r="36048" spans="71:71" x14ac:dyDescent="0.3">
      <c r="BS36048" s="24">
        <f t="shared" si="886"/>
        <v>-2.5</v>
      </c>
    </row>
    <row r="36049" spans="71:71" x14ac:dyDescent="0.3">
      <c r="BS36049" s="24">
        <f t="shared" si="886"/>
        <v>-2.5</v>
      </c>
    </row>
    <row r="36050" spans="71:71" x14ac:dyDescent="0.3">
      <c r="BS36050" s="24">
        <f t="shared" si="886"/>
        <v>-2.5</v>
      </c>
    </row>
    <row r="36051" spans="71:71" x14ac:dyDescent="0.3">
      <c r="BS36051" s="24">
        <f t="shared" si="886"/>
        <v>-2.5</v>
      </c>
    </row>
    <row r="36052" spans="71:71" x14ac:dyDescent="0.3">
      <c r="BS36052" s="24">
        <f t="shared" si="886"/>
        <v>-2.5</v>
      </c>
    </row>
    <row r="36053" spans="71:71" x14ac:dyDescent="0.3">
      <c r="BS36053" s="24">
        <f t="shared" si="886"/>
        <v>-2.5</v>
      </c>
    </row>
    <row r="36054" spans="71:71" x14ac:dyDescent="0.3">
      <c r="BS36054" s="24">
        <f t="shared" si="886"/>
        <v>-2.5</v>
      </c>
    </row>
    <row r="36055" spans="71:71" x14ac:dyDescent="0.3">
      <c r="BS36055" s="24">
        <f t="shared" si="886"/>
        <v>-2.5</v>
      </c>
    </row>
    <row r="36056" spans="71:71" x14ac:dyDescent="0.3">
      <c r="BS36056" s="24">
        <f t="shared" si="886"/>
        <v>-2.5</v>
      </c>
    </row>
    <row r="36057" spans="71:71" x14ac:dyDescent="0.3">
      <c r="BS36057" s="24">
        <f t="shared" si="886"/>
        <v>-2.5</v>
      </c>
    </row>
    <row r="36058" spans="71:71" x14ac:dyDescent="0.3">
      <c r="BS36058" s="24">
        <f t="shared" si="886"/>
        <v>-2.5</v>
      </c>
    </row>
    <row r="36059" spans="71:71" x14ac:dyDescent="0.3">
      <c r="BS36059" s="24">
        <f t="shared" si="886"/>
        <v>-2.5</v>
      </c>
    </row>
    <row r="36060" spans="71:71" x14ac:dyDescent="0.3">
      <c r="BS36060" s="24">
        <f t="shared" si="886"/>
        <v>-2.5</v>
      </c>
    </row>
    <row r="36061" spans="71:71" x14ac:dyDescent="0.3">
      <c r="BS36061" s="24">
        <f t="shared" si="886"/>
        <v>-2.5</v>
      </c>
    </row>
    <row r="36062" spans="71:71" x14ac:dyDescent="0.3">
      <c r="BS36062" s="24">
        <f t="shared" si="886"/>
        <v>-2.5</v>
      </c>
    </row>
    <row r="36063" spans="71:71" x14ac:dyDescent="0.3">
      <c r="BS36063" s="24">
        <f t="shared" si="886"/>
        <v>-2.5</v>
      </c>
    </row>
    <row r="36064" spans="71:71" x14ac:dyDescent="0.3">
      <c r="BS36064" s="24">
        <f t="shared" si="886"/>
        <v>-2.5</v>
      </c>
    </row>
    <row r="36065" spans="71:71" x14ac:dyDescent="0.3">
      <c r="BS36065" s="24">
        <f t="shared" si="886"/>
        <v>-2.5</v>
      </c>
    </row>
    <row r="36066" spans="71:71" x14ac:dyDescent="0.3">
      <c r="BS36066" s="24">
        <f t="shared" si="886"/>
        <v>-2.5</v>
      </c>
    </row>
    <row r="36067" spans="71:71" x14ac:dyDescent="0.3">
      <c r="BS36067" s="24">
        <f t="shared" si="886"/>
        <v>-2.5</v>
      </c>
    </row>
    <row r="36068" spans="71:71" x14ac:dyDescent="0.3">
      <c r="BS36068" s="24">
        <f t="shared" si="886"/>
        <v>-2.5</v>
      </c>
    </row>
    <row r="36069" spans="71:71" x14ac:dyDescent="0.3">
      <c r="BS36069" s="24">
        <f t="shared" si="886"/>
        <v>-2.5</v>
      </c>
    </row>
    <row r="36070" spans="71:71" x14ac:dyDescent="0.3">
      <c r="BS36070" s="24">
        <f t="shared" si="886"/>
        <v>-2.5</v>
      </c>
    </row>
    <row r="36071" spans="71:71" x14ac:dyDescent="0.3">
      <c r="BS36071" s="24">
        <f t="shared" si="886"/>
        <v>-2.5</v>
      </c>
    </row>
    <row r="36072" spans="71:71" x14ac:dyDescent="0.3">
      <c r="BS36072" s="24">
        <f t="shared" si="886"/>
        <v>-2.5</v>
      </c>
    </row>
    <row r="36073" spans="71:71" x14ac:dyDescent="0.3">
      <c r="BS36073" s="24">
        <f t="shared" si="886"/>
        <v>-2.5</v>
      </c>
    </row>
    <row r="36074" spans="71:71" x14ac:dyDescent="0.3">
      <c r="BS36074" s="24">
        <f t="shared" si="886"/>
        <v>-2.5</v>
      </c>
    </row>
    <row r="36075" spans="71:71" x14ac:dyDescent="0.3">
      <c r="BS36075" s="24">
        <f t="shared" si="886"/>
        <v>-2.5</v>
      </c>
    </row>
    <row r="36076" spans="71:71" x14ac:dyDescent="0.3">
      <c r="BS36076" s="24">
        <f t="shared" si="886"/>
        <v>-2.5</v>
      </c>
    </row>
    <row r="36077" spans="71:71" x14ac:dyDescent="0.3">
      <c r="BS36077" s="24">
        <f t="shared" si="886"/>
        <v>-2.5</v>
      </c>
    </row>
    <row r="36078" spans="71:71" x14ac:dyDescent="0.3">
      <c r="BS36078" s="24">
        <f t="shared" si="886"/>
        <v>-2.5</v>
      </c>
    </row>
    <row r="36079" spans="71:71" x14ac:dyDescent="0.3">
      <c r="BS36079" s="24">
        <f t="shared" si="886"/>
        <v>-2.5</v>
      </c>
    </row>
    <row r="36080" spans="71:71" x14ac:dyDescent="0.3">
      <c r="BS36080" s="24">
        <f t="shared" si="886"/>
        <v>-2.5</v>
      </c>
    </row>
    <row r="36081" spans="71:71" x14ac:dyDescent="0.3">
      <c r="BS36081" s="24">
        <f t="shared" si="886"/>
        <v>-2.5</v>
      </c>
    </row>
    <row r="36082" spans="71:71" x14ac:dyDescent="0.3">
      <c r="BS36082" s="24">
        <f t="shared" si="886"/>
        <v>-2.5</v>
      </c>
    </row>
    <row r="36083" spans="71:71" x14ac:dyDescent="0.3">
      <c r="BS36083" s="24">
        <f t="shared" si="886"/>
        <v>-2.5</v>
      </c>
    </row>
    <row r="36084" spans="71:71" x14ac:dyDescent="0.3">
      <c r="BS36084" s="24">
        <f t="shared" si="886"/>
        <v>-2.5</v>
      </c>
    </row>
    <row r="36085" spans="71:71" x14ac:dyDescent="0.3">
      <c r="BS36085" s="24">
        <f t="shared" si="886"/>
        <v>-2.5</v>
      </c>
    </row>
    <row r="36086" spans="71:71" x14ac:dyDescent="0.3">
      <c r="BS36086" s="24">
        <f t="shared" si="886"/>
        <v>-2.5</v>
      </c>
    </row>
    <row r="36087" spans="71:71" x14ac:dyDescent="0.3">
      <c r="BS36087" s="24">
        <f t="shared" si="886"/>
        <v>-2.5</v>
      </c>
    </row>
    <row r="36088" spans="71:71" x14ac:dyDescent="0.3">
      <c r="BS36088" s="24">
        <f t="shared" si="886"/>
        <v>-2.5</v>
      </c>
    </row>
    <row r="36089" spans="71:71" x14ac:dyDescent="0.3">
      <c r="BS36089" s="24">
        <f t="shared" si="886"/>
        <v>-2.5</v>
      </c>
    </row>
    <row r="36090" spans="71:71" x14ac:dyDescent="0.3">
      <c r="BS36090" s="24">
        <f t="shared" si="886"/>
        <v>-2.5</v>
      </c>
    </row>
    <row r="36091" spans="71:71" x14ac:dyDescent="0.3">
      <c r="BS36091" s="24">
        <f t="shared" si="886"/>
        <v>-2.5</v>
      </c>
    </row>
    <row r="36092" spans="71:71" x14ac:dyDescent="0.3">
      <c r="BS36092" s="24">
        <f t="shared" si="886"/>
        <v>-2.5</v>
      </c>
    </row>
    <row r="36093" spans="71:71" x14ac:dyDescent="0.3">
      <c r="BS36093" s="24">
        <f t="shared" si="886"/>
        <v>-2.5</v>
      </c>
    </row>
    <row r="36094" spans="71:71" x14ac:dyDescent="0.3">
      <c r="BS36094" s="24">
        <f t="shared" si="886"/>
        <v>-2.5</v>
      </c>
    </row>
    <row r="36095" spans="71:71" x14ac:dyDescent="0.3">
      <c r="BS36095" s="24">
        <f t="shared" si="886"/>
        <v>-2.5</v>
      </c>
    </row>
    <row r="36096" spans="71:71" x14ac:dyDescent="0.3">
      <c r="BS36096" s="24">
        <f t="shared" si="886"/>
        <v>-2.5</v>
      </c>
    </row>
    <row r="36097" spans="71:71" x14ac:dyDescent="0.3">
      <c r="BS36097" s="24">
        <f t="shared" si="886"/>
        <v>-2.5</v>
      </c>
    </row>
    <row r="36098" spans="71:71" x14ac:dyDescent="0.3">
      <c r="BS36098" s="24">
        <f t="shared" si="886"/>
        <v>-2.5</v>
      </c>
    </row>
    <row r="36099" spans="71:71" x14ac:dyDescent="0.3">
      <c r="BS36099" s="24">
        <f t="shared" si="886"/>
        <v>-2.5</v>
      </c>
    </row>
    <row r="36100" spans="71:71" x14ac:dyDescent="0.3">
      <c r="BS36100" s="24">
        <f t="shared" si="886"/>
        <v>-2.5</v>
      </c>
    </row>
    <row r="36101" spans="71:71" x14ac:dyDescent="0.3">
      <c r="BS36101" s="24">
        <f t="shared" si="886"/>
        <v>-2.5</v>
      </c>
    </row>
    <row r="36102" spans="71:71" x14ac:dyDescent="0.3">
      <c r="BS36102" s="24">
        <f t="shared" si="886"/>
        <v>-2.5</v>
      </c>
    </row>
    <row r="36103" spans="71:71" x14ac:dyDescent="0.3">
      <c r="BS36103" s="24">
        <f t="shared" si="886"/>
        <v>-2.5</v>
      </c>
    </row>
    <row r="36104" spans="71:71" x14ac:dyDescent="0.3">
      <c r="BS36104" s="24">
        <f t="shared" si="886"/>
        <v>-2.5</v>
      </c>
    </row>
    <row r="36105" spans="71:71" x14ac:dyDescent="0.3">
      <c r="BS36105" s="24">
        <f t="shared" ref="BS36105:BS36168" si="887">BR36105-2.5</f>
        <v>-2.5</v>
      </c>
    </row>
    <row r="36106" spans="71:71" x14ac:dyDescent="0.3">
      <c r="BS36106" s="24">
        <f t="shared" si="887"/>
        <v>-2.5</v>
      </c>
    </row>
    <row r="36107" spans="71:71" x14ac:dyDescent="0.3">
      <c r="BS36107" s="24">
        <f t="shared" si="887"/>
        <v>-2.5</v>
      </c>
    </row>
    <row r="36108" spans="71:71" x14ac:dyDescent="0.3">
      <c r="BS36108" s="24">
        <f t="shared" si="887"/>
        <v>-2.5</v>
      </c>
    </row>
    <row r="36109" spans="71:71" x14ac:dyDescent="0.3">
      <c r="BS36109" s="24">
        <f t="shared" si="887"/>
        <v>-2.5</v>
      </c>
    </row>
    <row r="36110" spans="71:71" x14ac:dyDescent="0.3">
      <c r="BS36110" s="24">
        <f t="shared" si="887"/>
        <v>-2.5</v>
      </c>
    </row>
    <row r="36111" spans="71:71" x14ac:dyDescent="0.3">
      <c r="BS36111" s="24">
        <f t="shared" si="887"/>
        <v>-2.5</v>
      </c>
    </row>
    <row r="36112" spans="71:71" x14ac:dyDescent="0.3">
      <c r="BS36112" s="24">
        <f t="shared" si="887"/>
        <v>-2.5</v>
      </c>
    </row>
    <row r="36113" spans="71:71" x14ac:dyDescent="0.3">
      <c r="BS36113" s="24">
        <f t="shared" si="887"/>
        <v>-2.5</v>
      </c>
    </row>
    <row r="36114" spans="71:71" x14ac:dyDescent="0.3">
      <c r="BS36114" s="24">
        <f t="shared" si="887"/>
        <v>-2.5</v>
      </c>
    </row>
    <row r="36115" spans="71:71" x14ac:dyDescent="0.3">
      <c r="BS36115" s="24">
        <f t="shared" si="887"/>
        <v>-2.5</v>
      </c>
    </row>
    <row r="36116" spans="71:71" x14ac:dyDescent="0.3">
      <c r="BS36116" s="24">
        <f t="shared" si="887"/>
        <v>-2.5</v>
      </c>
    </row>
    <row r="36117" spans="71:71" x14ac:dyDescent="0.3">
      <c r="BS36117" s="24">
        <f t="shared" si="887"/>
        <v>-2.5</v>
      </c>
    </row>
    <row r="36118" spans="71:71" x14ac:dyDescent="0.3">
      <c r="BS36118" s="24">
        <f t="shared" si="887"/>
        <v>-2.5</v>
      </c>
    </row>
    <row r="36119" spans="71:71" x14ac:dyDescent="0.3">
      <c r="BS36119" s="24">
        <f t="shared" si="887"/>
        <v>-2.5</v>
      </c>
    </row>
    <row r="36120" spans="71:71" x14ac:dyDescent="0.3">
      <c r="BS36120" s="24">
        <f t="shared" si="887"/>
        <v>-2.5</v>
      </c>
    </row>
    <row r="36121" spans="71:71" x14ac:dyDescent="0.3">
      <c r="BS36121" s="24">
        <f t="shared" si="887"/>
        <v>-2.5</v>
      </c>
    </row>
    <row r="36122" spans="71:71" x14ac:dyDescent="0.3">
      <c r="BS36122" s="24">
        <f t="shared" si="887"/>
        <v>-2.5</v>
      </c>
    </row>
    <row r="36123" spans="71:71" x14ac:dyDescent="0.3">
      <c r="BS36123" s="24">
        <f t="shared" si="887"/>
        <v>-2.5</v>
      </c>
    </row>
    <row r="36124" spans="71:71" x14ac:dyDescent="0.3">
      <c r="BS36124" s="24">
        <f t="shared" si="887"/>
        <v>-2.5</v>
      </c>
    </row>
    <row r="36125" spans="71:71" x14ac:dyDescent="0.3">
      <c r="BS36125" s="24">
        <f t="shared" si="887"/>
        <v>-2.5</v>
      </c>
    </row>
    <row r="36126" spans="71:71" x14ac:dyDescent="0.3">
      <c r="BS36126" s="24">
        <f t="shared" si="887"/>
        <v>-2.5</v>
      </c>
    </row>
    <row r="36127" spans="71:71" x14ac:dyDescent="0.3">
      <c r="BS36127" s="24">
        <f t="shared" si="887"/>
        <v>-2.5</v>
      </c>
    </row>
    <row r="36128" spans="71:71" x14ac:dyDescent="0.3">
      <c r="BS36128" s="24">
        <f t="shared" si="887"/>
        <v>-2.5</v>
      </c>
    </row>
    <row r="36129" spans="71:71" x14ac:dyDescent="0.3">
      <c r="BS36129" s="24">
        <f t="shared" si="887"/>
        <v>-2.5</v>
      </c>
    </row>
    <row r="36130" spans="71:71" x14ac:dyDescent="0.3">
      <c r="BS36130" s="24">
        <f t="shared" si="887"/>
        <v>-2.5</v>
      </c>
    </row>
    <row r="36131" spans="71:71" x14ac:dyDescent="0.3">
      <c r="BS36131" s="24">
        <f t="shared" si="887"/>
        <v>-2.5</v>
      </c>
    </row>
    <row r="36132" spans="71:71" x14ac:dyDescent="0.3">
      <c r="BS36132" s="24">
        <f t="shared" si="887"/>
        <v>-2.5</v>
      </c>
    </row>
    <row r="36133" spans="71:71" x14ac:dyDescent="0.3">
      <c r="BS36133" s="24">
        <f t="shared" si="887"/>
        <v>-2.5</v>
      </c>
    </row>
    <row r="36134" spans="71:71" x14ac:dyDescent="0.3">
      <c r="BS36134" s="24">
        <f t="shared" si="887"/>
        <v>-2.5</v>
      </c>
    </row>
    <row r="36135" spans="71:71" x14ac:dyDescent="0.3">
      <c r="BS36135" s="24">
        <f t="shared" si="887"/>
        <v>-2.5</v>
      </c>
    </row>
    <row r="36136" spans="71:71" x14ac:dyDescent="0.3">
      <c r="BS36136" s="24">
        <f t="shared" si="887"/>
        <v>-2.5</v>
      </c>
    </row>
    <row r="36137" spans="71:71" x14ac:dyDescent="0.3">
      <c r="BS36137" s="24">
        <f t="shared" si="887"/>
        <v>-2.5</v>
      </c>
    </row>
    <row r="36138" spans="71:71" x14ac:dyDescent="0.3">
      <c r="BS36138" s="24">
        <f t="shared" si="887"/>
        <v>-2.5</v>
      </c>
    </row>
    <row r="36139" spans="71:71" x14ac:dyDescent="0.3">
      <c r="BS36139" s="24">
        <f t="shared" si="887"/>
        <v>-2.5</v>
      </c>
    </row>
    <row r="36140" spans="71:71" x14ac:dyDescent="0.3">
      <c r="BS36140" s="24">
        <f t="shared" si="887"/>
        <v>-2.5</v>
      </c>
    </row>
    <row r="36141" spans="71:71" x14ac:dyDescent="0.3">
      <c r="BS36141" s="24">
        <f t="shared" si="887"/>
        <v>-2.5</v>
      </c>
    </row>
    <row r="36142" spans="71:71" x14ac:dyDescent="0.3">
      <c r="BS36142" s="24">
        <f t="shared" si="887"/>
        <v>-2.5</v>
      </c>
    </row>
    <row r="36143" spans="71:71" x14ac:dyDescent="0.3">
      <c r="BS36143" s="24">
        <f t="shared" si="887"/>
        <v>-2.5</v>
      </c>
    </row>
    <row r="36144" spans="71:71" x14ac:dyDescent="0.3">
      <c r="BS36144" s="24">
        <f t="shared" si="887"/>
        <v>-2.5</v>
      </c>
    </row>
    <row r="36145" spans="71:71" x14ac:dyDescent="0.3">
      <c r="BS36145" s="24">
        <f t="shared" si="887"/>
        <v>-2.5</v>
      </c>
    </row>
    <row r="36146" spans="71:71" x14ac:dyDescent="0.3">
      <c r="BS36146" s="24">
        <f t="shared" si="887"/>
        <v>-2.5</v>
      </c>
    </row>
    <row r="36147" spans="71:71" x14ac:dyDescent="0.3">
      <c r="BS36147" s="24">
        <f t="shared" si="887"/>
        <v>-2.5</v>
      </c>
    </row>
    <row r="36148" spans="71:71" x14ac:dyDescent="0.3">
      <c r="BS36148" s="24">
        <f t="shared" si="887"/>
        <v>-2.5</v>
      </c>
    </row>
    <row r="36149" spans="71:71" x14ac:dyDescent="0.3">
      <c r="BS36149" s="24">
        <f t="shared" si="887"/>
        <v>-2.5</v>
      </c>
    </row>
    <row r="36150" spans="71:71" x14ac:dyDescent="0.3">
      <c r="BS36150" s="24">
        <f t="shared" si="887"/>
        <v>-2.5</v>
      </c>
    </row>
    <row r="36151" spans="71:71" x14ac:dyDescent="0.3">
      <c r="BS36151" s="24">
        <f t="shared" si="887"/>
        <v>-2.5</v>
      </c>
    </row>
    <row r="36152" spans="71:71" x14ac:dyDescent="0.3">
      <c r="BS36152" s="24">
        <f t="shared" si="887"/>
        <v>-2.5</v>
      </c>
    </row>
    <row r="36153" spans="71:71" x14ac:dyDescent="0.3">
      <c r="BS36153" s="24">
        <f t="shared" si="887"/>
        <v>-2.5</v>
      </c>
    </row>
    <row r="36154" spans="71:71" x14ac:dyDescent="0.3">
      <c r="BS36154" s="24">
        <f t="shared" si="887"/>
        <v>-2.5</v>
      </c>
    </row>
    <row r="36155" spans="71:71" x14ac:dyDescent="0.3">
      <c r="BS36155" s="24">
        <f t="shared" si="887"/>
        <v>-2.5</v>
      </c>
    </row>
    <row r="36156" spans="71:71" x14ac:dyDescent="0.3">
      <c r="BS36156" s="24">
        <f t="shared" si="887"/>
        <v>-2.5</v>
      </c>
    </row>
    <row r="36157" spans="71:71" x14ac:dyDescent="0.3">
      <c r="BS36157" s="24">
        <f t="shared" si="887"/>
        <v>-2.5</v>
      </c>
    </row>
    <row r="36158" spans="71:71" x14ac:dyDescent="0.3">
      <c r="BS36158" s="24">
        <f t="shared" si="887"/>
        <v>-2.5</v>
      </c>
    </row>
    <row r="36159" spans="71:71" x14ac:dyDescent="0.3">
      <c r="BS36159" s="24">
        <f t="shared" si="887"/>
        <v>-2.5</v>
      </c>
    </row>
    <row r="36160" spans="71:71" x14ac:dyDescent="0.3">
      <c r="BS36160" s="24">
        <f t="shared" si="887"/>
        <v>-2.5</v>
      </c>
    </row>
    <row r="36161" spans="71:71" x14ac:dyDescent="0.3">
      <c r="BS36161" s="24">
        <f t="shared" si="887"/>
        <v>-2.5</v>
      </c>
    </row>
    <row r="36162" spans="71:71" x14ac:dyDescent="0.3">
      <c r="BS36162" s="24">
        <f t="shared" si="887"/>
        <v>-2.5</v>
      </c>
    </row>
    <row r="36163" spans="71:71" x14ac:dyDescent="0.3">
      <c r="BS36163" s="24">
        <f t="shared" si="887"/>
        <v>-2.5</v>
      </c>
    </row>
    <row r="36164" spans="71:71" x14ac:dyDescent="0.3">
      <c r="BS36164" s="24">
        <f t="shared" si="887"/>
        <v>-2.5</v>
      </c>
    </row>
    <row r="36165" spans="71:71" x14ac:dyDescent="0.3">
      <c r="BS36165" s="24">
        <f t="shared" si="887"/>
        <v>-2.5</v>
      </c>
    </row>
    <row r="36166" spans="71:71" x14ac:dyDescent="0.3">
      <c r="BS36166" s="24">
        <f t="shared" si="887"/>
        <v>-2.5</v>
      </c>
    </row>
    <row r="36167" spans="71:71" x14ac:dyDescent="0.3">
      <c r="BS36167" s="24">
        <f t="shared" si="887"/>
        <v>-2.5</v>
      </c>
    </row>
    <row r="36168" spans="71:71" x14ac:dyDescent="0.3">
      <c r="BS36168" s="24">
        <f t="shared" si="887"/>
        <v>-2.5</v>
      </c>
    </row>
    <row r="36169" spans="71:71" x14ac:dyDescent="0.3">
      <c r="BS36169" s="24">
        <f t="shared" ref="BS36169:BS36232" si="888">BR36169-2.5</f>
        <v>-2.5</v>
      </c>
    </row>
    <row r="36170" spans="71:71" x14ac:dyDescent="0.3">
      <c r="BS36170" s="24">
        <f t="shared" si="888"/>
        <v>-2.5</v>
      </c>
    </row>
    <row r="36171" spans="71:71" x14ac:dyDescent="0.3">
      <c r="BS36171" s="24">
        <f t="shared" si="888"/>
        <v>-2.5</v>
      </c>
    </row>
    <row r="36172" spans="71:71" x14ac:dyDescent="0.3">
      <c r="BS36172" s="24">
        <f t="shared" si="888"/>
        <v>-2.5</v>
      </c>
    </row>
    <row r="36173" spans="71:71" x14ac:dyDescent="0.3">
      <c r="BS36173" s="24">
        <f t="shared" si="888"/>
        <v>-2.5</v>
      </c>
    </row>
    <row r="36174" spans="71:71" x14ac:dyDescent="0.3">
      <c r="BS36174" s="24">
        <f t="shared" si="888"/>
        <v>-2.5</v>
      </c>
    </row>
    <row r="36175" spans="71:71" x14ac:dyDescent="0.3">
      <c r="BS36175" s="24">
        <f t="shared" si="888"/>
        <v>-2.5</v>
      </c>
    </row>
    <row r="36176" spans="71:71" x14ac:dyDescent="0.3">
      <c r="BS36176" s="24">
        <f t="shared" si="888"/>
        <v>-2.5</v>
      </c>
    </row>
    <row r="36177" spans="71:71" x14ac:dyDescent="0.3">
      <c r="BS36177" s="24">
        <f t="shared" si="888"/>
        <v>-2.5</v>
      </c>
    </row>
    <row r="36178" spans="71:71" x14ac:dyDescent="0.3">
      <c r="BS36178" s="24">
        <f t="shared" si="888"/>
        <v>-2.5</v>
      </c>
    </row>
    <row r="36179" spans="71:71" x14ac:dyDescent="0.3">
      <c r="BS36179" s="24">
        <f t="shared" si="888"/>
        <v>-2.5</v>
      </c>
    </row>
    <row r="36180" spans="71:71" x14ac:dyDescent="0.3">
      <c r="BS36180" s="24">
        <f t="shared" si="888"/>
        <v>-2.5</v>
      </c>
    </row>
    <row r="36181" spans="71:71" x14ac:dyDescent="0.3">
      <c r="BS36181" s="24">
        <f t="shared" si="888"/>
        <v>-2.5</v>
      </c>
    </row>
    <row r="36182" spans="71:71" x14ac:dyDescent="0.3">
      <c r="BS36182" s="24">
        <f t="shared" si="888"/>
        <v>-2.5</v>
      </c>
    </row>
    <row r="36183" spans="71:71" x14ac:dyDescent="0.3">
      <c r="BS36183" s="24">
        <f t="shared" si="888"/>
        <v>-2.5</v>
      </c>
    </row>
    <row r="36184" spans="71:71" x14ac:dyDescent="0.3">
      <c r="BS36184" s="24">
        <f t="shared" si="888"/>
        <v>-2.5</v>
      </c>
    </row>
    <row r="36185" spans="71:71" x14ac:dyDescent="0.3">
      <c r="BS36185" s="24">
        <f t="shared" si="888"/>
        <v>-2.5</v>
      </c>
    </row>
    <row r="36186" spans="71:71" x14ac:dyDescent="0.3">
      <c r="BS36186" s="24">
        <f t="shared" si="888"/>
        <v>-2.5</v>
      </c>
    </row>
    <row r="36187" spans="71:71" x14ac:dyDescent="0.3">
      <c r="BS36187" s="24">
        <f t="shared" si="888"/>
        <v>-2.5</v>
      </c>
    </row>
    <row r="36188" spans="71:71" x14ac:dyDescent="0.3">
      <c r="BS36188" s="24">
        <f t="shared" si="888"/>
        <v>-2.5</v>
      </c>
    </row>
    <row r="36189" spans="71:71" x14ac:dyDescent="0.3">
      <c r="BS36189" s="24">
        <f t="shared" si="888"/>
        <v>-2.5</v>
      </c>
    </row>
    <row r="36190" spans="71:71" x14ac:dyDescent="0.3">
      <c r="BS36190" s="24">
        <f t="shared" si="888"/>
        <v>-2.5</v>
      </c>
    </row>
    <row r="36191" spans="71:71" x14ac:dyDescent="0.3">
      <c r="BS36191" s="24">
        <f t="shared" si="888"/>
        <v>-2.5</v>
      </c>
    </row>
    <row r="36192" spans="71:71" x14ac:dyDescent="0.3">
      <c r="BS36192" s="24">
        <f t="shared" si="888"/>
        <v>-2.5</v>
      </c>
    </row>
    <row r="36193" spans="71:71" x14ac:dyDescent="0.3">
      <c r="BS36193" s="24">
        <f t="shared" si="888"/>
        <v>-2.5</v>
      </c>
    </row>
    <row r="36194" spans="71:71" x14ac:dyDescent="0.3">
      <c r="BS36194" s="24">
        <f t="shared" si="888"/>
        <v>-2.5</v>
      </c>
    </row>
    <row r="36195" spans="71:71" x14ac:dyDescent="0.3">
      <c r="BS36195" s="24">
        <f t="shared" si="888"/>
        <v>-2.5</v>
      </c>
    </row>
    <row r="36196" spans="71:71" x14ac:dyDescent="0.3">
      <c r="BS36196" s="24">
        <f t="shared" si="888"/>
        <v>-2.5</v>
      </c>
    </row>
    <row r="36197" spans="71:71" x14ac:dyDescent="0.3">
      <c r="BS36197" s="24">
        <f t="shared" si="888"/>
        <v>-2.5</v>
      </c>
    </row>
    <row r="36198" spans="71:71" x14ac:dyDescent="0.3">
      <c r="BS36198" s="24">
        <f t="shared" si="888"/>
        <v>-2.5</v>
      </c>
    </row>
    <row r="36199" spans="71:71" x14ac:dyDescent="0.3">
      <c r="BS36199" s="24">
        <f t="shared" si="888"/>
        <v>-2.5</v>
      </c>
    </row>
    <row r="36200" spans="71:71" x14ac:dyDescent="0.3">
      <c r="BS36200" s="24">
        <f t="shared" si="888"/>
        <v>-2.5</v>
      </c>
    </row>
    <row r="36201" spans="71:71" x14ac:dyDescent="0.3">
      <c r="BS36201" s="24">
        <f t="shared" si="888"/>
        <v>-2.5</v>
      </c>
    </row>
    <row r="36202" spans="71:71" x14ac:dyDescent="0.3">
      <c r="BS36202" s="24">
        <f t="shared" si="888"/>
        <v>-2.5</v>
      </c>
    </row>
    <row r="36203" spans="71:71" x14ac:dyDescent="0.3">
      <c r="BS36203" s="24">
        <f t="shared" si="888"/>
        <v>-2.5</v>
      </c>
    </row>
    <row r="36204" spans="71:71" x14ac:dyDescent="0.3">
      <c r="BS36204" s="24">
        <f t="shared" si="888"/>
        <v>-2.5</v>
      </c>
    </row>
    <row r="36205" spans="71:71" x14ac:dyDescent="0.3">
      <c r="BS36205" s="24">
        <f t="shared" si="888"/>
        <v>-2.5</v>
      </c>
    </row>
    <row r="36206" spans="71:71" x14ac:dyDescent="0.3">
      <c r="BS36206" s="24">
        <f t="shared" si="888"/>
        <v>-2.5</v>
      </c>
    </row>
    <row r="36207" spans="71:71" x14ac:dyDescent="0.3">
      <c r="BS36207" s="24">
        <f t="shared" si="888"/>
        <v>-2.5</v>
      </c>
    </row>
    <row r="36208" spans="71:71" x14ac:dyDescent="0.3">
      <c r="BS36208" s="24">
        <f t="shared" si="888"/>
        <v>-2.5</v>
      </c>
    </row>
    <row r="36209" spans="71:71" x14ac:dyDescent="0.3">
      <c r="BS36209" s="24">
        <f t="shared" si="888"/>
        <v>-2.5</v>
      </c>
    </row>
    <row r="36210" spans="71:71" x14ac:dyDescent="0.3">
      <c r="BS36210" s="24">
        <f t="shared" si="888"/>
        <v>-2.5</v>
      </c>
    </row>
    <row r="36211" spans="71:71" x14ac:dyDescent="0.3">
      <c r="BS36211" s="24">
        <f t="shared" si="888"/>
        <v>-2.5</v>
      </c>
    </row>
    <row r="36212" spans="71:71" x14ac:dyDescent="0.3">
      <c r="BS36212" s="24">
        <f t="shared" si="888"/>
        <v>-2.5</v>
      </c>
    </row>
    <row r="36213" spans="71:71" x14ac:dyDescent="0.3">
      <c r="BS36213" s="24">
        <f t="shared" si="888"/>
        <v>-2.5</v>
      </c>
    </row>
    <row r="36214" spans="71:71" x14ac:dyDescent="0.3">
      <c r="BS36214" s="24">
        <f t="shared" si="888"/>
        <v>-2.5</v>
      </c>
    </row>
    <row r="36215" spans="71:71" x14ac:dyDescent="0.3">
      <c r="BS36215" s="24">
        <f t="shared" si="888"/>
        <v>-2.5</v>
      </c>
    </row>
    <row r="36216" spans="71:71" x14ac:dyDescent="0.3">
      <c r="BS36216" s="24">
        <f t="shared" si="888"/>
        <v>-2.5</v>
      </c>
    </row>
    <row r="36217" spans="71:71" x14ac:dyDescent="0.3">
      <c r="BS36217" s="24">
        <f t="shared" si="888"/>
        <v>-2.5</v>
      </c>
    </row>
    <row r="36218" spans="71:71" x14ac:dyDescent="0.3">
      <c r="BS36218" s="24">
        <f t="shared" si="888"/>
        <v>-2.5</v>
      </c>
    </row>
    <row r="36219" spans="71:71" x14ac:dyDescent="0.3">
      <c r="BS36219" s="24">
        <f t="shared" si="888"/>
        <v>-2.5</v>
      </c>
    </row>
    <row r="36220" spans="71:71" x14ac:dyDescent="0.3">
      <c r="BS36220" s="24">
        <f t="shared" si="888"/>
        <v>-2.5</v>
      </c>
    </row>
    <row r="36221" spans="71:71" x14ac:dyDescent="0.3">
      <c r="BS36221" s="24">
        <f t="shared" si="888"/>
        <v>-2.5</v>
      </c>
    </row>
    <row r="36222" spans="71:71" x14ac:dyDescent="0.3">
      <c r="BS36222" s="24">
        <f t="shared" si="888"/>
        <v>-2.5</v>
      </c>
    </row>
    <row r="36223" spans="71:71" x14ac:dyDescent="0.3">
      <c r="BS36223" s="24">
        <f t="shared" si="888"/>
        <v>-2.5</v>
      </c>
    </row>
    <row r="36224" spans="71:71" x14ac:dyDescent="0.3">
      <c r="BS36224" s="24">
        <f t="shared" si="888"/>
        <v>-2.5</v>
      </c>
    </row>
    <row r="36225" spans="71:71" x14ac:dyDescent="0.3">
      <c r="BS36225" s="24">
        <f t="shared" si="888"/>
        <v>-2.5</v>
      </c>
    </row>
    <row r="36226" spans="71:71" x14ac:dyDescent="0.3">
      <c r="BS36226" s="24">
        <f t="shared" si="888"/>
        <v>-2.5</v>
      </c>
    </row>
    <row r="36227" spans="71:71" x14ac:dyDescent="0.3">
      <c r="BS36227" s="24">
        <f t="shared" si="888"/>
        <v>-2.5</v>
      </c>
    </row>
    <row r="36228" spans="71:71" x14ac:dyDescent="0.3">
      <c r="BS36228" s="24">
        <f t="shared" si="888"/>
        <v>-2.5</v>
      </c>
    </row>
    <row r="36229" spans="71:71" x14ac:dyDescent="0.3">
      <c r="BS36229" s="24">
        <f t="shared" si="888"/>
        <v>-2.5</v>
      </c>
    </row>
    <row r="36230" spans="71:71" x14ac:dyDescent="0.3">
      <c r="BS36230" s="24">
        <f t="shared" si="888"/>
        <v>-2.5</v>
      </c>
    </row>
    <row r="36231" spans="71:71" x14ac:dyDescent="0.3">
      <c r="BS36231" s="24">
        <f t="shared" si="888"/>
        <v>-2.5</v>
      </c>
    </row>
    <row r="36232" spans="71:71" x14ac:dyDescent="0.3">
      <c r="BS36232" s="24">
        <f t="shared" si="888"/>
        <v>-2.5</v>
      </c>
    </row>
    <row r="36233" spans="71:71" x14ac:dyDescent="0.3">
      <c r="BS36233" s="24">
        <f t="shared" ref="BS36233:BS36296" si="889">BR36233-2.5</f>
        <v>-2.5</v>
      </c>
    </row>
    <row r="36234" spans="71:71" x14ac:dyDescent="0.3">
      <c r="BS36234" s="24">
        <f t="shared" si="889"/>
        <v>-2.5</v>
      </c>
    </row>
    <row r="36235" spans="71:71" x14ac:dyDescent="0.3">
      <c r="BS36235" s="24">
        <f t="shared" si="889"/>
        <v>-2.5</v>
      </c>
    </row>
    <row r="36236" spans="71:71" x14ac:dyDescent="0.3">
      <c r="BS36236" s="24">
        <f t="shared" si="889"/>
        <v>-2.5</v>
      </c>
    </row>
    <row r="36237" spans="71:71" x14ac:dyDescent="0.3">
      <c r="BS36237" s="24">
        <f t="shared" si="889"/>
        <v>-2.5</v>
      </c>
    </row>
    <row r="36238" spans="71:71" x14ac:dyDescent="0.3">
      <c r="BS36238" s="24">
        <f t="shared" si="889"/>
        <v>-2.5</v>
      </c>
    </row>
    <row r="36239" spans="71:71" x14ac:dyDescent="0.3">
      <c r="BS36239" s="24">
        <f t="shared" si="889"/>
        <v>-2.5</v>
      </c>
    </row>
    <row r="36240" spans="71:71" x14ac:dyDescent="0.3">
      <c r="BS36240" s="24">
        <f t="shared" si="889"/>
        <v>-2.5</v>
      </c>
    </row>
    <row r="36241" spans="71:71" x14ac:dyDescent="0.3">
      <c r="BS36241" s="24">
        <f t="shared" si="889"/>
        <v>-2.5</v>
      </c>
    </row>
    <row r="36242" spans="71:71" x14ac:dyDescent="0.3">
      <c r="BS36242" s="24">
        <f t="shared" si="889"/>
        <v>-2.5</v>
      </c>
    </row>
    <row r="36243" spans="71:71" x14ac:dyDescent="0.3">
      <c r="BS36243" s="24">
        <f t="shared" si="889"/>
        <v>-2.5</v>
      </c>
    </row>
    <row r="36244" spans="71:71" x14ac:dyDescent="0.3">
      <c r="BS36244" s="24">
        <f t="shared" si="889"/>
        <v>-2.5</v>
      </c>
    </row>
    <row r="36245" spans="71:71" x14ac:dyDescent="0.3">
      <c r="BS36245" s="24">
        <f t="shared" si="889"/>
        <v>-2.5</v>
      </c>
    </row>
    <row r="36246" spans="71:71" x14ac:dyDescent="0.3">
      <c r="BS36246" s="24">
        <f t="shared" si="889"/>
        <v>-2.5</v>
      </c>
    </row>
    <row r="36247" spans="71:71" x14ac:dyDescent="0.3">
      <c r="BS36247" s="24">
        <f t="shared" si="889"/>
        <v>-2.5</v>
      </c>
    </row>
    <row r="36248" spans="71:71" x14ac:dyDescent="0.3">
      <c r="BS36248" s="24">
        <f t="shared" si="889"/>
        <v>-2.5</v>
      </c>
    </row>
    <row r="36249" spans="71:71" x14ac:dyDescent="0.3">
      <c r="BS36249" s="24">
        <f t="shared" si="889"/>
        <v>-2.5</v>
      </c>
    </row>
    <row r="36250" spans="71:71" x14ac:dyDescent="0.3">
      <c r="BS36250" s="24">
        <f t="shared" si="889"/>
        <v>-2.5</v>
      </c>
    </row>
    <row r="36251" spans="71:71" x14ac:dyDescent="0.3">
      <c r="BS36251" s="24">
        <f t="shared" si="889"/>
        <v>-2.5</v>
      </c>
    </row>
    <row r="36252" spans="71:71" x14ac:dyDescent="0.3">
      <c r="BS36252" s="24">
        <f t="shared" si="889"/>
        <v>-2.5</v>
      </c>
    </row>
    <row r="36253" spans="71:71" x14ac:dyDescent="0.3">
      <c r="BS36253" s="24">
        <f t="shared" si="889"/>
        <v>-2.5</v>
      </c>
    </row>
    <row r="36254" spans="71:71" x14ac:dyDescent="0.3">
      <c r="BS36254" s="24">
        <f t="shared" si="889"/>
        <v>-2.5</v>
      </c>
    </row>
    <row r="36255" spans="71:71" x14ac:dyDescent="0.3">
      <c r="BS36255" s="24">
        <f t="shared" si="889"/>
        <v>-2.5</v>
      </c>
    </row>
    <row r="36256" spans="71:71" x14ac:dyDescent="0.3">
      <c r="BS36256" s="24">
        <f t="shared" si="889"/>
        <v>-2.5</v>
      </c>
    </row>
    <row r="36257" spans="71:71" x14ac:dyDescent="0.3">
      <c r="BS36257" s="24">
        <f t="shared" si="889"/>
        <v>-2.5</v>
      </c>
    </row>
    <row r="36258" spans="71:71" x14ac:dyDescent="0.3">
      <c r="BS36258" s="24">
        <f t="shared" si="889"/>
        <v>-2.5</v>
      </c>
    </row>
    <row r="36259" spans="71:71" x14ac:dyDescent="0.3">
      <c r="BS36259" s="24">
        <f t="shared" si="889"/>
        <v>-2.5</v>
      </c>
    </row>
    <row r="36260" spans="71:71" x14ac:dyDescent="0.3">
      <c r="BS36260" s="24">
        <f t="shared" si="889"/>
        <v>-2.5</v>
      </c>
    </row>
    <row r="36261" spans="71:71" x14ac:dyDescent="0.3">
      <c r="BS36261" s="24">
        <f t="shared" si="889"/>
        <v>-2.5</v>
      </c>
    </row>
    <row r="36262" spans="71:71" x14ac:dyDescent="0.3">
      <c r="BS36262" s="24">
        <f t="shared" si="889"/>
        <v>-2.5</v>
      </c>
    </row>
    <row r="36263" spans="71:71" x14ac:dyDescent="0.3">
      <c r="BS36263" s="24">
        <f t="shared" si="889"/>
        <v>-2.5</v>
      </c>
    </row>
    <row r="36264" spans="71:71" x14ac:dyDescent="0.3">
      <c r="BS36264" s="24">
        <f t="shared" si="889"/>
        <v>-2.5</v>
      </c>
    </row>
    <row r="36265" spans="71:71" x14ac:dyDescent="0.3">
      <c r="BS36265" s="24">
        <f t="shared" si="889"/>
        <v>-2.5</v>
      </c>
    </row>
    <row r="36266" spans="71:71" x14ac:dyDescent="0.3">
      <c r="BS36266" s="24">
        <f t="shared" si="889"/>
        <v>-2.5</v>
      </c>
    </row>
    <row r="36267" spans="71:71" x14ac:dyDescent="0.3">
      <c r="BS36267" s="24">
        <f t="shared" si="889"/>
        <v>-2.5</v>
      </c>
    </row>
    <row r="36268" spans="71:71" x14ac:dyDescent="0.3">
      <c r="BS36268" s="24">
        <f t="shared" si="889"/>
        <v>-2.5</v>
      </c>
    </row>
    <row r="36269" spans="71:71" x14ac:dyDescent="0.3">
      <c r="BS36269" s="24">
        <f t="shared" si="889"/>
        <v>-2.5</v>
      </c>
    </row>
    <row r="36270" spans="71:71" x14ac:dyDescent="0.3">
      <c r="BS36270" s="24">
        <f t="shared" si="889"/>
        <v>-2.5</v>
      </c>
    </row>
    <row r="36271" spans="71:71" x14ac:dyDescent="0.3">
      <c r="BS36271" s="24">
        <f t="shared" si="889"/>
        <v>-2.5</v>
      </c>
    </row>
    <row r="36272" spans="71:71" x14ac:dyDescent="0.3">
      <c r="BS36272" s="24">
        <f t="shared" si="889"/>
        <v>-2.5</v>
      </c>
    </row>
    <row r="36273" spans="71:71" x14ac:dyDescent="0.3">
      <c r="BS36273" s="24">
        <f t="shared" si="889"/>
        <v>-2.5</v>
      </c>
    </row>
    <row r="36274" spans="71:71" x14ac:dyDescent="0.3">
      <c r="BS36274" s="24">
        <f t="shared" si="889"/>
        <v>-2.5</v>
      </c>
    </row>
    <row r="36275" spans="71:71" x14ac:dyDescent="0.3">
      <c r="BS36275" s="24">
        <f t="shared" si="889"/>
        <v>-2.5</v>
      </c>
    </row>
    <row r="36276" spans="71:71" x14ac:dyDescent="0.3">
      <c r="BS36276" s="24">
        <f t="shared" si="889"/>
        <v>-2.5</v>
      </c>
    </row>
    <row r="36277" spans="71:71" x14ac:dyDescent="0.3">
      <c r="BS36277" s="24">
        <f t="shared" si="889"/>
        <v>-2.5</v>
      </c>
    </row>
    <row r="36278" spans="71:71" x14ac:dyDescent="0.3">
      <c r="BS36278" s="24">
        <f t="shared" si="889"/>
        <v>-2.5</v>
      </c>
    </row>
    <row r="36279" spans="71:71" x14ac:dyDescent="0.3">
      <c r="BS36279" s="24">
        <f t="shared" si="889"/>
        <v>-2.5</v>
      </c>
    </row>
    <row r="36280" spans="71:71" x14ac:dyDescent="0.3">
      <c r="BS36280" s="24">
        <f t="shared" si="889"/>
        <v>-2.5</v>
      </c>
    </row>
    <row r="36281" spans="71:71" x14ac:dyDescent="0.3">
      <c r="BS36281" s="24">
        <f t="shared" si="889"/>
        <v>-2.5</v>
      </c>
    </row>
    <row r="36282" spans="71:71" x14ac:dyDescent="0.3">
      <c r="BS36282" s="24">
        <f t="shared" si="889"/>
        <v>-2.5</v>
      </c>
    </row>
    <row r="36283" spans="71:71" x14ac:dyDescent="0.3">
      <c r="BS36283" s="24">
        <f t="shared" si="889"/>
        <v>-2.5</v>
      </c>
    </row>
    <row r="36284" spans="71:71" x14ac:dyDescent="0.3">
      <c r="BS36284" s="24">
        <f t="shared" si="889"/>
        <v>-2.5</v>
      </c>
    </row>
    <row r="36285" spans="71:71" x14ac:dyDescent="0.3">
      <c r="BS36285" s="24">
        <f t="shared" si="889"/>
        <v>-2.5</v>
      </c>
    </row>
    <row r="36286" spans="71:71" x14ac:dyDescent="0.3">
      <c r="BS36286" s="24">
        <f t="shared" si="889"/>
        <v>-2.5</v>
      </c>
    </row>
    <row r="36287" spans="71:71" x14ac:dyDescent="0.3">
      <c r="BS36287" s="24">
        <f t="shared" si="889"/>
        <v>-2.5</v>
      </c>
    </row>
    <row r="36288" spans="71:71" x14ac:dyDescent="0.3">
      <c r="BS36288" s="24">
        <f t="shared" si="889"/>
        <v>-2.5</v>
      </c>
    </row>
    <row r="36289" spans="71:71" x14ac:dyDescent="0.3">
      <c r="BS36289" s="24">
        <f t="shared" si="889"/>
        <v>-2.5</v>
      </c>
    </row>
    <row r="36290" spans="71:71" x14ac:dyDescent="0.3">
      <c r="BS36290" s="24">
        <f t="shared" si="889"/>
        <v>-2.5</v>
      </c>
    </row>
    <row r="36291" spans="71:71" x14ac:dyDescent="0.3">
      <c r="BS36291" s="24">
        <f t="shared" si="889"/>
        <v>-2.5</v>
      </c>
    </row>
    <row r="36292" spans="71:71" x14ac:dyDescent="0.3">
      <c r="BS36292" s="24">
        <f t="shared" si="889"/>
        <v>-2.5</v>
      </c>
    </row>
    <row r="36293" spans="71:71" x14ac:dyDescent="0.3">
      <c r="BS36293" s="24">
        <f t="shared" si="889"/>
        <v>-2.5</v>
      </c>
    </row>
    <row r="36294" spans="71:71" x14ac:dyDescent="0.3">
      <c r="BS36294" s="24">
        <f t="shared" si="889"/>
        <v>-2.5</v>
      </c>
    </row>
    <row r="36295" spans="71:71" x14ac:dyDescent="0.3">
      <c r="BS36295" s="24">
        <f t="shared" si="889"/>
        <v>-2.5</v>
      </c>
    </row>
    <row r="36296" spans="71:71" x14ac:dyDescent="0.3">
      <c r="BS36296" s="24">
        <f t="shared" si="889"/>
        <v>-2.5</v>
      </c>
    </row>
    <row r="36297" spans="71:71" x14ac:dyDescent="0.3">
      <c r="BS36297" s="24">
        <f t="shared" ref="BS36297:BS36360" si="890">BR36297-2.5</f>
        <v>-2.5</v>
      </c>
    </row>
    <row r="36298" spans="71:71" x14ac:dyDescent="0.3">
      <c r="BS36298" s="24">
        <f t="shared" si="890"/>
        <v>-2.5</v>
      </c>
    </row>
    <row r="36299" spans="71:71" x14ac:dyDescent="0.3">
      <c r="BS36299" s="24">
        <f t="shared" si="890"/>
        <v>-2.5</v>
      </c>
    </row>
    <row r="36300" spans="71:71" x14ac:dyDescent="0.3">
      <c r="BS36300" s="24">
        <f t="shared" si="890"/>
        <v>-2.5</v>
      </c>
    </row>
    <row r="36301" spans="71:71" x14ac:dyDescent="0.3">
      <c r="BS36301" s="24">
        <f t="shared" si="890"/>
        <v>-2.5</v>
      </c>
    </row>
    <row r="36302" spans="71:71" x14ac:dyDescent="0.3">
      <c r="BS36302" s="24">
        <f t="shared" si="890"/>
        <v>-2.5</v>
      </c>
    </row>
    <row r="36303" spans="71:71" x14ac:dyDescent="0.3">
      <c r="BS36303" s="24">
        <f t="shared" si="890"/>
        <v>-2.5</v>
      </c>
    </row>
    <row r="36304" spans="71:71" x14ac:dyDescent="0.3">
      <c r="BS36304" s="24">
        <f t="shared" si="890"/>
        <v>-2.5</v>
      </c>
    </row>
    <row r="36305" spans="71:71" x14ac:dyDescent="0.3">
      <c r="BS36305" s="24">
        <f t="shared" si="890"/>
        <v>-2.5</v>
      </c>
    </row>
    <row r="36306" spans="71:71" x14ac:dyDescent="0.3">
      <c r="BS36306" s="24">
        <f t="shared" si="890"/>
        <v>-2.5</v>
      </c>
    </row>
    <row r="36307" spans="71:71" x14ac:dyDescent="0.3">
      <c r="BS36307" s="24">
        <f t="shared" si="890"/>
        <v>-2.5</v>
      </c>
    </row>
    <row r="36308" spans="71:71" x14ac:dyDescent="0.3">
      <c r="BS36308" s="24">
        <f t="shared" si="890"/>
        <v>-2.5</v>
      </c>
    </row>
    <row r="36309" spans="71:71" x14ac:dyDescent="0.3">
      <c r="BS36309" s="24">
        <f t="shared" si="890"/>
        <v>-2.5</v>
      </c>
    </row>
    <row r="36310" spans="71:71" x14ac:dyDescent="0.3">
      <c r="BS36310" s="24">
        <f t="shared" si="890"/>
        <v>-2.5</v>
      </c>
    </row>
    <row r="36311" spans="71:71" x14ac:dyDescent="0.3">
      <c r="BS36311" s="24">
        <f t="shared" si="890"/>
        <v>-2.5</v>
      </c>
    </row>
    <row r="36312" spans="71:71" x14ac:dyDescent="0.3">
      <c r="BS36312" s="24">
        <f t="shared" si="890"/>
        <v>-2.5</v>
      </c>
    </row>
    <row r="36313" spans="71:71" x14ac:dyDescent="0.3">
      <c r="BS36313" s="24">
        <f t="shared" si="890"/>
        <v>-2.5</v>
      </c>
    </row>
    <row r="36314" spans="71:71" x14ac:dyDescent="0.3">
      <c r="BS36314" s="24">
        <f t="shared" si="890"/>
        <v>-2.5</v>
      </c>
    </row>
    <row r="36315" spans="71:71" x14ac:dyDescent="0.3">
      <c r="BS36315" s="24">
        <f t="shared" si="890"/>
        <v>-2.5</v>
      </c>
    </row>
    <row r="36316" spans="71:71" x14ac:dyDescent="0.3">
      <c r="BS36316" s="24">
        <f t="shared" si="890"/>
        <v>-2.5</v>
      </c>
    </row>
    <row r="36317" spans="71:71" x14ac:dyDescent="0.3">
      <c r="BS36317" s="24">
        <f t="shared" si="890"/>
        <v>-2.5</v>
      </c>
    </row>
    <row r="36318" spans="71:71" x14ac:dyDescent="0.3">
      <c r="BS36318" s="24">
        <f t="shared" si="890"/>
        <v>-2.5</v>
      </c>
    </row>
    <row r="36319" spans="71:71" x14ac:dyDescent="0.3">
      <c r="BS36319" s="24">
        <f t="shared" si="890"/>
        <v>-2.5</v>
      </c>
    </row>
    <row r="36320" spans="71:71" x14ac:dyDescent="0.3">
      <c r="BS36320" s="24">
        <f t="shared" si="890"/>
        <v>-2.5</v>
      </c>
    </row>
    <row r="36321" spans="71:71" x14ac:dyDescent="0.3">
      <c r="BS36321" s="24">
        <f t="shared" si="890"/>
        <v>-2.5</v>
      </c>
    </row>
    <row r="36322" spans="71:71" x14ac:dyDescent="0.3">
      <c r="BS36322" s="24">
        <f t="shared" si="890"/>
        <v>-2.5</v>
      </c>
    </row>
    <row r="36323" spans="71:71" x14ac:dyDescent="0.3">
      <c r="BS36323" s="24">
        <f t="shared" si="890"/>
        <v>-2.5</v>
      </c>
    </row>
    <row r="36324" spans="71:71" x14ac:dyDescent="0.3">
      <c r="BS36324" s="24">
        <f t="shared" si="890"/>
        <v>-2.5</v>
      </c>
    </row>
    <row r="36325" spans="71:71" x14ac:dyDescent="0.3">
      <c r="BS36325" s="24">
        <f t="shared" si="890"/>
        <v>-2.5</v>
      </c>
    </row>
    <row r="36326" spans="71:71" x14ac:dyDescent="0.3">
      <c r="BS36326" s="24">
        <f t="shared" si="890"/>
        <v>-2.5</v>
      </c>
    </row>
    <row r="36327" spans="71:71" x14ac:dyDescent="0.3">
      <c r="BS36327" s="24">
        <f t="shared" si="890"/>
        <v>-2.5</v>
      </c>
    </row>
    <row r="36328" spans="71:71" x14ac:dyDescent="0.3">
      <c r="BS36328" s="24">
        <f t="shared" si="890"/>
        <v>-2.5</v>
      </c>
    </row>
    <row r="36329" spans="71:71" x14ac:dyDescent="0.3">
      <c r="BS36329" s="24">
        <f t="shared" si="890"/>
        <v>-2.5</v>
      </c>
    </row>
    <row r="36330" spans="71:71" x14ac:dyDescent="0.3">
      <c r="BS36330" s="24">
        <f t="shared" si="890"/>
        <v>-2.5</v>
      </c>
    </row>
    <row r="36331" spans="71:71" x14ac:dyDescent="0.3">
      <c r="BS36331" s="24">
        <f t="shared" si="890"/>
        <v>-2.5</v>
      </c>
    </row>
    <row r="36332" spans="71:71" x14ac:dyDescent="0.3">
      <c r="BS36332" s="24">
        <f t="shared" si="890"/>
        <v>-2.5</v>
      </c>
    </row>
    <row r="36333" spans="71:71" x14ac:dyDescent="0.3">
      <c r="BS36333" s="24">
        <f t="shared" si="890"/>
        <v>-2.5</v>
      </c>
    </row>
    <row r="36334" spans="71:71" x14ac:dyDescent="0.3">
      <c r="BS36334" s="24">
        <f t="shared" si="890"/>
        <v>-2.5</v>
      </c>
    </row>
    <row r="36335" spans="71:71" x14ac:dyDescent="0.3">
      <c r="BS36335" s="24">
        <f t="shared" si="890"/>
        <v>-2.5</v>
      </c>
    </row>
    <row r="36336" spans="71:71" x14ac:dyDescent="0.3">
      <c r="BS36336" s="24">
        <f t="shared" si="890"/>
        <v>-2.5</v>
      </c>
    </row>
    <row r="36337" spans="71:71" x14ac:dyDescent="0.3">
      <c r="BS36337" s="24">
        <f t="shared" si="890"/>
        <v>-2.5</v>
      </c>
    </row>
    <row r="36338" spans="71:71" x14ac:dyDescent="0.3">
      <c r="BS36338" s="24">
        <f t="shared" si="890"/>
        <v>-2.5</v>
      </c>
    </row>
    <row r="36339" spans="71:71" x14ac:dyDescent="0.3">
      <c r="BS36339" s="24">
        <f t="shared" si="890"/>
        <v>-2.5</v>
      </c>
    </row>
    <row r="36340" spans="71:71" x14ac:dyDescent="0.3">
      <c r="BS36340" s="24">
        <f t="shared" si="890"/>
        <v>-2.5</v>
      </c>
    </row>
    <row r="36341" spans="71:71" x14ac:dyDescent="0.3">
      <c r="BS36341" s="24">
        <f t="shared" si="890"/>
        <v>-2.5</v>
      </c>
    </row>
    <row r="36342" spans="71:71" x14ac:dyDescent="0.3">
      <c r="BS36342" s="24">
        <f t="shared" si="890"/>
        <v>-2.5</v>
      </c>
    </row>
    <row r="36343" spans="71:71" x14ac:dyDescent="0.3">
      <c r="BS36343" s="24">
        <f t="shared" si="890"/>
        <v>-2.5</v>
      </c>
    </row>
    <row r="36344" spans="71:71" x14ac:dyDescent="0.3">
      <c r="BS36344" s="24">
        <f t="shared" si="890"/>
        <v>-2.5</v>
      </c>
    </row>
    <row r="36345" spans="71:71" x14ac:dyDescent="0.3">
      <c r="BS36345" s="24">
        <f t="shared" si="890"/>
        <v>-2.5</v>
      </c>
    </row>
    <row r="36346" spans="71:71" x14ac:dyDescent="0.3">
      <c r="BS36346" s="24">
        <f t="shared" si="890"/>
        <v>-2.5</v>
      </c>
    </row>
    <row r="36347" spans="71:71" x14ac:dyDescent="0.3">
      <c r="BS36347" s="24">
        <f t="shared" si="890"/>
        <v>-2.5</v>
      </c>
    </row>
    <row r="36348" spans="71:71" x14ac:dyDescent="0.3">
      <c r="BS36348" s="24">
        <f t="shared" si="890"/>
        <v>-2.5</v>
      </c>
    </row>
    <row r="36349" spans="71:71" x14ac:dyDescent="0.3">
      <c r="BS36349" s="24">
        <f t="shared" si="890"/>
        <v>-2.5</v>
      </c>
    </row>
    <row r="36350" spans="71:71" x14ac:dyDescent="0.3">
      <c r="BS36350" s="24">
        <f t="shared" si="890"/>
        <v>-2.5</v>
      </c>
    </row>
    <row r="36351" spans="71:71" x14ac:dyDescent="0.3">
      <c r="BS36351" s="24">
        <f t="shared" si="890"/>
        <v>-2.5</v>
      </c>
    </row>
    <row r="36352" spans="71:71" x14ac:dyDescent="0.3">
      <c r="BS36352" s="24">
        <f t="shared" si="890"/>
        <v>-2.5</v>
      </c>
    </row>
    <row r="36353" spans="71:71" x14ac:dyDescent="0.3">
      <c r="BS36353" s="24">
        <f t="shared" si="890"/>
        <v>-2.5</v>
      </c>
    </row>
    <row r="36354" spans="71:71" x14ac:dyDescent="0.3">
      <c r="BS36354" s="24">
        <f t="shared" si="890"/>
        <v>-2.5</v>
      </c>
    </row>
    <row r="36355" spans="71:71" x14ac:dyDescent="0.3">
      <c r="BS36355" s="24">
        <f t="shared" si="890"/>
        <v>-2.5</v>
      </c>
    </row>
    <row r="36356" spans="71:71" x14ac:dyDescent="0.3">
      <c r="BS36356" s="24">
        <f t="shared" si="890"/>
        <v>-2.5</v>
      </c>
    </row>
    <row r="36357" spans="71:71" x14ac:dyDescent="0.3">
      <c r="BS36357" s="24">
        <f t="shared" si="890"/>
        <v>-2.5</v>
      </c>
    </row>
    <row r="36358" spans="71:71" x14ac:dyDescent="0.3">
      <c r="BS36358" s="24">
        <f t="shared" si="890"/>
        <v>-2.5</v>
      </c>
    </row>
    <row r="36359" spans="71:71" x14ac:dyDescent="0.3">
      <c r="BS36359" s="24">
        <f t="shared" si="890"/>
        <v>-2.5</v>
      </c>
    </row>
    <row r="36360" spans="71:71" x14ac:dyDescent="0.3">
      <c r="BS36360" s="24">
        <f t="shared" si="890"/>
        <v>-2.5</v>
      </c>
    </row>
    <row r="36361" spans="71:71" x14ac:dyDescent="0.3">
      <c r="BS36361" s="24">
        <f t="shared" ref="BS36361:BS36424" si="891">BR36361-2.5</f>
        <v>-2.5</v>
      </c>
    </row>
    <row r="36362" spans="71:71" x14ac:dyDescent="0.3">
      <c r="BS36362" s="24">
        <f t="shared" si="891"/>
        <v>-2.5</v>
      </c>
    </row>
    <row r="36363" spans="71:71" x14ac:dyDescent="0.3">
      <c r="BS36363" s="24">
        <f t="shared" si="891"/>
        <v>-2.5</v>
      </c>
    </row>
    <row r="36364" spans="71:71" x14ac:dyDescent="0.3">
      <c r="BS36364" s="24">
        <f t="shared" si="891"/>
        <v>-2.5</v>
      </c>
    </row>
    <row r="36365" spans="71:71" x14ac:dyDescent="0.3">
      <c r="BS36365" s="24">
        <f t="shared" si="891"/>
        <v>-2.5</v>
      </c>
    </row>
    <row r="36366" spans="71:71" x14ac:dyDescent="0.3">
      <c r="BS36366" s="24">
        <f t="shared" si="891"/>
        <v>-2.5</v>
      </c>
    </row>
    <row r="36367" spans="71:71" x14ac:dyDescent="0.3">
      <c r="BS36367" s="24">
        <f t="shared" si="891"/>
        <v>-2.5</v>
      </c>
    </row>
    <row r="36368" spans="71:71" x14ac:dyDescent="0.3">
      <c r="BS36368" s="24">
        <f t="shared" si="891"/>
        <v>-2.5</v>
      </c>
    </row>
    <row r="36369" spans="71:71" x14ac:dyDescent="0.3">
      <c r="BS36369" s="24">
        <f t="shared" si="891"/>
        <v>-2.5</v>
      </c>
    </row>
    <row r="36370" spans="71:71" x14ac:dyDescent="0.3">
      <c r="BS36370" s="24">
        <f t="shared" si="891"/>
        <v>-2.5</v>
      </c>
    </row>
    <row r="36371" spans="71:71" x14ac:dyDescent="0.3">
      <c r="BS36371" s="24">
        <f t="shared" si="891"/>
        <v>-2.5</v>
      </c>
    </row>
    <row r="36372" spans="71:71" x14ac:dyDescent="0.3">
      <c r="BS36372" s="24">
        <f t="shared" si="891"/>
        <v>-2.5</v>
      </c>
    </row>
    <row r="36373" spans="71:71" x14ac:dyDescent="0.3">
      <c r="BS36373" s="24">
        <f t="shared" si="891"/>
        <v>-2.5</v>
      </c>
    </row>
    <row r="36374" spans="71:71" x14ac:dyDescent="0.3">
      <c r="BS36374" s="24">
        <f t="shared" si="891"/>
        <v>-2.5</v>
      </c>
    </row>
    <row r="36375" spans="71:71" x14ac:dyDescent="0.3">
      <c r="BS36375" s="24">
        <f t="shared" si="891"/>
        <v>-2.5</v>
      </c>
    </row>
    <row r="36376" spans="71:71" x14ac:dyDescent="0.3">
      <c r="BS36376" s="24">
        <f t="shared" si="891"/>
        <v>-2.5</v>
      </c>
    </row>
    <row r="36377" spans="71:71" x14ac:dyDescent="0.3">
      <c r="BS36377" s="24">
        <f t="shared" si="891"/>
        <v>-2.5</v>
      </c>
    </row>
    <row r="36378" spans="71:71" x14ac:dyDescent="0.3">
      <c r="BS36378" s="24">
        <f t="shared" si="891"/>
        <v>-2.5</v>
      </c>
    </row>
    <row r="36379" spans="71:71" x14ac:dyDescent="0.3">
      <c r="BS36379" s="24">
        <f t="shared" si="891"/>
        <v>-2.5</v>
      </c>
    </row>
    <row r="36380" spans="71:71" x14ac:dyDescent="0.3">
      <c r="BS36380" s="24">
        <f t="shared" si="891"/>
        <v>-2.5</v>
      </c>
    </row>
    <row r="36381" spans="71:71" x14ac:dyDescent="0.3">
      <c r="BS36381" s="24">
        <f t="shared" si="891"/>
        <v>-2.5</v>
      </c>
    </row>
    <row r="36382" spans="71:71" x14ac:dyDescent="0.3">
      <c r="BS36382" s="24">
        <f t="shared" si="891"/>
        <v>-2.5</v>
      </c>
    </row>
    <row r="36383" spans="71:71" x14ac:dyDescent="0.3">
      <c r="BS36383" s="24">
        <f t="shared" si="891"/>
        <v>-2.5</v>
      </c>
    </row>
    <row r="36384" spans="71:71" x14ac:dyDescent="0.3">
      <c r="BS36384" s="24">
        <f t="shared" si="891"/>
        <v>-2.5</v>
      </c>
    </row>
    <row r="36385" spans="71:71" x14ac:dyDescent="0.3">
      <c r="BS36385" s="24">
        <f t="shared" si="891"/>
        <v>-2.5</v>
      </c>
    </row>
    <row r="36386" spans="71:71" x14ac:dyDescent="0.3">
      <c r="BS36386" s="24">
        <f t="shared" si="891"/>
        <v>-2.5</v>
      </c>
    </row>
    <row r="36387" spans="71:71" x14ac:dyDescent="0.3">
      <c r="BS36387" s="24">
        <f t="shared" si="891"/>
        <v>-2.5</v>
      </c>
    </row>
    <row r="36388" spans="71:71" x14ac:dyDescent="0.3">
      <c r="BS36388" s="24">
        <f t="shared" si="891"/>
        <v>-2.5</v>
      </c>
    </row>
    <row r="36389" spans="71:71" x14ac:dyDescent="0.3">
      <c r="BS36389" s="24">
        <f t="shared" si="891"/>
        <v>-2.5</v>
      </c>
    </row>
    <row r="36390" spans="71:71" x14ac:dyDescent="0.3">
      <c r="BS36390" s="24">
        <f t="shared" si="891"/>
        <v>-2.5</v>
      </c>
    </row>
    <row r="36391" spans="71:71" x14ac:dyDescent="0.3">
      <c r="BS36391" s="24">
        <f t="shared" si="891"/>
        <v>-2.5</v>
      </c>
    </row>
    <row r="36392" spans="71:71" x14ac:dyDescent="0.3">
      <c r="BS36392" s="24">
        <f t="shared" si="891"/>
        <v>-2.5</v>
      </c>
    </row>
    <row r="36393" spans="71:71" x14ac:dyDescent="0.3">
      <c r="BS36393" s="24">
        <f t="shared" si="891"/>
        <v>-2.5</v>
      </c>
    </row>
    <row r="36394" spans="71:71" x14ac:dyDescent="0.3">
      <c r="BS36394" s="24">
        <f t="shared" si="891"/>
        <v>-2.5</v>
      </c>
    </row>
    <row r="36395" spans="71:71" x14ac:dyDescent="0.3">
      <c r="BS36395" s="24">
        <f t="shared" si="891"/>
        <v>-2.5</v>
      </c>
    </row>
    <row r="36396" spans="71:71" x14ac:dyDescent="0.3">
      <c r="BS36396" s="24">
        <f t="shared" si="891"/>
        <v>-2.5</v>
      </c>
    </row>
    <row r="36397" spans="71:71" x14ac:dyDescent="0.3">
      <c r="BS36397" s="24">
        <f t="shared" si="891"/>
        <v>-2.5</v>
      </c>
    </row>
    <row r="36398" spans="71:71" x14ac:dyDescent="0.3">
      <c r="BS36398" s="24">
        <f t="shared" si="891"/>
        <v>-2.5</v>
      </c>
    </row>
    <row r="36399" spans="71:71" x14ac:dyDescent="0.3">
      <c r="BS36399" s="24">
        <f t="shared" si="891"/>
        <v>-2.5</v>
      </c>
    </row>
    <row r="36400" spans="71:71" x14ac:dyDescent="0.3">
      <c r="BS36400" s="24">
        <f t="shared" si="891"/>
        <v>-2.5</v>
      </c>
    </row>
    <row r="36401" spans="71:71" x14ac:dyDescent="0.3">
      <c r="BS36401" s="24">
        <f t="shared" si="891"/>
        <v>-2.5</v>
      </c>
    </row>
    <row r="36402" spans="71:71" x14ac:dyDescent="0.3">
      <c r="BS36402" s="24">
        <f t="shared" si="891"/>
        <v>-2.5</v>
      </c>
    </row>
    <row r="36403" spans="71:71" x14ac:dyDescent="0.3">
      <c r="BS36403" s="24">
        <f t="shared" si="891"/>
        <v>-2.5</v>
      </c>
    </row>
    <row r="36404" spans="71:71" x14ac:dyDescent="0.3">
      <c r="BS36404" s="24">
        <f t="shared" si="891"/>
        <v>-2.5</v>
      </c>
    </row>
    <row r="36405" spans="71:71" x14ac:dyDescent="0.3">
      <c r="BS36405" s="24">
        <f t="shared" si="891"/>
        <v>-2.5</v>
      </c>
    </row>
    <row r="36406" spans="71:71" x14ac:dyDescent="0.3">
      <c r="BS36406" s="24">
        <f t="shared" si="891"/>
        <v>-2.5</v>
      </c>
    </row>
    <row r="36407" spans="71:71" x14ac:dyDescent="0.3">
      <c r="BS36407" s="24">
        <f t="shared" si="891"/>
        <v>-2.5</v>
      </c>
    </row>
    <row r="36408" spans="71:71" x14ac:dyDescent="0.3">
      <c r="BS36408" s="24">
        <f t="shared" si="891"/>
        <v>-2.5</v>
      </c>
    </row>
    <row r="36409" spans="71:71" x14ac:dyDescent="0.3">
      <c r="BS36409" s="24">
        <f t="shared" si="891"/>
        <v>-2.5</v>
      </c>
    </row>
    <row r="36410" spans="71:71" x14ac:dyDescent="0.3">
      <c r="BS36410" s="24">
        <f t="shared" si="891"/>
        <v>-2.5</v>
      </c>
    </row>
    <row r="36411" spans="71:71" x14ac:dyDescent="0.3">
      <c r="BS36411" s="24">
        <f t="shared" si="891"/>
        <v>-2.5</v>
      </c>
    </row>
    <row r="36412" spans="71:71" x14ac:dyDescent="0.3">
      <c r="BS36412" s="24">
        <f t="shared" si="891"/>
        <v>-2.5</v>
      </c>
    </row>
    <row r="36413" spans="71:71" x14ac:dyDescent="0.3">
      <c r="BS36413" s="24">
        <f t="shared" si="891"/>
        <v>-2.5</v>
      </c>
    </row>
    <row r="36414" spans="71:71" x14ac:dyDescent="0.3">
      <c r="BS36414" s="24">
        <f t="shared" si="891"/>
        <v>-2.5</v>
      </c>
    </row>
    <row r="36415" spans="71:71" x14ac:dyDescent="0.3">
      <c r="BS36415" s="24">
        <f t="shared" si="891"/>
        <v>-2.5</v>
      </c>
    </row>
    <row r="36416" spans="71:71" x14ac:dyDescent="0.3">
      <c r="BS36416" s="24">
        <f t="shared" si="891"/>
        <v>-2.5</v>
      </c>
    </row>
    <row r="36417" spans="71:71" x14ac:dyDescent="0.3">
      <c r="BS36417" s="24">
        <f t="shared" si="891"/>
        <v>-2.5</v>
      </c>
    </row>
    <row r="36418" spans="71:71" x14ac:dyDescent="0.3">
      <c r="BS36418" s="24">
        <f t="shared" si="891"/>
        <v>-2.5</v>
      </c>
    </row>
    <row r="36419" spans="71:71" x14ac:dyDescent="0.3">
      <c r="BS36419" s="24">
        <f t="shared" si="891"/>
        <v>-2.5</v>
      </c>
    </row>
    <row r="36420" spans="71:71" x14ac:dyDescent="0.3">
      <c r="BS36420" s="24">
        <f t="shared" si="891"/>
        <v>-2.5</v>
      </c>
    </row>
    <row r="36421" spans="71:71" x14ac:dyDescent="0.3">
      <c r="BS36421" s="24">
        <f t="shared" si="891"/>
        <v>-2.5</v>
      </c>
    </row>
    <row r="36422" spans="71:71" x14ac:dyDescent="0.3">
      <c r="BS36422" s="24">
        <f t="shared" si="891"/>
        <v>-2.5</v>
      </c>
    </row>
    <row r="36423" spans="71:71" x14ac:dyDescent="0.3">
      <c r="BS36423" s="24">
        <f t="shared" si="891"/>
        <v>-2.5</v>
      </c>
    </row>
    <row r="36424" spans="71:71" x14ac:dyDescent="0.3">
      <c r="BS36424" s="24">
        <f t="shared" si="891"/>
        <v>-2.5</v>
      </c>
    </row>
    <row r="36425" spans="71:71" x14ac:dyDescent="0.3">
      <c r="BS36425" s="24">
        <f t="shared" ref="BS36425:BS36488" si="892">BR36425-2.5</f>
        <v>-2.5</v>
      </c>
    </row>
    <row r="36426" spans="71:71" x14ac:dyDescent="0.3">
      <c r="BS36426" s="24">
        <f t="shared" si="892"/>
        <v>-2.5</v>
      </c>
    </row>
    <row r="36427" spans="71:71" x14ac:dyDescent="0.3">
      <c r="BS36427" s="24">
        <f t="shared" si="892"/>
        <v>-2.5</v>
      </c>
    </row>
    <row r="36428" spans="71:71" x14ac:dyDescent="0.3">
      <c r="BS36428" s="24">
        <f t="shared" si="892"/>
        <v>-2.5</v>
      </c>
    </row>
    <row r="36429" spans="71:71" x14ac:dyDescent="0.3">
      <c r="BS36429" s="24">
        <f t="shared" si="892"/>
        <v>-2.5</v>
      </c>
    </row>
    <row r="36430" spans="71:71" x14ac:dyDescent="0.3">
      <c r="BS36430" s="24">
        <f t="shared" si="892"/>
        <v>-2.5</v>
      </c>
    </row>
    <row r="36431" spans="71:71" x14ac:dyDescent="0.3">
      <c r="BS36431" s="24">
        <f t="shared" si="892"/>
        <v>-2.5</v>
      </c>
    </row>
    <row r="36432" spans="71:71" x14ac:dyDescent="0.3">
      <c r="BS36432" s="24">
        <f t="shared" si="892"/>
        <v>-2.5</v>
      </c>
    </row>
    <row r="36433" spans="71:71" x14ac:dyDescent="0.3">
      <c r="BS36433" s="24">
        <f t="shared" si="892"/>
        <v>-2.5</v>
      </c>
    </row>
    <row r="36434" spans="71:71" x14ac:dyDescent="0.3">
      <c r="BS36434" s="24">
        <f t="shared" si="892"/>
        <v>-2.5</v>
      </c>
    </row>
    <row r="36435" spans="71:71" x14ac:dyDescent="0.3">
      <c r="BS36435" s="24">
        <f t="shared" si="892"/>
        <v>-2.5</v>
      </c>
    </row>
    <row r="36436" spans="71:71" x14ac:dyDescent="0.3">
      <c r="BS36436" s="24">
        <f t="shared" si="892"/>
        <v>-2.5</v>
      </c>
    </row>
    <row r="36437" spans="71:71" x14ac:dyDescent="0.3">
      <c r="BS36437" s="24">
        <f t="shared" si="892"/>
        <v>-2.5</v>
      </c>
    </row>
    <row r="36438" spans="71:71" x14ac:dyDescent="0.3">
      <c r="BS36438" s="24">
        <f t="shared" si="892"/>
        <v>-2.5</v>
      </c>
    </row>
    <row r="36439" spans="71:71" x14ac:dyDescent="0.3">
      <c r="BS36439" s="24">
        <f t="shared" si="892"/>
        <v>-2.5</v>
      </c>
    </row>
    <row r="36440" spans="71:71" x14ac:dyDescent="0.3">
      <c r="BS36440" s="24">
        <f t="shared" si="892"/>
        <v>-2.5</v>
      </c>
    </row>
    <row r="36441" spans="71:71" x14ac:dyDescent="0.3">
      <c r="BS36441" s="24">
        <f t="shared" si="892"/>
        <v>-2.5</v>
      </c>
    </row>
    <row r="36442" spans="71:71" x14ac:dyDescent="0.3">
      <c r="BS36442" s="24">
        <f t="shared" si="892"/>
        <v>-2.5</v>
      </c>
    </row>
    <row r="36443" spans="71:71" x14ac:dyDescent="0.3">
      <c r="BS36443" s="24">
        <f t="shared" si="892"/>
        <v>-2.5</v>
      </c>
    </row>
    <row r="36444" spans="71:71" x14ac:dyDescent="0.3">
      <c r="BS36444" s="24">
        <f t="shared" si="892"/>
        <v>-2.5</v>
      </c>
    </row>
    <row r="36445" spans="71:71" x14ac:dyDescent="0.3">
      <c r="BS36445" s="24">
        <f t="shared" si="892"/>
        <v>-2.5</v>
      </c>
    </row>
    <row r="36446" spans="71:71" x14ac:dyDescent="0.3">
      <c r="BS36446" s="24">
        <f t="shared" si="892"/>
        <v>-2.5</v>
      </c>
    </row>
    <row r="36447" spans="71:71" x14ac:dyDescent="0.3">
      <c r="BS36447" s="24">
        <f t="shared" si="892"/>
        <v>-2.5</v>
      </c>
    </row>
    <row r="36448" spans="71:71" x14ac:dyDescent="0.3">
      <c r="BS36448" s="24">
        <f t="shared" si="892"/>
        <v>-2.5</v>
      </c>
    </row>
    <row r="36449" spans="71:71" x14ac:dyDescent="0.3">
      <c r="BS36449" s="24">
        <f t="shared" si="892"/>
        <v>-2.5</v>
      </c>
    </row>
    <row r="36450" spans="71:71" x14ac:dyDescent="0.3">
      <c r="BS36450" s="24">
        <f t="shared" si="892"/>
        <v>-2.5</v>
      </c>
    </row>
    <row r="36451" spans="71:71" x14ac:dyDescent="0.3">
      <c r="BS36451" s="24">
        <f t="shared" si="892"/>
        <v>-2.5</v>
      </c>
    </row>
    <row r="36452" spans="71:71" x14ac:dyDescent="0.3">
      <c r="BS36452" s="24">
        <f t="shared" si="892"/>
        <v>-2.5</v>
      </c>
    </row>
    <row r="36453" spans="71:71" x14ac:dyDescent="0.3">
      <c r="BS36453" s="24">
        <f t="shared" si="892"/>
        <v>-2.5</v>
      </c>
    </row>
    <row r="36454" spans="71:71" x14ac:dyDescent="0.3">
      <c r="BS36454" s="24">
        <f t="shared" si="892"/>
        <v>-2.5</v>
      </c>
    </row>
    <row r="36455" spans="71:71" x14ac:dyDescent="0.3">
      <c r="BS36455" s="24">
        <f t="shared" si="892"/>
        <v>-2.5</v>
      </c>
    </row>
    <row r="36456" spans="71:71" x14ac:dyDescent="0.3">
      <c r="BS36456" s="24">
        <f t="shared" si="892"/>
        <v>-2.5</v>
      </c>
    </row>
    <row r="36457" spans="71:71" x14ac:dyDescent="0.3">
      <c r="BS36457" s="24">
        <f t="shared" si="892"/>
        <v>-2.5</v>
      </c>
    </row>
    <row r="36458" spans="71:71" x14ac:dyDescent="0.3">
      <c r="BS36458" s="24">
        <f t="shared" si="892"/>
        <v>-2.5</v>
      </c>
    </row>
    <row r="36459" spans="71:71" x14ac:dyDescent="0.3">
      <c r="BS36459" s="24">
        <f t="shared" si="892"/>
        <v>-2.5</v>
      </c>
    </row>
    <row r="36460" spans="71:71" x14ac:dyDescent="0.3">
      <c r="BS36460" s="24">
        <f t="shared" si="892"/>
        <v>-2.5</v>
      </c>
    </row>
    <row r="36461" spans="71:71" x14ac:dyDescent="0.3">
      <c r="BS36461" s="24">
        <f t="shared" si="892"/>
        <v>-2.5</v>
      </c>
    </row>
    <row r="36462" spans="71:71" x14ac:dyDescent="0.3">
      <c r="BS36462" s="24">
        <f t="shared" si="892"/>
        <v>-2.5</v>
      </c>
    </row>
    <row r="36463" spans="71:71" x14ac:dyDescent="0.3">
      <c r="BS36463" s="24">
        <f t="shared" si="892"/>
        <v>-2.5</v>
      </c>
    </row>
    <row r="36464" spans="71:71" x14ac:dyDescent="0.3">
      <c r="BS36464" s="24">
        <f t="shared" si="892"/>
        <v>-2.5</v>
      </c>
    </row>
    <row r="36465" spans="71:71" x14ac:dyDescent="0.3">
      <c r="BS36465" s="24">
        <f t="shared" si="892"/>
        <v>-2.5</v>
      </c>
    </row>
    <row r="36466" spans="71:71" x14ac:dyDescent="0.3">
      <c r="BS36466" s="24">
        <f t="shared" si="892"/>
        <v>-2.5</v>
      </c>
    </row>
    <row r="36467" spans="71:71" x14ac:dyDescent="0.3">
      <c r="BS36467" s="24">
        <f t="shared" si="892"/>
        <v>-2.5</v>
      </c>
    </row>
    <row r="36468" spans="71:71" x14ac:dyDescent="0.3">
      <c r="BS36468" s="24">
        <f t="shared" si="892"/>
        <v>-2.5</v>
      </c>
    </row>
    <row r="36469" spans="71:71" x14ac:dyDescent="0.3">
      <c r="BS36469" s="24">
        <f t="shared" si="892"/>
        <v>-2.5</v>
      </c>
    </row>
    <row r="36470" spans="71:71" x14ac:dyDescent="0.3">
      <c r="BS36470" s="24">
        <f t="shared" si="892"/>
        <v>-2.5</v>
      </c>
    </row>
    <row r="36471" spans="71:71" x14ac:dyDescent="0.3">
      <c r="BS36471" s="24">
        <f t="shared" si="892"/>
        <v>-2.5</v>
      </c>
    </row>
    <row r="36472" spans="71:71" x14ac:dyDescent="0.3">
      <c r="BS36472" s="24">
        <f t="shared" si="892"/>
        <v>-2.5</v>
      </c>
    </row>
    <row r="36473" spans="71:71" x14ac:dyDescent="0.3">
      <c r="BS36473" s="24">
        <f t="shared" si="892"/>
        <v>-2.5</v>
      </c>
    </row>
    <row r="36474" spans="71:71" x14ac:dyDescent="0.3">
      <c r="BS36474" s="24">
        <f t="shared" si="892"/>
        <v>-2.5</v>
      </c>
    </row>
    <row r="36475" spans="71:71" x14ac:dyDescent="0.3">
      <c r="BS36475" s="24">
        <f t="shared" si="892"/>
        <v>-2.5</v>
      </c>
    </row>
    <row r="36476" spans="71:71" x14ac:dyDescent="0.3">
      <c r="BS36476" s="24">
        <f t="shared" si="892"/>
        <v>-2.5</v>
      </c>
    </row>
    <row r="36477" spans="71:71" x14ac:dyDescent="0.3">
      <c r="BS36477" s="24">
        <f t="shared" si="892"/>
        <v>-2.5</v>
      </c>
    </row>
    <row r="36478" spans="71:71" x14ac:dyDescent="0.3">
      <c r="BS36478" s="24">
        <f t="shared" si="892"/>
        <v>-2.5</v>
      </c>
    </row>
    <row r="36479" spans="71:71" x14ac:dyDescent="0.3">
      <c r="BS36479" s="24">
        <f t="shared" si="892"/>
        <v>-2.5</v>
      </c>
    </row>
    <row r="36480" spans="71:71" x14ac:dyDescent="0.3">
      <c r="BS36480" s="24">
        <f t="shared" si="892"/>
        <v>-2.5</v>
      </c>
    </row>
    <row r="36481" spans="71:71" x14ac:dyDescent="0.3">
      <c r="BS36481" s="24">
        <f t="shared" si="892"/>
        <v>-2.5</v>
      </c>
    </row>
    <row r="36482" spans="71:71" x14ac:dyDescent="0.3">
      <c r="BS36482" s="24">
        <f t="shared" si="892"/>
        <v>-2.5</v>
      </c>
    </row>
    <row r="36483" spans="71:71" x14ac:dyDescent="0.3">
      <c r="BS36483" s="24">
        <f t="shared" si="892"/>
        <v>-2.5</v>
      </c>
    </row>
    <row r="36484" spans="71:71" x14ac:dyDescent="0.3">
      <c r="BS36484" s="24">
        <f t="shared" si="892"/>
        <v>-2.5</v>
      </c>
    </row>
    <row r="36485" spans="71:71" x14ac:dyDescent="0.3">
      <c r="BS36485" s="24">
        <f t="shared" si="892"/>
        <v>-2.5</v>
      </c>
    </row>
    <row r="36486" spans="71:71" x14ac:dyDescent="0.3">
      <c r="BS36486" s="24">
        <f t="shared" si="892"/>
        <v>-2.5</v>
      </c>
    </row>
    <row r="36487" spans="71:71" x14ac:dyDescent="0.3">
      <c r="BS36487" s="24">
        <f t="shared" si="892"/>
        <v>-2.5</v>
      </c>
    </row>
    <row r="36488" spans="71:71" x14ac:dyDescent="0.3">
      <c r="BS36488" s="24">
        <f t="shared" si="892"/>
        <v>-2.5</v>
      </c>
    </row>
    <row r="36489" spans="71:71" x14ac:dyDescent="0.3">
      <c r="BS36489" s="24">
        <f t="shared" ref="BS36489:BS36552" si="893">BR36489-2.5</f>
        <v>-2.5</v>
      </c>
    </row>
    <row r="36490" spans="71:71" x14ac:dyDescent="0.3">
      <c r="BS36490" s="24">
        <f t="shared" si="893"/>
        <v>-2.5</v>
      </c>
    </row>
    <row r="36491" spans="71:71" x14ac:dyDescent="0.3">
      <c r="BS36491" s="24">
        <f t="shared" si="893"/>
        <v>-2.5</v>
      </c>
    </row>
    <row r="36492" spans="71:71" x14ac:dyDescent="0.3">
      <c r="BS36492" s="24">
        <f t="shared" si="893"/>
        <v>-2.5</v>
      </c>
    </row>
    <row r="36493" spans="71:71" x14ac:dyDescent="0.3">
      <c r="BS36493" s="24">
        <f t="shared" si="893"/>
        <v>-2.5</v>
      </c>
    </row>
    <row r="36494" spans="71:71" x14ac:dyDescent="0.3">
      <c r="BS36494" s="24">
        <f t="shared" si="893"/>
        <v>-2.5</v>
      </c>
    </row>
    <row r="36495" spans="71:71" x14ac:dyDescent="0.3">
      <c r="BS36495" s="24">
        <f t="shared" si="893"/>
        <v>-2.5</v>
      </c>
    </row>
    <row r="36496" spans="71:71" x14ac:dyDescent="0.3">
      <c r="BS36496" s="24">
        <f t="shared" si="893"/>
        <v>-2.5</v>
      </c>
    </row>
    <row r="36497" spans="71:71" x14ac:dyDescent="0.3">
      <c r="BS36497" s="24">
        <f t="shared" si="893"/>
        <v>-2.5</v>
      </c>
    </row>
    <row r="36498" spans="71:71" x14ac:dyDescent="0.3">
      <c r="BS36498" s="24">
        <f t="shared" si="893"/>
        <v>-2.5</v>
      </c>
    </row>
    <row r="36499" spans="71:71" x14ac:dyDescent="0.3">
      <c r="BS36499" s="24">
        <f t="shared" si="893"/>
        <v>-2.5</v>
      </c>
    </row>
    <row r="36500" spans="71:71" x14ac:dyDescent="0.3">
      <c r="BS36500" s="24">
        <f t="shared" si="893"/>
        <v>-2.5</v>
      </c>
    </row>
    <row r="36501" spans="71:71" x14ac:dyDescent="0.3">
      <c r="BS36501" s="24">
        <f t="shared" si="893"/>
        <v>-2.5</v>
      </c>
    </row>
    <row r="36502" spans="71:71" x14ac:dyDescent="0.3">
      <c r="BS36502" s="24">
        <f t="shared" si="893"/>
        <v>-2.5</v>
      </c>
    </row>
    <row r="36503" spans="71:71" x14ac:dyDescent="0.3">
      <c r="BS36503" s="24">
        <f t="shared" si="893"/>
        <v>-2.5</v>
      </c>
    </row>
    <row r="36504" spans="71:71" x14ac:dyDescent="0.3">
      <c r="BS36504" s="24">
        <f t="shared" si="893"/>
        <v>-2.5</v>
      </c>
    </row>
    <row r="36505" spans="71:71" x14ac:dyDescent="0.3">
      <c r="BS36505" s="24">
        <f t="shared" si="893"/>
        <v>-2.5</v>
      </c>
    </row>
    <row r="36506" spans="71:71" x14ac:dyDescent="0.3">
      <c r="BS36506" s="24">
        <f t="shared" si="893"/>
        <v>-2.5</v>
      </c>
    </row>
    <row r="36507" spans="71:71" x14ac:dyDescent="0.3">
      <c r="BS36507" s="24">
        <f t="shared" si="893"/>
        <v>-2.5</v>
      </c>
    </row>
    <row r="36508" spans="71:71" x14ac:dyDescent="0.3">
      <c r="BS36508" s="24">
        <f t="shared" si="893"/>
        <v>-2.5</v>
      </c>
    </row>
    <row r="36509" spans="71:71" x14ac:dyDescent="0.3">
      <c r="BS36509" s="24">
        <f t="shared" si="893"/>
        <v>-2.5</v>
      </c>
    </row>
    <row r="36510" spans="71:71" x14ac:dyDescent="0.3">
      <c r="BS36510" s="24">
        <f t="shared" si="893"/>
        <v>-2.5</v>
      </c>
    </row>
    <row r="36511" spans="71:71" x14ac:dyDescent="0.3">
      <c r="BS36511" s="24">
        <f t="shared" si="893"/>
        <v>-2.5</v>
      </c>
    </row>
    <row r="36512" spans="71:71" x14ac:dyDescent="0.3">
      <c r="BS36512" s="24">
        <f t="shared" si="893"/>
        <v>-2.5</v>
      </c>
    </row>
    <row r="36513" spans="71:71" x14ac:dyDescent="0.3">
      <c r="BS36513" s="24">
        <f t="shared" si="893"/>
        <v>-2.5</v>
      </c>
    </row>
    <row r="36514" spans="71:71" x14ac:dyDescent="0.3">
      <c r="BS36514" s="24">
        <f t="shared" si="893"/>
        <v>-2.5</v>
      </c>
    </row>
    <row r="36515" spans="71:71" x14ac:dyDescent="0.3">
      <c r="BS36515" s="24">
        <f t="shared" si="893"/>
        <v>-2.5</v>
      </c>
    </row>
    <row r="36516" spans="71:71" x14ac:dyDescent="0.3">
      <c r="BS36516" s="24">
        <f t="shared" si="893"/>
        <v>-2.5</v>
      </c>
    </row>
    <row r="36517" spans="71:71" x14ac:dyDescent="0.3">
      <c r="BS36517" s="24">
        <f t="shared" si="893"/>
        <v>-2.5</v>
      </c>
    </row>
    <row r="36518" spans="71:71" x14ac:dyDescent="0.3">
      <c r="BS36518" s="24">
        <f t="shared" si="893"/>
        <v>-2.5</v>
      </c>
    </row>
    <row r="36519" spans="71:71" x14ac:dyDescent="0.3">
      <c r="BS36519" s="24">
        <f t="shared" si="893"/>
        <v>-2.5</v>
      </c>
    </row>
    <row r="36520" spans="71:71" x14ac:dyDescent="0.3">
      <c r="BS36520" s="24">
        <f t="shared" si="893"/>
        <v>-2.5</v>
      </c>
    </row>
    <row r="36521" spans="71:71" x14ac:dyDescent="0.3">
      <c r="BS36521" s="24">
        <f t="shared" si="893"/>
        <v>-2.5</v>
      </c>
    </row>
    <row r="36522" spans="71:71" x14ac:dyDescent="0.3">
      <c r="BS36522" s="24">
        <f t="shared" si="893"/>
        <v>-2.5</v>
      </c>
    </row>
    <row r="36523" spans="71:71" x14ac:dyDescent="0.3">
      <c r="BS36523" s="24">
        <f t="shared" si="893"/>
        <v>-2.5</v>
      </c>
    </row>
    <row r="36524" spans="71:71" x14ac:dyDescent="0.3">
      <c r="BS36524" s="24">
        <f t="shared" si="893"/>
        <v>-2.5</v>
      </c>
    </row>
    <row r="36525" spans="71:71" x14ac:dyDescent="0.3">
      <c r="BS36525" s="24">
        <f t="shared" si="893"/>
        <v>-2.5</v>
      </c>
    </row>
    <row r="36526" spans="71:71" x14ac:dyDescent="0.3">
      <c r="BS36526" s="24">
        <f t="shared" si="893"/>
        <v>-2.5</v>
      </c>
    </row>
    <row r="36527" spans="71:71" x14ac:dyDescent="0.3">
      <c r="BS36527" s="24">
        <f t="shared" si="893"/>
        <v>-2.5</v>
      </c>
    </row>
    <row r="36528" spans="71:71" x14ac:dyDescent="0.3">
      <c r="BS36528" s="24">
        <f t="shared" si="893"/>
        <v>-2.5</v>
      </c>
    </row>
    <row r="36529" spans="71:71" x14ac:dyDescent="0.3">
      <c r="BS36529" s="24">
        <f t="shared" si="893"/>
        <v>-2.5</v>
      </c>
    </row>
    <row r="36530" spans="71:71" x14ac:dyDescent="0.3">
      <c r="BS36530" s="24">
        <f t="shared" si="893"/>
        <v>-2.5</v>
      </c>
    </row>
    <row r="36531" spans="71:71" x14ac:dyDescent="0.3">
      <c r="BS36531" s="24">
        <f t="shared" si="893"/>
        <v>-2.5</v>
      </c>
    </row>
    <row r="36532" spans="71:71" x14ac:dyDescent="0.3">
      <c r="BS36532" s="24">
        <f t="shared" si="893"/>
        <v>-2.5</v>
      </c>
    </row>
    <row r="36533" spans="71:71" x14ac:dyDescent="0.3">
      <c r="BS36533" s="24">
        <f t="shared" si="893"/>
        <v>-2.5</v>
      </c>
    </row>
    <row r="36534" spans="71:71" x14ac:dyDescent="0.3">
      <c r="BS36534" s="24">
        <f t="shared" si="893"/>
        <v>-2.5</v>
      </c>
    </row>
    <row r="36535" spans="71:71" x14ac:dyDescent="0.3">
      <c r="BS36535" s="24">
        <f t="shared" si="893"/>
        <v>-2.5</v>
      </c>
    </row>
    <row r="36536" spans="71:71" x14ac:dyDescent="0.3">
      <c r="BS36536" s="24">
        <f t="shared" si="893"/>
        <v>-2.5</v>
      </c>
    </row>
    <row r="36537" spans="71:71" x14ac:dyDescent="0.3">
      <c r="BS36537" s="24">
        <f t="shared" si="893"/>
        <v>-2.5</v>
      </c>
    </row>
    <row r="36538" spans="71:71" x14ac:dyDescent="0.3">
      <c r="BS36538" s="24">
        <f t="shared" si="893"/>
        <v>-2.5</v>
      </c>
    </row>
    <row r="36539" spans="71:71" x14ac:dyDescent="0.3">
      <c r="BS36539" s="24">
        <f t="shared" si="893"/>
        <v>-2.5</v>
      </c>
    </row>
    <row r="36540" spans="71:71" x14ac:dyDescent="0.3">
      <c r="BS36540" s="24">
        <f t="shared" si="893"/>
        <v>-2.5</v>
      </c>
    </row>
    <row r="36541" spans="71:71" x14ac:dyDescent="0.3">
      <c r="BS36541" s="24">
        <f t="shared" si="893"/>
        <v>-2.5</v>
      </c>
    </row>
    <row r="36542" spans="71:71" x14ac:dyDescent="0.3">
      <c r="BS36542" s="24">
        <f t="shared" si="893"/>
        <v>-2.5</v>
      </c>
    </row>
    <row r="36543" spans="71:71" x14ac:dyDescent="0.3">
      <c r="BS36543" s="24">
        <f t="shared" si="893"/>
        <v>-2.5</v>
      </c>
    </row>
    <row r="36544" spans="71:71" x14ac:dyDescent="0.3">
      <c r="BS36544" s="24">
        <f t="shared" si="893"/>
        <v>-2.5</v>
      </c>
    </row>
    <row r="36545" spans="71:71" x14ac:dyDescent="0.3">
      <c r="BS36545" s="24">
        <f t="shared" si="893"/>
        <v>-2.5</v>
      </c>
    </row>
    <row r="36546" spans="71:71" x14ac:dyDescent="0.3">
      <c r="BS36546" s="24">
        <f t="shared" si="893"/>
        <v>-2.5</v>
      </c>
    </row>
    <row r="36547" spans="71:71" x14ac:dyDescent="0.3">
      <c r="BS36547" s="24">
        <f t="shared" si="893"/>
        <v>-2.5</v>
      </c>
    </row>
    <row r="36548" spans="71:71" x14ac:dyDescent="0.3">
      <c r="BS36548" s="24">
        <f t="shared" si="893"/>
        <v>-2.5</v>
      </c>
    </row>
    <row r="36549" spans="71:71" x14ac:dyDescent="0.3">
      <c r="BS36549" s="24">
        <f t="shared" si="893"/>
        <v>-2.5</v>
      </c>
    </row>
    <row r="36550" spans="71:71" x14ac:dyDescent="0.3">
      <c r="BS36550" s="24">
        <f t="shared" si="893"/>
        <v>-2.5</v>
      </c>
    </row>
    <row r="36551" spans="71:71" x14ac:dyDescent="0.3">
      <c r="BS36551" s="24">
        <f t="shared" si="893"/>
        <v>-2.5</v>
      </c>
    </row>
    <row r="36552" spans="71:71" x14ac:dyDescent="0.3">
      <c r="BS36552" s="24">
        <f t="shared" si="893"/>
        <v>-2.5</v>
      </c>
    </row>
    <row r="36553" spans="71:71" x14ac:dyDescent="0.3">
      <c r="BS36553" s="24">
        <f t="shared" ref="BS36553:BS36616" si="894">BR36553-2.5</f>
        <v>-2.5</v>
      </c>
    </row>
    <row r="36554" spans="71:71" x14ac:dyDescent="0.3">
      <c r="BS36554" s="24">
        <f t="shared" si="894"/>
        <v>-2.5</v>
      </c>
    </row>
    <row r="36555" spans="71:71" x14ac:dyDescent="0.3">
      <c r="BS36555" s="24">
        <f t="shared" si="894"/>
        <v>-2.5</v>
      </c>
    </row>
    <row r="36556" spans="71:71" x14ac:dyDescent="0.3">
      <c r="BS36556" s="24">
        <f t="shared" si="894"/>
        <v>-2.5</v>
      </c>
    </row>
    <row r="36557" spans="71:71" x14ac:dyDescent="0.3">
      <c r="BS36557" s="24">
        <f t="shared" si="894"/>
        <v>-2.5</v>
      </c>
    </row>
    <row r="36558" spans="71:71" x14ac:dyDescent="0.3">
      <c r="BS36558" s="24">
        <f t="shared" si="894"/>
        <v>-2.5</v>
      </c>
    </row>
    <row r="36559" spans="71:71" x14ac:dyDescent="0.3">
      <c r="BS36559" s="24">
        <f t="shared" si="894"/>
        <v>-2.5</v>
      </c>
    </row>
    <row r="36560" spans="71:71" x14ac:dyDescent="0.3">
      <c r="BS36560" s="24">
        <f t="shared" si="894"/>
        <v>-2.5</v>
      </c>
    </row>
    <row r="36561" spans="71:71" x14ac:dyDescent="0.3">
      <c r="BS36561" s="24">
        <f t="shared" si="894"/>
        <v>-2.5</v>
      </c>
    </row>
    <row r="36562" spans="71:71" x14ac:dyDescent="0.3">
      <c r="BS36562" s="24">
        <f t="shared" si="894"/>
        <v>-2.5</v>
      </c>
    </row>
    <row r="36563" spans="71:71" x14ac:dyDescent="0.3">
      <c r="BS36563" s="24">
        <f t="shared" si="894"/>
        <v>-2.5</v>
      </c>
    </row>
    <row r="36564" spans="71:71" x14ac:dyDescent="0.3">
      <c r="BS36564" s="24">
        <f t="shared" si="894"/>
        <v>-2.5</v>
      </c>
    </row>
    <row r="36565" spans="71:71" x14ac:dyDescent="0.3">
      <c r="BS36565" s="24">
        <f t="shared" si="894"/>
        <v>-2.5</v>
      </c>
    </row>
    <row r="36566" spans="71:71" x14ac:dyDescent="0.3">
      <c r="BS36566" s="24">
        <f t="shared" si="894"/>
        <v>-2.5</v>
      </c>
    </row>
    <row r="36567" spans="71:71" x14ac:dyDescent="0.3">
      <c r="BS36567" s="24">
        <f t="shared" si="894"/>
        <v>-2.5</v>
      </c>
    </row>
    <row r="36568" spans="71:71" x14ac:dyDescent="0.3">
      <c r="BS36568" s="24">
        <f t="shared" si="894"/>
        <v>-2.5</v>
      </c>
    </row>
    <row r="36569" spans="71:71" x14ac:dyDescent="0.3">
      <c r="BS36569" s="24">
        <f t="shared" si="894"/>
        <v>-2.5</v>
      </c>
    </row>
    <row r="36570" spans="71:71" x14ac:dyDescent="0.3">
      <c r="BS36570" s="24">
        <f t="shared" si="894"/>
        <v>-2.5</v>
      </c>
    </row>
    <row r="36571" spans="71:71" x14ac:dyDescent="0.3">
      <c r="BS36571" s="24">
        <f t="shared" si="894"/>
        <v>-2.5</v>
      </c>
    </row>
    <row r="36572" spans="71:71" x14ac:dyDescent="0.3">
      <c r="BS36572" s="24">
        <f t="shared" si="894"/>
        <v>-2.5</v>
      </c>
    </row>
    <row r="36573" spans="71:71" x14ac:dyDescent="0.3">
      <c r="BS36573" s="24">
        <f t="shared" si="894"/>
        <v>-2.5</v>
      </c>
    </row>
    <row r="36574" spans="71:71" x14ac:dyDescent="0.3">
      <c r="BS36574" s="24">
        <f t="shared" si="894"/>
        <v>-2.5</v>
      </c>
    </row>
    <row r="36575" spans="71:71" x14ac:dyDescent="0.3">
      <c r="BS36575" s="24">
        <f t="shared" si="894"/>
        <v>-2.5</v>
      </c>
    </row>
    <row r="36576" spans="71:71" x14ac:dyDescent="0.3">
      <c r="BS36576" s="24">
        <f t="shared" si="894"/>
        <v>-2.5</v>
      </c>
    </row>
    <row r="36577" spans="71:71" x14ac:dyDescent="0.3">
      <c r="BS36577" s="24">
        <f t="shared" si="894"/>
        <v>-2.5</v>
      </c>
    </row>
    <row r="36578" spans="71:71" x14ac:dyDescent="0.3">
      <c r="BS36578" s="24">
        <f t="shared" si="894"/>
        <v>-2.5</v>
      </c>
    </row>
    <row r="36579" spans="71:71" x14ac:dyDescent="0.3">
      <c r="BS36579" s="24">
        <f t="shared" si="894"/>
        <v>-2.5</v>
      </c>
    </row>
    <row r="36580" spans="71:71" x14ac:dyDescent="0.3">
      <c r="BS36580" s="24">
        <f t="shared" si="894"/>
        <v>-2.5</v>
      </c>
    </row>
    <row r="36581" spans="71:71" x14ac:dyDescent="0.3">
      <c r="BS36581" s="24">
        <f t="shared" si="894"/>
        <v>-2.5</v>
      </c>
    </row>
    <row r="36582" spans="71:71" x14ac:dyDescent="0.3">
      <c r="BS36582" s="24">
        <f t="shared" si="894"/>
        <v>-2.5</v>
      </c>
    </row>
    <row r="36583" spans="71:71" x14ac:dyDescent="0.3">
      <c r="BS36583" s="24">
        <f t="shared" si="894"/>
        <v>-2.5</v>
      </c>
    </row>
    <row r="36584" spans="71:71" x14ac:dyDescent="0.3">
      <c r="BS36584" s="24">
        <f t="shared" si="894"/>
        <v>-2.5</v>
      </c>
    </row>
    <row r="36585" spans="71:71" x14ac:dyDescent="0.3">
      <c r="BS36585" s="24">
        <f t="shared" si="894"/>
        <v>-2.5</v>
      </c>
    </row>
    <row r="36586" spans="71:71" x14ac:dyDescent="0.3">
      <c r="BS36586" s="24">
        <f t="shared" si="894"/>
        <v>-2.5</v>
      </c>
    </row>
    <row r="36587" spans="71:71" x14ac:dyDescent="0.3">
      <c r="BS36587" s="24">
        <f t="shared" si="894"/>
        <v>-2.5</v>
      </c>
    </row>
    <row r="36588" spans="71:71" x14ac:dyDescent="0.3">
      <c r="BS36588" s="24">
        <f t="shared" si="894"/>
        <v>-2.5</v>
      </c>
    </row>
    <row r="36589" spans="71:71" x14ac:dyDescent="0.3">
      <c r="BS36589" s="24">
        <f t="shared" si="894"/>
        <v>-2.5</v>
      </c>
    </row>
    <row r="36590" spans="71:71" x14ac:dyDescent="0.3">
      <c r="BS36590" s="24">
        <f t="shared" si="894"/>
        <v>-2.5</v>
      </c>
    </row>
    <row r="36591" spans="71:71" x14ac:dyDescent="0.3">
      <c r="BS36591" s="24">
        <f t="shared" si="894"/>
        <v>-2.5</v>
      </c>
    </row>
    <row r="36592" spans="71:71" x14ac:dyDescent="0.3">
      <c r="BS36592" s="24">
        <f t="shared" si="894"/>
        <v>-2.5</v>
      </c>
    </row>
    <row r="36593" spans="71:71" x14ac:dyDescent="0.3">
      <c r="BS36593" s="24">
        <f t="shared" si="894"/>
        <v>-2.5</v>
      </c>
    </row>
    <row r="36594" spans="71:71" x14ac:dyDescent="0.3">
      <c r="BS36594" s="24">
        <f t="shared" si="894"/>
        <v>-2.5</v>
      </c>
    </row>
    <row r="36595" spans="71:71" x14ac:dyDescent="0.3">
      <c r="BS36595" s="24">
        <f t="shared" si="894"/>
        <v>-2.5</v>
      </c>
    </row>
    <row r="36596" spans="71:71" x14ac:dyDescent="0.3">
      <c r="BS36596" s="24">
        <f t="shared" si="894"/>
        <v>-2.5</v>
      </c>
    </row>
    <row r="36597" spans="71:71" x14ac:dyDescent="0.3">
      <c r="BS36597" s="24">
        <f t="shared" si="894"/>
        <v>-2.5</v>
      </c>
    </row>
    <row r="36598" spans="71:71" x14ac:dyDescent="0.3">
      <c r="BS36598" s="24">
        <f t="shared" si="894"/>
        <v>-2.5</v>
      </c>
    </row>
    <row r="36599" spans="71:71" x14ac:dyDescent="0.3">
      <c r="BS36599" s="24">
        <f t="shared" si="894"/>
        <v>-2.5</v>
      </c>
    </row>
    <row r="36600" spans="71:71" x14ac:dyDescent="0.3">
      <c r="BS36600" s="24">
        <f t="shared" si="894"/>
        <v>-2.5</v>
      </c>
    </row>
    <row r="36601" spans="71:71" x14ac:dyDescent="0.3">
      <c r="BS36601" s="24">
        <f t="shared" si="894"/>
        <v>-2.5</v>
      </c>
    </row>
    <row r="36602" spans="71:71" x14ac:dyDescent="0.3">
      <c r="BS36602" s="24">
        <f t="shared" si="894"/>
        <v>-2.5</v>
      </c>
    </row>
    <row r="36603" spans="71:71" x14ac:dyDescent="0.3">
      <c r="BS36603" s="24">
        <f t="shared" si="894"/>
        <v>-2.5</v>
      </c>
    </row>
    <row r="36604" spans="71:71" x14ac:dyDescent="0.3">
      <c r="BS36604" s="24">
        <f t="shared" si="894"/>
        <v>-2.5</v>
      </c>
    </row>
    <row r="36605" spans="71:71" x14ac:dyDescent="0.3">
      <c r="BS36605" s="24">
        <f t="shared" si="894"/>
        <v>-2.5</v>
      </c>
    </row>
    <row r="36606" spans="71:71" x14ac:dyDescent="0.3">
      <c r="BS36606" s="24">
        <f t="shared" si="894"/>
        <v>-2.5</v>
      </c>
    </row>
    <row r="36607" spans="71:71" x14ac:dyDescent="0.3">
      <c r="BS36607" s="24">
        <f t="shared" si="894"/>
        <v>-2.5</v>
      </c>
    </row>
    <row r="36608" spans="71:71" x14ac:dyDescent="0.3">
      <c r="BS36608" s="24">
        <f t="shared" si="894"/>
        <v>-2.5</v>
      </c>
    </row>
    <row r="36609" spans="71:71" x14ac:dyDescent="0.3">
      <c r="BS36609" s="24">
        <f t="shared" si="894"/>
        <v>-2.5</v>
      </c>
    </row>
    <row r="36610" spans="71:71" x14ac:dyDescent="0.3">
      <c r="BS36610" s="24">
        <f t="shared" si="894"/>
        <v>-2.5</v>
      </c>
    </row>
    <row r="36611" spans="71:71" x14ac:dyDescent="0.3">
      <c r="BS36611" s="24">
        <f t="shared" si="894"/>
        <v>-2.5</v>
      </c>
    </row>
    <row r="36612" spans="71:71" x14ac:dyDescent="0.3">
      <c r="BS36612" s="24">
        <f t="shared" si="894"/>
        <v>-2.5</v>
      </c>
    </row>
    <row r="36613" spans="71:71" x14ac:dyDescent="0.3">
      <c r="BS36613" s="24">
        <f t="shared" si="894"/>
        <v>-2.5</v>
      </c>
    </row>
    <row r="36614" spans="71:71" x14ac:dyDescent="0.3">
      <c r="BS36614" s="24">
        <f t="shared" si="894"/>
        <v>-2.5</v>
      </c>
    </row>
    <row r="36615" spans="71:71" x14ac:dyDescent="0.3">
      <c r="BS36615" s="24">
        <f t="shared" si="894"/>
        <v>-2.5</v>
      </c>
    </row>
    <row r="36616" spans="71:71" x14ac:dyDescent="0.3">
      <c r="BS36616" s="24">
        <f t="shared" si="894"/>
        <v>-2.5</v>
      </c>
    </row>
    <row r="36617" spans="71:71" x14ac:dyDescent="0.3">
      <c r="BS36617" s="24">
        <f t="shared" ref="BS36617:BS36680" si="895">BR36617-2.5</f>
        <v>-2.5</v>
      </c>
    </row>
    <row r="36618" spans="71:71" x14ac:dyDescent="0.3">
      <c r="BS36618" s="24">
        <f t="shared" si="895"/>
        <v>-2.5</v>
      </c>
    </row>
    <row r="36619" spans="71:71" x14ac:dyDescent="0.3">
      <c r="BS36619" s="24">
        <f t="shared" si="895"/>
        <v>-2.5</v>
      </c>
    </row>
    <row r="36620" spans="71:71" x14ac:dyDescent="0.3">
      <c r="BS36620" s="24">
        <f t="shared" si="895"/>
        <v>-2.5</v>
      </c>
    </row>
    <row r="36621" spans="71:71" x14ac:dyDescent="0.3">
      <c r="BS36621" s="24">
        <f t="shared" si="895"/>
        <v>-2.5</v>
      </c>
    </row>
    <row r="36622" spans="71:71" x14ac:dyDescent="0.3">
      <c r="BS36622" s="24">
        <f t="shared" si="895"/>
        <v>-2.5</v>
      </c>
    </row>
    <row r="36623" spans="71:71" x14ac:dyDescent="0.3">
      <c r="BS36623" s="24">
        <f t="shared" si="895"/>
        <v>-2.5</v>
      </c>
    </row>
    <row r="36624" spans="71:71" x14ac:dyDescent="0.3">
      <c r="BS36624" s="24">
        <f t="shared" si="895"/>
        <v>-2.5</v>
      </c>
    </row>
    <row r="36625" spans="71:71" x14ac:dyDescent="0.3">
      <c r="BS36625" s="24">
        <f t="shared" si="895"/>
        <v>-2.5</v>
      </c>
    </row>
    <row r="36626" spans="71:71" x14ac:dyDescent="0.3">
      <c r="BS36626" s="24">
        <f t="shared" si="895"/>
        <v>-2.5</v>
      </c>
    </row>
    <row r="36627" spans="71:71" x14ac:dyDescent="0.3">
      <c r="BS36627" s="24">
        <f t="shared" si="895"/>
        <v>-2.5</v>
      </c>
    </row>
    <row r="36628" spans="71:71" x14ac:dyDescent="0.3">
      <c r="BS36628" s="24">
        <f t="shared" si="895"/>
        <v>-2.5</v>
      </c>
    </row>
    <row r="36629" spans="71:71" x14ac:dyDescent="0.3">
      <c r="BS36629" s="24">
        <f t="shared" si="895"/>
        <v>-2.5</v>
      </c>
    </row>
    <row r="36630" spans="71:71" x14ac:dyDescent="0.3">
      <c r="BS36630" s="24">
        <f t="shared" si="895"/>
        <v>-2.5</v>
      </c>
    </row>
    <row r="36631" spans="71:71" x14ac:dyDescent="0.3">
      <c r="BS36631" s="24">
        <f t="shared" si="895"/>
        <v>-2.5</v>
      </c>
    </row>
    <row r="36632" spans="71:71" x14ac:dyDescent="0.3">
      <c r="BS36632" s="24">
        <f t="shared" si="895"/>
        <v>-2.5</v>
      </c>
    </row>
    <row r="36633" spans="71:71" x14ac:dyDescent="0.3">
      <c r="BS36633" s="24">
        <f t="shared" si="895"/>
        <v>-2.5</v>
      </c>
    </row>
    <row r="36634" spans="71:71" x14ac:dyDescent="0.3">
      <c r="BS36634" s="24">
        <f t="shared" si="895"/>
        <v>-2.5</v>
      </c>
    </row>
    <row r="36635" spans="71:71" x14ac:dyDescent="0.3">
      <c r="BS36635" s="24">
        <f t="shared" si="895"/>
        <v>-2.5</v>
      </c>
    </row>
    <row r="36636" spans="71:71" x14ac:dyDescent="0.3">
      <c r="BS36636" s="24">
        <f t="shared" si="895"/>
        <v>-2.5</v>
      </c>
    </row>
    <row r="36637" spans="71:71" x14ac:dyDescent="0.3">
      <c r="BS36637" s="24">
        <f t="shared" si="895"/>
        <v>-2.5</v>
      </c>
    </row>
    <row r="36638" spans="71:71" x14ac:dyDescent="0.3">
      <c r="BS36638" s="24">
        <f t="shared" si="895"/>
        <v>-2.5</v>
      </c>
    </row>
    <row r="36639" spans="71:71" x14ac:dyDescent="0.3">
      <c r="BS36639" s="24">
        <f t="shared" si="895"/>
        <v>-2.5</v>
      </c>
    </row>
    <row r="36640" spans="71:71" x14ac:dyDescent="0.3">
      <c r="BS36640" s="24">
        <f t="shared" si="895"/>
        <v>-2.5</v>
      </c>
    </row>
    <row r="36641" spans="71:71" x14ac:dyDescent="0.3">
      <c r="BS36641" s="24">
        <f t="shared" si="895"/>
        <v>-2.5</v>
      </c>
    </row>
    <row r="36642" spans="71:71" x14ac:dyDescent="0.3">
      <c r="BS36642" s="24">
        <f t="shared" si="895"/>
        <v>-2.5</v>
      </c>
    </row>
    <row r="36643" spans="71:71" x14ac:dyDescent="0.3">
      <c r="BS36643" s="24">
        <f t="shared" si="895"/>
        <v>-2.5</v>
      </c>
    </row>
    <row r="36644" spans="71:71" x14ac:dyDescent="0.3">
      <c r="BS36644" s="24">
        <f t="shared" si="895"/>
        <v>-2.5</v>
      </c>
    </row>
    <row r="36645" spans="71:71" x14ac:dyDescent="0.3">
      <c r="BS36645" s="24">
        <f t="shared" si="895"/>
        <v>-2.5</v>
      </c>
    </row>
    <row r="36646" spans="71:71" x14ac:dyDescent="0.3">
      <c r="BS36646" s="24">
        <f t="shared" si="895"/>
        <v>-2.5</v>
      </c>
    </row>
    <row r="36647" spans="71:71" x14ac:dyDescent="0.3">
      <c r="BS36647" s="24">
        <f t="shared" si="895"/>
        <v>-2.5</v>
      </c>
    </row>
    <row r="36648" spans="71:71" x14ac:dyDescent="0.3">
      <c r="BS36648" s="24">
        <f t="shared" si="895"/>
        <v>-2.5</v>
      </c>
    </row>
    <row r="36649" spans="71:71" x14ac:dyDescent="0.3">
      <c r="BS36649" s="24">
        <f t="shared" si="895"/>
        <v>-2.5</v>
      </c>
    </row>
    <row r="36650" spans="71:71" x14ac:dyDescent="0.3">
      <c r="BS36650" s="24">
        <f t="shared" si="895"/>
        <v>-2.5</v>
      </c>
    </row>
    <row r="36651" spans="71:71" x14ac:dyDescent="0.3">
      <c r="BS36651" s="24">
        <f t="shared" si="895"/>
        <v>-2.5</v>
      </c>
    </row>
    <row r="36652" spans="71:71" x14ac:dyDescent="0.3">
      <c r="BS36652" s="24">
        <f t="shared" si="895"/>
        <v>-2.5</v>
      </c>
    </row>
    <row r="36653" spans="71:71" x14ac:dyDescent="0.3">
      <c r="BS36653" s="24">
        <f t="shared" si="895"/>
        <v>-2.5</v>
      </c>
    </row>
    <row r="36654" spans="71:71" x14ac:dyDescent="0.3">
      <c r="BS36654" s="24">
        <f t="shared" si="895"/>
        <v>-2.5</v>
      </c>
    </row>
    <row r="36655" spans="71:71" x14ac:dyDescent="0.3">
      <c r="BS36655" s="24">
        <f t="shared" si="895"/>
        <v>-2.5</v>
      </c>
    </row>
    <row r="36656" spans="71:71" x14ac:dyDescent="0.3">
      <c r="BS36656" s="24">
        <f t="shared" si="895"/>
        <v>-2.5</v>
      </c>
    </row>
    <row r="36657" spans="71:71" x14ac:dyDescent="0.3">
      <c r="BS36657" s="24">
        <f t="shared" si="895"/>
        <v>-2.5</v>
      </c>
    </row>
    <row r="36658" spans="71:71" x14ac:dyDescent="0.3">
      <c r="BS36658" s="24">
        <f t="shared" si="895"/>
        <v>-2.5</v>
      </c>
    </row>
    <row r="36659" spans="71:71" x14ac:dyDescent="0.3">
      <c r="BS36659" s="24">
        <f t="shared" si="895"/>
        <v>-2.5</v>
      </c>
    </row>
    <row r="36660" spans="71:71" x14ac:dyDescent="0.3">
      <c r="BS36660" s="24">
        <f t="shared" si="895"/>
        <v>-2.5</v>
      </c>
    </row>
    <row r="36661" spans="71:71" x14ac:dyDescent="0.3">
      <c r="BS36661" s="24">
        <f t="shared" si="895"/>
        <v>-2.5</v>
      </c>
    </row>
    <row r="36662" spans="71:71" x14ac:dyDescent="0.3">
      <c r="BS36662" s="24">
        <f t="shared" si="895"/>
        <v>-2.5</v>
      </c>
    </row>
    <row r="36663" spans="71:71" x14ac:dyDescent="0.3">
      <c r="BS36663" s="24">
        <f t="shared" si="895"/>
        <v>-2.5</v>
      </c>
    </row>
    <row r="36664" spans="71:71" x14ac:dyDescent="0.3">
      <c r="BS36664" s="24">
        <f t="shared" si="895"/>
        <v>-2.5</v>
      </c>
    </row>
    <row r="36665" spans="71:71" x14ac:dyDescent="0.3">
      <c r="BS36665" s="24">
        <f t="shared" si="895"/>
        <v>-2.5</v>
      </c>
    </row>
    <row r="36666" spans="71:71" x14ac:dyDescent="0.3">
      <c r="BS36666" s="24">
        <f t="shared" si="895"/>
        <v>-2.5</v>
      </c>
    </row>
    <row r="36667" spans="71:71" x14ac:dyDescent="0.3">
      <c r="BS36667" s="24">
        <f t="shared" si="895"/>
        <v>-2.5</v>
      </c>
    </row>
    <row r="36668" spans="71:71" x14ac:dyDescent="0.3">
      <c r="BS36668" s="24">
        <f t="shared" si="895"/>
        <v>-2.5</v>
      </c>
    </row>
    <row r="36669" spans="71:71" x14ac:dyDescent="0.3">
      <c r="BS36669" s="24">
        <f t="shared" si="895"/>
        <v>-2.5</v>
      </c>
    </row>
    <row r="36670" spans="71:71" x14ac:dyDescent="0.3">
      <c r="BS36670" s="24">
        <f t="shared" si="895"/>
        <v>-2.5</v>
      </c>
    </row>
    <row r="36671" spans="71:71" x14ac:dyDescent="0.3">
      <c r="BS36671" s="24">
        <f t="shared" si="895"/>
        <v>-2.5</v>
      </c>
    </row>
    <row r="36672" spans="71:71" x14ac:dyDescent="0.3">
      <c r="BS36672" s="24">
        <f t="shared" si="895"/>
        <v>-2.5</v>
      </c>
    </row>
    <row r="36673" spans="71:71" x14ac:dyDescent="0.3">
      <c r="BS36673" s="24">
        <f t="shared" si="895"/>
        <v>-2.5</v>
      </c>
    </row>
    <row r="36674" spans="71:71" x14ac:dyDescent="0.3">
      <c r="BS36674" s="24">
        <f t="shared" si="895"/>
        <v>-2.5</v>
      </c>
    </row>
    <row r="36675" spans="71:71" x14ac:dyDescent="0.3">
      <c r="BS36675" s="24">
        <f t="shared" si="895"/>
        <v>-2.5</v>
      </c>
    </row>
    <row r="36676" spans="71:71" x14ac:dyDescent="0.3">
      <c r="BS36676" s="24">
        <f t="shared" si="895"/>
        <v>-2.5</v>
      </c>
    </row>
    <row r="36677" spans="71:71" x14ac:dyDescent="0.3">
      <c r="BS36677" s="24">
        <f t="shared" si="895"/>
        <v>-2.5</v>
      </c>
    </row>
    <row r="36678" spans="71:71" x14ac:dyDescent="0.3">
      <c r="BS36678" s="24">
        <f t="shared" si="895"/>
        <v>-2.5</v>
      </c>
    </row>
    <row r="36679" spans="71:71" x14ac:dyDescent="0.3">
      <c r="BS36679" s="24">
        <f t="shared" si="895"/>
        <v>-2.5</v>
      </c>
    </row>
    <row r="36680" spans="71:71" x14ac:dyDescent="0.3">
      <c r="BS36680" s="24">
        <f t="shared" si="895"/>
        <v>-2.5</v>
      </c>
    </row>
    <row r="36681" spans="71:71" x14ac:dyDescent="0.3">
      <c r="BS36681" s="24">
        <f t="shared" ref="BS36681:BS36744" si="896">BR36681-2.5</f>
        <v>-2.5</v>
      </c>
    </row>
    <row r="36682" spans="71:71" x14ac:dyDescent="0.3">
      <c r="BS36682" s="24">
        <f t="shared" si="896"/>
        <v>-2.5</v>
      </c>
    </row>
    <row r="36683" spans="71:71" x14ac:dyDescent="0.3">
      <c r="BS36683" s="24">
        <f t="shared" si="896"/>
        <v>-2.5</v>
      </c>
    </row>
    <row r="36684" spans="71:71" x14ac:dyDescent="0.3">
      <c r="BS36684" s="24">
        <f t="shared" si="896"/>
        <v>-2.5</v>
      </c>
    </row>
    <row r="36685" spans="71:71" x14ac:dyDescent="0.3">
      <c r="BS36685" s="24">
        <f t="shared" si="896"/>
        <v>-2.5</v>
      </c>
    </row>
    <row r="36686" spans="71:71" x14ac:dyDescent="0.3">
      <c r="BS36686" s="24">
        <f t="shared" si="896"/>
        <v>-2.5</v>
      </c>
    </row>
    <row r="36687" spans="71:71" x14ac:dyDescent="0.3">
      <c r="BS36687" s="24">
        <f t="shared" si="896"/>
        <v>-2.5</v>
      </c>
    </row>
    <row r="36688" spans="71:71" x14ac:dyDescent="0.3">
      <c r="BS36688" s="24">
        <f t="shared" si="896"/>
        <v>-2.5</v>
      </c>
    </row>
    <row r="36689" spans="71:71" x14ac:dyDescent="0.3">
      <c r="BS36689" s="24">
        <f t="shared" si="896"/>
        <v>-2.5</v>
      </c>
    </row>
    <row r="36690" spans="71:71" x14ac:dyDescent="0.3">
      <c r="BS36690" s="24">
        <f t="shared" si="896"/>
        <v>-2.5</v>
      </c>
    </row>
    <row r="36691" spans="71:71" x14ac:dyDescent="0.3">
      <c r="BS36691" s="24">
        <f t="shared" si="896"/>
        <v>-2.5</v>
      </c>
    </row>
    <row r="36692" spans="71:71" x14ac:dyDescent="0.3">
      <c r="BS36692" s="24">
        <f t="shared" si="896"/>
        <v>-2.5</v>
      </c>
    </row>
    <row r="36693" spans="71:71" x14ac:dyDescent="0.3">
      <c r="BS36693" s="24">
        <f t="shared" si="896"/>
        <v>-2.5</v>
      </c>
    </row>
    <row r="36694" spans="71:71" x14ac:dyDescent="0.3">
      <c r="BS36694" s="24">
        <f t="shared" si="896"/>
        <v>-2.5</v>
      </c>
    </row>
    <row r="36695" spans="71:71" x14ac:dyDescent="0.3">
      <c r="BS36695" s="24">
        <f t="shared" si="896"/>
        <v>-2.5</v>
      </c>
    </row>
    <row r="36696" spans="71:71" x14ac:dyDescent="0.3">
      <c r="BS36696" s="24">
        <f t="shared" si="896"/>
        <v>-2.5</v>
      </c>
    </row>
    <row r="36697" spans="71:71" x14ac:dyDescent="0.3">
      <c r="BS36697" s="24">
        <f t="shared" si="896"/>
        <v>-2.5</v>
      </c>
    </row>
    <row r="36698" spans="71:71" x14ac:dyDescent="0.3">
      <c r="BS36698" s="24">
        <f t="shared" si="896"/>
        <v>-2.5</v>
      </c>
    </row>
    <row r="36699" spans="71:71" x14ac:dyDescent="0.3">
      <c r="BS36699" s="24">
        <f t="shared" si="896"/>
        <v>-2.5</v>
      </c>
    </row>
    <row r="36700" spans="71:71" x14ac:dyDescent="0.3">
      <c r="BS36700" s="24">
        <f t="shared" si="896"/>
        <v>-2.5</v>
      </c>
    </row>
    <row r="36701" spans="71:71" x14ac:dyDescent="0.3">
      <c r="BS36701" s="24">
        <f t="shared" si="896"/>
        <v>-2.5</v>
      </c>
    </row>
    <row r="36702" spans="71:71" x14ac:dyDescent="0.3">
      <c r="BS36702" s="24">
        <f t="shared" si="896"/>
        <v>-2.5</v>
      </c>
    </row>
    <row r="36703" spans="71:71" x14ac:dyDescent="0.3">
      <c r="BS36703" s="24">
        <f t="shared" si="896"/>
        <v>-2.5</v>
      </c>
    </row>
    <row r="36704" spans="71:71" x14ac:dyDescent="0.3">
      <c r="BS36704" s="24">
        <f t="shared" si="896"/>
        <v>-2.5</v>
      </c>
    </row>
    <row r="36705" spans="71:71" x14ac:dyDescent="0.3">
      <c r="BS36705" s="24">
        <f t="shared" si="896"/>
        <v>-2.5</v>
      </c>
    </row>
    <row r="36706" spans="71:71" x14ac:dyDescent="0.3">
      <c r="BS36706" s="24">
        <f t="shared" si="896"/>
        <v>-2.5</v>
      </c>
    </row>
    <row r="36707" spans="71:71" x14ac:dyDescent="0.3">
      <c r="BS36707" s="24">
        <f t="shared" si="896"/>
        <v>-2.5</v>
      </c>
    </row>
    <row r="36708" spans="71:71" x14ac:dyDescent="0.3">
      <c r="BS36708" s="24">
        <f t="shared" si="896"/>
        <v>-2.5</v>
      </c>
    </row>
    <row r="36709" spans="71:71" x14ac:dyDescent="0.3">
      <c r="BS36709" s="24">
        <f t="shared" si="896"/>
        <v>-2.5</v>
      </c>
    </row>
    <row r="36710" spans="71:71" x14ac:dyDescent="0.3">
      <c r="BS36710" s="24">
        <f t="shared" si="896"/>
        <v>-2.5</v>
      </c>
    </row>
    <row r="36711" spans="71:71" x14ac:dyDescent="0.3">
      <c r="BS36711" s="24">
        <f t="shared" si="896"/>
        <v>-2.5</v>
      </c>
    </row>
    <row r="36712" spans="71:71" x14ac:dyDescent="0.3">
      <c r="BS36712" s="24">
        <f t="shared" si="896"/>
        <v>-2.5</v>
      </c>
    </row>
    <row r="36713" spans="71:71" x14ac:dyDescent="0.3">
      <c r="BS36713" s="24">
        <f t="shared" si="896"/>
        <v>-2.5</v>
      </c>
    </row>
    <row r="36714" spans="71:71" x14ac:dyDescent="0.3">
      <c r="BS36714" s="24">
        <f t="shared" si="896"/>
        <v>-2.5</v>
      </c>
    </row>
    <row r="36715" spans="71:71" x14ac:dyDescent="0.3">
      <c r="BS36715" s="24">
        <f t="shared" si="896"/>
        <v>-2.5</v>
      </c>
    </row>
    <row r="36716" spans="71:71" x14ac:dyDescent="0.3">
      <c r="BS36716" s="24">
        <f t="shared" si="896"/>
        <v>-2.5</v>
      </c>
    </row>
    <row r="36717" spans="71:71" x14ac:dyDescent="0.3">
      <c r="BS36717" s="24">
        <f t="shared" si="896"/>
        <v>-2.5</v>
      </c>
    </row>
    <row r="36718" spans="71:71" x14ac:dyDescent="0.3">
      <c r="BS36718" s="24">
        <f t="shared" si="896"/>
        <v>-2.5</v>
      </c>
    </row>
    <row r="36719" spans="71:71" x14ac:dyDescent="0.3">
      <c r="BS36719" s="24">
        <f t="shared" si="896"/>
        <v>-2.5</v>
      </c>
    </row>
    <row r="36720" spans="71:71" x14ac:dyDescent="0.3">
      <c r="BS36720" s="24">
        <f t="shared" si="896"/>
        <v>-2.5</v>
      </c>
    </row>
    <row r="36721" spans="71:71" x14ac:dyDescent="0.3">
      <c r="BS36721" s="24">
        <f t="shared" si="896"/>
        <v>-2.5</v>
      </c>
    </row>
    <row r="36722" spans="71:71" x14ac:dyDescent="0.3">
      <c r="BS36722" s="24">
        <f t="shared" si="896"/>
        <v>-2.5</v>
      </c>
    </row>
    <row r="36723" spans="71:71" x14ac:dyDescent="0.3">
      <c r="BS36723" s="24">
        <f t="shared" si="896"/>
        <v>-2.5</v>
      </c>
    </row>
    <row r="36724" spans="71:71" x14ac:dyDescent="0.3">
      <c r="BS36724" s="24">
        <f t="shared" si="896"/>
        <v>-2.5</v>
      </c>
    </row>
    <row r="36725" spans="71:71" x14ac:dyDescent="0.3">
      <c r="BS36725" s="24">
        <f t="shared" si="896"/>
        <v>-2.5</v>
      </c>
    </row>
    <row r="36726" spans="71:71" x14ac:dyDescent="0.3">
      <c r="BS36726" s="24">
        <f t="shared" si="896"/>
        <v>-2.5</v>
      </c>
    </row>
    <row r="36727" spans="71:71" x14ac:dyDescent="0.3">
      <c r="BS36727" s="24">
        <f t="shared" si="896"/>
        <v>-2.5</v>
      </c>
    </row>
    <row r="36728" spans="71:71" x14ac:dyDescent="0.3">
      <c r="BS36728" s="24">
        <f t="shared" si="896"/>
        <v>-2.5</v>
      </c>
    </row>
    <row r="36729" spans="71:71" x14ac:dyDescent="0.3">
      <c r="BS36729" s="24">
        <f t="shared" si="896"/>
        <v>-2.5</v>
      </c>
    </row>
    <row r="36730" spans="71:71" x14ac:dyDescent="0.3">
      <c r="BS36730" s="24">
        <f t="shared" si="896"/>
        <v>-2.5</v>
      </c>
    </row>
    <row r="36731" spans="71:71" x14ac:dyDescent="0.3">
      <c r="BS36731" s="24">
        <f t="shared" si="896"/>
        <v>-2.5</v>
      </c>
    </row>
    <row r="36732" spans="71:71" x14ac:dyDescent="0.3">
      <c r="BS36732" s="24">
        <f t="shared" si="896"/>
        <v>-2.5</v>
      </c>
    </row>
    <row r="36733" spans="71:71" x14ac:dyDescent="0.3">
      <c r="BS36733" s="24">
        <f t="shared" si="896"/>
        <v>-2.5</v>
      </c>
    </row>
    <row r="36734" spans="71:71" x14ac:dyDescent="0.3">
      <c r="BS36734" s="24">
        <f t="shared" si="896"/>
        <v>-2.5</v>
      </c>
    </row>
    <row r="36735" spans="71:71" x14ac:dyDescent="0.3">
      <c r="BS36735" s="24">
        <f t="shared" si="896"/>
        <v>-2.5</v>
      </c>
    </row>
    <row r="36736" spans="71:71" x14ac:dyDescent="0.3">
      <c r="BS36736" s="24">
        <f t="shared" si="896"/>
        <v>-2.5</v>
      </c>
    </row>
    <row r="36737" spans="71:71" x14ac:dyDescent="0.3">
      <c r="BS36737" s="24">
        <f t="shared" si="896"/>
        <v>-2.5</v>
      </c>
    </row>
    <row r="36738" spans="71:71" x14ac:dyDescent="0.3">
      <c r="BS36738" s="24">
        <f t="shared" si="896"/>
        <v>-2.5</v>
      </c>
    </row>
    <row r="36739" spans="71:71" x14ac:dyDescent="0.3">
      <c r="BS36739" s="24">
        <f t="shared" si="896"/>
        <v>-2.5</v>
      </c>
    </row>
    <row r="36740" spans="71:71" x14ac:dyDescent="0.3">
      <c r="BS36740" s="24">
        <f t="shared" si="896"/>
        <v>-2.5</v>
      </c>
    </row>
    <row r="36741" spans="71:71" x14ac:dyDescent="0.3">
      <c r="BS36741" s="24">
        <f t="shared" si="896"/>
        <v>-2.5</v>
      </c>
    </row>
    <row r="36742" spans="71:71" x14ac:dyDescent="0.3">
      <c r="BS36742" s="24">
        <f t="shared" si="896"/>
        <v>-2.5</v>
      </c>
    </row>
    <row r="36743" spans="71:71" x14ac:dyDescent="0.3">
      <c r="BS36743" s="24">
        <f t="shared" si="896"/>
        <v>-2.5</v>
      </c>
    </row>
    <row r="36744" spans="71:71" x14ac:dyDescent="0.3">
      <c r="BS36744" s="24">
        <f t="shared" si="896"/>
        <v>-2.5</v>
      </c>
    </row>
    <row r="36745" spans="71:71" x14ac:dyDescent="0.3">
      <c r="BS36745" s="24">
        <f t="shared" ref="BS36745:BS36808" si="897">BR36745-2.5</f>
        <v>-2.5</v>
      </c>
    </row>
    <row r="36746" spans="71:71" x14ac:dyDescent="0.3">
      <c r="BS36746" s="24">
        <f t="shared" si="897"/>
        <v>-2.5</v>
      </c>
    </row>
    <row r="36747" spans="71:71" x14ac:dyDescent="0.3">
      <c r="BS36747" s="24">
        <f t="shared" si="897"/>
        <v>-2.5</v>
      </c>
    </row>
    <row r="36748" spans="71:71" x14ac:dyDescent="0.3">
      <c r="BS36748" s="24">
        <f t="shared" si="897"/>
        <v>-2.5</v>
      </c>
    </row>
    <row r="36749" spans="71:71" x14ac:dyDescent="0.3">
      <c r="BS36749" s="24">
        <f t="shared" si="897"/>
        <v>-2.5</v>
      </c>
    </row>
    <row r="36750" spans="71:71" x14ac:dyDescent="0.3">
      <c r="BS36750" s="24">
        <f t="shared" si="897"/>
        <v>-2.5</v>
      </c>
    </row>
    <row r="36751" spans="71:71" x14ac:dyDescent="0.3">
      <c r="BS36751" s="24">
        <f t="shared" si="897"/>
        <v>-2.5</v>
      </c>
    </row>
    <row r="36752" spans="71:71" x14ac:dyDescent="0.3">
      <c r="BS36752" s="24">
        <f t="shared" si="897"/>
        <v>-2.5</v>
      </c>
    </row>
    <row r="36753" spans="71:71" x14ac:dyDescent="0.3">
      <c r="BS36753" s="24">
        <f t="shared" si="897"/>
        <v>-2.5</v>
      </c>
    </row>
    <row r="36754" spans="71:71" x14ac:dyDescent="0.3">
      <c r="BS36754" s="24">
        <f t="shared" si="897"/>
        <v>-2.5</v>
      </c>
    </row>
    <row r="36755" spans="71:71" x14ac:dyDescent="0.3">
      <c r="BS36755" s="24">
        <f t="shared" si="897"/>
        <v>-2.5</v>
      </c>
    </row>
    <row r="36756" spans="71:71" x14ac:dyDescent="0.3">
      <c r="BS36756" s="24">
        <f t="shared" si="897"/>
        <v>-2.5</v>
      </c>
    </row>
    <row r="36757" spans="71:71" x14ac:dyDescent="0.3">
      <c r="BS36757" s="24">
        <f t="shared" si="897"/>
        <v>-2.5</v>
      </c>
    </row>
    <row r="36758" spans="71:71" x14ac:dyDescent="0.3">
      <c r="BS36758" s="24">
        <f t="shared" si="897"/>
        <v>-2.5</v>
      </c>
    </row>
    <row r="36759" spans="71:71" x14ac:dyDescent="0.3">
      <c r="BS36759" s="24">
        <f t="shared" si="897"/>
        <v>-2.5</v>
      </c>
    </row>
    <row r="36760" spans="71:71" x14ac:dyDescent="0.3">
      <c r="BS36760" s="24">
        <f t="shared" si="897"/>
        <v>-2.5</v>
      </c>
    </row>
    <row r="36761" spans="71:71" x14ac:dyDescent="0.3">
      <c r="BS36761" s="24">
        <f t="shared" si="897"/>
        <v>-2.5</v>
      </c>
    </row>
    <row r="36762" spans="71:71" x14ac:dyDescent="0.3">
      <c r="BS36762" s="24">
        <f t="shared" si="897"/>
        <v>-2.5</v>
      </c>
    </row>
    <row r="36763" spans="71:71" x14ac:dyDescent="0.3">
      <c r="BS36763" s="24">
        <f t="shared" si="897"/>
        <v>-2.5</v>
      </c>
    </row>
    <row r="36764" spans="71:71" x14ac:dyDescent="0.3">
      <c r="BS36764" s="24">
        <f t="shared" si="897"/>
        <v>-2.5</v>
      </c>
    </row>
    <row r="36765" spans="71:71" x14ac:dyDescent="0.3">
      <c r="BS36765" s="24">
        <f t="shared" si="897"/>
        <v>-2.5</v>
      </c>
    </row>
    <row r="36766" spans="71:71" x14ac:dyDescent="0.3">
      <c r="BS36766" s="24">
        <f t="shared" si="897"/>
        <v>-2.5</v>
      </c>
    </row>
    <row r="36767" spans="71:71" x14ac:dyDescent="0.3">
      <c r="BS36767" s="24">
        <f t="shared" si="897"/>
        <v>-2.5</v>
      </c>
    </row>
    <row r="36768" spans="71:71" x14ac:dyDescent="0.3">
      <c r="BS36768" s="24">
        <f t="shared" si="897"/>
        <v>-2.5</v>
      </c>
    </row>
    <row r="36769" spans="71:71" x14ac:dyDescent="0.3">
      <c r="BS36769" s="24">
        <f t="shared" si="897"/>
        <v>-2.5</v>
      </c>
    </row>
    <row r="36770" spans="71:71" x14ac:dyDescent="0.3">
      <c r="BS36770" s="24">
        <f t="shared" si="897"/>
        <v>-2.5</v>
      </c>
    </row>
    <row r="36771" spans="71:71" x14ac:dyDescent="0.3">
      <c r="BS36771" s="24">
        <f t="shared" si="897"/>
        <v>-2.5</v>
      </c>
    </row>
    <row r="36772" spans="71:71" x14ac:dyDescent="0.3">
      <c r="BS36772" s="24">
        <f t="shared" si="897"/>
        <v>-2.5</v>
      </c>
    </row>
    <row r="36773" spans="71:71" x14ac:dyDescent="0.3">
      <c r="BS36773" s="24">
        <f t="shared" si="897"/>
        <v>-2.5</v>
      </c>
    </row>
    <row r="36774" spans="71:71" x14ac:dyDescent="0.3">
      <c r="BS36774" s="24">
        <f t="shared" si="897"/>
        <v>-2.5</v>
      </c>
    </row>
    <row r="36775" spans="71:71" x14ac:dyDescent="0.3">
      <c r="BS36775" s="24">
        <f t="shared" si="897"/>
        <v>-2.5</v>
      </c>
    </row>
    <row r="36776" spans="71:71" x14ac:dyDescent="0.3">
      <c r="BS36776" s="24">
        <f t="shared" si="897"/>
        <v>-2.5</v>
      </c>
    </row>
    <row r="36777" spans="71:71" x14ac:dyDescent="0.3">
      <c r="BS36777" s="24">
        <f t="shared" si="897"/>
        <v>-2.5</v>
      </c>
    </row>
    <row r="36778" spans="71:71" x14ac:dyDescent="0.3">
      <c r="BS36778" s="24">
        <f t="shared" si="897"/>
        <v>-2.5</v>
      </c>
    </row>
    <row r="36779" spans="71:71" x14ac:dyDescent="0.3">
      <c r="BS36779" s="24">
        <f t="shared" si="897"/>
        <v>-2.5</v>
      </c>
    </row>
    <row r="36780" spans="71:71" x14ac:dyDescent="0.3">
      <c r="BS36780" s="24">
        <f t="shared" si="897"/>
        <v>-2.5</v>
      </c>
    </row>
    <row r="36781" spans="71:71" x14ac:dyDescent="0.3">
      <c r="BS36781" s="24">
        <f t="shared" si="897"/>
        <v>-2.5</v>
      </c>
    </row>
    <row r="36782" spans="71:71" x14ac:dyDescent="0.3">
      <c r="BS36782" s="24">
        <f t="shared" si="897"/>
        <v>-2.5</v>
      </c>
    </row>
    <row r="36783" spans="71:71" x14ac:dyDescent="0.3">
      <c r="BS36783" s="24">
        <f t="shared" si="897"/>
        <v>-2.5</v>
      </c>
    </row>
    <row r="36784" spans="71:71" x14ac:dyDescent="0.3">
      <c r="BS36784" s="24">
        <f t="shared" si="897"/>
        <v>-2.5</v>
      </c>
    </row>
    <row r="36785" spans="71:71" x14ac:dyDescent="0.3">
      <c r="BS36785" s="24">
        <f t="shared" si="897"/>
        <v>-2.5</v>
      </c>
    </row>
    <row r="36786" spans="71:71" x14ac:dyDescent="0.3">
      <c r="BS36786" s="24">
        <f t="shared" si="897"/>
        <v>-2.5</v>
      </c>
    </row>
    <row r="36787" spans="71:71" x14ac:dyDescent="0.3">
      <c r="BS36787" s="24">
        <f t="shared" si="897"/>
        <v>-2.5</v>
      </c>
    </row>
    <row r="36788" spans="71:71" x14ac:dyDescent="0.3">
      <c r="BS36788" s="24">
        <f t="shared" si="897"/>
        <v>-2.5</v>
      </c>
    </row>
    <row r="36789" spans="71:71" x14ac:dyDescent="0.3">
      <c r="BS36789" s="24">
        <f t="shared" si="897"/>
        <v>-2.5</v>
      </c>
    </row>
    <row r="36790" spans="71:71" x14ac:dyDescent="0.3">
      <c r="BS36790" s="24">
        <f t="shared" si="897"/>
        <v>-2.5</v>
      </c>
    </row>
    <row r="36791" spans="71:71" x14ac:dyDescent="0.3">
      <c r="BS36791" s="24">
        <f t="shared" si="897"/>
        <v>-2.5</v>
      </c>
    </row>
    <row r="36792" spans="71:71" x14ac:dyDescent="0.3">
      <c r="BS36792" s="24">
        <f t="shared" si="897"/>
        <v>-2.5</v>
      </c>
    </row>
    <row r="36793" spans="71:71" x14ac:dyDescent="0.3">
      <c r="BS36793" s="24">
        <f t="shared" si="897"/>
        <v>-2.5</v>
      </c>
    </row>
    <row r="36794" spans="71:71" x14ac:dyDescent="0.3">
      <c r="BS36794" s="24">
        <f t="shared" si="897"/>
        <v>-2.5</v>
      </c>
    </row>
    <row r="36795" spans="71:71" x14ac:dyDescent="0.3">
      <c r="BS36795" s="24">
        <f t="shared" si="897"/>
        <v>-2.5</v>
      </c>
    </row>
    <row r="36796" spans="71:71" x14ac:dyDescent="0.3">
      <c r="BS36796" s="24">
        <f t="shared" si="897"/>
        <v>-2.5</v>
      </c>
    </row>
    <row r="36797" spans="71:71" x14ac:dyDescent="0.3">
      <c r="BS36797" s="24">
        <f t="shared" si="897"/>
        <v>-2.5</v>
      </c>
    </row>
    <row r="36798" spans="71:71" x14ac:dyDescent="0.3">
      <c r="BS36798" s="24">
        <f t="shared" si="897"/>
        <v>-2.5</v>
      </c>
    </row>
    <row r="36799" spans="71:71" x14ac:dyDescent="0.3">
      <c r="BS36799" s="24">
        <f t="shared" si="897"/>
        <v>-2.5</v>
      </c>
    </row>
    <row r="36800" spans="71:71" x14ac:dyDescent="0.3">
      <c r="BS36800" s="24">
        <f t="shared" si="897"/>
        <v>-2.5</v>
      </c>
    </row>
    <row r="36801" spans="71:71" x14ac:dyDescent="0.3">
      <c r="BS36801" s="24">
        <f t="shared" si="897"/>
        <v>-2.5</v>
      </c>
    </row>
    <row r="36802" spans="71:71" x14ac:dyDescent="0.3">
      <c r="BS36802" s="24">
        <f t="shared" si="897"/>
        <v>-2.5</v>
      </c>
    </row>
    <row r="36803" spans="71:71" x14ac:dyDescent="0.3">
      <c r="BS36803" s="24">
        <f t="shared" si="897"/>
        <v>-2.5</v>
      </c>
    </row>
    <row r="36804" spans="71:71" x14ac:dyDescent="0.3">
      <c r="BS36804" s="24">
        <f t="shared" si="897"/>
        <v>-2.5</v>
      </c>
    </row>
    <row r="36805" spans="71:71" x14ac:dyDescent="0.3">
      <c r="BS36805" s="24">
        <f t="shared" si="897"/>
        <v>-2.5</v>
      </c>
    </row>
    <row r="36806" spans="71:71" x14ac:dyDescent="0.3">
      <c r="BS36806" s="24">
        <f t="shared" si="897"/>
        <v>-2.5</v>
      </c>
    </row>
    <row r="36807" spans="71:71" x14ac:dyDescent="0.3">
      <c r="BS36807" s="24">
        <f t="shared" si="897"/>
        <v>-2.5</v>
      </c>
    </row>
    <row r="36808" spans="71:71" x14ac:dyDescent="0.3">
      <c r="BS36808" s="24">
        <f t="shared" si="897"/>
        <v>-2.5</v>
      </c>
    </row>
    <row r="36809" spans="71:71" x14ac:dyDescent="0.3">
      <c r="BS36809" s="24">
        <f t="shared" ref="BS36809:BS36872" si="898">BR36809-2.5</f>
        <v>-2.5</v>
      </c>
    </row>
    <row r="36810" spans="71:71" x14ac:dyDescent="0.3">
      <c r="BS36810" s="24">
        <f t="shared" si="898"/>
        <v>-2.5</v>
      </c>
    </row>
    <row r="36811" spans="71:71" x14ac:dyDescent="0.3">
      <c r="BS36811" s="24">
        <f t="shared" si="898"/>
        <v>-2.5</v>
      </c>
    </row>
    <row r="36812" spans="71:71" x14ac:dyDescent="0.3">
      <c r="BS36812" s="24">
        <f t="shared" si="898"/>
        <v>-2.5</v>
      </c>
    </row>
    <row r="36813" spans="71:71" x14ac:dyDescent="0.3">
      <c r="BS36813" s="24">
        <f t="shared" si="898"/>
        <v>-2.5</v>
      </c>
    </row>
    <row r="36814" spans="71:71" x14ac:dyDescent="0.3">
      <c r="BS36814" s="24">
        <f t="shared" si="898"/>
        <v>-2.5</v>
      </c>
    </row>
    <row r="36815" spans="71:71" x14ac:dyDescent="0.3">
      <c r="BS36815" s="24">
        <f t="shared" si="898"/>
        <v>-2.5</v>
      </c>
    </row>
    <row r="36816" spans="71:71" x14ac:dyDescent="0.3">
      <c r="BS36816" s="24">
        <f t="shared" si="898"/>
        <v>-2.5</v>
      </c>
    </row>
    <row r="36817" spans="71:71" x14ac:dyDescent="0.3">
      <c r="BS36817" s="24">
        <f t="shared" si="898"/>
        <v>-2.5</v>
      </c>
    </row>
    <row r="36818" spans="71:71" x14ac:dyDescent="0.3">
      <c r="BS36818" s="24">
        <f t="shared" si="898"/>
        <v>-2.5</v>
      </c>
    </row>
    <row r="36819" spans="71:71" x14ac:dyDescent="0.3">
      <c r="BS36819" s="24">
        <f t="shared" si="898"/>
        <v>-2.5</v>
      </c>
    </row>
    <row r="36820" spans="71:71" x14ac:dyDescent="0.3">
      <c r="BS36820" s="24">
        <f t="shared" si="898"/>
        <v>-2.5</v>
      </c>
    </row>
    <row r="36821" spans="71:71" x14ac:dyDescent="0.3">
      <c r="BS36821" s="24">
        <f t="shared" si="898"/>
        <v>-2.5</v>
      </c>
    </row>
    <row r="36822" spans="71:71" x14ac:dyDescent="0.3">
      <c r="BS36822" s="24">
        <f t="shared" si="898"/>
        <v>-2.5</v>
      </c>
    </row>
    <row r="36823" spans="71:71" x14ac:dyDescent="0.3">
      <c r="BS36823" s="24">
        <f t="shared" si="898"/>
        <v>-2.5</v>
      </c>
    </row>
    <row r="36824" spans="71:71" x14ac:dyDescent="0.3">
      <c r="BS36824" s="24">
        <f t="shared" si="898"/>
        <v>-2.5</v>
      </c>
    </row>
    <row r="36825" spans="71:71" x14ac:dyDescent="0.3">
      <c r="BS36825" s="24">
        <f t="shared" si="898"/>
        <v>-2.5</v>
      </c>
    </row>
    <row r="36826" spans="71:71" x14ac:dyDescent="0.3">
      <c r="BS36826" s="24">
        <f t="shared" si="898"/>
        <v>-2.5</v>
      </c>
    </row>
    <row r="36827" spans="71:71" x14ac:dyDescent="0.3">
      <c r="BS36827" s="24">
        <f t="shared" si="898"/>
        <v>-2.5</v>
      </c>
    </row>
    <row r="36828" spans="71:71" x14ac:dyDescent="0.3">
      <c r="BS36828" s="24">
        <f t="shared" si="898"/>
        <v>-2.5</v>
      </c>
    </row>
    <row r="36829" spans="71:71" x14ac:dyDescent="0.3">
      <c r="BS36829" s="24">
        <f t="shared" si="898"/>
        <v>-2.5</v>
      </c>
    </row>
    <row r="36830" spans="71:71" x14ac:dyDescent="0.3">
      <c r="BS36830" s="24">
        <f t="shared" si="898"/>
        <v>-2.5</v>
      </c>
    </row>
    <row r="36831" spans="71:71" x14ac:dyDescent="0.3">
      <c r="BS36831" s="24">
        <f t="shared" si="898"/>
        <v>-2.5</v>
      </c>
    </row>
    <row r="36832" spans="71:71" x14ac:dyDescent="0.3">
      <c r="BS36832" s="24">
        <f t="shared" si="898"/>
        <v>-2.5</v>
      </c>
    </row>
    <row r="36833" spans="71:71" x14ac:dyDescent="0.3">
      <c r="BS36833" s="24">
        <f t="shared" si="898"/>
        <v>-2.5</v>
      </c>
    </row>
    <row r="36834" spans="71:71" x14ac:dyDescent="0.3">
      <c r="BS36834" s="24">
        <f t="shared" si="898"/>
        <v>-2.5</v>
      </c>
    </row>
    <row r="36835" spans="71:71" x14ac:dyDescent="0.3">
      <c r="BS36835" s="24">
        <f t="shared" si="898"/>
        <v>-2.5</v>
      </c>
    </row>
    <row r="36836" spans="71:71" x14ac:dyDescent="0.3">
      <c r="BS36836" s="24">
        <f t="shared" si="898"/>
        <v>-2.5</v>
      </c>
    </row>
    <row r="36837" spans="71:71" x14ac:dyDescent="0.3">
      <c r="BS36837" s="24">
        <f t="shared" si="898"/>
        <v>-2.5</v>
      </c>
    </row>
    <row r="36838" spans="71:71" x14ac:dyDescent="0.3">
      <c r="BS36838" s="24">
        <f t="shared" si="898"/>
        <v>-2.5</v>
      </c>
    </row>
    <row r="36839" spans="71:71" x14ac:dyDescent="0.3">
      <c r="BS36839" s="24">
        <f t="shared" si="898"/>
        <v>-2.5</v>
      </c>
    </row>
    <row r="36840" spans="71:71" x14ac:dyDescent="0.3">
      <c r="BS36840" s="24">
        <f t="shared" si="898"/>
        <v>-2.5</v>
      </c>
    </row>
    <row r="36841" spans="71:71" x14ac:dyDescent="0.3">
      <c r="BS36841" s="24">
        <f t="shared" si="898"/>
        <v>-2.5</v>
      </c>
    </row>
    <row r="36842" spans="71:71" x14ac:dyDescent="0.3">
      <c r="BS36842" s="24">
        <f t="shared" si="898"/>
        <v>-2.5</v>
      </c>
    </row>
    <row r="36843" spans="71:71" x14ac:dyDescent="0.3">
      <c r="BS36843" s="24">
        <f t="shared" si="898"/>
        <v>-2.5</v>
      </c>
    </row>
    <row r="36844" spans="71:71" x14ac:dyDescent="0.3">
      <c r="BS36844" s="24">
        <f t="shared" si="898"/>
        <v>-2.5</v>
      </c>
    </row>
    <row r="36845" spans="71:71" x14ac:dyDescent="0.3">
      <c r="BS36845" s="24">
        <f t="shared" si="898"/>
        <v>-2.5</v>
      </c>
    </row>
    <row r="36846" spans="71:71" x14ac:dyDescent="0.3">
      <c r="BS36846" s="24">
        <f t="shared" si="898"/>
        <v>-2.5</v>
      </c>
    </row>
    <row r="36847" spans="71:71" x14ac:dyDescent="0.3">
      <c r="BS36847" s="24">
        <f t="shared" si="898"/>
        <v>-2.5</v>
      </c>
    </row>
    <row r="36848" spans="71:71" x14ac:dyDescent="0.3">
      <c r="BS36848" s="24">
        <f t="shared" si="898"/>
        <v>-2.5</v>
      </c>
    </row>
    <row r="36849" spans="71:71" x14ac:dyDescent="0.3">
      <c r="BS36849" s="24">
        <f t="shared" si="898"/>
        <v>-2.5</v>
      </c>
    </row>
    <row r="36850" spans="71:71" x14ac:dyDescent="0.3">
      <c r="BS36850" s="24">
        <f t="shared" si="898"/>
        <v>-2.5</v>
      </c>
    </row>
    <row r="36851" spans="71:71" x14ac:dyDescent="0.3">
      <c r="BS36851" s="24">
        <f t="shared" si="898"/>
        <v>-2.5</v>
      </c>
    </row>
    <row r="36852" spans="71:71" x14ac:dyDescent="0.3">
      <c r="BS36852" s="24">
        <f t="shared" si="898"/>
        <v>-2.5</v>
      </c>
    </row>
    <row r="36853" spans="71:71" x14ac:dyDescent="0.3">
      <c r="BS36853" s="24">
        <f t="shared" si="898"/>
        <v>-2.5</v>
      </c>
    </row>
    <row r="36854" spans="71:71" x14ac:dyDescent="0.3">
      <c r="BS36854" s="24">
        <f t="shared" si="898"/>
        <v>-2.5</v>
      </c>
    </row>
    <row r="36855" spans="71:71" x14ac:dyDescent="0.3">
      <c r="BS36855" s="24">
        <f t="shared" si="898"/>
        <v>-2.5</v>
      </c>
    </row>
    <row r="36856" spans="71:71" x14ac:dyDescent="0.3">
      <c r="BS36856" s="24">
        <f t="shared" si="898"/>
        <v>-2.5</v>
      </c>
    </row>
    <row r="36857" spans="71:71" x14ac:dyDescent="0.3">
      <c r="BS36857" s="24">
        <f t="shared" si="898"/>
        <v>-2.5</v>
      </c>
    </row>
    <row r="36858" spans="71:71" x14ac:dyDescent="0.3">
      <c r="BS36858" s="24">
        <f t="shared" si="898"/>
        <v>-2.5</v>
      </c>
    </row>
    <row r="36859" spans="71:71" x14ac:dyDescent="0.3">
      <c r="BS36859" s="24">
        <f t="shared" si="898"/>
        <v>-2.5</v>
      </c>
    </row>
    <row r="36860" spans="71:71" x14ac:dyDescent="0.3">
      <c r="BS36860" s="24">
        <f t="shared" si="898"/>
        <v>-2.5</v>
      </c>
    </row>
    <row r="36861" spans="71:71" x14ac:dyDescent="0.3">
      <c r="BS36861" s="24">
        <f t="shared" si="898"/>
        <v>-2.5</v>
      </c>
    </row>
    <row r="36862" spans="71:71" x14ac:dyDescent="0.3">
      <c r="BS36862" s="24">
        <f t="shared" si="898"/>
        <v>-2.5</v>
      </c>
    </row>
    <row r="36863" spans="71:71" x14ac:dyDescent="0.3">
      <c r="BS36863" s="24">
        <f t="shared" si="898"/>
        <v>-2.5</v>
      </c>
    </row>
    <row r="36864" spans="71:71" x14ac:dyDescent="0.3">
      <c r="BS36864" s="24">
        <f t="shared" si="898"/>
        <v>-2.5</v>
      </c>
    </row>
    <row r="36865" spans="71:71" x14ac:dyDescent="0.3">
      <c r="BS36865" s="24">
        <f t="shared" si="898"/>
        <v>-2.5</v>
      </c>
    </row>
    <row r="36866" spans="71:71" x14ac:dyDescent="0.3">
      <c r="BS36866" s="24">
        <f t="shared" si="898"/>
        <v>-2.5</v>
      </c>
    </row>
    <row r="36867" spans="71:71" x14ac:dyDescent="0.3">
      <c r="BS36867" s="24">
        <f t="shared" si="898"/>
        <v>-2.5</v>
      </c>
    </row>
    <row r="36868" spans="71:71" x14ac:dyDescent="0.3">
      <c r="BS36868" s="24">
        <f t="shared" si="898"/>
        <v>-2.5</v>
      </c>
    </row>
    <row r="36869" spans="71:71" x14ac:dyDescent="0.3">
      <c r="BS36869" s="24">
        <f t="shared" si="898"/>
        <v>-2.5</v>
      </c>
    </row>
    <row r="36870" spans="71:71" x14ac:dyDescent="0.3">
      <c r="BS36870" s="24">
        <f t="shared" si="898"/>
        <v>-2.5</v>
      </c>
    </row>
    <row r="36871" spans="71:71" x14ac:dyDescent="0.3">
      <c r="BS36871" s="24">
        <f t="shared" si="898"/>
        <v>-2.5</v>
      </c>
    </row>
    <row r="36872" spans="71:71" x14ac:dyDescent="0.3">
      <c r="BS36872" s="24">
        <f t="shared" si="898"/>
        <v>-2.5</v>
      </c>
    </row>
    <row r="36873" spans="71:71" x14ac:dyDescent="0.3">
      <c r="BS36873" s="24">
        <f t="shared" ref="BS36873:BS36936" si="899">BR36873-2.5</f>
        <v>-2.5</v>
      </c>
    </row>
    <row r="36874" spans="71:71" x14ac:dyDescent="0.3">
      <c r="BS36874" s="24">
        <f t="shared" si="899"/>
        <v>-2.5</v>
      </c>
    </row>
    <row r="36875" spans="71:71" x14ac:dyDescent="0.3">
      <c r="BS36875" s="24">
        <f t="shared" si="899"/>
        <v>-2.5</v>
      </c>
    </row>
    <row r="36876" spans="71:71" x14ac:dyDescent="0.3">
      <c r="BS36876" s="24">
        <f t="shared" si="899"/>
        <v>-2.5</v>
      </c>
    </row>
    <row r="36877" spans="71:71" x14ac:dyDescent="0.3">
      <c r="BS36877" s="24">
        <f t="shared" si="899"/>
        <v>-2.5</v>
      </c>
    </row>
    <row r="36878" spans="71:71" x14ac:dyDescent="0.3">
      <c r="BS36878" s="24">
        <f t="shared" si="899"/>
        <v>-2.5</v>
      </c>
    </row>
    <row r="36879" spans="71:71" x14ac:dyDescent="0.3">
      <c r="BS36879" s="24">
        <f t="shared" si="899"/>
        <v>-2.5</v>
      </c>
    </row>
    <row r="36880" spans="71:71" x14ac:dyDescent="0.3">
      <c r="BS36880" s="24">
        <f t="shared" si="899"/>
        <v>-2.5</v>
      </c>
    </row>
    <row r="36881" spans="71:71" x14ac:dyDescent="0.3">
      <c r="BS36881" s="24">
        <f t="shared" si="899"/>
        <v>-2.5</v>
      </c>
    </row>
    <row r="36882" spans="71:71" x14ac:dyDescent="0.3">
      <c r="BS36882" s="24">
        <f t="shared" si="899"/>
        <v>-2.5</v>
      </c>
    </row>
    <row r="36883" spans="71:71" x14ac:dyDescent="0.3">
      <c r="BS36883" s="24">
        <f t="shared" si="899"/>
        <v>-2.5</v>
      </c>
    </row>
    <row r="36884" spans="71:71" x14ac:dyDescent="0.3">
      <c r="BS36884" s="24">
        <f t="shared" si="899"/>
        <v>-2.5</v>
      </c>
    </row>
    <row r="36885" spans="71:71" x14ac:dyDescent="0.3">
      <c r="BS36885" s="24">
        <f t="shared" si="899"/>
        <v>-2.5</v>
      </c>
    </row>
    <row r="36886" spans="71:71" x14ac:dyDescent="0.3">
      <c r="BS36886" s="24">
        <f t="shared" si="899"/>
        <v>-2.5</v>
      </c>
    </row>
    <row r="36887" spans="71:71" x14ac:dyDescent="0.3">
      <c r="BS36887" s="24">
        <f t="shared" si="899"/>
        <v>-2.5</v>
      </c>
    </row>
    <row r="36888" spans="71:71" x14ac:dyDescent="0.3">
      <c r="BS36888" s="24">
        <f t="shared" si="899"/>
        <v>-2.5</v>
      </c>
    </row>
    <row r="36889" spans="71:71" x14ac:dyDescent="0.3">
      <c r="BS36889" s="24">
        <f t="shared" si="899"/>
        <v>-2.5</v>
      </c>
    </row>
    <row r="36890" spans="71:71" x14ac:dyDescent="0.3">
      <c r="BS36890" s="24">
        <f t="shared" si="899"/>
        <v>-2.5</v>
      </c>
    </row>
    <row r="36891" spans="71:71" x14ac:dyDescent="0.3">
      <c r="BS36891" s="24">
        <f t="shared" si="899"/>
        <v>-2.5</v>
      </c>
    </row>
    <row r="36892" spans="71:71" x14ac:dyDescent="0.3">
      <c r="BS36892" s="24">
        <f t="shared" si="899"/>
        <v>-2.5</v>
      </c>
    </row>
    <row r="36893" spans="71:71" x14ac:dyDescent="0.3">
      <c r="BS36893" s="24">
        <f t="shared" si="899"/>
        <v>-2.5</v>
      </c>
    </row>
    <row r="36894" spans="71:71" x14ac:dyDescent="0.3">
      <c r="BS36894" s="24">
        <f t="shared" si="899"/>
        <v>-2.5</v>
      </c>
    </row>
    <row r="36895" spans="71:71" x14ac:dyDescent="0.3">
      <c r="BS36895" s="24">
        <f t="shared" si="899"/>
        <v>-2.5</v>
      </c>
    </row>
    <row r="36896" spans="71:71" x14ac:dyDescent="0.3">
      <c r="BS36896" s="24">
        <f t="shared" si="899"/>
        <v>-2.5</v>
      </c>
    </row>
    <row r="36897" spans="71:71" x14ac:dyDescent="0.3">
      <c r="BS36897" s="24">
        <f t="shared" si="899"/>
        <v>-2.5</v>
      </c>
    </row>
    <row r="36898" spans="71:71" x14ac:dyDescent="0.3">
      <c r="BS36898" s="24">
        <f t="shared" si="899"/>
        <v>-2.5</v>
      </c>
    </row>
    <row r="36899" spans="71:71" x14ac:dyDescent="0.3">
      <c r="BS36899" s="24">
        <f t="shared" si="899"/>
        <v>-2.5</v>
      </c>
    </row>
    <row r="36900" spans="71:71" x14ac:dyDescent="0.3">
      <c r="BS36900" s="24">
        <f t="shared" si="899"/>
        <v>-2.5</v>
      </c>
    </row>
    <row r="36901" spans="71:71" x14ac:dyDescent="0.3">
      <c r="BS36901" s="24">
        <f t="shared" si="899"/>
        <v>-2.5</v>
      </c>
    </row>
    <row r="36902" spans="71:71" x14ac:dyDescent="0.3">
      <c r="BS36902" s="24">
        <f t="shared" si="899"/>
        <v>-2.5</v>
      </c>
    </row>
    <row r="36903" spans="71:71" x14ac:dyDescent="0.3">
      <c r="BS36903" s="24">
        <f t="shared" si="899"/>
        <v>-2.5</v>
      </c>
    </row>
    <row r="36904" spans="71:71" x14ac:dyDescent="0.3">
      <c r="BS36904" s="24">
        <f t="shared" si="899"/>
        <v>-2.5</v>
      </c>
    </row>
    <row r="36905" spans="71:71" x14ac:dyDescent="0.3">
      <c r="BS36905" s="24">
        <f t="shared" si="899"/>
        <v>-2.5</v>
      </c>
    </row>
    <row r="36906" spans="71:71" x14ac:dyDescent="0.3">
      <c r="BS36906" s="24">
        <f t="shared" si="899"/>
        <v>-2.5</v>
      </c>
    </row>
    <row r="36907" spans="71:71" x14ac:dyDescent="0.3">
      <c r="BS36907" s="24">
        <f t="shared" si="899"/>
        <v>-2.5</v>
      </c>
    </row>
    <row r="36908" spans="71:71" x14ac:dyDescent="0.3">
      <c r="BS36908" s="24">
        <f t="shared" si="899"/>
        <v>-2.5</v>
      </c>
    </row>
    <row r="36909" spans="71:71" x14ac:dyDescent="0.3">
      <c r="BS36909" s="24">
        <f t="shared" si="899"/>
        <v>-2.5</v>
      </c>
    </row>
    <row r="36910" spans="71:71" x14ac:dyDescent="0.3">
      <c r="BS36910" s="24">
        <f t="shared" si="899"/>
        <v>-2.5</v>
      </c>
    </row>
    <row r="36911" spans="71:71" x14ac:dyDescent="0.3">
      <c r="BS36911" s="24">
        <f t="shared" si="899"/>
        <v>-2.5</v>
      </c>
    </row>
    <row r="36912" spans="71:71" x14ac:dyDescent="0.3">
      <c r="BS36912" s="24">
        <f t="shared" si="899"/>
        <v>-2.5</v>
      </c>
    </row>
    <row r="36913" spans="71:71" x14ac:dyDescent="0.3">
      <c r="BS36913" s="24">
        <f t="shared" si="899"/>
        <v>-2.5</v>
      </c>
    </row>
    <row r="36914" spans="71:71" x14ac:dyDescent="0.3">
      <c r="BS36914" s="24">
        <f t="shared" si="899"/>
        <v>-2.5</v>
      </c>
    </row>
    <row r="36915" spans="71:71" x14ac:dyDescent="0.3">
      <c r="BS36915" s="24">
        <f t="shared" si="899"/>
        <v>-2.5</v>
      </c>
    </row>
    <row r="36916" spans="71:71" x14ac:dyDescent="0.3">
      <c r="BS36916" s="24">
        <f t="shared" si="899"/>
        <v>-2.5</v>
      </c>
    </row>
    <row r="36917" spans="71:71" x14ac:dyDescent="0.3">
      <c r="BS36917" s="24">
        <f t="shared" si="899"/>
        <v>-2.5</v>
      </c>
    </row>
    <row r="36918" spans="71:71" x14ac:dyDescent="0.3">
      <c r="BS36918" s="24">
        <f t="shared" si="899"/>
        <v>-2.5</v>
      </c>
    </row>
    <row r="36919" spans="71:71" x14ac:dyDescent="0.3">
      <c r="BS36919" s="24">
        <f t="shared" si="899"/>
        <v>-2.5</v>
      </c>
    </row>
    <row r="36920" spans="71:71" x14ac:dyDescent="0.3">
      <c r="BS36920" s="24">
        <f t="shared" si="899"/>
        <v>-2.5</v>
      </c>
    </row>
    <row r="36921" spans="71:71" x14ac:dyDescent="0.3">
      <c r="BS36921" s="24">
        <f t="shared" si="899"/>
        <v>-2.5</v>
      </c>
    </row>
    <row r="36922" spans="71:71" x14ac:dyDescent="0.3">
      <c r="BS36922" s="24">
        <f t="shared" si="899"/>
        <v>-2.5</v>
      </c>
    </row>
    <row r="36923" spans="71:71" x14ac:dyDescent="0.3">
      <c r="BS36923" s="24">
        <f t="shared" si="899"/>
        <v>-2.5</v>
      </c>
    </row>
    <row r="36924" spans="71:71" x14ac:dyDescent="0.3">
      <c r="BS36924" s="24">
        <f t="shared" si="899"/>
        <v>-2.5</v>
      </c>
    </row>
    <row r="36925" spans="71:71" x14ac:dyDescent="0.3">
      <c r="BS36925" s="24">
        <f t="shared" si="899"/>
        <v>-2.5</v>
      </c>
    </row>
    <row r="36926" spans="71:71" x14ac:dyDescent="0.3">
      <c r="BS36926" s="24">
        <f t="shared" si="899"/>
        <v>-2.5</v>
      </c>
    </row>
    <row r="36927" spans="71:71" x14ac:dyDescent="0.3">
      <c r="BS36927" s="24">
        <f t="shared" si="899"/>
        <v>-2.5</v>
      </c>
    </row>
    <row r="36928" spans="71:71" x14ac:dyDescent="0.3">
      <c r="BS36928" s="24">
        <f t="shared" si="899"/>
        <v>-2.5</v>
      </c>
    </row>
    <row r="36929" spans="71:71" x14ac:dyDescent="0.3">
      <c r="BS36929" s="24">
        <f t="shared" si="899"/>
        <v>-2.5</v>
      </c>
    </row>
    <row r="36930" spans="71:71" x14ac:dyDescent="0.3">
      <c r="BS36930" s="24">
        <f t="shared" si="899"/>
        <v>-2.5</v>
      </c>
    </row>
    <row r="36931" spans="71:71" x14ac:dyDescent="0.3">
      <c r="BS36931" s="24">
        <f t="shared" si="899"/>
        <v>-2.5</v>
      </c>
    </row>
    <row r="36932" spans="71:71" x14ac:dyDescent="0.3">
      <c r="BS36932" s="24">
        <f t="shared" si="899"/>
        <v>-2.5</v>
      </c>
    </row>
    <row r="36933" spans="71:71" x14ac:dyDescent="0.3">
      <c r="BS36933" s="24">
        <f t="shared" si="899"/>
        <v>-2.5</v>
      </c>
    </row>
    <row r="36934" spans="71:71" x14ac:dyDescent="0.3">
      <c r="BS36934" s="24">
        <f t="shared" si="899"/>
        <v>-2.5</v>
      </c>
    </row>
    <row r="36935" spans="71:71" x14ac:dyDescent="0.3">
      <c r="BS36935" s="24">
        <f t="shared" si="899"/>
        <v>-2.5</v>
      </c>
    </row>
    <row r="36936" spans="71:71" x14ac:dyDescent="0.3">
      <c r="BS36936" s="24">
        <f t="shared" si="899"/>
        <v>-2.5</v>
      </c>
    </row>
    <row r="36937" spans="71:71" x14ac:dyDescent="0.3">
      <c r="BS36937" s="24">
        <f t="shared" ref="BS36937:BS37000" si="900">BR36937-2.5</f>
        <v>-2.5</v>
      </c>
    </row>
    <row r="36938" spans="71:71" x14ac:dyDescent="0.3">
      <c r="BS36938" s="24">
        <f t="shared" si="900"/>
        <v>-2.5</v>
      </c>
    </row>
    <row r="36939" spans="71:71" x14ac:dyDescent="0.3">
      <c r="BS36939" s="24">
        <f t="shared" si="900"/>
        <v>-2.5</v>
      </c>
    </row>
    <row r="36940" spans="71:71" x14ac:dyDescent="0.3">
      <c r="BS36940" s="24">
        <f t="shared" si="900"/>
        <v>-2.5</v>
      </c>
    </row>
    <row r="36941" spans="71:71" x14ac:dyDescent="0.3">
      <c r="BS36941" s="24">
        <f t="shared" si="900"/>
        <v>-2.5</v>
      </c>
    </row>
    <row r="36942" spans="71:71" x14ac:dyDescent="0.3">
      <c r="BS36942" s="24">
        <f t="shared" si="900"/>
        <v>-2.5</v>
      </c>
    </row>
    <row r="36943" spans="71:71" x14ac:dyDescent="0.3">
      <c r="BS36943" s="24">
        <f t="shared" si="900"/>
        <v>-2.5</v>
      </c>
    </row>
    <row r="36944" spans="71:71" x14ac:dyDescent="0.3">
      <c r="BS36944" s="24">
        <f t="shared" si="900"/>
        <v>-2.5</v>
      </c>
    </row>
    <row r="36945" spans="71:71" x14ac:dyDescent="0.3">
      <c r="BS36945" s="24">
        <f t="shared" si="900"/>
        <v>-2.5</v>
      </c>
    </row>
    <row r="36946" spans="71:71" x14ac:dyDescent="0.3">
      <c r="BS36946" s="24">
        <f t="shared" si="900"/>
        <v>-2.5</v>
      </c>
    </row>
    <row r="36947" spans="71:71" x14ac:dyDescent="0.3">
      <c r="BS36947" s="24">
        <f t="shared" si="900"/>
        <v>-2.5</v>
      </c>
    </row>
    <row r="36948" spans="71:71" x14ac:dyDescent="0.3">
      <c r="BS36948" s="24">
        <f t="shared" si="900"/>
        <v>-2.5</v>
      </c>
    </row>
    <row r="36949" spans="71:71" x14ac:dyDescent="0.3">
      <c r="BS36949" s="24">
        <f t="shared" si="900"/>
        <v>-2.5</v>
      </c>
    </row>
    <row r="36950" spans="71:71" x14ac:dyDescent="0.3">
      <c r="BS36950" s="24">
        <f t="shared" si="900"/>
        <v>-2.5</v>
      </c>
    </row>
    <row r="36951" spans="71:71" x14ac:dyDescent="0.3">
      <c r="BS36951" s="24">
        <f t="shared" si="900"/>
        <v>-2.5</v>
      </c>
    </row>
    <row r="36952" spans="71:71" x14ac:dyDescent="0.3">
      <c r="BS36952" s="24">
        <f t="shared" si="900"/>
        <v>-2.5</v>
      </c>
    </row>
    <row r="36953" spans="71:71" x14ac:dyDescent="0.3">
      <c r="BS36953" s="24">
        <f t="shared" si="900"/>
        <v>-2.5</v>
      </c>
    </row>
    <row r="36954" spans="71:71" x14ac:dyDescent="0.3">
      <c r="BS36954" s="24">
        <f t="shared" si="900"/>
        <v>-2.5</v>
      </c>
    </row>
    <row r="36955" spans="71:71" x14ac:dyDescent="0.3">
      <c r="BS36955" s="24">
        <f t="shared" si="900"/>
        <v>-2.5</v>
      </c>
    </row>
    <row r="36956" spans="71:71" x14ac:dyDescent="0.3">
      <c r="BS36956" s="24">
        <f t="shared" si="900"/>
        <v>-2.5</v>
      </c>
    </row>
    <row r="36957" spans="71:71" x14ac:dyDescent="0.3">
      <c r="BS36957" s="24">
        <f t="shared" si="900"/>
        <v>-2.5</v>
      </c>
    </row>
    <row r="36958" spans="71:71" x14ac:dyDescent="0.3">
      <c r="BS36958" s="24">
        <f t="shared" si="900"/>
        <v>-2.5</v>
      </c>
    </row>
    <row r="36959" spans="71:71" x14ac:dyDescent="0.3">
      <c r="BS36959" s="24">
        <f t="shared" si="900"/>
        <v>-2.5</v>
      </c>
    </row>
    <row r="36960" spans="71:71" x14ac:dyDescent="0.3">
      <c r="BS36960" s="24">
        <f t="shared" si="900"/>
        <v>-2.5</v>
      </c>
    </row>
    <row r="36961" spans="71:71" x14ac:dyDescent="0.3">
      <c r="BS36961" s="24">
        <f t="shared" si="900"/>
        <v>-2.5</v>
      </c>
    </row>
    <row r="36962" spans="71:71" x14ac:dyDescent="0.3">
      <c r="BS36962" s="24">
        <f t="shared" si="900"/>
        <v>-2.5</v>
      </c>
    </row>
    <row r="36963" spans="71:71" x14ac:dyDescent="0.3">
      <c r="BS36963" s="24">
        <f t="shared" si="900"/>
        <v>-2.5</v>
      </c>
    </row>
    <row r="36964" spans="71:71" x14ac:dyDescent="0.3">
      <c r="BS36964" s="24">
        <f t="shared" si="900"/>
        <v>-2.5</v>
      </c>
    </row>
    <row r="36965" spans="71:71" x14ac:dyDescent="0.3">
      <c r="BS36965" s="24">
        <f t="shared" si="900"/>
        <v>-2.5</v>
      </c>
    </row>
    <row r="36966" spans="71:71" x14ac:dyDescent="0.3">
      <c r="BS36966" s="24">
        <f t="shared" si="900"/>
        <v>-2.5</v>
      </c>
    </row>
    <row r="36967" spans="71:71" x14ac:dyDescent="0.3">
      <c r="BS36967" s="24">
        <f t="shared" si="900"/>
        <v>-2.5</v>
      </c>
    </row>
    <row r="36968" spans="71:71" x14ac:dyDescent="0.3">
      <c r="BS36968" s="24">
        <f t="shared" si="900"/>
        <v>-2.5</v>
      </c>
    </row>
    <row r="36969" spans="71:71" x14ac:dyDescent="0.3">
      <c r="BS36969" s="24">
        <f t="shared" si="900"/>
        <v>-2.5</v>
      </c>
    </row>
    <row r="36970" spans="71:71" x14ac:dyDescent="0.3">
      <c r="BS36970" s="24">
        <f t="shared" si="900"/>
        <v>-2.5</v>
      </c>
    </row>
    <row r="36971" spans="71:71" x14ac:dyDescent="0.3">
      <c r="BS36971" s="24">
        <f t="shared" si="900"/>
        <v>-2.5</v>
      </c>
    </row>
    <row r="36972" spans="71:71" x14ac:dyDescent="0.3">
      <c r="BS36972" s="24">
        <f t="shared" si="900"/>
        <v>-2.5</v>
      </c>
    </row>
    <row r="36973" spans="71:71" x14ac:dyDescent="0.3">
      <c r="BS36973" s="24">
        <f t="shared" si="900"/>
        <v>-2.5</v>
      </c>
    </row>
    <row r="36974" spans="71:71" x14ac:dyDescent="0.3">
      <c r="BS36974" s="24">
        <f t="shared" si="900"/>
        <v>-2.5</v>
      </c>
    </row>
    <row r="36975" spans="71:71" x14ac:dyDescent="0.3">
      <c r="BS36975" s="24">
        <f t="shared" si="900"/>
        <v>-2.5</v>
      </c>
    </row>
    <row r="36976" spans="71:71" x14ac:dyDescent="0.3">
      <c r="BS36976" s="24">
        <f t="shared" si="900"/>
        <v>-2.5</v>
      </c>
    </row>
    <row r="36977" spans="71:71" x14ac:dyDescent="0.3">
      <c r="BS36977" s="24">
        <f t="shared" si="900"/>
        <v>-2.5</v>
      </c>
    </row>
    <row r="36978" spans="71:71" x14ac:dyDescent="0.3">
      <c r="BS36978" s="24">
        <f t="shared" si="900"/>
        <v>-2.5</v>
      </c>
    </row>
    <row r="36979" spans="71:71" x14ac:dyDescent="0.3">
      <c r="BS36979" s="24">
        <f t="shared" si="900"/>
        <v>-2.5</v>
      </c>
    </row>
    <row r="36980" spans="71:71" x14ac:dyDescent="0.3">
      <c r="BS36980" s="24">
        <f t="shared" si="900"/>
        <v>-2.5</v>
      </c>
    </row>
    <row r="36981" spans="71:71" x14ac:dyDescent="0.3">
      <c r="BS36981" s="24">
        <f t="shared" si="900"/>
        <v>-2.5</v>
      </c>
    </row>
    <row r="36982" spans="71:71" x14ac:dyDescent="0.3">
      <c r="BS36982" s="24">
        <f t="shared" si="900"/>
        <v>-2.5</v>
      </c>
    </row>
    <row r="36983" spans="71:71" x14ac:dyDescent="0.3">
      <c r="BS36983" s="24">
        <f t="shared" si="900"/>
        <v>-2.5</v>
      </c>
    </row>
    <row r="36984" spans="71:71" x14ac:dyDescent="0.3">
      <c r="BS36984" s="24">
        <f t="shared" si="900"/>
        <v>-2.5</v>
      </c>
    </row>
    <row r="36985" spans="71:71" x14ac:dyDescent="0.3">
      <c r="BS36985" s="24">
        <f t="shared" si="900"/>
        <v>-2.5</v>
      </c>
    </row>
    <row r="36986" spans="71:71" x14ac:dyDescent="0.3">
      <c r="BS36986" s="24">
        <f t="shared" si="900"/>
        <v>-2.5</v>
      </c>
    </row>
    <row r="36987" spans="71:71" x14ac:dyDescent="0.3">
      <c r="BS36987" s="24">
        <f t="shared" si="900"/>
        <v>-2.5</v>
      </c>
    </row>
    <row r="36988" spans="71:71" x14ac:dyDescent="0.3">
      <c r="BS36988" s="24">
        <f t="shared" si="900"/>
        <v>-2.5</v>
      </c>
    </row>
    <row r="36989" spans="71:71" x14ac:dyDescent="0.3">
      <c r="BS36989" s="24">
        <f t="shared" si="900"/>
        <v>-2.5</v>
      </c>
    </row>
    <row r="36990" spans="71:71" x14ac:dyDescent="0.3">
      <c r="BS36990" s="24">
        <f t="shared" si="900"/>
        <v>-2.5</v>
      </c>
    </row>
    <row r="36991" spans="71:71" x14ac:dyDescent="0.3">
      <c r="BS36991" s="24">
        <f t="shared" si="900"/>
        <v>-2.5</v>
      </c>
    </row>
    <row r="36992" spans="71:71" x14ac:dyDescent="0.3">
      <c r="BS36992" s="24">
        <f t="shared" si="900"/>
        <v>-2.5</v>
      </c>
    </row>
    <row r="36993" spans="71:71" x14ac:dyDescent="0.3">
      <c r="BS36993" s="24">
        <f t="shared" si="900"/>
        <v>-2.5</v>
      </c>
    </row>
    <row r="36994" spans="71:71" x14ac:dyDescent="0.3">
      <c r="BS36994" s="24">
        <f t="shared" si="900"/>
        <v>-2.5</v>
      </c>
    </row>
    <row r="36995" spans="71:71" x14ac:dyDescent="0.3">
      <c r="BS36995" s="24">
        <f t="shared" si="900"/>
        <v>-2.5</v>
      </c>
    </row>
    <row r="36996" spans="71:71" x14ac:dyDescent="0.3">
      <c r="BS36996" s="24">
        <f t="shared" si="900"/>
        <v>-2.5</v>
      </c>
    </row>
    <row r="36997" spans="71:71" x14ac:dyDescent="0.3">
      <c r="BS36997" s="24">
        <f t="shared" si="900"/>
        <v>-2.5</v>
      </c>
    </row>
    <row r="36998" spans="71:71" x14ac:dyDescent="0.3">
      <c r="BS36998" s="24">
        <f t="shared" si="900"/>
        <v>-2.5</v>
      </c>
    </row>
    <row r="36999" spans="71:71" x14ac:dyDescent="0.3">
      <c r="BS36999" s="24">
        <f t="shared" si="900"/>
        <v>-2.5</v>
      </c>
    </row>
    <row r="37000" spans="71:71" x14ac:dyDescent="0.3">
      <c r="BS37000" s="24">
        <f t="shared" si="900"/>
        <v>-2.5</v>
      </c>
    </row>
    <row r="37001" spans="71:71" x14ac:dyDescent="0.3">
      <c r="BS37001" s="24">
        <f t="shared" ref="BS37001:BS37064" si="901">BR37001-2.5</f>
        <v>-2.5</v>
      </c>
    </row>
    <row r="37002" spans="71:71" x14ac:dyDescent="0.3">
      <c r="BS37002" s="24">
        <f t="shared" si="901"/>
        <v>-2.5</v>
      </c>
    </row>
    <row r="37003" spans="71:71" x14ac:dyDescent="0.3">
      <c r="BS37003" s="24">
        <f t="shared" si="901"/>
        <v>-2.5</v>
      </c>
    </row>
    <row r="37004" spans="71:71" x14ac:dyDescent="0.3">
      <c r="BS37004" s="24">
        <f t="shared" si="901"/>
        <v>-2.5</v>
      </c>
    </row>
    <row r="37005" spans="71:71" x14ac:dyDescent="0.3">
      <c r="BS37005" s="24">
        <f t="shared" si="901"/>
        <v>-2.5</v>
      </c>
    </row>
    <row r="37006" spans="71:71" x14ac:dyDescent="0.3">
      <c r="BS37006" s="24">
        <f t="shared" si="901"/>
        <v>-2.5</v>
      </c>
    </row>
    <row r="37007" spans="71:71" x14ac:dyDescent="0.3">
      <c r="BS37007" s="24">
        <f t="shared" si="901"/>
        <v>-2.5</v>
      </c>
    </row>
    <row r="37008" spans="71:71" x14ac:dyDescent="0.3">
      <c r="BS37008" s="24">
        <f t="shared" si="901"/>
        <v>-2.5</v>
      </c>
    </row>
    <row r="37009" spans="71:71" x14ac:dyDescent="0.3">
      <c r="BS37009" s="24">
        <f t="shared" si="901"/>
        <v>-2.5</v>
      </c>
    </row>
    <row r="37010" spans="71:71" x14ac:dyDescent="0.3">
      <c r="BS37010" s="24">
        <f t="shared" si="901"/>
        <v>-2.5</v>
      </c>
    </row>
    <row r="37011" spans="71:71" x14ac:dyDescent="0.3">
      <c r="BS37011" s="24">
        <f t="shared" si="901"/>
        <v>-2.5</v>
      </c>
    </row>
    <row r="37012" spans="71:71" x14ac:dyDescent="0.3">
      <c r="BS37012" s="24">
        <f t="shared" si="901"/>
        <v>-2.5</v>
      </c>
    </row>
    <row r="37013" spans="71:71" x14ac:dyDescent="0.3">
      <c r="BS37013" s="24">
        <f t="shared" si="901"/>
        <v>-2.5</v>
      </c>
    </row>
    <row r="37014" spans="71:71" x14ac:dyDescent="0.3">
      <c r="BS37014" s="24">
        <f t="shared" si="901"/>
        <v>-2.5</v>
      </c>
    </row>
    <row r="37015" spans="71:71" x14ac:dyDescent="0.3">
      <c r="BS37015" s="24">
        <f t="shared" si="901"/>
        <v>-2.5</v>
      </c>
    </row>
    <row r="37016" spans="71:71" x14ac:dyDescent="0.3">
      <c r="BS37016" s="24">
        <f t="shared" si="901"/>
        <v>-2.5</v>
      </c>
    </row>
    <row r="37017" spans="71:71" x14ac:dyDescent="0.3">
      <c r="BS37017" s="24">
        <f t="shared" si="901"/>
        <v>-2.5</v>
      </c>
    </row>
    <row r="37018" spans="71:71" x14ac:dyDescent="0.3">
      <c r="BS37018" s="24">
        <f t="shared" si="901"/>
        <v>-2.5</v>
      </c>
    </row>
    <row r="37019" spans="71:71" x14ac:dyDescent="0.3">
      <c r="BS37019" s="24">
        <f t="shared" si="901"/>
        <v>-2.5</v>
      </c>
    </row>
    <row r="37020" spans="71:71" x14ac:dyDescent="0.3">
      <c r="BS37020" s="24">
        <f t="shared" si="901"/>
        <v>-2.5</v>
      </c>
    </row>
    <row r="37021" spans="71:71" x14ac:dyDescent="0.3">
      <c r="BS37021" s="24">
        <f t="shared" si="901"/>
        <v>-2.5</v>
      </c>
    </row>
    <row r="37022" spans="71:71" x14ac:dyDescent="0.3">
      <c r="BS37022" s="24">
        <f t="shared" si="901"/>
        <v>-2.5</v>
      </c>
    </row>
    <row r="37023" spans="71:71" x14ac:dyDescent="0.3">
      <c r="BS37023" s="24">
        <f t="shared" si="901"/>
        <v>-2.5</v>
      </c>
    </row>
    <row r="37024" spans="71:71" x14ac:dyDescent="0.3">
      <c r="BS37024" s="24">
        <f t="shared" si="901"/>
        <v>-2.5</v>
      </c>
    </row>
    <row r="37025" spans="71:71" x14ac:dyDescent="0.3">
      <c r="BS37025" s="24">
        <f t="shared" si="901"/>
        <v>-2.5</v>
      </c>
    </row>
    <row r="37026" spans="71:71" x14ac:dyDescent="0.3">
      <c r="BS37026" s="24">
        <f t="shared" si="901"/>
        <v>-2.5</v>
      </c>
    </row>
    <row r="37027" spans="71:71" x14ac:dyDescent="0.3">
      <c r="BS37027" s="24">
        <f t="shared" si="901"/>
        <v>-2.5</v>
      </c>
    </row>
    <row r="37028" spans="71:71" x14ac:dyDescent="0.3">
      <c r="BS37028" s="24">
        <f t="shared" si="901"/>
        <v>-2.5</v>
      </c>
    </row>
    <row r="37029" spans="71:71" x14ac:dyDescent="0.3">
      <c r="BS37029" s="24">
        <f t="shared" si="901"/>
        <v>-2.5</v>
      </c>
    </row>
    <row r="37030" spans="71:71" x14ac:dyDescent="0.3">
      <c r="BS37030" s="24">
        <f t="shared" si="901"/>
        <v>-2.5</v>
      </c>
    </row>
    <row r="37031" spans="71:71" x14ac:dyDescent="0.3">
      <c r="BS37031" s="24">
        <f t="shared" si="901"/>
        <v>-2.5</v>
      </c>
    </row>
    <row r="37032" spans="71:71" x14ac:dyDescent="0.3">
      <c r="BS37032" s="24">
        <f t="shared" si="901"/>
        <v>-2.5</v>
      </c>
    </row>
    <row r="37033" spans="71:71" x14ac:dyDescent="0.3">
      <c r="BS37033" s="24">
        <f t="shared" si="901"/>
        <v>-2.5</v>
      </c>
    </row>
    <row r="37034" spans="71:71" x14ac:dyDescent="0.3">
      <c r="BS37034" s="24">
        <f t="shared" si="901"/>
        <v>-2.5</v>
      </c>
    </row>
    <row r="37035" spans="71:71" x14ac:dyDescent="0.3">
      <c r="BS37035" s="24">
        <f t="shared" si="901"/>
        <v>-2.5</v>
      </c>
    </row>
    <row r="37036" spans="71:71" x14ac:dyDescent="0.3">
      <c r="BS37036" s="24">
        <f t="shared" si="901"/>
        <v>-2.5</v>
      </c>
    </row>
    <row r="37037" spans="71:71" x14ac:dyDescent="0.3">
      <c r="BS37037" s="24">
        <f t="shared" si="901"/>
        <v>-2.5</v>
      </c>
    </row>
    <row r="37038" spans="71:71" x14ac:dyDescent="0.3">
      <c r="BS37038" s="24">
        <f t="shared" si="901"/>
        <v>-2.5</v>
      </c>
    </row>
    <row r="37039" spans="71:71" x14ac:dyDescent="0.3">
      <c r="BS37039" s="24">
        <f t="shared" si="901"/>
        <v>-2.5</v>
      </c>
    </row>
    <row r="37040" spans="71:71" x14ac:dyDescent="0.3">
      <c r="BS37040" s="24">
        <f t="shared" si="901"/>
        <v>-2.5</v>
      </c>
    </row>
    <row r="37041" spans="71:71" x14ac:dyDescent="0.3">
      <c r="BS37041" s="24">
        <f t="shared" si="901"/>
        <v>-2.5</v>
      </c>
    </row>
    <row r="37042" spans="71:71" x14ac:dyDescent="0.3">
      <c r="BS37042" s="24">
        <f t="shared" si="901"/>
        <v>-2.5</v>
      </c>
    </row>
    <row r="37043" spans="71:71" x14ac:dyDescent="0.3">
      <c r="BS37043" s="24">
        <f t="shared" si="901"/>
        <v>-2.5</v>
      </c>
    </row>
    <row r="37044" spans="71:71" x14ac:dyDescent="0.3">
      <c r="BS37044" s="24">
        <f t="shared" si="901"/>
        <v>-2.5</v>
      </c>
    </row>
    <row r="37045" spans="71:71" x14ac:dyDescent="0.3">
      <c r="BS37045" s="24">
        <f t="shared" si="901"/>
        <v>-2.5</v>
      </c>
    </row>
    <row r="37046" spans="71:71" x14ac:dyDescent="0.3">
      <c r="BS37046" s="24">
        <f t="shared" si="901"/>
        <v>-2.5</v>
      </c>
    </row>
    <row r="37047" spans="71:71" x14ac:dyDescent="0.3">
      <c r="BS37047" s="24">
        <f t="shared" si="901"/>
        <v>-2.5</v>
      </c>
    </row>
    <row r="37048" spans="71:71" x14ac:dyDescent="0.3">
      <c r="BS37048" s="24">
        <f t="shared" si="901"/>
        <v>-2.5</v>
      </c>
    </row>
    <row r="37049" spans="71:71" x14ac:dyDescent="0.3">
      <c r="BS37049" s="24">
        <f t="shared" si="901"/>
        <v>-2.5</v>
      </c>
    </row>
    <row r="37050" spans="71:71" x14ac:dyDescent="0.3">
      <c r="BS37050" s="24">
        <f t="shared" si="901"/>
        <v>-2.5</v>
      </c>
    </row>
    <row r="37051" spans="71:71" x14ac:dyDescent="0.3">
      <c r="BS37051" s="24">
        <f t="shared" si="901"/>
        <v>-2.5</v>
      </c>
    </row>
    <row r="37052" spans="71:71" x14ac:dyDescent="0.3">
      <c r="BS37052" s="24">
        <f t="shared" si="901"/>
        <v>-2.5</v>
      </c>
    </row>
    <row r="37053" spans="71:71" x14ac:dyDescent="0.3">
      <c r="BS37053" s="24">
        <f t="shared" si="901"/>
        <v>-2.5</v>
      </c>
    </row>
    <row r="37054" spans="71:71" x14ac:dyDescent="0.3">
      <c r="BS37054" s="24">
        <f t="shared" si="901"/>
        <v>-2.5</v>
      </c>
    </row>
    <row r="37055" spans="71:71" x14ac:dyDescent="0.3">
      <c r="BS37055" s="24">
        <f t="shared" si="901"/>
        <v>-2.5</v>
      </c>
    </row>
    <row r="37056" spans="71:71" x14ac:dyDescent="0.3">
      <c r="BS37056" s="24">
        <f t="shared" si="901"/>
        <v>-2.5</v>
      </c>
    </row>
    <row r="37057" spans="71:71" x14ac:dyDescent="0.3">
      <c r="BS37057" s="24">
        <f t="shared" si="901"/>
        <v>-2.5</v>
      </c>
    </row>
    <row r="37058" spans="71:71" x14ac:dyDescent="0.3">
      <c r="BS37058" s="24">
        <f t="shared" si="901"/>
        <v>-2.5</v>
      </c>
    </row>
    <row r="37059" spans="71:71" x14ac:dyDescent="0.3">
      <c r="BS37059" s="24">
        <f t="shared" si="901"/>
        <v>-2.5</v>
      </c>
    </row>
    <row r="37060" spans="71:71" x14ac:dyDescent="0.3">
      <c r="BS37060" s="24">
        <f t="shared" si="901"/>
        <v>-2.5</v>
      </c>
    </row>
    <row r="37061" spans="71:71" x14ac:dyDescent="0.3">
      <c r="BS37061" s="24">
        <f t="shared" si="901"/>
        <v>-2.5</v>
      </c>
    </row>
    <row r="37062" spans="71:71" x14ac:dyDescent="0.3">
      <c r="BS37062" s="24">
        <f t="shared" si="901"/>
        <v>-2.5</v>
      </c>
    </row>
    <row r="37063" spans="71:71" x14ac:dyDescent="0.3">
      <c r="BS37063" s="24">
        <f t="shared" si="901"/>
        <v>-2.5</v>
      </c>
    </row>
    <row r="37064" spans="71:71" x14ac:dyDescent="0.3">
      <c r="BS37064" s="24">
        <f t="shared" si="901"/>
        <v>-2.5</v>
      </c>
    </row>
    <row r="37065" spans="71:71" x14ac:dyDescent="0.3">
      <c r="BS37065" s="24">
        <f t="shared" ref="BS37065:BS37128" si="902">BR37065-2.5</f>
        <v>-2.5</v>
      </c>
    </row>
    <row r="37066" spans="71:71" x14ac:dyDescent="0.3">
      <c r="BS37066" s="24">
        <f t="shared" si="902"/>
        <v>-2.5</v>
      </c>
    </row>
    <row r="37067" spans="71:71" x14ac:dyDescent="0.3">
      <c r="BS37067" s="24">
        <f t="shared" si="902"/>
        <v>-2.5</v>
      </c>
    </row>
    <row r="37068" spans="71:71" x14ac:dyDescent="0.3">
      <c r="BS37068" s="24">
        <f t="shared" si="902"/>
        <v>-2.5</v>
      </c>
    </row>
    <row r="37069" spans="71:71" x14ac:dyDescent="0.3">
      <c r="BS37069" s="24">
        <f t="shared" si="902"/>
        <v>-2.5</v>
      </c>
    </row>
    <row r="37070" spans="71:71" x14ac:dyDescent="0.3">
      <c r="BS37070" s="24">
        <f t="shared" si="902"/>
        <v>-2.5</v>
      </c>
    </row>
    <row r="37071" spans="71:71" x14ac:dyDescent="0.3">
      <c r="BS37071" s="24">
        <f t="shared" si="902"/>
        <v>-2.5</v>
      </c>
    </row>
    <row r="37072" spans="71:71" x14ac:dyDescent="0.3">
      <c r="BS37072" s="24">
        <f t="shared" si="902"/>
        <v>-2.5</v>
      </c>
    </row>
    <row r="37073" spans="71:71" x14ac:dyDescent="0.3">
      <c r="BS37073" s="24">
        <f t="shared" si="902"/>
        <v>-2.5</v>
      </c>
    </row>
    <row r="37074" spans="71:71" x14ac:dyDescent="0.3">
      <c r="BS37074" s="24">
        <f t="shared" si="902"/>
        <v>-2.5</v>
      </c>
    </row>
    <row r="37075" spans="71:71" x14ac:dyDescent="0.3">
      <c r="BS37075" s="24">
        <f t="shared" si="902"/>
        <v>-2.5</v>
      </c>
    </row>
    <row r="37076" spans="71:71" x14ac:dyDescent="0.3">
      <c r="BS37076" s="24">
        <f t="shared" si="902"/>
        <v>-2.5</v>
      </c>
    </row>
    <row r="37077" spans="71:71" x14ac:dyDescent="0.3">
      <c r="BS37077" s="24">
        <f t="shared" si="902"/>
        <v>-2.5</v>
      </c>
    </row>
    <row r="37078" spans="71:71" x14ac:dyDescent="0.3">
      <c r="BS37078" s="24">
        <f t="shared" si="902"/>
        <v>-2.5</v>
      </c>
    </row>
    <row r="37079" spans="71:71" x14ac:dyDescent="0.3">
      <c r="BS37079" s="24">
        <f t="shared" si="902"/>
        <v>-2.5</v>
      </c>
    </row>
    <row r="37080" spans="71:71" x14ac:dyDescent="0.3">
      <c r="BS37080" s="24">
        <f t="shared" si="902"/>
        <v>-2.5</v>
      </c>
    </row>
    <row r="37081" spans="71:71" x14ac:dyDescent="0.3">
      <c r="BS37081" s="24">
        <f t="shared" si="902"/>
        <v>-2.5</v>
      </c>
    </row>
    <row r="37082" spans="71:71" x14ac:dyDescent="0.3">
      <c r="BS37082" s="24">
        <f t="shared" si="902"/>
        <v>-2.5</v>
      </c>
    </row>
    <row r="37083" spans="71:71" x14ac:dyDescent="0.3">
      <c r="BS37083" s="24">
        <f t="shared" si="902"/>
        <v>-2.5</v>
      </c>
    </row>
    <row r="37084" spans="71:71" x14ac:dyDescent="0.3">
      <c r="BS37084" s="24">
        <f t="shared" si="902"/>
        <v>-2.5</v>
      </c>
    </row>
    <row r="37085" spans="71:71" x14ac:dyDescent="0.3">
      <c r="BS37085" s="24">
        <f t="shared" si="902"/>
        <v>-2.5</v>
      </c>
    </row>
    <row r="37086" spans="71:71" x14ac:dyDescent="0.3">
      <c r="BS37086" s="24">
        <f t="shared" si="902"/>
        <v>-2.5</v>
      </c>
    </row>
    <row r="37087" spans="71:71" x14ac:dyDescent="0.3">
      <c r="BS37087" s="24">
        <f t="shared" si="902"/>
        <v>-2.5</v>
      </c>
    </row>
    <row r="37088" spans="71:71" x14ac:dyDescent="0.3">
      <c r="BS37088" s="24">
        <f t="shared" si="902"/>
        <v>-2.5</v>
      </c>
    </row>
    <row r="37089" spans="71:71" x14ac:dyDescent="0.3">
      <c r="BS37089" s="24">
        <f t="shared" si="902"/>
        <v>-2.5</v>
      </c>
    </row>
    <row r="37090" spans="71:71" x14ac:dyDescent="0.3">
      <c r="BS37090" s="24">
        <f t="shared" si="902"/>
        <v>-2.5</v>
      </c>
    </row>
    <row r="37091" spans="71:71" x14ac:dyDescent="0.3">
      <c r="BS37091" s="24">
        <f t="shared" si="902"/>
        <v>-2.5</v>
      </c>
    </row>
    <row r="37092" spans="71:71" x14ac:dyDescent="0.3">
      <c r="BS37092" s="24">
        <f t="shared" si="902"/>
        <v>-2.5</v>
      </c>
    </row>
    <row r="37093" spans="71:71" x14ac:dyDescent="0.3">
      <c r="BS37093" s="24">
        <f t="shared" si="902"/>
        <v>-2.5</v>
      </c>
    </row>
    <row r="37094" spans="71:71" x14ac:dyDescent="0.3">
      <c r="BS37094" s="24">
        <f t="shared" si="902"/>
        <v>-2.5</v>
      </c>
    </row>
    <row r="37095" spans="71:71" x14ac:dyDescent="0.3">
      <c r="BS37095" s="24">
        <f t="shared" si="902"/>
        <v>-2.5</v>
      </c>
    </row>
    <row r="37096" spans="71:71" x14ac:dyDescent="0.3">
      <c r="BS37096" s="24">
        <f t="shared" si="902"/>
        <v>-2.5</v>
      </c>
    </row>
    <row r="37097" spans="71:71" x14ac:dyDescent="0.3">
      <c r="BS37097" s="24">
        <f t="shared" si="902"/>
        <v>-2.5</v>
      </c>
    </row>
    <row r="37098" spans="71:71" x14ac:dyDescent="0.3">
      <c r="BS37098" s="24">
        <f t="shared" si="902"/>
        <v>-2.5</v>
      </c>
    </row>
    <row r="37099" spans="71:71" x14ac:dyDescent="0.3">
      <c r="BS37099" s="24">
        <f t="shared" si="902"/>
        <v>-2.5</v>
      </c>
    </row>
    <row r="37100" spans="71:71" x14ac:dyDescent="0.3">
      <c r="BS37100" s="24">
        <f t="shared" si="902"/>
        <v>-2.5</v>
      </c>
    </row>
    <row r="37101" spans="71:71" x14ac:dyDescent="0.3">
      <c r="BS37101" s="24">
        <f t="shared" si="902"/>
        <v>-2.5</v>
      </c>
    </row>
    <row r="37102" spans="71:71" x14ac:dyDescent="0.3">
      <c r="BS37102" s="24">
        <f t="shared" si="902"/>
        <v>-2.5</v>
      </c>
    </row>
    <row r="37103" spans="71:71" x14ac:dyDescent="0.3">
      <c r="BS37103" s="24">
        <f t="shared" si="902"/>
        <v>-2.5</v>
      </c>
    </row>
    <row r="37104" spans="71:71" x14ac:dyDescent="0.3">
      <c r="BS37104" s="24">
        <f t="shared" si="902"/>
        <v>-2.5</v>
      </c>
    </row>
    <row r="37105" spans="71:71" x14ac:dyDescent="0.3">
      <c r="BS37105" s="24">
        <f t="shared" si="902"/>
        <v>-2.5</v>
      </c>
    </row>
    <row r="37106" spans="71:71" x14ac:dyDescent="0.3">
      <c r="BS37106" s="24">
        <f t="shared" si="902"/>
        <v>-2.5</v>
      </c>
    </row>
    <row r="37107" spans="71:71" x14ac:dyDescent="0.3">
      <c r="BS37107" s="24">
        <f t="shared" si="902"/>
        <v>-2.5</v>
      </c>
    </row>
    <row r="37108" spans="71:71" x14ac:dyDescent="0.3">
      <c r="BS37108" s="24">
        <f t="shared" si="902"/>
        <v>-2.5</v>
      </c>
    </row>
    <row r="37109" spans="71:71" x14ac:dyDescent="0.3">
      <c r="BS37109" s="24">
        <f t="shared" si="902"/>
        <v>-2.5</v>
      </c>
    </row>
    <row r="37110" spans="71:71" x14ac:dyDescent="0.3">
      <c r="BS37110" s="24">
        <f t="shared" si="902"/>
        <v>-2.5</v>
      </c>
    </row>
    <row r="37111" spans="71:71" x14ac:dyDescent="0.3">
      <c r="BS37111" s="24">
        <f t="shared" si="902"/>
        <v>-2.5</v>
      </c>
    </row>
    <row r="37112" spans="71:71" x14ac:dyDescent="0.3">
      <c r="BS37112" s="24">
        <f t="shared" si="902"/>
        <v>-2.5</v>
      </c>
    </row>
    <row r="37113" spans="71:71" x14ac:dyDescent="0.3">
      <c r="BS37113" s="24">
        <f t="shared" si="902"/>
        <v>-2.5</v>
      </c>
    </row>
    <row r="37114" spans="71:71" x14ac:dyDescent="0.3">
      <c r="BS37114" s="24">
        <f t="shared" si="902"/>
        <v>-2.5</v>
      </c>
    </row>
    <row r="37115" spans="71:71" x14ac:dyDescent="0.3">
      <c r="BS37115" s="24">
        <f t="shared" si="902"/>
        <v>-2.5</v>
      </c>
    </row>
    <row r="37116" spans="71:71" x14ac:dyDescent="0.3">
      <c r="BS37116" s="24">
        <f t="shared" si="902"/>
        <v>-2.5</v>
      </c>
    </row>
    <row r="37117" spans="71:71" x14ac:dyDescent="0.3">
      <c r="BS37117" s="24">
        <f t="shared" si="902"/>
        <v>-2.5</v>
      </c>
    </row>
    <row r="37118" spans="71:71" x14ac:dyDescent="0.3">
      <c r="BS37118" s="24">
        <f t="shared" si="902"/>
        <v>-2.5</v>
      </c>
    </row>
    <row r="37119" spans="71:71" x14ac:dyDescent="0.3">
      <c r="BS37119" s="24">
        <f t="shared" si="902"/>
        <v>-2.5</v>
      </c>
    </row>
    <row r="37120" spans="71:71" x14ac:dyDescent="0.3">
      <c r="BS37120" s="24">
        <f t="shared" si="902"/>
        <v>-2.5</v>
      </c>
    </row>
    <row r="37121" spans="71:71" x14ac:dyDescent="0.3">
      <c r="BS37121" s="24">
        <f t="shared" si="902"/>
        <v>-2.5</v>
      </c>
    </row>
    <row r="37122" spans="71:71" x14ac:dyDescent="0.3">
      <c r="BS37122" s="24">
        <f t="shared" si="902"/>
        <v>-2.5</v>
      </c>
    </row>
    <row r="37123" spans="71:71" x14ac:dyDescent="0.3">
      <c r="BS37123" s="24">
        <f t="shared" si="902"/>
        <v>-2.5</v>
      </c>
    </row>
    <row r="37124" spans="71:71" x14ac:dyDescent="0.3">
      <c r="BS37124" s="24">
        <f t="shared" si="902"/>
        <v>-2.5</v>
      </c>
    </row>
    <row r="37125" spans="71:71" x14ac:dyDescent="0.3">
      <c r="BS37125" s="24">
        <f t="shared" si="902"/>
        <v>-2.5</v>
      </c>
    </row>
    <row r="37126" spans="71:71" x14ac:dyDescent="0.3">
      <c r="BS37126" s="24">
        <f t="shared" si="902"/>
        <v>-2.5</v>
      </c>
    </row>
    <row r="37127" spans="71:71" x14ac:dyDescent="0.3">
      <c r="BS37127" s="24">
        <f t="shared" si="902"/>
        <v>-2.5</v>
      </c>
    </row>
    <row r="37128" spans="71:71" x14ac:dyDescent="0.3">
      <c r="BS37128" s="24">
        <f t="shared" si="902"/>
        <v>-2.5</v>
      </c>
    </row>
    <row r="37129" spans="71:71" x14ac:dyDescent="0.3">
      <c r="BS37129" s="24">
        <f t="shared" ref="BS37129:BS37192" si="903">BR37129-2.5</f>
        <v>-2.5</v>
      </c>
    </row>
    <row r="37130" spans="71:71" x14ac:dyDescent="0.3">
      <c r="BS37130" s="24">
        <f t="shared" si="903"/>
        <v>-2.5</v>
      </c>
    </row>
    <row r="37131" spans="71:71" x14ac:dyDescent="0.3">
      <c r="BS37131" s="24">
        <f t="shared" si="903"/>
        <v>-2.5</v>
      </c>
    </row>
    <row r="37132" spans="71:71" x14ac:dyDescent="0.3">
      <c r="BS37132" s="24">
        <f t="shared" si="903"/>
        <v>-2.5</v>
      </c>
    </row>
    <row r="37133" spans="71:71" x14ac:dyDescent="0.3">
      <c r="BS37133" s="24">
        <f t="shared" si="903"/>
        <v>-2.5</v>
      </c>
    </row>
    <row r="37134" spans="71:71" x14ac:dyDescent="0.3">
      <c r="BS37134" s="24">
        <f t="shared" si="903"/>
        <v>-2.5</v>
      </c>
    </row>
    <row r="37135" spans="71:71" x14ac:dyDescent="0.3">
      <c r="BS37135" s="24">
        <f t="shared" si="903"/>
        <v>-2.5</v>
      </c>
    </row>
    <row r="37136" spans="71:71" x14ac:dyDescent="0.3">
      <c r="BS37136" s="24">
        <f t="shared" si="903"/>
        <v>-2.5</v>
      </c>
    </row>
    <row r="37137" spans="71:71" x14ac:dyDescent="0.3">
      <c r="BS37137" s="24">
        <f t="shared" si="903"/>
        <v>-2.5</v>
      </c>
    </row>
    <row r="37138" spans="71:71" x14ac:dyDescent="0.3">
      <c r="BS37138" s="24">
        <f t="shared" si="903"/>
        <v>-2.5</v>
      </c>
    </row>
    <row r="37139" spans="71:71" x14ac:dyDescent="0.3">
      <c r="BS37139" s="24">
        <f t="shared" si="903"/>
        <v>-2.5</v>
      </c>
    </row>
    <row r="37140" spans="71:71" x14ac:dyDescent="0.3">
      <c r="BS37140" s="24">
        <f t="shared" si="903"/>
        <v>-2.5</v>
      </c>
    </row>
    <row r="37141" spans="71:71" x14ac:dyDescent="0.3">
      <c r="BS37141" s="24">
        <f t="shared" si="903"/>
        <v>-2.5</v>
      </c>
    </row>
    <row r="37142" spans="71:71" x14ac:dyDescent="0.3">
      <c r="BS37142" s="24">
        <f t="shared" si="903"/>
        <v>-2.5</v>
      </c>
    </row>
    <row r="37143" spans="71:71" x14ac:dyDescent="0.3">
      <c r="BS37143" s="24">
        <f t="shared" si="903"/>
        <v>-2.5</v>
      </c>
    </row>
    <row r="37144" spans="71:71" x14ac:dyDescent="0.3">
      <c r="BS37144" s="24">
        <f t="shared" si="903"/>
        <v>-2.5</v>
      </c>
    </row>
    <row r="37145" spans="71:71" x14ac:dyDescent="0.3">
      <c r="BS37145" s="24">
        <f t="shared" si="903"/>
        <v>-2.5</v>
      </c>
    </row>
    <row r="37146" spans="71:71" x14ac:dyDescent="0.3">
      <c r="BS37146" s="24">
        <f t="shared" si="903"/>
        <v>-2.5</v>
      </c>
    </row>
    <row r="37147" spans="71:71" x14ac:dyDescent="0.3">
      <c r="BS37147" s="24">
        <f t="shared" si="903"/>
        <v>-2.5</v>
      </c>
    </row>
    <row r="37148" spans="71:71" x14ac:dyDescent="0.3">
      <c r="BS37148" s="24">
        <f t="shared" si="903"/>
        <v>-2.5</v>
      </c>
    </row>
    <row r="37149" spans="71:71" x14ac:dyDescent="0.3">
      <c r="BS37149" s="24">
        <f t="shared" si="903"/>
        <v>-2.5</v>
      </c>
    </row>
    <row r="37150" spans="71:71" x14ac:dyDescent="0.3">
      <c r="BS37150" s="24">
        <f t="shared" si="903"/>
        <v>-2.5</v>
      </c>
    </row>
    <row r="37151" spans="71:71" x14ac:dyDescent="0.3">
      <c r="BS37151" s="24">
        <f t="shared" si="903"/>
        <v>-2.5</v>
      </c>
    </row>
    <row r="37152" spans="71:71" x14ac:dyDescent="0.3">
      <c r="BS37152" s="24">
        <f t="shared" si="903"/>
        <v>-2.5</v>
      </c>
    </row>
    <row r="37153" spans="71:71" x14ac:dyDescent="0.3">
      <c r="BS37153" s="24">
        <f t="shared" si="903"/>
        <v>-2.5</v>
      </c>
    </row>
    <row r="37154" spans="71:71" x14ac:dyDescent="0.3">
      <c r="BS37154" s="24">
        <f t="shared" si="903"/>
        <v>-2.5</v>
      </c>
    </row>
    <row r="37155" spans="71:71" x14ac:dyDescent="0.3">
      <c r="BS37155" s="24">
        <f t="shared" si="903"/>
        <v>-2.5</v>
      </c>
    </row>
    <row r="37156" spans="71:71" x14ac:dyDescent="0.3">
      <c r="BS37156" s="24">
        <f t="shared" si="903"/>
        <v>-2.5</v>
      </c>
    </row>
    <row r="37157" spans="71:71" x14ac:dyDescent="0.3">
      <c r="BS37157" s="24">
        <f t="shared" si="903"/>
        <v>-2.5</v>
      </c>
    </row>
    <row r="37158" spans="71:71" x14ac:dyDescent="0.3">
      <c r="BS37158" s="24">
        <f t="shared" si="903"/>
        <v>-2.5</v>
      </c>
    </row>
    <row r="37159" spans="71:71" x14ac:dyDescent="0.3">
      <c r="BS37159" s="24">
        <f t="shared" si="903"/>
        <v>-2.5</v>
      </c>
    </row>
    <row r="37160" spans="71:71" x14ac:dyDescent="0.3">
      <c r="BS37160" s="24">
        <f t="shared" si="903"/>
        <v>-2.5</v>
      </c>
    </row>
    <row r="37161" spans="71:71" x14ac:dyDescent="0.3">
      <c r="BS37161" s="24">
        <f t="shared" si="903"/>
        <v>-2.5</v>
      </c>
    </row>
    <row r="37162" spans="71:71" x14ac:dyDescent="0.3">
      <c r="BS37162" s="24">
        <f t="shared" si="903"/>
        <v>-2.5</v>
      </c>
    </row>
    <row r="37163" spans="71:71" x14ac:dyDescent="0.3">
      <c r="BS37163" s="24">
        <f t="shared" si="903"/>
        <v>-2.5</v>
      </c>
    </row>
    <row r="37164" spans="71:71" x14ac:dyDescent="0.3">
      <c r="BS37164" s="24">
        <f t="shared" si="903"/>
        <v>-2.5</v>
      </c>
    </row>
    <row r="37165" spans="71:71" x14ac:dyDescent="0.3">
      <c r="BS37165" s="24">
        <f t="shared" si="903"/>
        <v>-2.5</v>
      </c>
    </row>
    <row r="37166" spans="71:71" x14ac:dyDescent="0.3">
      <c r="BS37166" s="24">
        <f t="shared" si="903"/>
        <v>-2.5</v>
      </c>
    </row>
    <row r="37167" spans="71:71" x14ac:dyDescent="0.3">
      <c r="BS37167" s="24">
        <f t="shared" si="903"/>
        <v>-2.5</v>
      </c>
    </row>
    <row r="37168" spans="71:71" x14ac:dyDescent="0.3">
      <c r="BS37168" s="24">
        <f t="shared" si="903"/>
        <v>-2.5</v>
      </c>
    </row>
    <row r="37169" spans="71:71" x14ac:dyDescent="0.3">
      <c r="BS37169" s="24">
        <f t="shared" si="903"/>
        <v>-2.5</v>
      </c>
    </row>
    <row r="37170" spans="71:71" x14ac:dyDescent="0.3">
      <c r="BS37170" s="24">
        <f t="shared" si="903"/>
        <v>-2.5</v>
      </c>
    </row>
    <row r="37171" spans="71:71" x14ac:dyDescent="0.3">
      <c r="BS37171" s="24">
        <f t="shared" si="903"/>
        <v>-2.5</v>
      </c>
    </row>
    <row r="37172" spans="71:71" x14ac:dyDescent="0.3">
      <c r="BS37172" s="24">
        <f t="shared" si="903"/>
        <v>-2.5</v>
      </c>
    </row>
    <row r="37173" spans="71:71" x14ac:dyDescent="0.3">
      <c r="BS37173" s="24">
        <f t="shared" si="903"/>
        <v>-2.5</v>
      </c>
    </row>
    <row r="37174" spans="71:71" x14ac:dyDescent="0.3">
      <c r="BS37174" s="24">
        <f t="shared" si="903"/>
        <v>-2.5</v>
      </c>
    </row>
    <row r="37175" spans="71:71" x14ac:dyDescent="0.3">
      <c r="BS37175" s="24">
        <f t="shared" si="903"/>
        <v>-2.5</v>
      </c>
    </row>
    <row r="37176" spans="71:71" x14ac:dyDescent="0.3">
      <c r="BS37176" s="24">
        <f t="shared" si="903"/>
        <v>-2.5</v>
      </c>
    </row>
    <row r="37177" spans="71:71" x14ac:dyDescent="0.3">
      <c r="BS37177" s="24">
        <f t="shared" si="903"/>
        <v>-2.5</v>
      </c>
    </row>
    <row r="37178" spans="71:71" x14ac:dyDescent="0.3">
      <c r="BS37178" s="24">
        <f t="shared" si="903"/>
        <v>-2.5</v>
      </c>
    </row>
    <row r="37179" spans="71:71" x14ac:dyDescent="0.3">
      <c r="BS37179" s="24">
        <f t="shared" si="903"/>
        <v>-2.5</v>
      </c>
    </row>
    <row r="37180" spans="71:71" x14ac:dyDescent="0.3">
      <c r="BS37180" s="24">
        <f t="shared" si="903"/>
        <v>-2.5</v>
      </c>
    </row>
    <row r="37181" spans="71:71" x14ac:dyDescent="0.3">
      <c r="BS37181" s="24">
        <f t="shared" si="903"/>
        <v>-2.5</v>
      </c>
    </row>
    <row r="37182" spans="71:71" x14ac:dyDescent="0.3">
      <c r="BS37182" s="24">
        <f t="shared" si="903"/>
        <v>-2.5</v>
      </c>
    </row>
    <row r="37183" spans="71:71" x14ac:dyDescent="0.3">
      <c r="BS37183" s="24">
        <f t="shared" si="903"/>
        <v>-2.5</v>
      </c>
    </row>
    <row r="37184" spans="71:71" x14ac:dyDescent="0.3">
      <c r="BS37184" s="24">
        <f t="shared" si="903"/>
        <v>-2.5</v>
      </c>
    </row>
    <row r="37185" spans="71:71" x14ac:dyDescent="0.3">
      <c r="BS37185" s="24">
        <f t="shared" si="903"/>
        <v>-2.5</v>
      </c>
    </row>
    <row r="37186" spans="71:71" x14ac:dyDescent="0.3">
      <c r="BS37186" s="24">
        <f t="shared" si="903"/>
        <v>-2.5</v>
      </c>
    </row>
    <row r="37187" spans="71:71" x14ac:dyDescent="0.3">
      <c r="BS37187" s="24">
        <f t="shared" si="903"/>
        <v>-2.5</v>
      </c>
    </row>
    <row r="37188" spans="71:71" x14ac:dyDescent="0.3">
      <c r="BS37188" s="24">
        <f t="shared" si="903"/>
        <v>-2.5</v>
      </c>
    </row>
    <row r="37189" spans="71:71" x14ac:dyDescent="0.3">
      <c r="BS37189" s="24">
        <f t="shared" si="903"/>
        <v>-2.5</v>
      </c>
    </row>
    <row r="37190" spans="71:71" x14ac:dyDescent="0.3">
      <c r="BS37190" s="24">
        <f t="shared" si="903"/>
        <v>-2.5</v>
      </c>
    </row>
    <row r="37191" spans="71:71" x14ac:dyDescent="0.3">
      <c r="BS37191" s="24">
        <f t="shared" si="903"/>
        <v>-2.5</v>
      </c>
    </row>
    <row r="37192" spans="71:71" x14ac:dyDescent="0.3">
      <c r="BS37192" s="24">
        <f t="shared" si="903"/>
        <v>-2.5</v>
      </c>
    </row>
    <row r="37193" spans="71:71" x14ac:dyDescent="0.3">
      <c r="BS37193" s="24">
        <f t="shared" ref="BS37193:BS37256" si="904">BR37193-2.5</f>
        <v>-2.5</v>
      </c>
    </row>
    <row r="37194" spans="71:71" x14ac:dyDescent="0.3">
      <c r="BS37194" s="24">
        <f t="shared" si="904"/>
        <v>-2.5</v>
      </c>
    </row>
    <row r="37195" spans="71:71" x14ac:dyDescent="0.3">
      <c r="BS37195" s="24">
        <f t="shared" si="904"/>
        <v>-2.5</v>
      </c>
    </row>
    <row r="37196" spans="71:71" x14ac:dyDescent="0.3">
      <c r="BS37196" s="24">
        <f t="shared" si="904"/>
        <v>-2.5</v>
      </c>
    </row>
    <row r="37197" spans="71:71" x14ac:dyDescent="0.3">
      <c r="BS37197" s="24">
        <f t="shared" si="904"/>
        <v>-2.5</v>
      </c>
    </row>
    <row r="37198" spans="71:71" x14ac:dyDescent="0.3">
      <c r="BS37198" s="24">
        <f t="shared" si="904"/>
        <v>-2.5</v>
      </c>
    </row>
    <row r="37199" spans="71:71" x14ac:dyDescent="0.3">
      <c r="BS37199" s="24">
        <f t="shared" si="904"/>
        <v>-2.5</v>
      </c>
    </row>
    <row r="37200" spans="71:71" x14ac:dyDescent="0.3">
      <c r="BS37200" s="24">
        <f t="shared" si="904"/>
        <v>-2.5</v>
      </c>
    </row>
    <row r="37201" spans="71:71" x14ac:dyDescent="0.3">
      <c r="BS37201" s="24">
        <f t="shared" si="904"/>
        <v>-2.5</v>
      </c>
    </row>
    <row r="37202" spans="71:71" x14ac:dyDescent="0.3">
      <c r="BS37202" s="24">
        <f t="shared" si="904"/>
        <v>-2.5</v>
      </c>
    </row>
    <row r="37203" spans="71:71" x14ac:dyDescent="0.3">
      <c r="BS37203" s="24">
        <f t="shared" si="904"/>
        <v>-2.5</v>
      </c>
    </row>
    <row r="37204" spans="71:71" x14ac:dyDescent="0.3">
      <c r="BS37204" s="24">
        <f t="shared" si="904"/>
        <v>-2.5</v>
      </c>
    </row>
    <row r="37205" spans="71:71" x14ac:dyDescent="0.3">
      <c r="BS37205" s="24">
        <f t="shared" si="904"/>
        <v>-2.5</v>
      </c>
    </row>
    <row r="37206" spans="71:71" x14ac:dyDescent="0.3">
      <c r="BS37206" s="24">
        <f t="shared" si="904"/>
        <v>-2.5</v>
      </c>
    </row>
    <row r="37207" spans="71:71" x14ac:dyDescent="0.3">
      <c r="BS37207" s="24">
        <f t="shared" si="904"/>
        <v>-2.5</v>
      </c>
    </row>
    <row r="37208" spans="71:71" x14ac:dyDescent="0.3">
      <c r="BS37208" s="24">
        <f t="shared" si="904"/>
        <v>-2.5</v>
      </c>
    </row>
    <row r="37209" spans="71:71" x14ac:dyDescent="0.3">
      <c r="BS37209" s="24">
        <f t="shared" si="904"/>
        <v>-2.5</v>
      </c>
    </row>
    <row r="37210" spans="71:71" x14ac:dyDescent="0.3">
      <c r="BS37210" s="24">
        <f t="shared" si="904"/>
        <v>-2.5</v>
      </c>
    </row>
    <row r="37211" spans="71:71" x14ac:dyDescent="0.3">
      <c r="BS37211" s="24">
        <f t="shared" si="904"/>
        <v>-2.5</v>
      </c>
    </row>
    <row r="37212" spans="71:71" x14ac:dyDescent="0.3">
      <c r="BS37212" s="24">
        <f t="shared" si="904"/>
        <v>-2.5</v>
      </c>
    </row>
    <row r="37213" spans="71:71" x14ac:dyDescent="0.3">
      <c r="BS37213" s="24">
        <f t="shared" si="904"/>
        <v>-2.5</v>
      </c>
    </row>
    <row r="37214" spans="71:71" x14ac:dyDescent="0.3">
      <c r="BS37214" s="24">
        <f t="shared" si="904"/>
        <v>-2.5</v>
      </c>
    </row>
    <row r="37215" spans="71:71" x14ac:dyDescent="0.3">
      <c r="BS37215" s="24">
        <f t="shared" si="904"/>
        <v>-2.5</v>
      </c>
    </row>
    <row r="37216" spans="71:71" x14ac:dyDescent="0.3">
      <c r="BS37216" s="24">
        <f t="shared" si="904"/>
        <v>-2.5</v>
      </c>
    </row>
    <row r="37217" spans="71:71" x14ac:dyDescent="0.3">
      <c r="BS37217" s="24">
        <f t="shared" si="904"/>
        <v>-2.5</v>
      </c>
    </row>
    <row r="37218" spans="71:71" x14ac:dyDescent="0.3">
      <c r="BS37218" s="24">
        <f t="shared" si="904"/>
        <v>-2.5</v>
      </c>
    </row>
    <row r="37219" spans="71:71" x14ac:dyDescent="0.3">
      <c r="BS37219" s="24">
        <f t="shared" si="904"/>
        <v>-2.5</v>
      </c>
    </row>
    <row r="37220" spans="71:71" x14ac:dyDescent="0.3">
      <c r="BS37220" s="24">
        <f t="shared" si="904"/>
        <v>-2.5</v>
      </c>
    </row>
    <row r="37221" spans="71:71" x14ac:dyDescent="0.3">
      <c r="BS37221" s="24">
        <f t="shared" si="904"/>
        <v>-2.5</v>
      </c>
    </row>
    <row r="37222" spans="71:71" x14ac:dyDescent="0.3">
      <c r="BS37222" s="24">
        <f t="shared" si="904"/>
        <v>-2.5</v>
      </c>
    </row>
    <row r="37223" spans="71:71" x14ac:dyDescent="0.3">
      <c r="BS37223" s="24">
        <f t="shared" si="904"/>
        <v>-2.5</v>
      </c>
    </row>
    <row r="37224" spans="71:71" x14ac:dyDescent="0.3">
      <c r="BS37224" s="24">
        <f t="shared" si="904"/>
        <v>-2.5</v>
      </c>
    </row>
    <row r="37225" spans="71:71" x14ac:dyDescent="0.3">
      <c r="BS37225" s="24">
        <f t="shared" si="904"/>
        <v>-2.5</v>
      </c>
    </row>
    <row r="37226" spans="71:71" x14ac:dyDescent="0.3">
      <c r="BS37226" s="24">
        <f t="shared" si="904"/>
        <v>-2.5</v>
      </c>
    </row>
    <row r="37227" spans="71:71" x14ac:dyDescent="0.3">
      <c r="BS37227" s="24">
        <f t="shared" si="904"/>
        <v>-2.5</v>
      </c>
    </row>
    <row r="37228" spans="71:71" x14ac:dyDescent="0.3">
      <c r="BS37228" s="24">
        <f t="shared" si="904"/>
        <v>-2.5</v>
      </c>
    </row>
    <row r="37229" spans="71:71" x14ac:dyDescent="0.3">
      <c r="BS37229" s="24">
        <f t="shared" si="904"/>
        <v>-2.5</v>
      </c>
    </row>
    <row r="37230" spans="71:71" x14ac:dyDescent="0.3">
      <c r="BS37230" s="24">
        <f t="shared" si="904"/>
        <v>-2.5</v>
      </c>
    </row>
    <row r="37231" spans="71:71" x14ac:dyDescent="0.3">
      <c r="BS37231" s="24">
        <f t="shared" si="904"/>
        <v>-2.5</v>
      </c>
    </row>
    <row r="37232" spans="71:71" x14ac:dyDescent="0.3">
      <c r="BS37232" s="24">
        <f t="shared" si="904"/>
        <v>-2.5</v>
      </c>
    </row>
    <row r="37233" spans="71:71" x14ac:dyDescent="0.3">
      <c r="BS37233" s="24">
        <f t="shared" si="904"/>
        <v>-2.5</v>
      </c>
    </row>
    <row r="37234" spans="71:71" x14ac:dyDescent="0.3">
      <c r="BS37234" s="24">
        <f t="shared" si="904"/>
        <v>-2.5</v>
      </c>
    </row>
    <row r="37235" spans="71:71" x14ac:dyDescent="0.3">
      <c r="BS37235" s="24">
        <f t="shared" si="904"/>
        <v>-2.5</v>
      </c>
    </row>
    <row r="37236" spans="71:71" x14ac:dyDescent="0.3">
      <c r="BS37236" s="24">
        <f t="shared" si="904"/>
        <v>-2.5</v>
      </c>
    </row>
    <row r="37237" spans="71:71" x14ac:dyDescent="0.3">
      <c r="BS37237" s="24">
        <f t="shared" si="904"/>
        <v>-2.5</v>
      </c>
    </row>
    <row r="37238" spans="71:71" x14ac:dyDescent="0.3">
      <c r="BS37238" s="24">
        <f t="shared" si="904"/>
        <v>-2.5</v>
      </c>
    </row>
    <row r="37239" spans="71:71" x14ac:dyDescent="0.3">
      <c r="BS37239" s="24">
        <f t="shared" si="904"/>
        <v>-2.5</v>
      </c>
    </row>
    <row r="37240" spans="71:71" x14ac:dyDescent="0.3">
      <c r="BS37240" s="24">
        <f t="shared" si="904"/>
        <v>-2.5</v>
      </c>
    </row>
    <row r="37241" spans="71:71" x14ac:dyDescent="0.3">
      <c r="BS37241" s="24">
        <f t="shared" si="904"/>
        <v>-2.5</v>
      </c>
    </row>
    <row r="37242" spans="71:71" x14ac:dyDescent="0.3">
      <c r="BS37242" s="24">
        <f t="shared" si="904"/>
        <v>-2.5</v>
      </c>
    </row>
    <row r="37243" spans="71:71" x14ac:dyDescent="0.3">
      <c r="BS37243" s="24">
        <f t="shared" si="904"/>
        <v>-2.5</v>
      </c>
    </row>
    <row r="37244" spans="71:71" x14ac:dyDescent="0.3">
      <c r="BS37244" s="24">
        <f t="shared" si="904"/>
        <v>-2.5</v>
      </c>
    </row>
    <row r="37245" spans="71:71" x14ac:dyDescent="0.3">
      <c r="BS37245" s="24">
        <f t="shared" si="904"/>
        <v>-2.5</v>
      </c>
    </row>
    <row r="37246" spans="71:71" x14ac:dyDescent="0.3">
      <c r="BS37246" s="24">
        <f t="shared" si="904"/>
        <v>-2.5</v>
      </c>
    </row>
    <row r="37247" spans="71:71" x14ac:dyDescent="0.3">
      <c r="BS37247" s="24">
        <f t="shared" si="904"/>
        <v>-2.5</v>
      </c>
    </row>
    <row r="37248" spans="71:71" x14ac:dyDescent="0.3">
      <c r="BS37248" s="24">
        <f t="shared" si="904"/>
        <v>-2.5</v>
      </c>
    </row>
    <row r="37249" spans="71:71" x14ac:dyDescent="0.3">
      <c r="BS37249" s="24">
        <f t="shared" si="904"/>
        <v>-2.5</v>
      </c>
    </row>
    <row r="37250" spans="71:71" x14ac:dyDescent="0.3">
      <c r="BS37250" s="24">
        <f t="shared" si="904"/>
        <v>-2.5</v>
      </c>
    </row>
    <row r="37251" spans="71:71" x14ac:dyDescent="0.3">
      <c r="BS37251" s="24">
        <f t="shared" si="904"/>
        <v>-2.5</v>
      </c>
    </row>
    <row r="37252" spans="71:71" x14ac:dyDescent="0.3">
      <c r="BS37252" s="24">
        <f t="shared" si="904"/>
        <v>-2.5</v>
      </c>
    </row>
    <row r="37253" spans="71:71" x14ac:dyDescent="0.3">
      <c r="BS37253" s="24">
        <f t="shared" si="904"/>
        <v>-2.5</v>
      </c>
    </row>
    <row r="37254" spans="71:71" x14ac:dyDescent="0.3">
      <c r="BS37254" s="24">
        <f t="shared" si="904"/>
        <v>-2.5</v>
      </c>
    </row>
    <row r="37255" spans="71:71" x14ac:dyDescent="0.3">
      <c r="BS37255" s="24">
        <f t="shared" si="904"/>
        <v>-2.5</v>
      </c>
    </row>
    <row r="37256" spans="71:71" x14ac:dyDescent="0.3">
      <c r="BS37256" s="24">
        <f t="shared" si="904"/>
        <v>-2.5</v>
      </c>
    </row>
    <row r="37257" spans="71:71" x14ac:dyDescent="0.3">
      <c r="BS37257" s="24">
        <f t="shared" ref="BS37257:BS37320" si="905">BR37257-2.5</f>
        <v>-2.5</v>
      </c>
    </row>
    <row r="37258" spans="71:71" x14ac:dyDescent="0.3">
      <c r="BS37258" s="24">
        <f t="shared" si="905"/>
        <v>-2.5</v>
      </c>
    </row>
    <row r="37259" spans="71:71" x14ac:dyDescent="0.3">
      <c r="BS37259" s="24">
        <f t="shared" si="905"/>
        <v>-2.5</v>
      </c>
    </row>
    <row r="37260" spans="71:71" x14ac:dyDescent="0.3">
      <c r="BS37260" s="24">
        <f t="shared" si="905"/>
        <v>-2.5</v>
      </c>
    </row>
    <row r="37261" spans="71:71" x14ac:dyDescent="0.3">
      <c r="BS37261" s="24">
        <f t="shared" si="905"/>
        <v>-2.5</v>
      </c>
    </row>
    <row r="37262" spans="71:71" x14ac:dyDescent="0.3">
      <c r="BS37262" s="24">
        <f t="shared" si="905"/>
        <v>-2.5</v>
      </c>
    </row>
    <row r="37263" spans="71:71" x14ac:dyDescent="0.3">
      <c r="BS37263" s="24">
        <f t="shared" si="905"/>
        <v>-2.5</v>
      </c>
    </row>
    <row r="37264" spans="71:71" x14ac:dyDescent="0.3">
      <c r="BS37264" s="24">
        <f t="shared" si="905"/>
        <v>-2.5</v>
      </c>
    </row>
    <row r="37265" spans="71:71" x14ac:dyDescent="0.3">
      <c r="BS37265" s="24">
        <f t="shared" si="905"/>
        <v>-2.5</v>
      </c>
    </row>
    <row r="37266" spans="71:71" x14ac:dyDescent="0.3">
      <c r="BS37266" s="24">
        <f t="shared" si="905"/>
        <v>-2.5</v>
      </c>
    </row>
    <row r="37267" spans="71:71" x14ac:dyDescent="0.3">
      <c r="BS37267" s="24">
        <f t="shared" si="905"/>
        <v>-2.5</v>
      </c>
    </row>
    <row r="37268" spans="71:71" x14ac:dyDescent="0.3">
      <c r="BS37268" s="24">
        <f t="shared" si="905"/>
        <v>-2.5</v>
      </c>
    </row>
    <row r="37269" spans="71:71" x14ac:dyDescent="0.3">
      <c r="BS37269" s="24">
        <f t="shared" si="905"/>
        <v>-2.5</v>
      </c>
    </row>
    <row r="37270" spans="71:71" x14ac:dyDescent="0.3">
      <c r="BS37270" s="24">
        <f t="shared" si="905"/>
        <v>-2.5</v>
      </c>
    </row>
    <row r="37271" spans="71:71" x14ac:dyDescent="0.3">
      <c r="BS37271" s="24">
        <f t="shared" si="905"/>
        <v>-2.5</v>
      </c>
    </row>
    <row r="37272" spans="71:71" x14ac:dyDescent="0.3">
      <c r="BS37272" s="24">
        <f t="shared" si="905"/>
        <v>-2.5</v>
      </c>
    </row>
    <row r="37273" spans="71:71" x14ac:dyDescent="0.3">
      <c r="BS37273" s="24">
        <f t="shared" si="905"/>
        <v>-2.5</v>
      </c>
    </row>
    <row r="37274" spans="71:71" x14ac:dyDescent="0.3">
      <c r="BS37274" s="24">
        <f t="shared" si="905"/>
        <v>-2.5</v>
      </c>
    </row>
    <row r="37275" spans="71:71" x14ac:dyDescent="0.3">
      <c r="BS37275" s="24">
        <f t="shared" si="905"/>
        <v>-2.5</v>
      </c>
    </row>
    <row r="37276" spans="71:71" x14ac:dyDescent="0.3">
      <c r="BS37276" s="24">
        <f t="shared" si="905"/>
        <v>-2.5</v>
      </c>
    </row>
    <row r="37277" spans="71:71" x14ac:dyDescent="0.3">
      <c r="BS37277" s="24">
        <f t="shared" si="905"/>
        <v>-2.5</v>
      </c>
    </row>
    <row r="37278" spans="71:71" x14ac:dyDescent="0.3">
      <c r="BS37278" s="24">
        <f t="shared" si="905"/>
        <v>-2.5</v>
      </c>
    </row>
    <row r="37279" spans="71:71" x14ac:dyDescent="0.3">
      <c r="BS37279" s="24">
        <f t="shared" si="905"/>
        <v>-2.5</v>
      </c>
    </row>
    <row r="37280" spans="71:71" x14ac:dyDescent="0.3">
      <c r="BS37280" s="24">
        <f t="shared" si="905"/>
        <v>-2.5</v>
      </c>
    </row>
    <row r="37281" spans="71:71" x14ac:dyDescent="0.3">
      <c r="BS37281" s="24">
        <f t="shared" si="905"/>
        <v>-2.5</v>
      </c>
    </row>
    <row r="37282" spans="71:71" x14ac:dyDescent="0.3">
      <c r="BS37282" s="24">
        <f t="shared" si="905"/>
        <v>-2.5</v>
      </c>
    </row>
    <row r="37283" spans="71:71" x14ac:dyDescent="0.3">
      <c r="BS37283" s="24">
        <f t="shared" si="905"/>
        <v>-2.5</v>
      </c>
    </row>
    <row r="37284" spans="71:71" x14ac:dyDescent="0.3">
      <c r="BS37284" s="24">
        <f t="shared" si="905"/>
        <v>-2.5</v>
      </c>
    </row>
    <row r="37285" spans="71:71" x14ac:dyDescent="0.3">
      <c r="BS37285" s="24">
        <f t="shared" si="905"/>
        <v>-2.5</v>
      </c>
    </row>
    <row r="37286" spans="71:71" x14ac:dyDescent="0.3">
      <c r="BS37286" s="24">
        <f t="shared" si="905"/>
        <v>-2.5</v>
      </c>
    </row>
    <row r="37287" spans="71:71" x14ac:dyDescent="0.3">
      <c r="BS37287" s="24">
        <f t="shared" si="905"/>
        <v>-2.5</v>
      </c>
    </row>
    <row r="37288" spans="71:71" x14ac:dyDescent="0.3">
      <c r="BS37288" s="24">
        <f t="shared" si="905"/>
        <v>-2.5</v>
      </c>
    </row>
    <row r="37289" spans="71:71" x14ac:dyDescent="0.3">
      <c r="BS37289" s="24">
        <f t="shared" si="905"/>
        <v>-2.5</v>
      </c>
    </row>
    <row r="37290" spans="71:71" x14ac:dyDescent="0.3">
      <c r="BS37290" s="24">
        <f t="shared" si="905"/>
        <v>-2.5</v>
      </c>
    </row>
    <row r="37291" spans="71:71" x14ac:dyDescent="0.3">
      <c r="BS37291" s="24">
        <f t="shared" si="905"/>
        <v>-2.5</v>
      </c>
    </row>
    <row r="37292" spans="71:71" x14ac:dyDescent="0.3">
      <c r="BS37292" s="24">
        <f t="shared" si="905"/>
        <v>-2.5</v>
      </c>
    </row>
    <row r="37293" spans="71:71" x14ac:dyDescent="0.3">
      <c r="BS37293" s="24">
        <f t="shared" si="905"/>
        <v>-2.5</v>
      </c>
    </row>
    <row r="37294" spans="71:71" x14ac:dyDescent="0.3">
      <c r="BS37294" s="24">
        <f t="shared" si="905"/>
        <v>-2.5</v>
      </c>
    </row>
    <row r="37295" spans="71:71" x14ac:dyDescent="0.3">
      <c r="BS37295" s="24">
        <f t="shared" si="905"/>
        <v>-2.5</v>
      </c>
    </row>
    <row r="37296" spans="71:71" x14ac:dyDescent="0.3">
      <c r="BS37296" s="24">
        <f t="shared" si="905"/>
        <v>-2.5</v>
      </c>
    </row>
    <row r="37297" spans="71:71" x14ac:dyDescent="0.3">
      <c r="BS37297" s="24">
        <f t="shared" si="905"/>
        <v>-2.5</v>
      </c>
    </row>
    <row r="37298" spans="71:71" x14ac:dyDescent="0.3">
      <c r="BS37298" s="24">
        <f t="shared" si="905"/>
        <v>-2.5</v>
      </c>
    </row>
    <row r="37299" spans="71:71" x14ac:dyDescent="0.3">
      <c r="BS37299" s="24">
        <f t="shared" si="905"/>
        <v>-2.5</v>
      </c>
    </row>
    <row r="37300" spans="71:71" x14ac:dyDescent="0.3">
      <c r="BS37300" s="24">
        <f t="shared" si="905"/>
        <v>-2.5</v>
      </c>
    </row>
    <row r="37301" spans="71:71" x14ac:dyDescent="0.3">
      <c r="BS37301" s="24">
        <f t="shared" si="905"/>
        <v>-2.5</v>
      </c>
    </row>
    <row r="37302" spans="71:71" x14ac:dyDescent="0.3">
      <c r="BS37302" s="24">
        <f t="shared" si="905"/>
        <v>-2.5</v>
      </c>
    </row>
    <row r="37303" spans="71:71" x14ac:dyDescent="0.3">
      <c r="BS37303" s="24">
        <f t="shared" si="905"/>
        <v>-2.5</v>
      </c>
    </row>
    <row r="37304" spans="71:71" x14ac:dyDescent="0.3">
      <c r="BS37304" s="24">
        <f t="shared" si="905"/>
        <v>-2.5</v>
      </c>
    </row>
    <row r="37305" spans="71:71" x14ac:dyDescent="0.3">
      <c r="BS37305" s="24">
        <f t="shared" si="905"/>
        <v>-2.5</v>
      </c>
    </row>
    <row r="37306" spans="71:71" x14ac:dyDescent="0.3">
      <c r="BS37306" s="24">
        <f t="shared" si="905"/>
        <v>-2.5</v>
      </c>
    </row>
    <row r="37307" spans="71:71" x14ac:dyDescent="0.3">
      <c r="BS37307" s="24">
        <f t="shared" si="905"/>
        <v>-2.5</v>
      </c>
    </row>
    <row r="37308" spans="71:71" x14ac:dyDescent="0.3">
      <c r="BS37308" s="24">
        <f t="shared" si="905"/>
        <v>-2.5</v>
      </c>
    </row>
    <row r="37309" spans="71:71" x14ac:dyDescent="0.3">
      <c r="BS37309" s="24">
        <f t="shared" si="905"/>
        <v>-2.5</v>
      </c>
    </row>
    <row r="37310" spans="71:71" x14ac:dyDescent="0.3">
      <c r="BS37310" s="24">
        <f t="shared" si="905"/>
        <v>-2.5</v>
      </c>
    </row>
    <row r="37311" spans="71:71" x14ac:dyDescent="0.3">
      <c r="BS37311" s="24">
        <f t="shared" si="905"/>
        <v>-2.5</v>
      </c>
    </row>
    <row r="37312" spans="71:71" x14ac:dyDescent="0.3">
      <c r="BS37312" s="24">
        <f t="shared" si="905"/>
        <v>-2.5</v>
      </c>
    </row>
    <row r="37313" spans="71:71" x14ac:dyDescent="0.3">
      <c r="BS37313" s="24">
        <f t="shared" si="905"/>
        <v>-2.5</v>
      </c>
    </row>
    <row r="37314" spans="71:71" x14ac:dyDescent="0.3">
      <c r="BS37314" s="24">
        <f t="shared" si="905"/>
        <v>-2.5</v>
      </c>
    </row>
    <row r="37315" spans="71:71" x14ac:dyDescent="0.3">
      <c r="BS37315" s="24">
        <f t="shared" si="905"/>
        <v>-2.5</v>
      </c>
    </row>
    <row r="37316" spans="71:71" x14ac:dyDescent="0.3">
      <c r="BS37316" s="24">
        <f t="shared" si="905"/>
        <v>-2.5</v>
      </c>
    </row>
    <row r="37317" spans="71:71" x14ac:dyDescent="0.3">
      <c r="BS37317" s="24">
        <f t="shared" si="905"/>
        <v>-2.5</v>
      </c>
    </row>
    <row r="37318" spans="71:71" x14ac:dyDescent="0.3">
      <c r="BS37318" s="24">
        <f t="shared" si="905"/>
        <v>-2.5</v>
      </c>
    </row>
    <row r="37319" spans="71:71" x14ac:dyDescent="0.3">
      <c r="BS37319" s="24">
        <f t="shared" si="905"/>
        <v>-2.5</v>
      </c>
    </row>
    <row r="37320" spans="71:71" x14ac:dyDescent="0.3">
      <c r="BS37320" s="24">
        <f t="shared" si="905"/>
        <v>-2.5</v>
      </c>
    </row>
    <row r="37321" spans="71:71" x14ac:dyDescent="0.3">
      <c r="BS37321" s="24">
        <f t="shared" ref="BS37321:BS37384" si="906">BR37321-2.5</f>
        <v>-2.5</v>
      </c>
    </row>
    <row r="37322" spans="71:71" x14ac:dyDescent="0.3">
      <c r="BS37322" s="24">
        <f t="shared" si="906"/>
        <v>-2.5</v>
      </c>
    </row>
    <row r="37323" spans="71:71" x14ac:dyDescent="0.3">
      <c r="BS37323" s="24">
        <f t="shared" si="906"/>
        <v>-2.5</v>
      </c>
    </row>
    <row r="37324" spans="71:71" x14ac:dyDescent="0.3">
      <c r="BS37324" s="24">
        <f t="shared" si="906"/>
        <v>-2.5</v>
      </c>
    </row>
    <row r="37325" spans="71:71" x14ac:dyDescent="0.3">
      <c r="BS37325" s="24">
        <f t="shared" si="906"/>
        <v>-2.5</v>
      </c>
    </row>
    <row r="37326" spans="71:71" x14ac:dyDescent="0.3">
      <c r="BS37326" s="24">
        <f t="shared" si="906"/>
        <v>-2.5</v>
      </c>
    </row>
    <row r="37327" spans="71:71" x14ac:dyDescent="0.3">
      <c r="BS37327" s="24">
        <f t="shared" si="906"/>
        <v>-2.5</v>
      </c>
    </row>
    <row r="37328" spans="71:71" x14ac:dyDescent="0.3">
      <c r="BS37328" s="24">
        <f t="shared" si="906"/>
        <v>-2.5</v>
      </c>
    </row>
    <row r="37329" spans="71:71" x14ac:dyDescent="0.3">
      <c r="BS37329" s="24">
        <f t="shared" si="906"/>
        <v>-2.5</v>
      </c>
    </row>
    <row r="37330" spans="71:71" x14ac:dyDescent="0.3">
      <c r="BS37330" s="24">
        <f t="shared" si="906"/>
        <v>-2.5</v>
      </c>
    </row>
    <row r="37331" spans="71:71" x14ac:dyDescent="0.3">
      <c r="BS37331" s="24">
        <f t="shared" si="906"/>
        <v>-2.5</v>
      </c>
    </row>
    <row r="37332" spans="71:71" x14ac:dyDescent="0.3">
      <c r="BS37332" s="24">
        <f t="shared" si="906"/>
        <v>-2.5</v>
      </c>
    </row>
    <row r="37333" spans="71:71" x14ac:dyDescent="0.3">
      <c r="BS37333" s="24">
        <f t="shared" si="906"/>
        <v>-2.5</v>
      </c>
    </row>
    <row r="37334" spans="71:71" x14ac:dyDescent="0.3">
      <c r="BS37334" s="24">
        <f t="shared" si="906"/>
        <v>-2.5</v>
      </c>
    </row>
    <row r="37335" spans="71:71" x14ac:dyDescent="0.3">
      <c r="BS37335" s="24">
        <f t="shared" si="906"/>
        <v>-2.5</v>
      </c>
    </row>
    <row r="37336" spans="71:71" x14ac:dyDescent="0.3">
      <c r="BS37336" s="24">
        <f t="shared" si="906"/>
        <v>-2.5</v>
      </c>
    </row>
    <row r="37337" spans="71:71" x14ac:dyDescent="0.3">
      <c r="BS37337" s="24">
        <f t="shared" si="906"/>
        <v>-2.5</v>
      </c>
    </row>
    <row r="37338" spans="71:71" x14ac:dyDescent="0.3">
      <c r="BS37338" s="24">
        <f t="shared" si="906"/>
        <v>-2.5</v>
      </c>
    </row>
    <row r="37339" spans="71:71" x14ac:dyDescent="0.3">
      <c r="BS37339" s="24">
        <f t="shared" si="906"/>
        <v>-2.5</v>
      </c>
    </row>
    <row r="37340" spans="71:71" x14ac:dyDescent="0.3">
      <c r="BS37340" s="24">
        <f t="shared" si="906"/>
        <v>-2.5</v>
      </c>
    </row>
    <row r="37341" spans="71:71" x14ac:dyDescent="0.3">
      <c r="BS37341" s="24">
        <f t="shared" si="906"/>
        <v>-2.5</v>
      </c>
    </row>
    <row r="37342" spans="71:71" x14ac:dyDescent="0.3">
      <c r="BS37342" s="24">
        <f t="shared" si="906"/>
        <v>-2.5</v>
      </c>
    </row>
    <row r="37343" spans="71:71" x14ac:dyDescent="0.3">
      <c r="BS37343" s="24">
        <f t="shared" si="906"/>
        <v>-2.5</v>
      </c>
    </row>
    <row r="37344" spans="71:71" x14ac:dyDescent="0.3">
      <c r="BS37344" s="24">
        <f t="shared" si="906"/>
        <v>-2.5</v>
      </c>
    </row>
    <row r="37345" spans="71:71" x14ac:dyDescent="0.3">
      <c r="BS37345" s="24">
        <f t="shared" si="906"/>
        <v>-2.5</v>
      </c>
    </row>
    <row r="37346" spans="71:71" x14ac:dyDescent="0.3">
      <c r="BS37346" s="24">
        <f t="shared" si="906"/>
        <v>-2.5</v>
      </c>
    </row>
    <row r="37347" spans="71:71" x14ac:dyDescent="0.3">
      <c r="BS37347" s="24">
        <f t="shared" si="906"/>
        <v>-2.5</v>
      </c>
    </row>
    <row r="37348" spans="71:71" x14ac:dyDescent="0.3">
      <c r="BS37348" s="24">
        <f t="shared" si="906"/>
        <v>-2.5</v>
      </c>
    </row>
    <row r="37349" spans="71:71" x14ac:dyDescent="0.3">
      <c r="BS37349" s="24">
        <f t="shared" si="906"/>
        <v>-2.5</v>
      </c>
    </row>
    <row r="37350" spans="71:71" x14ac:dyDescent="0.3">
      <c r="BS37350" s="24">
        <f t="shared" si="906"/>
        <v>-2.5</v>
      </c>
    </row>
    <row r="37351" spans="71:71" x14ac:dyDescent="0.3">
      <c r="BS37351" s="24">
        <f t="shared" si="906"/>
        <v>-2.5</v>
      </c>
    </row>
    <row r="37352" spans="71:71" x14ac:dyDescent="0.3">
      <c r="BS37352" s="24">
        <f t="shared" si="906"/>
        <v>-2.5</v>
      </c>
    </row>
    <row r="37353" spans="71:71" x14ac:dyDescent="0.3">
      <c r="BS37353" s="24">
        <f t="shared" si="906"/>
        <v>-2.5</v>
      </c>
    </row>
    <row r="37354" spans="71:71" x14ac:dyDescent="0.3">
      <c r="BS37354" s="24">
        <f t="shared" si="906"/>
        <v>-2.5</v>
      </c>
    </row>
    <row r="37355" spans="71:71" x14ac:dyDescent="0.3">
      <c r="BS37355" s="24">
        <f t="shared" si="906"/>
        <v>-2.5</v>
      </c>
    </row>
    <row r="37356" spans="71:71" x14ac:dyDescent="0.3">
      <c r="BS37356" s="24">
        <f t="shared" si="906"/>
        <v>-2.5</v>
      </c>
    </row>
    <row r="37357" spans="71:71" x14ac:dyDescent="0.3">
      <c r="BS37357" s="24">
        <f t="shared" si="906"/>
        <v>-2.5</v>
      </c>
    </row>
    <row r="37358" spans="71:71" x14ac:dyDescent="0.3">
      <c r="BS37358" s="24">
        <f t="shared" si="906"/>
        <v>-2.5</v>
      </c>
    </row>
    <row r="37359" spans="71:71" x14ac:dyDescent="0.3">
      <c r="BS37359" s="24">
        <f t="shared" si="906"/>
        <v>-2.5</v>
      </c>
    </row>
    <row r="37360" spans="71:71" x14ac:dyDescent="0.3">
      <c r="BS37360" s="24">
        <f t="shared" si="906"/>
        <v>-2.5</v>
      </c>
    </row>
    <row r="37361" spans="71:71" x14ac:dyDescent="0.3">
      <c r="BS37361" s="24">
        <f t="shared" si="906"/>
        <v>-2.5</v>
      </c>
    </row>
    <row r="37362" spans="71:71" x14ac:dyDescent="0.3">
      <c r="BS37362" s="24">
        <f t="shared" si="906"/>
        <v>-2.5</v>
      </c>
    </row>
    <row r="37363" spans="71:71" x14ac:dyDescent="0.3">
      <c r="BS37363" s="24">
        <f t="shared" si="906"/>
        <v>-2.5</v>
      </c>
    </row>
    <row r="37364" spans="71:71" x14ac:dyDescent="0.3">
      <c r="BS37364" s="24">
        <f t="shared" si="906"/>
        <v>-2.5</v>
      </c>
    </row>
    <row r="37365" spans="71:71" x14ac:dyDescent="0.3">
      <c r="BS37365" s="24">
        <f t="shared" si="906"/>
        <v>-2.5</v>
      </c>
    </row>
    <row r="37366" spans="71:71" x14ac:dyDescent="0.3">
      <c r="BS37366" s="24">
        <f t="shared" si="906"/>
        <v>-2.5</v>
      </c>
    </row>
    <row r="37367" spans="71:71" x14ac:dyDescent="0.3">
      <c r="BS37367" s="24">
        <f t="shared" si="906"/>
        <v>-2.5</v>
      </c>
    </row>
    <row r="37368" spans="71:71" x14ac:dyDescent="0.3">
      <c r="BS37368" s="24">
        <f t="shared" si="906"/>
        <v>-2.5</v>
      </c>
    </row>
    <row r="37369" spans="71:71" x14ac:dyDescent="0.3">
      <c r="BS37369" s="24">
        <f t="shared" si="906"/>
        <v>-2.5</v>
      </c>
    </row>
    <row r="37370" spans="71:71" x14ac:dyDescent="0.3">
      <c r="BS37370" s="24">
        <f t="shared" si="906"/>
        <v>-2.5</v>
      </c>
    </row>
    <row r="37371" spans="71:71" x14ac:dyDescent="0.3">
      <c r="BS37371" s="24">
        <f t="shared" si="906"/>
        <v>-2.5</v>
      </c>
    </row>
    <row r="37372" spans="71:71" x14ac:dyDescent="0.3">
      <c r="BS37372" s="24">
        <f t="shared" si="906"/>
        <v>-2.5</v>
      </c>
    </row>
    <row r="37373" spans="71:71" x14ac:dyDescent="0.3">
      <c r="BS37373" s="24">
        <f t="shared" si="906"/>
        <v>-2.5</v>
      </c>
    </row>
    <row r="37374" spans="71:71" x14ac:dyDescent="0.3">
      <c r="BS37374" s="24">
        <f t="shared" si="906"/>
        <v>-2.5</v>
      </c>
    </row>
    <row r="37375" spans="71:71" x14ac:dyDescent="0.3">
      <c r="BS37375" s="24">
        <f t="shared" si="906"/>
        <v>-2.5</v>
      </c>
    </row>
    <row r="37376" spans="71:71" x14ac:dyDescent="0.3">
      <c r="BS37376" s="24">
        <f t="shared" si="906"/>
        <v>-2.5</v>
      </c>
    </row>
    <row r="37377" spans="71:71" x14ac:dyDescent="0.3">
      <c r="BS37377" s="24">
        <f t="shared" si="906"/>
        <v>-2.5</v>
      </c>
    </row>
    <row r="37378" spans="71:71" x14ac:dyDescent="0.3">
      <c r="BS37378" s="24">
        <f t="shared" si="906"/>
        <v>-2.5</v>
      </c>
    </row>
    <row r="37379" spans="71:71" x14ac:dyDescent="0.3">
      <c r="BS37379" s="24">
        <f t="shared" si="906"/>
        <v>-2.5</v>
      </c>
    </row>
    <row r="37380" spans="71:71" x14ac:dyDescent="0.3">
      <c r="BS37380" s="24">
        <f t="shared" si="906"/>
        <v>-2.5</v>
      </c>
    </row>
    <row r="37381" spans="71:71" x14ac:dyDescent="0.3">
      <c r="BS37381" s="24">
        <f t="shared" si="906"/>
        <v>-2.5</v>
      </c>
    </row>
    <row r="37382" spans="71:71" x14ac:dyDescent="0.3">
      <c r="BS37382" s="24">
        <f t="shared" si="906"/>
        <v>-2.5</v>
      </c>
    </row>
    <row r="37383" spans="71:71" x14ac:dyDescent="0.3">
      <c r="BS37383" s="24">
        <f t="shared" si="906"/>
        <v>-2.5</v>
      </c>
    </row>
    <row r="37384" spans="71:71" x14ac:dyDescent="0.3">
      <c r="BS37384" s="24">
        <f t="shared" si="906"/>
        <v>-2.5</v>
      </c>
    </row>
    <row r="37385" spans="71:71" x14ac:dyDescent="0.3">
      <c r="BS37385" s="24">
        <f t="shared" ref="BS37385:BS37448" si="907">BR37385-2.5</f>
        <v>-2.5</v>
      </c>
    </row>
    <row r="37386" spans="71:71" x14ac:dyDescent="0.3">
      <c r="BS37386" s="24">
        <f t="shared" si="907"/>
        <v>-2.5</v>
      </c>
    </row>
    <row r="37387" spans="71:71" x14ac:dyDescent="0.3">
      <c r="BS37387" s="24">
        <f t="shared" si="907"/>
        <v>-2.5</v>
      </c>
    </row>
    <row r="37388" spans="71:71" x14ac:dyDescent="0.3">
      <c r="BS37388" s="24">
        <f t="shared" si="907"/>
        <v>-2.5</v>
      </c>
    </row>
    <row r="37389" spans="71:71" x14ac:dyDescent="0.3">
      <c r="BS37389" s="24">
        <f t="shared" si="907"/>
        <v>-2.5</v>
      </c>
    </row>
    <row r="37390" spans="71:71" x14ac:dyDescent="0.3">
      <c r="BS37390" s="24">
        <f t="shared" si="907"/>
        <v>-2.5</v>
      </c>
    </row>
    <row r="37391" spans="71:71" x14ac:dyDescent="0.3">
      <c r="BS37391" s="24">
        <f t="shared" si="907"/>
        <v>-2.5</v>
      </c>
    </row>
    <row r="37392" spans="71:71" x14ac:dyDescent="0.3">
      <c r="BS37392" s="24">
        <f t="shared" si="907"/>
        <v>-2.5</v>
      </c>
    </row>
    <row r="37393" spans="71:71" x14ac:dyDescent="0.3">
      <c r="BS37393" s="24">
        <f t="shared" si="907"/>
        <v>-2.5</v>
      </c>
    </row>
    <row r="37394" spans="71:71" x14ac:dyDescent="0.3">
      <c r="BS37394" s="24">
        <f t="shared" si="907"/>
        <v>-2.5</v>
      </c>
    </row>
    <row r="37395" spans="71:71" x14ac:dyDescent="0.3">
      <c r="BS37395" s="24">
        <f t="shared" si="907"/>
        <v>-2.5</v>
      </c>
    </row>
    <row r="37396" spans="71:71" x14ac:dyDescent="0.3">
      <c r="BS37396" s="24">
        <f t="shared" si="907"/>
        <v>-2.5</v>
      </c>
    </row>
    <row r="37397" spans="71:71" x14ac:dyDescent="0.3">
      <c r="BS37397" s="24">
        <f t="shared" si="907"/>
        <v>-2.5</v>
      </c>
    </row>
    <row r="37398" spans="71:71" x14ac:dyDescent="0.3">
      <c r="BS37398" s="24">
        <f t="shared" si="907"/>
        <v>-2.5</v>
      </c>
    </row>
    <row r="37399" spans="71:71" x14ac:dyDescent="0.3">
      <c r="BS37399" s="24">
        <f t="shared" si="907"/>
        <v>-2.5</v>
      </c>
    </row>
    <row r="37400" spans="71:71" x14ac:dyDescent="0.3">
      <c r="BS37400" s="24">
        <f t="shared" si="907"/>
        <v>-2.5</v>
      </c>
    </row>
    <row r="37401" spans="71:71" x14ac:dyDescent="0.3">
      <c r="BS37401" s="24">
        <f t="shared" si="907"/>
        <v>-2.5</v>
      </c>
    </row>
    <row r="37402" spans="71:71" x14ac:dyDescent="0.3">
      <c r="BS37402" s="24">
        <f t="shared" si="907"/>
        <v>-2.5</v>
      </c>
    </row>
    <row r="37403" spans="71:71" x14ac:dyDescent="0.3">
      <c r="BS37403" s="24">
        <f t="shared" si="907"/>
        <v>-2.5</v>
      </c>
    </row>
    <row r="37404" spans="71:71" x14ac:dyDescent="0.3">
      <c r="BS37404" s="24">
        <f t="shared" si="907"/>
        <v>-2.5</v>
      </c>
    </row>
    <row r="37405" spans="71:71" x14ac:dyDescent="0.3">
      <c r="BS37405" s="24">
        <f t="shared" si="907"/>
        <v>-2.5</v>
      </c>
    </row>
    <row r="37406" spans="71:71" x14ac:dyDescent="0.3">
      <c r="BS37406" s="24">
        <f t="shared" si="907"/>
        <v>-2.5</v>
      </c>
    </row>
    <row r="37407" spans="71:71" x14ac:dyDescent="0.3">
      <c r="BS37407" s="24">
        <f t="shared" si="907"/>
        <v>-2.5</v>
      </c>
    </row>
    <row r="37408" spans="71:71" x14ac:dyDescent="0.3">
      <c r="BS37408" s="24">
        <f t="shared" si="907"/>
        <v>-2.5</v>
      </c>
    </row>
    <row r="37409" spans="71:71" x14ac:dyDescent="0.3">
      <c r="BS37409" s="24">
        <f t="shared" si="907"/>
        <v>-2.5</v>
      </c>
    </row>
    <row r="37410" spans="71:71" x14ac:dyDescent="0.3">
      <c r="BS37410" s="24">
        <f t="shared" si="907"/>
        <v>-2.5</v>
      </c>
    </row>
    <row r="37411" spans="71:71" x14ac:dyDescent="0.3">
      <c r="BS37411" s="24">
        <f t="shared" si="907"/>
        <v>-2.5</v>
      </c>
    </row>
    <row r="37412" spans="71:71" x14ac:dyDescent="0.3">
      <c r="BS37412" s="24">
        <f t="shared" si="907"/>
        <v>-2.5</v>
      </c>
    </row>
    <row r="37413" spans="71:71" x14ac:dyDescent="0.3">
      <c r="BS37413" s="24">
        <f t="shared" si="907"/>
        <v>-2.5</v>
      </c>
    </row>
    <row r="37414" spans="71:71" x14ac:dyDescent="0.3">
      <c r="BS37414" s="24">
        <f t="shared" si="907"/>
        <v>-2.5</v>
      </c>
    </row>
    <row r="37415" spans="71:71" x14ac:dyDescent="0.3">
      <c r="BS37415" s="24">
        <f t="shared" si="907"/>
        <v>-2.5</v>
      </c>
    </row>
    <row r="37416" spans="71:71" x14ac:dyDescent="0.3">
      <c r="BS37416" s="24">
        <f t="shared" si="907"/>
        <v>-2.5</v>
      </c>
    </row>
    <row r="37417" spans="71:71" x14ac:dyDescent="0.3">
      <c r="BS37417" s="24">
        <f t="shared" si="907"/>
        <v>-2.5</v>
      </c>
    </row>
    <row r="37418" spans="71:71" x14ac:dyDescent="0.3">
      <c r="BS37418" s="24">
        <f t="shared" si="907"/>
        <v>-2.5</v>
      </c>
    </row>
    <row r="37419" spans="71:71" x14ac:dyDescent="0.3">
      <c r="BS37419" s="24">
        <f t="shared" si="907"/>
        <v>-2.5</v>
      </c>
    </row>
    <row r="37420" spans="71:71" x14ac:dyDescent="0.3">
      <c r="BS37420" s="24">
        <f t="shared" si="907"/>
        <v>-2.5</v>
      </c>
    </row>
    <row r="37421" spans="71:71" x14ac:dyDescent="0.3">
      <c r="BS37421" s="24">
        <f t="shared" si="907"/>
        <v>-2.5</v>
      </c>
    </row>
    <row r="37422" spans="71:71" x14ac:dyDescent="0.3">
      <c r="BS37422" s="24">
        <f t="shared" si="907"/>
        <v>-2.5</v>
      </c>
    </row>
    <row r="37423" spans="71:71" x14ac:dyDescent="0.3">
      <c r="BS37423" s="24">
        <f t="shared" si="907"/>
        <v>-2.5</v>
      </c>
    </row>
    <row r="37424" spans="71:71" x14ac:dyDescent="0.3">
      <c r="BS37424" s="24">
        <f t="shared" si="907"/>
        <v>-2.5</v>
      </c>
    </row>
    <row r="37425" spans="71:71" x14ac:dyDescent="0.3">
      <c r="BS37425" s="24">
        <f t="shared" si="907"/>
        <v>-2.5</v>
      </c>
    </row>
    <row r="37426" spans="71:71" x14ac:dyDescent="0.3">
      <c r="BS37426" s="24">
        <f t="shared" si="907"/>
        <v>-2.5</v>
      </c>
    </row>
    <row r="37427" spans="71:71" x14ac:dyDescent="0.3">
      <c r="BS37427" s="24">
        <f t="shared" si="907"/>
        <v>-2.5</v>
      </c>
    </row>
    <row r="37428" spans="71:71" x14ac:dyDescent="0.3">
      <c r="BS37428" s="24">
        <f t="shared" si="907"/>
        <v>-2.5</v>
      </c>
    </row>
    <row r="37429" spans="71:71" x14ac:dyDescent="0.3">
      <c r="BS37429" s="24">
        <f t="shared" si="907"/>
        <v>-2.5</v>
      </c>
    </row>
    <row r="37430" spans="71:71" x14ac:dyDescent="0.3">
      <c r="BS37430" s="24">
        <f t="shared" si="907"/>
        <v>-2.5</v>
      </c>
    </row>
    <row r="37431" spans="71:71" x14ac:dyDescent="0.3">
      <c r="BS37431" s="24">
        <f t="shared" si="907"/>
        <v>-2.5</v>
      </c>
    </row>
    <row r="37432" spans="71:71" x14ac:dyDescent="0.3">
      <c r="BS37432" s="24">
        <f t="shared" si="907"/>
        <v>-2.5</v>
      </c>
    </row>
    <row r="37433" spans="71:71" x14ac:dyDescent="0.3">
      <c r="BS37433" s="24">
        <f t="shared" si="907"/>
        <v>-2.5</v>
      </c>
    </row>
    <row r="37434" spans="71:71" x14ac:dyDescent="0.3">
      <c r="BS37434" s="24">
        <f t="shared" si="907"/>
        <v>-2.5</v>
      </c>
    </row>
    <row r="37435" spans="71:71" x14ac:dyDescent="0.3">
      <c r="BS37435" s="24">
        <f t="shared" si="907"/>
        <v>-2.5</v>
      </c>
    </row>
    <row r="37436" spans="71:71" x14ac:dyDescent="0.3">
      <c r="BS37436" s="24">
        <f t="shared" si="907"/>
        <v>-2.5</v>
      </c>
    </row>
    <row r="37437" spans="71:71" x14ac:dyDescent="0.3">
      <c r="BS37437" s="24">
        <f t="shared" si="907"/>
        <v>-2.5</v>
      </c>
    </row>
    <row r="37438" spans="71:71" x14ac:dyDescent="0.3">
      <c r="BS37438" s="24">
        <f t="shared" si="907"/>
        <v>-2.5</v>
      </c>
    </row>
    <row r="37439" spans="71:71" x14ac:dyDescent="0.3">
      <c r="BS37439" s="24">
        <f t="shared" si="907"/>
        <v>-2.5</v>
      </c>
    </row>
    <row r="37440" spans="71:71" x14ac:dyDescent="0.3">
      <c r="BS37440" s="24">
        <f t="shared" si="907"/>
        <v>-2.5</v>
      </c>
    </row>
    <row r="37441" spans="71:71" x14ac:dyDescent="0.3">
      <c r="BS37441" s="24">
        <f t="shared" si="907"/>
        <v>-2.5</v>
      </c>
    </row>
    <row r="37442" spans="71:71" x14ac:dyDescent="0.3">
      <c r="BS37442" s="24">
        <f t="shared" si="907"/>
        <v>-2.5</v>
      </c>
    </row>
    <row r="37443" spans="71:71" x14ac:dyDescent="0.3">
      <c r="BS37443" s="24">
        <f t="shared" si="907"/>
        <v>-2.5</v>
      </c>
    </row>
    <row r="37444" spans="71:71" x14ac:dyDescent="0.3">
      <c r="BS37444" s="24">
        <f t="shared" si="907"/>
        <v>-2.5</v>
      </c>
    </row>
    <row r="37445" spans="71:71" x14ac:dyDescent="0.3">
      <c r="BS37445" s="24">
        <f t="shared" si="907"/>
        <v>-2.5</v>
      </c>
    </row>
    <row r="37446" spans="71:71" x14ac:dyDescent="0.3">
      <c r="BS37446" s="24">
        <f t="shared" si="907"/>
        <v>-2.5</v>
      </c>
    </row>
    <row r="37447" spans="71:71" x14ac:dyDescent="0.3">
      <c r="BS37447" s="24">
        <f t="shared" si="907"/>
        <v>-2.5</v>
      </c>
    </row>
    <row r="37448" spans="71:71" x14ac:dyDescent="0.3">
      <c r="BS37448" s="24">
        <f t="shared" si="907"/>
        <v>-2.5</v>
      </c>
    </row>
    <row r="37449" spans="71:71" x14ac:dyDescent="0.3">
      <c r="BS37449" s="24">
        <f t="shared" ref="BS37449:BS37512" si="908">BR37449-2.5</f>
        <v>-2.5</v>
      </c>
    </row>
    <row r="37450" spans="71:71" x14ac:dyDescent="0.3">
      <c r="BS37450" s="24">
        <f t="shared" si="908"/>
        <v>-2.5</v>
      </c>
    </row>
    <row r="37451" spans="71:71" x14ac:dyDescent="0.3">
      <c r="BS37451" s="24">
        <f t="shared" si="908"/>
        <v>-2.5</v>
      </c>
    </row>
    <row r="37452" spans="71:71" x14ac:dyDescent="0.3">
      <c r="BS37452" s="24">
        <f t="shared" si="908"/>
        <v>-2.5</v>
      </c>
    </row>
    <row r="37453" spans="71:71" x14ac:dyDescent="0.3">
      <c r="BS37453" s="24">
        <f t="shared" si="908"/>
        <v>-2.5</v>
      </c>
    </row>
    <row r="37454" spans="71:71" x14ac:dyDescent="0.3">
      <c r="BS37454" s="24">
        <f t="shared" si="908"/>
        <v>-2.5</v>
      </c>
    </row>
    <row r="37455" spans="71:71" x14ac:dyDescent="0.3">
      <c r="BS37455" s="24">
        <f t="shared" si="908"/>
        <v>-2.5</v>
      </c>
    </row>
    <row r="37456" spans="71:71" x14ac:dyDescent="0.3">
      <c r="BS37456" s="24">
        <f t="shared" si="908"/>
        <v>-2.5</v>
      </c>
    </row>
    <row r="37457" spans="71:71" x14ac:dyDescent="0.3">
      <c r="BS37457" s="24">
        <f t="shared" si="908"/>
        <v>-2.5</v>
      </c>
    </row>
    <row r="37458" spans="71:71" x14ac:dyDescent="0.3">
      <c r="BS37458" s="24">
        <f t="shared" si="908"/>
        <v>-2.5</v>
      </c>
    </row>
    <row r="37459" spans="71:71" x14ac:dyDescent="0.3">
      <c r="BS37459" s="24">
        <f t="shared" si="908"/>
        <v>-2.5</v>
      </c>
    </row>
    <row r="37460" spans="71:71" x14ac:dyDescent="0.3">
      <c r="BS37460" s="24">
        <f t="shared" si="908"/>
        <v>-2.5</v>
      </c>
    </row>
    <row r="37461" spans="71:71" x14ac:dyDescent="0.3">
      <c r="BS37461" s="24">
        <f t="shared" si="908"/>
        <v>-2.5</v>
      </c>
    </row>
    <row r="37462" spans="71:71" x14ac:dyDescent="0.3">
      <c r="BS37462" s="24">
        <f t="shared" si="908"/>
        <v>-2.5</v>
      </c>
    </row>
    <row r="37463" spans="71:71" x14ac:dyDescent="0.3">
      <c r="BS37463" s="24">
        <f t="shared" si="908"/>
        <v>-2.5</v>
      </c>
    </row>
    <row r="37464" spans="71:71" x14ac:dyDescent="0.3">
      <c r="BS37464" s="24">
        <f t="shared" si="908"/>
        <v>-2.5</v>
      </c>
    </row>
    <row r="37465" spans="71:71" x14ac:dyDescent="0.3">
      <c r="BS37465" s="24">
        <f t="shared" si="908"/>
        <v>-2.5</v>
      </c>
    </row>
    <row r="37466" spans="71:71" x14ac:dyDescent="0.3">
      <c r="BS37466" s="24">
        <f t="shared" si="908"/>
        <v>-2.5</v>
      </c>
    </row>
    <row r="37467" spans="71:71" x14ac:dyDescent="0.3">
      <c r="BS37467" s="24">
        <f t="shared" si="908"/>
        <v>-2.5</v>
      </c>
    </row>
    <row r="37468" spans="71:71" x14ac:dyDescent="0.3">
      <c r="BS37468" s="24">
        <f t="shared" si="908"/>
        <v>-2.5</v>
      </c>
    </row>
    <row r="37469" spans="71:71" x14ac:dyDescent="0.3">
      <c r="BS37469" s="24">
        <f t="shared" si="908"/>
        <v>-2.5</v>
      </c>
    </row>
    <row r="37470" spans="71:71" x14ac:dyDescent="0.3">
      <c r="BS37470" s="24">
        <f t="shared" si="908"/>
        <v>-2.5</v>
      </c>
    </row>
    <row r="37471" spans="71:71" x14ac:dyDescent="0.3">
      <c r="BS37471" s="24">
        <f t="shared" si="908"/>
        <v>-2.5</v>
      </c>
    </row>
    <row r="37472" spans="71:71" x14ac:dyDescent="0.3">
      <c r="BS37472" s="24">
        <f t="shared" si="908"/>
        <v>-2.5</v>
      </c>
    </row>
    <row r="37473" spans="71:71" x14ac:dyDescent="0.3">
      <c r="BS37473" s="24">
        <f t="shared" si="908"/>
        <v>-2.5</v>
      </c>
    </row>
    <row r="37474" spans="71:71" x14ac:dyDescent="0.3">
      <c r="BS37474" s="24">
        <f t="shared" si="908"/>
        <v>-2.5</v>
      </c>
    </row>
    <row r="37475" spans="71:71" x14ac:dyDescent="0.3">
      <c r="BS37475" s="24">
        <f t="shared" si="908"/>
        <v>-2.5</v>
      </c>
    </row>
    <row r="37476" spans="71:71" x14ac:dyDescent="0.3">
      <c r="BS37476" s="24">
        <f t="shared" si="908"/>
        <v>-2.5</v>
      </c>
    </row>
    <row r="37477" spans="71:71" x14ac:dyDescent="0.3">
      <c r="BS37477" s="24">
        <f t="shared" si="908"/>
        <v>-2.5</v>
      </c>
    </row>
    <row r="37478" spans="71:71" x14ac:dyDescent="0.3">
      <c r="BS37478" s="24">
        <f t="shared" si="908"/>
        <v>-2.5</v>
      </c>
    </row>
    <row r="37479" spans="71:71" x14ac:dyDescent="0.3">
      <c r="BS37479" s="24">
        <f t="shared" si="908"/>
        <v>-2.5</v>
      </c>
    </row>
    <row r="37480" spans="71:71" x14ac:dyDescent="0.3">
      <c r="BS37480" s="24">
        <f t="shared" si="908"/>
        <v>-2.5</v>
      </c>
    </row>
    <row r="37481" spans="71:71" x14ac:dyDescent="0.3">
      <c r="BS37481" s="24">
        <f t="shared" si="908"/>
        <v>-2.5</v>
      </c>
    </row>
    <row r="37482" spans="71:71" x14ac:dyDescent="0.3">
      <c r="BS37482" s="24">
        <f t="shared" si="908"/>
        <v>-2.5</v>
      </c>
    </row>
    <row r="37483" spans="71:71" x14ac:dyDescent="0.3">
      <c r="BS37483" s="24">
        <f t="shared" si="908"/>
        <v>-2.5</v>
      </c>
    </row>
    <row r="37484" spans="71:71" x14ac:dyDescent="0.3">
      <c r="BS37484" s="24">
        <f t="shared" si="908"/>
        <v>-2.5</v>
      </c>
    </row>
    <row r="37485" spans="71:71" x14ac:dyDescent="0.3">
      <c r="BS37485" s="24">
        <f t="shared" si="908"/>
        <v>-2.5</v>
      </c>
    </row>
    <row r="37486" spans="71:71" x14ac:dyDescent="0.3">
      <c r="BS37486" s="24">
        <f t="shared" si="908"/>
        <v>-2.5</v>
      </c>
    </row>
    <row r="37487" spans="71:71" x14ac:dyDescent="0.3">
      <c r="BS37487" s="24">
        <f t="shared" si="908"/>
        <v>-2.5</v>
      </c>
    </row>
    <row r="37488" spans="71:71" x14ac:dyDescent="0.3">
      <c r="BS37488" s="24">
        <f t="shared" si="908"/>
        <v>-2.5</v>
      </c>
    </row>
    <row r="37489" spans="71:71" x14ac:dyDescent="0.3">
      <c r="BS37489" s="24">
        <f t="shared" si="908"/>
        <v>-2.5</v>
      </c>
    </row>
    <row r="37490" spans="71:71" x14ac:dyDescent="0.3">
      <c r="BS37490" s="24">
        <f t="shared" si="908"/>
        <v>-2.5</v>
      </c>
    </row>
    <row r="37491" spans="71:71" x14ac:dyDescent="0.3">
      <c r="BS37491" s="24">
        <f t="shared" si="908"/>
        <v>-2.5</v>
      </c>
    </row>
    <row r="37492" spans="71:71" x14ac:dyDescent="0.3">
      <c r="BS37492" s="24">
        <f t="shared" si="908"/>
        <v>-2.5</v>
      </c>
    </row>
    <row r="37493" spans="71:71" x14ac:dyDescent="0.3">
      <c r="BS37493" s="24">
        <f t="shared" si="908"/>
        <v>-2.5</v>
      </c>
    </row>
    <row r="37494" spans="71:71" x14ac:dyDescent="0.3">
      <c r="BS37494" s="24">
        <f t="shared" si="908"/>
        <v>-2.5</v>
      </c>
    </row>
    <row r="37495" spans="71:71" x14ac:dyDescent="0.3">
      <c r="BS37495" s="24">
        <f t="shared" si="908"/>
        <v>-2.5</v>
      </c>
    </row>
    <row r="37496" spans="71:71" x14ac:dyDescent="0.3">
      <c r="BS37496" s="24">
        <f t="shared" si="908"/>
        <v>-2.5</v>
      </c>
    </row>
    <row r="37497" spans="71:71" x14ac:dyDescent="0.3">
      <c r="BS37497" s="24">
        <f t="shared" si="908"/>
        <v>-2.5</v>
      </c>
    </row>
    <row r="37498" spans="71:71" x14ac:dyDescent="0.3">
      <c r="BS37498" s="24">
        <f t="shared" si="908"/>
        <v>-2.5</v>
      </c>
    </row>
    <row r="37499" spans="71:71" x14ac:dyDescent="0.3">
      <c r="BS37499" s="24">
        <f t="shared" si="908"/>
        <v>-2.5</v>
      </c>
    </row>
    <row r="37500" spans="71:71" x14ac:dyDescent="0.3">
      <c r="BS37500" s="24">
        <f t="shared" si="908"/>
        <v>-2.5</v>
      </c>
    </row>
    <row r="37501" spans="71:71" x14ac:dyDescent="0.3">
      <c r="BS37501" s="24">
        <f t="shared" si="908"/>
        <v>-2.5</v>
      </c>
    </row>
    <row r="37502" spans="71:71" x14ac:dyDescent="0.3">
      <c r="BS37502" s="24">
        <f t="shared" si="908"/>
        <v>-2.5</v>
      </c>
    </row>
    <row r="37503" spans="71:71" x14ac:dyDescent="0.3">
      <c r="BS37503" s="24">
        <f t="shared" si="908"/>
        <v>-2.5</v>
      </c>
    </row>
    <row r="37504" spans="71:71" x14ac:dyDescent="0.3">
      <c r="BS37504" s="24">
        <f t="shared" si="908"/>
        <v>-2.5</v>
      </c>
    </row>
    <row r="37505" spans="71:71" x14ac:dyDescent="0.3">
      <c r="BS37505" s="24">
        <f t="shared" si="908"/>
        <v>-2.5</v>
      </c>
    </row>
    <row r="37506" spans="71:71" x14ac:dyDescent="0.3">
      <c r="BS37506" s="24">
        <f t="shared" si="908"/>
        <v>-2.5</v>
      </c>
    </row>
    <row r="37507" spans="71:71" x14ac:dyDescent="0.3">
      <c r="BS37507" s="24">
        <f t="shared" si="908"/>
        <v>-2.5</v>
      </c>
    </row>
    <row r="37508" spans="71:71" x14ac:dyDescent="0.3">
      <c r="BS37508" s="24">
        <f t="shared" si="908"/>
        <v>-2.5</v>
      </c>
    </row>
    <row r="37509" spans="71:71" x14ac:dyDescent="0.3">
      <c r="BS37509" s="24">
        <f t="shared" si="908"/>
        <v>-2.5</v>
      </c>
    </row>
    <row r="37510" spans="71:71" x14ac:dyDescent="0.3">
      <c r="BS37510" s="24">
        <f t="shared" si="908"/>
        <v>-2.5</v>
      </c>
    </row>
    <row r="37511" spans="71:71" x14ac:dyDescent="0.3">
      <c r="BS37511" s="24">
        <f t="shared" si="908"/>
        <v>-2.5</v>
      </c>
    </row>
    <row r="37512" spans="71:71" x14ac:dyDescent="0.3">
      <c r="BS37512" s="24">
        <f t="shared" si="908"/>
        <v>-2.5</v>
      </c>
    </row>
    <row r="37513" spans="71:71" x14ac:dyDescent="0.3">
      <c r="BS37513" s="24">
        <f t="shared" ref="BS37513:BS37576" si="909">BR37513-2.5</f>
        <v>-2.5</v>
      </c>
    </row>
    <row r="37514" spans="71:71" x14ac:dyDescent="0.3">
      <c r="BS37514" s="24">
        <f t="shared" si="909"/>
        <v>-2.5</v>
      </c>
    </row>
    <row r="37515" spans="71:71" x14ac:dyDescent="0.3">
      <c r="BS37515" s="24">
        <f t="shared" si="909"/>
        <v>-2.5</v>
      </c>
    </row>
    <row r="37516" spans="71:71" x14ac:dyDescent="0.3">
      <c r="BS37516" s="24">
        <f t="shared" si="909"/>
        <v>-2.5</v>
      </c>
    </row>
    <row r="37517" spans="71:71" x14ac:dyDescent="0.3">
      <c r="BS37517" s="24">
        <f t="shared" si="909"/>
        <v>-2.5</v>
      </c>
    </row>
    <row r="37518" spans="71:71" x14ac:dyDescent="0.3">
      <c r="BS37518" s="24">
        <f t="shared" si="909"/>
        <v>-2.5</v>
      </c>
    </row>
    <row r="37519" spans="71:71" x14ac:dyDescent="0.3">
      <c r="BS37519" s="24">
        <f t="shared" si="909"/>
        <v>-2.5</v>
      </c>
    </row>
    <row r="37520" spans="71:71" x14ac:dyDescent="0.3">
      <c r="BS37520" s="24">
        <f t="shared" si="909"/>
        <v>-2.5</v>
      </c>
    </row>
    <row r="37521" spans="71:71" x14ac:dyDescent="0.3">
      <c r="BS37521" s="24">
        <f t="shared" si="909"/>
        <v>-2.5</v>
      </c>
    </row>
    <row r="37522" spans="71:71" x14ac:dyDescent="0.3">
      <c r="BS37522" s="24">
        <f t="shared" si="909"/>
        <v>-2.5</v>
      </c>
    </row>
    <row r="37523" spans="71:71" x14ac:dyDescent="0.3">
      <c r="BS37523" s="24">
        <f t="shared" si="909"/>
        <v>-2.5</v>
      </c>
    </row>
    <row r="37524" spans="71:71" x14ac:dyDescent="0.3">
      <c r="BS37524" s="24">
        <f t="shared" si="909"/>
        <v>-2.5</v>
      </c>
    </row>
    <row r="37525" spans="71:71" x14ac:dyDescent="0.3">
      <c r="BS37525" s="24">
        <f t="shared" si="909"/>
        <v>-2.5</v>
      </c>
    </row>
    <row r="37526" spans="71:71" x14ac:dyDescent="0.3">
      <c r="BS37526" s="24">
        <f t="shared" si="909"/>
        <v>-2.5</v>
      </c>
    </row>
    <row r="37527" spans="71:71" x14ac:dyDescent="0.3">
      <c r="BS37527" s="24">
        <f t="shared" si="909"/>
        <v>-2.5</v>
      </c>
    </row>
    <row r="37528" spans="71:71" x14ac:dyDescent="0.3">
      <c r="BS37528" s="24">
        <f t="shared" si="909"/>
        <v>-2.5</v>
      </c>
    </row>
    <row r="37529" spans="71:71" x14ac:dyDescent="0.3">
      <c r="BS37529" s="24">
        <f t="shared" si="909"/>
        <v>-2.5</v>
      </c>
    </row>
    <row r="37530" spans="71:71" x14ac:dyDescent="0.3">
      <c r="BS37530" s="24">
        <f t="shared" si="909"/>
        <v>-2.5</v>
      </c>
    </row>
    <row r="37531" spans="71:71" x14ac:dyDescent="0.3">
      <c r="BS37531" s="24">
        <f t="shared" si="909"/>
        <v>-2.5</v>
      </c>
    </row>
    <row r="37532" spans="71:71" x14ac:dyDescent="0.3">
      <c r="BS37532" s="24">
        <f t="shared" si="909"/>
        <v>-2.5</v>
      </c>
    </row>
    <row r="37533" spans="71:71" x14ac:dyDescent="0.3">
      <c r="BS37533" s="24">
        <f t="shared" si="909"/>
        <v>-2.5</v>
      </c>
    </row>
    <row r="37534" spans="71:71" x14ac:dyDescent="0.3">
      <c r="BS37534" s="24">
        <f t="shared" si="909"/>
        <v>-2.5</v>
      </c>
    </row>
    <row r="37535" spans="71:71" x14ac:dyDescent="0.3">
      <c r="BS37535" s="24">
        <f t="shared" si="909"/>
        <v>-2.5</v>
      </c>
    </row>
    <row r="37536" spans="71:71" x14ac:dyDescent="0.3">
      <c r="BS37536" s="24">
        <f t="shared" si="909"/>
        <v>-2.5</v>
      </c>
    </row>
    <row r="37537" spans="71:71" x14ac:dyDescent="0.3">
      <c r="BS37537" s="24">
        <f t="shared" si="909"/>
        <v>-2.5</v>
      </c>
    </row>
    <row r="37538" spans="71:71" x14ac:dyDescent="0.3">
      <c r="BS37538" s="24">
        <f t="shared" si="909"/>
        <v>-2.5</v>
      </c>
    </row>
    <row r="37539" spans="71:71" x14ac:dyDescent="0.3">
      <c r="BS37539" s="24">
        <f t="shared" si="909"/>
        <v>-2.5</v>
      </c>
    </row>
    <row r="37540" spans="71:71" x14ac:dyDescent="0.3">
      <c r="BS37540" s="24">
        <f t="shared" si="909"/>
        <v>-2.5</v>
      </c>
    </row>
    <row r="37541" spans="71:71" x14ac:dyDescent="0.3">
      <c r="BS37541" s="24">
        <f t="shared" si="909"/>
        <v>-2.5</v>
      </c>
    </row>
    <row r="37542" spans="71:71" x14ac:dyDescent="0.3">
      <c r="BS37542" s="24">
        <f t="shared" si="909"/>
        <v>-2.5</v>
      </c>
    </row>
    <row r="37543" spans="71:71" x14ac:dyDescent="0.3">
      <c r="BS37543" s="24">
        <f t="shared" si="909"/>
        <v>-2.5</v>
      </c>
    </row>
    <row r="37544" spans="71:71" x14ac:dyDescent="0.3">
      <c r="BS37544" s="24">
        <f t="shared" si="909"/>
        <v>-2.5</v>
      </c>
    </row>
    <row r="37545" spans="71:71" x14ac:dyDescent="0.3">
      <c r="BS37545" s="24">
        <f t="shared" si="909"/>
        <v>-2.5</v>
      </c>
    </row>
    <row r="37546" spans="71:71" x14ac:dyDescent="0.3">
      <c r="BS37546" s="24">
        <f t="shared" si="909"/>
        <v>-2.5</v>
      </c>
    </row>
    <row r="37547" spans="71:71" x14ac:dyDescent="0.3">
      <c r="BS37547" s="24">
        <f t="shared" si="909"/>
        <v>-2.5</v>
      </c>
    </row>
    <row r="37548" spans="71:71" x14ac:dyDescent="0.3">
      <c r="BS37548" s="24">
        <f t="shared" si="909"/>
        <v>-2.5</v>
      </c>
    </row>
    <row r="37549" spans="71:71" x14ac:dyDescent="0.3">
      <c r="BS37549" s="24">
        <f t="shared" si="909"/>
        <v>-2.5</v>
      </c>
    </row>
    <row r="37550" spans="71:71" x14ac:dyDescent="0.3">
      <c r="BS37550" s="24">
        <f t="shared" si="909"/>
        <v>-2.5</v>
      </c>
    </row>
    <row r="37551" spans="71:71" x14ac:dyDescent="0.3">
      <c r="BS37551" s="24">
        <f t="shared" si="909"/>
        <v>-2.5</v>
      </c>
    </row>
    <row r="37552" spans="71:71" x14ac:dyDescent="0.3">
      <c r="BS37552" s="24">
        <f t="shared" si="909"/>
        <v>-2.5</v>
      </c>
    </row>
    <row r="37553" spans="71:71" x14ac:dyDescent="0.3">
      <c r="BS37553" s="24">
        <f t="shared" si="909"/>
        <v>-2.5</v>
      </c>
    </row>
    <row r="37554" spans="71:71" x14ac:dyDescent="0.3">
      <c r="BS37554" s="24">
        <f t="shared" si="909"/>
        <v>-2.5</v>
      </c>
    </row>
    <row r="37555" spans="71:71" x14ac:dyDescent="0.3">
      <c r="BS37555" s="24">
        <f t="shared" si="909"/>
        <v>-2.5</v>
      </c>
    </row>
    <row r="37556" spans="71:71" x14ac:dyDescent="0.3">
      <c r="BS37556" s="24">
        <f t="shared" si="909"/>
        <v>-2.5</v>
      </c>
    </row>
    <row r="37557" spans="71:71" x14ac:dyDescent="0.3">
      <c r="BS37557" s="24">
        <f t="shared" si="909"/>
        <v>-2.5</v>
      </c>
    </row>
    <row r="37558" spans="71:71" x14ac:dyDescent="0.3">
      <c r="BS37558" s="24">
        <f t="shared" si="909"/>
        <v>-2.5</v>
      </c>
    </row>
    <row r="37559" spans="71:71" x14ac:dyDescent="0.3">
      <c r="BS37559" s="24">
        <f t="shared" si="909"/>
        <v>-2.5</v>
      </c>
    </row>
    <row r="37560" spans="71:71" x14ac:dyDescent="0.3">
      <c r="BS37560" s="24">
        <f t="shared" si="909"/>
        <v>-2.5</v>
      </c>
    </row>
    <row r="37561" spans="71:71" x14ac:dyDescent="0.3">
      <c r="BS37561" s="24">
        <f t="shared" si="909"/>
        <v>-2.5</v>
      </c>
    </row>
    <row r="37562" spans="71:71" x14ac:dyDescent="0.3">
      <c r="BS37562" s="24">
        <f t="shared" si="909"/>
        <v>-2.5</v>
      </c>
    </row>
    <row r="37563" spans="71:71" x14ac:dyDescent="0.3">
      <c r="BS37563" s="24">
        <f t="shared" si="909"/>
        <v>-2.5</v>
      </c>
    </row>
    <row r="37564" spans="71:71" x14ac:dyDescent="0.3">
      <c r="BS37564" s="24">
        <f t="shared" si="909"/>
        <v>-2.5</v>
      </c>
    </row>
    <row r="37565" spans="71:71" x14ac:dyDescent="0.3">
      <c r="BS37565" s="24">
        <f t="shared" si="909"/>
        <v>-2.5</v>
      </c>
    </row>
    <row r="37566" spans="71:71" x14ac:dyDescent="0.3">
      <c r="BS37566" s="24">
        <f t="shared" si="909"/>
        <v>-2.5</v>
      </c>
    </row>
    <row r="37567" spans="71:71" x14ac:dyDescent="0.3">
      <c r="BS37567" s="24">
        <f t="shared" si="909"/>
        <v>-2.5</v>
      </c>
    </row>
    <row r="37568" spans="71:71" x14ac:dyDescent="0.3">
      <c r="BS37568" s="24">
        <f t="shared" si="909"/>
        <v>-2.5</v>
      </c>
    </row>
    <row r="37569" spans="71:71" x14ac:dyDescent="0.3">
      <c r="BS37569" s="24">
        <f t="shared" si="909"/>
        <v>-2.5</v>
      </c>
    </row>
    <row r="37570" spans="71:71" x14ac:dyDescent="0.3">
      <c r="BS37570" s="24">
        <f t="shared" si="909"/>
        <v>-2.5</v>
      </c>
    </row>
    <row r="37571" spans="71:71" x14ac:dyDescent="0.3">
      <c r="BS37571" s="24">
        <f t="shared" si="909"/>
        <v>-2.5</v>
      </c>
    </row>
    <row r="37572" spans="71:71" x14ac:dyDescent="0.3">
      <c r="BS37572" s="24">
        <f t="shared" si="909"/>
        <v>-2.5</v>
      </c>
    </row>
    <row r="37573" spans="71:71" x14ac:dyDescent="0.3">
      <c r="BS37573" s="24">
        <f t="shared" si="909"/>
        <v>-2.5</v>
      </c>
    </row>
    <row r="37574" spans="71:71" x14ac:dyDescent="0.3">
      <c r="BS37574" s="24">
        <f t="shared" si="909"/>
        <v>-2.5</v>
      </c>
    </row>
    <row r="37575" spans="71:71" x14ac:dyDescent="0.3">
      <c r="BS37575" s="24">
        <f t="shared" si="909"/>
        <v>-2.5</v>
      </c>
    </row>
    <row r="37576" spans="71:71" x14ac:dyDescent="0.3">
      <c r="BS37576" s="24">
        <f t="shared" si="909"/>
        <v>-2.5</v>
      </c>
    </row>
    <row r="37577" spans="71:71" x14ac:dyDescent="0.3">
      <c r="BS37577" s="24">
        <f t="shared" ref="BS37577:BS37640" si="910">BR37577-2.5</f>
        <v>-2.5</v>
      </c>
    </row>
    <row r="37578" spans="71:71" x14ac:dyDescent="0.3">
      <c r="BS37578" s="24">
        <f t="shared" si="910"/>
        <v>-2.5</v>
      </c>
    </row>
    <row r="37579" spans="71:71" x14ac:dyDescent="0.3">
      <c r="BS37579" s="24">
        <f t="shared" si="910"/>
        <v>-2.5</v>
      </c>
    </row>
    <row r="37580" spans="71:71" x14ac:dyDescent="0.3">
      <c r="BS37580" s="24">
        <f t="shared" si="910"/>
        <v>-2.5</v>
      </c>
    </row>
    <row r="37581" spans="71:71" x14ac:dyDescent="0.3">
      <c r="BS37581" s="24">
        <f t="shared" si="910"/>
        <v>-2.5</v>
      </c>
    </row>
    <row r="37582" spans="71:71" x14ac:dyDescent="0.3">
      <c r="BS37582" s="24">
        <f t="shared" si="910"/>
        <v>-2.5</v>
      </c>
    </row>
    <row r="37583" spans="71:71" x14ac:dyDescent="0.3">
      <c r="BS37583" s="24">
        <f t="shared" si="910"/>
        <v>-2.5</v>
      </c>
    </row>
    <row r="37584" spans="71:71" x14ac:dyDescent="0.3">
      <c r="BS37584" s="24">
        <f t="shared" si="910"/>
        <v>-2.5</v>
      </c>
    </row>
    <row r="37585" spans="71:71" x14ac:dyDescent="0.3">
      <c r="BS37585" s="24">
        <f t="shared" si="910"/>
        <v>-2.5</v>
      </c>
    </row>
    <row r="37586" spans="71:71" x14ac:dyDescent="0.3">
      <c r="BS37586" s="24">
        <f t="shared" si="910"/>
        <v>-2.5</v>
      </c>
    </row>
    <row r="37587" spans="71:71" x14ac:dyDescent="0.3">
      <c r="BS37587" s="24">
        <f t="shared" si="910"/>
        <v>-2.5</v>
      </c>
    </row>
    <row r="37588" spans="71:71" x14ac:dyDescent="0.3">
      <c r="BS37588" s="24">
        <f t="shared" si="910"/>
        <v>-2.5</v>
      </c>
    </row>
    <row r="37589" spans="71:71" x14ac:dyDescent="0.3">
      <c r="BS37589" s="24">
        <f t="shared" si="910"/>
        <v>-2.5</v>
      </c>
    </row>
    <row r="37590" spans="71:71" x14ac:dyDescent="0.3">
      <c r="BS37590" s="24">
        <f t="shared" si="910"/>
        <v>-2.5</v>
      </c>
    </row>
    <row r="37591" spans="71:71" x14ac:dyDescent="0.3">
      <c r="BS37591" s="24">
        <f t="shared" si="910"/>
        <v>-2.5</v>
      </c>
    </row>
    <row r="37592" spans="71:71" x14ac:dyDescent="0.3">
      <c r="BS37592" s="24">
        <f t="shared" si="910"/>
        <v>-2.5</v>
      </c>
    </row>
    <row r="37593" spans="71:71" x14ac:dyDescent="0.3">
      <c r="BS37593" s="24">
        <f t="shared" si="910"/>
        <v>-2.5</v>
      </c>
    </row>
    <row r="37594" spans="71:71" x14ac:dyDescent="0.3">
      <c r="BS37594" s="24">
        <f t="shared" si="910"/>
        <v>-2.5</v>
      </c>
    </row>
    <row r="37595" spans="71:71" x14ac:dyDescent="0.3">
      <c r="BS37595" s="24">
        <f t="shared" si="910"/>
        <v>-2.5</v>
      </c>
    </row>
    <row r="37596" spans="71:71" x14ac:dyDescent="0.3">
      <c r="BS37596" s="24">
        <f t="shared" si="910"/>
        <v>-2.5</v>
      </c>
    </row>
    <row r="37597" spans="71:71" x14ac:dyDescent="0.3">
      <c r="BS37597" s="24">
        <f t="shared" si="910"/>
        <v>-2.5</v>
      </c>
    </row>
    <row r="37598" spans="71:71" x14ac:dyDescent="0.3">
      <c r="BS37598" s="24">
        <f t="shared" si="910"/>
        <v>-2.5</v>
      </c>
    </row>
    <row r="37599" spans="71:71" x14ac:dyDescent="0.3">
      <c r="BS37599" s="24">
        <f t="shared" si="910"/>
        <v>-2.5</v>
      </c>
    </row>
    <row r="37600" spans="71:71" x14ac:dyDescent="0.3">
      <c r="BS37600" s="24">
        <f t="shared" si="910"/>
        <v>-2.5</v>
      </c>
    </row>
    <row r="37601" spans="71:71" x14ac:dyDescent="0.3">
      <c r="BS37601" s="24">
        <f t="shared" si="910"/>
        <v>-2.5</v>
      </c>
    </row>
    <row r="37602" spans="71:71" x14ac:dyDescent="0.3">
      <c r="BS37602" s="24">
        <f t="shared" si="910"/>
        <v>-2.5</v>
      </c>
    </row>
    <row r="37603" spans="71:71" x14ac:dyDescent="0.3">
      <c r="BS37603" s="24">
        <f t="shared" si="910"/>
        <v>-2.5</v>
      </c>
    </row>
    <row r="37604" spans="71:71" x14ac:dyDescent="0.3">
      <c r="BS37604" s="24">
        <f t="shared" si="910"/>
        <v>-2.5</v>
      </c>
    </row>
    <row r="37605" spans="71:71" x14ac:dyDescent="0.3">
      <c r="BS37605" s="24">
        <f t="shared" si="910"/>
        <v>-2.5</v>
      </c>
    </row>
    <row r="37606" spans="71:71" x14ac:dyDescent="0.3">
      <c r="BS37606" s="24">
        <f t="shared" si="910"/>
        <v>-2.5</v>
      </c>
    </row>
    <row r="37607" spans="71:71" x14ac:dyDescent="0.3">
      <c r="BS37607" s="24">
        <f t="shared" si="910"/>
        <v>-2.5</v>
      </c>
    </row>
    <row r="37608" spans="71:71" x14ac:dyDescent="0.3">
      <c r="BS37608" s="24">
        <f t="shared" si="910"/>
        <v>-2.5</v>
      </c>
    </row>
    <row r="37609" spans="71:71" x14ac:dyDescent="0.3">
      <c r="BS37609" s="24">
        <f t="shared" si="910"/>
        <v>-2.5</v>
      </c>
    </row>
    <row r="37610" spans="71:71" x14ac:dyDescent="0.3">
      <c r="BS37610" s="24">
        <f t="shared" si="910"/>
        <v>-2.5</v>
      </c>
    </row>
    <row r="37611" spans="71:71" x14ac:dyDescent="0.3">
      <c r="BS37611" s="24">
        <f t="shared" si="910"/>
        <v>-2.5</v>
      </c>
    </row>
    <row r="37612" spans="71:71" x14ac:dyDescent="0.3">
      <c r="BS37612" s="24">
        <f t="shared" si="910"/>
        <v>-2.5</v>
      </c>
    </row>
    <row r="37613" spans="71:71" x14ac:dyDescent="0.3">
      <c r="BS37613" s="24">
        <f t="shared" si="910"/>
        <v>-2.5</v>
      </c>
    </row>
    <row r="37614" spans="71:71" x14ac:dyDescent="0.3">
      <c r="BS37614" s="24">
        <f t="shared" si="910"/>
        <v>-2.5</v>
      </c>
    </row>
    <row r="37615" spans="71:71" x14ac:dyDescent="0.3">
      <c r="BS37615" s="24">
        <f t="shared" si="910"/>
        <v>-2.5</v>
      </c>
    </row>
    <row r="37616" spans="71:71" x14ac:dyDescent="0.3">
      <c r="BS37616" s="24">
        <f t="shared" si="910"/>
        <v>-2.5</v>
      </c>
    </row>
    <row r="37617" spans="71:71" x14ac:dyDescent="0.3">
      <c r="BS37617" s="24">
        <f t="shared" si="910"/>
        <v>-2.5</v>
      </c>
    </row>
    <row r="37618" spans="71:71" x14ac:dyDescent="0.3">
      <c r="BS37618" s="24">
        <f t="shared" si="910"/>
        <v>-2.5</v>
      </c>
    </row>
    <row r="37619" spans="71:71" x14ac:dyDescent="0.3">
      <c r="BS37619" s="24">
        <f t="shared" si="910"/>
        <v>-2.5</v>
      </c>
    </row>
    <row r="37620" spans="71:71" x14ac:dyDescent="0.3">
      <c r="BS37620" s="24">
        <f t="shared" si="910"/>
        <v>-2.5</v>
      </c>
    </row>
    <row r="37621" spans="71:71" x14ac:dyDescent="0.3">
      <c r="BS37621" s="24">
        <f t="shared" si="910"/>
        <v>-2.5</v>
      </c>
    </row>
    <row r="37622" spans="71:71" x14ac:dyDescent="0.3">
      <c r="BS37622" s="24">
        <f t="shared" si="910"/>
        <v>-2.5</v>
      </c>
    </row>
    <row r="37623" spans="71:71" x14ac:dyDescent="0.3">
      <c r="BS37623" s="24">
        <f t="shared" si="910"/>
        <v>-2.5</v>
      </c>
    </row>
    <row r="37624" spans="71:71" x14ac:dyDescent="0.3">
      <c r="BS37624" s="24">
        <f t="shared" si="910"/>
        <v>-2.5</v>
      </c>
    </row>
    <row r="37625" spans="71:71" x14ac:dyDescent="0.3">
      <c r="BS37625" s="24">
        <f t="shared" si="910"/>
        <v>-2.5</v>
      </c>
    </row>
    <row r="37626" spans="71:71" x14ac:dyDescent="0.3">
      <c r="BS37626" s="24">
        <f t="shared" si="910"/>
        <v>-2.5</v>
      </c>
    </row>
    <row r="37627" spans="71:71" x14ac:dyDescent="0.3">
      <c r="BS37627" s="24">
        <f t="shared" si="910"/>
        <v>-2.5</v>
      </c>
    </row>
    <row r="37628" spans="71:71" x14ac:dyDescent="0.3">
      <c r="BS37628" s="24">
        <f t="shared" si="910"/>
        <v>-2.5</v>
      </c>
    </row>
    <row r="37629" spans="71:71" x14ac:dyDescent="0.3">
      <c r="BS37629" s="24">
        <f t="shared" si="910"/>
        <v>-2.5</v>
      </c>
    </row>
    <row r="37630" spans="71:71" x14ac:dyDescent="0.3">
      <c r="BS37630" s="24">
        <f t="shared" si="910"/>
        <v>-2.5</v>
      </c>
    </row>
    <row r="37631" spans="71:71" x14ac:dyDescent="0.3">
      <c r="BS37631" s="24">
        <f t="shared" si="910"/>
        <v>-2.5</v>
      </c>
    </row>
    <row r="37632" spans="71:71" x14ac:dyDescent="0.3">
      <c r="BS37632" s="24">
        <f t="shared" si="910"/>
        <v>-2.5</v>
      </c>
    </row>
    <row r="37633" spans="71:71" x14ac:dyDescent="0.3">
      <c r="BS37633" s="24">
        <f t="shared" si="910"/>
        <v>-2.5</v>
      </c>
    </row>
    <row r="37634" spans="71:71" x14ac:dyDescent="0.3">
      <c r="BS37634" s="24">
        <f t="shared" si="910"/>
        <v>-2.5</v>
      </c>
    </row>
    <row r="37635" spans="71:71" x14ac:dyDescent="0.3">
      <c r="BS37635" s="24">
        <f t="shared" si="910"/>
        <v>-2.5</v>
      </c>
    </row>
    <row r="37636" spans="71:71" x14ac:dyDescent="0.3">
      <c r="BS37636" s="24">
        <f t="shared" si="910"/>
        <v>-2.5</v>
      </c>
    </row>
    <row r="37637" spans="71:71" x14ac:dyDescent="0.3">
      <c r="BS37637" s="24">
        <f t="shared" si="910"/>
        <v>-2.5</v>
      </c>
    </row>
    <row r="37638" spans="71:71" x14ac:dyDescent="0.3">
      <c r="BS37638" s="24">
        <f t="shared" si="910"/>
        <v>-2.5</v>
      </c>
    </row>
    <row r="37639" spans="71:71" x14ac:dyDescent="0.3">
      <c r="BS37639" s="24">
        <f t="shared" si="910"/>
        <v>-2.5</v>
      </c>
    </row>
    <row r="37640" spans="71:71" x14ac:dyDescent="0.3">
      <c r="BS37640" s="24">
        <f t="shared" si="910"/>
        <v>-2.5</v>
      </c>
    </row>
    <row r="37641" spans="71:71" x14ac:dyDescent="0.3">
      <c r="BS37641" s="24">
        <f t="shared" ref="BS37641:BS37704" si="911">BR37641-2.5</f>
        <v>-2.5</v>
      </c>
    </row>
    <row r="37642" spans="71:71" x14ac:dyDescent="0.3">
      <c r="BS37642" s="24">
        <f t="shared" si="911"/>
        <v>-2.5</v>
      </c>
    </row>
    <row r="37643" spans="71:71" x14ac:dyDescent="0.3">
      <c r="BS37643" s="24">
        <f t="shared" si="911"/>
        <v>-2.5</v>
      </c>
    </row>
    <row r="37644" spans="71:71" x14ac:dyDescent="0.3">
      <c r="BS37644" s="24">
        <f t="shared" si="911"/>
        <v>-2.5</v>
      </c>
    </row>
    <row r="37645" spans="71:71" x14ac:dyDescent="0.3">
      <c r="BS37645" s="24">
        <f t="shared" si="911"/>
        <v>-2.5</v>
      </c>
    </row>
    <row r="37646" spans="71:71" x14ac:dyDescent="0.3">
      <c r="BS37646" s="24">
        <f t="shared" si="911"/>
        <v>-2.5</v>
      </c>
    </row>
    <row r="37647" spans="71:71" x14ac:dyDescent="0.3">
      <c r="BS37647" s="24">
        <f t="shared" si="911"/>
        <v>-2.5</v>
      </c>
    </row>
    <row r="37648" spans="71:71" x14ac:dyDescent="0.3">
      <c r="BS37648" s="24">
        <f t="shared" si="911"/>
        <v>-2.5</v>
      </c>
    </row>
    <row r="37649" spans="71:71" x14ac:dyDescent="0.3">
      <c r="BS37649" s="24">
        <f t="shared" si="911"/>
        <v>-2.5</v>
      </c>
    </row>
    <row r="37650" spans="71:71" x14ac:dyDescent="0.3">
      <c r="BS37650" s="24">
        <f t="shared" si="911"/>
        <v>-2.5</v>
      </c>
    </row>
    <row r="37651" spans="71:71" x14ac:dyDescent="0.3">
      <c r="BS37651" s="24">
        <f t="shared" si="911"/>
        <v>-2.5</v>
      </c>
    </row>
    <row r="37652" spans="71:71" x14ac:dyDescent="0.3">
      <c r="BS37652" s="24">
        <f t="shared" si="911"/>
        <v>-2.5</v>
      </c>
    </row>
    <row r="37653" spans="71:71" x14ac:dyDescent="0.3">
      <c r="BS37653" s="24">
        <f t="shared" si="911"/>
        <v>-2.5</v>
      </c>
    </row>
    <row r="37654" spans="71:71" x14ac:dyDescent="0.3">
      <c r="BS37654" s="24">
        <f t="shared" si="911"/>
        <v>-2.5</v>
      </c>
    </row>
    <row r="37655" spans="71:71" x14ac:dyDescent="0.3">
      <c r="BS37655" s="24">
        <f t="shared" si="911"/>
        <v>-2.5</v>
      </c>
    </row>
    <row r="37656" spans="71:71" x14ac:dyDescent="0.3">
      <c r="BS37656" s="24">
        <f t="shared" si="911"/>
        <v>-2.5</v>
      </c>
    </row>
    <row r="37657" spans="71:71" x14ac:dyDescent="0.3">
      <c r="BS37657" s="24">
        <f t="shared" si="911"/>
        <v>-2.5</v>
      </c>
    </row>
    <row r="37658" spans="71:71" x14ac:dyDescent="0.3">
      <c r="BS37658" s="24">
        <f t="shared" si="911"/>
        <v>-2.5</v>
      </c>
    </row>
    <row r="37659" spans="71:71" x14ac:dyDescent="0.3">
      <c r="BS37659" s="24">
        <f t="shared" si="911"/>
        <v>-2.5</v>
      </c>
    </row>
    <row r="37660" spans="71:71" x14ac:dyDescent="0.3">
      <c r="BS37660" s="24">
        <f t="shared" si="911"/>
        <v>-2.5</v>
      </c>
    </row>
    <row r="37661" spans="71:71" x14ac:dyDescent="0.3">
      <c r="BS37661" s="24">
        <f t="shared" si="911"/>
        <v>-2.5</v>
      </c>
    </row>
    <row r="37662" spans="71:71" x14ac:dyDescent="0.3">
      <c r="BS37662" s="24">
        <f t="shared" si="911"/>
        <v>-2.5</v>
      </c>
    </row>
    <row r="37663" spans="71:71" x14ac:dyDescent="0.3">
      <c r="BS37663" s="24">
        <f t="shared" si="911"/>
        <v>-2.5</v>
      </c>
    </row>
    <row r="37664" spans="71:71" x14ac:dyDescent="0.3">
      <c r="BS37664" s="24">
        <f t="shared" si="911"/>
        <v>-2.5</v>
      </c>
    </row>
    <row r="37665" spans="71:71" x14ac:dyDescent="0.3">
      <c r="BS37665" s="24">
        <f t="shared" si="911"/>
        <v>-2.5</v>
      </c>
    </row>
    <row r="37666" spans="71:71" x14ac:dyDescent="0.3">
      <c r="BS37666" s="24">
        <f t="shared" si="911"/>
        <v>-2.5</v>
      </c>
    </row>
    <row r="37667" spans="71:71" x14ac:dyDescent="0.3">
      <c r="BS37667" s="24">
        <f t="shared" si="911"/>
        <v>-2.5</v>
      </c>
    </row>
    <row r="37668" spans="71:71" x14ac:dyDescent="0.3">
      <c r="BS37668" s="24">
        <f t="shared" si="911"/>
        <v>-2.5</v>
      </c>
    </row>
    <row r="37669" spans="71:71" x14ac:dyDescent="0.3">
      <c r="BS37669" s="24">
        <f t="shared" si="911"/>
        <v>-2.5</v>
      </c>
    </row>
    <row r="37670" spans="71:71" x14ac:dyDescent="0.3">
      <c r="BS37670" s="24">
        <f t="shared" si="911"/>
        <v>-2.5</v>
      </c>
    </row>
    <row r="37671" spans="71:71" x14ac:dyDescent="0.3">
      <c r="BS37671" s="24">
        <f t="shared" si="911"/>
        <v>-2.5</v>
      </c>
    </row>
    <row r="37672" spans="71:71" x14ac:dyDescent="0.3">
      <c r="BS37672" s="24">
        <f t="shared" si="911"/>
        <v>-2.5</v>
      </c>
    </row>
    <row r="37673" spans="71:71" x14ac:dyDescent="0.3">
      <c r="BS37673" s="24">
        <f t="shared" si="911"/>
        <v>-2.5</v>
      </c>
    </row>
    <row r="37674" spans="71:71" x14ac:dyDescent="0.3">
      <c r="BS37674" s="24">
        <f t="shared" si="911"/>
        <v>-2.5</v>
      </c>
    </row>
    <row r="37675" spans="71:71" x14ac:dyDescent="0.3">
      <c r="BS37675" s="24">
        <f t="shared" si="911"/>
        <v>-2.5</v>
      </c>
    </row>
    <row r="37676" spans="71:71" x14ac:dyDescent="0.3">
      <c r="BS37676" s="24">
        <f t="shared" si="911"/>
        <v>-2.5</v>
      </c>
    </row>
    <row r="37677" spans="71:71" x14ac:dyDescent="0.3">
      <c r="BS37677" s="24">
        <f t="shared" si="911"/>
        <v>-2.5</v>
      </c>
    </row>
    <row r="37678" spans="71:71" x14ac:dyDescent="0.3">
      <c r="BS37678" s="24">
        <f t="shared" si="911"/>
        <v>-2.5</v>
      </c>
    </row>
    <row r="37679" spans="71:71" x14ac:dyDescent="0.3">
      <c r="BS37679" s="24">
        <f t="shared" si="911"/>
        <v>-2.5</v>
      </c>
    </row>
    <row r="37680" spans="71:71" x14ac:dyDescent="0.3">
      <c r="BS37680" s="24">
        <f t="shared" si="911"/>
        <v>-2.5</v>
      </c>
    </row>
    <row r="37681" spans="71:71" x14ac:dyDescent="0.3">
      <c r="BS37681" s="24">
        <f t="shared" si="911"/>
        <v>-2.5</v>
      </c>
    </row>
    <row r="37682" spans="71:71" x14ac:dyDescent="0.3">
      <c r="BS37682" s="24">
        <f t="shared" si="911"/>
        <v>-2.5</v>
      </c>
    </row>
    <row r="37683" spans="71:71" x14ac:dyDescent="0.3">
      <c r="BS37683" s="24">
        <f t="shared" si="911"/>
        <v>-2.5</v>
      </c>
    </row>
    <row r="37684" spans="71:71" x14ac:dyDescent="0.3">
      <c r="BS37684" s="24">
        <f t="shared" si="911"/>
        <v>-2.5</v>
      </c>
    </row>
    <row r="37685" spans="71:71" x14ac:dyDescent="0.3">
      <c r="BS37685" s="24">
        <f t="shared" si="911"/>
        <v>-2.5</v>
      </c>
    </row>
    <row r="37686" spans="71:71" x14ac:dyDescent="0.3">
      <c r="BS37686" s="24">
        <f t="shared" si="911"/>
        <v>-2.5</v>
      </c>
    </row>
    <row r="37687" spans="71:71" x14ac:dyDescent="0.3">
      <c r="BS37687" s="24">
        <f t="shared" si="911"/>
        <v>-2.5</v>
      </c>
    </row>
    <row r="37688" spans="71:71" x14ac:dyDescent="0.3">
      <c r="BS37688" s="24">
        <f t="shared" si="911"/>
        <v>-2.5</v>
      </c>
    </row>
    <row r="37689" spans="71:71" x14ac:dyDescent="0.3">
      <c r="BS37689" s="24">
        <f t="shared" si="911"/>
        <v>-2.5</v>
      </c>
    </row>
    <row r="37690" spans="71:71" x14ac:dyDescent="0.3">
      <c r="BS37690" s="24">
        <f t="shared" si="911"/>
        <v>-2.5</v>
      </c>
    </row>
    <row r="37691" spans="71:71" x14ac:dyDescent="0.3">
      <c r="BS37691" s="24">
        <f t="shared" si="911"/>
        <v>-2.5</v>
      </c>
    </row>
    <row r="37692" spans="71:71" x14ac:dyDescent="0.3">
      <c r="BS37692" s="24">
        <f t="shared" si="911"/>
        <v>-2.5</v>
      </c>
    </row>
    <row r="37693" spans="71:71" x14ac:dyDescent="0.3">
      <c r="BS37693" s="24">
        <f t="shared" si="911"/>
        <v>-2.5</v>
      </c>
    </row>
    <row r="37694" spans="71:71" x14ac:dyDescent="0.3">
      <c r="BS37694" s="24">
        <f t="shared" si="911"/>
        <v>-2.5</v>
      </c>
    </row>
    <row r="37695" spans="71:71" x14ac:dyDescent="0.3">
      <c r="BS37695" s="24">
        <f t="shared" si="911"/>
        <v>-2.5</v>
      </c>
    </row>
    <row r="37696" spans="71:71" x14ac:dyDescent="0.3">
      <c r="BS37696" s="24">
        <f t="shared" si="911"/>
        <v>-2.5</v>
      </c>
    </row>
    <row r="37697" spans="71:71" x14ac:dyDescent="0.3">
      <c r="BS37697" s="24">
        <f t="shared" si="911"/>
        <v>-2.5</v>
      </c>
    </row>
    <row r="37698" spans="71:71" x14ac:dyDescent="0.3">
      <c r="BS37698" s="24">
        <f t="shared" si="911"/>
        <v>-2.5</v>
      </c>
    </row>
    <row r="37699" spans="71:71" x14ac:dyDescent="0.3">
      <c r="BS37699" s="24">
        <f t="shared" si="911"/>
        <v>-2.5</v>
      </c>
    </row>
    <row r="37700" spans="71:71" x14ac:dyDescent="0.3">
      <c r="BS37700" s="24">
        <f t="shared" si="911"/>
        <v>-2.5</v>
      </c>
    </row>
    <row r="37701" spans="71:71" x14ac:dyDescent="0.3">
      <c r="BS37701" s="24">
        <f t="shared" si="911"/>
        <v>-2.5</v>
      </c>
    </row>
    <row r="37702" spans="71:71" x14ac:dyDescent="0.3">
      <c r="BS37702" s="24">
        <f t="shared" si="911"/>
        <v>-2.5</v>
      </c>
    </row>
    <row r="37703" spans="71:71" x14ac:dyDescent="0.3">
      <c r="BS37703" s="24">
        <f t="shared" si="911"/>
        <v>-2.5</v>
      </c>
    </row>
    <row r="37704" spans="71:71" x14ac:dyDescent="0.3">
      <c r="BS37704" s="24">
        <f t="shared" si="911"/>
        <v>-2.5</v>
      </c>
    </row>
    <row r="37705" spans="71:71" x14ac:dyDescent="0.3">
      <c r="BS37705" s="24">
        <f t="shared" ref="BS37705:BS37768" si="912">BR37705-2.5</f>
        <v>-2.5</v>
      </c>
    </row>
    <row r="37706" spans="71:71" x14ac:dyDescent="0.3">
      <c r="BS37706" s="24">
        <f t="shared" si="912"/>
        <v>-2.5</v>
      </c>
    </row>
    <row r="37707" spans="71:71" x14ac:dyDescent="0.3">
      <c r="BS37707" s="24">
        <f t="shared" si="912"/>
        <v>-2.5</v>
      </c>
    </row>
    <row r="37708" spans="71:71" x14ac:dyDescent="0.3">
      <c r="BS37708" s="24">
        <f t="shared" si="912"/>
        <v>-2.5</v>
      </c>
    </row>
    <row r="37709" spans="71:71" x14ac:dyDescent="0.3">
      <c r="BS37709" s="24">
        <f t="shared" si="912"/>
        <v>-2.5</v>
      </c>
    </row>
    <row r="37710" spans="71:71" x14ac:dyDescent="0.3">
      <c r="BS37710" s="24">
        <f t="shared" si="912"/>
        <v>-2.5</v>
      </c>
    </row>
    <row r="37711" spans="71:71" x14ac:dyDescent="0.3">
      <c r="BS37711" s="24">
        <f t="shared" si="912"/>
        <v>-2.5</v>
      </c>
    </row>
    <row r="37712" spans="71:71" x14ac:dyDescent="0.3">
      <c r="BS37712" s="24">
        <f t="shared" si="912"/>
        <v>-2.5</v>
      </c>
    </row>
    <row r="37713" spans="71:71" x14ac:dyDescent="0.3">
      <c r="BS37713" s="24">
        <f t="shared" si="912"/>
        <v>-2.5</v>
      </c>
    </row>
    <row r="37714" spans="71:71" x14ac:dyDescent="0.3">
      <c r="BS37714" s="24">
        <f t="shared" si="912"/>
        <v>-2.5</v>
      </c>
    </row>
    <row r="37715" spans="71:71" x14ac:dyDescent="0.3">
      <c r="BS37715" s="24">
        <f t="shared" si="912"/>
        <v>-2.5</v>
      </c>
    </row>
    <row r="37716" spans="71:71" x14ac:dyDescent="0.3">
      <c r="BS37716" s="24">
        <f t="shared" si="912"/>
        <v>-2.5</v>
      </c>
    </row>
    <row r="37717" spans="71:71" x14ac:dyDescent="0.3">
      <c r="BS37717" s="24">
        <f t="shared" si="912"/>
        <v>-2.5</v>
      </c>
    </row>
    <row r="37718" spans="71:71" x14ac:dyDescent="0.3">
      <c r="BS37718" s="24">
        <f t="shared" si="912"/>
        <v>-2.5</v>
      </c>
    </row>
    <row r="37719" spans="71:71" x14ac:dyDescent="0.3">
      <c r="BS37719" s="24">
        <f t="shared" si="912"/>
        <v>-2.5</v>
      </c>
    </row>
    <row r="37720" spans="71:71" x14ac:dyDescent="0.3">
      <c r="BS37720" s="24">
        <f t="shared" si="912"/>
        <v>-2.5</v>
      </c>
    </row>
    <row r="37721" spans="71:71" x14ac:dyDescent="0.3">
      <c r="BS37721" s="24">
        <f t="shared" si="912"/>
        <v>-2.5</v>
      </c>
    </row>
    <row r="37722" spans="71:71" x14ac:dyDescent="0.3">
      <c r="BS37722" s="24">
        <f t="shared" si="912"/>
        <v>-2.5</v>
      </c>
    </row>
    <row r="37723" spans="71:71" x14ac:dyDescent="0.3">
      <c r="BS37723" s="24">
        <f t="shared" si="912"/>
        <v>-2.5</v>
      </c>
    </row>
    <row r="37724" spans="71:71" x14ac:dyDescent="0.3">
      <c r="BS37724" s="24">
        <f t="shared" si="912"/>
        <v>-2.5</v>
      </c>
    </row>
    <row r="37725" spans="71:71" x14ac:dyDescent="0.3">
      <c r="BS37725" s="24">
        <f t="shared" si="912"/>
        <v>-2.5</v>
      </c>
    </row>
    <row r="37726" spans="71:71" x14ac:dyDescent="0.3">
      <c r="BS37726" s="24">
        <f t="shared" si="912"/>
        <v>-2.5</v>
      </c>
    </row>
    <row r="37727" spans="71:71" x14ac:dyDescent="0.3">
      <c r="BS37727" s="24">
        <f t="shared" si="912"/>
        <v>-2.5</v>
      </c>
    </row>
    <row r="37728" spans="71:71" x14ac:dyDescent="0.3">
      <c r="BS37728" s="24">
        <f t="shared" si="912"/>
        <v>-2.5</v>
      </c>
    </row>
    <row r="37729" spans="71:71" x14ac:dyDescent="0.3">
      <c r="BS37729" s="24">
        <f t="shared" si="912"/>
        <v>-2.5</v>
      </c>
    </row>
    <row r="37730" spans="71:71" x14ac:dyDescent="0.3">
      <c r="BS37730" s="24">
        <f t="shared" si="912"/>
        <v>-2.5</v>
      </c>
    </row>
    <row r="37731" spans="71:71" x14ac:dyDescent="0.3">
      <c r="BS37731" s="24">
        <f t="shared" si="912"/>
        <v>-2.5</v>
      </c>
    </row>
    <row r="37732" spans="71:71" x14ac:dyDescent="0.3">
      <c r="BS37732" s="24">
        <f t="shared" si="912"/>
        <v>-2.5</v>
      </c>
    </row>
    <row r="37733" spans="71:71" x14ac:dyDescent="0.3">
      <c r="BS37733" s="24">
        <f t="shared" si="912"/>
        <v>-2.5</v>
      </c>
    </row>
    <row r="37734" spans="71:71" x14ac:dyDescent="0.3">
      <c r="BS37734" s="24">
        <f t="shared" si="912"/>
        <v>-2.5</v>
      </c>
    </row>
    <row r="37735" spans="71:71" x14ac:dyDescent="0.3">
      <c r="BS37735" s="24">
        <f t="shared" si="912"/>
        <v>-2.5</v>
      </c>
    </row>
    <row r="37736" spans="71:71" x14ac:dyDescent="0.3">
      <c r="BS37736" s="24">
        <f t="shared" si="912"/>
        <v>-2.5</v>
      </c>
    </row>
    <row r="37737" spans="71:71" x14ac:dyDescent="0.3">
      <c r="BS37737" s="24">
        <f t="shared" si="912"/>
        <v>-2.5</v>
      </c>
    </row>
    <row r="37738" spans="71:71" x14ac:dyDescent="0.3">
      <c r="BS37738" s="24">
        <f t="shared" si="912"/>
        <v>-2.5</v>
      </c>
    </row>
    <row r="37739" spans="71:71" x14ac:dyDescent="0.3">
      <c r="BS37739" s="24">
        <f t="shared" si="912"/>
        <v>-2.5</v>
      </c>
    </row>
    <row r="37740" spans="71:71" x14ac:dyDescent="0.3">
      <c r="BS37740" s="24">
        <f t="shared" si="912"/>
        <v>-2.5</v>
      </c>
    </row>
    <row r="37741" spans="71:71" x14ac:dyDescent="0.3">
      <c r="BS37741" s="24">
        <f t="shared" si="912"/>
        <v>-2.5</v>
      </c>
    </row>
    <row r="37742" spans="71:71" x14ac:dyDescent="0.3">
      <c r="BS37742" s="24">
        <f t="shared" si="912"/>
        <v>-2.5</v>
      </c>
    </row>
    <row r="37743" spans="71:71" x14ac:dyDescent="0.3">
      <c r="BS37743" s="24">
        <f t="shared" si="912"/>
        <v>-2.5</v>
      </c>
    </row>
    <row r="37744" spans="71:71" x14ac:dyDescent="0.3">
      <c r="BS37744" s="24">
        <f t="shared" si="912"/>
        <v>-2.5</v>
      </c>
    </row>
    <row r="37745" spans="71:71" x14ac:dyDescent="0.3">
      <c r="BS37745" s="24">
        <f t="shared" si="912"/>
        <v>-2.5</v>
      </c>
    </row>
    <row r="37746" spans="71:71" x14ac:dyDescent="0.3">
      <c r="BS37746" s="24">
        <f t="shared" si="912"/>
        <v>-2.5</v>
      </c>
    </row>
    <row r="37747" spans="71:71" x14ac:dyDescent="0.3">
      <c r="BS37747" s="24">
        <f t="shared" si="912"/>
        <v>-2.5</v>
      </c>
    </row>
    <row r="37748" spans="71:71" x14ac:dyDescent="0.3">
      <c r="BS37748" s="24">
        <f t="shared" si="912"/>
        <v>-2.5</v>
      </c>
    </row>
    <row r="37749" spans="71:71" x14ac:dyDescent="0.3">
      <c r="BS37749" s="24">
        <f t="shared" si="912"/>
        <v>-2.5</v>
      </c>
    </row>
    <row r="37750" spans="71:71" x14ac:dyDescent="0.3">
      <c r="BS37750" s="24">
        <f t="shared" si="912"/>
        <v>-2.5</v>
      </c>
    </row>
    <row r="37751" spans="71:71" x14ac:dyDescent="0.3">
      <c r="BS37751" s="24">
        <f t="shared" si="912"/>
        <v>-2.5</v>
      </c>
    </row>
    <row r="37752" spans="71:71" x14ac:dyDescent="0.3">
      <c r="BS37752" s="24">
        <f t="shared" si="912"/>
        <v>-2.5</v>
      </c>
    </row>
    <row r="37753" spans="71:71" x14ac:dyDescent="0.3">
      <c r="BS37753" s="24">
        <f t="shared" si="912"/>
        <v>-2.5</v>
      </c>
    </row>
    <row r="37754" spans="71:71" x14ac:dyDescent="0.3">
      <c r="BS37754" s="24">
        <f t="shared" si="912"/>
        <v>-2.5</v>
      </c>
    </row>
    <row r="37755" spans="71:71" x14ac:dyDescent="0.3">
      <c r="BS37755" s="24">
        <f t="shared" si="912"/>
        <v>-2.5</v>
      </c>
    </row>
    <row r="37756" spans="71:71" x14ac:dyDescent="0.3">
      <c r="BS37756" s="24">
        <f t="shared" si="912"/>
        <v>-2.5</v>
      </c>
    </row>
    <row r="37757" spans="71:71" x14ac:dyDescent="0.3">
      <c r="BS37757" s="24">
        <f t="shared" si="912"/>
        <v>-2.5</v>
      </c>
    </row>
    <row r="37758" spans="71:71" x14ac:dyDescent="0.3">
      <c r="BS37758" s="24">
        <f t="shared" si="912"/>
        <v>-2.5</v>
      </c>
    </row>
    <row r="37759" spans="71:71" x14ac:dyDescent="0.3">
      <c r="BS37759" s="24">
        <f t="shared" si="912"/>
        <v>-2.5</v>
      </c>
    </row>
    <row r="37760" spans="71:71" x14ac:dyDescent="0.3">
      <c r="BS37760" s="24">
        <f t="shared" si="912"/>
        <v>-2.5</v>
      </c>
    </row>
    <row r="37761" spans="71:71" x14ac:dyDescent="0.3">
      <c r="BS37761" s="24">
        <f t="shared" si="912"/>
        <v>-2.5</v>
      </c>
    </row>
    <row r="37762" spans="71:71" x14ac:dyDescent="0.3">
      <c r="BS37762" s="24">
        <f t="shared" si="912"/>
        <v>-2.5</v>
      </c>
    </row>
    <row r="37763" spans="71:71" x14ac:dyDescent="0.3">
      <c r="BS37763" s="24">
        <f t="shared" si="912"/>
        <v>-2.5</v>
      </c>
    </row>
    <row r="37764" spans="71:71" x14ac:dyDescent="0.3">
      <c r="BS37764" s="24">
        <f t="shared" si="912"/>
        <v>-2.5</v>
      </c>
    </row>
    <row r="37765" spans="71:71" x14ac:dyDescent="0.3">
      <c r="BS37765" s="24">
        <f t="shared" si="912"/>
        <v>-2.5</v>
      </c>
    </row>
    <row r="37766" spans="71:71" x14ac:dyDescent="0.3">
      <c r="BS37766" s="24">
        <f t="shared" si="912"/>
        <v>-2.5</v>
      </c>
    </row>
    <row r="37767" spans="71:71" x14ac:dyDescent="0.3">
      <c r="BS37767" s="24">
        <f t="shared" si="912"/>
        <v>-2.5</v>
      </c>
    </row>
    <row r="37768" spans="71:71" x14ac:dyDescent="0.3">
      <c r="BS37768" s="24">
        <f t="shared" si="912"/>
        <v>-2.5</v>
      </c>
    </row>
    <row r="37769" spans="71:71" x14ac:dyDescent="0.3">
      <c r="BS37769" s="24">
        <f t="shared" ref="BS37769:BS37832" si="913">BR37769-2.5</f>
        <v>-2.5</v>
      </c>
    </row>
    <row r="37770" spans="71:71" x14ac:dyDescent="0.3">
      <c r="BS37770" s="24">
        <f t="shared" si="913"/>
        <v>-2.5</v>
      </c>
    </row>
    <row r="37771" spans="71:71" x14ac:dyDescent="0.3">
      <c r="BS37771" s="24">
        <f t="shared" si="913"/>
        <v>-2.5</v>
      </c>
    </row>
    <row r="37772" spans="71:71" x14ac:dyDescent="0.3">
      <c r="BS37772" s="24">
        <f t="shared" si="913"/>
        <v>-2.5</v>
      </c>
    </row>
    <row r="37773" spans="71:71" x14ac:dyDescent="0.3">
      <c r="BS37773" s="24">
        <f t="shared" si="913"/>
        <v>-2.5</v>
      </c>
    </row>
    <row r="37774" spans="71:71" x14ac:dyDescent="0.3">
      <c r="BS37774" s="24">
        <f t="shared" si="913"/>
        <v>-2.5</v>
      </c>
    </row>
    <row r="37775" spans="71:71" x14ac:dyDescent="0.3">
      <c r="BS37775" s="24">
        <f t="shared" si="913"/>
        <v>-2.5</v>
      </c>
    </row>
    <row r="37776" spans="71:71" x14ac:dyDescent="0.3">
      <c r="BS37776" s="24">
        <f t="shared" si="913"/>
        <v>-2.5</v>
      </c>
    </row>
    <row r="37777" spans="71:71" x14ac:dyDescent="0.3">
      <c r="BS37777" s="24">
        <f t="shared" si="913"/>
        <v>-2.5</v>
      </c>
    </row>
    <row r="37778" spans="71:71" x14ac:dyDescent="0.3">
      <c r="BS37778" s="24">
        <f t="shared" si="913"/>
        <v>-2.5</v>
      </c>
    </row>
    <row r="37779" spans="71:71" x14ac:dyDescent="0.3">
      <c r="BS37779" s="24">
        <f t="shared" si="913"/>
        <v>-2.5</v>
      </c>
    </row>
    <row r="37780" spans="71:71" x14ac:dyDescent="0.3">
      <c r="BS37780" s="24">
        <f t="shared" si="913"/>
        <v>-2.5</v>
      </c>
    </row>
    <row r="37781" spans="71:71" x14ac:dyDescent="0.3">
      <c r="BS37781" s="24">
        <f t="shared" si="913"/>
        <v>-2.5</v>
      </c>
    </row>
    <row r="37782" spans="71:71" x14ac:dyDescent="0.3">
      <c r="BS37782" s="24">
        <f t="shared" si="913"/>
        <v>-2.5</v>
      </c>
    </row>
    <row r="37783" spans="71:71" x14ac:dyDescent="0.3">
      <c r="BS37783" s="24">
        <f t="shared" si="913"/>
        <v>-2.5</v>
      </c>
    </row>
    <row r="37784" spans="71:71" x14ac:dyDescent="0.3">
      <c r="BS37784" s="24">
        <f t="shared" si="913"/>
        <v>-2.5</v>
      </c>
    </row>
    <row r="37785" spans="71:71" x14ac:dyDescent="0.3">
      <c r="BS37785" s="24">
        <f t="shared" si="913"/>
        <v>-2.5</v>
      </c>
    </row>
    <row r="37786" spans="71:71" x14ac:dyDescent="0.3">
      <c r="BS37786" s="24">
        <f t="shared" si="913"/>
        <v>-2.5</v>
      </c>
    </row>
    <row r="37787" spans="71:71" x14ac:dyDescent="0.3">
      <c r="BS37787" s="24">
        <f t="shared" si="913"/>
        <v>-2.5</v>
      </c>
    </row>
    <row r="37788" spans="71:71" x14ac:dyDescent="0.3">
      <c r="BS37788" s="24">
        <f t="shared" si="913"/>
        <v>-2.5</v>
      </c>
    </row>
    <row r="37789" spans="71:71" x14ac:dyDescent="0.3">
      <c r="BS37789" s="24">
        <f t="shared" si="913"/>
        <v>-2.5</v>
      </c>
    </row>
    <row r="37790" spans="71:71" x14ac:dyDescent="0.3">
      <c r="BS37790" s="24">
        <f t="shared" si="913"/>
        <v>-2.5</v>
      </c>
    </row>
    <row r="37791" spans="71:71" x14ac:dyDescent="0.3">
      <c r="BS37791" s="24">
        <f t="shared" si="913"/>
        <v>-2.5</v>
      </c>
    </row>
    <row r="37792" spans="71:71" x14ac:dyDescent="0.3">
      <c r="BS37792" s="24">
        <f t="shared" si="913"/>
        <v>-2.5</v>
      </c>
    </row>
    <row r="37793" spans="71:71" x14ac:dyDescent="0.3">
      <c r="BS37793" s="24">
        <f t="shared" si="913"/>
        <v>-2.5</v>
      </c>
    </row>
    <row r="37794" spans="71:71" x14ac:dyDescent="0.3">
      <c r="BS37794" s="24">
        <f t="shared" si="913"/>
        <v>-2.5</v>
      </c>
    </row>
    <row r="37795" spans="71:71" x14ac:dyDescent="0.3">
      <c r="BS37795" s="24">
        <f t="shared" si="913"/>
        <v>-2.5</v>
      </c>
    </row>
    <row r="37796" spans="71:71" x14ac:dyDescent="0.3">
      <c r="BS37796" s="24">
        <f t="shared" si="913"/>
        <v>-2.5</v>
      </c>
    </row>
    <row r="37797" spans="71:71" x14ac:dyDescent="0.3">
      <c r="BS37797" s="24">
        <f t="shared" si="913"/>
        <v>-2.5</v>
      </c>
    </row>
    <row r="37798" spans="71:71" x14ac:dyDescent="0.3">
      <c r="BS37798" s="24">
        <f t="shared" si="913"/>
        <v>-2.5</v>
      </c>
    </row>
    <row r="37799" spans="71:71" x14ac:dyDescent="0.3">
      <c r="BS37799" s="24">
        <f t="shared" si="913"/>
        <v>-2.5</v>
      </c>
    </row>
    <row r="37800" spans="71:71" x14ac:dyDescent="0.3">
      <c r="BS37800" s="24">
        <f t="shared" si="913"/>
        <v>-2.5</v>
      </c>
    </row>
    <row r="37801" spans="71:71" x14ac:dyDescent="0.3">
      <c r="BS37801" s="24">
        <f t="shared" si="913"/>
        <v>-2.5</v>
      </c>
    </row>
    <row r="37802" spans="71:71" x14ac:dyDescent="0.3">
      <c r="BS37802" s="24">
        <f t="shared" si="913"/>
        <v>-2.5</v>
      </c>
    </row>
    <row r="37803" spans="71:71" x14ac:dyDescent="0.3">
      <c r="BS37803" s="24">
        <f t="shared" si="913"/>
        <v>-2.5</v>
      </c>
    </row>
    <row r="37804" spans="71:71" x14ac:dyDescent="0.3">
      <c r="BS37804" s="24">
        <f t="shared" si="913"/>
        <v>-2.5</v>
      </c>
    </row>
    <row r="37805" spans="71:71" x14ac:dyDescent="0.3">
      <c r="BS37805" s="24">
        <f t="shared" si="913"/>
        <v>-2.5</v>
      </c>
    </row>
    <row r="37806" spans="71:71" x14ac:dyDescent="0.3">
      <c r="BS37806" s="24">
        <f t="shared" si="913"/>
        <v>-2.5</v>
      </c>
    </row>
    <row r="37807" spans="71:71" x14ac:dyDescent="0.3">
      <c r="BS37807" s="24">
        <f t="shared" si="913"/>
        <v>-2.5</v>
      </c>
    </row>
    <row r="37808" spans="71:71" x14ac:dyDescent="0.3">
      <c r="BS37808" s="24">
        <f t="shared" si="913"/>
        <v>-2.5</v>
      </c>
    </row>
    <row r="37809" spans="71:71" x14ac:dyDescent="0.3">
      <c r="BS37809" s="24">
        <f t="shared" si="913"/>
        <v>-2.5</v>
      </c>
    </row>
    <row r="37810" spans="71:71" x14ac:dyDescent="0.3">
      <c r="BS37810" s="24">
        <f t="shared" si="913"/>
        <v>-2.5</v>
      </c>
    </row>
    <row r="37811" spans="71:71" x14ac:dyDescent="0.3">
      <c r="BS37811" s="24">
        <f t="shared" si="913"/>
        <v>-2.5</v>
      </c>
    </row>
    <row r="37812" spans="71:71" x14ac:dyDescent="0.3">
      <c r="BS37812" s="24">
        <f t="shared" si="913"/>
        <v>-2.5</v>
      </c>
    </row>
    <row r="37813" spans="71:71" x14ac:dyDescent="0.3">
      <c r="BS37813" s="24">
        <f t="shared" si="913"/>
        <v>-2.5</v>
      </c>
    </row>
    <row r="37814" spans="71:71" x14ac:dyDescent="0.3">
      <c r="BS37814" s="24">
        <f t="shared" si="913"/>
        <v>-2.5</v>
      </c>
    </row>
    <row r="37815" spans="71:71" x14ac:dyDescent="0.3">
      <c r="BS37815" s="24">
        <f t="shared" si="913"/>
        <v>-2.5</v>
      </c>
    </row>
    <row r="37816" spans="71:71" x14ac:dyDescent="0.3">
      <c r="BS37816" s="24">
        <f t="shared" si="913"/>
        <v>-2.5</v>
      </c>
    </row>
    <row r="37817" spans="71:71" x14ac:dyDescent="0.3">
      <c r="BS37817" s="24">
        <f t="shared" si="913"/>
        <v>-2.5</v>
      </c>
    </row>
    <row r="37818" spans="71:71" x14ac:dyDescent="0.3">
      <c r="BS37818" s="24">
        <f t="shared" si="913"/>
        <v>-2.5</v>
      </c>
    </row>
    <row r="37819" spans="71:71" x14ac:dyDescent="0.3">
      <c r="BS37819" s="24">
        <f t="shared" si="913"/>
        <v>-2.5</v>
      </c>
    </row>
    <row r="37820" spans="71:71" x14ac:dyDescent="0.3">
      <c r="BS37820" s="24">
        <f t="shared" si="913"/>
        <v>-2.5</v>
      </c>
    </row>
    <row r="37821" spans="71:71" x14ac:dyDescent="0.3">
      <c r="BS37821" s="24">
        <f t="shared" si="913"/>
        <v>-2.5</v>
      </c>
    </row>
    <row r="37822" spans="71:71" x14ac:dyDescent="0.3">
      <c r="BS37822" s="24">
        <f t="shared" si="913"/>
        <v>-2.5</v>
      </c>
    </row>
    <row r="37823" spans="71:71" x14ac:dyDescent="0.3">
      <c r="BS37823" s="24">
        <f t="shared" si="913"/>
        <v>-2.5</v>
      </c>
    </row>
    <row r="37824" spans="71:71" x14ac:dyDescent="0.3">
      <c r="BS37824" s="24">
        <f t="shared" si="913"/>
        <v>-2.5</v>
      </c>
    </row>
    <row r="37825" spans="71:71" x14ac:dyDescent="0.3">
      <c r="BS37825" s="24">
        <f t="shared" si="913"/>
        <v>-2.5</v>
      </c>
    </row>
    <row r="37826" spans="71:71" x14ac:dyDescent="0.3">
      <c r="BS37826" s="24">
        <f t="shared" si="913"/>
        <v>-2.5</v>
      </c>
    </row>
    <row r="37827" spans="71:71" x14ac:dyDescent="0.3">
      <c r="BS37827" s="24">
        <f t="shared" si="913"/>
        <v>-2.5</v>
      </c>
    </row>
    <row r="37828" spans="71:71" x14ac:dyDescent="0.3">
      <c r="BS37828" s="24">
        <f t="shared" si="913"/>
        <v>-2.5</v>
      </c>
    </row>
    <row r="37829" spans="71:71" x14ac:dyDescent="0.3">
      <c r="BS37829" s="24">
        <f t="shared" si="913"/>
        <v>-2.5</v>
      </c>
    </row>
    <row r="37830" spans="71:71" x14ac:dyDescent="0.3">
      <c r="BS37830" s="24">
        <f t="shared" si="913"/>
        <v>-2.5</v>
      </c>
    </row>
    <row r="37831" spans="71:71" x14ac:dyDescent="0.3">
      <c r="BS37831" s="24">
        <f t="shared" si="913"/>
        <v>-2.5</v>
      </c>
    </row>
    <row r="37832" spans="71:71" x14ac:dyDescent="0.3">
      <c r="BS37832" s="24">
        <f t="shared" si="913"/>
        <v>-2.5</v>
      </c>
    </row>
    <row r="37833" spans="71:71" x14ac:dyDescent="0.3">
      <c r="BS37833" s="24">
        <f t="shared" ref="BS37833:BS37896" si="914">BR37833-2.5</f>
        <v>-2.5</v>
      </c>
    </row>
    <row r="37834" spans="71:71" x14ac:dyDescent="0.3">
      <c r="BS37834" s="24">
        <f t="shared" si="914"/>
        <v>-2.5</v>
      </c>
    </row>
    <row r="37835" spans="71:71" x14ac:dyDescent="0.3">
      <c r="BS37835" s="24">
        <f t="shared" si="914"/>
        <v>-2.5</v>
      </c>
    </row>
    <row r="37836" spans="71:71" x14ac:dyDescent="0.3">
      <c r="BS37836" s="24">
        <f t="shared" si="914"/>
        <v>-2.5</v>
      </c>
    </row>
    <row r="37837" spans="71:71" x14ac:dyDescent="0.3">
      <c r="BS37837" s="24">
        <f t="shared" si="914"/>
        <v>-2.5</v>
      </c>
    </row>
    <row r="37838" spans="71:71" x14ac:dyDescent="0.3">
      <c r="BS37838" s="24">
        <f t="shared" si="914"/>
        <v>-2.5</v>
      </c>
    </row>
    <row r="37839" spans="71:71" x14ac:dyDescent="0.3">
      <c r="BS37839" s="24">
        <f t="shared" si="914"/>
        <v>-2.5</v>
      </c>
    </row>
    <row r="37840" spans="71:71" x14ac:dyDescent="0.3">
      <c r="BS37840" s="24">
        <f t="shared" si="914"/>
        <v>-2.5</v>
      </c>
    </row>
    <row r="37841" spans="71:71" x14ac:dyDescent="0.3">
      <c r="BS37841" s="24">
        <f t="shared" si="914"/>
        <v>-2.5</v>
      </c>
    </row>
    <row r="37842" spans="71:71" x14ac:dyDescent="0.3">
      <c r="BS37842" s="24">
        <f t="shared" si="914"/>
        <v>-2.5</v>
      </c>
    </row>
    <row r="37843" spans="71:71" x14ac:dyDescent="0.3">
      <c r="BS37843" s="24">
        <f t="shared" si="914"/>
        <v>-2.5</v>
      </c>
    </row>
    <row r="37844" spans="71:71" x14ac:dyDescent="0.3">
      <c r="BS37844" s="24">
        <f t="shared" si="914"/>
        <v>-2.5</v>
      </c>
    </row>
    <row r="37845" spans="71:71" x14ac:dyDescent="0.3">
      <c r="BS37845" s="24">
        <f t="shared" si="914"/>
        <v>-2.5</v>
      </c>
    </row>
    <row r="37846" spans="71:71" x14ac:dyDescent="0.3">
      <c r="BS37846" s="24">
        <f t="shared" si="914"/>
        <v>-2.5</v>
      </c>
    </row>
    <row r="37847" spans="71:71" x14ac:dyDescent="0.3">
      <c r="BS37847" s="24">
        <f t="shared" si="914"/>
        <v>-2.5</v>
      </c>
    </row>
    <row r="37848" spans="71:71" x14ac:dyDescent="0.3">
      <c r="BS37848" s="24">
        <f t="shared" si="914"/>
        <v>-2.5</v>
      </c>
    </row>
    <row r="37849" spans="71:71" x14ac:dyDescent="0.3">
      <c r="BS37849" s="24">
        <f t="shared" si="914"/>
        <v>-2.5</v>
      </c>
    </row>
    <row r="37850" spans="71:71" x14ac:dyDescent="0.3">
      <c r="BS37850" s="24">
        <f t="shared" si="914"/>
        <v>-2.5</v>
      </c>
    </row>
    <row r="37851" spans="71:71" x14ac:dyDescent="0.3">
      <c r="BS37851" s="24">
        <f t="shared" si="914"/>
        <v>-2.5</v>
      </c>
    </row>
    <row r="37852" spans="71:71" x14ac:dyDescent="0.3">
      <c r="BS37852" s="24">
        <f t="shared" si="914"/>
        <v>-2.5</v>
      </c>
    </row>
    <row r="37853" spans="71:71" x14ac:dyDescent="0.3">
      <c r="BS37853" s="24">
        <f t="shared" si="914"/>
        <v>-2.5</v>
      </c>
    </row>
    <row r="37854" spans="71:71" x14ac:dyDescent="0.3">
      <c r="BS37854" s="24">
        <f t="shared" si="914"/>
        <v>-2.5</v>
      </c>
    </row>
    <row r="37855" spans="71:71" x14ac:dyDescent="0.3">
      <c r="BS37855" s="24">
        <f t="shared" si="914"/>
        <v>-2.5</v>
      </c>
    </row>
    <row r="37856" spans="71:71" x14ac:dyDescent="0.3">
      <c r="BS37856" s="24">
        <f t="shared" si="914"/>
        <v>-2.5</v>
      </c>
    </row>
    <row r="37857" spans="71:71" x14ac:dyDescent="0.3">
      <c r="BS37857" s="24">
        <f t="shared" si="914"/>
        <v>-2.5</v>
      </c>
    </row>
    <row r="37858" spans="71:71" x14ac:dyDescent="0.3">
      <c r="BS37858" s="24">
        <f t="shared" si="914"/>
        <v>-2.5</v>
      </c>
    </row>
    <row r="37859" spans="71:71" x14ac:dyDescent="0.3">
      <c r="BS37859" s="24">
        <f t="shared" si="914"/>
        <v>-2.5</v>
      </c>
    </row>
    <row r="37860" spans="71:71" x14ac:dyDescent="0.3">
      <c r="BS37860" s="24">
        <f t="shared" si="914"/>
        <v>-2.5</v>
      </c>
    </row>
    <row r="37861" spans="71:71" x14ac:dyDescent="0.3">
      <c r="BS37861" s="24">
        <f t="shared" si="914"/>
        <v>-2.5</v>
      </c>
    </row>
    <row r="37862" spans="71:71" x14ac:dyDescent="0.3">
      <c r="BS37862" s="24">
        <f t="shared" si="914"/>
        <v>-2.5</v>
      </c>
    </row>
    <row r="37863" spans="71:71" x14ac:dyDescent="0.3">
      <c r="BS37863" s="24">
        <f t="shared" si="914"/>
        <v>-2.5</v>
      </c>
    </row>
    <row r="37864" spans="71:71" x14ac:dyDescent="0.3">
      <c r="BS37864" s="24">
        <f t="shared" si="914"/>
        <v>-2.5</v>
      </c>
    </row>
    <row r="37865" spans="71:71" x14ac:dyDescent="0.3">
      <c r="BS37865" s="24">
        <f t="shared" si="914"/>
        <v>-2.5</v>
      </c>
    </row>
    <row r="37866" spans="71:71" x14ac:dyDescent="0.3">
      <c r="BS37866" s="24">
        <f t="shared" si="914"/>
        <v>-2.5</v>
      </c>
    </row>
    <row r="37867" spans="71:71" x14ac:dyDescent="0.3">
      <c r="BS37867" s="24">
        <f t="shared" si="914"/>
        <v>-2.5</v>
      </c>
    </row>
    <row r="37868" spans="71:71" x14ac:dyDescent="0.3">
      <c r="BS37868" s="24">
        <f t="shared" si="914"/>
        <v>-2.5</v>
      </c>
    </row>
    <row r="37869" spans="71:71" x14ac:dyDescent="0.3">
      <c r="BS37869" s="24">
        <f t="shared" si="914"/>
        <v>-2.5</v>
      </c>
    </row>
    <row r="37870" spans="71:71" x14ac:dyDescent="0.3">
      <c r="BS37870" s="24">
        <f t="shared" si="914"/>
        <v>-2.5</v>
      </c>
    </row>
    <row r="37871" spans="71:71" x14ac:dyDescent="0.3">
      <c r="BS37871" s="24">
        <f t="shared" si="914"/>
        <v>-2.5</v>
      </c>
    </row>
    <row r="37872" spans="71:71" x14ac:dyDescent="0.3">
      <c r="BS37872" s="24">
        <f t="shared" si="914"/>
        <v>-2.5</v>
      </c>
    </row>
    <row r="37873" spans="71:71" x14ac:dyDescent="0.3">
      <c r="BS37873" s="24">
        <f t="shared" si="914"/>
        <v>-2.5</v>
      </c>
    </row>
    <row r="37874" spans="71:71" x14ac:dyDescent="0.3">
      <c r="BS37874" s="24">
        <f t="shared" si="914"/>
        <v>-2.5</v>
      </c>
    </row>
    <row r="37875" spans="71:71" x14ac:dyDescent="0.3">
      <c r="BS37875" s="24">
        <f t="shared" si="914"/>
        <v>-2.5</v>
      </c>
    </row>
    <row r="37876" spans="71:71" x14ac:dyDescent="0.3">
      <c r="BS37876" s="24">
        <f t="shared" si="914"/>
        <v>-2.5</v>
      </c>
    </row>
    <row r="37877" spans="71:71" x14ac:dyDescent="0.3">
      <c r="BS37877" s="24">
        <f t="shared" si="914"/>
        <v>-2.5</v>
      </c>
    </row>
    <row r="37878" spans="71:71" x14ac:dyDescent="0.3">
      <c r="BS37878" s="24">
        <f t="shared" si="914"/>
        <v>-2.5</v>
      </c>
    </row>
    <row r="37879" spans="71:71" x14ac:dyDescent="0.3">
      <c r="BS37879" s="24">
        <f t="shared" si="914"/>
        <v>-2.5</v>
      </c>
    </row>
    <row r="37880" spans="71:71" x14ac:dyDescent="0.3">
      <c r="BS37880" s="24">
        <f t="shared" si="914"/>
        <v>-2.5</v>
      </c>
    </row>
    <row r="37881" spans="71:71" x14ac:dyDescent="0.3">
      <c r="BS37881" s="24">
        <f t="shared" si="914"/>
        <v>-2.5</v>
      </c>
    </row>
    <row r="37882" spans="71:71" x14ac:dyDescent="0.3">
      <c r="BS37882" s="24">
        <f t="shared" si="914"/>
        <v>-2.5</v>
      </c>
    </row>
    <row r="37883" spans="71:71" x14ac:dyDescent="0.3">
      <c r="BS37883" s="24">
        <f t="shared" si="914"/>
        <v>-2.5</v>
      </c>
    </row>
    <row r="37884" spans="71:71" x14ac:dyDescent="0.3">
      <c r="BS37884" s="24">
        <f t="shared" si="914"/>
        <v>-2.5</v>
      </c>
    </row>
    <row r="37885" spans="71:71" x14ac:dyDescent="0.3">
      <c r="BS37885" s="24">
        <f t="shared" si="914"/>
        <v>-2.5</v>
      </c>
    </row>
    <row r="37886" spans="71:71" x14ac:dyDescent="0.3">
      <c r="BS37886" s="24">
        <f t="shared" si="914"/>
        <v>-2.5</v>
      </c>
    </row>
    <row r="37887" spans="71:71" x14ac:dyDescent="0.3">
      <c r="BS37887" s="24">
        <f t="shared" si="914"/>
        <v>-2.5</v>
      </c>
    </row>
    <row r="37888" spans="71:71" x14ac:dyDescent="0.3">
      <c r="BS37888" s="24">
        <f t="shared" si="914"/>
        <v>-2.5</v>
      </c>
    </row>
    <row r="37889" spans="71:71" x14ac:dyDescent="0.3">
      <c r="BS37889" s="24">
        <f t="shared" si="914"/>
        <v>-2.5</v>
      </c>
    </row>
    <row r="37890" spans="71:71" x14ac:dyDescent="0.3">
      <c r="BS37890" s="24">
        <f t="shared" si="914"/>
        <v>-2.5</v>
      </c>
    </row>
    <row r="37891" spans="71:71" x14ac:dyDescent="0.3">
      <c r="BS37891" s="24">
        <f t="shared" si="914"/>
        <v>-2.5</v>
      </c>
    </row>
    <row r="37892" spans="71:71" x14ac:dyDescent="0.3">
      <c r="BS37892" s="24">
        <f t="shared" si="914"/>
        <v>-2.5</v>
      </c>
    </row>
    <row r="37893" spans="71:71" x14ac:dyDescent="0.3">
      <c r="BS37893" s="24">
        <f t="shared" si="914"/>
        <v>-2.5</v>
      </c>
    </row>
    <row r="37894" spans="71:71" x14ac:dyDescent="0.3">
      <c r="BS37894" s="24">
        <f t="shared" si="914"/>
        <v>-2.5</v>
      </c>
    </row>
    <row r="37895" spans="71:71" x14ac:dyDescent="0.3">
      <c r="BS37895" s="24">
        <f t="shared" si="914"/>
        <v>-2.5</v>
      </c>
    </row>
    <row r="37896" spans="71:71" x14ac:dyDescent="0.3">
      <c r="BS37896" s="24">
        <f t="shared" si="914"/>
        <v>-2.5</v>
      </c>
    </row>
    <row r="37897" spans="71:71" x14ac:dyDescent="0.3">
      <c r="BS37897" s="24">
        <f t="shared" ref="BS37897:BS37960" si="915">BR37897-2.5</f>
        <v>-2.5</v>
      </c>
    </row>
    <row r="37898" spans="71:71" x14ac:dyDescent="0.3">
      <c r="BS37898" s="24">
        <f t="shared" si="915"/>
        <v>-2.5</v>
      </c>
    </row>
    <row r="37899" spans="71:71" x14ac:dyDescent="0.3">
      <c r="BS37899" s="24">
        <f t="shared" si="915"/>
        <v>-2.5</v>
      </c>
    </row>
    <row r="37900" spans="71:71" x14ac:dyDescent="0.3">
      <c r="BS37900" s="24">
        <f t="shared" si="915"/>
        <v>-2.5</v>
      </c>
    </row>
    <row r="37901" spans="71:71" x14ac:dyDescent="0.3">
      <c r="BS37901" s="24">
        <f t="shared" si="915"/>
        <v>-2.5</v>
      </c>
    </row>
    <row r="37902" spans="71:71" x14ac:dyDescent="0.3">
      <c r="BS37902" s="24">
        <f t="shared" si="915"/>
        <v>-2.5</v>
      </c>
    </row>
    <row r="37903" spans="71:71" x14ac:dyDescent="0.3">
      <c r="BS37903" s="24">
        <f t="shared" si="915"/>
        <v>-2.5</v>
      </c>
    </row>
    <row r="37904" spans="71:71" x14ac:dyDescent="0.3">
      <c r="BS37904" s="24">
        <f t="shared" si="915"/>
        <v>-2.5</v>
      </c>
    </row>
    <row r="37905" spans="71:71" x14ac:dyDescent="0.3">
      <c r="BS37905" s="24">
        <f t="shared" si="915"/>
        <v>-2.5</v>
      </c>
    </row>
    <row r="37906" spans="71:71" x14ac:dyDescent="0.3">
      <c r="BS37906" s="24">
        <f t="shared" si="915"/>
        <v>-2.5</v>
      </c>
    </row>
    <row r="37907" spans="71:71" x14ac:dyDescent="0.3">
      <c r="BS37907" s="24">
        <f t="shared" si="915"/>
        <v>-2.5</v>
      </c>
    </row>
    <row r="37908" spans="71:71" x14ac:dyDescent="0.3">
      <c r="BS37908" s="24">
        <f t="shared" si="915"/>
        <v>-2.5</v>
      </c>
    </row>
    <row r="37909" spans="71:71" x14ac:dyDescent="0.3">
      <c r="BS37909" s="24">
        <f t="shared" si="915"/>
        <v>-2.5</v>
      </c>
    </row>
    <row r="37910" spans="71:71" x14ac:dyDescent="0.3">
      <c r="BS37910" s="24">
        <f t="shared" si="915"/>
        <v>-2.5</v>
      </c>
    </row>
    <row r="37911" spans="71:71" x14ac:dyDescent="0.3">
      <c r="BS37911" s="24">
        <f t="shared" si="915"/>
        <v>-2.5</v>
      </c>
    </row>
    <row r="37912" spans="71:71" x14ac:dyDescent="0.3">
      <c r="BS37912" s="24">
        <f t="shared" si="915"/>
        <v>-2.5</v>
      </c>
    </row>
    <row r="37913" spans="71:71" x14ac:dyDescent="0.3">
      <c r="BS37913" s="24">
        <f t="shared" si="915"/>
        <v>-2.5</v>
      </c>
    </row>
    <row r="37914" spans="71:71" x14ac:dyDescent="0.3">
      <c r="BS37914" s="24">
        <f t="shared" si="915"/>
        <v>-2.5</v>
      </c>
    </row>
    <row r="37915" spans="71:71" x14ac:dyDescent="0.3">
      <c r="BS37915" s="24">
        <f t="shared" si="915"/>
        <v>-2.5</v>
      </c>
    </row>
    <row r="37916" spans="71:71" x14ac:dyDescent="0.3">
      <c r="BS37916" s="24">
        <f t="shared" si="915"/>
        <v>-2.5</v>
      </c>
    </row>
    <row r="37917" spans="71:71" x14ac:dyDescent="0.3">
      <c r="BS37917" s="24">
        <f t="shared" si="915"/>
        <v>-2.5</v>
      </c>
    </row>
    <row r="37918" spans="71:71" x14ac:dyDescent="0.3">
      <c r="BS37918" s="24">
        <f t="shared" si="915"/>
        <v>-2.5</v>
      </c>
    </row>
    <row r="37919" spans="71:71" x14ac:dyDescent="0.3">
      <c r="BS37919" s="24">
        <f t="shared" si="915"/>
        <v>-2.5</v>
      </c>
    </row>
    <row r="37920" spans="71:71" x14ac:dyDescent="0.3">
      <c r="BS37920" s="24">
        <f t="shared" si="915"/>
        <v>-2.5</v>
      </c>
    </row>
    <row r="37921" spans="71:71" x14ac:dyDescent="0.3">
      <c r="BS37921" s="24">
        <f t="shared" si="915"/>
        <v>-2.5</v>
      </c>
    </row>
    <row r="37922" spans="71:71" x14ac:dyDescent="0.3">
      <c r="BS37922" s="24">
        <f t="shared" si="915"/>
        <v>-2.5</v>
      </c>
    </row>
    <row r="37923" spans="71:71" x14ac:dyDescent="0.3">
      <c r="BS37923" s="24">
        <f t="shared" si="915"/>
        <v>-2.5</v>
      </c>
    </row>
    <row r="37924" spans="71:71" x14ac:dyDescent="0.3">
      <c r="BS37924" s="24">
        <f t="shared" si="915"/>
        <v>-2.5</v>
      </c>
    </row>
    <row r="37925" spans="71:71" x14ac:dyDescent="0.3">
      <c r="BS37925" s="24">
        <f t="shared" si="915"/>
        <v>-2.5</v>
      </c>
    </row>
    <row r="37926" spans="71:71" x14ac:dyDescent="0.3">
      <c r="BS37926" s="24">
        <f t="shared" si="915"/>
        <v>-2.5</v>
      </c>
    </row>
    <row r="37927" spans="71:71" x14ac:dyDescent="0.3">
      <c r="BS37927" s="24">
        <f t="shared" si="915"/>
        <v>-2.5</v>
      </c>
    </row>
    <row r="37928" spans="71:71" x14ac:dyDescent="0.3">
      <c r="BS37928" s="24">
        <f t="shared" si="915"/>
        <v>-2.5</v>
      </c>
    </row>
    <row r="37929" spans="71:71" x14ac:dyDescent="0.3">
      <c r="BS37929" s="24">
        <f t="shared" si="915"/>
        <v>-2.5</v>
      </c>
    </row>
    <row r="37930" spans="71:71" x14ac:dyDescent="0.3">
      <c r="BS37930" s="24">
        <f t="shared" si="915"/>
        <v>-2.5</v>
      </c>
    </row>
    <row r="37931" spans="71:71" x14ac:dyDescent="0.3">
      <c r="BS37931" s="24">
        <f t="shared" si="915"/>
        <v>-2.5</v>
      </c>
    </row>
    <row r="37932" spans="71:71" x14ac:dyDescent="0.3">
      <c r="BS37932" s="24">
        <f t="shared" si="915"/>
        <v>-2.5</v>
      </c>
    </row>
    <row r="37933" spans="71:71" x14ac:dyDescent="0.3">
      <c r="BS37933" s="24">
        <f t="shared" si="915"/>
        <v>-2.5</v>
      </c>
    </row>
    <row r="37934" spans="71:71" x14ac:dyDescent="0.3">
      <c r="BS37934" s="24">
        <f t="shared" si="915"/>
        <v>-2.5</v>
      </c>
    </row>
    <row r="37935" spans="71:71" x14ac:dyDescent="0.3">
      <c r="BS37935" s="24">
        <f t="shared" si="915"/>
        <v>-2.5</v>
      </c>
    </row>
    <row r="37936" spans="71:71" x14ac:dyDescent="0.3">
      <c r="BS37936" s="24">
        <f t="shared" si="915"/>
        <v>-2.5</v>
      </c>
    </row>
    <row r="37937" spans="71:71" x14ac:dyDescent="0.3">
      <c r="BS37937" s="24">
        <f t="shared" si="915"/>
        <v>-2.5</v>
      </c>
    </row>
    <row r="37938" spans="71:71" x14ac:dyDescent="0.3">
      <c r="BS37938" s="24">
        <f t="shared" si="915"/>
        <v>-2.5</v>
      </c>
    </row>
    <row r="37939" spans="71:71" x14ac:dyDescent="0.3">
      <c r="BS37939" s="24">
        <f t="shared" si="915"/>
        <v>-2.5</v>
      </c>
    </row>
    <row r="37940" spans="71:71" x14ac:dyDescent="0.3">
      <c r="BS37940" s="24">
        <f t="shared" si="915"/>
        <v>-2.5</v>
      </c>
    </row>
    <row r="37941" spans="71:71" x14ac:dyDescent="0.3">
      <c r="BS37941" s="24">
        <f t="shared" si="915"/>
        <v>-2.5</v>
      </c>
    </row>
    <row r="37942" spans="71:71" x14ac:dyDescent="0.3">
      <c r="BS37942" s="24">
        <f t="shared" si="915"/>
        <v>-2.5</v>
      </c>
    </row>
    <row r="37943" spans="71:71" x14ac:dyDescent="0.3">
      <c r="BS37943" s="24">
        <f t="shared" si="915"/>
        <v>-2.5</v>
      </c>
    </row>
    <row r="37944" spans="71:71" x14ac:dyDescent="0.3">
      <c r="BS37944" s="24">
        <f t="shared" si="915"/>
        <v>-2.5</v>
      </c>
    </row>
    <row r="37945" spans="71:71" x14ac:dyDescent="0.3">
      <c r="BS37945" s="24">
        <f t="shared" si="915"/>
        <v>-2.5</v>
      </c>
    </row>
    <row r="37946" spans="71:71" x14ac:dyDescent="0.3">
      <c r="BS37946" s="24">
        <f t="shared" si="915"/>
        <v>-2.5</v>
      </c>
    </row>
    <row r="37947" spans="71:71" x14ac:dyDescent="0.3">
      <c r="BS37947" s="24">
        <f t="shared" si="915"/>
        <v>-2.5</v>
      </c>
    </row>
    <row r="37948" spans="71:71" x14ac:dyDescent="0.3">
      <c r="BS37948" s="24">
        <f t="shared" si="915"/>
        <v>-2.5</v>
      </c>
    </row>
    <row r="37949" spans="71:71" x14ac:dyDescent="0.3">
      <c r="BS37949" s="24">
        <f t="shared" si="915"/>
        <v>-2.5</v>
      </c>
    </row>
    <row r="37950" spans="71:71" x14ac:dyDescent="0.3">
      <c r="BS37950" s="24">
        <f t="shared" si="915"/>
        <v>-2.5</v>
      </c>
    </row>
    <row r="37951" spans="71:71" x14ac:dyDescent="0.3">
      <c r="BS37951" s="24">
        <f t="shared" si="915"/>
        <v>-2.5</v>
      </c>
    </row>
    <row r="37952" spans="71:71" x14ac:dyDescent="0.3">
      <c r="BS37952" s="24">
        <f t="shared" si="915"/>
        <v>-2.5</v>
      </c>
    </row>
    <row r="37953" spans="71:71" x14ac:dyDescent="0.3">
      <c r="BS37953" s="24">
        <f t="shared" si="915"/>
        <v>-2.5</v>
      </c>
    </row>
    <row r="37954" spans="71:71" x14ac:dyDescent="0.3">
      <c r="BS37954" s="24">
        <f t="shared" si="915"/>
        <v>-2.5</v>
      </c>
    </row>
    <row r="37955" spans="71:71" x14ac:dyDescent="0.3">
      <c r="BS37955" s="24">
        <f t="shared" si="915"/>
        <v>-2.5</v>
      </c>
    </row>
    <row r="37956" spans="71:71" x14ac:dyDescent="0.3">
      <c r="BS37956" s="24">
        <f t="shared" si="915"/>
        <v>-2.5</v>
      </c>
    </row>
    <row r="37957" spans="71:71" x14ac:dyDescent="0.3">
      <c r="BS37957" s="24">
        <f t="shared" si="915"/>
        <v>-2.5</v>
      </c>
    </row>
    <row r="37958" spans="71:71" x14ac:dyDescent="0.3">
      <c r="BS37958" s="24">
        <f t="shared" si="915"/>
        <v>-2.5</v>
      </c>
    </row>
    <row r="37959" spans="71:71" x14ac:dyDescent="0.3">
      <c r="BS37959" s="24">
        <f t="shared" si="915"/>
        <v>-2.5</v>
      </c>
    </row>
    <row r="37960" spans="71:71" x14ac:dyDescent="0.3">
      <c r="BS37960" s="24">
        <f t="shared" si="915"/>
        <v>-2.5</v>
      </c>
    </row>
    <row r="37961" spans="71:71" x14ac:dyDescent="0.3">
      <c r="BS37961" s="24">
        <f t="shared" ref="BS37961:BS38024" si="916">BR37961-2.5</f>
        <v>-2.5</v>
      </c>
    </row>
    <row r="37962" spans="71:71" x14ac:dyDescent="0.3">
      <c r="BS37962" s="24">
        <f t="shared" si="916"/>
        <v>-2.5</v>
      </c>
    </row>
    <row r="37963" spans="71:71" x14ac:dyDescent="0.3">
      <c r="BS37963" s="24">
        <f t="shared" si="916"/>
        <v>-2.5</v>
      </c>
    </row>
    <row r="37964" spans="71:71" x14ac:dyDescent="0.3">
      <c r="BS37964" s="24">
        <f t="shared" si="916"/>
        <v>-2.5</v>
      </c>
    </row>
    <row r="37965" spans="71:71" x14ac:dyDescent="0.3">
      <c r="BS37965" s="24">
        <f t="shared" si="916"/>
        <v>-2.5</v>
      </c>
    </row>
    <row r="37966" spans="71:71" x14ac:dyDescent="0.3">
      <c r="BS37966" s="24">
        <f t="shared" si="916"/>
        <v>-2.5</v>
      </c>
    </row>
    <row r="37967" spans="71:71" x14ac:dyDescent="0.3">
      <c r="BS37967" s="24">
        <f t="shared" si="916"/>
        <v>-2.5</v>
      </c>
    </row>
    <row r="37968" spans="71:71" x14ac:dyDescent="0.3">
      <c r="BS37968" s="24">
        <f t="shared" si="916"/>
        <v>-2.5</v>
      </c>
    </row>
    <row r="37969" spans="71:71" x14ac:dyDescent="0.3">
      <c r="BS37969" s="24">
        <f t="shared" si="916"/>
        <v>-2.5</v>
      </c>
    </row>
    <row r="37970" spans="71:71" x14ac:dyDescent="0.3">
      <c r="BS37970" s="24">
        <f t="shared" si="916"/>
        <v>-2.5</v>
      </c>
    </row>
    <row r="37971" spans="71:71" x14ac:dyDescent="0.3">
      <c r="BS37971" s="24">
        <f t="shared" si="916"/>
        <v>-2.5</v>
      </c>
    </row>
    <row r="37972" spans="71:71" x14ac:dyDescent="0.3">
      <c r="BS37972" s="24">
        <f t="shared" si="916"/>
        <v>-2.5</v>
      </c>
    </row>
    <row r="37973" spans="71:71" x14ac:dyDescent="0.3">
      <c r="BS37973" s="24">
        <f t="shared" si="916"/>
        <v>-2.5</v>
      </c>
    </row>
    <row r="37974" spans="71:71" x14ac:dyDescent="0.3">
      <c r="BS37974" s="24">
        <f t="shared" si="916"/>
        <v>-2.5</v>
      </c>
    </row>
    <row r="37975" spans="71:71" x14ac:dyDescent="0.3">
      <c r="BS37975" s="24">
        <f t="shared" si="916"/>
        <v>-2.5</v>
      </c>
    </row>
    <row r="37976" spans="71:71" x14ac:dyDescent="0.3">
      <c r="BS37976" s="24">
        <f t="shared" si="916"/>
        <v>-2.5</v>
      </c>
    </row>
    <row r="37977" spans="71:71" x14ac:dyDescent="0.3">
      <c r="BS37977" s="24">
        <f t="shared" si="916"/>
        <v>-2.5</v>
      </c>
    </row>
    <row r="37978" spans="71:71" x14ac:dyDescent="0.3">
      <c r="BS37978" s="24">
        <f t="shared" si="916"/>
        <v>-2.5</v>
      </c>
    </row>
    <row r="37979" spans="71:71" x14ac:dyDescent="0.3">
      <c r="BS37979" s="24">
        <f t="shared" si="916"/>
        <v>-2.5</v>
      </c>
    </row>
    <row r="37980" spans="71:71" x14ac:dyDescent="0.3">
      <c r="BS37980" s="24">
        <f t="shared" si="916"/>
        <v>-2.5</v>
      </c>
    </row>
    <row r="37981" spans="71:71" x14ac:dyDescent="0.3">
      <c r="BS37981" s="24">
        <f t="shared" si="916"/>
        <v>-2.5</v>
      </c>
    </row>
    <row r="37982" spans="71:71" x14ac:dyDescent="0.3">
      <c r="BS37982" s="24">
        <f t="shared" si="916"/>
        <v>-2.5</v>
      </c>
    </row>
    <row r="37983" spans="71:71" x14ac:dyDescent="0.3">
      <c r="BS37983" s="24">
        <f t="shared" si="916"/>
        <v>-2.5</v>
      </c>
    </row>
    <row r="37984" spans="71:71" x14ac:dyDescent="0.3">
      <c r="BS37984" s="24">
        <f t="shared" si="916"/>
        <v>-2.5</v>
      </c>
    </row>
    <row r="37985" spans="71:71" x14ac:dyDescent="0.3">
      <c r="BS37985" s="24">
        <f t="shared" si="916"/>
        <v>-2.5</v>
      </c>
    </row>
    <row r="37986" spans="71:71" x14ac:dyDescent="0.3">
      <c r="BS37986" s="24">
        <f t="shared" si="916"/>
        <v>-2.5</v>
      </c>
    </row>
    <row r="37987" spans="71:71" x14ac:dyDescent="0.3">
      <c r="BS37987" s="24">
        <f t="shared" si="916"/>
        <v>-2.5</v>
      </c>
    </row>
    <row r="37988" spans="71:71" x14ac:dyDescent="0.3">
      <c r="BS37988" s="24">
        <f t="shared" si="916"/>
        <v>-2.5</v>
      </c>
    </row>
    <row r="37989" spans="71:71" x14ac:dyDescent="0.3">
      <c r="BS37989" s="24">
        <f t="shared" si="916"/>
        <v>-2.5</v>
      </c>
    </row>
    <row r="37990" spans="71:71" x14ac:dyDescent="0.3">
      <c r="BS37990" s="24">
        <f t="shared" si="916"/>
        <v>-2.5</v>
      </c>
    </row>
    <row r="37991" spans="71:71" x14ac:dyDescent="0.3">
      <c r="BS37991" s="24">
        <f t="shared" si="916"/>
        <v>-2.5</v>
      </c>
    </row>
    <row r="37992" spans="71:71" x14ac:dyDescent="0.3">
      <c r="BS37992" s="24">
        <f t="shared" si="916"/>
        <v>-2.5</v>
      </c>
    </row>
    <row r="37993" spans="71:71" x14ac:dyDescent="0.3">
      <c r="BS37993" s="24">
        <f t="shared" si="916"/>
        <v>-2.5</v>
      </c>
    </row>
    <row r="37994" spans="71:71" x14ac:dyDescent="0.3">
      <c r="BS37994" s="24">
        <f t="shared" si="916"/>
        <v>-2.5</v>
      </c>
    </row>
    <row r="37995" spans="71:71" x14ac:dyDescent="0.3">
      <c r="BS37995" s="24">
        <f t="shared" si="916"/>
        <v>-2.5</v>
      </c>
    </row>
    <row r="37996" spans="71:71" x14ac:dyDescent="0.3">
      <c r="BS37996" s="24">
        <f t="shared" si="916"/>
        <v>-2.5</v>
      </c>
    </row>
    <row r="37997" spans="71:71" x14ac:dyDescent="0.3">
      <c r="BS37997" s="24">
        <f t="shared" si="916"/>
        <v>-2.5</v>
      </c>
    </row>
    <row r="37998" spans="71:71" x14ac:dyDescent="0.3">
      <c r="BS37998" s="24">
        <f t="shared" si="916"/>
        <v>-2.5</v>
      </c>
    </row>
    <row r="37999" spans="71:71" x14ac:dyDescent="0.3">
      <c r="BS37999" s="24">
        <f t="shared" si="916"/>
        <v>-2.5</v>
      </c>
    </row>
    <row r="38000" spans="71:71" x14ac:dyDescent="0.3">
      <c r="BS38000" s="24">
        <f t="shared" si="916"/>
        <v>-2.5</v>
      </c>
    </row>
    <row r="38001" spans="71:71" x14ac:dyDescent="0.3">
      <c r="BS38001" s="24">
        <f t="shared" si="916"/>
        <v>-2.5</v>
      </c>
    </row>
    <row r="38002" spans="71:71" x14ac:dyDescent="0.3">
      <c r="BS38002" s="24">
        <f t="shared" si="916"/>
        <v>-2.5</v>
      </c>
    </row>
    <row r="38003" spans="71:71" x14ac:dyDescent="0.3">
      <c r="BS38003" s="24">
        <f t="shared" si="916"/>
        <v>-2.5</v>
      </c>
    </row>
    <row r="38004" spans="71:71" x14ac:dyDescent="0.3">
      <c r="BS38004" s="24">
        <f t="shared" si="916"/>
        <v>-2.5</v>
      </c>
    </row>
    <row r="38005" spans="71:71" x14ac:dyDescent="0.3">
      <c r="BS38005" s="24">
        <f t="shared" si="916"/>
        <v>-2.5</v>
      </c>
    </row>
    <row r="38006" spans="71:71" x14ac:dyDescent="0.3">
      <c r="BS38006" s="24">
        <f t="shared" si="916"/>
        <v>-2.5</v>
      </c>
    </row>
    <row r="38007" spans="71:71" x14ac:dyDescent="0.3">
      <c r="BS38007" s="24">
        <f t="shared" si="916"/>
        <v>-2.5</v>
      </c>
    </row>
    <row r="38008" spans="71:71" x14ac:dyDescent="0.3">
      <c r="BS38008" s="24">
        <f t="shared" si="916"/>
        <v>-2.5</v>
      </c>
    </row>
    <row r="38009" spans="71:71" x14ac:dyDescent="0.3">
      <c r="BS38009" s="24">
        <f t="shared" si="916"/>
        <v>-2.5</v>
      </c>
    </row>
    <row r="38010" spans="71:71" x14ac:dyDescent="0.3">
      <c r="BS38010" s="24">
        <f t="shared" si="916"/>
        <v>-2.5</v>
      </c>
    </row>
    <row r="38011" spans="71:71" x14ac:dyDescent="0.3">
      <c r="BS38011" s="24">
        <f t="shared" si="916"/>
        <v>-2.5</v>
      </c>
    </row>
    <row r="38012" spans="71:71" x14ac:dyDescent="0.3">
      <c r="BS38012" s="24">
        <f t="shared" si="916"/>
        <v>-2.5</v>
      </c>
    </row>
    <row r="38013" spans="71:71" x14ac:dyDescent="0.3">
      <c r="BS38013" s="24">
        <f t="shared" si="916"/>
        <v>-2.5</v>
      </c>
    </row>
    <row r="38014" spans="71:71" x14ac:dyDescent="0.3">
      <c r="BS38014" s="24">
        <f t="shared" si="916"/>
        <v>-2.5</v>
      </c>
    </row>
    <row r="38015" spans="71:71" x14ac:dyDescent="0.3">
      <c r="BS38015" s="24">
        <f t="shared" si="916"/>
        <v>-2.5</v>
      </c>
    </row>
    <row r="38016" spans="71:71" x14ac:dyDescent="0.3">
      <c r="BS38016" s="24">
        <f t="shared" si="916"/>
        <v>-2.5</v>
      </c>
    </row>
    <row r="38017" spans="71:71" x14ac:dyDescent="0.3">
      <c r="BS38017" s="24">
        <f t="shared" si="916"/>
        <v>-2.5</v>
      </c>
    </row>
    <row r="38018" spans="71:71" x14ac:dyDescent="0.3">
      <c r="BS38018" s="24">
        <f t="shared" si="916"/>
        <v>-2.5</v>
      </c>
    </row>
    <row r="38019" spans="71:71" x14ac:dyDescent="0.3">
      <c r="BS38019" s="24">
        <f t="shared" si="916"/>
        <v>-2.5</v>
      </c>
    </row>
    <row r="38020" spans="71:71" x14ac:dyDescent="0.3">
      <c r="BS38020" s="24">
        <f t="shared" si="916"/>
        <v>-2.5</v>
      </c>
    </row>
    <row r="38021" spans="71:71" x14ac:dyDescent="0.3">
      <c r="BS38021" s="24">
        <f t="shared" si="916"/>
        <v>-2.5</v>
      </c>
    </row>
    <row r="38022" spans="71:71" x14ac:dyDescent="0.3">
      <c r="BS38022" s="24">
        <f t="shared" si="916"/>
        <v>-2.5</v>
      </c>
    </row>
    <row r="38023" spans="71:71" x14ac:dyDescent="0.3">
      <c r="BS38023" s="24">
        <f t="shared" si="916"/>
        <v>-2.5</v>
      </c>
    </row>
    <row r="38024" spans="71:71" x14ac:dyDescent="0.3">
      <c r="BS38024" s="24">
        <f t="shared" si="916"/>
        <v>-2.5</v>
      </c>
    </row>
    <row r="38025" spans="71:71" x14ac:dyDescent="0.3">
      <c r="BS38025" s="24">
        <f t="shared" ref="BS38025:BS38088" si="917">BR38025-2.5</f>
        <v>-2.5</v>
      </c>
    </row>
    <row r="38026" spans="71:71" x14ac:dyDescent="0.3">
      <c r="BS38026" s="24">
        <f t="shared" si="917"/>
        <v>-2.5</v>
      </c>
    </row>
    <row r="38027" spans="71:71" x14ac:dyDescent="0.3">
      <c r="BS38027" s="24">
        <f t="shared" si="917"/>
        <v>-2.5</v>
      </c>
    </row>
    <row r="38028" spans="71:71" x14ac:dyDescent="0.3">
      <c r="BS38028" s="24">
        <f t="shared" si="917"/>
        <v>-2.5</v>
      </c>
    </row>
    <row r="38029" spans="71:71" x14ac:dyDescent="0.3">
      <c r="BS38029" s="24">
        <f t="shared" si="917"/>
        <v>-2.5</v>
      </c>
    </row>
    <row r="38030" spans="71:71" x14ac:dyDescent="0.3">
      <c r="BS38030" s="24">
        <f t="shared" si="917"/>
        <v>-2.5</v>
      </c>
    </row>
    <row r="38031" spans="71:71" x14ac:dyDescent="0.3">
      <c r="BS38031" s="24">
        <f t="shared" si="917"/>
        <v>-2.5</v>
      </c>
    </row>
    <row r="38032" spans="71:71" x14ac:dyDescent="0.3">
      <c r="BS38032" s="24">
        <f t="shared" si="917"/>
        <v>-2.5</v>
      </c>
    </row>
    <row r="38033" spans="71:71" x14ac:dyDescent="0.3">
      <c r="BS38033" s="24">
        <f t="shared" si="917"/>
        <v>-2.5</v>
      </c>
    </row>
    <row r="38034" spans="71:71" x14ac:dyDescent="0.3">
      <c r="BS38034" s="24">
        <f t="shared" si="917"/>
        <v>-2.5</v>
      </c>
    </row>
    <row r="38035" spans="71:71" x14ac:dyDescent="0.3">
      <c r="BS38035" s="24">
        <f t="shared" si="917"/>
        <v>-2.5</v>
      </c>
    </row>
    <row r="38036" spans="71:71" x14ac:dyDescent="0.3">
      <c r="BS38036" s="24">
        <f t="shared" si="917"/>
        <v>-2.5</v>
      </c>
    </row>
    <row r="38037" spans="71:71" x14ac:dyDescent="0.3">
      <c r="BS38037" s="24">
        <f t="shared" si="917"/>
        <v>-2.5</v>
      </c>
    </row>
    <row r="38038" spans="71:71" x14ac:dyDescent="0.3">
      <c r="BS38038" s="24">
        <f t="shared" si="917"/>
        <v>-2.5</v>
      </c>
    </row>
    <row r="38039" spans="71:71" x14ac:dyDescent="0.3">
      <c r="BS38039" s="24">
        <f t="shared" si="917"/>
        <v>-2.5</v>
      </c>
    </row>
    <row r="38040" spans="71:71" x14ac:dyDescent="0.3">
      <c r="BS38040" s="24">
        <f t="shared" si="917"/>
        <v>-2.5</v>
      </c>
    </row>
    <row r="38041" spans="71:71" x14ac:dyDescent="0.3">
      <c r="BS38041" s="24">
        <f t="shared" si="917"/>
        <v>-2.5</v>
      </c>
    </row>
    <row r="38042" spans="71:71" x14ac:dyDescent="0.3">
      <c r="BS38042" s="24">
        <f t="shared" si="917"/>
        <v>-2.5</v>
      </c>
    </row>
    <row r="38043" spans="71:71" x14ac:dyDescent="0.3">
      <c r="BS38043" s="24">
        <f t="shared" si="917"/>
        <v>-2.5</v>
      </c>
    </row>
    <row r="38044" spans="71:71" x14ac:dyDescent="0.3">
      <c r="BS38044" s="24">
        <f t="shared" si="917"/>
        <v>-2.5</v>
      </c>
    </row>
    <row r="38045" spans="71:71" x14ac:dyDescent="0.3">
      <c r="BS38045" s="24">
        <f t="shared" si="917"/>
        <v>-2.5</v>
      </c>
    </row>
    <row r="38046" spans="71:71" x14ac:dyDescent="0.3">
      <c r="BS38046" s="24">
        <f t="shared" si="917"/>
        <v>-2.5</v>
      </c>
    </row>
    <row r="38047" spans="71:71" x14ac:dyDescent="0.3">
      <c r="BS38047" s="24">
        <f t="shared" si="917"/>
        <v>-2.5</v>
      </c>
    </row>
    <row r="38048" spans="71:71" x14ac:dyDescent="0.3">
      <c r="BS38048" s="24">
        <f t="shared" si="917"/>
        <v>-2.5</v>
      </c>
    </row>
    <row r="38049" spans="71:71" x14ac:dyDescent="0.3">
      <c r="BS38049" s="24">
        <f t="shared" si="917"/>
        <v>-2.5</v>
      </c>
    </row>
    <row r="38050" spans="71:71" x14ac:dyDescent="0.3">
      <c r="BS38050" s="24">
        <f t="shared" si="917"/>
        <v>-2.5</v>
      </c>
    </row>
    <row r="38051" spans="71:71" x14ac:dyDescent="0.3">
      <c r="BS38051" s="24">
        <f t="shared" si="917"/>
        <v>-2.5</v>
      </c>
    </row>
    <row r="38052" spans="71:71" x14ac:dyDescent="0.3">
      <c r="BS38052" s="24">
        <f t="shared" si="917"/>
        <v>-2.5</v>
      </c>
    </row>
    <row r="38053" spans="71:71" x14ac:dyDescent="0.3">
      <c r="BS38053" s="24">
        <f t="shared" si="917"/>
        <v>-2.5</v>
      </c>
    </row>
    <row r="38054" spans="71:71" x14ac:dyDescent="0.3">
      <c r="BS38054" s="24">
        <f t="shared" si="917"/>
        <v>-2.5</v>
      </c>
    </row>
    <row r="38055" spans="71:71" x14ac:dyDescent="0.3">
      <c r="BS38055" s="24">
        <f t="shared" si="917"/>
        <v>-2.5</v>
      </c>
    </row>
    <row r="38056" spans="71:71" x14ac:dyDescent="0.3">
      <c r="BS38056" s="24">
        <f t="shared" si="917"/>
        <v>-2.5</v>
      </c>
    </row>
    <row r="38057" spans="71:71" x14ac:dyDescent="0.3">
      <c r="BS38057" s="24">
        <f t="shared" si="917"/>
        <v>-2.5</v>
      </c>
    </row>
    <row r="38058" spans="71:71" x14ac:dyDescent="0.3">
      <c r="BS38058" s="24">
        <f t="shared" si="917"/>
        <v>-2.5</v>
      </c>
    </row>
    <row r="38059" spans="71:71" x14ac:dyDescent="0.3">
      <c r="BS38059" s="24">
        <f t="shared" si="917"/>
        <v>-2.5</v>
      </c>
    </row>
    <row r="38060" spans="71:71" x14ac:dyDescent="0.3">
      <c r="BS38060" s="24">
        <f t="shared" si="917"/>
        <v>-2.5</v>
      </c>
    </row>
    <row r="38061" spans="71:71" x14ac:dyDescent="0.3">
      <c r="BS38061" s="24">
        <f t="shared" si="917"/>
        <v>-2.5</v>
      </c>
    </row>
    <row r="38062" spans="71:71" x14ac:dyDescent="0.3">
      <c r="BS38062" s="24">
        <f t="shared" si="917"/>
        <v>-2.5</v>
      </c>
    </row>
    <row r="38063" spans="71:71" x14ac:dyDescent="0.3">
      <c r="BS38063" s="24">
        <f t="shared" si="917"/>
        <v>-2.5</v>
      </c>
    </row>
    <row r="38064" spans="71:71" x14ac:dyDescent="0.3">
      <c r="BS38064" s="24">
        <f t="shared" si="917"/>
        <v>-2.5</v>
      </c>
    </row>
    <row r="38065" spans="71:71" x14ac:dyDescent="0.3">
      <c r="BS38065" s="24">
        <f t="shared" si="917"/>
        <v>-2.5</v>
      </c>
    </row>
    <row r="38066" spans="71:71" x14ac:dyDescent="0.3">
      <c r="BS38066" s="24">
        <f t="shared" si="917"/>
        <v>-2.5</v>
      </c>
    </row>
    <row r="38067" spans="71:71" x14ac:dyDescent="0.3">
      <c r="BS38067" s="24">
        <f t="shared" si="917"/>
        <v>-2.5</v>
      </c>
    </row>
    <row r="38068" spans="71:71" x14ac:dyDescent="0.3">
      <c r="BS38068" s="24">
        <f t="shared" si="917"/>
        <v>-2.5</v>
      </c>
    </row>
    <row r="38069" spans="71:71" x14ac:dyDescent="0.3">
      <c r="BS38069" s="24">
        <f t="shared" si="917"/>
        <v>-2.5</v>
      </c>
    </row>
    <row r="38070" spans="71:71" x14ac:dyDescent="0.3">
      <c r="BS38070" s="24">
        <f t="shared" si="917"/>
        <v>-2.5</v>
      </c>
    </row>
    <row r="38071" spans="71:71" x14ac:dyDescent="0.3">
      <c r="BS38071" s="24">
        <f t="shared" si="917"/>
        <v>-2.5</v>
      </c>
    </row>
    <row r="38072" spans="71:71" x14ac:dyDescent="0.3">
      <c r="BS38072" s="24">
        <f t="shared" si="917"/>
        <v>-2.5</v>
      </c>
    </row>
    <row r="38073" spans="71:71" x14ac:dyDescent="0.3">
      <c r="BS38073" s="24">
        <f t="shared" si="917"/>
        <v>-2.5</v>
      </c>
    </row>
    <row r="38074" spans="71:71" x14ac:dyDescent="0.3">
      <c r="BS38074" s="24">
        <f t="shared" si="917"/>
        <v>-2.5</v>
      </c>
    </row>
    <row r="38075" spans="71:71" x14ac:dyDescent="0.3">
      <c r="BS38075" s="24">
        <f t="shared" si="917"/>
        <v>-2.5</v>
      </c>
    </row>
    <row r="38076" spans="71:71" x14ac:dyDescent="0.3">
      <c r="BS38076" s="24">
        <f t="shared" si="917"/>
        <v>-2.5</v>
      </c>
    </row>
    <row r="38077" spans="71:71" x14ac:dyDescent="0.3">
      <c r="BS38077" s="24">
        <f t="shared" si="917"/>
        <v>-2.5</v>
      </c>
    </row>
    <row r="38078" spans="71:71" x14ac:dyDescent="0.3">
      <c r="BS38078" s="24">
        <f t="shared" si="917"/>
        <v>-2.5</v>
      </c>
    </row>
    <row r="38079" spans="71:71" x14ac:dyDescent="0.3">
      <c r="BS38079" s="24">
        <f t="shared" si="917"/>
        <v>-2.5</v>
      </c>
    </row>
    <row r="38080" spans="71:71" x14ac:dyDescent="0.3">
      <c r="BS38080" s="24">
        <f t="shared" si="917"/>
        <v>-2.5</v>
      </c>
    </row>
    <row r="38081" spans="71:71" x14ac:dyDescent="0.3">
      <c r="BS38081" s="24">
        <f t="shared" si="917"/>
        <v>-2.5</v>
      </c>
    </row>
    <row r="38082" spans="71:71" x14ac:dyDescent="0.3">
      <c r="BS38082" s="24">
        <f t="shared" si="917"/>
        <v>-2.5</v>
      </c>
    </row>
    <row r="38083" spans="71:71" x14ac:dyDescent="0.3">
      <c r="BS38083" s="24">
        <f t="shared" si="917"/>
        <v>-2.5</v>
      </c>
    </row>
    <row r="38084" spans="71:71" x14ac:dyDescent="0.3">
      <c r="BS38084" s="24">
        <f t="shared" si="917"/>
        <v>-2.5</v>
      </c>
    </row>
    <row r="38085" spans="71:71" x14ac:dyDescent="0.3">
      <c r="BS38085" s="24">
        <f t="shared" si="917"/>
        <v>-2.5</v>
      </c>
    </row>
    <row r="38086" spans="71:71" x14ac:dyDescent="0.3">
      <c r="BS38086" s="24">
        <f t="shared" si="917"/>
        <v>-2.5</v>
      </c>
    </row>
    <row r="38087" spans="71:71" x14ac:dyDescent="0.3">
      <c r="BS38087" s="24">
        <f t="shared" si="917"/>
        <v>-2.5</v>
      </c>
    </row>
    <row r="38088" spans="71:71" x14ac:dyDescent="0.3">
      <c r="BS38088" s="24">
        <f t="shared" si="917"/>
        <v>-2.5</v>
      </c>
    </row>
    <row r="38089" spans="71:71" x14ac:dyDescent="0.3">
      <c r="BS38089" s="24">
        <f t="shared" ref="BS38089:BS38152" si="918">BR38089-2.5</f>
        <v>-2.5</v>
      </c>
    </row>
    <row r="38090" spans="71:71" x14ac:dyDescent="0.3">
      <c r="BS38090" s="24">
        <f t="shared" si="918"/>
        <v>-2.5</v>
      </c>
    </row>
    <row r="38091" spans="71:71" x14ac:dyDescent="0.3">
      <c r="BS38091" s="24">
        <f t="shared" si="918"/>
        <v>-2.5</v>
      </c>
    </row>
    <row r="38092" spans="71:71" x14ac:dyDescent="0.3">
      <c r="BS38092" s="24">
        <f t="shared" si="918"/>
        <v>-2.5</v>
      </c>
    </row>
    <row r="38093" spans="71:71" x14ac:dyDescent="0.3">
      <c r="BS38093" s="24">
        <f t="shared" si="918"/>
        <v>-2.5</v>
      </c>
    </row>
    <row r="38094" spans="71:71" x14ac:dyDescent="0.3">
      <c r="BS38094" s="24">
        <f t="shared" si="918"/>
        <v>-2.5</v>
      </c>
    </row>
    <row r="38095" spans="71:71" x14ac:dyDescent="0.3">
      <c r="BS38095" s="24">
        <f t="shared" si="918"/>
        <v>-2.5</v>
      </c>
    </row>
    <row r="38096" spans="71:71" x14ac:dyDescent="0.3">
      <c r="BS38096" s="24">
        <f t="shared" si="918"/>
        <v>-2.5</v>
      </c>
    </row>
    <row r="38097" spans="71:71" x14ac:dyDescent="0.3">
      <c r="BS38097" s="24">
        <f t="shared" si="918"/>
        <v>-2.5</v>
      </c>
    </row>
    <row r="38098" spans="71:71" x14ac:dyDescent="0.3">
      <c r="BS38098" s="24">
        <f t="shared" si="918"/>
        <v>-2.5</v>
      </c>
    </row>
    <row r="38099" spans="71:71" x14ac:dyDescent="0.3">
      <c r="BS38099" s="24">
        <f t="shared" si="918"/>
        <v>-2.5</v>
      </c>
    </row>
    <row r="38100" spans="71:71" x14ac:dyDescent="0.3">
      <c r="BS38100" s="24">
        <f t="shared" si="918"/>
        <v>-2.5</v>
      </c>
    </row>
    <row r="38101" spans="71:71" x14ac:dyDescent="0.3">
      <c r="BS38101" s="24">
        <f t="shared" si="918"/>
        <v>-2.5</v>
      </c>
    </row>
    <row r="38102" spans="71:71" x14ac:dyDescent="0.3">
      <c r="BS38102" s="24">
        <f t="shared" si="918"/>
        <v>-2.5</v>
      </c>
    </row>
    <row r="38103" spans="71:71" x14ac:dyDescent="0.3">
      <c r="BS38103" s="24">
        <f t="shared" si="918"/>
        <v>-2.5</v>
      </c>
    </row>
    <row r="38104" spans="71:71" x14ac:dyDescent="0.3">
      <c r="BS38104" s="24">
        <f t="shared" si="918"/>
        <v>-2.5</v>
      </c>
    </row>
    <row r="38105" spans="71:71" x14ac:dyDescent="0.3">
      <c r="BS38105" s="24">
        <f t="shared" si="918"/>
        <v>-2.5</v>
      </c>
    </row>
    <row r="38106" spans="71:71" x14ac:dyDescent="0.3">
      <c r="BS38106" s="24">
        <f t="shared" si="918"/>
        <v>-2.5</v>
      </c>
    </row>
    <row r="38107" spans="71:71" x14ac:dyDescent="0.3">
      <c r="BS38107" s="24">
        <f t="shared" si="918"/>
        <v>-2.5</v>
      </c>
    </row>
    <row r="38108" spans="71:71" x14ac:dyDescent="0.3">
      <c r="BS38108" s="24">
        <f t="shared" si="918"/>
        <v>-2.5</v>
      </c>
    </row>
    <row r="38109" spans="71:71" x14ac:dyDescent="0.3">
      <c r="BS38109" s="24">
        <f t="shared" si="918"/>
        <v>-2.5</v>
      </c>
    </row>
    <row r="38110" spans="71:71" x14ac:dyDescent="0.3">
      <c r="BS38110" s="24">
        <f t="shared" si="918"/>
        <v>-2.5</v>
      </c>
    </row>
    <row r="38111" spans="71:71" x14ac:dyDescent="0.3">
      <c r="BS38111" s="24">
        <f t="shared" si="918"/>
        <v>-2.5</v>
      </c>
    </row>
    <row r="38112" spans="71:71" x14ac:dyDescent="0.3">
      <c r="BS38112" s="24">
        <f t="shared" si="918"/>
        <v>-2.5</v>
      </c>
    </row>
    <row r="38113" spans="71:71" x14ac:dyDescent="0.3">
      <c r="BS38113" s="24">
        <f t="shared" si="918"/>
        <v>-2.5</v>
      </c>
    </row>
    <row r="38114" spans="71:71" x14ac:dyDescent="0.3">
      <c r="BS38114" s="24">
        <f t="shared" si="918"/>
        <v>-2.5</v>
      </c>
    </row>
    <row r="38115" spans="71:71" x14ac:dyDescent="0.3">
      <c r="BS38115" s="24">
        <f t="shared" si="918"/>
        <v>-2.5</v>
      </c>
    </row>
    <row r="38116" spans="71:71" x14ac:dyDescent="0.3">
      <c r="BS38116" s="24">
        <f t="shared" si="918"/>
        <v>-2.5</v>
      </c>
    </row>
    <row r="38117" spans="71:71" x14ac:dyDescent="0.3">
      <c r="BS38117" s="24">
        <f t="shared" si="918"/>
        <v>-2.5</v>
      </c>
    </row>
    <row r="38118" spans="71:71" x14ac:dyDescent="0.3">
      <c r="BS38118" s="24">
        <f t="shared" si="918"/>
        <v>-2.5</v>
      </c>
    </row>
    <row r="38119" spans="71:71" x14ac:dyDescent="0.3">
      <c r="BS38119" s="24">
        <f t="shared" si="918"/>
        <v>-2.5</v>
      </c>
    </row>
    <row r="38120" spans="71:71" x14ac:dyDescent="0.3">
      <c r="BS38120" s="24">
        <f t="shared" si="918"/>
        <v>-2.5</v>
      </c>
    </row>
    <row r="38121" spans="71:71" x14ac:dyDescent="0.3">
      <c r="BS38121" s="24">
        <f t="shared" si="918"/>
        <v>-2.5</v>
      </c>
    </row>
    <row r="38122" spans="71:71" x14ac:dyDescent="0.3">
      <c r="BS38122" s="24">
        <f t="shared" si="918"/>
        <v>-2.5</v>
      </c>
    </row>
    <row r="38123" spans="71:71" x14ac:dyDescent="0.3">
      <c r="BS38123" s="24">
        <f t="shared" si="918"/>
        <v>-2.5</v>
      </c>
    </row>
    <row r="38124" spans="71:71" x14ac:dyDescent="0.3">
      <c r="BS38124" s="24">
        <f t="shared" si="918"/>
        <v>-2.5</v>
      </c>
    </row>
    <row r="38125" spans="71:71" x14ac:dyDescent="0.3">
      <c r="BS38125" s="24">
        <f t="shared" si="918"/>
        <v>-2.5</v>
      </c>
    </row>
    <row r="38126" spans="71:71" x14ac:dyDescent="0.3">
      <c r="BS38126" s="24">
        <f t="shared" si="918"/>
        <v>-2.5</v>
      </c>
    </row>
    <row r="38127" spans="71:71" x14ac:dyDescent="0.3">
      <c r="BS38127" s="24">
        <f t="shared" si="918"/>
        <v>-2.5</v>
      </c>
    </row>
    <row r="38128" spans="71:71" x14ac:dyDescent="0.3">
      <c r="BS38128" s="24">
        <f t="shared" si="918"/>
        <v>-2.5</v>
      </c>
    </row>
    <row r="38129" spans="71:71" x14ac:dyDescent="0.3">
      <c r="BS38129" s="24">
        <f t="shared" si="918"/>
        <v>-2.5</v>
      </c>
    </row>
    <row r="38130" spans="71:71" x14ac:dyDescent="0.3">
      <c r="BS38130" s="24">
        <f t="shared" si="918"/>
        <v>-2.5</v>
      </c>
    </row>
    <row r="38131" spans="71:71" x14ac:dyDescent="0.3">
      <c r="BS38131" s="24">
        <f t="shared" si="918"/>
        <v>-2.5</v>
      </c>
    </row>
    <row r="38132" spans="71:71" x14ac:dyDescent="0.3">
      <c r="BS38132" s="24">
        <f t="shared" si="918"/>
        <v>-2.5</v>
      </c>
    </row>
    <row r="38133" spans="71:71" x14ac:dyDescent="0.3">
      <c r="BS38133" s="24">
        <f t="shared" si="918"/>
        <v>-2.5</v>
      </c>
    </row>
    <row r="38134" spans="71:71" x14ac:dyDescent="0.3">
      <c r="BS38134" s="24">
        <f t="shared" si="918"/>
        <v>-2.5</v>
      </c>
    </row>
    <row r="38135" spans="71:71" x14ac:dyDescent="0.3">
      <c r="BS38135" s="24">
        <f t="shared" si="918"/>
        <v>-2.5</v>
      </c>
    </row>
    <row r="38136" spans="71:71" x14ac:dyDescent="0.3">
      <c r="BS38136" s="24">
        <f t="shared" si="918"/>
        <v>-2.5</v>
      </c>
    </row>
    <row r="38137" spans="71:71" x14ac:dyDescent="0.3">
      <c r="BS38137" s="24">
        <f t="shared" si="918"/>
        <v>-2.5</v>
      </c>
    </row>
    <row r="38138" spans="71:71" x14ac:dyDescent="0.3">
      <c r="BS38138" s="24">
        <f t="shared" si="918"/>
        <v>-2.5</v>
      </c>
    </row>
    <row r="38139" spans="71:71" x14ac:dyDescent="0.3">
      <c r="BS38139" s="24">
        <f t="shared" si="918"/>
        <v>-2.5</v>
      </c>
    </row>
    <row r="38140" spans="71:71" x14ac:dyDescent="0.3">
      <c r="BS38140" s="24">
        <f t="shared" si="918"/>
        <v>-2.5</v>
      </c>
    </row>
    <row r="38141" spans="71:71" x14ac:dyDescent="0.3">
      <c r="BS38141" s="24">
        <f t="shared" si="918"/>
        <v>-2.5</v>
      </c>
    </row>
    <row r="38142" spans="71:71" x14ac:dyDescent="0.3">
      <c r="BS38142" s="24">
        <f t="shared" si="918"/>
        <v>-2.5</v>
      </c>
    </row>
    <row r="38143" spans="71:71" x14ac:dyDescent="0.3">
      <c r="BS38143" s="24">
        <f t="shared" si="918"/>
        <v>-2.5</v>
      </c>
    </row>
    <row r="38144" spans="71:71" x14ac:dyDescent="0.3">
      <c r="BS38144" s="24">
        <f t="shared" si="918"/>
        <v>-2.5</v>
      </c>
    </row>
    <row r="38145" spans="71:71" x14ac:dyDescent="0.3">
      <c r="BS38145" s="24">
        <f t="shared" si="918"/>
        <v>-2.5</v>
      </c>
    </row>
    <row r="38146" spans="71:71" x14ac:dyDescent="0.3">
      <c r="BS38146" s="24">
        <f t="shared" si="918"/>
        <v>-2.5</v>
      </c>
    </row>
    <row r="38147" spans="71:71" x14ac:dyDescent="0.3">
      <c r="BS38147" s="24">
        <f t="shared" si="918"/>
        <v>-2.5</v>
      </c>
    </row>
    <row r="38148" spans="71:71" x14ac:dyDescent="0.3">
      <c r="BS38148" s="24">
        <f t="shared" si="918"/>
        <v>-2.5</v>
      </c>
    </row>
    <row r="38149" spans="71:71" x14ac:dyDescent="0.3">
      <c r="BS38149" s="24">
        <f t="shared" si="918"/>
        <v>-2.5</v>
      </c>
    </row>
    <row r="38150" spans="71:71" x14ac:dyDescent="0.3">
      <c r="BS38150" s="24">
        <f t="shared" si="918"/>
        <v>-2.5</v>
      </c>
    </row>
    <row r="38151" spans="71:71" x14ac:dyDescent="0.3">
      <c r="BS38151" s="24">
        <f t="shared" si="918"/>
        <v>-2.5</v>
      </c>
    </row>
    <row r="38152" spans="71:71" x14ac:dyDescent="0.3">
      <c r="BS38152" s="24">
        <f t="shared" si="918"/>
        <v>-2.5</v>
      </c>
    </row>
    <row r="38153" spans="71:71" x14ac:dyDescent="0.3">
      <c r="BS38153" s="24">
        <f t="shared" ref="BS38153:BS38216" si="919">BR38153-2.5</f>
        <v>-2.5</v>
      </c>
    </row>
    <row r="38154" spans="71:71" x14ac:dyDescent="0.3">
      <c r="BS38154" s="24">
        <f t="shared" si="919"/>
        <v>-2.5</v>
      </c>
    </row>
    <row r="38155" spans="71:71" x14ac:dyDescent="0.3">
      <c r="BS38155" s="24">
        <f t="shared" si="919"/>
        <v>-2.5</v>
      </c>
    </row>
    <row r="38156" spans="71:71" x14ac:dyDescent="0.3">
      <c r="BS38156" s="24">
        <f t="shared" si="919"/>
        <v>-2.5</v>
      </c>
    </row>
    <row r="38157" spans="71:71" x14ac:dyDescent="0.3">
      <c r="BS38157" s="24">
        <f t="shared" si="919"/>
        <v>-2.5</v>
      </c>
    </row>
    <row r="38158" spans="71:71" x14ac:dyDescent="0.3">
      <c r="BS38158" s="24">
        <f t="shared" si="919"/>
        <v>-2.5</v>
      </c>
    </row>
    <row r="38159" spans="71:71" x14ac:dyDescent="0.3">
      <c r="BS38159" s="24">
        <f t="shared" si="919"/>
        <v>-2.5</v>
      </c>
    </row>
    <row r="38160" spans="71:71" x14ac:dyDescent="0.3">
      <c r="BS38160" s="24">
        <f t="shared" si="919"/>
        <v>-2.5</v>
      </c>
    </row>
    <row r="38161" spans="71:71" x14ac:dyDescent="0.3">
      <c r="BS38161" s="24">
        <f t="shared" si="919"/>
        <v>-2.5</v>
      </c>
    </row>
    <row r="38162" spans="71:71" x14ac:dyDescent="0.3">
      <c r="BS38162" s="24">
        <f t="shared" si="919"/>
        <v>-2.5</v>
      </c>
    </row>
    <row r="38163" spans="71:71" x14ac:dyDescent="0.3">
      <c r="BS38163" s="24">
        <f t="shared" si="919"/>
        <v>-2.5</v>
      </c>
    </row>
    <row r="38164" spans="71:71" x14ac:dyDescent="0.3">
      <c r="BS38164" s="24">
        <f t="shared" si="919"/>
        <v>-2.5</v>
      </c>
    </row>
    <row r="38165" spans="71:71" x14ac:dyDescent="0.3">
      <c r="BS38165" s="24">
        <f t="shared" si="919"/>
        <v>-2.5</v>
      </c>
    </row>
    <row r="38166" spans="71:71" x14ac:dyDescent="0.3">
      <c r="BS38166" s="24">
        <f t="shared" si="919"/>
        <v>-2.5</v>
      </c>
    </row>
    <row r="38167" spans="71:71" x14ac:dyDescent="0.3">
      <c r="BS38167" s="24">
        <f t="shared" si="919"/>
        <v>-2.5</v>
      </c>
    </row>
    <row r="38168" spans="71:71" x14ac:dyDescent="0.3">
      <c r="BS38168" s="24">
        <f t="shared" si="919"/>
        <v>-2.5</v>
      </c>
    </row>
    <row r="38169" spans="71:71" x14ac:dyDescent="0.3">
      <c r="BS38169" s="24">
        <f t="shared" si="919"/>
        <v>-2.5</v>
      </c>
    </row>
    <row r="38170" spans="71:71" x14ac:dyDescent="0.3">
      <c r="BS38170" s="24">
        <f t="shared" si="919"/>
        <v>-2.5</v>
      </c>
    </row>
    <row r="38171" spans="71:71" x14ac:dyDescent="0.3">
      <c r="BS38171" s="24">
        <f t="shared" si="919"/>
        <v>-2.5</v>
      </c>
    </row>
    <row r="38172" spans="71:71" x14ac:dyDescent="0.3">
      <c r="BS38172" s="24">
        <f t="shared" si="919"/>
        <v>-2.5</v>
      </c>
    </row>
    <row r="38173" spans="71:71" x14ac:dyDescent="0.3">
      <c r="BS38173" s="24">
        <f t="shared" si="919"/>
        <v>-2.5</v>
      </c>
    </row>
    <row r="38174" spans="71:71" x14ac:dyDescent="0.3">
      <c r="BS38174" s="24">
        <f t="shared" si="919"/>
        <v>-2.5</v>
      </c>
    </row>
    <row r="38175" spans="71:71" x14ac:dyDescent="0.3">
      <c r="BS38175" s="24">
        <f t="shared" si="919"/>
        <v>-2.5</v>
      </c>
    </row>
    <row r="38176" spans="71:71" x14ac:dyDescent="0.3">
      <c r="BS38176" s="24">
        <f t="shared" si="919"/>
        <v>-2.5</v>
      </c>
    </row>
    <row r="38177" spans="71:71" x14ac:dyDescent="0.3">
      <c r="BS38177" s="24">
        <f t="shared" si="919"/>
        <v>-2.5</v>
      </c>
    </row>
    <row r="38178" spans="71:71" x14ac:dyDescent="0.3">
      <c r="BS38178" s="24">
        <f t="shared" si="919"/>
        <v>-2.5</v>
      </c>
    </row>
    <row r="38179" spans="71:71" x14ac:dyDescent="0.3">
      <c r="BS38179" s="24">
        <f t="shared" si="919"/>
        <v>-2.5</v>
      </c>
    </row>
    <row r="38180" spans="71:71" x14ac:dyDescent="0.3">
      <c r="BS38180" s="24">
        <f t="shared" si="919"/>
        <v>-2.5</v>
      </c>
    </row>
    <row r="38181" spans="71:71" x14ac:dyDescent="0.3">
      <c r="BS38181" s="24">
        <f t="shared" si="919"/>
        <v>-2.5</v>
      </c>
    </row>
    <row r="38182" spans="71:71" x14ac:dyDescent="0.3">
      <c r="BS38182" s="24">
        <f t="shared" si="919"/>
        <v>-2.5</v>
      </c>
    </row>
    <row r="38183" spans="71:71" x14ac:dyDescent="0.3">
      <c r="BS38183" s="24">
        <f t="shared" si="919"/>
        <v>-2.5</v>
      </c>
    </row>
    <row r="38184" spans="71:71" x14ac:dyDescent="0.3">
      <c r="BS38184" s="24">
        <f t="shared" si="919"/>
        <v>-2.5</v>
      </c>
    </row>
    <row r="38185" spans="71:71" x14ac:dyDescent="0.3">
      <c r="BS38185" s="24">
        <f t="shared" si="919"/>
        <v>-2.5</v>
      </c>
    </row>
    <row r="38186" spans="71:71" x14ac:dyDescent="0.3">
      <c r="BS38186" s="24">
        <f t="shared" si="919"/>
        <v>-2.5</v>
      </c>
    </row>
    <row r="38187" spans="71:71" x14ac:dyDescent="0.3">
      <c r="BS38187" s="24">
        <f t="shared" si="919"/>
        <v>-2.5</v>
      </c>
    </row>
    <row r="38188" spans="71:71" x14ac:dyDescent="0.3">
      <c r="BS38188" s="24">
        <f t="shared" si="919"/>
        <v>-2.5</v>
      </c>
    </row>
    <row r="38189" spans="71:71" x14ac:dyDescent="0.3">
      <c r="BS38189" s="24">
        <f t="shared" si="919"/>
        <v>-2.5</v>
      </c>
    </row>
    <row r="38190" spans="71:71" x14ac:dyDescent="0.3">
      <c r="BS38190" s="24">
        <f t="shared" si="919"/>
        <v>-2.5</v>
      </c>
    </row>
    <row r="38191" spans="71:71" x14ac:dyDescent="0.3">
      <c r="BS38191" s="24">
        <f t="shared" si="919"/>
        <v>-2.5</v>
      </c>
    </row>
    <row r="38192" spans="71:71" x14ac:dyDescent="0.3">
      <c r="BS38192" s="24">
        <f t="shared" si="919"/>
        <v>-2.5</v>
      </c>
    </row>
    <row r="38193" spans="71:71" x14ac:dyDescent="0.3">
      <c r="BS38193" s="24">
        <f t="shared" si="919"/>
        <v>-2.5</v>
      </c>
    </row>
    <row r="38194" spans="71:71" x14ac:dyDescent="0.3">
      <c r="BS38194" s="24">
        <f t="shared" si="919"/>
        <v>-2.5</v>
      </c>
    </row>
    <row r="38195" spans="71:71" x14ac:dyDescent="0.3">
      <c r="BS38195" s="24">
        <f t="shared" si="919"/>
        <v>-2.5</v>
      </c>
    </row>
    <row r="38196" spans="71:71" x14ac:dyDescent="0.3">
      <c r="BS38196" s="24">
        <f t="shared" si="919"/>
        <v>-2.5</v>
      </c>
    </row>
    <row r="38197" spans="71:71" x14ac:dyDescent="0.3">
      <c r="BS38197" s="24">
        <f t="shared" si="919"/>
        <v>-2.5</v>
      </c>
    </row>
    <row r="38198" spans="71:71" x14ac:dyDescent="0.3">
      <c r="BS38198" s="24">
        <f t="shared" si="919"/>
        <v>-2.5</v>
      </c>
    </row>
    <row r="38199" spans="71:71" x14ac:dyDescent="0.3">
      <c r="BS38199" s="24">
        <f t="shared" si="919"/>
        <v>-2.5</v>
      </c>
    </row>
    <row r="38200" spans="71:71" x14ac:dyDescent="0.3">
      <c r="BS38200" s="24">
        <f t="shared" si="919"/>
        <v>-2.5</v>
      </c>
    </row>
    <row r="38201" spans="71:71" x14ac:dyDescent="0.3">
      <c r="BS38201" s="24">
        <f t="shared" si="919"/>
        <v>-2.5</v>
      </c>
    </row>
    <row r="38202" spans="71:71" x14ac:dyDescent="0.3">
      <c r="BS38202" s="24">
        <f t="shared" si="919"/>
        <v>-2.5</v>
      </c>
    </row>
    <row r="38203" spans="71:71" x14ac:dyDescent="0.3">
      <c r="BS38203" s="24">
        <f t="shared" si="919"/>
        <v>-2.5</v>
      </c>
    </row>
    <row r="38204" spans="71:71" x14ac:dyDescent="0.3">
      <c r="BS38204" s="24">
        <f t="shared" si="919"/>
        <v>-2.5</v>
      </c>
    </row>
    <row r="38205" spans="71:71" x14ac:dyDescent="0.3">
      <c r="BS38205" s="24">
        <f t="shared" si="919"/>
        <v>-2.5</v>
      </c>
    </row>
    <row r="38206" spans="71:71" x14ac:dyDescent="0.3">
      <c r="BS38206" s="24">
        <f t="shared" si="919"/>
        <v>-2.5</v>
      </c>
    </row>
    <row r="38207" spans="71:71" x14ac:dyDescent="0.3">
      <c r="BS38207" s="24">
        <f t="shared" si="919"/>
        <v>-2.5</v>
      </c>
    </row>
    <row r="38208" spans="71:71" x14ac:dyDescent="0.3">
      <c r="BS38208" s="24">
        <f t="shared" si="919"/>
        <v>-2.5</v>
      </c>
    </row>
    <row r="38209" spans="71:71" x14ac:dyDescent="0.3">
      <c r="BS38209" s="24">
        <f t="shared" si="919"/>
        <v>-2.5</v>
      </c>
    </row>
    <row r="38210" spans="71:71" x14ac:dyDescent="0.3">
      <c r="BS38210" s="24">
        <f t="shared" si="919"/>
        <v>-2.5</v>
      </c>
    </row>
    <row r="38211" spans="71:71" x14ac:dyDescent="0.3">
      <c r="BS38211" s="24">
        <f t="shared" si="919"/>
        <v>-2.5</v>
      </c>
    </row>
    <row r="38212" spans="71:71" x14ac:dyDescent="0.3">
      <c r="BS38212" s="24">
        <f t="shared" si="919"/>
        <v>-2.5</v>
      </c>
    </row>
    <row r="38213" spans="71:71" x14ac:dyDescent="0.3">
      <c r="BS38213" s="24">
        <f t="shared" si="919"/>
        <v>-2.5</v>
      </c>
    </row>
    <row r="38214" spans="71:71" x14ac:dyDescent="0.3">
      <c r="BS38214" s="24">
        <f t="shared" si="919"/>
        <v>-2.5</v>
      </c>
    </row>
    <row r="38215" spans="71:71" x14ac:dyDescent="0.3">
      <c r="BS38215" s="24">
        <f t="shared" si="919"/>
        <v>-2.5</v>
      </c>
    </row>
    <row r="38216" spans="71:71" x14ac:dyDescent="0.3">
      <c r="BS38216" s="24">
        <f t="shared" si="919"/>
        <v>-2.5</v>
      </c>
    </row>
    <row r="38217" spans="71:71" x14ac:dyDescent="0.3">
      <c r="BS38217" s="24">
        <f t="shared" ref="BS38217:BS38280" si="920">BR38217-2.5</f>
        <v>-2.5</v>
      </c>
    </row>
    <row r="38218" spans="71:71" x14ac:dyDescent="0.3">
      <c r="BS38218" s="24">
        <f t="shared" si="920"/>
        <v>-2.5</v>
      </c>
    </row>
    <row r="38219" spans="71:71" x14ac:dyDescent="0.3">
      <c r="BS38219" s="24">
        <f t="shared" si="920"/>
        <v>-2.5</v>
      </c>
    </row>
    <row r="38220" spans="71:71" x14ac:dyDescent="0.3">
      <c r="BS38220" s="24">
        <f t="shared" si="920"/>
        <v>-2.5</v>
      </c>
    </row>
    <row r="38221" spans="71:71" x14ac:dyDescent="0.3">
      <c r="BS38221" s="24">
        <f t="shared" si="920"/>
        <v>-2.5</v>
      </c>
    </row>
    <row r="38222" spans="71:71" x14ac:dyDescent="0.3">
      <c r="BS38222" s="24">
        <f t="shared" si="920"/>
        <v>-2.5</v>
      </c>
    </row>
    <row r="38223" spans="71:71" x14ac:dyDescent="0.3">
      <c r="BS38223" s="24">
        <f t="shared" si="920"/>
        <v>-2.5</v>
      </c>
    </row>
    <row r="38224" spans="71:71" x14ac:dyDescent="0.3">
      <c r="BS38224" s="24">
        <f t="shared" si="920"/>
        <v>-2.5</v>
      </c>
    </row>
    <row r="38225" spans="71:71" x14ac:dyDescent="0.3">
      <c r="BS38225" s="24">
        <f t="shared" si="920"/>
        <v>-2.5</v>
      </c>
    </row>
    <row r="38226" spans="71:71" x14ac:dyDescent="0.3">
      <c r="BS38226" s="24">
        <f t="shared" si="920"/>
        <v>-2.5</v>
      </c>
    </row>
    <row r="38227" spans="71:71" x14ac:dyDescent="0.3">
      <c r="BS38227" s="24">
        <f t="shared" si="920"/>
        <v>-2.5</v>
      </c>
    </row>
    <row r="38228" spans="71:71" x14ac:dyDescent="0.3">
      <c r="BS38228" s="24">
        <f t="shared" si="920"/>
        <v>-2.5</v>
      </c>
    </row>
    <row r="38229" spans="71:71" x14ac:dyDescent="0.3">
      <c r="BS38229" s="24">
        <f t="shared" si="920"/>
        <v>-2.5</v>
      </c>
    </row>
    <row r="38230" spans="71:71" x14ac:dyDescent="0.3">
      <c r="BS38230" s="24">
        <f t="shared" si="920"/>
        <v>-2.5</v>
      </c>
    </row>
    <row r="38231" spans="71:71" x14ac:dyDescent="0.3">
      <c r="BS38231" s="24">
        <f t="shared" si="920"/>
        <v>-2.5</v>
      </c>
    </row>
    <row r="38232" spans="71:71" x14ac:dyDescent="0.3">
      <c r="BS38232" s="24">
        <f t="shared" si="920"/>
        <v>-2.5</v>
      </c>
    </row>
    <row r="38233" spans="71:71" x14ac:dyDescent="0.3">
      <c r="BS38233" s="24">
        <f t="shared" si="920"/>
        <v>-2.5</v>
      </c>
    </row>
    <row r="38234" spans="71:71" x14ac:dyDescent="0.3">
      <c r="BS38234" s="24">
        <f t="shared" si="920"/>
        <v>-2.5</v>
      </c>
    </row>
    <row r="38235" spans="71:71" x14ac:dyDescent="0.3">
      <c r="BS38235" s="24">
        <f t="shared" si="920"/>
        <v>-2.5</v>
      </c>
    </row>
    <row r="38236" spans="71:71" x14ac:dyDescent="0.3">
      <c r="BS38236" s="24">
        <f t="shared" si="920"/>
        <v>-2.5</v>
      </c>
    </row>
    <row r="38237" spans="71:71" x14ac:dyDescent="0.3">
      <c r="BS38237" s="24">
        <f t="shared" si="920"/>
        <v>-2.5</v>
      </c>
    </row>
    <row r="38238" spans="71:71" x14ac:dyDescent="0.3">
      <c r="BS38238" s="24">
        <f t="shared" si="920"/>
        <v>-2.5</v>
      </c>
    </row>
    <row r="38239" spans="71:71" x14ac:dyDescent="0.3">
      <c r="BS38239" s="24">
        <f t="shared" si="920"/>
        <v>-2.5</v>
      </c>
    </row>
    <row r="38240" spans="71:71" x14ac:dyDescent="0.3">
      <c r="BS38240" s="24">
        <f t="shared" si="920"/>
        <v>-2.5</v>
      </c>
    </row>
    <row r="38241" spans="71:71" x14ac:dyDescent="0.3">
      <c r="BS38241" s="24">
        <f t="shared" si="920"/>
        <v>-2.5</v>
      </c>
    </row>
    <row r="38242" spans="71:71" x14ac:dyDescent="0.3">
      <c r="BS38242" s="24">
        <f t="shared" si="920"/>
        <v>-2.5</v>
      </c>
    </row>
    <row r="38243" spans="71:71" x14ac:dyDescent="0.3">
      <c r="BS38243" s="24">
        <f t="shared" si="920"/>
        <v>-2.5</v>
      </c>
    </row>
    <row r="38244" spans="71:71" x14ac:dyDescent="0.3">
      <c r="BS38244" s="24">
        <f t="shared" si="920"/>
        <v>-2.5</v>
      </c>
    </row>
    <row r="38245" spans="71:71" x14ac:dyDescent="0.3">
      <c r="BS38245" s="24">
        <f t="shared" si="920"/>
        <v>-2.5</v>
      </c>
    </row>
    <row r="38246" spans="71:71" x14ac:dyDescent="0.3">
      <c r="BS38246" s="24">
        <f t="shared" si="920"/>
        <v>-2.5</v>
      </c>
    </row>
    <row r="38247" spans="71:71" x14ac:dyDescent="0.3">
      <c r="BS38247" s="24">
        <f t="shared" si="920"/>
        <v>-2.5</v>
      </c>
    </row>
    <row r="38248" spans="71:71" x14ac:dyDescent="0.3">
      <c r="BS38248" s="24">
        <f t="shared" si="920"/>
        <v>-2.5</v>
      </c>
    </row>
    <row r="38249" spans="71:71" x14ac:dyDescent="0.3">
      <c r="BS38249" s="24">
        <f t="shared" si="920"/>
        <v>-2.5</v>
      </c>
    </row>
    <row r="38250" spans="71:71" x14ac:dyDescent="0.3">
      <c r="BS38250" s="24">
        <f t="shared" si="920"/>
        <v>-2.5</v>
      </c>
    </row>
    <row r="38251" spans="71:71" x14ac:dyDescent="0.3">
      <c r="BS38251" s="24">
        <f t="shared" si="920"/>
        <v>-2.5</v>
      </c>
    </row>
    <row r="38252" spans="71:71" x14ac:dyDescent="0.3">
      <c r="BS38252" s="24">
        <f t="shared" si="920"/>
        <v>-2.5</v>
      </c>
    </row>
    <row r="38253" spans="71:71" x14ac:dyDescent="0.3">
      <c r="BS38253" s="24">
        <f t="shared" si="920"/>
        <v>-2.5</v>
      </c>
    </row>
    <row r="38254" spans="71:71" x14ac:dyDescent="0.3">
      <c r="BS38254" s="24">
        <f t="shared" si="920"/>
        <v>-2.5</v>
      </c>
    </row>
    <row r="38255" spans="71:71" x14ac:dyDescent="0.3">
      <c r="BS38255" s="24">
        <f t="shared" si="920"/>
        <v>-2.5</v>
      </c>
    </row>
    <row r="38256" spans="71:71" x14ac:dyDescent="0.3">
      <c r="BS38256" s="24">
        <f t="shared" si="920"/>
        <v>-2.5</v>
      </c>
    </row>
    <row r="38257" spans="71:71" x14ac:dyDescent="0.3">
      <c r="BS38257" s="24">
        <f t="shared" si="920"/>
        <v>-2.5</v>
      </c>
    </row>
    <row r="38258" spans="71:71" x14ac:dyDescent="0.3">
      <c r="BS38258" s="24">
        <f t="shared" si="920"/>
        <v>-2.5</v>
      </c>
    </row>
    <row r="38259" spans="71:71" x14ac:dyDescent="0.3">
      <c r="BS38259" s="24">
        <f t="shared" si="920"/>
        <v>-2.5</v>
      </c>
    </row>
    <row r="38260" spans="71:71" x14ac:dyDescent="0.3">
      <c r="BS38260" s="24">
        <f t="shared" si="920"/>
        <v>-2.5</v>
      </c>
    </row>
    <row r="38261" spans="71:71" x14ac:dyDescent="0.3">
      <c r="BS38261" s="24">
        <f t="shared" si="920"/>
        <v>-2.5</v>
      </c>
    </row>
    <row r="38262" spans="71:71" x14ac:dyDescent="0.3">
      <c r="BS38262" s="24">
        <f t="shared" si="920"/>
        <v>-2.5</v>
      </c>
    </row>
    <row r="38263" spans="71:71" x14ac:dyDescent="0.3">
      <c r="BS38263" s="24">
        <f t="shared" si="920"/>
        <v>-2.5</v>
      </c>
    </row>
    <row r="38264" spans="71:71" x14ac:dyDescent="0.3">
      <c r="BS38264" s="24">
        <f t="shared" si="920"/>
        <v>-2.5</v>
      </c>
    </row>
    <row r="38265" spans="71:71" x14ac:dyDescent="0.3">
      <c r="BS38265" s="24">
        <f t="shared" si="920"/>
        <v>-2.5</v>
      </c>
    </row>
    <row r="38266" spans="71:71" x14ac:dyDescent="0.3">
      <c r="BS38266" s="24">
        <f t="shared" si="920"/>
        <v>-2.5</v>
      </c>
    </row>
    <row r="38267" spans="71:71" x14ac:dyDescent="0.3">
      <c r="BS38267" s="24">
        <f t="shared" si="920"/>
        <v>-2.5</v>
      </c>
    </row>
    <row r="38268" spans="71:71" x14ac:dyDescent="0.3">
      <c r="BS38268" s="24">
        <f t="shared" si="920"/>
        <v>-2.5</v>
      </c>
    </row>
    <row r="38269" spans="71:71" x14ac:dyDescent="0.3">
      <c r="BS38269" s="24">
        <f t="shared" si="920"/>
        <v>-2.5</v>
      </c>
    </row>
    <row r="38270" spans="71:71" x14ac:dyDescent="0.3">
      <c r="BS38270" s="24">
        <f t="shared" si="920"/>
        <v>-2.5</v>
      </c>
    </row>
    <row r="38271" spans="71:71" x14ac:dyDescent="0.3">
      <c r="BS38271" s="24">
        <f t="shared" si="920"/>
        <v>-2.5</v>
      </c>
    </row>
    <row r="38272" spans="71:71" x14ac:dyDescent="0.3">
      <c r="BS38272" s="24">
        <f t="shared" si="920"/>
        <v>-2.5</v>
      </c>
    </row>
    <row r="38273" spans="71:71" x14ac:dyDescent="0.3">
      <c r="BS38273" s="24">
        <f t="shared" si="920"/>
        <v>-2.5</v>
      </c>
    </row>
    <row r="38274" spans="71:71" x14ac:dyDescent="0.3">
      <c r="BS38274" s="24">
        <f t="shared" si="920"/>
        <v>-2.5</v>
      </c>
    </row>
    <row r="38275" spans="71:71" x14ac:dyDescent="0.3">
      <c r="BS38275" s="24">
        <f t="shared" si="920"/>
        <v>-2.5</v>
      </c>
    </row>
    <row r="38276" spans="71:71" x14ac:dyDescent="0.3">
      <c r="BS38276" s="24">
        <f t="shared" si="920"/>
        <v>-2.5</v>
      </c>
    </row>
    <row r="38277" spans="71:71" x14ac:dyDescent="0.3">
      <c r="BS38277" s="24">
        <f t="shared" si="920"/>
        <v>-2.5</v>
      </c>
    </row>
    <row r="38278" spans="71:71" x14ac:dyDescent="0.3">
      <c r="BS38278" s="24">
        <f t="shared" si="920"/>
        <v>-2.5</v>
      </c>
    </row>
    <row r="38279" spans="71:71" x14ac:dyDescent="0.3">
      <c r="BS38279" s="24">
        <f t="shared" si="920"/>
        <v>-2.5</v>
      </c>
    </row>
    <row r="38280" spans="71:71" x14ac:dyDescent="0.3">
      <c r="BS38280" s="24">
        <f t="shared" si="920"/>
        <v>-2.5</v>
      </c>
    </row>
    <row r="38281" spans="71:71" x14ac:dyDescent="0.3">
      <c r="BS38281" s="24">
        <f t="shared" ref="BS38281:BS38344" si="921">BR38281-2.5</f>
        <v>-2.5</v>
      </c>
    </row>
    <row r="38282" spans="71:71" x14ac:dyDescent="0.3">
      <c r="BS38282" s="24">
        <f t="shared" si="921"/>
        <v>-2.5</v>
      </c>
    </row>
    <row r="38283" spans="71:71" x14ac:dyDescent="0.3">
      <c r="BS38283" s="24">
        <f t="shared" si="921"/>
        <v>-2.5</v>
      </c>
    </row>
    <row r="38284" spans="71:71" x14ac:dyDescent="0.3">
      <c r="BS38284" s="24">
        <f t="shared" si="921"/>
        <v>-2.5</v>
      </c>
    </row>
    <row r="38285" spans="71:71" x14ac:dyDescent="0.3">
      <c r="BS38285" s="24">
        <f t="shared" si="921"/>
        <v>-2.5</v>
      </c>
    </row>
    <row r="38286" spans="71:71" x14ac:dyDescent="0.3">
      <c r="BS38286" s="24">
        <f t="shared" si="921"/>
        <v>-2.5</v>
      </c>
    </row>
    <row r="38287" spans="71:71" x14ac:dyDescent="0.3">
      <c r="BS38287" s="24">
        <f t="shared" si="921"/>
        <v>-2.5</v>
      </c>
    </row>
    <row r="38288" spans="71:71" x14ac:dyDescent="0.3">
      <c r="BS38288" s="24">
        <f t="shared" si="921"/>
        <v>-2.5</v>
      </c>
    </row>
    <row r="38289" spans="71:71" x14ac:dyDescent="0.3">
      <c r="BS38289" s="24">
        <f t="shared" si="921"/>
        <v>-2.5</v>
      </c>
    </row>
    <row r="38290" spans="71:71" x14ac:dyDescent="0.3">
      <c r="BS38290" s="24">
        <f t="shared" si="921"/>
        <v>-2.5</v>
      </c>
    </row>
    <row r="38291" spans="71:71" x14ac:dyDescent="0.3">
      <c r="BS38291" s="24">
        <f t="shared" si="921"/>
        <v>-2.5</v>
      </c>
    </row>
    <row r="38292" spans="71:71" x14ac:dyDescent="0.3">
      <c r="BS38292" s="24">
        <f t="shared" si="921"/>
        <v>-2.5</v>
      </c>
    </row>
    <row r="38293" spans="71:71" x14ac:dyDescent="0.3">
      <c r="BS38293" s="24">
        <f t="shared" si="921"/>
        <v>-2.5</v>
      </c>
    </row>
    <row r="38294" spans="71:71" x14ac:dyDescent="0.3">
      <c r="BS38294" s="24">
        <f t="shared" si="921"/>
        <v>-2.5</v>
      </c>
    </row>
    <row r="38295" spans="71:71" x14ac:dyDescent="0.3">
      <c r="BS38295" s="24">
        <f t="shared" si="921"/>
        <v>-2.5</v>
      </c>
    </row>
    <row r="38296" spans="71:71" x14ac:dyDescent="0.3">
      <c r="BS38296" s="24">
        <f t="shared" si="921"/>
        <v>-2.5</v>
      </c>
    </row>
    <row r="38297" spans="71:71" x14ac:dyDescent="0.3">
      <c r="BS38297" s="24">
        <f t="shared" si="921"/>
        <v>-2.5</v>
      </c>
    </row>
    <row r="38298" spans="71:71" x14ac:dyDescent="0.3">
      <c r="BS38298" s="24">
        <f t="shared" si="921"/>
        <v>-2.5</v>
      </c>
    </row>
    <row r="38299" spans="71:71" x14ac:dyDescent="0.3">
      <c r="BS38299" s="24">
        <f t="shared" si="921"/>
        <v>-2.5</v>
      </c>
    </row>
    <row r="38300" spans="71:71" x14ac:dyDescent="0.3">
      <c r="BS38300" s="24">
        <f t="shared" si="921"/>
        <v>-2.5</v>
      </c>
    </row>
    <row r="38301" spans="71:71" x14ac:dyDescent="0.3">
      <c r="BS38301" s="24">
        <f t="shared" si="921"/>
        <v>-2.5</v>
      </c>
    </row>
    <row r="38302" spans="71:71" x14ac:dyDescent="0.3">
      <c r="BS38302" s="24">
        <f t="shared" si="921"/>
        <v>-2.5</v>
      </c>
    </row>
    <row r="38303" spans="71:71" x14ac:dyDescent="0.3">
      <c r="BS38303" s="24">
        <f t="shared" si="921"/>
        <v>-2.5</v>
      </c>
    </row>
    <row r="38304" spans="71:71" x14ac:dyDescent="0.3">
      <c r="BS38304" s="24">
        <f t="shared" si="921"/>
        <v>-2.5</v>
      </c>
    </row>
    <row r="38305" spans="71:71" x14ac:dyDescent="0.3">
      <c r="BS38305" s="24">
        <f t="shared" si="921"/>
        <v>-2.5</v>
      </c>
    </row>
    <row r="38306" spans="71:71" x14ac:dyDescent="0.3">
      <c r="BS38306" s="24">
        <f t="shared" si="921"/>
        <v>-2.5</v>
      </c>
    </row>
    <row r="38307" spans="71:71" x14ac:dyDescent="0.3">
      <c r="BS38307" s="24">
        <f t="shared" si="921"/>
        <v>-2.5</v>
      </c>
    </row>
    <row r="38308" spans="71:71" x14ac:dyDescent="0.3">
      <c r="BS38308" s="24">
        <f t="shared" si="921"/>
        <v>-2.5</v>
      </c>
    </row>
    <row r="38309" spans="71:71" x14ac:dyDescent="0.3">
      <c r="BS38309" s="24">
        <f t="shared" si="921"/>
        <v>-2.5</v>
      </c>
    </row>
    <row r="38310" spans="71:71" x14ac:dyDescent="0.3">
      <c r="BS38310" s="24">
        <f t="shared" si="921"/>
        <v>-2.5</v>
      </c>
    </row>
    <row r="38311" spans="71:71" x14ac:dyDescent="0.3">
      <c r="BS38311" s="24">
        <f t="shared" si="921"/>
        <v>-2.5</v>
      </c>
    </row>
    <row r="38312" spans="71:71" x14ac:dyDescent="0.3">
      <c r="BS38312" s="24">
        <f t="shared" si="921"/>
        <v>-2.5</v>
      </c>
    </row>
    <row r="38313" spans="71:71" x14ac:dyDescent="0.3">
      <c r="BS38313" s="24">
        <f t="shared" si="921"/>
        <v>-2.5</v>
      </c>
    </row>
    <row r="38314" spans="71:71" x14ac:dyDescent="0.3">
      <c r="BS38314" s="24">
        <f t="shared" si="921"/>
        <v>-2.5</v>
      </c>
    </row>
    <row r="38315" spans="71:71" x14ac:dyDescent="0.3">
      <c r="BS38315" s="24">
        <f t="shared" si="921"/>
        <v>-2.5</v>
      </c>
    </row>
    <row r="38316" spans="71:71" x14ac:dyDescent="0.3">
      <c r="BS38316" s="24">
        <f t="shared" si="921"/>
        <v>-2.5</v>
      </c>
    </row>
    <row r="38317" spans="71:71" x14ac:dyDescent="0.3">
      <c r="BS38317" s="24">
        <f t="shared" si="921"/>
        <v>-2.5</v>
      </c>
    </row>
    <row r="38318" spans="71:71" x14ac:dyDescent="0.3">
      <c r="BS38318" s="24">
        <f t="shared" si="921"/>
        <v>-2.5</v>
      </c>
    </row>
    <row r="38319" spans="71:71" x14ac:dyDescent="0.3">
      <c r="BS38319" s="24">
        <f t="shared" si="921"/>
        <v>-2.5</v>
      </c>
    </row>
    <row r="38320" spans="71:71" x14ac:dyDescent="0.3">
      <c r="BS38320" s="24">
        <f t="shared" si="921"/>
        <v>-2.5</v>
      </c>
    </row>
    <row r="38321" spans="71:71" x14ac:dyDescent="0.3">
      <c r="BS38321" s="24">
        <f t="shared" si="921"/>
        <v>-2.5</v>
      </c>
    </row>
    <row r="38322" spans="71:71" x14ac:dyDescent="0.3">
      <c r="BS38322" s="24">
        <f t="shared" si="921"/>
        <v>-2.5</v>
      </c>
    </row>
    <row r="38323" spans="71:71" x14ac:dyDescent="0.3">
      <c r="BS38323" s="24">
        <f t="shared" si="921"/>
        <v>-2.5</v>
      </c>
    </row>
    <row r="38324" spans="71:71" x14ac:dyDescent="0.3">
      <c r="BS38324" s="24">
        <f t="shared" si="921"/>
        <v>-2.5</v>
      </c>
    </row>
    <row r="38325" spans="71:71" x14ac:dyDescent="0.3">
      <c r="BS38325" s="24">
        <f t="shared" si="921"/>
        <v>-2.5</v>
      </c>
    </row>
    <row r="38326" spans="71:71" x14ac:dyDescent="0.3">
      <c r="BS38326" s="24">
        <f t="shared" si="921"/>
        <v>-2.5</v>
      </c>
    </row>
    <row r="38327" spans="71:71" x14ac:dyDescent="0.3">
      <c r="BS38327" s="24">
        <f t="shared" si="921"/>
        <v>-2.5</v>
      </c>
    </row>
    <row r="38328" spans="71:71" x14ac:dyDescent="0.3">
      <c r="BS38328" s="24">
        <f t="shared" si="921"/>
        <v>-2.5</v>
      </c>
    </row>
    <row r="38329" spans="71:71" x14ac:dyDescent="0.3">
      <c r="BS38329" s="24">
        <f t="shared" si="921"/>
        <v>-2.5</v>
      </c>
    </row>
    <row r="38330" spans="71:71" x14ac:dyDescent="0.3">
      <c r="BS38330" s="24">
        <f t="shared" si="921"/>
        <v>-2.5</v>
      </c>
    </row>
    <row r="38331" spans="71:71" x14ac:dyDescent="0.3">
      <c r="BS38331" s="24">
        <f t="shared" si="921"/>
        <v>-2.5</v>
      </c>
    </row>
    <row r="38332" spans="71:71" x14ac:dyDescent="0.3">
      <c r="BS38332" s="24">
        <f t="shared" si="921"/>
        <v>-2.5</v>
      </c>
    </row>
    <row r="38333" spans="71:71" x14ac:dyDescent="0.3">
      <c r="BS38333" s="24">
        <f t="shared" si="921"/>
        <v>-2.5</v>
      </c>
    </row>
    <row r="38334" spans="71:71" x14ac:dyDescent="0.3">
      <c r="BS38334" s="24">
        <f t="shared" si="921"/>
        <v>-2.5</v>
      </c>
    </row>
    <row r="38335" spans="71:71" x14ac:dyDescent="0.3">
      <c r="BS38335" s="24">
        <f t="shared" si="921"/>
        <v>-2.5</v>
      </c>
    </row>
    <row r="38336" spans="71:71" x14ac:dyDescent="0.3">
      <c r="BS38336" s="24">
        <f t="shared" si="921"/>
        <v>-2.5</v>
      </c>
    </row>
    <row r="38337" spans="71:71" x14ac:dyDescent="0.3">
      <c r="BS38337" s="24">
        <f t="shared" si="921"/>
        <v>-2.5</v>
      </c>
    </row>
    <row r="38338" spans="71:71" x14ac:dyDescent="0.3">
      <c r="BS38338" s="24">
        <f t="shared" si="921"/>
        <v>-2.5</v>
      </c>
    </row>
    <row r="38339" spans="71:71" x14ac:dyDescent="0.3">
      <c r="BS38339" s="24">
        <f t="shared" si="921"/>
        <v>-2.5</v>
      </c>
    </row>
    <row r="38340" spans="71:71" x14ac:dyDescent="0.3">
      <c r="BS38340" s="24">
        <f t="shared" si="921"/>
        <v>-2.5</v>
      </c>
    </row>
    <row r="38341" spans="71:71" x14ac:dyDescent="0.3">
      <c r="BS38341" s="24">
        <f t="shared" si="921"/>
        <v>-2.5</v>
      </c>
    </row>
    <row r="38342" spans="71:71" x14ac:dyDescent="0.3">
      <c r="BS38342" s="24">
        <f t="shared" si="921"/>
        <v>-2.5</v>
      </c>
    </row>
    <row r="38343" spans="71:71" x14ac:dyDescent="0.3">
      <c r="BS38343" s="24">
        <f t="shared" si="921"/>
        <v>-2.5</v>
      </c>
    </row>
    <row r="38344" spans="71:71" x14ac:dyDescent="0.3">
      <c r="BS38344" s="24">
        <f t="shared" si="921"/>
        <v>-2.5</v>
      </c>
    </row>
    <row r="38345" spans="71:71" x14ac:dyDescent="0.3">
      <c r="BS38345" s="24">
        <f t="shared" ref="BS38345:BS38408" si="922">BR38345-2.5</f>
        <v>-2.5</v>
      </c>
    </row>
    <row r="38346" spans="71:71" x14ac:dyDescent="0.3">
      <c r="BS38346" s="24">
        <f t="shared" si="922"/>
        <v>-2.5</v>
      </c>
    </row>
    <row r="38347" spans="71:71" x14ac:dyDescent="0.3">
      <c r="BS38347" s="24">
        <f t="shared" si="922"/>
        <v>-2.5</v>
      </c>
    </row>
    <row r="38348" spans="71:71" x14ac:dyDescent="0.3">
      <c r="BS38348" s="24">
        <f t="shared" si="922"/>
        <v>-2.5</v>
      </c>
    </row>
    <row r="38349" spans="71:71" x14ac:dyDescent="0.3">
      <c r="BS38349" s="24">
        <f t="shared" si="922"/>
        <v>-2.5</v>
      </c>
    </row>
    <row r="38350" spans="71:71" x14ac:dyDescent="0.3">
      <c r="BS38350" s="24">
        <f t="shared" si="922"/>
        <v>-2.5</v>
      </c>
    </row>
    <row r="38351" spans="71:71" x14ac:dyDescent="0.3">
      <c r="BS38351" s="24">
        <f t="shared" si="922"/>
        <v>-2.5</v>
      </c>
    </row>
    <row r="38352" spans="71:71" x14ac:dyDescent="0.3">
      <c r="BS38352" s="24">
        <f t="shared" si="922"/>
        <v>-2.5</v>
      </c>
    </row>
    <row r="38353" spans="71:71" x14ac:dyDescent="0.3">
      <c r="BS38353" s="24">
        <f t="shared" si="922"/>
        <v>-2.5</v>
      </c>
    </row>
    <row r="38354" spans="71:71" x14ac:dyDescent="0.3">
      <c r="BS38354" s="24">
        <f t="shared" si="922"/>
        <v>-2.5</v>
      </c>
    </row>
    <row r="38355" spans="71:71" x14ac:dyDescent="0.3">
      <c r="BS38355" s="24">
        <f t="shared" si="922"/>
        <v>-2.5</v>
      </c>
    </row>
    <row r="38356" spans="71:71" x14ac:dyDescent="0.3">
      <c r="BS38356" s="24">
        <f t="shared" si="922"/>
        <v>-2.5</v>
      </c>
    </row>
    <row r="38357" spans="71:71" x14ac:dyDescent="0.3">
      <c r="BS38357" s="24">
        <f t="shared" si="922"/>
        <v>-2.5</v>
      </c>
    </row>
    <row r="38358" spans="71:71" x14ac:dyDescent="0.3">
      <c r="BS38358" s="24">
        <f t="shared" si="922"/>
        <v>-2.5</v>
      </c>
    </row>
    <row r="38359" spans="71:71" x14ac:dyDescent="0.3">
      <c r="BS38359" s="24">
        <f t="shared" si="922"/>
        <v>-2.5</v>
      </c>
    </row>
    <row r="38360" spans="71:71" x14ac:dyDescent="0.3">
      <c r="BS38360" s="24">
        <f t="shared" si="922"/>
        <v>-2.5</v>
      </c>
    </row>
    <row r="38361" spans="71:71" x14ac:dyDescent="0.3">
      <c r="BS38361" s="24">
        <f t="shared" si="922"/>
        <v>-2.5</v>
      </c>
    </row>
    <row r="38362" spans="71:71" x14ac:dyDescent="0.3">
      <c r="BS38362" s="24">
        <f t="shared" si="922"/>
        <v>-2.5</v>
      </c>
    </row>
    <row r="38363" spans="71:71" x14ac:dyDescent="0.3">
      <c r="BS38363" s="24">
        <f t="shared" si="922"/>
        <v>-2.5</v>
      </c>
    </row>
    <row r="38364" spans="71:71" x14ac:dyDescent="0.3">
      <c r="BS38364" s="24">
        <f t="shared" si="922"/>
        <v>-2.5</v>
      </c>
    </row>
    <row r="38365" spans="71:71" x14ac:dyDescent="0.3">
      <c r="BS38365" s="24">
        <f t="shared" si="922"/>
        <v>-2.5</v>
      </c>
    </row>
    <row r="38366" spans="71:71" x14ac:dyDescent="0.3">
      <c r="BS38366" s="24">
        <f t="shared" si="922"/>
        <v>-2.5</v>
      </c>
    </row>
    <row r="38367" spans="71:71" x14ac:dyDescent="0.3">
      <c r="BS38367" s="24">
        <f t="shared" si="922"/>
        <v>-2.5</v>
      </c>
    </row>
    <row r="38368" spans="71:71" x14ac:dyDescent="0.3">
      <c r="BS38368" s="24">
        <f t="shared" si="922"/>
        <v>-2.5</v>
      </c>
    </row>
    <row r="38369" spans="71:71" x14ac:dyDescent="0.3">
      <c r="BS38369" s="24">
        <f t="shared" si="922"/>
        <v>-2.5</v>
      </c>
    </row>
    <row r="38370" spans="71:71" x14ac:dyDescent="0.3">
      <c r="BS38370" s="24">
        <f t="shared" si="922"/>
        <v>-2.5</v>
      </c>
    </row>
    <row r="38371" spans="71:71" x14ac:dyDescent="0.3">
      <c r="BS38371" s="24">
        <f t="shared" si="922"/>
        <v>-2.5</v>
      </c>
    </row>
    <row r="38372" spans="71:71" x14ac:dyDescent="0.3">
      <c r="BS38372" s="24">
        <f t="shared" si="922"/>
        <v>-2.5</v>
      </c>
    </row>
    <row r="38373" spans="71:71" x14ac:dyDescent="0.3">
      <c r="BS38373" s="24">
        <f t="shared" si="922"/>
        <v>-2.5</v>
      </c>
    </row>
    <row r="38374" spans="71:71" x14ac:dyDescent="0.3">
      <c r="BS38374" s="24">
        <f t="shared" si="922"/>
        <v>-2.5</v>
      </c>
    </row>
    <row r="38375" spans="71:71" x14ac:dyDescent="0.3">
      <c r="BS38375" s="24">
        <f t="shared" si="922"/>
        <v>-2.5</v>
      </c>
    </row>
    <row r="38376" spans="71:71" x14ac:dyDescent="0.3">
      <c r="BS38376" s="24">
        <f t="shared" si="922"/>
        <v>-2.5</v>
      </c>
    </row>
    <row r="38377" spans="71:71" x14ac:dyDescent="0.3">
      <c r="BS38377" s="24">
        <f t="shared" si="922"/>
        <v>-2.5</v>
      </c>
    </row>
    <row r="38378" spans="71:71" x14ac:dyDescent="0.3">
      <c r="BS38378" s="24">
        <f t="shared" si="922"/>
        <v>-2.5</v>
      </c>
    </row>
    <row r="38379" spans="71:71" x14ac:dyDescent="0.3">
      <c r="BS38379" s="24">
        <f t="shared" si="922"/>
        <v>-2.5</v>
      </c>
    </row>
    <row r="38380" spans="71:71" x14ac:dyDescent="0.3">
      <c r="BS38380" s="24">
        <f t="shared" si="922"/>
        <v>-2.5</v>
      </c>
    </row>
    <row r="38381" spans="71:71" x14ac:dyDescent="0.3">
      <c r="BS38381" s="24">
        <f t="shared" si="922"/>
        <v>-2.5</v>
      </c>
    </row>
    <row r="38382" spans="71:71" x14ac:dyDescent="0.3">
      <c r="BS38382" s="24">
        <f t="shared" si="922"/>
        <v>-2.5</v>
      </c>
    </row>
    <row r="38383" spans="71:71" x14ac:dyDescent="0.3">
      <c r="BS38383" s="24">
        <f t="shared" si="922"/>
        <v>-2.5</v>
      </c>
    </row>
    <row r="38384" spans="71:71" x14ac:dyDescent="0.3">
      <c r="BS38384" s="24">
        <f t="shared" si="922"/>
        <v>-2.5</v>
      </c>
    </row>
    <row r="38385" spans="71:71" x14ac:dyDescent="0.3">
      <c r="BS38385" s="24">
        <f t="shared" si="922"/>
        <v>-2.5</v>
      </c>
    </row>
    <row r="38386" spans="71:71" x14ac:dyDescent="0.3">
      <c r="BS38386" s="24">
        <f t="shared" si="922"/>
        <v>-2.5</v>
      </c>
    </row>
    <row r="38387" spans="71:71" x14ac:dyDescent="0.3">
      <c r="BS38387" s="24">
        <f t="shared" si="922"/>
        <v>-2.5</v>
      </c>
    </row>
    <row r="38388" spans="71:71" x14ac:dyDescent="0.3">
      <c r="BS38388" s="24">
        <f t="shared" si="922"/>
        <v>-2.5</v>
      </c>
    </row>
    <row r="38389" spans="71:71" x14ac:dyDescent="0.3">
      <c r="BS38389" s="24">
        <f t="shared" si="922"/>
        <v>-2.5</v>
      </c>
    </row>
    <row r="38390" spans="71:71" x14ac:dyDescent="0.3">
      <c r="BS38390" s="24">
        <f t="shared" si="922"/>
        <v>-2.5</v>
      </c>
    </row>
    <row r="38391" spans="71:71" x14ac:dyDescent="0.3">
      <c r="BS38391" s="24">
        <f t="shared" si="922"/>
        <v>-2.5</v>
      </c>
    </row>
    <row r="38392" spans="71:71" x14ac:dyDescent="0.3">
      <c r="BS38392" s="24">
        <f t="shared" si="922"/>
        <v>-2.5</v>
      </c>
    </row>
    <row r="38393" spans="71:71" x14ac:dyDescent="0.3">
      <c r="BS38393" s="24">
        <f t="shared" si="922"/>
        <v>-2.5</v>
      </c>
    </row>
    <row r="38394" spans="71:71" x14ac:dyDescent="0.3">
      <c r="BS38394" s="24">
        <f t="shared" si="922"/>
        <v>-2.5</v>
      </c>
    </row>
    <row r="38395" spans="71:71" x14ac:dyDescent="0.3">
      <c r="BS38395" s="24">
        <f t="shared" si="922"/>
        <v>-2.5</v>
      </c>
    </row>
    <row r="38396" spans="71:71" x14ac:dyDescent="0.3">
      <c r="BS38396" s="24">
        <f t="shared" si="922"/>
        <v>-2.5</v>
      </c>
    </row>
    <row r="38397" spans="71:71" x14ac:dyDescent="0.3">
      <c r="BS38397" s="24">
        <f t="shared" si="922"/>
        <v>-2.5</v>
      </c>
    </row>
    <row r="38398" spans="71:71" x14ac:dyDescent="0.3">
      <c r="BS38398" s="24">
        <f t="shared" si="922"/>
        <v>-2.5</v>
      </c>
    </row>
    <row r="38399" spans="71:71" x14ac:dyDescent="0.3">
      <c r="BS38399" s="24">
        <f t="shared" si="922"/>
        <v>-2.5</v>
      </c>
    </row>
    <row r="38400" spans="71:71" x14ac:dyDescent="0.3">
      <c r="BS38400" s="24">
        <f t="shared" si="922"/>
        <v>-2.5</v>
      </c>
    </row>
    <row r="38401" spans="71:71" x14ac:dyDescent="0.3">
      <c r="BS38401" s="24">
        <f t="shared" si="922"/>
        <v>-2.5</v>
      </c>
    </row>
    <row r="38402" spans="71:71" x14ac:dyDescent="0.3">
      <c r="BS38402" s="24">
        <f t="shared" si="922"/>
        <v>-2.5</v>
      </c>
    </row>
    <row r="38403" spans="71:71" x14ac:dyDescent="0.3">
      <c r="BS38403" s="24">
        <f t="shared" si="922"/>
        <v>-2.5</v>
      </c>
    </row>
    <row r="38404" spans="71:71" x14ac:dyDescent="0.3">
      <c r="BS38404" s="24">
        <f t="shared" si="922"/>
        <v>-2.5</v>
      </c>
    </row>
    <row r="38405" spans="71:71" x14ac:dyDescent="0.3">
      <c r="BS38405" s="24">
        <f t="shared" si="922"/>
        <v>-2.5</v>
      </c>
    </row>
    <row r="38406" spans="71:71" x14ac:dyDescent="0.3">
      <c r="BS38406" s="24">
        <f t="shared" si="922"/>
        <v>-2.5</v>
      </c>
    </row>
    <row r="38407" spans="71:71" x14ac:dyDescent="0.3">
      <c r="BS38407" s="24">
        <f t="shared" si="922"/>
        <v>-2.5</v>
      </c>
    </row>
    <row r="38408" spans="71:71" x14ac:dyDescent="0.3">
      <c r="BS38408" s="24">
        <f t="shared" si="922"/>
        <v>-2.5</v>
      </c>
    </row>
    <row r="38409" spans="71:71" x14ac:dyDescent="0.3">
      <c r="BS38409" s="24">
        <f t="shared" ref="BS38409:BS38472" si="923">BR38409-2.5</f>
        <v>-2.5</v>
      </c>
    </row>
    <row r="38410" spans="71:71" x14ac:dyDescent="0.3">
      <c r="BS38410" s="24">
        <f t="shared" si="923"/>
        <v>-2.5</v>
      </c>
    </row>
    <row r="38411" spans="71:71" x14ac:dyDescent="0.3">
      <c r="BS38411" s="24">
        <f t="shared" si="923"/>
        <v>-2.5</v>
      </c>
    </row>
    <row r="38412" spans="71:71" x14ac:dyDescent="0.3">
      <c r="BS38412" s="24">
        <f t="shared" si="923"/>
        <v>-2.5</v>
      </c>
    </row>
    <row r="38413" spans="71:71" x14ac:dyDescent="0.3">
      <c r="BS38413" s="24">
        <f t="shared" si="923"/>
        <v>-2.5</v>
      </c>
    </row>
    <row r="38414" spans="71:71" x14ac:dyDescent="0.3">
      <c r="BS38414" s="24">
        <f t="shared" si="923"/>
        <v>-2.5</v>
      </c>
    </row>
    <row r="38415" spans="71:71" x14ac:dyDescent="0.3">
      <c r="BS38415" s="24">
        <f t="shared" si="923"/>
        <v>-2.5</v>
      </c>
    </row>
    <row r="38416" spans="71:71" x14ac:dyDescent="0.3">
      <c r="BS38416" s="24">
        <f t="shared" si="923"/>
        <v>-2.5</v>
      </c>
    </row>
    <row r="38417" spans="71:71" x14ac:dyDescent="0.3">
      <c r="BS38417" s="24">
        <f t="shared" si="923"/>
        <v>-2.5</v>
      </c>
    </row>
    <row r="38418" spans="71:71" x14ac:dyDescent="0.3">
      <c r="BS38418" s="24">
        <f t="shared" si="923"/>
        <v>-2.5</v>
      </c>
    </row>
    <row r="38419" spans="71:71" x14ac:dyDescent="0.3">
      <c r="BS38419" s="24">
        <f t="shared" si="923"/>
        <v>-2.5</v>
      </c>
    </row>
    <row r="38420" spans="71:71" x14ac:dyDescent="0.3">
      <c r="BS38420" s="24">
        <f t="shared" si="923"/>
        <v>-2.5</v>
      </c>
    </row>
    <row r="38421" spans="71:71" x14ac:dyDescent="0.3">
      <c r="BS38421" s="24">
        <f t="shared" si="923"/>
        <v>-2.5</v>
      </c>
    </row>
    <row r="38422" spans="71:71" x14ac:dyDescent="0.3">
      <c r="BS38422" s="24">
        <f t="shared" si="923"/>
        <v>-2.5</v>
      </c>
    </row>
    <row r="38423" spans="71:71" x14ac:dyDescent="0.3">
      <c r="BS38423" s="24">
        <f t="shared" si="923"/>
        <v>-2.5</v>
      </c>
    </row>
    <row r="38424" spans="71:71" x14ac:dyDescent="0.3">
      <c r="BS38424" s="24">
        <f t="shared" si="923"/>
        <v>-2.5</v>
      </c>
    </row>
    <row r="38425" spans="71:71" x14ac:dyDescent="0.3">
      <c r="BS38425" s="24">
        <f t="shared" si="923"/>
        <v>-2.5</v>
      </c>
    </row>
    <row r="38426" spans="71:71" x14ac:dyDescent="0.3">
      <c r="BS38426" s="24">
        <f t="shared" si="923"/>
        <v>-2.5</v>
      </c>
    </row>
    <row r="38427" spans="71:71" x14ac:dyDescent="0.3">
      <c r="BS38427" s="24">
        <f t="shared" si="923"/>
        <v>-2.5</v>
      </c>
    </row>
    <row r="38428" spans="71:71" x14ac:dyDescent="0.3">
      <c r="BS38428" s="24">
        <f t="shared" si="923"/>
        <v>-2.5</v>
      </c>
    </row>
    <row r="38429" spans="71:71" x14ac:dyDescent="0.3">
      <c r="BS38429" s="24">
        <f t="shared" si="923"/>
        <v>-2.5</v>
      </c>
    </row>
    <row r="38430" spans="71:71" x14ac:dyDescent="0.3">
      <c r="BS38430" s="24">
        <f t="shared" si="923"/>
        <v>-2.5</v>
      </c>
    </row>
    <row r="38431" spans="71:71" x14ac:dyDescent="0.3">
      <c r="BS38431" s="24">
        <f t="shared" si="923"/>
        <v>-2.5</v>
      </c>
    </row>
    <row r="38432" spans="71:71" x14ac:dyDescent="0.3">
      <c r="BS38432" s="24">
        <f t="shared" si="923"/>
        <v>-2.5</v>
      </c>
    </row>
    <row r="38433" spans="71:71" x14ac:dyDescent="0.3">
      <c r="BS38433" s="24">
        <f t="shared" si="923"/>
        <v>-2.5</v>
      </c>
    </row>
    <row r="38434" spans="71:71" x14ac:dyDescent="0.3">
      <c r="BS38434" s="24">
        <f t="shared" si="923"/>
        <v>-2.5</v>
      </c>
    </row>
    <row r="38435" spans="71:71" x14ac:dyDescent="0.3">
      <c r="BS38435" s="24">
        <f t="shared" si="923"/>
        <v>-2.5</v>
      </c>
    </row>
    <row r="38436" spans="71:71" x14ac:dyDescent="0.3">
      <c r="BS38436" s="24">
        <f t="shared" si="923"/>
        <v>-2.5</v>
      </c>
    </row>
    <row r="38437" spans="71:71" x14ac:dyDescent="0.3">
      <c r="BS38437" s="24">
        <f t="shared" si="923"/>
        <v>-2.5</v>
      </c>
    </row>
    <row r="38438" spans="71:71" x14ac:dyDescent="0.3">
      <c r="BS38438" s="24">
        <f t="shared" si="923"/>
        <v>-2.5</v>
      </c>
    </row>
    <row r="38439" spans="71:71" x14ac:dyDescent="0.3">
      <c r="BS38439" s="24">
        <f t="shared" si="923"/>
        <v>-2.5</v>
      </c>
    </row>
    <row r="38440" spans="71:71" x14ac:dyDescent="0.3">
      <c r="BS38440" s="24">
        <f t="shared" si="923"/>
        <v>-2.5</v>
      </c>
    </row>
    <row r="38441" spans="71:71" x14ac:dyDescent="0.3">
      <c r="BS38441" s="24">
        <f t="shared" si="923"/>
        <v>-2.5</v>
      </c>
    </row>
    <row r="38442" spans="71:71" x14ac:dyDescent="0.3">
      <c r="BS38442" s="24">
        <f t="shared" si="923"/>
        <v>-2.5</v>
      </c>
    </row>
    <row r="38443" spans="71:71" x14ac:dyDescent="0.3">
      <c r="BS38443" s="24">
        <f t="shared" si="923"/>
        <v>-2.5</v>
      </c>
    </row>
    <row r="38444" spans="71:71" x14ac:dyDescent="0.3">
      <c r="BS38444" s="24">
        <f t="shared" si="923"/>
        <v>-2.5</v>
      </c>
    </row>
    <row r="38445" spans="71:71" x14ac:dyDescent="0.3">
      <c r="BS38445" s="24">
        <f t="shared" si="923"/>
        <v>-2.5</v>
      </c>
    </row>
    <row r="38446" spans="71:71" x14ac:dyDescent="0.3">
      <c r="BS38446" s="24">
        <f t="shared" si="923"/>
        <v>-2.5</v>
      </c>
    </row>
    <row r="38447" spans="71:71" x14ac:dyDescent="0.3">
      <c r="BS38447" s="24">
        <f t="shared" si="923"/>
        <v>-2.5</v>
      </c>
    </row>
    <row r="38448" spans="71:71" x14ac:dyDescent="0.3">
      <c r="BS38448" s="24">
        <f t="shared" si="923"/>
        <v>-2.5</v>
      </c>
    </row>
    <row r="38449" spans="71:71" x14ac:dyDescent="0.3">
      <c r="BS38449" s="24">
        <f t="shared" si="923"/>
        <v>-2.5</v>
      </c>
    </row>
    <row r="38450" spans="71:71" x14ac:dyDescent="0.3">
      <c r="BS38450" s="24">
        <f t="shared" si="923"/>
        <v>-2.5</v>
      </c>
    </row>
    <row r="38451" spans="71:71" x14ac:dyDescent="0.3">
      <c r="BS38451" s="24">
        <f t="shared" si="923"/>
        <v>-2.5</v>
      </c>
    </row>
    <row r="38452" spans="71:71" x14ac:dyDescent="0.3">
      <c r="BS38452" s="24">
        <f t="shared" si="923"/>
        <v>-2.5</v>
      </c>
    </row>
    <row r="38453" spans="71:71" x14ac:dyDescent="0.3">
      <c r="BS38453" s="24">
        <f t="shared" si="923"/>
        <v>-2.5</v>
      </c>
    </row>
    <row r="38454" spans="71:71" x14ac:dyDescent="0.3">
      <c r="BS38454" s="24">
        <f t="shared" si="923"/>
        <v>-2.5</v>
      </c>
    </row>
    <row r="38455" spans="71:71" x14ac:dyDescent="0.3">
      <c r="BS38455" s="24">
        <f t="shared" si="923"/>
        <v>-2.5</v>
      </c>
    </row>
    <row r="38456" spans="71:71" x14ac:dyDescent="0.3">
      <c r="BS38456" s="24">
        <f t="shared" si="923"/>
        <v>-2.5</v>
      </c>
    </row>
    <row r="38457" spans="71:71" x14ac:dyDescent="0.3">
      <c r="BS38457" s="24">
        <f t="shared" si="923"/>
        <v>-2.5</v>
      </c>
    </row>
    <row r="38458" spans="71:71" x14ac:dyDescent="0.3">
      <c r="BS38458" s="24">
        <f t="shared" si="923"/>
        <v>-2.5</v>
      </c>
    </row>
    <row r="38459" spans="71:71" x14ac:dyDescent="0.3">
      <c r="BS38459" s="24">
        <f t="shared" si="923"/>
        <v>-2.5</v>
      </c>
    </row>
    <row r="38460" spans="71:71" x14ac:dyDescent="0.3">
      <c r="BS38460" s="24">
        <f t="shared" si="923"/>
        <v>-2.5</v>
      </c>
    </row>
    <row r="38461" spans="71:71" x14ac:dyDescent="0.3">
      <c r="BS38461" s="24">
        <f t="shared" si="923"/>
        <v>-2.5</v>
      </c>
    </row>
    <row r="38462" spans="71:71" x14ac:dyDescent="0.3">
      <c r="BS38462" s="24">
        <f t="shared" si="923"/>
        <v>-2.5</v>
      </c>
    </row>
    <row r="38463" spans="71:71" x14ac:dyDescent="0.3">
      <c r="BS38463" s="24">
        <f t="shared" si="923"/>
        <v>-2.5</v>
      </c>
    </row>
    <row r="38464" spans="71:71" x14ac:dyDescent="0.3">
      <c r="BS38464" s="24">
        <f t="shared" si="923"/>
        <v>-2.5</v>
      </c>
    </row>
    <row r="38465" spans="71:71" x14ac:dyDescent="0.3">
      <c r="BS38465" s="24">
        <f t="shared" si="923"/>
        <v>-2.5</v>
      </c>
    </row>
    <row r="38466" spans="71:71" x14ac:dyDescent="0.3">
      <c r="BS38466" s="24">
        <f t="shared" si="923"/>
        <v>-2.5</v>
      </c>
    </row>
    <row r="38467" spans="71:71" x14ac:dyDescent="0.3">
      <c r="BS38467" s="24">
        <f t="shared" si="923"/>
        <v>-2.5</v>
      </c>
    </row>
    <row r="38468" spans="71:71" x14ac:dyDescent="0.3">
      <c r="BS38468" s="24">
        <f t="shared" si="923"/>
        <v>-2.5</v>
      </c>
    </row>
    <row r="38469" spans="71:71" x14ac:dyDescent="0.3">
      <c r="BS38469" s="24">
        <f t="shared" si="923"/>
        <v>-2.5</v>
      </c>
    </row>
    <row r="38470" spans="71:71" x14ac:dyDescent="0.3">
      <c r="BS38470" s="24">
        <f t="shared" si="923"/>
        <v>-2.5</v>
      </c>
    </row>
    <row r="38471" spans="71:71" x14ac:dyDescent="0.3">
      <c r="BS38471" s="24">
        <f t="shared" si="923"/>
        <v>-2.5</v>
      </c>
    </row>
    <row r="38472" spans="71:71" x14ac:dyDescent="0.3">
      <c r="BS38472" s="24">
        <f t="shared" si="923"/>
        <v>-2.5</v>
      </c>
    </row>
    <row r="38473" spans="71:71" x14ac:dyDescent="0.3">
      <c r="BS38473" s="24">
        <f t="shared" ref="BS38473:BS38536" si="924">BR38473-2.5</f>
        <v>-2.5</v>
      </c>
    </row>
    <row r="38474" spans="71:71" x14ac:dyDescent="0.3">
      <c r="BS38474" s="24">
        <f t="shared" si="924"/>
        <v>-2.5</v>
      </c>
    </row>
    <row r="38475" spans="71:71" x14ac:dyDescent="0.3">
      <c r="BS38475" s="24">
        <f t="shared" si="924"/>
        <v>-2.5</v>
      </c>
    </row>
    <row r="38476" spans="71:71" x14ac:dyDescent="0.3">
      <c r="BS38476" s="24">
        <f t="shared" si="924"/>
        <v>-2.5</v>
      </c>
    </row>
    <row r="38477" spans="71:71" x14ac:dyDescent="0.3">
      <c r="BS38477" s="24">
        <f t="shared" si="924"/>
        <v>-2.5</v>
      </c>
    </row>
    <row r="38478" spans="71:71" x14ac:dyDescent="0.3">
      <c r="BS38478" s="24">
        <f t="shared" si="924"/>
        <v>-2.5</v>
      </c>
    </row>
    <row r="38479" spans="71:71" x14ac:dyDescent="0.3">
      <c r="BS38479" s="24">
        <f t="shared" si="924"/>
        <v>-2.5</v>
      </c>
    </row>
    <row r="38480" spans="71:71" x14ac:dyDescent="0.3">
      <c r="BS38480" s="24">
        <f t="shared" si="924"/>
        <v>-2.5</v>
      </c>
    </row>
    <row r="38481" spans="71:71" x14ac:dyDescent="0.3">
      <c r="BS38481" s="24">
        <f t="shared" si="924"/>
        <v>-2.5</v>
      </c>
    </row>
    <row r="38482" spans="71:71" x14ac:dyDescent="0.3">
      <c r="BS38482" s="24">
        <f t="shared" si="924"/>
        <v>-2.5</v>
      </c>
    </row>
    <row r="38483" spans="71:71" x14ac:dyDescent="0.3">
      <c r="BS38483" s="24">
        <f t="shared" si="924"/>
        <v>-2.5</v>
      </c>
    </row>
    <row r="38484" spans="71:71" x14ac:dyDescent="0.3">
      <c r="BS38484" s="24">
        <f t="shared" si="924"/>
        <v>-2.5</v>
      </c>
    </row>
    <row r="38485" spans="71:71" x14ac:dyDescent="0.3">
      <c r="BS38485" s="24">
        <f t="shared" si="924"/>
        <v>-2.5</v>
      </c>
    </row>
    <row r="38486" spans="71:71" x14ac:dyDescent="0.3">
      <c r="BS38486" s="24">
        <f t="shared" si="924"/>
        <v>-2.5</v>
      </c>
    </row>
    <row r="38487" spans="71:71" x14ac:dyDescent="0.3">
      <c r="BS38487" s="24">
        <f t="shared" si="924"/>
        <v>-2.5</v>
      </c>
    </row>
    <row r="38488" spans="71:71" x14ac:dyDescent="0.3">
      <c r="BS38488" s="24">
        <f t="shared" si="924"/>
        <v>-2.5</v>
      </c>
    </row>
    <row r="38489" spans="71:71" x14ac:dyDescent="0.3">
      <c r="BS38489" s="24">
        <f t="shared" si="924"/>
        <v>-2.5</v>
      </c>
    </row>
    <row r="38490" spans="71:71" x14ac:dyDescent="0.3">
      <c r="BS38490" s="24">
        <f t="shared" si="924"/>
        <v>-2.5</v>
      </c>
    </row>
    <row r="38491" spans="71:71" x14ac:dyDescent="0.3">
      <c r="BS38491" s="24">
        <f t="shared" si="924"/>
        <v>-2.5</v>
      </c>
    </row>
    <row r="38492" spans="71:71" x14ac:dyDescent="0.3">
      <c r="BS38492" s="24">
        <f t="shared" si="924"/>
        <v>-2.5</v>
      </c>
    </row>
    <row r="38493" spans="71:71" x14ac:dyDescent="0.3">
      <c r="BS38493" s="24">
        <f t="shared" si="924"/>
        <v>-2.5</v>
      </c>
    </row>
    <row r="38494" spans="71:71" x14ac:dyDescent="0.3">
      <c r="BS38494" s="24">
        <f t="shared" si="924"/>
        <v>-2.5</v>
      </c>
    </row>
    <row r="38495" spans="71:71" x14ac:dyDescent="0.3">
      <c r="BS38495" s="24">
        <f t="shared" si="924"/>
        <v>-2.5</v>
      </c>
    </row>
    <row r="38496" spans="71:71" x14ac:dyDescent="0.3">
      <c r="BS38496" s="24">
        <f t="shared" si="924"/>
        <v>-2.5</v>
      </c>
    </row>
    <row r="38497" spans="71:71" x14ac:dyDescent="0.3">
      <c r="BS38497" s="24">
        <f t="shared" si="924"/>
        <v>-2.5</v>
      </c>
    </row>
    <row r="38498" spans="71:71" x14ac:dyDescent="0.3">
      <c r="BS38498" s="24">
        <f t="shared" si="924"/>
        <v>-2.5</v>
      </c>
    </row>
    <row r="38499" spans="71:71" x14ac:dyDescent="0.3">
      <c r="BS38499" s="24">
        <f t="shared" si="924"/>
        <v>-2.5</v>
      </c>
    </row>
    <row r="38500" spans="71:71" x14ac:dyDescent="0.3">
      <c r="BS38500" s="24">
        <f t="shared" si="924"/>
        <v>-2.5</v>
      </c>
    </row>
    <row r="38501" spans="71:71" x14ac:dyDescent="0.3">
      <c r="BS38501" s="24">
        <f t="shared" si="924"/>
        <v>-2.5</v>
      </c>
    </row>
    <row r="38502" spans="71:71" x14ac:dyDescent="0.3">
      <c r="BS38502" s="24">
        <f t="shared" si="924"/>
        <v>-2.5</v>
      </c>
    </row>
    <row r="38503" spans="71:71" x14ac:dyDescent="0.3">
      <c r="BS38503" s="24">
        <f t="shared" si="924"/>
        <v>-2.5</v>
      </c>
    </row>
    <row r="38504" spans="71:71" x14ac:dyDescent="0.3">
      <c r="BS38504" s="24">
        <f t="shared" si="924"/>
        <v>-2.5</v>
      </c>
    </row>
    <row r="38505" spans="71:71" x14ac:dyDescent="0.3">
      <c r="BS38505" s="24">
        <f t="shared" si="924"/>
        <v>-2.5</v>
      </c>
    </row>
    <row r="38506" spans="71:71" x14ac:dyDescent="0.3">
      <c r="BS38506" s="24">
        <f t="shared" si="924"/>
        <v>-2.5</v>
      </c>
    </row>
    <row r="38507" spans="71:71" x14ac:dyDescent="0.3">
      <c r="BS38507" s="24">
        <f t="shared" si="924"/>
        <v>-2.5</v>
      </c>
    </row>
    <row r="38508" spans="71:71" x14ac:dyDescent="0.3">
      <c r="BS38508" s="24">
        <f t="shared" si="924"/>
        <v>-2.5</v>
      </c>
    </row>
    <row r="38509" spans="71:71" x14ac:dyDescent="0.3">
      <c r="BS38509" s="24">
        <f t="shared" si="924"/>
        <v>-2.5</v>
      </c>
    </row>
    <row r="38510" spans="71:71" x14ac:dyDescent="0.3">
      <c r="BS38510" s="24">
        <f t="shared" si="924"/>
        <v>-2.5</v>
      </c>
    </row>
    <row r="38511" spans="71:71" x14ac:dyDescent="0.3">
      <c r="BS38511" s="24">
        <f t="shared" si="924"/>
        <v>-2.5</v>
      </c>
    </row>
    <row r="38512" spans="71:71" x14ac:dyDescent="0.3">
      <c r="BS38512" s="24">
        <f t="shared" si="924"/>
        <v>-2.5</v>
      </c>
    </row>
    <row r="38513" spans="71:71" x14ac:dyDescent="0.3">
      <c r="BS38513" s="24">
        <f t="shared" si="924"/>
        <v>-2.5</v>
      </c>
    </row>
    <row r="38514" spans="71:71" x14ac:dyDescent="0.3">
      <c r="BS38514" s="24">
        <f t="shared" si="924"/>
        <v>-2.5</v>
      </c>
    </row>
    <row r="38515" spans="71:71" x14ac:dyDescent="0.3">
      <c r="BS38515" s="24">
        <f t="shared" si="924"/>
        <v>-2.5</v>
      </c>
    </row>
    <row r="38516" spans="71:71" x14ac:dyDescent="0.3">
      <c r="BS38516" s="24">
        <f t="shared" si="924"/>
        <v>-2.5</v>
      </c>
    </row>
    <row r="38517" spans="71:71" x14ac:dyDescent="0.3">
      <c r="BS38517" s="24">
        <f t="shared" si="924"/>
        <v>-2.5</v>
      </c>
    </row>
    <row r="38518" spans="71:71" x14ac:dyDescent="0.3">
      <c r="BS38518" s="24">
        <f t="shared" si="924"/>
        <v>-2.5</v>
      </c>
    </row>
    <row r="38519" spans="71:71" x14ac:dyDescent="0.3">
      <c r="BS38519" s="24">
        <f t="shared" si="924"/>
        <v>-2.5</v>
      </c>
    </row>
    <row r="38520" spans="71:71" x14ac:dyDescent="0.3">
      <c r="BS38520" s="24">
        <f t="shared" si="924"/>
        <v>-2.5</v>
      </c>
    </row>
    <row r="38521" spans="71:71" x14ac:dyDescent="0.3">
      <c r="BS38521" s="24">
        <f t="shared" si="924"/>
        <v>-2.5</v>
      </c>
    </row>
    <row r="38522" spans="71:71" x14ac:dyDescent="0.3">
      <c r="BS38522" s="24">
        <f t="shared" si="924"/>
        <v>-2.5</v>
      </c>
    </row>
    <row r="38523" spans="71:71" x14ac:dyDescent="0.3">
      <c r="BS38523" s="24">
        <f t="shared" si="924"/>
        <v>-2.5</v>
      </c>
    </row>
    <row r="38524" spans="71:71" x14ac:dyDescent="0.3">
      <c r="BS38524" s="24">
        <f t="shared" si="924"/>
        <v>-2.5</v>
      </c>
    </row>
    <row r="38525" spans="71:71" x14ac:dyDescent="0.3">
      <c r="BS38525" s="24">
        <f t="shared" si="924"/>
        <v>-2.5</v>
      </c>
    </row>
    <row r="38526" spans="71:71" x14ac:dyDescent="0.3">
      <c r="BS38526" s="24">
        <f t="shared" si="924"/>
        <v>-2.5</v>
      </c>
    </row>
    <row r="38527" spans="71:71" x14ac:dyDescent="0.3">
      <c r="BS38527" s="24">
        <f t="shared" si="924"/>
        <v>-2.5</v>
      </c>
    </row>
    <row r="38528" spans="71:71" x14ac:dyDescent="0.3">
      <c r="BS38528" s="24">
        <f t="shared" si="924"/>
        <v>-2.5</v>
      </c>
    </row>
    <row r="38529" spans="71:71" x14ac:dyDescent="0.3">
      <c r="BS38529" s="24">
        <f t="shared" si="924"/>
        <v>-2.5</v>
      </c>
    </row>
    <row r="38530" spans="71:71" x14ac:dyDescent="0.3">
      <c r="BS38530" s="24">
        <f t="shared" si="924"/>
        <v>-2.5</v>
      </c>
    </row>
    <row r="38531" spans="71:71" x14ac:dyDescent="0.3">
      <c r="BS38531" s="24">
        <f t="shared" si="924"/>
        <v>-2.5</v>
      </c>
    </row>
    <row r="38532" spans="71:71" x14ac:dyDescent="0.3">
      <c r="BS38532" s="24">
        <f t="shared" si="924"/>
        <v>-2.5</v>
      </c>
    </row>
    <row r="38533" spans="71:71" x14ac:dyDescent="0.3">
      <c r="BS38533" s="24">
        <f t="shared" si="924"/>
        <v>-2.5</v>
      </c>
    </row>
    <row r="38534" spans="71:71" x14ac:dyDescent="0.3">
      <c r="BS38534" s="24">
        <f t="shared" si="924"/>
        <v>-2.5</v>
      </c>
    </row>
    <row r="38535" spans="71:71" x14ac:dyDescent="0.3">
      <c r="BS38535" s="24">
        <f t="shared" si="924"/>
        <v>-2.5</v>
      </c>
    </row>
    <row r="38536" spans="71:71" x14ac:dyDescent="0.3">
      <c r="BS38536" s="24">
        <f t="shared" si="924"/>
        <v>-2.5</v>
      </c>
    </row>
    <row r="38537" spans="71:71" x14ac:dyDescent="0.3">
      <c r="BS38537" s="24">
        <f t="shared" ref="BS38537:BS38600" si="925">BR38537-2.5</f>
        <v>-2.5</v>
      </c>
    </row>
    <row r="38538" spans="71:71" x14ac:dyDescent="0.3">
      <c r="BS38538" s="24">
        <f t="shared" si="925"/>
        <v>-2.5</v>
      </c>
    </row>
    <row r="38539" spans="71:71" x14ac:dyDescent="0.3">
      <c r="BS38539" s="24">
        <f t="shared" si="925"/>
        <v>-2.5</v>
      </c>
    </row>
    <row r="38540" spans="71:71" x14ac:dyDescent="0.3">
      <c r="BS38540" s="24">
        <f t="shared" si="925"/>
        <v>-2.5</v>
      </c>
    </row>
    <row r="38541" spans="71:71" x14ac:dyDescent="0.3">
      <c r="BS38541" s="24">
        <f t="shared" si="925"/>
        <v>-2.5</v>
      </c>
    </row>
    <row r="38542" spans="71:71" x14ac:dyDescent="0.3">
      <c r="BS38542" s="24">
        <f t="shared" si="925"/>
        <v>-2.5</v>
      </c>
    </row>
    <row r="38543" spans="71:71" x14ac:dyDescent="0.3">
      <c r="BS38543" s="24">
        <f t="shared" si="925"/>
        <v>-2.5</v>
      </c>
    </row>
    <row r="38544" spans="71:71" x14ac:dyDescent="0.3">
      <c r="BS38544" s="24">
        <f t="shared" si="925"/>
        <v>-2.5</v>
      </c>
    </row>
    <row r="38545" spans="71:71" x14ac:dyDescent="0.3">
      <c r="BS38545" s="24">
        <f t="shared" si="925"/>
        <v>-2.5</v>
      </c>
    </row>
    <row r="38546" spans="71:71" x14ac:dyDescent="0.3">
      <c r="BS38546" s="24">
        <f t="shared" si="925"/>
        <v>-2.5</v>
      </c>
    </row>
    <row r="38547" spans="71:71" x14ac:dyDescent="0.3">
      <c r="BS38547" s="24">
        <f t="shared" si="925"/>
        <v>-2.5</v>
      </c>
    </row>
    <row r="38548" spans="71:71" x14ac:dyDescent="0.3">
      <c r="BS38548" s="24">
        <f t="shared" si="925"/>
        <v>-2.5</v>
      </c>
    </row>
    <row r="38549" spans="71:71" x14ac:dyDescent="0.3">
      <c r="BS38549" s="24">
        <f t="shared" si="925"/>
        <v>-2.5</v>
      </c>
    </row>
    <row r="38550" spans="71:71" x14ac:dyDescent="0.3">
      <c r="BS38550" s="24">
        <f t="shared" si="925"/>
        <v>-2.5</v>
      </c>
    </row>
    <row r="38551" spans="71:71" x14ac:dyDescent="0.3">
      <c r="BS38551" s="24">
        <f t="shared" si="925"/>
        <v>-2.5</v>
      </c>
    </row>
    <row r="38552" spans="71:71" x14ac:dyDescent="0.3">
      <c r="BS38552" s="24">
        <f t="shared" si="925"/>
        <v>-2.5</v>
      </c>
    </row>
    <row r="38553" spans="71:71" x14ac:dyDescent="0.3">
      <c r="BS38553" s="24">
        <f t="shared" si="925"/>
        <v>-2.5</v>
      </c>
    </row>
    <row r="38554" spans="71:71" x14ac:dyDescent="0.3">
      <c r="BS38554" s="24">
        <f t="shared" si="925"/>
        <v>-2.5</v>
      </c>
    </row>
    <row r="38555" spans="71:71" x14ac:dyDescent="0.3">
      <c r="BS38555" s="24">
        <f t="shared" si="925"/>
        <v>-2.5</v>
      </c>
    </row>
    <row r="38556" spans="71:71" x14ac:dyDescent="0.3">
      <c r="BS38556" s="24">
        <f t="shared" si="925"/>
        <v>-2.5</v>
      </c>
    </row>
    <row r="38557" spans="71:71" x14ac:dyDescent="0.3">
      <c r="BS38557" s="24">
        <f t="shared" si="925"/>
        <v>-2.5</v>
      </c>
    </row>
    <row r="38558" spans="71:71" x14ac:dyDescent="0.3">
      <c r="BS38558" s="24">
        <f t="shared" si="925"/>
        <v>-2.5</v>
      </c>
    </row>
    <row r="38559" spans="71:71" x14ac:dyDescent="0.3">
      <c r="BS38559" s="24">
        <f t="shared" si="925"/>
        <v>-2.5</v>
      </c>
    </row>
    <row r="38560" spans="71:71" x14ac:dyDescent="0.3">
      <c r="BS38560" s="24">
        <f t="shared" si="925"/>
        <v>-2.5</v>
      </c>
    </row>
    <row r="38561" spans="71:71" x14ac:dyDescent="0.3">
      <c r="BS38561" s="24">
        <f t="shared" si="925"/>
        <v>-2.5</v>
      </c>
    </row>
    <row r="38562" spans="71:71" x14ac:dyDescent="0.3">
      <c r="BS38562" s="24">
        <f t="shared" si="925"/>
        <v>-2.5</v>
      </c>
    </row>
    <row r="38563" spans="71:71" x14ac:dyDescent="0.3">
      <c r="BS38563" s="24">
        <f t="shared" si="925"/>
        <v>-2.5</v>
      </c>
    </row>
    <row r="38564" spans="71:71" x14ac:dyDescent="0.3">
      <c r="BS38564" s="24">
        <f t="shared" si="925"/>
        <v>-2.5</v>
      </c>
    </row>
    <row r="38565" spans="71:71" x14ac:dyDescent="0.3">
      <c r="BS38565" s="24">
        <f t="shared" si="925"/>
        <v>-2.5</v>
      </c>
    </row>
    <row r="38566" spans="71:71" x14ac:dyDescent="0.3">
      <c r="BS38566" s="24">
        <f t="shared" si="925"/>
        <v>-2.5</v>
      </c>
    </row>
    <row r="38567" spans="71:71" x14ac:dyDescent="0.3">
      <c r="BS38567" s="24">
        <f t="shared" si="925"/>
        <v>-2.5</v>
      </c>
    </row>
    <row r="38568" spans="71:71" x14ac:dyDescent="0.3">
      <c r="BS38568" s="24">
        <f t="shared" si="925"/>
        <v>-2.5</v>
      </c>
    </row>
    <row r="38569" spans="71:71" x14ac:dyDescent="0.3">
      <c r="BS38569" s="24">
        <f t="shared" si="925"/>
        <v>-2.5</v>
      </c>
    </row>
    <row r="38570" spans="71:71" x14ac:dyDescent="0.3">
      <c r="BS38570" s="24">
        <f t="shared" si="925"/>
        <v>-2.5</v>
      </c>
    </row>
    <row r="38571" spans="71:71" x14ac:dyDescent="0.3">
      <c r="BS38571" s="24">
        <f t="shared" si="925"/>
        <v>-2.5</v>
      </c>
    </row>
    <row r="38572" spans="71:71" x14ac:dyDescent="0.3">
      <c r="BS38572" s="24">
        <f t="shared" si="925"/>
        <v>-2.5</v>
      </c>
    </row>
    <row r="38573" spans="71:71" x14ac:dyDescent="0.3">
      <c r="BS38573" s="24">
        <f t="shared" si="925"/>
        <v>-2.5</v>
      </c>
    </row>
    <row r="38574" spans="71:71" x14ac:dyDescent="0.3">
      <c r="BS38574" s="24">
        <f t="shared" si="925"/>
        <v>-2.5</v>
      </c>
    </row>
    <row r="38575" spans="71:71" x14ac:dyDescent="0.3">
      <c r="BS38575" s="24">
        <f t="shared" si="925"/>
        <v>-2.5</v>
      </c>
    </row>
    <row r="38576" spans="71:71" x14ac:dyDescent="0.3">
      <c r="BS38576" s="24">
        <f t="shared" si="925"/>
        <v>-2.5</v>
      </c>
    </row>
    <row r="38577" spans="71:71" x14ac:dyDescent="0.3">
      <c r="BS38577" s="24">
        <f t="shared" si="925"/>
        <v>-2.5</v>
      </c>
    </row>
    <row r="38578" spans="71:71" x14ac:dyDescent="0.3">
      <c r="BS38578" s="24">
        <f t="shared" si="925"/>
        <v>-2.5</v>
      </c>
    </row>
    <row r="38579" spans="71:71" x14ac:dyDescent="0.3">
      <c r="BS38579" s="24">
        <f t="shared" si="925"/>
        <v>-2.5</v>
      </c>
    </row>
    <row r="38580" spans="71:71" x14ac:dyDescent="0.3">
      <c r="BS38580" s="24">
        <f t="shared" si="925"/>
        <v>-2.5</v>
      </c>
    </row>
    <row r="38581" spans="71:71" x14ac:dyDescent="0.3">
      <c r="BS38581" s="24">
        <f t="shared" si="925"/>
        <v>-2.5</v>
      </c>
    </row>
    <row r="38582" spans="71:71" x14ac:dyDescent="0.3">
      <c r="BS38582" s="24">
        <f t="shared" si="925"/>
        <v>-2.5</v>
      </c>
    </row>
    <row r="38583" spans="71:71" x14ac:dyDescent="0.3">
      <c r="BS38583" s="24">
        <f t="shared" si="925"/>
        <v>-2.5</v>
      </c>
    </row>
    <row r="38584" spans="71:71" x14ac:dyDescent="0.3">
      <c r="BS38584" s="24">
        <f t="shared" si="925"/>
        <v>-2.5</v>
      </c>
    </row>
    <row r="38585" spans="71:71" x14ac:dyDescent="0.3">
      <c r="BS38585" s="24">
        <f t="shared" si="925"/>
        <v>-2.5</v>
      </c>
    </row>
    <row r="38586" spans="71:71" x14ac:dyDescent="0.3">
      <c r="BS38586" s="24">
        <f t="shared" si="925"/>
        <v>-2.5</v>
      </c>
    </row>
    <row r="38587" spans="71:71" x14ac:dyDescent="0.3">
      <c r="BS38587" s="24">
        <f t="shared" si="925"/>
        <v>-2.5</v>
      </c>
    </row>
    <row r="38588" spans="71:71" x14ac:dyDescent="0.3">
      <c r="BS38588" s="24">
        <f t="shared" si="925"/>
        <v>-2.5</v>
      </c>
    </row>
    <row r="38589" spans="71:71" x14ac:dyDescent="0.3">
      <c r="BS38589" s="24">
        <f t="shared" si="925"/>
        <v>-2.5</v>
      </c>
    </row>
    <row r="38590" spans="71:71" x14ac:dyDescent="0.3">
      <c r="BS38590" s="24">
        <f t="shared" si="925"/>
        <v>-2.5</v>
      </c>
    </row>
    <row r="38591" spans="71:71" x14ac:dyDescent="0.3">
      <c r="BS38591" s="24">
        <f t="shared" si="925"/>
        <v>-2.5</v>
      </c>
    </row>
    <row r="38592" spans="71:71" x14ac:dyDescent="0.3">
      <c r="BS38592" s="24">
        <f t="shared" si="925"/>
        <v>-2.5</v>
      </c>
    </row>
    <row r="38593" spans="71:71" x14ac:dyDescent="0.3">
      <c r="BS38593" s="24">
        <f t="shared" si="925"/>
        <v>-2.5</v>
      </c>
    </row>
    <row r="38594" spans="71:71" x14ac:dyDescent="0.3">
      <c r="BS38594" s="24">
        <f t="shared" si="925"/>
        <v>-2.5</v>
      </c>
    </row>
    <row r="38595" spans="71:71" x14ac:dyDescent="0.3">
      <c r="BS38595" s="24">
        <f t="shared" si="925"/>
        <v>-2.5</v>
      </c>
    </row>
    <row r="38596" spans="71:71" x14ac:dyDescent="0.3">
      <c r="BS38596" s="24">
        <f t="shared" si="925"/>
        <v>-2.5</v>
      </c>
    </row>
    <row r="38597" spans="71:71" x14ac:dyDescent="0.3">
      <c r="BS38597" s="24">
        <f t="shared" si="925"/>
        <v>-2.5</v>
      </c>
    </row>
    <row r="38598" spans="71:71" x14ac:dyDescent="0.3">
      <c r="BS38598" s="24">
        <f t="shared" si="925"/>
        <v>-2.5</v>
      </c>
    </row>
    <row r="38599" spans="71:71" x14ac:dyDescent="0.3">
      <c r="BS38599" s="24">
        <f t="shared" si="925"/>
        <v>-2.5</v>
      </c>
    </row>
    <row r="38600" spans="71:71" x14ac:dyDescent="0.3">
      <c r="BS38600" s="24">
        <f t="shared" si="925"/>
        <v>-2.5</v>
      </c>
    </row>
    <row r="38601" spans="71:71" x14ac:dyDescent="0.3">
      <c r="BS38601" s="24">
        <f t="shared" ref="BS38601:BS38664" si="926">BR38601-2.5</f>
        <v>-2.5</v>
      </c>
    </row>
    <row r="38602" spans="71:71" x14ac:dyDescent="0.3">
      <c r="BS38602" s="24">
        <f t="shared" si="926"/>
        <v>-2.5</v>
      </c>
    </row>
    <row r="38603" spans="71:71" x14ac:dyDescent="0.3">
      <c r="BS38603" s="24">
        <f t="shared" si="926"/>
        <v>-2.5</v>
      </c>
    </row>
    <row r="38604" spans="71:71" x14ac:dyDescent="0.3">
      <c r="BS38604" s="24">
        <f t="shared" si="926"/>
        <v>-2.5</v>
      </c>
    </row>
    <row r="38605" spans="71:71" x14ac:dyDescent="0.3">
      <c r="BS38605" s="24">
        <f t="shared" si="926"/>
        <v>-2.5</v>
      </c>
    </row>
    <row r="38606" spans="71:71" x14ac:dyDescent="0.3">
      <c r="BS38606" s="24">
        <f t="shared" si="926"/>
        <v>-2.5</v>
      </c>
    </row>
    <row r="38607" spans="71:71" x14ac:dyDescent="0.3">
      <c r="BS38607" s="24">
        <f t="shared" si="926"/>
        <v>-2.5</v>
      </c>
    </row>
    <row r="38608" spans="71:71" x14ac:dyDescent="0.3">
      <c r="BS38608" s="24">
        <f t="shared" si="926"/>
        <v>-2.5</v>
      </c>
    </row>
    <row r="38609" spans="71:71" x14ac:dyDescent="0.3">
      <c r="BS38609" s="24">
        <f t="shared" si="926"/>
        <v>-2.5</v>
      </c>
    </row>
    <row r="38610" spans="71:71" x14ac:dyDescent="0.3">
      <c r="BS38610" s="24">
        <f t="shared" si="926"/>
        <v>-2.5</v>
      </c>
    </row>
    <row r="38611" spans="71:71" x14ac:dyDescent="0.3">
      <c r="BS38611" s="24">
        <f t="shared" si="926"/>
        <v>-2.5</v>
      </c>
    </row>
    <row r="38612" spans="71:71" x14ac:dyDescent="0.3">
      <c r="BS38612" s="24">
        <f t="shared" si="926"/>
        <v>-2.5</v>
      </c>
    </row>
    <row r="38613" spans="71:71" x14ac:dyDescent="0.3">
      <c r="BS38613" s="24">
        <f t="shared" si="926"/>
        <v>-2.5</v>
      </c>
    </row>
    <row r="38614" spans="71:71" x14ac:dyDescent="0.3">
      <c r="BS38614" s="24">
        <f t="shared" si="926"/>
        <v>-2.5</v>
      </c>
    </row>
    <row r="38615" spans="71:71" x14ac:dyDescent="0.3">
      <c r="BS38615" s="24">
        <f t="shared" si="926"/>
        <v>-2.5</v>
      </c>
    </row>
    <row r="38616" spans="71:71" x14ac:dyDescent="0.3">
      <c r="BS38616" s="24">
        <f t="shared" si="926"/>
        <v>-2.5</v>
      </c>
    </row>
    <row r="38617" spans="71:71" x14ac:dyDescent="0.3">
      <c r="BS38617" s="24">
        <f t="shared" si="926"/>
        <v>-2.5</v>
      </c>
    </row>
    <row r="38618" spans="71:71" x14ac:dyDescent="0.3">
      <c r="BS38618" s="24">
        <f t="shared" si="926"/>
        <v>-2.5</v>
      </c>
    </row>
    <row r="38619" spans="71:71" x14ac:dyDescent="0.3">
      <c r="BS38619" s="24">
        <f t="shared" si="926"/>
        <v>-2.5</v>
      </c>
    </row>
    <row r="38620" spans="71:71" x14ac:dyDescent="0.3">
      <c r="BS38620" s="24">
        <f t="shared" si="926"/>
        <v>-2.5</v>
      </c>
    </row>
    <row r="38621" spans="71:71" x14ac:dyDescent="0.3">
      <c r="BS38621" s="24">
        <f t="shared" si="926"/>
        <v>-2.5</v>
      </c>
    </row>
    <row r="38622" spans="71:71" x14ac:dyDescent="0.3">
      <c r="BS38622" s="24">
        <f t="shared" si="926"/>
        <v>-2.5</v>
      </c>
    </row>
    <row r="38623" spans="71:71" x14ac:dyDescent="0.3">
      <c r="BS38623" s="24">
        <f t="shared" si="926"/>
        <v>-2.5</v>
      </c>
    </row>
    <row r="38624" spans="71:71" x14ac:dyDescent="0.3">
      <c r="BS38624" s="24">
        <f t="shared" si="926"/>
        <v>-2.5</v>
      </c>
    </row>
    <row r="38625" spans="71:71" x14ac:dyDescent="0.3">
      <c r="BS38625" s="24">
        <f t="shared" si="926"/>
        <v>-2.5</v>
      </c>
    </row>
    <row r="38626" spans="71:71" x14ac:dyDescent="0.3">
      <c r="BS38626" s="24">
        <f t="shared" si="926"/>
        <v>-2.5</v>
      </c>
    </row>
    <row r="38627" spans="71:71" x14ac:dyDescent="0.3">
      <c r="BS38627" s="24">
        <f t="shared" si="926"/>
        <v>-2.5</v>
      </c>
    </row>
    <row r="38628" spans="71:71" x14ac:dyDescent="0.3">
      <c r="BS38628" s="24">
        <f t="shared" si="926"/>
        <v>-2.5</v>
      </c>
    </row>
    <row r="38629" spans="71:71" x14ac:dyDescent="0.3">
      <c r="BS38629" s="24">
        <f t="shared" si="926"/>
        <v>-2.5</v>
      </c>
    </row>
    <row r="38630" spans="71:71" x14ac:dyDescent="0.3">
      <c r="BS38630" s="24">
        <f t="shared" si="926"/>
        <v>-2.5</v>
      </c>
    </row>
    <row r="38631" spans="71:71" x14ac:dyDescent="0.3">
      <c r="BS38631" s="24">
        <f t="shared" si="926"/>
        <v>-2.5</v>
      </c>
    </row>
    <row r="38632" spans="71:71" x14ac:dyDescent="0.3">
      <c r="BS38632" s="24">
        <f t="shared" si="926"/>
        <v>-2.5</v>
      </c>
    </row>
    <row r="38633" spans="71:71" x14ac:dyDescent="0.3">
      <c r="BS38633" s="24">
        <f t="shared" si="926"/>
        <v>-2.5</v>
      </c>
    </row>
    <row r="38634" spans="71:71" x14ac:dyDescent="0.3">
      <c r="BS38634" s="24">
        <f t="shared" si="926"/>
        <v>-2.5</v>
      </c>
    </row>
    <row r="38635" spans="71:71" x14ac:dyDescent="0.3">
      <c r="BS38635" s="24">
        <f t="shared" si="926"/>
        <v>-2.5</v>
      </c>
    </row>
    <row r="38636" spans="71:71" x14ac:dyDescent="0.3">
      <c r="BS38636" s="24">
        <f t="shared" si="926"/>
        <v>-2.5</v>
      </c>
    </row>
    <row r="38637" spans="71:71" x14ac:dyDescent="0.3">
      <c r="BS38637" s="24">
        <f t="shared" si="926"/>
        <v>-2.5</v>
      </c>
    </row>
    <row r="38638" spans="71:71" x14ac:dyDescent="0.3">
      <c r="BS38638" s="24">
        <f t="shared" si="926"/>
        <v>-2.5</v>
      </c>
    </row>
    <row r="38639" spans="71:71" x14ac:dyDescent="0.3">
      <c r="BS38639" s="24">
        <f t="shared" si="926"/>
        <v>-2.5</v>
      </c>
    </row>
    <row r="38640" spans="71:71" x14ac:dyDescent="0.3">
      <c r="BS38640" s="24">
        <f t="shared" si="926"/>
        <v>-2.5</v>
      </c>
    </row>
    <row r="38641" spans="71:71" x14ac:dyDescent="0.3">
      <c r="BS38641" s="24">
        <f t="shared" si="926"/>
        <v>-2.5</v>
      </c>
    </row>
    <row r="38642" spans="71:71" x14ac:dyDescent="0.3">
      <c r="BS38642" s="24">
        <f t="shared" si="926"/>
        <v>-2.5</v>
      </c>
    </row>
    <row r="38643" spans="71:71" x14ac:dyDescent="0.3">
      <c r="BS38643" s="24">
        <f t="shared" si="926"/>
        <v>-2.5</v>
      </c>
    </row>
    <row r="38644" spans="71:71" x14ac:dyDescent="0.3">
      <c r="BS38644" s="24">
        <f t="shared" si="926"/>
        <v>-2.5</v>
      </c>
    </row>
    <row r="38645" spans="71:71" x14ac:dyDescent="0.3">
      <c r="BS38645" s="24">
        <f t="shared" si="926"/>
        <v>-2.5</v>
      </c>
    </row>
    <row r="38646" spans="71:71" x14ac:dyDescent="0.3">
      <c r="BS38646" s="24">
        <f t="shared" si="926"/>
        <v>-2.5</v>
      </c>
    </row>
    <row r="38647" spans="71:71" x14ac:dyDescent="0.3">
      <c r="BS38647" s="24">
        <f t="shared" si="926"/>
        <v>-2.5</v>
      </c>
    </row>
    <row r="38648" spans="71:71" x14ac:dyDescent="0.3">
      <c r="BS38648" s="24">
        <f t="shared" si="926"/>
        <v>-2.5</v>
      </c>
    </row>
    <row r="38649" spans="71:71" x14ac:dyDescent="0.3">
      <c r="BS38649" s="24">
        <f t="shared" si="926"/>
        <v>-2.5</v>
      </c>
    </row>
    <row r="38650" spans="71:71" x14ac:dyDescent="0.3">
      <c r="BS38650" s="24">
        <f t="shared" si="926"/>
        <v>-2.5</v>
      </c>
    </row>
    <row r="38651" spans="71:71" x14ac:dyDescent="0.3">
      <c r="BS38651" s="24">
        <f t="shared" si="926"/>
        <v>-2.5</v>
      </c>
    </row>
    <row r="38652" spans="71:71" x14ac:dyDescent="0.3">
      <c r="BS38652" s="24">
        <f t="shared" si="926"/>
        <v>-2.5</v>
      </c>
    </row>
    <row r="38653" spans="71:71" x14ac:dyDescent="0.3">
      <c r="BS38653" s="24">
        <f t="shared" si="926"/>
        <v>-2.5</v>
      </c>
    </row>
    <row r="38654" spans="71:71" x14ac:dyDescent="0.3">
      <c r="BS38654" s="24">
        <f t="shared" si="926"/>
        <v>-2.5</v>
      </c>
    </row>
    <row r="38655" spans="71:71" x14ac:dyDescent="0.3">
      <c r="BS38655" s="24">
        <f t="shared" si="926"/>
        <v>-2.5</v>
      </c>
    </row>
    <row r="38656" spans="71:71" x14ac:dyDescent="0.3">
      <c r="BS38656" s="24">
        <f t="shared" si="926"/>
        <v>-2.5</v>
      </c>
    </row>
    <row r="38657" spans="71:71" x14ac:dyDescent="0.3">
      <c r="BS38657" s="24">
        <f t="shared" si="926"/>
        <v>-2.5</v>
      </c>
    </row>
    <row r="38658" spans="71:71" x14ac:dyDescent="0.3">
      <c r="BS38658" s="24">
        <f t="shared" si="926"/>
        <v>-2.5</v>
      </c>
    </row>
    <row r="38659" spans="71:71" x14ac:dyDescent="0.3">
      <c r="BS38659" s="24">
        <f t="shared" si="926"/>
        <v>-2.5</v>
      </c>
    </row>
    <row r="38660" spans="71:71" x14ac:dyDescent="0.3">
      <c r="BS38660" s="24">
        <f t="shared" si="926"/>
        <v>-2.5</v>
      </c>
    </row>
    <row r="38661" spans="71:71" x14ac:dyDescent="0.3">
      <c r="BS38661" s="24">
        <f t="shared" si="926"/>
        <v>-2.5</v>
      </c>
    </row>
    <row r="38662" spans="71:71" x14ac:dyDescent="0.3">
      <c r="BS38662" s="24">
        <f t="shared" si="926"/>
        <v>-2.5</v>
      </c>
    </row>
    <row r="38663" spans="71:71" x14ac:dyDescent="0.3">
      <c r="BS38663" s="24">
        <f t="shared" si="926"/>
        <v>-2.5</v>
      </c>
    </row>
    <row r="38664" spans="71:71" x14ac:dyDescent="0.3">
      <c r="BS38664" s="24">
        <f t="shared" si="926"/>
        <v>-2.5</v>
      </c>
    </row>
    <row r="38665" spans="71:71" x14ac:dyDescent="0.3">
      <c r="BS38665" s="24">
        <f t="shared" ref="BS38665:BS38728" si="927">BR38665-2.5</f>
        <v>-2.5</v>
      </c>
    </row>
    <row r="38666" spans="71:71" x14ac:dyDescent="0.3">
      <c r="BS38666" s="24">
        <f t="shared" si="927"/>
        <v>-2.5</v>
      </c>
    </row>
    <row r="38667" spans="71:71" x14ac:dyDescent="0.3">
      <c r="BS38667" s="24">
        <f t="shared" si="927"/>
        <v>-2.5</v>
      </c>
    </row>
    <row r="38668" spans="71:71" x14ac:dyDescent="0.3">
      <c r="BS38668" s="24">
        <f t="shared" si="927"/>
        <v>-2.5</v>
      </c>
    </row>
    <row r="38669" spans="71:71" x14ac:dyDescent="0.3">
      <c r="BS38669" s="24">
        <f t="shared" si="927"/>
        <v>-2.5</v>
      </c>
    </row>
    <row r="38670" spans="71:71" x14ac:dyDescent="0.3">
      <c r="BS38670" s="24">
        <f t="shared" si="927"/>
        <v>-2.5</v>
      </c>
    </row>
    <row r="38671" spans="71:71" x14ac:dyDescent="0.3">
      <c r="BS38671" s="24">
        <f t="shared" si="927"/>
        <v>-2.5</v>
      </c>
    </row>
    <row r="38672" spans="71:71" x14ac:dyDescent="0.3">
      <c r="BS38672" s="24">
        <f t="shared" si="927"/>
        <v>-2.5</v>
      </c>
    </row>
    <row r="38673" spans="71:71" x14ac:dyDescent="0.3">
      <c r="BS38673" s="24">
        <f t="shared" si="927"/>
        <v>-2.5</v>
      </c>
    </row>
    <row r="38674" spans="71:71" x14ac:dyDescent="0.3">
      <c r="BS38674" s="24">
        <f t="shared" si="927"/>
        <v>-2.5</v>
      </c>
    </row>
    <row r="38675" spans="71:71" x14ac:dyDescent="0.3">
      <c r="BS38675" s="24">
        <f t="shared" si="927"/>
        <v>-2.5</v>
      </c>
    </row>
    <row r="38676" spans="71:71" x14ac:dyDescent="0.3">
      <c r="BS38676" s="24">
        <f t="shared" si="927"/>
        <v>-2.5</v>
      </c>
    </row>
    <row r="38677" spans="71:71" x14ac:dyDescent="0.3">
      <c r="BS38677" s="24">
        <f t="shared" si="927"/>
        <v>-2.5</v>
      </c>
    </row>
    <row r="38678" spans="71:71" x14ac:dyDescent="0.3">
      <c r="BS38678" s="24">
        <f t="shared" si="927"/>
        <v>-2.5</v>
      </c>
    </row>
    <row r="38679" spans="71:71" x14ac:dyDescent="0.3">
      <c r="BS38679" s="24">
        <f t="shared" si="927"/>
        <v>-2.5</v>
      </c>
    </row>
    <row r="38680" spans="71:71" x14ac:dyDescent="0.3">
      <c r="BS38680" s="24">
        <f t="shared" si="927"/>
        <v>-2.5</v>
      </c>
    </row>
    <row r="38681" spans="71:71" x14ac:dyDescent="0.3">
      <c r="BS38681" s="24">
        <f t="shared" si="927"/>
        <v>-2.5</v>
      </c>
    </row>
    <row r="38682" spans="71:71" x14ac:dyDescent="0.3">
      <c r="BS38682" s="24">
        <f t="shared" si="927"/>
        <v>-2.5</v>
      </c>
    </row>
    <row r="38683" spans="71:71" x14ac:dyDescent="0.3">
      <c r="BS38683" s="24">
        <f t="shared" si="927"/>
        <v>-2.5</v>
      </c>
    </row>
    <row r="38684" spans="71:71" x14ac:dyDescent="0.3">
      <c r="BS38684" s="24">
        <f t="shared" si="927"/>
        <v>-2.5</v>
      </c>
    </row>
    <row r="38685" spans="71:71" x14ac:dyDescent="0.3">
      <c r="BS38685" s="24">
        <f t="shared" si="927"/>
        <v>-2.5</v>
      </c>
    </row>
    <row r="38686" spans="71:71" x14ac:dyDescent="0.3">
      <c r="BS38686" s="24">
        <f t="shared" si="927"/>
        <v>-2.5</v>
      </c>
    </row>
    <row r="38687" spans="71:71" x14ac:dyDescent="0.3">
      <c r="BS38687" s="24">
        <f t="shared" si="927"/>
        <v>-2.5</v>
      </c>
    </row>
    <row r="38688" spans="71:71" x14ac:dyDescent="0.3">
      <c r="BS38688" s="24">
        <f t="shared" si="927"/>
        <v>-2.5</v>
      </c>
    </row>
    <row r="38689" spans="71:71" x14ac:dyDescent="0.3">
      <c r="BS38689" s="24">
        <f t="shared" si="927"/>
        <v>-2.5</v>
      </c>
    </row>
    <row r="38690" spans="71:71" x14ac:dyDescent="0.3">
      <c r="BS38690" s="24">
        <f t="shared" si="927"/>
        <v>-2.5</v>
      </c>
    </row>
    <row r="38691" spans="71:71" x14ac:dyDescent="0.3">
      <c r="BS38691" s="24">
        <f t="shared" si="927"/>
        <v>-2.5</v>
      </c>
    </row>
    <row r="38692" spans="71:71" x14ac:dyDescent="0.3">
      <c r="BS38692" s="24">
        <f t="shared" si="927"/>
        <v>-2.5</v>
      </c>
    </row>
    <row r="38693" spans="71:71" x14ac:dyDescent="0.3">
      <c r="BS38693" s="24">
        <f t="shared" si="927"/>
        <v>-2.5</v>
      </c>
    </row>
    <row r="38694" spans="71:71" x14ac:dyDescent="0.3">
      <c r="BS38694" s="24">
        <f t="shared" si="927"/>
        <v>-2.5</v>
      </c>
    </row>
    <row r="38695" spans="71:71" x14ac:dyDescent="0.3">
      <c r="BS38695" s="24">
        <f t="shared" si="927"/>
        <v>-2.5</v>
      </c>
    </row>
    <row r="38696" spans="71:71" x14ac:dyDescent="0.3">
      <c r="BS38696" s="24">
        <f t="shared" si="927"/>
        <v>-2.5</v>
      </c>
    </row>
    <row r="38697" spans="71:71" x14ac:dyDescent="0.3">
      <c r="BS38697" s="24">
        <f t="shared" si="927"/>
        <v>-2.5</v>
      </c>
    </row>
    <row r="38698" spans="71:71" x14ac:dyDescent="0.3">
      <c r="BS38698" s="24">
        <f t="shared" si="927"/>
        <v>-2.5</v>
      </c>
    </row>
    <row r="38699" spans="71:71" x14ac:dyDescent="0.3">
      <c r="BS38699" s="24">
        <f t="shared" si="927"/>
        <v>-2.5</v>
      </c>
    </row>
    <row r="38700" spans="71:71" x14ac:dyDescent="0.3">
      <c r="BS38700" s="24">
        <f t="shared" si="927"/>
        <v>-2.5</v>
      </c>
    </row>
    <row r="38701" spans="71:71" x14ac:dyDescent="0.3">
      <c r="BS38701" s="24">
        <f t="shared" si="927"/>
        <v>-2.5</v>
      </c>
    </row>
    <row r="38702" spans="71:71" x14ac:dyDescent="0.3">
      <c r="BS38702" s="24">
        <f t="shared" si="927"/>
        <v>-2.5</v>
      </c>
    </row>
    <row r="38703" spans="71:71" x14ac:dyDescent="0.3">
      <c r="BS38703" s="24">
        <f t="shared" si="927"/>
        <v>-2.5</v>
      </c>
    </row>
    <row r="38704" spans="71:71" x14ac:dyDescent="0.3">
      <c r="BS38704" s="24">
        <f t="shared" si="927"/>
        <v>-2.5</v>
      </c>
    </row>
    <row r="38705" spans="71:71" x14ac:dyDescent="0.3">
      <c r="BS38705" s="24">
        <f t="shared" si="927"/>
        <v>-2.5</v>
      </c>
    </row>
    <row r="38706" spans="71:71" x14ac:dyDescent="0.3">
      <c r="BS38706" s="24">
        <f t="shared" si="927"/>
        <v>-2.5</v>
      </c>
    </row>
    <row r="38707" spans="71:71" x14ac:dyDescent="0.3">
      <c r="BS38707" s="24">
        <f t="shared" si="927"/>
        <v>-2.5</v>
      </c>
    </row>
    <row r="38708" spans="71:71" x14ac:dyDescent="0.3">
      <c r="BS38708" s="24">
        <f t="shared" si="927"/>
        <v>-2.5</v>
      </c>
    </row>
    <row r="38709" spans="71:71" x14ac:dyDescent="0.3">
      <c r="BS38709" s="24">
        <f t="shared" si="927"/>
        <v>-2.5</v>
      </c>
    </row>
    <row r="38710" spans="71:71" x14ac:dyDescent="0.3">
      <c r="BS38710" s="24">
        <f t="shared" si="927"/>
        <v>-2.5</v>
      </c>
    </row>
    <row r="38711" spans="71:71" x14ac:dyDescent="0.3">
      <c r="BS38711" s="24">
        <f t="shared" si="927"/>
        <v>-2.5</v>
      </c>
    </row>
    <row r="38712" spans="71:71" x14ac:dyDescent="0.3">
      <c r="BS38712" s="24">
        <f t="shared" si="927"/>
        <v>-2.5</v>
      </c>
    </row>
    <row r="38713" spans="71:71" x14ac:dyDescent="0.3">
      <c r="BS38713" s="24">
        <f t="shared" si="927"/>
        <v>-2.5</v>
      </c>
    </row>
    <row r="38714" spans="71:71" x14ac:dyDescent="0.3">
      <c r="BS38714" s="24">
        <f t="shared" si="927"/>
        <v>-2.5</v>
      </c>
    </row>
    <row r="38715" spans="71:71" x14ac:dyDescent="0.3">
      <c r="BS38715" s="24">
        <f t="shared" si="927"/>
        <v>-2.5</v>
      </c>
    </row>
    <row r="38716" spans="71:71" x14ac:dyDescent="0.3">
      <c r="BS38716" s="24">
        <f t="shared" si="927"/>
        <v>-2.5</v>
      </c>
    </row>
    <row r="38717" spans="71:71" x14ac:dyDescent="0.3">
      <c r="BS38717" s="24">
        <f t="shared" si="927"/>
        <v>-2.5</v>
      </c>
    </row>
    <row r="38718" spans="71:71" x14ac:dyDescent="0.3">
      <c r="BS38718" s="24">
        <f t="shared" si="927"/>
        <v>-2.5</v>
      </c>
    </row>
    <row r="38719" spans="71:71" x14ac:dyDescent="0.3">
      <c r="BS38719" s="24">
        <f t="shared" si="927"/>
        <v>-2.5</v>
      </c>
    </row>
    <row r="38720" spans="71:71" x14ac:dyDescent="0.3">
      <c r="BS38720" s="24">
        <f t="shared" si="927"/>
        <v>-2.5</v>
      </c>
    </row>
    <row r="38721" spans="71:71" x14ac:dyDescent="0.3">
      <c r="BS38721" s="24">
        <f t="shared" si="927"/>
        <v>-2.5</v>
      </c>
    </row>
    <row r="38722" spans="71:71" x14ac:dyDescent="0.3">
      <c r="BS38722" s="24">
        <f t="shared" si="927"/>
        <v>-2.5</v>
      </c>
    </row>
    <row r="38723" spans="71:71" x14ac:dyDescent="0.3">
      <c r="BS38723" s="24">
        <f t="shared" si="927"/>
        <v>-2.5</v>
      </c>
    </row>
    <row r="38724" spans="71:71" x14ac:dyDescent="0.3">
      <c r="BS38724" s="24">
        <f t="shared" si="927"/>
        <v>-2.5</v>
      </c>
    </row>
    <row r="38725" spans="71:71" x14ac:dyDescent="0.3">
      <c r="BS38725" s="24">
        <f t="shared" si="927"/>
        <v>-2.5</v>
      </c>
    </row>
    <row r="38726" spans="71:71" x14ac:dyDescent="0.3">
      <c r="BS38726" s="24">
        <f t="shared" si="927"/>
        <v>-2.5</v>
      </c>
    </row>
    <row r="38727" spans="71:71" x14ac:dyDescent="0.3">
      <c r="BS38727" s="24">
        <f t="shared" si="927"/>
        <v>-2.5</v>
      </c>
    </row>
    <row r="38728" spans="71:71" x14ac:dyDescent="0.3">
      <c r="BS38728" s="24">
        <f t="shared" si="927"/>
        <v>-2.5</v>
      </c>
    </row>
    <row r="38729" spans="71:71" x14ac:dyDescent="0.3">
      <c r="BS38729" s="24">
        <f t="shared" ref="BS38729:BS38792" si="928">BR38729-2.5</f>
        <v>-2.5</v>
      </c>
    </row>
    <row r="38730" spans="71:71" x14ac:dyDescent="0.3">
      <c r="BS38730" s="24">
        <f t="shared" si="928"/>
        <v>-2.5</v>
      </c>
    </row>
    <row r="38731" spans="71:71" x14ac:dyDescent="0.3">
      <c r="BS38731" s="24">
        <f t="shared" si="928"/>
        <v>-2.5</v>
      </c>
    </row>
    <row r="38732" spans="71:71" x14ac:dyDescent="0.3">
      <c r="BS38732" s="24">
        <f t="shared" si="928"/>
        <v>-2.5</v>
      </c>
    </row>
    <row r="38733" spans="71:71" x14ac:dyDescent="0.3">
      <c r="BS38733" s="24">
        <f t="shared" si="928"/>
        <v>-2.5</v>
      </c>
    </row>
    <row r="38734" spans="71:71" x14ac:dyDescent="0.3">
      <c r="BS38734" s="24">
        <f t="shared" si="928"/>
        <v>-2.5</v>
      </c>
    </row>
    <row r="38735" spans="71:71" x14ac:dyDescent="0.3">
      <c r="BS38735" s="24">
        <f t="shared" si="928"/>
        <v>-2.5</v>
      </c>
    </row>
    <row r="38736" spans="71:71" x14ac:dyDescent="0.3">
      <c r="BS38736" s="24">
        <f t="shared" si="928"/>
        <v>-2.5</v>
      </c>
    </row>
    <row r="38737" spans="71:71" x14ac:dyDescent="0.3">
      <c r="BS38737" s="24">
        <f t="shared" si="928"/>
        <v>-2.5</v>
      </c>
    </row>
    <row r="38738" spans="71:71" x14ac:dyDescent="0.3">
      <c r="BS38738" s="24">
        <f t="shared" si="928"/>
        <v>-2.5</v>
      </c>
    </row>
    <row r="38739" spans="71:71" x14ac:dyDescent="0.3">
      <c r="BS38739" s="24">
        <f t="shared" si="928"/>
        <v>-2.5</v>
      </c>
    </row>
    <row r="38740" spans="71:71" x14ac:dyDescent="0.3">
      <c r="BS38740" s="24">
        <f t="shared" si="928"/>
        <v>-2.5</v>
      </c>
    </row>
    <row r="38741" spans="71:71" x14ac:dyDescent="0.3">
      <c r="BS38741" s="24">
        <f t="shared" si="928"/>
        <v>-2.5</v>
      </c>
    </row>
    <row r="38742" spans="71:71" x14ac:dyDescent="0.3">
      <c r="BS38742" s="24">
        <f t="shared" si="928"/>
        <v>-2.5</v>
      </c>
    </row>
    <row r="38743" spans="71:71" x14ac:dyDescent="0.3">
      <c r="BS38743" s="24">
        <f t="shared" si="928"/>
        <v>-2.5</v>
      </c>
    </row>
    <row r="38744" spans="71:71" x14ac:dyDescent="0.3">
      <c r="BS38744" s="24">
        <f t="shared" si="928"/>
        <v>-2.5</v>
      </c>
    </row>
    <row r="38745" spans="71:71" x14ac:dyDescent="0.3">
      <c r="BS38745" s="24">
        <f t="shared" si="928"/>
        <v>-2.5</v>
      </c>
    </row>
    <row r="38746" spans="71:71" x14ac:dyDescent="0.3">
      <c r="BS38746" s="24">
        <f t="shared" si="928"/>
        <v>-2.5</v>
      </c>
    </row>
    <row r="38747" spans="71:71" x14ac:dyDescent="0.3">
      <c r="BS38747" s="24">
        <f t="shared" si="928"/>
        <v>-2.5</v>
      </c>
    </row>
    <row r="38748" spans="71:71" x14ac:dyDescent="0.3">
      <c r="BS38748" s="24">
        <f t="shared" si="928"/>
        <v>-2.5</v>
      </c>
    </row>
    <row r="38749" spans="71:71" x14ac:dyDescent="0.3">
      <c r="BS38749" s="24">
        <f t="shared" si="928"/>
        <v>-2.5</v>
      </c>
    </row>
    <row r="38750" spans="71:71" x14ac:dyDescent="0.3">
      <c r="BS38750" s="24">
        <f t="shared" si="928"/>
        <v>-2.5</v>
      </c>
    </row>
    <row r="38751" spans="71:71" x14ac:dyDescent="0.3">
      <c r="BS38751" s="24">
        <f t="shared" si="928"/>
        <v>-2.5</v>
      </c>
    </row>
    <row r="38752" spans="71:71" x14ac:dyDescent="0.3">
      <c r="BS38752" s="24">
        <f t="shared" si="928"/>
        <v>-2.5</v>
      </c>
    </row>
    <row r="38753" spans="71:71" x14ac:dyDescent="0.3">
      <c r="BS38753" s="24">
        <f t="shared" si="928"/>
        <v>-2.5</v>
      </c>
    </row>
    <row r="38754" spans="71:71" x14ac:dyDescent="0.3">
      <c r="BS38754" s="24">
        <f t="shared" si="928"/>
        <v>-2.5</v>
      </c>
    </row>
    <row r="38755" spans="71:71" x14ac:dyDescent="0.3">
      <c r="BS38755" s="24">
        <f t="shared" si="928"/>
        <v>-2.5</v>
      </c>
    </row>
    <row r="38756" spans="71:71" x14ac:dyDescent="0.3">
      <c r="BS38756" s="24">
        <f t="shared" si="928"/>
        <v>-2.5</v>
      </c>
    </row>
    <row r="38757" spans="71:71" x14ac:dyDescent="0.3">
      <c r="BS38757" s="24">
        <f t="shared" si="928"/>
        <v>-2.5</v>
      </c>
    </row>
    <row r="38758" spans="71:71" x14ac:dyDescent="0.3">
      <c r="BS38758" s="24">
        <f t="shared" si="928"/>
        <v>-2.5</v>
      </c>
    </row>
    <row r="38759" spans="71:71" x14ac:dyDescent="0.3">
      <c r="BS38759" s="24">
        <f t="shared" si="928"/>
        <v>-2.5</v>
      </c>
    </row>
    <row r="38760" spans="71:71" x14ac:dyDescent="0.3">
      <c r="BS38760" s="24">
        <f t="shared" si="928"/>
        <v>-2.5</v>
      </c>
    </row>
    <row r="38761" spans="71:71" x14ac:dyDescent="0.3">
      <c r="BS38761" s="24">
        <f t="shared" si="928"/>
        <v>-2.5</v>
      </c>
    </row>
    <row r="38762" spans="71:71" x14ac:dyDescent="0.3">
      <c r="BS38762" s="24">
        <f t="shared" si="928"/>
        <v>-2.5</v>
      </c>
    </row>
    <row r="38763" spans="71:71" x14ac:dyDescent="0.3">
      <c r="BS38763" s="24">
        <f t="shared" si="928"/>
        <v>-2.5</v>
      </c>
    </row>
    <row r="38764" spans="71:71" x14ac:dyDescent="0.3">
      <c r="BS38764" s="24">
        <f t="shared" si="928"/>
        <v>-2.5</v>
      </c>
    </row>
    <row r="38765" spans="71:71" x14ac:dyDescent="0.3">
      <c r="BS38765" s="24">
        <f t="shared" si="928"/>
        <v>-2.5</v>
      </c>
    </row>
    <row r="38766" spans="71:71" x14ac:dyDescent="0.3">
      <c r="BS38766" s="24">
        <f t="shared" si="928"/>
        <v>-2.5</v>
      </c>
    </row>
    <row r="38767" spans="71:71" x14ac:dyDescent="0.3">
      <c r="BS38767" s="24">
        <f t="shared" si="928"/>
        <v>-2.5</v>
      </c>
    </row>
    <row r="38768" spans="71:71" x14ac:dyDescent="0.3">
      <c r="BS38768" s="24">
        <f t="shared" si="928"/>
        <v>-2.5</v>
      </c>
    </row>
    <row r="38769" spans="71:71" x14ac:dyDescent="0.3">
      <c r="BS38769" s="24">
        <f t="shared" si="928"/>
        <v>-2.5</v>
      </c>
    </row>
    <row r="38770" spans="71:71" x14ac:dyDescent="0.3">
      <c r="BS38770" s="24">
        <f t="shared" si="928"/>
        <v>-2.5</v>
      </c>
    </row>
    <row r="38771" spans="71:71" x14ac:dyDescent="0.3">
      <c r="BS38771" s="24">
        <f t="shared" si="928"/>
        <v>-2.5</v>
      </c>
    </row>
    <row r="38772" spans="71:71" x14ac:dyDescent="0.3">
      <c r="BS38772" s="24">
        <f t="shared" si="928"/>
        <v>-2.5</v>
      </c>
    </row>
    <row r="38773" spans="71:71" x14ac:dyDescent="0.3">
      <c r="BS38773" s="24">
        <f t="shared" si="928"/>
        <v>-2.5</v>
      </c>
    </row>
    <row r="38774" spans="71:71" x14ac:dyDescent="0.3">
      <c r="BS38774" s="24">
        <f t="shared" si="928"/>
        <v>-2.5</v>
      </c>
    </row>
    <row r="38775" spans="71:71" x14ac:dyDescent="0.3">
      <c r="BS38775" s="24">
        <f t="shared" si="928"/>
        <v>-2.5</v>
      </c>
    </row>
    <row r="38776" spans="71:71" x14ac:dyDescent="0.3">
      <c r="BS38776" s="24">
        <f t="shared" si="928"/>
        <v>-2.5</v>
      </c>
    </row>
    <row r="38777" spans="71:71" x14ac:dyDescent="0.3">
      <c r="BS38777" s="24">
        <f t="shared" si="928"/>
        <v>-2.5</v>
      </c>
    </row>
    <row r="38778" spans="71:71" x14ac:dyDescent="0.3">
      <c r="BS38778" s="24">
        <f t="shared" si="928"/>
        <v>-2.5</v>
      </c>
    </row>
    <row r="38779" spans="71:71" x14ac:dyDescent="0.3">
      <c r="BS38779" s="24">
        <f t="shared" si="928"/>
        <v>-2.5</v>
      </c>
    </row>
    <row r="38780" spans="71:71" x14ac:dyDescent="0.3">
      <c r="BS38780" s="24">
        <f t="shared" si="928"/>
        <v>-2.5</v>
      </c>
    </row>
    <row r="38781" spans="71:71" x14ac:dyDescent="0.3">
      <c r="BS38781" s="24">
        <f t="shared" si="928"/>
        <v>-2.5</v>
      </c>
    </row>
    <row r="38782" spans="71:71" x14ac:dyDescent="0.3">
      <c r="BS38782" s="24">
        <f t="shared" si="928"/>
        <v>-2.5</v>
      </c>
    </row>
    <row r="38783" spans="71:71" x14ac:dyDescent="0.3">
      <c r="BS38783" s="24">
        <f t="shared" si="928"/>
        <v>-2.5</v>
      </c>
    </row>
    <row r="38784" spans="71:71" x14ac:dyDescent="0.3">
      <c r="BS38784" s="24">
        <f t="shared" si="928"/>
        <v>-2.5</v>
      </c>
    </row>
    <row r="38785" spans="71:71" x14ac:dyDescent="0.3">
      <c r="BS38785" s="24">
        <f t="shared" si="928"/>
        <v>-2.5</v>
      </c>
    </row>
    <row r="38786" spans="71:71" x14ac:dyDescent="0.3">
      <c r="BS38786" s="24">
        <f t="shared" si="928"/>
        <v>-2.5</v>
      </c>
    </row>
    <row r="38787" spans="71:71" x14ac:dyDescent="0.3">
      <c r="BS38787" s="24">
        <f t="shared" si="928"/>
        <v>-2.5</v>
      </c>
    </row>
    <row r="38788" spans="71:71" x14ac:dyDescent="0.3">
      <c r="BS38788" s="24">
        <f t="shared" si="928"/>
        <v>-2.5</v>
      </c>
    </row>
    <row r="38789" spans="71:71" x14ac:dyDescent="0.3">
      <c r="BS38789" s="24">
        <f t="shared" si="928"/>
        <v>-2.5</v>
      </c>
    </row>
    <row r="38790" spans="71:71" x14ac:dyDescent="0.3">
      <c r="BS38790" s="24">
        <f t="shared" si="928"/>
        <v>-2.5</v>
      </c>
    </row>
    <row r="38791" spans="71:71" x14ac:dyDescent="0.3">
      <c r="BS38791" s="24">
        <f t="shared" si="928"/>
        <v>-2.5</v>
      </c>
    </row>
    <row r="38792" spans="71:71" x14ac:dyDescent="0.3">
      <c r="BS38792" s="24">
        <f t="shared" si="928"/>
        <v>-2.5</v>
      </c>
    </row>
    <row r="38793" spans="71:71" x14ac:dyDescent="0.3">
      <c r="BS38793" s="24">
        <f t="shared" ref="BS38793:BS38856" si="929">BR38793-2.5</f>
        <v>-2.5</v>
      </c>
    </row>
    <row r="38794" spans="71:71" x14ac:dyDescent="0.3">
      <c r="BS38794" s="24">
        <f t="shared" si="929"/>
        <v>-2.5</v>
      </c>
    </row>
    <row r="38795" spans="71:71" x14ac:dyDescent="0.3">
      <c r="BS38795" s="24">
        <f t="shared" si="929"/>
        <v>-2.5</v>
      </c>
    </row>
    <row r="38796" spans="71:71" x14ac:dyDescent="0.3">
      <c r="BS38796" s="24">
        <f t="shared" si="929"/>
        <v>-2.5</v>
      </c>
    </row>
    <row r="38797" spans="71:71" x14ac:dyDescent="0.3">
      <c r="BS38797" s="24">
        <f t="shared" si="929"/>
        <v>-2.5</v>
      </c>
    </row>
    <row r="38798" spans="71:71" x14ac:dyDescent="0.3">
      <c r="BS38798" s="24">
        <f t="shared" si="929"/>
        <v>-2.5</v>
      </c>
    </row>
    <row r="38799" spans="71:71" x14ac:dyDescent="0.3">
      <c r="BS38799" s="24">
        <f t="shared" si="929"/>
        <v>-2.5</v>
      </c>
    </row>
    <row r="38800" spans="71:71" x14ac:dyDescent="0.3">
      <c r="BS38800" s="24">
        <f t="shared" si="929"/>
        <v>-2.5</v>
      </c>
    </row>
    <row r="38801" spans="71:71" x14ac:dyDescent="0.3">
      <c r="BS38801" s="24">
        <f t="shared" si="929"/>
        <v>-2.5</v>
      </c>
    </row>
    <row r="38802" spans="71:71" x14ac:dyDescent="0.3">
      <c r="BS38802" s="24">
        <f t="shared" si="929"/>
        <v>-2.5</v>
      </c>
    </row>
    <row r="38803" spans="71:71" x14ac:dyDescent="0.3">
      <c r="BS38803" s="24">
        <f t="shared" si="929"/>
        <v>-2.5</v>
      </c>
    </row>
    <row r="38804" spans="71:71" x14ac:dyDescent="0.3">
      <c r="BS38804" s="24">
        <f t="shared" si="929"/>
        <v>-2.5</v>
      </c>
    </row>
    <row r="38805" spans="71:71" x14ac:dyDescent="0.3">
      <c r="BS38805" s="24">
        <f t="shared" si="929"/>
        <v>-2.5</v>
      </c>
    </row>
    <row r="38806" spans="71:71" x14ac:dyDescent="0.3">
      <c r="BS38806" s="24">
        <f t="shared" si="929"/>
        <v>-2.5</v>
      </c>
    </row>
    <row r="38807" spans="71:71" x14ac:dyDescent="0.3">
      <c r="BS38807" s="24">
        <f t="shared" si="929"/>
        <v>-2.5</v>
      </c>
    </row>
    <row r="38808" spans="71:71" x14ac:dyDescent="0.3">
      <c r="BS38808" s="24">
        <f t="shared" si="929"/>
        <v>-2.5</v>
      </c>
    </row>
    <row r="38809" spans="71:71" x14ac:dyDescent="0.3">
      <c r="BS38809" s="24">
        <f t="shared" si="929"/>
        <v>-2.5</v>
      </c>
    </row>
    <row r="38810" spans="71:71" x14ac:dyDescent="0.3">
      <c r="BS38810" s="24">
        <f t="shared" si="929"/>
        <v>-2.5</v>
      </c>
    </row>
    <row r="38811" spans="71:71" x14ac:dyDescent="0.3">
      <c r="BS38811" s="24">
        <f t="shared" si="929"/>
        <v>-2.5</v>
      </c>
    </row>
    <row r="38812" spans="71:71" x14ac:dyDescent="0.3">
      <c r="BS38812" s="24">
        <f t="shared" si="929"/>
        <v>-2.5</v>
      </c>
    </row>
    <row r="38813" spans="71:71" x14ac:dyDescent="0.3">
      <c r="BS38813" s="24">
        <f t="shared" si="929"/>
        <v>-2.5</v>
      </c>
    </row>
    <row r="38814" spans="71:71" x14ac:dyDescent="0.3">
      <c r="BS38814" s="24">
        <f t="shared" si="929"/>
        <v>-2.5</v>
      </c>
    </row>
    <row r="38815" spans="71:71" x14ac:dyDescent="0.3">
      <c r="BS38815" s="24">
        <f t="shared" si="929"/>
        <v>-2.5</v>
      </c>
    </row>
    <row r="38816" spans="71:71" x14ac:dyDescent="0.3">
      <c r="BS38816" s="24">
        <f t="shared" si="929"/>
        <v>-2.5</v>
      </c>
    </row>
    <row r="38817" spans="71:71" x14ac:dyDescent="0.3">
      <c r="BS38817" s="24">
        <f t="shared" si="929"/>
        <v>-2.5</v>
      </c>
    </row>
    <row r="38818" spans="71:71" x14ac:dyDescent="0.3">
      <c r="BS38818" s="24">
        <f t="shared" si="929"/>
        <v>-2.5</v>
      </c>
    </row>
    <row r="38819" spans="71:71" x14ac:dyDescent="0.3">
      <c r="BS38819" s="24">
        <f t="shared" si="929"/>
        <v>-2.5</v>
      </c>
    </row>
    <row r="38820" spans="71:71" x14ac:dyDescent="0.3">
      <c r="BS38820" s="24">
        <f t="shared" si="929"/>
        <v>-2.5</v>
      </c>
    </row>
    <row r="38821" spans="71:71" x14ac:dyDescent="0.3">
      <c r="BS38821" s="24">
        <f t="shared" si="929"/>
        <v>-2.5</v>
      </c>
    </row>
    <row r="38822" spans="71:71" x14ac:dyDescent="0.3">
      <c r="BS38822" s="24">
        <f t="shared" si="929"/>
        <v>-2.5</v>
      </c>
    </row>
    <row r="38823" spans="71:71" x14ac:dyDescent="0.3">
      <c r="BS38823" s="24">
        <f t="shared" si="929"/>
        <v>-2.5</v>
      </c>
    </row>
    <row r="38824" spans="71:71" x14ac:dyDescent="0.3">
      <c r="BS38824" s="24">
        <f t="shared" si="929"/>
        <v>-2.5</v>
      </c>
    </row>
    <row r="38825" spans="71:71" x14ac:dyDescent="0.3">
      <c r="BS38825" s="24">
        <f t="shared" si="929"/>
        <v>-2.5</v>
      </c>
    </row>
    <row r="38826" spans="71:71" x14ac:dyDescent="0.3">
      <c r="BS38826" s="24">
        <f t="shared" si="929"/>
        <v>-2.5</v>
      </c>
    </row>
    <row r="38827" spans="71:71" x14ac:dyDescent="0.3">
      <c r="BS38827" s="24">
        <f t="shared" si="929"/>
        <v>-2.5</v>
      </c>
    </row>
    <row r="38828" spans="71:71" x14ac:dyDescent="0.3">
      <c r="BS38828" s="24">
        <f t="shared" si="929"/>
        <v>-2.5</v>
      </c>
    </row>
    <row r="38829" spans="71:71" x14ac:dyDescent="0.3">
      <c r="BS38829" s="24">
        <f t="shared" si="929"/>
        <v>-2.5</v>
      </c>
    </row>
    <row r="38830" spans="71:71" x14ac:dyDescent="0.3">
      <c r="BS38830" s="24">
        <f t="shared" si="929"/>
        <v>-2.5</v>
      </c>
    </row>
    <row r="38831" spans="71:71" x14ac:dyDescent="0.3">
      <c r="BS38831" s="24">
        <f t="shared" si="929"/>
        <v>-2.5</v>
      </c>
    </row>
    <row r="38832" spans="71:71" x14ac:dyDescent="0.3">
      <c r="BS38832" s="24">
        <f t="shared" si="929"/>
        <v>-2.5</v>
      </c>
    </row>
    <row r="38833" spans="71:71" x14ac:dyDescent="0.3">
      <c r="BS38833" s="24">
        <f t="shared" si="929"/>
        <v>-2.5</v>
      </c>
    </row>
    <row r="38834" spans="71:71" x14ac:dyDescent="0.3">
      <c r="BS38834" s="24">
        <f t="shared" si="929"/>
        <v>-2.5</v>
      </c>
    </row>
    <row r="38835" spans="71:71" x14ac:dyDescent="0.3">
      <c r="BS38835" s="24">
        <f t="shared" si="929"/>
        <v>-2.5</v>
      </c>
    </row>
    <row r="38836" spans="71:71" x14ac:dyDescent="0.3">
      <c r="BS38836" s="24">
        <f t="shared" si="929"/>
        <v>-2.5</v>
      </c>
    </row>
    <row r="38837" spans="71:71" x14ac:dyDescent="0.3">
      <c r="BS38837" s="24">
        <f t="shared" si="929"/>
        <v>-2.5</v>
      </c>
    </row>
    <row r="38838" spans="71:71" x14ac:dyDescent="0.3">
      <c r="BS38838" s="24">
        <f t="shared" si="929"/>
        <v>-2.5</v>
      </c>
    </row>
    <row r="38839" spans="71:71" x14ac:dyDescent="0.3">
      <c r="BS38839" s="24">
        <f t="shared" si="929"/>
        <v>-2.5</v>
      </c>
    </row>
    <row r="38840" spans="71:71" x14ac:dyDescent="0.3">
      <c r="BS38840" s="24">
        <f t="shared" si="929"/>
        <v>-2.5</v>
      </c>
    </row>
    <row r="38841" spans="71:71" x14ac:dyDescent="0.3">
      <c r="BS38841" s="24">
        <f t="shared" si="929"/>
        <v>-2.5</v>
      </c>
    </row>
    <row r="38842" spans="71:71" x14ac:dyDescent="0.3">
      <c r="BS38842" s="24">
        <f t="shared" si="929"/>
        <v>-2.5</v>
      </c>
    </row>
    <row r="38843" spans="71:71" x14ac:dyDescent="0.3">
      <c r="BS38843" s="24">
        <f t="shared" si="929"/>
        <v>-2.5</v>
      </c>
    </row>
    <row r="38844" spans="71:71" x14ac:dyDescent="0.3">
      <c r="BS38844" s="24">
        <f t="shared" si="929"/>
        <v>-2.5</v>
      </c>
    </row>
    <row r="38845" spans="71:71" x14ac:dyDescent="0.3">
      <c r="BS38845" s="24">
        <f t="shared" si="929"/>
        <v>-2.5</v>
      </c>
    </row>
    <row r="38846" spans="71:71" x14ac:dyDescent="0.3">
      <c r="BS38846" s="24">
        <f t="shared" si="929"/>
        <v>-2.5</v>
      </c>
    </row>
    <row r="38847" spans="71:71" x14ac:dyDescent="0.3">
      <c r="BS38847" s="24">
        <f t="shared" si="929"/>
        <v>-2.5</v>
      </c>
    </row>
    <row r="38848" spans="71:71" x14ac:dyDescent="0.3">
      <c r="BS38848" s="24">
        <f t="shared" si="929"/>
        <v>-2.5</v>
      </c>
    </row>
    <row r="38849" spans="71:71" x14ac:dyDescent="0.3">
      <c r="BS38849" s="24">
        <f t="shared" si="929"/>
        <v>-2.5</v>
      </c>
    </row>
    <row r="38850" spans="71:71" x14ac:dyDescent="0.3">
      <c r="BS38850" s="24">
        <f t="shared" si="929"/>
        <v>-2.5</v>
      </c>
    </row>
    <row r="38851" spans="71:71" x14ac:dyDescent="0.3">
      <c r="BS38851" s="24">
        <f t="shared" si="929"/>
        <v>-2.5</v>
      </c>
    </row>
    <row r="38852" spans="71:71" x14ac:dyDescent="0.3">
      <c r="BS38852" s="24">
        <f t="shared" si="929"/>
        <v>-2.5</v>
      </c>
    </row>
    <row r="38853" spans="71:71" x14ac:dyDescent="0.3">
      <c r="BS38853" s="24">
        <f t="shared" si="929"/>
        <v>-2.5</v>
      </c>
    </row>
    <row r="38854" spans="71:71" x14ac:dyDescent="0.3">
      <c r="BS38854" s="24">
        <f t="shared" si="929"/>
        <v>-2.5</v>
      </c>
    </row>
    <row r="38855" spans="71:71" x14ac:dyDescent="0.3">
      <c r="BS38855" s="24">
        <f t="shared" si="929"/>
        <v>-2.5</v>
      </c>
    </row>
    <row r="38856" spans="71:71" x14ac:dyDescent="0.3">
      <c r="BS38856" s="24">
        <f t="shared" si="929"/>
        <v>-2.5</v>
      </c>
    </row>
    <row r="38857" spans="71:71" x14ac:dyDescent="0.3">
      <c r="BS38857" s="24">
        <f t="shared" ref="BS38857:BS38920" si="930">BR38857-2.5</f>
        <v>-2.5</v>
      </c>
    </row>
    <row r="38858" spans="71:71" x14ac:dyDescent="0.3">
      <c r="BS38858" s="24">
        <f t="shared" si="930"/>
        <v>-2.5</v>
      </c>
    </row>
    <row r="38859" spans="71:71" x14ac:dyDescent="0.3">
      <c r="BS38859" s="24">
        <f t="shared" si="930"/>
        <v>-2.5</v>
      </c>
    </row>
    <row r="38860" spans="71:71" x14ac:dyDescent="0.3">
      <c r="BS38860" s="24">
        <f t="shared" si="930"/>
        <v>-2.5</v>
      </c>
    </row>
    <row r="38861" spans="71:71" x14ac:dyDescent="0.3">
      <c r="BS38861" s="24">
        <f t="shared" si="930"/>
        <v>-2.5</v>
      </c>
    </row>
    <row r="38862" spans="71:71" x14ac:dyDescent="0.3">
      <c r="BS38862" s="24">
        <f t="shared" si="930"/>
        <v>-2.5</v>
      </c>
    </row>
    <row r="38863" spans="71:71" x14ac:dyDescent="0.3">
      <c r="BS38863" s="24">
        <f t="shared" si="930"/>
        <v>-2.5</v>
      </c>
    </row>
    <row r="38864" spans="71:71" x14ac:dyDescent="0.3">
      <c r="BS38864" s="24">
        <f t="shared" si="930"/>
        <v>-2.5</v>
      </c>
    </row>
    <row r="38865" spans="71:71" x14ac:dyDescent="0.3">
      <c r="BS38865" s="24">
        <f t="shared" si="930"/>
        <v>-2.5</v>
      </c>
    </row>
    <row r="38866" spans="71:71" x14ac:dyDescent="0.3">
      <c r="BS38866" s="24">
        <f t="shared" si="930"/>
        <v>-2.5</v>
      </c>
    </row>
    <row r="38867" spans="71:71" x14ac:dyDescent="0.3">
      <c r="BS38867" s="24">
        <f t="shared" si="930"/>
        <v>-2.5</v>
      </c>
    </row>
    <row r="38868" spans="71:71" x14ac:dyDescent="0.3">
      <c r="BS38868" s="24">
        <f t="shared" si="930"/>
        <v>-2.5</v>
      </c>
    </row>
    <row r="38869" spans="71:71" x14ac:dyDescent="0.3">
      <c r="BS38869" s="24">
        <f t="shared" si="930"/>
        <v>-2.5</v>
      </c>
    </row>
    <row r="38870" spans="71:71" x14ac:dyDescent="0.3">
      <c r="BS38870" s="24">
        <f t="shared" si="930"/>
        <v>-2.5</v>
      </c>
    </row>
    <row r="38871" spans="71:71" x14ac:dyDescent="0.3">
      <c r="BS38871" s="24">
        <f t="shared" si="930"/>
        <v>-2.5</v>
      </c>
    </row>
    <row r="38872" spans="71:71" x14ac:dyDescent="0.3">
      <c r="BS38872" s="24">
        <f t="shared" si="930"/>
        <v>-2.5</v>
      </c>
    </row>
    <row r="38873" spans="71:71" x14ac:dyDescent="0.3">
      <c r="BS38873" s="24">
        <f t="shared" si="930"/>
        <v>-2.5</v>
      </c>
    </row>
    <row r="38874" spans="71:71" x14ac:dyDescent="0.3">
      <c r="BS38874" s="24">
        <f t="shared" si="930"/>
        <v>-2.5</v>
      </c>
    </row>
    <row r="38875" spans="71:71" x14ac:dyDescent="0.3">
      <c r="BS38875" s="24">
        <f t="shared" si="930"/>
        <v>-2.5</v>
      </c>
    </row>
    <row r="38876" spans="71:71" x14ac:dyDescent="0.3">
      <c r="BS38876" s="24">
        <f t="shared" si="930"/>
        <v>-2.5</v>
      </c>
    </row>
    <row r="38877" spans="71:71" x14ac:dyDescent="0.3">
      <c r="BS38877" s="24">
        <f t="shared" si="930"/>
        <v>-2.5</v>
      </c>
    </row>
    <row r="38878" spans="71:71" x14ac:dyDescent="0.3">
      <c r="BS38878" s="24">
        <f t="shared" si="930"/>
        <v>-2.5</v>
      </c>
    </row>
    <row r="38879" spans="71:71" x14ac:dyDescent="0.3">
      <c r="BS38879" s="24">
        <f t="shared" si="930"/>
        <v>-2.5</v>
      </c>
    </row>
    <row r="38880" spans="71:71" x14ac:dyDescent="0.3">
      <c r="BS38880" s="24">
        <f t="shared" si="930"/>
        <v>-2.5</v>
      </c>
    </row>
    <row r="38881" spans="71:71" x14ac:dyDescent="0.3">
      <c r="BS38881" s="24">
        <f t="shared" si="930"/>
        <v>-2.5</v>
      </c>
    </row>
    <row r="38882" spans="71:71" x14ac:dyDescent="0.3">
      <c r="BS38882" s="24">
        <f t="shared" si="930"/>
        <v>-2.5</v>
      </c>
    </row>
    <row r="38883" spans="71:71" x14ac:dyDescent="0.3">
      <c r="BS38883" s="24">
        <f t="shared" si="930"/>
        <v>-2.5</v>
      </c>
    </row>
    <row r="38884" spans="71:71" x14ac:dyDescent="0.3">
      <c r="BS38884" s="24">
        <f t="shared" si="930"/>
        <v>-2.5</v>
      </c>
    </row>
    <row r="38885" spans="71:71" x14ac:dyDescent="0.3">
      <c r="BS38885" s="24">
        <f t="shared" si="930"/>
        <v>-2.5</v>
      </c>
    </row>
    <row r="38886" spans="71:71" x14ac:dyDescent="0.3">
      <c r="BS38886" s="24">
        <f t="shared" si="930"/>
        <v>-2.5</v>
      </c>
    </row>
    <row r="38887" spans="71:71" x14ac:dyDescent="0.3">
      <c r="BS38887" s="24">
        <f t="shared" si="930"/>
        <v>-2.5</v>
      </c>
    </row>
    <row r="38888" spans="71:71" x14ac:dyDescent="0.3">
      <c r="BS38888" s="24">
        <f t="shared" si="930"/>
        <v>-2.5</v>
      </c>
    </row>
    <row r="38889" spans="71:71" x14ac:dyDescent="0.3">
      <c r="BS38889" s="24">
        <f t="shared" si="930"/>
        <v>-2.5</v>
      </c>
    </row>
    <row r="38890" spans="71:71" x14ac:dyDescent="0.3">
      <c r="BS38890" s="24">
        <f t="shared" si="930"/>
        <v>-2.5</v>
      </c>
    </row>
    <row r="38891" spans="71:71" x14ac:dyDescent="0.3">
      <c r="BS38891" s="24">
        <f t="shared" si="930"/>
        <v>-2.5</v>
      </c>
    </row>
    <row r="38892" spans="71:71" x14ac:dyDescent="0.3">
      <c r="BS38892" s="24">
        <f t="shared" si="930"/>
        <v>-2.5</v>
      </c>
    </row>
    <row r="38893" spans="71:71" x14ac:dyDescent="0.3">
      <c r="BS38893" s="24">
        <f t="shared" si="930"/>
        <v>-2.5</v>
      </c>
    </row>
    <row r="38894" spans="71:71" x14ac:dyDescent="0.3">
      <c r="BS38894" s="24">
        <f t="shared" si="930"/>
        <v>-2.5</v>
      </c>
    </row>
    <row r="38895" spans="71:71" x14ac:dyDescent="0.3">
      <c r="BS38895" s="24">
        <f t="shared" si="930"/>
        <v>-2.5</v>
      </c>
    </row>
    <row r="38896" spans="71:71" x14ac:dyDescent="0.3">
      <c r="BS38896" s="24">
        <f t="shared" si="930"/>
        <v>-2.5</v>
      </c>
    </row>
    <row r="38897" spans="71:71" x14ac:dyDescent="0.3">
      <c r="BS38897" s="24">
        <f t="shared" si="930"/>
        <v>-2.5</v>
      </c>
    </row>
    <row r="38898" spans="71:71" x14ac:dyDescent="0.3">
      <c r="BS38898" s="24">
        <f t="shared" si="930"/>
        <v>-2.5</v>
      </c>
    </row>
    <row r="38899" spans="71:71" x14ac:dyDescent="0.3">
      <c r="BS38899" s="24">
        <f t="shared" si="930"/>
        <v>-2.5</v>
      </c>
    </row>
    <row r="38900" spans="71:71" x14ac:dyDescent="0.3">
      <c r="BS38900" s="24">
        <f t="shared" si="930"/>
        <v>-2.5</v>
      </c>
    </row>
    <row r="38901" spans="71:71" x14ac:dyDescent="0.3">
      <c r="BS38901" s="24">
        <f t="shared" si="930"/>
        <v>-2.5</v>
      </c>
    </row>
    <row r="38902" spans="71:71" x14ac:dyDescent="0.3">
      <c r="BS38902" s="24">
        <f t="shared" si="930"/>
        <v>-2.5</v>
      </c>
    </row>
    <row r="38903" spans="71:71" x14ac:dyDescent="0.3">
      <c r="BS38903" s="24">
        <f t="shared" si="930"/>
        <v>-2.5</v>
      </c>
    </row>
    <row r="38904" spans="71:71" x14ac:dyDescent="0.3">
      <c r="BS38904" s="24">
        <f t="shared" si="930"/>
        <v>-2.5</v>
      </c>
    </row>
    <row r="38905" spans="71:71" x14ac:dyDescent="0.3">
      <c r="BS38905" s="24">
        <f t="shared" si="930"/>
        <v>-2.5</v>
      </c>
    </row>
    <row r="38906" spans="71:71" x14ac:dyDescent="0.3">
      <c r="BS38906" s="24">
        <f t="shared" si="930"/>
        <v>-2.5</v>
      </c>
    </row>
    <row r="38907" spans="71:71" x14ac:dyDescent="0.3">
      <c r="BS38907" s="24">
        <f t="shared" si="930"/>
        <v>-2.5</v>
      </c>
    </row>
    <row r="38908" spans="71:71" x14ac:dyDescent="0.3">
      <c r="BS38908" s="24">
        <f t="shared" si="930"/>
        <v>-2.5</v>
      </c>
    </row>
    <row r="38909" spans="71:71" x14ac:dyDescent="0.3">
      <c r="BS38909" s="24">
        <f t="shared" si="930"/>
        <v>-2.5</v>
      </c>
    </row>
    <row r="38910" spans="71:71" x14ac:dyDescent="0.3">
      <c r="BS38910" s="24">
        <f t="shared" si="930"/>
        <v>-2.5</v>
      </c>
    </row>
    <row r="38911" spans="71:71" x14ac:dyDescent="0.3">
      <c r="BS38911" s="24">
        <f t="shared" si="930"/>
        <v>-2.5</v>
      </c>
    </row>
    <row r="38912" spans="71:71" x14ac:dyDescent="0.3">
      <c r="BS38912" s="24">
        <f t="shared" si="930"/>
        <v>-2.5</v>
      </c>
    </row>
    <row r="38913" spans="71:71" x14ac:dyDescent="0.3">
      <c r="BS38913" s="24">
        <f t="shared" si="930"/>
        <v>-2.5</v>
      </c>
    </row>
    <row r="38914" spans="71:71" x14ac:dyDescent="0.3">
      <c r="BS38914" s="24">
        <f t="shared" si="930"/>
        <v>-2.5</v>
      </c>
    </row>
    <row r="38915" spans="71:71" x14ac:dyDescent="0.3">
      <c r="BS38915" s="24">
        <f t="shared" si="930"/>
        <v>-2.5</v>
      </c>
    </row>
    <row r="38916" spans="71:71" x14ac:dyDescent="0.3">
      <c r="BS38916" s="24">
        <f t="shared" si="930"/>
        <v>-2.5</v>
      </c>
    </row>
    <row r="38917" spans="71:71" x14ac:dyDescent="0.3">
      <c r="BS38917" s="24">
        <f t="shared" si="930"/>
        <v>-2.5</v>
      </c>
    </row>
    <row r="38918" spans="71:71" x14ac:dyDescent="0.3">
      <c r="BS38918" s="24">
        <f t="shared" si="930"/>
        <v>-2.5</v>
      </c>
    </row>
    <row r="38919" spans="71:71" x14ac:dyDescent="0.3">
      <c r="BS38919" s="24">
        <f t="shared" si="930"/>
        <v>-2.5</v>
      </c>
    </row>
    <row r="38920" spans="71:71" x14ac:dyDescent="0.3">
      <c r="BS38920" s="24">
        <f t="shared" si="930"/>
        <v>-2.5</v>
      </c>
    </row>
    <row r="38921" spans="71:71" x14ac:dyDescent="0.3">
      <c r="BS38921" s="24">
        <f t="shared" ref="BS38921:BS38984" si="931">BR38921-2.5</f>
        <v>-2.5</v>
      </c>
    </row>
    <row r="38922" spans="71:71" x14ac:dyDescent="0.3">
      <c r="BS38922" s="24">
        <f t="shared" si="931"/>
        <v>-2.5</v>
      </c>
    </row>
    <row r="38923" spans="71:71" x14ac:dyDescent="0.3">
      <c r="BS38923" s="24">
        <f t="shared" si="931"/>
        <v>-2.5</v>
      </c>
    </row>
    <row r="38924" spans="71:71" x14ac:dyDescent="0.3">
      <c r="BS38924" s="24">
        <f t="shared" si="931"/>
        <v>-2.5</v>
      </c>
    </row>
    <row r="38925" spans="71:71" x14ac:dyDescent="0.3">
      <c r="BS38925" s="24">
        <f t="shared" si="931"/>
        <v>-2.5</v>
      </c>
    </row>
    <row r="38926" spans="71:71" x14ac:dyDescent="0.3">
      <c r="BS38926" s="24">
        <f t="shared" si="931"/>
        <v>-2.5</v>
      </c>
    </row>
    <row r="38927" spans="71:71" x14ac:dyDescent="0.3">
      <c r="BS38927" s="24">
        <f t="shared" si="931"/>
        <v>-2.5</v>
      </c>
    </row>
    <row r="38928" spans="71:71" x14ac:dyDescent="0.3">
      <c r="BS38928" s="24">
        <f t="shared" si="931"/>
        <v>-2.5</v>
      </c>
    </row>
    <row r="38929" spans="71:71" x14ac:dyDescent="0.3">
      <c r="BS38929" s="24">
        <f t="shared" si="931"/>
        <v>-2.5</v>
      </c>
    </row>
    <row r="38930" spans="71:71" x14ac:dyDescent="0.3">
      <c r="BS38930" s="24">
        <f t="shared" si="931"/>
        <v>-2.5</v>
      </c>
    </row>
    <row r="38931" spans="71:71" x14ac:dyDescent="0.3">
      <c r="BS38931" s="24">
        <f t="shared" si="931"/>
        <v>-2.5</v>
      </c>
    </row>
    <row r="38932" spans="71:71" x14ac:dyDescent="0.3">
      <c r="BS38932" s="24">
        <f t="shared" si="931"/>
        <v>-2.5</v>
      </c>
    </row>
    <row r="38933" spans="71:71" x14ac:dyDescent="0.3">
      <c r="BS38933" s="24">
        <f t="shared" si="931"/>
        <v>-2.5</v>
      </c>
    </row>
    <row r="38934" spans="71:71" x14ac:dyDescent="0.3">
      <c r="BS38934" s="24">
        <f t="shared" si="931"/>
        <v>-2.5</v>
      </c>
    </row>
    <row r="38935" spans="71:71" x14ac:dyDescent="0.3">
      <c r="BS38935" s="24">
        <f t="shared" si="931"/>
        <v>-2.5</v>
      </c>
    </row>
    <row r="38936" spans="71:71" x14ac:dyDescent="0.3">
      <c r="BS38936" s="24">
        <f t="shared" si="931"/>
        <v>-2.5</v>
      </c>
    </row>
    <row r="38937" spans="71:71" x14ac:dyDescent="0.3">
      <c r="BS38937" s="24">
        <f t="shared" si="931"/>
        <v>-2.5</v>
      </c>
    </row>
    <row r="38938" spans="71:71" x14ac:dyDescent="0.3">
      <c r="BS38938" s="24">
        <f t="shared" si="931"/>
        <v>-2.5</v>
      </c>
    </row>
    <row r="38939" spans="71:71" x14ac:dyDescent="0.3">
      <c r="BS38939" s="24">
        <f t="shared" si="931"/>
        <v>-2.5</v>
      </c>
    </row>
    <row r="38940" spans="71:71" x14ac:dyDescent="0.3">
      <c r="BS38940" s="24">
        <f t="shared" si="931"/>
        <v>-2.5</v>
      </c>
    </row>
    <row r="38941" spans="71:71" x14ac:dyDescent="0.3">
      <c r="BS38941" s="24">
        <f t="shared" si="931"/>
        <v>-2.5</v>
      </c>
    </row>
    <row r="38942" spans="71:71" x14ac:dyDescent="0.3">
      <c r="BS38942" s="24">
        <f t="shared" si="931"/>
        <v>-2.5</v>
      </c>
    </row>
    <row r="38943" spans="71:71" x14ac:dyDescent="0.3">
      <c r="BS38943" s="24">
        <f t="shared" si="931"/>
        <v>-2.5</v>
      </c>
    </row>
    <row r="38944" spans="71:71" x14ac:dyDescent="0.3">
      <c r="BS38944" s="24">
        <f t="shared" si="931"/>
        <v>-2.5</v>
      </c>
    </row>
    <row r="38945" spans="71:71" x14ac:dyDescent="0.3">
      <c r="BS38945" s="24">
        <f t="shared" si="931"/>
        <v>-2.5</v>
      </c>
    </row>
    <row r="38946" spans="71:71" x14ac:dyDescent="0.3">
      <c r="BS38946" s="24">
        <f t="shared" si="931"/>
        <v>-2.5</v>
      </c>
    </row>
    <row r="38947" spans="71:71" x14ac:dyDescent="0.3">
      <c r="BS38947" s="24">
        <f t="shared" si="931"/>
        <v>-2.5</v>
      </c>
    </row>
    <row r="38948" spans="71:71" x14ac:dyDescent="0.3">
      <c r="BS38948" s="24">
        <f t="shared" si="931"/>
        <v>-2.5</v>
      </c>
    </row>
    <row r="38949" spans="71:71" x14ac:dyDescent="0.3">
      <c r="BS38949" s="24">
        <f t="shared" si="931"/>
        <v>-2.5</v>
      </c>
    </row>
    <row r="38950" spans="71:71" x14ac:dyDescent="0.3">
      <c r="BS38950" s="24">
        <f t="shared" si="931"/>
        <v>-2.5</v>
      </c>
    </row>
    <row r="38951" spans="71:71" x14ac:dyDescent="0.3">
      <c r="BS38951" s="24">
        <f t="shared" si="931"/>
        <v>-2.5</v>
      </c>
    </row>
    <row r="38952" spans="71:71" x14ac:dyDescent="0.3">
      <c r="BS38952" s="24">
        <f t="shared" si="931"/>
        <v>-2.5</v>
      </c>
    </row>
    <row r="38953" spans="71:71" x14ac:dyDescent="0.3">
      <c r="BS38953" s="24">
        <f t="shared" si="931"/>
        <v>-2.5</v>
      </c>
    </row>
    <row r="38954" spans="71:71" x14ac:dyDescent="0.3">
      <c r="BS38954" s="24">
        <f t="shared" si="931"/>
        <v>-2.5</v>
      </c>
    </row>
    <row r="38955" spans="71:71" x14ac:dyDescent="0.3">
      <c r="BS38955" s="24">
        <f t="shared" si="931"/>
        <v>-2.5</v>
      </c>
    </row>
    <row r="38956" spans="71:71" x14ac:dyDescent="0.3">
      <c r="BS38956" s="24">
        <f t="shared" si="931"/>
        <v>-2.5</v>
      </c>
    </row>
    <row r="38957" spans="71:71" x14ac:dyDescent="0.3">
      <c r="BS38957" s="24">
        <f t="shared" si="931"/>
        <v>-2.5</v>
      </c>
    </row>
    <row r="38958" spans="71:71" x14ac:dyDescent="0.3">
      <c r="BS38958" s="24">
        <f t="shared" si="931"/>
        <v>-2.5</v>
      </c>
    </row>
    <row r="38959" spans="71:71" x14ac:dyDescent="0.3">
      <c r="BS38959" s="24">
        <f t="shared" si="931"/>
        <v>-2.5</v>
      </c>
    </row>
    <row r="38960" spans="71:71" x14ac:dyDescent="0.3">
      <c r="BS38960" s="24">
        <f t="shared" si="931"/>
        <v>-2.5</v>
      </c>
    </row>
    <row r="38961" spans="71:71" x14ac:dyDescent="0.3">
      <c r="BS38961" s="24">
        <f t="shared" si="931"/>
        <v>-2.5</v>
      </c>
    </row>
    <row r="38962" spans="71:71" x14ac:dyDescent="0.3">
      <c r="BS38962" s="24">
        <f t="shared" si="931"/>
        <v>-2.5</v>
      </c>
    </row>
    <row r="38963" spans="71:71" x14ac:dyDescent="0.3">
      <c r="BS38963" s="24">
        <f t="shared" si="931"/>
        <v>-2.5</v>
      </c>
    </row>
    <row r="38964" spans="71:71" x14ac:dyDescent="0.3">
      <c r="BS38964" s="24">
        <f t="shared" si="931"/>
        <v>-2.5</v>
      </c>
    </row>
    <row r="38965" spans="71:71" x14ac:dyDescent="0.3">
      <c r="BS38965" s="24">
        <f t="shared" si="931"/>
        <v>-2.5</v>
      </c>
    </row>
    <row r="38966" spans="71:71" x14ac:dyDescent="0.3">
      <c r="BS38966" s="24">
        <f t="shared" si="931"/>
        <v>-2.5</v>
      </c>
    </row>
    <row r="38967" spans="71:71" x14ac:dyDescent="0.3">
      <c r="BS38967" s="24">
        <f t="shared" si="931"/>
        <v>-2.5</v>
      </c>
    </row>
    <row r="38968" spans="71:71" x14ac:dyDescent="0.3">
      <c r="BS38968" s="24">
        <f t="shared" si="931"/>
        <v>-2.5</v>
      </c>
    </row>
    <row r="38969" spans="71:71" x14ac:dyDescent="0.3">
      <c r="BS38969" s="24">
        <f t="shared" si="931"/>
        <v>-2.5</v>
      </c>
    </row>
    <row r="38970" spans="71:71" x14ac:dyDescent="0.3">
      <c r="BS38970" s="24">
        <f t="shared" si="931"/>
        <v>-2.5</v>
      </c>
    </row>
    <row r="38971" spans="71:71" x14ac:dyDescent="0.3">
      <c r="BS38971" s="24">
        <f t="shared" si="931"/>
        <v>-2.5</v>
      </c>
    </row>
    <row r="38972" spans="71:71" x14ac:dyDescent="0.3">
      <c r="BS38972" s="24">
        <f t="shared" si="931"/>
        <v>-2.5</v>
      </c>
    </row>
    <row r="38973" spans="71:71" x14ac:dyDescent="0.3">
      <c r="BS38973" s="24">
        <f t="shared" si="931"/>
        <v>-2.5</v>
      </c>
    </row>
    <row r="38974" spans="71:71" x14ac:dyDescent="0.3">
      <c r="BS38974" s="24">
        <f t="shared" si="931"/>
        <v>-2.5</v>
      </c>
    </row>
    <row r="38975" spans="71:71" x14ac:dyDescent="0.3">
      <c r="BS38975" s="24">
        <f t="shared" si="931"/>
        <v>-2.5</v>
      </c>
    </row>
    <row r="38976" spans="71:71" x14ac:dyDescent="0.3">
      <c r="BS38976" s="24">
        <f t="shared" si="931"/>
        <v>-2.5</v>
      </c>
    </row>
    <row r="38977" spans="71:71" x14ac:dyDescent="0.3">
      <c r="BS38977" s="24">
        <f t="shared" si="931"/>
        <v>-2.5</v>
      </c>
    </row>
    <row r="38978" spans="71:71" x14ac:dyDescent="0.3">
      <c r="BS38978" s="24">
        <f t="shared" si="931"/>
        <v>-2.5</v>
      </c>
    </row>
    <row r="38979" spans="71:71" x14ac:dyDescent="0.3">
      <c r="BS38979" s="24">
        <f t="shared" si="931"/>
        <v>-2.5</v>
      </c>
    </row>
    <row r="38980" spans="71:71" x14ac:dyDescent="0.3">
      <c r="BS38980" s="24">
        <f t="shared" si="931"/>
        <v>-2.5</v>
      </c>
    </row>
    <row r="38981" spans="71:71" x14ac:dyDescent="0.3">
      <c r="BS38981" s="24">
        <f t="shared" si="931"/>
        <v>-2.5</v>
      </c>
    </row>
    <row r="38982" spans="71:71" x14ac:dyDescent="0.3">
      <c r="BS38982" s="24">
        <f t="shared" si="931"/>
        <v>-2.5</v>
      </c>
    </row>
    <row r="38983" spans="71:71" x14ac:dyDescent="0.3">
      <c r="BS38983" s="24">
        <f t="shared" si="931"/>
        <v>-2.5</v>
      </c>
    </row>
    <row r="38984" spans="71:71" x14ac:dyDescent="0.3">
      <c r="BS38984" s="24">
        <f t="shared" si="931"/>
        <v>-2.5</v>
      </c>
    </row>
    <row r="38985" spans="71:71" x14ac:dyDescent="0.3">
      <c r="BS38985" s="24">
        <f t="shared" ref="BS38985:BS39048" si="932">BR38985-2.5</f>
        <v>-2.5</v>
      </c>
    </row>
    <row r="38986" spans="71:71" x14ac:dyDescent="0.3">
      <c r="BS38986" s="24">
        <f t="shared" si="932"/>
        <v>-2.5</v>
      </c>
    </row>
    <row r="38987" spans="71:71" x14ac:dyDescent="0.3">
      <c r="BS38987" s="24">
        <f t="shared" si="932"/>
        <v>-2.5</v>
      </c>
    </row>
    <row r="38988" spans="71:71" x14ac:dyDescent="0.3">
      <c r="BS38988" s="24">
        <f t="shared" si="932"/>
        <v>-2.5</v>
      </c>
    </row>
    <row r="38989" spans="71:71" x14ac:dyDescent="0.3">
      <c r="BS38989" s="24">
        <f t="shared" si="932"/>
        <v>-2.5</v>
      </c>
    </row>
    <row r="38990" spans="71:71" x14ac:dyDescent="0.3">
      <c r="BS38990" s="24">
        <f t="shared" si="932"/>
        <v>-2.5</v>
      </c>
    </row>
    <row r="38991" spans="71:71" x14ac:dyDescent="0.3">
      <c r="BS38991" s="24">
        <f t="shared" si="932"/>
        <v>-2.5</v>
      </c>
    </row>
    <row r="38992" spans="71:71" x14ac:dyDescent="0.3">
      <c r="BS38992" s="24">
        <f t="shared" si="932"/>
        <v>-2.5</v>
      </c>
    </row>
    <row r="38993" spans="71:71" x14ac:dyDescent="0.3">
      <c r="BS38993" s="24">
        <f t="shared" si="932"/>
        <v>-2.5</v>
      </c>
    </row>
    <row r="38994" spans="71:71" x14ac:dyDescent="0.3">
      <c r="BS38994" s="24">
        <f t="shared" si="932"/>
        <v>-2.5</v>
      </c>
    </row>
    <row r="38995" spans="71:71" x14ac:dyDescent="0.3">
      <c r="BS38995" s="24">
        <f t="shared" si="932"/>
        <v>-2.5</v>
      </c>
    </row>
    <row r="38996" spans="71:71" x14ac:dyDescent="0.3">
      <c r="BS38996" s="24">
        <f t="shared" si="932"/>
        <v>-2.5</v>
      </c>
    </row>
    <row r="38997" spans="71:71" x14ac:dyDescent="0.3">
      <c r="BS38997" s="24">
        <f t="shared" si="932"/>
        <v>-2.5</v>
      </c>
    </row>
    <row r="38998" spans="71:71" x14ac:dyDescent="0.3">
      <c r="BS38998" s="24">
        <f t="shared" si="932"/>
        <v>-2.5</v>
      </c>
    </row>
    <row r="38999" spans="71:71" x14ac:dyDescent="0.3">
      <c r="BS38999" s="24">
        <f t="shared" si="932"/>
        <v>-2.5</v>
      </c>
    </row>
    <row r="39000" spans="71:71" x14ac:dyDescent="0.3">
      <c r="BS39000" s="24">
        <f t="shared" si="932"/>
        <v>-2.5</v>
      </c>
    </row>
    <row r="39001" spans="71:71" x14ac:dyDescent="0.3">
      <c r="BS39001" s="24">
        <f t="shared" si="932"/>
        <v>-2.5</v>
      </c>
    </row>
    <row r="39002" spans="71:71" x14ac:dyDescent="0.3">
      <c r="BS39002" s="24">
        <f t="shared" si="932"/>
        <v>-2.5</v>
      </c>
    </row>
    <row r="39003" spans="71:71" x14ac:dyDescent="0.3">
      <c r="BS39003" s="24">
        <f t="shared" si="932"/>
        <v>-2.5</v>
      </c>
    </row>
    <row r="39004" spans="71:71" x14ac:dyDescent="0.3">
      <c r="BS39004" s="24">
        <f t="shared" si="932"/>
        <v>-2.5</v>
      </c>
    </row>
    <row r="39005" spans="71:71" x14ac:dyDescent="0.3">
      <c r="BS39005" s="24">
        <f t="shared" si="932"/>
        <v>-2.5</v>
      </c>
    </row>
    <row r="39006" spans="71:71" x14ac:dyDescent="0.3">
      <c r="BS39006" s="24">
        <f t="shared" si="932"/>
        <v>-2.5</v>
      </c>
    </row>
    <row r="39007" spans="71:71" x14ac:dyDescent="0.3">
      <c r="BS39007" s="24">
        <f t="shared" si="932"/>
        <v>-2.5</v>
      </c>
    </row>
    <row r="39008" spans="71:71" x14ac:dyDescent="0.3">
      <c r="BS39008" s="24">
        <f t="shared" si="932"/>
        <v>-2.5</v>
      </c>
    </row>
    <row r="39009" spans="71:71" x14ac:dyDescent="0.3">
      <c r="BS39009" s="24">
        <f t="shared" si="932"/>
        <v>-2.5</v>
      </c>
    </row>
    <row r="39010" spans="71:71" x14ac:dyDescent="0.3">
      <c r="BS39010" s="24">
        <f t="shared" si="932"/>
        <v>-2.5</v>
      </c>
    </row>
    <row r="39011" spans="71:71" x14ac:dyDescent="0.3">
      <c r="BS39011" s="24">
        <f t="shared" si="932"/>
        <v>-2.5</v>
      </c>
    </row>
    <row r="39012" spans="71:71" x14ac:dyDescent="0.3">
      <c r="BS39012" s="24">
        <f t="shared" si="932"/>
        <v>-2.5</v>
      </c>
    </row>
    <row r="39013" spans="71:71" x14ac:dyDescent="0.3">
      <c r="BS39013" s="24">
        <f t="shared" si="932"/>
        <v>-2.5</v>
      </c>
    </row>
    <row r="39014" spans="71:71" x14ac:dyDescent="0.3">
      <c r="BS39014" s="24">
        <f t="shared" si="932"/>
        <v>-2.5</v>
      </c>
    </row>
    <row r="39015" spans="71:71" x14ac:dyDescent="0.3">
      <c r="BS39015" s="24">
        <f t="shared" si="932"/>
        <v>-2.5</v>
      </c>
    </row>
    <row r="39016" spans="71:71" x14ac:dyDescent="0.3">
      <c r="BS39016" s="24">
        <f t="shared" si="932"/>
        <v>-2.5</v>
      </c>
    </row>
    <row r="39017" spans="71:71" x14ac:dyDescent="0.3">
      <c r="BS39017" s="24">
        <f t="shared" si="932"/>
        <v>-2.5</v>
      </c>
    </row>
    <row r="39018" spans="71:71" x14ac:dyDescent="0.3">
      <c r="BS39018" s="24">
        <f t="shared" si="932"/>
        <v>-2.5</v>
      </c>
    </row>
    <row r="39019" spans="71:71" x14ac:dyDescent="0.3">
      <c r="BS39019" s="24">
        <f t="shared" si="932"/>
        <v>-2.5</v>
      </c>
    </row>
    <row r="39020" spans="71:71" x14ac:dyDescent="0.3">
      <c r="BS39020" s="24">
        <f t="shared" si="932"/>
        <v>-2.5</v>
      </c>
    </row>
    <row r="39021" spans="71:71" x14ac:dyDescent="0.3">
      <c r="BS39021" s="24">
        <f t="shared" si="932"/>
        <v>-2.5</v>
      </c>
    </row>
    <row r="39022" spans="71:71" x14ac:dyDescent="0.3">
      <c r="BS39022" s="24">
        <f t="shared" si="932"/>
        <v>-2.5</v>
      </c>
    </row>
    <row r="39023" spans="71:71" x14ac:dyDescent="0.3">
      <c r="BS39023" s="24">
        <f t="shared" si="932"/>
        <v>-2.5</v>
      </c>
    </row>
    <row r="39024" spans="71:71" x14ac:dyDescent="0.3">
      <c r="BS39024" s="24">
        <f t="shared" si="932"/>
        <v>-2.5</v>
      </c>
    </row>
    <row r="39025" spans="71:71" x14ac:dyDescent="0.3">
      <c r="BS39025" s="24">
        <f t="shared" si="932"/>
        <v>-2.5</v>
      </c>
    </row>
    <row r="39026" spans="71:71" x14ac:dyDescent="0.3">
      <c r="BS39026" s="24">
        <f t="shared" si="932"/>
        <v>-2.5</v>
      </c>
    </row>
    <row r="39027" spans="71:71" x14ac:dyDescent="0.3">
      <c r="BS39027" s="24">
        <f t="shared" si="932"/>
        <v>-2.5</v>
      </c>
    </row>
    <row r="39028" spans="71:71" x14ac:dyDescent="0.3">
      <c r="BS39028" s="24">
        <f t="shared" si="932"/>
        <v>-2.5</v>
      </c>
    </row>
    <row r="39029" spans="71:71" x14ac:dyDescent="0.3">
      <c r="BS39029" s="24">
        <f t="shared" si="932"/>
        <v>-2.5</v>
      </c>
    </row>
    <row r="39030" spans="71:71" x14ac:dyDescent="0.3">
      <c r="BS39030" s="24">
        <f t="shared" si="932"/>
        <v>-2.5</v>
      </c>
    </row>
    <row r="39031" spans="71:71" x14ac:dyDescent="0.3">
      <c r="BS39031" s="24">
        <f t="shared" si="932"/>
        <v>-2.5</v>
      </c>
    </row>
    <row r="39032" spans="71:71" x14ac:dyDescent="0.3">
      <c r="BS39032" s="24">
        <f t="shared" si="932"/>
        <v>-2.5</v>
      </c>
    </row>
    <row r="39033" spans="71:71" x14ac:dyDescent="0.3">
      <c r="BS39033" s="24">
        <f t="shared" si="932"/>
        <v>-2.5</v>
      </c>
    </row>
    <row r="39034" spans="71:71" x14ac:dyDescent="0.3">
      <c r="BS39034" s="24">
        <f t="shared" si="932"/>
        <v>-2.5</v>
      </c>
    </row>
    <row r="39035" spans="71:71" x14ac:dyDescent="0.3">
      <c r="BS39035" s="24">
        <f t="shared" si="932"/>
        <v>-2.5</v>
      </c>
    </row>
    <row r="39036" spans="71:71" x14ac:dyDescent="0.3">
      <c r="BS39036" s="24">
        <f t="shared" si="932"/>
        <v>-2.5</v>
      </c>
    </row>
    <row r="39037" spans="71:71" x14ac:dyDescent="0.3">
      <c r="BS39037" s="24">
        <f t="shared" si="932"/>
        <v>-2.5</v>
      </c>
    </row>
    <row r="39038" spans="71:71" x14ac:dyDescent="0.3">
      <c r="BS39038" s="24">
        <f t="shared" si="932"/>
        <v>-2.5</v>
      </c>
    </row>
    <row r="39039" spans="71:71" x14ac:dyDescent="0.3">
      <c r="BS39039" s="24">
        <f t="shared" si="932"/>
        <v>-2.5</v>
      </c>
    </row>
    <row r="39040" spans="71:71" x14ac:dyDescent="0.3">
      <c r="BS39040" s="24">
        <f t="shared" si="932"/>
        <v>-2.5</v>
      </c>
    </row>
    <row r="39041" spans="71:71" x14ac:dyDescent="0.3">
      <c r="BS39041" s="24">
        <f t="shared" si="932"/>
        <v>-2.5</v>
      </c>
    </row>
    <row r="39042" spans="71:71" x14ac:dyDescent="0.3">
      <c r="BS39042" s="24">
        <f t="shared" si="932"/>
        <v>-2.5</v>
      </c>
    </row>
    <row r="39043" spans="71:71" x14ac:dyDescent="0.3">
      <c r="BS39043" s="24">
        <f t="shared" si="932"/>
        <v>-2.5</v>
      </c>
    </row>
    <row r="39044" spans="71:71" x14ac:dyDescent="0.3">
      <c r="BS39044" s="24">
        <f t="shared" si="932"/>
        <v>-2.5</v>
      </c>
    </row>
    <row r="39045" spans="71:71" x14ac:dyDescent="0.3">
      <c r="BS39045" s="24">
        <f t="shared" si="932"/>
        <v>-2.5</v>
      </c>
    </row>
    <row r="39046" spans="71:71" x14ac:dyDescent="0.3">
      <c r="BS39046" s="24">
        <f t="shared" si="932"/>
        <v>-2.5</v>
      </c>
    </row>
    <row r="39047" spans="71:71" x14ac:dyDescent="0.3">
      <c r="BS39047" s="24">
        <f t="shared" si="932"/>
        <v>-2.5</v>
      </c>
    </row>
    <row r="39048" spans="71:71" x14ac:dyDescent="0.3">
      <c r="BS39048" s="24">
        <f t="shared" si="932"/>
        <v>-2.5</v>
      </c>
    </row>
    <row r="39049" spans="71:71" x14ac:dyDescent="0.3">
      <c r="BS39049" s="24">
        <f t="shared" ref="BS39049:BS39112" si="933">BR39049-2.5</f>
        <v>-2.5</v>
      </c>
    </row>
    <row r="39050" spans="71:71" x14ac:dyDescent="0.3">
      <c r="BS39050" s="24">
        <f t="shared" si="933"/>
        <v>-2.5</v>
      </c>
    </row>
    <row r="39051" spans="71:71" x14ac:dyDescent="0.3">
      <c r="BS39051" s="24">
        <f t="shared" si="933"/>
        <v>-2.5</v>
      </c>
    </row>
    <row r="39052" spans="71:71" x14ac:dyDescent="0.3">
      <c r="BS39052" s="24">
        <f t="shared" si="933"/>
        <v>-2.5</v>
      </c>
    </row>
    <row r="39053" spans="71:71" x14ac:dyDescent="0.3">
      <c r="BS39053" s="24">
        <f t="shared" si="933"/>
        <v>-2.5</v>
      </c>
    </row>
    <row r="39054" spans="71:71" x14ac:dyDescent="0.3">
      <c r="BS39054" s="24">
        <f t="shared" si="933"/>
        <v>-2.5</v>
      </c>
    </row>
    <row r="39055" spans="71:71" x14ac:dyDescent="0.3">
      <c r="BS39055" s="24">
        <f t="shared" si="933"/>
        <v>-2.5</v>
      </c>
    </row>
    <row r="39056" spans="71:71" x14ac:dyDescent="0.3">
      <c r="BS39056" s="24">
        <f t="shared" si="933"/>
        <v>-2.5</v>
      </c>
    </row>
    <row r="39057" spans="71:71" x14ac:dyDescent="0.3">
      <c r="BS39057" s="24">
        <f t="shared" si="933"/>
        <v>-2.5</v>
      </c>
    </row>
    <row r="39058" spans="71:71" x14ac:dyDescent="0.3">
      <c r="BS39058" s="24">
        <f t="shared" si="933"/>
        <v>-2.5</v>
      </c>
    </row>
    <row r="39059" spans="71:71" x14ac:dyDescent="0.3">
      <c r="BS39059" s="24">
        <f t="shared" si="933"/>
        <v>-2.5</v>
      </c>
    </row>
    <row r="39060" spans="71:71" x14ac:dyDescent="0.3">
      <c r="BS39060" s="24">
        <f t="shared" si="933"/>
        <v>-2.5</v>
      </c>
    </row>
    <row r="39061" spans="71:71" x14ac:dyDescent="0.3">
      <c r="BS39061" s="24">
        <f t="shared" si="933"/>
        <v>-2.5</v>
      </c>
    </row>
    <row r="39062" spans="71:71" x14ac:dyDescent="0.3">
      <c r="BS39062" s="24">
        <f t="shared" si="933"/>
        <v>-2.5</v>
      </c>
    </row>
    <row r="39063" spans="71:71" x14ac:dyDescent="0.3">
      <c r="BS39063" s="24">
        <f t="shared" si="933"/>
        <v>-2.5</v>
      </c>
    </row>
    <row r="39064" spans="71:71" x14ac:dyDescent="0.3">
      <c r="BS39064" s="24">
        <f t="shared" si="933"/>
        <v>-2.5</v>
      </c>
    </row>
    <row r="39065" spans="71:71" x14ac:dyDescent="0.3">
      <c r="BS39065" s="24">
        <f t="shared" si="933"/>
        <v>-2.5</v>
      </c>
    </row>
    <row r="39066" spans="71:71" x14ac:dyDescent="0.3">
      <c r="BS39066" s="24">
        <f t="shared" si="933"/>
        <v>-2.5</v>
      </c>
    </row>
    <row r="39067" spans="71:71" x14ac:dyDescent="0.3">
      <c r="BS39067" s="24">
        <f t="shared" si="933"/>
        <v>-2.5</v>
      </c>
    </row>
    <row r="39068" spans="71:71" x14ac:dyDescent="0.3">
      <c r="BS39068" s="24">
        <f t="shared" si="933"/>
        <v>-2.5</v>
      </c>
    </row>
    <row r="39069" spans="71:71" x14ac:dyDescent="0.3">
      <c r="BS39069" s="24">
        <f t="shared" si="933"/>
        <v>-2.5</v>
      </c>
    </row>
    <row r="39070" spans="71:71" x14ac:dyDescent="0.3">
      <c r="BS39070" s="24">
        <f t="shared" si="933"/>
        <v>-2.5</v>
      </c>
    </row>
    <row r="39071" spans="71:71" x14ac:dyDescent="0.3">
      <c r="BS39071" s="24">
        <f t="shared" si="933"/>
        <v>-2.5</v>
      </c>
    </row>
    <row r="39072" spans="71:71" x14ac:dyDescent="0.3">
      <c r="BS39072" s="24">
        <f t="shared" si="933"/>
        <v>-2.5</v>
      </c>
    </row>
    <row r="39073" spans="71:71" x14ac:dyDescent="0.3">
      <c r="BS39073" s="24">
        <f t="shared" si="933"/>
        <v>-2.5</v>
      </c>
    </row>
    <row r="39074" spans="71:71" x14ac:dyDescent="0.3">
      <c r="BS39074" s="24">
        <f t="shared" si="933"/>
        <v>-2.5</v>
      </c>
    </row>
    <row r="39075" spans="71:71" x14ac:dyDescent="0.3">
      <c r="BS39075" s="24">
        <f t="shared" si="933"/>
        <v>-2.5</v>
      </c>
    </row>
    <row r="39076" spans="71:71" x14ac:dyDescent="0.3">
      <c r="BS39076" s="24">
        <f t="shared" si="933"/>
        <v>-2.5</v>
      </c>
    </row>
    <row r="39077" spans="71:71" x14ac:dyDescent="0.3">
      <c r="BS39077" s="24">
        <f t="shared" si="933"/>
        <v>-2.5</v>
      </c>
    </row>
    <row r="39078" spans="71:71" x14ac:dyDescent="0.3">
      <c r="BS39078" s="24">
        <f t="shared" si="933"/>
        <v>-2.5</v>
      </c>
    </row>
    <row r="39079" spans="71:71" x14ac:dyDescent="0.3">
      <c r="BS39079" s="24">
        <f t="shared" si="933"/>
        <v>-2.5</v>
      </c>
    </row>
    <row r="39080" spans="71:71" x14ac:dyDescent="0.3">
      <c r="BS39080" s="24">
        <f t="shared" si="933"/>
        <v>-2.5</v>
      </c>
    </row>
    <row r="39081" spans="71:71" x14ac:dyDescent="0.3">
      <c r="BS39081" s="24">
        <f t="shared" si="933"/>
        <v>-2.5</v>
      </c>
    </row>
    <row r="39082" spans="71:71" x14ac:dyDescent="0.3">
      <c r="BS39082" s="24">
        <f t="shared" si="933"/>
        <v>-2.5</v>
      </c>
    </row>
    <row r="39083" spans="71:71" x14ac:dyDescent="0.3">
      <c r="BS39083" s="24">
        <f t="shared" si="933"/>
        <v>-2.5</v>
      </c>
    </row>
    <row r="39084" spans="71:71" x14ac:dyDescent="0.3">
      <c r="BS39084" s="24">
        <f t="shared" si="933"/>
        <v>-2.5</v>
      </c>
    </row>
    <row r="39085" spans="71:71" x14ac:dyDescent="0.3">
      <c r="BS39085" s="24">
        <f t="shared" si="933"/>
        <v>-2.5</v>
      </c>
    </row>
    <row r="39086" spans="71:71" x14ac:dyDescent="0.3">
      <c r="BS39086" s="24">
        <f t="shared" si="933"/>
        <v>-2.5</v>
      </c>
    </row>
    <row r="39087" spans="71:71" x14ac:dyDescent="0.3">
      <c r="BS39087" s="24">
        <f t="shared" si="933"/>
        <v>-2.5</v>
      </c>
    </row>
    <row r="39088" spans="71:71" x14ac:dyDescent="0.3">
      <c r="BS39088" s="24">
        <f t="shared" si="933"/>
        <v>-2.5</v>
      </c>
    </row>
    <row r="39089" spans="71:71" x14ac:dyDescent="0.3">
      <c r="BS39089" s="24">
        <f t="shared" si="933"/>
        <v>-2.5</v>
      </c>
    </row>
    <row r="39090" spans="71:71" x14ac:dyDescent="0.3">
      <c r="BS39090" s="24">
        <f t="shared" si="933"/>
        <v>-2.5</v>
      </c>
    </row>
    <row r="39091" spans="71:71" x14ac:dyDescent="0.3">
      <c r="BS39091" s="24">
        <f t="shared" si="933"/>
        <v>-2.5</v>
      </c>
    </row>
    <row r="39092" spans="71:71" x14ac:dyDescent="0.3">
      <c r="BS39092" s="24">
        <f t="shared" si="933"/>
        <v>-2.5</v>
      </c>
    </row>
    <row r="39093" spans="71:71" x14ac:dyDescent="0.3">
      <c r="BS39093" s="24">
        <f t="shared" si="933"/>
        <v>-2.5</v>
      </c>
    </row>
    <row r="39094" spans="71:71" x14ac:dyDescent="0.3">
      <c r="BS39094" s="24">
        <f t="shared" si="933"/>
        <v>-2.5</v>
      </c>
    </row>
    <row r="39095" spans="71:71" x14ac:dyDescent="0.3">
      <c r="BS39095" s="24">
        <f t="shared" si="933"/>
        <v>-2.5</v>
      </c>
    </row>
    <row r="39096" spans="71:71" x14ac:dyDescent="0.3">
      <c r="BS39096" s="24">
        <f t="shared" si="933"/>
        <v>-2.5</v>
      </c>
    </row>
    <row r="39097" spans="71:71" x14ac:dyDescent="0.3">
      <c r="BS39097" s="24">
        <f t="shared" si="933"/>
        <v>-2.5</v>
      </c>
    </row>
    <row r="39098" spans="71:71" x14ac:dyDescent="0.3">
      <c r="BS39098" s="24">
        <f t="shared" si="933"/>
        <v>-2.5</v>
      </c>
    </row>
    <row r="39099" spans="71:71" x14ac:dyDescent="0.3">
      <c r="BS39099" s="24">
        <f t="shared" si="933"/>
        <v>-2.5</v>
      </c>
    </row>
    <row r="39100" spans="71:71" x14ac:dyDescent="0.3">
      <c r="BS39100" s="24">
        <f t="shared" si="933"/>
        <v>-2.5</v>
      </c>
    </row>
    <row r="39101" spans="71:71" x14ac:dyDescent="0.3">
      <c r="BS39101" s="24">
        <f t="shared" si="933"/>
        <v>-2.5</v>
      </c>
    </row>
    <row r="39102" spans="71:71" x14ac:dyDescent="0.3">
      <c r="BS39102" s="24">
        <f t="shared" si="933"/>
        <v>-2.5</v>
      </c>
    </row>
    <row r="39103" spans="71:71" x14ac:dyDescent="0.3">
      <c r="BS39103" s="24">
        <f t="shared" si="933"/>
        <v>-2.5</v>
      </c>
    </row>
    <row r="39104" spans="71:71" x14ac:dyDescent="0.3">
      <c r="BS39104" s="24">
        <f t="shared" si="933"/>
        <v>-2.5</v>
      </c>
    </row>
    <row r="39105" spans="71:71" x14ac:dyDescent="0.3">
      <c r="BS39105" s="24">
        <f t="shared" si="933"/>
        <v>-2.5</v>
      </c>
    </row>
    <row r="39106" spans="71:71" x14ac:dyDescent="0.3">
      <c r="BS39106" s="24">
        <f t="shared" si="933"/>
        <v>-2.5</v>
      </c>
    </row>
    <row r="39107" spans="71:71" x14ac:dyDescent="0.3">
      <c r="BS39107" s="24">
        <f t="shared" si="933"/>
        <v>-2.5</v>
      </c>
    </row>
    <row r="39108" spans="71:71" x14ac:dyDescent="0.3">
      <c r="BS39108" s="24">
        <f t="shared" si="933"/>
        <v>-2.5</v>
      </c>
    </row>
    <row r="39109" spans="71:71" x14ac:dyDescent="0.3">
      <c r="BS39109" s="24">
        <f t="shared" si="933"/>
        <v>-2.5</v>
      </c>
    </row>
    <row r="39110" spans="71:71" x14ac:dyDescent="0.3">
      <c r="BS39110" s="24">
        <f t="shared" si="933"/>
        <v>-2.5</v>
      </c>
    </row>
    <row r="39111" spans="71:71" x14ac:dyDescent="0.3">
      <c r="BS39111" s="24">
        <f t="shared" si="933"/>
        <v>-2.5</v>
      </c>
    </row>
    <row r="39112" spans="71:71" x14ac:dyDescent="0.3">
      <c r="BS39112" s="24">
        <f t="shared" si="933"/>
        <v>-2.5</v>
      </c>
    </row>
    <row r="39113" spans="71:71" x14ac:dyDescent="0.3">
      <c r="BS39113" s="24">
        <f t="shared" ref="BS39113:BS39176" si="934">BR39113-2.5</f>
        <v>-2.5</v>
      </c>
    </row>
    <row r="39114" spans="71:71" x14ac:dyDescent="0.3">
      <c r="BS39114" s="24">
        <f t="shared" si="934"/>
        <v>-2.5</v>
      </c>
    </row>
    <row r="39115" spans="71:71" x14ac:dyDescent="0.3">
      <c r="BS39115" s="24">
        <f t="shared" si="934"/>
        <v>-2.5</v>
      </c>
    </row>
    <row r="39116" spans="71:71" x14ac:dyDescent="0.3">
      <c r="BS39116" s="24">
        <f t="shared" si="934"/>
        <v>-2.5</v>
      </c>
    </row>
    <row r="39117" spans="71:71" x14ac:dyDescent="0.3">
      <c r="BS39117" s="24">
        <f t="shared" si="934"/>
        <v>-2.5</v>
      </c>
    </row>
    <row r="39118" spans="71:71" x14ac:dyDescent="0.3">
      <c r="BS39118" s="24">
        <f t="shared" si="934"/>
        <v>-2.5</v>
      </c>
    </row>
    <row r="39119" spans="71:71" x14ac:dyDescent="0.3">
      <c r="BS39119" s="24">
        <f t="shared" si="934"/>
        <v>-2.5</v>
      </c>
    </row>
    <row r="39120" spans="71:71" x14ac:dyDescent="0.3">
      <c r="BS39120" s="24">
        <f t="shared" si="934"/>
        <v>-2.5</v>
      </c>
    </row>
    <row r="39121" spans="71:71" x14ac:dyDescent="0.3">
      <c r="BS39121" s="24">
        <f t="shared" si="934"/>
        <v>-2.5</v>
      </c>
    </row>
    <row r="39122" spans="71:71" x14ac:dyDescent="0.3">
      <c r="BS39122" s="24">
        <f t="shared" si="934"/>
        <v>-2.5</v>
      </c>
    </row>
    <row r="39123" spans="71:71" x14ac:dyDescent="0.3">
      <c r="BS39123" s="24">
        <f t="shared" si="934"/>
        <v>-2.5</v>
      </c>
    </row>
    <row r="39124" spans="71:71" x14ac:dyDescent="0.3">
      <c r="BS39124" s="24">
        <f t="shared" si="934"/>
        <v>-2.5</v>
      </c>
    </row>
    <row r="39125" spans="71:71" x14ac:dyDescent="0.3">
      <c r="BS39125" s="24">
        <f t="shared" si="934"/>
        <v>-2.5</v>
      </c>
    </row>
    <row r="39126" spans="71:71" x14ac:dyDescent="0.3">
      <c r="BS39126" s="24">
        <f t="shared" si="934"/>
        <v>-2.5</v>
      </c>
    </row>
    <row r="39127" spans="71:71" x14ac:dyDescent="0.3">
      <c r="BS39127" s="24">
        <f t="shared" si="934"/>
        <v>-2.5</v>
      </c>
    </row>
    <row r="39128" spans="71:71" x14ac:dyDescent="0.3">
      <c r="BS39128" s="24">
        <f t="shared" si="934"/>
        <v>-2.5</v>
      </c>
    </row>
    <row r="39129" spans="71:71" x14ac:dyDescent="0.3">
      <c r="BS39129" s="24">
        <f t="shared" si="934"/>
        <v>-2.5</v>
      </c>
    </row>
    <row r="39130" spans="71:71" x14ac:dyDescent="0.3">
      <c r="BS39130" s="24">
        <f t="shared" si="934"/>
        <v>-2.5</v>
      </c>
    </row>
    <row r="39131" spans="71:71" x14ac:dyDescent="0.3">
      <c r="BS39131" s="24">
        <f t="shared" si="934"/>
        <v>-2.5</v>
      </c>
    </row>
    <row r="39132" spans="71:71" x14ac:dyDescent="0.3">
      <c r="BS39132" s="24">
        <f t="shared" si="934"/>
        <v>-2.5</v>
      </c>
    </row>
    <row r="39133" spans="71:71" x14ac:dyDescent="0.3">
      <c r="BS39133" s="24">
        <f t="shared" si="934"/>
        <v>-2.5</v>
      </c>
    </row>
    <row r="39134" spans="71:71" x14ac:dyDescent="0.3">
      <c r="BS39134" s="24">
        <f t="shared" si="934"/>
        <v>-2.5</v>
      </c>
    </row>
    <row r="39135" spans="71:71" x14ac:dyDescent="0.3">
      <c r="BS39135" s="24">
        <f t="shared" si="934"/>
        <v>-2.5</v>
      </c>
    </row>
    <row r="39136" spans="71:71" x14ac:dyDescent="0.3">
      <c r="BS39136" s="24">
        <f t="shared" si="934"/>
        <v>-2.5</v>
      </c>
    </row>
    <row r="39137" spans="71:71" x14ac:dyDescent="0.3">
      <c r="BS39137" s="24">
        <f t="shared" si="934"/>
        <v>-2.5</v>
      </c>
    </row>
    <row r="39138" spans="71:71" x14ac:dyDescent="0.3">
      <c r="BS39138" s="24">
        <f t="shared" si="934"/>
        <v>-2.5</v>
      </c>
    </row>
    <row r="39139" spans="71:71" x14ac:dyDescent="0.3">
      <c r="BS39139" s="24">
        <f t="shared" si="934"/>
        <v>-2.5</v>
      </c>
    </row>
    <row r="39140" spans="71:71" x14ac:dyDescent="0.3">
      <c r="BS39140" s="24">
        <f t="shared" si="934"/>
        <v>-2.5</v>
      </c>
    </row>
    <row r="39141" spans="71:71" x14ac:dyDescent="0.3">
      <c r="BS39141" s="24">
        <f t="shared" si="934"/>
        <v>-2.5</v>
      </c>
    </row>
    <row r="39142" spans="71:71" x14ac:dyDescent="0.3">
      <c r="BS39142" s="24">
        <f t="shared" si="934"/>
        <v>-2.5</v>
      </c>
    </row>
    <row r="39143" spans="71:71" x14ac:dyDescent="0.3">
      <c r="BS39143" s="24">
        <f t="shared" si="934"/>
        <v>-2.5</v>
      </c>
    </row>
    <row r="39144" spans="71:71" x14ac:dyDescent="0.3">
      <c r="BS39144" s="24">
        <f t="shared" si="934"/>
        <v>-2.5</v>
      </c>
    </row>
    <row r="39145" spans="71:71" x14ac:dyDescent="0.3">
      <c r="BS39145" s="24">
        <f t="shared" si="934"/>
        <v>-2.5</v>
      </c>
    </row>
    <row r="39146" spans="71:71" x14ac:dyDescent="0.3">
      <c r="BS39146" s="24">
        <f t="shared" si="934"/>
        <v>-2.5</v>
      </c>
    </row>
    <row r="39147" spans="71:71" x14ac:dyDescent="0.3">
      <c r="BS39147" s="24">
        <f t="shared" si="934"/>
        <v>-2.5</v>
      </c>
    </row>
    <row r="39148" spans="71:71" x14ac:dyDescent="0.3">
      <c r="BS39148" s="24">
        <f t="shared" si="934"/>
        <v>-2.5</v>
      </c>
    </row>
    <row r="39149" spans="71:71" x14ac:dyDescent="0.3">
      <c r="BS39149" s="24">
        <f t="shared" si="934"/>
        <v>-2.5</v>
      </c>
    </row>
    <row r="39150" spans="71:71" x14ac:dyDescent="0.3">
      <c r="BS39150" s="24">
        <f t="shared" si="934"/>
        <v>-2.5</v>
      </c>
    </row>
    <row r="39151" spans="71:71" x14ac:dyDescent="0.3">
      <c r="BS39151" s="24">
        <f t="shared" si="934"/>
        <v>-2.5</v>
      </c>
    </row>
    <row r="39152" spans="71:71" x14ac:dyDescent="0.3">
      <c r="BS39152" s="24">
        <f t="shared" si="934"/>
        <v>-2.5</v>
      </c>
    </row>
    <row r="39153" spans="71:71" x14ac:dyDescent="0.3">
      <c r="BS39153" s="24">
        <f t="shared" si="934"/>
        <v>-2.5</v>
      </c>
    </row>
    <row r="39154" spans="71:71" x14ac:dyDescent="0.3">
      <c r="BS39154" s="24">
        <f t="shared" si="934"/>
        <v>-2.5</v>
      </c>
    </row>
    <row r="39155" spans="71:71" x14ac:dyDescent="0.3">
      <c r="BS39155" s="24">
        <f t="shared" si="934"/>
        <v>-2.5</v>
      </c>
    </row>
    <row r="39156" spans="71:71" x14ac:dyDescent="0.3">
      <c r="BS39156" s="24">
        <f t="shared" si="934"/>
        <v>-2.5</v>
      </c>
    </row>
    <row r="39157" spans="71:71" x14ac:dyDescent="0.3">
      <c r="BS39157" s="24">
        <f t="shared" si="934"/>
        <v>-2.5</v>
      </c>
    </row>
    <row r="39158" spans="71:71" x14ac:dyDescent="0.3">
      <c r="BS39158" s="24">
        <f t="shared" si="934"/>
        <v>-2.5</v>
      </c>
    </row>
    <row r="39159" spans="71:71" x14ac:dyDescent="0.3">
      <c r="BS39159" s="24">
        <f t="shared" si="934"/>
        <v>-2.5</v>
      </c>
    </row>
    <row r="39160" spans="71:71" x14ac:dyDescent="0.3">
      <c r="BS39160" s="24">
        <f t="shared" si="934"/>
        <v>-2.5</v>
      </c>
    </row>
    <row r="39161" spans="71:71" x14ac:dyDescent="0.3">
      <c r="BS39161" s="24">
        <f t="shared" si="934"/>
        <v>-2.5</v>
      </c>
    </row>
    <row r="39162" spans="71:71" x14ac:dyDescent="0.3">
      <c r="BS39162" s="24">
        <f t="shared" si="934"/>
        <v>-2.5</v>
      </c>
    </row>
    <row r="39163" spans="71:71" x14ac:dyDescent="0.3">
      <c r="BS39163" s="24">
        <f t="shared" si="934"/>
        <v>-2.5</v>
      </c>
    </row>
    <row r="39164" spans="71:71" x14ac:dyDescent="0.3">
      <c r="BS39164" s="24">
        <f t="shared" si="934"/>
        <v>-2.5</v>
      </c>
    </row>
    <row r="39165" spans="71:71" x14ac:dyDescent="0.3">
      <c r="BS39165" s="24">
        <f t="shared" si="934"/>
        <v>-2.5</v>
      </c>
    </row>
    <row r="39166" spans="71:71" x14ac:dyDescent="0.3">
      <c r="BS39166" s="24">
        <f t="shared" si="934"/>
        <v>-2.5</v>
      </c>
    </row>
    <row r="39167" spans="71:71" x14ac:dyDescent="0.3">
      <c r="BS39167" s="24">
        <f t="shared" si="934"/>
        <v>-2.5</v>
      </c>
    </row>
    <row r="39168" spans="71:71" x14ac:dyDescent="0.3">
      <c r="BS39168" s="24">
        <f t="shared" si="934"/>
        <v>-2.5</v>
      </c>
    </row>
    <row r="39169" spans="71:71" x14ac:dyDescent="0.3">
      <c r="BS39169" s="24">
        <f t="shared" si="934"/>
        <v>-2.5</v>
      </c>
    </row>
    <row r="39170" spans="71:71" x14ac:dyDescent="0.3">
      <c r="BS39170" s="24">
        <f t="shared" si="934"/>
        <v>-2.5</v>
      </c>
    </row>
    <row r="39171" spans="71:71" x14ac:dyDescent="0.3">
      <c r="BS39171" s="24">
        <f t="shared" si="934"/>
        <v>-2.5</v>
      </c>
    </row>
    <row r="39172" spans="71:71" x14ac:dyDescent="0.3">
      <c r="BS39172" s="24">
        <f t="shared" si="934"/>
        <v>-2.5</v>
      </c>
    </row>
    <row r="39173" spans="71:71" x14ac:dyDescent="0.3">
      <c r="BS39173" s="24">
        <f t="shared" si="934"/>
        <v>-2.5</v>
      </c>
    </row>
    <row r="39174" spans="71:71" x14ac:dyDescent="0.3">
      <c r="BS39174" s="24">
        <f t="shared" si="934"/>
        <v>-2.5</v>
      </c>
    </row>
    <row r="39175" spans="71:71" x14ac:dyDescent="0.3">
      <c r="BS39175" s="24">
        <f t="shared" si="934"/>
        <v>-2.5</v>
      </c>
    </row>
    <row r="39176" spans="71:71" x14ac:dyDescent="0.3">
      <c r="BS39176" s="24">
        <f t="shared" si="934"/>
        <v>-2.5</v>
      </c>
    </row>
    <row r="39177" spans="71:71" x14ac:dyDescent="0.3">
      <c r="BS39177" s="24">
        <f t="shared" ref="BS39177:BS39240" si="935">BR39177-2.5</f>
        <v>-2.5</v>
      </c>
    </row>
    <row r="39178" spans="71:71" x14ac:dyDescent="0.3">
      <c r="BS39178" s="24">
        <f t="shared" si="935"/>
        <v>-2.5</v>
      </c>
    </row>
    <row r="39179" spans="71:71" x14ac:dyDescent="0.3">
      <c r="BS39179" s="24">
        <f t="shared" si="935"/>
        <v>-2.5</v>
      </c>
    </row>
    <row r="39180" spans="71:71" x14ac:dyDescent="0.3">
      <c r="BS39180" s="24">
        <f t="shared" si="935"/>
        <v>-2.5</v>
      </c>
    </row>
    <row r="39181" spans="71:71" x14ac:dyDescent="0.3">
      <c r="BS39181" s="24">
        <f t="shared" si="935"/>
        <v>-2.5</v>
      </c>
    </row>
    <row r="39182" spans="71:71" x14ac:dyDescent="0.3">
      <c r="BS39182" s="24">
        <f t="shared" si="935"/>
        <v>-2.5</v>
      </c>
    </row>
    <row r="39183" spans="71:71" x14ac:dyDescent="0.3">
      <c r="BS39183" s="24">
        <f t="shared" si="935"/>
        <v>-2.5</v>
      </c>
    </row>
    <row r="39184" spans="71:71" x14ac:dyDescent="0.3">
      <c r="BS39184" s="24">
        <f t="shared" si="935"/>
        <v>-2.5</v>
      </c>
    </row>
    <row r="39185" spans="71:71" x14ac:dyDescent="0.3">
      <c r="BS39185" s="24">
        <f t="shared" si="935"/>
        <v>-2.5</v>
      </c>
    </row>
    <row r="39186" spans="71:71" x14ac:dyDescent="0.3">
      <c r="BS39186" s="24">
        <f t="shared" si="935"/>
        <v>-2.5</v>
      </c>
    </row>
    <row r="39187" spans="71:71" x14ac:dyDescent="0.3">
      <c r="BS39187" s="24">
        <f t="shared" si="935"/>
        <v>-2.5</v>
      </c>
    </row>
    <row r="39188" spans="71:71" x14ac:dyDescent="0.3">
      <c r="BS39188" s="24">
        <f t="shared" si="935"/>
        <v>-2.5</v>
      </c>
    </row>
    <row r="39189" spans="71:71" x14ac:dyDescent="0.3">
      <c r="BS39189" s="24">
        <f t="shared" si="935"/>
        <v>-2.5</v>
      </c>
    </row>
    <row r="39190" spans="71:71" x14ac:dyDescent="0.3">
      <c r="BS39190" s="24">
        <f t="shared" si="935"/>
        <v>-2.5</v>
      </c>
    </row>
    <row r="39191" spans="71:71" x14ac:dyDescent="0.3">
      <c r="BS39191" s="24">
        <f t="shared" si="935"/>
        <v>-2.5</v>
      </c>
    </row>
    <row r="39192" spans="71:71" x14ac:dyDescent="0.3">
      <c r="BS39192" s="24">
        <f t="shared" si="935"/>
        <v>-2.5</v>
      </c>
    </row>
    <row r="39193" spans="71:71" x14ac:dyDescent="0.3">
      <c r="BS39193" s="24">
        <f t="shared" si="935"/>
        <v>-2.5</v>
      </c>
    </row>
    <row r="39194" spans="71:71" x14ac:dyDescent="0.3">
      <c r="BS39194" s="24">
        <f t="shared" si="935"/>
        <v>-2.5</v>
      </c>
    </row>
    <row r="39195" spans="71:71" x14ac:dyDescent="0.3">
      <c r="BS39195" s="24">
        <f t="shared" si="935"/>
        <v>-2.5</v>
      </c>
    </row>
    <row r="39196" spans="71:71" x14ac:dyDescent="0.3">
      <c r="BS39196" s="24">
        <f t="shared" si="935"/>
        <v>-2.5</v>
      </c>
    </row>
    <row r="39197" spans="71:71" x14ac:dyDescent="0.3">
      <c r="BS39197" s="24">
        <f t="shared" si="935"/>
        <v>-2.5</v>
      </c>
    </row>
    <row r="39198" spans="71:71" x14ac:dyDescent="0.3">
      <c r="BS39198" s="24">
        <f t="shared" si="935"/>
        <v>-2.5</v>
      </c>
    </row>
    <row r="39199" spans="71:71" x14ac:dyDescent="0.3">
      <c r="BS39199" s="24">
        <f t="shared" si="935"/>
        <v>-2.5</v>
      </c>
    </row>
    <row r="39200" spans="71:71" x14ac:dyDescent="0.3">
      <c r="BS39200" s="24">
        <f t="shared" si="935"/>
        <v>-2.5</v>
      </c>
    </row>
    <row r="39201" spans="71:71" x14ac:dyDescent="0.3">
      <c r="BS39201" s="24">
        <f t="shared" si="935"/>
        <v>-2.5</v>
      </c>
    </row>
    <row r="39202" spans="71:71" x14ac:dyDescent="0.3">
      <c r="BS39202" s="24">
        <f t="shared" si="935"/>
        <v>-2.5</v>
      </c>
    </row>
    <row r="39203" spans="71:71" x14ac:dyDescent="0.3">
      <c r="BS39203" s="24">
        <f t="shared" si="935"/>
        <v>-2.5</v>
      </c>
    </row>
    <row r="39204" spans="71:71" x14ac:dyDescent="0.3">
      <c r="BS39204" s="24">
        <f t="shared" si="935"/>
        <v>-2.5</v>
      </c>
    </row>
    <row r="39205" spans="71:71" x14ac:dyDescent="0.3">
      <c r="BS39205" s="24">
        <f t="shared" si="935"/>
        <v>-2.5</v>
      </c>
    </row>
    <row r="39206" spans="71:71" x14ac:dyDescent="0.3">
      <c r="BS39206" s="24">
        <f t="shared" si="935"/>
        <v>-2.5</v>
      </c>
    </row>
    <row r="39207" spans="71:71" x14ac:dyDescent="0.3">
      <c r="BS39207" s="24">
        <f t="shared" si="935"/>
        <v>-2.5</v>
      </c>
    </row>
    <row r="39208" spans="71:71" x14ac:dyDescent="0.3">
      <c r="BS39208" s="24">
        <f t="shared" si="935"/>
        <v>-2.5</v>
      </c>
    </row>
    <row r="39209" spans="71:71" x14ac:dyDescent="0.3">
      <c r="BS39209" s="24">
        <f t="shared" si="935"/>
        <v>-2.5</v>
      </c>
    </row>
    <row r="39210" spans="71:71" x14ac:dyDescent="0.3">
      <c r="BS39210" s="24">
        <f t="shared" si="935"/>
        <v>-2.5</v>
      </c>
    </row>
    <row r="39211" spans="71:71" x14ac:dyDescent="0.3">
      <c r="BS39211" s="24">
        <f t="shared" si="935"/>
        <v>-2.5</v>
      </c>
    </row>
    <row r="39212" spans="71:71" x14ac:dyDescent="0.3">
      <c r="BS39212" s="24">
        <f t="shared" si="935"/>
        <v>-2.5</v>
      </c>
    </row>
    <row r="39213" spans="71:71" x14ac:dyDescent="0.3">
      <c r="BS39213" s="24">
        <f t="shared" si="935"/>
        <v>-2.5</v>
      </c>
    </row>
    <row r="39214" spans="71:71" x14ac:dyDescent="0.3">
      <c r="BS39214" s="24">
        <f t="shared" si="935"/>
        <v>-2.5</v>
      </c>
    </row>
    <row r="39215" spans="71:71" x14ac:dyDescent="0.3">
      <c r="BS39215" s="24">
        <f t="shared" si="935"/>
        <v>-2.5</v>
      </c>
    </row>
    <row r="39216" spans="71:71" x14ac:dyDescent="0.3">
      <c r="BS39216" s="24">
        <f t="shared" si="935"/>
        <v>-2.5</v>
      </c>
    </row>
    <row r="39217" spans="71:71" x14ac:dyDescent="0.3">
      <c r="BS39217" s="24">
        <f t="shared" si="935"/>
        <v>-2.5</v>
      </c>
    </row>
    <row r="39218" spans="71:71" x14ac:dyDescent="0.3">
      <c r="BS39218" s="24">
        <f t="shared" si="935"/>
        <v>-2.5</v>
      </c>
    </row>
    <row r="39219" spans="71:71" x14ac:dyDescent="0.3">
      <c r="BS39219" s="24">
        <f t="shared" si="935"/>
        <v>-2.5</v>
      </c>
    </row>
    <row r="39220" spans="71:71" x14ac:dyDescent="0.3">
      <c r="BS39220" s="24">
        <f t="shared" si="935"/>
        <v>-2.5</v>
      </c>
    </row>
    <row r="39221" spans="71:71" x14ac:dyDescent="0.3">
      <c r="BS39221" s="24">
        <f t="shared" si="935"/>
        <v>-2.5</v>
      </c>
    </row>
    <row r="39222" spans="71:71" x14ac:dyDescent="0.3">
      <c r="BS39222" s="24">
        <f t="shared" si="935"/>
        <v>-2.5</v>
      </c>
    </row>
    <row r="39223" spans="71:71" x14ac:dyDescent="0.3">
      <c r="BS39223" s="24">
        <f t="shared" si="935"/>
        <v>-2.5</v>
      </c>
    </row>
    <row r="39224" spans="71:71" x14ac:dyDescent="0.3">
      <c r="BS39224" s="24">
        <f t="shared" si="935"/>
        <v>-2.5</v>
      </c>
    </row>
    <row r="39225" spans="71:71" x14ac:dyDescent="0.3">
      <c r="BS39225" s="24">
        <f t="shared" si="935"/>
        <v>-2.5</v>
      </c>
    </row>
    <row r="39226" spans="71:71" x14ac:dyDescent="0.3">
      <c r="BS39226" s="24">
        <f t="shared" si="935"/>
        <v>-2.5</v>
      </c>
    </row>
    <row r="39227" spans="71:71" x14ac:dyDescent="0.3">
      <c r="BS39227" s="24">
        <f t="shared" si="935"/>
        <v>-2.5</v>
      </c>
    </row>
    <row r="39228" spans="71:71" x14ac:dyDescent="0.3">
      <c r="BS39228" s="24">
        <f t="shared" si="935"/>
        <v>-2.5</v>
      </c>
    </row>
    <row r="39229" spans="71:71" x14ac:dyDescent="0.3">
      <c r="BS39229" s="24">
        <f t="shared" si="935"/>
        <v>-2.5</v>
      </c>
    </row>
    <row r="39230" spans="71:71" x14ac:dyDescent="0.3">
      <c r="BS39230" s="24">
        <f t="shared" si="935"/>
        <v>-2.5</v>
      </c>
    </row>
    <row r="39231" spans="71:71" x14ac:dyDescent="0.3">
      <c r="BS39231" s="24">
        <f t="shared" si="935"/>
        <v>-2.5</v>
      </c>
    </row>
    <row r="39232" spans="71:71" x14ac:dyDescent="0.3">
      <c r="BS39232" s="24">
        <f t="shared" si="935"/>
        <v>-2.5</v>
      </c>
    </row>
    <row r="39233" spans="71:71" x14ac:dyDescent="0.3">
      <c r="BS39233" s="24">
        <f t="shared" si="935"/>
        <v>-2.5</v>
      </c>
    </row>
    <row r="39234" spans="71:71" x14ac:dyDescent="0.3">
      <c r="BS39234" s="24">
        <f t="shared" si="935"/>
        <v>-2.5</v>
      </c>
    </row>
    <row r="39235" spans="71:71" x14ac:dyDescent="0.3">
      <c r="BS39235" s="24">
        <f t="shared" si="935"/>
        <v>-2.5</v>
      </c>
    </row>
    <row r="39236" spans="71:71" x14ac:dyDescent="0.3">
      <c r="BS39236" s="24">
        <f t="shared" si="935"/>
        <v>-2.5</v>
      </c>
    </row>
    <row r="39237" spans="71:71" x14ac:dyDescent="0.3">
      <c r="BS39237" s="24">
        <f t="shared" si="935"/>
        <v>-2.5</v>
      </c>
    </row>
    <row r="39238" spans="71:71" x14ac:dyDescent="0.3">
      <c r="BS39238" s="24">
        <f t="shared" si="935"/>
        <v>-2.5</v>
      </c>
    </row>
    <row r="39239" spans="71:71" x14ac:dyDescent="0.3">
      <c r="BS39239" s="24">
        <f t="shared" si="935"/>
        <v>-2.5</v>
      </c>
    </row>
    <row r="39240" spans="71:71" x14ac:dyDescent="0.3">
      <c r="BS39240" s="24">
        <f t="shared" si="935"/>
        <v>-2.5</v>
      </c>
    </row>
    <row r="39241" spans="71:71" x14ac:dyDescent="0.3">
      <c r="BS39241" s="24">
        <f t="shared" ref="BS39241:BS39304" si="936">BR39241-2.5</f>
        <v>-2.5</v>
      </c>
    </row>
    <row r="39242" spans="71:71" x14ac:dyDescent="0.3">
      <c r="BS39242" s="24">
        <f t="shared" si="936"/>
        <v>-2.5</v>
      </c>
    </row>
    <row r="39243" spans="71:71" x14ac:dyDescent="0.3">
      <c r="BS39243" s="24">
        <f t="shared" si="936"/>
        <v>-2.5</v>
      </c>
    </row>
    <row r="39244" spans="71:71" x14ac:dyDescent="0.3">
      <c r="BS39244" s="24">
        <f t="shared" si="936"/>
        <v>-2.5</v>
      </c>
    </row>
    <row r="39245" spans="71:71" x14ac:dyDescent="0.3">
      <c r="BS39245" s="24">
        <f t="shared" si="936"/>
        <v>-2.5</v>
      </c>
    </row>
    <row r="39246" spans="71:71" x14ac:dyDescent="0.3">
      <c r="BS39246" s="24">
        <f t="shared" si="936"/>
        <v>-2.5</v>
      </c>
    </row>
    <row r="39247" spans="71:71" x14ac:dyDescent="0.3">
      <c r="BS39247" s="24">
        <f t="shared" si="936"/>
        <v>-2.5</v>
      </c>
    </row>
    <row r="39248" spans="71:71" x14ac:dyDescent="0.3">
      <c r="BS39248" s="24">
        <f t="shared" si="936"/>
        <v>-2.5</v>
      </c>
    </row>
    <row r="39249" spans="71:71" x14ac:dyDescent="0.3">
      <c r="BS39249" s="24">
        <f t="shared" si="936"/>
        <v>-2.5</v>
      </c>
    </row>
    <row r="39250" spans="71:71" x14ac:dyDescent="0.3">
      <c r="BS39250" s="24">
        <f t="shared" si="936"/>
        <v>-2.5</v>
      </c>
    </row>
    <row r="39251" spans="71:71" x14ac:dyDescent="0.3">
      <c r="BS39251" s="24">
        <f t="shared" si="936"/>
        <v>-2.5</v>
      </c>
    </row>
    <row r="39252" spans="71:71" x14ac:dyDescent="0.3">
      <c r="BS39252" s="24">
        <f t="shared" si="936"/>
        <v>-2.5</v>
      </c>
    </row>
    <row r="39253" spans="71:71" x14ac:dyDescent="0.3">
      <c r="BS39253" s="24">
        <f t="shared" si="936"/>
        <v>-2.5</v>
      </c>
    </row>
    <row r="39254" spans="71:71" x14ac:dyDescent="0.3">
      <c r="BS39254" s="24">
        <f t="shared" si="936"/>
        <v>-2.5</v>
      </c>
    </row>
    <row r="39255" spans="71:71" x14ac:dyDescent="0.3">
      <c r="BS39255" s="24">
        <f t="shared" si="936"/>
        <v>-2.5</v>
      </c>
    </row>
    <row r="39256" spans="71:71" x14ac:dyDescent="0.3">
      <c r="BS39256" s="24">
        <f t="shared" si="936"/>
        <v>-2.5</v>
      </c>
    </row>
    <row r="39257" spans="71:71" x14ac:dyDescent="0.3">
      <c r="BS39257" s="24">
        <f t="shared" si="936"/>
        <v>-2.5</v>
      </c>
    </row>
    <row r="39258" spans="71:71" x14ac:dyDescent="0.3">
      <c r="BS39258" s="24">
        <f t="shared" si="936"/>
        <v>-2.5</v>
      </c>
    </row>
    <row r="39259" spans="71:71" x14ac:dyDescent="0.3">
      <c r="BS39259" s="24">
        <f t="shared" si="936"/>
        <v>-2.5</v>
      </c>
    </row>
    <row r="39260" spans="71:71" x14ac:dyDescent="0.3">
      <c r="BS39260" s="24">
        <f t="shared" si="936"/>
        <v>-2.5</v>
      </c>
    </row>
    <row r="39261" spans="71:71" x14ac:dyDescent="0.3">
      <c r="BS39261" s="24">
        <f t="shared" si="936"/>
        <v>-2.5</v>
      </c>
    </row>
    <row r="39262" spans="71:71" x14ac:dyDescent="0.3">
      <c r="BS39262" s="24">
        <f t="shared" si="936"/>
        <v>-2.5</v>
      </c>
    </row>
    <row r="39263" spans="71:71" x14ac:dyDescent="0.3">
      <c r="BS39263" s="24">
        <f t="shared" si="936"/>
        <v>-2.5</v>
      </c>
    </row>
    <row r="39264" spans="71:71" x14ac:dyDescent="0.3">
      <c r="BS39264" s="24">
        <f t="shared" si="936"/>
        <v>-2.5</v>
      </c>
    </row>
    <row r="39265" spans="71:71" x14ac:dyDescent="0.3">
      <c r="BS39265" s="24">
        <f t="shared" si="936"/>
        <v>-2.5</v>
      </c>
    </row>
    <row r="39266" spans="71:71" x14ac:dyDescent="0.3">
      <c r="BS39266" s="24">
        <f t="shared" si="936"/>
        <v>-2.5</v>
      </c>
    </row>
    <row r="39267" spans="71:71" x14ac:dyDescent="0.3">
      <c r="BS39267" s="24">
        <f t="shared" si="936"/>
        <v>-2.5</v>
      </c>
    </row>
    <row r="39268" spans="71:71" x14ac:dyDescent="0.3">
      <c r="BS39268" s="24">
        <f t="shared" si="936"/>
        <v>-2.5</v>
      </c>
    </row>
    <row r="39269" spans="71:71" x14ac:dyDescent="0.3">
      <c r="BS39269" s="24">
        <f t="shared" si="936"/>
        <v>-2.5</v>
      </c>
    </row>
    <row r="39270" spans="71:71" x14ac:dyDescent="0.3">
      <c r="BS39270" s="24">
        <f t="shared" si="936"/>
        <v>-2.5</v>
      </c>
    </row>
    <row r="39271" spans="71:71" x14ac:dyDescent="0.3">
      <c r="BS39271" s="24">
        <f t="shared" si="936"/>
        <v>-2.5</v>
      </c>
    </row>
    <row r="39272" spans="71:71" x14ac:dyDescent="0.3">
      <c r="BS39272" s="24">
        <f t="shared" si="936"/>
        <v>-2.5</v>
      </c>
    </row>
    <row r="39273" spans="71:71" x14ac:dyDescent="0.3">
      <c r="BS39273" s="24">
        <f t="shared" si="936"/>
        <v>-2.5</v>
      </c>
    </row>
    <row r="39274" spans="71:71" x14ac:dyDescent="0.3">
      <c r="BS39274" s="24">
        <f t="shared" si="936"/>
        <v>-2.5</v>
      </c>
    </row>
    <row r="39275" spans="71:71" x14ac:dyDescent="0.3">
      <c r="BS39275" s="24">
        <f t="shared" si="936"/>
        <v>-2.5</v>
      </c>
    </row>
    <row r="39276" spans="71:71" x14ac:dyDescent="0.3">
      <c r="BS39276" s="24">
        <f t="shared" si="936"/>
        <v>-2.5</v>
      </c>
    </row>
    <row r="39277" spans="71:71" x14ac:dyDescent="0.3">
      <c r="BS39277" s="24">
        <f t="shared" si="936"/>
        <v>-2.5</v>
      </c>
    </row>
    <row r="39278" spans="71:71" x14ac:dyDescent="0.3">
      <c r="BS39278" s="24">
        <f t="shared" si="936"/>
        <v>-2.5</v>
      </c>
    </row>
    <row r="39279" spans="71:71" x14ac:dyDescent="0.3">
      <c r="BS39279" s="24">
        <f t="shared" si="936"/>
        <v>-2.5</v>
      </c>
    </row>
    <row r="39280" spans="71:71" x14ac:dyDescent="0.3">
      <c r="BS39280" s="24">
        <f t="shared" si="936"/>
        <v>-2.5</v>
      </c>
    </row>
    <row r="39281" spans="71:71" x14ac:dyDescent="0.3">
      <c r="BS39281" s="24">
        <f t="shared" si="936"/>
        <v>-2.5</v>
      </c>
    </row>
    <row r="39282" spans="71:71" x14ac:dyDescent="0.3">
      <c r="BS39282" s="24">
        <f t="shared" si="936"/>
        <v>-2.5</v>
      </c>
    </row>
    <row r="39283" spans="71:71" x14ac:dyDescent="0.3">
      <c r="BS39283" s="24">
        <f t="shared" si="936"/>
        <v>-2.5</v>
      </c>
    </row>
    <row r="39284" spans="71:71" x14ac:dyDescent="0.3">
      <c r="BS39284" s="24">
        <f t="shared" si="936"/>
        <v>-2.5</v>
      </c>
    </row>
    <row r="39285" spans="71:71" x14ac:dyDescent="0.3">
      <c r="BS39285" s="24">
        <f t="shared" si="936"/>
        <v>-2.5</v>
      </c>
    </row>
    <row r="39286" spans="71:71" x14ac:dyDescent="0.3">
      <c r="BS39286" s="24">
        <f t="shared" si="936"/>
        <v>-2.5</v>
      </c>
    </row>
    <row r="39287" spans="71:71" x14ac:dyDescent="0.3">
      <c r="BS39287" s="24">
        <f t="shared" si="936"/>
        <v>-2.5</v>
      </c>
    </row>
    <row r="39288" spans="71:71" x14ac:dyDescent="0.3">
      <c r="BS39288" s="24">
        <f t="shared" si="936"/>
        <v>-2.5</v>
      </c>
    </row>
    <row r="39289" spans="71:71" x14ac:dyDescent="0.3">
      <c r="BS39289" s="24">
        <f t="shared" si="936"/>
        <v>-2.5</v>
      </c>
    </row>
    <row r="39290" spans="71:71" x14ac:dyDescent="0.3">
      <c r="BS39290" s="24">
        <f t="shared" si="936"/>
        <v>-2.5</v>
      </c>
    </row>
    <row r="39291" spans="71:71" x14ac:dyDescent="0.3">
      <c r="BS39291" s="24">
        <f t="shared" si="936"/>
        <v>-2.5</v>
      </c>
    </row>
    <row r="39292" spans="71:71" x14ac:dyDescent="0.3">
      <c r="BS39292" s="24">
        <f t="shared" si="936"/>
        <v>-2.5</v>
      </c>
    </row>
    <row r="39293" spans="71:71" x14ac:dyDescent="0.3">
      <c r="BS39293" s="24">
        <f t="shared" si="936"/>
        <v>-2.5</v>
      </c>
    </row>
    <row r="39294" spans="71:71" x14ac:dyDescent="0.3">
      <c r="BS39294" s="24">
        <f t="shared" si="936"/>
        <v>-2.5</v>
      </c>
    </row>
    <row r="39295" spans="71:71" x14ac:dyDescent="0.3">
      <c r="BS39295" s="24">
        <f t="shared" si="936"/>
        <v>-2.5</v>
      </c>
    </row>
    <row r="39296" spans="71:71" x14ac:dyDescent="0.3">
      <c r="BS39296" s="24">
        <f t="shared" si="936"/>
        <v>-2.5</v>
      </c>
    </row>
    <row r="39297" spans="71:71" x14ac:dyDescent="0.3">
      <c r="BS39297" s="24">
        <f t="shared" si="936"/>
        <v>-2.5</v>
      </c>
    </row>
    <row r="39298" spans="71:71" x14ac:dyDescent="0.3">
      <c r="BS39298" s="24">
        <f t="shared" si="936"/>
        <v>-2.5</v>
      </c>
    </row>
    <row r="39299" spans="71:71" x14ac:dyDescent="0.3">
      <c r="BS39299" s="24">
        <f t="shared" si="936"/>
        <v>-2.5</v>
      </c>
    </row>
    <row r="39300" spans="71:71" x14ac:dyDescent="0.3">
      <c r="BS39300" s="24">
        <f t="shared" si="936"/>
        <v>-2.5</v>
      </c>
    </row>
    <row r="39301" spans="71:71" x14ac:dyDescent="0.3">
      <c r="BS39301" s="24">
        <f t="shared" si="936"/>
        <v>-2.5</v>
      </c>
    </row>
    <row r="39302" spans="71:71" x14ac:dyDescent="0.3">
      <c r="BS39302" s="24">
        <f t="shared" si="936"/>
        <v>-2.5</v>
      </c>
    </row>
    <row r="39303" spans="71:71" x14ac:dyDescent="0.3">
      <c r="BS39303" s="24">
        <f t="shared" si="936"/>
        <v>-2.5</v>
      </c>
    </row>
    <row r="39304" spans="71:71" x14ac:dyDescent="0.3">
      <c r="BS39304" s="24">
        <f t="shared" si="936"/>
        <v>-2.5</v>
      </c>
    </row>
    <row r="39305" spans="71:71" x14ac:dyDescent="0.3">
      <c r="BS39305" s="24">
        <f t="shared" ref="BS39305:BS39368" si="937">BR39305-2.5</f>
        <v>-2.5</v>
      </c>
    </row>
    <row r="39306" spans="71:71" x14ac:dyDescent="0.3">
      <c r="BS39306" s="24">
        <f t="shared" si="937"/>
        <v>-2.5</v>
      </c>
    </row>
    <row r="39307" spans="71:71" x14ac:dyDescent="0.3">
      <c r="BS39307" s="24">
        <f t="shared" si="937"/>
        <v>-2.5</v>
      </c>
    </row>
    <row r="39308" spans="71:71" x14ac:dyDescent="0.3">
      <c r="BS39308" s="24">
        <f t="shared" si="937"/>
        <v>-2.5</v>
      </c>
    </row>
    <row r="39309" spans="71:71" x14ac:dyDescent="0.3">
      <c r="BS39309" s="24">
        <f t="shared" si="937"/>
        <v>-2.5</v>
      </c>
    </row>
    <row r="39310" spans="71:71" x14ac:dyDescent="0.3">
      <c r="BS39310" s="24">
        <f t="shared" si="937"/>
        <v>-2.5</v>
      </c>
    </row>
    <row r="39311" spans="71:71" x14ac:dyDescent="0.3">
      <c r="BS39311" s="24">
        <f t="shared" si="937"/>
        <v>-2.5</v>
      </c>
    </row>
    <row r="39312" spans="71:71" x14ac:dyDescent="0.3">
      <c r="BS39312" s="24">
        <f t="shared" si="937"/>
        <v>-2.5</v>
      </c>
    </row>
    <row r="39313" spans="71:71" x14ac:dyDescent="0.3">
      <c r="BS39313" s="24">
        <f t="shared" si="937"/>
        <v>-2.5</v>
      </c>
    </row>
    <row r="39314" spans="71:71" x14ac:dyDescent="0.3">
      <c r="BS39314" s="24">
        <f t="shared" si="937"/>
        <v>-2.5</v>
      </c>
    </row>
    <row r="39315" spans="71:71" x14ac:dyDescent="0.3">
      <c r="BS39315" s="24">
        <f t="shared" si="937"/>
        <v>-2.5</v>
      </c>
    </row>
    <row r="39316" spans="71:71" x14ac:dyDescent="0.3">
      <c r="BS39316" s="24">
        <f t="shared" si="937"/>
        <v>-2.5</v>
      </c>
    </row>
    <row r="39317" spans="71:71" x14ac:dyDescent="0.3">
      <c r="BS39317" s="24">
        <f t="shared" si="937"/>
        <v>-2.5</v>
      </c>
    </row>
    <row r="39318" spans="71:71" x14ac:dyDescent="0.3">
      <c r="BS39318" s="24">
        <f t="shared" si="937"/>
        <v>-2.5</v>
      </c>
    </row>
    <row r="39319" spans="71:71" x14ac:dyDescent="0.3">
      <c r="BS39319" s="24">
        <f t="shared" si="937"/>
        <v>-2.5</v>
      </c>
    </row>
    <row r="39320" spans="71:71" x14ac:dyDescent="0.3">
      <c r="BS39320" s="24">
        <f t="shared" si="937"/>
        <v>-2.5</v>
      </c>
    </row>
    <row r="39321" spans="71:71" x14ac:dyDescent="0.3">
      <c r="BS39321" s="24">
        <f t="shared" si="937"/>
        <v>-2.5</v>
      </c>
    </row>
    <row r="39322" spans="71:71" x14ac:dyDescent="0.3">
      <c r="BS39322" s="24">
        <f t="shared" si="937"/>
        <v>-2.5</v>
      </c>
    </row>
    <row r="39323" spans="71:71" x14ac:dyDescent="0.3">
      <c r="BS39323" s="24">
        <f t="shared" si="937"/>
        <v>-2.5</v>
      </c>
    </row>
    <row r="39324" spans="71:71" x14ac:dyDescent="0.3">
      <c r="BS39324" s="24">
        <f t="shared" si="937"/>
        <v>-2.5</v>
      </c>
    </row>
    <row r="39325" spans="71:71" x14ac:dyDescent="0.3">
      <c r="BS39325" s="24">
        <f t="shared" si="937"/>
        <v>-2.5</v>
      </c>
    </row>
    <row r="39326" spans="71:71" x14ac:dyDescent="0.3">
      <c r="BS39326" s="24">
        <f t="shared" si="937"/>
        <v>-2.5</v>
      </c>
    </row>
    <row r="39327" spans="71:71" x14ac:dyDescent="0.3">
      <c r="BS39327" s="24">
        <f t="shared" si="937"/>
        <v>-2.5</v>
      </c>
    </row>
    <row r="39328" spans="71:71" x14ac:dyDescent="0.3">
      <c r="BS39328" s="24">
        <f t="shared" si="937"/>
        <v>-2.5</v>
      </c>
    </row>
    <row r="39329" spans="71:71" x14ac:dyDescent="0.3">
      <c r="BS39329" s="24">
        <f t="shared" si="937"/>
        <v>-2.5</v>
      </c>
    </row>
    <row r="39330" spans="71:71" x14ac:dyDescent="0.3">
      <c r="BS39330" s="24">
        <f t="shared" si="937"/>
        <v>-2.5</v>
      </c>
    </row>
    <row r="39331" spans="71:71" x14ac:dyDescent="0.3">
      <c r="BS39331" s="24">
        <f t="shared" si="937"/>
        <v>-2.5</v>
      </c>
    </row>
    <row r="39332" spans="71:71" x14ac:dyDescent="0.3">
      <c r="BS39332" s="24">
        <f t="shared" si="937"/>
        <v>-2.5</v>
      </c>
    </row>
    <row r="39333" spans="71:71" x14ac:dyDescent="0.3">
      <c r="BS39333" s="24">
        <f t="shared" si="937"/>
        <v>-2.5</v>
      </c>
    </row>
    <row r="39334" spans="71:71" x14ac:dyDescent="0.3">
      <c r="BS39334" s="24">
        <f t="shared" si="937"/>
        <v>-2.5</v>
      </c>
    </row>
    <row r="39335" spans="71:71" x14ac:dyDescent="0.3">
      <c r="BS39335" s="24">
        <f t="shared" si="937"/>
        <v>-2.5</v>
      </c>
    </row>
    <row r="39336" spans="71:71" x14ac:dyDescent="0.3">
      <c r="BS39336" s="24">
        <f t="shared" si="937"/>
        <v>-2.5</v>
      </c>
    </row>
    <row r="39337" spans="71:71" x14ac:dyDescent="0.3">
      <c r="BS39337" s="24">
        <f t="shared" si="937"/>
        <v>-2.5</v>
      </c>
    </row>
    <row r="39338" spans="71:71" x14ac:dyDescent="0.3">
      <c r="BS39338" s="24">
        <f t="shared" si="937"/>
        <v>-2.5</v>
      </c>
    </row>
    <row r="39339" spans="71:71" x14ac:dyDescent="0.3">
      <c r="BS39339" s="24">
        <f t="shared" si="937"/>
        <v>-2.5</v>
      </c>
    </row>
    <row r="39340" spans="71:71" x14ac:dyDescent="0.3">
      <c r="BS39340" s="24">
        <f t="shared" si="937"/>
        <v>-2.5</v>
      </c>
    </row>
    <row r="39341" spans="71:71" x14ac:dyDescent="0.3">
      <c r="BS39341" s="24">
        <f t="shared" si="937"/>
        <v>-2.5</v>
      </c>
    </row>
    <row r="39342" spans="71:71" x14ac:dyDescent="0.3">
      <c r="BS39342" s="24">
        <f t="shared" si="937"/>
        <v>-2.5</v>
      </c>
    </row>
    <row r="39343" spans="71:71" x14ac:dyDescent="0.3">
      <c r="BS39343" s="24">
        <f t="shared" si="937"/>
        <v>-2.5</v>
      </c>
    </row>
    <row r="39344" spans="71:71" x14ac:dyDescent="0.3">
      <c r="BS39344" s="24">
        <f t="shared" si="937"/>
        <v>-2.5</v>
      </c>
    </row>
    <row r="39345" spans="71:71" x14ac:dyDescent="0.3">
      <c r="BS39345" s="24">
        <f t="shared" si="937"/>
        <v>-2.5</v>
      </c>
    </row>
    <row r="39346" spans="71:71" x14ac:dyDescent="0.3">
      <c r="BS39346" s="24">
        <f t="shared" si="937"/>
        <v>-2.5</v>
      </c>
    </row>
    <row r="39347" spans="71:71" x14ac:dyDescent="0.3">
      <c r="BS39347" s="24">
        <f t="shared" si="937"/>
        <v>-2.5</v>
      </c>
    </row>
    <row r="39348" spans="71:71" x14ac:dyDescent="0.3">
      <c r="BS39348" s="24">
        <f t="shared" si="937"/>
        <v>-2.5</v>
      </c>
    </row>
    <row r="39349" spans="71:71" x14ac:dyDescent="0.3">
      <c r="BS39349" s="24">
        <f t="shared" si="937"/>
        <v>-2.5</v>
      </c>
    </row>
    <row r="39350" spans="71:71" x14ac:dyDescent="0.3">
      <c r="BS39350" s="24">
        <f t="shared" si="937"/>
        <v>-2.5</v>
      </c>
    </row>
    <row r="39351" spans="71:71" x14ac:dyDescent="0.3">
      <c r="BS39351" s="24">
        <f t="shared" si="937"/>
        <v>-2.5</v>
      </c>
    </row>
    <row r="39352" spans="71:71" x14ac:dyDescent="0.3">
      <c r="BS39352" s="24">
        <f t="shared" si="937"/>
        <v>-2.5</v>
      </c>
    </row>
    <row r="39353" spans="71:71" x14ac:dyDescent="0.3">
      <c r="BS39353" s="24">
        <f t="shared" si="937"/>
        <v>-2.5</v>
      </c>
    </row>
    <row r="39354" spans="71:71" x14ac:dyDescent="0.3">
      <c r="BS39354" s="24">
        <f t="shared" si="937"/>
        <v>-2.5</v>
      </c>
    </row>
    <row r="39355" spans="71:71" x14ac:dyDescent="0.3">
      <c r="BS39355" s="24">
        <f t="shared" si="937"/>
        <v>-2.5</v>
      </c>
    </row>
    <row r="39356" spans="71:71" x14ac:dyDescent="0.3">
      <c r="BS39356" s="24">
        <f t="shared" si="937"/>
        <v>-2.5</v>
      </c>
    </row>
    <row r="39357" spans="71:71" x14ac:dyDescent="0.3">
      <c r="BS39357" s="24">
        <f t="shared" si="937"/>
        <v>-2.5</v>
      </c>
    </row>
    <row r="39358" spans="71:71" x14ac:dyDescent="0.3">
      <c r="BS39358" s="24">
        <f t="shared" si="937"/>
        <v>-2.5</v>
      </c>
    </row>
    <row r="39359" spans="71:71" x14ac:dyDescent="0.3">
      <c r="BS39359" s="24">
        <f t="shared" si="937"/>
        <v>-2.5</v>
      </c>
    </row>
    <row r="39360" spans="71:71" x14ac:dyDescent="0.3">
      <c r="BS39360" s="24">
        <f t="shared" si="937"/>
        <v>-2.5</v>
      </c>
    </row>
    <row r="39361" spans="71:71" x14ac:dyDescent="0.3">
      <c r="BS39361" s="24">
        <f t="shared" si="937"/>
        <v>-2.5</v>
      </c>
    </row>
    <row r="39362" spans="71:71" x14ac:dyDescent="0.3">
      <c r="BS39362" s="24">
        <f t="shared" si="937"/>
        <v>-2.5</v>
      </c>
    </row>
    <row r="39363" spans="71:71" x14ac:dyDescent="0.3">
      <c r="BS39363" s="24">
        <f t="shared" si="937"/>
        <v>-2.5</v>
      </c>
    </row>
    <row r="39364" spans="71:71" x14ac:dyDescent="0.3">
      <c r="BS39364" s="24">
        <f t="shared" si="937"/>
        <v>-2.5</v>
      </c>
    </row>
    <row r="39365" spans="71:71" x14ac:dyDescent="0.3">
      <c r="BS39365" s="24">
        <f t="shared" si="937"/>
        <v>-2.5</v>
      </c>
    </row>
    <row r="39366" spans="71:71" x14ac:dyDescent="0.3">
      <c r="BS39366" s="24">
        <f t="shared" si="937"/>
        <v>-2.5</v>
      </c>
    </row>
    <row r="39367" spans="71:71" x14ac:dyDescent="0.3">
      <c r="BS39367" s="24">
        <f t="shared" si="937"/>
        <v>-2.5</v>
      </c>
    </row>
    <row r="39368" spans="71:71" x14ac:dyDescent="0.3">
      <c r="BS39368" s="24">
        <f t="shared" si="937"/>
        <v>-2.5</v>
      </c>
    </row>
    <row r="39369" spans="71:71" x14ac:dyDescent="0.3">
      <c r="BS39369" s="24">
        <f t="shared" ref="BS39369:BS39432" si="938">BR39369-2.5</f>
        <v>-2.5</v>
      </c>
    </row>
    <row r="39370" spans="71:71" x14ac:dyDescent="0.3">
      <c r="BS39370" s="24">
        <f t="shared" si="938"/>
        <v>-2.5</v>
      </c>
    </row>
    <row r="39371" spans="71:71" x14ac:dyDescent="0.3">
      <c r="BS39371" s="24">
        <f t="shared" si="938"/>
        <v>-2.5</v>
      </c>
    </row>
    <row r="39372" spans="71:71" x14ac:dyDescent="0.3">
      <c r="BS39372" s="24">
        <f t="shared" si="938"/>
        <v>-2.5</v>
      </c>
    </row>
    <row r="39373" spans="71:71" x14ac:dyDescent="0.3">
      <c r="BS39373" s="24">
        <f t="shared" si="938"/>
        <v>-2.5</v>
      </c>
    </row>
    <row r="39374" spans="71:71" x14ac:dyDescent="0.3">
      <c r="BS39374" s="24">
        <f t="shared" si="938"/>
        <v>-2.5</v>
      </c>
    </row>
    <row r="39375" spans="71:71" x14ac:dyDescent="0.3">
      <c r="BS39375" s="24">
        <f t="shared" si="938"/>
        <v>-2.5</v>
      </c>
    </row>
    <row r="39376" spans="71:71" x14ac:dyDescent="0.3">
      <c r="BS39376" s="24">
        <f t="shared" si="938"/>
        <v>-2.5</v>
      </c>
    </row>
    <row r="39377" spans="71:71" x14ac:dyDescent="0.3">
      <c r="BS39377" s="24">
        <f t="shared" si="938"/>
        <v>-2.5</v>
      </c>
    </row>
    <row r="39378" spans="71:71" x14ac:dyDescent="0.3">
      <c r="BS39378" s="24">
        <f t="shared" si="938"/>
        <v>-2.5</v>
      </c>
    </row>
    <row r="39379" spans="71:71" x14ac:dyDescent="0.3">
      <c r="BS39379" s="24">
        <f t="shared" si="938"/>
        <v>-2.5</v>
      </c>
    </row>
    <row r="39380" spans="71:71" x14ac:dyDescent="0.3">
      <c r="BS39380" s="24">
        <f t="shared" si="938"/>
        <v>-2.5</v>
      </c>
    </row>
    <row r="39381" spans="71:71" x14ac:dyDescent="0.3">
      <c r="BS39381" s="24">
        <f t="shared" si="938"/>
        <v>-2.5</v>
      </c>
    </row>
    <row r="39382" spans="71:71" x14ac:dyDescent="0.3">
      <c r="BS39382" s="24">
        <f t="shared" si="938"/>
        <v>-2.5</v>
      </c>
    </row>
    <row r="39383" spans="71:71" x14ac:dyDescent="0.3">
      <c r="BS39383" s="24">
        <f t="shared" si="938"/>
        <v>-2.5</v>
      </c>
    </row>
    <row r="39384" spans="71:71" x14ac:dyDescent="0.3">
      <c r="BS39384" s="24">
        <f t="shared" si="938"/>
        <v>-2.5</v>
      </c>
    </row>
    <row r="39385" spans="71:71" x14ac:dyDescent="0.3">
      <c r="BS39385" s="24">
        <f t="shared" si="938"/>
        <v>-2.5</v>
      </c>
    </row>
    <row r="39386" spans="71:71" x14ac:dyDescent="0.3">
      <c r="BS39386" s="24">
        <f t="shared" si="938"/>
        <v>-2.5</v>
      </c>
    </row>
    <row r="39387" spans="71:71" x14ac:dyDescent="0.3">
      <c r="BS39387" s="24">
        <f t="shared" si="938"/>
        <v>-2.5</v>
      </c>
    </row>
    <row r="39388" spans="71:71" x14ac:dyDescent="0.3">
      <c r="BS39388" s="24">
        <f t="shared" si="938"/>
        <v>-2.5</v>
      </c>
    </row>
    <row r="39389" spans="71:71" x14ac:dyDescent="0.3">
      <c r="BS39389" s="24">
        <f t="shared" si="938"/>
        <v>-2.5</v>
      </c>
    </row>
    <row r="39390" spans="71:71" x14ac:dyDescent="0.3">
      <c r="BS39390" s="24">
        <f t="shared" si="938"/>
        <v>-2.5</v>
      </c>
    </row>
    <row r="39391" spans="71:71" x14ac:dyDescent="0.3">
      <c r="BS39391" s="24">
        <f t="shared" si="938"/>
        <v>-2.5</v>
      </c>
    </row>
    <row r="39392" spans="71:71" x14ac:dyDescent="0.3">
      <c r="BS39392" s="24">
        <f t="shared" si="938"/>
        <v>-2.5</v>
      </c>
    </row>
    <row r="39393" spans="71:71" x14ac:dyDescent="0.3">
      <c r="BS39393" s="24">
        <f t="shared" si="938"/>
        <v>-2.5</v>
      </c>
    </row>
    <row r="39394" spans="71:71" x14ac:dyDescent="0.3">
      <c r="BS39394" s="24">
        <f t="shared" si="938"/>
        <v>-2.5</v>
      </c>
    </row>
    <row r="39395" spans="71:71" x14ac:dyDescent="0.3">
      <c r="BS39395" s="24">
        <f t="shared" si="938"/>
        <v>-2.5</v>
      </c>
    </row>
    <row r="39396" spans="71:71" x14ac:dyDescent="0.3">
      <c r="BS39396" s="24">
        <f t="shared" si="938"/>
        <v>-2.5</v>
      </c>
    </row>
    <row r="39397" spans="71:71" x14ac:dyDescent="0.3">
      <c r="BS39397" s="24">
        <f t="shared" si="938"/>
        <v>-2.5</v>
      </c>
    </row>
    <row r="39398" spans="71:71" x14ac:dyDescent="0.3">
      <c r="BS39398" s="24">
        <f t="shared" si="938"/>
        <v>-2.5</v>
      </c>
    </row>
    <row r="39399" spans="71:71" x14ac:dyDescent="0.3">
      <c r="BS39399" s="24">
        <f t="shared" si="938"/>
        <v>-2.5</v>
      </c>
    </row>
    <row r="39400" spans="71:71" x14ac:dyDescent="0.3">
      <c r="BS39400" s="24">
        <f t="shared" si="938"/>
        <v>-2.5</v>
      </c>
    </row>
    <row r="39401" spans="71:71" x14ac:dyDescent="0.3">
      <c r="BS39401" s="24">
        <f t="shared" si="938"/>
        <v>-2.5</v>
      </c>
    </row>
    <row r="39402" spans="71:71" x14ac:dyDescent="0.3">
      <c r="BS39402" s="24">
        <f t="shared" si="938"/>
        <v>-2.5</v>
      </c>
    </row>
    <row r="39403" spans="71:71" x14ac:dyDescent="0.3">
      <c r="BS39403" s="24">
        <f t="shared" si="938"/>
        <v>-2.5</v>
      </c>
    </row>
    <row r="39404" spans="71:71" x14ac:dyDescent="0.3">
      <c r="BS39404" s="24">
        <f t="shared" si="938"/>
        <v>-2.5</v>
      </c>
    </row>
    <row r="39405" spans="71:71" x14ac:dyDescent="0.3">
      <c r="BS39405" s="24">
        <f t="shared" si="938"/>
        <v>-2.5</v>
      </c>
    </row>
    <row r="39406" spans="71:71" x14ac:dyDescent="0.3">
      <c r="BS39406" s="24">
        <f t="shared" si="938"/>
        <v>-2.5</v>
      </c>
    </row>
    <row r="39407" spans="71:71" x14ac:dyDescent="0.3">
      <c r="BS39407" s="24">
        <f t="shared" si="938"/>
        <v>-2.5</v>
      </c>
    </row>
    <row r="39408" spans="71:71" x14ac:dyDescent="0.3">
      <c r="BS39408" s="24">
        <f t="shared" si="938"/>
        <v>-2.5</v>
      </c>
    </row>
    <row r="39409" spans="71:71" x14ac:dyDescent="0.3">
      <c r="BS39409" s="24">
        <f t="shared" si="938"/>
        <v>-2.5</v>
      </c>
    </row>
    <row r="39410" spans="71:71" x14ac:dyDescent="0.3">
      <c r="BS39410" s="24">
        <f t="shared" si="938"/>
        <v>-2.5</v>
      </c>
    </row>
    <row r="39411" spans="71:71" x14ac:dyDescent="0.3">
      <c r="BS39411" s="24">
        <f t="shared" si="938"/>
        <v>-2.5</v>
      </c>
    </row>
    <row r="39412" spans="71:71" x14ac:dyDescent="0.3">
      <c r="BS39412" s="24">
        <f t="shared" si="938"/>
        <v>-2.5</v>
      </c>
    </row>
    <row r="39413" spans="71:71" x14ac:dyDescent="0.3">
      <c r="BS39413" s="24">
        <f t="shared" si="938"/>
        <v>-2.5</v>
      </c>
    </row>
    <row r="39414" spans="71:71" x14ac:dyDescent="0.3">
      <c r="BS39414" s="24">
        <f t="shared" si="938"/>
        <v>-2.5</v>
      </c>
    </row>
    <row r="39415" spans="71:71" x14ac:dyDescent="0.3">
      <c r="BS39415" s="24">
        <f t="shared" si="938"/>
        <v>-2.5</v>
      </c>
    </row>
    <row r="39416" spans="71:71" x14ac:dyDescent="0.3">
      <c r="BS39416" s="24">
        <f t="shared" si="938"/>
        <v>-2.5</v>
      </c>
    </row>
    <row r="39417" spans="71:71" x14ac:dyDescent="0.3">
      <c r="BS39417" s="24">
        <f t="shared" si="938"/>
        <v>-2.5</v>
      </c>
    </row>
    <row r="39418" spans="71:71" x14ac:dyDescent="0.3">
      <c r="BS39418" s="24">
        <f t="shared" si="938"/>
        <v>-2.5</v>
      </c>
    </row>
    <row r="39419" spans="71:71" x14ac:dyDescent="0.3">
      <c r="BS39419" s="24">
        <f t="shared" si="938"/>
        <v>-2.5</v>
      </c>
    </row>
    <row r="39420" spans="71:71" x14ac:dyDescent="0.3">
      <c r="BS39420" s="24">
        <f t="shared" si="938"/>
        <v>-2.5</v>
      </c>
    </row>
    <row r="39421" spans="71:71" x14ac:dyDescent="0.3">
      <c r="BS39421" s="24">
        <f t="shared" si="938"/>
        <v>-2.5</v>
      </c>
    </row>
    <row r="39422" spans="71:71" x14ac:dyDescent="0.3">
      <c r="BS39422" s="24">
        <f t="shared" si="938"/>
        <v>-2.5</v>
      </c>
    </row>
    <row r="39423" spans="71:71" x14ac:dyDescent="0.3">
      <c r="BS39423" s="24">
        <f t="shared" si="938"/>
        <v>-2.5</v>
      </c>
    </row>
    <row r="39424" spans="71:71" x14ac:dyDescent="0.3">
      <c r="BS39424" s="24">
        <f t="shared" si="938"/>
        <v>-2.5</v>
      </c>
    </row>
    <row r="39425" spans="71:71" x14ac:dyDescent="0.3">
      <c r="BS39425" s="24">
        <f t="shared" si="938"/>
        <v>-2.5</v>
      </c>
    </row>
    <row r="39426" spans="71:71" x14ac:dyDescent="0.3">
      <c r="BS39426" s="24">
        <f t="shared" si="938"/>
        <v>-2.5</v>
      </c>
    </row>
    <row r="39427" spans="71:71" x14ac:dyDescent="0.3">
      <c r="BS39427" s="24">
        <f t="shared" si="938"/>
        <v>-2.5</v>
      </c>
    </row>
    <row r="39428" spans="71:71" x14ac:dyDescent="0.3">
      <c r="BS39428" s="24">
        <f t="shared" si="938"/>
        <v>-2.5</v>
      </c>
    </row>
    <row r="39429" spans="71:71" x14ac:dyDescent="0.3">
      <c r="BS39429" s="24">
        <f t="shared" si="938"/>
        <v>-2.5</v>
      </c>
    </row>
    <row r="39430" spans="71:71" x14ac:dyDescent="0.3">
      <c r="BS39430" s="24">
        <f t="shared" si="938"/>
        <v>-2.5</v>
      </c>
    </row>
    <row r="39431" spans="71:71" x14ac:dyDescent="0.3">
      <c r="BS39431" s="24">
        <f t="shared" si="938"/>
        <v>-2.5</v>
      </c>
    </row>
    <row r="39432" spans="71:71" x14ac:dyDescent="0.3">
      <c r="BS39432" s="24">
        <f t="shared" si="938"/>
        <v>-2.5</v>
      </c>
    </row>
    <row r="39433" spans="71:71" x14ac:dyDescent="0.3">
      <c r="BS39433" s="24">
        <f t="shared" ref="BS39433:BS39496" si="939">BR39433-2.5</f>
        <v>-2.5</v>
      </c>
    </row>
    <row r="39434" spans="71:71" x14ac:dyDescent="0.3">
      <c r="BS39434" s="24">
        <f t="shared" si="939"/>
        <v>-2.5</v>
      </c>
    </row>
    <row r="39435" spans="71:71" x14ac:dyDescent="0.3">
      <c r="BS39435" s="24">
        <f t="shared" si="939"/>
        <v>-2.5</v>
      </c>
    </row>
    <row r="39436" spans="71:71" x14ac:dyDescent="0.3">
      <c r="BS39436" s="24">
        <f t="shared" si="939"/>
        <v>-2.5</v>
      </c>
    </row>
    <row r="39437" spans="71:71" x14ac:dyDescent="0.3">
      <c r="BS39437" s="24">
        <f t="shared" si="939"/>
        <v>-2.5</v>
      </c>
    </row>
    <row r="39438" spans="71:71" x14ac:dyDescent="0.3">
      <c r="BS39438" s="24">
        <f t="shared" si="939"/>
        <v>-2.5</v>
      </c>
    </row>
    <row r="39439" spans="71:71" x14ac:dyDescent="0.3">
      <c r="BS39439" s="24">
        <f t="shared" si="939"/>
        <v>-2.5</v>
      </c>
    </row>
    <row r="39440" spans="71:71" x14ac:dyDescent="0.3">
      <c r="BS39440" s="24">
        <f t="shared" si="939"/>
        <v>-2.5</v>
      </c>
    </row>
    <row r="39441" spans="71:71" x14ac:dyDescent="0.3">
      <c r="BS39441" s="24">
        <f t="shared" si="939"/>
        <v>-2.5</v>
      </c>
    </row>
    <row r="39442" spans="71:71" x14ac:dyDescent="0.3">
      <c r="BS39442" s="24">
        <f t="shared" si="939"/>
        <v>-2.5</v>
      </c>
    </row>
    <row r="39443" spans="71:71" x14ac:dyDescent="0.3">
      <c r="BS39443" s="24">
        <f t="shared" si="939"/>
        <v>-2.5</v>
      </c>
    </row>
    <row r="39444" spans="71:71" x14ac:dyDescent="0.3">
      <c r="BS39444" s="24">
        <f t="shared" si="939"/>
        <v>-2.5</v>
      </c>
    </row>
    <row r="39445" spans="71:71" x14ac:dyDescent="0.3">
      <c r="BS39445" s="24">
        <f t="shared" si="939"/>
        <v>-2.5</v>
      </c>
    </row>
    <row r="39446" spans="71:71" x14ac:dyDescent="0.3">
      <c r="BS39446" s="24">
        <f t="shared" si="939"/>
        <v>-2.5</v>
      </c>
    </row>
    <row r="39447" spans="71:71" x14ac:dyDescent="0.3">
      <c r="BS39447" s="24">
        <f t="shared" si="939"/>
        <v>-2.5</v>
      </c>
    </row>
    <row r="39448" spans="71:71" x14ac:dyDescent="0.3">
      <c r="BS39448" s="24">
        <f t="shared" si="939"/>
        <v>-2.5</v>
      </c>
    </row>
    <row r="39449" spans="71:71" x14ac:dyDescent="0.3">
      <c r="BS39449" s="24">
        <f t="shared" si="939"/>
        <v>-2.5</v>
      </c>
    </row>
    <row r="39450" spans="71:71" x14ac:dyDescent="0.3">
      <c r="BS39450" s="24">
        <f t="shared" si="939"/>
        <v>-2.5</v>
      </c>
    </row>
    <row r="39451" spans="71:71" x14ac:dyDescent="0.3">
      <c r="BS39451" s="24">
        <f t="shared" si="939"/>
        <v>-2.5</v>
      </c>
    </row>
    <row r="39452" spans="71:71" x14ac:dyDescent="0.3">
      <c r="BS39452" s="24">
        <f t="shared" si="939"/>
        <v>-2.5</v>
      </c>
    </row>
    <row r="39453" spans="71:71" x14ac:dyDescent="0.3">
      <c r="BS39453" s="24">
        <f t="shared" si="939"/>
        <v>-2.5</v>
      </c>
    </row>
    <row r="39454" spans="71:71" x14ac:dyDescent="0.3">
      <c r="BS39454" s="24">
        <f t="shared" si="939"/>
        <v>-2.5</v>
      </c>
    </row>
    <row r="39455" spans="71:71" x14ac:dyDescent="0.3">
      <c r="BS39455" s="24">
        <f t="shared" si="939"/>
        <v>-2.5</v>
      </c>
    </row>
    <row r="39456" spans="71:71" x14ac:dyDescent="0.3">
      <c r="BS39456" s="24">
        <f t="shared" si="939"/>
        <v>-2.5</v>
      </c>
    </row>
    <row r="39457" spans="71:71" x14ac:dyDescent="0.3">
      <c r="BS39457" s="24">
        <f t="shared" si="939"/>
        <v>-2.5</v>
      </c>
    </row>
    <row r="39458" spans="71:71" x14ac:dyDescent="0.3">
      <c r="BS39458" s="24">
        <f t="shared" si="939"/>
        <v>-2.5</v>
      </c>
    </row>
    <row r="39459" spans="71:71" x14ac:dyDescent="0.3">
      <c r="BS39459" s="24">
        <f t="shared" si="939"/>
        <v>-2.5</v>
      </c>
    </row>
    <row r="39460" spans="71:71" x14ac:dyDescent="0.3">
      <c r="BS39460" s="24">
        <f t="shared" si="939"/>
        <v>-2.5</v>
      </c>
    </row>
    <row r="39461" spans="71:71" x14ac:dyDescent="0.3">
      <c r="BS39461" s="24">
        <f t="shared" si="939"/>
        <v>-2.5</v>
      </c>
    </row>
    <row r="39462" spans="71:71" x14ac:dyDescent="0.3">
      <c r="BS39462" s="24">
        <f t="shared" si="939"/>
        <v>-2.5</v>
      </c>
    </row>
    <row r="39463" spans="71:71" x14ac:dyDescent="0.3">
      <c r="BS39463" s="24">
        <f t="shared" si="939"/>
        <v>-2.5</v>
      </c>
    </row>
    <row r="39464" spans="71:71" x14ac:dyDescent="0.3">
      <c r="BS39464" s="24">
        <f t="shared" si="939"/>
        <v>-2.5</v>
      </c>
    </row>
    <row r="39465" spans="71:71" x14ac:dyDescent="0.3">
      <c r="BS39465" s="24">
        <f t="shared" si="939"/>
        <v>-2.5</v>
      </c>
    </row>
    <row r="39466" spans="71:71" x14ac:dyDescent="0.3">
      <c r="BS39466" s="24">
        <f t="shared" si="939"/>
        <v>-2.5</v>
      </c>
    </row>
    <row r="39467" spans="71:71" x14ac:dyDescent="0.3">
      <c r="BS39467" s="24">
        <f t="shared" si="939"/>
        <v>-2.5</v>
      </c>
    </row>
    <row r="39468" spans="71:71" x14ac:dyDescent="0.3">
      <c r="BS39468" s="24">
        <f t="shared" si="939"/>
        <v>-2.5</v>
      </c>
    </row>
    <row r="39469" spans="71:71" x14ac:dyDescent="0.3">
      <c r="BS39469" s="24">
        <f t="shared" si="939"/>
        <v>-2.5</v>
      </c>
    </row>
    <row r="39470" spans="71:71" x14ac:dyDescent="0.3">
      <c r="BS39470" s="24">
        <f t="shared" si="939"/>
        <v>-2.5</v>
      </c>
    </row>
    <row r="39471" spans="71:71" x14ac:dyDescent="0.3">
      <c r="BS39471" s="24">
        <f t="shared" si="939"/>
        <v>-2.5</v>
      </c>
    </row>
    <row r="39472" spans="71:71" x14ac:dyDescent="0.3">
      <c r="BS39472" s="24">
        <f t="shared" si="939"/>
        <v>-2.5</v>
      </c>
    </row>
    <row r="39473" spans="71:71" x14ac:dyDescent="0.3">
      <c r="BS39473" s="24">
        <f t="shared" si="939"/>
        <v>-2.5</v>
      </c>
    </row>
    <row r="39474" spans="71:71" x14ac:dyDescent="0.3">
      <c r="BS39474" s="24">
        <f t="shared" si="939"/>
        <v>-2.5</v>
      </c>
    </row>
    <row r="39475" spans="71:71" x14ac:dyDescent="0.3">
      <c r="BS39475" s="24">
        <f t="shared" si="939"/>
        <v>-2.5</v>
      </c>
    </row>
    <row r="39476" spans="71:71" x14ac:dyDescent="0.3">
      <c r="BS39476" s="24">
        <f t="shared" si="939"/>
        <v>-2.5</v>
      </c>
    </row>
    <row r="39477" spans="71:71" x14ac:dyDescent="0.3">
      <c r="BS39477" s="24">
        <f t="shared" si="939"/>
        <v>-2.5</v>
      </c>
    </row>
    <row r="39478" spans="71:71" x14ac:dyDescent="0.3">
      <c r="BS39478" s="24">
        <f t="shared" si="939"/>
        <v>-2.5</v>
      </c>
    </row>
    <row r="39479" spans="71:71" x14ac:dyDescent="0.3">
      <c r="BS39479" s="24">
        <f t="shared" si="939"/>
        <v>-2.5</v>
      </c>
    </row>
    <row r="39480" spans="71:71" x14ac:dyDescent="0.3">
      <c r="BS39480" s="24">
        <f t="shared" si="939"/>
        <v>-2.5</v>
      </c>
    </row>
    <row r="39481" spans="71:71" x14ac:dyDescent="0.3">
      <c r="BS39481" s="24">
        <f t="shared" si="939"/>
        <v>-2.5</v>
      </c>
    </row>
    <row r="39482" spans="71:71" x14ac:dyDescent="0.3">
      <c r="BS39482" s="24">
        <f t="shared" si="939"/>
        <v>-2.5</v>
      </c>
    </row>
    <row r="39483" spans="71:71" x14ac:dyDescent="0.3">
      <c r="BS39483" s="24">
        <f t="shared" si="939"/>
        <v>-2.5</v>
      </c>
    </row>
    <row r="39484" spans="71:71" x14ac:dyDescent="0.3">
      <c r="BS39484" s="24">
        <f t="shared" si="939"/>
        <v>-2.5</v>
      </c>
    </row>
    <row r="39485" spans="71:71" x14ac:dyDescent="0.3">
      <c r="BS39485" s="24">
        <f t="shared" si="939"/>
        <v>-2.5</v>
      </c>
    </row>
    <row r="39486" spans="71:71" x14ac:dyDescent="0.3">
      <c r="BS39486" s="24">
        <f t="shared" si="939"/>
        <v>-2.5</v>
      </c>
    </row>
    <row r="39487" spans="71:71" x14ac:dyDescent="0.3">
      <c r="BS39487" s="24">
        <f t="shared" si="939"/>
        <v>-2.5</v>
      </c>
    </row>
    <row r="39488" spans="71:71" x14ac:dyDescent="0.3">
      <c r="BS39488" s="24">
        <f t="shared" si="939"/>
        <v>-2.5</v>
      </c>
    </row>
    <row r="39489" spans="71:71" x14ac:dyDescent="0.3">
      <c r="BS39489" s="24">
        <f t="shared" si="939"/>
        <v>-2.5</v>
      </c>
    </row>
    <row r="39490" spans="71:71" x14ac:dyDescent="0.3">
      <c r="BS39490" s="24">
        <f t="shared" si="939"/>
        <v>-2.5</v>
      </c>
    </row>
    <row r="39491" spans="71:71" x14ac:dyDescent="0.3">
      <c r="BS39491" s="24">
        <f t="shared" si="939"/>
        <v>-2.5</v>
      </c>
    </row>
    <row r="39492" spans="71:71" x14ac:dyDescent="0.3">
      <c r="BS39492" s="24">
        <f t="shared" si="939"/>
        <v>-2.5</v>
      </c>
    </row>
    <row r="39493" spans="71:71" x14ac:dyDescent="0.3">
      <c r="BS39493" s="24">
        <f t="shared" si="939"/>
        <v>-2.5</v>
      </c>
    </row>
    <row r="39494" spans="71:71" x14ac:dyDescent="0.3">
      <c r="BS39494" s="24">
        <f t="shared" si="939"/>
        <v>-2.5</v>
      </c>
    </row>
    <row r="39495" spans="71:71" x14ac:dyDescent="0.3">
      <c r="BS39495" s="24">
        <f t="shared" si="939"/>
        <v>-2.5</v>
      </c>
    </row>
    <row r="39496" spans="71:71" x14ac:dyDescent="0.3">
      <c r="BS39496" s="24">
        <f t="shared" si="939"/>
        <v>-2.5</v>
      </c>
    </row>
    <row r="39497" spans="71:71" x14ac:dyDescent="0.3">
      <c r="BS39497" s="24">
        <f t="shared" ref="BS39497:BS39560" si="940">BR39497-2.5</f>
        <v>-2.5</v>
      </c>
    </row>
    <row r="39498" spans="71:71" x14ac:dyDescent="0.3">
      <c r="BS39498" s="24">
        <f t="shared" si="940"/>
        <v>-2.5</v>
      </c>
    </row>
    <row r="39499" spans="71:71" x14ac:dyDescent="0.3">
      <c r="BS39499" s="24">
        <f t="shared" si="940"/>
        <v>-2.5</v>
      </c>
    </row>
    <row r="39500" spans="71:71" x14ac:dyDescent="0.3">
      <c r="BS39500" s="24">
        <f t="shared" si="940"/>
        <v>-2.5</v>
      </c>
    </row>
    <row r="39501" spans="71:71" x14ac:dyDescent="0.3">
      <c r="BS39501" s="24">
        <f t="shared" si="940"/>
        <v>-2.5</v>
      </c>
    </row>
    <row r="39502" spans="71:71" x14ac:dyDescent="0.3">
      <c r="BS39502" s="24">
        <f t="shared" si="940"/>
        <v>-2.5</v>
      </c>
    </row>
    <row r="39503" spans="71:71" x14ac:dyDescent="0.3">
      <c r="BS39503" s="24">
        <f t="shared" si="940"/>
        <v>-2.5</v>
      </c>
    </row>
    <row r="39504" spans="71:71" x14ac:dyDescent="0.3">
      <c r="BS39504" s="24">
        <f t="shared" si="940"/>
        <v>-2.5</v>
      </c>
    </row>
    <row r="39505" spans="71:71" x14ac:dyDescent="0.3">
      <c r="BS39505" s="24">
        <f t="shared" si="940"/>
        <v>-2.5</v>
      </c>
    </row>
    <row r="39506" spans="71:71" x14ac:dyDescent="0.3">
      <c r="BS39506" s="24">
        <f t="shared" si="940"/>
        <v>-2.5</v>
      </c>
    </row>
    <row r="39507" spans="71:71" x14ac:dyDescent="0.3">
      <c r="BS39507" s="24">
        <f t="shared" si="940"/>
        <v>-2.5</v>
      </c>
    </row>
    <row r="39508" spans="71:71" x14ac:dyDescent="0.3">
      <c r="BS39508" s="24">
        <f t="shared" si="940"/>
        <v>-2.5</v>
      </c>
    </row>
    <row r="39509" spans="71:71" x14ac:dyDescent="0.3">
      <c r="BS39509" s="24">
        <f t="shared" si="940"/>
        <v>-2.5</v>
      </c>
    </row>
    <row r="39510" spans="71:71" x14ac:dyDescent="0.3">
      <c r="BS39510" s="24">
        <f t="shared" si="940"/>
        <v>-2.5</v>
      </c>
    </row>
    <row r="39511" spans="71:71" x14ac:dyDescent="0.3">
      <c r="BS39511" s="24">
        <f t="shared" si="940"/>
        <v>-2.5</v>
      </c>
    </row>
    <row r="39512" spans="71:71" x14ac:dyDescent="0.3">
      <c r="BS39512" s="24">
        <f t="shared" si="940"/>
        <v>-2.5</v>
      </c>
    </row>
    <row r="39513" spans="71:71" x14ac:dyDescent="0.3">
      <c r="BS39513" s="24">
        <f t="shared" si="940"/>
        <v>-2.5</v>
      </c>
    </row>
    <row r="39514" spans="71:71" x14ac:dyDescent="0.3">
      <c r="BS39514" s="24">
        <f t="shared" si="940"/>
        <v>-2.5</v>
      </c>
    </row>
    <row r="39515" spans="71:71" x14ac:dyDescent="0.3">
      <c r="BS39515" s="24">
        <f t="shared" si="940"/>
        <v>-2.5</v>
      </c>
    </row>
    <row r="39516" spans="71:71" x14ac:dyDescent="0.3">
      <c r="BS39516" s="24">
        <f t="shared" si="940"/>
        <v>-2.5</v>
      </c>
    </row>
    <row r="39517" spans="71:71" x14ac:dyDescent="0.3">
      <c r="BS39517" s="24">
        <f t="shared" si="940"/>
        <v>-2.5</v>
      </c>
    </row>
    <row r="39518" spans="71:71" x14ac:dyDescent="0.3">
      <c r="BS39518" s="24">
        <f t="shared" si="940"/>
        <v>-2.5</v>
      </c>
    </row>
    <row r="39519" spans="71:71" x14ac:dyDescent="0.3">
      <c r="BS39519" s="24">
        <f t="shared" si="940"/>
        <v>-2.5</v>
      </c>
    </row>
    <row r="39520" spans="71:71" x14ac:dyDescent="0.3">
      <c r="BS39520" s="24">
        <f t="shared" si="940"/>
        <v>-2.5</v>
      </c>
    </row>
    <row r="39521" spans="71:71" x14ac:dyDescent="0.3">
      <c r="BS39521" s="24">
        <f t="shared" si="940"/>
        <v>-2.5</v>
      </c>
    </row>
    <row r="39522" spans="71:71" x14ac:dyDescent="0.3">
      <c r="BS39522" s="24">
        <f t="shared" si="940"/>
        <v>-2.5</v>
      </c>
    </row>
    <row r="39523" spans="71:71" x14ac:dyDescent="0.3">
      <c r="BS39523" s="24">
        <f t="shared" si="940"/>
        <v>-2.5</v>
      </c>
    </row>
    <row r="39524" spans="71:71" x14ac:dyDescent="0.3">
      <c r="BS39524" s="24">
        <f t="shared" si="940"/>
        <v>-2.5</v>
      </c>
    </row>
    <row r="39525" spans="71:71" x14ac:dyDescent="0.3">
      <c r="BS39525" s="24">
        <f t="shared" si="940"/>
        <v>-2.5</v>
      </c>
    </row>
    <row r="39526" spans="71:71" x14ac:dyDescent="0.3">
      <c r="BS39526" s="24">
        <f t="shared" si="940"/>
        <v>-2.5</v>
      </c>
    </row>
    <row r="39527" spans="71:71" x14ac:dyDescent="0.3">
      <c r="BS39527" s="24">
        <f t="shared" si="940"/>
        <v>-2.5</v>
      </c>
    </row>
    <row r="39528" spans="71:71" x14ac:dyDescent="0.3">
      <c r="BS39528" s="24">
        <f t="shared" si="940"/>
        <v>-2.5</v>
      </c>
    </row>
    <row r="39529" spans="71:71" x14ac:dyDescent="0.3">
      <c r="BS39529" s="24">
        <f t="shared" si="940"/>
        <v>-2.5</v>
      </c>
    </row>
    <row r="39530" spans="71:71" x14ac:dyDescent="0.3">
      <c r="BS39530" s="24">
        <f t="shared" si="940"/>
        <v>-2.5</v>
      </c>
    </row>
    <row r="39531" spans="71:71" x14ac:dyDescent="0.3">
      <c r="BS39531" s="24">
        <f t="shared" si="940"/>
        <v>-2.5</v>
      </c>
    </row>
    <row r="39532" spans="71:71" x14ac:dyDescent="0.3">
      <c r="BS39532" s="24">
        <f t="shared" si="940"/>
        <v>-2.5</v>
      </c>
    </row>
    <row r="39533" spans="71:71" x14ac:dyDescent="0.3">
      <c r="BS39533" s="24">
        <f t="shared" si="940"/>
        <v>-2.5</v>
      </c>
    </row>
    <row r="39534" spans="71:71" x14ac:dyDescent="0.3">
      <c r="BS39534" s="24">
        <f t="shared" si="940"/>
        <v>-2.5</v>
      </c>
    </row>
    <row r="39535" spans="71:71" x14ac:dyDescent="0.3">
      <c r="BS39535" s="24">
        <f t="shared" si="940"/>
        <v>-2.5</v>
      </c>
    </row>
    <row r="39536" spans="71:71" x14ac:dyDescent="0.3">
      <c r="BS39536" s="24">
        <f t="shared" si="940"/>
        <v>-2.5</v>
      </c>
    </row>
    <row r="39537" spans="71:71" x14ac:dyDescent="0.3">
      <c r="BS39537" s="24">
        <f t="shared" si="940"/>
        <v>-2.5</v>
      </c>
    </row>
    <row r="39538" spans="71:71" x14ac:dyDescent="0.3">
      <c r="BS39538" s="24">
        <f t="shared" si="940"/>
        <v>-2.5</v>
      </c>
    </row>
    <row r="39539" spans="71:71" x14ac:dyDescent="0.3">
      <c r="BS39539" s="24">
        <f t="shared" si="940"/>
        <v>-2.5</v>
      </c>
    </row>
    <row r="39540" spans="71:71" x14ac:dyDescent="0.3">
      <c r="BS39540" s="24">
        <f t="shared" si="940"/>
        <v>-2.5</v>
      </c>
    </row>
    <row r="39541" spans="71:71" x14ac:dyDescent="0.3">
      <c r="BS39541" s="24">
        <f t="shared" si="940"/>
        <v>-2.5</v>
      </c>
    </row>
    <row r="39542" spans="71:71" x14ac:dyDescent="0.3">
      <c r="BS39542" s="24">
        <f t="shared" si="940"/>
        <v>-2.5</v>
      </c>
    </row>
    <row r="39543" spans="71:71" x14ac:dyDescent="0.3">
      <c r="BS39543" s="24">
        <f t="shared" si="940"/>
        <v>-2.5</v>
      </c>
    </row>
    <row r="39544" spans="71:71" x14ac:dyDescent="0.3">
      <c r="BS39544" s="24">
        <f t="shared" si="940"/>
        <v>-2.5</v>
      </c>
    </row>
    <row r="39545" spans="71:71" x14ac:dyDescent="0.3">
      <c r="BS39545" s="24">
        <f t="shared" si="940"/>
        <v>-2.5</v>
      </c>
    </row>
    <row r="39546" spans="71:71" x14ac:dyDescent="0.3">
      <c r="BS39546" s="24">
        <f t="shared" si="940"/>
        <v>-2.5</v>
      </c>
    </row>
    <row r="39547" spans="71:71" x14ac:dyDescent="0.3">
      <c r="BS39547" s="24">
        <f t="shared" si="940"/>
        <v>-2.5</v>
      </c>
    </row>
    <row r="39548" spans="71:71" x14ac:dyDescent="0.3">
      <c r="BS39548" s="24">
        <f t="shared" si="940"/>
        <v>-2.5</v>
      </c>
    </row>
    <row r="39549" spans="71:71" x14ac:dyDescent="0.3">
      <c r="BS39549" s="24">
        <f t="shared" si="940"/>
        <v>-2.5</v>
      </c>
    </row>
    <row r="39550" spans="71:71" x14ac:dyDescent="0.3">
      <c r="BS39550" s="24">
        <f t="shared" si="940"/>
        <v>-2.5</v>
      </c>
    </row>
    <row r="39551" spans="71:71" x14ac:dyDescent="0.3">
      <c r="BS39551" s="24">
        <f t="shared" si="940"/>
        <v>-2.5</v>
      </c>
    </row>
    <row r="39552" spans="71:71" x14ac:dyDescent="0.3">
      <c r="BS39552" s="24">
        <f t="shared" si="940"/>
        <v>-2.5</v>
      </c>
    </row>
    <row r="39553" spans="71:71" x14ac:dyDescent="0.3">
      <c r="BS39553" s="24">
        <f t="shared" si="940"/>
        <v>-2.5</v>
      </c>
    </row>
    <row r="39554" spans="71:71" x14ac:dyDescent="0.3">
      <c r="BS39554" s="24">
        <f t="shared" si="940"/>
        <v>-2.5</v>
      </c>
    </row>
    <row r="39555" spans="71:71" x14ac:dyDescent="0.3">
      <c r="BS39555" s="24">
        <f t="shared" si="940"/>
        <v>-2.5</v>
      </c>
    </row>
    <row r="39556" spans="71:71" x14ac:dyDescent="0.3">
      <c r="BS39556" s="24">
        <f t="shared" si="940"/>
        <v>-2.5</v>
      </c>
    </row>
    <row r="39557" spans="71:71" x14ac:dyDescent="0.3">
      <c r="BS39557" s="24">
        <f t="shared" si="940"/>
        <v>-2.5</v>
      </c>
    </row>
    <row r="39558" spans="71:71" x14ac:dyDescent="0.3">
      <c r="BS39558" s="24">
        <f t="shared" si="940"/>
        <v>-2.5</v>
      </c>
    </row>
    <row r="39559" spans="71:71" x14ac:dyDescent="0.3">
      <c r="BS39559" s="24">
        <f t="shared" si="940"/>
        <v>-2.5</v>
      </c>
    </row>
    <row r="39560" spans="71:71" x14ac:dyDescent="0.3">
      <c r="BS39560" s="24">
        <f t="shared" si="940"/>
        <v>-2.5</v>
      </c>
    </row>
    <row r="39561" spans="71:71" x14ac:dyDescent="0.3">
      <c r="BS39561" s="24">
        <f t="shared" ref="BS39561:BS39624" si="941">BR39561-2.5</f>
        <v>-2.5</v>
      </c>
    </row>
    <row r="39562" spans="71:71" x14ac:dyDescent="0.3">
      <c r="BS39562" s="24">
        <f t="shared" si="941"/>
        <v>-2.5</v>
      </c>
    </row>
    <row r="39563" spans="71:71" x14ac:dyDescent="0.3">
      <c r="BS39563" s="24">
        <f t="shared" si="941"/>
        <v>-2.5</v>
      </c>
    </row>
    <row r="39564" spans="71:71" x14ac:dyDescent="0.3">
      <c r="BS39564" s="24">
        <f t="shared" si="941"/>
        <v>-2.5</v>
      </c>
    </row>
    <row r="39565" spans="71:71" x14ac:dyDescent="0.3">
      <c r="BS39565" s="24">
        <f t="shared" si="941"/>
        <v>-2.5</v>
      </c>
    </row>
    <row r="39566" spans="71:71" x14ac:dyDescent="0.3">
      <c r="BS39566" s="24">
        <f t="shared" si="941"/>
        <v>-2.5</v>
      </c>
    </row>
    <row r="39567" spans="71:71" x14ac:dyDescent="0.3">
      <c r="BS39567" s="24">
        <f t="shared" si="941"/>
        <v>-2.5</v>
      </c>
    </row>
    <row r="39568" spans="71:71" x14ac:dyDescent="0.3">
      <c r="BS39568" s="24">
        <f t="shared" si="941"/>
        <v>-2.5</v>
      </c>
    </row>
    <row r="39569" spans="71:71" x14ac:dyDescent="0.3">
      <c r="BS39569" s="24">
        <f t="shared" si="941"/>
        <v>-2.5</v>
      </c>
    </row>
    <row r="39570" spans="71:71" x14ac:dyDescent="0.3">
      <c r="BS39570" s="24">
        <f t="shared" si="941"/>
        <v>-2.5</v>
      </c>
    </row>
    <row r="39571" spans="71:71" x14ac:dyDescent="0.3">
      <c r="BS39571" s="24">
        <f t="shared" si="941"/>
        <v>-2.5</v>
      </c>
    </row>
    <row r="39572" spans="71:71" x14ac:dyDescent="0.3">
      <c r="BS39572" s="24">
        <f t="shared" si="941"/>
        <v>-2.5</v>
      </c>
    </row>
    <row r="39573" spans="71:71" x14ac:dyDescent="0.3">
      <c r="BS39573" s="24">
        <f t="shared" si="941"/>
        <v>-2.5</v>
      </c>
    </row>
    <row r="39574" spans="71:71" x14ac:dyDescent="0.3">
      <c r="BS39574" s="24">
        <f t="shared" si="941"/>
        <v>-2.5</v>
      </c>
    </row>
    <row r="39575" spans="71:71" x14ac:dyDescent="0.3">
      <c r="BS39575" s="24">
        <f t="shared" si="941"/>
        <v>-2.5</v>
      </c>
    </row>
    <row r="39576" spans="71:71" x14ac:dyDescent="0.3">
      <c r="BS39576" s="24">
        <f t="shared" si="941"/>
        <v>-2.5</v>
      </c>
    </row>
    <row r="39577" spans="71:71" x14ac:dyDescent="0.3">
      <c r="BS39577" s="24">
        <f t="shared" si="941"/>
        <v>-2.5</v>
      </c>
    </row>
    <row r="39578" spans="71:71" x14ac:dyDescent="0.3">
      <c r="BS39578" s="24">
        <f t="shared" si="941"/>
        <v>-2.5</v>
      </c>
    </row>
    <row r="39579" spans="71:71" x14ac:dyDescent="0.3">
      <c r="BS39579" s="24">
        <f t="shared" si="941"/>
        <v>-2.5</v>
      </c>
    </row>
    <row r="39580" spans="71:71" x14ac:dyDescent="0.3">
      <c r="BS39580" s="24">
        <f t="shared" si="941"/>
        <v>-2.5</v>
      </c>
    </row>
    <row r="39581" spans="71:71" x14ac:dyDescent="0.3">
      <c r="BS39581" s="24">
        <f t="shared" si="941"/>
        <v>-2.5</v>
      </c>
    </row>
    <row r="39582" spans="71:71" x14ac:dyDescent="0.3">
      <c r="BS39582" s="24">
        <f t="shared" si="941"/>
        <v>-2.5</v>
      </c>
    </row>
    <row r="39583" spans="71:71" x14ac:dyDescent="0.3">
      <c r="BS39583" s="24">
        <f t="shared" si="941"/>
        <v>-2.5</v>
      </c>
    </row>
    <row r="39584" spans="71:71" x14ac:dyDescent="0.3">
      <c r="BS39584" s="24">
        <f t="shared" si="941"/>
        <v>-2.5</v>
      </c>
    </row>
    <row r="39585" spans="71:71" x14ac:dyDescent="0.3">
      <c r="BS39585" s="24">
        <f t="shared" si="941"/>
        <v>-2.5</v>
      </c>
    </row>
    <row r="39586" spans="71:71" x14ac:dyDescent="0.3">
      <c r="BS39586" s="24">
        <f t="shared" si="941"/>
        <v>-2.5</v>
      </c>
    </row>
    <row r="39587" spans="71:71" x14ac:dyDescent="0.3">
      <c r="BS39587" s="24">
        <f t="shared" si="941"/>
        <v>-2.5</v>
      </c>
    </row>
    <row r="39588" spans="71:71" x14ac:dyDescent="0.3">
      <c r="BS39588" s="24">
        <f t="shared" si="941"/>
        <v>-2.5</v>
      </c>
    </row>
    <row r="39589" spans="71:71" x14ac:dyDescent="0.3">
      <c r="BS39589" s="24">
        <f t="shared" si="941"/>
        <v>-2.5</v>
      </c>
    </row>
    <row r="39590" spans="71:71" x14ac:dyDescent="0.3">
      <c r="BS39590" s="24">
        <f t="shared" si="941"/>
        <v>-2.5</v>
      </c>
    </row>
    <row r="39591" spans="71:71" x14ac:dyDescent="0.3">
      <c r="BS39591" s="24">
        <f t="shared" si="941"/>
        <v>-2.5</v>
      </c>
    </row>
    <row r="39592" spans="71:71" x14ac:dyDescent="0.3">
      <c r="BS39592" s="24">
        <f t="shared" si="941"/>
        <v>-2.5</v>
      </c>
    </row>
    <row r="39593" spans="71:71" x14ac:dyDescent="0.3">
      <c r="BS39593" s="24">
        <f t="shared" si="941"/>
        <v>-2.5</v>
      </c>
    </row>
    <row r="39594" spans="71:71" x14ac:dyDescent="0.3">
      <c r="BS39594" s="24">
        <f t="shared" si="941"/>
        <v>-2.5</v>
      </c>
    </row>
    <row r="39595" spans="71:71" x14ac:dyDescent="0.3">
      <c r="BS39595" s="24">
        <f t="shared" si="941"/>
        <v>-2.5</v>
      </c>
    </row>
    <row r="39596" spans="71:71" x14ac:dyDescent="0.3">
      <c r="BS39596" s="24">
        <f t="shared" si="941"/>
        <v>-2.5</v>
      </c>
    </row>
    <row r="39597" spans="71:71" x14ac:dyDescent="0.3">
      <c r="BS39597" s="24">
        <f t="shared" si="941"/>
        <v>-2.5</v>
      </c>
    </row>
    <row r="39598" spans="71:71" x14ac:dyDescent="0.3">
      <c r="BS39598" s="24">
        <f t="shared" si="941"/>
        <v>-2.5</v>
      </c>
    </row>
    <row r="39599" spans="71:71" x14ac:dyDescent="0.3">
      <c r="BS39599" s="24">
        <f t="shared" si="941"/>
        <v>-2.5</v>
      </c>
    </row>
    <row r="39600" spans="71:71" x14ac:dyDescent="0.3">
      <c r="BS39600" s="24">
        <f t="shared" si="941"/>
        <v>-2.5</v>
      </c>
    </row>
    <row r="39601" spans="71:71" x14ac:dyDescent="0.3">
      <c r="BS39601" s="24">
        <f t="shared" si="941"/>
        <v>-2.5</v>
      </c>
    </row>
    <row r="39602" spans="71:71" x14ac:dyDescent="0.3">
      <c r="BS39602" s="24">
        <f t="shared" si="941"/>
        <v>-2.5</v>
      </c>
    </row>
    <row r="39603" spans="71:71" x14ac:dyDescent="0.3">
      <c r="BS39603" s="24">
        <f t="shared" si="941"/>
        <v>-2.5</v>
      </c>
    </row>
    <row r="39604" spans="71:71" x14ac:dyDescent="0.3">
      <c r="BS39604" s="24">
        <f t="shared" si="941"/>
        <v>-2.5</v>
      </c>
    </row>
    <row r="39605" spans="71:71" x14ac:dyDescent="0.3">
      <c r="BS39605" s="24">
        <f t="shared" si="941"/>
        <v>-2.5</v>
      </c>
    </row>
    <row r="39606" spans="71:71" x14ac:dyDescent="0.3">
      <c r="BS39606" s="24">
        <f t="shared" si="941"/>
        <v>-2.5</v>
      </c>
    </row>
    <row r="39607" spans="71:71" x14ac:dyDescent="0.3">
      <c r="BS39607" s="24">
        <f t="shared" si="941"/>
        <v>-2.5</v>
      </c>
    </row>
    <row r="39608" spans="71:71" x14ac:dyDescent="0.3">
      <c r="BS39608" s="24">
        <f t="shared" si="941"/>
        <v>-2.5</v>
      </c>
    </row>
    <row r="39609" spans="71:71" x14ac:dyDescent="0.3">
      <c r="BS39609" s="24">
        <f t="shared" si="941"/>
        <v>-2.5</v>
      </c>
    </row>
    <row r="39610" spans="71:71" x14ac:dyDescent="0.3">
      <c r="BS39610" s="24">
        <f t="shared" si="941"/>
        <v>-2.5</v>
      </c>
    </row>
    <row r="39611" spans="71:71" x14ac:dyDescent="0.3">
      <c r="BS39611" s="24">
        <f t="shared" si="941"/>
        <v>-2.5</v>
      </c>
    </row>
    <row r="39612" spans="71:71" x14ac:dyDescent="0.3">
      <c r="BS39612" s="24">
        <f t="shared" si="941"/>
        <v>-2.5</v>
      </c>
    </row>
    <row r="39613" spans="71:71" x14ac:dyDescent="0.3">
      <c r="BS39613" s="24">
        <f t="shared" si="941"/>
        <v>-2.5</v>
      </c>
    </row>
    <row r="39614" spans="71:71" x14ac:dyDescent="0.3">
      <c r="BS39614" s="24">
        <f t="shared" si="941"/>
        <v>-2.5</v>
      </c>
    </row>
    <row r="39615" spans="71:71" x14ac:dyDescent="0.3">
      <c r="BS39615" s="24">
        <f t="shared" si="941"/>
        <v>-2.5</v>
      </c>
    </row>
    <row r="39616" spans="71:71" x14ac:dyDescent="0.3">
      <c r="BS39616" s="24">
        <f t="shared" si="941"/>
        <v>-2.5</v>
      </c>
    </row>
    <row r="39617" spans="71:71" x14ac:dyDescent="0.3">
      <c r="BS39617" s="24">
        <f t="shared" si="941"/>
        <v>-2.5</v>
      </c>
    </row>
    <row r="39618" spans="71:71" x14ac:dyDescent="0.3">
      <c r="BS39618" s="24">
        <f t="shared" si="941"/>
        <v>-2.5</v>
      </c>
    </row>
    <row r="39619" spans="71:71" x14ac:dyDescent="0.3">
      <c r="BS39619" s="24">
        <f t="shared" si="941"/>
        <v>-2.5</v>
      </c>
    </row>
    <row r="39620" spans="71:71" x14ac:dyDescent="0.3">
      <c r="BS39620" s="24">
        <f t="shared" si="941"/>
        <v>-2.5</v>
      </c>
    </row>
    <row r="39621" spans="71:71" x14ac:dyDescent="0.3">
      <c r="BS39621" s="24">
        <f t="shared" si="941"/>
        <v>-2.5</v>
      </c>
    </row>
    <row r="39622" spans="71:71" x14ac:dyDescent="0.3">
      <c r="BS39622" s="24">
        <f t="shared" si="941"/>
        <v>-2.5</v>
      </c>
    </row>
    <row r="39623" spans="71:71" x14ac:dyDescent="0.3">
      <c r="BS39623" s="24">
        <f t="shared" si="941"/>
        <v>-2.5</v>
      </c>
    </row>
    <row r="39624" spans="71:71" x14ac:dyDescent="0.3">
      <c r="BS39624" s="24">
        <f t="shared" si="941"/>
        <v>-2.5</v>
      </c>
    </row>
    <row r="39625" spans="71:71" x14ac:dyDescent="0.3">
      <c r="BS39625" s="24">
        <f t="shared" ref="BS39625:BS39688" si="942">BR39625-2.5</f>
        <v>-2.5</v>
      </c>
    </row>
    <row r="39626" spans="71:71" x14ac:dyDescent="0.3">
      <c r="BS39626" s="24">
        <f t="shared" si="942"/>
        <v>-2.5</v>
      </c>
    </row>
    <row r="39627" spans="71:71" x14ac:dyDescent="0.3">
      <c r="BS39627" s="24">
        <f t="shared" si="942"/>
        <v>-2.5</v>
      </c>
    </row>
    <row r="39628" spans="71:71" x14ac:dyDescent="0.3">
      <c r="BS39628" s="24">
        <f t="shared" si="942"/>
        <v>-2.5</v>
      </c>
    </row>
    <row r="39629" spans="71:71" x14ac:dyDescent="0.3">
      <c r="BS39629" s="24">
        <f t="shared" si="942"/>
        <v>-2.5</v>
      </c>
    </row>
    <row r="39630" spans="71:71" x14ac:dyDescent="0.3">
      <c r="BS39630" s="24">
        <f t="shared" si="942"/>
        <v>-2.5</v>
      </c>
    </row>
    <row r="39631" spans="71:71" x14ac:dyDescent="0.3">
      <c r="BS39631" s="24">
        <f t="shared" si="942"/>
        <v>-2.5</v>
      </c>
    </row>
    <row r="39632" spans="71:71" x14ac:dyDescent="0.3">
      <c r="BS39632" s="24">
        <f t="shared" si="942"/>
        <v>-2.5</v>
      </c>
    </row>
    <row r="39633" spans="71:71" x14ac:dyDescent="0.3">
      <c r="BS39633" s="24">
        <f t="shared" si="942"/>
        <v>-2.5</v>
      </c>
    </row>
    <row r="39634" spans="71:71" x14ac:dyDescent="0.3">
      <c r="BS39634" s="24">
        <f t="shared" si="942"/>
        <v>-2.5</v>
      </c>
    </row>
    <row r="39635" spans="71:71" x14ac:dyDescent="0.3">
      <c r="BS39635" s="24">
        <f t="shared" si="942"/>
        <v>-2.5</v>
      </c>
    </row>
    <row r="39636" spans="71:71" x14ac:dyDescent="0.3">
      <c r="BS39636" s="24">
        <f t="shared" si="942"/>
        <v>-2.5</v>
      </c>
    </row>
    <row r="39637" spans="71:71" x14ac:dyDescent="0.3">
      <c r="BS39637" s="24">
        <f t="shared" si="942"/>
        <v>-2.5</v>
      </c>
    </row>
    <row r="39638" spans="71:71" x14ac:dyDescent="0.3">
      <c r="BS39638" s="24">
        <f t="shared" si="942"/>
        <v>-2.5</v>
      </c>
    </row>
    <row r="39639" spans="71:71" x14ac:dyDescent="0.3">
      <c r="BS39639" s="24">
        <f t="shared" si="942"/>
        <v>-2.5</v>
      </c>
    </row>
    <row r="39640" spans="71:71" x14ac:dyDescent="0.3">
      <c r="BS39640" s="24">
        <f t="shared" si="942"/>
        <v>-2.5</v>
      </c>
    </row>
    <row r="39641" spans="71:71" x14ac:dyDescent="0.3">
      <c r="BS39641" s="24">
        <f t="shared" si="942"/>
        <v>-2.5</v>
      </c>
    </row>
    <row r="39642" spans="71:71" x14ac:dyDescent="0.3">
      <c r="BS39642" s="24">
        <f t="shared" si="942"/>
        <v>-2.5</v>
      </c>
    </row>
    <row r="39643" spans="71:71" x14ac:dyDescent="0.3">
      <c r="BS39643" s="24">
        <f t="shared" si="942"/>
        <v>-2.5</v>
      </c>
    </row>
    <row r="39644" spans="71:71" x14ac:dyDescent="0.3">
      <c r="BS39644" s="24">
        <f t="shared" si="942"/>
        <v>-2.5</v>
      </c>
    </row>
    <row r="39645" spans="71:71" x14ac:dyDescent="0.3">
      <c r="BS39645" s="24">
        <f t="shared" si="942"/>
        <v>-2.5</v>
      </c>
    </row>
    <row r="39646" spans="71:71" x14ac:dyDescent="0.3">
      <c r="BS39646" s="24">
        <f t="shared" si="942"/>
        <v>-2.5</v>
      </c>
    </row>
    <row r="39647" spans="71:71" x14ac:dyDescent="0.3">
      <c r="BS39647" s="24">
        <f t="shared" si="942"/>
        <v>-2.5</v>
      </c>
    </row>
    <row r="39648" spans="71:71" x14ac:dyDescent="0.3">
      <c r="BS39648" s="24">
        <f t="shared" si="942"/>
        <v>-2.5</v>
      </c>
    </row>
    <row r="39649" spans="71:71" x14ac:dyDescent="0.3">
      <c r="BS39649" s="24">
        <f t="shared" si="942"/>
        <v>-2.5</v>
      </c>
    </row>
    <row r="39650" spans="71:71" x14ac:dyDescent="0.3">
      <c r="BS39650" s="24">
        <f t="shared" si="942"/>
        <v>-2.5</v>
      </c>
    </row>
    <row r="39651" spans="71:71" x14ac:dyDescent="0.3">
      <c r="BS39651" s="24">
        <f t="shared" si="942"/>
        <v>-2.5</v>
      </c>
    </row>
    <row r="39652" spans="71:71" x14ac:dyDescent="0.3">
      <c r="BS39652" s="24">
        <f t="shared" si="942"/>
        <v>-2.5</v>
      </c>
    </row>
    <row r="39653" spans="71:71" x14ac:dyDescent="0.3">
      <c r="BS39653" s="24">
        <f t="shared" si="942"/>
        <v>-2.5</v>
      </c>
    </row>
    <row r="39654" spans="71:71" x14ac:dyDescent="0.3">
      <c r="BS39654" s="24">
        <f t="shared" si="942"/>
        <v>-2.5</v>
      </c>
    </row>
    <row r="39655" spans="71:71" x14ac:dyDescent="0.3">
      <c r="BS39655" s="24">
        <f t="shared" si="942"/>
        <v>-2.5</v>
      </c>
    </row>
    <row r="39656" spans="71:71" x14ac:dyDescent="0.3">
      <c r="BS39656" s="24">
        <f t="shared" si="942"/>
        <v>-2.5</v>
      </c>
    </row>
    <row r="39657" spans="71:71" x14ac:dyDescent="0.3">
      <c r="BS39657" s="24">
        <f t="shared" si="942"/>
        <v>-2.5</v>
      </c>
    </row>
    <row r="39658" spans="71:71" x14ac:dyDescent="0.3">
      <c r="BS39658" s="24">
        <f t="shared" si="942"/>
        <v>-2.5</v>
      </c>
    </row>
    <row r="39659" spans="71:71" x14ac:dyDescent="0.3">
      <c r="BS39659" s="24">
        <f t="shared" si="942"/>
        <v>-2.5</v>
      </c>
    </row>
    <row r="39660" spans="71:71" x14ac:dyDescent="0.3">
      <c r="BS39660" s="24">
        <f t="shared" si="942"/>
        <v>-2.5</v>
      </c>
    </row>
    <row r="39661" spans="71:71" x14ac:dyDescent="0.3">
      <c r="BS39661" s="24">
        <f t="shared" si="942"/>
        <v>-2.5</v>
      </c>
    </row>
    <row r="39662" spans="71:71" x14ac:dyDescent="0.3">
      <c r="BS39662" s="24">
        <f t="shared" si="942"/>
        <v>-2.5</v>
      </c>
    </row>
    <row r="39663" spans="71:71" x14ac:dyDescent="0.3">
      <c r="BS39663" s="24">
        <f t="shared" si="942"/>
        <v>-2.5</v>
      </c>
    </row>
    <row r="39664" spans="71:71" x14ac:dyDescent="0.3">
      <c r="BS39664" s="24">
        <f t="shared" si="942"/>
        <v>-2.5</v>
      </c>
    </row>
    <row r="39665" spans="71:71" x14ac:dyDescent="0.3">
      <c r="BS39665" s="24">
        <f t="shared" si="942"/>
        <v>-2.5</v>
      </c>
    </row>
    <row r="39666" spans="71:71" x14ac:dyDescent="0.3">
      <c r="BS39666" s="24">
        <f t="shared" si="942"/>
        <v>-2.5</v>
      </c>
    </row>
    <row r="39667" spans="71:71" x14ac:dyDescent="0.3">
      <c r="BS39667" s="24">
        <f t="shared" si="942"/>
        <v>-2.5</v>
      </c>
    </row>
    <row r="39668" spans="71:71" x14ac:dyDescent="0.3">
      <c r="BS39668" s="24">
        <f t="shared" si="942"/>
        <v>-2.5</v>
      </c>
    </row>
    <row r="39669" spans="71:71" x14ac:dyDescent="0.3">
      <c r="BS39669" s="24">
        <f t="shared" si="942"/>
        <v>-2.5</v>
      </c>
    </row>
    <row r="39670" spans="71:71" x14ac:dyDescent="0.3">
      <c r="BS39670" s="24">
        <f t="shared" si="942"/>
        <v>-2.5</v>
      </c>
    </row>
    <row r="39671" spans="71:71" x14ac:dyDescent="0.3">
      <c r="BS39671" s="24">
        <f t="shared" si="942"/>
        <v>-2.5</v>
      </c>
    </row>
    <row r="39672" spans="71:71" x14ac:dyDescent="0.3">
      <c r="BS39672" s="24">
        <f t="shared" si="942"/>
        <v>-2.5</v>
      </c>
    </row>
    <row r="39673" spans="71:71" x14ac:dyDescent="0.3">
      <c r="BS39673" s="24">
        <f t="shared" si="942"/>
        <v>-2.5</v>
      </c>
    </row>
    <row r="39674" spans="71:71" x14ac:dyDescent="0.3">
      <c r="BS39674" s="24">
        <f t="shared" si="942"/>
        <v>-2.5</v>
      </c>
    </row>
    <row r="39675" spans="71:71" x14ac:dyDescent="0.3">
      <c r="BS39675" s="24">
        <f t="shared" si="942"/>
        <v>-2.5</v>
      </c>
    </row>
    <row r="39676" spans="71:71" x14ac:dyDescent="0.3">
      <c r="BS39676" s="24">
        <f t="shared" si="942"/>
        <v>-2.5</v>
      </c>
    </row>
    <row r="39677" spans="71:71" x14ac:dyDescent="0.3">
      <c r="BS39677" s="24">
        <f t="shared" si="942"/>
        <v>-2.5</v>
      </c>
    </row>
    <row r="39678" spans="71:71" x14ac:dyDescent="0.3">
      <c r="BS39678" s="24">
        <f t="shared" si="942"/>
        <v>-2.5</v>
      </c>
    </row>
    <row r="39679" spans="71:71" x14ac:dyDescent="0.3">
      <c r="BS39679" s="24">
        <f t="shared" si="942"/>
        <v>-2.5</v>
      </c>
    </row>
    <row r="39680" spans="71:71" x14ac:dyDescent="0.3">
      <c r="BS39680" s="24">
        <f t="shared" si="942"/>
        <v>-2.5</v>
      </c>
    </row>
    <row r="39681" spans="71:71" x14ac:dyDescent="0.3">
      <c r="BS39681" s="24">
        <f t="shared" si="942"/>
        <v>-2.5</v>
      </c>
    </row>
    <row r="39682" spans="71:71" x14ac:dyDescent="0.3">
      <c r="BS39682" s="24">
        <f t="shared" si="942"/>
        <v>-2.5</v>
      </c>
    </row>
    <row r="39683" spans="71:71" x14ac:dyDescent="0.3">
      <c r="BS39683" s="24">
        <f t="shared" si="942"/>
        <v>-2.5</v>
      </c>
    </row>
    <row r="39684" spans="71:71" x14ac:dyDescent="0.3">
      <c r="BS39684" s="24">
        <f t="shared" si="942"/>
        <v>-2.5</v>
      </c>
    </row>
    <row r="39685" spans="71:71" x14ac:dyDescent="0.3">
      <c r="BS39685" s="24">
        <f t="shared" si="942"/>
        <v>-2.5</v>
      </c>
    </row>
    <row r="39686" spans="71:71" x14ac:dyDescent="0.3">
      <c r="BS39686" s="24">
        <f t="shared" si="942"/>
        <v>-2.5</v>
      </c>
    </row>
    <row r="39687" spans="71:71" x14ac:dyDescent="0.3">
      <c r="BS39687" s="24">
        <f t="shared" si="942"/>
        <v>-2.5</v>
      </c>
    </row>
    <row r="39688" spans="71:71" x14ac:dyDescent="0.3">
      <c r="BS39688" s="24">
        <f t="shared" si="942"/>
        <v>-2.5</v>
      </c>
    </row>
    <row r="39689" spans="71:71" x14ac:dyDescent="0.3">
      <c r="BS39689" s="24">
        <f t="shared" ref="BS39689:BS39752" si="943">BR39689-2.5</f>
        <v>-2.5</v>
      </c>
    </row>
    <row r="39690" spans="71:71" x14ac:dyDescent="0.3">
      <c r="BS39690" s="24">
        <f t="shared" si="943"/>
        <v>-2.5</v>
      </c>
    </row>
    <row r="39691" spans="71:71" x14ac:dyDescent="0.3">
      <c r="BS39691" s="24">
        <f t="shared" si="943"/>
        <v>-2.5</v>
      </c>
    </row>
    <row r="39692" spans="71:71" x14ac:dyDescent="0.3">
      <c r="BS39692" s="24">
        <f t="shared" si="943"/>
        <v>-2.5</v>
      </c>
    </row>
    <row r="39693" spans="71:71" x14ac:dyDescent="0.3">
      <c r="BS39693" s="24">
        <f t="shared" si="943"/>
        <v>-2.5</v>
      </c>
    </row>
    <row r="39694" spans="71:71" x14ac:dyDescent="0.3">
      <c r="BS39694" s="24">
        <f t="shared" si="943"/>
        <v>-2.5</v>
      </c>
    </row>
    <row r="39695" spans="71:71" x14ac:dyDescent="0.3">
      <c r="BS39695" s="24">
        <f t="shared" si="943"/>
        <v>-2.5</v>
      </c>
    </row>
    <row r="39696" spans="71:71" x14ac:dyDescent="0.3">
      <c r="BS39696" s="24">
        <f t="shared" si="943"/>
        <v>-2.5</v>
      </c>
    </row>
    <row r="39697" spans="71:71" x14ac:dyDescent="0.3">
      <c r="BS39697" s="24">
        <f t="shared" si="943"/>
        <v>-2.5</v>
      </c>
    </row>
    <row r="39698" spans="71:71" x14ac:dyDescent="0.3">
      <c r="BS39698" s="24">
        <f t="shared" si="943"/>
        <v>-2.5</v>
      </c>
    </row>
    <row r="39699" spans="71:71" x14ac:dyDescent="0.3">
      <c r="BS39699" s="24">
        <f t="shared" si="943"/>
        <v>-2.5</v>
      </c>
    </row>
    <row r="39700" spans="71:71" x14ac:dyDescent="0.3">
      <c r="BS39700" s="24">
        <f t="shared" si="943"/>
        <v>-2.5</v>
      </c>
    </row>
    <row r="39701" spans="71:71" x14ac:dyDescent="0.3">
      <c r="BS39701" s="24">
        <f t="shared" si="943"/>
        <v>-2.5</v>
      </c>
    </row>
    <row r="39702" spans="71:71" x14ac:dyDescent="0.3">
      <c r="BS39702" s="24">
        <f t="shared" si="943"/>
        <v>-2.5</v>
      </c>
    </row>
    <row r="39703" spans="71:71" x14ac:dyDescent="0.3">
      <c r="BS39703" s="24">
        <f t="shared" si="943"/>
        <v>-2.5</v>
      </c>
    </row>
    <row r="39704" spans="71:71" x14ac:dyDescent="0.3">
      <c r="BS39704" s="24">
        <f t="shared" si="943"/>
        <v>-2.5</v>
      </c>
    </row>
    <row r="39705" spans="71:71" x14ac:dyDescent="0.3">
      <c r="BS39705" s="24">
        <f t="shared" si="943"/>
        <v>-2.5</v>
      </c>
    </row>
    <row r="39706" spans="71:71" x14ac:dyDescent="0.3">
      <c r="BS39706" s="24">
        <f t="shared" si="943"/>
        <v>-2.5</v>
      </c>
    </row>
    <row r="39707" spans="71:71" x14ac:dyDescent="0.3">
      <c r="BS39707" s="24">
        <f t="shared" si="943"/>
        <v>-2.5</v>
      </c>
    </row>
    <row r="39708" spans="71:71" x14ac:dyDescent="0.3">
      <c r="BS39708" s="24">
        <f t="shared" si="943"/>
        <v>-2.5</v>
      </c>
    </row>
    <row r="39709" spans="71:71" x14ac:dyDescent="0.3">
      <c r="BS39709" s="24">
        <f t="shared" si="943"/>
        <v>-2.5</v>
      </c>
    </row>
    <row r="39710" spans="71:71" x14ac:dyDescent="0.3">
      <c r="BS39710" s="24">
        <f t="shared" si="943"/>
        <v>-2.5</v>
      </c>
    </row>
    <row r="39711" spans="71:71" x14ac:dyDescent="0.3">
      <c r="BS39711" s="24">
        <f t="shared" si="943"/>
        <v>-2.5</v>
      </c>
    </row>
    <row r="39712" spans="71:71" x14ac:dyDescent="0.3">
      <c r="BS39712" s="24">
        <f t="shared" si="943"/>
        <v>-2.5</v>
      </c>
    </row>
    <row r="39713" spans="71:71" x14ac:dyDescent="0.3">
      <c r="BS39713" s="24">
        <f t="shared" si="943"/>
        <v>-2.5</v>
      </c>
    </row>
    <row r="39714" spans="71:71" x14ac:dyDescent="0.3">
      <c r="BS39714" s="24">
        <f t="shared" si="943"/>
        <v>-2.5</v>
      </c>
    </row>
    <row r="39715" spans="71:71" x14ac:dyDescent="0.3">
      <c r="BS39715" s="24">
        <f t="shared" si="943"/>
        <v>-2.5</v>
      </c>
    </row>
    <row r="39716" spans="71:71" x14ac:dyDescent="0.3">
      <c r="BS39716" s="24">
        <f t="shared" si="943"/>
        <v>-2.5</v>
      </c>
    </row>
    <row r="39717" spans="71:71" x14ac:dyDescent="0.3">
      <c r="BS39717" s="24">
        <f t="shared" si="943"/>
        <v>-2.5</v>
      </c>
    </row>
    <row r="39718" spans="71:71" x14ac:dyDescent="0.3">
      <c r="BS39718" s="24">
        <f t="shared" si="943"/>
        <v>-2.5</v>
      </c>
    </row>
    <row r="39719" spans="71:71" x14ac:dyDescent="0.3">
      <c r="BS39719" s="24">
        <f t="shared" si="943"/>
        <v>-2.5</v>
      </c>
    </row>
    <row r="39720" spans="71:71" x14ac:dyDescent="0.3">
      <c r="BS39720" s="24">
        <f t="shared" si="943"/>
        <v>-2.5</v>
      </c>
    </row>
    <row r="39721" spans="71:71" x14ac:dyDescent="0.3">
      <c r="BS39721" s="24">
        <f t="shared" si="943"/>
        <v>-2.5</v>
      </c>
    </row>
    <row r="39722" spans="71:71" x14ac:dyDescent="0.3">
      <c r="BS39722" s="24">
        <f t="shared" si="943"/>
        <v>-2.5</v>
      </c>
    </row>
    <row r="39723" spans="71:71" x14ac:dyDescent="0.3">
      <c r="BS39723" s="24">
        <f t="shared" si="943"/>
        <v>-2.5</v>
      </c>
    </row>
    <row r="39724" spans="71:71" x14ac:dyDescent="0.3">
      <c r="BS39724" s="24">
        <f t="shared" si="943"/>
        <v>-2.5</v>
      </c>
    </row>
    <row r="39725" spans="71:71" x14ac:dyDescent="0.3">
      <c r="BS39725" s="24">
        <f t="shared" si="943"/>
        <v>-2.5</v>
      </c>
    </row>
    <row r="39726" spans="71:71" x14ac:dyDescent="0.3">
      <c r="BS39726" s="24">
        <f t="shared" si="943"/>
        <v>-2.5</v>
      </c>
    </row>
    <row r="39727" spans="71:71" x14ac:dyDescent="0.3">
      <c r="BS39727" s="24">
        <f t="shared" si="943"/>
        <v>-2.5</v>
      </c>
    </row>
    <row r="39728" spans="71:71" x14ac:dyDescent="0.3">
      <c r="BS39728" s="24">
        <f t="shared" si="943"/>
        <v>-2.5</v>
      </c>
    </row>
    <row r="39729" spans="71:71" x14ac:dyDescent="0.3">
      <c r="BS39729" s="24">
        <f t="shared" si="943"/>
        <v>-2.5</v>
      </c>
    </row>
    <row r="39730" spans="71:71" x14ac:dyDescent="0.3">
      <c r="BS39730" s="24">
        <f t="shared" si="943"/>
        <v>-2.5</v>
      </c>
    </row>
    <row r="39731" spans="71:71" x14ac:dyDescent="0.3">
      <c r="BS39731" s="24">
        <f t="shared" si="943"/>
        <v>-2.5</v>
      </c>
    </row>
    <row r="39732" spans="71:71" x14ac:dyDescent="0.3">
      <c r="BS39732" s="24">
        <f t="shared" si="943"/>
        <v>-2.5</v>
      </c>
    </row>
    <row r="39733" spans="71:71" x14ac:dyDescent="0.3">
      <c r="BS39733" s="24">
        <f t="shared" si="943"/>
        <v>-2.5</v>
      </c>
    </row>
    <row r="39734" spans="71:71" x14ac:dyDescent="0.3">
      <c r="BS39734" s="24">
        <f t="shared" si="943"/>
        <v>-2.5</v>
      </c>
    </row>
    <row r="39735" spans="71:71" x14ac:dyDescent="0.3">
      <c r="BS39735" s="24">
        <f t="shared" si="943"/>
        <v>-2.5</v>
      </c>
    </row>
    <row r="39736" spans="71:71" x14ac:dyDescent="0.3">
      <c r="BS39736" s="24">
        <f t="shared" si="943"/>
        <v>-2.5</v>
      </c>
    </row>
    <row r="39737" spans="71:71" x14ac:dyDescent="0.3">
      <c r="BS39737" s="24">
        <f t="shared" si="943"/>
        <v>-2.5</v>
      </c>
    </row>
    <row r="39738" spans="71:71" x14ac:dyDescent="0.3">
      <c r="BS39738" s="24">
        <f t="shared" si="943"/>
        <v>-2.5</v>
      </c>
    </row>
    <row r="39739" spans="71:71" x14ac:dyDescent="0.3">
      <c r="BS39739" s="24">
        <f t="shared" si="943"/>
        <v>-2.5</v>
      </c>
    </row>
    <row r="39740" spans="71:71" x14ac:dyDescent="0.3">
      <c r="BS39740" s="24">
        <f t="shared" si="943"/>
        <v>-2.5</v>
      </c>
    </row>
    <row r="39741" spans="71:71" x14ac:dyDescent="0.3">
      <c r="BS39741" s="24">
        <f t="shared" si="943"/>
        <v>-2.5</v>
      </c>
    </row>
    <row r="39742" spans="71:71" x14ac:dyDescent="0.3">
      <c r="BS39742" s="24">
        <f t="shared" si="943"/>
        <v>-2.5</v>
      </c>
    </row>
    <row r="39743" spans="71:71" x14ac:dyDescent="0.3">
      <c r="BS39743" s="24">
        <f t="shared" si="943"/>
        <v>-2.5</v>
      </c>
    </row>
    <row r="39744" spans="71:71" x14ac:dyDescent="0.3">
      <c r="BS39744" s="24">
        <f t="shared" si="943"/>
        <v>-2.5</v>
      </c>
    </row>
    <row r="39745" spans="71:71" x14ac:dyDescent="0.3">
      <c r="BS39745" s="24">
        <f t="shared" si="943"/>
        <v>-2.5</v>
      </c>
    </row>
    <row r="39746" spans="71:71" x14ac:dyDescent="0.3">
      <c r="BS39746" s="24">
        <f t="shared" si="943"/>
        <v>-2.5</v>
      </c>
    </row>
    <row r="39747" spans="71:71" x14ac:dyDescent="0.3">
      <c r="BS39747" s="24">
        <f t="shared" si="943"/>
        <v>-2.5</v>
      </c>
    </row>
    <row r="39748" spans="71:71" x14ac:dyDescent="0.3">
      <c r="BS39748" s="24">
        <f t="shared" si="943"/>
        <v>-2.5</v>
      </c>
    </row>
    <row r="39749" spans="71:71" x14ac:dyDescent="0.3">
      <c r="BS39749" s="24">
        <f t="shared" si="943"/>
        <v>-2.5</v>
      </c>
    </row>
    <row r="39750" spans="71:71" x14ac:dyDescent="0.3">
      <c r="BS39750" s="24">
        <f t="shared" si="943"/>
        <v>-2.5</v>
      </c>
    </row>
    <row r="39751" spans="71:71" x14ac:dyDescent="0.3">
      <c r="BS39751" s="24">
        <f t="shared" si="943"/>
        <v>-2.5</v>
      </c>
    </row>
    <row r="39752" spans="71:71" x14ac:dyDescent="0.3">
      <c r="BS39752" s="24">
        <f t="shared" si="943"/>
        <v>-2.5</v>
      </c>
    </row>
    <row r="39753" spans="71:71" x14ac:dyDescent="0.3">
      <c r="BS39753" s="24">
        <f t="shared" ref="BS39753:BS39816" si="944">BR39753-2.5</f>
        <v>-2.5</v>
      </c>
    </row>
    <row r="39754" spans="71:71" x14ac:dyDescent="0.3">
      <c r="BS39754" s="24">
        <f t="shared" si="944"/>
        <v>-2.5</v>
      </c>
    </row>
    <row r="39755" spans="71:71" x14ac:dyDescent="0.3">
      <c r="BS39755" s="24">
        <f t="shared" si="944"/>
        <v>-2.5</v>
      </c>
    </row>
    <row r="39756" spans="71:71" x14ac:dyDescent="0.3">
      <c r="BS39756" s="24">
        <f t="shared" si="944"/>
        <v>-2.5</v>
      </c>
    </row>
    <row r="39757" spans="71:71" x14ac:dyDescent="0.3">
      <c r="BS39757" s="24">
        <f t="shared" si="944"/>
        <v>-2.5</v>
      </c>
    </row>
    <row r="39758" spans="71:71" x14ac:dyDescent="0.3">
      <c r="BS39758" s="24">
        <f t="shared" si="944"/>
        <v>-2.5</v>
      </c>
    </row>
    <row r="39759" spans="71:71" x14ac:dyDescent="0.3">
      <c r="BS39759" s="24">
        <f t="shared" si="944"/>
        <v>-2.5</v>
      </c>
    </row>
    <row r="39760" spans="71:71" x14ac:dyDescent="0.3">
      <c r="BS39760" s="24">
        <f t="shared" si="944"/>
        <v>-2.5</v>
      </c>
    </row>
    <row r="39761" spans="71:71" x14ac:dyDescent="0.3">
      <c r="BS39761" s="24">
        <f t="shared" si="944"/>
        <v>-2.5</v>
      </c>
    </row>
    <row r="39762" spans="71:71" x14ac:dyDescent="0.3">
      <c r="BS39762" s="24">
        <f t="shared" si="944"/>
        <v>-2.5</v>
      </c>
    </row>
    <row r="39763" spans="71:71" x14ac:dyDescent="0.3">
      <c r="BS39763" s="24">
        <f t="shared" si="944"/>
        <v>-2.5</v>
      </c>
    </row>
    <row r="39764" spans="71:71" x14ac:dyDescent="0.3">
      <c r="BS39764" s="24">
        <f t="shared" si="944"/>
        <v>-2.5</v>
      </c>
    </row>
    <row r="39765" spans="71:71" x14ac:dyDescent="0.3">
      <c r="BS39765" s="24">
        <f t="shared" si="944"/>
        <v>-2.5</v>
      </c>
    </row>
    <row r="39766" spans="71:71" x14ac:dyDescent="0.3">
      <c r="BS39766" s="24">
        <f t="shared" si="944"/>
        <v>-2.5</v>
      </c>
    </row>
    <row r="39767" spans="71:71" x14ac:dyDescent="0.3">
      <c r="BS39767" s="24">
        <f t="shared" si="944"/>
        <v>-2.5</v>
      </c>
    </row>
    <row r="39768" spans="71:71" x14ac:dyDescent="0.3">
      <c r="BS39768" s="24">
        <f t="shared" si="944"/>
        <v>-2.5</v>
      </c>
    </row>
    <row r="39769" spans="71:71" x14ac:dyDescent="0.3">
      <c r="BS39769" s="24">
        <f t="shared" si="944"/>
        <v>-2.5</v>
      </c>
    </row>
    <row r="39770" spans="71:71" x14ac:dyDescent="0.3">
      <c r="BS39770" s="24">
        <f t="shared" si="944"/>
        <v>-2.5</v>
      </c>
    </row>
    <row r="39771" spans="71:71" x14ac:dyDescent="0.3">
      <c r="BS39771" s="24">
        <f t="shared" si="944"/>
        <v>-2.5</v>
      </c>
    </row>
    <row r="39772" spans="71:71" x14ac:dyDescent="0.3">
      <c r="BS39772" s="24">
        <f t="shared" si="944"/>
        <v>-2.5</v>
      </c>
    </row>
    <row r="39773" spans="71:71" x14ac:dyDescent="0.3">
      <c r="BS39773" s="24">
        <f t="shared" si="944"/>
        <v>-2.5</v>
      </c>
    </row>
    <row r="39774" spans="71:71" x14ac:dyDescent="0.3">
      <c r="BS39774" s="24">
        <f t="shared" si="944"/>
        <v>-2.5</v>
      </c>
    </row>
    <row r="39775" spans="71:71" x14ac:dyDescent="0.3">
      <c r="BS39775" s="24">
        <f t="shared" si="944"/>
        <v>-2.5</v>
      </c>
    </row>
    <row r="39776" spans="71:71" x14ac:dyDescent="0.3">
      <c r="BS39776" s="24">
        <f t="shared" si="944"/>
        <v>-2.5</v>
      </c>
    </row>
    <row r="39777" spans="71:71" x14ac:dyDescent="0.3">
      <c r="BS39777" s="24">
        <f t="shared" si="944"/>
        <v>-2.5</v>
      </c>
    </row>
    <row r="39778" spans="71:71" x14ac:dyDescent="0.3">
      <c r="BS39778" s="24">
        <f t="shared" si="944"/>
        <v>-2.5</v>
      </c>
    </row>
    <row r="39779" spans="71:71" x14ac:dyDescent="0.3">
      <c r="BS39779" s="24">
        <f t="shared" si="944"/>
        <v>-2.5</v>
      </c>
    </row>
    <row r="39780" spans="71:71" x14ac:dyDescent="0.3">
      <c r="BS39780" s="24">
        <f t="shared" si="944"/>
        <v>-2.5</v>
      </c>
    </row>
    <row r="39781" spans="71:71" x14ac:dyDescent="0.3">
      <c r="BS39781" s="24">
        <f t="shared" si="944"/>
        <v>-2.5</v>
      </c>
    </row>
    <row r="39782" spans="71:71" x14ac:dyDescent="0.3">
      <c r="BS39782" s="24">
        <f t="shared" si="944"/>
        <v>-2.5</v>
      </c>
    </row>
    <row r="39783" spans="71:71" x14ac:dyDescent="0.3">
      <c r="BS39783" s="24">
        <f t="shared" si="944"/>
        <v>-2.5</v>
      </c>
    </row>
    <row r="39784" spans="71:71" x14ac:dyDescent="0.3">
      <c r="BS39784" s="24">
        <f t="shared" si="944"/>
        <v>-2.5</v>
      </c>
    </row>
    <row r="39785" spans="71:71" x14ac:dyDescent="0.3">
      <c r="BS39785" s="24">
        <f t="shared" si="944"/>
        <v>-2.5</v>
      </c>
    </row>
    <row r="39786" spans="71:71" x14ac:dyDescent="0.3">
      <c r="BS39786" s="24">
        <f t="shared" si="944"/>
        <v>-2.5</v>
      </c>
    </row>
    <row r="39787" spans="71:71" x14ac:dyDescent="0.3">
      <c r="BS39787" s="24">
        <f t="shared" si="944"/>
        <v>-2.5</v>
      </c>
    </row>
    <row r="39788" spans="71:71" x14ac:dyDescent="0.3">
      <c r="BS39788" s="24">
        <f t="shared" si="944"/>
        <v>-2.5</v>
      </c>
    </row>
    <row r="39789" spans="71:71" x14ac:dyDescent="0.3">
      <c r="BS39789" s="24">
        <f t="shared" si="944"/>
        <v>-2.5</v>
      </c>
    </row>
    <row r="39790" spans="71:71" x14ac:dyDescent="0.3">
      <c r="BS39790" s="24">
        <f t="shared" si="944"/>
        <v>-2.5</v>
      </c>
    </row>
    <row r="39791" spans="71:71" x14ac:dyDescent="0.3">
      <c r="BS39791" s="24">
        <f t="shared" si="944"/>
        <v>-2.5</v>
      </c>
    </row>
    <row r="39792" spans="71:71" x14ac:dyDescent="0.3">
      <c r="BS39792" s="24">
        <f t="shared" si="944"/>
        <v>-2.5</v>
      </c>
    </row>
    <row r="39793" spans="71:71" x14ac:dyDescent="0.3">
      <c r="BS39793" s="24">
        <f t="shared" si="944"/>
        <v>-2.5</v>
      </c>
    </row>
    <row r="39794" spans="71:71" x14ac:dyDescent="0.3">
      <c r="BS39794" s="24">
        <f t="shared" si="944"/>
        <v>-2.5</v>
      </c>
    </row>
    <row r="39795" spans="71:71" x14ac:dyDescent="0.3">
      <c r="BS39795" s="24">
        <f t="shared" si="944"/>
        <v>-2.5</v>
      </c>
    </row>
    <row r="39796" spans="71:71" x14ac:dyDescent="0.3">
      <c r="BS39796" s="24">
        <f t="shared" si="944"/>
        <v>-2.5</v>
      </c>
    </row>
    <row r="39797" spans="71:71" x14ac:dyDescent="0.3">
      <c r="BS39797" s="24">
        <f t="shared" si="944"/>
        <v>-2.5</v>
      </c>
    </row>
    <row r="39798" spans="71:71" x14ac:dyDescent="0.3">
      <c r="BS39798" s="24">
        <f t="shared" si="944"/>
        <v>-2.5</v>
      </c>
    </row>
    <row r="39799" spans="71:71" x14ac:dyDescent="0.3">
      <c r="BS39799" s="24">
        <f t="shared" si="944"/>
        <v>-2.5</v>
      </c>
    </row>
    <row r="39800" spans="71:71" x14ac:dyDescent="0.3">
      <c r="BS39800" s="24">
        <f t="shared" si="944"/>
        <v>-2.5</v>
      </c>
    </row>
    <row r="39801" spans="71:71" x14ac:dyDescent="0.3">
      <c r="BS39801" s="24">
        <f t="shared" si="944"/>
        <v>-2.5</v>
      </c>
    </row>
    <row r="39802" spans="71:71" x14ac:dyDescent="0.3">
      <c r="BS39802" s="24">
        <f t="shared" si="944"/>
        <v>-2.5</v>
      </c>
    </row>
    <row r="39803" spans="71:71" x14ac:dyDescent="0.3">
      <c r="BS39803" s="24">
        <f t="shared" si="944"/>
        <v>-2.5</v>
      </c>
    </row>
    <row r="39804" spans="71:71" x14ac:dyDescent="0.3">
      <c r="BS39804" s="24">
        <f t="shared" si="944"/>
        <v>-2.5</v>
      </c>
    </row>
    <row r="39805" spans="71:71" x14ac:dyDescent="0.3">
      <c r="BS39805" s="24">
        <f t="shared" si="944"/>
        <v>-2.5</v>
      </c>
    </row>
    <row r="39806" spans="71:71" x14ac:dyDescent="0.3">
      <c r="BS39806" s="24">
        <f t="shared" si="944"/>
        <v>-2.5</v>
      </c>
    </row>
    <row r="39807" spans="71:71" x14ac:dyDescent="0.3">
      <c r="BS39807" s="24">
        <f t="shared" si="944"/>
        <v>-2.5</v>
      </c>
    </row>
    <row r="39808" spans="71:71" x14ac:dyDescent="0.3">
      <c r="BS39808" s="24">
        <f t="shared" si="944"/>
        <v>-2.5</v>
      </c>
    </row>
    <row r="39809" spans="71:71" x14ac:dyDescent="0.3">
      <c r="BS39809" s="24">
        <f t="shared" si="944"/>
        <v>-2.5</v>
      </c>
    </row>
    <row r="39810" spans="71:71" x14ac:dyDescent="0.3">
      <c r="BS39810" s="24">
        <f t="shared" si="944"/>
        <v>-2.5</v>
      </c>
    </row>
    <row r="39811" spans="71:71" x14ac:dyDescent="0.3">
      <c r="BS39811" s="24">
        <f t="shared" si="944"/>
        <v>-2.5</v>
      </c>
    </row>
    <row r="39812" spans="71:71" x14ac:dyDescent="0.3">
      <c r="BS39812" s="24">
        <f t="shared" si="944"/>
        <v>-2.5</v>
      </c>
    </row>
    <row r="39813" spans="71:71" x14ac:dyDescent="0.3">
      <c r="BS39813" s="24">
        <f t="shared" si="944"/>
        <v>-2.5</v>
      </c>
    </row>
    <row r="39814" spans="71:71" x14ac:dyDescent="0.3">
      <c r="BS39814" s="24">
        <f t="shared" si="944"/>
        <v>-2.5</v>
      </c>
    </row>
    <row r="39815" spans="71:71" x14ac:dyDescent="0.3">
      <c r="BS39815" s="24">
        <f t="shared" si="944"/>
        <v>-2.5</v>
      </c>
    </row>
    <row r="39816" spans="71:71" x14ac:dyDescent="0.3">
      <c r="BS39816" s="24">
        <f t="shared" si="944"/>
        <v>-2.5</v>
      </c>
    </row>
    <row r="39817" spans="71:71" x14ac:dyDescent="0.3">
      <c r="BS39817" s="24">
        <f t="shared" ref="BS39817:BS39880" si="945">BR39817-2.5</f>
        <v>-2.5</v>
      </c>
    </row>
    <row r="39818" spans="71:71" x14ac:dyDescent="0.3">
      <c r="BS39818" s="24">
        <f t="shared" si="945"/>
        <v>-2.5</v>
      </c>
    </row>
    <row r="39819" spans="71:71" x14ac:dyDescent="0.3">
      <c r="BS39819" s="24">
        <f t="shared" si="945"/>
        <v>-2.5</v>
      </c>
    </row>
    <row r="39820" spans="71:71" x14ac:dyDescent="0.3">
      <c r="BS39820" s="24">
        <f t="shared" si="945"/>
        <v>-2.5</v>
      </c>
    </row>
    <row r="39821" spans="71:71" x14ac:dyDescent="0.3">
      <c r="BS39821" s="24">
        <f t="shared" si="945"/>
        <v>-2.5</v>
      </c>
    </row>
    <row r="39822" spans="71:71" x14ac:dyDescent="0.3">
      <c r="BS39822" s="24">
        <f t="shared" si="945"/>
        <v>-2.5</v>
      </c>
    </row>
    <row r="39823" spans="71:71" x14ac:dyDescent="0.3">
      <c r="BS39823" s="24">
        <f t="shared" si="945"/>
        <v>-2.5</v>
      </c>
    </row>
    <row r="39824" spans="71:71" x14ac:dyDescent="0.3">
      <c r="BS39824" s="24">
        <f t="shared" si="945"/>
        <v>-2.5</v>
      </c>
    </row>
    <row r="39825" spans="71:71" x14ac:dyDescent="0.3">
      <c r="BS39825" s="24">
        <f t="shared" si="945"/>
        <v>-2.5</v>
      </c>
    </row>
    <row r="39826" spans="71:71" x14ac:dyDescent="0.3">
      <c r="BS39826" s="24">
        <f t="shared" si="945"/>
        <v>-2.5</v>
      </c>
    </row>
    <row r="39827" spans="71:71" x14ac:dyDescent="0.3">
      <c r="BS39827" s="24">
        <f t="shared" si="945"/>
        <v>-2.5</v>
      </c>
    </row>
    <row r="39828" spans="71:71" x14ac:dyDescent="0.3">
      <c r="BS39828" s="24">
        <f t="shared" si="945"/>
        <v>-2.5</v>
      </c>
    </row>
    <row r="39829" spans="71:71" x14ac:dyDescent="0.3">
      <c r="BS39829" s="24">
        <f t="shared" si="945"/>
        <v>-2.5</v>
      </c>
    </row>
    <row r="39830" spans="71:71" x14ac:dyDescent="0.3">
      <c r="BS39830" s="24">
        <f t="shared" si="945"/>
        <v>-2.5</v>
      </c>
    </row>
    <row r="39831" spans="71:71" x14ac:dyDescent="0.3">
      <c r="BS39831" s="24">
        <f t="shared" si="945"/>
        <v>-2.5</v>
      </c>
    </row>
    <row r="39832" spans="71:71" x14ac:dyDescent="0.3">
      <c r="BS39832" s="24">
        <f t="shared" si="945"/>
        <v>-2.5</v>
      </c>
    </row>
    <row r="39833" spans="71:71" x14ac:dyDescent="0.3">
      <c r="BS39833" s="24">
        <f t="shared" si="945"/>
        <v>-2.5</v>
      </c>
    </row>
    <row r="39834" spans="71:71" x14ac:dyDescent="0.3">
      <c r="BS39834" s="24">
        <f t="shared" si="945"/>
        <v>-2.5</v>
      </c>
    </row>
    <row r="39835" spans="71:71" x14ac:dyDescent="0.3">
      <c r="BS39835" s="24">
        <f t="shared" si="945"/>
        <v>-2.5</v>
      </c>
    </row>
    <row r="39836" spans="71:71" x14ac:dyDescent="0.3">
      <c r="BS39836" s="24">
        <f t="shared" si="945"/>
        <v>-2.5</v>
      </c>
    </row>
    <row r="39837" spans="71:71" x14ac:dyDescent="0.3">
      <c r="BS39837" s="24">
        <f t="shared" si="945"/>
        <v>-2.5</v>
      </c>
    </row>
    <row r="39838" spans="71:71" x14ac:dyDescent="0.3">
      <c r="BS39838" s="24">
        <f t="shared" si="945"/>
        <v>-2.5</v>
      </c>
    </row>
    <row r="39839" spans="71:71" x14ac:dyDescent="0.3">
      <c r="BS39839" s="24">
        <f t="shared" si="945"/>
        <v>-2.5</v>
      </c>
    </row>
    <row r="39840" spans="71:71" x14ac:dyDescent="0.3">
      <c r="BS39840" s="24">
        <f t="shared" si="945"/>
        <v>-2.5</v>
      </c>
    </row>
    <row r="39841" spans="71:71" x14ac:dyDescent="0.3">
      <c r="BS39841" s="24">
        <f t="shared" si="945"/>
        <v>-2.5</v>
      </c>
    </row>
    <row r="39842" spans="71:71" x14ac:dyDescent="0.3">
      <c r="BS39842" s="24">
        <f t="shared" si="945"/>
        <v>-2.5</v>
      </c>
    </row>
    <row r="39843" spans="71:71" x14ac:dyDescent="0.3">
      <c r="BS39843" s="24">
        <f t="shared" si="945"/>
        <v>-2.5</v>
      </c>
    </row>
    <row r="39844" spans="71:71" x14ac:dyDescent="0.3">
      <c r="BS39844" s="24">
        <f t="shared" si="945"/>
        <v>-2.5</v>
      </c>
    </row>
    <row r="39845" spans="71:71" x14ac:dyDescent="0.3">
      <c r="BS39845" s="24">
        <f t="shared" si="945"/>
        <v>-2.5</v>
      </c>
    </row>
    <row r="39846" spans="71:71" x14ac:dyDescent="0.3">
      <c r="BS39846" s="24">
        <f t="shared" si="945"/>
        <v>-2.5</v>
      </c>
    </row>
    <row r="39847" spans="71:71" x14ac:dyDescent="0.3">
      <c r="BS39847" s="24">
        <f t="shared" si="945"/>
        <v>-2.5</v>
      </c>
    </row>
    <row r="39848" spans="71:71" x14ac:dyDescent="0.3">
      <c r="BS39848" s="24">
        <f t="shared" si="945"/>
        <v>-2.5</v>
      </c>
    </row>
    <row r="39849" spans="71:71" x14ac:dyDescent="0.3">
      <c r="BS39849" s="24">
        <f t="shared" si="945"/>
        <v>-2.5</v>
      </c>
    </row>
    <row r="39850" spans="71:71" x14ac:dyDescent="0.3">
      <c r="BS39850" s="24">
        <f t="shared" si="945"/>
        <v>-2.5</v>
      </c>
    </row>
    <row r="39851" spans="71:71" x14ac:dyDescent="0.3">
      <c r="BS39851" s="24">
        <f t="shared" si="945"/>
        <v>-2.5</v>
      </c>
    </row>
    <row r="39852" spans="71:71" x14ac:dyDescent="0.3">
      <c r="BS39852" s="24">
        <f t="shared" si="945"/>
        <v>-2.5</v>
      </c>
    </row>
    <row r="39853" spans="71:71" x14ac:dyDescent="0.3">
      <c r="BS39853" s="24">
        <f t="shared" si="945"/>
        <v>-2.5</v>
      </c>
    </row>
    <row r="39854" spans="71:71" x14ac:dyDescent="0.3">
      <c r="BS39854" s="24">
        <f t="shared" si="945"/>
        <v>-2.5</v>
      </c>
    </row>
    <row r="39855" spans="71:71" x14ac:dyDescent="0.3">
      <c r="BS39855" s="24">
        <f t="shared" si="945"/>
        <v>-2.5</v>
      </c>
    </row>
    <row r="39856" spans="71:71" x14ac:dyDescent="0.3">
      <c r="BS39856" s="24">
        <f t="shared" si="945"/>
        <v>-2.5</v>
      </c>
    </row>
    <row r="39857" spans="71:71" x14ac:dyDescent="0.3">
      <c r="BS39857" s="24">
        <f t="shared" si="945"/>
        <v>-2.5</v>
      </c>
    </row>
    <row r="39858" spans="71:71" x14ac:dyDescent="0.3">
      <c r="BS39858" s="24">
        <f t="shared" si="945"/>
        <v>-2.5</v>
      </c>
    </row>
    <row r="39859" spans="71:71" x14ac:dyDescent="0.3">
      <c r="BS39859" s="24">
        <f t="shared" si="945"/>
        <v>-2.5</v>
      </c>
    </row>
    <row r="39860" spans="71:71" x14ac:dyDescent="0.3">
      <c r="BS39860" s="24">
        <f t="shared" si="945"/>
        <v>-2.5</v>
      </c>
    </row>
    <row r="39861" spans="71:71" x14ac:dyDescent="0.3">
      <c r="BS39861" s="24">
        <f t="shared" si="945"/>
        <v>-2.5</v>
      </c>
    </row>
    <row r="39862" spans="71:71" x14ac:dyDescent="0.3">
      <c r="BS39862" s="24">
        <f t="shared" si="945"/>
        <v>-2.5</v>
      </c>
    </row>
    <row r="39863" spans="71:71" x14ac:dyDescent="0.3">
      <c r="BS39863" s="24">
        <f t="shared" si="945"/>
        <v>-2.5</v>
      </c>
    </row>
    <row r="39864" spans="71:71" x14ac:dyDescent="0.3">
      <c r="BS39864" s="24">
        <f t="shared" si="945"/>
        <v>-2.5</v>
      </c>
    </row>
    <row r="39865" spans="71:71" x14ac:dyDescent="0.3">
      <c r="BS39865" s="24">
        <f t="shared" si="945"/>
        <v>-2.5</v>
      </c>
    </row>
    <row r="39866" spans="71:71" x14ac:dyDescent="0.3">
      <c r="BS39866" s="24">
        <f t="shared" si="945"/>
        <v>-2.5</v>
      </c>
    </row>
    <row r="39867" spans="71:71" x14ac:dyDescent="0.3">
      <c r="BS39867" s="24">
        <f t="shared" si="945"/>
        <v>-2.5</v>
      </c>
    </row>
    <row r="39868" spans="71:71" x14ac:dyDescent="0.3">
      <c r="BS39868" s="24">
        <f t="shared" si="945"/>
        <v>-2.5</v>
      </c>
    </row>
    <row r="39869" spans="71:71" x14ac:dyDescent="0.3">
      <c r="BS39869" s="24">
        <f t="shared" si="945"/>
        <v>-2.5</v>
      </c>
    </row>
    <row r="39870" spans="71:71" x14ac:dyDescent="0.3">
      <c r="BS39870" s="24">
        <f t="shared" si="945"/>
        <v>-2.5</v>
      </c>
    </row>
    <row r="39871" spans="71:71" x14ac:dyDescent="0.3">
      <c r="BS39871" s="24">
        <f t="shared" si="945"/>
        <v>-2.5</v>
      </c>
    </row>
    <row r="39872" spans="71:71" x14ac:dyDescent="0.3">
      <c r="BS39872" s="24">
        <f t="shared" si="945"/>
        <v>-2.5</v>
      </c>
    </row>
    <row r="39873" spans="71:71" x14ac:dyDescent="0.3">
      <c r="BS39873" s="24">
        <f t="shared" si="945"/>
        <v>-2.5</v>
      </c>
    </row>
    <row r="39874" spans="71:71" x14ac:dyDescent="0.3">
      <c r="BS39874" s="24">
        <f t="shared" si="945"/>
        <v>-2.5</v>
      </c>
    </row>
    <row r="39875" spans="71:71" x14ac:dyDescent="0.3">
      <c r="BS39875" s="24">
        <f t="shared" si="945"/>
        <v>-2.5</v>
      </c>
    </row>
    <row r="39876" spans="71:71" x14ac:dyDescent="0.3">
      <c r="BS39876" s="24">
        <f t="shared" si="945"/>
        <v>-2.5</v>
      </c>
    </row>
    <row r="39877" spans="71:71" x14ac:dyDescent="0.3">
      <c r="BS39877" s="24">
        <f t="shared" si="945"/>
        <v>-2.5</v>
      </c>
    </row>
    <row r="39878" spans="71:71" x14ac:dyDescent="0.3">
      <c r="BS39878" s="24">
        <f t="shared" si="945"/>
        <v>-2.5</v>
      </c>
    </row>
    <row r="39879" spans="71:71" x14ac:dyDescent="0.3">
      <c r="BS39879" s="24">
        <f t="shared" si="945"/>
        <v>-2.5</v>
      </c>
    </row>
    <row r="39880" spans="71:71" x14ac:dyDescent="0.3">
      <c r="BS39880" s="24">
        <f t="shared" si="945"/>
        <v>-2.5</v>
      </c>
    </row>
    <row r="39881" spans="71:71" x14ac:dyDescent="0.3">
      <c r="BS39881" s="24">
        <f t="shared" ref="BS39881:BS39944" si="946">BR39881-2.5</f>
        <v>-2.5</v>
      </c>
    </row>
    <row r="39882" spans="71:71" x14ac:dyDescent="0.3">
      <c r="BS39882" s="24">
        <f t="shared" si="946"/>
        <v>-2.5</v>
      </c>
    </row>
    <row r="39883" spans="71:71" x14ac:dyDescent="0.3">
      <c r="BS39883" s="24">
        <f t="shared" si="946"/>
        <v>-2.5</v>
      </c>
    </row>
    <row r="39884" spans="71:71" x14ac:dyDescent="0.3">
      <c r="BS39884" s="24">
        <f t="shared" si="946"/>
        <v>-2.5</v>
      </c>
    </row>
    <row r="39885" spans="71:71" x14ac:dyDescent="0.3">
      <c r="BS39885" s="24">
        <f t="shared" si="946"/>
        <v>-2.5</v>
      </c>
    </row>
    <row r="39886" spans="71:71" x14ac:dyDescent="0.3">
      <c r="BS39886" s="24">
        <f t="shared" si="946"/>
        <v>-2.5</v>
      </c>
    </row>
    <row r="39887" spans="71:71" x14ac:dyDescent="0.3">
      <c r="BS39887" s="24">
        <f t="shared" si="946"/>
        <v>-2.5</v>
      </c>
    </row>
    <row r="39888" spans="71:71" x14ac:dyDescent="0.3">
      <c r="BS39888" s="24">
        <f t="shared" si="946"/>
        <v>-2.5</v>
      </c>
    </row>
    <row r="39889" spans="71:71" x14ac:dyDescent="0.3">
      <c r="BS39889" s="24">
        <f t="shared" si="946"/>
        <v>-2.5</v>
      </c>
    </row>
    <row r="39890" spans="71:71" x14ac:dyDescent="0.3">
      <c r="BS39890" s="24">
        <f t="shared" si="946"/>
        <v>-2.5</v>
      </c>
    </row>
    <row r="39891" spans="71:71" x14ac:dyDescent="0.3">
      <c r="BS39891" s="24">
        <f t="shared" si="946"/>
        <v>-2.5</v>
      </c>
    </row>
    <row r="39892" spans="71:71" x14ac:dyDescent="0.3">
      <c r="BS39892" s="24">
        <f t="shared" si="946"/>
        <v>-2.5</v>
      </c>
    </row>
    <row r="39893" spans="71:71" x14ac:dyDescent="0.3">
      <c r="BS39893" s="24">
        <f t="shared" si="946"/>
        <v>-2.5</v>
      </c>
    </row>
    <row r="39894" spans="71:71" x14ac:dyDescent="0.3">
      <c r="BS39894" s="24">
        <f t="shared" si="946"/>
        <v>-2.5</v>
      </c>
    </row>
    <row r="39895" spans="71:71" x14ac:dyDescent="0.3">
      <c r="BS39895" s="24">
        <f t="shared" si="946"/>
        <v>-2.5</v>
      </c>
    </row>
    <row r="39896" spans="71:71" x14ac:dyDescent="0.3">
      <c r="BS39896" s="24">
        <f t="shared" si="946"/>
        <v>-2.5</v>
      </c>
    </row>
    <row r="39897" spans="71:71" x14ac:dyDescent="0.3">
      <c r="BS39897" s="24">
        <f t="shared" si="946"/>
        <v>-2.5</v>
      </c>
    </row>
    <row r="39898" spans="71:71" x14ac:dyDescent="0.3">
      <c r="BS39898" s="24">
        <f t="shared" si="946"/>
        <v>-2.5</v>
      </c>
    </row>
    <row r="39899" spans="71:71" x14ac:dyDescent="0.3">
      <c r="BS39899" s="24">
        <f t="shared" si="946"/>
        <v>-2.5</v>
      </c>
    </row>
    <row r="39900" spans="71:71" x14ac:dyDescent="0.3">
      <c r="BS39900" s="24">
        <f t="shared" si="946"/>
        <v>-2.5</v>
      </c>
    </row>
    <row r="39901" spans="71:71" x14ac:dyDescent="0.3">
      <c r="BS39901" s="24">
        <f t="shared" si="946"/>
        <v>-2.5</v>
      </c>
    </row>
    <row r="39902" spans="71:71" x14ac:dyDescent="0.3">
      <c r="BS39902" s="24">
        <f t="shared" si="946"/>
        <v>-2.5</v>
      </c>
    </row>
    <row r="39903" spans="71:71" x14ac:dyDescent="0.3">
      <c r="BS39903" s="24">
        <f t="shared" si="946"/>
        <v>-2.5</v>
      </c>
    </row>
    <row r="39904" spans="71:71" x14ac:dyDescent="0.3">
      <c r="BS39904" s="24">
        <f t="shared" si="946"/>
        <v>-2.5</v>
      </c>
    </row>
    <row r="39905" spans="71:71" x14ac:dyDescent="0.3">
      <c r="BS39905" s="24">
        <f t="shared" si="946"/>
        <v>-2.5</v>
      </c>
    </row>
    <row r="39906" spans="71:71" x14ac:dyDescent="0.3">
      <c r="BS39906" s="24">
        <f t="shared" si="946"/>
        <v>-2.5</v>
      </c>
    </row>
    <row r="39907" spans="71:71" x14ac:dyDescent="0.3">
      <c r="BS39907" s="24">
        <f t="shared" si="946"/>
        <v>-2.5</v>
      </c>
    </row>
    <row r="39908" spans="71:71" x14ac:dyDescent="0.3">
      <c r="BS39908" s="24">
        <f t="shared" si="946"/>
        <v>-2.5</v>
      </c>
    </row>
    <row r="39909" spans="71:71" x14ac:dyDescent="0.3">
      <c r="BS39909" s="24">
        <f t="shared" si="946"/>
        <v>-2.5</v>
      </c>
    </row>
    <row r="39910" spans="71:71" x14ac:dyDescent="0.3">
      <c r="BS39910" s="24">
        <f t="shared" si="946"/>
        <v>-2.5</v>
      </c>
    </row>
    <row r="39911" spans="71:71" x14ac:dyDescent="0.3">
      <c r="BS39911" s="24">
        <f t="shared" si="946"/>
        <v>-2.5</v>
      </c>
    </row>
    <row r="39912" spans="71:71" x14ac:dyDescent="0.3">
      <c r="BS39912" s="24">
        <f t="shared" si="946"/>
        <v>-2.5</v>
      </c>
    </row>
    <row r="39913" spans="71:71" x14ac:dyDescent="0.3">
      <c r="BS39913" s="24">
        <f t="shared" si="946"/>
        <v>-2.5</v>
      </c>
    </row>
    <row r="39914" spans="71:71" x14ac:dyDescent="0.3">
      <c r="BS39914" s="24">
        <f t="shared" si="946"/>
        <v>-2.5</v>
      </c>
    </row>
    <row r="39915" spans="71:71" x14ac:dyDescent="0.3">
      <c r="BS39915" s="24">
        <f t="shared" si="946"/>
        <v>-2.5</v>
      </c>
    </row>
    <row r="39916" spans="71:71" x14ac:dyDescent="0.3">
      <c r="BS39916" s="24">
        <f t="shared" si="946"/>
        <v>-2.5</v>
      </c>
    </row>
    <row r="39917" spans="71:71" x14ac:dyDescent="0.3">
      <c r="BS39917" s="24">
        <f t="shared" si="946"/>
        <v>-2.5</v>
      </c>
    </row>
    <row r="39918" spans="71:71" x14ac:dyDescent="0.3">
      <c r="BS39918" s="24">
        <f t="shared" si="946"/>
        <v>-2.5</v>
      </c>
    </row>
    <row r="39919" spans="71:71" x14ac:dyDescent="0.3">
      <c r="BS39919" s="24">
        <f t="shared" si="946"/>
        <v>-2.5</v>
      </c>
    </row>
    <row r="39920" spans="71:71" x14ac:dyDescent="0.3">
      <c r="BS39920" s="24">
        <f t="shared" si="946"/>
        <v>-2.5</v>
      </c>
    </row>
    <row r="39921" spans="71:71" x14ac:dyDescent="0.3">
      <c r="BS39921" s="24">
        <f t="shared" si="946"/>
        <v>-2.5</v>
      </c>
    </row>
    <row r="39922" spans="71:71" x14ac:dyDescent="0.3">
      <c r="BS39922" s="24">
        <f t="shared" si="946"/>
        <v>-2.5</v>
      </c>
    </row>
    <row r="39923" spans="71:71" x14ac:dyDescent="0.3">
      <c r="BS39923" s="24">
        <f t="shared" si="946"/>
        <v>-2.5</v>
      </c>
    </row>
    <row r="39924" spans="71:71" x14ac:dyDescent="0.3">
      <c r="BS39924" s="24">
        <f t="shared" si="946"/>
        <v>-2.5</v>
      </c>
    </row>
    <row r="39925" spans="71:71" x14ac:dyDescent="0.3">
      <c r="BS39925" s="24">
        <f t="shared" si="946"/>
        <v>-2.5</v>
      </c>
    </row>
    <row r="39926" spans="71:71" x14ac:dyDescent="0.3">
      <c r="BS39926" s="24">
        <f t="shared" si="946"/>
        <v>-2.5</v>
      </c>
    </row>
    <row r="39927" spans="71:71" x14ac:dyDescent="0.3">
      <c r="BS39927" s="24">
        <f t="shared" si="946"/>
        <v>-2.5</v>
      </c>
    </row>
    <row r="39928" spans="71:71" x14ac:dyDescent="0.3">
      <c r="BS39928" s="24">
        <f t="shared" si="946"/>
        <v>-2.5</v>
      </c>
    </row>
    <row r="39929" spans="71:71" x14ac:dyDescent="0.3">
      <c r="BS39929" s="24">
        <f t="shared" si="946"/>
        <v>-2.5</v>
      </c>
    </row>
    <row r="39930" spans="71:71" x14ac:dyDescent="0.3">
      <c r="BS39930" s="24">
        <f t="shared" si="946"/>
        <v>-2.5</v>
      </c>
    </row>
    <row r="39931" spans="71:71" x14ac:dyDescent="0.3">
      <c r="BS39931" s="24">
        <f t="shared" si="946"/>
        <v>-2.5</v>
      </c>
    </row>
    <row r="39932" spans="71:71" x14ac:dyDescent="0.3">
      <c r="BS39932" s="24">
        <f t="shared" si="946"/>
        <v>-2.5</v>
      </c>
    </row>
    <row r="39933" spans="71:71" x14ac:dyDescent="0.3">
      <c r="BS39933" s="24">
        <f t="shared" si="946"/>
        <v>-2.5</v>
      </c>
    </row>
    <row r="39934" spans="71:71" x14ac:dyDescent="0.3">
      <c r="BS39934" s="24">
        <f t="shared" si="946"/>
        <v>-2.5</v>
      </c>
    </row>
    <row r="39935" spans="71:71" x14ac:dyDescent="0.3">
      <c r="BS39935" s="24">
        <f t="shared" si="946"/>
        <v>-2.5</v>
      </c>
    </row>
    <row r="39936" spans="71:71" x14ac:dyDescent="0.3">
      <c r="BS39936" s="24">
        <f t="shared" si="946"/>
        <v>-2.5</v>
      </c>
    </row>
    <row r="39937" spans="71:71" x14ac:dyDescent="0.3">
      <c r="BS39937" s="24">
        <f t="shared" si="946"/>
        <v>-2.5</v>
      </c>
    </row>
    <row r="39938" spans="71:71" x14ac:dyDescent="0.3">
      <c r="BS39938" s="24">
        <f t="shared" si="946"/>
        <v>-2.5</v>
      </c>
    </row>
    <row r="39939" spans="71:71" x14ac:dyDescent="0.3">
      <c r="BS39939" s="24">
        <f t="shared" si="946"/>
        <v>-2.5</v>
      </c>
    </row>
    <row r="39940" spans="71:71" x14ac:dyDescent="0.3">
      <c r="BS39940" s="24">
        <f t="shared" si="946"/>
        <v>-2.5</v>
      </c>
    </row>
    <row r="39941" spans="71:71" x14ac:dyDescent="0.3">
      <c r="BS39941" s="24">
        <f t="shared" si="946"/>
        <v>-2.5</v>
      </c>
    </row>
    <row r="39942" spans="71:71" x14ac:dyDescent="0.3">
      <c r="BS39942" s="24">
        <f t="shared" si="946"/>
        <v>-2.5</v>
      </c>
    </row>
    <row r="39943" spans="71:71" x14ac:dyDescent="0.3">
      <c r="BS39943" s="24">
        <f t="shared" si="946"/>
        <v>-2.5</v>
      </c>
    </row>
    <row r="39944" spans="71:71" x14ac:dyDescent="0.3">
      <c r="BS39944" s="24">
        <f t="shared" si="946"/>
        <v>-2.5</v>
      </c>
    </row>
    <row r="39945" spans="71:71" x14ac:dyDescent="0.3">
      <c r="BS39945" s="24">
        <f t="shared" ref="BS39945:BS40008" si="947">BR39945-2.5</f>
        <v>-2.5</v>
      </c>
    </row>
    <row r="39946" spans="71:71" x14ac:dyDescent="0.3">
      <c r="BS39946" s="24">
        <f t="shared" si="947"/>
        <v>-2.5</v>
      </c>
    </row>
    <row r="39947" spans="71:71" x14ac:dyDescent="0.3">
      <c r="BS39947" s="24">
        <f t="shared" si="947"/>
        <v>-2.5</v>
      </c>
    </row>
    <row r="39948" spans="71:71" x14ac:dyDescent="0.3">
      <c r="BS39948" s="24">
        <f t="shared" si="947"/>
        <v>-2.5</v>
      </c>
    </row>
    <row r="39949" spans="71:71" x14ac:dyDescent="0.3">
      <c r="BS39949" s="24">
        <f t="shared" si="947"/>
        <v>-2.5</v>
      </c>
    </row>
    <row r="39950" spans="71:71" x14ac:dyDescent="0.3">
      <c r="BS39950" s="24">
        <f t="shared" si="947"/>
        <v>-2.5</v>
      </c>
    </row>
    <row r="39951" spans="71:71" x14ac:dyDescent="0.3">
      <c r="BS39951" s="24">
        <f t="shared" si="947"/>
        <v>-2.5</v>
      </c>
    </row>
    <row r="39952" spans="71:71" x14ac:dyDescent="0.3">
      <c r="BS39952" s="24">
        <f t="shared" si="947"/>
        <v>-2.5</v>
      </c>
    </row>
    <row r="39953" spans="71:71" x14ac:dyDescent="0.3">
      <c r="BS39953" s="24">
        <f t="shared" si="947"/>
        <v>-2.5</v>
      </c>
    </row>
    <row r="39954" spans="71:71" x14ac:dyDescent="0.3">
      <c r="BS39954" s="24">
        <f t="shared" si="947"/>
        <v>-2.5</v>
      </c>
    </row>
    <row r="39955" spans="71:71" x14ac:dyDescent="0.3">
      <c r="BS39955" s="24">
        <f t="shared" si="947"/>
        <v>-2.5</v>
      </c>
    </row>
    <row r="39956" spans="71:71" x14ac:dyDescent="0.3">
      <c r="BS39956" s="24">
        <f t="shared" si="947"/>
        <v>-2.5</v>
      </c>
    </row>
    <row r="39957" spans="71:71" x14ac:dyDescent="0.3">
      <c r="BS39957" s="24">
        <f t="shared" si="947"/>
        <v>-2.5</v>
      </c>
    </row>
    <row r="39958" spans="71:71" x14ac:dyDescent="0.3">
      <c r="BS39958" s="24">
        <f t="shared" si="947"/>
        <v>-2.5</v>
      </c>
    </row>
    <row r="39959" spans="71:71" x14ac:dyDescent="0.3">
      <c r="BS39959" s="24">
        <f t="shared" si="947"/>
        <v>-2.5</v>
      </c>
    </row>
    <row r="39960" spans="71:71" x14ac:dyDescent="0.3">
      <c r="BS39960" s="24">
        <f t="shared" si="947"/>
        <v>-2.5</v>
      </c>
    </row>
    <row r="39961" spans="71:71" x14ac:dyDescent="0.3">
      <c r="BS39961" s="24">
        <f t="shared" si="947"/>
        <v>-2.5</v>
      </c>
    </row>
    <row r="39962" spans="71:71" x14ac:dyDescent="0.3">
      <c r="BS39962" s="24">
        <f t="shared" si="947"/>
        <v>-2.5</v>
      </c>
    </row>
    <row r="39963" spans="71:71" x14ac:dyDescent="0.3">
      <c r="BS39963" s="24">
        <f t="shared" si="947"/>
        <v>-2.5</v>
      </c>
    </row>
    <row r="39964" spans="71:71" x14ac:dyDescent="0.3">
      <c r="BS39964" s="24">
        <f t="shared" si="947"/>
        <v>-2.5</v>
      </c>
    </row>
    <row r="39965" spans="71:71" x14ac:dyDescent="0.3">
      <c r="BS39965" s="24">
        <f t="shared" si="947"/>
        <v>-2.5</v>
      </c>
    </row>
    <row r="39966" spans="71:71" x14ac:dyDescent="0.3">
      <c r="BS39966" s="24">
        <f t="shared" si="947"/>
        <v>-2.5</v>
      </c>
    </row>
    <row r="39967" spans="71:71" x14ac:dyDescent="0.3">
      <c r="BS39967" s="24">
        <f t="shared" si="947"/>
        <v>-2.5</v>
      </c>
    </row>
    <row r="39968" spans="71:71" x14ac:dyDescent="0.3">
      <c r="BS39968" s="24">
        <f t="shared" si="947"/>
        <v>-2.5</v>
      </c>
    </row>
    <row r="39969" spans="71:71" x14ac:dyDescent="0.3">
      <c r="BS39969" s="24">
        <f t="shared" si="947"/>
        <v>-2.5</v>
      </c>
    </row>
    <row r="39970" spans="71:71" x14ac:dyDescent="0.3">
      <c r="BS39970" s="24">
        <f t="shared" si="947"/>
        <v>-2.5</v>
      </c>
    </row>
    <row r="39971" spans="71:71" x14ac:dyDescent="0.3">
      <c r="BS39971" s="24">
        <f t="shared" si="947"/>
        <v>-2.5</v>
      </c>
    </row>
    <row r="39972" spans="71:71" x14ac:dyDescent="0.3">
      <c r="BS39972" s="24">
        <f t="shared" si="947"/>
        <v>-2.5</v>
      </c>
    </row>
    <row r="39973" spans="71:71" x14ac:dyDescent="0.3">
      <c r="BS39973" s="24">
        <f t="shared" si="947"/>
        <v>-2.5</v>
      </c>
    </row>
    <row r="39974" spans="71:71" x14ac:dyDescent="0.3">
      <c r="BS39974" s="24">
        <f t="shared" si="947"/>
        <v>-2.5</v>
      </c>
    </row>
    <row r="39975" spans="71:71" x14ac:dyDescent="0.3">
      <c r="BS39975" s="24">
        <f t="shared" si="947"/>
        <v>-2.5</v>
      </c>
    </row>
    <row r="39976" spans="71:71" x14ac:dyDescent="0.3">
      <c r="BS39976" s="24">
        <f t="shared" si="947"/>
        <v>-2.5</v>
      </c>
    </row>
    <row r="39977" spans="71:71" x14ac:dyDescent="0.3">
      <c r="BS39977" s="24">
        <f t="shared" si="947"/>
        <v>-2.5</v>
      </c>
    </row>
    <row r="39978" spans="71:71" x14ac:dyDescent="0.3">
      <c r="BS39978" s="24">
        <f t="shared" si="947"/>
        <v>-2.5</v>
      </c>
    </row>
    <row r="39979" spans="71:71" x14ac:dyDescent="0.3">
      <c r="BS39979" s="24">
        <f t="shared" si="947"/>
        <v>-2.5</v>
      </c>
    </row>
    <row r="39980" spans="71:71" x14ac:dyDescent="0.3">
      <c r="BS39980" s="24">
        <f t="shared" si="947"/>
        <v>-2.5</v>
      </c>
    </row>
    <row r="39981" spans="71:71" x14ac:dyDescent="0.3">
      <c r="BS39981" s="24">
        <f t="shared" si="947"/>
        <v>-2.5</v>
      </c>
    </row>
    <row r="39982" spans="71:71" x14ac:dyDescent="0.3">
      <c r="BS39982" s="24">
        <f t="shared" si="947"/>
        <v>-2.5</v>
      </c>
    </row>
    <row r="39983" spans="71:71" x14ac:dyDescent="0.3">
      <c r="BS39983" s="24">
        <f t="shared" si="947"/>
        <v>-2.5</v>
      </c>
    </row>
    <row r="39984" spans="71:71" x14ac:dyDescent="0.3">
      <c r="BS39984" s="24">
        <f t="shared" si="947"/>
        <v>-2.5</v>
      </c>
    </row>
    <row r="39985" spans="71:71" x14ac:dyDescent="0.3">
      <c r="BS39985" s="24">
        <f t="shared" si="947"/>
        <v>-2.5</v>
      </c>
    </row>
    <row r="39986" spans="71:71" x14ac:dyDescent="0.3">
      <c r="BS39986" s="24">
        <f t="shared" si="947"/>
        <v>-2.5</v>
      </c>
    </row>
    <row r="39987" spans="71:71" x14ac:dyDescent="0.3">
      <c r="BS39987" s="24">
        <f t="shared" si="947"/>
        <v>-2.5</v>
      </c>
    </row>
    <row r="39988" spans="71:71" x14ac:dyDescent="0.3">
      <c r="BS39988" s="24">
        <f t="shared" si="947"/>
        <v>-2.5</v>
      </c>
    </row>
    <row r="39989" spans="71:71" x14ac:dyDescent="0.3">
      <c r="BS39989" s="24">
        <f t="shared" si="947"/>
        <v>-2.5</v>
      </c>
    </row>
    <row r="39990" spans="71:71" x14ac:dyDescent="0.3">
      <c r="BS39990" s="24">
        <f t="shared" si="947"/>
        <v>-2.5</v>
      </c>
    </row>
    <row r="39991" spans="71:71" x14ac:dyDescent="0.3">
      <c r="BS39991" s="24">
        <f t="shared" si="947"/>
        <v>-2.5</v>
      </c>
    </row>
    <row r="39992" spans="71:71" x14ac:dyDescent="0.3">
      <c r="BS39992" s="24">
        <f t="shared" si="947"/>
        <v>-2.5</v>
      </c>
    </row>
    <row r="39993" spans="71:71" x14ac:dyDescent="0.3">
      <c r="BS39993" s="24">
        <f t="shared" si="947"/>
        <v>-2.5</v>
      </c>
    </row>
    <row r="39994" spans="71:71" x14ac:dyDescent="0.3">
      <c r="BS39994" s="24">
        <f t="shared" si="947"/>
        <v>-2.5</v>
      </c>
    </row>
    <row r="39995" spans="71:71" x14ac:dyDescent="0.3">
      <c r="BS39995" s="24">
        <f t="shared" si="947"/>
        <v>-2.5</v>
      </c>
    </row>
    <row r="39996" spans="71:71" x14ac:dyDescent="0.3">
      <c r="BS39996" s="24">
        <f t="shared" si="947"/>
        <v>-2.5</v>
      </c>
    </row>
    <row r="39997" spans="71:71" x14ac:dyDescent="0.3">
      <c r="BS39997" s="24">
        <f t="shared" si="947"/>
        <v>-2.5</v>
      </c>
    </row>
    <row r="39998" spans="71:71" x14ac:dyDescent="0.3">
      <c r="BS39998" s="24">
        <f t="shared" si="947"/>
        <v>-2.5</v>
      </c>
    </row>
    <row r="39999" spans="71:71" x14ac:dyDescent="0.3">
      <c r="BS39999" s="24">
        <f t="shared" si="947"/>
        <v>-2.5</v>
      </c>
    </row>
    <row r="40000" spans="71:71" x14ac:dyDescent="0.3">
      <c r="BS40000" s="24">
        <f t="shared" si="947"/>
        <v>-2.5</v>
      </c>
    </row>
    <row r="40001" spans="71:71" x14ac:dyDescent="0.3">
      <c r="BS40001" s="24">
        <f t="shared" si="947"/>
        <v>-2.5</v>
      </c>
    </row>
    <row r="40002" spans="71:71" x14ac:dyDescent="0.3">
      <c r="BS40002" s="24">
        <f t="shared" si="947"/>
        <v>-2.5</v>
      </c>
    </row>
    <row r="40003" spans="71:71" x14ac:dyDescent="0.3">
      <c r="BS40003" s="24">
        <f t="shared" si="947"/>
        <v>-2.5</v>
      </c>
    </row>
    <row r="40004" spans="71:71" x14ac:dyDescent="0.3">
      <c r="BS40004" s="24">
        <f t="shared" si="947"/>
        <v>-2.5</v>
      </c>
    </row>
    <row r="40005" spans="71:71" x14ac:dyDescent="0.3">
      <c r="BS40005" s="24">
        <f t="shared" si="947"/>
        <v>-2.5</v>
      </c>
    </row>
    <row r="40006" spans="71:71" x14ac:dyDescent="0.3">
      <c r="BS40006" s="24">
        <f t="shared" si="947"/>
        <v>-2.5</v>
      </c>
    </row>
    <row r="40007" spans="71:71" x14ac:dyDescent="0.3">
      <c r="BS40007" s="24">
        <f t="shared" si="947"/>
        <v>-2.5</v>
      </c>
    </row>
    <row r="40008" spans="71:71" x14ac:dyDescent="0.3">
      <c r="BS40008" s="24">
        <f t="shared" si="947"/>
        <v>-2.5</v>
      </c>
    </row>
    <row r="40009" spans="71:71" x14ac:dyDescent="0.3">
      <c r="BS40009" s="24">
        <f t="shared" ref="BS40009:BS40072" si="948">BR40009-2.5</f>
        <v>-2.5</v>
      </c>
    </row>
    <row r="40010" spans="71:71" x14ac:dyDescent="0.3">
      <c r="BS40010" s="24">
        <f t="shared" si="948"/>
        <v>-2.5</v>
      </c>
    </row>
    <row r="40011" spans="71:71" x14ac:dyDescent="0.3">
      <c r="BS40011" s="24">
        <f t="shared" si="948"/>
        <v>-2.5</v>
      </c>
    </row>
    <row r="40012" spans="71:71" x14ac:dyDescent="0.3">
      <c r="BS40012" s="24">
        <f t="shared" si="948"/>
        <v>-2.5</v>
      </c>
    </row>
    <row r="40013" spans="71:71" x14ac:dyDescent="0.3">
      <c r="BS40013" s="24">
        <f t="shared" si="948"/>
        <v>-2.5</v>
      </c>
    </row>
    <row r="40014" spans="71:71" x14ac:dyDescent="0.3">
      <c r="BS40014" s="24">
        <f t="shared" si="948"/>
        <v>-2.5</v>
      </c>
    </row>
    <row r="40015" spans="71:71" x14ac:dyDescent="0.3">
      <c r="BS40015" s="24">
        <f t="shared" si="948"/>
        <v>-2.5</v>
      </c>
    </row>
    <row r="40016" spans="71:71" x14ac:dyDescent="0.3">
      <c r="BS40016" s="24">
        <f t="shared" si="948"/>
        <v>-2.5</v>
      </c>
    </row>
    <row r="40017" spans="71:71" x14ac:dyDescent="0.3">
      <c r="BS40017" s="24">
        <f t="shared" si="948"/>
        <v>-2.5</v>
      </c>
    </row>
    <row r="40018" spans="71:71" x14ac:dyDescent="0.3">
      <c r="BS40018" s="24">
        <f t="shared" si="948"/>
        <v>-2.5</v>
      </c>
    </row>
    <row r="40019" spans="71:71" x14ac:dyDescent="0.3">
      <c r="BS40019" s="24">
        <f t="shared" si="948"/>
        <v>-2.5</v>
      </c>
    </row>
    <row r="40020" spans="71:71" x14ac:dyDescent="0.3">
      <c r="BS40020" s="24">
        <f t="shared" si="948"/>
        <v>-2.5</v>
      </c>
    </row>
    <row r="40021" spans="71:71" x14ac:dyDescent="0.3">
      <c r="BS40021" s="24">
        <f t="shared" si="948"/>
        <v>-2.5</v>
      </c>
    </row>
    <row r="40022" spans="71:71" x14ac:dyDescent="0.3">
      <c r="BS40022" s="24">
        <f t="shared" si="948"/>
        <v>-2.5</v>
      </c>
    </row>
    <row r="40023" spans="71:71" x14ac:dyDescent="0.3">
      <c r="BS40023" s="24">
        <f t="shared" si="948"/>
        <v>-2.5</v>
      </c>
    </row>
    <row r="40024" spans="71:71" x14ac:dyDescent="0.3">
      <c r="BS40024" s="24">
        <f t="shared" si="948"/>
        <v>-2.5</v>
      </c>
    </row>
    <row r="40025" spans="71:71" x14ac:dyDescent="0.3">
      <c r="BS40025" s="24">
        <f t="shared" si="948"/>
        <v>-2.5</v>
      </c>
    </row>
    <row r="40026" spans="71:71" x14ac:dyDescent="0.3">
      <c r="BS40026" s="24">
        <f t="shared" si="948"/>
        <v>-2.5</v>
      </c>
    </row>
    <row r="40027" spans="71:71" x14ac:dyDescent="0.3">
      <c r="BS40027" s="24">
        <f t="shared" si="948"/>
        <v>-2.5</v>
      </c>
    </row>
    <row r="40028" spans="71:71" x14ac:dyDescent="0.3">
      <c r="BS40028" s="24">
        <f t="shared" si="948"/>
        <v>-2.5</v>
      </c>
    </row>
    <row r="40029" spans="71:71" x14ac:dyDescent="0.3">
      <c r="BS40029" s="24">
        <f t="shared" si="948"/>
        <v>-2.5</v>
      </c>
    </row>
    <row r="40030" spans="71:71" x14ac:dyDescent="0.3">
      <c r="BS40030" s="24">
        <f t="shared" si="948"/>
        <v>-2.5</v>
      </c>
    </row>
    <row r="40031" spans="71:71" x14ac:dyDescent="0.3">
      <c r="BS40031" s="24">
        <f t="shared" si="948"/>
        <v>-2.5</v>
      </c>
    </row>
    <row r="40032" spans="71:71" x14ac:dyDescent="0.3">
      <c r="BS40032" s="24">
        <f t="shared" si="948"/>
        <v>-2.5</v>
      </c>
    </row>
    <row r="40033" spans="71:71" x14ac:dyDescent="0.3">
      <c r="BS40033" s="24">
        <f t="shared" si="948"/>
        <v>-2.5</v>
      </c>
    </row>
    <row r="40034" spans="71:71" x14ac:dyDescent="0.3">
      <c r="BS40034" s="24">
        <f t="shared" si="948"/>
        <v>-2.5</v>
      </c>
    </row>
    <row r="40035" spans="71:71" x14ac:dyDescent="0.3">
      <c r="BS40035" s="24">
        <f t="shared" si="948"/>
        <v>-2.5</v>
      </c>
    </row>
    <row r="40036" spans="71:71" x14ac:dyDescent="0.3">
      <c r="BS40036" s="24">
        <f t="shared" si="948"/>
        <v>-2.5</v>
      </c>
    </row>
    <row r="40037" spans="71:71" x14ac:dyDescent="0.3">
      <c r="BS40037" s="24">
        <f t="shared" si="948"/>
        <v>-2.5</v>
      </c>
    </row>
    <row r="40038" spans="71:71" x14ac:dyDescent="0.3">
      <c r="BS40038" s="24">
        <f t="shared" si="948"/>
        <v>-2.5</v>
      </c>
    </row>
    <row r="40039" spans="71:71" x14ac:dyDescent="0.3">
      <c r="BS40039" s="24">
        <f t="shared" si="948"/>
        <v>-2.5</v>
      </c>
    </row>
    <row r="40040" spans="71:71" x14ac:dyDescent="0.3">
      <c r="BS40040" s="24">
        <f t="shared" si="948"/>
        <v>-2.5</v>
      </c>
    </row>
    <row r="40041" spans="71:71" x14ac:dyDescent="0.3">
      <c r="BS40041" s="24">
        <f t="shared" si="948"/>
        <v>-2.5</v>
      </c>
    </row>
    <row r="40042" spans="71:71" x14ac:dyDescent="0.3">
      <c r="BS40042" s="24">
        <f t="shared" si="948"/>
        <v>-2.5</v>
      </c>
    </row>
    <row r="40043" spans="71:71" x14ac:dyDescent="0.3">
      <c r="BS40043" s="24">
        <f t="shared" si="948"/>
        <v>-2.5</v>
      </c>
    </row>
    <row r="40044" spans="71:71" x14ac:dyDescent="0.3">
      <c r="BS40044" s="24">
        <f t="shared" si="948"/>
        <v>-2.5</v>
      </c>
    </row>
    <row r="40045" spans="71:71" x14ac:dyDescent="0.3">
      <c r="BS40045" s="24">
        <f t="shared" si="948"/>
        <v>-2.5</v>
      </c>
    </row>
    <row r="40046" spans="71:71" x14ac:dyDescent="0.3">
      <c r="BS40046" s="24">
        <f t="shared" si="948"/>
        <v>-2.5</v>
      </c>
    </row>
    <row r="40047" spans="71:71" x14ac:dyDescent="0.3">
      <c r="BS40047" s="24">
        <f t="shared" si="948"/>
        <v>-2.5</v>
      </c>
    </row>
    <row r="40048" spans="71:71" x14ac:dyDescent="0.3">
      <c r="BS40048" s="24">
        <f t="shared" si="948"/>
        <v>-2.5</v>
      </c>
    </row>
    <row r="40049" spans="71:71" x14ac:dyDescent="0.3">
      <c r="BS40049" s="24">
        <f t="shared" si="948"/>
        <v>-2.5</v>
      </c>
    </row>
    <row r="40050" spans="71:71" x14ac:dyDescent="0.3">
      <c r="BS40050" s="24">
        <f t="shared" si="948"/>
        <v>-2.5</v>
      </c>
    </row>
    <row r="40051" spans="71:71" x14ac:dyDescent="0.3">
      <c r="BS40051" s="24">
        <f t="shared" si="948"/>
        <v>-2.5</v>
      </c>
    </row>
    <row r="40052" spans="71:71" x14ac:dyDescent="0.3">
      <c r="BS40052" s="24">
        <f t="shared" si="948"/>
        <v>-2.5</v>
      </c>
    </row>
    <row r="40053" spans="71:71" x14ac:dyDescent="0.3">
      <c r="BS40053" s="24">
        <f t="shared" si="948"/>
        <v>-2.5</v>
      </c>
    </row>
    <row r="40054" spans="71:71" x14ac:dyDescent="0.3">
      <c r="BS40054" s="24">
        <f t="shared" si="948"/>
        <v>-2.5</v>
      </c>
    </row>
    <row r="40055" spans="71:71" x14ac:dyDescent="0.3">
      <c r="BS40055" s="24">
        <f t="shared" si="948"/>
        <v>-2.5</v>
      </c>
    </row>
    <row r="40056" spans="71:71" x14ac:dyDescent="0.3">
      <c r="BS40056" s="24">
        <f t="shared" si="948"/>
        <v>-2.5</v>
      </c>
    </row>
    <row r="40057" spans="71:71" x14ac:dyDescent="0.3">
      <c r="BS40057" s="24">
        <f t="shared" si="948"/>
        <v>-2.5</v>
      </c>
    </row>
    <row r="40058" spans="71:71" x14ac:dyDescent="0.3">
      <c r="BS40058" s="24">
        <f t="shared" si="948"/>
        <v>-2.5</v>
      </c>
    </row>
    <row r="40059" spans="71:71" x14ac:dyDescent="0.3">
      <c r="BS40059" s="24">
        <f t="shared" si="948"/>
        <v>-2.5</v>
      </c>
    </row>
    <row r="40060" spans="71:71" x14ac:dyDescent="0.3">
      <c r="BS40060" s="24">
        <f t="shared" si="948"/>
        <v>-2.5</v>
      </c>
    </row>
    <row r="40061" spans="71:71" x14ac:dyDescent="0.3">
      <c r="BS40061" s="24">
        <f t="shared" si="948"/>
        <v>-2.5</v>
      </c>
    </row>
    <row r="40062" spans="71:71" x14ac:dyDescent="0.3">
      <c r="BS40062" s="24">
        <f t="shared" si="948"/>
        <v>-2.5</v>
      </c>
    </row>
    <row r="40063" spans="71:71" x14ac:dyDescent="0.3">
      <c r="BS40063" s="24">
        <f t="shared" si="948"/>
        <v>-2.5</v>
      </c>
    </row>
    <row r="40064" spans="71:71" x14ac:dyDescent="0.3">
      <c r="BS40064" s="24">
        <f t="shared" si="948"/>
        <v>-2.5</v>
      </c>
    </row>
    <row r="40065" spans="71:71" x14ac:dyDescent="0.3">
      <c r="BS40065" s="24">
        <f t="shared" si="948"/>
        <v>-2.5</v>
      </c>
    </row>
    <row r="40066" spans="71:71" x14ac:dyDescent="0.3">
      <c r="BS40066" s="24">
        <f t="shared" si="948"/>
        <v>-2.5</v>
      </c>
    </row>
    <row r="40067" spans="71:71" x14ac:dyDescent="0.3">
      <c r="BS40067" s="24">
        <f t="shared" si="948"/>
        <v>-2.5</v>
      </c>
    </row>
    <row r="40068" spans="71:71" x14ac:dyDescent="0.3">
      <c r="BS40068" s="24">
        <f t="shared" si="948"/>
        <v>-2.5</v>
      </c>
    </row>
    <row r="40069" spans="71:71" x14ac:dyDescent="0.3">
      <c r="BS40069" s="24">
        <f t="shared" si="948"/>
        <v>-2.5</v>
      </c>
    </row>
    <row r="40070" spans="71:71" x14ac:dyDescent="0.3">
      <c r="BS40070" s="24">
        <f t="shared" si="948"/>
        <v>-2.5</v>
      </c>
    </row>
    <row r="40071" spans="71:71" x14ac:dyDescent="0.3">
      <c r="BS40071" s="24">
        <f t="shared" si="948"/>
        <v>-2.5</v>
      </c>
    </row>
    <row r="40072" spans="71:71" x14ac:dyDescent="0.3">
      <c r="BS40072" s="24">
        <f t="shared" si="948"/>
        <v>-2.5</v>
      </c>
    </row>
    <row r="40073" spans="71:71" x14ac:dyDescent="0.3">
      <c r="BS40073" s="24">
        <f t="shared" ref="BS40073:BS40136" si="949">BR40073-2.5</f>
        <v>-2.5</v>
      </c>
    </row>
    <row r="40074" spans="71:71" x14ac:dyDescent="0.3">
      <c r="BS40074" s="24">
        <f t="shared" si="949"/>
        <v>-2.5</v>
      </c>
    </row>
    <row r="40075" spans="71:71" x14ac:dyDescent="0.3">
      <c r="BS40075" s="24">
        <f t="shared" si="949"/>
        <v>-2.5</v>
      </c>
    </row>
    <row r="40076" spans="71:71" x14ac:dyDescent="0.3">
      <c r="BS40076" s="24">
        <f t="shared" si="949"/>
        <v>-2.5</v>
      </c>
    </row>
    <row r="40077" spans="71:71" x14ac:dyDescent="0.3">
      <c r="BS40077" s="24">
        <f t="shared" si="949"/>
        <v>-2.5</v>
      </c>
    </row>
    <row r="40078" spans="71:71" x14ac:dyDescent="0.3">
      <c r="BS40078" s="24">
        <f t="shared" si="949"/>
        <v>-2.5</v>
      </c>
    </row>
    <row r="40079" spans="71:71" x14ac:dyDescent="0.3">
      <c r="BS40079" s="24">
        <f t="shared" si="949"/>
        <v>-2.5</v>
      </c>
    </row>
    <row r="40080" spans="71:71" x14ac:dyDescent="0.3">
      <c r="BS40080" s="24">
        <f t="shared" si="949"/>
        <v>-2.5</v>
      </c>
    </row>
    <row r="40081" spans="71:71" x14ac:dyDescent="0.3">
      <c r="BS40081" s="24">
        <f t="shared" si="949"/>
        <v>-2.5</v>
      </c>
    </row>
    <row r="40082" spans="71:71" x14ac:dyDescent="0.3">
      <c r="BS40082" s="24">
        <f t="shared" si="949"/>
        <v>-2.5</v>
      </c>
    </row>
    <row r="40083" spans="71:71" x14ac:dyDescent="0.3">
      <c r="BS40083" s="24">
        <f t="shared" si="949"/>
        <v>-2.5</v>
      </c>
    </row>
    <row r="40084" spans="71:71" x14ac:dyDescent="0.3">
      <c r="BS40084" s="24">
        <f t="shared" si="949"/>
        <v>-2.5</v>
      </c>
    </row>
    <row r="40085" spans="71:71" x14ac:dyDescent="0.3">
      <c r="BS40085" s="24">
        <f t="shared" si="949"/>
        <v>-2.5</v>
      </c>
    </row>
    <row r="40086" spans="71:71" x14ac:dyDescent="0.3">
      <c r="BS40086" s="24">
        <f t="shared" si="949"/>
        <v>-2.5</v>
      </c>
    </row>
    <row r="40087" spans="71:71" x14ac:dyDescent="0.3">
      <c r="BS40087" s="24">
        <f t="shared" si="949"/>
        <v>-2.5</v>
      </c>
    </row>
    <row r="40088" spans="71:71" x14ac:dyDescent="0.3">
      <c r="BS40088" s="24">
        <f t="shared" si="949"/>
        <v>-2.5</v>
      </c>
    </row>
    <row r="40089" spans="71:71" x14ac:dyDescent="0.3">
      <c r="BS40089" s="24">
        <f t="shared" si="949"/>
        <v>-2.5</v>
      </c>
    </row>
    <row r="40090" spans="71:71" x14ac:dyDescent="0.3">
      <c r="BS40090" s="24">
        <f t="shared" si="949"/>
        <v>-2.5</v>
      </c>
    </row>
    <row r="40091" spans="71:71" x14ac:dyDescent="0.3">
      <c r="BS40091" s="24">
        <f t="shared" si="949"/>
        <v>-2.5</v>
      </c>
    </row>
    <row r="40092" spans="71:71" x14ac:dyDescent="0.3">
      <c r="BS40092" s="24">
        <f t="shared" si="949"/>
        <v>-2.5</v>
      </c>
    </row>
    <row r="40093" spans="71:71" x14ac:dyDescent="0.3">
      <c r="BS40093" s="24">
        <f t="shared" si="949"/>
        <v>-2.5</v>
      </c>
    </row>
    <row r="40094" spans="71:71" x14ac:dyDescent="0.3">
      <c r="BS40094" s="24">
        <f t="shared" si="949"/>
        <v>-2.5</v>
      </c>
    </row>
    <row r="40095" spans="71:71" x14ac:dyDescent="0.3">
      <c r="BS40095" s="24">
        <f t="shared" si="949"/>
        <v>-2.5</v>
      </c>
    </row>
    <row r="40096" spans="71:71" x14ac:dyDescent="0.3">
      <c r="BS40096" s="24">
        <f t="shared" si="949"/>
        <v>-2.5</v>
      </c>
    </row>
    <row r="40097" spans="71:71" x14ac:dyDescent="0.3">
      <c r="BS40097" s="24">
        <f t="shared" si="949"/>
        <v>-2.5</v>
      </c>
    </row>
    <row r="40098" spans="71:71" x14ac:dyDescent="0.3">
      <c r="BS40098" s="24">
        <f t="shared" si="949"/>
        <v>-2.5</v>
      </c>
    </row>
    <row r="40099" spans="71:71" x14ac:dyDescent="0.3">
      <c r="BS40099" s="24">
        <f t="shared" si="949"/>
        <v>-2.5</v>
      </c>
    </row>
    <row r="40100" spans="71:71" x14ac:dyDescent="0.3">
      <c r="BS40100" s="24">
        <f t="shared" si="949"/>
        <v>-2.5</v>
      </c>
    </row>
    <row r="40101" spans="71:71" x14ac:dyDescent="0.3">
      <c r="BS40101" s="24">
        <f t="shared" si="949"/>
        <v>-2.5</v>
      </c>
    </row>
    <row r="40102" spans="71:71" x14ac:dyDescent="0.3">
      <c r="BS40102" s="24">
        <f t="shared" si="949"/>
        <v>-2.5</v>
      </c>
    </row>
    <row r="40103" spans="71:71" x14ac:dyDescent="0.3">
      <c r="BS40103" s="24">
        <f t="shared" si="949"/>
        <v>-2.5</v>
      </c>
    </row>
    <row r="40104" spans="71:71" x14ac:dyDescent="0.3">
      <c r="BS40104" s="24">
        <f t="shared" si="949"/>
        <v>-2.5</v>
      </c>
    </row>
    <row r="40105" spans="71:71" x14ac:dyDescent="0.3">
      <c r="BS40105" s="24">
        <f t="shared" si="949"/>
        <v>-2.5</v>
      </c>
    </row>
    <row r="40106" spans="71:71" x14ac:dyDescent="0.3">
      <c r="BS40106" s="24">
        <f t="shared" si="949"/>
        <v>-2.5</v>
      </c>
    </row>
    <row r="40107" spans="71:71" x14ac:dyDescent="0.3">
      <c r="BS40107" s="24">
        <f t="shared" si="949"/>
        <v>-2.5</v>
      </c>
    </row>
    <row r="40108" spans="71:71" x14ac:dyDescent="0.3">
      <c r="BS40108" s="24">
        <f t="shared" si="949"/>
        <v>-2.5</v>
      </c>
    </row>
    <row r="40109" spans="71:71" x14ac:dyDescent="0.3">
      <c r="BS40109" s="24">
        <f t="shared" si="949"/>
        <v>-2.5</v>
      </c>
    </row>
    <row r="40110" spans="71:71" x14ac:dyDescent="0.3">
      <c r="BS40110" s="24">
        <f t="shared" si="949"/>
        <v>-2.5</v>
      </c>
    </row>
    <row r="40111" spans="71:71" x14ac:dyDescent="0.3">
      <c r="BS40111" s="24">
        <f t="shared" si="949"/>
        <v>-2.5</v>
      </c>
    </row>
    <row r="40112" spans="71:71" x14ac:dyDescent="0.3">
      <c r="BS40112" s="24">
        <f t="shared" si="949"/>
        <v>-2.5</v>
      </c>
    </row>
    <row r="40113" spans="71:71" x14ac:dyDescent="0.3">
      <c r="BS40113" s="24">
        <f t="shared" si="949"/>
        <v>-2.5</v>
      </c>
    </row>
    <row r="40114" spans="71:71" x14ac:dyDescent="0.3">
      <c r="BS40114" s="24">
        <f t="shared" si="949"/>
        <v>-2.5</v>
      </c>
    </row>
    <row r="40115" spans="71:71" x14ac:dyDescent="0.3">
      <c r="BS40115" s="24">
        <f t="shared" si="949"/>
        <v>-2.5</v>
      </c>
    </row>
    <row r="40116" spans="71:71" x14ac:dyDescent="0.3">
      <c r="BS40116" s="24">
        <f t="shared" si="949"/>
        <v>-2.5</v>
      </c>
    </row>
    <row r="40117" spans="71:71" x14ac:dyDescent="0.3">
      <c r="BS40117" s="24">
        <f t="shared" si="949"/>
        <v>-2.5</v>
      </c>
    </row>
    <row r="40118" spans="71:71" x14ac:dyDescent="0.3">
      <c r="BS40118" s="24">
        <f t="shared" si="949"/>
        <v>-2.5</v>
      </c>
    </row>
    <row r="40119" spans="71:71" x14ac:dyDescent="0.3">
      <c r="BS40119" s="24">
        <f t="shared" si="949"/>
        <v>-2.5</v>
      </c>
    </row>
    <row r="40120" spans="71:71" x14ac:dyDescent="0.3">
      <c r="BS40120" s="24">
        <f t="shared" si="949"/>
        <v>-2.5</v>
      </c>
    </row>
    <row r="40121" spans="71:71" x14ac:dyDescent="0.3">
      <c r="BS40121" s="24">
        <f t="shared" si="949"/>
        <v>-2.5</v>
      </c>
    </row>
    <row r="40122" spans="71:71" x14ac:dyDescent="0.3">
      <c r="BS40122" s="24">
        <f t="shared" si="949"/>
        <v>-2.5</v>
      </c>
    </row>
    <row r="40123" spans="71:71" x14ac:dyDescent="0.3">
      <c r="BS40123" s="24">
        <f t="shared" si="949"/>
        <v>-2.5</v>
      </c>
    </row>
    <row r="40124" spans="71:71" x14ac:dyDescent="0.3">
      <c r="BS40124" s="24">
        <f t="shared" si="949"/>
        <v>-2.5</v>
      </c>
    </row>
    <row r="40125" spans="71:71" x14ac:dyDescent="0.3">
      <c r="BS40125" s="24">
        <f t="shared" si="949"/>
        <v>-2.5</v>
      </c>
    </row>
    <row r="40126" spans="71:71" x14ac:dyDescent="0.3">
      <c r="BS40126" s="24">
        <f t="shared" si="949"/>
        <v>-2.5</v>
      </c>
    </row>
    <row r="40127" spans="71:71" x14ac:dyDescent="0.3">
      <c r="BS40127" s="24">
        <f t="shared" si="949"/>
        <v>-2.5</v>
      </c>
    </row>
    <row r="40128" spans="71:71" x14ac:dyDescent="0.3">
      <c r="BS40128" s="24">
        <f t="shared" si="949"/>
        <v>-2.5</v>
      </c>
    </row>
    <row r="40129" spans="71:71" x14ac:dyDescent="0.3">
      <c r="BS40129" s="24">
        <f t="shared" si="949"/>
        <v>-2.5</v>
      </c>
    </row>
    <row r="40130" spans="71:71" x14ac:dyDescent="0.3">
      <c r="BS40130" s="24">
        <f t="shared" si="949"/>
        <v>-2.5</v>
      </c>
    </row>
    <row r="40131" spans="71:71" x14ac:dyDescent="0.3">
      <c r="BS40131" s="24">
        <f t="shared" si="949"/>
        <v>-2.5</v>
      </c>
    </row>
    <row r="40132" spans="71:71" x14ac:dyDescent="0.3">
      <c r="BS40132" s="24">
        <f t="shared" si="949"/>
        <v>-2.5</v>
      </c>
    </row>
    <row r="40133" spans="71:71" x14ac:dyDescent="0.3">
      <c r="BS40133" s="24">
        <f t="shared" si="949"/>
        <v>-2.5</v>
      </c>
    </row>
    <row r="40134" spans="71:71" x14ac:dyDescent="0.3">
      <c r="BS40134" s="24">
        <f t="shared" si="949"/>
        <v>-2.5</v>
      </c>
    </row>
    <row r="40135" spans="71:71" x14ac:dyDescent="0.3">
      <c r="BS40135" s="24">
        <f t="shared" si="949"/>
        <v>-2.5</v>
      </c>
    </row>
    <row r="40136" spans="71:71" x14ac:dyDescent="0.3">
      <c r="BS40136" s="24">
        <f t="shared" si="949"/>
        <v>-2.5</v>
      </c>
    </row>
    <row r="40137" spans="71:71" x14ac:dyDescent="0.3">
      <c r="BS40137" s="24">
        <f t="shared" ref="BS40137:BS40200" si="950">BR40137-2.5</f>
        <v>-2.5</v>
      </c>
    </row>
    <row r="40138" spans="71:71" x14ac:dyDescent="0.3">
      <c r="BS40138" s="24">
        <f t="shared" si="950"/>
        <v>-2.5</v>
      </c>
    </row>
    <row r="40139" spans="71:71" x14ac:dyDescent="0.3">
      <c r="BS40139" s="24">
        <f t="shared" si="950"/>
        <v>-2.5</v>
      </c>
    </row>
    <row r="40140" spans="71:71" x14ac:dyDescent="0.3">
      <c r="BS40140" s="24">
        <f t="shared" si="950"/>
        <v>-2.5</v>
      </c>
    </row>
    <row r="40141" spans="71:71" x14ac:dyDescent="0.3">
      <c r="BS40141" s="24">
        <f t="shared" si="950"/>
        <v>-2.5</v>
      </c>
    </row>
    <row r="40142" spans="71:71" x14ac:dyDescent="0.3">
      <c r="BS40142" s="24">
        <f t="shared" si="950"/>
        <v>-2.5</v>
      </c>
    </row>
    <row r="40143" spans="71:71" x14ac:dyDescent="0.3">
      <c r="BS40143" s="24">
        <f t="shared" si="950"/>
        <v>-2.5</v>
      </c>
    </row>
    <row r="40144" spans="71:71" x14ac:dyDescent="0.3">
      <c r="BS40144" s="24">
        <f t="shared" si="950"/>
        <v>-2.5</v>
      </c>
    </row>
    <row r="40145" spans="71:71" x14ac:dyDescent="0.3">
      <c r="BS40145" s="24">
        <f t="shared" si="950"/>
        <v>-2.5</v>
      </c>
    </row>
    <row r="40146" spans="71:71" x14ac:dyDescent="0.3">
      <c r="BS40146" s="24">
        <f t="shared" si="950"/>
        <v>-2.5</v>
      </c>
    </row>
    <row r="40147" spans="71:71" x14ac:dyDescent="0.3">
      <c r="BS40147" s="24">
        <f t="shared" si="950"/>
        <v>-2.5</v>
      </c>
    </row>
    <row r="40148" spans="71:71" x14ac:dyDescent="0.3">
      <c r="BS40148" s="24">
        <f t="shared" si="950"/>
        <v>-2.5</v>
      </c>
    </row>
    <row r="40149" spans="71:71" x14ac:dyDescent="0.3">
      <c r="BS40149" s="24">
        <f t="shared" si="950"/>
        <v>-2.5</v>
      </c>
    </row>
    <row r="40150" spans="71:71" x14ac:dyDescent="0.3">
      <c r="BS40150" s="24">
        <f t="shared" si="950"/>
        <v>-2.5</v>
      </c>
    </row>
    <row r="40151" spans="71:71" x14ac:dyDescent="0.3">
      <c r="BS40151" s="24">
        <f t="shared" si="950"/>
        <v>-2.5</v>
      </c>
    </row>
    <row r="40152" spans="71:71" x14ac:dyDescent="0.3">
      <c r="BS40152" s="24">
        <f t="shared" si="950"/>
        <v>-2.5</v>
      </c>
    </row>
    <row r="40153" spans="71:71" x14ac:dyDescent="0.3">
      <c r="BS40153" s="24">
        <f t="shared" si="950"/>
        <v>-2.5</v>
      </c>
    </row>
    <row r="40154" spans="71:71" x14ac:dyDescent="0.3">
      <c r="BS40154" s="24">
        <f t="shared" si="950"/>
        <v>-2.5</v>
      </c>
    </row>
    <row r="40155" spans="71:71" x14ac:dyDescent="0.3">
      <c r="BS40155" s="24">
        <f t="shared" si="950"/>
        <v>-2.5</v>
      </c>
    </row>
    <row r="40156" spans="71:71" x14ac:dyDescent="0.3">
      <c r="BS40156" s="24">
        <f t="shared" si="950"/>
        <v>-2.5</v>
      </c>
    </row>
    <row r="40157" spans="71:71" x14ac:dyDescent="0.3">
      <c r="BS40157" s="24">
        <f t="shared" si="950"/>
        <v>-2.5</v>
      </c>
    </row>
    <row r="40158" spans="71:71" x14ac:dyDescent="0.3">
      <c r="BS40158" s="24">
        <f t="shared" si="950"/>
        <v>-2.5</v>
      </c>
    </row>
    <row r="40159" spans="71:71" x14ac:dyDescent="0.3">
      <c r="BS40159" s="24">
        <f t="shared" si="950"/>
        <v>-2.5</v>
      </c>
    </row>
    <row r="40160" spans="71:71" x14ac:dyDescent="0.3">
      <c r="BS40160" s="24">
        <f t="shared" si="950"/>
        <v>-2.5</v>
      </c>
    </row>
    <row r="40161" spans="71:71" x14ac:dyDescent="0.3">
      <c r="BS40161" s="24">
        <f t="shared" si="950"/>
        <v>-2.5</v>
      </c>
    </row>
    <row r="40162" spans="71:71" x14ac:dyDescent="0.3">
      <c r="BS40162" s="24">
        <f t="shared" si="950"/>
        <v>-2.5</v>
      </c>
    </row>
    <row r="40163" spans="71:71" x14ac:dyDescent="0.3">
      <c r="BS40163" s="24">
        <f t="shared" si="950"/>
        <v>-2.5</v>
      </c>
    </row>
    <row r="40164" spans="71:71" x14ac:dyDescent="0.3">
      <c r="BS40164" s="24">
        <f t="shared" si="950"/>
        <v>-2.5</v>
      </c>
    </row>
    <row r="40165" spans="71:71" x14ac:dyDescent="0.3">
      <c r="BS40165" s="24">
        <f t="shared" si="950"/>
        <v>-2.5</v>
      </c>
    </row>
    <row r="40166" spans="71:71" x14ac:dyDescent="0.3">
      <c r="BS40166" s="24">
        <f t="shared" si="950"/>
        <v>-2.5</v>
      </c>
    </row>
    <row r="40167" spans="71:71" x14ac:dyDescent="0.3">
      <c r="BS40167" s="24">
        <f t="shared" si="950"/>
        <v>-2.5</v>
      </c>
    </row>
    <row r="40168" spans="71:71" x14ac:dyDescent="0.3">
      <c r="BS40168" s="24">
        <f t="shared" si="950"/>
        <v>-2.5</v>
      </c>
    </row>
    <row r="40169" spans="71:71" x14ac:dyDescent="0.3">
      <c r="BS40169" s="24">
        <f t="shared" si="950"/>
        <v>-2.5</v>
      </c>
    </row>
    <row r="40170" spans="71:71" x14ac:dyDescent="0.3">
      <c r="BS40170" s="24">
        <f t="shared" si="950"/>
        <v>-2.5</v>
      </c>
    </row>
    <row r="40171" spans="71:71" x14ac:dyDescent="0.3">
      <c r="BS40171" s="24">
        <f t="shared" si="950"/>
        <v>-2.5</v>
      </c>
    </row>
    <row r="40172" spans="71:71" x14ac:dyDescent="0.3">
      <c r="BS40172" s="24">
        <f t="shared" si="950"/>
        <v>-2.5</v>
      </c>
    </row>
    <row r="40173" spans="71:71" x14ac:dyDescent="0.3">
      <c r="BS40173" s="24">
        <f t="shared" si="950"/>
        <v>-2.5</v>
      </c>
    </row>
    <row r="40174" spans="71:71" x14ac:dyDescent="0.3">
      <c r="BS40174" s="24">
        <f t="shared" si="950"/>
        <v>-2.5</v>
      </c>
    </row>
    <row r="40175" spans="71:71" x14ac:dyDescent="0.3">
      <c r="BS40175" s="24">
        <f t="shared" si="950"/>
        <v>-2.5</v>
      </c>
    </row>
    <row r="40176" spans="71:71" x14ac:dyDescent="0.3">
      <c r="BS40176" s="24">
        <f t="shared" si="950"/>
        <v>-2.5</v>
      </c>
    </row>
    <row r="40177" spans="71:71" x14ac:dyDescent="0.3">
      <c r="BS40177" s="24">
        <f t="shared" si="950"/>
        <v>-2.5</v>
      </c>
    </row>
    <row r="40178" spans="71:71" x14ac:dyDescent="0.3">
      <c r="BS40178" s="24">
        <f t="shared" si="950"/>
        <v>-2.5</v>
      </c>
    </row>
    <row r="40179" spans="71:71" x14ac:dyDescent="0.3">
      <c r="BS40179" s="24">
        <f t="shared" si="950"/>
        <v>-2.5</v>
      </c>
    </row>
    <row r="40180" spans="71:71" x14ac:dyDescent="0.3">
      <c r="BS40180" s="24">
        <f t="shared" si="950"/>
        <v>-2.5</v>
      </c>
    </row>
    <row r="40181" spans="71:71" x14ac:dyDescent="0.3">
      <c r="BS40181" s="24">
        <f t="shared" si="950"/>
        <v>-2.5</v>
      </c>
    </row>
    <row r="40182" spans="71:71" x14ac:dyDescent="0.3">
      <c r="BS40182" s="24">
        <f t="shared" si="950"/>
        <v>-2.5</v>
      </c>
    </row>
    <row r="40183" spans="71:71" x14ac:dyDescent="0.3">
      <c r="BS40183" s="24">
        <f t="shared" si="950"/>
        <v>-2.5</v>
      </c>
    </row>
    <row r="40184" spans="71:71" x14ac:dyDescent="0.3">
      <c r="BS40184" s="24">
        <f t="shared" si="950"/>
        <v>-2.5</v>
      </c>
    </row>
    <row r="40185" spans="71:71" x14ac:dyDescent="0.3">
      <c r="BS40185" s="24">
        <f t="shared" si="950"/>
        <v>-2.5</v>
      </c>
    </row>
    <row r="40186" spans="71:71" x14ac:dyDescent="0.3">
      <c r="BS40186" s="24">
        <f t="shared" si="950"/>
        <v>-2.5</v>
      </c>
    </row>
    <row r="40187" spans="71:71" x14ac:dyDescent="0.3">
      <c r="BS40187" s="24">
        <f t="shared" si="950"/>
        <v>-2.5</v>
      </c>
    </row>
    <row r="40188" spans="71:71" x14ac:dyDescent="0.3">
      <c r="BS40188" s="24">
        <f t="shared" si="950"/>
        <v>-2.5</v>
      </c>
    </row>
    <row r="40189" spans="71:71" x14ac:dyDescent="0.3">
      <c r="BS40189" s="24">
        <f t="shared" si="950"/>
        <v>-2.5</v>
      </c>
    </row>
    <row r="40190" spans="71:71" x14ac:dyDescent="0.3">
      <c r="BS40190" s="24">
        <f t="shared" si="950"/>
        <v>-2.5</v>
      </c>
    </row>
    <row r="40191" spans="71:71" x14ac:dyDescent="0.3">
      <c r="BS40191" s="24">
        <f t="shared" si="950"/>
        <v>-2.5</v>
      </c>
    </row>
    <row r="40192" spans="71:71" x14ac:dyDescent="0.3">
      <c r="BS40192" s="24">
        <f t="shared" si="950"/>
        <v>-2.5</v>
      </c>
    </row>
    <row r="40193" spans="71:71" x14ac:dyDescent="0.3">
      <c r="BS40193" s="24">
        <f t="shared" si="950"/>
        <v>-2.5</v>
      </c>
    </row>
    <row r="40194" spans="71:71" x14ac:dyDescent="0.3">
      <c r="BS40194" s="24">
        <f t="shared" si="950"/>
        <v>-2.5</v>
      </c>
    </row>
    <row r="40195" spans="71:71" x14ac:dyDescent="0.3">
      <c r="BS40195" s="24">
        <f t="shared" si="950"/>
        <v>-2.5</v>
      </c>
    </row>
    <row r="40196" spans="71:71" x14ac:dyDescent="0.3">
      <c r="BS40196" s="24">
        <f t="shared" si="950"/>
        <v>-2.5</v>
      </c>
    </row>
    <row r="40197" spans="71:71" x14ac:dyDescent="0.3">
      <c r="BS40197" s="24">
        <f t="shared" si="950"/>
        <v>-2.5</v>
      </c>
    </row>
    <row r="40198" spans="71:71" x14ac:dyDescent="0.3">
      <c r="BS40198" s="24">
        <f t="shared" si="950"/>
        <v>-2.5</v>
      </c>
    </row>
    <row r="40199" spans="71:71" x14ac:dyDescent="0.3">
      <c r="BS40199" s="24">
        <f t="shared" si="950"/>
        <v>-2.5</v>
      </c>
    </row>
    <row r="40200" spans="71:71" x14ac:dyDescent="0.3">
      <c r="BS40200" s="24">
        <f t="shared" si="950"/>
        <v>-2.5</v>
      </c>
    </row>
    <row r="40201" spans="71:71" x14ac:dyDescent="0.3">
      <c r="BS40201" s="24">
        <f t="shared" ref="BS40201:BS40264" si="951">BR40201-2.5</f>
        <v>-2.5</v>
      </c>
    </row>
    <row r="40202" spans="71:71" x14ac:dyDescent="0.3">
      <c r="BS40202" s="24">
        <f t="shared" si="951"/>
        <v>-2.5</v>
      </c>
    </row>
    <row r="40203" spans="71:71" x14ac:dyDescent="0.3">
      <c r="BS40203" s="24">
        <f t="shared" si="951"/>
        <v>-2.5</v>
      </c>
    </row>
    <row r="40204" spans="71:71" x14ac:dyDescent="0.3">
      <c r="BS40204" s="24">
        <f t="shared" si="951"/>
        <v>-2.5</v>
      </c>
    </row>
    <row r="40205" spans="71:71" x14ac:dyDescent="0.3">
      <c r="BS40205" s="24">
        <f t="shared" si="951"/>
        <v>-2.5</v>
      </c>
    </row>
    <row r="40206" spans="71:71" x14ac:dyDescent="0.3">
      <c r="BS40206" s="24">
        <f t="shared" si="951"/>
        <v>-2.5</v>
      </c>
    </row>
    <row r="40207" spans="71:71" x14ac:dyDescent="0.3">
      <c r="BS40207" s="24">
        <f t="shared" si="951"/>
        <v>-2.5</v>
      </c>
    </row>
    <row r="40208" spans="71:71" x14ac:dyDescent="0.3">
      <c r="BS40208" s="24">
        <f t="shared" si="951"/>
        <v>-2.5</v>
      </c>
    </row>
    <row r="40209" spans="71:71" x14ac:dyDescent="0.3">
      <c r="BS40209" s="24">
        <f t="shared" si="951"/>
        <v>-2.5</v>
      </c>
    </row>
    <row r="40210" spans="71:71" x14ac:dyDescent="0.3">
      <c r="BS40210" s="24">
        <f t="shared" si="951"/>
        <v>-2.5</v>
      </c>
    </row>
    <row r="40211" spans="71:71" x14ac:dyDescent="0.3">
      <c r="BS40211" s="24">
        <f t="shared" si="951"/>
        <v>-2.5</v>
      </c>
    </row>
    <row r="40212" spans="71:71" x14ac:dyDescent="0.3">
      <c r="BS40212" s="24">
        <f t="shared" si="951"/>
        <v>-2.5</v>
      </c>
    </row>
    <row r="40213" spans="71:71" x14ac:dyDescent="0.3">
      <c r="BS40213" s="24">
        <f t="shared" si="951"/>
        <v>-2.5</v>
      </c>
    </row>
    <row r="40214" spans="71:71" x14ac:dyDescent="0.3">
      <c r="BS40214" s="24">
        <f t="shared" si="951"/>
        <v>-2.5</v>
      </c>
    </row>
    <row r="40215" spans="71:71" x14ac:dyDescent="0.3">
      <c r="BS40215" s="24">
        <f t="shared" si="951"/>
        <v>-2.5</v>
      </c>
    </row>
    <row r="40216" spans="71:71" x14ac:dyDescent="0.3">
      <c r="BS40216" s="24">
        <f t="shared" si="951"/>
        <v>-2.5</v>
      </c>
    </row>
    <row r="40217" spans="71:71" x14ac:dyDescent="0.3">
      <c r="BS40217" s="24">
        <f t="shared" si="951"/>
        <v>-2.5</v>
      </c>
    </row>
    <row r="40218" spans="71:71" x14ac:dyDescent="0.3">
      <c r="BS40218" s="24">
        <f t="shared" si="951"/>
        <v>-2.5</v>
      </c>
    </row>
    <row r="40219" spans="71:71" x14ac:dyDescent="0.3">
      <c r="BS40219" s="24">
        <f t="shared" si="951"/>
        <v>-2.5</v>
      </c>
    </row>
    <row r="40220" spans="71:71" x14ac:dyDescent="0.3">
      <c r="BS40220" s="24">
        <f t="shared" si="951"/>
        <v>-2.5</v>
      </c>
    </row>
    <row r="40221" spans="71:71" x14ac:dyDescent="0.3">
      <c r="BS40221" s="24">
        <f t="shared" si="951"/>
        <v>-2.5</v>
      </c>
    </row>
    <row r="40222" spans="71:71" x14ac:dyDescent="0.3">
      <c r="BS40222" s="24">
        <f t="shared" si="951"/>
        <v>-2.5</v>
      </c>
    </row>
    <row r="40223" spans="71:71" x14ac:dyDescent="0.3">
      <c r="BS40223" s="24">
        <f t="shared" si="951"/>
        <v>-2.5</v>
      </c>
    </row>
    <row r="40224" spans="71:71" x14ac:dyDescent="0.3">
      <c r="BS40224" s="24">
        <f t="shared" si="951"/>
        <v>-2.5</v>
      </c>
    </row>
    <row r="40225" spans="71:71" x14ac:dyDescent="0.3">
      <c r="BS40225" s="24">
        <f t="shared" si="951"/>
        <v>-2.5</v>
      </c>
    </row>
    <row r="40226" spans="71:71" x14ac:dyDescent="0.3">
      <c r="BS40226" s="24">
        <f t="shared" si="951"/>
        <v>-2.5</v>
      </c>
    </row>
    <row r="40227" spans="71:71" x14ac:dyDescent="0.3">
      <c r="BS40227" s="24">
        <f t="shared" si="951"/>
        <v>-2.5</v>
      </c>
    </row>
    <row r="40228" spans="71:71" x14ac:dyDescent="0.3">
      <c r="BS40228" s="24">
        <f t="shared" si="951"/>
        <v>-2.5</v>
      </c>
    </row>
    <row r="40229" spans="71:71" x14ac:dyDescent="0.3">
      <c r="BS40229" s="24">
        <f t="shared" si="951"/>
        <v>-2.5</v>
      </c>
    </row>
    <row r="40230" spans="71:71" x14ac:dyDescent="0.3">
      <c r="BS40230" s="24">
        <f t="shared" si="951"/>
        <v>-2.5</v>
      </c>
    </row>
    <row r="40231" spans="71:71" x14ac:dyDescent="0.3">
      <c r="BS40231" s="24">
        <f t="shared" si="951"/>
        <v>-2.5</v>
      </c>
    </row>
    <row r="40232" spans="71:71" x14ac:dyDescent="0.3">
      <c r="BS40232" s="24">
        <f t="shared" si="951"/>
        <v>-2.5</v>
      </c>
    </row>
    <row r="40233" spans="71:71" x14ac:dyDescent="0.3">
      <c r="BS40233" s="24">
        <f t="shared" si="951"/>
        <v>-2.5</v>
      </c>
    </row>
    <row r="40234" spans="71:71" x14ac:dyDescent="0.3">
      <c r="BS40234" s="24">
        <f t="shared" si="951"/>
        <v>-2.5</v>
      </c>
    </row>
    <row r="40235" spans="71:71" x14ac:dyDescent="0.3">
      <c r="BS40235" s="24">
        <f t="shared" si="951"/>
        <v>-2.5</v>
      </c>
    </row>
    <row r="40236" spans="71:71" x14ac:dyDescent="0.3">
      <c r="BS40236" s="24">
        <f t="shared" si="951"/>
        <v>-2.5</v>
      </c>
    </row>
    <row r="40237" spans="71:71" x14ac:dyDescent="0.3">
      <c r="BS40237" s="24">
        <f t="shared" si="951"/>
        <v>-2.5</v>
      </c>
    </row>
    <row r="40238" spans="71:71" x14ac:dyDescent="0.3">
      <c r="BS40238" s="24">
        <f t="shared" si="951"/>
        <v>-2.5</v>
      </c>
    </row>
    <row r="40239" spans="71:71" x14ac:dyDescent="0.3">
      <c r="BS40239" s="24">
        <f t="shared" si="951"/>
        <v>-2.5</v>
      </c>
    </row>
    <row r="40240" spans="71:71" x14ac:dyDescent="0.3">
      <c r="BS40240" s="24">
        <f t="shared" si="951"/>
        <v>-2.5</v>
      </c>
    </row>
    <row r="40241" spans="71:71" x14ac:dyDescent="0.3">
      <c r="BS40241" s="24">
        <f t="shared" si="951"/>
        <v>-2.5</v>
      </c>
    </row>
    <row r="40242" spans="71:71" x14ac:dyDescent="0.3">
      <c r="BS40242" s="24">
        <f t="shared" si="951"/>
        <v>-2.5</v>
      </c>
    </row>
    <row r="40243" spans="71:71" x14ac:dyDescent="0.3">
      <c r="BS40243" s="24">
        <f t="shared" si="951"/>
        <v>-2.5</v>
      </c>
    </row>
    <row r="40244" spans="71:71" x14ac:dyDescent="0.3">
      <c r="BS40244" s="24">
        <f t="shared" si="951"/>
        <v>-2.5</v>
      </c>
    </row>
    <row r="40245" spans="71:71" x14ac:dyDescent="0.3">
      <c r="BS40245" s="24">
        <f t="shared" si="951"/>
        <v>-2.5</v>
      </c>
    </row>
    <row r="40246" spans="71:71" x14ac:dyDescent="0.3">
      <c r="BS40246" s="24">
        <f t="shared" si="951"/>
        <v>-2.5</v>
      </c>
    </row>
    <row r="40247" spans="71:71" x14ac:dyDescent="0.3">
      <c r="BS40247" s="24">
        <f t="shared" si="951"/>
        <v>-2.5</v>
      </c>
    </row>
    <row r="40248" spans="71:71" x14ac:dyDescent="0.3">
      <c r="BS40248" s="24">
        <f t="shared" si="951"/>
        <v>-2.5</v>
      </c>
    </row>
    <row r="40249" spans="71:71" x14ac:dyDescent="0.3">
      <c r="BS40249" s="24">
        <f t="shared" si="951"/>
        <v>-2.5</v>
      </c>
    </row>
    <row r="40250" spans="71:71" x14ac:dyDescent="0.3">
      <c r="BS40250" s="24">
        <f t="shared" si="951"/>
        <v>-2.5</v>
      </c>
    </row>
    <row r="40251" spans="71:71" x14ac:dyDescent="0.3">
      <c r="BS40251" s="24">
        <f t="shared" si="951"/>
        <v>-2.5</v>
      </c>
    </row>
    <row r="40252" spans="71:71" x14ac:dyDescent="0.3">
      <c r="BS40252" s="24">
        <f t="shared" si="951"/>
        <v>-2.5</v>
      </c>
    </row>
    <row r="40253" spans="71:71" x14ac:dyDescent="0.3">
      <c r="BS40253" s="24">
        <f t="shared" si="951"/>
        <v>-2.5</v>
      </c>
    </row>
    <row r="40254" spans="71:71" x14ac:dyDescent="0.3">
      <c r="BS40254" s="24">
        <f t="shared" si="951"/>
        <v>-2.5</v>
      </c>
    </row>
    <row r="40255" spans="71:71" x14ac:dyDescent="0.3">
      <c r="BS40255" s="24">
        <f t="shared" si="951"/>
        <v>-2.5</v>
      </c>
    </row>
    <row r="40256" spans="71:71" x14ac:dyDescent="0.3">
      <c r="BS40256" s="24">
        <f t="shared" si="951"/>
        <v>-2.5</v>
      </c>
    </row>
    <row r="40257" spans="71:71" x14ac:dyDescent="0.3">
      <c r="BS40257" s="24">
        <f t="shared" si="951"/>
        <v>-2.5</v>
      </c>
    </row>
    <row r="40258" spans="71:71" x14ac:dyDescent="0.3">
      <c r="BS40258" s="24">
        <f t="shared" si="951"/>
        <v>-2.5</v>
      </c>
    </row>
    <row r="40259" spans="71:71" x14ac:dyDescent="0.3">
      <c r="BS40259" s="24">
        <f t="shared" si="951"/>
        <v>-2.5</v>
      </c>
    </row>
    <row r="40260" spans="71:71" x14ac:dyDescent="0.3">
      <c r="BS40260" s="24">
        <f t="shared" si="951"/>
        <v>-2.5</v>
      </c>
    </row>
    <row r="40261" spans="71:71" x14ac:dyDescent="0.3">
      <c r="BS40261" s="24">
        <f t="shared" si="951"/>
        <v>-2.5</v>
      </c>
    </row>
    <row r="40262" spans="71:71" x14ac:dyDescent="0.3">
      <c r="BS40262" s="24">
        <f t="shared" si="951"/>
        <v>-2.5</v>
      </c>
    </row>
    <row r="40263" spans="71:71" x14ac:dyDescent="0.3">
      <c r="BS40263" s="24">
        <f t="shared" si="951"/>
        <v>-2.5</v>
      </c>
    </row>
    <row r="40264" spans="71:71" x14ac:dyDescent="0.3">
      <c r="BS40264" s="24">
        <f t="shared" si="951"/>
        <v>-2.5</v>
      </c>
    </row>
    <row r="40265" spans="71:71" x14ac:dyDescent="0.3">
      <c r="BS40265" s="24">
        <f t="shared" ref="BS40265:BS40328" si="952">BR40265-2.5</f>
        <v>-2.5</v>
      </c>
    </row>
    <row r="40266" spans="71:71" x14ac:dyDescent="0.3">
      <c r="BS40266" s="24">
        <f t="shared" si="952"/>
        <v>-2.5</v>
      </c>
    </row>
    <row r="40267" spans="71:71" x14ac:dyDescent="0.3">
      <c r="BS40267" s="24">
        <f t="shared" si="952"/>
        <v>-2.5</v>
      </c>
    </row>
    <row r="40268" spans="71:71" x14ac:dyDescent="0.3">
      <c r="BS40268" s="24">
        <f t="shared" si="952"/>
        <v>-2.5</v>
      </c>
    </row>
    <row r="40269" spans="71:71" x14ac:dyDescent="0.3">
      <c r="BS40269" s="24">
        <f t="shared" si="952"/>
        <v>-2.5</v>
      </c>
    </row>
    <row r="40270" spans="71:71" x14ac:dyDescent="0.3">
      <c r="BS40270" s="24">
        <f t="shared" si="952"/>
        <v>-2.5</v>
      </c>
    </row>
    <row r="40271" spans="71:71" x14ac:dyDescent="0.3">
      <c r="BS40271" s="24">
        <f t="shared" si="952"/>
        <v>-2.5</v>
      </c>
    </row>
    <row r="40272" spans="71:71" x14ac:dyDescent="0.3">
      <c r="BS40272" s="24">
        <f t="shared" si="952"/>
        <v>-2.5</v>
      </c>
    </row>
    <row r="40273" spans="71:71" x14ac:dyDescent="0.3">
      <c r="BS40273" s="24">
        <f t="shared" si="952"/>
        <v>-2.5</v>
      </c>
    </row>
    <row r="40274" spans="71:71" x14ac:dyDescent="0.3">
      <c r="BS40274" s="24">
        <f t="shared" si="952"/>
        <v>-2.5</v>
      </c>
    </row>
    <row r="40275" spans="71:71" x14ac:dyDescent="0.3">
      <c r="BS40275" s="24">
        <f t="shared" si="952"/>
        <v>-2.5</v>
      </c>
    </row>
    <row r="40276" spans="71:71" x14ac:dyDescent="0.3">
      <c r="BS40276" s="24">
        <f t="shared" si="952"/>
        <v>-2.5</v>
      </c>
    </row>
    <row r="40277" spans="71:71" x14ac:dyDescent="0.3">
      <c r="BS40277" s="24">
        <f t="shared" si="952"/>
        <v>-2.5</v>
      </c>
    </row>
    <row r="40278" spans="71:71" x14ac:dyDescent="0.3">
      <c r="BS40278" s="24">
        <f t="shared" si="952"/>
        <v>-2.5</v>
      </c>
    </row>
    <row r="40279" spans="71:71" x14ac:dyDescent="0.3">
      <c r="BS40279" s="24">
        <f t="shared" si="952"/>
        <v>-2.5</v>
      </c>
    </row>
    <row r="40280" spans="71:71" x14ac:dyDescent="0.3">
      <c r="BS40280" s="24">
        <f t="shared" si="952"/>
        <v>-2.5</v>
      </c>
    </row>
    <row r="40281" spans="71:71" x14ac:dyDescent="0.3">
      <c r="BS40281" s="24">
        <f t="shared" si="952"/>
        <v>-2.5</v>
      </c>
    </row>
    <row r="40282" spans="71:71" x14ac:dyDescent="0.3">
      <c r="BS40282" s="24">
        <f t="shared" si="952"/>
        <v>-2.5</v>
      </c>
    </row>
    <row r="40283" spans="71:71" x14ac:dyDescent="0.3">
      <c r="BS40283" s="24">
        <f t="shared" si="952"/>
        <v>-2.5</v>
      </c>
    </row>
    <row r="40284" spans="71:71" x14ac:dyDescent="0.3">
      <c r="BS40284" s="24">
        <f t="shared" si="952"/>
        <v>-2.5</v>
      </c>
    </row>
    <row r="40285" spans="71:71" x14ac:dyDescent="0.3">
      <c r="BS40285" s="24">
        <f t="shared" si="952"/>
        <v>-2.5</v>
      </c>
    </row>
    <row r="40286" spans="71:71" x14ac:dyDescent="0.3">
      <c r="BS40286" s="24">
        <f t="shared" si="952"/>
        <v>-2.5</v>
      </c>
    </row>
    <row r="40287" spans="71:71" x14ac:dyDescent="0.3">
      <c r="BS40287" s="24">
        <f t="shared" si="952"/>
        <v>-2.5</v>
      </c>
    </row>
    <row r="40288" spans="71:71" x14ac:dyDescent="0.3">
      <c r="BS40288" s="24">
        <f t="shared" si="952"/>
        <v>-2.5</v>
      </c>
    </row>
    <row r="40289" spans="71:71" x14ac:dyDescent="0.3">
      <c r="BS40289" s="24">
        <f t="shared" si="952"/>
        <v>-2.5</v>
      </c>
    </row>
    <row r="40290" spans="71:71" x14ac:dyDescent="0.3">
      <c r="BS40290" s="24">
        <f t="shared" si="952"/>
        <v>-2.5</v>
      </c>
    </row>
    <row r="40291" spans="71:71" x14ac:dyDescent="0.3">
      <c r="BS40291" s="24">
        <f t="shared" si="952"/>
        <v>-2.5</v>
      </c>
    </row>
    <row r="40292" spans="71:71" x14ac:dyDescent="0.3">
      <c r="BS40292" s="24">
        <f t="shared" si="952"/>
        <v>-2.5</v>
      </c>
    </row>
    <row r="40293" spans="71:71" x14ac:dyDescent="0.3">
      <c r="BS40293" s="24">
        <f t="shared" si="952"/>
        <v>-2.5</v>
      </c>
    </row>
    <row r="40294" spans="71:71" x14ac:dyDescent="0.3">
      <c r="BS40294" s="24">
        <f t="shared" si="952"/>
        <v>-2.5</v>
      </c>
    </row>
    <row r="40295" spans="71:71" x14ac:dyDescent="0.3">
      <c r="BS40295" s="24">
        <f t="shared" si="952"/>
        <v>-2.5</v>
      </c>
    </row>
    <row r="40296" spans="71:71" x14ac:dyDescent="0.3">
      <c r="BS40296" s="24">
        <f t="shared" si="952"/>
        <v>-2.5</v>
      </c>
    </row>
    <row r="40297" spans="71:71" x14ac:dyDescent="0.3">
      <c r="BS40297" s="24">
        <f t="shared" si="952"/>
        <v>-2.5</v>
      </c>
    </row>
    <row r="40298" spans="71:71" x14ac:dyDescent="0.3">
      <c r="BS40298" s="24">
        <f t="shared" si="952"/>
        <v>-2.5</v>
      </c>
    </row>
    <row r="40299" spans="71:71" x14ac:dyDescent="0.3">
      <c r="BS40299" s="24">
        <f t="shared" si="952"/>
        <v>-2.5</v>
      </c>
    </row>
    <row r="40300" spans="71:71" x14ac:dyDescent="0.3">
      <c r="BS40300" s="24">
        <f t="shared" si="952"/>
        <v>-2.5</v>
      </c>
    </row>
    <row r="40301" spans="71:71" x14ac:dyDescent="0.3">
      <c r="BS40301" s="24">
        <f t="shared" si="952"/>
        <v>-2.5</v>
      </c>
    </row>
    <row r="40302" spans="71:71" x14ac:dyDescent="0.3">
      <c r="BS40302" s="24">
        <f t="shared" si="952"/>
        <v>-2.5</v>
      </c>
    </row>
    <row r="40303" spans="71:71" x14ac:dyDescent="0.3">
      <c r="BS40303" s="24">
        <f t="shared" si="952"/>
        <v>-2.5</v>
      </c>
    </row>
    <row r="40304" spans="71:71" x14ac:dyDescent="0.3">
      <c r="BS40304" s="24">
        <f t="shared" si="952"/>
        <v>-2.5</v>
      </c>
    </row>
    <row r="40305" spans="71:71" x14ac:dyDescent="0.3">
      <c r="BS40305" s="24">
        <f t="shared" si="952"/>
        <v>-2.5</v>
      </c>
    </row>
    <row r="40306" spans="71:71" x14ac:dyDescent="0.3">
      <c r="BS40306" s="24">
        <f t="shared" si="952"/>
        <v>-2.5</v>
      </c>
    </row>
    <row r="40307" spans="71:71" x14ac:dyDescent="0.3">
      <c r="BS40307" s="24">
        <f t="shared" si="952"/>
        <v>-2.5</v>
      </c>
    </row>
    <row r="40308" spans="71:71" x14ac:dyDescent="0.3">
      <c r="BS40308" s="24">
        <f t="shared" si="952"/>
        <v>-2.5</v>
      </c>
    </row>
    <row r="40309" spans="71:71" x14ac:dyDescent="0.3">
      <c r="BS40309" s="24">
        <f t="shared" si="952"/>
        <v>-2.5</v>
      </c>
    </row>
    <row r="40310" spans="71:71" x14ac:dyDescent="0.3">
      <c r="BS40310" s="24">
        <f t="shared" si="952"/>
        <v>-2.5</v>
      </c>
    </row>
    <row r="40311" spans="71:71" x14ac:dyDescent="0.3">
      <c r="BS40311" s="24">
        <f t="shared" si="952"/>
        <v>-2.5</v>
      </c>
    </row>
    <row r="40312" spans="71:71" x14ac:dyDescent="0.3">
      <c r="BS40312" s="24">
        <f t="shared" si="952"/>
        <v>-2.5</v>
      </c>
    </row>
    <row r="40313" spans="71:71" x14ac:dyDescent="0.3">
      <c r="BS40313" s="24">
        <f t="shared" si="952"/>
        <v>-2.5</v>
      </c>
    </row>
    <row r="40314" spans="71:71" x14ac:dyDescent="0.3">
      <c r="BS40314" s="24">
        <f t="shared" si="952"/>
        <v>-2.5</v>
      </c>
    </row>
    <row r="40315" spans="71:71" x14ac:dyDescent="0.3">
      <c r="BS40315" s="24">
        <f t="shared" si="952"/>
        <v>-2.5</v>
      </c>
    </row>
    <row r="40316" spans="71:71" x14ac:dyDescent="0.3">
      <c r="BS40316" s="24">
        <f t="shared" si="952"/>
        <v>-2.5</v>
      </c>
    </row>
    <row r="40317" spans="71:71" x14ac:dyDescent="0.3">
      <c r="BS40317" s="24">
        <f t="shared" si="952"/>
        <v>-2.5</v>
      </c>
    </row>
    <row r="40318" spans="71:71" x14ac:dyDescent="0.3">
      <c r="BS40318" s="24">
        <f t="shared" si="952"/>
        <v>-2.5</v>
      </c>
    </row>
    <row r="40319" spans="71:71" x14ac:dyDescent="0.3">
      <c r="BS40319" s="24">
        <f t="shared" si="952"/>
        <v>-2.5</v>
      </c>
    </row>
    <row r="40320" spans="71:71" x14ac:dyDescent="0.3">
      <c r="BS40320" s="24">
        <f t="shared" si="952"/>
        <v>-2.5</v>
      </c>
    </row>
    <row r="40321" spans="71:71" x14ac:dyDescent="0.3">
      <c r="BS40321" s="24">
        <f t="shared" si="952"/>
        <v>-2.5</v>
      </c>
    </row>
    <row r="40322" spans="71:71" x14ac:dyDescent="0.3">
      <c r="BS40322" s="24">
        <f t="shared" si="952"/>
        <v>-2.5</v>
      </c>
    </row>
    <row r="40323" spans="71:71" x14ac:dyDescent="0.3">
      <c r="BS40323" s="24">
        <f t="shared" si="952"/>
        <v>-2.5</v>
      </c>
    </row>
    <row r="40324" spans="71:71" x14ac:dyDescent="0.3">
      <c r="BS40324" s="24">
        <f t="shared" si="952"/>
        <v>-2.5</v>
      </c>
    </row>
    <row r="40325" spans="71:71" x14ac:dyDescent="0.3">
      <c r="BS40325" s="24">
        <f t="shared" si="952"/>
        <v>-2.5</v>
      </c>
    </row>
    <row r="40326" spans="71:71" x14ac:dyDescent="0.3">
      <c r="BS40326" s="24">
        <f t="shared" si="952"/>
        <v>-2.5</v>
      </c>
    </row>
    <row r="40327" spans="71:71" x14ac:dyDescent="0.3">
      <c r="BS40327" s="24">
        <f t="shared" si="952"/>
        <v>-2.5</v>
      </c>
    </row>
    <row r="40328" spans="71:71" x14ac:dyDescent="0.3">
      <c r="BS40328" s="24">
        <f t="shared" si="952"/>
        <v>-2.5</v>
      </c>
    </row>
    <row r="40329" spans="71:71" x14ac:dyDescent="0.3">
      <c r="BS40329" s="24">
        <f t="shared" ref="BS40329:BS40392" si="953">BR40329-2.5</f>
        <v>-2.5</v>
      </c>
    </row>
    <row r="40330" spans="71:71" x14ac:dyDescent="0.3">
      <c r="BS40330" s="24">
        <f t="shared" si="953"/>
        <v>-2.5</v>
      </c>
    </row>
    <row r="40331" spans="71:71" x14ac:dyDescent="0.3">
      <c r="BS40331" s="24">
        <f t="shared" si="953"/>
        <v>-2.5</v>
      </c>
    </row>
    <row r="40332" spans="71:71" x14ac:dyDescent="0.3">
      <c r="BS40332" s="24">
        <f t="shared" si="953"/>
        <v>-2.5</v>
      </c>
    </row>
    <row r="40333" spans="71:71" x14ac:dyDescent="0.3">
      <c r="BS40333" s="24">
        <f t="shared" si="953"/>
        <v>-2.5</v>
      </c>
    </row>
    <row r="40334" spans="71:71" x14ac:dyDescent="0.3">
      <c r="BS40334" s="24">
        <f t="shared" si="953"/>
        <v>-2.5</v>
      </c>
    </row>
    <row r="40335" spans="71:71" x14ac:dyDescent="0.3">
      <c r="BS40335" s="24">
        <f t="shared" si="953"/>
        <v>-2.5</v>
      </c>
    </row>
    <row r="40336" spans="71:71" x14ac:dyDescent="0.3">
      <c r="BS40336" s="24">
        <f t="shared" si="953"/>
        <v>-2.5</v>
      </c>
    </row>
    <row r="40337" spans="71:71" x14ac:dyDescent="0.3">
      <c r="BS40337" s="24">
        <f t="shared" si="953"/>
        <v>-2.5</v>
      </c>
    </row>
    <row r="40338" spans="71:71" x14ac:dyDescent="0.3">
      <c r="BS40338" s="24">
        <f t="shared" si="953"/>
        <v>-2.5</v>
      </c>
    </row>
    <row r="40339" spans="71:71" x14ac:dyDescent="0.3">
      <c r="BS40339" s="24">
        <f t="shared" si="953"/>
        <v>-2.5</v>
      </c>
    </row>
    <row r="40340" spans="71:71" x14ac:dyDescent="0.3">
      <c r="BS40340" s="24">
        <f t="shared" si="953"/>
        <v>-2.5</v>
      </c>
    </row>
    <row r="40341" spans="71:71" x14ac:dyDescent="0.3">
      <c r="BS40341" s="24">
        <f t="shared" si="953"/>
        <v>-2.5</v>
      </c>
    </row>
    <row r="40342" spans="71:71" x14ac:dyDescent="0.3">
      <c r="BS40342" s="24">
        <f t="shared" si="953"/>
        <v>-2.5</v>
      </c>
    </row>
    <row r="40343" spans="71:71" x14ac:dyDescent="0.3">
      <c r="BS40343" s="24">
        <f t="shared" si="953"/>
        <v>-2.5</v>
      </c>
    </row>
    <row r="40344" spans="71:71" x14ac:dyDescent="0.3">
      <c r="BS40344" s="24">
        <f t="shared" si="953"/>
        <v>-2.5</v>
      </c>
    </row>
    <row r="40345" spans="71:71" x14ac:dyDescent="0.3">
      <c r="BS40345" s="24">
        <f t="shared" si="953"/>
        <v>-2.5</v>
      </c>
    </row>
    <row r="40346" spans="71:71" x14ac:dyDescent="0.3">
      <c r="BS40346" s="24">
        <f t="shared" si="953"/>
        <v>-2.5</v>
      </c>
    </row>
    <row r="40347" spans="71:71" x14ac:dyDescent="0.3">
      <c r="BS40347" s="24">
        <f t="shared" si="953"/>
        <v>-2.5</v>
      </c>
    </row>
    <row r="40348" spans="71:71" x14ac:dyDescent="0.3">
      <c r="BS40348" s="24">
        <f t="shared" si="953"/>
        <v>-2.5</v>
      </c>
    </row>
    <row r="40349" spans="71:71" x14ac:dyDescent="0.3">
      <c r="BS40349" s="24">
        <f t="shared" si="953"/>
        <v>-2.5</v>
      </c>
    </row>
    <row r="40350" spans="71:71" x14ac:dyDescent="0.3">
      <c r="BS40350" s="24">
        <f t="shared" si="953"/>
        <v>-2.5</v>
      </c>
    </row>
    <row r="40351" spans="71:71" x14ac:dyDescent="0.3">
      <c r="BS40351" s="24">
        <f t="shared" si="953"/>
        <v>-2.5</v>
      </c>
    </row>
    <row r="40352" spans="71:71" x14ac:dyDescent="0.3">
      <c r="BS40352" s="24">
        <f t="shared" si="953"/>
        <v>-2.5</v>
      </c>
    </row>
    <row r="40353" spans="71:71" x14ac:dyDescent="0.3">
      <c r="BS40353" s="24">
        <f t="shared" si="953"/>
        <v>-2.5</v>
      </c>
    </row>
    <row r="40354" spans="71:71" x14ac:dyDescent="0.3">
      <c r="BS40354" s="24">
        <f t="shared" si="953"/>
        <v>-2.5</v>
      </c>
    </row>
    <row r="40355" spans="71:71" x14ac:dyDescent="0.3">
      <c r="BS40355" s="24">
        <f t="shared" si="953"/>
        <v>-2.5</v>
      </c>
    </row>
    <row r="40356" spans="71:71" x14ac:dyDescent="0.3">
      <c r="BS40356" s="24">
        <f t="shared" si="953"/>
        <v>-2.5</v>
      </c>
    </row>
    <row r="40357" spans="71:71" x14ac:dyDescent="0.3">
      <c r="BS40357" s="24">
        <f t="shared" si="953"/>
        <v>-2.5</v>
      </c>
    </row>
    <row r="40358" spans="71:71" x14ac:dyDescent="0.3">
      <c r="BS40358" s="24">
        <f t="shared" si="953"/>
        <v>-2.5</v>
      </c>
    </row>
    <row r="40359" spans="71:71" x14ac:dyDescent="0.3">
      <c r="BS40359" s="24">
        <f t="shared" si="953"/>
        <v>-2.5</v>
      </c>
    </row>
    <row r="40360" spans="71:71" x14ac:dyDescent="0.3">
      <c r="BS40360" s="24">
        <f t="shared" si="953"/>
        <v>-2.5</v>
      </c>
    </row>
    <row r="40361" spans="71:71" x14ac:dyDescent="0.3">
      <c r="BS40361" s="24">
        <f t="shared" si="953"/>
        <v>-2.5</v>
      </c>
    </row>
    <row r="40362" spans="71:71" x14ac:dyDescent="0.3">
      <c r="BS40362" s="24">
        <f t="shared" si="953"/>
        <v>-2.5</v>
      </c>
    </row>
    <row r="40363" spans="71:71" x14ac:dyDescent="0.3">
      <c r="BS40363" s="24">
        <f t="shared" si="953"/>
        <v>-2.5</v>
      </c>
    </row>
    <row r="40364" spans="71:71" x14ac:dyDescent="0.3">
      <c r="BS40364" s="24">
        <f t="shared" si="953"/>
        <v>-2.5</v>
      </c>
    </row>
    <row r="40365" spans="71:71" x14ac:dyDescent="0.3">
      <c r="BS40365" s="24">
        <f t="shared" si="953"/>
        <v>-2.5</v>
      </c>
    </row>
    <row r="40366" spans="71:71" x14ac:dyDescent="0.3">
      <c r="BS40366" s="24">
        <f t="shared" si="953"/>
        <v>-2.5</v>
      </c>
    </row>
    <row r="40367" spans="71:71" x14ac:dyDescent="0.3">
      <c r="BS40367" s="24">
        <f t="shared" si="953"/>
        <v>-2.5</v>
      </c>
    </row>
    <row r="40368" spans="71:71" x14ac:dyDescent="0.3">
      <c r="BS40368" s="24">
        <f t="shared" si="953"/>
        <v>-2.5</v>
      </c>
    </row>
    <row r="40369" spans="71:71" x14ac:dyDescent="0.3">
      <c r="BS40369" s="24">
        <f t="shared" si="953"/>
        <v>-2.5</v>
      </c>
    </row>
    <row r="40370" spans="71:71" x14ac:dyDescent="0.3">
      <c r="BS40370" s="24">
        <f t="shared" si="953"/>
        <v>-2.5</v>
      </c>
    </row>
    <row r="40371" spans="71:71" x14ac:dyDescent="0.3">
      <c r="BS40371" s="24">
        <f t="shared" si="953"/>
        <v>-2.5</v>
      </c>
    </row>
    <row r="40372" spans="71:71" x14ac:dyDescent="0.3">
      <c r="BS40372" s="24">
        <f t="shared" si="953"/>
        <v>-2.5</v>
      </c>
    </row>
    <row r="40373" spans="71:71" x14ac:dyDescent="0.3">
      <c r="BS40373" s="24">
        <f t="shared" si="953"/>
        <v>-2.5</v>
      </c>
    </row>
    <row r="40374" spans="71:71" x14ac:dyDescent="0.3">
      <c r="BS40374" s="24">
        <f t="shared" si="953"/>
        <v>-2.5</v>
      </c>
    </row>
    <row r="40375" spans="71:71" x14ac:dyDescent="0.3">
      <c r="BS40375" s="24">
        <f t="shared" si="953"/>
        <v>-2.5</v>
      </c>
    </row>
    <row r="40376" spans="71:71" x14ac:dyDescent="0.3">
      <c r="BS40376" s="24">
        <f t="shared" si="953"/>
        <v>-2.5</v>
      </c>
    </row>
    <row r="40377" spans="71:71" x14ac:dyDescent="0.3">
      <c r="BS40377" s="24">
        <f t="shared" si="953"/>
        <v>-2.5</v>
      </c>
    </row>
    <row r="40378" spans="71:71" x14ac:dyDescent="0.3">
      <c r="BS40378" s="24">
        <f t="shared" si="953"/>
        <v>-2.5</v>
      </c>
    </row>
    <row r="40379" spans="71:71" x14ac:dyDescent="0.3">
      <c r="BS40379" s="24">
        <f t="shared" si="953"/>
        <v>-2.5</v>
      </c>
    </row>
    <row r="40380" spans="71:71" x14ac:dyDescent="0.3">
      <c r="BS40380" s="24">
        <f t="shared" si="953"/>
        <v>-2.5</v>
      </c>
    </row>
    <row r="40381" spans="71:71" x14ac:dyDescent="0.3">
      <c r="BS40381" s="24">
        <f t="shared" si="953"/>
        <v>-2.5</v>
      </c>
    </row>
    <row r="40382" spans="71:71" x14ac:dyDescent="0.3">
      <c r="BS40382" s="24">
        <f t="shared" si="953"/>
        <v>-2.5</v>
      </c>
    </row>
    <row r="40383" spans="71:71" x14ac:dyDescent="0.3">
      <c r="BS40383" s="24">
        <f t="shared" si="953"/>
        <v>-2.5</v>
      </c>
    </row>
    <row r="40384" spans="71:71" x14ac:dyDescent="0.3">
      <c r="BS40384" s="24">
        <f t="shared" si="953"/>
        <v>-2.5</v>
      </c>
    </row>
    <row r="40385" spans="71:71" x14ac:dyDescent="0.3">
      <c r="BS40385" s="24">
        <f t="shared" si="953"/>
        <v>-2.5</v>
      </c>
    </row>
    <row r="40386" spans="71:71" x14ac:dyDescent="0.3">
      <c r="BS40386" s="24">
        <f t="shared" si="953"/>
        <v>-2.5</v>
      </c>
    </row>
    <row r="40387" spans="71:71" x14ac:dyDescent="0.3">
      <c r="BS40387" s="24">
        <f t="shared" si="953"/>
        <v>-2.5</v>
      </c>
    </row>
    <row r="40388" spans="71:71" x14ac:dyDescent="0.3">
      <c r="BS40388" s="24">
        <f t="shared" si="953"/>
        <v>-2.5</v>
      </c>
    </row>
    <row r="40389" spans="71:71" x14ac:dyDescent="0.3">
      <c r="BS40389" s="24">
        <f t="shared" si="953"/>
        <v>-2.5</v>
      </c>
    </row>
    <row r="40390" spans="71:71" x14ac:dyDescent="0.3">
      <c r="BS40390" s="24">
        <f t="shared" si="953"/>
        <v>-2.5</v>
      </c>
    </row>
    <row r="40391" spans="71:71" x14ac:dyDescent="0.3">
      <c r="BS40391" s="24">
        <f t="shared" si="953"/>
        <v>-2.5</v>
      </c>
    </row>
    <row r="40392" spans="71:71" x14ac:dyDescent="0.3">
      <c r="BS40392" s="24">
        <f t="shared" si="953"/>
        <v>-2.5</v>
      </c>
    </row>
    <row r="40393" spans="71:71" x14ac:dyDescent="0.3">
      <c r="BS40393" s="24">
        <f t="shared" ref="BS40393:BS40456" si="954">BR40393-2.5</f>
        <v>-2.5</v>
      </c>
    </row>
    <row r="40394" spans="71:71" x14ac:dyDescent="0.3">
      <c r="BS40394" s="24">
        <f t="shared" si="954"/>
        <v>-2.5</v>
      </c>
    </row>
    <row r="40395" spans="71:71" x14ac:dyDescent="0.3">
      <c r="BS40395" s="24">
        <f t="shared" si="954"/>
        <v>-2.5</v>
      </c>
    </row>
    <row r="40396" spans="71:71" x14ac:dyDescent="0.3">
      <c r="BS40396" s="24">
        <f t="shared" si="954"/>
        <v>-2.5</v>
      </c>
    </row>
    <row r="40397" spans="71:71" x14ac:dyDescent="0.3">
      <c r="BS40397" s="24">
        <f t="shared" si="954"/>
        <v>-2.5</v>
      </c>
    </row>
    <row r="40398" spans="71:71" x14ac:dyDescent="0.3">
      <c r="BS40398" s="24">
        <f t="shared" si="954"/>
        <v>-2.5</v>
      </c>
    </row>
    <row r="40399" spans="71:71" x14ac:dyDescent="0.3">
      <c r="BS40399" s="24">
        <f t="shared" si="954"/>
        <v>-2.5</v>
      </c>
    </row>
    <row r="40400" spans="71:71" x14ac:dyDescent="0.3">
      <c r="BS40400" s="24">
        <f t="shared" si="954"/>
        <v>-2.5</v>
      </c>
    </row>
    <row r="40401" spans="71:71" x14ac:dyDescent="0.3">
      <c r="BS40401" s="24">
        <f t="shared" si="954"/>
        <v>-2.5</v>
      </c>
    </row>
    <row r="40402" spans="71:71" x14ac:dyDescent="0.3">
      <c r="BS40402" s="24">
        <f t="shared" si="954"/>
        <v>-2.5</v>
      </c>
    </row>
    <row r="40403" spans="71:71" x14ac:dyDescent="0.3">
      <c r="BS40403" s="24">
        <f t="shared" si="954"/>
        <v>-2.5</v>
      </c>
    </row>
    <row r="40404" spans="71:71" x14ac:dyDescent="0.3">
      <c r="BS40404" s="24">
        <f t="shared" si="954"/>
        <v>-2.5</v>
      </c>
    </row>
    <row r="40405" spans="71:71" x14ac:dyDescent="0.3">
      <c r="BS40405" s="24">
        <f t="shared" si="954"/>
        <v>-2.5</v>
      </c>
    </row>
    <row r="40406" spans="71:71" x14ac:dyDescent="0.3">
      <c r="BS40406" s="24">
        <f t="shared" si="954"/>
        <v>-2.5</v>
      </c>
    </row>
    <row r="40407" spans="71:71" x14ac:dyDescent="0.3">
      <c r="BS40407" s="24">
        <f t="shared" si="954"/>
        <v>-2.5</v>
      </c>
    </row>
    <row r="40408" spans="71:71" x14ac:dyDescent="0.3">
      <c r="BS40408" s="24">
        <f t="shared" si="954"/>
        <v>-2.5</v>
      </c>
    </row>
    <row r="40409" spans="71:71" x14ac:dyDescent="0.3">
      <c r="BS40409" s="24">
        <f t="shared" si="954"/>
        <v>-2.5</v>
      </c>
    </row>
    <row r="40410" spans="71:71" x14ac:dyDescent="0.3">
      <c r="BS40410" s="24">
        <f t="shared" si="954"/>
        <v>-2.5</v>
      </c>
    </row>
    <row r="40411" spans="71:71" x14ac:dyDescent="0.3">
      <c r="BS40411" s="24">
        <f t="shared" si="954"/>
        <v>-2.5</v>
      </c>
    </row>
    <row r="40412" spans="71:71" x14ac:dyDescent="0.3">
      <c r="BS40412" s="24">
        <f t="shared" si="954"/>
        <v>-2.5</v>
      </c>
    </row>
    <row r="40413" spans="71:71" x14ac:dyDescent="0.3">
      <c r="BS40413" s="24">
        <f t="shared" si="954"/>
        <v>-2.5</v>
      </c>
    </row>
    <row r="40414" spans="71:71" x14ac:dyDescent="0.3">
      <c r="BS40414" s="24">
        <f t="shared" si="954"/>
        <v>-2.5</v>
      </c>
    </row>
    <row r="40415" spans="71:71" x14ac:dyDescent="0.3">
      <c r="BS40415" s="24">
        <f t="shared" si="954"/>
        <v>-2.5</v>
      </c>
    </row>
    <row r="40416" spans="71:71" x14ac:dyDescent="0.3">
      <c r="BS40416" s="24">
        <f t="shared" si="954"/>
        <v>-2.5</v>
      </c>
    </row>
    <row r="40417" spans="71:71" x14ac:dyDescent="0.3">
      <c r="BS40417" s="24">
        <f t="shared" si="954"/>
        <v>-2.5</v>
      </c>
    </row>
    <row r="40418" spans="71:71" x14ac:dyDescent="0.3">
      <c r="BS40418" s="24">
        <f t="shared" si="954"/>
        <v>-2.5</v>
      </c>
    </row>
    <row r="40419" spans="71:71" x14ac:dyDescent="0.3">
      <c r="BS40419" s="24">
        <f t="shared" si="954"/>
        <v>-2.5</v>
      </c>
    </row>
    <row r="40420" spans="71:71" x14ac:dyDescent="0.3">
      <c r="BS40420" s="24">
        <f t="shared" si="954"/>
        <v>-2.5</v>
      </c>
    </row>
    <row r="40421" spans="71:71" x14ac:dyDescent="0.3">
      <c r="BS40421" s="24">
        <f t="shared" si="954"/>
        <v>-2.5</v>
      </c>
    </row>
    <row r="40422" spans="71:71" x14ac:dyDescent="0.3">
      <c r="BS40422" s="24">
        <f t="shared" si="954"/>
        <v>-2.5</v>
      </c>
    </row>
    <row r="40423" spans="71:71" x14ac:dyDescent="0.3">
      <c r="BS40423" s="24">
        <f t="shared" si="954"/>
        <v>-2.5</v>
      </c>
    </row>
    <row r="40424" spans="71:71" x14ac:dyDescent="0.3">
      <c r="BS40424" s="24">
        <f t="shared" si="954"/>
        <v>-2.5</v>
      </c>
    </row>
    <row r="40425" spans="71:71" x14ac:dyDescent="0.3">
      <c r="BS40425" s="24">
        <f t="shared" si="954"/>
        <v>-2.5</v>
      </c>
    </row>
    <row r="40426" spans="71:71" x14ac:dyDescent="0.3">
      <c r="BS40426" s="24">
        <f t="shared" si="954"/>
        <v>-2.5</v>
      </c>
    </row>
    <row r="40427" spans="71:71" x14ac:dyDescent="0.3">
      <c r="BS40427" s="24">
        <f t="shared" si="954"/>
        <v>-2.5</v>
      </c>
    </row>
    <row r="40428" spans="71:71" x14ac:dyDescent="0.3">
      <c r="BS40428" s="24">
        <f t="shared" si="954"/>
        <v>-2.5</v>
      </c>
    </row>
    <row r="40429" spans="71:71" x14ac:dyDescent="0.3">
      <c r="BS40429" s="24">
        <f t="shared" si="954"/>
        <v>-2.5</v>
      </c>
    </row>
    <row r="40430" spans="71:71" x14ac:dyDescent="0.3">
      <c r="BS40430" s="24">
        <f t="shared" si="954"/>
        <v>-2.5</v>
      </c>
    </row>
    <row r="40431" spans="71:71" x14ac:dyDescent="0.3">
      <c r="BS40431" s="24">
        <f t="shared" si="954"/>
        <v>-2.5</v>
      </c>
    </row>
    <row r="40432" spans="71:71" x14ac:dyDescent="0.3">
      <c r="BS40432" s="24">
        <f t="shared" si="954"/>
        <v>-2.5</v>
      </c>
    </row>
    <row r="40433" spans="71:71" x14ac:dyDescent="0.3">
      <c r="BS40433" s="24">
        <f t="shared" si="954"/>
        <v>-2.5</v>
      </c>
    </row>
    <row r="40434" spans="71:71" x14ac:dyDescent="0.3">
      <c r="BS40434" s="24">
        <f t="shared" si="954"/>
        <v>-2.5</v>
      </c>
    </row>
    <row r="40435" spans="71:71" x14ac:dyDescent="0.3">
      <c r="BS40435" s="24">
        <f t="shared" si="954"/>
        <v>-2.5</v>
      </c>
    </row>
    <row r="40436" spans="71:71" x14ac:dyDescent="0.3">
      <c r="BS40436" s="24">
        <f t="shared" si="954"/>
        <v>-2.5</v>
      </c>
    </row>
    <row r="40437" spans="71:71" x14ac:dyDescent="0.3">
      <c r="BS40437" s="24">
        <f t="shared" si="954"/>
        <v>-2.5</v>
      </c>
    </row>
    <row r="40438" spans="71:71" x14ac:dyDescent="0.3">
      <c r="BS40438" s="24">
        <f t="shared" si="954"/>
        <v>-2.5</v>
      </c>
    </row>
    <row r="40439" spans="71:71" x14ac:dyDescent="0.3">
      <c r="BS40439" s="24">
        <f t="shared" si="954"/>
        <v>-2.5</v>
      </c>
    </row>
    <row r="40440" spans="71:71" x14ac:dyDescent="0.3">
      <c r="BS40440" s="24">
        <f t="shared" si="954"/>
        <v>-2.5</v>
      </c>
    </row>
    <row r="40441" spans="71:71" x14ac:dyDescent="0.3">
      <c r="BS40441" s="24">
        <f t="shared" si="954"/>
        <v>-2.5</v>
      </c>
    </row>
    <row r="40442" spans="71:71" x14ac:dyDescent="0.3">
      <c r="BS40442" s="24">
        <f t="shared" si="954"/>
        <v>-2.5</v>
      </c>
    </row>
    <row r="40443" spans="71:71" x14ac:dyDescent="0.3">
      <c r="BS40443" s="24">
        <f t="shared" si="954"/>
        <v>-2.5</v>
      </c>
    </row>
    <row r="40444" spans="71:71" x14ac:dyDescent="0.3">
      <c r="BS40444" s="24">
        <f t="shared" si="954"/>
        <v>-2.5</v>
      </c>
    </row>
    <row r="40445" spans="71:71" x14ac:dyDescent="0.3">
      <c r="BS40445" s="24">
        <f t="shared" si="954"/>
        <v>-2.5</v>
      </c>
    </row>
    <row r="40446" spans="71:71" x14ac:dyDescent="0.3">
      <c r="BS40446" s="24">
        <f t="shared" si="954"/>
        <v>-2.5</v>
      </c>
    </row>
    <row r="40447" spans="71:71" x14ac:dyDescent="0.3">
      <c r="BS40447" s="24">
        <f t="shared" si="954"/>
        <v>-2.5</v>
      </c>
    </row>
    <row r="40448" spans="71:71" x14ac:dyDescent="0.3">
      <c r="BS40448" s="24">
        <f t="shared" si="954"/>
        <v>-2.5</v>
      </c>
    </row>
    <row r="40449" spans="71:71" x14ac:dyDescent="0.3">
      <c r="BS40449" s="24">
        <f t="shared" si="954"/>
        <v>-2.5</v>
      </c>
    </row>
    <row r="40450" spans="71:71" x14ac:dyDescent="0.3">
      <c r="BS40450" s="24">
        <f t="shared" si="954"/>
        <v>-2.5</v>
      </c>
    </row>
    <row r="40451" spans="71:71" x14ac:dyDescent="0.3">
      <c r="BS40451" s="24">
        <f t="shared" si="954"/>
        <v>-2.5</v>
      </c>
    </row>
    <row r="40452" spans="71:71" x14ac:dyDescent="0.3">
      <c r="BS40452" s="24">
        <f t="shared" si="954"/>
        <v>-2.5</v>
      </c>
    </row>
    <row r="40453" spans="71:71" x14ac:dyDescent="0.3">
      <c r="BS40453" s="24">
        <f t="shared" si="954"/>
        <v>-2.5</v>
      </c>
    </row>
    <row r="40454" spans="71:71" x14ac:dyDescent="0.3">
      <c r="BS40454" s="24">
        <f t="shared" si="954"/>
        <v>-2.5</v>
      </c>
    </row>
    <row r="40455" spans="71:71" x14ac:dyDescent="0.3">
      <c r="BS40455" s="24">
        <f t="shared" si="954"/>
        <v>-2.5</v>
      </c>
    </row>
    <row r="40456" spans="71:71" x14ac:dyDescent="0.3">
      <c r="BS40456" s="24">
        <f t="shared" si="954"/>
        <v>-2.5</v>
      </c>
    </row>
    <row r="40457" spans="71:71" x14ac:dyDescent="0.3">
      <c r="BS40457" s="24">
        <f t="shared" ref="BS40457:BS40520" si="955">BR40457-2.5</f>
        <v>-2.5</v>
      </c>
    </row>
    <row r="40458" spans="71:71" x14ac:dyDescent="0.3">
      <c r="BS40458" s="24">
        <f t="shared" si="955"/>
        <v>-2.5</v>
      </c>
    </row>
    <row r="40459" spans="71:71" x14ac:dyDescent="0.3">
      <c r="BS40459" s="24">
        <f t="shared" si="955"/>
        <v>-2.5</v>
      </c>
    </row>
    <row r="40460" spans="71:71" x14ac:dyDescent="0.3">
      <c r="BS40460" s="24">
        <f t="shared" si="955"/>
        <v>-2.5</v>
      </c>
    </row>
    <row r="40461" spans="71:71" x14ac:dyDescent="0.3">
      <c r="BS40461" s="24">
        <f t="shared" si="955"/>
        <v>-2.5</v>
      </c>
    </row>
    <row r="40462" spans="71:71" x14ac:dyDescent="0.3">
      <c r="BS40462" s="24">
        <f t="shared" si="955"/>
        <v>-2.5</v>
      </c>
    </row>
    <row r="40463" spans="71:71" x14ac:dyDescent="0.3">
      <c r="BS40463" s="24">
        <f t="shared" si="955"/>
        <v>-2.5</v>
      </c>
    </row>
    <row r="40464" spans="71:71" x14ac:dyDescent="0.3">
      <c r="BS40464" s="24">
        <f t="shared" si="955"/>
        <v>-2.5</v>
      </c>
    </row>
    <row r="40465" spans="71:71" x14ac:dyDescent="0.3">
      <c r="BS40465" s="24">
        <f t="shared" si="955"/>
        <v>-2.5</v>
      </c>
    </row>
    <row r="40466" spans="71:71" x14ac:dyDescent="0.3">
      <c r="BS40466" s="24">
        <f t="shared" si="955"/>
        <v>-2.5</v>
      </c>
    </row>
    <row r="40467" spans="71:71" x14ac:dyDescent="0.3">
      <c r="BS40467" s="24">
        <f t="shared" si="955"/>
        <v>-2.5</v>
      </c>
    </row>
    <row r="40468" spans="71:71" x14ac:dyDescent="0.3">
      <c r="BS40468" s="24">
        <f t="shared" si="955"/>
        <v>-2.5</v>
      </c>
    </row>
    <row r="40469" spans="71:71" x14ac:dyDescent="0.3">
      <c r="BS40469" s="24">
        <f t="shared" si="955"/>
        <v>-2.5</v>
      </c>
    </row>
    <row r="40470" spans="71:71" x14ac:dyDescent="0.3">
      <c r="BS40470" s="24">
        <f t="shared" si="955"/>
        <v>-2.5</v>
      </c>
    </row>
    <row r="40471" spans="71:71" x14ac:dyDescent="0.3">
      <c r="BS40471" s="24">
        <f t="shared" si="955"/>
        <v>-2.5</v>
      </c>
    </row>
    <row r="40472" spans="71:71" x14ac:dyDescent="0.3">
      <c r="BS40472" s="24">
        <f t="shared" si="955"/>
        <v>-2.5</v>
      </c>
    </row>
    <row r="40473" spans="71:71" x14ac:dyDescent="0.3">
      <c r="BS40473" s="24">
        <f t="shared" si="955"/>
        <v>-2.5</v>
      </c>
    </row>
    <row r="40474" spans="71:71" x14ac:dyDescent="0.3">
      <c r="BS40474" s="24">
        <f t="shared" si="955"/>
        <v>-2.5</v>
      </c>
    </row>
    <row r="40475" spans="71:71" x14ac:dyDescent="0.3">
      <c r="BS40475" s="24">
        <f t="shared" si="955"/>
        <v>-2.5</v>
      </c>
    </row>
    <row r="40476" spans="71:71" x14ac:dyDescent="0.3">
      <c r="BS40476" s="24">
        <f t="shared" si="955"/>
        <v>-2.5</v>
      </c>
    </row>
    <row r="40477" spans="71:71" x14ac:dyDescent="0.3">
      <c r="BS40477" s="24">
        <f t="shared" si="955"/>
        <v>-2.5</v>
      </c>
    </row>
    <row r="40478" spans="71:71" x14ac:dyDescent="0.3">
      <c r="BS40478" s="24">
        <f t="shared" si="955"/>
        <v>-2.5</v>
      </c>
    </row>
    <row r="40479" spans="71:71" x14ac:dyDescent="0.3">
      <c r="BS40479" s="24">
        <f t="shared" si="955"/>
        <v>-2.5</v>
      </c>
    </row>
    <row r="40480" spans="71:71" x14ac:dyDescent="0.3">
      <c r="BS40480" s="24">
        <f t="shared" si="955"/>
        <v>-2.5</v>
      </c>
    </row>
    <row r="40481" spans="71:71" x14ac:dyDescent="0.3">
      <c r="BS40481" s="24">
        <f t="shared" si="955"/>
        <v>-2.5</v>
      </c>
    </row>
    <row r="40482" spans="71:71" x14ac:dyDescent="0.3">
      <c r="BS40482" s="24">
        <f t="shared" si="955"/>
        <v>-2.5</v>
      </c>
    </row>
    <row r="40483" spans="71:71" x14ac:dyDescent="0.3">
      <c r="BS40483" s="24">
        <f t="shared" si="955"/>
        <v>-2.5</v>
      </c>
    </row>
    <row r="40484" spans="71:71" x14ac:dyDescent="0.3">
      <c r="BS40484" s="24">
        <f t="shared" si="955"/>
        <v>-2.5</v>
      </c>
    </row>
    <row r="40485" spans="71:71" x14ac:dyDescent="0.3">
      <c r="BS40485" s="24">
        <f t="shared" si="955"/>
        <v>-2.5</v>
      </c>
    </row>
    <row r="40486" spans="71:71" x14ac:dyDescent="0.3">
      <c r="BS40486" s="24">
        <f t="shared" si="955"/>
        <v>-2.5</v>
      </c>
    </row>
    <row r="40487" spans="71:71" x14ac:dyDescent="0.3">
      <c r="BS40487" s="24">
        <f t="shared" si="955"/>
        <v>-2.5</v>
      </c>
    </row>
    <row r="40488" spans="71:71" x14ac:dyDescent="0.3">
      <c r="BS40488" s="24">
        <f t="shared" si="955"/>
        <v>-2.5</v>
      </c>
    </row>
    <row r="40489" spans="71:71" x14ac:dyDescent="0.3">
      <c r="BS40489" s="24">
        <f t="shared" si="955"/>
        <v>-2.5</v>
      </c>
    </row>
    <row r="40490" spans="71:71" x14ac:dyDescent="0.3">
      <c r="BS40490" s="24">
        <f t="shared" si="955"/>
        <v>-2.5</v>
      </c>
    </row>
    <row r="40491" spans="71:71" x14ac:dyDescent="0.3">
      <c r="BS40491" s="24">
        <f t="shared" si="955"/>
        <v>-2.5</v>
      </c>
    </row>
    <row r="40492" spans="71:71" x14ac:dyDescent="0.3">
      <c r="BS40492" s="24">
        <f t="shared" si="955"/>
        <v>-2.5</v>
      </c>
    </row>
    <row r="40493" spans="71:71" x14ac:dyDescent="0.3">
      <c r="BS40493" s="24">
        <f t="shared" si="955"/>
        <v>-2.5</v>
      </c>
    </row>
    <row r="40494" spans="71:71" x14ac:dyDescent="0.3">
      <c r="BS40494" s="24">
        <f t="shared" si="955"/>
        <v>-2.5</v>
      </c>
    </row>
    <row r="40495" spans="71:71" x14ac:dyDescent="0.3">
      <c r="BS40495" s="24">
        <f t="shared" si="955"/>
        <v>-2.5</v>
      </c>
    </row>
    <row r="40496" spans="71:71" x14ac:dyDescent="0.3">
      <c r="BS40496" s="24">
        <f t="shared" si="955"/>
        <v>-2.5</v>
      </c>
    </row>
    <row r="40497" spans="71:71" x14ac:dyDescent="0.3">
      <c r="BS40497" s="24">
        <f t="shared" si="955"/>
        <v>-2.5</v>
      </c>
    </row>
    <row r="40498" spans="71:71" x14ac:dyDescent="0.3">
      <c r="BS40498" s="24">
        <f t="shared" si="955"/>
        <v>-2.5</v>
      </c>
    </row>
    <row r="40499" spans="71:71" x14ac:dyDescent="0.3">
      <c r="BS40499" s="24">
        <f t="shared" si="955"/>
        <v>-2.5</v>
      </c>
    </row>
    <row r="40500" spans="71:71" x14ac:dyDescent="0.3">
      <c r="BS40500" s="24">
        <f t="shared" si="955"/>
        <v>-2.5</v>
      </c>
    </row>
    <row r="40501" spans="71:71" x14ac:dyDescent="0.3">
      <c r="BS40501" s="24">
        <f t="shared" si="955"/>
        <v>-2.5</v>
      </c>
    </row>
    <row r="40502" spans="71:71" x14ac:dyDescent="0.3">
      <c r="BS40502" s="24">
        <f t="shared" si="955"/>
        <v>-2.5</v>
      </c>
    </row>
    <row r="40503" spans="71:71" x14ac:dyDescent="0.3">
      <c r="BS40503" s="24">
        <f t="shared" si="955"/>
        <v>-2.5</v>
      </c>
    </row>
    <row r="40504" spans="71:71" x14ac:dyDescent="0.3">
      <c r="BS40504" s="24">
        <f t="shared" si="955"/>
        <v>-2.5</v>
      </c>
    </row>
    <row r="40505" spans="71:71" x14ac:dyDescent="0.3">
      <c r="BS40505" s="24">
        <f t="shared" si="955"/>
        <v>-2.5</v>
      </c>
    </row>
    <row r="40506" spans="71:71" x14ac:dyDescent="0.3">
      <c r="BS40506" s="24">
        <f t="shared" si="955"/>
        <v>-2.5</v>
      </c>
    </row>
    <row r="40507" spans="71:71" x14ac:dyDescent="0.3">
      <c r="BS40507" s="24">
        <f t="shared" si="955"/>
        <v>-2.5</v>
      </c>
    </row>
    <row r="40508" spans="71:71" x14ac:dyDescent="0.3">
      <c r="BS40508" s="24">
        <f t="shared" si="955"/>
        <v>-2.5</v>
      </c>
    </row>
    <row r="40509" spans="71:71" x14ac:dyDescent="0.3">
      <c r="BS40509" s="24">
        <f t="shared" si="955"/>
        <v>-2.5</v>
      </c>
    </row>
    <row r="40510" spans="71:71" x14ac:dyDescent="0.3">
      <c r="BS40510" s="24">
        <f t="shared" si="955"/>
        <v>-2.5</v>
      </c>
    </row>
    <row r="40511" spans="71:71" x14ac:dyDescent="0.3">
      <c r="BS40511" s="24">
        <f t="shared" si="955"/>
        <v>-2.5</v>
      </c>
    </row>
    <row r="40512" spans="71:71" x14ac:dyDescent="0.3">
      <c r="BS40512" s="24">
        <f t="shared" si="955"/>
        <v>-2.5</v>
      </c>
    </row>
    <row r="40513" spans="71:71" x14ac:dyDescent="0.3">
      <c r="BS40513" s="24">
        <f t="shared" si="955"/>
        <v>-2.5</v>
      </c>
    </row>
    <row r="40514" spans="71:71" x14ac:dyDescent="0.3">
      <c r="BS40514" s="24">
        <f t="shared" si="955"/>
        <v>-2.5</v>
      </c>
    </row>
    <row r="40515" spans="71:71" x14ac:dyDescent="0.3">
      <c r="BS40515" s="24">
        <f t="shared" si="955"/>
        <v>-2.5</v>
      </c>
    </row>
    <row r="40516" spans="71:71" x14ac:dyDescent="0.3">
      <c r="BS40516" s="24">
        <f t="shared" si="955"/>
        <v>-2.5</v>
      </c>
    </row>
    <row r="40517" spans="71:71" x14ac:dyDescent="0.3">
      <c r="BS40517" s="24">
        <f t="shared" si="955"/>
        <v>-2.5</v>
      </c>
    </row>
    <row r="40518" spans="71:71" x14ac:dyDescent="0.3">
      <c r="BS40518" s="24">
        <f t="shared" si="955"/>
        <v>-2.5</v>
      </c>
    </row>
    <row r="40519" spans="71:71" x14ac:dyDescent="0.3">
      <c r="BS40519" s="24">
        <f t="shared" si="955"/>
        <v>-2.5</v>
      </c>
    </row>
    <row r="40520" spans="71:71" x14ac:dyDescent="0.3">
      <c r="BS40520" s="24">
        <f t="shared" si="955"/>
        <v>-2.5</v>
      </c>
    </row>
    <row r="40521" spans="71:71" x14ac:dyDescent="0.3">
      <c r="BS40521" s="24">
        <f t="shared" ref="BS40521:BS40584" si="956">BR40521-2.5</f>
        <v>-2.5</v>
      </c>
    </row>
    <row r="40522" spans="71:71" x14ac:dyDescent="0.3">
      <c r="BS40522" s="24">
        <f t="shared" si="956"/>
        <v>-2.5</v>
      </c>
    </row>
    <row r="40523" spans="71:71" x14ac:dyDescent="0.3">
      <c r="BS40523" s="24">
        <f t="shared" si="956"/>
        <v>-2.5</v>
      </c>
    </row>
    <row r="40524" spans="71:71" x14ac:dyDescent="0.3">
      <c r="BS40524" s="24">
        <f t="shared" si="956"/>
        <v>-2.5</v>
      </c>
    </row>
    <row r="40525" spans="71:71" x14ac:dyDescent="0.3">
      <c r="BS40525" s="24">
        <f t="shared" si="956"/>
        <v>-2.5</v>
      </c>
    </row>
    <row r="40526" spans="71:71" x14ac:dyDescent="0.3">
      <c r="BS40526" s="24">
        <f t="shared" si="956"/>
        <v>-2.5</v>
      </c>
    </row>
    <row r="40527" spans="71:71" x14ac:dyDescent="0.3">
      <c r="BS40527" s="24">
        <f t="shared" si="956"/>
        <v>-2.5</v>
      </c>
    </row>
    <row r="40528" spans="71:71" x14ac:dyDescent="0.3">
      <c r="BS40528" s="24">
        <f t="shared" si="956"/>
        <v>-2.5</v>
      </c>
    </row>
    <row r="40529" spans="71:71" x14ac:dyDescent="0.3">
      <c r="BS40529" s="24">
        <f t="shared" si="956"/>
        <v>-2.5</v>
      </c>
    </row>
    <row r="40530" spans="71:71" x14ac:dyDescent="0.3">
      <c r="BS40530" s="24">
        <f t="shared" si="956"/>
        <v>-2.5</v>
      </c>
    </row>
    <row r="40531" spans="71:71" x14ac:dyDescent="0.3">
      <c r="BS40531" s="24">
        <f t="shared" si="956"/>
        <v>-2.5</v>
      </c>
    </row>
    <row r="40532" spans="71:71" x14ac:dyDescent="0.3">
      <c r="BS40532" s="24">
        <f t="shared" si="956"/>
        <v>-2.5</v>
      </c>
    </row>
    <row r="40533" spans="71:71" x14ac:dyDescent="0.3">
      <c r="BS40533" s="24">
        <f t="shared" si="956"/>
        <v>-2.5</v>
      </c>
    </row>
    <row r="40534" spans="71:71" x14ac:dyDescent="0.3">
      <c r="BS40534" s="24">
        <f t="shared" si="956"/>
        <v>-2.5</v>
      </c>
    </row>
    <row r="40535" spans="71:71" x14ac:dyDescent="0.3">
      <c r="BS40535" s="24">
        <f t="shared" si="956"/>
        <v>-2.5</v>
      </c>
    </row>
    <row r="40536" spans="71:71" x14ac:dyDescent="0.3">
      <c r="BS40536" s="24">
        <f t="shared" si="956"/>
        <v>-2.5</v>
      </c>
    </row>
    <row r="40537" spans="71:71" x14ac:dyDescent="0.3">
      <c r="BS40537" s="24">
        <f t="shared" si="956"/>
        <v>-2.5</v>
      </c>
    </row>
    <row r="40538" spans="71:71" x14ac:dyDescent="0.3">
      <c r="BS40538" s="24">
        <f t="shared" si="956"/>
        <v>-2.5</v>
      </c>
    </row>
    <row r="40539" spans="71:71" x14ac:dyDescent="0.3">
      <c r="BS40539" s="24">
        <f t="shared" si="956"/>
        <v>-2.5</v>
      </c>
    </row>
    <row r="40540" spans="71:71" x14ac:dyDescent="0.3">
      <c r="BS40540" s="24">
        <f t="shared" si="956"/>
        <v>-2.5</v>
      </c>
    </row>
    <row r="40541" spans="71:71" x14ac:dyDescent="0.3">
      <c r="BS40541" s="24">
        <f t="shared" si="956"/>
        <v>-2.5</v>
      </c>
    </row>
    <row r="40542" spans="71:71" x14ac:dyDescent="0.3">
      <c r="BS40542" s="24">
        <f t="shared" si="956"/>
        <v>-2.5</v>
      </c>
    </row>
    <row r="40543" spans="71:71" x14ac:dyDescent="0.3">
      <c r="BS40543" s="24">
        <f t="shared" si="956"/>
        <v>-2.5</v>
      </c>
    </row>
    <row r="40544" spans="71:71" x14ac:dyDescent="0.3">
      <c r="BS40544" s="24">
        <f t="shared" si="956"/>
        <v>-2.5</v>
      </c>
    </row>
    <row r="40545" spans="71:71" x14ac:dyDescent="0.3">
      <c r="BS40545" s="24">
        <f t="shared" si="956"/>
        <v>-2.5</v>
      </c>
    </row>
    <row r="40546" spans="71:71" x14ac:dyDescent="0.3">
      <c r="BS40546" s="24">
        <f t="shared" si="956"/>
        <v>-2.5</v>
      </c>
    </row>
    <row r="40547" spans="71:71" x14ac:dyDescent="0.3">
      <c r="BS40547" s="24">
        <f t="shared" si="956"/>
        <v>-2.5</v>
      </c>
    </row>
    <row r="40548" spans="71:71" x14ac:dyDescent="0.3">
      <c r="BS40548" s="24">
        <f t="shared" si="956"/>
        <v>-2.5</v>
      </c>
    </row>
    <row r="40549" spans="71:71" x14ac:dyDescent="0.3">
      <c r="BS40549" s="24">
        <f t="shared" si="956"/>
        <v>-2.5</v>
      </c>
    </row>
    <row r="40550" spans="71:71" x14ac:dyDescent="0.3">
      <c r="BS40550" s="24">
        <f t="shared" si="956"/>
        <v>-2.5</v>
      </c>
    </row>
    <row r="40551" spans="71:71" x14ac:dyDescent="0.3">
      <c r="BS40551" s="24">
        <f t="shared" si="956"/>
        <v>-2.5</v>
      </c>
    </row>
    <row r="40552" spans="71:71" x14ac:dyDescent="0.3">
      <c r="BS40552" s="24">
        <f t="shared" si="956"/>
        <v>-2.5</v>
      </c>
    </row>
    <row r="40553" spans="71:71" x14ac:dyDescent="0.3">
      <c r="BS40553" s="24">
        <f t="shared" si="956"/>
        <v>-2.5</v>
      </c>
    </row>
    <row r="40554" spans="71:71" x14ac:dyDescent="0.3">
      <c r="BS40554" s="24">
        <f t="shared" si="956"/>
        <v>-2.5</v>
      </c>
    </row>
    <row r="40555" spans="71:71" x14ac:dyDescent="0.3">
      <c r="BS40555" s="24">
        <f t="shared" si="956"/>
        <v>-2.5</v>
      </c>
    </row>
    <row r="40556" spans="71:71" x14ac:dyDescent="0.3">
      <c r="BS40556" s="24">
        <f t="shared" si="956"/>
        <v>-2.5</v>
      </c>
    </row>
    <row r="40557" spans="71:71" x14ac:dyDescent="0.3">
      <c r="BS40557" s="24">
        <f t="shared" si="956"/>
        <v>-2.5</v>
      </c>
    </row>
    <row r="40558" spans="71:71" x14ac:dyDescent="0.3">
      <c r="BS40558" s="24">
        <f t="shared" si="956"/>
        <v>-2.5</v>
      </c>
    </row>
    <row r="40559" spans="71:71" x14ac:dyDescent="0.3">
      <c r="BS40559" s="24">
        <f t="shared" si="956"/>
        <v>-2.5</v>
      </c>
    </row>
    <row r="40560" spans="71:71" x14ac:dyDescent="0.3">
      <c r="BS40560" s="24">
        <f t="shared" si="956"/>
        <v>-2.5</v>
      </c>
    </row>
    <row r="40561" spans="71:71" x14ac:dyDescent="0.3">
      <c r="BS40561" s="24">
        <f t="shared" si="956"/>
        <v>-2.5</v>
      </c>
    </row>
    <row r="40562" spans="71:71" x14ac:dyDescent="0.3">
      <c r="BS40562" s="24">
        <f t="shared" si="956"/>
        <v>-2.5</v>
      </c>
    </row>
    <row r="40563" spans="71:71" x14ac:dyDescent="0.3">
      <c r="BS40563" s="24">
        <f t="shared" si="956"/>
        <v>-2.5</v>
      </c>
    </row>
    <row r="40564" spans="71:71" x14ac:dyDescent="0.3">
      <c r="BS40564" s="24">
        <f t="shared" si="956"/>
        <v>-2.5</v>
      </c>
    </row>
    <row r="40565" spans="71:71" x14ac:dyDescent="0.3">
      <c r="BS40565" s="24">
        <f t="shared" si="956"/>
        <v>-2.5</v>
      </c>
    </row>
    <row r="40566" spans="71:71" x14ac:dyDescent="0.3">
      <c r="BS40566" s="24">
        <f t="shared" si="956"/>
        <v>-2.5</v>
      </c>
    </row>
    <row r="40567" spans="71:71" x14ac:dyDescent="0.3">
      <c r="BS40567" s="24">
        <f t="shared" si="956"/>
        <v>-2.5</v>
      </c>
    </row>
    <row r="40568" spans="71:71" x14ac:dyDescent="0.3">
      <c r="BS40568" s="24">
        <f t="shared" si="956"/>
        <v>-2.5</v>
      </c>
    </row>
    <row r="40569" spans="71:71" x14ac:dyDescent="0.3">
      <c r="BS40569" s="24">
        <f t="shared" si="956"/>
        <v>-2.5</v>
      </c>
    </row>
    <row r="40570" spans="71:71" x14ac:dyDescent="0.3">
      <c r="BS40570" s="24">
        <f t="shared" si="956"/>
        <v>-2.5</v>
      </c>
    </row>
    <row r="40571" spans="71:71" x14ac:dyDescent="0.3">
      <c r="BS40571" s="24">
        <f t="shared" si="956"/>
        <v>-2.5</v>
      </c>
    </row>
    <row r="40572" spans="71:71" x14ac:dyDescent="0.3">
      <c r="BS40572" s="24">
        <f t="shared" si="956"/>
        <v>-2.5</v>
      </c>
    </row>
    <row r="40573" spans="71:71" x14ac:dyDescent="0.3">
      <c r="BS40573" s="24">
        <f t="shared" si="956"/>
        <v>-2.5</v>
      </c>
    </row>
    <row r="40574" spans="71:71" x14ac:dyDescent="0.3">
      <c r="BS40574" s="24">
        <f t="shared" si="956"/>
        <v>-2.5</v>
      </c>
    </row>
    <row r="40575" spans="71:71" x14ac:dyDescent="0.3">
      <c r="BS40575" s="24">
        <f t="shared" si="956"/>
        <v>-2.5</v>
      </c>
    </row>
    <row r="40576" spans="71:71" x14ac:dyDescent="0.3">
      <c r="BS40576" s="24">
        <f t="shared" si="956"/>
        <v>-2.5</v>
      </c>
    </row>
    <row r="40577" spans="71:71" x14ac:dyDescent="0.3">
      <c r="BS40577" s="24">
        <f t="shared" si="956"/>
        <v>-2.5</v>
      </c>
    </row>
    <row r="40578" spans="71:71" x14ac:dyDescent="0.3">
      <c r="BS40578" s="24">
        <f t="shared" si="956"/>
        <v>-2.5</v>
      </c>
    </row>
    <row r="40579" spans="71:71" x14ac:dyDescent="0.3">
      <c r="BS40579" s="24">
        <f t="shared" si="956"/>
        <v>-2.5</v>
      </c>
    </row>
    <row r="40580" spans="71:71" x14ac:dyDescent="0.3">
      <c r="BS40580" s="24">
        <f t="shared" si="956"/>
        <v>-2.5</v>
      </c>
    </row>
    <row r="40581" spans="71:71" x14ac:dyDescent="0.3">
      <c r="BS40581" s="24">
        <f t="shared" si="956"/>
        <v>-2.5</v>
      </c>
    </row>
    <row r="40582" spans="71:71" x14ac:dyDescent="0.3">
      <c r="BS40582" s="24">
        <f t="shared" si="956"/>
        <v>-2.5</v>
      </c>
    </row>
    <row r="40583" spans="71:71" x14ac:dyDescent="0.3">
      <c r="BS40583" s="24">
        <f t="shared" si="956"/>
        <v>-2.5</v>
      </c>
    </row>
    <row r="40584" spans="71:71" x14ac:dyDescent="0.3">
      <c r="BS40584" s="24">
        <f t="shared" si="956"/>
        <v>-2.5</v>
      </c>
    </row>
    <row r="40585" spans="71:71" x14ac:dyDescent="0.3">
      <c r="BS40585" s="24">
        <f t="shared" ref="BS40585:BS40648" si="957">BR40585-2.5</f>
        <v>-2.5</v>
      </c>
    </row>
    <row r="40586" spans="71:71" x14ac:dyDescent="0.3">
      <c r="BS40586" s="24">
        <f t="shared" si="957"/>
        <v>-2.5</v>
      </c>
    </row>
    <row r="40587" spans="71:71" x14ac:dyDescent="0.3">
      <c r="BS40587" s="24">
        <f t="shared" si="957"/>
        <v>-2.5</v>
      </c>
    </row>
    <row r="40588" spans="71:71" x14ac:dyDescent="0.3">
      <c r="BS40588" s="24">
        <f t="shared" si="957"/>
        <v>-2.5</v>
      </c>
    </row>
    <row r="40589" spans="71:71" x14ac:dyDescent="0.3">
      <c r="BS40589" s="24">
        <f t="shared" si="957"/>
        <v>-2.5</v>
      </c>
    </row>
    <row r="40590" spans="71:71" x14ac:dyDescent="0.3">
      <c r="BS40590" s="24">
        <f t="shared" si="957"/>
        <v>-2.5</v>
      </c>
    </row>
    <row r="40591" spans="71:71" x14ac:dyDescent="0.3">
      <c r="BS40591" s="24">
        <f t="shared" si="957"/>
        <v>-2.5</v>
      </c>
    </row>
    <row r="40592" spans="71:71" x14ac:dyDescent="0.3">
      <c r="BS40592" s="24">
        <f t="shared" si="957"/>
        <v>-2.5</v>
      </c>
    </row>
    <row r="40593" spans="71:71" x14ac:dyDescent="0.3">
      <c r="BS40593" s="24">
        <f t="shared" si="957"/>
        <v>-2.5</v>
      </c>
    </row>
    <row r="40594" spans="71:71" x14ac:dyDescent="0.3">
      <c r="BS40594" s="24">
        <f t="shared" si="957"/>
        <v>-2.5</v>
      </c>
    </row>
    <row r="40595" spans="71:71" x14ac:dyDescent="0.3">
      <c r="BS40595" s="24">
        <f t="shared" si="957"/>
        <v>-2.5</v>
      </c>
    </row>
    <row r="40596" spans="71:71" x14ac:dyDescent="0.3">
      <c r="BS40596" s="24">
        <f t="shared" si="957"/>
        <v>-2.5</v>
      </c>
    </row>
    <row r="40597" spans="71:71" x14ac:dyDescent="0.3">
      <c r="BS40597" s="24">
        <f t="shared" si="957"/>
        <v>-2.5</v>
      </c>
    </row>
    <row r="40598" spans="71:71" x14ac:dyDescent="0.3">
      <c r="BS40598" s="24">
        <f t="shared" si="957"/>
        <v>-2.5</v>
      </c>
    </row>
    <row r="40599" spans="71:71" x14ac:dyDescent="0.3">
      <c r="BS40599" s="24">
        <f t="shared" si="957"/>
        <v>-2.5</v>
      </c>
    </row>
    <row r="40600" spans="71:71" x14ac:dyDescent="0.3">
      <c r="BS40600" s="24">
        <f t="shared" si="957"/>
        <v>-2.5</v>
      </c>
    </row>
    <row r="40601" spans="71:71" x14ac:dyDescent="0.3">
      <c r="BS40601" s="24">
        <f t="shared" si="957"/>
        <v>-2.5</v>
      </c>
    </row>
    <row r="40602" spans="71:71" x14ac:dyDescent="0.3">
      <c r="BS40602" s="24">
        <f t="shared" si="957"/>
        <v>-2.5</v>
      </c>
    </row>
    <row r="40603" spans="71:71" x14ac:dyDescent="0.3">
      <c r="BS40603" s="24">
        <f t="shared" si="957"/>
        <v>-2.5</v>
      </c>
    </row>
    <row r="40604" spans="71:71" x14ac:dyDescent="0.3">
      <c r="BS40604" s="24">
        <f t="shared" si="957"/>
        <v>-2.5</v>
      </c>
    </row>
    <row r="40605" spans="71:71" x14ac:dyDescent="0.3">
      <c r="BS40605" s="24">
        <f t="shared" si="957"/>
        <v>-2.5</v>
      </c>
    </row>
    <row r="40606" spans="71:71" x14ac:dyDescent="0.3">
      <c r="BS40606" s="24">
        <f t="shared" si="957"/>
        <v>-2.5</v>
      </c>
    </row>
    <row r="40607" spans="71:71" x14ac:dyDescent="0.3">
      <c r="BS40607" s="24">
        <f t="shared" si="957"/>
        <v>-2.5</v>
      </c>
    </row>
    <row r="40608" spans="71:71" x14ac:dyDescent="0.3">
      <c r="BS40608" s="24">
        <f t="shared" si="957"/>
        <v>-2.5</v>
      </c>
    </row>
    <row r="40609" spans="71:71" x14ac:dyDescent="0.3">
      <c r="BS40609" s="24">
        <f t="shared" si="957"/>
        <v>-2.5</v>
      </c>
    </row>
    <row r="40610" spans="71:71" x14ac:dyDescent="0.3">
      <c r="BS40610" s="24">
        <f t="shared" si="957"/>
        <v>-2.5</v>
      </c>
    </row>
    <row r="40611" spans="71:71" x14ac:dyDescent="0.3">
      <c r="BS40611" s="24">
        <f t="shared" si="957"/>
        <v>-2.5</v>
      </c>
    </row>
    <row r="40612" spans="71:71" x14ac:dyDescent="0.3">
      <c r="BS40612" s="24">
        <f t="shared" si="957"/>
        <v>-2.5</v>
      </c>
    </row>
    <row r="40613" spans="71:71" x14ac:dyDescent="0.3">
      <c r="BS40613" s="24">
        <f t="shared" si="957"/>
        <v>-2.5</v>
      </c>
    </row>
    <row r="40614" spans="71:71" x14ac:dyDescent="0.3">
      <c r="BS40614" s="24">
        <f t="shared" si="957"/>
        <v>-2.5</v>
      </c>
    </row>
    <row r="40615" spans="71:71" x14ac:dyDescent="0.3">
      <c r="BS40615" s="24">
        <f t="shared" si="957"/>
        <v>-2.5</v>
      </c>
    </row>
    <row r="40616" spans="71:71" x14ac:dyDescent="0.3">
      <c r="BS40616" s="24">
        <f t="shared" si="957"/>
        <v>-2.5</v>
      </c>
    </row>
    <row r="40617" spans="71:71" x14ac:dyDescent="0.3">
      <c r="BS40617" s="24">
        <f t="shared" si="957"/>
        <v>-2.5</v>
      </c>
    </row>
    <row r="40618" spans="71:71" x14ac:dyDescent="0.3">
      <c r="BS40618" s="24">
        <f t="shared" si="957"/>
        <v>-2.5</v>
      </c>
    </row>
    <row r="40619" spans="71:71" x14ac:dyDescent="0.3">
      <c r="BS40619" s="24">
        <f t="shared" si="957"/>
        <v>-2.5</v>
      </c>
    </row>
    <row r="40620" spans="71:71" x14ac:dyDescent="0.3">
      <c r="BS40620" s="24">
        <f t="shared" si="957"/>
        <v>-2.5</v>
      </c>
    </row>
    <row r="40621" spans="71:71" x14ac:dyDescent="0.3">
      <c r="BS40621" s="24">
        <f t="shared" si="957"/>
        <v>-2.5</v>
      </c>
    </row>
    <row r="40622" spans="71:71" x14ac:dyDescent="0.3">
      <c r="BS40622" s="24">
        <f t="shared" si="957"/>
        <v>-2.5</v>
      </c>
    </row>
    <row r="40623" spans="71:71" x14ac:dyDescent="0.3">
      <c r="BS40623" s="24">
        <f t="shared" si="957"/>
        <v>-2.5</v>
      </c>
    </row>
    <row r="40624" spans="71:71" x14ac:dyDescent="0.3">
      <c r="BS40624" s="24">
        <f t="shared" si="957"/>
        <v>-2.5</v>
      </c>
    </row>
    <row r="40625" spans="71:71" x14ac:dyDescent="0.3">
      <c r="BS40625" s="24">
        <f t="shared" si="957"/>
        <v>-2.5</v>
      </c>
    </row>
    <row r="40626" spans="71:71" x14ac:dyDescent="0.3">
      <c r="BS40626" s="24">
        <f t="shared" si="957"/>
        <v>-2.5</v>
      </c>
    </row>
    <row r="40627" spans="71:71" x14ac:dyDescent="0.3">
      <c r="BS40627" s="24">
        <f t="shared" si="957"/>
        <v>-2.5</v>
      </c>
    </row>
    <row r="40628" spans="71:71" x14ac:dyDescent="0.3">
      <c r="BS40628" s="24">
        <f t="shared" si="957"/>
        <v>-2.5</v>
      </c>
    </row>
    <row r="40629" spans="71:71" x14ac:dyDescent="0.3">
      <c r="BS40629" s="24">
        <f t="shared" si="957"/>
        <v>-2.5</v>
      </c>
    </row>
    <row r="40630" spans="71:71" x14ac:dyDescent="0.3">
      <c r="BS40630" s="24">
        <f t="shared" si="957"/>
        <v>-2.5</v>
      </c>
    </row>
    <row r="40631" spans="71:71" x14ac:dyDescent="0.3">
      <c r="BS40631" s="24">
        <f t="shared" si="957"/>
        <v>-2.5</v>
      </c>
    </row>
    <row r="40632" spans="71:71" x14ac:dyDescent="0.3">
      <c r="BS40632" s="24">
        <f t="shared" si="957"/>
        <v>-2.5</v>
      </c>
    </row>
    <row r="40633" spans="71:71" x14ac:dyDescent="0.3">
      <c r="BS40633" s="24">
        <f t="shared" si="957"/>
        <v>-2.5</v>
      </c>
    </row>
    <row r="40634" spans="71:71" x14ac:dyDescent="0.3">
      <c r="BS40634" s="24">
        <f t="shared" si="957"/>
        <v>-2.5</v>
      </c>
    </row>
    <row r="40635" spans="71:71" x14ac:dyDescent="0.3">
      <c r="BS40635" s="24">
        <f t="shared" si="957"/>
        <v>-2.5</v>
      </c>
    </row>
    <row r="40636" spans="71:71" x14ac:dyDescent="0.3">
      <c r="BS40636" s="24">
        <f t="shared" si="957"/>
        <v>-2.5</v>
      </c>
    </row>
    <row r="40637" spans="71:71" x14ac:dyDescent="0.3">
      <c r="BS40637" s="24">
        <f t="shared" si="957"/>
        <v>-2.5</v>
      </c>
    </row>
    <row r="40638" spans="71:71" x14ac:dyDescent="0.3">
      <c r="BS40638" s="24">
        <f t="shared" si="957"/>
        <v>-2.5</v>
      </c>
    </row>
    <row r="40639" spans="71:71" x14ac:dyDescent="0.3">
      <c r="BS40639" s="24">
        <f t="shared" si="957"/>
        <v>-2.5</v>
      </c>
    </row>
    <row r="40640" spans="71:71" x14ac:dyDescent="0.3">
      <c r="BS40640" s="24">
        <f t="shared" si="957"/>
        <v>-2.5</v>
      </c>
    </row>
    <row r="40641" spans="71:71" x14ac:dyDescent="0.3">
      <c r="BS40641" s="24">
        <f t="shared" si="957"/>
        <v>-2.5</v>
      </c>
    </row>
    <row r="40642" spans="71:71" x14ac:dyDescent="0.3">
      <c r="BS40642" s="24">
        <f t="shared" si="957"/>
        <v>-2.5</v>
      </c>
    </row>
    <row r="40643" spans="71:71" x14ac:dyDescent="0.3">
      <c r="BS40643" s="24">
        <f t="shared" si="957"/>
        <v>-2.5</v>
      </c>
    </row>
    <row r="40644" spans="71:71" x14ac:dyDescent="0.3">
      <c r="BS40644" s="24">
        <f t="shared" si="957"/>
        <v>-2.5</v>
      </c>
    </row>
    <row r="40645" spans="71:71" x14ac:dyDescent="0.3">
      <c r="BS40645" s="24">
        <f t="shared" si="957"/>
        <v>-2.5</v>
      </c>
    </row>
    <row r="40646" spans="71:71" x14ac:dyDescent="0.3">
      <c r="BS40646" s="24">
        <f t="shared" si="957"/>
        <v>-2.5</v>
      </c>
    </row>
    <row r="40647" spans="71:71" x14ac:dyDescent="0.3">
      <c r="BS40647" s="24">
        <f t="shared" si="957"/>
        <v>-2.5</v>
      </c>
    </row>
    <row r="40648" spans="71:71" x14ac:dyDescent="0.3">
      <c r="BS40648" s="24">
        <f t="shared" si="957"/>
        <v>-2.5</v>
      </c>
    </row>
    <row r="40649" spans="71:71" x14ac:dyDescent="0.3">
      <c r="BS40649" s="24">
        <f t="shared" ref="BS40649:BS40712" si="958">BR40649-2.5</f>
        <v>-2.5</v>
      </c>
    </row>
    <row r="40650" spans="71:71" x14ac:dyDescent="0.3">
      <c r="BS40650" s="24">
        <f t="shared" si="958"/>
        <v>-2.5</v>
      </c>
    </row>
    <row r="40651" spans="71:71" x14ac:dyDescent="0.3">
      <c r="BS40651" s="24">
        <f t="shared" si="958"/>
        <v>-2.5</v>
      </c>
    </row>
    <row r="40652" spans="71:71" x14ac:dyDescent="0.3">
      <c r="BS40652" s="24">
        <f t="shared" si="958"/>
        <v>-2.5</v>
      </c>
    </row>
    <row r="40653" spans="71:71" x14ac:dyDescent="0.3">
      <c r="BS40653" s="24">
        <f t="shared" si="958"/>
        <v>-2.5</v>
      </c>
    </row>
    <row r="40654" spans="71:71" x14ac:dyDescent="0.3">
      <c r="BS40654" s="24">
        <f t="shared" si="958"/>
        <v>-2.5</v>
      </c>
    </row>
    <row r="40655" spans="71:71" x14ac:dyDescent="0.3">
      <c r="BS40655" s="24">
        <f t="shared" si="958"/>
        <v>-2.5</v>
      </c>
    </row>
    <row r="40656" spans="71:71" x14ac:dyDescent="0.3">
      <c r="BS40656" s="24">
        <f t="shared" si="958"/>
        <v>-2.5</v>
      </c>
    </row>
    <row r="40657" spans="71:71" x14ac:dyDescent="0.3">
      <c r="BS40657" s="24">
        <f t="shared" si="958"/>
        <v>-2.5</v>
      </c>
    </row>
    <row r="40658" spans="71:71" x14ac:dyDescent="0.3">
      <c r="BS40658" s="24">
        <f t="shared" si="958"/>
        <v>-2.5</v>
      </c>
    </row>
    <row r="40659" spans="71:71" x14ac:dyDescent="0.3">
      <c r="BS40659" s="24">
        <f t="shared" si="958"/>
        <v>-2.5</v>
      </c>
    </row>
    <row r="40660" spans="71:71" x14ac:dyDescent="0.3">
      <c r="BS40660" s="24">
        <f t="shared" si="958"/>
        <v>-2.5</v>
      </c>
    </row>
    <row r="40661" spans="71:71" x14ac:dyDescent="0.3">
      <c r="BS40661" s="24">
        <f t="shared" si="958"/>
        <v>-2.5</v>
      </c>
    </row>
    <row r="40662" spans="71:71" x14ac:dyDescent="0.3">
      <c r="BS40662" s="24">
        <f t="shared" si="958"/>
        <v>-2.5</v>
      </c>
    </row>
    <row r="40663" spans="71:71" x14ac:dyDescent="0.3">
      <c r="BS40663" s="24">
        <f t="shared" si="958"/>
        <v>-2.5</v>
      </c>
    </row>
    <row r="40664" spans="71:71" x14ac:dyDescent="0.3">
      <c r="BS40664" s="24">
        <f t="shared" si="958"/>
        <v>-2.5</v>
      </c>
    </row>
    <row r="40665" spans="71:71" x14ac:dyDescent="0.3">
      <c r="BS40665" s="24">
        <f t="shared" si="958"/>
        <v>-2.5</v>
      </c>
    </row>
    <row r="40666" spans="71:71" x14ac:dyDescent="0.3">
      <c r="BS40666" s="24">
        <f t="shared" si="958"/>
        <v>-2.5</v>
      </c>
    </row>
    <row r="40667" spans="71:71" x14ac:dyDescent="0.3">
      <c r="BS40667" s="24">
        <f t="shared" si="958"/>
        <v>-2.5</v>
      </c>
    </row>
    <row r="40668" spans="71:71" x14ac:dyDescent="0.3">
      <c r="BS40668" s="24">
        <f t="shared" si="958"/>
        <v>-2.5</v>
      </c>
    </row>
    <row r="40669" spans="71:71" x14ac:dyDescent="0.3">
      <c r="BS40669" s="24">
        <f t="shared" si="958"/>
        <v>-2.5</v>
      </c>
    </row>
    <row r="40670" spans="71:71" x14ac:dyDescent="0.3">
      <c r="BS40670" s="24">
        <f t="shared" si="958"/>
        <v>-2.5</v>
      </c>
    </row>
    <row r="40671" spans="71:71" x14ac:dyDescent="0.3">
      <c r="BS40671" s="24">
        <f t="shared" si="958"/>
        <v>-2.5</v>
      </c>
    </row>
    <row r="40672" spans="71:71" x14ac:dyDescent="0.3">
      <c r="BS40672" s="24">
        <f t="shared" si="958"/>
        <v>-2.5</v>
      </c>
    </row>
    <row r="40673" spans="71:71" x14ac:dyDescent="0.3">
      <c r="BS40673" s="24">
        <f t="shared" si="958"/>
        <v>-2.5</v>
      </c>
    </row>
    <row r="40674" spans="71:71" x14ac:dyDescent="0.3">
      <c r="BS40674" s="24">
        <f t="shared" si="958"/>
        <v>-2.5</v>
      </c>
    </row>
    <row r="40675" spans="71:71" x14ac:dyDescent="0.3">
      <c r="BS40675" s="24">
        <f t="shared" si="958"/>
        <v>-2.5</v>
      </c>
    </row>
    <row r="40676" spans="71:71" x14ac:dyDescent="0.3">
      <c r="BS40676" s="24">
        <f t="shared" si="958"/>
        <v>-2.5</v>
      </c>
    </row>
    <row r="40677" spans="71:71" x14ac:dyDescent="0.3">
      <c r="BS40677" s="24">
        <f t="shared" si="958"/>
        <v>-2.5</v>
      </c>
    </row>
    <row r="40678" spans="71:71" x14ac:dyDescent="0.3">
      <c r="BS40678" s="24">
        <f t="shared" si="958"/>
        <v>-2.5</v>
      </c>
    </row>
    <row r="40679" spans="71:71" x14ac:dyDescent="0.3">
      <c r="BS40679" s="24">
        <f t="shared" si="958"/>
        <v>-2.5</v>
      </c>
    </row>
    <row r="40680" spans="71:71" x14ac:dyDescent="0.3">
      <c r="BS40680" s="24">
        <f t="shared" si="958"/>
        <v>-2.5</v>
      </c>
    </row>
    <row r="40681" spans="71:71" x14ac:dyDescent="0.3">
      <c r="BS40681" s="24">
        <f t="shared" si="958"/>
        <v>-2.5</v>
      </c>
    </row>
    <row r="40682" spans="71:71" x14ac:dyDescent="0.3">
      <c r="BS40682" s="24">
        <f t="shared" si="958"/>
        <v>-2.5</v>
      </c>
    </row>
    <row r="40683" spans="71:71" x14ac:dyDescent="0.3">
      <c r="BS40683" s="24">
        <f t="shared" si="958"/>
        <v>-2.5</v>
      </c>
    </row>
    <row r="40684" spans="71:71" x14ac:dyDescent="0.3">
      <c r="BS40684" s="24">
        <f t="shared" si="958"/>
        <v>-2.5</v>
      </c>
    </row>
    <row r="40685" spans="71:71" x14ac:dyDescent="0.3">
      <c r="BS40685" s="24">
        <f t="shared" si="958"/>
        <v>-2.5</v>
      </c>
    </row>
    <row r="40686" spans="71:71" x14ac:dyDescent="0.3">
      <c r="BS40686" s="24">
        <f t="shared" si="958"/>
        <v>-2.5</v>
      </c>
    </row>
    <row r="40687" spans="71:71" x14ac:dyDescent="0.3">
      <c r="BS40687" s="24">
        <f t="shared" si="958"/>
        <v>-2.5</v>
      </c>
    </row>
    <row r="40688" spans="71:71" x14ac:dyDescent="0.3">
      <c r="BS40688" s="24">
        <f t="shared" si="958"/>
        <v>-2.5</v>
      </c>
    </row>
    <row r="40689" spans="71:71" x14ac:dyDescent="0.3">
      <c r="BS40689" s="24">
        <f t="shared" si="958"/>
        <v>-2.5</v>
      </c>
    </row>
    <row r="40690" spans="71:71" x14ac:dyDescent="0.3">
      <c r="BS40690" s="24">
        <f t="shared" si="958"/>
        <v>-2.5</v>
      </c>
    </row>
    <row r="40691" spans="71:71" x14ac:dyDescent="0.3">
      <c r="BS40691" s="24">
        <f t="shared" si="958"/>
        <v>-2.5</v>
      </c>
    </row>
    <row r="40692" spans="71:71" x14ac:dyDescent="0.3">
      <c r="BS40692" s="24">
        <f t="shared" si="958"/>
        <v>-2.5</v>
      </c>
    </row>
    <row r="40693" spans="71:71" x14ac:dyDescent="0.3">
      <c r="BS40693" s="24">
        <f t="shared" si="958"/>
        <v>-2.5</v>
      </c>
    </row>
    <row r="40694" spans="71:71" x14ac:dyDescent="0.3">
      <c r="BS40694" s="24">
        <f t="shared" si="958"/>
        <v>-2.5</v>
      </c>
    </row>
    <row r="40695" spans="71:71" x14ac:dyDescent="0.3">
      <c r="BS40695" s="24">
        <f t="shared" si="958"/>
        <v>-2.5</v>
      </c>
    </row>
    <row r="40696" spans="71:71" x14ac:dyDescent="0.3">
      <c r="BS40696" s="24">
        <f t="shared" si="958"/>
        <v>-2.5</v>
      </c>
    </row>
    <row r="40697" spans="71:71" x14ac:dyDescent="0.3">
      <c r="BS40697" s="24">
        <f t="shared" si="958"/>
        <v>-2.5</v>
      </c>
    </row>
    <row r="40698" spans="71:71" x14ac:dyDescent="0.3">
      <c r="BS40698" s="24">
        <f t="shared" si="958"/>
        <v>-2.5</v>
      </c>
    </row>
    <row r="40699" spans="71:71" x14ac:dyDescent="0.3">
      <c r="BS40699" s="24">
        <f t="shared" si="958"/>
        <v>-2.5</v>
      </c>
    </row>
    <row r="40700" spans="71:71" x14ac:dyDescent="0.3">
      <c r="BS40700" s="24">
        <f t="shared" si="958"/>
        <v>-2.5</v>
      </c>
    </row>
    <row r="40701" spans="71:71" x14ac:dyDescent="0.3">
      <c r="BS40701" s="24">
        <f t="shared" si="958"/>
        <v>-2.5</v>
      </c>
    </row>
    <row r="40702" spans="71:71" x14ac:dyDescent="0.3">
      <c r="BS40702" s="24">
        <f t="shared" si="958"/>
        <v>-2.5</v>
      </c>
    </row>
    <row r="40703" spans="71:71" x14ac:dyDescent="0.3">
      <c r="BS40703" s="24">
        <f t="shared" si="958"/>
        <v>-2.5</v>
      </c>
    </row>
    <row r="40704" spans="71:71" x14ac:dyDescent="0.3">
      <c r="BS40704" s="24">
        <f t="shared" si="958"/>
        <v>-2.5</v>
      </c>
    </row>
    <row r="40705" spans="71:71" x14ac:dyDescent="0.3">
      <c r="BS40705" s="24">
        <f t="shared" si="958"/>
        <v>-2.5</v>
      </c>
    </row>
    <row r="40706" spans="71:71" x14ac:dyDescent="0.3">
      <c r="BS40706" s="24">
        <f t="shared" si="958"/>
        <v>-2.5</v>
      </c>
    </row>
    <row r="40707" spans="71:71" x14ac:dyDescent="0.3">
      <c r="BS40707" s="24">
        <f t="shared" si="958"/>
        <v>-2.5</v>
      </c>
    </row>
    <row r="40708" spans="71:71" x14ac:dyDescent="0.3">
      <c r="BS40708" s="24">
        <f t="shared" si="958"/>
        <v>-2.5</v>
      </c>
    </row>
    <row r="40709" spans="71:71" x14ac:dyDescent="0.3">
      <c r="BS40709" s="24">
        <f t="shared" si="958"/>
        <v>-2.5</v>
      </c>
    </row>
    <row r="40710" spans="71:71" x14ac:dyDescent="0.3">
      <c r="BS40710" s="24">
        <f t="shared" si="958"/>
        <v>-2.5</v>
      </c>
    </row>
    <row r="40711" spans="71:71" x14ac:dyDescent="0.3">
      <c r="BS40711" s="24">
        <f t="shared" si="958"/>
        <v>-2.5</v>
      </c>
    </row>
    <row r="40712" spans="71:71" x14ac:dyDescent="0.3">
      <c r="BS40712" s="24">
        <f t="shared" si="958"/>
        <v>-2.5</v>
      </c>
    </row>
    <row r="40713" spans="71:71" x14ac:dyDescent="0.3">
      <c r="BS40713" s="24">
        <f t="shared" ref="BS40713:BS40776" si="959">BR40713-2.5</f>
        <v>-2.5</v>
      </c>
    </row>
    <row r="40714" spans="71:71" x14ac:dyDescent="0.3">
      <c r="BS40714" s="24">
        <f t="shared" si="959"/>
        <v>-2.5</v>
      </c>
    </row>
    <row r="40715" spans="71:71" x14ac:dyDescent="0.3">
      <c r="BS40715" s="24">
        <f t="shared" si="959"/>
        <v>-2.5</v>
      </c>
    </row>
    <row r="40716" spans="71:71" x14ac:dyDescent="0.3">
      <c r="BS40716" s="24">
        <f t="shared" si="959"/>
        <v>-2.5</v>
      </c>
    </row>
    <row r="40717" spans="71:71" x14ac:dyDescent="0.3">
      <c r="BS40717" s="24">
        <f t="shared" si="959"/>
        <v>-2.5</v>
      </c>
    </row>
    <row r="40718" spans="71:71" x14ac:dyDescent="0.3">
      <c r="BS40718" s="24">
        <f t="shared" si="959"/>
        <v>-2.5</v>
      </c>
    </row>
    <row r="40719" spans="71:71" x14ac:dyDescent="0.3">
      <c r="BS40719" s="24">
        <f t="shared" si="959"/>
        <v>-2.5</v>
      </c>
    </row>
    <row r="40720" spans="71:71" x14ac:dyDescent="0.3">
      <c r="BS40720" s="24">
        <f t="shared" si="959"/>
        <v>-2.5</v>
      </c>
    </row>
    <row r="40721" spans="71:71" x14ac:dyDescent="0.3">
      <c r="BS40721" s="24">
        <f t="shared" si="959"/>
        <v>-2.5</v>
      </c>
    </row>
    <row r="40722" spans="71:71" x14ac:dyDescent="0.3">
      <c r="BS40722" s="24">
        <f t="shared" si="959"/>
        <v>-2.5</v>
      </c>
    </row>
    <row r="40723" spans="71:71" x14ac:dyDescent="0.3">
      <c r="BS40723" s="24">
        <f t="shared" si="959"/>
        <v>-2.5</v>
      </c>
    </row>
    <row r="40724" spans="71:71" x14ac:dyDescent="0.3">
      <c r="BS40724" s="24">
        <f t="shared" si="959"/>
        <v>-2.5</v>
      </c>
    </row>
    <row r="40725" spans="71:71" x14ac:dyDescent="0.3">
      <c r="BS40725" s="24">
        <f t="shared" si="959"/>
        <v>-2.5</v>
      </c>
    </row>
    <row r="40726" spans="71:71" x14ac:dyDescent="0.3">
      <c r="BS40726" s="24">
        <f t="shared" si="959"/>
        <v>-2.5</v>
      </c>
    </row>
    <row r="40727" spans="71:71" x14ac:dyDescent="0.3">
      <c r="BS40727" s="24">
        <f t="shared" si="959"/>
        <v>-2.5</v>
      </c>
    </row>
    <row r="40728" spans="71:71" x14ac:dyDescent="0.3">
      <c r="BS40728" s="24">
        <f t="shared" si="959"/>
        <v>-2.5</v>
      </c>
    </row>
    <row r="40729" spans="71:71" x14ac:dyDescent="0.3">
      <c r="BS40729" s="24">
        <f t="shared" si="959"/>
        <v>-2.5</v>
      </c>
    </row>
    <row r="40730" spans="71:71" x14ac:dyDescent="0.3">
      <c r="BS40730" s="24">
        <f t="shared" si="959"/>
        <v>-2.5</v>
      </c>
    </row>
    <row r="40731" spans="71:71" x14ac:dyDescent="0.3">
      <c r="BS40731" s="24">
        <f t="shared" si="959"/>
        <v>-2.5</v>
      </c>
    </row>
    <row r="40732" spans="71:71" x14ac:dyDescent="0.3">
      <c r="BS40732" s="24">
        <f t="shared" si="959"/>
        <v>-2.5</v>
      </c>
    </row>
    <row r="40733" spans="71:71" x14ac:dyDescent="0.3">
      <c r="BS40733" s="24">
        <f t="shared" si="959"/>
        <v>-2.5</v>
      </c>
    </row>
    <row r="40734" spans="71:71" x14ac:dyDescent="0.3">
      <c r="BS40734" s="24">
        <f t="shared" si="959"/>
        <v>-2.5</v>
      </c>
    </row>
    <row r="40735" spans="71:71" x14ac:dyDescent="0.3">
      <c r="BS40735" s="24">
        <f t="shared" si="959"/>
        <v>-2.5</v>
      </c>
    </row>
    <row r="40736" spans="71:71" x14ac:dyDescent="0.3">
      <c r="BS40736" s="24">
        <f t="shared" si="959"/>
        <v>-2.5</v>
      </c>
    </row>
    <row r="40737" spans="71:71" x14ac:dyDescent="0.3">
      <c r="BS40737" s="24">
        <f t="shared" si="959"/>
        <v>-2.5</v>
      </c>
    </row>
    <row r="40738" spans="71:71" x14ac:dyDescent="0.3">
      <c r="BS40738" s="24">
        <f t="shared" si="959"/>
        <v>-2.5</v>
      </c>
    </row>
    <row r="40739" spans="71:71" x14ac:dyDescent="0.3">
      <c r="BS40739" s="24">
        <f t="shared" si="959"/>
        <v>-2.5</v>
      </c>
    </row>
    <row r="40740" spans="71:71" x14ac:dyDescent="0.3">
      <c r="BS40740" s="24">
        <f t="shared" si="959"/>
        <v>-2.5</v>
      </c>
    </row>
    <row r="40741" spans="71:71" x14ac:dyDescent="0.3">
      <c r="BS40741" s="24">
        <f t="shared" si="959"/>
        <v>-2.5</v>
      </c>
    </row>
    <row r="40742" spans="71:71" x14ac:dyDescent="0.3">
      <c r="BS40742" s="24">
        <f t="shared" si="959"/>
        <v>-2.5</v>
      </c>
    </row>
    <row r="40743" spans="71:71" x14ac:dyDescent="0.3">
      <c r="BS40743" s="24">
        <f t="shared" si="959"/>
        <v>-2.5</v>
      </c>
    </row>
    <row r="40744" spans="71:71" x14ac:dyDescent="0.3">
      <c r="BS40744" s="24">
        <f t="shared" si="959"/>
        <v>-2.5</v>
      </c>
    </row>
    <row r="40745" spans="71:71" x14ac:dyDescent="0.3">
      <c r="BS40745" s="24">
        <f t="shared" si="959"/>
        <v>-2.5</v>
      </c>
    </row>
    <row r="40746" spans="71:71" x14ac:dyDescent="0.3">
      <c r="BS40746" s="24">
        <f t="shared" si="959"/>
        <v>-2.5</v>
      </c>
    </row>
    <row r="40747" spans="71:71" x14ac:dyDescent="0.3">
      <c r="BS40747" s="24">
        <f t="shared" si="959"/>
        <v>-2.5</v>
      </c>
    </row>
    <row r="40748" spans="71:71" x14ac:dyDescent="0.3">
      <c r="BS40748" s="24">
        <f t="shared" si="959"/>
        <v>-2.5</v>
      </c>
    </row>
    <row r="40749" spans="71:71" x14ac:dyDescent="0.3">
      <c r="BS40749" s="24">
        <f t="shared" si="959"/>
        <v>-2.5</v>
      </c>
    </row>
    <row r="40750" spans="71:71" x14ac:dyDescent="0.3">
      <c r="BS40750" s="24">
        <f t="shared" si="959"/>
        <v>-2.5</v>
      </c>
    </row>
    <row r="40751" spans="71:71" x14ac:dyDescent="0.3">
      <c r="BS40751" s="24">
        <f t="shared" si="959"/>
        <v>-2.5</v>
      </c>
    </row>
    <row r="40752" spans="71:71" x14ac:dyDescent="0.3">
      <c r="BS40752" s="24">
        <f t="shared" si="959"/>
        <v>-2.5</v>
      </c>
    </row>
    <row r="40753" spans="71:71" x14ac:dyDescent="0.3">
      <c r="BS40753" s="24">
        <f t="shared" si="959"/>
        <v>-2.5</v>
      </c>
    </row>
    <row r="40754" spans="71:71" x14ac:dyDescent="0.3">
      <c r="BS40754" s="24">
        <f t="shared" si="959"/>
        <v>-2.5</v>
      </c>
    </row>
    <row r="40755" spans="71:71" x14ac:dyDescent="0.3">
      <c r="BS40755" s="24">
        <f t="shared" si="959"/>
        <v>-2.5</v>
      </c>
    </row>
    <row r="40756" spans="71:71" x14ac:dyDescent="0.3">
      <c r="BS40756" s="24">
        <f t="shared" si="959"/>
        <v>-2.5</v>
      </c>
    </row>
    <row r="40757" spans="71:71" x14ac:dyDescent="0.3">
      <c r="BS40757" s="24">
        <f t="shared" si="959"/>
        <v>-2.5</v>
      </c>
    </row>
    <row r="40758" spans="71:71" x14ac:dyDescent="0.3">
      <c r="BS40758" s="24">
        <f t="shared" si="959"/>
        <v>-2.5</v>
      </c>
    </row>
    <row r="40759" spans="71:71" x14ac:dyDescent="0.3">
      <c r="BS40759" s="24">
        <f t="shared" si="959"/>
        <v>-2.5</v>
      </c>
    </row>
    <row r="40760" spans="71:71" x14ac:dyDescent="0.3">
      <c r="BS40760" s="24">
        <f t="shared" si="959"/>
        <v>-2.5</v>
      </c>
    </row>
    <row r="40761" spans="71:71" x14ac:dyDescent="0.3">
      <c r="BS40761" s="24">
        <f t="shared" si="959"/>
        <v>-2.5</v>
      </c>
    </row>
    <row r="40762" spans="71:71" x14ac:dyDescent="0.3">
      <c r="BS40762" s="24">
        <f t="shared" si="959"/>
        <v>-2.5</v>
      </c>
    </row>
    <row r="40763" spans="71:71" x14ac:dyDescent="0.3">
      <c r="BS40763" s="24">
        <f t="shared" si="959"/>
        <v>-2.5</v>
      </c>
    </row>
    <row r="40764" spans="71:71" x14ac:dyDescent="0.3">
      <c r="BS40764" s="24">
        <f t="shared" si="959"/>
        <v>-2.5</v>
      </c>
    </row>
    <row r="40765" spans="71:71" x14ac:dyDescent="0.3">
      <c r="BS40765" s="24">
        <f t="shared" si="959"/>
        <v>-2.5</v>
      </c>
    </row>
    <row r="40766" spans="71:71" x14ac:dyDescent="0.3">
      <c r="BS40766" s="24">
        <f t="shared" si="959"/>
        <v>-2.5</v>
      </c>
    </row>
    <row r="40767" spans="71:71" x14ac:dyDescent="0.3">
      <c r="BS40767" s="24">
        <f t="shared" si="959"/>
        <v>-2.5</v>
      </c>
    </row>
    <row r="40768" spans="71:71" x14ac:dyDescent="0.3">
      <c r="BS40768" s="24">
        <f t="shared" si="959"/>
        <v>-2.5</v>
      </c>
    </row>
    <row r="40769" spans="71:71" x14ac:dyDescent="0.3">
      <c r="BS40769" s="24">
        <f t="shared" si="959"/>
        <v>-2.5</v>
      </c>
    </row>
    <row r="40770" spans="71:71" x14ac:dyDescent="0.3">
      <c r="BS40770" s="24">
        <f t="shared" si="959"/>
        <v>-2.5</v>
      </c>
    </row>
    <row r="40771" spans="71:71" x14ac:dyDescent="0.3">
      <c r="BS40771" s="24">
        <f t="shared" si="959"/>
        <v>-2.5</v>
      </c>
    </row>
    <row r="40772" spans="71:71" x14ac:dyDescent="0.3">
      <c r="BS40772" s="24">
        <f t="shared" si="959"/>
        <v>-2.5</v>
      </c>
    </row>
    <row r="40773" spans="71:71" x14ac:dyDescent="0.3">
      <c r="BS40773" s="24">
        <f t="shared" si="959"/>
        <v>-2.5</v>
      </c>
    </row>
    <row r="40774" spans="71:71" x14ac:dyDescent="0.3">
      <c r="BS40774" s="24">
        <f t="shared" si="959"/>
        <v>-2.5</v>
      </c>
    </row>
    <row r="40775" spans="71:71" x14ac:dyDescent="0.3">
      <c r="BS40775" s="24">
        <f t="shared" si="959"/>
        <v>-2.5</v>
      </c>
    </row>
    <row r="40776" spans="71:71" x14ac:dyDescent="0.3">
      <c r="BS40776" s="24">
        <f t="shared" si="959"/>
        <v>-2.5</v>
      </c>
    </row>
    <row r="40777" spans="71:71" x14ac:dyDescent="0.3">
      <c r="BS40777" s="24">
        <f t="shared" ref="BS40777:BS40840" si="960">BR40777-2.5</f>
        <v>-2.5</v>
      </c>
    </row>
    <row r="40778" spans="71:71" x14ac:dyDescent="0.3">
      <c r="BS40778" s="24">
        <f t="shared" si="960"/>
        <v>-2.5</v>
      </c>
    </row>
    <row r="40779" spans="71:71" x14ac:dyDescent="0.3">
      <c r="BS40779" s="24">
        <f t="shared" si="960"/>
        <v>-2.5</v>
      </c>
    </row>
    <row r="40780" spans="71:71" x14ac:dyDescent="0.3">
      <c r="BS40780" s="24">
        <f t="shared" si="960"/>
        <v>-2.5</v>
      </c>
    </row>
    <row r="40781" spans="71:71" x14ac:dyDescent="0.3">
      <c r="BS40781" s="24">
        <f t="shared" si="960"/>
        <v>-2.5</v>
      </c>
    </row>
    <row r="40782" spans="71:71" x14ac:dyDescent="0.3">
      <c r="BS40782" s="24">
        <f t="shared" si="960"/>
        <v>-2.5</v>
      </c>
    </row>
    <row r="40783" spans="71:71" x14ac:dyDescent="0.3">
      <c r="BS40783" s="24">
        <f t="shared" si="960"/>
        <v>-2.5</v>
      </c>
    </row>
    <row r="40784" spans="71:71" x14ac:dyDescent="0.3">
      <c r="BS40784" s="24">
        <f t="shared" si="960"/>
        <v>-2.5</v>
      </c>
    </row>
    <row r="40785" spans="71:71" x14ac:dyDescent="0.3">
      <c r="BS40785" s="24">
        <f t="shared" si="960"/>
        <v>-2.5</v>
      </c>
    </row>
    <row r="40786" spans="71:71" x14ac:dyDescent="0.3">
      <c r="BS40786" s="24">
        <f t="shared" si="960"/>
        <v>-2.5</v>
      </c>
    </row>
    <row r="40787" spans="71:71" x14ac:dyDescent="0.3">
      <c r="BS40787" s="24">
        <f t="shared" si="960"/>
        <v>-2.5</v>
      </c>
    </row>
    <row r="40788" spans="71:71" x14ac:dyDescent="0.3">
      <c r="BS40788" s="24">
        <f t="shared" si="960"/>
        <v>-2.5</v>
      </c>
    </row>
    <row r="40789" spans="71:71" x14ac:dyDescent="0.3">
      <c r="BS40789" s="24">
        <f t="shared" si="960"/>
        <v>-2.5</v>
      </c>
    </row>
    <row r="40790" spans="71:71" x14ac:dyDescent="0.3">
      <c r="BS40790" s="24">
        <f t="shared" si="960"/>
        <v>-2.5</v>
      </c>
    </row>
    <row r="40791" spans="71:71" x14ac:dyDescent="0.3">
      <c r="BS40791" s="24">
        <f t="shared" si="960"/>
        <v>-2.5</v>
      </c>
    </row>
    <row r="40792" spans="71:71" x14ac:dyDescent="0.3">
      <c r="BS40792" s="24">
        <f t="shared" si="960"/>
        <v>-2.5</v>
      </c>
    </row>
    <row r="40793" spans="71:71" x14ac:dyDescent="0.3">
      <c r="BS40793" s="24">
        <f t="shared" si="960"/>
        <v>-2.5</v>
      </c>
    </row>
    <row r="40794" spans="71:71" x14ac:dyDescent="0.3">
      <c r="BS40794" s="24">
        <f t="shared" si="960"/>
        <v>-2.5</v>
      </c>
    </row>
    <row r="40795" spans="71:71" x14ac:dyDescent="0.3">
      <c r="BS40795" s="24">
        <f t="shared" si="960"/>
        <v>-2.5</v>
      </c>
    </row>
    <row r="40796" spans="71:71" x14ac:dyDescent="0.3">
      <c r="BS40796" s="24">
        <f t="shared" si="960"/>
        <v>-2.5</v>
      </c>
    </row>
    <row r="40797" spans="71:71" x14ac:dyDescent="0.3">
      <c r="BS40797" s="24">
        <f t="shared" si="960"/>
        <v>-2.5</v>
      </c>
    </row>
    <row r="40798" spans="71:71" x14ac:dyDescent="0.3">
      <c r="BS40798" s="24">
        <f t="shared" si="960"/>
        <v>-2.5</v>
      </c>
    </row>
    <row r="40799" spans="71:71" x14ac:dyDescent="0.3">
      <c r="BS40799" s="24">
        <f t="shared" si="960"/>
        <v>-2.5</v>
      </c>
    </row>
    <row r="40800" spans="71:71" x14ac:dyDescent="0.3">
      <c r="BS40800" s="24">
        <f t="shared" si="960"/>
        <v>-2.5</v>
      </c>
    </row>
    <row r="40801" spans="71:71" x14ac:dyDescent="0.3">
      <c r="BS40801" s="24">
        <f t="shared" si="960"/>
        <v>-2.5</v>
      </c>
    </row>
    <row r="40802" spans="71:71" x14ac:dyDescent="0.3">
      <c r="BS40802" s="24">
        <f t="shared" si="960"/>
        <v>-2.5</v>
      </c>
    </row>
    <row r="40803" spans="71:71" x14ac:dyDescent="0.3">
      <c r="BS40803" s="24">
        <f t="shared" si="960"/>
        <v>-2.5</v>
      </c>
    </row>
    <row r="40804" spans="71:71" x14ac:dyDescent="0.3">
      <c r="BS40804" s="24">
        <f t="shared" si="960"/>
        <v>-2.5</v>
      </c>
    </row>
    <row r="40805" spans="71:71" x14ac:dyDescent="0.3">
      <c r="BS40805" s="24">
        <f t="shared" si="960"/>
        <v>-2.5</v>
      </c>
    </row>
    <row r="40806" spans="71:71" x14ac:dyDescent="0.3">
      <c r="BS40806" s="24">
        <f t="shared" si="960"/>
        <v>-2.5</v>
      </c>
    </row>
    <row r="40807" spans="71:71" x14ac:dyDescent="0.3">
      <c r="BS40807" s="24">
        <f t="shared" si="960"/>
        <v>-2.5</v>
      </c>
    </row>
    <row r="40808" spans="71:71" x14ac:dyDescent="0.3">
      <c r="BS40808" s="24">
        <f t="shared" si="960"/>
        <v>-2.5</v>
      </c>
    </row>
    <row r="40809" spans="71:71" x14ac:dyDescent="0.3">
      <c r="BS40809" s="24">
        <f t="shared" si="960"/>
        <v>-2.5</v>
      </c>
    </row>
    <row r="40810" spans="71:71" x14ac:dyDescent="0.3">
      <c r="BS40810" s="24">
        <f t="shared" si="960"/>
        <v>-2.5</v>
      </c>
    </row>
    <row r="40811" spans="71:71" x14ac:dyDescent="0.3">
      <c r="BS40811" s="24">
        <f t="shared" si="960"/>
        <v>-2.5</v>
      </c>
    </row>
    <row r="40812" spans="71:71" x14ac:dyDescent="0.3">
      <c r="BS40812" s="24">
        <f t="shared" si="960"/>
        <v>-2.5</v>
      </c>
    </row>
    <row r="40813" spans="71:71" x14ac:dyDescent="0.3">
      <c r="BS40813" s="24">
        <f t="shared" si="960"/>
        <v>-2.5</v>
      </c>
    </row>
    <row r="40814" spans="71:71" x14ac:dyDescent="0.3">
      <c r="BS40814" s="24">
        <f t="shared" si="960"/>
        <v>-2.5</v>
      </c>
    </row>
    <row r="40815" spans="71:71" x14ac:dyDescent="0.3">
      <c r="BS40815" s="24">
        <f t="shared" si="960"/>
        <v>-2.5</v>
      </c>
    </row>
    <row r="40816" spans="71:71" x14ac:dyDescent="0.3">
      <c r="BS40816" s="24">
        <f t="shared" si="960"/>
        <v>-2.5</v>
      </c>
    </row>
    <row r="40817" spans="71:71" x14ac:dyDescent="0.3">
      <c r="BS40817" s="24">
        <f t="shared" si="960"/>
        <v>-2.5</v>
      </c>
    </row>
    <row r="40818" spans="71:71" x14ac:dyDescent="0.3">
      <c r="BS40818" s="24">
        <f t="shared" si="960"/>
        <v>-2.5</v>
      </c>
    </row>
    <row r="40819" spans="71:71" x14ac:dyDescent="0.3">
      <c r="BS40819" s="24">
        <f t="shared" si="960"/>
        <v>-2.5</v>
      </c>
    </row>
    <row r="40820" spans="71:71" x14ac:dyDescent="0.3">
      <c r="BS40820" s="24">
        <f t="shared" si="960"/>
        <v>-2.5</v>
      </c>
    </row>
    <row r="40821" spans="71:71" x14ac:dyDescent="0.3">
      <c r="BS40821" s="24">
        <f t="shared" si="960"/>
        <v>-2.5</v>
      </c>
    </row>
    <row r="40822" spans="71:71" x14ac:dyDescent="0.3">
      <c r="BS40822" s="24">
        <f t="shared" si="960"/>
        <v>-2.5</v>
      </c>
    </row>
    <row r="40823" spans="71:71" x14ac:dyDescent="0.3">
      <c r="BS40823" s="24">
        <f t="shared" si="960"/>
        <v>-2.5</v>
      </c>
    </row>
    <row r="40824" spans="71:71" x14ac:dyDescent="0.3">
      <c r="BS40824" s="24">
        <f t="shared" si="960"/>
        <v>-2.5</v>
      </c>
    </row>
    <row r="40825" spans="71:71" x14ac:dyDescent="0.3">
      <c r="BS40825" s="24">
        <f t="shared" si="960"/>
        <v>-2.5</v>
      </c>
    </row>
    <row r="40826" spans="71:71" x14ac:dyDescent="0.3">
      <c r="BS40826" s="24">
        <f t="shared" si="960"/>
        <v>-2.5</v>
      </c>
    </row>
    <row r="40827" spans="71:71" x14ac:dyDescent="0.3">
      <c r="BS40827" s="24">
        <f t="shared" si="960"/>
        <v>-2.5</v>
      </c>
    </row>
    <row r="40828" spans="71:71" x14ac:dyDescent="0.3">
      <c r="BS40828" s="24">
        <f t="shared" si="960"/>
        <v>-2.5</v>
      </c>
    </row>
    <row r="40829" spans="71:71" x14ac:dyDescent="0.3">
      <c r="BS40829" s="24">
        <f t="shared" si="960"/>
        <v>-2.5</v>
      </c>
    </row>
    <row r="40830" spans="71:71" x14ac:dyDescent="0.3">
      <c r="BS40830" s="24">
        <f t="shared" si="960"/>
        <v>-2.5</v>
      </c>
    </row>
    <row r="40831" spans="71:71" x14ac:dyDescent="0.3">
      <c r="BS40831" s="24">
        <f t="shared" si="960"/>
        <v>-2.5</v>
      </c>
    </row>
    <row r="40832" spans="71:71" x14ac:dyDescent="0.3">
      <c r="BS40832" s="24">
        <f t="shared" si="960"/>
        <v>-2.5</v>
      </c>
    </row>
    <row r="40833" spans="71:71" x14ac:dyDescent="0.3">
      <c r="BS40833" s="24">
        <f t="shared" si="960"/>
        <v>-2.5</v>
      </c>
    </row>
    <row r="40834" spans="71:71" x14ac:dyDescent="0.3">
      <c r="BS40834" s="24">
        <f t="shared" si="960"/>
        <v>-2.5</v>
      </c>
    </row>
    <row r="40835" spans="71:71" x14ac:dyDescent="0.3">
      <c r="BS40835" s="24">
        <f t="shared" si="960"/>
        <v>-2.5</v>
      </c>
    </row>
    <row r="40836" spans="71:71" x14ac:dyDescent="0.3">
      <c r="BS40836" s="24">
        <f t="shared" si="960"/>
        <v>-2.5</v>
      </c>
    </row>
    <row r="40837" spans="71:71" x14ac:dyDescent="0.3">
      <c r="BS40837" s="24">
        <f t="shared" si="960"/>
        <v>-2.5</v>
      </c>
    </row>
    <row r="40838" spans="71:71" x14ac:dyDescent="0.3">
      <c r="BS40838" s="24">
        <f t="shared" si="960"/>
        <v>-2.5</v>
      </c>
    </row>
    <row r="40839" spans="71:71" x14ac:dyDescent="0.3">
      <c r="BS40839" s="24">
        <f t="shared" si="960"/>
        <v>-2.5</v>
      </c>
    </row>
    <row r="40840" spans="71:71" x14ac:dyDescent="0.3">
      <c r="BS40840" s="24">
        <f t="shared" si="960"/>
        <v>-2.5</v>
      </c>
    </row>
    <row r="40841" spans="71:71" x14ac:dyDescent="0.3">
      <c r="BS40841" s="24">
        <f t="shared" ref="BS40841:BS40904" si="961">BR40841-2.5</f>
        <v>-2.5</v>
      </c>
    </row>
    <row r="40842" spans="71:71" x14ac:dyDescent="0.3">
      <c r="BS40842" s="24">
        <f t="shared" si="961"/>
        <v>-2.5</v>
      </c>
    </row>
    <row r="40843" spans="71:71" x14ac:dyDescent="0.3">
      <c r="BS40843" s="24">
        <f t="shared" si="961"/>
        <v>-2.5</v>
      </c>
    </row>
    <row r="40844" spans="71:71" x14ac:dyDescent="0.3">
      <c r="BS40844" s="24">
        <f t="shared" si="961"/>
        <v>-2.5</v>
      </c>
    </row>
    <row r="40845" spans="71:71" x14ac:dyDescent="0.3">
      <c r="BS40845" s="24">
        <f t="shared" si="961"/>
        <v>-2.5</v>
      </c>
    </row>
    <row r="40846" spans="71:71" x14ac:dyDescent="0.3">
      <c r="BS40846" s="24">
        <f t="shared" si="961"/>
        <v>-2.5</v>
      </c>
    </row>
    <row r="40847" spans="71:71" x14ac:dyDescent="0.3">
      <c r="BS40847" s="24">
        <f t="shared" si="961"/>
        <v>-2.5</v>
      </c>
    </row>
    <row r="40848" spans="71:71" x14ac:dyDescent="0.3">
      <c r="BS40848" s="24">
        <f t="shared" si="961"/>
        <v>-2.5</v>
      </c>
    </row>
    <row r="40849" spans="71:71" x14ac:dyDescent="0.3">
      <c r="BS40849" s="24">
        <f t="shared" si="961"/>
        <v>-2.5</v>
      </c>
    </row>
    <row r="40850" spans="71:71" x14ac:dyDescent="0.3">
      <c r="BS40850" s="24">
        <f t="shared" si="961"/>
        <v>-2.5</v>
      </c>
    </row>
    <row r="40851" spans="71:71" x14ac:dyDescent="0.3">
      <c r="BS40851" s="24">
        <f t="shared" si="961"/>
        <v>-2.5</v>
      </c>
    </row>
    <row r="40852" spans="71:71" x14ac:dyDescent="0.3">
      <c r="BS40852" s="24">
        <f t="shared" si="961"/>
        <v>-2.5</v>
      </c>
    </row>
    <row r="40853" spans="71:71" x14ac:dyDescent="0.3">
      <c r="BS40853" s="24">
        <f t="shared" si="961"/>
        <v>-2.5</v>
      </c>
    </row>
    <row r="40854" spans="71:71" x14ac:dyDescent="0.3">
      <c r="BS40854" s="24">
        <f t="shared" si="961"/>
        <v>-2.5</v>
      </c>
    </row>
    <row r="40855" spans="71:71" x14ac:dyDescent="0.3">
      <c r="BS40855" s="24">
        <f t="shared" si="961"/>
        <v>-2.5</v>
      </c>
    </row>
    <row r="40856" spans="71:71" x14ac:dyDescent="0.3">
      <c r="BS40856" s="24">
        <f t="shared" si="961"/>
        <v>-2.5</v>
      </c>
    </row>
    <row r="40857" spans="71:71" x14ac:dyDescent="0.3">
      <c r="BS40857" s="24">
        <f t="shared" si="961"/>
        <v>-2.5</v>
      </c>
    </row>
    <row r="40858" spans="71:71" x14ac:dyDescent="0.3">
      <c r="BS40858" s="24">
        <f t="shared" si="961"/>
        <v>-2.5</v>
      </c>
    </row>
    <row r="40859" spans="71:71" x14ac:dyDescent="0.3">
      <c r="BS40859" s="24">
        <f t="shared" si="961"/>
        <v>-2.5</v>
      </c>
    </row>
    <row r="40860" spans="71:71" x14ac:dyDescent="0.3">
      <c r="BS40860" s="24">
        <f t="shared" si="961"/>
        <v>-2.5</v>
      </c>
    </row>
    <row r="40861" spans="71:71" x14ac:dyDescent="0.3">
      <c r="BS40861" s="24">
        <f t="shared" si="961"/>
        <v>-2.5</v>
      </c>
    </row>
    <row r="40862" spans="71:71" x14ac:dyDescent="0.3">
      <c r="BS40862" s="24">
        <f t="shared" si="961"/>
        <v>-2.5</v>
      </c>
    </row>
    <row r="40863" spans="71:71" x14ac:dyDescent="0.3">
      <c r="BS40863" s="24">
        <f t="shared" si="961"/>
        <v>-2.5</v>
      </c>
    </row>
    <row r="40864" spans="71:71" x14ac:dyDescent="0.3">
      <c r="BS40864" s="24">
        <f t="shared" si="961"/>
        <v>-2.5</v>
      </c>
    </row>
    <row r="40865" spans="71:71" x14ac:dyDescent="0.3">
      <c r="BS40865" s="24">
        <f t="shared" si="961"/>
        <v>-2.5</v>
      </c>
    </row>
    <row r="40866" spans="71:71" x14ac:dyDescent="0.3">
      <c r="BS40866" s="24">
        <f t="shared" si="961"/>
        <v>-2.5</v>
      </c>
    </row>
    <row r="40867" spans="71:71" x14ac:dyDescent="0.3">
      <c r="BS40867" s="24">
        <f t="shared" si="961"/>
        <v>-2.5</v>
      </c>
    </row>
    <row r="40868" spans="71:71" x14ac:dyDescent="0.3">
      <c r="BS40868" s="24">
        <f t="shared" si="961"/>
        <v>-2.5</v>
      </c>
    </row>
    <row r="40869" spans="71:71" x14ac:dyDescent="0.3">
      <c r="BS40869" s="24">
        <f t="shared" si="961"/>
        <v>-2.5</v>
      </c>
    </row>
    <row r="40870" spans="71:71" x14ac:dyDescent="0.3">
      <c r="BS40870" s="24">
        <f t="shared" si="961"/>
        <v>-2.5</v>
      </c>
    </row>
    <row r="40871" spans="71:71" x14ac:dyDescent="0.3">
      <c r="BS40871" s="24">
        <f t="shared" si="961"/>
        <v>-2.5</v>
      </c>
    </row>
    <row r="40872" spans="71:71" x14ac:dyDescent="0.3">
      <c r="BS40872" s="24">
        <f t="shared" si="961"/>
        <v>-2.5</v>
      </c>
    </row>
    <row r="40873" spans="71:71" x14ac:dyDescent="0.3">
      <c r="BS40873" s="24">
        <f t="shared" si="961"/>
        <v>-2.5</v>
      </c>
    </row>
    <row r="40874" spans="71:71" x14ac:dyDescent="0.3">
      <c r="BS40874" s="24">
        <f t="shared" si="961"/>
        <v>-2.5</v>
      </c>
    </row>
    <row r="40875" spans="71:71" x14ac:dyDescent="0.3">
      <c r="BS40875" s="24">
        <f t="shared" si="961"/>
        <v>-2.5</v>
      </c>
    </row>
    <row r="40876" spans="71:71" x14ac:dyDescent="0.3">
      <c r="BS40876" s="24">
        <f t="shared" si="961"/>
        <v>-2.5</v>
      </c>
    </row>
    <row r="40877" spans="71:71" x14ac:dyDescent="0.3">
      <c r="BS40877" s="24">
        <f t="shared" si="961"/>
        <v>-2.5</v>
      </c>
    </row>
    <row r="40878" spans="71:71" x14ac:dyDescent="0.3">
      <c r="BS40878" s="24">
        <f t="shared" si="961"/>
        <v>-2.5</v>
      </c>
    </row>
    <row r="40879" spans="71:71" x14ac:dyDescent="0.3">
      <c r="BS40879" s="24">
        <f t="shared" si="961"/>
        <v>-2.5</v>
      </c>
    </row>
    <row r="40880" spans="71:71" x14ac:dyDescent="0.3">
      <c r="BS40880" s="24">
        <f t="shared" si="961"/>
        <v>-2.5</v>
      </c>
    </row>
    <row r="40881" spans="71:71" x14ac:dyDescent="0.3">
      <c r="BS40881" s="24">
        <f t="shared" si="961"/>
        <v>-2.5</v>
      </c>
    </row>
    <row r="40882" spans="71:71" x14ac:dyDescent="0.3">
      <c r="BS40882" s="24">
        <f t="shared" si="961"/>
        <v>-2.5</v>
      </c>
    </row>
    <row r="40883" spans="71:71" x14ac:dyDescent="0.3">
      <c r="BS40883" s="24">
        <f t="shared" si="961"/>
        <v>-2.5</v>
      </c>
    </row>
    <row r="40884" spans="71:71" x14ac:dyDescent="0.3">
      <c r="BS40884" s="24">
        <f t="shared" si="961"/>
        <v>-2.5</v>
      </c>
    </row>
    <row r="40885" spans="71:71" x14ac:dyDescent="0.3">
      <c r="BS40885" s="24">
        <f t="shared" si="961"/>
        <v>-2.5</v>
      </c>
    </row>
    <row r="40886" spans="71:71" x14ac:dyDescent="0.3">
      <c r="BS40886" s="24">
        <f t="shared" si="961"/>
        <v>-2.5</v>
      </c>
    </row>
    <row r="40887" spans="71:71" x14ac:dyDescent="0.3">
      <c r="BS40887" s="24">
        <f t="shared" si="961"/>
        <v>-2.5</v>
      </c>
    </row>
    <row r="40888" spans="71:71" x14ac:dyDescent="0.3">
      <c r="BS40888" s="24">
        <f t="shared" si="961"/>
        <v>-2.5</v>
      </c>
    </row>
    <row r="40889" spans="71:71" x14ac:dyDescent="0.3">
      <c r="BS40889" s="24">
        <f t="shared" si="961"/>
        <v>-2.5</v>
      </c>
    </row>
    <row r="40890" spans="71:71" x14ac:dyDescent="0.3">
      <c r="BS40890" s="24">
        <f t="shared" si="961"/>
        <v>-2.5</v>
      </c>
    </row>
    <row r="40891" spans="71:71" x14ac:dyDescent="0.3">
      <c r="BS40891" s="24">
        <f t="shared" si="961"/>
        <v>-2.5</v>
      </c>
    </row>
    <row r="40892" spans="71:71" x14ac:dyDescent="0.3">
      <c r="BS40892" s="24">
        <f t="shared" si="961"/>
        <v>-2.5</v>
      </c>
    </row>
    <row r="40893" spans="71:71" x14ac:dyDescent="0.3">
      <c r="BS40893" s="24">
        <f t="shared" si="961"/>
        <v>-2.5</v>
      </c>
    </row>
    <row r="40894" spans="71:71" x14ac:dyDescent="0.3">
      <c r="BS40894" s="24">
        <f t="shared" si="961"/>
        <v>-2.5</v>
      </c>
    </row>
    <row r="40895" spans="71:71" x14ac:dyDescent="0.3">
      <c r="BS40895" s="24">
        <f t="shared" si="961"/>
        <v>-2.5</v>
      </c>
    </row>
    <row r="40896" spans="71:71" x14ac:dyDescent="0.3">
      <c r="BS40896" s="24">
        <f t="shared" si="961"/>
        <v>-2.5</v>
      </c>
    </row>
    <row r="40897" spans="71:71" x14ac:dyDescent="0.3">
      <c r="BS40897" s="24">
        <f t="shared" si="961"/>
        <v>-2.5</v>
      </c>
    </row>
    <row r="40898" spans="71:71" x14ac:dyDescent="0.3">
      <c r="BS40898" s="24">
        <f t="shared" si="961"/>
        <v>-2.5</v>
      </c>
    </row>
    <row r="40899" spans="71:71" x14ac:dyDescent="0.3">
      <c r="BS40899" s="24">
        <f t="shared" si="961"/>
        <v>-2.5</v>
      </c>
    </row>
    <row r="40900" spans="71:71" x14ac:dyDescent="0.3">
      <c r="BS40900" s="24">
        <f t="shared" si="961"/>
        <v>-2.5</v>
      </c>
    </row>
    <row r="40901" spans="71:71" x14ac:dyDescent="0.3">
      <c r="BS40901" s="24">
        <f t="shared" si="961"/>
        <v>-2.5</v>
      </c>
    </row>
    <row r="40902" spans="71:71" x14ac:dyDescent="0.3">
      <c r="BS40902" s="24">
        <f t="shared" si="961"/>
        <v>-2.5</v>
      </c>
    </row>
    <row r="40903" spans="71:71" x14ac:dyDescent="0.3">
      <c r="BS40903" s="24">
        <f t="shared" si="961"/>
        <v>-2.5</v>
      </c>
    </row>
    <row r="40904" spans="71:71" x14ac:dyDescent="0.3">
      <c r="BS40904" s="24">
        <f t="shared" si="961"/>
        <v>-2.5</v>
      </c>
    </row>
    <row r="40905" spans="71:71" x14ac:dyDescent="0.3">
      <c r="BS40905" s="24">
        <f t="shared" ref="BS40905:BS40968" si="962">BR40905-2.5</f>
        <v>-2.5</v>
      </c>
    </row>
    <row r="40906" spans="71:71" x14ac:dyDescent="0.3">
      <c r="BS40906" s="24">
        <f t="shared" si="962"/>
        <v>-2.5</v>
      </c>
    </row>
    <row r="40907" spans="71:71" x14ac:dyDescent="0.3">
      <c r="BS40907" s="24">
        <f t="shared" si="962"/>
        <v>-2.5</v>
      </c>
    </row>
    <row r="40908" spans="71:71" x14ac:dyDescent="0.3">
      <c r="BS40908" s="24">
        <f t="shared" si="962"/>
        <v>-2.5</v>
      </c>
    </row>
    <row r="40909" spans="71:71" x14ac:dyDescent="0.3">
      <c r="BS40909" s="24">
        <f t="shared" si="962"/>
        <v>-2.5</v>
      </c>
    </row>
    <row r="40910" spans="71:71" x14ac:dyDescent="0.3">
      <c r="BS40910" s="24">
        <f t="shared" si="962"/>
        <v>-2.5</v>
      </c>
    </row>
    <row r="40911" spans="71:71" x14ac:dyDescent="0.3">
      <c r="BS40911" s="24">
        <f t="shared" si="962"/>
        <v>-2.5</v>
      </c>
    </row>
    <row r="40912" spans="71:71" x14ac:dyDescent="0.3">
      <c r="BS40912" s="24">
        <f t="shared" si="962"/>
        <v>-2.5</v>
      </c>
    </row>
    <row r="40913" spans="71:71" x14ac:dyDescent="0.3">
      <c r="BS40913" s="24">
        <f t="shared" si="962"/>
        <v>-2.5</v>
      </c>
    </row>
    <row r="40914" spans="71:71" x14ac:dyDescent="0.3">
      <c r="BS40914" s="24">
        <f t="shared" si="962"/>
        <v>-2.5</v>
      </c>
    </row>
    <row r="40915" spans="71:71" x14ac:dyDescent="0.3">
      <c r="BS40915" s="24">
        <f t="shared" si="962"/>
        <v>-2.5</v>
      </c>
    </row>
    <row r="40916" spans="71:71" x14ac:dyDescent="0.3">
      <c r="BS40916" s="24">
        <f t="shared" si="962"/>
        <v>-2.5</v>
      </c>
    </row>
    <row r="40917" spans="71:71" x14ac:dyDescent="0.3">
      <c r="BS40917" s="24">
        <f t="shared" si="962"/>
        <v>-2.5</v>
      </c>
    </row>
    <row r="40918" spans="71:71" x14ac:dyDescent="0.3">
      <c r="BS40918" s="24">
        <f t="shared" si="962"/>
        <v>-2.5</v>
      </c>
    </row>
    <row r="40919" spans="71:71" x14ac:dyDescent="0.3">
      <c r="BS40919" s="24">
        <f t="shared" si="962"/>
        <v>-2.5</v>
      </c>
    </row>
    <row r="40920" spans="71:71" x14ac:dyDescent="0.3">
      <c r="BS40920" s="24">
        <f t="shared" si="962"/>
        <v>-2.5</v>
      </c>
    </row>
    <row r="40921" spans="71:71" x14ac:dyDescent="0.3">
      <c r="BS40921" s="24">
        <f t="shared" si="962"/>
        <v>-2.5</v>
      </c>
    </row>
    <row r="40922" spans="71:71" x14ac:dyDescent="0.3">
      <c r="BS40922" s="24">
        <f t="shared" si="962"/>
        <v>-2.5</v>
      </c>
    </row>
    <row r="40923" spans="71:71" x14ac:dyDescent="0.3">
      <c r="BS40923" s="24">
        <f t="shared" si="962"/>
        <v>-2.5</v>
      </c>
    </row>
    <row r="40924" spans="71:71" x14ac:dyDescent="0.3">
      <c r="BS40924" s="24">
        <f t="shared" si="962"/>
        <v>-2.5</v>
      </c>
    </row>
    <row r="40925" spans="71:71" x14ac:dyDescent="0.3">
      <c r="BS40925" s="24">
        <f t="shared" si="962"/>
        <v>-2.5</v>
      </c>
    </row>
    <row r="40926" spans="71:71" x14ac:dyDescent="0.3">
      <c r="BS40926" s="24">
        <f t="shared" si="962"/>
        <v>-2.5</v>
      </c>
    </row>
    <row r="40927" spans="71:71" x14ac:dyDescent="0.3">
      <c r="BS40927" s="24">
        <f t="shared" si="962"/>
        <v>-2.5</v>
      </c>
    </row>
    <row r="40928" spans="71:71" x14ac:dyDescent="0.3">
      <c r="BS40928" s="24">
        <f t="shared" si="962"/>
        <v>-2.5</v>
      </c>
    </row>
    <row r="40929" spans="71:71" x14ac:dyDescent="0.3">
      <c r="BS40929" s="24">
        <f t="shared" si="962"/>
        <v>-2.5</v>
      </c>
    </row>
    <row r="40930" spans="71:71" x14ac:dyDescent="0.3">
      <c r="BS40930" s="24">
        <f t="shared" si="962"/>
        <v>-2.5</v>
      </c>
    </row>
    <row r="40931" spans="71:71" x14ac:dyDescent="0.3">
      <c r="BS40931" s="24">
        <f t="shared" si="962"/>
        <v>-2.5</v>
      </c>
    </row>
    <row r="40932" spans="71:71" x14ac:dyDescent="0.3">
      <c r="BS40932" s="24">
        <f t="shared" si="962"/>
        <v>-2.5</v>
      </c>
    </row>
    <row r="40933" spans="71:71" x14ac:dyDescent="0.3">
      <c r="BS40933" s="24">
        <f t="shared" si="962"/>
        <v>-2.5</v>
      </c>
    </row>
    <row r="40934" spans="71:71" x14ac:dyDescent="0.3">
      <c r="BS40934" s="24">
        <f t="shared" si="962"/>
        <v>-2.5</v>
      </c>
    </row>
    <row r="40935" spans="71:71" x14ac:dyDescent="0.3">
      <c r="BS40935" s="24">
        <f t="shared" si="962"/>
        <v>-2.5</v>
      </c>
    </row>
    <row r="40936" spans="71:71" x14ac:dyDescent="0.3">
      <c r="BS40936" s="24">
        <f t="shared" si="962"/>
        <v>-2.5</v>
      </c>
    </row>
    <row r="40937" spans="71:71" x14ac:dyDescent="0.3">
      <c r="BS40937" s="24">
        <f t="shared" si="962"/>
        <v>-2.5</v>
      </c>
    </row>
    <row r="40938" spans="71:71" x14ac:dyDescent="0.3">
      <c r="BS40938" s="24">
        <f t="shared" si="962"/>
        <v>-2.5</v>
      </c>
    </row>
    <row r="40939" spans="71:71" x14ac:dyDescent="0.3">
      <c r="BS40939" s="24">
        <f t="shared" si="962"/>
        <v>-2.5</v>
      </c>
    </row>
    <row r="40940" spans="71:71" x14ac:dyDescent="0.3">
      <c r="BS40940" s="24">
        <f t="shared" si="962"/>
        <v>-2.5</v>
      </c>
    </row>
    <row r="40941" spans="71:71" x14ac:dyDescent="0.3">
      <c r="BS40941" s="24">
        <f t="shared" si="962"/>
        <v>-2.5</v>
      </c>
    </row>
    <row r="40942" spans="71:71" x14ac:dyDescent="0.3">
      <c r="BS40942" s="24">
        <f t="shared" si="962"/>
        <v>-2.5</v>
      </c>
    </row>
    <row r="40943" spans="71:71" x14ac:dyDescent="0.3">
      <c r="BS40943" s="24">
        <f t="shared" si="962"/>
        <v>-2.5</v>
      </c>
    </row>
    <row r="40944" spans="71:71" x14ac:dyDescent="0.3">
      <c r="BS40944" s="24">
        <f t="shared" si="962"/>
        <v>-2.5</v>
      </c>
    </row>
    <row r="40945" spans="71:71" x14ac:dyDescent="0.3">
      <c r="BS40945" s="24">
        <f t="shared" si="962"/>
        <v>-2.5</v>
      </c>
    </row>
    <row r="40946" spans="71:71" x14ac:dyDescent="0.3">
      <c r="BS40946" s="24">
        <f t="shared" si="962"/>
        <v>-2.5</v>
      </c>
    </row>
    <row r="40947" spans="71:71" x14ac:dyDescent="0.3">
      <c r="BS40947" s="24">
        <f t="shared" si="962"/>
        <v>-2.5</v>
      </c>
    </row>
    <row r="40948" spans="71:71" x14ac:dyDescent="0.3">
      <c r="BS40948" s="24">
        <f t="shared" si="962"/>
        <v>-2.5</v>
      </c>
    </row>
    <row r="40949" spans="71:71" x14ac:dyDescent="0.3">
      <c r="BS40949" s="24">
        <f t="shared" si="962"/>
        <v>-2.5</v>
      </c>
    </row>
    <row r="40950" spans="71:71" x14ac:dyDescent="0.3">
      <c r="BS40950" s="24">
        <f t="shared" si="962"/>
        <v>-2.5</v>
      </c>
    </row>
    <row r="40951" spans="71:71" x14ac:dyDescent="0.3">
      <c r="BS40951" s="24">
        <f t="shared" si="962"/>
        <v>-2.5</v>
      </c>
    </row>
    <row r="40952" spans="71:71" x14ac:dyDescent="0.3">
      <c r="BS40952" s="24">
        <f t="shared" si="962"/>
        <v>-2.5</v>
      </c>
    </row>
    <row r="40953" spans="71:71" x14ac:dyDescent="0.3">
      <c r="BS40953" s="24">
        <f t="shared" si="962"/>
        <v>-2.5</v>
      </c>
    </row>
    <row r="40954" spans="71:71" x14ac:dyDescent="0.3">
      <c r="BS40954" s="24">
        <f t="shared" si="962"/>
        <v>-2.5</v>
      </c>
    </row>
    <row r="40955" spans="71:71" x14ac:dyDescent="0.3">
      <c r="BS40955" s="24">
        <f t="shared" si="962"/>
        <v>-2.5</v>
      </c>
    </row>
    <row r="40956" spans="71:71" x14ac:dyDescent="0.3">
      <c r="BS40956" s="24">
        <f t="shared" si="962"/>
        <v>-2.5</v>
      </c>
    </row>
    <row r="40957" spans="71:71" x14ac:dyDescent="0.3">
      <c r="BS40957" s="24">
        <f t="shared" si="962"/>
        <v>-2.5</v>
      </c>
    </row>
    <row r="40958" spans="71:71" x14ac:dyDescent="0.3">
      <c r="BS40958" s="24">
        <f t="shared" si="962"/>
        <v>-2.5</v>
      </c>
    </row>
    <row r="40959" spans="71:71" x14ac:dyDescent="0.3">
      <c r="BS40959" s="24">
        <f t="shared" si="962"/>
        <v>-2.5</v>
      </c>
    </row>
    <row r="40960" spans="71:71" x14ac:dyDescent="0.3">
      <c r="BS40960" s="24">
        <f t="shared" si="962"/>
        <v>-2.5</v>
      </c>
    </row>
    <row r="40961" spans="71:71" x14ac:dyDescent="0.3">
      <c r="BS40961" s="24">
        <f t="shared" si="962"/>
        <v>-2.5</v>
      </c>
    </row>
    <row r="40962" spans="71:71" x14ac:dyDescent="0.3">
      <c r="BS40962" s="24">
        <f t="shared" si="962"/>
        <v>-2.5</v>
      </c>
    </row>
    <row r="40963" spans="71:71" x14ac:dyDescent="0.3">
      <c r="BS40963" s="24">
        <f t="shared" si="962"/>
        <v>-2.5</v>
      </c>
    </row>
    <row r="40964" spans="71:71" x14ac:dyDescent="0.3">
      <c r="BS40964" s="24">
        <f t="shared" si="962"/>
        <v>-2.5</v>
      </c>
    </row>
    <row r="40965" spans="71:71" x14ac:dyDescent="0.3">
      <c r="BS40965" s="24">
        <f t="shared" si="962"/>
        <v>-2.5</v>
      </c>
    </row>
    <row r="40966" spans="71:71" x14ac:dyDescent="0.3">
      <c r="BS40966" s="24">
        <f t="shared" si="962"/>
        <v>-2.5</v>
      </c>
    </row>
    <row r="40967" spans="71:71" x14ac:dyDescent="0.3">
      <c r="BS40967" s="24">
        <f t="shared" si="962"/>
        <v>-2.5</v>
      </c>
    </row>
    <row r="40968" spans="71:71" x14ac:dyDescent="0.3">
      <c r="BS40968" s="24">
        <f t="shared" si="962"/>
        <v>-2.5</v>
      </c>
    </row>
    <row r="40969" spans="71:71" x14ac:dyDescent="0.3">
      <c r="BS40969" s="24">
        <f t="shared" ref="BS40969:BS41032" si="963">BR40969-2.5</f>
        <v>-2.5</v>
      </c>
    </row>
    <row r="40970" spans="71:71" x14ac:dyDescent="0.3">
      <c r="BS40970" s="24">
        <f t="shared" si="963"/>
        <v>-2.5</v>
      </c>
    </row>
    <row r="40971" spans="71:71" x14ac:dyDescent="0.3">
      <c r="BS40971" s="24">
        <f t="shared" si="963"/>
        <v>-2.5</v>
      </c>
    </row>
    <row r="40972" spans="71:71" x14ac:dyDescent="0.3">
      <c r="BS40972" s="24">
        <f t="shared" si="963"/>
        <v>-2.5</v>
      </c>
    </row>
    <row r="40973" spans="71:71" x14ac:dyDescent="0.3">
      <c r="BS40973" s="24">
        <f t="shared" si="963"/>
        <v>-2.5</v>
      </c>
    </row>
    <row r="40974" spans="71:71" x14ac:dyDescent="0.3">
      <c r="BS40974" s="24">
        <f t="shared" si="963"/>
        <v>-2.5</v>
      </c>
    </row>
    <row r="40975" spans="71:71" x14ac:dyDescent="0.3">
      <c r="BS40975" s="24">
        <f t="shared" si="963"/>
        <v>-2.5</v>
      </c>
    </row>
    <row r="40976" spans="71:71" x14ac:dyDescent="0.3">
      <c r="BS40976" s="24">
        <f t="shared" si="963"/>
        <v>-2.5</v>
      </c>
    </row>
    <row r="40977" spans="71:71" x14ac:dyDescent="0.3">
      <c r="BS40977" s="24">
        <f t="shared" si="963"/>
        <v>-2.5</v>
      </c>
    </row>
    <row r="40978" spans="71:71" x14ac:dyDescent="0.3">
      <c r="BS40978" s="24">
        <f t="shared" si="963"/>
        <v>-2.5</v>
      </c>
    </row>
    <row r="40979" spans="71:71" x14ac:dyDescent="0.3">
      <c r="BS40979" s="24">
        <f t="shared" si="963"/>
        <v>-2.5</v>
      </c>
    </row>
    <row r="40980" spans="71:71" x14ac:dyDescent="0.3">
      <c r="BS40980" s="24">
        <f t="shared" si="963"/>
        <v>-2.5</v>
      </c>
    </row>
    <row r="40981" spans="71:71" x14ac:dyDescent="0.3">
      <c r="BS40981" s="24">
        <f t="shared" si="963"/>
        <v>-2.5</v>
      </c>
    </row>
    <row r="40982" spans="71:71" x14ac:dyDescent="0.3">
      <c r="BS40982" s="24">
        <f t="shared" si="963"/>
        <v>-2.5</v>
      </c>
    </row>
    <row r="40983" spans="71:71" x14ac:dyDescent="0.3">
      <c r="BS40983" s="24">
        <f t="shared" si="963"/>
        <v>-2.5</v>
      </c>
    </row>
    <row r="40984" spans="71:71" x14ac:dyDescent="0.3">
      <c r="BS40984" s="24">
        <f t="shared" si="963"/>
        <v>-2.5</v>
      </c>
    </row>
    <row r="40985" spans="71:71" x14ac:dyDescent="0.3">
      <c r="BS40985" s="24">
        <f t="shared" si="963"/>
        <v>-2.5</v>
      </c>
    </row>
    <row r="40986" spans="71:71" x14ac:dyDescent="0.3">
      <c r="BS40986" s="24">
        <f t="shared" si="963"/>
        <v>-2.5</v>
      </c>
    </row>
    <row r="40987" spans="71:71" x14ac:dyDescent="0.3">
      <c r="BS40987" s="24">
        <f t="shared" si="963"/>
        <v>-2.5</v>
      </c>
    </row>
    <row r="40988" spans="71:71" x14ac:dyDescent="0.3">
      <c r="BS40988" s="24">
        <f t="shared" si="963"/>
        <v>-2.5</v>
      </c>
    </row>
    <row r="40989" spans="71:71" x14ac:dyDescent="0.3">
      <c r="BS40989" s="24">
        <f t="shared" si="963"/>
        <v>-2.5</v>
      </c>
    </row>
    <row r="40990" spans="71:71" x14ac:dyDescent="0.3">
      <c r="BS40990" s="24">
        <f t="shared" si="963"/>
        <v>-2.5</v>
      </c>
    </row>
    <row r="40991" spans="71:71" x14ac:dyDescent="0.3">
      <c r="BS40991" s="24">
        <f t="shared" si="963"/>
        <v>-2.5</v>
      </c>
    </row>
    <row r="40992" spans="71:71" x14ac:dyDescent="0.3">
      <c r="BS40992" s="24">
        <f t="shared" si="963"/>
        <v>-2.5</v>
      </c>
    </row>
    <row r="40993" spans="71:71" x14ac:dyDescent="0.3">
      <c r="BS40993" s="24">
        <f t="shared" si="963"/>
        <v>-2.5</v>
      </c>
    </row>
    <row r="40994" spans="71:71" x14ac:dyDescent="0.3">
      <c r="BS40994" s="24">
        <f t="shared" si="963"/>
        <v>-2.5</v>
      </c>
    </row>
    <row r="40995" spans="71:71" x14ac:dyDescent="0.3">
      <c r="BS40995" s="24">
        <f t="shared" si="963"/>
        <v>-2.5</v>
      </c>
    </row>
    <row r="40996" spans="71:71" x14ac:dyDescent="0.3">
      <c r="BS40996" s="24">
        <f t="shared" si="963"/>
        <v>-2.5</v>
      </c>
    </row>
    <row r="40997" spans="71:71" x14ac:dyDescent="0.3">
      <c r="BS40997" s="24">
        <f t="shared" si="963"/>
        <v>-2.5</v>
      </c>
    </row>
    <row r="40998" spans="71:71" x14ac:dyDescent="0.3">
      <c r="BS40998" s="24">
        <f t="shared" si="963"/>
        <v>-2.5</v>
      </c>
    </row>
    <row r="40999" spans="71:71" x14ac:dyDescent="0.3">
      <c r="BS40999" s="24">
        <f t="shared" si="963"/>
        <v>-2.5</v>
      </c>
    </row>
    <row r="41000" spans="71:71" x14ac:dyDescent="0.3">
      <c r="BS41000" s="24">
        <f t="shared" si="963"/>
        <v>-2.5</v>
      </c>
    </row>
    <row r="41001" spans="71:71" x14ac:dyDescent="0.3">
      <c r="BS41001" s="24">
        <f t="shared" si="963"/>
        <v>-2.5</v>
      </c>
    </row>
    <row r="41002" spans="71:71" x14ac:dyDescent="0.3">
      <c r="BS41002" s="24">
        <f t="shared" si="963"/>
        <v>-2.5</v>
      </c>
    </row>
    <row r="41003" spans="71:71" x14ac:dyDescent="0.3">
      <c r="BS41003" s="24">
        <f t="shared" si="963"/>
        <v>-2.5</v>
      </c>
    </row>
    <row r="41004" spans="71:71" x14ac:dyDescent="0.3">
      <c r="BS41004" s="24">
        <f t="shared" si="963"/>
        <v>-2.5</v>
      </c>
    </row>
    <row r="41005" spans="71:71" x14ac:dyDescent="0.3">
      <c r="BS41005" s="24">
        <f t="shared" si="963"/>
        <v>-2.5</v>
      </c>
    </row>
    <row r="41006" spans="71:71" x14ac:dyDescent="0.3">
      <c r="BS41006" s="24">
        <f t="shared" si="963"/>
        <v>-2.5</v>
      </c>
    </row>
    <row r="41007" spans="71:71" x14ac:dyDescent="0.3">
      <c r="BS41007" s="24">
        <f t="shared" si="963"/>
        <v>-2.5</v>
      </c>
    </row>
    <row r="41008" spans="71:71" x14ac:dyDescent="0.3">
      <c r="BS41008" s="24">
        <f t="shared" si="963"/>
        <v>-2.5</v>
      </c>
    </row>
    <row r="41009" spans="71:71" x14ac:dyDescent="0.3">
      <c r="BS41009" s="24">
        <f t="shared" si="963"/>
        <v>-2.5</v>
      </c>
    </row>
    <row r="41010" spans="71:71" x14ac:dyDescent="0.3">
      <c r="BS41010" s="24">
        <f t="shared" si="963"/>
        <v>-2.5</v>
      </c>
    </row>
    <row r="41011" spans="71:71" x14ac:dyDescent="0.3">
      <c r="BS41011" s="24">
        <f t="shared" si="963"/>
        <v>-2.5</v>
      </c>
    </row>
    <row r="41012" spans="71:71" x14ac:dyDescent="0.3">
      <c r="BS41012" s="24">
        <f t="shared" si="963"/>
        <v>-2.5</v>
      </c>
    </row>
    <row r="41013" spans="71:71" x14ac:dyDescent="0.3">
      <c r="BS41013" s="24">
        <f t="shared" si="963"/>
        <v>-2.5</v>
      </c>
    </row>
    <row r="41014" spans="71:71" x14ac:dyDescent="0.3">
      <c r="BS41014" s="24">
        <f t="shared" si="963"/>
        <v>-2.5</v>
      </c>
    </row>
    <row r="41015" spans="71:71" x14ac:dyDescent="0.3">
      <c r="BS41015" s="24">
        <f t="shared" si="963"/>
        <v>-2.5</v>
      </c>
    </row>
    <row r="41016" spans="71:71" x14ac:dyDescent="0.3">
      <c r="BS41016" s="24">
        <f t="shared" si="963"/>
        <v>-2.5</v>
      </c>
    </row>
    <row r="41017" spans="71:71" x14ac:dyDescent="0.3">
      <c r="BS41017" s="24">
        <f t="shared" si="963"/>
        <v>-2.5</v>
      </c>
    </row>
    <row r="41018" spans="71:71" x14ac:dyDescent="0.3">
      <c r="BS41018" s="24">
        <f t="shared" si="963"/>
        <v>-2.5</v>
      </c>
    </row>
    <row r="41019" spans="71:71" x14ac:dyDescent="0.3">
      <c r="BS41019" s="24">
        <f t="shared" si="963"/>
        <v>-2.5</v>
      </c>
    </row>
    <row r="41020" spans="71:71" x14ac:dyDescent="0.3">
      <c r="BS41020" s="24">
        <f t="shared" si="963"/>
        <v>-2.5</v>
      </c>
    </row>
    <row r="41021" spans="71:71" x14ac:dyDescent="0.3">
      <c r="BS41021" s="24">
        <f t="shared" si="963"/>
        <v>-2.5</v>
      </c>
    </row>
    <row r="41022" spans="71:71" x14ac:dyDescent="0.3">
      <c r="BS41022" s="24">
        <f t="shared" si="963"/>
        <v>-2.5</v>
      </c>
    </row>
    <row r="41023" spans="71:71" x14ac:dyDescent="0.3">
      <c r="BS41023" s="24">
        <f t="shared" si="963"/>
        <v>-2.5</v>
      </c>
    </row>
    <row r="41024" spans="71:71" x14ac:dyDescent="0.3">
      <c r="BS41024" s="24">
        <f t="shared" si="963"/>
        <v>-2.5</v>
      </c>
    </row>
    <row r="41025" spans="71:71" x14ac:dyDescent="0.3">
      <c r="BS41025" s="24">
        <f t="shared" si="963"/>
        <v>-2.5</v>
      </c>
    </row>
    <row r="41026" spans="71:71" x14ac:dyDescent="0.3">
      <c r="BS41026" s="24">
        <f t="shared" si="963"/>
        <v>-2.5</v>
      </c>
    </row>
    <row r="41027" spans="71:71" x14ac:dyDescent="0.3">
      <c r="BS41027" s="24">
        <f t="shared" si="963"/>
        <v>-2.5</v>
      </c>
    </row>
    <row r="41028" spans="71:71" x14ac:dyDescent="0.3">
      <c r="BS41028" s="24">
        <f t="shared" si="963"/>
        <v>-2.5</v>
      </c>
    </row>
    <row r="41029" spans="71:71" x14ac:dyDescent="0.3">
      <c r="BS41029" s="24">
        <f t="shared" si="963"/>
        <v>-2.5</v>
      </c>
    </row>
    <row r="41030" spans="71:71" x14ac:dyDescent="0.3">
      <c r="BS41030" s="24">
        <f t="shared" si="963"/>
        <v>-2.5</v>
      </c>
    </row>
    <row r="41031" spans="71:71" x14ac:dyDescent="0.3">
      <c r="BS41031" s="24">
        <f t="shared" si="963"/>
        <v>-2.5</v>
      </c>
    </row>
    <row r="41032" spans="71:71" x14ac:dyDescent="0.3">
      <c r="BS41032" s="24">
        <f t="shared" si="963"/>
        <v>-2.5</v>
      </c>
    </row>
    <row r="41033" spans="71:71" x14ac:dyDescent="0.3">
      <c r="BS41033" s="24">
        <f t="shared" ref="BS41033:BS41096" si="964">BR41033-2.5</f>
        <v>-2.5</v>
      </c>
    </row>
    <row r="41034" spans="71:71" x14ac:dyDescent="0.3">
      <c r="BS41034" s="24">
        <f t="shared" si="964"/>
        <v>-2.5</v>
      </c>
    </row>
    <row r="41035" spans="71:71" x14ac:dyDescent="0.3">
      <c r="BS41035" s="24">
        <f t="shared" si="964"/>
        <v>-2.5</v>
      </c>
    </row>
    <row r="41036" spans="71:71" x14ac:dyDescent="0.3">
      <c r="BS41036" s="24">
        <f t="shared" si="964"/>
        <v>-2.5</v>
      </c>
    </row>
    <row r="41037" spans="71:71" x14ac:dyDescent="0.3">
      <c r="BS41037" s="24">
        <f t="shared" si="964"/>
        <v>-2.5</v>
      </c>
    </row>
    <row r="41038" spans="71:71" x14ac:dyDescent="0.3">
      <c r="BS41038" s="24">
        <f t="shared" si="964"/>
        <v>-2.5</v>
      </c>
    </row>
    <row r="41039" spans="71:71" x14ac:dyDescent="0.3">
      <c r="BS41039" s="24">
        <f t="shared" si="964"/>
        <v>-2.5</v>
      </c>
    </row>
    <row r="41040" spans="71:71" x14ac:dyDescent="0.3">
      <c r="BS41040" s="24">
        <f t="shared" si="964"/>
        <v>-2.5</v>
      </c>
    </row>
    <row r="41041" spans="71:71" x14ac:dyDescent="0.3">
      <c r="BS41041" s="24">
        <f t="shared" si="964"/>
        <v>-2.5</v>
      </c>
    </row>
    <row r="41042" spans="71:71" x14ac:dyDescent="0.3">
      <c r="BS41042" s="24">
        <f t="shared" si="964"/>
        <v>-2.5</v>
      </c>
    </row>
    <row r="41043" spans="71:71" x14ac:dyDescent="0.3">
      <c r="BS41043" s="24">
        <f t="shared" si="964"/>
        <v>-2.5</v>
      </c>
    </row>
    <row r="41044" spans="71:71" x14ac:dyDescent="0.3">
      <c r="BS41044" s="24">
        <f t="shared" si="964"/>
        <v>-2.5</v>
      </c>
    </row>
    <row r="41045" spans="71:71" x14ac:dyDescent="0.3">
      <c r="BS41045" s="24">
        <f t="shared" si="964"/>
        <v>-2.5</v>
      </c>
    </row>
    <row r="41046" spans="71:71" x14ac:dyDescent="0.3">
      <c r="BS41046" s="24">
        <f t="shared" si="964"/>
        <v>-2.5</v>
      </c>
    </row>
    <row r="41047" spans="71:71" x14ac:dyDescent="0.3">
      <c r="BS41047" s="24">
        <f t="shared" si="964"/>
        <v>-2.5</v>
      </c>
    </row>
    <row r="41048" spans="71:71" x14ac:dyDescent="0.3">
      <c r="BS41048" s="24">
        <f t="shared" si="964"/>
        <v>-2.5</v>
      </c>
    </row>
    <row r="41049" spans="71:71" x14ac:dyDescent="0.3">
      <c r="BS41049" s="24">
        <f t="shared" si="964"/>
        <v>-2.5</v>
      </c>
    </row>
    <row r="41050" spans="71:71" x14ac:dyDescent="0.3">
      <c r="BS41050" s="24">
        <f t="shared" si="964"/>
        <v>-2.5</v>
      </c>
    </row>
    <row r="41051" spans="71:71" x14ac:dyDescent="0.3">
      <c r="BS41051" s="24">
        <f t="shared" si="964"/>
        <v>-2.5</v>
      </c>
    </row>
    <row r="41052" spans="71:71" x14ac:dyDescent="0.3">
      <c r="BS41052" s="24">
        <f t="shared" si="964"/>
        <v>-2.5</v>
      </c>
    </row>
    <row r="41053" spans="71:71" x14ac:dyDescent="0.3">
      <c r="BS41053" s="24">
        <f t="shared" si="964"/>
        <v>-2.5</v>
      </c>
    </row>
    <row r="41054" spans="71:71" x14ac:dyDescent="0.3">
      <c r="BS41054" s="24">
        <f t="shared" si="964"/>
        <v>-2.5</v>
      </c>
    </row>
    <row r="41055" spans="71:71" x14ac:dyDescent="0.3">
      <c r="BS41055" s="24">
        <f t="shared" si="964"/>
        <v>-2.5</v>
      </c>
    </row>
    <row r="41056" spans="71:71" x14ac:dyDescent="0.3">
      <c r="BS41056" s="24">
        <f t="shared" si="964"/>
        <v>-2.5</v>
      </c>
    </row>
    <row r="41057" spans="71:71" x14ac:dyDescent="0.3">
      <c r="BS41057" s="24">
        <f t="shared" si="964"/>
        <v>-2.5</v>
      </c>
    </row>
    <row r="41058" spans="71:71" x14ac:dyDescent="0.3">
      <c r="BS41058" s="24">
        <f t="shared" si="964"/>
        <v>-2.5</v>
      </c>
    </row>
    <row r="41059" spans="71:71" x14ac:dyDescent="0.3">
      <c r="BS41059" s="24">
        <f t="shared" si="964"/>
        <v>-2.5</v>
      </c>
    </row>
    <row r="41060" spans="71:71" x14ac:dyDescent="0.3">
      <c r="BS41060" s="24">
        <f t="shared" si="964"/>
        <v>-2.5</v>
      </c>
    </row>
    <row r="41061" spans="71:71" x14ac:dyDescent="0.3">
      <c r="BS41061" s="24">
        <f t="shared" si="964"/>
        <v>-2.5</v>
      </c>
    </row>
    <row r="41062" spans="71:71" x14ac:dyDescent="0.3">
      <c r="BS41062" s="24">
        <f t="shared" si="964"/>
        <v>-2.5</v>
      </c>
    </row>
    <row r="41063" spans="71:71" x14ac:dyDescent="0.3">
      <c r="BS41063" s="24">
        <f t="shared" si="964"/>
        <v>-2.5</v>
      </c>
    </row>
    <row r="41064" spans="71:71" x14ac:dyDescent="0.3">
      <c r="BS41064" s="24">
        <f t="shared" si="964"/>
        <v>-2.5</v>
      </c>
    </row>
    <row r="41065" spans="71:71" x14ac:dyDescent="0.3">
      <c r="BS41065" s="24">
        <f t="shared" si="964"/>
        <v>-2.5</v>
      </c>
    </row>
    <row r="41066" spans="71:71" x14ac:dyDescent="0.3">
      <c r="BS41066" s="24">
        <f t="shared" si="964"/>
        <v>-2.5</v>
      </c>
    </row>
    <row r="41067" spans="71:71" x14ac:dyDescent="0.3">
      <c r="BS41067" s="24">
        <f t="shared" si="964"/>
        <v>-2.5</v>
      </c>
    </row>
    <row r="41068" spans="71:71" x14ac:dyDescent="0.3">
      <c r="BS41068" s="24">
        <f t="shared" si="964"/>
        <v>-2.5</v>
      </c>
    </row>
    <row r="41069" spans="71:71" x14ac:dyDescent="0.3">
      <c r="BS41069" s="24">
        <f t="shared" si="964"/>
        <v>-2.5</v>
      </c>
    </row>
    <row r="41070" spans="71:71" x14ac:dyDescent="0.3">
      <c r="BS41070" s="24">
        <f t="shared" si="964"/>
        <v>-2.5</v>
      </c>
    </row>
    <row r="41071" spans="71:71" x14ac:dyDescent="0.3">
      <c r="BS41071" s="24">
        <f t="shared" si="964"/>
        <v>-2.5</v>
      </c>
    </row>
    <row r="41072" spans="71:71" x14ac:dyDescent="0.3">
      <c r="BS41072" s="24">
        <f t="shared" si="964"/>
        <v>-2.5</v>
      </c>
    </row>
    <row r="41073" spans="71:71" x14ac:dyDescent="0.3">
      <c r="BS41073" s="24">
        <f t="shared" si="964"/>
        <v>-2.5</v>
      </c>
    </row>
    <row r="41074" spans="71:71" x14ac:dyDescent="0.3">
      <c r="BS41074" s="24">
        <f t="shared" si="964"/>
        <v>-2.5</v>
      </c>
    </row>
    <row r="41075" spans="71:71" x14ac:dyDescent="0.3">
      <c r="BS41075" s="24">
        <f t="shared" si="964"/>
        <v>-2.5</v>
      </c>
    </row>
    <row r="41076" spans="71:71" x14ac:dyDescent="0.3">
      <c r="BS41076" s="24">
        <f t="shared" si="964"/>
        <v>-2.5</v>
      </c>
    </row>
    <row r="41077" spans="71:71" x14ac:dyDescent="0.3">
      <c r="BS41077" s="24">
        <f t="shared" si="964"/>
        <v>-2.5</v>
      </c>
    </row>
    <row r="41078" spans="71:71" x14ac:dyDescent="0.3">
      <c r="BS41078" s="24">
        <f t="shared" si="964"/>
        <v>-2.5</v>
      </c>
    </row>
    <row r="41079" spans="71:71" x14ac:dyDescent="0.3">
      <c r="BS41079" s="24">
        <f t="shared" si="964"/>
        <v>-2.5</v>
      </c>
    </row>
    <row r="41080" spans="71:71" x14ac:dyDescent="0.3">
      <c r="BS41080" s="24">
        <f t="shared" si="964"/>
        <v>-2.5</v>
      </c>
    </row>
    <row r="41081" spans="71:71" x14ac:dyDescent="0.3">
      <c r="BS41081" s="24">
        <f t="shared" si="964"/>
        <v>-2.5</v>
      </c>
    </row>
    <row r="41082" spans="71:71" x14ac:dyDescent="0.3">
      <c r="BS41082" s="24">
        <f t="shared" si="964"/>
        <v>-2.5</v>
      </c>
    </row>
    <row r="41083" spans="71:71" x14ac:dyDescent="0.3">
      <c r="BS41083" s="24">
        <f t="shared" si="964"/>
        <v>-2.5</v>
      </c>
    </row>
    <row r="41084" spans="71:71" x14ac:dyDescent="0.3">
      <c r="BS41084" s="24">
        <f t="shared" si="964"/>
        <v>-2.5</v>
      </c>
    </row>
    <row r="41085" spans="71:71" x14ac:dyDescent="0.3">
      <c r="BS41085" s="24">
        <f t="shared" si="964"/>
        <v>-2.5</v>
      </c>
    </row>
    <row r="41086" spans="71:71" x14ac:dyDescent="0.3">
      <c r="BS41086" s="24">
        <f t="shared" si="964"/>
        <v>-2.5</v>
      </c>
    </row>
    <row r="41087" spans="71:71" x14ac:dyDescent="0.3">
      <c r="BS41087" s="24">
        <f t="shared" si="964"/>
        <v>-2.5</v>
      </c>
    </row>
    <row r="41088" spans="71:71" x14ac:dyDescent="0.3">
      <c r="BS41088" s="24">
        <f t="shared" si="964"/>
        <v>-2.5</v>
      </c>
    </row>
    <row r="41089" spans="71:71" x14ac:dyDescent="0.3">
      <c r="BS41089" s="24">
        <f t="shared" si="964"/>
        <v>-2.5</v>
      </c>
    </row>
    <row r="41090" spans="71:71" x14ac:dyDescent="0.3">
      <c r="BS41090" s="24">
        <f t="shared" si="964"/>
        <v>-2.5</v>
      </c>
    </row>
    <row r="41091" spans="71:71" x14ac:dyDescent="0.3">
      <c r="BS41091" s="24">
        <f t="shared" si="964"/>
        <v>-2.5</v>
      </c>
    </row>
    <row r="41092" spans="71:71" x14ac:dyDescent="0.3">
      <c r="BS41092" s="24">
        <f t="shared" si="964"/>
        <v>-2.5</v>
      </c>
    </row>
    <row r="41093" spans="71:71" x14ac:dyDescent="0.3">
      <c r="BS41093" s="24">
        <f t="shared" si="964"/>
        <v>-2.5</v>
      </c>
    </row>
    <row r="41094" spans="71:71" x14ac:dyDescent="0.3">
      <c r="BS41094" s="24">
        <f t="shared" si="964"/>
        <v>-2.5</v>
      </c>
    </row>
    <row r="41095" spans="71:71" x14ac:dyDescent="0.3">
      <c r="BS41095" s="24">
        <f t="shared" si="964"/>
        <v>-2.5</v>
      </c>
    </row>
    <row r="41096" spans="71:71" x14ac:dyDescent="0.3">
      <c r="BS41096" s="24">
        <f t="shared" si="964"/>
        <v>-2.5</v>
      </c>
    </row>
    <row r="41097" spans="71:71" x14ac:dyDescent="0.3">
      <c r="BS41097" s="24">
        <f t="shared" ref="BS41097:BS41160" si="965">BR41097-2.5</f>
        <v>-2.5</v>
      </c>
    </row>
    <row r="41098" spans="71:71" x14ac:dyDescent="0.3">
      <c r="BS41098" s="24">
        <f t="shared" si="965"/>
        <v>-2.5</v>
      </c>
    </row>
    <row r="41099" spans="71:71" x14ac:dyDescent="0.3">
      <c r="BS41099" s="24">
        <f t="shared" si="965"/>
        <v>-2.5</v>
      </c>
    </row>
    <row r="41100" spans="71:71" x14ac:dyDescent="0.3">
      <c r="BS41100" s="24">
        <f t="shared" si="965"/>
        <v>-2.5</v>
      </c>
    </row>
    <row r="41101" spans="71:71" x14ac:dyDescent="0.3">
      <c r="BS41101" s="24">
        <f t="shared" si="965"/>
        <v>-2.5</v>
      </c>
    </row>
    <row r="41102" spans="71:71" x14ac:dyDescent="0.3">
      <c r="BS41102" s="24">
        <f t="shared" si="965"/>
        <v>-2.5</v>
      </c>
    </row>
    <row r="41103" spans="71:71" x14ac:dyDescent="0.3">
      <c r="BS41103" s="24">
        <f t="shared" si="965"/>
        <v>-2.5</v>
      </c>
    </row>
    <row r="41104" spans="71:71" x14ac:dyDescent="0.3">
      <c r="BS41104" s="24">
        <f t="shared" si="965"/>
        <v>-2.5</v>
      </c>
    </row>
    <row r="41105" spans="71:71" x14ac:dyDescent="0.3">
      <c r="BS41105" s="24">
        <f t="shared" si="965"/>
        <v>-2.5</v>
      </c>
    </row>
    <row r="41106" spans="71:71" x14ac:dyDescent="0.3">
      <c r="BS41106" s="24">
        <f t="shared" si="965"/>
        <v>-2.5</v>
      </c>
    </row>
    <row r="41107" spans="71:71" x14ac:dyDescent="0.3">
      <c r="BS41107" s="24">
        <f t="shared" si="965"/>
        <v>-2.5</v>
      </c>
    </row>
    <row r="41108" spans="71:71" x14ac:dyDescent="0.3">
      <c r="BS41108" s="24">
        <f t="shared" si="965"/>
        <v>-2.5</v>
      </c>
    </row>
    <row r="41109" spans="71:71" x14ac:dyDescent="0.3">
      <c r="BS41109" s="24">
        <f t="shared" si="965"/>
        <v>-2.5</v>
      </c>
    </row>
    <row r="41110" spans="71:71" x14ac:dyDescent="0.3">
      <c r="BS41110" s="24">
        <f t="shared" si="965"/>
        <v>-2.5</v>
      </c>
    </row>
    <row r="41111" spans="71:71" x14ac:dyDescent="0.3">
      <c r="BS41111" s="24">
        <f t="shared" si="965"/>
        <v>-2.5</v>
      </c>
    </row>
    <row r="41112" spans="71:71" x14ac:dyDescent="0.3">
      <c r="BS41112" s="24">
        <f t="shared" si="965"/>
        <v>-2.5</v>
      </c>
    </row>
    <row r="41113" spans="71:71" x14ac:dyDescent="0.3">
      <c r="BS41113" s="24">
        <f t="shared" si="965"/>
        <v>-2.5</v>
      </c>
    </row>
    <row r="41114" spans="71:71" x14ac:dyDescent="0.3">
      <c r="BS41114" s="24">
        <f t="shared" si="965"/>
        <v>-2.5</v>
      </c>
    </row>
    <row r="41115" spans="71:71" x14ac:dyDescent="0.3">
      <c r="BS41115" s="24">
        <f t="shared" si="965"/>
        <v>-2.5</v>
      </c>
    </row>
    <row r="41116" spans="71:71" x14ac:dyDescent="0.3">
      <c r="BS41116" s="24">
        <f t="shared" si="965"/>
        <v>-2.5</v>
      </c>
    </row>
    <row r="41117" spans="71:71" x14ac:dyDescent="0.3">
      <c r="BS41117" s="24">
        <f t="shared" si="965"/>
        <v>-2.5</v>
      </c>
    </row>
    <row r="41118" spans="71:71" x14ac:dyDescent="0.3">
      <c r="BS41118" s="24">
        <f t="shared" si="965"/>
        <v>-2.5</v>
      </c>
    </row>
    <row r="41119" spans="71:71" x14ac:dyDescent="0.3">
      <c r="BS41119" s="24">
        <f t="shared" si="965"/>
        <v>-2.5</v>
      </c>
    </row>
    <row r="41120" spans="71:71" x14ac:dyDescent="0.3">
      <c r="BS41120" s="24">
        <f t="shared" si="965"/>
        <v>-2.5</v>
      </c>
    </row>
    <row r="41121" spans="71:71" x14ac:dyDescent="0.3">
      <c r="BS41121" s="24">
        <f t="shared" si="965"/>
        <v>-2.5</v>
      </c>
    </row>
    <row r="41122" spans="71:71" x14ac:dyDescent="0.3">
      <c r="BS41122" s="24">
        <f t="shared" si="965"/>
        <v>-2.5</v>
      </c>
    </row>
    <row r="41123" spans="71:71" x14ac:dyDescent="0.3">
      <c r="BS41123" s="24">
        <f t="shared" si="965"/>
        <v>-2.5</v>
      </c>
    </row>
    <row r="41124" spans="71:71" x14ac:dyDescent="0.3">
      <c r="BS41124" s="24">
        <f t="shared" si="965"/>
        <v>-2.5</v>
      </c>
    </row>
    <row r="41125" spans="71:71" x14ac:dyDescent="0.3">
      <c r="BS41125" s="24">
        <f t="shared" si="965"/>
        <v>-2.5</v>
      </c>
    </row>
    <row r="41126" spans="71:71" x14ac:dyDescent="0.3">
      <c r="BS41126" s="24">
        <f t="shared" si="965"/>
        <v>-2.5</v>
      </c>
    </row>
    <row r="41127" spans="71:71" x14ac:dyDescent="0.3">
      <c r="BS41127" s="24">
        <f t="shared" si="965"/>
        <v>-2.5</v>
      </c>
    </row>
    <row r="41128" spans="71:71" x14ac:dyDescent="0.3">
      <c r="BS41128" s="24">
        <f t="shared" si="965"/>
        <v>-2.5</v>
      </c>
    </row>
    <row r="41129" spans="71:71" x14ac:dyDescent="0.3">
      <c r="BS41129" s="24">
        <f t="shared" si="965"/>
        <v>-2.5</v>
      </c>
    </row>
    <row r="41130" spans="71:71" x14ac:dyDescent="0.3">
      <c r="BS41130" s="24">
        <f t="shared" si="965"/>
        <v>-2.5</v>
      </c>
    </row>
    <row r="41131" spans="71:71" x14ac:dyDescent="0.3">
      <c r="BS41131" s="24">
        <f t="shared" si="965"/>
        <v>-2.5</v>
      </c>
    </row>
    <row r="41132" spans="71:71" x14ac:dyDescent="0.3">
      <c r="BS41132" s="24">
        <f t="shared" si="965"/>
        <v>-2.5</v>
      </c>
    </row>
    <row r="41133" spans="71:71" x14ac:dyDescent="0.3">
      <c r="BS41133" s="24">
        <f t="shared" si="965"/>
        <v>-2.5</v>
      </c>
    </row>
    <row r="41134" spans="71:71" x14ac:dyDescent="0.3">
      <c r="BS41134" s="24">
        <f t="shared" si="965"/>
        <v>-2.5</v>
      </c>
    </row>
    <row r="41135" spans="71:71" x14ac:dyDescent="0.3">
      <c r="BS41135" s="24">
        <f t="shared" si="965"/>
        <v>-2.5</v>
      </c>
    </row>
    <row r="41136" spans="71:71" x14ac:dyDescent="0.3">
      <c r="BS41136" s="24">
        <f t="shared" si="965"/>
        <v>-2.5</v>
      </c>
    </row>
    <row r="41137" spans="71:71" x14ac:dyDescent="0.3">
      <c r="BS41137" s="24">
        <f t="shared" si="965"/>
        <v>-2.5</v>
      </c>
    </row>
    <row r="41138" spans="71:71" x14ac:dyDescent="0.3">
      <c r="BS41138" s="24">
        <f t="shared" si="965"/>
        <v>-2.5</v>
      </c>
    </row>
    <row r="41139" spans="71:71" x14ac:dyDescent="0.3">
      <c r="BS41139" s="24">
        <f t="shared" si="965"/>
        <v>-2.5</v>
      </c>
    </row>
    <row r="41140" spans="71:71" x14ac:dyDescent="0.3">
      <c r="BS41140" s="24">
        <f t="shared" si="965"/>
        <v>-2.5</v>
      </c>
    </row>
    <row r="41141" spans="71:71" x14ac:dyDescent="0.3">
      <c r="BS41141" s="24">
        <f t="shared" si="965"/>
        <v>-2.5</v>
      </c>
    </row>
    <row r="41142" spans="71:71" x14ac:dyDescent="0.3">
      <c r="BS41142" s="24">
        <f t="shared" si="965"/>
        <v>-2.5</v>
      </c>
    </row>
    <row r="41143" spans="71:71" x14ac:dyDescent="0.3">
      <c r="BS41143" s="24">
        <f t="shared" si="965"/>
        <v>-2.5</v>
      </c>
    </row>
    <row r="41144" spans="71:71" x14ac:dyDescent="0.3">
      <c r="BS41144" s="24">
        <f t="shared" si="965"/>
        <v>-2.5</v>
      </c>
    </row>
    <row r="41145" spans="71:71" x14ac:dyDescent="0.3">
      <c r="BS41145" s="24">
        <f t="shared" si="965"/>
        <v>-2.5</v>
      </c>
    </row>
    <row r="41146" spans="71:71" x14ac:dyDescent="0.3">
      <c r="BS41146" s="24">
        <f t="shared" si="965"/>
        <v>-2.5</v>
      </c>
    </row>
    <row r="41147" spans="71:71" x14ac:dyDescent="0.3">
      <c r="BS41147" s="24">
        <f t="shared" si="965"/>
        <v>-2.5</v>
      </c>
    </row>
    <row r="41148" spans="71:71" x14ac:dyDescent="0.3">
      <c r="BS41148" s="24">
        <f t="shared" si="965"/>
        <v>-2.5</v>
      </c>
    </row>
    <row r="41149" spans="71:71" x14ac:dyDescent="0.3">
      <c r="BS41149" s="24">
        <f t="shared" si="965"/>
        <v>-2.5</v>
      </c>
    </row>
    <row r="41150" spans="71:71" x14ac:dyDescent="0.3">
      <c r="BS41150" s="24">
        <f t="shared" si="965"/>
        <v>-2.5</v>
      </c>
    </row>
    <row r="41151" spans="71:71" x14ac:dyDescent="0.3">
      <c r="BS41151" s="24">
        <f t="shared" si="965"/>
        <v>-2.5</v>
      </c>
    </row>
    <row r="41152" spans="71:71" x14ac:dyDescent="0.3">
      <c r="BS41152" s="24">
        <f t="shared" si="965"/>
        <v>-2.5</v>
      </c>
    </row>
    <row r="41153" spans="71:71" x14ac:dyDescent="0.3">
      <c r="BS41153" s="24">
        <f t="shared" si="965"/>
        <v>-2.5</v>
      </c>
    </row>
    <row r="41154" spans="71:71" x14ac:dyDescent="0.3">
      <c r="BS41154" s="24">
        <f t="shared" si="965"/>
        <v>-2.5</v>
      </c>
    </row>
    <row r="41155" spans="71:71" x14ac:dyDescent="0.3">
      <c r="BS41155" s="24">
        <f t="shared" si="965"/>
        <v>-2.5</v>
      </c>
    </row>
    <row r="41156" spans="71:71" x14ac:dyDescent="0.3">
      <c r="BS41156" s="24">
        <f t="shared" si="965"/>
        <v>-2.5</v>
      </c>
    </row>
    <row r="41157" spans="71:71" x14ac:dyDescent="0.3">
      <c r="BS41157" s="24">
        <f t="shared" si="965"/>
        <v>-2.5</v>
      </c>
    </row>
    <row r="41158" spans="71:71" x14ac:dyDescent="0.3">
      <c r="BS41158" s="24">
        <f t="shared" si="965"/>
        <v>-2.5</v>
      </c>
    </row>
    <row r="41159" spans="71:71" x14ac:dyDescent="0.3">
      <c r="BS41159" s="24">
        <f t="shared" si="965"/>
        <v>-2.5</v>
      </c>
    </row>
    <row r="41160" spans="71:71" x14ac:dyDescent="0.3">
      <c r="BS41160" s="24">
        <f t="shared" si="965"/>
        <v>-2.5</v>
      </c>
    </row>
    <row r="41161" spans="71:71" x14ac:dyDescent="0.3">
      <c r="BS41161" s="24">
        <f t="shared" ref="BS41161:BS41224" si="966">BR41161-2.5</f>
        <v>-2.5</v>
      </c>
    </row>
    <row r="41162" spans="71:71" x14ac:dyDescent="0.3">
      <c r="BS41162" s="24">
        <f t="shared" si="966"/>
        <v>-2.5</v>
      </c>
    </row>
    <row r="41163" spans="71:71" x14ac:dyDescent="0.3">
      <c r="BS41163" s="24">
        <f t="shared" si="966"/>
        <v>-2.5</v>
      </c>
    </row>
    <row r="41164" spans="71:71" x14ac:dyDescent="0.3">
      <c r="BS41164" s="24">
        <f t="shared" si="966"/>
        <v>-2.5</v>
      </c>
    </row>
    <row r="41165" spans="71:71" x14ac:dyDescent="0.3">
      <c r="BS41165" s="24">
        <f t="shared" si="966"/>
        <v>-2.5</v>
      </c>
    </row>
    <row r="41166" spans="71:71" x14ac:dyDescent="0.3">
      <c r="BS41166" s="24">
        <f t="shared" si="966"/>
        <v>-2.5</v>
      </c>
    </row>
    <row r="41167" spans="71:71" x14ac:dyDescent="0.3">
      <c r="BS41167" s="24">
        <f t="shared" si="966"/>
        <v>-2.5</v>
      </c>
    </row>
    <row r="41168" spans="71:71" x14ac:dyDescent="0.3">
      <c r="BS41168" s="24">
        <f t="shared" si="966"/>
        <v>-2.5</v>
      </c>
    </row>
    <row r="41169" spans="71:71" x14ac:dyDescent="0.3">
      <c r="BS41169" s="24">
        <f t="shared" si="966"/>
        <v>-2.5</v>
      </c>
    </row>
    <row r="41170" spans="71:71" x14ac:dyDescent="0.3">
      <c r="BS41170" s="24">
        <f t="shared" si="966"/>
        <v>-2.5</v>
      </c>
    </row>
    <row r="41171" spans="71:71" x14ac:dyDescent="0.3">
      <c r="BS41171" s="24">
        <f t="shared" si="966"/>
        <v>-2.5</v>
      </c>
    </row>
    <row r="41172" spans="71:71" x14ac:dyDescent="0.3">
      <c r="BS41172" s="24">
        <f t="shared" si="966"/>
        <v>-2.5</v>
      </c>
    </row>
    <row r="41173" spans="71:71" x14ac:dyDescent="0.3">
      <c r="BS41173" s="24">
        <f t="shared" si="966"/>
        <v>-2.5</v>
      </c>
    </row>
    <row r="41174" spans="71:71" x14ac:dyDescent="0.3">
      <c r="BS41174" s="24">
        <f t="shared" si="966"/>
        <v>-2.5</v>
      </c>
    </row>
    <row r="41175" spans="71:71" x14ac:dyDescent="0.3">
      <c r="BS41175" s="24">
        <f t="shared" si="966"/>
        <v>-2.5</v>
      </c>
    </row>
    <row r="41176" spans="71:71" x14ac:dyDescent="0.3">
      <c r="BS41176" s="24">
        <f t="shared" si="966"/>
        <v>-2.5</v>
      </c>
    </row>
    <row r="41177" spans="71:71" x14ac:dyDescent="0.3">
      <c r="BS41177" s="24">
        <f t="shared" si="966"/>
        <v>-2.5</v>
      </c>
    </row>
    <row r="41178" spans="71:71" x14ac:dyDescent="0.3">
      <c r="BS41178" s="24">
        <f t="shared" si="966"/>
        <v>-2.5</v>
      </c>
    </row>
    <row r="41179" spans="71:71" x14ac:dyDescent="0.3">
      <c r="BS41179" s="24">
        <f t="shared" si="966"/>
        <v>-2.5</v>
      </c>
    </row>
    <row r="41180" spans="71:71" x14ac:dyDescent="0.3">
      <c r="BS41180" s="24">
        <f t="shared" si="966"/>
        <v>-2.5</v>
      </c>
    </row>
    <row r="41181" spans="71:71" x14ac:dyDescent="0.3">
      <c r="BS41181" s="24">
        <f t="shared" si="966"/>
        <v>-2.5</v>
      </c>
    </row>
    <row r="41182" spans="71:71" x14ac:dyDescent="0.3">
      <c r="BS41182" s="24">
        <f t="shared" si="966"/>
        <v>-2.5</v>
      </c>
    </row>
    <row r="41183" spans="71:71" x14ac:dyDescent="0.3">
      <c r="BS41183" s="24">
        <f t="shared" si="966"/>
        <v>-2.5</v>
      </c>
    </row>
    <row r="41184" spans="71:71" x14ac:dyDescent="0.3">
      <c r="BS41184" s="24">
        <f t="shared" si="966"/>
        <v>-2.5</v>
      </c>
    </row>
    <row r="41185" spans="71:71" x14ac:dyDescent="0.3">
      <c r="BS41185" s="24">
        <f t="shared" si="966"/>
        <v>-2.5</v>
      </c>
    </row>
    <row r="41186" spans="71:71" x14ac:dyDescent="0.3">
      <c r="BS41186" s="24">
        <f t="shared" si="966"/>
        <v>-2.5</v>
      </c>
    </row>
    <row r="41187" spans="71:71" x14ac:dyDescent="0.3">
      <c r="BS41187" s="24">
        <f t="shared" si="966"/>
        <v>-2.5</v>
      </c>
    </row>
    <row r="41188" spans="71:71" x14ac:dyDescent="0.3">
      <c r="BS41188" s="24">
        <f t="shared" si="966"/>
        <v>-2.5</v>
      </c>
    </row>
    <row r="41189" spans="71:71" x14ac:dyDescent="0.3">
      <c r="BS41189" s="24">
        <f t="shared" si="966"/>
        <v>-2.5</v>
      </c>
    </row>
    <row r="41190" spans="71:71" x14ac:dyDescent="0.3">
      <c r="BS41190" s="24">
        <f t="shared" si="966"/>
        <v>-2.5</v>
      </c>
    </row>
    <row r="41191" spans="71:71" x14ac:dyDescent="0.3">
      <c r="BS41191" s="24">
        <f t="shared" si="966"/>
        <v>-2.5</v>
      </c>
    </row>
    <row r="41192" spans="71:71" x14ac:dyDescent="0.3">
      <c r="BS41192" s="24">
        <f t="shared" si="966"/>
        <v>-2.5</v>
      </c>
    </row>
    <row r="41193" spans="71:71" x14ac:dyDescent="0.3">
      <c r="BS41193" s="24">
        <f t="shared" si="966"/>
        <v>-2.5</v>
      </c>
    </row>
    <row r="41194" spans="71:71" x14ac:dyDescent="0.3">
      <c r="BS41194" s="24">
        <f t="shared" si="966"/>
        <v>-2.5</v>
      </c>
    </row>
    <row r="41195" spans="71:71" x14ac:dyDescent="0.3">
      <c r="BS41195" s="24">
        <f t="shared" si="966"/>
        <v>-2.5</v>
      </c>
    </row>
    <row r="41196" spans="71:71" x14ac:dyDescent="0.3">
      <c r="BS41196" s="24">
        <f t="shared" si="966"/>
        <v>-2.5</v>
      </c>
    </row>
    <row r="41197" spans="71:71" x14ac:dyDescent="0.3">
      <c r="BS41197" s="24">
        <f t="shared" si="966"/>
        <v>-2.5</v>
      </c>
    </row>
    <row r="41198" spans="71:71" x14ac:dyDescent="0.3">
      <c r="BS41198" s="24">
        <f t="shared" si="966"/>
        <v>-2.5</v>
      </c>
    </row>
    <row r="41199" spans="71:71" x14ac:dyDescent="0.3">
      <c r="BS41199" s="24">
        <f t="shared" si="966"/>
        <v>-2.5</v>
      </c>
    </row>
    <row r="41200" spans="71:71" x14ac:dyDescent="0.3">
      <c r="BS41200" s="24">
        <f t="shared" si="966"/>
        <v>-2.5</v>
      </c>
    </row>
    <row r="41201" spans="71:71" x14ac:dyDescent="0.3">
      <c r="BS41201" s="24">
        <f t="shared" si="966"/>
        <v>-2.5</v>
      </c>
    </row>
    <row r="41202" spans="71:71" x14ac:dyDescent="0.3">
      <c r="BS41202" s="24">
        <f t="shared" si="966"/>
        <v>-2.5</v>
      </c>
    </row>
    <row r="41203" spans="71:71" x14ac:dyDescent="0.3">
      <c r="BS41203" s="24">
        <f t="shared" si="966"/>
        <v>-2.5</v>
      </c>
    </row>
    <row r="41204" spans="71:71" x14ac:dyDescent="0.3">
      <c r="BS41204" s="24">
        <f t="shared" si="966"/>
        <v>-2.5</v>
      </c>
    </row>
    <row r="41205" spans="71:71" x14ac:dyDescent="0.3">
      <c r="BS41205" s="24">
        <f t="shared" si="966"/>
        <v>-2.5</v>
      </c>
    </row>
    <row r="41206" spans="71:71" x14ac:dyDescent="0.3">
      <c r="BS41206" s="24">
        <f t="shared" si="966"/>
        <v>-2.5</v>
      </c>
    </row>
    <row r="41207" spans="71:71" x14ac:dyDescent="0.3">
      <c r="BS41207" s="24">
        <f t="shared" si="966"/>
        <v>-2.5</v>
      </c>
    </row>
    <row r="41208" spans="71:71" x14ac:dyDescent="0.3">
      <c r="BS41208" s="24">
        <f t="shared" si="966"/>
        <v>-2.5</v>
      </c>
    </row>
    <row r="41209" spans="71:71" x14ac:dyDescent="0.3">
      <c r="BS41209" s="24">
        <f t="shared" si="966"/>
        <v>-2.5</v>
      </c>
    </row>
    <row r="41210" spans="71:71" x14ac:dyDescent="0.3">
      <c r="BS41210" s="24">
        <f t="shared" si="966"/>
        <v>-2.5</v>
      </c>
    </row>
    <row r="41211" spans="71:71" x14ac:dyDescent="0.3">
      <c r="BS41211" s="24">
        <f t="shared" si="966"/>
        <v>-2.5</v>
      </c>
    </row>
    <row r="41212" spans="71:71" x14ac:dyDescent="0.3">
      <c r="BS41212" s="24">
        <f t="shared" si="966"/>
        <v>-2.5</v>
      </c>
    </row>
    <row r="41213" spans="71:71" x14ac:dyDescent="0.3">
      <c r="BS41213" s="24">
        <f t="shared" si="966"/>
        <v>-2.5</v>
      </c>
    </row>
    <row r="41214" spans="71:71" x14ac:dyDescent="0.3">
      <c r="BS41214" s="24">
        <f t="shared" si="966"/>
        <v>-2.5</v>
      </c>
    </row>
    <row r="41215" spans="71:71" x14ac:dyDescent="0.3">
      <c r="BS41215" s="24">
        <f t="shared" si="966"/>
        <v>-2.5</v>
      </c>
    </row>
    <row r="41216" spans="71:71" x14ac:dyDescent="0.3">
      <c r="BS41216" s="24">
        <f t="shared" si="966"/>
        <v>-2.5</v>
      </c>
    </row>
    <row r="41217" spans="71:71" x14ac:dyDescent="0.3">
      <c r="BS41217" s="24">
        <f t="shared" si="966"/>
        <v>-2.5</v>
      </c>
    </row>
    <row r="41218" spans="71:71" x14ac:dyDescent="0.3">
      <c r="BS41218" s="24">
        <f t="shared" si="966"/>
        <v>-2.5</v>
      </c>
    </row>
    <row r="41219" spans="71:71" x14ac:dyDescent="0.3">
      <c r="BS41219" s="24">
        <f t="shared" si="966"/>
        <v>-2.5</v>
      </c>
    </row>
    <row r="41220" spans="71:71" x14ac:dyDescent="0.3">
      <c r="BS41220" s="24">
        <f t="shared" si="966"/>
        <v>-2.5</v>
      </c>
    </row>
    <row r="41221" spans="71:71" x14ac:dyDescent="0.3">
      <c r="BS41221" s="24">
        <f t="shared" si="966"/>
        <v>-2.5</v>
      </c>
    </row>
    <row r="41222" spans="71:71" x14ac:dyDescent="0.3">
      <c r="BS41222" s="24">
        <f t="shared" si="966"/>
        <v>-2.5</v>
      </c>
    </row>
    <row r="41223" spans="71:71" x14ac:dyDescent="0.3">
      <c r="BS41223" s="24">
        <f t="shared" si="966"/>
        <v>-2.5</v>
      </c>
    </row>
    <row r="41224" spans="71:71" x14ac:dyDescent="0.3">
      <c r="BS41224" s="24">
        <f t="shared" si="966"/>
        <v>-2.5</v>
      </c>
    </row>
    <row r="41225" spans="71:71" x14ac:dyDescent="0.3">
      <c r="BS41225" s="24">
        <f t="shared" ref="BS41225:BS41288" si="967">BR41225-2.5</f>
        <v>-2.5</v>
      </c>
    </row>
    <row r="41226" spans="71:71" x14ac:dyDescent="0.3">
      <c r="BS41226" s="24">
        <f t="shared" si="967"/>
        <v>-2.5</v>
      </c>
    </row>
    <row r="41227" spans="71:71" x14ac:dyDescent="0.3">
      <c r="BS41227" s="24">
        <f t="shared" si="967"/>
        <v>-2.5</v>
      </c>
    </row>
    <row r="41228" spans="71:71" x14ac:dyDescent="0.3">
      <c r="BS41228" s="24">
        <f t="shared" si="967"/>
        <v>-2.5</v>
      </c>
    </row>
    <row r="41229" spans="71:71" x14ac:dyDescent="0.3">
      <c r="BS41229" s="24">
        <f t="shared" si="967"/>
        <v>-2.5</v>
      </c>
    </row>
    <row r="41230" spans="71:71" x14ac:dyDescent="0.3">
      <c r="BS41230" s="24">
        <f t="shared" si="967"/>
        <v>-2.5</v>
      </c>
    </row>
    <row r="41231" spans="71:71" x14ac:dyDescent="0.3">
      <c r="BS41231" s="24">
        <f t="shared" si="967"/>
        <v>-2.5</v>
      </c>
    </row>
    <row r="41232" spans="71:71" x14ac:dyDescent="0.3">
      <c r="BS41232" s="24">
        <f t="shared" si="967"/>
        <v>-2.5</v>
      </c>
    </row>
    <row r="41233" spans="71:71" x14ac:dyDescent="0.3">
      <c r="BS41233" s="24">
        <f t="shared" si="967"/>
        <v>-2.5</v>
      </c>
    </row>
    <row r="41234" spans="71:71" x14ac:dyDescent="0.3">
      <c r="BS41234" s="24">
        <f t="shared" si="967"/>
        <v>-2.5</v>
      </c>
    </row>
    <row r="41235" spans="71:71" x14ac:dyDescent="0.3">
      <c r="BS41235" s="24">
        <f t="shared" si="967"/>
        <v>-2.5</v>
      </c>
    </row>
    <row r="41236" spans="71:71" x14ac:dyDescent="0.3">
      <c r="BS41236" s="24">
        <f t="shared" si="967"/>
        <v>-2.5</v>
      </c>
    </row>
    <row r="41237" spans="71:71" x14ac:dyDescent="0.3">
      <c r="BS41237" s="24">
        <f t="shared" si="967"/>
        <v>-2.5</v>
      </c>
    </row>
    <row r="41238" spans="71:71" x14ac:dyDescent="0.3">
      <c r="BS41238" s="24">
        <f t="shared" si="967"/>
        <v>-2.5</v>
      </c>
    </row>
    <row r="41239" spans="71:71" x14ac:dyDescent="0.3">
      <c r="BS41239" s="24">
        <f t="shared" si="967"/>
        <v>-2.5</v>
      </c>
    </row>
    <row r="41240" spans="71:71" x14ac:dyDescent="0.3">
      <c r="BS41240" s="24">
        <f t="shared" si="967"/>
        <v>-2.5</v>
      </c>
    </row>
    <row r="41241" spans="71:71" x14ac:dyDescent="0.3">
      <c r="BS41241" s="24">
        <f t="shared" si="967"/>
        <v>-2.5</v>
      </c>
    </row>
    <row r="41242" spans="71:71" x14ac:dyDescent="0.3">
      <c r="BS41242" s="24">
        <f t="shared" si="967"/>
        <v>-2.5</v>
      </c>
    </row>
    <row r="41243" spans="71:71" x14ac:dyDescent="0.3">
      <c r="BS41243" s="24">
        <f t="shared" si="967"/>
        <v>-2.5</v>
      </c>
    </row>
    <row r="41244" spans="71:71" x14ac:dyDescent="0.3">
      <c r="BS41244" s="24">
        <f t="shared" si="967"/>
        <v>-2.5</v>
      </c>
    </row>
    <row r="41245" spans="71:71" x14ac:dyDescent="0.3">
      <c r="BS41245" s="24">
        <f t="shared" si="967"/>
        <v>-2.5</v>
      </c>
    </row>
    <row r="41246" spans="71:71" x14ac:dyDescent="0.3">
      <c r="BS41246" s="24">
        <f t="shared" si="967"/>
        <v>-2.5</v>
      </c>
    </row>
    <row r="41247" spans="71:71" x14ac:dyDescent="0.3">
      <c r="BS41247" s="24">
        <f t="shared" si="967"/>
        <v>-2.5</v>
      </c>
    </row>
    <row r="41248" spans="71:71" x14ac:dyDescent="0.3">
      <c r="BS41248" s="24">
        <f t="shared" si="967"/>
        <v>-2.5</v>
      </c>
    </row>
    <row r="41249" spans="71:71" x14ac:dyDescent="0.3">
      <c r="BS41249" s="24">
        <f t="shared" si="967"/>
        <v>-2.5</v>
      </c>
    </row>
    <row r="41250" spans="71:71" x14ac:dyDescent="0.3">
      <c r="BS41250" s="24">
        <f t="shared" si="967"/>
        <v>-2.5</v>
      </c>
    </row>
    <row r="41251" spans="71:71" x14ac:dyDescent="0.3">
      <c r="BS41251" s="24">
        <f t="shared" si="967"/>
        <v>-2.5</v>
      </c>
    </row>
    <row r="41252" spans="71:71" x14ac:dyDescent="0.3">
      <c r="BS41252" s="24">
        <f t="shared" si="967"/>
        <v>-2.5</v>
      </c>
    </row>
    <row r="41253" spans="71:71" x14ac:dyDescent="0.3">
      <c r="BS41253" s="24">
        <f t="shared" si="967"/>
        <v>-2.5</v>
      </c>
    </row>
    <row r="41254" spans="71:71" x14ac:dyDescent="0.3">
      <c r="BS41254" s="24">
        <f t="shared" si="967"/>
        <v>-2.5</v>
      </c>
    </row>
    <row r="41255" spans="71:71" x14ac:dyDescent="0.3">
      <c r="BS41255" s="24">
        <f t="shared" si="967"/>
        <v>-2.5</v>
      </c>
    </row>
    <row r="41256" spans="71:71" x14ac:dyDescent="0.3">
      <c r="BS41256" s="24">
        <f t="shared" si="967"/>
        <v>-2.5</v>
      </c>
    </row>
    <row r="41257" spans="71:71" x14ac:dyDescent="0.3">
      <c r="BS41257" s="24">
        <f t="shared" si="967"/>
        <v>-2.5</v>
      </c>
    </row>
    <row r="41258" spans="71:71" x14ac:dyDescent="0.3">
      <c r="BS41258" s="24">
        <f t="shared" si="967"/>
        <v>-2.5</v>
      </c>
    </row>
    <row r="41259" spans="71:71" x14ac:dyDescent="0.3">
      <c r="BS41259" s="24">
        <f t="shared" si="967"/>
        <v>-2.5</v>
      </c>
    </row>
    <row r="41260" spans="71:71" x14ac:dyDescent="0.3">
      <c r="BS41260" s="24">
        <f t="shared" si="967"/>
        <v>-2.5</v>
      </c>
    </row>
    <row r="41261" spans="71:71" x14ac:dyDescent="0.3">
      <c r="BS41261" s="24">
        <f t="shared" si="967"/>
        <v>-2.5</v>
      </c>
    </row>
    <row r="41262" spans="71:71" x14ac:dyDescent="0.3">
      <c r="BS41262" s="24">
        <f t="shared" si="967"/>
        <v>-2.5</v>
      </c>
    </row>
    <row r="41263" spans="71:71" x14ac:dyDescent="0.3">
      <c r="BS41263" s="24">
        <f t="shared" si="967"/>
        <v>-2.5</v>
      </c>
    </row>
    <row r="41264" spans="71:71" x14ac:dyDescent="0.3">
      <c r="BS41264" s="24">
        <f t="shared" si="967"/>
        <v>-2.5</v>
      </c>
    </row>
    <row r="41265" spans="71:71" x14ac:dyDescent="0.3">
      <c r="BS41265" s="24">
        <f t="shared" si="967"/>
        <v>-2.5</v>
      </c>
    </row>
    <row r="41266" spans="71:71" x14ac:dyDescent="0.3">
      <c r="BS41266" s="24">
        <f t="shared" si="967"/>
        <v>-2.5</v>
      </c>
    </row>
    <row r="41267" spans="71:71" x14ac:dyDescent="0.3">
      <c r="BS41267" s="24">
        <f t="shared" si="967"/>
        <v>-2.5</v>
      </c>
    </row>
    <row r="41268" spans="71:71" x14ac:dyDescent="0.3">
      <c r="BS41268" s="24">
        <f t="shared" si="967"/>
        <v>-2.5</v>
      </c>
    </row>
    <row r="41269" spans="71:71" x14ac:dyDescent="0.3">
      <c r="BS41269" s="24">
        <f t="shared" si="967"/>
        <v>-2.5</v>
      </c>
    </row>
    <row r="41270" spans="71:71" x14ac:dyDescent="0.3">
      <c r="BS41270" s="24">
        <f t="shared" si="967"/>
        <v>-2.5</v>
      </c>
    </row>
    <row r="41271" spans="71:71" x14ac:dyDescent="0.3">
      <c r="BS41271" s="24">
        <f t="shared" si="967"/>
        <v>-2.5</v>
      </c>
    </row>
    <row r="41272" spans="71:71" x14ac:dyDescent="0.3">
      <c r="BS41272" s="24">
        <f t="shared" si="967"/>
        <v>-2.5</v>
      </c>
    </row>
    <row r="41273" spans="71:71" x14ac:dyDescent="0.3">
      <c r="BS41273" s="24">
        <f t="shared" si="967"/>
        <v>-2.5</v>
      </c>
    </row>
    <row r="41274" spans="71:71" x14ac:dyDescent="0.3">
      <c r="BS41274" s="24">
        <f t="shared" si="967"/>
        <v>-2.5</v>
      </c>
    </row>
    <row r="41275" spans="71:71" x14ac:dyDescent="0.3">
      <c r="BS41275" s="24">
        <f t="shared" si="967"/>
        <v>-2.5</v>
      </c>
    </row>
    <row r="41276" spans="71:71" x14ac:dyDescent="0.3">
      <c r="BS41276" s="24">
        <f t="shared" si="967"/>
        <v>-2.5</v>
      </c>
    </row>
    <row r="41277" spans="71:71" x14ac:dyDescent="0.3">
      <c r="BS41277" s="24">
        <f t="shared" si="967"/>
        <v>-2.5</v>
      </c>
    </row>
    <row r="41278" spans="71:71" x14ac:dyDescent="0.3">
      <c r="BS41278" s="24">
        <f t="shared" si="967"/>
        <v>-2.5</v>
      </c>
    </row>
    <row r="41279" spans="71:71" x14ac:dyDescent="0.3">
      <c r="BS41279" s="24">
        <f t="shared" si="967"/>
        <v>-2.5</v>
      </c>
    </row>
    <row r="41280" spans="71:71" x14ac:dyDescent="0.3">
      <c r="BS41280" s="24">
        <f t="shared" si="967"/>
        <v>-2.5</v>
      </c>
    </row>
    <row r="41281" spans="71:71" x14ac:dyDescent="0.3">
      <c r="BS41281" s="24">
        <f t="shared" si="967"/>
        <v>-2.5</v>
      </c>
    </row>
    <row r="41282" spans="71:71" x14ac:dyDescent="0.3">
      <c r="BS41282" s="24">
        <f t="shared" si="967"/>
        <v>-2.5</v>
      </c>
    </row>
    <row r="41283" spans="71:71" x14ac:dyDescent="0.3">
      <c r="BS41283" s="24">
        <f t="shared" si="967"/>
        <v>-2.5</v>
      </c>
    </row>
    <row r="41284" spans="71:71" x14ac:dyDescent="0.3">
      <c r="BS41284" s="24">
        <f t="shared" si="967"/>
        <v>-2.5</v>
      </c>
    </row>
    <row r="41285" spans="71:71" x14ac:dyDescent="0.3">
      <c r="BS41285" s="24">
        <f t="shared" si="967"/>
        <v>-2.5</v>
      </c>
    </row>
    <row r="41286" spans="71:71" x14ac:dyDescent="0.3">
      <c r="BS41286" s="24">
        <f t="shared" si="967"/>
        <v>-2.5</v>
      </c>
    </row>
    <row r="41287" spans="71:71" x14ac:dyDescent="0.3">
      <c r="BS41287" s="24">
        <f t="shared" si="967"/>
        <v>-2.5</v>
      </c>
    </row>
    <row r="41288" spans="71:71" x14ac:dyDescent="0.3">
      <c r="BS41288" s="24">
        <f t="shared" si="967"/>
        <v>-2.5</v>
      </c>
    </row>
    <row r="41289" spans="71:71" x14ac:dyDescent="0.3">
      <c r="BS41289" s="24">
        <f t="shared" ref="BS41289:BS41352" si="968">BR41289-2.5</f>
        <v>-2.5</v>
      </c>
    </row>
    <row r="41290" spans="71:71" x14ac:dyDescent="0.3">
      <c r="BS41290" s="24">
        <f t="shared" si="968"/>
        <v>-2.5</v>
      </c>
    </row>
    <row r="41291" spans="71:71" x14ac:dyDescent="0.3">
      <c r="BS41291" s="24">
        <f t="shared" si="968"/>
        <v>-2.5</v>
      </c>
    </row>
    <row r="41292" spans="71:71" x14ac:dyDescent="0.3">
      <c r="BS41292" s="24">
        <f t="shared" si="968"/>
        <v>-2.5</v>
      </c>
    </row>
    <row r="41293" spans="71:71" x14ac:dyDescent="0.3">
      <c r="BS41293" s="24">
        <f t="shared" si="968"/>
        <v>-2.5</v>
      </c>
    </row>
    <row r="41294" spans="71:71" x14ac:dyDescent="0.3">
      <c r="BS41294" s="24">
        <f t="shared" si="968"/>
        <v>-2.5</v>
      </c>
    </row>
    <row r="41295" spans="71:71" x14ac:dyDescent="0.3">
      <c r="BS41295" s="24">
        <f t="shared" si="968"/>
        <v>-2.5</v>
      </c>
    </row>
    <row r="41296" spans="71:71" x14ac:dyDescent="0.3">
      <c r="BS41296" s="24">
        <f t="shared" si="968"/>
        <v>-2.5</v>
      </c>
    </row>
    <row r="41297" spans="71:71" x14ac:dyDescent="0.3">
      <c r="BS41297" s="24">
        <f t="shared" si="968"/>
        <v>-2.5</v>
      </c>
    </row>
    <row r="41298" spans="71:71" x14ac:dyDescent="0.3">
      <c r="BS41298" s="24">
        <f t="shared" si="968"/>
        <v>-2.5</v>
      </c>
    </row>
    <row r="41299" spans="71:71" x14ac:dyDescent="0.3">
      <c r="BS41299" s="24">
        <f t="shared" si="968"/>
        <v>-2.5</v>
      </c>
    </row>
    <row r="41300" spans="71:71" x14ac:dyDescent="0.3">
      <c r="BS41300" s="24">
        <f t="shared" si="968"/>
        <v>-2.5</v>
      </c>
    </row>
    <row r="41301" spans="71:71" x14ac:dyDescent="0.3">
      <c r="BS41301" s="24">
        <f t="shared" si="968"/>
        <v>-2.5</v>
      </c>
    </row>
    <row r="41302" spans="71:71" x14ac:dyDescent="0.3">
      <c r="BS41302" s="24">
        <f t="shared" si="968"/>
        <v>-2.5</v>
      </c>
    </row>
    <row r="41303" spans="71:71" x14ac:dyDescent="0.3">
      <c r="BS41303" s="24">
        <f t="shared" si="968"/>
        <v>-2.5</v>
      </c>
    </row>
    <row r="41304" spans="71:71" x14ac:dyDescent="0.3">
      <c r="BS41304" s="24">
        <f t="shared" si="968"/>
        <v>-2.5</v>
      </c>
    </row>
    <row r="41305" spans="71:71" x14ac:dyDescent="0.3">
      <c r="BS41305" s="24">
        <f t="shared" si="968"/>
        <v>-2.5</v>
      </c>
    </row>
    <row r="41306" spans="71:71" x14ac:dyDescent="0.3">
      <c r="BS41306" s="24">
        <f t="shared" si="968"/>
        <v>-2.5</v>
      </c>
    </row>
    <row r="41307" spans="71:71" x14ac:dyDescent="0.3">
      <c r="BS41307" s="24">
        <f t="shared" si="968"/>
        <v>-2.5</v>
      </c>
    </row>
    <row r="41308" spans="71:71" x14ac:dyDescent="0.3">
      <c r="BS41308" s="24">
        <f t="shared" si="968"/>
        <v>-2.5</v>
      </c>
    </row>
    <row r="41309" spans="71:71" x14ac:dyDescent="0.3">
      <c r="BS41309" s="24">
        <f t="shared" si="968"/>
        <v>-2.5</v>
      </c>
    </row>
    <row r="41310" spans="71:71" x14ac:dyDescent="0.3">
      <c r="BS41310" s="24">
        <f t="shared" si="968"/>
        <v>-2.5</v>
      </c>
    </row>
    <row r="41311" spans="71:71" x14ac:dyDescent="0.3">
      <c r="BS41311" s="24">
        <f t="shared" si="968"/>
        <v>-2.5</v>
      </c>
    </row>
    <row r="41312" spans="71:71" x14ac:dyDescent="0.3">
      <c r="BS41312" s="24">
        <f t="shared" si="968"/>
        <v>-2.5</v>
      </c>
    </row>
    <row r="41313" spans="71:71" x14ac:dyDescent="0.3">
      <c r="BS41313" s="24">
        <f t="shared" si="968"/>
        <v>-2.5</v>
      </c>
    </row>
    <row r="41314" spans="71:71" x14ac:dyDescent="0.3">
      <c r="BS41314" s="24">
        <f t="shared" si="968"/>
        <v>-2.5</v>
      </c>
    </row>
    <row r="41315" spans="71:71" x14ac:dyDescent="0.3">
      <c r="BS41315" s="24">
        <f t="shared" si="968"/>
        <v>-2.5</v>
      </c>
    </row>
    <row r="41316" spans="71:71" x14ac:dyDescent="0.3">
      <c r="BS41316" s="24">
        <f t="shared" si="968"/>
        <v>-2.5</v>
      </c>
    </row>
    <row r="41317" spans="71:71" x14ac:dyDescent="0.3">
      <c r="BS41317" s="24">
        <f t="shared" si="968"/>
        <v>-2.5</v>
      </c>
    </row>
    <row r="41318" spans="71:71" x14ac:dyDescent="0.3">
      <c r="BS41318" s="24">
        <f t="shared" si="968"/>
        <v>-2.5</v>
      </c>
    </row>
    <row r="41319" spans="71:71" x14ac:dyDescent="0.3">
      <c r="BS41319" s="24">
        <f t="shared" si="968"/>
        <v>-2.5</v>
      </c>
    </row>
    <row r="41320" spans="71:71" x14ac:dyDescent="0.3">
      <c r="BS41320" s="24">
        <f t="shared" si="968"/>
        <v>-2.5</v>
      </c>
    </row>
    <row r="41321" spans="71:71" x14ac:dyDescent="0.3">
      <c r="BS41321" s="24">
        <f t="shared" si="968"/>
        <v>-2.5</v>
      </c>
    </row>
    <row r="41322" spans="71:71" x14ac:dyDescent="0.3">
      <c r="BS41322" s="24">
        <f t="shared" si="968"/>
        <v>-2.5</v>
      </c>
    </row>
    <row r="41323" spans="71:71" x14ac:dyDescent="0.3">
      <c r="BS41323" s="24">
        <f t="shared" si="968"/>
        <v>-2.5</v>
      </c>
    </row>
    <row r="41324" spans="71:71" x14ac:dyDescent="0.3">
      <c r="BS41324" s="24">
        <f t="shared" si="968"/>
        <v>-2.5</v>
      </c>
    </row>
    <row r="41325" spans="71:71" x14ac:dyDescent="0.3">
      <c r="BS41325" s="24">
        <f t="shared" si="968"/>
        <v>-2.5</v>
      </c>
    </row>
    <row r="41326" spans="71:71" x14ac:dyDescent="0.3">
      <c r="BS41326" s="24">
        <f t="shared" si="968"/>
        <v>-2.5</v>
      </c>
    </row>
    <row r="41327" spans="71:71" x14ac:dyDescent="0.3">
      <c r="BS41327" s="24">
        <f t="shared" si="968"/>
        <v>-2.5</v>
      </c>
    </row>
    <row r="41328" spans="71:71" x14ac:dyDescent="0.3">
      <c r="BS41328" s="24">
        <f t="shared" si="968"/>
        <v>-2.5</v>
      </c>
    </row>
    <row r="41329" spans="71:71" x14ac:dyDescent="0.3">
      <c r="BS41329" s="24">
        <f t="shared" si="968"/>
        <v>-2.5</v>
      </c>
    </row>
    <row r="41330" spans="71:71" x14ac:dyDescent="0.3">
      <c r="BS41330" s="24">
        <f t="shared" si="968"/>
        <v>-2.5</v>
      </c>
    </row>
    <row r="41331" spans="71:71" x14ac:dyDescent="0.3">
      <c r="BS41331" s="24">
        <f t="shared" si="968"/>
        <v>-2.5</v>
      </c>
    </row>
    <row r="41332" spans="71:71" x14ac:dyDescent="0.3">
      <c r="BS41332" s="24">
        <f t="shared" si="968"/>
        <v>-2.5</v>
      </c>
    </row>
    <row r="41333" spans="71:71" x14ac:dyDescent="0.3">
      <c r="BS41333" s="24">
        <f t="shared" si="968"/>
        <v>-2.5</v>
      </c>
    </row>
    <row r="41334" spans="71:71" x14ac:dyDescent="0.3">
      <c r="BS41334" s="24">
        <f t="shared" si="968"/>
        <v>-2.5</v>
      </c>
    </row>
    <row r="41335" spans="71:71" x14ac:dyDescent="0.3">
      <c r="BS41335" s="24">
        <f t="shared" si="968"/>
        <v>-2.5</v>
      </c>
    </row>
    <row r="41336" spans="71:71" x14ac:dyDescent="0.3">
      <c r="BS41336" s="24">
        <f t="shared" si="968"/>
        <v>-2.5</v>
      </c>
    </row>
    <row r="41337" spans="71:71" x14ac:dyDescent="0.3">
      <c r="BS41337" s="24">
        <f t="shared" si="968"/>
        <v>-2.5</v>
      </c>
    </row>
    <row r="41338" spans="71:71" x14ac:dyDescent="0.3">
      <c r="BS41338" s="24">
        <f t="shared" si="968"/>
        <v>-2.5</v>
      </c>
    </row>
    <row r="41339" spans="71:71" x14ac:dyDescent="0.3">
      <c r="BS41339" s="24">
        <f t="shared" si="968"/>
        <v>-2.5</v>
      </c>
    </row>
    <row r="41340" spans="71:71" x14ac:dyDescent="0.3">
      <c r="BS41340" s="24">
        <f t="shared" si="968"/>
        <v>-2.5</v>
      </c>
    </row>
    <row r="41341" spans="71:71" x14ac:dyDescent="0.3">
      <c r="BS41341" s="24">
        <f t="shared" si="968"/>
        <v>-2.5</v>
      </c>
    </row>
    <row r="41342" spans="71:71" x14ac:dyDescent="0.3">
      <c r="BS41342" s="24">
        <f t="shared" si="968"/>
        <v>-2.5</v>
      </c>
    </row>
    <row r="41343" spans="71:71" x14ac:dyDescent="0.3">
      <c r="BS41343" s="24">
        <f t="shared" si="968"/>
        <v>-2.5</v>
      </c>
    </row>
    <row r="41344" spans="71:71" x14ac:dyDescent="0.3">
      <c r="BS41344" s="24">
        <f t="shared" si="968"/>
        <v>-2.5</v>
      </c>
    </row>
    <row r="41345" spans="71:71" x14ac:dyDescent="0.3">
      <c r="BS41345" s="24">
        <f t="shared" si="968"/>
        <v>-2.5</v>
      </c>
    </row>
    <row r="41346" spans="71:71" x14ac:dyDescent="0.3">
      <c r="BS41346" s="24">
        <f t="shared" si="968"/>
        <v>-2.5</v>
      </c>
    </row>
    <row r="41347" spans="71:71" x14ac:dyDescent="0.3">
      <c r="BS41347" s="24">
        <f t="shared" si="968"/>
        <v>-2.5</v>
      </c>
    </row>
    <row r="41348" spans="71:71" x14ac:dyDescent="0.3">
      <c r="BS41348" s="24">
        <f t="shared" si="968"/>
        <v>-2.5</v>
      </c>
    </row>
    <row r="41349" spans="71:71" x14ac:dyDescent="0.3">
      <c r="BS41349" s="24">
        <f t="shared" si="968"/>
        <v>-2.5</v>
      </c>
    </row>
    <row r="41350" spans="71:71" x14ac:dyDescent="0.3">
      <c r="BS41350" s="24">
        <f t="shared" si="968"/>
        <v>-2.5</v>
      </c>
    </row>
    <row r="41351" spans="71:71" x14ac:dyDescent="0.3">
      <c r="BS41351" s="24">
        <f t="shared" si="968"/>
        <v>-2.5</v>
      </c>
    </row>
    <row r="41352" spans="71:71" x14ac:dyDescent="0.3">
      <c r="BS41352" s="24">
        <f t="shared" si="968"/>
        <v>-2.5</v>
      </c>
    </row>
    <row r="41353" spans="71:71" x14ac:dyDescent="0.3">
      <c r="BS41353" s="24">
        <f t="shared" ref="BS41353:BS41416" si="969">BR41353-2.5</f>
        <v>-2.5</v>
      </c>
    </row>
    <row r="41354" spans="71:71" x14ac:dyDescent="0.3">
      <c r="BS41354" s="24">
        <f t="shared" si="969"/>
        <v>-2.5</v>
      </c>
    </row>
    <row r="41355" spans="71:71" x14ac:dyDescent="0.3">
      <c r="BS41355" s="24">
        <f t="shared" si="969"/>
        <v>-2.5</v>
      </c>
    </row>
    <row r="41356" spans="71:71" x14ac:dyDescent="0.3">
      <c r="BS41356" s="24">
        <f t="shared" si="969"/>
        <v>-2.5</v>
      </c>
    </row>
    <row r="41357" spans="71:71" x14ac:dyDescent="0.3">
      <c r="BS41357" s="24">
        <f t="shared" si="969"/>
        <v>-2.5</v>
      </c>
    </row>
    <row r="41358" spans="71:71" x14ac:dyDescent="0.3">
      <c r="BS41358" s="24">
        <f t="shared" si="969"/>
        <v>-2.5</v>
      </c>
    </row>
    <row r="41359" spans="71:71" x14ac:dyDescent="0.3">
      <c r="BS41359" s="24">
        <f t="shared" si="969"/>
        <v>-2.5</v>
      </c>
    </row>
    <row r="41360" spans="71:71" x14ac:dyDescent="0.3">
      <c r="BS41360" s="24">
        <f t="shared" si="969"/>
        <v>-2.5</v>
      </c>
    </row>
    <row r="41361" spans="71:71" x14ac:dyDescent="0.3">
      <c r="BS41361" s="24">
        <f t="shared" si="969"/>
        <v>-2.5</v>
      </c>
    </row>
    <row r="41362" spans="71:71" x14ac:dyDescent="0.3">
      <c r="BS41362" s="24">
        <f t="shared" si="969"/>
        <v>-2.5</v>
      </c>
    </row>
    <row r="41363" spans="71:71" x14ac:dyDescent="0.3">
      <c r="BS41363" s="24">
        <f t="shared" si="969"/>
        <v>-2.5</v>
      </c>
    </row>
    <row r="41364" spans="71:71" x14ac:dyDescent="0.3">
      <c r="BS41364" s="24">
        <f t="shared" si="969"/>
        <v>-2.5</v>
      </c>
    </row>
    <row r="41365" spans="71:71" x14ac:dyDescent="0.3">
      <c r="BS41365" s="24">
        <f t="shared" si="969"/>
        <v>-2.5</v>
      </c>
    </row>
    <row r="41366" spans="71:71" x14ac:dyDescent="0.3">
      <c r="BS41366" s="24">
        <f t="shared" si="969"/>
        <v>-2.5</v>
      </c>
    </row>
    <row r="41367" spans="71:71" x14ac:dyDescent="0.3">
      <c r="BS41367" s="24">
        <f t="shared" si="969"/>
        <v>-2.5</v>
      </c>
    </row>
    <row r="41368" spans="71:71" x14ac:dyDescent="0.3">
      <c r="BS41368" s="24">
        <f t="shared" si="969"/>
        <v>-2.5</v>
      </c>
    </row>
    <row r="41369" spans="71:71" x14ac:dyDescent="0.3">
      <c r="BS41369" s="24">
        <f t="shared" si="969"/>
        <v>-2.5</v>
      </c>
    </row>
    <row r="41370" spans="71:71" x14ac:dyDescent="0.3">
      <c r="BS41370" s="24">
        <f t="shared" si="969"/>
        <v>-2.5</v>
      </c>
    </row>
    <row r="41371" spans="71:71" x14ac:dyDescent="0.3">
      <c r="BS41371" s="24">
        <f t="shared" si="969"/>
        <v>-2.5</v>
      </c>
    </row>
    <row r="41372" spans="71:71" x14ac:dyDescent="0.3">
      <c r="BS41372" s="24">
        <f t="shared" si="969"/>
        <v>-2.5</v>
      </c>
    </row>
    <row r="41373" spans="71:71" x14ac:dyDescent="0.3">
      <c r="BS41373" s="24">
        <f t="shared" si="969"/>
        <v>-2.5</v>
      </c>
    </row>
    <row r="41374" spans="71:71" x14ac:dyDescent="0.3">
      <c r="BS41374" s="24">
        <f t="shared" si="969"/>
        <v>-2.5</v>
      </c>
    </row>
    <row r="41375" spans="71:71" x14ac:dyDescent="0.3">
      <c r="BS41375" s="24">
        <f t="shared" si="969"/>
        <v>-2.5</v>
      </c>
    </row>
    <row r="41376" spans="71:71" x14ac:dyDescent="0.3">
      <c r="BS41376" s="24">
        <f t="shared" si="969"/>
        <v>-2.5</v>
      </c>
    </row>
    <row r="41377" spans="71:71" x14ac:dyDescent="0.3">
      <c r="BS41377" s="24">
        <f t="shared" si="969"/>
        <v>-2.5</v>
      </c>
    </row>
    <row r="41378" spans="71:71" x14ac:dyDescent="0.3">
      <c r="BS41378" s="24">
        <f t="shared" si="969"/>
        <v>-2.5</v>
      </c>
    </row>
    <row r="41379" spans="71:71" x14ac:dyDescent="0.3">
      <c r="BS41379" s="24">
        <f t="shared" si="969"/>
        <v>-2.5</v>
      </c>
    </row>
    <row r="41380" spans="71:71" x14ac:dyDescent="0.3">
      <c r="BS41380" s="24">
        <f t="shared" si="969"/>
        <v>-2.5</v>
      </c>
    </row>
    <row r="41381" spans="71:71" x14ac:dyDescent="0.3">
      <c r="BS41381" s="24">
        <f t="shared" si="969"/>
        <v>-2.5</v>
      </c>
    </row>
    <row r="41382" spans="71:71" x14ac:dyDescent="0.3">
      <c r="BS41382" s="24">
        <f t="shared" si="969"/>
        <v>-2.5</v>
      </c>
    </row>
    <row r="41383" spans="71:71" x14ac:dyDescent="0.3">
      <c r="BS41383" s="24">
        <f t="shared" si="969"/>
        <v>-2.5</v>
      </c>
    </row>
    <row r="41384" spans="71:71" x14ac:dyDescent="0.3">
      <c r="BS41384" s="24">
        <f t="shared" si="969"/>
        <v>-2.5</v>
      </c>
    </row>
    <row r="41385" spans="71:71" x14ac:dyDescent="0.3">
      <c r="BS41385" s="24">
        <f t="shared" si="969"/>
        <v>-2.5</v>
      </c>
    </row>
    <row r="41386" spans="71:71" x14ac:dyDescent="0.3">
      <c r="BS41386" s="24">
        <f t="shared" si="969"/>
        <v>-2.5</v>
      </c>
    </row>
    <row r="41387" spans="71:71" x14ac:dyDescent="0.3">
      <c r="BS41387" s="24">
        <f t="shared" si="969"/>
        <v>-2.5</v>
      </c>
    </row>
    <row r="41388" spans="71:71" x14ac:dyDescent="0.3">
      <c r="BS41388" s="24">
        <f t="shared" si="969"/>
        <v>-2.5</v>
      </c>
    </row>
    <row r="41389" spans="71:71" x14ac:dyDescent="0.3">
      <c r="BS41389" s="24">
        <f t="shared" si="969"/>
        <v>-2.5</v>
      </c>
    </row>
    <row r="41390" spans="71:71" x14ac:dyDescent="0.3">
      <c r="BS41390" s="24">
        <f t="shared" si="969"/>
        <v>-2.5</v>
      </c>
    </row>
    <row r="41391" spans="71:71" x14ac:dyDescent="0.3">
      <c r="BS41391" s="24">
        <f t="shared" si="969"/>
        <v>-2.5</v>
      </c>
    </row>
    <row r="41392" spans="71:71" x14ac:dyDescent="0.3">
      <c r="BS41392" s="24">
        <f t="shared" si="969"/>
        <v>-2.5</v>
      </c>
    </row>
    <row r="41393" spans="71:71" x14ac:dyDescent="0.3">
      <c r="BS41393" s="24">
        <f t="shared" si="969"/>
        <v>-2.5</v>
      </c>
    </row>
    <row r="41394" spans="71:71" x14ac:dyDescent="0.3">
      <c r="BS41394" s="24">
        <f t="shared" si="969"/>
        <v>-2.5</v>
      </c>
    </row>
    <row r="41395" spans="71:71" x14ac:dyDescent="0.3">
      <c r="BS41395" s="24">
        <f t="shared" si="969"/>
        <v>-2.5</v>
      </c>
    </row>
    <row r="41396" spans="71:71" x14ac:dyDescent="0.3">
      <c r="BS41396" s="24">
        <f t="shared" si="969"/>
        <v>-2.5</v>
      </c>
    </row>
    <row r="41397" spans="71:71" x14ac:dyDescent="0.3">
      <c r="BS41397" s="24">
        <f t="shared" si="969"/>
        <v>-2.5</v>
      </c>
    </row>
    <row r="41398" spans="71:71" x14ac:dyDescent="0.3">
      <c r="BS41398" s="24">
        <f t="shared" si="969"/>
        <v>-2.5</v>
      </c>
    </row>
    <row r="41399" spans="71:71" x14ac:dyDescent="0.3">
      <c r="BS41399" s="24">
        <f t="shared" si="969"/>
        <v>-2.5</v>
      </c>
    </row>
    <row r="41400" spans="71:71" x14ac:dyDescent="0.3">
      <c r="BS41400" s="24">
        <f t="shared" si="969"/>
        <v>-2.5</v>
      </c>
    </row>
    <row r="41401" spans="71:71" x14ac:dyDescent="0.3">
      <c r="BS41401" s="24">
        <f t="shared" si="969"/>
        <v>-2.5</v>
      </c>
    </row>
    <row r="41402" spans="71:71" x14ac:dyDescent="0.3">
      <c r="BS41402" s="24">
        <f t="shared" si="969"/>
        <v>-2.5</v>
      </c>
    </row>
    <row r="41403" spans="71:71" x14ac:dyDescent="0.3">
      <c r="BS41403" s="24">
        <f t="shared" si="969"/>
        <v>-2.5</v>
      </c>
    </row>
    <row r="41404" spans="71:71" x14ac:dyDescent="0.3">
      <c r="BS41404" s="24">
        <f t="shared" si="969"/>
        <v>-2.5</v>
      </c>
    </row>
    <row r="41405" spans="71:71" x14ac:dyDescent="0.3">
      <c r="BS41405" s="24">
        <f t="shared" si="969"/>
        <v>-2.5</v>
      </c>
    </row>
    <row r="41406" spans="71:71" x14ac:dyDescent="0.3">
      <c r="BS41406" s="24">
        <f t="shared" si="969"/>
        <v>-2.5</v>
      </c>
    </row>
    <row r="41407" spans="71:71" x14ac:dyDescent="0.3">
      <c r="BS41407" s="24">
        <f t="shared" si="969"/>
        <v>-2.5</v>
      </c>
    </row>
    <row r="41408" spans="71:71" x14ac:dyDescent="0.3">
      <c r="BS41408" s="24">
        <f t="shared" si="969"/>
        <v>-2.5</v>
      </c>
    </row>
    <row r="41409" spans="71:71" x14ac:dyDescent="0.3">
      <c r="BS41409" s="24">
        <f t="shared" si="969"/>
        <v>-2.5</v>
      </c>
    </row>
    <row r="41410" spans="71:71" x14ac:dyDescent="0.3">
      <c r="BS41410" s="24">
        <f t="shared" si="969"/>
        <v>-2.5</v>
      </c>
    </row>
    <row r="41411" spans="71:71" x14ac:dyDescent="0.3">
      <c r="BS41411" s="24">
        <f t="shared" si="969"/>
        <v>-2.5</v>
      </c>
    </row>
    <row r="41412" spans="71:71" x14ac:dyDescent="0.3">
      <c r="BS41412" s="24">
        <f t="shared" si="969"/>
        <v>-2.5</v>
      </c>
    </row>
    <row r="41413" spans="71:71" x14ac:dyDescent="0.3">
      <c r="BS41413" s="24">
        <f t="shared" si="969"/>
        <v>-2.5</v>
      </c>
    </row>
    <row r="41414" spans="71:71" x14ac:dyDescent="0.3">
      <c r="BS41414" s="24">
        <f t="shared" si="969"/>
        <v>-2.5</v>
      </c>
    </row>
    <row r="41415" spans="71:71" x14ac:dyDescent="0.3">
      <c r="BS41415" s="24">
        <f t="shared" si="969"/>
        <v>-2.5</v>
      </c>
    </row>
    <row r="41416" spans="71:71" x14ac:dyDescent="0.3">
      <c r="BS41416" s="24">
        <f t="shared" si="969"/>
        <v>-2.5</v>
      </c>
    </row>
    <row r="41417" spans="71:71" x14ac:dyDescent="0.3">
      <c r="BS41417" s="24">
        <f t="shared" ref="BS41417:BS41480" si="970">BR41417-2.5</f>
        <v>-2.5</v>
      </c>
    </row>
    <row r="41418" spans="71:71" x14ac:dyDescent="0.3">
      <c r="BS41418" s="24">
        <f t="shared" si="970"/>
        <v>-2.5</v>
      </c>
    </row>
    <row r="41419" spans="71:71" x14ac:dyDescent="0.3">
      <c r="BS41419" s="24">
        <f t="shared" si="970"/>
        <v>-2.5</v>
      </c>
    </row>
    <row r="41420" spans="71:71" x14ac:dyDescent="0.3">
      <c r="BS41420" s="24">
        <f t="shared" si="970"/>
        <v>-2.5</v>
      </c>
    </row>
    <row r="41421" spans="71:71" x14ac:dyDescent="0.3">
      <c r="BS41421" s="24">
        <f t="shared" si="970"/>
        <v>-2.5</v>
      </c>
    </row>
    <row r="41422" spans="71:71" x14ac:dyDescent="0.3">
      <c r="BS41422" s="24">
        <f t="shared" si="970"/>
        <v>-2.5</v>
      </c>
    </row>
    <row r="41423" spans="71:71" x14ac:dyDescent="0.3">
      <c r="BS41423" s="24">
        <f t="shared" si="970"/>
        <v>-2.5</v>
      </c>
    </row>
    <row r="41424" spans="71:71" x14ac:dyDescent="0.3">
      <c r="BS41424" s="24">
        <f t="shared" si="970"/>
        <v>-2.5</v>
      </c>
    </row>
    <row r="41425" spans="71:71" x14ac:dyDescent="0.3">
      <c r="BS41425" s="24">
        <f t="shared" si="970"/>
        <v>-2.5</v>
      </c>
    </row>
    <row r="41426" spans="71:71" x14ac:dyDescent="0.3">
      <c r="BS41426" s="24">
        <f t="shared" si="970"/>
        <v>-2.5</v>
      </c>
    </row>
    <row r="41427" spans="71:71" x14ac:dyDescent="0.3">
      <c r="BS41427" s="24">
        <f t="shared" si="970"/>
        <v>-2.5</v>
      </c>
    </row>
    <row r="41428" spans="71:71" x14ac:dyDescent="0.3">
      <c r="BS41428" s="24">
        <f t="shared" si="970"/>
        <v>-2.5</v>
      </c>
    </row>
    <row r="41429" spans="71:71" x14ac:dyDescent="0.3">
      <c r="BS41429" s="24">
        <f t="shared" si="970"/>
        <v>-2.5</v>
      </c>
    </row>
    <row r="41430" spans="71:71" x14ac:dyDescent="0.3">
      <c r="BS41430" s="24">
        <f t="shared" si="970"/>
        <v>-2.5</v>
      </c>
    </row>
    <row r="41431" spans="71:71" x14ac:dyDescent="0.3">
      <c r="BS41431" s="24">
        <f t="shared" si="970"/>
        <v>-2.5</v>
      </c>
    </row>
    <row r="41432" spans="71:71" x14ac:dyDescent="0.3">
      <c r="BS41432" s="24">
        <f t="shared" si="970"/>
        <v>-2.5</v>
      </c>
    </row>
    <row r="41433" spans="71:71" x14ac:dyDescent="0.3">
      <c r="BS41433" s="24">
        <f t="shared" si="970"/>
        <v>-2.5</v>
      </c>
    </row>
    <row r="41434" spans="71:71" x14ac:dyDescent="0.3">
      <c r="BS41434" s="24">
        <f t="shared" si="970"/>
        <v>-2.5</v>
      </c>
    </row>
    <row r="41435" spans="71:71" x14ac:dyDescent="0.3">
      <c r="BS41435" s="24">
        <f t="shared" si="970"/>
        <v>-2.5</v>
      </c>
    </row>
    <row r="41436" spans="71:71" x14ac:dyDescent="0.3">
      <c r="BS41436" s="24">
        <f t="shared" si="970"/>
        <v>-2.5</v>
      </c>
    </row>
    <row r="41437" spans="71:71" x14ac:dyDescent="0.3">
      <c r="BS41437" s="24">
        <f t="shared" si="970"/>
        <v>-2.5</v>
      </c>
    </row>
    <row r="41438" spans="71:71" x14ac:dyDescent="0.3">
      <c r="BS41438" s="24">
        <f t="shared" si="970"/>
        <v>-2.5</v>
      </c>
    </row>
    <row r="41439" spans="71:71" x14ac:dyDescent="0.3">
      <c r="BS41439" s="24">
        <f t="shared" si="970"/>
        <v>-2.5</v>
      </c>
    </row>
    <row r="41440" spans="71:71" x14ac:dyDescent="0.3">
      <c r="BS41440" s="24">
        <f t="shared" si="970"/>
        <v>-2.5</v>
      </c>
    </row>
    <row r="41441" spans="71:71" x14ac:dyDescent="0.3">
      <c r="BS41441" s="24">
        <f t="shared" si="970"/>
        <v>-2.5</v>
      </c>
    </row>
    <row r="41442" spans="71:71" x14ac:dyDescent="0.3">
      <c r="BS41442" s="24">
        <f t="shared" si="970"/>
        <v>-2.5</v>
      </c>
    </row>
    <row r="41443" spans="71:71" x14ac:dyDescent="0.3">
      <c r="BS41443" s="24">
        <f t="shared" si="970"/>
        <v>-2.5</v>
      </c>
    </row>
    <row r="41444" spans="71:71" x14ac:dyDescent="0.3">
      <c r="BS41444" s="24">
        <f t="shared" si="970"/>
        <v>-2.5</v>
      </c>
    </row>
    <row r="41445" spans="71:71" x14ac:dyDescent="0.3">
      <c r="BS41445" s="24">
        <f t="shared" si="970"/>
        <v>-2.5</v>
      </c>
    </row>
    <row r="41446" spans="71:71" x14ac:dyDescent="0.3">
      <c r="BS41446" s="24">
        <f t="shared" si="970"/>
        <v>-2.5</v>
      </c>
    </row>
    <row r="41447" spans="71:71" x14ac:dyDescent="0.3">
      <c r="BS41447" s="24">
        <f t="shared" si="970"/>
        <v>-2.5</v>
      </c>
    </row>
    <row r="41448" spans="71:71" x14ac:dyDescent="0.3">
      <c r="BS41448" s="24">
        <f t="shared" si="970"/>
        <v>-2.5</v>
      </c>
    </row>
    <row r="41449" spans="71:71" x14ac:dyDescent="0.3">
      <c r="BS41449" s="24">
        <f t="shared" si="970"/>
        <v>-2.5</v>
      </c>
    </row>
    <row r="41450" spans="71:71" x14ac:dyDescent="0.3">
      <c r="BS41450" s="24">
        <f t="shared" si="970"/>
        <v>-2.5</v>
      </c>
    </row>
    <row r="41451" spans="71:71" x14ac:dyDescent="0.3">
      <c r="BS41451" s="24">
        <f t="shared" si="970"/>
        <v>-2.5</v>
      </c>
    </row>
    <row r="41452" spans="71:71" x14ac:dyDescent="0.3">
      <c r="BS41452" s="24">
        <f t="shared" si="970"/>
        <v>-2.5</v>
      </c>
    </row>
    <row r="41453" spans="71:71" x14ac:dyDescent="0.3">
      <c r="BS41453" s="24">
        <f t="shared" si="970"/>
        <v>-2.5</v>
      </c>
    </row>
    <row r="41454" spans="71:71" x14ac:dyDescent="0.3">
      <c r="BS41454" s="24">
        <f t="shared" si="970"/>
        <v>-2.5</v>
      </c>
    </row>
    <row r="41455" spans="71:71" x14ac:dyDescent="0.3">
      <c r="BS41455" s="24">
        <f t="shared" si="970"/>
        <v>-2.5</v>
      </c>
    </row>
    <row r="41456" spans="71:71" x14ac:dyDescent="0.3">
      <c r="BS41456" s="24">
        <f t="shared" si="970"/>
        <v>-2.5</v>
      </c>
    </row>
    <row r="41457" spans="71:71" x14ac:dyDescent="0.3">
      <c r="BS41457" s="24">
        <f t="shared" si="970"/>
        <v>-2.5</v>
      </c>
    </row>
    <row r="41458" spans="71:71" x14ac:dyDescent="0.3">
      <c r="BS41458" s="24">
        <f t="shared" si="970"/>
        <v>-2.5</v>
      </c>
    </row>
    <row r="41459" spans="71:71" x14ac:dyDescent="0.3">
      <c r="BS41459" s="24">
        <f t="shared" si="970"/>
        <v>-2.5</v>
      </c>
    </row>
    <row r="41460" spans="71:71" x14ac:dyDescent="0.3">
      <c r="BS41460" s="24">
        <f t="shared" si="970"/>
        <v>-2.5</v>
      </c>
    </row>
    <row r="41461" spans="71:71" x14ac:dyDescent="0.3">
      <c r="BS41461" s="24">
        <f t="shared" si="970"/>
        <v>-2.5</v>
      </c>
    </row>
    <row r="41462" spans="71:71" x14ac:dyDescent="0.3">
      <c r="BS41462" s="24">
        <f t="shared" si="970"/>
        <v>-2.5</v>
      </c>
    </row>
    <row r="41463" spans="71:71" x14ac:dyDescent="0.3">
      <c r="BS41463" s="24">
        <f t="shared" si="970"/>
        <v>-2.5</v>
      </c>
    </row>
    <row r="41464" spans="71:71" x14ac:dyDescent="0.3">
      <c r="BS41464" s="24">
        <f t="shared" si="970"/>
        <v>-2.5</v>
      </c>
    </row>
    <row r="41465" spans="71:71" x14ac:dyDescent="0.3">
      <c r="BS41465" s="24">
        <f t="shared" si="970"/>
        <v>-2.5</v>
      </c>
    </row>
    <row r="41466" spans="71:71" x14ac:dyDescent="0.3">
      <c r="BS41466" s="24">
        <f t="shared" si="970"/>
        <v>-2.5</v>
      </c>
    </row>
    <row r="41467" spans="71:71" x14ac:dyDescent="0.3">
      <c r="BS41467" s="24">
        <f t="shared" si="970"/>
        <v>-2.5</v>
      </c>
    </row>
    <row r="41468" spans="71:71" x14ac:dyDescent="0.3">
      <c r="BS41468" s="24">
        <f t="shared" si="970"/>
        <v>-2.5</v>
      </c>
    </row>
    <row r="41469" spans="71:71" x14ac:dyDescent="0.3">
      <c r="BS41469" s="24">
        <f t="shared" si="970"/>
        <v>-2.5</v>
      </c>
    </row>
    <row r="41470" spans="71:71" x14ac:dyDescent="0.3">
      <c r="BS41470" s="24">
        <f t="shared" si="970"/>
        <v>-2.5</v>
      </c>
    </row>
    <row r="41471" spans="71:71" x14ac:dyDescent="0.3">
      <c r="BS41471" s="24">
        <f t="shared" si="970"/>
        <v>-2.5</v>
      </c>
    </row>
    <row r="41472" spans="71:71" x14ac:dyDescent="0.3">
      <c r="BS41472" s="24">
        <f t="shared" si="970"/>
        <v>-2.5</v>
      </c>
    </row>
    <row r="41473" spans="71:71" x14ac:dyDescent="0.3">
      <c r="BS41473" s="24">
        <f t="shared" si="970"/>
        <v>-2.5</v>
      </c>
    </row>
    <row r="41474" spans="71:71" x14ac:dyDescent="0.3">
      <c r="BS41474" s="24">
        <f t="shared" si="970"/>
        <v>-2.5</v>
      </c>
    </row>
    <row r="41475" spans="71:71" x14ac:dyDescent="0.3">
      <c r="BS41475" s="24">
        <f t="shared" si="970"/>
        <v>-2.5</v>
      </c>
    </row>
    <row r="41476" spans="71:71" x14ac:dyDescent="0.3">
      <c r="BS41476" s="24">
        <f t="shared" si="970"/>
        <v>-2.5</v>
      </c>
    </row>
    <row r="41477" spans="71:71" x14ac:dyDescent="0.3">
      <c r="BS41477" s="24">
        <f t="shared" si="970"/>
        <v>-2.5</v>
      </c>
    </row>
    <row r="41478" spans="71:71" x14ac:dyDescent="0.3">
      <c r="BS41478" s="24">
        <f t="shared" si="970"/>
        <v>-2.5</v>
      </c>
    </row>
    <row r="41479" spans="71:71" x14ac:dyDescent="0.3">
      <c r="BS41479" s="24">
        <f t="shared" si="970"/>
        <v>-2.5</v>
      </c>
    </row>
    <row r="41480" spans="71:71" x14ac:dyDescent="0.3">
      <c r="BS41480" s="24">
        <f t="shared" si="970"/>
        <v>-2.5</v>
      </c>
    </row>
    <row r="41481" spans="71:71" x14ac:dyDescent="0.3">
      <c r="BS41481" s="24">
        <f t="shared" ref="BS41481:BS41544" si="971">BR41481-2.5</f>
        <v>-2.5</v>
      </c>
    </row>
    <row r="41482" spans="71:71" x14ac:dyDescent="0.3">
      <c r="BS41482" s="24">
        <f t="shared" si="971"/>
        <v>-2.5</v>
      </c>
    </row>
    <row r="41483" spans="71:71" x14ac:dyDescent="0.3">
      <c r="BS41483" s="24">
        <f t="shared" si="971"/>
        <v>-2.5</v>
      </c>
    </row>
    <row r="41484" spans="71:71" x14ac:dyDescent="0.3">
      <c r="BS41484" s="24">
        <f t="shared" si="971"/>
        <v>-2.5</v>
      </c>
    </row>
    <row r="41485" spans="71:71" x14ac:dyDescent="0.3">
      <c r="BS41485" s="24">
        <f t="shared" si="971"/>
        <v>-2.5</v>
      </c>
    </row>
    <row r="41486" spans="71:71" x14ac:dyDescent="0.3">
      <c r="BS41486" s="24">
        <f t="shared" si="971"/>
        <v>-2.5</v>
      </c>
    </row>
    <row r="41487" spans="71:71" x14ac:dyDescent="0.3">
      <c r="BS41487" s="24">
        <f t="shared" si="971"/>
        <v>-2.5</v>
      </c>
    </row>
    <row r="41488" spans="71:71" x14ac:dyDescent="0.3">
      <c r="BS41488" s="24">
        <f t="shared" si="971"/>
        <v>-2.5</v>
      </c>
    </row>
    <row r="41489" spans="71:71" x14ac:dyDescent="0.3">
      <c r="BS41489" s="24">
        <f t="shared" si="971"/>
        <v>-2.5</v>
      </c>
    </row>
    <row r="41490" spans="71:71" x14ac:dyDescent="0.3">
      <c r="BS41490" s="24">
        <f t="shared" si="971"/>
        <v>-2.5</v>
      </c>
    </row>
    <row r="41491" spans="71:71" x14ac:dyDescent="0.3">
      <c r="BS41491" s="24">
        <f t="shared" si="971"/>
        <v>-2.5</v>
      </c>
    </row>
    <row r="41492" spans="71:71" x14ac:dyDescent="0.3">
      <c r="BS41492" s="24">
        <f t="shared" si="971"/>
        <v>-2.5</v>
      </c>
    </row>
    <row r="41493" spans="71:71" x14ac:dyDescent="0.3">
      <c r="BS41493" s="24">
        <f t="shared" si="971"/>
        <v>-2.5</v>
      </c>
    </row>
    <row r="41494" spans="71:71" x14ac:dyDescent="0.3">
      <c r="BS41494" s="24">
        <f t="shared" si="971"/>
        <v>-2.5</v>
      </c>
    </row>
    <row r="41495" spans="71:71" x14ac:dyDescent="0.3">
      <c r="BS41495" s="24">
        <f t="shared" si="971"/>
        <v>-2.5</v>
      </c>
    </row>
    <row r="41496" spans="71:71" x14ac:dyDescent="0.3">
      <c r="BS41496" s="24">
        <f t="shared" si="971"/>
        <v>-2.5</v>
      </c>
    </row>
    <row r="41497" spans="71:71" x14ac:dyDescent="0.3">
      <c r="BS41497" s="24">
        <f t="shared" si="971"/>
        <v>-2.5</v>
      </c>
    </row>
    <row r="41498" spans="71:71" x14ac:dyDescent="0.3">
      <c r="BS41498" s="24">
        <f t="shared" si="971"/>
        <v>-2.5</v>
      </c>
    </row>
    <row r="41499" spans="71:71" x14ac:dyDescent="0.3">
      <c r="BS41499" s="24">
        <f t="shared" si="971"/>
        <v>-2.5</v>
      </c>
    </row>
    <row r="41500" spans="71:71" x14ac:dyDescent="0.3">
      <c r="BS41500" s="24">
        <f t="shared" si="971"/>
        <v>-2.5</v>
      </c>
    </row>
    <row r="41501" spans="71:71" x14ac:dyDescent="0.3">
      <c r="BS41501" s="24">
        <f t="shared" si="971"/>
        <v>-2.5</v>
      </c>
    </row>
    <row r="41502" spans="71:71" x14ac:dyDescent="0.3">
      <c r="BS41502" s="24">
        <f t="shared" si="971"/>
        <v>-2.5</v>
      </c>
    </row>
    <row r="41503" spans="71:71" x14ac:dyDescent="0.3">
      <c r="BS41503" s="24">
        <f t="shared" si="971"/>
        <v>-2.5</v>
      </c>
    </row>
    <row r="41504" spans="71:71" x14ac:dyDescent="0.3">
      <c r="BS41504" s="24">
        <f t="shared" si="971"/>
        <v>-2.5</v>
      </c>
    </row>
    <row r="41505" spans="71:71" x14ac:dyDescent="0.3">
      <c r="BS41505" s="24">
        <f t="shared" si="971"/>
        <v>-2.5</v>
      </c>
    </row>
    <row r="41506" spans="71:71" x14ac:dyDescent="0.3">
      <c r="BS41506" s="24">
        <f t="shared" si="971"/>
        <v>-2.5</v>
      </c>
    </row>
    <row r="41507" spans="71:71" x14ac:dyDescent="0.3">
      <c r="BS41507" s="24">
        <f t="shared" si="971"/>
        <v>-2.5</v>
      </c>
    </row>
    <row r="41508" spans="71:71" x14ac:dyDescent="0.3">
      <c r="BS41508" s="24">
        <f t="shared" si="971"/>
        <v>-2.5</v>
      </c>
    </row>
    <row r="41509" spans="71:71" x14ac:dyDescent="0.3">
      <c r="BS41509" s="24">
        <f t="shared" si="971"/>
        <v>-2.5</v>
      </c>
    </row>
    <row r="41510" spans="71:71" x14ac:dyDescent="0.3">
      <c r="BS41510" s="24">
        <f t="shared" si="971"/>
        <v>-2.5</v>
      </c>
    </row>
    <row r="41511" spans="71:71" x14ac:dyDescent="0.3">
      <c r="BS41511" s="24">
        <f t="shared" si="971"/>
        <v>-2.5</v>
      </c>
    </row>
    <row r="41512" spans="71:71" x14ac:dyDescent="0.3">
      <c r="BS41512" s="24">
        <f t="shared" si="971"/>
        <v>-2.5</v>
      </c>
    </row>
    <row r="41513" spans="71:71" x14ac:dyDescent="0.3">
      <c r="BS41513" s="24">
        <f t="shared" si="971"/>
        <v>-2.5</v>
      </c>
    </row>
    <row r="41514" spans="71:71" x14ac:dyDescent="0.3">
      <c r="BS41514" s="24">
        <f t="shared" si="971"/>
        <v>-2.5</v>
      </c>
    </row>
    <row r="41515" spans="71:71" x14ac:dyDescent="0.3">
      <c r="BS41515" s="24">
        <f t="shared" si="971"/>
        <v>-2.5</v>
      </c>
    </row>
    <row r="41516" spans="71:71" x14ac:dyDescent="0.3">
      <c r="BS41516" s="24">
        <f t="shared" si="971"/>
        <v>-2.5</v>
      </c>
    </row>
    <row r="41517" spans="71:71" x14ac:dyDescent="0.3">
      <c r="BS41517" s="24">
        <f t="shared" si="971"/>
        <v>-2.5</v>
      </c>
    </row>
    <row r="41518" spans="71:71" x14ac:dyDescent="0.3">
      <c r="BS41518" s="24">
        <f t="shared" si="971"/>
        <v>-2.5</v>
      </c>
    </row>
    <row r="41519" spans="71:71" x14ac:dyDescent="0.3">
      <c r="BS41519" s="24">
        <f t="shared" si="971"/>
        <v>-2.5</v>
      </c>
    </row>
    <row r="41520" spans="71:71" x14ac:dyDescent="0.3">
      <c r="BS41520" s="24">
        <f t="shared" si="971"/>
        <v>-2.5</v>
      </c>
    </row>
    <row r="41521" spans="71:71" x14ac:dyDescent="0.3">
      <c r="BS41521" s="24">
        <f t="shared" si="971"/>
        <v>-2.5</v>
      </c>
    </row>
    <row r="41522" spans="71:71" x14ac:dyDescent="0.3">
      <c r="BS41522" s="24">
        <f t="shared" si="971"/>
        <v>-2.5</v>
      </c>
    </row>
    <row r="41523" spans="71:71" x14ac:dyDescent="0.3">
      <c r="BS41523" s="24">
        <f t="shared" si="971"/>
        <v>-2.5</v>
      </c>
    </row>
    <row r="41524" spans="71:71" x14ac:dyDescent="0.3">
      <c r="BS41524" s="24">
        <f t="shared" si="971"/>
        <v>-2.5</v>
      </c>
    </row>
    <row r="41525" spans="71:71" x14ac:dyDescent="0.3">
      <c r="BS41525" s="24">
        <f t="shared" si="971"/>
        <v>-2.5</v>
      </c>
    </row>
    <row r="41526" spans="71:71" x14ac:dyDescent="0.3">
      <c r="BS41526" s="24">
        <f t="shared" si="971"/>
        <v>-2.5</v>
      </c>
    </row>
    <row r="41527" spans="71:71" x14ac:dyDescent="0.3">
      <c r="BS41527" s="24">
        <f t="shared" si="971"/>
        <v>-2.5</v>
      </c>
    </row>
    <row r="41528" spans="71:71" x14ac:dyDescent="0.3">
      <c r="BS41528" s="24">
        <f t="shared" si="971"/>
        <v>-2.5</v>
      </c>
    </row>
    <row r="41529" spans="71:71" x14ac:dyDescent="0.3">
      <c r="BS41529" s="24">
        <f t="shared" si="971"/>
        <v>-2.5</v>
      </c>
    </row>
    <row r="41530" spans="71:71" x14ac:dyDescent="0.3">
      <c r="BS41530" s="24">
        <f t="shared" si="971"/>
        <v>-2.5</v>
      </c>
    </row>
    <row r="41531" spans="71:71" x14ac:dyDescent="0.3">
      <c r="BS41531" s="24">
        <f t="shared" si="971"/>
        <v>-2.5</v>
      </c>
    </row>
    <row r="41532" spans="71:71" x14ac:dyDescent="0.3">
      <c r="BS41532" s="24">
        <f t="shared" si="971"/>
        <v>-2.5</v>
      </c>
    </row>
    <row r="41533" spans="71:71" x14ac:dyDescent="0.3">
      <c r="BS41533" s="24">
        <f t="shared" si="971"/>
        <v>-2.5</v>
      </c>
    </row>
    <row r="41534" spans="71:71" x14ac:dyDescent="0.3">
      <c r="BS41534" s="24">
        <f t="shared" si="971"/>
        <v>-2.5</v>
      </c>
    </row>
    <row r="41535" spans="71:71" x14ac:dyDescent="0.3">
      <c r="BS41535" s="24">
        <f t="shared" si="971"/>
        <v>-2.5</v>
      </c>
    </row>
    <row r="41536" spans="71:71" x14ac:dyDescent="0.3">
      <c r="BS41536" s="24">
        <f t="shared" si="971"/>
        <v>-2.5</v>
      </c>
    </row>
    <row r="41537" spans="71:71" x14ac:dyDescent="0.3">
      <c r="BS41537" s="24">
        <f t="shared" si="971"/>
        <v>-2.5</v>
      </c>
    </row>
    <row r="41538" spans="71:71" x14ac:dyDescent="0.3">
      <c r="BS41538" s="24">
        <f t="shared" si="971"/>
        <v>-2.5</v>
      </c>
    </row>
    <row r="41539" spans="71:71" x14ac:dyDescent="0.3">
      <c r="BS41539" s="24">
        <f t="shared" si="971"/>
        <v>-2.5</v>
      </c>
    </row>
    <row r="41540" spans="71:71" x14ac:dyDescent="0.3">
      <c r="BS41540" s="24">
        <f t="shared" si="971"/>
        <v>-2.5</v>
      </c>
    </row>
    <row r="41541" spans="71:71" x14ac:dyDescent="0.3">
      <c r="BS41541" s="24">
        <f t="shared" si="971"/>
        <v>-2.5</v>
      </c>
    </row>
    <row r="41542" spans="71:71" x14ac:dyDescent="0.3">
      <c r="BS41542" s="24">
        <f t="shared" si="971"/>
        <v>-2.5</v>
      </c>
    </row>
    <row r="41543" spans="71:71" x14ac:dyDescent="0.3">
      <c r="BS41543" s="24">
        <f t="shared" si="971"/>
        <v>-2.5</v>
      </c>
    </row>
    <row r="41544" spans="71:71" x14ac:dyDescent="0.3">
      <c r="BS41544" s="24">
        <f t="shared" si="971"/>
        <v>-2.5</v>
      </c>
    </row>
    <row r="41545" spans="71:71" x14ac:dyDescent="0.3">
      <c r="BS41545" s="24">
        <f t="shared" ref="BS41545:BS41608" si="972">BR41545-2.5</f>
        <v>-2.5</v>
      </c>
    </row>
    <row r="41546" spans="71:71" x14ac:dyDescent="0.3">
      <c r="BS41546" s="24">
        <f t="shared" si="972"/>
        <v>-2.5</v>
      </c>
    </row>
    <row r="41547" spans="71:71" x14ac:dyDescent="0.3">
      <c r="BS41547" s="24">
        <f t="shared" si="972"/>
        <v>-2.5</v>
      </c>
    </row>
    <row r="41548" spans="71:71" x14ac:dyDescent="0.3">
      <c r="BS41548" s="24">
        <f t="shared" si="972"/>
        <v>-2.5</v>
      </c>
    </row>
    <row r="41549" spans="71:71" x14ac:dyDescent="0.3">
      <c r="BS41549" s="24">
        <f t="shared" si="972"/>
        <v>-2.5</v>
      </c>
    </row>
    <row r="41550" spans="71:71" x14ac:dyDescent="0.3">
      <c r="BS41550" s="24">
        <f t="shared" si="972"/>
        <v>-2.5</v>
      </c>
    </row>
    <row r="41551" spans="71:71" x14ac:dyDescent="0.3">
      <c r="BS41551" s="24">
        <f t="shared" si="972"/>
        <v>-2.5</v>
      </c>
    </row>
    <row r="41552" spans="71:71" x14ac:dyDescent="0.3">
      <c r="BS41552" s="24">
        <f t="shared" si="972"/>
        <v>-2.5</v>
      </c>
    </row>
    <row r="41553" spans="71:71" x14ac:dyDescent="0.3">
      <c r="BS41553" s="24">
        <f t="shared" si="972"/>
        <v>-2.5</v>
      </c>
    </row>
    <row r="41554" spans="71:71" x14ac:dyDescent="0.3">
      <c r="BS41554" s="24">
        <f t="shared" si="972"/>
        <v>-2.5</v>
      </c>
    </row>
    <row r="41555" spans="71:71" x14ac:dyDescent="0.3">
      <c r="BS41555" s="24">
        <f t="shared" si="972"/>
        <v>-2.5</v>
      </c>
    </row>
    <row r="41556" spans="71:71" x14ac:dyDescent="0.3">
      <c r="BS41556" s="24">
        <f t="shared" si="972"/>
        <v>-2.5</v>
      </c>
    </row>
    <row r="41557" spans="71:71" x14ac:dyDescent="0.3">
      <c r="BS41557" s="24">
        <f t="shared" si="972"/>
        <v>-2.5</v>
      </c>
    </row>
    <row r="41558" spans="71:71" x14ac:dyDescent="0.3">
      <c r="BS41558" s="24">
        <f t="shared" si="972"/>
        <v>-2.5</v>
      </c>
    </row>
    <row r="41559" spans="71:71" x14ac:dyDescent="0.3">
      <c r="BS41559" s="24">
        <f t="shared" si="972"/>
        <v>-2.5</v>
      </c>
    </row>
    <row r="41560" spans="71:71" x14ac:dyDescent="0.3">
      <c r="BS41560" s="24">
        <f t="shared" si="972"/>
        <v>-2.5</v>
      </c>
    </row>
    <row r="41561" spans="71:71" x14ac:dyDescent="0.3">
      <c r="BS41561" s="24">
        <f t="shared" si="972"/>
        <v>-2.5</v>
      </c>
    </row>
    <row r="41562" spans="71:71" x14ac:dyDescent="0.3">
      <c r="BS41562" s="24">
        <f t="shared" si="972"/>
        <v>-2.5</v>
      </c>
    </row>
    <row r="41563" spans="71:71" x14ac:dyDescent="0.3">
      <c r="BS41563" s="24">
        <f t="shared" si="972"/>
        <v>-2.5</v>
      </c>
    </row>
    <row r="41564" spans="71:71" x14ac:dyDescent="0.3">
      <c r="BS41564" s="24">
        <f t="shared" si="972"/>
        <v>-2.5</v>
      </c>
    </row>
    <row r="41565" spans="71:71" x14ac:dyDescent="0.3">
      <c r="BS41565" s="24">
        <f t="shared" si="972"/>
        <v>-2.5</v>
      </c>
    </row>
    <row r="41566" spans="71:71" x14ac:dyDescent="0.3">
      <c r="BS41566" s="24">
        <f t="shared" si="972"/>
        <v>-2.5</v>
      </c>
    </row>
    <row r="41567" spans="71:71" x14ac:dyDescent="0.3">
      <c r="BS41567" s="24">
        <f t="shared" si="972"/>
        <v>-2.5</v>
      </c>
    </row>
    <row r="41568" spans="71:71" x14ac:dyDescent="0.3">
      <c r="BS41568" s="24">
        <f t="shared" si="972"/>
        <v>-2.5</v>
      </c>
    </row>
    <row r="41569" spans="71:71" x14ac:dyDescent="0.3">
      <c r="BS41569" s="24">
        <f t="shared" si="972"/>
        <v>-2.5</v>
      </c>
    </row>
    <row r="41570" spans="71:71" x14ac:dyDescent="0.3">
      <c r="BS41570" s="24">
        <f t="shared" si="972"/>
        <v>-2.5</v>
      </c>
    </row>
    <row r="41571" spans="71:71" x14ac:dyDescent="0.3">
      <c r="BS41571" s="24">
        <f t="shared" si="972"/>
        <v>-2.5</v>
      </c>
    </row>
    <row r="41572" spans="71:71" x14ac:dyDescent="0.3">
      <c r="BS41572" s="24">
        <f t="shared" si="972"/>
        <v>-2.5</v>
      </c>
    </row>
    <row r="41573" spans="71:71" x14ac:dyDescent="0.3">
      <c r="BS41573" s="24">
        <f t="shared" si="972"/>
        <v>-2.5</v>
      </c>
    </row>
    <row r="41574" spans="71:71" x14ac:dyDescent="0.3">
      <c r="BS41574" s="24">
        <f t="shared" si="972"/>
        <v>-2.5</v>
      </c>
    </row>
    <row r="41575" spans="71:71" x14ac:dyDescent="0.3">
      <c r="BS41575" s="24">
        <f t="shared" si="972"/>
        <v>-2.5</v>
      </c>
    </row>
    <row r="41576" spans="71:71" x14ac:dyDescent="0.3">
      <c r="BS41576" s="24">
        <f t="shared" si="972"/>
        <v>-2.5</v>
      </c>
    </row>
    <row r="41577" spans="71:71" x14ac:dyDescent="0.3">
      <c r="BS41577" s="24">
        <f t="shared" si="972"/>
        <v>-2.5</v>
      </c>
    </row>
    <row r="41578" spans="71:71" x14ac:dyDescent="0.3">
      <c r="BS41578" s="24">
        <f t="shared" si="972"/>
        <v>-2.5</v>
      </c>
    </row>
    <row r="41579" spans="71:71" x14ac:dyDescent="0.3">
      <c r="BS41579" s="24">
        <f t="shared" si="972"/>
        <v>-2.5</v>
      </c>
    </row>
    <row r="41580" spans="71:71" x14ac:dyDescent="0.3">
      <c r="BS41580" s="24">
        <f t="shared" si="972"/>
        <v>-2.5</v>
      </c>
    </row>
    <row r="41581" spans="71:71" x14ac:dyDescent="0.3">
      <c r="BS41581" s="24">
        <f t="shared" si="972"/>
        <v>-2.5</v>
      </c>
    </row>
    <row r="41582" spans="71:71" x14ac:dyDescent="0.3">
      <c r="BS41582" s="24">
        <f t="shared" si="972"/>
        <v>-2.5</v>
      </c>
    </row>
    <row r="41583" spans="71:71" x14ac:dyDescent="0.3">
      <c r="BS41583" s="24">
        <f t="shared" si="972"/>
        <v>-2.5</v>
      </c>
    </row>
    <row r="41584" spans="71:71" x14ac:dyDescent="0.3">
      <c r="BS41584" s="24">
        <f t="shared" si="972"/>
        <v>-2.5</v>
      </c>
    </row>
    <row r="41585" spans="71:71" x14ac:dyDescent="0.3">
      <c r="BS41585" s="24">
        <f t="shared" si="972"/>
        <v>-2.5</v>
      </c>
    </row>
    <row r="41586" spans="71:71" x14ac:dyDescent="0.3">
      <c r="BS41586" s="24">
        <f t="shared" si="972"/>
        <v>-2.5</v>
      </c>
    </row>
    <row r="41587" spans="71:71" x14ac:dyDescent="0.3">
      <c r="BS41587" s="24">
        <f t="shared" si="972"/>
        <v>-2.5</v>
      </c>
    </row>
    <row r="41588" spans="71:71" x14ac:dyDescent="0.3">
      <c r="BS41588" s="24">
        <f t="shared" si="972"/>
        <v>-2.5</v>
      </c>
    </row>
    <row r="41589" spans="71:71" x14ac:dyDescent="0.3">
      <c r="BS41589" s="24">
        <f t="shared" si="972"/>
        <v>-2.5</v>
      </c>
    </row>
    <row r="41590" spans="71:71" x14ac:dyDescent="0.3">
      <c r="BS41590" s="24">
        <f t="shared" si="972"/>
        <v>-2.5</v>
      </c>
    </row>
    <row r="41591" spans="71:71" x14ac:dyDescent="0.3">
      <c r="BS41591" s="24">
        <f t="shared" si="972"/>
        <v>-2.5</v>
      </c>
    </row>
    <row r="41592" spans="71:71" x14ac:dyDescent="0.3">
      <c r="BS41592" s="24">
        <f t="shared" si="972"/>
        <v>-2.5</v>
      </c>
    </row>
    <row r="41593" spans="71:71" x14ac:dyDescent="0.3">
      <c r="BS41593" s="24">
        <f t="shared" si="972"/>
        <v>-2.5</v>
      </c>
    </row>
    <row r="41594" spans="71:71" x14ac:dyDescent="0.3">
      <c r="BS41594" s="24">
        <f t="shared" si="972"/>
        <v>-2.5</v>
      </c>
    </row>
    <row r="41595" spans="71:71" x14ac:dyDescent="0.3">
      <c r="BS41595" s="24">
        <f t="shared" si="972"/>
        <v>-2.5</v>
      </c>
    </row>
    <row r="41596" spans="71:71" x14ac:dyDescent="0.3">
      <c r="BS41596" s="24">
        <f t="shared" si="972"/>
        <v>-2.5</v>
      </c>
    </row>
    <row r="41597" spans="71:71" x14ac:dyDescent="0.3">
      <c r="BS41597" s="24">
        <f t="shared" si="972"/>
        <v>-2.5</v>
      </c>
    </row>
    <row r="41598" spans="71:71" x14ac:dyDescent="0.3">
      <c r="BS41598" s="24">
        <f t="shared" si="972"/>
        <v>-2.5</v>
      </c>
    </row>
    <row r="41599" spans="71:71" x14ac:dyDescent="0.3">
      <c r="BS41599" s="24">
        <f t="shared" si="972"/>
        <v>-2.5</v>
      </c>
    </row>
    <row r="41600" spans="71:71" x14ac:dyDescent="0.3">
      <c r="BS41600" s="24">
        <f t="shared" si="972"/>
        <v>-2.5</v>
      </c>
    </row>
    <row r="41601" spans="71:71" x14ac:dyDescent="0.3">
      <c r="BS41601" s="24">
        <f t="shared" si="972"/>
        <v>-2.5</v>
      </c>
    </row>
    <row r="41602" spans="71:71" x14ac:dyDescent="0.3">
      <c r="BS41602" s="24">
        <f t="shared" si="972"/>
        <v>-2.5</v>
      </c>
    </row>
    <row r="41603" spans="71:71" x14ac:dyDescent="0.3">
      <c r="BS41603" s="24">
        <f t="shared" si="972"/>
        <v>-2.5</v>
      </c>
    </row>
    <row r="41604" spans="71:71" x14ac:dyDescent="0.3">
      <c r="BS41604" s="24">
        <f t="shared" si="972"/>
        <v>-2.5</v>
      </c>
    </row>
    <row r="41605" spans="71:71" x14ac:dyDescent="0.3">
      <c r="BS41605" s="24">
        <f t="shared" si="972"/>
        <v>-2.5</v>
      </c>
    </row>
    <row r="41606" spans="71:71" x14ac:dyDescent="0.3">
      <c r="BS41606" s="24">
        <f t="shared" si="972"/>
        <v>-2.5</v>
      </c>
    </row>
    <row r="41607" spans="71:71" x14ac:dyDescent="0.3">
      <c r="BS41607" s="24">
        <f t="shared" si="972"/>
        <v>-2.5</v>
      </c>
    </row>
    <row r="41608" spans="71:71" x14ac:dyDescent="0.3">
      <c r="BS41608" s="24">
        <f t="shared" si="972"/>
        <v>-2.5</v>
      </c>
    </row>
    <row r="41609" spans="71:71" x14ac:dyDescent="0.3">
      <c r="BS41609" s="24">
        <f t="shared" ref="BS41609:BS41672" si="973">BR41609-2.5</f>
        <v>-2.5</v>
      </c>
    </row>
    <row r="41610" spans="71:71" x14ac:dyDescent="0.3">
      <c r="BS41610" s="24">
        <f t="shared" si="973"/>
        <v>-2.5</v>
      </c>
    </row>
    <row r="41611" spans="71:71" x14ac:dyDescent="0.3">
      <c r="BS41611" s="24">
        <f t="shared" si="973"/>
        <v>-2.5</v>
      </c>
    </row>
    <row r="41612" spans="71:71" x14ac:dyDescent="0.3">
      <c r="BS41612" s="24">
        <f t="shared" si="973"/>
        <v>-2.5</v>
      </c>
    </row>
    <row r="41613" spans="71:71" x14ac:dyDescent="0.3">
      <c r="BS41613" s="24">
        <f t="shared" si="973"/>
        <v>-2.5</v>
      </c>
    </row>
    <row r="41614" spans="71:71" x14ac:dyDescent="0.3">
      <c r="BS41614" s="24">
        <f t="shared" si="973"/>
        <v>-2.5</v>
      </c>
    </row>
    <row r="41615" spans="71:71" x14ac:dyDescent="0.3">
      <c r="BS41615" s="24">
        <f t="shared" si="973"/>
        <v>-2.5</v>
      </c>
    </row>
    <row r="41616" spans="71:71" x14ac:dyDescent="0.3">
      <c r="BS41616" s="24">
        <f t="shared" si="973"/>
        <v>-2.5</v>
      </c>
    </row>
    <row r="41617" spans="71:71" x14ac:dyDescent="0.3">
      <c r="BS41617" s="24">
        <f t="shared" si="973"/>
        <v>-2.5</v>
      </c>
    </row>
    <row r="41618" spans="71:71" x14ac:dyDescent="0.3">
      <c r="BS41618" s="24">
        <f t="shared" si="973"/>
        <v>-2.5</v>
      </c>
    </row>
    <row r="41619" spans="71:71" x14ac:dyDescent="0.3">
      <c r="BS41619" s="24">
        <f t="shared" si="973"/>
        <v>-2.5</v>
      </c>
    </row>
    <row r="41620" spans="71:71" x14ac:dyDescent="0.3">
      <c r="BS41620" s="24">
        <f t="shared" si="973"/>
        <v>-2.5</v>
      </c>
    </row>
    <row r="41621" spans="71:71" x14ac:dyDescent="0.3">
      <c r="BS41621" s="24">
        <f t="shared" si="973"/>
        <v>-2.5</v>
      </c>
    </row>
    <row r="41622" spans="71:71" x14ac:dyDescent="0.3">
      <c r="BS41622" s="24">
        <f t="shared" si="973"/>
        <v>-2.5</v>
      </c>
    </row>
    <row r="41623" spans="71:71" x14ac:dyDescent="0.3">
      <c r="BS41623" s="24">
        <f t="shared" si="973"/>
        <v>-2.5</v>
      </c>
    </row>
    <row r="41624" spans="71:71" x14ac:dyDescent="0.3">
      <c r="BS41624" s="24">
        <f t="shared" si="973"/>
        <v>-2.5</v>
      </c>
    </row>
    <row r="41625" spans="71:71" x14ac:dyDescent="0.3">
      <c r="BS41625" s="24">
        <f t="shared" si="973"/>
        <v>-2.5</v>
      </c>
    </row>
    <row r="41626" spans="71:71" x14ac:dyDescent="0.3">
      <c r="BS41626" s="24">
        <f t="shared" si="973"/>
        <v>-2.5</v>
      </c>
    </row>
    <row r="41627" spans="71:71" x14ac:dyDescent="0.3">
      <c r="BS41627" s="24">
        <f t="shared" si="973"/>
        <v>-2.5</v>
      </c>
    </row>
    <row r="41628" spans="71:71" x14ac:dyDescent="0.3">
      <c r="BS41628" s="24">
        <f t="shared" si="973"/>
        <v>-2.5</v>
      </c>
    </row>
    <row r="41629" spans="71:71" x14ac:dyDescent="0.3">
      <c r="BS41629" s="24">
        <f t="shared" si="973"/>
        <v>-2.5</v>
      </c>
    </row>
    <row r="41630" spans="71:71" x14ac:dyDescent="0.3">
      <c r="BS41630" s="24">
        <f t="shared" si="973"/>
        <v>-2.5</v>
      </c>
    </row>
    <row r="41631" spans="71:71" x14ac:dyDescent="0.3">
      <c r="BS41631" s="24">
        <f t="shared" si="973"/>
        <v>-2.5</v>
      </c>
    </row>
    <row r="41632" spans="71:71" x14ac:dyDescent="0.3">
      <c r="BS41632" s="24">
        <f t="shared" si="973"/>
        <v>-2.5</v>
      </c>
    </row>
    <row r="41633" spans="71:71" x14ac:dyDescent="0.3">
      <c r="BS41633" s="24">
        <f t="shared" si="973"/>
        <v>-2.5</v>
      </c>
    </row>
    <row r="41634" spans="71:71" x14ac:dyDescent="0.3">
      <c r="BS41634" s="24">
        <f t="shared" si="973"/>
        <v>-2.5</v>
      </c>
    </row>
    <row r="41635" spans="71:71" x14ac:dyDescent="0.3">
      <c r="BS41635" s="24">
        <f t="shared" si="973"/>
        <v>-2.5</v>
      </c>
    </row>
    <row r="41636" spans="71:71" x14ac:dyDescent="0.3">
      <c r="BS41636" s="24">
        <f t="shared" si="973"/>
        <v>-2.5</v>
      </c>
    </row>
    <row r="41637" spans="71:71" x14ac:dyDescent="0.3">
      <c r="BS41637" s="24">
        <f t="shared" si="973"/>
        <v>-2.5</v>
      </c>
    </row>
    <row r="41638" spans="71:71" x14ac:dyDescent="0.3">
      <c r="BS41638" s="24">
        <f t="shared" si="973"/>
        <v>-2.5</v>
      </c>
    </row>
    <row r="41639" spans="71:71" x14ac:dyDescent="0.3">
      <c r="BS41639" s="24">
        <f t="shared" si="973"/>
        <v>-2.5</v>
      </c>
    </row>
    <row r="41640" spans="71:71" x14ac:dyDescent="0.3">
      <c r="BS41640" s="24">
        <f t="shared" si="973"/>
        <v>-2.5</v>
      </c>
    </row>
    <row r="41641" spans="71:71" x14ac:dyDescent="0.3">
      <c r="BS41641" s="24">
        <f t="shared" si="973"/>
        <v>-2.5</v>
      </c>
    </row>
    <row r="41642" spans="71:71" x14ac:dyDescent="0.3">
      <c r="BS41642" s="24">
        <f t="shared" si="973"/>
        <v>-2.5</v>
      </c>
    </row>
    <row r="41643" spans="71:71" x14ac:dyDescent="0.3">
      <c r="BS41643" s="24">
        <f t="shared" si="973"/>
        <v>-2.5</v>
      </c>
    </row>
    <row r="41644" spans="71:71" x14ac:dyDescent="0.3">
      <c r="BS41644" s="24">
        <f t="shared" si="973"/>
        <v>-2.5</v>
      </c>
    </row>
    <row r="41645" spans="71:71" x14ac:dyDescent="0.3">
      <c r="BS41645" s="24">
        <f t="shared" si="973"/>
        <v>-2.5</v>
      </c>
    </row>
    <row r="41646" spans="71:71" x14ac:dyDescent="0.3">
      <c r="BS41646" s="24">
        <f t="shared" si="973"/>
        <v>-2.5</v>
      </c>
    </row>
    <row r="41647" spans="71:71" x14ac:dyDescent="0.3">
      <c r="BS41647" s="24">
        <f t="shared" si="973"/>
        <v>-2.5</v>
      </c>
    </row>
    <row r="41648" spans="71:71" x14ac:dyDescent="0.3">
      <c r="BS41648" s="24">
        <f t="shared" si="973"/>
        <v>-2.5</v>
      </c>
    </row>
    <row r="41649" spans="71:71" x14ac:dyDescent="0.3">
      <c r="BS41649" s="24">
        <f t="shared" si="973"/>
        <v>-2.5</v>
      </c>
    </row>
    <row r="41650" spans="71:71" x14ac:dyDescent="0.3">
      <c r="BS41650" s="24">
        <f t="shared" si="973"/>
        <v>-2.5</v>
      </c>
    </row>
    <row r="41651" spans="71:71" x14ac:dyDescent="0.3">
      <c r="BS41651" s="24">
        <f t="shared" si="973"/>
        <v>-2.5</v>
      </c>
    </row>
    <row r="41652" spans="71:71" x14ac:dyDescent="0.3">
      <c r="BS41652" s="24">
        <f t="shared" si="973"/>
        <v>-2.5</v>
      </c>
    </row>
    <row r="41653" spans="71:71" x14ac:dyDescent="0.3">
      <c r="BS41653" s="24">
        <f t="shared" si="973"/>
        <v>-2.5</v>
      </c>
    </row>
    <row r="41654" spans="71:71" x14ac:dyDescent="0.3">
      <c r="BS41654" s="24">
        <f t="shared" si="973"/>
        <v>-2.5</v>
      </c>
    </row>
    <row r="41655" spans="71:71" x14ac:dyDescent="0.3">
      <c r="BS41655" s="24">
        <f t="shared" si="973"/>
        <v>-2.5</v>
      </c>
    </row>
    <row r="41656" spans="71:71" x14ac:dyDescent="0.3">
      <c r="BS41656" s="24">
        <f t="shared" si="973"/>
        <v>-2.5</v>
      </c>
    </row>
    <row r="41657" spans="71:71" x14ac:dyDescent="0.3">
      <c r="BS41657" s="24">
        <f t="shared" si="973"/>
        <v>-2.5</v>
      </c>
    </row>
    <row r="41658" spans="71:71" x14ac:dyDescent="0.3">
      <c r="BS41658" s="24">
        <f t="shared" si="973"/>
        <v>-2.5</v>
      </c>
    </row>
    <row r="41659" spans="71:71" x14ac:dyDescent="0.3">
      <c r="BS41659" s="24">
        <f t="shared" si="973"/>
        <v>-2.5</v>
      </c>
    </row>
    <row r="41660" spans="71:71" x14ac:dyDescent="0.3">
      <c r="BS41660" s="24">
        <f t="shared" si="973"/>
        <v>-2.5</v>
      </c>
    </row>
    <row r="41661" spans="71:71" x14ac:dyDescent="0.3">
      <c r="BS41661" s="24">
        <f t="shared" si="973"/>
        <v>-2.5</v>
      </c>
    </row>
    <row r="41662" spans="71:71" x14ac:dyDescent="0.3">
      <c r="BS41662" s="24">
        <f t="shared" si="973"/>
        <v>-2.5</v>
      </c>
    </row>
    <row r="41663" spans="71:71" x14ac:dyDescent="0.3">
      <c r="BS41663" s="24">
        <f t="shared" si="973"/>
        <v>-2.5</v>
      </c>
    </row>
    <row r="41664" spans="71:71" x14ac:dyDescent="0.3">
      <c r="BS41664" s="24">
        <f t="shared" si="973"/>
        <v>-2.5</v>
      </c>
    </row>
    <row r="41665" spans="71:71" x14ac:dyDescent="0.3">
      <c r="BS41665" s="24">
        <f t="shared" si="973"/>
        <v>-2.5</v>
      </c>
    </row>
    <row r="41666" spans="71:71" x14ac:dyDescent="0.3">
      <c r="BS41666" s="24">
        <f t="shared" si="973"/>
        <v>-2.5</v>
      </c>
    </row>
    <row r="41667" spans="71:71" x14ac:dyDescent="0.3">
      <c r="BS41667" s="24">
        <f t="shared" si="973"/>
        <v>-2.5</v>
      </c>
    </row>
    <row r="41668" spans="71:71" x14ac:dyDescent="0.3">
      <c r="BS41668" s="24">
        <f t="shared" si="973"/>
        <v>-2.5</v>
      </c>
    </row>
    <row r="41669" spans="71:71" x14ac:dyDescent="0.3">
      <c r="BS41669" s="24">
        <f t="shared" si="973"/>
        <v>-2.5</v>
      </c>
    </row>
    <row r="41670" spans="71:71" x14ac:dyDescent="0.3">
      <c r="BS41670" s="24">
        <f t="shared" si="973"/>
        <v>-2.5</v>
      </c>
    </row>
    <row r="41671" spans="71:71" x14ac:dyDescent="0.3">
      <c r="BS41671" s="24">
        <f t="shared" si="973"/>
        <v>-2.5</v>
      </c>
    </row>
    <row r="41672" spans="71:71" x14ac:dyDescent="0.3">
      <c r="BS41672" s="24">
        <f t="shared" si="973"/>
        <v>-2.5</v>
      </c>
    </row>
    <row r="41673" spans="71:71" x14ac:dyDescent="0.3">
      <c r="BS41673" s="24">
        <f t="shared" ref="BS41673:BS41736" si="974">BR41673-2.5</f>
        <v>-2.5</v>
      </c>
    </row>
    <row r="41674" spans="71:71" x14ac:dyDescent="0.3">
      <c r="BS41674" s="24">
        <f t="shared" si="974"/>
        <v>-2.5</v>
      </c>
    </row>
    <row r="41675" spans="71:71" x14ac:dyDescent="0.3">
      <c r="BS41675" s="24">
        <f t="shared" si="974"/>
        <v>-2.5</v>
      </c>
    </row>
    <row r="41676" spans="71:71" x14ac:dyDescent="0.3">
      <c r="BS41676" s="24">
        <f t="shared" si="974"/>
        <v>-2.5</v>
      </c>
    </row>
    <row r="41677" spans="71:71" x14ac:dyDescent="0.3">
      <c r="BS41677" s="24">
        <f t="shared" si="974"/>
        <v>-2.5</v>
      </c>
    </row>
    <row r="41678" spans="71:71" x14ac:dyDescent="0.3">
      <c r="BS41678" s="24">
        <f t="shared" si="974"/>
        <v>-2.5</v>
      </c>
    </row>
    <row r="41679" spans="71:71" x14ac:dyDescent="0.3">
      <c r="BS41679" s="24">
        <f t="shared" si="974"/>
        <v>-2.5</v>
      </c>
    </row>
    <row r="41680" spans="71:71" x14ac:dyDescent="0.3">
      <c r="BS41680" s="24">
        <f t="shared" si="974"/>
        <v>-2.5</v>
      </c>
    </row>
    <row r="41681" spans="71:71" x14ac:dyDescent="0.3">
      <c r="BS41681" s="24">
        <f t="shared" si="974"/>
        <v>-2.5</v>
      </c>
    </row>
    <row r="41682" spans="71:71" x14ac:dyDescent="0.3">
      <c r="BS41682" s="24">
        <f t="shared" si="974"/>
        <v>-2.5</v>
      </c>
    </row>
    <row r="41683" spans="71:71" x14ac:dyDescent="0.3">
      <c r="BS41683" s="24">
        <f t="shared" si="974"/>
        <v>-2.5</v>
      </c>
    </row>
    <row r="41684" spans="71:71" x14ac:dyDescent="0.3">
      <c r="BS41684" s="24">
        <f t="shared" si="974"/>
        <v>-2.5</v>
      </c>
    </row>
    <row r="41685" spans="71:71" x14ac:dyDescent="0.3">
      <c r="BS41685" s="24">
        <f t="shared" si="974"/>
        <v>-2.5</v>
      </c>
    </row>
    <row r="41686" spans="71:71" x14ac:dyDescent="0.3">
      <c r="BS41686" s="24">
        <f t="shared" si="974"/>
        <v>-2.5</v>
      </c>
    </row>
    <row r="41687" spans="71:71" x14ac:dyDescent="0.3">
      <c r="BS41687" s="24">
        <f t="shared" si="974"/>
        <v>-2.5</v>
      </c>
    </row>
    <row r="41688" spans="71:71" x14ac:dyDescent="0.3">
      <c r="BS41688" s="24">
        <f t="shared" si="974"/>
        <v>-2.5</v>
      </c>
    </row>
    <row r="41689" spans="71:71" x14ac:dyDescent="0.3">
      <c r="BS41689" s="24">
        <f t="shared" si="974"/>
        <v>-2.5</v>
      </c>
    </row>
    <row r="41690" spans="71:71" x14ac:dyDescent="0.3">
      <c r="BS41690" s="24">
        <f t="shared" si="974"/>
        <v>-2.5</v>
      </c>
    </row>
    <row r="41691" spans="71:71" x14ac:dyDescent="0.3">
      <c r="BS41691" s="24">
        <f t="shared" si="974"/>
        <v>-2.5</v>
      </c>
    </row>
    <row r="41692" spans="71:71" x14ac:dyDescent="0.3">
      <c r="BS41692" s="24">
        <f t="shared" si="974"/>
        <v>-2.5</v>
      </c>
    </row>
    <row r="41693" spans="71:71" x14ac:dyDescent="0.3">
      <c r="BS41693" s="24">
        <f t="shared" si="974"/>
        <v>-2.5</v>
      </c>
    </row>
    <row r="41694" spans="71:71" x14ac:dyDescent="0.3">
      <c r="BS41694" s="24">
        <f t="shared" si="974"/>
        <v>-2.5</v>
      </c>
    </row>
    <row r="41695" spans="71:71" x14ac:dyDescent="0.3">
      <c r="BS41695" s="24">
        <f t="shared" si="974"/>
        <v>-2.5</v>
      </c>
    </row>
    <row r="41696" spans="71:71" x14ac:dyDescent="0.3">
      <c r="BS41696" s="24">
        <f t="shared" si="974"/>
        <v>-2.5</v>
      </c>
    </row>
    <row r="41697" spans="71:71" x14ac:dyDescent="0.3">
      <c r="BS41697" s="24">
        <f t="shared" si="974"/>
        <v>-2.5</v>
      </c>
    </row>
    <row r="41698" spans="71:71" x14ac:dyDescent="0.3">
      <c r="BS41698" s="24">
        <f t="shared" si="974"/>
        <v>-2.5</v>
      </c>
    </row>
    <row r="41699" spans="71:71" x14ac:dyDescent="0.3">
      <c r="BS41699" s="24">
        <f t="shared" si="974"/>
        <v>-2.5</v>
      </c>
    </row>
    <row r="41700" spans="71:71" x14ac:dyDescent="0.3">
      <c r="BS41700" s="24">
        <f t="shared" si="974"/>
        <v>-2.5</v>
      </c>
    </row>
    <row r="41701" spans="71:71" x14ac:dyDescent="0.3">
      <c r="BS41701" s="24">
        <f t="shared" si="974"/>
        <v>-2.5</v>
      </c>
    </row>
    <row r="41702" spans="71:71" x14ac:dyDescent="0.3">
      <c r="BS41702" s="24">
        <f t="shared" si="974"/>
        <v>-2.5</v>
      </c>
    </row>
    <row r="41703" spans="71:71" x14ac:dyDescent="0.3">
      <c r="BS41703" s="24">
        <f t="shared" si="974"/>
        <v>-2.5</v>
      </c>
    </row>
    <row r="41704" spans="71:71" x14ac:dyDescent="0.3">
      <c r="BS41704" s="24">
        <f t="shared" si="974"/>
        <v>-2.5</v>
      </c>
    </row>
    <row r="41705" spans="71:71" x14ac:dyDescent="0.3">
      <c r="BS41705" s="24">
        <f t="shared" si="974"/>
        <v>-2.5</v>
      </c>
    </row>
    <row r="41706" spans="71:71" x14ac:dyDescent="0.3">
      <c r="BS41706" s="24">
        <f t="shared" si="974"/>
        <v>-2.5</v>
      </c>
    </row>
    <row r="41707" spans="71:71" x14ac:dyDescent="0.3">
      <c r="BS41707" s="24">
        <f t="shared" si="974"/>
        <v>-2.5</v>
      </c>
    </row>
    <row r="41708" spans="71:71" x14ac:dyDescent="0.3">
      <c r="BS41708" s="24">
        <f t="shared" si="974"/>
        <v>-2.5</v>
      </c>
    </row>
    <row r="41709" spans="71:71" x14ac:dyDescent="0.3">
      <c r="BS41709" s="24">
        <f t="shared" si="974"/>
        <v>-2.5</v>
      </c>
    </row>
    <row r="41710" spans="71:71" x14ac:dyDescent="0.3">
      <c r="BS41710" s="24">
        <f t="shared" si="974"/>
        <v>-2.5</v>
      </c>
    </row>
    <row r="41711" spans="71:71" x14ac:dyDescent="0.3">
      <c r="BS41711" s="24">
        <f t="shared" si="974"/>
        <v>-2.5</v>
      </c>
    </row>
    <row r="41712" spans="71:71" x14ac:dyDescent="0.3">
      <c r="BS41712" s="24">
        <f t="shared" si="974"/>
        <v>-2.5</v>
      </c>
    </row>
    <row r="41713" spans="71:71" x14ac:dyDescent="0.3">
      <c r="BS41713" s="24">
        <f t="shared" si="974"/>
        <v>-2.5</v>
      </c>
    </row>
    <row r="41714" spans="71:71" x14ac:dyDescent="0.3">
      <c r="BS41714" s="24">
        <f t="shared" si="974"/>
        <v>-2.5</v>
      </c>
    </row>
    <row r="41715" spans="71:71" x14ac:dyDescent="0.3">
      <c r="BS41715" s="24">
        <f t="shared" si="974"/>
        <v>-2.5</v>
      </c>
    </row>
    <row r="41716" spans="71:71" x14ac:dyDescent="0.3">
      <c r="BS41716" s="24">
        <f t="shared" si="974"/>
        <v>-2.5</v>
      </c>
    </row>
    <row r="41717" spans="71:71" x14ac:dyDescent="0.3">
      <c r="BS41717" s="24">
        <f t="shared" si="974"/>
        <v>-2.5</v>
      </c>
    </row>
    <row r="41718" spans="71:71" x14ac:dyDescent="0.3">
      <c r="BS41718" s="24">
        <f t="shared" si="974"/>
        <v>-2.5</v>
      </c>
    </row>
    <row r="41719" spans="71:71" x14ac:dyDescent="0.3">
      <c r="BS41719" s="24">
        <f t="shared" si="974"/>
        <v>-2.5</v>
      </c>
    </row>
    <row r="41720" spans="71:71" x14ac:dyDescent="0.3">
      <c r="BS41720" s="24">
        <f t="shared" si="974"/>
        <v>-2.5</v>
      </c>
    </row>
    <row r="41721" spans="71:71" x14ac:dyDescent="0.3">
      <c r="BS41721" s="24">
        <f t="shared" si="974"/>
        <v>-2.5</v>
      </c>
    </row>
    <row r="41722" spans="71:71" x14ac:dyDescent="0.3">
      <c r="BS41722" s="24">
        <f t="shared" si="974"/>
        <v>-2.5</v>
      </c>
    </row>
    <row r="41723" spans="71:71" x14ac:dyDescent="0.3">
      <c r="BS41723" s="24">
        <f t="shared" si="974"/>
        <v>-2.5</v>
      </c>
    </row>
    <row r="41724" spans="71:71" x14ac:dyDescent="0.3">
      <c r="BS41724" s="24">
        <f t="shared" si="974"/>
        <v>-2.5</v>
      </c>
    </row>
    <row r="41725" spans="71:71" x14ac:dyDescent="0.3">
      <c r="BS41725" s="24">
        <f t="shared" si="974"/>
        <v>-2.5</v>
      </c>
    </row>
    <row r="41726" spans="71:71" x14ac:dyDescent="0.3">
      <c r="BS41726" s="24">
        <f t="shared" si="974"/>
        <v>-2.5</v>
      </c>
    </row>
    <row r="41727" spans="71:71" x14ac:dyDescent="0.3">
      <c r="BS41727" s="24">
        <f t="shared" si="974"/>
        <v>-2.5</v>
      </c>
    </row>
    <row r="41728" spans="71:71" x14ac:dyDescent="0.3">
      <c r="BS41728" s="24">
        <f t="shared" si="974"/>
        <v>-2.5</v>
      </c>
    </row>
    <row r="41729" spans="71:71" x14ac:dyDescent="0.3">
      <c r="BS41729" s="24">
        <f t="shared" si="974"/>
        <v>-2.5</v>
      </c>
    </row>
    <row r="41730" spans="71:71" x14ac:dyDescent="0.3">
      <c r="BS41730" s="24">
        <f t="shared" si="974"/>
        <v>-2.5</v>
      </c>
    </row>
    <row r="41731" spans="71:71" x14ac:dyDescent="0.3">
      <c r="BS41731" s="24">
        <f t="shared" si="974"/>
        <v>-2.5</v>
      </c>
    </row>
    <row r="41732" spans="71:71" x14ac:dyDescent="0.3">
      <c r="BS41732" s="24">
        <f t="shared" si="974"/>
        <v>-2.5</v>
      </c>
    </row>
    <row r="41733" spans="71:71" x14ac:dyDescent="0.3">
      <c r="BS41733" s="24">
        <f t="shared" si="974"/>
        <v>-2.5</v>
      </c>
    </row>
    <row r="41734" spans="71:71" x14ac:dyDescent="0.3">
      <c r="BS41734" s="24">
        <f t="shared" si="974"/>
        <v>-2.5</v>
      </c>
    </row>
    <row r="41735" spans="71:71" x14ac:dyDescent="0.3">
      <c r="BS41735" s="24">
        <f t="shared" si="974"/>
        <v>-2.5</v>
      </c>
    </row>
    <row r="41736" spans="71:71" x14ac:dyDescent="0.3">
      <c r="BS41736" s="24">
        <f t="shared" si="974"/>
        <v>-2.5</v>
      </c>
    </row>
    <row r="41737" spans="71:71" x14ac:dyDescent="0.3">
      <c r="BS41737" s="24">
        <f t="shared" ref="BS41737:BS41800" si="975">BR41737-2.5</f>
        <v>-2.5</v>
      </c>
    </row>
    <row r="41738" spans="71:71" x14ac:dyDescent="0.3">
      <c r="BS41738" s="24">
        <f t="shared" si="975"/>
        <v>-2.5</v>
      </c>
    </row>
    <row r="41739" spans="71:71" x14ac:dyDescent="0.3">
      <c r="BS41739" s="24">
        <f t="shared" si="975"/>
        <v>-2.5</v>
      </c>
    </row>
    <row r="41740" spans="71:71" x14ac:dyDescent="0.3">
      <c r="BS41740" s="24">
        <f t="shared" si="975"/>
        <v>-2.5</v>
      </c>
    </row>
    <row r="41741" spans="71:71" x14ac:dyDescent="0.3">
      <c r="BS41741" s="24">
        <f t="shared" si="975"/>
        <v>-2.5</v>
      </c>
    </row>
    <row r="41742" spans="71:71" x14ac:dyDescent="0.3">
      <c r="BS41742" s="24">
        <f t="shared" si="975"/>
        <v>-2.5</v>
      </c>
    </row>
    <row r="41743" spans="71:71" x14ac:dyDescent="0.3">
      <c r="BS41743" s="24">
        <f t="shared" si="975"/>
        <v>-2.5</v>
      </c>
    </row>
    <row r="41744" spans="71:71" x14ac:dyDescent="0.3">
      <c r="BS41744" s="24">
        <f t="shared" si="975"/>
        <v>-2.5</v>
      </c>
    </row>
    <row r="41745" spans="71:71" x14ac:dyDescent="0.3">
      <c r="BS41745" s="24">
        <f t="shared" si="975"/>
        <v>-2.5</v>
      </c>
    </row>
    <row r="41746" spans="71:71" x14ac:dyDescent="0.3">
      <c r="BS41746" s="24">
        <f t="shared" si="975"/>
        <v>-2.5</v>
      </c>
    </row>
    <row r="41747" spans="71:71" x14ac:dyDescent="0.3">
      <c r="BS41747" s="24">
        <f t="shared" si="975"/>
        <v>-2.5</v>
      </c>
    </row>
    <row r="41748" spans="71:71" x14ac:dyDescent="0.3">
      <c r="BS41748" s="24">
        <f t="shared" si="975"/>
        <v>-2.5</v>
      </c>
    </row>
    <row r="41749" spans="71:71" x14ac:dyDescent="0.3">
      <c r="BS41749" s="24">
        <f t="shared" si="975"/>
        <v>-2.5</v>
      </c>
    </row>
    <row r="41750" spans="71:71" x14ac:dyDescent="0.3">
      <c r="BS41750" s="24">
        <f t="shared" si="975"/>
        <v>-2.5</v>
      </c>
    </row>
    <row r="41751" spans="71:71" x14ac:dyDescent="0.3">
      <c r="BS41751" s="24">
        <f t="shared" si="975"/>
        <v>-2.5</v>
      </c>
    </row>
    <row r="41752" spans="71:71" x14ac:dyDescent="0.3">
      <c r="BS41752" s="24">
        <f t="shared" si="975"/>
        <v>-2.5</v>
      </c>
    </row>
    <row r="41753" spans="71:71" x14ac:dyDescent="0.3">
      <c r="BS41753" s="24">
        <f t="shared" si="975"/>
        <v>-2.5</v>
      </c>
    </row>
    <row r="41754" spans="71:71" x14ac:dyDescent="0.3">
      <c r="BS41754" s="24">
        <f t="shared" si="975"/>
        <v>-2.5</v>
      </c>
    </row>
    <row r="41755" spans="71:71" x14ac:dyDescent="0.3">
      <c r="BS41755" s="24">
        <f t="shared" si="975"/>
        <v>-2.5</v>
      </c>
    </row>
    <row r="41756" spans="71:71" x14ac:dyDescent="0.3">
      <c r="BS41756" s="24">
        <f t="shared" si="975"/>
        <v>-2.5</v>
      </c>
    </row>
    <row r="41757" spans="71:71" x14ac:dyDescent="0.3">
      <c r="BS41757" s="24">
        <f t="shared" si="975"/>
        <v>-2.5</v>
      </c>
    </row>
    <row r="41758" spans="71:71" x14ac:dyDescent="0.3">
      <c r="BS41758" s="24">
        <f t="shared" si="975"/>
        <v>-2.5</v>
      </c>
    </row>
    <row r="41759" spans="71:71" x14ac:dyDescent="0.3">
      <c r="BS41759" s="24">
        <f t="shared" si="975"/>
        <v>-2.5</v>
      </c>
    </row>
    <row r="41760" spans="71:71" x14ac:dyDescent="0.3">
      <c r="BS41760" s="24">
        <f t="shared" si="975"/>
        <v>-2.5</v>
      </c>
    </row>
    <row r="41761" spans="71:71" x14ac:dyDescent="0.3">
      <c r="BS41761" s="24">
        <f t="shared" si="975"/>
        <v>-2.5</v>
      </c>
    </row>
    <row r="41762" spans="71:71" x14ac:dyDescent="0.3">
      <c r="BS41762" s="24">
        <f t="shared" si="975"/>
        <v>-2.5</v>
      </c>
    </row>
    <row r="41763" spans="71:71" x14ac:dyDescent="0.3">
      <c r="BS41763" s="24">
        <f t="shared" si="975"/>
        <v>-2.5</v>
      </c>
    </row>
    <row r="41764" spans="71:71" x14ac:dyDescent="0.3">
      <c r="BS41764" s="24">
        <f t="shared" si="975"/>
        <v>-2.5</v>
      </c>
    </row>
    <row r="41765" spans="71:71" x14ac:dyDescent="0.3">
      <c r="BS41765" s="24">
        <f t="shared" si="975"/>
        <v>-2.5</v>
      </c>
    </row>
    <row r="41766" spans="71:71" x14ac:dyDescent="0.3">
      <c r="BS41766" s="24">
        <f t="shared" si="975"/>
        <v>-2.5</v>
      </c>
    </row>
    <row r="41767" spans="71:71" x14ac:dyDescent="0.3">
      <c r="BS41767" s="24">
        <f t="shared" si="975"/>
        <v>-2.5</v>
      </c>
    </row>
    <row r="41768" spans="71:71" x14ac:dyDescent="0.3">
      <c r="BS41768" s="24">
        <f t="shared" si="975"/>
        <v>-2.5</v>
      </c>
    </row>
    <row r="41769" spans="71:71" x14ac:dyDescent="0.3">
      <c r="BS41769" s="24">
        <f t="shared" si="975"/>
        <v>-2.5</v>
      </c>
    </row>
    <row r="41770" spans="71:71" x14ac:dyDescent="0.3">
      <c r="BS41770" s="24">
        <f t="shared" si="975"/>
        <v>-2.5</v>
      </c>
    </row>
    <row r="41771" spans="71:71" x14ac:dyDescent="0.3">
      <c r="BS41771" s="24">
        <f t="shared" si="975"/>
        <v>-2.5</v>
      </c>
    </row>
    <row r="41772" spans="71:71" x14ac:dyDescent="0.3">
      <c r="BS41772" s="24">
        <f t="shared" si="975"/>
        <v>-2.5</v>
      </c>
    </row>
    <row r="41773" spans="71:71" x14ac:dyDescent="0.3">
      <c r="BS41773" s="24">
        <f t="shared" si="975"/>
        <v>-2.5</v>
      </c>
    </row>
    <row r="41774" spans="71:71" x14ac:dyDescent="0.3">
      <c r="BS41774" s="24">
        <f t="shared" si="975"/>
        <v>-2.5</v>
      </c>
    </row>
    <row r="41775" spans="71:71" x14ac:dyDescent="0.3">
      <c r="BS41775" s="24">
        <f t="shared" si="975"/>
        <v>-2.5</v>
      </c>
    </row>
    <row r="41776" spans="71:71" x14ac:dyDescent="0.3">
      <c r="BS41776" s="24">
        <f t="shared" si="975"/>
        <v>-2.5</v>
      </c>
    </row>
    <row r="41777" spans="71:71" x14ac:dyDescent="0.3">
      <c r="BS41777" s="24">
        <f t="shared" si="975"/>
        <v>-2.5</v>
      </c>
    </row>
    <row r="41778" spans="71:71" x14ac:dyDescent="0.3">
      <c r="BS41778" s="24">
        <f t="shared" si="975"/>
        <v>-2.5</v>
      </c>
    </row>
    <row r="41779" spans="71:71" x14ac:dyDescent="0.3">
      <c r="BS41779" s="24">
        <f t="shared" si="975"/>
        <v>-2.5</v>
      </c>
    </row>
    <row r="41780" spans="71:71" x14ac:dyDescent="0.3">
      <c r="BS41780" s="24">
        <f t="shared" si="975"/>
        <v>-2.5</v>
      </c>
    </row>
    <row r="41781" spans="71:71" x14ac:dyDescent="0.3">
      <c r="BS41781" s="24">
        <f t="shared" si="975"/>
        <v>-2.5</v>
      </c>
    </row>
    <row r="41782" spans="71:71" x14ac:dyDescent="0.3">
      <c r="BS41782" s="24">
        <f t="shared" si="975"/>
        <v>-2.5</v>
      </c>
    </row>
    <row r="41783" spans="71:71" x14ac:dyDescent="0.3">
      <c r="BS41783" s="24">
        <f t="shared" si="975"/>
        <v>-2.5</v>
      </c>
    </row>
    <row r="41784" spans="71:71" x14ac:dyDescent="0.3">
      <c r="BS41784" s="24">
        <f t="shared" si="975"/>
        <v>-2.5</v>
      </c>
    </row>
    <row r="41785" spans="71:71" x14ac:dyDescent="0.3">
      <c r="BS41785" s="24">
        <f t="shared" si="975"/>
        <v>-2.5</v>
      </c>
    </row>
    <row r="41786" spans="71:71" x14ac:dyDescent="0.3">
      <c r="BS41786" s="24">
        <f t="shared" si="975"/>
        <v>-2.5</v>
      </c>
    </row>
    <row r="41787" spans="71:71" x14ac:dyDescent="0.3">
      <c r="BS41787" s="24">
        <f t="shared" si="975"/>
        <v>-2.5</v>
      </c>
    </row>
    <row r="41788" spans="71:71" x14ac:dyDescent="0.3">
      <c r="BS41788" s="24">
        <f t="shared" si="975"/>
        <v>-2.5</v>
      </c>
    </row>
    <row r="41789" spans="71:71" x14ac:dyDescent="0.3">
      <c r="BS41789" s="24">
        <f t="shared" si="975"/>
        <v>-2.5</v>
      </c>
    </row>
    <row r="41790" spans="71:71" x14ac:dyDescent="0.3">
      <c r="BS41790" s="24">
        <f t="shared" si="975"/>
        <v>-2.5</v>
      </c>
    </row>
    <row r="41791" spans="71:71" x14ac:dyDescent="0.3">
      <c r="BS41791" s="24">
        <f t="shared" si="975"/>
        <v>-2.5</v>
      </c>
    </row>
    <row r="41792" spans="71:71" x14ac:dyDescent="0.3">
      <c r="BS41792" s="24">
        <f t="shared" si="975"/>
        <v>-2.5</v>
      </c>
    </row>
    <row r="41793" spans="71:71" x14ac:dyDescent="0.3">
      <c r="BS41793" s="24">
        <f t="shared" si="975"/>
        <v>-2.5</v>
      </c>
    </row>
    <row r="41794" spans="71:71" x14ac:dyDescent="0.3">
      <c r="BS41794" s="24">
        <f t="shared" si="975"/>
        <v>-2.5</v>
      </c>
    </row>
    <row r="41795" spans="71:71" x14ac:dyDescent="0.3">
      <c r="BS41795" s="24">
        <f t="shared" si="975"/>
        <v>-2.5</v>
      </c>
    </row>
    <row r="41796" spans="71:71" x14ac:dyDescent="0.3">
      <c r="BS41796" s="24">
        <f t="shared" si="975"/>
        <v>-2.5</v>
      </c>
    </row>
    <row r="41797" spans="71:71" x14ac:dyDescent="0.3">
      <c r="BS41797" s="24">
        <f t="shared" si="975"/>
        <v>-2.5</v>
      </c>
    </row>
    <row r="41798" spans="71:71" x14ac:dyDescent="0.3">
      <c r="BS41798" s="24">
        <f t="shared" si="975"/>
        <v>-2.5</v>
      </c>
    </row>
    <row r="41799" spans="71:71" x14ac:dyDescent="0.3">
      <c r="BS41799" s="24">
        <f t="shared" si="975"/>
        <v>-2.5</v>
      </c>
    </row>
    <row r="41800" spans="71:71" x14ac:dyDescent="0.3">
      <c r="BS41800" s="24">
        <f t="shared" si="975"/>
        <v>-2.5</v>
      </c>
    </row>
    <row r="41801" spans="71:71" x14ac:dyDescent="0.3">
      <c r="BS41801" s="24">
        <f t="shared" ref="BS41801:BS41864" si="976">BR41801-2.5</f>
        <v>-2.5</v>
      </c>
    </row>
    <row r="41802" spans="71:71" x14ac:dyDescent="0.3">
      <c r="BS41802" s="24">
        <f t="shared" si="976"/>
        <v>-2.5</v>
      </c>
    </row>
    <row r="41803" spans="71:71" x14ac:dyDescent="0.3">
      <c r="BS41803" s="24">
        <f t="shared" si="976"/>
        <v>-2.5</v>
      </c>
    </row>
    <row r="41804" spans="71:71" x14ac:dyDescent="0.3">
      <c r="BS41804" s="24">
        <f t="shared" si="976"/>
        <v>-2.5</v>
      </c>
    </row>
    <row r="41805" spans="71:71" x14ac:dyDescent="0.3">
      <c r="BS41805" s="24">
        <f t="shared" si="976"/>
        <v>-2.5</v>
      </c>
    </row>
    <row r="41806" spans="71:71" x14ac:dyDescent="0.3">
      <c r="BS41806" s="24">
        <f t="shared" si="976"/>
        <v>-2.5</v>
      </c>
    </row>
    <row r="41807" spans="71:71" x14ac:dyDescent="0.3">
      <c r="BS41807" s="24">
        <f t="shared" si="976"/>
        <v>-2.5</v>
      </c>
    </row>
    <row r="41808" spans="71:71" x14ac:dyDescent="0.3">
      <c r="BS41808" s="24">
        <f t="shared" si="976"/>
        <v>-2.5</v>
      </c>
    </row>
    <row r="41809" spans="71:71" x14ac:dyDescent="0.3">
      <c r="BS41809" s="24">
        <f t="shared" si="976"/>
        <v>-2.5</v>
      </c>
    </row>
    <row r="41810" spans="71:71" x14ac:dyDescent="0.3">
      <c r="BS41810" s="24">
        <f t="shared" si="976"/>
        <v>-2.5</v>
      </c>
    </row>
    <row r="41811" spans="71:71" x14ac:dyDescent="0.3">
      <c r="BS41811" s="24">
        <f t="shared" si="976"/>
        <v>-2.5</v>
      </c>
    </row>
    <row r="41812" spans="71:71" x14ac:dyDescent="0.3">
      <c r="BS41812" s="24">
        <f t="shared" si="976"/>
        <v>-2.5</v>
      </c>
    </row>
    <row r="41813" spans="71:71" x14ac:dyDescent="0.3">
      <c r="BS41813" s="24">
        <f t="shared" si="976"/>
        <v>-2.5</v>
      </c>
    </row>
    <row r="41814" spans="71:71" x14ac:dyDescent="0.3">
      <c r="BS41814" s="24">
        <f t="shared" si="976"/>
        <v>-2.5</v>
      </c>
    </row>
    <row r="41815" spans="71:71" x14ac:dyDescent="0.3">
      <c r="BS41815" s="24">
        <f t="shared" si="976"/>
        <v>-2.5</v>
      </c>
    </row>
    <row r="41816" spans="71:71" x14ac:dyDescent="0.3">
      <c r="BS41816" s="24">
        <f t="shared" si="976"/>
        <v>-2.5</v>
      </c>
    </row>
    <row r="41817" spans="71:71" x14ac:dyDescent="0.3">
      <c r="BS41817" s="24">
        <f t="shared" si="976"/>
        <v>-2.5</v>
      </c>
    </row>
    <row r="41818" spans="71:71" x14ac:dyDescent="0.3">
      <c r="BS41818" s="24">
        <f t="shared" si="976"/>
        <v>-2.5</v>
      </c>
    </row>
    <row r="41819" spans="71:71" x14ac:dyDescent="0.3">
      <c r="BS41819" s="24">
        <f t="shared" si="976"/>
        <v>-2.5</v>
      </c>
    </row>
    <row r="41820" spans="71:71" x14ac:dyDescent="0.3">
      <c r="BS41820" s="24">
        <f t="shared" si="976"/>
        <v>-2.5</v>
      </c>
    </row>
    <row r="41821" spans="71:71" x14ac:dyDescent="0.3">
      <c r="BS41821" s="24">
        <f t="shared" si="976"/>
        <v>-2.5</v>
      </c>
    </row>
    <row r="41822" spans="71:71" x14ac:dyDescent="0.3">
      <c r="BS41822" s="24">
        <f t="shared" si="976"/>
        <v>-2.5</v>
      </c>
    </row>
    <row r="41823" spans="71:71" x14ac:dyDescent="0.3">
      <c r="BS41823" s="24">
        <f t="shared" si="976"/>
        <v>-2.5</v>
      </c>
    </row>
    <row r="41824" spans="71:71" x14ac:dyDescent="0.3">
      <c r="BS41824" s="24">
        <f t="shared" si="976"/>
        <v>-2.5</v>
      </c>
    </row>
    <row r="41825" spans="71:71" x14ac:dyDescent="0.3">
      <c r="BS41825" s="24">
        <f t="shared" si="976"/>
        <v>-2.5</v>
      </c>
    </row>
    <row r="41826" spans="71:71" x14ac:dyDescent="0.3">
      <c r="BS41826" s="24">
        <f t="shared" si="976"/>
        <v>-2.5</v>
      </c>
    </row>
    <row r="41827" spans="71:71" x14ac:dyDescent="0.3">
      <c r="BS41827" s="24">
        <f t="shared" si="976"/>
        <v>-2.5</v>
      </c>
    </row>
    <row r="41828" spans="71:71" x14ac:dyDescent="0.3">
      <c r="BS41828" s="24">
        <f t="shared" si="976"/>
        <v>-2.5</v>
      </c>
    </row>
    <row r="41829" spans="71:71" x14ac:dyDescent="0.3">
      <c r="BS41829" s="24">
        <f t="shared" si="976"/>
        <v>-2.5</v>
      </c>
    </row>
    <row r="41830" spans="71:71" x14ac:dyDescent="0.3">
      <c r="BS41830" s="24">
        <f t="shared" si="976"/>
        <v>-2.5</v>
      </c>
    </row>
    <row r="41831" spans="71:71" x14ac:dyDescent="0.3">
      <c r="BS41831" s="24">
        <f t="shared" si="976"/>
        <v>-2.5</v>
      </c>
    </row>
    <row r="41832" spans="71:71" x14ac:dyDescent="0.3">
      <c r="BS41832" s="24">
        <f t="shared" si="976"/>
        <v>-2.5</v>
      </c>
    </row>
    <row r="41833" spans="71:71" x14ac:dyDescent="0.3">
      <c r="BS41833" s="24">
        <f t="shared" si="976"/>
        <v>-2.5</v>
      </c>
    </row>
    <row r="41834" spans="71:71" x14ac:dyDescent="0.3">
      <c r="BS41834" s="24">
        <f t="shared" si="976"/>
        <v>-2.5</v>
      </c>
    </row>
    <row r="41835" spans="71:71" x14ac:dyDescent="0.3">
      <c r="BS41835" s="24">
        <f t="shared" si="976"/>
        <v>-2.5</v>
      </c>
    </row>
    <row r="41836" spans="71:71" x14ac:dyDescent="0.3">
      <c r="BS41836" s="24">
        <f t="shared" si="976"/>
        <v>-2.5</v>
      </c>
    </row>
    <row r="41837" spans="71:71" x14ac:dyDescent="0.3">
      <c r="BS41837" s="24">
        <f t="shared" si="976"/>
        <v>-2.5</v>
      </c>
    </row>
    <row r="41838" spans="71:71" x14ac:dyDescent="0.3">
      <c r="BS41838" s="24">
        <f t="shared" si="976"/>
        <v>-2.5</v>
      </c>
    </row>
    <row r="41839" spans="71:71" x14ac:dyDescent="0.3">
      <c r="BS41839" s="24">
        <f t="shared" si="976"/>
        <v>-2.5</v>
      </c>
    </row>
    <row r="41840" spans="71:71" x14ac:dyDescent="0.3">
      <c r="BS41840" s="24">
        <f t="shared" si="976"/>
        <v>-2.5</v>
      </c>
    </row>
    <row r="41841" spans="71:71" x14ac:dyDescent="0.3">
      <c r="BS41841" s="24">
        <f t="shared" si="976"/>
        <v>-2.5</v>
      </c>
    </row>
    <row r="41842" spans="71:71" x14ac:dyDescent="0.3">
      <c r="BS41842" s="24">
        <f t="shared" si="976"/>
        <v>-2.5</v>
      </c>
    </row>
    <row r="41843" spans="71:71" x14ac:dyDescent="0.3">
      <c r="BS41843" s="24">
        <f t="shared" si="976"/>
        <v>-2.5</v>
      </c>
    </row>
    <row r="41844" spans="71:71" x14ac:dyDescent="0.3">
      <c r="BS41844" s="24">
        <f t="shared" si="976"/>
        <v>-2.5</v>
      </c>
    </row>
    <row r="41845" spans="71:71" x14ac:dyDescent="0.3">
      <c r="BS41845" s="24">
        <f t="shared" si="976"/>
        <v>-2.5</v>
      </c>
    </row>
    <row r="41846" spans="71:71" x14ac:dyDescent="0.3">
      <c r="BS41846" s="24">
        <f t="shared" si="976"/>
        <v>-2.5</v>
      </c>
    </row>
    <row r="41847" spans="71:71" x14ac:dyDescent="0.3">
      <c r="BS41847" s="24">
        <f t="shared" si="976"/>
        <v>-2.5</v>
      </c>
    </row>
    <row r="41848" spans="71:71" x14ac:dyDescent="0.3">
      <c r="BS41848" s="24">
        <f t="shared" si="976"/>
        <v>-2.5</v>
      </c>
    </row>
    <row r="41849" spans="71:71" x14ac:dyDescent="0.3">
      <c r="BS41849" s="24">
        <f t="shared" si="976"/>
        <v>-2.5</v>
      </c>
    </row>
    <row r="41850" spans="71:71" x14ac:dyDescent="0.3">
      <c r="BS41850" s="24">
        <f t="shared" si="976"/>
        <v>-2.5</v>
      </c>
    </row>
    <row r="41851" spans="71:71" x14ac:dyDescent="0.3">
      <c r="BS41851" s="24">
        <f t="shared" si="976"/>
        <v>-2.5</v>
      </c>
    </row>
    <row r="41852" spans="71:71" x14ac:dyDescent="0.3">
      <c r="BS41852" s="24">
        <f t="shared" si="976"/>
        <v>-2.5</v>
      </c>
    </row>
    <row r="41853" spans="71:71" x14ac:dyDescent="0.3">
      <c r="BS41853" s="24">
        <f t="shared" si="976"/>
        <v>-2.5</v>
      </c>
    </row>
    <row r="41854" spans="71:71" x14ac:dyDescent="0.3">
      <c r="BS41854" s="24">
        <f t="shared" si="976"/>
        <v>-2.5</v>
      </c>
    </row>
    <row r="41855" spans="71:71" x14ac:dyDescent="0.3">
      <c r="BS41855" s="24">
        <f t="shared" si="976"/>
        <v>-2.5</v>
      </c>
    </row>
    <row r="41856" spans="71:71" x14ac:dyDescent="0.3">
      <c r="BS41856" s="24">
        <f t="shared" si="976"/>
        <v>-2.5</v>
      </c>
    </row>
    <row r="41857" spans="71:71" x14ac:dyDescent="0.3">
      <c r="BS41857" s="24">
        <f t="shared" si="976"/>
        <v>-2.5</v>
      </c>
    </row>
    <row r="41858" spans="71:71" x14ac:dyDescent="0.3">
      <c r="BS41858" s="24">
        <f t="shared" si="976"/>
        <v>-2.5</v>
      </c>
    </row>
    <row r="41859" spans="71:71" x14ac:dyDescent="0.3">
      <c r="BS41859" s="24">
        <f t="shared" si="976"/>
        <v>-2.5</v>
      </c>
    </row>
    <row r="41860" spans="71:71" x14ac:dyDescent="0.3">
      <c r="BS41860" s="24">
        <f t="shared" si="976"/>
        <v>-2.5</v>
      </c>
    </row>
    <row r="41861" spans="71:71" x14ac:dyDescent="0.3">
      <c r="BS41861" s="24">
        <f t="shared" si="976"/>
        <v>-2.5</v>
      </c>
    </row>
    <row r="41862" spans="71:71" x14ac:dyDescent="0.3">
      <c r="BS41862" s="24">
        <f t="shared" si="976"/>
        <v>-2.5</v>
      </c>
    </row>
    <row r="41863" spans="71:71" x14ac:dyDescent="0.3">
      <c r="BS41863" s="24">
        <f t="shared" si="976"/>
        <v>-2.5</v>
      </c>
    </row>
    <row r="41864" spans="71:71" x14ac:dyDescent="0.3">
      <c r="BS41864" s="24">
        <f t="shared" si="976"/>
        <v>-2.5</v>
      </c>
    </row>
    <row r="41865" spans="71:71" x14ac:dyDescent="0.3">
      <c r="BS41865" s="24">
        <f t="shared" ref="BS41865:BS41928" si="977">BR41865-2.5</f>
        <v>-2.5</v>
      </c>
    </row>
    <row r="41866" spans="71:71" x14ac:dyDescent="0.3">
      <c r="BS41866" s="24">
        <f t="shared" si="977"/>
        <v>-2.5</v>
      </c>
    </row>
    <row r="41867" spans="71:71" x14ac:dyDescent="0.3">
      <c r="BS41867" s="24">
        <f t="shared" si="977"/>
        <v>-2.5</v>
      </c>
    </row>
    <row r="41868" spans="71:71" x14ac:dyDescent="0.3">
      <c r="BS41868" s="24">
        <f t="shared" si="977"/>
        <v>-2.5</v>
      </c>
    </row>
    <row r="41869" spans="71:71" x14ac:dyDescent="0.3">
      <c r="BS41869" s="24">
        <f t="shared" si="977"/>
        <v>-2.5</v>
      </c>
    </row>
    <row r="41870" spans="71:71" x14ac:dyDescent="0.3">
      <c r="BS41870" s="24">
        <f t="shared" si="977"/>
        <v>-2.5</v>
      </c>
    </row>
    <row r="41871" spans="71:71" x14ac:dyDescent="0.3">
      <c r="BS41871" s="24">
        <f t="shared" si="977"/>
        <v>-2.5</v>
      </c>
    </row>
    <row r="41872" spans="71:71" x14ac:dyDescent="0.3">
      <c r="BS41872" s="24">
        <f t="shared" si="977"/>
        <v>-2.5</v>
      </c>
    </row>
    <row r="41873" spans="71:71" x14ac:dyDescent="0.3">
      <c r="BS41873" s="24">
        <f t="shared" si="977"/>
        <v>-2.5</v>
      </c>
    </row>
    <row r="41874" spans="71:71" x14ac:dyDescent="0.3">
      <c r="BS41874" s="24">
        <f t="shared" si="977"/>
        <v>-2.5</v>
      </c>
    </row>
    <row r="41875" spans="71:71" x14ac:dyDescent="0.3">
      <c r="BS41875" s="24">
        <f t="shared" si="977"/>
        <v>-2.5</v>
      </c>
    </row>
    <row r="41876" spans="71:71" x14ac:dyDescent="0.3">
      <c r="BS41876" s="24">
        <f t="shared" si="977"/>
        <v>-2.5</v>
      </c>
    </row>
    <row r="41877" spans="71:71" x14ac:dyDescent="0.3">
      <c r="BS41877" s="24">
        <f t="shared" si="977"/>
        <v>-2.5</v>
      </c>
    </row>
    <row r="41878" spans="71:71" x14ac:dyDescent="0.3">
      <c r="BS41878" s="24">
        <f t="shared" si="977"/>
        <v>-2.5</v>
      </c>
    </row>
    <row r="41879" spans="71:71" x14ac:dyDescent="0.3">
      <c r="BS41879" s="24">
        <f t="shared" si="977"/>
        <v>-2.5</v>
      </c>
    </row>
    <row r="41880" spans="71:71" x14ac:dyDescent="0.3">
      <c r="BS41880" s="24">
        <f t="shared" si="977"/>
        <v>-2.5</v>
      </c>
    </row>
    <row r="41881" spans="71:71" x14ac:dyDescent="0.3">
      <c r="BS41881" s="24">
        <f t="shared" si="977"/>
        <v>-2.5</v>
      </c>
    </row>
    <row r="41882" spans="71:71" x14ac:dyDescent="0.3">
      <c r="BS41882" s="24">
        <f t="shared" si="977"/>
        <v>-2.5</v>
      </c>
    </row>
    <row r="41883" spans="71:71" x14ac:dyDescent="0.3">
      <c r="BS41883" s="24">
        <f t="shared" si="977"/>
        <v>-2.5</v>
      </c>
    </row>
    <row r="41884" spans="71:71" x14ac:dyDescent="0.3">
      <c r="BS41884" s="24">
        <f t="shared" si="977"/>
        <v>-2.5</v>
      </c>
    </row>
    <row r="41885" spans="71:71" x14ac:dyDescent="0.3">
      <c r="BS41885" s="24">
        <f t="shared" si="977"/>
        <v>-2.5</v>
      </c>
    </row>
    <row r="41886" spans="71:71" x14ac:dyDescent="0.3">
      <c r="BS41886" s="24">
        <f t="shared" si="977"/>
        <v>-2.5</v>
      </c>
    </row>
    <row r="41887" spans="71:71" x14ac:dyDescent="0.3">
      <c r="BS41887" s="24">
        <f t="shared" si="977"/>
        <v>-2.5</v>
      </c>
    </row>
    <row r="41888" spans="71:71" x14ac:dyDescent="0.3">
      <c r="BS41888" s="24">
        <f t="shared" si="977"/>
        <v>-2.5</v>
      </c>
    </row>
    <row r="41889" spans="71:71" x14ac:dyDescent="0.3">
      <c r="BS41889" s="24">
        <f t="shared" si="977"/>
        <v>-2.5</v>
      </c>
    </row>
    <row r="41890" spans="71:71" x14ac:dyDescent="0.3">
      <c r="BS41890" s="24">
        <f t="shared" si="977"/>
        <v>-2.5</v>
      </c>
    </row>
    <row r="41891" spans="71:71" x14ac:dyDescent="0.3">
      <c r="BS41891" s="24">
        <f t="shared" si="977"/>
        <v>-2.5</v>
      </c>
    </row>
    <row r="41892" spans="71:71" x14ac:dyDescent="0.3">
      <c r="BS41892" s="24">
        <f t="shared" si="977"/>
        <v>-2.5</v>
      </c>
    </row>
    <row r="41893" spans="71:71" x14ac:dyDescent="0.3">
      <c r="BS41893" s="24">
        <f t="shared" si="977"/>
        <v>-2.5</v>
      </c>
    </row>
    <row r="41894" spans="71:71" x14ac:dyDescent="0.3">
      <c r="BS41894" s="24">
        <f t="shared" si="977"/>
        <v>-2.5</v>
      </c>
    </row>
    <row r="41895" spans="71:71" x14ac:dyDescent="0.3">
      <c r="BS41895" s="24">
        <f t="shared" si="977"/>
        <v>-2.5</v>
      </c>
    </row>
    <row r="41896" spans="71:71" x14ac:dyDescent="0.3">
      <c r="BS41896" s="24">
        <f t="shared" si="977"/>
        <v>-2.5</v>
      </c>
    </row>
    <row r="41897" spans="71:71" x14ac:dyDescent="0.3">
      <c r="BS41897" s="24">
        <f t="shared" si="977"/>
        <v>-2.5</v>
      </c>
    </row>
    <row r="41898" spans="71:71" x14ac:dyDescent="0.3">
      <c r="BS41898" s="24">
        <f t="shared" si="977"/>
        <v>-2.5</v>
      </c>
    </row>
    <row r="41899" spans="71:71" x14ac:dyDescent="0.3">
      <c r="BS41899" s="24">
        <f t="shared" si="977"/>
        <v>-2.5</v>
      </c>
    </row>
    <row r="41900" spans="71:71" x14ac:dyDescent="0.3">
      <c r="BS41900" s="24">
        <f t="shared" si="977"/>
        <v>-2.5</v>
      </c>
    </row>
    <row r="41901" spans="71:71" x14ac:dyDescent="0.3">
      <c r="BS41901" s="24">
        <f t="shared" si="977"/>
        <v>-2.5</v>
      </c>
    </row>
    <row r="41902" spans="71:71" x14ac:dyDescent="0.3">
      <c r="BS41902" s="24">
        <f t="shared" si="977"/>
        <v>-2.5</v>
      </c>
    </row>
    <row r="41903" spans="71:71" x14ac:dyDescent="0.3">
      <c r="BS41903" s="24">
        <f t="shared" si="977"/>
        <v>-2.5</v>
      </c>
    </row>
    <row r="41904" spans="71:71" x14ac:dyDescent="0.3">
      <c r="BS41904" s="24">
        <f t="shared" si="977"/>
        <v>-2.5</v>
      </c>
    </row>
    <row r="41905" spans="71:71" x14ac:dyDescent="0.3">
      <c r="BS41905" s="24">
        <f t="shared" si="977"/>
        <v>-2.5</v>
      </c>
    </row>
    <row r="41906" spans="71:71" x14ac:dyDescent="0.3">
      <c r="BS41906" s="24">
        <f t="shared" si="977"/>
        <v>-2.5</v>
      </c>
    </row>
    <row r="41907" spans="71:71" x14ac:dyDescent="0.3">
      <c r="BS41907" s="24">
        <f t="shared" si="977"/>
        <v>-2.5</v>
      </c>
    </row>
    <row r="41908" spans="71:71" x14ac:dyDescent="0.3">
      <c r="BS41908" s="24">
        <f t="shared" si="977"/>
        <v>-2.5</v>
      </c>
    </row>
    <row r="41909" spans="71:71" x14ac:dyDescent="0.3">
      <c r="BS41909" s="24">
        <f t="shared" si="977"/>
        <v>-2.5</v>
      </c>
    </row>
    <row r="41910" spans="71:71" x14ac:dyDescent="0.3">
      <c r="BS41910" s="24">
        <f t="shared" si="977"/>
        <v>-2.5</v>
      </c>
    </row>
    <row r="41911" spans="71:71" x14ac:dyDescent="0.3">
      <c r="BS41911" s="24">
        <f t="shared" si="977"/>
        <v>-2.5</v>
      </c>
    </row>
    <row r="41912" spans="71:71" x14ac:dyDescent="0.3">
      <c r="BS41912" s="24">
        <f t="shared" si="977"/>
        <v>-2.5</v>
      </c>
    </row>
    <row r="41913" spans="71:71" x14ac:dyDescent="0.3">
      <c r="BS41913" s="24">
        <f t="shared" si="977"/>
        <v>-2.5</v>
      </c>
    </row>
    <row r="41914" spans="71:71" x14ac:dyDescent="0.3">
      <c r="BS41914" s="24">
        <f t="shared" si="977"/>
        <v>-2.5</v>
      </c>
    </row>
    <row r="41915" spans="71:71" x14ac:dyDescent="0.3">
      <c r="BS41915" s="24">
        <f t="shared" si="977"/>
        <v>-2.5</v>
      </c>
    </row>
    <row r="41916" spans="71:71" x14ac:dyDescent="0.3">
      <c r="BS41916" s="24">
        <f t="shared" si="977"/>
        <v>-2.5</v>
      </c>
    </row>
    <row r="41917" spans="71:71" x14ac:dyDescent="0.3">
      <c r="BS41917" s="24">
        <f t="shared" si="977"/>
        <v>-2.5</v>
      </c>
    </row>
    <row r="41918" spans="71:71" x14ac:dyDescent="0.3">
      <c r="BS41918" s="24">
        <f t="shared" si="977"/>
        <v>-2.5</v>
      </c>
    </row>
    <row r="41919" spans="71:71" x14ac:dyDescent="0.3">
      <c r="BS41919" s="24">
        <f t="shared" si="977"/>
        <v>-2.5</v>
      </c>
    </row>
    <row r="41920" spans="71:71" x14ac:dyDescent="0.3">
      <c r="BS41920" s="24">
        <f t="shared" si="977"/>
        <v>-2.5</v>
      </c>
    </row>
    <row r="41921" spans="71:71" x14ac:dyDescent="0.3">
      <c r="BS41921" s="24">
        <f t="shared" si="977"/>
        <v>-2.5</v>
      </c>
    </row>
    <row r="41922" spans="71:71" x14ac:dyDescent="0.3">
      <c r="BS41922" s="24">
        <f t="shared" si="977"/>
        <v>-2.5</v>
      </c>
    </row>
    <row r="41923" spans="71:71" x14ac:dyDescent="0.3">
      <c r="BS41923" s="24">
        <f t="shared" si="977"/>
        <v>-2.5</v>
      </c>
    </row>
    <row r="41924" spans="71:71" x14ac:dyDescent="0.3">
      <c r="BS41924" s="24">
        <f t="shared" si="977"/>
        <v>-2.5</v>
      </c>
    </row>
    <row r="41925" spans="71:71" x14ac:dyDescent="0.3">
      <c r="BS41925" s="24">
        <f t="shared" si="977"/>
        <v>-2.5</v>
      </c>
    </row>
    <row r="41926" spans="71:71" x14ac:dyDescent="0.3">
      <c r="BS41926" s="24">
        <f t="shared" si="977"/>
        <v>-2.5</v>
      </c>
    </row>
    <row r="41927" spans="71:71" x14ac:dyDescent="0.3">
      <c r="BS41927" s="24">
        <f t="shared" si="977"/>
        <v>-2.5</v>
      </c>
    </row>
    <row r="41928" spans="71:71" x14ac:dyDescent="0.3">
      <c r="BS41928" s="24">
        <f t="shared" si="977"/>
        <v>-2.5</v>
      </c>
    </row>
    <row r="41929" spans="71:71" x14ac:dyDescent="0.3">
      <c r="BS41929" s="24">
        <f t="shared" ref="BS41929:BS41992" si="978">BR41929-2.5</f>
        <v>-2.5</v>
      </c>
    </row>
    <row r="41930" spans="71:71" x14ac:dyDescent="0.3">
      <c r="BS41930" s="24">
        <f t="shared" si="978"/>
        <v>-2.5</v>
      </c>
    </row>
    <row r="41931" spans="71:71" x14ac:dyDescent="0.3">
      <c r="BS41931" s="24">
        <f t="shared" si="978"/>
        <v>-2.5</v>
      </c>
    </row>
    <row r="41932" spans="71:71" x14ac:dyDescent="0.3">
      <c r="BS41932" s="24">
        <f t="shared" si="978"/>
        <v>-2.5</v>
      </c>
    </row>
    <row r="41933" spans="71:71" x14ac:dyDescent="0.3">
      <c r="BS41933" s="24">
        <f t="shared" si="978"/>
        <v>-2.5</v>
      </c>
    </row>
    <row r="41934" spans="71:71" x14ac:dyDescent="0.3">
      <c r="BS41934" s="24">
        <f t="shared" si="978"/>
        <v>-2.5</v>
      </c>
    </row>
    <row r="41935" spans="71:71" x14ac:dyDescent="0.3">
      <c r="BS41935" s="24">
        <f t="shared" si="978"/>
        <v>-2.5</v>
      </c>
    </row>
    <row r="41936" spans="71:71" x14ac:dyDescent="0.3">
      <c r="BS41936" s="24">
        <f t="shared" si="978"/>
        <v>-2.5</v>
      </c>
    </row>
    <row r="41937" spans="71:71" x14ac:dyDescent="0.3">
      <c r="BS41937" s="24">
        <f t="shared" si="978"/>
        <v>-2.5</v>
      </c>
    </row>
    <row r="41938" spans="71:71" x14ac:dyDescent="0.3">
      <c r="BS41938" s="24">
        <f t="shared" si="978"/>
        <v>-2.5</v>
      </c>
    </row>
    <row r="41939" spans="71:71" x14ac:dyDescent="0.3">
      <c r="BS41939" s="24">
        <f t="shared" si="978"/>
        <v>-2.5</v>
      </c>
    </row>
    <row r="41940" spans="71:71" x14ac:dyDescent="0.3">
      <c r="BS41940" s="24">
        <f t="shared" si="978"/>
        <v>-2.5</v>
      </c>
    </row>
    <row r="41941" spans="71:71" x14ac:dyDescent="0.3">
      <c r="BS41941" s="24">
        <f t="shared" si="978"/>
        <v>-2.5</v>
      </c>
    </row>
    <row r="41942" spans="71:71" x14ac:dyDescent="0.3">
      <c r="BS41942" s="24">
        <f t="shared" si="978"/>
        <v>-2.5</v>
      </c>
    </row>
    <row r="41943" spans="71:71" x14ac:dyDescent="0.3">
      <c r="BS41943" s="24">
        <f t="shared" si="978"/>
        <v>-2.5</v>
      </c>
    </row>
    <row r="41944" spans="71:71" x14ac:dyDescent="0.3">
      <c r="BS41944" s="24">
        <f t="shared" si="978"/>
        <v>-2.5</v>
      </c>
    </row>
    <row r="41945" spans="71:71" x14ac:dyDescent="0.3">
      <c r="BS41945" s="24">
        <f t="shared" si="978"/>
        <v>-2.5</v>
      </c>
    </row>
    <row r="41946" spans="71:71" x14ac:dyDescent="0.3">
      <c r="BS41946" s="24">
        <f t="shared" si="978"/>
        <v>-2.5</v>
      </c>
    </row>
    <row r="41947" spans="71:71" x14ac:dyDescent="0.3">
      <c r="BS41947" s="24">
        <f t="shared" si="978"/>
        <v>-2.5</v>
      </c>
    </row>
    <row r="41948" spans="71:71" x14ac:dyDescent="0.3">
      <c r="BS41948" s="24">
        <f t="shared" si="978"/>
        <v>-2.5</v>
      </c>
    </row>
    <row r="41949" spans="71:71" x14ac:dyDescent="0.3">
      <c r="BS41949" s="24">
        <f t="shared" si="978"/>
        <v>-2.5</v>
      </c>
    </row>
    <row r="41950" spans="71:71" x14ac:dyDescent="0.3">
      <c r="BS41950" s="24">
        <f t="shared" si="978"/>
        <v>-2.5</v>
      </c>
    </row>
    <row r="41951" spans="71:71" x14ac:dyDescent="0.3">
      <c r="BS41951" s="24">
        <f t="shared" si="978"/>
        <v>-2.5</v>
      </c>
    </row>
    <row r="41952" spans="71:71" x14ac:dyDescent="0.3">
      <c r="BS41952" s="24">
        <f t="shared" si="978"/>
        <v>-2.5</v>
      </c>
    </row>
    <row r="41953" spans="71:71" x14ac:dyDescent="0.3">
      <c r="BS41953" s="24">
        <f t="shared" si="978"/>
        <v>-2.5</v>
      </c>
    </row>
    <row r="41954" spans="71:71" x14ac:dyDescent="0.3">
      <c r="BS41954" s="24">
        <f t="shared" si="978"/>
        <v>-2.5</v>
      </c>
    </row>
    <row r="41955" spans="71:71" x14ac:dyDescent="0.3">
      <c r="BS41955" s="24">
        <f t="shared" si="978"/>
        <v>-2.5</v>
      </c>
    </row>
    <row r="41956" spans="71:71" x14ac:dyDescent="0.3">
      <c r="BS41956" s="24">
        <f t="shared" si="978"/>
        <v>-2.5</v>
      </c>
    </row>
    <row r="41957" spans="71:71" x14ac:dyDescent="0.3">
      <c r="BS41957" s="24">
        <f t="shared" si="978"/>
        <v>-2.5</v>
      </c>
    </row>
    <row r="41958" spans="71:71" x14ac:dyDescent="0.3">
      <c r="BS41958" s="24">
        <f t="shared" si="978"/>
        <v>-2.5</v>
      </c>
    </row>
    <row r="41959" spans="71:71" x14ac:dyDescent="0.3">
      <c r="BS41959" s="24">
        <f t="shared" si="978"/>
        <v>-2.5</v>
      </c>
    </row>
    <row r="41960" spans="71:71" x14ac:dyDescent="0.3">
      <c r="BS41960" s="24">
        <f t="shared" si="978"/>
        <v>-2.5</v>
      </c>
    </row>
    <row r="41961" spans="71:71" x14ac:dyDescent="0.3">
      <c r="BS41961" s="24">
        <f t="shared" si="978"/>
        <v>-2.5</v>
      </c>
    </row>
    <row r="41962" spans="71:71" x14ac:dyDescent="0.3">
      <c r="BS41962" s="24">
        <f t="shared" si="978"/>
        <v>-2.5</v>
      </c>
    </row>
    <row r="41963" spans="71:71" x14ac:dyDescent="0.3">
      <c r="BS41963" s="24">
        <f t="shared" si="978"/>
        <v>-2.5</v>
      </c>
    </row>
    <row r="41964" spans="71:71" x14ac:dyDescent="0.3">
      <c r="BS41964" s="24">
        <f t="shared" si="978"/>
        <v>-2.5</v>
      </c>
    </row>
    <row r="41965" spans="71:71" x14ac:dyDescent="0.3">
      <c r="BS41965" s="24">
        <f t="shared" si="978"/>
        <v>-2.5</v>
      </c>
    </row>
    <row r="41966" spans="71:71" x14ac:dyDescent="0.3">
      <c r="BS41966" s="24">
        <f t="shared" si="978"/>
        <v>-2.5</v>
      </c>
    </row>
    <row r="41967" spans="71:71" x14ac:dyDescent="0.3">
      <c r="BS41967" s="24">
        <f t="shared" si="978"/>
        <v>-2.5</v>
      </c>
    </row>
    <row r="41968" spans="71:71" x14ac:dyDescent="0.3">
      <c r="BS41968" s="24">
        <f t="shared" si="978"/>
        <v>-2.5</v>
      </c>
    </row>
    <row r="41969" spans="71:71" x14ac:dyDescent="0.3">
      <c r="BS41969" s="24">
        <f t="shared" si="978"/>
        <v>-2.5</v>
      </c>
    </row>
    <row r="41970" spans="71:71" x14ac:dyDescent="0.3">
      <c r="BS41970" s="24">
        <f t="shared" si="978"/>
        <v>-2.5</v>
      </c>
    </row>
    <row r="41971" spans="71:71" x14ac:dyDescent="0.3">
      <c r="BS41971" s="24">
        <f t="shared" si="978"/>
        <v>-2.5</v>
      </c>
    </row>
    <row r="41972" spans="71:71" x14ac:dyDescent="0.3">
      <c r="BS41972" s="24">
        <f t="shared" si="978"/>
        <v>-2.5</v>
      </c>
    </row>
    <row r="41973" spans="71:71" x14ac:dyDescent="0.3">
      <c r="BS41973" s="24">
        <f t="shared" si="978"/>
        <v>-2.5</v>
      </c>
    </row>
    <row r="41974" spans="71:71" x14ac:dyDescent="0.3">
      <c r="BS41974" s="24">
        <f t="shared" si="978"/>
        <v>-2.5</v>
      </c>
    </row>
    <row r="41975" spans="71:71" x14ac:dyDescent="0.3">
      <c r="BS41975" s="24">
        <f t="shared" si="978"/>
        <v>-2.5</v>
      </c>
    </row>
    <row r="41976" spans="71:71" x14ac:dyDescent="0.3">
      <c r="BS41976" s="24">
        <f t="shared" si="978"/>
        <v>-2.5</v>
      </c>
    </row>
    <row r="41977" spans="71:71" x14ac:dyDescent="0.3">
      <c r="BS41977" s="24">
        <f t="shared" si="978"/>
        <v>-2.5</v>
      </c>
    </row>
    <row r="41978" spans="71:71" x14ac:dyDescent="0.3">
      <c r="BS41978" s="24">
        <f t="shared" si="978"/>
        <v>-2.5</v>
      </c>
    </row>
    <row r="41979" spans="71:71" x14ac:dyDescent="0.3">
      <c r="BS41979" s="24">
        <f t="shared" si="978"/>
        <v>-2.5</v>
      </c>
    </row>
    <row r="41980" spans="71:71" x14ac:dyDescent="0.3">
      <c r="BS41980" s="24">
        <f t="shared" si="978"/>
        <v>-2.5</v>
      </c>
    </row>
    <row r="41981" spans="71:71" x14ac:dyDescent="0.3">
      <c r="BS41981" s="24">
        <f t="shared" si="978"/>
        <v>-2.5</v>
      </c>
    </row>
    <row r="41982" spans="71:71" x14ac:dyDescent="0.3">
      <c r="BS41982" s="24">
        <f t="shared" si="978"/>
        <v>-2.5</v>
      </c>
    </row>
    <row r="41983" spans="71:71" x14ac:dyDescent="0.3">
      <c r="BS41983" s="24">
        <f t="shared" si="978"/>
        <v>-2.5</v>
      </c>
    </row>
    <row r="41984" spans="71:71" x14ac:dyDescent="0.3">
      <c r="BS41984" s="24">
        <f t="shared" si="978"/>
        <v>-2.5</v>
      </c>
    </row>
    <row r="41985" spans="71:71" x14ac:dyDescent="0.3">
      <c r="BS41985" s="24">
        <f t="shared" si="978"/>
        <v>-2.5</v>
      </c>
    </row>
    <row r="41986" spans="71:71" x14ac:dyDescent="0.3">
      <c r="BS41986" s="24">
        <f t="shared" si="978"/>
        <v>-2.5</v>
      </c>
    </row>
    <row r="41987" spans="71:71" x14ac:dyDescent="0.3">
      <c r="BS41987" s="24">
        <f t="shared" si="978"/>
        <v>-2.5</v>
      </c>
    </row>
    <row r="41988" spans="71:71" x14ac:dyDescent="0.3">
      <c r="BS41988" s="24">
        <f t="shared" si="978"/>
        <v>-2.5</v>
      </c>
    </row>
    <row r="41989" spans="71:71" x14ac:dyDescent="0.3">
      <c r="BS41989" s="24">
        <f t="shared" si="978"/>
        <v>-2.5</v>
      </c>
    </row>
    <row r="41990" spans="71:71" x14ac:dyDescent="0.3">
      <c r="BS41990" s="24">
        <f t="shared" si="978"/>
        <v>-2.5</v>
      </c>
    </row>
    <row r="41991" spans="71:71" x14ac:dyDescent="0.3">
      <c r="BS41991" s="24">
        <f t="shared" si="978"/>
        <v>-2.5</v>
      </c>
    </row>
    <row r="41992" spans="71:71" x14ac:dyDescent="0.3">
      <c r="BS41992" s="24">
        <f t="shared" si="978"/>
        <v>-2.5</v>
      </c>
    </row>
    <row r="41993" spans="71:71" x14ac:dyDescent="0.3">
      <c r="BS41993" s="24">
        <f t="shared" ref="BS41993:BS42056" si="979">BR41993-2.5</f>
        <v>-2.5</v>
      </c>
    </row>
    <row r="41994" spans="71:71" x14ac:dyDescent="0.3">
      <c r="BS41994" s="24">
        <f t="shared" si="979"/>
        <v>-2.5</v>
      </c>
    </row>
    <row r="41995" spans="71:71" x14ac:dyDescent="0.3">
      <c r="BS41995" s="24">
        <f t="shared" si="979"/>
        <v>-2.5</v>
      </c>
    </row>
    <row r="41996" spans="71:71" x14ac:dyDescent="0.3">
      <c r="BS41996" s="24">
        <f t="shared" si="979"/>
        <v>-2.5</v>
      </c>
    </row>
    <row r="41997" spans="71:71" x14ac:dyDescent="0.3">
      <c r="BS41997" s="24">
        <f t="shared" si="979"/>
        <v>-2.5</v>
      </c>
    </row>
    <row r="41998" spans="71:71" x14ac:dyDescent="0.3">
      <c r="BS41998" s="24">
        <f t="shared" si="979"/>
        <v>-2.5</v>
      </c>
    </row>
    <row r="41999" spans="71:71" x14ac:dyDescent="0.3">
      <c r="BS41999" s="24">
        <f t="shared" si="979"/>
        <v>-2.5</v>
      </c>
    </row>
    <row r="42000" spans="71:71" x14ac:dyDescent="0.3">
      <c r="BS42000" s="24">
        <f t="shared" si="979"/>
        <v>-2.5</v>
      </c>
    </row>
    <row r="42001" spans="71:71" x14ac:dyDescent="0.3">
      <c r="BS42001" s="24">
        <f t="shared" si="979"/>
        <v>-2.5</v>
      </c>
    </row>
    <row r="42002" spans="71:71" x14ac:dyDescent="0.3">
      <c r="BS42002" s="24">
        <f t="shared" si="979"/>
        <v>-2.5</v>
      </c>
    </row>
    <row r="42003" spans="71:71" x14ac:dyDescent="0.3">
      <c r="BS42003" s="24">
        <f t="shared" si="979"/>
        <v>-2.5</v>
      </c>
    </row>
    <row r="42004" spans="71:71" x14ac:dyDescent="0.3">
      <c r="BS42004" s="24">
        <f t="shared" si="979"/>
        <v>-2.5</v>
      </c>
    </row>
    <row r="42005" spans="71:71" x14ac:dyDescent="0.3">
      <c r="BS42005" s="24">
        <f t="shared" si="979"/>
        <v>-2.5</v>
      </c>
    </row>
    <row r="42006" spans="71:71" x14ac:dyDescent="0.3">
      <c r="BS42006" s="24">
        <f t="shared" si="979"/>
        <v>-2.5</v>
      </c>
    </row>
    <row r="42007" spans="71:71" x14ac:dyDescent="0.3">
      <c r="BS42007" s="24">
        <f t="shared" si="979"/>
        <v>-2.5</v>
      </c>
    </row>
    <row r="42008" spans="71:71" x14ac:dyDescent="0.3">
      <c r="BS42008" s="24">
        <f t="shared" si="979"/>
        <v>-2.5</v>
      </c>
    </row>
    <row r="42009" spans="71:71" x14ac:dyDescent="0.3">
      <c r="BS42009" s="24">
        <f t="shared" si="979"/>
        <v>-2.5</v>
      </c>
    </row>
    <row r="42010" spans="71:71" x14ac:dyDescent="0.3">
      <c r="BS42010" s="24">
        <f t="shared" si="979"/>
        <v>-2.5</v>
      </c>
    </row>
    <row r="42011" spans="71:71" x14ac:dyDescent="0.3">
      <c r="BS42011" s="24">
        <f t="shared" si="979"/>
        <v>-2.5</v>
      </c>
    </row>
    <row r="42012" spans="71:71" x14ac:dyDescent="0.3">
      <c r="BS42012" s="24">
        <f t="shared" si="979"/>
        <v>-2.5</v>
      </c>
    </row>
    <row r="42013" spans="71:71" x14ac:dyDescent="0.3">
      <c r="BS42013" s="24">
        <f t="shared" si="979"/>
        <v>-2.5</v>
      </c>
    </row>
    <row r="42014" spans="71:71" x14ac:dyDescent="0.3">
      <c r="BS42014" s="24">
        <f t="shared" si="979"/>
        <v>-2.5</v>
      </c>
    </row>
    <row r="42015" spans="71:71" x14ac:dyDescent="0.3">
      <c r="BS42015" s="24">
        <f t="shared" si="979"/>
        <v>-2.5</v>
      </c>
    </row>
    <row r="42016" spans="71:71" x14ac:dyDescent="0.3">
      <c r="BS42016" s="24">
        <f t="shared" si="979"/>
        <v>-2.5</v>
      </c>
    </row>
    <row r="42017" spans="71:71" x14ac:dyDescent="0.3">
      <c r="BS42017" s="24">
        <f t="shared" si="979"/>
        <v>-2.5</v>
      </c>
    </row>
    <row r="42018" spans="71:71" x14ac:dyDescent="0.3">
      <c r="BS42018" s="24">
        <f t="shared" si="979"/>
        <v>-2.5</v>
      </c>
    </row>
    <row r="42019" spans="71:71" x14ac:dyDescent="0.3">
      <c r="BS42019" s="24">
        <f t="shared" si="979"/>
        <v>-2.5</v>
      </c>
    </row>
    <row r="42020" spans="71:71" x14ac:dyDescent="0.3">
      <c r="BS42020" s="24">
        <f t="shared" si="979"/>
        <v>-2.5</v>
      </c>
    </row>
    <row r="42021" spans="71:71" x14ac:dyDescent="0.3">
      <c r="BS42021" s="24">
        <f t="shared" si="979"/>
        <v>-2.5</v>
      </c>
    </row>
    <row r="42022" spans="71:71" x14ac:dyDescent="0.3">
      <c r="BS42022" s="24">
        <f t="shared" si="979"/>
        <v>-2.5</v>
      </c>
    </row>
    <row r="42023" spans="71:71" x14ac:dyDescent="0.3">
      <c r="BS42023" s="24">
        <f t="shared" si="979"/>
        <v>-2.5</v>
      </c>
    </row>
    <row r="42024" spans="71:71" x14ac:dyDescent="0.3">
      <c r="BS42024" s="24">
        <f t="shared" si="979"/>
        <v>-2.5</v>
      </c>
    </row>
    <row r="42025" spans="71:71" x14ac:dyDescent="0.3">
      <c r="BS42025" s="24">
        <f t="shared" si="979"/>
        <v>-2.5</v>
      </c>
    </row>
    <row r="42026" spans="71:71" x14ac:dyDescent="0.3">
      <c r="BS42026" s="24">
        <f t="shared" si="979"/>
        <v>-2.5</v>
      </c>
    </row>
    <row r="42027" spans="71:71" x14ac:dyDescent="0.3">
      <c r="BS42027" s="24">
        <f t="shared" si="979"/>
        <v>-2.5</v>
      </c>
    </row>
    <row r="42028" spans="71:71" x14ac:dyDescent="0.3">
      <c r="BS42028" s="24">
        <f t="shared" si="979"/>
        <v>-2.5</v>
      </c>
    </row>
    <row r="42029" spans="71:71" x14ac:dyDescent="0.3">
      <c r="BS42029" s="24">
        <f t="shared" si="979"/>
        <v>-2.5</v>
      </c>
    </row>
    <row r="42030" spans="71:71" x14ac:dyDescent="0.3">
      <c r="BS42030" s="24">
        <f t="shared" si="979"/>
        <v>-2.5</v>
      </c>
    </row>
    <row r="42031" spans="71:71" x14ac:dyDescent="0.3">
      <c r="BS42031" s="24">
        <f t="shared" si="979"/>
        <v>-2.5</v>
      </c>
    </row>
    <row r="42032" spans="71:71" x14ac:dyDescent="0.3">
      <c r="BS42032" s="24">
        <f t="shared" si="979"/>
        <v>-2.5</v>
      </c>
    </row>
    <row r="42033" spans="71:71" x14ac:dyDescent="0.3">
      <c r="BS42033" s="24">
        <f t="shared" si="979"/>
        <v>-2.5</v>
      </c>
    </row>
    <row r="42034" spans="71:71" x14ac:dyDescent="0.3">
      <c r="BS42034" s="24">
        <f t="shared" si="979"/>
        <v>-2.5</v>
      </c>
    </row>
    <row r="42035" spans="71:71" x14ac:dyDescent="0.3">
      <c r="BS42035" s="24">
        <f t="shared" si="979"/>
        <v>-2.5</v>
      </c>
    </row>
    <row r="42036" spans="71:71" x14ac:dyDescent="0.3">
      <c r="BS42036" s="24">
        <f t="shared" si="979"/>
        <v>-2.5</v>
      </c>
    </row>
    <row r="42037" spans="71:71" x14ac:dyDescent="0.3">
      <c r="BS42037" s="24">
        <f t="shared" si="979"/>
        <v>-2.5</v>
      </c>
    </row>
    <row r="42038" spans="71:71" x14ac:dyDescent="0.3">
      <c r="BS42038" s="24">
        <f t="shared" si="979"/>
        <v>-2.5</v>
      </c>
    </row>
    <row r="42039" spans="71:71" x14ac:dyDescent="0.3">
      <c r="BS42039" s="24">
        <f t="shared" si="979"/>
        <v>-2.5</v>
      </c>
    </row>
    <row r="42040" spans="71:71" x14ac:dyDescent="0.3">
      <c r="BS42040" s="24">
        <f t="shared" si="979"/>
        <v>-2.5</v>
      </c>
    </row>
    <row r="42041" spans="71:71" x14ac:dyDescent="0.3">
      <c r="BS42041" s="24">
        <f t="shared" si="979"/>
        <v>-2.5</v>
      </c>
    </row>
    <row r="42042" spans="71:71" x14ac:dyDescent="0.3">
      <c r="BS42042" s="24">
        <f t="shared" si="979"/>
        <v>-2.5</v>
      </c>
    </row>
    <row r="42043" spans="71:71" x14ac:dyDescent="0.3">
      <c r="BS42043" s="24">
        <f t="shared" si="979"/>
        <v>-2.5</v>
      </c>
    </row>
    <row r="42044" spans="71:71" x14ac:dyDescent="0.3">
      <c r="BS42044" s="24">
        <f t="shared" si="979"/>
        <v>-2.5</v>
      </c>
    </row>
    <row r="42045" spans="71:71" x14ac:dyDescent="0.3">
      <c r="BS42045" s="24">
        <f t="shared" si="979"/>
        <v>-2.5</v>
      </c>
    </row>
    <row r="42046" spans="71:71" x14ac:dyDescent="0.3">
      <c r="BS42046" s="24">
        <f t="shared" si="979"/>
        <v>-2.5</v>
      </c>
    </row>
    <row r="42047" spans="71:71" x14ac:dyDescent="0.3">
      <c r="BS42047" s="24">
        <f t="shared" si="979"/>
        <v>-2.5</v>
      </c>
    </row>
    <row r="42048" spans="71:71" x14ac:dyDescent="0.3">
      <c r="BS42048" s="24">
        <f t="shared" si="979"/>
        <v>-2.5</v>
      </c>
    </row>
    <row r="42049" spans="71:71" x14ac:dyDescent="0.3">
      <c r="BS42049" s="24">
        <f t="shared" si="979"/>
        <v>-2.5</v>
      </c>
    </row>
    <row r="42050" spans="71:71" x14ac:dyDescent="0.3">
      <c r="BS42050" s="24">
        <f t="shared" si="979"/>
        <v>-2.5</v>
      </c>
    </row>
    <row r="42051" spans="71:71" x14ac:dyDescent="0.3">
      <c r="BS42051" s="24">
        <f t="shared" si="979"/>
        <v>-2.5</v>
      </c>
    </row>
    <row r="42052" spans="71:71" x14ac:dyDescent="0.3">
      <c r="BS42052" s="24">
        <f t="shared" si="979"/>
        <v>-2.5</v>
      </c>
    </row>
    <row r="42053" spans="71:71" x14ac:dyDescent="0.3">
      <c r="BS42053" s="24">
        <f t="shared" si="979"/>
        <v>-2.5</v>
      </c>
    </row>
    <row r="42054" spans="71:71" x14ac:dyDescent="0.3">
      <c r="BS42054" s="24">
        <f t="shared" si="979"/>
        <v>-2.5</v>
      </c>
    </row>
    <row r="42055" spans="71:71" x14ac:dyDescent="0.3">
      <c r="BS42055" s="24">
        <f t="shared" si="979"/>
        <v>-2.5</v>
      </c>
    </row>
    <row r="42056" spans="71:71" x14ac:dyDescent="0.3">
      <c r="BS42056" s="24">
        <f t="shared" si="979"/>
        <v>-2.5</v>
      </c>
    </row>
    <row r="42057" spans="71:71" x14ac:dyDescent="0.3">
      <c r="BS42057" s="24">
        <f t="shared" ref="BS42057:BS42120" si="980">BR42057-2.5</f>
        <v>-2.5</v>
      </c>
    </row>
    <row r="42058" spans="71:71" x14ac:dyDescent="0.3">
      <c r="BS42058" s="24">
        <f t="shared" si="980"/>
        <v>-2.5</v>
      </c>
    </row>
    <row r="42059" spans="71:71" x14ac:dyDescent="0.3">
      <c r="BS42059" s="24">
        <f t="shared" si="980"/>
        <v>-2.5</v>
      </c>
    </row>
    <row r="42060" spans="71:71" x14ac:dyDescent="0.3">
      <c r="BS42060" s="24">
        <f t="shared" si="980"/>
        <v>-2.5</v>
      </c>
    </row>
    <row r="42061" spans="71:71" x14ac:dyDescent="0.3">
      <c r="BS42061" s="24">
        <f t="shared" si="980"/>
        <v>-2.5</v>
      </c>
    </row>
    <row r="42062" spans="71:71" x14ac:dyDescent="0.3">
      <c r="BS42062" s="24">
        <f t="shared" si="980"/>
        <v>-2.5</v>
      </c>
    </row>
    <row r="42063" spans="71:71" x14ac:dyDescent="0.3">
      <c r="BS42063" s="24">
        <f t="shared" si="980"/>
        <v>-2.5</v>
      </c>
    </row>
    <row r="42064" spans="71:71" x14ac:dyDescent="0.3">
      <c r="BS42064" s="24">
        <f t="shared" si="980"/>
        <v>-2.5</v>
      </c>
    </row>
    <row r="42065" spans="71:71" x14ac:dyDescent="0.3">
      <c r="BS42065" s="24">
        <f t="shared" si="980"/>
        <v>-2.5</v>
      </c>
    </row>
    <row r="42066" spans="71:71" x14ac:dyDescent="0.3">
      <c r="BS42066" s="24">
        <f t="shared" si="980"/>
        <v>-2.5</v>
      </c>
    </row>
    <row r="42067" spans="71:71" x14ac:dyDescent="0.3">
      <c r="BS42067" s="24">
        <f t="shared" si="980"/>
        <v>-2.5</v>
      </c>
    </row>
    <row r="42068" spans="71:71" x14ac:dyDescent="0.3">
      <c r="BS42068" s="24">
        <f t="shared" si="980"/>
        <v>-2.5</v>
      </c>
    </row>
    <row r="42069" spans="71:71" x14ac:dyDescent="0.3">
      <c r="BS42069" s="24">
        <f t="shared" si="980"/>
        <v>-2.5</v>
      </c>
    </row>
    <row r="42070" spans="71:71" x14ac:dyDescent="0.3">
      <c r="BS42070" s="24">
        <f t="shared" si="980"/>
        <v>-2.5</v>
      </c>
    </row>
    <row r="42071" spans="71:71" x14ac:dyDescent="0.3">
      <c r="BS42071" s="24">
        <f t="shared" si="980"/>
        <v>-2.5</v>
      </c>
    </row>
    <row r="42072" spans="71:71" x14ac:dyDescent="0.3">
      <c r="BS42072" s="24">
        <f t="shared" si="980"/>
        <v>-2.5</v>
      </c>
    </row>
    <row r="42073" spans="71:71" x14ac:dyDescent="0.3">
      <c r="BS42073" s="24">
        <f t="shared" si="980"/>
        <v>-2.5</v>
      </c>
    </row>
    <row r="42074" spans="71:71" x14ac:dyDescent="0.3">
      <c r="BS42074" s="24">
        <f t="shared" si="980"/>
        <v>-2.5</v>
      </c>
    </row>
    <row r="42075" spans="71:71" x14ac:dyDescent="0.3">
      <c r="BS42075" s="24">
        <f t="shared" si="980"/>
        <v>-2.5</v>
      </c>
    </row>
    <row r="42076" spans="71:71" x14ac:dyDescent="0.3">
      <c r="BS42076" s="24">
        <f t="shared" si="980"/>
        <v>-2.5</v>
      </c>
    </row>
    <row r="42077" spans="71:71" x14ac:dyDescent="0.3">
      <c r="BS42077" s="24">
        <f t="shared" si="980"/>
        <v>-2.5</v>
      </c>
    </row>
    <row r="42078" spans="71:71" x14ac:dyDescent="0.3">
      <c r="BS42078" s="24">
        <f t="shared" si="980"/>
        <v>-2.5</v>
      </c>
    </row>
    <row r="42079" spans="71:71" x14ac:dyDescent="0.3">
      <c r="BS42079" s="24">
        <f t="shared" si="980"/>
        <v>-2.5</v>
      </c>
    </row>
    <row r="42080" spans="71:71" x14ac:dyDescent="0.3">
      <c r="BS42080" s="24">
        <f t="shared" si="980"/>
        <v>-2.5</v>
      </c>
    </row>
    <row r="42081" spans="71:71" x14ac:dyDescent="0.3">
      <c r="BS42081" s="24">
        <f t="shared" si="980"/>
        <v>-2.5</v>
      </c>
    </row>
    <row r="42082" spans="71:71" x14ac:dyDescent="0.3">
      <c r="BS42082" s="24">
        <f t="shared" si="980"/>
        <v>-2.5</v>
      </c>
    </row>
    <row r="42083" spans="71:71" x14ac:dyDescent="0.3">
      <c r="BS42083" s="24">
        <f t="shared" si="980"/>
        <v>-2.5</v>
      </c>
    </row>
    <row r="42084" spans="71:71" x14ac:dyDescent="0.3">
      <c r="BS42084" s="24">
        <f t="shared" si="980"/>
        <v>-2.5</v>
      </c>
    </row>
    <row r="42085" spans="71:71" x14ac:dyDescent="0.3">
      <c r="BS42085" s="24">
        <f t="shared" si="980"/>
        <v>-2.5</v>
      </c>
    </row>
    <row r="42086" spans="71:71" x14ac:dyDescent="0.3">
      <c r="BS42086" s="24">
        <f t="shared" si="980"/>
        <v>-2.5</v>
      </c>
    </row>
    <row r="42087" spans="71:71" x14ac:dyDescent="0.3">
      <c r="BS42087" s="24">
        <f t="shared" si="980"/>
        <v>-2.5</v>
      </c>
    </row>
    <row r="42088" spans="71:71" x14ac:dyDescent="0.3">
      <c r="BS42088" s="24">
        <f t="shared" si="980"/>
        <v>-2.5</v>
      </c>
    </row>
    <row r="42089" spans="71:71" x14ac:dyDescent="0.3">
      <c r="BS42089" s="24">
        <f t="shared" si="980"/>
        <v>-2.5</v>
      </c>
    </row>
    <row r="42090" spans="71:71" x14ac:dyDescent="0.3">
      <c r="BS42090" s="24">
        <f t="shared" si="980"/>
        <v>-2.5</v>
      </c>
    </row>
    <row r="42091" spans="71:71" x14ac:dyDescent="0.3">
      <c r="BS42091" s="24">
        <f t="shared" si="980"/>
        <v>-2.5</v>
      </c>
    </row>
    <row r="42092" spans="71:71" x14ac:dyDescent="0.3">
      <c r="BS42092" s="24">
        <f t="shared" si="980"/>
        <v>-2.5</v>
      </c>
    </row>
    <row r="42093" spans="71:71" x14ac:dyDescent="0.3">
      <c r="BS42093" s="24">
        <f t="shared" si="980"/>
        <v>-2.5</v>
      </c>
    </row>
    <row r="42094" spans="71:71" x14ac:dyDescent="0.3">
      <c r="BS42094" s="24">
        <f t="shared" si="980"/>
        <v>-2.5</v>
      </c>
    </row>
    <row r="42095" spans="71:71" x14ac:dyDescent="0.3">
      <c r="BS42095" s="24">
        <f t="shared" si="980"/>
        <v>-2.5</v>
      </c>
    </row>
    <row r="42096" spans="71:71" x14ac:dyDescent="0.3">
      <c r="BS42096" s="24">
        <f t="shared" si="980"/>
        <v>-2.5</v>
      </c>
    </row>
    <row r="42097" spans="71:71" x14ac:dyDescent="0.3">
      <c r="BS42097" s="24">
        <f t="shared" si="980"/>
        <v>-2.5</v>
      </c>
    </row>
    <row r="42098" spans="71:71" x14ac:dyDescent="0.3">
      <c r="BS42098" s="24">
        <f t="shared" si="980"/>
        <v>-2.5</v>
      </c>
    </row>
    <row r="42099" spans="71:71" x14ac:dyDescent="0.3">
      <c r="BS42099" s="24">
        <f t="shared" si="980"/>
        <v>-2.5</v>
      </c>
    </row>
    <row r="42100" spans="71:71" x14ac:dyDescent="0.3">
      <c r="BS42100" s="24">
        <f t="shared" si="980"/>
        <v>-2.5</v>
      </c>
    </row>
    <row r="42101" spans="71:71" x14ac:dyDescent="0.3">
      <c r="BS42101" s="24">
        <f t="shared" si="980"/>
        <v>-2.5</v>
      </c>
    </row>
    <row r="42102" spans="71:71" x14ac:dyDescent="0.3">
      <c r="BS42102" s="24">
        <f t="shared" si="980"/>
        <v>-2.5</v>
      </c>
    </row>
    <row r="42103" spans="71:71" x14ac:dyDescent="0.3">
      <c r="BS42103" s="24">
        <f t="shared" si="980"/>
        <v>-2.5</v>
      </c>
    </row>
    <row r="42104" spans="71:71" x14ac:dyDescent="0.3">
      <c r="BS42104" s="24">
        <f t="shared" si="980"/>
        <v>-2.5</v>
      </c>
    </row>
    <row r="42105" spans="71:71" x14ac:dyDescent="0.3">
      <c r="BS42105" s="24">
        <f t="shared" si="980"/>
        <v>-2.5</v>
      </c>
    </row>
    <row r="42106" spans="71:71" x14ac:dyDescent="0.3">
      <c r="BS42106" s="24">
        <f t="shared" si="980"/>
        <v>-2.5</v>
      </c>
    </row>
    <row r="42107" spans="71:71" x14ac:dyDescent="0.3">
      <c r="BS42107" s="24">
        <f t="shared" si="980"/>
        <v>-2.5</v>
      </c>
    </row>
    <row r="42108" spans="71:71" x14ac:dyDescent="0.3">
      <c r="BS42108" s="24">
        <f t="shared" si="980"/>
        <v>-2.5</v>
      </c>
    </row>
    <row r="42109" spans="71:71" x14ac:dyDescent="0.3">
      <c r="BS42109" s="24">
        <f t="shared" si="980"/>
        <v>-2.5</v>
      </c>
    </row>
    <row r="42110" spans="71:71" x14ac:dyDescent="0.3">
      <c r="BS42110" s="24">
        <f t="shared" si="980"/>
        <v>-2.5</v>
      </c>
    </row>
    <row r="42111" spans="71:71" x14ac:dyDescent="0.3">
      <c r="BS42111" s="24">
        <f t="shared" si="980"/>
        <v>-2.5</v>
      </c>
    </row>
    <row r="42112" spans="71:71" x14ac:dyDescent="0.3">
      <c r="BS42112" s="24">
        <f t="shared" si="980"/>
        <v>-2.5</v>
      </c>
    </row>
    <row r="42113" spans="71:71" x14ac:dyDescent="0.3">
      <c r="BS42113" s="24">
        <f t="shared" si="980"/>
        <v>-2.5</v>
      </c>
    </row>
    <row r="42114" spans="71:71" x14ac:dyDescent="0.3">
      <c r="BS42114" s="24">
        <f t="shared" si="980"/>
        <v>-2.5</v>
      </c>
    </row>
    <row r="42115" spans="71:71" x14ac:dyDescent="0.3">
      <c r="BS42115" s="24">
        <f t="shared" si="980"/>
        <v>-2.5</v>
      </c>
    </row>
    <row r="42116" spans="71:71" x14ac:dyDescent="0.3">
      <c r="BS42116" s="24">
        <f t="shared" si="980"/>
        <v>-2.5</v>
      </c>
    </row>
    <row r="42117" spans="71:71" x14ac:dyDescent="0.3">
      <c r="BS42117" s="24">
        <f t="shared" si="980"/>
        <v>-2.5</v>
      </c>
    </row>
    <row r="42118" spans="71:71" x14ac:dyDescent="0.3">
      <c r="BS42118" s="24">
        <f t="shared" si="980"/>
        <v>-2.5</v>
      </c>
    </row>
    <row r="42119" spans="71:71" x14ac:dyDescent="0.3">
      <c r="BS42119" s="24">
        <f t="shared" si="980"/>
        <v>-2.5</v>
      </c>
    </row>
    <row r="42120" spans="71:71" x14ac:dyDescent="0.3">
      <c r="BS42120" s="24">
        <f t="shared" si="980"/>
        <v>-2.5</v>
      </c>
    </row>
    <row r="42121" spans="71:71" x14ac:dyDescent="0.3">
      <c r="BS42121" s="24">
        <f t="shared" ref="BS42121:BS42184" si="981">BR42121-2.5</f>
        <v>-2.5</v>
      </c>
    </row>
    <row r="42122" spans="71:71" x14ac:dyDescent="0.3">
      <c r="BS42122" s="24">
        <f t="shared" si="981"/>
        <v>-2.5</v>
      </c>
    </row>
    <row r="42123" spans="71:71" x14ac:dyDescent="0.3">
      <c r="BS42123" s="24">
        <f t="shared" si="981"/>
        <v>-2.5</v>
      </c>
    </row>
    <row r="42124" spans="71:71" x14ac:dyDescent="0.3">
      <c r="BS42124" s="24">
        <f t="shared" si="981"/>
        <v>-2.5</v>
      </c>
    </row>
    <row r="42125" spans="71:71" x14ac:dyDescent="0.3">
      <c r="BS42125" s="24">
        <f t="shared" si="981"/>
        <v>-2.5</v>
      </c>
    </row>
    <row r="42126" spans="71:71" x14ac:dyDescent="0.3">
      <c r="BS42126" s="24">
        <f t="shared" si="981"/>
        <v>-2.5</v>
      </c>
    </row>
    <row r="42127" spans="71:71" x14ac:dyDescent="0.3">
      <c r="BS42127" s="24">
        <f t="shared" si="981"/>
        <v>-2.5</v>
      </c>
    </row>
    <row r="42128" spans="71:71" x14ac:dyDescent="0.3">
      <c r="BS42128" s="24">
        <f t="shared" si="981"/>
        <v>-2.5</v>
      </c>
    </row>
    <row r="42129" spans="71:71" x14ac:dyDescent="0.3">
      <c r="BS42129" s="24">
        <f t="shared" si="981"/>
        <v>-2.5</v>
      </c>
    </row>
    <row r="42130" spans="71:71" x14ac:dyDescent="0.3">
      <c r="BS42130" s="24">
        <f t="shared" si="981"/>
        <v>-2.5</v>
      </c>
    </row>
    <row r="42131" spans="71:71" x14ac:dyDescent="0.3">
      <c r="BS42131" s="24">
        <f t="shared" si="981"/>
        <v>-2.5</v>
      </c>
    </row>
    <row r="42132" spans="71:71" x14ac:dyDescent="0.3">
      <c r="BS42132" s="24">
        <f t="shared" si="981"/>
        <v>-2.5</v>
      </c>
    </row>
    <row r="42133" spans="71:71" x14ac:dyDescent="0.3">
      <c r="BS42133" s="24">
        <f t="shared" si="981"/>
        <v>-2.5</v>
      </c>
    </row>
    <row r="42134" spans="71:71" x14ac:dyDescent="0.3">
      <c r="BS42134" s="24">
        <f t="shared" si="981"/>
        <v>-2.5</v>
      </c>
    </row>
    <row r="42135" spans="71:71" x14ac:dyDescent="0.3">
      <c r="BS42135" s="24">
        <f t="shared" si="981"/>
        <v>-2.5</v>
      </c>
    </row>
    <row r="42136" spans="71:71" x14ac:dyDescent="0.3">
      <c r="BS42136" s="24">
        <f t="shared" si="981"/>
        <v>-2.5</v>
      </c>
    </row>
    <row r="42137" spans="71:71" x14ac:dyDescent="0.3">
      <c r="BS42137" s="24">
        <f t="shared" si="981"/>
        <v>-2.5</v>
      </c>
    </row>
    <row r="42138" spans="71:71" x14ac:dyDescent="0.3">
      <c r="BS42138" s="24">
        <f t="shared" si="981"/>
        <v>-2.5</v>
      </c>
    </row>
    <row r="42139" spans="71:71" x14ac:dyDescent="0.3">
      <c r="BS42139" s="24">
        <f t="shared" si="981"/>
        <v>-2.5</v>
      </c>
    </row>
    <row r="42140" spans="71:71" x14ac:dyDescent="0.3">
      <c r="BS42140" s="24">
        <f t="shared" si="981"/>
        <v>-2.5</v>
      </c>
    </row>
    <row r="42141" spans="71:71" x14ac:dyDescent="0.3">
      <c r="BS42141" s="24">
        <f t="shared" si="981"/>
        <v>-2.5</v>
      </c>
    </row>
    <row r="42142" spans="71:71" x14ac:dyDescent="0.3">
      <c r="BS42142" s="24">
        <f t="shared" si="981"/>
        <v>-2.5</v>
      </c>
    </row>
    <row r="42143" spans="71:71" x14ac:dyDescent="0.3">
      <c r="BS42143" s="24">
        <f t="shared" si="981"/>
        <v>-2.5</v>
      </c>
    </row>
    <row r="42144" spans="71:71" x14ac:dyDescent="0.3">
      <c r="BS42144" s="24">
        <f t="shared" si="981"/>
        <v>-2.5</v>
      </c>
    </row>
    <row r="42145" spans="71:71" x14ac:dyDescent="0.3">
      <c r="BS42145" s="24">
        <f t="shared" si="981"/>
        <v>-2.5</v>
      </c>
    </row>
    <row r="42146" spans="71:71" x14ac:dyDescent="0.3">
      <c r="BS42146" s="24">
        <f t="shared" si="981"/>
        <v>-2.5</v>
      </c>
    </row>
    <row r="42147" spans="71:71" x14ac:dyDescent="0.3">
      <c r="BS42147" s="24">
        <f t="shared" si="981"/>
        <v>-2.5</v>
      </c>
    </row>
    <row r="42148" spans="71:71" x14ac:dyDescent="0.3">
      <c r="BS42148" s="24">
        <f t="shared" si="981"/>
        <v>-2.5</v>
      </c>
    </row>
    <row r="42149" spans="71:71" x14ac:dyDescent="0.3">
      <c r="BS42149" s="24">
        <f t="shared" si="981"/>
        <v>-2.5</v>
      </c>
    </row>
    <row r="42150" spans="71:71" x14ac:dyDescent="0.3">
      <c r="BS42150" s="24">
        <f t="shared" si="981"/>
        <v>-2.5</v>
      </c>
    </row>
    <row r="42151" spans="71:71" x14ac:dyDescent="0.3">
      <c r="BS42151" s="24">
        <f t="shared" si="981"/>
        <v>-2.5</v>
      </c>
    </row>
    <row r="42152" spans="71:71" x14ac:dyDescent="0.3">
      <c r="BS42152" s="24">
        <f t="shared" si="981"/>
        <v>-2.5</v>
      </c>
    </row>
    <row r="42153" spans="71:71" x14ac:dyDescent="0.3">
      <c r="BS42153" s="24">
        <f t="shared" si="981"/>
        <v>-2.5</v>
      </c>
    </row>
    <row r="42154" spans="71:71" x14ac:dyDescent="0.3">
      <c r="BS42154" s="24">
        <f t="shared" si="981"/>
        <v>-2.5</v>
      </c>
    </row>
    <row r="42155" spans="71:71" x14ac:dyDescent="0.3">
      <c r="BS42155" s="24">
        <f t="shared" si="981"/>
        <v>-2.5</v>
      </c>
    </row>
    <row r="42156" spans="71:71" x14ac:dyDescent="0.3">
      <c r="BS42156" s="24">
        <f t="shared" si="981"/>
        <v>-2.5</v>
      </c>
    </row>
    <row r="42157" spans="71:71" x14ac:dyDescent="0.3">
      <c r="BS42157" s="24">
        <f t="shared" si="981"/>
        <v>-2.5</v>
      </c>
    </row>
    <row r="42158" spans="71:71" x14ac:dyDescent="0.3">
      <c r="BS42158" s="24">
        <f t="shared" si="981"/>
        <v>-2.5</v>
      </c>
    </row>
    <row r="42159" spans="71:71" x14ac:dyDescent="0.3">
      <c r="BS42159" s="24">
        <f t="shared" si="981"/>
        <v>-2.5</v>
      </c>
    </row>
    <row r="42160" spans="71:71" x14ac:dyDescent="0.3">
      <c r="BS42160" s="24">
        <f t="shared" si="981"/>
        <v>-2.5</v>
      </c>
    </row>
    <row r="42161" spans="71:71" x14ac:dyDescent="0.3">
      <c r="BS42161" s="24">
        <f t="shared" si="981"/>
        <v>-2.5</v>
      </c>
    </row>
    <row r="42162" spans="71:71" x14ac:dyDescent="0.3">
      <c r="BS42162" s="24">
        <f t="shared" si="981"/>
        <v>-2.5</v>
      </c>
    </row>
    <row r="42163" spans="71:71" x14ac:dyDescent="0.3">
      <c r="BS42163" s="24">
        <f t="shared" si="981"/>
        <v>-2.5</v>
      </c>
    </row>
    <row r="42164" spans="71:71" x14ac:dyDescent="0.3">
      <c r="BS42164" s="24">
        <f t="shared" si="981"/>
        <v>-2.5</v>
      </c>
    </row>
    <row r="42165" spans="71:71" x14ac:dyDescent="0.3">
      <c r="BS42165" s="24">
        <f t="shared" si="981"/>
        <v>-2.5</v>
      </c>
    </row>
    <row r="42166" spans="71:71" x14ac:dyDescent="0.3">
      <c r="BS42166" s="24">
        <f t="shared" si="981"/>
        <v>-2.5</v>
      </c>
    </row>
    <row r="42167" spans="71:71" x14ac:dyDescent="0.3">
      <c r="BS42167" s="24">
        <f t="shared" si="981"/>
        <v>-2.5</v>
      </c>
    </row>
    <row r="42168" spans="71:71" x14ac:dyDescent="0.3">
      <c r="BS42168" s="24">
        <f t="shared" si="981"/>
        <v>-2.5</v>
      </c>
    </row>
    <row r="42169" spans="71:71" x14ac:dyDescent="0.3">
      <c r="BS42169" s="24">
        <f t="shared" si="981"/>
        <v>-2.5</v>
      </c>
    </row>
    <row r="42170" spans="71:71" x14ac:dyDescent="0.3">
      <c r="BS42170" s="24">
        <f t="shared" si="981"/>
        <v>-2.5</v>
      </c>
    </row>
    <row r="42171" spans="71:71" x14ac:dyDescent="0.3">
      <c r="BS42171" s="24">
        <f t="shared" si="981"/>
        <v>-2.5</v>
      </c>
    </row>
    <row r="42172" spans="71:71" x14ac:dyDescent="0.3">
      <c r="BS42172" s="24">
        <f t="shared" si="981"/>
        <v>-2.5</v>
      </c>
    </row>
    <row r="42173" spans="71:71" x14ac:dyDescent="0.3">
      <c r="BS42173" s="24">
        <f t="shared" si="981"/>
        <v>-2.5</v>
      </c>
    </row>
    <row r="42174" spans="71:71" x14ac:dyDescent="0.3">
      <c r="BS42174" s="24">
        <f t="shared" si="981"/>
        <v>-2.5</v>
      </c>
    </row>
    <row r="42175" spans="71:71" x14ac:dyDescent="0.3">
      <c r="BS42175" s="24">
        <f t="shared" si="981"/>
        <v>-2.5</v>
      </c>
    </row>
    <row r="42176" spans="71:71" x14ac:dyDescent="0.3">
      <c r="BS42176" s="24">
        <f t="shared" si="981"/>
        <v>-2.5</v>
      </c>
    </row>
    <row r="42177" spans="71:71" x14ac:dyDescent="0.3">
      <c r="BS42177" s="24">
        <f t="shared" si="981"/>
        <v>-2.5</v>
      </c>
    </row>
    <row r="42178" spans="71:71" x14ac:dyDescent="0.3">
      <c r="BS42178" s="24">
        <f t="shared" si="981"/>
        <v>-2.5</v>
      </c>
    </row>
    <row r="42179" spans="71:71" x14ac:dyDescent="0.3">
      <c r="BS42179" s="24">
        <f t="shared" si="981"/>
        <v>-2.5</v>
      </c>
    </row>
    <row r="42180" spans="71:71" x14ac:dyDescent="0.3">
      <c r="BS42180" s="24">
        <f t="shared" si="981"/>
        <v>-2.5</v>
      </c>
    </row>
    <row r="42181" spans="71:71" x14ac:dyDescent="0.3">
      <c r="BS42181" s="24">
        <f t="shared" si="981"/>
        <v>-2.5</v>
      </c>
    </row>
    <row r="42182" spans="71:71" x14ac:dyDescent="0.3">
      <c r="BS42182" s="24">
        <f t="shared" si="981"/>
        <v>-2.5</v>
      </c>
    </row>
    <row r="42183" spans="71:71" x14ac:dyDescent="0.3">
      <c r="BS42183" s="24">
        <f t="shared" si="981"/>
        <v>-2.5</v>
      </c>
    </row>
    <row r="42184" spans="71:71" x14ac:dyDescent="0.3">
      <c r="BS42184" s="24">
        <f t="shared" si="981"/>
        <v>-2.5</v>
      </c>
    </row>
    <row r="42185" spans="71:71" x14ac:dyDescent="0.3">
      <c r="BS42185" s="24">
        <f t="shared" ref="BS42185:BS42248" si="982">BR42185-2.5</f>
        <v>-2.5</v>
      </c>
    </row>
    <row r="42186" spans="71:71" x14ac:dyDescent="0.3">
      <c r="BS42186" s="24">
        <f t="shared" si="982"/>
        <v>-2.5</v>
      </c>
    </row>
    <row r="42187" spans="71:71" x14ac:dyDescent="0.3">
      <c r="BS42187" s="24">
        <f t="shared" si="982"/>
        <v>-2.5</v>
      </c>
    </row>
    <row r="42188" spans="71:71" x14ac:dyDescent="0.3">
      <c r="BS42188" s="24">
        <f t="shared" si="982"/>
        <v>-2.5</v>
      </c>
    </row>
    <row r="42189" spans="71:71" x14ac:dyDescent="0.3">
      <c r="BS42189" s="24">
        <f t="shared" si="982"/>
        <v>-2.5</v>
      </c>
    </row>
    <row r="42190" spans="71:71" x14ac:dyDescent="0.3">
      <c r="BS42190" s="24">
        <f t="shared" si="982"/>
        <v>-2.5</v>
      </c>
    </row>
    <row r="42191" spans="71:71" x14ac:dyDescent="0.3">
      <c r="BS42191" s="24">
        <f t="shared" si="982"/>
        <v>-2.5</v>
      </c>
    </row>
    <row r="42192" spans="71:71" x14ac:dyDescent="0.3">
      <c r="BS42192" s="24">
        <f t="shared" si="982"/>
        <v>-2.5</v>
      </c>
    </row>
    <row r="42193" spans="71:71" x14ac:dyDescent="0.3">
      <c r="BS42193" s="24">
        <f t="shared" si="982"/>
        <v>-2.5</v>
      </c>
    </row>
    <row r="42194" spans="71:71" x14ac:dyDescent="0.3">
      <c r="BS42194" s="24">
        <f t="shared" si="982"/>
        <v>-2.5</v>
      </c>
    </row>
    <row r="42195" spans="71:71" x14ac:dyDescent="0.3">
      <c r="BS42195" s="24">
        <f t="shared" si="982"/>
        <v>-2.5</v>
      </c>
    </row>
    <row r="42196" spans="71:71" x14ac:dyDescent="0.3">
      <c r="BS42196" s="24">
        <f t="shared" si="982"/>
        <v>-2.5</v>
      </c>
    </row>
    <row r="42197" spans="71:71" x14ac:dyDescent="0.3">
      <c r="BS42197" s="24">
        <f t="shared" si="982"/>
        <v>-2.5</v>
      </c>
    </row>
    <row r="42198" spans="71:71" x14ac:dyDescent="0.3">
      <c r="BS42198" s="24">
        <f t="shared" si="982"/>
        <v>-2.5</v>
      </c>
    </row>
    <row r="42199" spans="71:71" x14ac:dyDescent="0.3">
      <c r="BS42199" s="24">
        <f t="shared" si="982"/>
        <v>-2.5</v>
      </c>
    </row>
    <row r="42200" spans="71:71" x14ac:dyDescent="0.3">
      <c r="BS42200" s="24">
        <f t="shared" si="982"/>
        <v>-2.5</v>
      </c>
    </row>
    <row r="42201" spans="71:71" x14ac:dyDescent="0.3">
      <c r="BS42201" s="24">
        <f t="shared" si="982"/>
        <v>-2.5</v>
      </c>
    </row>
    <row r="42202" spans="71:71" x14ac:dyDescent="0.3">
      <c r="BS42202" s="24">
        <f t="shared" si="982"/>
        <v>-2.5</v>
      </c>
    </row>
    <row r="42203" spans="71:71" x14ac:dyDescent="0.3">
      <c r="BS42203" s="24">
        <f t="shared" si="982"/>
        <v>-2.5</v>
      </c>
    </row>
    <row r="42204" spans="71:71" x14ac:dyDescent="0.3">
      <c r="BS42204" s="24">
        <f t="shared" si="982"/>
        <v>-2.5</v>
      </c>
    </row>
    <row r="42205" spans="71:71" x14ac:dyDescent="0.3">
      <c r="BS42205" s="24">
        <f t="shared" si="982"/>
        <v>-2.5</v>
      </c>
    </row>
    <row r="42206" spans="71:71" x14ac:dyDescent="0.3">
      <c r="BS42206" s="24">
        <f t="shared" si="982"/>
        <v>-2.5</v>
      </c>
    </row>
    <row r="42207" spans="71:71" x14ac:dyDescent="0.3">
      <c r="BS42207" s="24">
        <f t="shared" si="982"/>
        <v>-2.5</v>
      </c>
    </row>
    <row r="42208" spans="71:71" x14ac:dyDescent="0.3">
      <c r="BS42208" s="24">
        <f t="shared" si="982"/>
        <v>-2.5</v>
      </c>
    </row>
    <row r="42209" spans="71:71" x14ac:dyDescent="0.3">
      <c r="BS42209" s="24">
        <f t="shared" si="982"/>
        <v>-2.5</v>
      </c>
    </row>
    <row r="42210" spans="71:71" x14ac:dyDescent="0.3">
      <c r="BS42210" s="24">
        <f t="shared" si="982"/>
        <v>-2.5</v>
      </c>
    </row>
    <row r="42211" spans="71:71" x14ac:dyDescent="0.3">
      <c r="BS42211" s="24">
        <f t="shared" si="982"/>
        <v>-2.5</v>
      </c>
    </row>
    <row r="42212" spans="71:71" x14ac:dyDescent="0.3">
      <c r="BS42212" s="24">
        <f t="shared" si="982"/>
        <v>-2.5</v>
      </c>
    </row>
    <row r="42213" spans="71:71" x14ac:dyDescent="0.3">
      <c r="BS42213" s="24">
        <f t="shared" si="982"/>
        <v>-2.5</v>
      </c>
    </row>
    <row r="42214" spans="71:71" x14ac:dyDescent="0.3">
      <c r="BS42214" s="24">
        <f t="shared" si="982"/>
        <v>-2.5</v>
      </c>
    </row>
    <row r="42215" spans="71:71" x14ac:dyDescent="0.3">
      <c r="BS42215" s="24">
        <f t="shared" si="982"/>
        <v>-2.5</v>
      </c>
    </row>
    <row r="42216" spans="71:71" x14ac:dyDescent="0.3">
      <c r="BS42216" s="24">
        <f t="shared" si="982"/>
        <v>-2.5</v>
      </c>
    </row>
    <row r="42217" spans="71:71" x14ac:dyDescent="0.3">
      <c r="BS42217" s="24">
        <f t="shared" si="982"/>
        <v>-2.5</v>
      </c>
    </row>
    <row r="42218" spans="71:71" x14ac:dyDescent="0.3">
      <c r="BS42218" s="24">
        <f t="shared" si="982"/>
        <v>-2.5</v>
      </c>
    </row>
    <row r="42219" spans="71:71" x14ac:dyDescent="0.3">
      <c r="BS42219" s="24">
        <f t="shared" si="982"/>
        <v>-2.5</v>
      </c>
    </row>
    <row r="42220" spans="71:71" x14ac:dyDescent="0.3">
      <c r="BS42220" s="24">
        <f t="shared" si="982"/>
        <v>-2.5</v>
      </c>
    </row>
    <row r="42221" spans="71:71" x14ac:dyDescent="0.3">
      <c r="BS42221" s="24">
        <f t="shared" si="982"/>
        <v>-2.5</v>
      </c>
    </row>
    <row r="42222" spans="71:71" x14ac:dyDescent="0.3">
      <c r="BS42222" s="24">
        <f t="shared" si="982"/>
        <v>-2.5</v>
      </c>
    </row>
    <row r="42223" spans="71:71" x14ac:dyDescent="0.3">
      <c r="BS42223" s="24">
        <f t="shared" si="982"/>
        <v>-2.5</v>
      </c>
    </row>
    <row r="42224" spans="71:71" x14ac:dyDescent="0.3">
      <c r="BS42224" s="24">
        <f t="shared" si="982"/>
        <v>-2.5</v>
      </c>
    </row>
    <row r="42225" spans="71:71" x14ac:dyDescent="0.3">
      <c r="BS42225" s="24">
        <f t="shared" si="982"/>
        <v>-2.5</v>
      </c>
    </row>
    <row r="42226" spans="71:71" x14ac:dyDescent="0.3">
      <c r="BS42226" s="24">
        <f t="shared" si="982"/>
        <v>-2.5</v>
      </c>
    </row>
    <row r="42227" spans="71:71" x14ac:dyDescent="0.3">
      <c r="BS42227" s="24">
        <f t="shared" si="982"/>
        <v>-2.5</v>
      </c>
    </row>
    <row r="42228" spans="71:71" x14ac:dyDescent="0.3">
      <c r="BS42228" s="24">
        <f t="shared" si="982"/>
        <v>-2.5</v>
      </c>
    </row>
    <row r="42229" spans="71:71" x14ac:dyDescent="0.3">
      <c r="BS42229" s="24">
        <f t="shared" si="982"/>
        <v>-2.5</v>
      </c>
    </row>
    <row r="42230" spans="71:71" x14ac:dyDescent="0.3">
      <c r="BS42230" s="24">
        <f t="shared" si="982"/>
        <v>-2.5</v>
      </c>
    </row>
    <row r="42231" spans="71:71" x14ac:dyDescent="0.3">
      <c r="BS42231" s="24">
        <f t="shared" si="982"/>
        <v>-2.5</v>
      </c>
    </row>
    <row r="42232" spans="71:71" x14ac:dyDescent="0.3">
      <c r="BS42232" s="24">
        <f t="shared" si="982"/>
        <v>-2.5</v>
      </c>
    </row>
    <row r="42233" spans="71:71" x14ac:dyDescent="0.3">
      <c r="BS42233" s="24">
        <f t="shared" si="982"/>
        <v>-2.5</v>
      </c>
    </row>
    <row r="42234" spans="71:71" x14ac:dyDescent="0.3">
      <c r="BS42234" s="24">
        <f t="shared" si="982"/>
        <v>-2.5</v>
      </c>
    </row>
    <row r="42235" spans="71:71" x14ac:dyDescent="0.3">
      <c r="BS42235" s="24">
        <f t="shared" si="982"/>
        <v>-2.5</v>
      </c>
    </row>
    <row r="42236" spans="71:71" x14ac:dyDescent="0.3">
      <c r="BS42236" s="24">
        <f t="shared" si="982"/>
        <v>-2.5</v>
      </c>
    </row>
    <row r="42237" spans="71:71" x14ac:dyDescent="0.3">
      <c r="BS42237" s="24">
        <f t="shared" si="982"/>
        <v>-2.5</v>
      </c>
    </row>
    <row r="42238" spans="71:71" x14ac:dyDescent="0.3">
      <c r="BS42238" s="24">
        <f t="shared" si="982"/>
        <v>-2.5</v>
      </c>
    </row>
    <row r="42239" spans="71:71" x14ac:dyDescent="0.3">
      <c r="BS42239" s="24">
        <f t="shared" si="982"/>
        <v>-2.5</v>
      </c>
    </row>
    <row r="42240" spans="71:71" x14ac:dyDescent="0.3">
      <c r="BS42240" s="24">
        <f t="shared" si="982"/>
        <v>-2.5</v>
      </c>
    </row>
    <row r="42241" spans="71:71" x14ac:dyDescent="0.3">
      <c r="BS42241" s="24">
        <f t="shared" si="982"/>
        <v>-2.5</v>
      </c>
    </row>
    <row r="42242" spans="71:71" x14ac:dyDescent="0.3">
      <c r="BS42242" s="24">
        <f t="shared" si="982"/>
        <v>-2.5</v>
      </c>
    </row>
    <row r="42243" spans="71:71" x14ac:dyDescent="0.3">
      <c r="BS42243" s="24">
        <f t="shared" si="982"/>
        <v>-2.5</v>
      </c>
    </row>
    <row r="42244" spans="71:71" x14ac:dyDescent="0.3">
      <c r="BS42244" s="24">
        <f t="shared" si="982"/>
        <v>-2.5</v>
      </c>
    </row>
    <row r="42245" spans="71:71" x14ac:dyDescent="0.3">
      <c r="BS42245" s="24">
        <f t="shared" si="982"/>
        <v>-2.5</v>
      </c>
    </row>
    <row r="42246" spans="71:71" x14ac:dyDescent="0.3">
      <c r="BS42246" s="24">
        <f t="shared" si="982"/>
        <v>-2.5</v>
      </c>
    </row>
    <row r="42247" spans="71:71" x14ac:dyDescent="0.3">
      <c r="BS42247" s="24">
        <f t="shared" si="982"/>
        <v>-2.5</v>
      </c>
    </row>
    <row r="42248" spans="71:71" x14ac:dyDescent="0.3">
      <c r="BS42248" s="24">
        <f t="shared" si="982"/>
        <v>-2.5</v>
      </c>
    </row>
    <row r="42249" spans="71:71" x14ac:dyDescent="0.3">
      <c r="BS42249" s="24">
        <f t="shared" ref="BS42249:BS42312" si="983">BR42249-2.5</f>
        <v>-2.5</v>
      </c>
    </row>
    <row r="42250" spans="71:71" x14ac:dyDescent="0.3">
      <c r="BS42250" s="24">
        <f t="shared" si="983"/>
        <v>-2.5</v>
      </c>
    </row>
    <row r="42251" spans="71:71" x14ac:dyDescent="0.3">
      <c r="BS42251" s="24">
        <f t="shared" si="983"/>
        <v>-2.5</v>
      </c>
    </row>
    <row r="42252" spans="71:71" x14ac:dyDescent="0.3">
      <c r="BS42252" s="24">
        <f t="shared" si="983"/>
        <v>-2.5</v>
      </c>
    </row>
    <row r="42253" spans="71:71" x14ac:dyDescent="0.3">
      <c r="BS42253" s="24">
        <f t="shared" si="983"/>
        <v>-2.5</v>
      </c>
    </row>
    <row r="42254" spans="71:71" x14ac:dyDescent="0.3">
      <c r="BS42254" s="24">
        <f t="shared" si="983"/>
        <v>-2.5</v>
      </c>
    </row>
    <row r="42255" spans="71:71" x14ac:dyDescent="0.3">
      <c r="BS42255" s="24">
        <f t="shared" si="983"/>
        <v>-2.5</v>
      </c>
    </row>
    <row r="42256" spans="71:71" x14ac:dyDescent="0.3">
      <c r="BS42256" s="24">
        <f t="shared" si="983"/>
        <v>-2.5</v>
      </c>
    </row>
    <row r="42257" spans="71:71" x14ac:dyDescent="0.3">
      <c r="BS42257" s="24">
        <f t="shared" si="983"/>
        <v>-2.5</v>
      </c>
    </row>
    <row r="42258" spans="71:71" x14ac:dyDescent="0.3">
      <c r="BS42258" s="24">
        <f t="shared" si="983"/>
        <v>-2.5</v>
      </c>
    </row>
    <row r="42259" spans="71:71" x14ac:dyDescent="0.3">
      <c r="BS42259" s="24">
        <f t="shared" si="983"/>
        <v>-2.5</v>
      </c>
    </row>
    <row r="42260" spans="71:71" x14ac:dyDescent="0.3">
      <c r="BS42260" s="24">
        <f t="shared" si="983"/>
        <v>-2.5</v>
      </c>
    </row>
    <row r="42261" spans="71:71" x14ac:dyDescent="0.3">
      <c r="BS42261" s="24">
        <f t="shared" si="983"/>
        <v>-2.5</v>
      </c>
    </row>
    <row r="42262" spans="71:71" x14ac:dyDescent="0.3">
      <c r="BS42262" s="24">
        <f t="shared" si="983"/>
        <v>-2.5</v>
      </c>
    </row>
    <row r="42263" spans="71:71" x14ac:dyDescent="0.3">
      <c r="BS42263" s="24">
        <f t="shared" si="983"/>
        <v>-2.5</v>
      </c>
    </row>
    <row r="42264" spans="71:71" x14ac:dyDescent="0.3">
      <c r="BS42264" s="24">
        <f t="shared" si="983"/>
        <v>-2.5</v>
      </c>
    </row>
    <row r="42265" spans="71:71" x14ac:dyDescent="0.3">
      <c r="BS42265" s="24">
        <f t="shared" si="983"/>
        <v>-2.5</v>
      </c>
    </row>
    <row r="42266" spans="71:71" x14ac:dyDescent="0.3">
      <c r="BS42266" s="24">
        <f t="shared" si="983"/>
        <v>-2.5</v>
      </c>
    </row>
    <row r="42267" spans="71:71" x14ac:dyDescent="0.3">
      <c r="BS42267" s="24">
        <f t="shared" si="983"/>
        <v>-2.5</v>
      </c>
    </row>
    <row r="42268" spans="71:71" x14ac:dyDescent="0.3">
      <c r="BS42268" s="24">
        <f t="shared" si="983"/>
        <v>-2.5</v>
      </c>
    </row>
    <row r="42269" spans="71:71" x14ac:dyDescent="0.3">
      <c r="BS42269" s="24">
        <f t="shared" si="983"/>
        <v>-2.5</v>
      </c>
    </row>
    <row r="42270" spans="71:71" x14ac:dyDescent="0.3">
      <c r="BS42270" s="24">
        <f t="shared" si="983"/>
        <v>-2.5</v>
      </c>
    </row>
    <row r="42271" spans="71:71" x14ac:dyDescent="0.3">
      <c r="BS42271" s="24">
        <f t="shared" si="983"/>
        <v>-2.5</v>
      </c>
    </row>
    <row r="42272" spans="71:71" x14ac:dyDescent="0.3">
      <c r="BS42272" s="24">
        <f t="shared" si="983"/>
        <v>-2.5</v>
      </c>
    </row>
    <row r="42273" spans="71:71" x14ac:dyDescent="0.3">
      <c r="BS42273" s="24">
        <f t="shared" si="983"/>
        <v>-2.5</v>
      </c>
    </row>
    <row r="42274" spans="71:71" x14ac:dyDescent="0.3">
      <c r="BS42274" s="24">
        <f t="shared" si="983"/>
        <v>-2.5</v>
      </c>
    </row>
    <row r="42275" spans="71:71" x14ac:dyDescent="0.3">
      <c r="BS42275" s="24">
        <f t="shared" si="983"/>
        <v>-2.5</v>
      </c>
    </row>
    <row r="42276" spans="71:71" x14ac:dyDescent="0.3">
      <c r="BS42276" s="24">
        <f t="shared" si="983"/>
        <v>-2.5</v>
      </c>
    </row>
    <row r="42277" spans="71:71" x14ac:dyDescent="0.3">
      <c r="BS42277" s="24">
        <f t="shared" si="983"/>
        <v>-2.5</v>
      </c>
    </row>
    <row r="42278" spans="71:71" x14ac:dyDescent="0.3">
      <c r="BS42278" s="24">
        <f t="shared" si="983"/>
        <v>-2.5</v>
      </c>
    </row>
    <row r="42279" spans="71:71" x14ac:dyDescent="0.3">
      <c r="BS42279" s="24">
        <f t="shared" si="983"/>
        <v>-2.5</v>
      </c>
    </row>
    <row r="42280" spans="71:71" x14ac:dyDescent="0.3">
      <c r="BS42280" s="24">
        <f t="shared" si="983"/>
        <v>-2.5</v>
      </c>
    </row>
    <row r="42281" spans="71:71" x14ac:dyDescent="0.3">
      <c r="BS42281" s="24">
        <f t="shared" si="983"/>
        <v>-2.5</v>
      </c>
    </row>
    <row r="42282" spans="71:71" x14ac:dyDescent="0.3">
      <c r="BS42282" s="24">
        <f t="shared" si="983"/>
        <v>-2.5</v>
      </c>
    </row>
    <row r="42283" spans="71:71" x14ac:dyDescent="0.3">
      <c r="BS42283" s="24">
        <f t="shared" si="983"/>
        <v>-2.5</v>
      </c>
    </row>
    <row r="42284" spans="71:71" x14ac:dyDescent="0.3">
      <c r="BS42284" s="24">
        <f t="shared" si="983"/>
        <v>-2.5</v>
      </c>
    </row>
    <row r="42285" spans="71:71" x14ac:dyDescent="0.3">
      <c r="BS42285" s="24">
        <f t="shared" si="983"/>
        <v>-2.5</v>
      </c>
    </row>
    <row r="42286" spans="71:71" x14ac:dyDescent="0.3">
      <c r="BS42286" s="24">
        <f t="shared" si="983"/>
        <v>-2.5</v>
      </c>
    </row>
    <row r="42287" spans="71:71" x14ac:dyDescent="0.3">
      <c r="BS42287" s="24">
        <f t="shared" si="983"/>
        <v>-2.5</v>
      </c>
    </row>
    <row r="42288" spans="71:71" x14ac:dyDescent="0.3">
      <c r="BS42288" s="24">
        <f t="shared" si="983"/>
        <v>-2.5</v>
      </c>
    </row>
    <row r="42289" spans="71:71" x14ac:dyDescent="0.3">
      <c r="BS42289" s="24">
        <f t="shared" si="983"/>
        <v>-2.5</v>
      </c>
    </row>
    <row r="42290" spans="71:71" x14ac:dyDescent="0.3">
      <c r="BS42290" s="24">
        <f t="shared" si="983"/>
        <v>-2.5</v>
      </c>
    </row>
    <row r="42291" spans="71:71" x14ac:dyDescent="0.3">
      <c r="BS42291" s="24">
        <f t="shared" si="983"/>
        <v>-2.5</v>
      </c>
    </row>
    <row r="42292" spans="71:71" x14ac:dyDescent="0.3">
      <c r="BS42292" s="24">
        <f t="shared" si="983"/>
        <v>-2.5</v>
      </c>
    </row>
    <row r="42293" spans="71:71" x14ac:dyDescent="0.3">
      <c r="BS42293" s="24">
        <f t="shared" si="983"/>
        <v>-2.5</v>
      </c>
    </row>
    <row r="42294" spans="71:71" x14ac:dyDescent="0.3">
      <c r="BS42294" s="24">
        <f t="shared" si="983"/>
        <v>-2.5</v>
      </c>
    </row>
    <row r="42295" spans="71:71" x14ac:dyDescent="0.3">
      <c r="BS42295" s="24">
        <f t="shared" si="983"/>
        <v>-2.5</v>
      </c>
    </row>
    <row r="42296" spans="71:71" x14ac:dyDescent="0.3">
      <c r="BS42296" s="24">
        <f t="shared" si="983"/>
        <v>-2.5</v>
      </c>
    </row>
    <row r="42297" spans="71:71" x14ac:dyDescent="0.3">
      <c r="BS42297" s="24">
        <f t="shared" si="983"/>
        <v>-2.5</v>
      </c>
    </row>
    <row r="42298" spans="71:71" x14ac:dyDescent="0.3">
      <c r="BS42298" s="24">
        <f t="shared" si="983"/>
        <v>-2.5</v>
      </c>
    </row>
    <row r="42299" spans="71:71" x14ac:dyDescent="0.3">
      <c r="BS42299" s="24">
        <f t="shared" si="983"/>
        <v>-2.5</v>
      </c>
    </row>
    <row r="42300" spans="71:71" x14ac:dyDescent="0.3">
      <c r="BS42300" s="24">
        <f t="shared" si="983"/>
        <v>-2.5</v>
      </c>
    </row>
    <row r="42301" spans="71:71" x14ac:dyDescent="0.3">
      <c r="BS42301" s="24">
        <f t="shared" si="983"/>
        <v>-2.5</v>
      </c>
    </row>
    <row r="42302" spans="71:71" x14ac:dyDescent="0.3">
      <c r="BS42302" s="24">
        <f t="shared" si="983"/>
        <v>-2.5</v>
      </c>
    </row>
    <row r="42303" spans="71:71" x14ac:dyDescent="0.3">
      <c r="BS42303" s="24">
        <f t="shared" si="983"/>
        <v>-2.5</v>
      </c>
    </row>
    <row r="42304" spans="71:71" x14ac:dyDescent="0.3">
      <c r="BS42304" s="24">
        <f t="shared" si="983"/>
        <v>-2.5</v>
      </c>
    </row>
    <row r="42305" spans="71:71" x14ac:dyDescent="0.3">
      <c r="BS42305" s="24">
        <f t="shared" si="983"/>
        <v>-2.5</v>
      </c>
    </row>
    <row r="42306" spans="71:71" x14ac:dyDescent="0.3">
      <c r="BS42306" s="24">
        <f t="shared" si="983"/>
        <v>-2.5</v>
      </c>
    </row>
    <row r="42307" spans="71:71" x14ac:dyDescent="0.3">
      <c r="BS42307" s="24">
        <f t="shared" si="983"/>
        <v>-2.5</v>
      </c>
    </row>
    <row r="42308" spans="71:71" x14ac:dyDescent="0.3">
      <c r="BS42308" s="24">
        <f t="shared" si="983"/>
        <v>-2.5</v>
      </c>
    </row>
    <row r="42309" spans="71:71" x14ac:dyDescent="0.3">
      <c r="BS42309" s="24">
        <f t="shared" si="983"/>
        <v>-2.5</v>
      </c>
    </row>
    <row r="42310" spans="71:71" x14ac:dyDescent="0.3">
      <c r="BS42310" s="24">
        <f t="shared" si="983"/>
        <v>-2.5</v>
      </c>
    </row>
    <row r="42311" spans="71:71" x14ac:dyDescent="0.3">
      <c r="BS42311" s="24">
        <f t="shared" si="983"/>
        <v>-2.5</v>
      </c>
    </row>
    <row r="42312" spans="71:71" x14ac:dyDescent="0.3">
      <c r="BS42312" s="24">
        <f t="shared" si="983"/>
        <v>-2.5</v>
      </c>
    </row>
    <row r="42313" spans="71:71" x14ac:dyDescent="0.3">
      <c r="BS42313" s="24">
        <f t="shared" ref="BS42313:BS42376" si="984">BR42313-2.5</f>
        <v>-2.5</v>
      </c>
    </row>
    <row r="42314" spans="71:71" x14ac:dyDescent="0.3">
      <c r="BS42314" s="24">
        <f t="shared" si="984"/>
        <v>-2.5</v>
      </c>
    </row>
    <row r="42315" spans="71:71" x14ac:dyDescent="0.3">
      <c r="BS42315" s="24">
        <f t="shared" si="984"/>
        <v>-2.5</v>
      </c>
    </row>
    <row r="42316" spans="71:71" x14ac:dyDescent="0.3">
      <c r="BS42316" s="24">
        <f t="shared" si="984"/>
        <v>-2.5</v>
      </c>
    </row>
    <row r="42317" spans="71:71" x14ac:dyDescent="0.3">
      <c r="BS42317" s="24">
        <f t="shared" si="984"/>
        <v>-2.5</v>
      </c>
    </row>
    <row r="42318" spans="71:71" x14ac:dyDescent="0.3">
      <c r="BS42318" s="24">
        <f t="shared" si="984"/>
        <v>-2.5</v>
      </c>
    </row>
    <row r="42319" spans="71:71" x14ac:dyDescent="0.3">
      <c r="BS42319" s="24">
        <f t="shared" si="984"/>
        <v>-2.5</v>
      </c>
    </row>
    <row r="42320" spans="71:71" x14ac:dyDescent="0.3">
      <c r="BS42320" s="24">
        <f t="shared" si="984"/>
        <v>-2.5</v>
      </c>
    </row>
    <row r="42321" spans="71:71" x14ac:dyDescent="0.3">
      <c r="BS42321" s="24">
        <f t="shared" si="984"/>
        <v>-2.5</v>
      </c>
    </row>
    <row r="42322" spans="71:71" x14ac:dyDescent="0.3">
      <c r="BS42322" s="24">
        <f t="shared" si="984"/>
        <v>-2.5</v>
      </c>
    </row>
    <row r="42323" spans="71:71" x14ac:dyDescent="0.3">
      <c r="BS42323" s="24">
        <f t="shared" si="984"/>
        <v>-2.5</v>
      </c>
    </row>
    <row r="42324" spans="71:71" x14ac:dyDescent="0.3">
      <c r="BS42324" s="24">
        <f t="shared" si="984"/>
        <v>-2.5</v>
      </c>
    </row>
    <row r="42325" spans="71:71" x14ac:dyDescent="0.3">
      <c r="BS42325" s="24">
        <f t="shared" si="984"/>
        <v>-2.5</v>
      </c>
    </row>
    <row r="42326" spans="71:71" x14ac:dyDescent="0.3">
      <c r="BS42326" s="24">
        <f t="shared" si="984"/>
        <v>-2.5</v>
      </c>
    </row>
    <row r="42327" spans="71:71" x14ac:dyDescent="0.3">
      <c r="BS42327" s="24">
        <f t="shared" si="984"/>
        <v>-2.5</v>
      </c>
    </row>
    <row r="42328" spans="71:71" x14ac:dyDescent="0.3">
      <c r="BS42328" s="24">
        <f t="shared" si="984"/>
        <v>-2.5</v>
      </c>
    </row>
    <row r="42329" spans="71:71" x14ac:dyDescent="0.3">
      <c r="BS42329" s="24">
        <f t="shared" si="984"/>
        <v>-2.5</v>
      </c>
    </row>
    <row r="42330" spans="71:71" x14ac:dyDescent="0.3">
      <c r="BS42330" s="24">
        <f t="shared" si="984"/>
        <v>-2.5</v>
      </c>
    </row>
    <row r="42331" spans="71:71" x14ac:dyDescent="0.3">
      <c r="BS42331" s="24">
        <f t="shared" si="984"/>
        <v>-2.5</v>
      </c>
    </row>
    <row r="42332" spans="71:71" x14ac:dyDescent="0.3">
      <c r="BS42332" s="24">
        <f t="shared" si="984"/>
        <v>-2.5</v>
      </c>
    </row>
    <row r="42333" spans="71:71" x14ac:dyDescent="0.3">
      <c r="BS42333" s="24">
        <f t="shared" si="984"/>
        <v>-2.5</v>
      </c>
    </row>
    <row r="42334" spans="71:71" x14ac:dyDescent="0.3">
      <c r="BS42334" s="24">
        <f t="shared" si="984"/>
        <v>-2.5</v>
      </c>
    </row>
    <row r="42335" spans="71:71" x14ac:dyDescent="0.3">
      <c r="BS42335" s="24">
        <f t="shared" si="984"/>
        <v>-2.5</v>
      </c>
    </row>
    <row r="42336" spans="71:71" x14ac:dyDescent="0.3">
      <c r="BS42336" s="24">
        <f t="shared" si="984"/>
        <v>-2.5</v>
      </c>
    </row>
    <row r="42337" spans="71:71" x14ac:dyDescent="0.3">
      <c r="BS42337" s="24">
        <f t="shared" si="984"/>
        <v>-2.5</v>
      </c>
    </row>
    <row r="42338" spans="71:71" x14ac:dyDescent="0.3">
      <c r="BS42338" s="24">
        <f t="shared" si="984"/>
        <v>-2.5</v>
      </c>
    </row>
    <row r="42339" spans="71:71" x14ac:dyDescent="0.3">
      <c r="BS42339" s="24">
        <f t="shared" si="984"/>
        <v>-2.5</v>
      </c>
    </row>
    <row r="42340" spans="71:71" x14ac:dyDescent="0.3">
      <c r="BS42340" s="24">
        <f t="shared" si="984"/>
        <v>-2.5</v>
      </c>
    </row>
    <row r="42341" spans="71:71" x14ac:dyDescent="0.3">
      <c r="BS42341" s="24">
        <f t="shared" si="984"/>
        <v>-2.5</v>
      </c>
    </row>
    <row r="42342" spans="71:71" x14ac:dyDescent="0.3">
      <c r="BS42342" s="24">
        <f t="shared" si="984"/>
        <v>-2.5</v>
      </c>
    </row>
    <row r="42343" spans="71:71" x14ac:dyDescent="0.3">
      <c r="BS42343" s="24">
        <f t="shared" si="984"/>
        <v>-2.5</v>
      </c>
    </row>
    <row r="42344" spans="71:71" x14ac:dyDescent="0.3">
      <c r="BS42344" s="24">
        <f t="shared" si="984"/>
        <v>-2.5</v>
      </c>
    </row>
    <row r="42345" spans="71:71" x14ac:dyDescent="0.3">
      <c r="BS42345" s="24">
        <f t="shared" si="984"/>
        <v>-2.5</v>
      </c>
    </row>
    <row r="42346" spans="71:71" x14ac:dyDescent="0.3">
      <c r="BS42346" s="24">
        <f t="shared" si="984"/>
        <v>-2.5</v>
      </c>
    </row>
    <row r="42347" spans="71:71" x14ac:dyDescent="0.3">
      <c r="BS42347" s="24">
        <f t="shared" si="984"/>
        <v>-2.5</v>
      </c>
    </row>
    <row r="42348" spans="71:71" x14ac:dyDescent="0.3">
      <c r="BS42348" s="24">
        <f t="shared" si="984"/>
        <v>-2.5</v>
      </c>
    </row>
    <row r="42349" spans="71:71" x14ac:dyDescent="0.3">
      <c r="BS42349" s="24">
        <f t="shared" si="984"/>
        <v>-2.5</v>
      </c>
    </row>
    <row r="42350" spans="71:71" x14ac:dyDescent="0.3">
      <c r="BS42350" s="24">
        <f t="shared" si="984"/>
        <v>-2.5</v>
      </c>
    </row>
    <row r="42351" spans="71:71" x14ac:dyDescent="0.3">
      <c r="BS42351" s="24">
        <f t="shared" si="984"/>
        <v>-2.5</v>
      </c>
    </row>
    <row r="42352" spans="71:71" x14ac:dyDescent="0.3">
      <c r="BS42352" s="24">
        <f t="shared" si="984"/>
        <v>-2.5</v>
      </c>
    </row>
    <row r="42353" spans="71:71" x14ac:dyDescent="0.3">
      <c r="BS42353" s="24">
        <f t="shared" si="984"/>
        <v>-2.5</v>
      </c>
    </row>
    <row r="42354" spans="71:71" x14ac:dyDescent="0.3">
      <c r="BS42354" s="24">
        <f t="shared" si="984"/>
        <v>-2.5</v>
      </c>
    </row>
    <row r="42355" spans="71:71" x14ac:dyDescent="0.3">
      <c r="BS42355" s="24">
        <f t="shared" si="984"/>
        <v>-2.5</v>
      </c>
    </row>
    <row r="42356" spans="71:71" x14ac:dyDescent="0.3">
      <c r="BS42356" s="24">
        <f t="shared" si="984"/>
        <v>-2.5</v>
      </c>
    </row>
    <row r="42357" spans="71:71" x14ac:dyDescent="0.3">
      <c r="BS42357" s="24">
        <f t="shared" si="984"/>
        <v>-2.5</v>
      </c>
    </row>
    <row r="42358" spans="71:71" x14ac:dyDescent="0.3">
      <c r="BS42358" s="24">
        <f t="shared" si="984"/>
        <v>-2.5</v>
      </c>
    </row>
    <row r="42359" spans="71:71" x14ac:dyDescent="0.3">
      <c r="BS42359" s="24">
        <f t="shared" si="984"/>
        <v>-2.5</v>
      </c>
    </row>
    <row r="42360" spans="71:71" x14ac:dyDescent="0.3">
      <c r="BS42360" s="24">
        <f t="shared" si="984"/>
        <v>-2.5</v>
      </c>
    </row>
    <row r="42361" spans="71:71" x14ac:dyDescent="0.3">
      <c r="BS42361" s="24">
        <f t="shared" si="984"/>
        <v>-2.5</v>
      </c>
    </row>
    <row r="42362" spans="71:71" x14ac:dyDescent="0.3">
      <c r="BS42362" s="24">
        <f t="shared" si="984"/>
        <v>-2.5</v>
      </c>
    </row>
    <row r="42363" spans="71:71" x14ac:dyDescent="0.3">
      <c r="BS42363" s="24">
        <f t="shared" si="984"/>
        <v>-2.5</v>
      </c>
    </row>
    <row r="42364" spans="71:71" x14ac:dyDescent="0.3">
      <c r="BS42364" s="24">
        <f t="shared" si="984"/>
        <v>-2.5</v>
      </c>
    </row>
    <row r="42365" spans="71:71" x14ac:dyDescent="0.3">
      <c r="BS42365" s="24">
        <f t="shared" si="984"/>
        <v>-2.5</v>
      </c>
    </row>
    <row r="42366" spans="71:71" x14ac:dyDescent="0.3">
      <c r="BS42366" s="24">
        <f t="shared" si="984"/>
        <v>-2.5</v>
      </c>
    </row>
    <row r="42367" spans="71:71" x14ac:dyDescent="0.3">
      <c r="BS42367" s="24">
        <f t="shared" si="984"/>
        <v>-2.5</v>
      </c>
    </row>
    <row r="42368" spans="71:71" x14ac:dyDescent="0.3">
      <c r="BS42368" s="24">
        <f t="shared" si="984"/>
        <v>-2.5</v>
      </c>
    </row>
    <row r="42369" spans="71:71" x14ac:dyDescent="0.3">
      <c r="BS42369" s="24">
        <f t="shared" si="984"/>
        <v>-2.5</v>
      </c>
    </row>
    <row r="42370" spans="71:71" x14ac:dyDescent="0.3">
      <c r="BS42370" s="24">
        <f t="shared" si="984"/>
        <v>-2.5</v>
      </c>
    </row>
    <row r="42371" spans="71:71" x14ac:dyDescent="0.3">
      <c r="BS42371" s="24">
        <f t="shared" si="984"/>
        <v>-2.5</v>
      </c>
    </row>
    <row r="42372" spans="71:71" x14ac:dyDescent="0.3">
      <c r="BS42372" s="24">
        <f t="shared" si="984"/>
        <v>-2.5</v>
      </c>
    </row>
    <row r="42373" spans="71:71" x14ac:dyDescent="0.3">
      <c r="BS42373" s="24">
        <f t="shared" si="984"/>
        <v>-2.5</v>
      </c>
    </row>
    <row r="42374" spans="71:71" x14ac:dyDescent="0.3">
      <c r="BS42374" s="24">
        <f t="shared" si="984"/>
        <v>-2.5</v>
      </c>
    </row>
    <row r="42375" spans="71:71" x14ac:dyDescent="0.3">
      <c r="BS42375" s="24">
        <f t="shared" si="984"/>
        <v>-2.5</v>
      </c>
    </row>
    <row r="42376" spans="71:71" x14ac:dyDescent="0.3">
      <c r="BS42376" s="24">
        <f t="shared" si="984"/>
        <v>-2.5</v>
      </c>
    </row>
    <row r="42377" spans="71:71" x14ac:dyDescent="0.3">
      <c r="BS42377" s="24">
        <f t="shared" ref="BS42377:BS42440" si="985">BR42377-2.5</f>
        <v>-2.5</v>
      </c>
    </row>
    <row r="42378" spans="71:71" x14ac:dyDescent="0.3">
      <c r="BS42378" s="24">
        <f t="shared" si="985"/>
        <v>-2.5</v>
      </c>
    </row>
    <row r="42379" spans="71:71" x14ac:dyDescent="0.3">
      <c r="BS42379" s="24">
        <f t="shared" si="985"/>
        <v>-2.5</v>
      </c>
    </row>
    <row r="42380" spans="71:71" x14ac:dyDescent="0.3">
      <c r="BS42380" s="24">
        <f t="shared" si="985"/>
        <v>-2.5</v>
      </c>
    </row>
    <row r="42381" spans="71:71" x14ac:dyDescent="0.3">
      <c r="BS42381" s="24">
        <f t="shared" si="985"/>
        <v>-2.5</v>
      </c>
    </row>
    <row r="42382" spans="71:71" x14ac:dyDescent="0.3">
      <c r="BS42382" s="24">
        <f t="shared" si="985"/>
        <v>-2.5</v>
      </c>
    </row>
    <row r="42383" spans="71:71" x14ac:dyDescent="0.3">
      <c r="BS42383" s="24">
        <f t="shared" si="985"/>
        <v>-2.5</v>
      </c>
    </row>
    <row r="42384" spans="71:71" x14ac:dyDescent="0.3">
      <c r="BS42384" s="24">
        <f t="shared" si="985"/>
        <v>-2.5</v>
      </c>
    </row>
    <row r="42385" spans="71:71" x14ac:dyDescent="0.3">
      <c r="BS42385" s="24">
        <f t="shared" si="985"/>
        <v>-2.5</v>
      </c>
    </row>
    <row r="42386" spans="71:71" x14ac:dyDescent="0.3">
      <c r="BS42386" s="24">
        <f t="shared" si="985"/>
        <v>-2.5</v>
      </c>
    </row>
    <row r="42387" spans="71:71" x14ac:dyDescent="0.3">
      <c r="BS42387" s="24">
        <f t="shared" si="985"/>
        <v>-2.5</v>
      </c>
    </row>
    <row r="42388" spans="71:71" x14ac:dyDescent="0.3">
      <c r="BS42388" s="24">
        <f t="shared" si="985"/>
        <v>-2.5</v>
      </c>
    </row>
    <row r="42389" spans="71:71" x14ac:dyDescent="0.3">
      <c r="BS42389" s="24">
        <f t="shared" si="985"/>
        <v>-2.5</v>
      </c>
    </row>
    <row r="42390" spans="71:71" x14ac:dyDescent="0.3">
      <c r="BS42390" s="24">
        <f t="shared" si="985"/>
        <v>-2.5</v>
      </c>
    </row>
    <row r="42391" spans="71:71" x14ac:dyDescent="0.3">
      <c r="BS42391" s="24">
        <f t="shared" si="985"/>
        <v>-2.5</v>
      </c>
    </row>
    <row r="42392" spans="71:71" x14ac:dyDescent="0.3">
      <c r="BS42392" s="24">
        <f t="shared" si="985"/>
        <v>-2.5</v>
      </c>
    </row>
    <row r="42393" spans="71:71" x14ac:dyDescent="0.3">
      <c r="BS42393" s="24">
        <f t="shared" si="985"/>
        <v>-2.5</v>
      </c>
    </row>
    <row r="42394" spans="71:71" x14ac:dyDescent="0.3">
      <c r="BS42394" s="24">
        <f t="shared" si="985"/>
        <v>-2.5</v>
      </c>
    </row>
    <row r="42395" spans="71:71" x14ac:dyDescent="0.3">
      <c r="BS42395" s="24">
        <f t="shared" si="985"/>
        <v>-2.5</v>
      </c>
    </row>
    <row r="42396" spans="71:71" x14ac:dyDescent="0.3">
      <c r="BS42396" s="24">
        <f t="shared" si="985"/>
        <v>-2.5</v>
      </c>
    </row>
    <row r="42397" spans="71:71" x14ac:dyDescent="0.3">
      <c r="BS42397" s="24">
        <f t="shared" si="985"/>
        <v>-2.5</v>
      </c>
    </row>
    <row r="42398" spans="71:71" x14ac:dyDescent="0.3">
      <c r="BS42398" s="24">
        <f t="shared" si="985"/>
        <v>-2.5</v>
      </c>
    </row>
    <row r="42399" spans="71:71" x14ac:dyDescent="0.3">
      <c r="BS42399" s="24">
        <f t="shared" si="985"/>
        <v>-2.5</v>
      </c>
    </row>
    <row r="42400" spans="71:71" x14ac:dyDescent="0.3">
      <c r="BS42400" s="24">
        <f t="shared" si="985"/>
        <v>-2.5</v>
      </c>
    </row>
    <row r="42401" spans="71:71" x14ac:dyDescent="0.3">
      <c r="BS42401" s="24">
        <f t="shared" si="985"/>
        <v>-2.5</v>
      </c>
    </row>
    <row r="42402" spans="71:71" x14ac:dyDescent="0.3">
      <c r="BS42402" s="24">
        <f t="shared" si="985"/>
        <v>-2.5</v>
      </c>
    </row>
    <row r="42403" spans="71:71" x14ac:dyDescent="0.3">
      <c r="BS42403" s="24">
        <f t="shared" si="985"/>
        <v>-2.5</v>
      </c>
    </row>
    <row r="42404" spans="71:71" x14ac:dyDescent="0.3">
      <c r="BS42404" s="24">
        <f t="shared" si="985"/>
        <v>-2.5</v>
      </c>
    </row>
    <row r="42405" spans="71:71" x14ac:dyDescent="0.3">
      <c r="BS42405" s="24">
        <f t="shared" si="985"/>
        <v>-2.5</v>
      </c>
    </row>
    <row r="42406" spans="71:71" x14ac:dyDescent="0.3">
      <c r="BS42406" s="24">
        <f t="shared" si="985"/>
        <v>-2.5</v>
      </c>
    </row>
    <row r="42407" spans="71:71" x14ac:dyDescent="0.3">
      <c r="BS42407" s="24">
        <f t="shared" si="985"/>
        <v>-2.5</v>
      </c>
    </row>
    <row r="42408" spans="71:71" x14ac:dyDescent="0.3">
      <c r="BS42408" s="24">
        <f t="shared" si="985"/>
        <v>-2.5</v>
      </c>
    </row>
    <row r="42409" spans="71:71" x14ac:dyDescent="0.3">
      <c r="BS42409" s="24">
        <f t="shared" si="985"/>
        <v>-2.5</v>
      </c>
    </row>
    <row r="42410" spans="71:71" x14ac:dyDescent="0.3">
      <c r="BS42410" s="24">
        <f t="shared" si="985"/>
        <v>-2.5</v>
      </c>
    </row>
    <row r="42411" spans="71:71" x14ac:dyDescent="0.3">
      <c r="BS42411" s="24">
        <f t="shared" si="985"/>
        <v>-2.5</v>
      </c>
    </row>
    <row r="42412" spans="71:71" x14ac:dyDescent="0.3">
      <c r="BS42412" s="24">
        <f t="shared" si="985"/>
        <v>-2.5</v>
      </c>
    </row>
    <row r="42413" spans="71:71" x14ac:dyDescent="0.3">
      <c r="BS42413" s="24">
        <f t="shared" si="985"/>
        <v>-2.5</v>
      </c>
    </row>
    <row r="42414" spans="71:71" x14ac:dyDescent="0.3">
      <c r="BS42414" s="24">
        <f t="shared" si="985"/>
        <v>-2.5</v>
      </c>
    </row>
    <row r="42415" spans="71:71" x14ac:dyDescent="0.3">
      <c r="BS42415" s="24">
        <f t="shared" si="985"/>
        <v>-2.5</v>
      </c>
    </row>
    <row r="42416" spans="71:71" x14ac:dyDescent="0.3">
      <c r="BS42416" s="24">
        <f t="shared" si="985"/>
        <v>-2.5</v>
      </c>
    </row>
    <row r="42417" spans="71:71" x14ac:dyDescent="0.3">
      <c r="BS42417" s="24">
        <f t="shared" si="985"/>
        <v>-2.5</v>
      </c>
    </row>
    <row r="42418" spans="71:71" x14ac:dyDescent="0.3">
      <c r="BS42418" s="24">
        <f t="shared" si="985"/>
        <v>-2.5</v>
      </c>
    </row>
    <row r="42419" spans="71:71" x14ac:dyDescent="0.3">
      <c r="BS42419" s="24">
        <f t="shared" si="985"/>
        <v>-2.5</v>
      </c>
    </row>
    <row r="42420" spans="71:71" x14ac:dyDescent="0.3">
      <c r="BS42420" s="24">
        <f t="shared" si="985"/>
        <v>-2.5</v>
      </c>
    </row>
    <row r="42421" spans="71:71" x14ac:dyDescent="0.3">
      <c r="BS42421" s="24">
        <f t="shared" si="985"/>
        <v>-2.5</v>
      </c>
    </row>
    <row r="42422" spans="71:71" x14ac:dyDescent="0.3">
      <c r="BS42422" s="24">
        <f t="shared" si="985"/>
        <v>-2.5</v>
      </c>
    </row>
    <row r="42423" spans="71:71" x14ac:dyDescent="0.3">
      <c r="BS42423" s="24">
        <f t="shared" si="985"/>
        <v>-2.5</v>
      </c>
    </row>
    <row r="42424" spans="71:71" x14ac:dyDescent="0.3">
      <c r="BS42424" s="24">
        <f t="shared" si="985"/>
        <v>-2.5</v>
      </c>
    </row>
    <row r="42425" spans="71:71" x14ac:dyDescent="0.3">
      <c r="BS42425" s="24">
        <f t="shared" si="985"/>
        <v>-2.5</v>
      </c>
    </row>
    <row r="42426" spans="71:71" x14ac:dyDescent="0.3">
      <c r="BS42426" s="24">
        <f t="shared" si="985"/>
        <v>-2.5</v>
      </c>
    </row>
    <row r="42427" spans="71:71" x14ac:dyDescent="0.3">
      <c r="BS42427" s="24">
        <f t="shared" si="985"/>
        <v>-2.5</v>
      </c>
    </row>
    <row r="42428" spans="71:71" x14ac:dyDescent="0.3">
      <c r="BS42428" s="24">
        <f t="shared" si="985"/>
        <v>-2.5</v>
      </c>
    </row>
    <row r="42429" spans="71:71" x14ac:dyDescent="0.3">
      <c r="BS42429" s="24">
        <f t="shared" si="985"/>
        <v>-2.5</v>
      </c>
    </row>
    <row r="42430" spans="71:71" x14ac:dyDescent="0.3">
      <c r="BS42430" s="24">
        <f t="shared" si="985"/>
        <v>-2.5</v>
      </c>
    </row>
    <row r="42431" spans="71:71" x14ac:dyDescent="0.3">
      <c r="BS42431" s="24">
        <f t="shared" si="985"/>
        <v>-2.5</v>
      </c>
    </row>
    <row r="42432" spans="71:71" x14ac:dyDescent="0.3">
      <c r="BS42432" s="24">
        <f t="shared" si="985"/>
        <v>-2.5</v>
      </c>
    </row>
    <row r="42433" spans="71:71" x14ac:dyDescent="0.3">
      <c r="BS42433" s="24">
        <f t="shared" si="985"/>
        <v>-2.5</v>
      </c>
    </row>
    <row r="42434" spans="71:71" x14ac:dyDescent="0.3">
      <c r="BS42434" s="24">
        <f t="shared" si="985"/>
        <v>-2.5</v>
      </c>
    </row>
    <row r="42435" spans="71:71" x14ac:dyDescent="0.3">
      <c r="BS42435" s="24">
        <f t="shared" si="985"/>
        <v>-2.5</v>
      </c>
    </row>
    <row r="42436" spans="71:71" x14ac:dyDescent="0.3">
      <c r="BS42436" s="24">
        <f t="shared" si="985"/>
        <v>-2.5</v>
      </c>
    </row>
    <row r="42437" spans="71:71" x14ac:dyDescent="0.3">
      <c r="BS42437" s="24">
        <f t="shared" si="985"/>
        <v>-2.5</v>
      </c>
    </row>
    <row r="42438" spans="71:71" x14ac:dyDescent="0.3">
      <c r="BS42438" s="24">
        <f t="shared" si="985"/>
        <v>-2.5</v>
      </c>
    </row>
    <row r="42439" spans="71:71" x14ac:dyDescent="0.3">
      <c r="BS42439" s="24">
        <f t="shared" si="985"/>
        <v>-2.5</v>
      </c>
    </row>
    <row r="42440" spans="71:71" x14ac:dyDescent="0.3">
      <c r="BS42440" s="24">
        <f t="shared" si="985"/>
        <v>-2.5</v>
      </c>
    </row>
    <row r="42441" spans="71:71" x14ac:dyDescent="0.3">
      <c r="BS42441" s="24">
        <f t="shared" ref="BS42441:BS42504" si="986">BR42441-2.5</f>
        <v>-2.5</v>
      </c>
    </row>
    <row r="42442" spans="71:71" x14ac:dyDescent="0.3">
      <c r="BS42442" s="24">
        <f t="shared" si="986"/>
        <v>-2.5</v>
      </c>
    </row>
    <row r="42443" spans="71:71" x14ac:dyDescent="0.3">
      <c r="BS42443" s="24">
        <f t="shared" si="986"/>
        <v>-2.5</v>
      </c>
    </row>
    <row r="42444" spans="71:71" x14ac:dyDescent="0.3">
      <c r="BS42444" s="24">
        <f t="shared" si="986"/>
        <v>-2.5</v>
      </c>
    </row>
    <row r="42445" spans="71:71" x14ac:dyDescent="0.3">
      <c r="BS42445" s="24">
        <f t="shared" si="986"/>
        <v>-2.5</v>
      </c>
    </row>
    <row r="42446" spans="71:71" x14ac:dyDescent="0.3">
      <c r="BS42446" s="24">
        <f t="shared" si="986"/>
        <v>-2.5</v>
      </c>
    </row>
    <row r="42447" spans="71:71" x14ac:dyDescent="0.3">
      <c r="BS42447" s="24">
        <f t="shared" si="986"/>
        <v>-2.5</v>
      </c>
    </row>
    <row r="42448" spans="71:71" x14ac:dyDescent="0.3">
      <c r="BS42448" s="24">
        <f t="shared" si="986"/>
        <v>-2.5</v>
      </c>
    </row>
    <row r="42449" spans="71:71" x14ac:dyDescent="0.3">
      <c r="BS42449" s="24">
        <f t="shared" si="986"/>
        <v>-2.5</v>
      </c>
    </row>
    <row r="42450" spans="71:71" x14ac:dyDescent="0.3">
      <c r="BS42450" s="24">
        <f t="shared" si="986"/>
        <v>-2.5</v>
      </c>
    </row>
    <row r="42451" spans="71:71" x14ac:dyDescent="0.3">
      <c r="BS42451" s="24">
        <f t="shared" si="986"/>
        <v>-2.5</v>
      </c>
    </row>
    <row r="42452" spans="71:71" x14ac:dyDescent="0.3">
      <c r="BS42452" s="24">
        <f t="shared" si="986"/>
        <v>-2.5</v>
      </c>
    </row>
    <row r="42453" spans="71:71" x14ac:dyDescent="0.3">
      <c r="BS42453" s="24">
        <f t="shared" si="986"/>
        <v>-2.5</v>
      </c>
    </row>
    <row r="42454" spans="71:71" x14ac:dyDescent="0.3">
      <c r="BS42454" s="24">
        <f t="shared" si="986"/>
        <v>-2.5</v>
      </c>
    </row>
    <row r="42455" spans="71:71" x14ac:dyDescent="0.3">
      <c r="BS42455" s="24">
        <f t="shared" si="986"/>
        <v>-2.5</v>
      </c>
    </row>
    <row r="42456" spans="71:71" x14ac:dyDescent="0.3">
      <c r="BS42456" s="24">
        <f t="shared" si="986"/>
        <v>-2.5</v>
      </c>
    </row>
    <row r="42457" spans="71:71" x14ac:dyDescent="0.3">
      <c r="BS42457" s="24">
        <f t="shared" si="986"/>
        <v>-2.5</v>
      </c>
    </row>
    <row r="42458" spans="71:71" x14ac:dyDescent="0.3">
      <c r="BS42458" s="24">
        <f t="shared" si="986"/>
        <v>-2.5</v>
      </c>
    </row>
    <row r="42459" spans="71:71" x14ac:dyDescent="0.3">
      <c r="BS42459" s="24">
        <f t="shared" si="986"/>
        <v>-2.5</v>
      </c>
    </row>
    <row r="42460" spans="71:71" x14ac:dyDescent="0.3">
      <c r="BS42460" s="24">
        <f t="shared" si="986"/>
        <v>-2.5</v>
      </c>
    </row>
    <row r="42461" spans="71:71" x14ac:dyDescent="0.3">
      <c r="BS42461" s="24">
        <f t="shared" si="986"/>
        <v>-2.5</v>
      </c>
    </row>
    <row r="42462" spans="71:71" x14ac:dyDescent="0.3">
      <c r="BS42462" s="24">
        <f t="shared" si="986"/>
        <v>-2.5</v>
      </c>
    </row>
    <row r="42463" spans="71:71" x14ac:dyDescent="0.3">
      <c r="BS42463" s="24">
        <f t="shared" si="986"/>
        <v>-2.5</v>
      </c>
    </row>
    <row r="42464" spans="71:71" x14ac:dyDescent="0.3">
      <c r="BS42464" s="24">
        <f t="shared" si="986"/>
        <v>-2.5</v>
      </c>
    </row>
    <row r="42465" spans="71:71" x14ac:dyDescent="0.3">
      <c r="BS42465" s="24">
        <f t="shared" si="986"/>
        <v>-2.5</v>
      </c>
    </row>
    <row r="42466" spans="71:71" x14ac:dyDescent="0.3">
      <c r="BS42466" s="24">
        <f t="shared" si="986"/>
        <v>-2.5</v>
      </c>
    </row>
    <row r="42467" spans="71:71" x14ac:dyDescent="0.3">
      <c r="BS42467" s="24">
        <f t="shared" si="986"/>
        <v>-2.5</v>
      </c>
    </row>
    <row r="42468" spans="71:71" x14ac:dyDescent="0.3">
      <c r="BS42468" s="24">
        <f t="shared" si="986"/>
        <v>-2.5</v>
      </c>
    </row>
    <row r="42469" spans="71:71" x14ac:dyDescent="0.3">
      <c r="BS42469" s="24">
        <f t="shared" si="986"/>
        <v>-2.5</v>
      </c>
    </row>
    <row r="42470" spans="71:71" x14ac:dyDescent="0.3">
      <c r="BS42470" s="24">
        <f t="shared" si="986"/>
        <v>-2.5</v>
      </c>
    </row>
    <row r="42471" spans="71:71" x14ac:dyDescent="0.3">
      <c r="BS42471" s="24">
        <f t="shared" si="986"/>
        <v>-2.5</v>
      </c>
    </row>
    <row r="42472" spans="71:71" x14ac:dyDescent="0.3">
      <c r="BS42472" s="24">
        <f t="shared" si="986"/>
        <v>-2.5</v>
      </c>
    </row>
    <row r="42473" spans="71:71" x14ac:dyDescent="0.3">
      <c r="BS42473" s="24">
        <f t="shared" si="986"/>
        <v>-2.5</v>
      </c>
    </row>
    <row r="42474" spans="71:71" x14ac:dyDescent="0.3">
      <c r="BS42474" s="24">
        <f t="shared" si="986"/>
        <v>-2.5</v>
      </c>
    </row>
    <row r="42475" spans="71:71" x14ac:dyDescent="0.3">
      <c r="BS42475" s="24">
        <f t="shared" si="986"/>
        <v>-2.5</v>
      </c>
    </row>
    <row r="42476" spans="71:71" x14ac:dyDescent="0.3">
      <c r="BS42476" s="24">
        <f t="shared" si="986"/>
        <v>-2.5</v>
      </c>
    </row>
    <row r="42477" spans="71:71" x14ac:dyDescent="0.3">
      <c r="BS42477" s="24">
        <f t="shared" si="986"/>
        <v>-2.5</v>
      </c>
    </row>
    <row r="42478" spans="71:71" x14ac:dyDescent="0.3">
      <c r="BS42478" s="24">
        <f t="shared" si="986"/>
        <v>-2.5</v>
      </c>
    </row>
    <row r="42479" spans="71:71" x14ac:dyDescent="0.3">
      <c r="BS42479" s="24">
        <f t="shared" si="986"/>
        <v>-2.5</v>
      </c>
    </row>
    <row r="42480" spans="71:71" x14ac:dyDescent="0.3">
      <c r="BS42480" s="24">
        <f t="shared" si="986"/>
        <v>-2.5</v>
      </c>
    </row>
    <row r="42481" spans="71:71" x14ac:dyDescent="0.3">
      <c r="BS42481" s="24">
        <f t="shared" si="986"/>
        <v>-2.5</v>
      </c>
    </row>
    <row r="42482" spans="71:71" x14ac:dyDescent="0.3">
      <c r="BS42482" s="24">
        <f t="shared" si="986"/>
        <v>-2.5</v>
      </c>
    </row>
    <row r="42483" spans="71:71" x14ac:dyDescent="0.3">
      <c r="BS42483" s="24">
        <f t="shared" si="986"/>
        <v>-2.5</v>
      </c>
    </row>
    <row r="42484" spans="71:71" x14ac:dyDescent="0.3">
      <c r="BS42484" s="24">
        <f t="shared" si="986"/>
        <v>-2.5</v>
      </c>
    </row>
    <row r="42485" spans="71:71" x14ac:dyDescent="0.3">
      <c r="BS42485" s="24">
        <f t="shared" si="986"/>
        <v>-2.5</v>
      </c>
    </row>
    <row r="42486" spans="71:71" x14ac:dyDescent="0.3">
      <c r="BS42486" s="24">
        <f t="shared" si="986"/>
        <v>-2.5</v>
      </c>
    </row>
    <row r="42487" spans="71:71" x14ac:dyDescent="0.3">
      <c r="BS42487" s="24">
        <f t="shared" si="986"/>
        <v>-2.5</v>
      </c>
    </row>
    <row r="42488" spans="71:71" x14ac:dyDescent="0.3">
      <c r="BS42488" s="24">
        <f t="shared" si="986"/>
        <v>-2.5</v>
      </c>
    </row>
    <row r="42489" spans="71:71" x14ac:dyDescent="0.3">
      <c r="BS42489" s="24">
        <f t="shared" si="986"/>
        <v>-2.5</v>
      </c>
    </row>
    <row r="42490" spans="71:71" x14ac:dyDescent="0.3">
      <c r="BS42490" s="24">
        <f t="shared" si="986"/>
        <v>-2.5</v>
      </c>
    </row>
    <row r="42491" spans="71:71" x14ac:dyDescent="0.3">
      <c r="BS42491" s="24">
        <f t="shared" si="986"/>
        <v>-2.5</v>
      </c>
    </row>
    <row r="42492" spans="71:71" x14ac:dyDescent="0.3">
      <c r="BS42492" s="24">
        <f t="shared" si="986"/>
        <v>-2.5</v>
      </c>
    </row>
    <row r="42493" spans="71:71" x14ac:dyDescent="0.3">
      <c r="BS42493" s="24">
        <f t="shared" si="986"/>
        <v>-2.5</v>
      </c>
    </row>
    <row r="42494" spans="71:71" x14ac:dyDescent="0.3">
      <c r="BS42494" s="24">
        <f t="shared" si="986"/>
        <v>-2.5</v>
      </c>
    </row>
    <row r="42495" spans="71:71" x14ac:dyDescent="0.3">
      <c r="BS42495" s="24">
        <f t="shared" si="986"/>
        <v>-2.5</v>
      </c>
    </row>
    <row r="42496" spans="71:71" x14ac:dyDescent="0.3">
      <c r="BS42496" s="24">
        <f t="shared" si="986"/>
        <v>-2.5</v>
      </c>
    </row>
    <row r="42497" spans="71:71" x14ac:dyDescent="0.3">
      <c r="BS42497" s="24">
        <f t="shared" si="986"/>
        <v>-2.5</v>
      </c>
    </row>
    <row r="42498" spans="71:71" x14ac:dyDescent="0.3">
      <c r="BS42498" s="24">
        <f t="shared" si="986"/>
        <v>-2.5</v>
      </c>
    </row>
    <row r="42499" spans="71:71" x14ac:dyDescent="0.3">
      <c r="BS42499" s="24">
        <f t="shared" si="986"/>
        <v>-2.5</v>
      </c>
    </row>
    <row r="42500" spans="71:71" x14ac:dyDescent="0.3">
      <c r="BS42500" s="24">
        <f t="shared" si="986"/>
        <v>-2.5</v>
      </c>
    </row>
    <row r="42501" spans="71:71" x14ac:dyDescent="0.3">
      <c r="BS42501" s="24">
        <f t="shared" si="986"/>
        <v>-2.5</v>
      </c>
    </row>
    <row r="42502" spans="71:71" x14ac:dyDescent="0.3">
      <c r="BS42502" s="24">
        <f t="shared" si="986"/>
        <v>-2.5</v>
      </c>
    </row>
    <row r="42503" spans="71:71" x14ac:dyDescent="0.3">
      <c r="BS42503" s="24">
        <f t="shared" si="986"/>
        <v>-2.5</v>
      </c>
    </row>
    <row r="42504" spans="71:71" x14ac:dyDescent="0.3">
      <c r="BS42504" s="24">
        <f t="shared" si="986"/>
        <v>-2.5</v>
      </c>
    </row>
    <row r="42505" spans="71:71" x14ac:dyDescent="0.3">
      <c r="BS42505" s="24">
        <f t="shared" ref="BS42505:BS42568" si="987">BR42505-2.5</f>
        <v>-2.5</v>
      </c>
    </row>
    <row r="42506" spans="71:71" x14ac:dyDescent="0.3">
      <c r="BS42506" s="24">
        <f t="shared" si="987"/>
        <v>-2.5</v>
      </c>
    </row>
    <row r="42507" spans="71:71" x14ac:dyDescent="0.3">
      <c r="BS42507" s="24">
        <f t="shared" si="987"/>
        <v>-2.5</v>
      </c>
    </row>
    <row r="42508" spans="71:71" x14ac:dyDescent="0.3">
      <c r="BS42508" s="24">
        <f t="shared" si="987"/>
        <v>-2.5</v>
      </c>
    </row>
    <row r="42509" spans="71:71" x14ac:dyDescent="0.3">
      <c r="BS42509" s="24">
        <f t="shared" si="987"/>
        <v>-2.5</v>
      </c>
    </row>
    <row r="42510" spans="71:71" x14ac:dyDescent="0.3">
      <c r="BS42510" s="24">
        <f t="shared" si="987"/>
        <v>-2.5</v>
      </c>
    </row>
    <row r="42511" spans="71:71" x14ac:dyDescent="0.3">
      <c r="BS42511" s="24">
        <f t="shared" si="987"/>
        <v>-2.5</v>
      </c>
    </row>
    <row r="42512" spans="71:71" x14ac:dyDescent="0.3">
      <c r="BS42512" s="24">
        <f t="shared" si="987"/>
        <v>-2.5</v>
      </c>
    </row>
    <row r="42513" spans="71:71" x14ac:dyDescent="0.3">
      <c r="BS42513" s="24">
        <f t="shared" si="987"/>
        <v>-2.5</v>
      </c>
    </row>
    <row r="42514" spans="71:71" x14ac:dyDescent="0.3">
      <c r="BS42514" s="24">
        <f t="shared" si="987"/>
        <v>-2.5</v>
      </c>
    </row>
    <row r="42515" spans="71:71" x14ac:dyDescent="0.3">
      <c r="BS42515" s="24">
        <f t="shared" si="987"/>
        <v>-2.5</v>
      </c>
    </row>
    <row r="42516" spans="71:71" x14ac:dyDescent="0.3">
      <c r="BS42516" s="24">
        <f t="shared" si="987"/>
        <v>-2.5</v>
      </c>
    </row>
    <row r="42517" spans="71:71" x14ac:dyDescent="0.3">
      <c r="BS42517" s="24">
        <f t="shared" si="987"/>
        <v>-2.5</v>
      </c>
    </row>
    <row r="42518" spans="71:71" x14ac:dyDescent="0.3">
      <c r="BS42518" s="24">
        <f t="shared" si="987"/>
        <v>-2.5</v>
      </c>
    </row>
    <row r="42519" spans="71:71" x14ac:dyDescent="0.3">
      <c r="BS42519" s="24">
        <f t="shared" si="987"/>
        <v>-2.5</v>
      </c>
    </row>
    <row r="42520" spans="71:71" x14ac:dyDescent="0.3">
      <c r="BS42520" s="24">
        <f t="shared" si="987"/>
        <v>-2.5</v>
      </c>
    </row>
    <row r="42521" spans="71:71" x14ac:dyDescent="0.3">
      <c r="BS42521" s="24">
        <f t="shared" si="987"/>
        <v>-2.5</v>
      </c>
    </row>
    <row r="42522" spans="71:71" x14ac:dyDescent="0.3">
      <c r="BS42522" s="24">
        <f t="shared" si="987"/>
        <v>-2.5</v>
      </c>
    </row>
    <row r="42523" spans="71:71" x14ac:dyDescent="0.3">
      <c r="BS42523" s="24">
        <f t="shared" si="987"/>
        <v>-2.5</v>
      </c>
    </row>
    <row r="42524" spans="71:71" x14ac:dyDescent="0.3">
      <c r="BS42524" s="24">
        <f t="shared" si="987"/>
        <v>-2.5</v>
      </c>
    </row>
    <row r="42525" spans="71:71" x14ac:dyDescent="0.3">
      <c r="BS42525" s="24">
        <f t="shared" si="987"/>
        <v>-2.5</v>
      </c>
    </row>
    <row r="42526" spans="71:71" x14ac:dyDescent="0.3">
      <c r="BS42526" s="24">
        <f t="shared" si="987"/>
        <v>-2.5</v>
      </c>
    </row>
    <row r="42527" spans="71:71" x14ac:dyDescent="0.3">
      <c r="BS42527" s="24">
        <f t="shared" si="987"/>
        <v>-2.5</v>
      </c>
    </row>
    <row r="42528" spans="71:71" x14ac:dyDescent="0.3">
      <c r="BS42528" s="24">
        <f t="shared" si="987"/>
        <v>-2.5</v>
      </c>
    </row>
    <row r="42529" spans="71:71" x14ac:dyDescent="0.3">
      <c r="BS42529" s="24">
        <f t="shared" si="987"/>
        <v>-2.5</v>
      </c>
    </row>
    <row r="42530" spans="71:71" x14ac:dyDescent="0.3">
      <c r="BS42530" s="24">
        <f t="shared" si="987"/>
        <v>-2.5</v>
      </c>
    </row>
    <row r="42531" spans="71:71" x14ac:dyDescent="0.3">
      <c r="BS42531" s="24">
        <f t="shared" si="987"/>
        <v>-2.5</v>
      </c>
    </row>
    <row r="42532" spans="71:71" x14ac:dyDescent="0.3">
      <c r="BS42532" s="24">
        <f t="shared" si="987"/>
        <v>-2.5</v>
      </c>
    </row>
    <row r="42533" spans="71:71" x14ac:dyDescent="0.3">
      <c r="BS42533" s="24">
        <f t="shared" si="987"/>
        <v>-2.5</v>
      </c>
    </row>
    <row r="42534" spans="71:71" x14ac:dyDescent="0.3">
      <c r="BS42534" s="24">
        <f t="shared" si="987"/>
        <v>-2.5</v>
      </c>
    </row>
    <row r="42535" spans="71:71" x14ac:dyDescent="0.3">
      <c r="BS42535" s="24">
        <f t="shared" si="987"/>
        <v>-2.5</v>
      </c>
    </row>
    <row r="42536" spans="71:71" x14ac:dyDescent="0.3">
      <c r="BS42536" s="24">
        <f t="shared" si="987"/>
        <v>-2.5</v>
      </c>
    </row>
    <row r="42537" spans="71:71" x14ac:dyDescent="0.3">
      <c r="BS42537" s="24">
        <f t="shared" si="987"/>
        <v>-2.5</v>
      </c>
    </row>
    <row r="42538" spans="71:71" x14ac:dyDescent="0.3">
      <c r="BS42538" s="24">
        <f t="shared" si="987"/>
        <v>-2.5</v>
      </c>
    </row>
    <row r="42539" spans="71:71" x14ac:dyDescent="0.3">
      <c r="BS42539" s="24">
        <f t="shared" si="987"/>
        <v>-2.5</v>
      </c>
    </row>
    <row r="42540" spans="71:71" x14ac:dyDescent="0.3">
      <c r="BS42540" s="24">
        <f t="shared" si="987"/>
        <v>-2.5</v>
      </c>
    </row>
    <row r="42541" spans="71:71" x14ac:dyDescent="0.3">
      <c r="BS42541" s="24">
        <f t="shared" si="987"/>
        <v>-2.5</v>
      </c>
    </row>
    <row r="42542" spans="71:71" x14ac:dyDescent="0.3">
      <c r="BS42542" s="24">
        <f t="shared" si="987"/>
        <v>-2.5</v>
      </c>
    </row>
    <row r="42543" spans="71:71" x14ac:dyDescent="0.3">
      <c r="BS42543" s="24">
        <f t="shared" si="987"/>
        <v>-2.5</v>
      </c>
    </row>
    <row r="42544" spans="71:71" x14ac:dyDescent="0.3">
      <c r="BS42544" s="24">
        <f t="shared" si="987"/>
        <v>-2.5</v>
      </c>
    </row>
    <row r="42545" spans="71:71" x14ac:dyDescent="0.3">
      <c r="BS42545" s="24">
        <f t="shared" si="987"/>
        <v>-2.5</v>
      </c>
    </row>
    <row r="42546" spans="71:71" x14ac:dyDescent="0.3">
      <c r="BS42546" s="24">
        <f t="shared" si="987"/>
        <v>-2.5</v>
      </c>
    </row>
    <row r="42547" spans="71:71" x14ac:dyDescent="0.3">
      <c r="BS42547" s="24">
        <f t="shared" si="987"/>
        <v>-2.5</v>
      </c>
    </row>
    <row r="42548" spans="71:71" x14ac:dyDescent="0.3">
      <c r="BS42548" s="24">
        <f t="shared" si="987"/>
        <v>-2.5</v>
      </c>
    </row>
    <row r="42549" spans="71:71" x14ac:dyDescent="0.3">
      <c r="BS42549" s="24">
        <f t="shared" si="987"/>
        <v>-2.5</v>
      </c>
    </row>
    <row r="42550" spans="71:71" x14ac:dyDescent="0.3">
      <c r="BS42550" s="24">
        <f t="shared" si="987"/>
        <v>-2.5</v>
      </c>
    </row>
    <row r="42551" spans="71:71" x14ac:dyDescent="0.3">
      <c r="BS42551" s="24">
        <f t="shared" si="987"/>
        <v>-2.5</v>
      </c>
    </row>
    <row r="42552" spans="71:71" x14ac:dyDescent="0.3">
      <c r="BS42552" s="24">
        <f t="shared" si="987"/>
        <v>-2.5</v>
      </c>
    </row>
    <row r="42553" spans="71:71" x14ac:dyDescent="0.3">
      <c r="BS42553" s="24">
        <f t="shared" si="987"/>
        <v>-2.5</v>
      </c>
    </row>
    <row r="42554" spans="71:71" x14ac:dyDescent="0.3">
      <c r="BS42554" s="24">
        <f t="shared" si="987"/>
        <v>-2.5</v>
      </c>
    </row>
    <row r="42555" spans="71:71" x14ac:dyDescent="0.3">
      <c r="BS42555" s="24">
        <f t="shared" si="987"/>
        <v>-2.5</v>
      </c>
    </row>
    <row r="42556" spans="71:71" x14ac:dyDescent="0.3">
      <c r="BS42556" s="24">
        <f t="shared" si="987"/>
        <v>-2.5</v>
      </c>
    </row>
    <row r="42557" spans="71:71" x14ac:dyDescent="0.3">
      <c r="BS42557" s="24">
        <f t="shared" si="987"/>
        <v>-2.5</v>
      </c>
    </row>
    <row r="42558" spans="71:71" x14ac:dyDescent="0.3">
      <c r="BS42558" s="24">
        <f t="shared" si="987"/>
        <v>-2.5</v>
      </c>
    </row>
    <row r="42559" spans="71:71" x14ac:dyDescent="0.3">
      <c r="BS42559" s="24">
        <f t="shared" si="987"/>
        <v>-2.5</v>
      </c>
    </row>
    <row r="42560" spans="71:71" x14ac:dyDescent="0.3">
      <c r="BS42560" s="24">
        <f t="shared" si="987"/>
        <v>-2.5</v>
      </c>
    </row>
    <row r="42561" spans="71:71" x14ac:dyDescent="0.3">
      <c r="BS42561" s="24">
        <f t="shared" si="987"/>
        <v>-2.5</v>
      </c>
    </row>
    <row r="42562" spans="71:71" x14ac:dyDescent="0.3">
      <c r="BS42562" s="24">
        <f t="shared" si="987"/>
        <v>-2.5</v>
      </c>
    </row>
    <row r="42563" spans="71:71" x14ac:dyDescent="0.3">
      <c r="BS42563" s="24">
        <f t="shared" si="987"/>
        <v>-2.5</v>
      </c>
    </row>
    <row r="42564" spans="71:71" x14ac:dyDescent="0.3">
      <c r="BS42564" s="24">
        <f t="shared" si="987"/>
        <v>-2.5</v>
      </c>
    </row>
    <row r="42565" spans="71:71" x14ac:dyDescent="0.3">
      <c r="BS42565" s="24">
        <f t="shared" si="987"/>
        <v>-2.5</v>
      </c>
    </row>
    <row r="42566" spans="71:71" x14ac:dyDescent="0.3">
      <c r="BS42566" s="24">
        <f t="shared" si="987"/>
        <v>-2.5</v>
      </c>
    </row>
    <row r="42567" spans="71:71" x14ac:dyDescent="0.3">
      <c r="BS42567" s="24">
        <f t="shared" si="987"/>
        <v>-2.5</v>
      </c>
    </row>
    <row r="42568" spans="71:71" x14ac:dyDescent="0.3">
      <c r="BS42568" s="24">
        <f t="shared" si="987"/>
        <v>-2.5</v>
      </c>
    </row>
    <row r="42569" spans="71:71" x14ac:dyDescent="0.3">
      <c r="BS42569" s="24">
        <f t="shared" ref="BS42569:BS42632" si="988">BR42569-2.5</f>
        <v>-2.5</v>
      </c>
    </row>
    <row r="42570" spans="71:71" x14ac:dyDescent="0.3">
      <c r="BS42570" s="24">
        <f t="shared" si="988"/>
        <v>-2.5</v>
      </c>
    </row>
    <row r="42571" spans="71:71" x14ac:dyDescent="0.3">
      <c r="BS42571" s="24">
        <f t="shared" si="988"/>
        <v>-2.5</v>
      </c>
    </row>
    <row r="42572" spans="71:71" x14ac:dyDescent="0.3">
      <c r="BS42572" s="24">
        <f t="shared" si="988"/>
        <v>-2.5</v>
      </c>
    </row>
    <row r="42573" spans="71:71" x14ac:dyDescent="0.3">
      <c r="BS42573" s="24">
        <f t="shared" si="988"/>
        <v>-2.5</v>
      </c>
    </row>
    <row r="42574" spans="71:71" x14ac:dyDescent="0.3">
      <c r="BS42574" s="24">
        <f t="shared" si="988"/>
        <v>-2.5</v>
      </c>
    </row>
    <row r="42575" spans="71:71" x14ac:dyDescent="0.3">
      <c r="BS42575" s="24">
        <f t="shared" si="988"/>
        <v>-2.5</v>
      </c>
    </row>
    <row r="42576" spans="71:71" x14ac:dyDescent="0.3">
      <c r="BS42576" s="24">
        <f t="shared" si="988"/>
        <v>-2.5</v>
      </c>
    </row>
    <row r="42577" spans="71:71" x14ac:dyDescent="0.3">
      <c r="BS42577" s="24">
        <f t="shared" si="988"/>
        <v>-2.5</v>
      </c>
    </row>
    <row r="42578" spans="71:71" x14ac:dyDescent="0.3">
      <c r="BS42578" s="24">
        <f t="shared" si="988"/>
        <v>-2.5</v>
      </c>
    </row>
    <row r="42579" spans="71:71" x14ac:dyDescent="0.3">
      <c r="BS42579" s="24">
        <f t="shared" si="988"/>
        <v>-2.5</v>
      </c>
    </row>
    <row r="42580" spans="71:71" x14ac:dyDescent="0.3">
      <c r="BS42580" s="24">
        <f t="shared" si="988"/>
        <v>-2.5</v>
      </c>
    </row>
    <row r="42581" spans="71:71" x14ac:dyDescent="0.3">
      <c r="BS42581" s="24">
        <f t="shared" si="988"/>
        <v>-2.5</v>
      </c>
    </row>
    <row r="42582" spans="71:71" x14ac:dyDescent="0.3">
      <c r="BS42582" s="24">
        <f t="shared" si="988"/>
        <v>-2.5</v>
      </c>
    </row>
    <row r="42583" spans="71:71" x14ac:dyDescent="0.3">
      <c r="BS42583" s="24">
        <f t="shared" si="988"/>
        <v>-2.5</v>
      </c>
    </row>
    <row r="42584" spans="71:71" x14ac:dyDescent="0.3">
      <c r="BS42584" s="24">
        <f t="shared" si="988"/>
        <v>-2.5</v>
      </c>
    </row>
    <row r="42585" spans="71:71" x14ac:dyDescent="0.3">
      <c r="BS42585" s="24">
        <f t="shared" si="988"/>
        <v>-2.5</v>
      </c>
    </row>
    <row r="42586" spans="71:71" x14ac:dyDescent="0.3">
      <c r="BS42586" s="24">
        <f t="shared" si="988"/>
        <v>-2.5</v>
      </c>
    </row>
    <row r="42587" spans="71:71" x14ac:dyDescent="0.3">
      <c r="BS42587" s="24">
        <f t="shared" si="988"/>
        <v>-2.5</v>
      </c>
    </row>
    <row r="42588" spans="71:71" x14ac:dyDescent="0.3">
      <c r="BS42588" s="24">
        <f t="shared" si="988"/>
        <v>-2.5</v>
      </c>
    </row>
    <row r="42589" spans="71:71" x14ac:dyDescent="0.3">
      <c r="BS42589" s="24">
        <f t="shared" si="988"/>
        <v>-2.5</v>
      </c>
    </row>
    <row r="42590" spans="71:71" x14ac:dyDescent="0.3">
      <c r="BS42590" s="24">
        <f t="shared" si="988"/>
        <v>-2.5</v>
      </c>
    </row>
    <row r="42591" spans="71:71" x14ac:dyDescent="0.3">
      <c r="BS42591" s="24">
        <f t="shared" si="988"/>
        <v>-2.5</v>
      </c>
    </row>
    <row r="42592" spans="71:71" x14ac:dyDescent="0.3">
      <c r="BS42592" s="24">
        <f t="shared" si="988"/>
        <v>-2.5</v>
      </c>
    </row>
    <row r="42593" spans="71:71" x14ac:dyDescent="0.3">
      <c r="BS42593" s="24">
        <f t="shared" si="988"/>
        <v>-2.5</v>
      </c>
    </row>
    <row r="42594" spans="71:71" x14ac:dyDescent="0.3">
      <c r="BS42594" s="24">
        <f t="shared" si="988"/>
        <v>-2.5</v>
      </c>
    </row>
    <row r="42595" spans="71:71" x14ac:dyDescent="0.3">
      <c r="BS42595" s="24">
        <f t="shared" si="988"/>
        <v>-2.5</v>
      </c>
    </row>
    <row r="42596" spans="71:71" x14ac:dyDescent="0.3">
      <c r="BS42596" s="24">
        <f t="shared" si="988"/>
        <v>-2.5</v>
      </c>
    </row>
    <row r="42597" spans="71:71" x14ac:dyDescent="0.3">
      <c r="BS42597" s="24">
        <f t="shared" si="988"/>
        <v>-2.5</v>
      </c>
    </row>
    <row r="42598" spans="71:71" x14ac:dyDescent="0.3">
      <c r="BS42598" s="24">
        <f t="shared" si="988"/>
        <v>-2.5</v>
      </c>
    </row>
    <row r="42599" spans="71:71" x14ac:dyDescent="0.3">
      <c r="BS42599" s="24">
        <f t="shared" si="988"/>
        <v>-2.5</v>
      </c>
    </row>
    <row r="42600" spans="71:71" x14ac:dyDescent="0.3">
      <c r="BS42600" s="24">
        <f t="shared" si="988"/>
        <v>-2.5</v>
      </c>
    </row>
    <row r="42601" spans="71:71" x14ac:dyDescent="0.3">
      <c r="BS42601" s="24">
        <f t="shared" si="988"/>
        <v>-2.5</v>
      </c>
    </row>
    <row r="42602" spans="71:71" x14ac:dyDescent="0.3">
      <c r="BS42602" s="24">
        <f t="shared" si="988"/>
        <v>-2.5</v>
      </c>
    </row>
    <row r="42603" spans="71:71" x14ac:dyDescent="0.3">
      <c r="BS42603" s="24">
        <f t="shared" si="988"/>
        <v>-2.5</v>
      </c>
    </row>
    <row r="42604" spans="71:71" x14ac:dyDescent="0.3">
      <c r="BS42604" s="24">
        <f t="shared" si="988"/>
        <v>-2.5</v>
      </c>
    </row>
    <row r="42605" spans="71:71" x14ac:dyDescent="0.3">
      <c r="BS42605" s="24">
        <f t="shared" si="988"/>
        <v>-2.5</v>
      </c>
    </row>
    <row r="42606" spans="71:71" x14ac:dyDescent="0.3">
      <c r="BS42606" s="24">
        <f t="shared" si="988"/>
        <v>-2.5</v>
      </c>
    </row>
    <row r="42607" spans="71:71" x14ac:dyDescent="0.3">
      <c r="BS42607" s="24">
        <f t="shared" si="988"/>
        <v>-2.5</v>
      </c>
    </row>
    <row r="42608" spans="71:71" x14ac:dyDescent="0.3">
      <c r="BS42608" s="24">
        <f t="shared" si="988"/>
        <v>-2.5</v>
      </c>
    </row>
    <row r="42609" spans="71:71" x14ac:dyDescent="0.3">
      <c r="BS42609" s="24">
        <f t="shared" si="988"/>
        <v>-2.5</v>
      </c>
    </row>
    <row r="42610" spans="71:71" x14ac:dyDescent="0.3">
      <c r="BS42610" s="24">
        <f t="shared" si="988"/>
        <v>-2.5</v>
      </c>
    </row>
    <row r="42611" spans="71:71" x14ac:dyDescent="0.3">
      <c r="BS42611" s="24">
        <f t="shared" si="988"/>
        <v>-2.5</v>
      </c>
    </row>
    <row r="42612" spans="71:71" x14ac:dyDescent="0.3">
      <c r="BS42612" s="24">
        <f t="shared" si="988"/>
        <v>-2.5</v>
      </c>
    </row>
    <row r="42613" spans="71:71" x14ac:dyDescent="0.3">
      <c r="BS42613" s="24">
        <f t="shared" si="988"/>
        <v>-2.5</v>
      </c>
    </row>
    <row r="42614" spans="71:71" x14ac:dyDescent="0.3">
      <c r="BS42614" s="24">
        <f t="shared" si="988"/>
        <v>-2.5</v>
      </c>
    </row>
    <row r="42615" spans="71:71" x14ac:dyDescent="0.3">
      <c r="BS42615" s="24">
        <f t="shared" si="988"/>
        <v>-2.5</v>
      </c>
    </row>
    <row r="42616" spans="71:71" x14ac:dyDescent="0.3">
      <c r="BS42616" s="24">
        <f t="shared" si="988"/>
        <v>-2.5</v>
      </c>
    </row>
    <row r="42617" spans="71:71" x14ac:dyDescent="0.3">
      <c r="BS42617" s="24">
        <f t="shared" si="988"/>
        <v>-2.5</v>
      </c>
    </row>
    <row r="42618" spans="71:71" x14ac:dyDescent="0.3">
      <c r="BS42618" s="24">
        <f t="shared" si="988"/>
        <v>-2.5</v>
      </c>
    </row>
    <row r="42619" spans="71:71" x14ac:dyDescent="0.3">
      <c r="BS42619" s="24">
        <f t="shared" si="988"/>
        <v>-2.5</v>
      </c>
    </row>
    <row r="42620" spans="71:71" x14ac:dyDescent="0.3">
      <c r="BS42620" s="24">
        <f t="shared" si="988"/>
        <v>-2.5</v>
      </c>
    </row>
    <row r="42621" spans="71:71" x14ac:dyDescent="0.3">
      <c r="BS42621" s="24">
        <f t="shared" si="988"/>
        <v>-2.5</v>
      </c>
    </row>
    <row r="42622" spans="71:71" x14ac:dyDescent="0.3">
      <c r="BS42622" s="24">
        <f t="shared" si="988"/>
        <v>-2.5</v>
      </c>
    </row>
    <row r="42623" spans="71:71" x14ac:dyDescent="0.3">
      <c r="BS42623" s="24">
        <f t="shared" si="988"/>
        <v>-2.5</v>
      </c>
    </row>
    <row r="42624" spans="71:71" x14ac:dyDescent="0.3">
      <c r="BS42624" s="24">
        <f t="shared" si="988"/>
        <v>-2.5</v>
      </c>
    </row>
    <row r="42625" spans="71:71" x14ac:dyDescent="0.3">
      <c r="BS42625" s="24">
        <f t="shared" si="988"/>
        <v>-2.5</v>
      </c>
    </row>
    <row r="42626" spans="71:71" x14ac:dyDescent="0.3">
      <c r="BS42626" s="24">
        <f t="shared" si="988"/>
        <v>-2.5</v>
      </c>
    </row>
    <row r="42627" spans="71:71" x14ac:dyDescent="0.3">
      <c r="BS42627" s="24">
        <f t="shared" si="988"/>
        <v>-2.5</v>
      </c>
    </row>
    <row r="42628" spans="71:71" x14ac:dyDescent="0.3">
      <c r="BS42628" s="24">
        <f t="shared" si="988"/>
        <v>-2.5</v>
      </c>
    </row>
    <row r="42629" spans="71:71" x14ac:dyDescent="0.3">
      <c r="BS42629" s="24">
        <f t="shared" si="988"/>
        <v>-2.5</v>
      </c>
    </row>
    <row r="42630" spans="71:71" x14ac:dyDescent="0.3">
      <c r="BS42630" s="24">
        <f t="shared" si="988"/>
        <v>-2.5</v>
      </c>
    </row>
    <row r="42631" spans="71:71" x14ac:dyDescent="0.3">
      <c r="BS42631" s="24">
        <f t="shared" si="988"/>
        <v>-2.5</v>
      </c>
    </row>
    <row r="42632" spans="71:71" x14ac:dyDescent="0.3">
      <c r="BS42632" s="24">
        <f t="shared" si="988"/>
        <v>-2.5</v>
      </c>
    </row>
    <row r="42633" spans="71:71" x14ac:dyDescent="0.3">
      <c r="BS42633" s="24">
        <f t="shared" ref="BS42633:BS42696" si="989">BR42633-2.5</f>
        <v>-2.5</v>
      </c>
    </row>
    <row r="42634" spans="71:71" x14ac:dyDescent="0.3">
      <c r="BS42634" s="24">
        <f t="shared" si="989"/>
        <v>-2.5</v>
      </c>
    </row>
    <row r="42635" spans="71:71" x14ac:dyDescent="0.3">
      <c r="BS42635" s="24">
        <f t="shared" si="989"/>
        <v>-2.5</v>
      </c>
    </row>
    <row r="42636" spans="71:71" x14ac:dyDescent="0.3">
      <c r="BS42636" s="24">
        <f t="shared" si="989"/>
        <v>-2.5</v>
      </c>
    </row>
    <row r="42637" spans="71:71" x14ac:dyDescent="0.3">
      <c r="BS42637" s="24">
        <f t="shared" si="989"/>
        <v>-2.5</v>
      </c>
    </row>
    <row r="42638" spans="71:71" x14ac:dyDescent="0.3">
      <c r="BS42638" s="24">
        <f t="shared" si="989"/>
        <v>-2.5</v>
      </c>
    </row>
    <row r="42639" spans="71:71" x14ac:dyDescent="0.3">
      <c r="BS42639" s="24">
        <f t="shared" si="989"/>
        <v>-2.5</v>
      </c>
    </row>
    <row r="42640" spans="71:71" x14ac:dyDescent="0.3">
      <c r="BS42640" s="24">
        <f t="shared" si="989"/>
        <v>-2.5</v>
      </c>
    </row>
    <row r="42641" spans="71:71" x14ac:dyDescent="0.3">
      <c r="BS42641" s="24">
        <f t="shared" si="989"/>
        <v>-2.5</v>
      </c>
    </row>
    <row r="42642" spans="71:71" x14ac:dyDescent="0.3">
      <c r="BS42642" s="24">
        <f t="shared" si="989"/>
        <v>-2.5</v>
      </c>
    </row>
    <row r="42643" spans="71:71" x14ac:dyDescent="0.3">
      <c r="BS42643" s="24">
        <f t="shared" si="989"/>
        <v>-2.5</v>
      </c>
    </row>
    <row r="42644" spans="71:71" x14ac:dyDescent="0.3">
      <c r="BS42644" s="24">
        <f t="shared" si="989"/>
        <v>-2.5</v>
      </c>
    </row>
    <row r="42645" spans="71:71" x14ac:dyDescent="0.3">
      <c r="BS42645" s="24">
        <f t="shared" si="989"/>
        <v>-2.5</v>
      </c>
    </row>
    <row r="42646" spans="71:71" x14ac:dyDescent="0.3">
      <c r="BS42646" s="24">
        <f t="shared" si="989"/>
        <v>-2.5</v>
      </c>
    </row>
    <row r="42647" spans="71:71" x14ac:dyDescent="0.3">
      <c r="BS42647" s="24">
        <f t="shared" si="989"/>
        <v>-2.5</v>
      </c>
    </row>
    <row r="42648" spans="71:71" x14ac:dyDescent="0.3">
      <c r="BS42648" s="24">
        <f t="shared" si="989"/>
        <v>-2.5</v>
      </c>
    </row>
    <row r="42649" spans="71:71" x14ac:dyDescent="0.3">
      <c r="BS42649" s="24">
        <f t="shared" si="989"/>
        <v>-2.5</v>
      </c>
    </row>
    <row r="42650" spans="71:71" x14ac:dyDescent="0.3">
      <c r="BS42650" s="24">
        <f t="shared" si="989"/>
        <v>-2.5</v>
      </c>
    </row>
    <row r="42651" spans="71:71" x14ac:dyDescent="0.3">
      <c r="BS42651" s="24">
        <f t="shared" si="989"/>
        <v>-2.5</v>
      </c>
    </row>
    <row r="42652" spans="71:71" x14ac:dyDescent="0.3">
      <c r="BS42652" s="24">
        <f t="shared" si="989"/>
        <v>-2.5</v>
      </c>
    </row>
    <row r="42653" spans="71:71" x14ac:dyDescent="0.3">
      <c r="BS42653" s="24">
        <f t="shared" si="989"/>
        <v>-2.5</v>
      </c>
    </row>
    <row r="42654" spans="71:71" x14ac:dyDescent="0.3">
      <c r="BS42654" s="24">
        <f t="shared" si="989"/>
        <v>-2.5</v>
      </c>
    </row>
    <row r="42655" spans="71:71" x14ac:dyDescent="0.3">
      <c r="BS42655" s="24">
        <f t="shared" si="989"/>
        <v>-2.5</v>
      </c>
    </row>
    <row r="42656" spans="71:71" x14ac:dyDescent="0.3">
      <c r="BS42656" s="24">
        <f t="shared" si="989"/>
        <v>-2.5</v>
      </c>
    </row>
    <row r="42657" spans="71:71" x14ac:dyDescent="0.3">
      <c r="BS42657" s="24">
        <f t="shared" si="989"/>
        <v>-2.5</v>
      </c>
    </row>
    <row r="42658" spans="71:71" x14ac:dyDescent="0.3">
      <c r="BS42658" s="24">
        <f t="shared" si="989"/>
        <v>-2.5</v>
      </c>
    </row>
    <row r="42659" spans="71:71" x14ac:dyDescent="0.3">
      <c r="BS42659" s="24">
        <f t="shared" si="989"/>
        <v>-2.5</v>
      </c>
    </row>
    <row r="42660" spans="71:71" x14ac:dyDescent="0.3">
      <c r="BS42660" s="24">
        <f t="shared" si="989"/>
        <v>-2.5</v>
      </c>
    </row>
    <row r="42661" spans="71:71" x14ac:dyDescent="0.3">
      <c r="BS42661" s="24">
        <f t="shared" si="989"/>
        <v>-2.5</v>
      </c>
    </row>
    <row r="42662" spans="71:71" x14ac:dyDescent="0.3">
      <c r="BS42662" s="24">
        <f t="shared" si="989"/>
        <v>-2.5</v>
      </c>
    </row>
    <row r="42663" spans="71:71" x14ac:dyDescent="0.3">
      <c r="BS42663" s="24">
        <f t="shared" si="989"/>
        <v>-2.5</v>
      </c>
    </row>
    <row r="42664" spans="71:71" x14ac:dyDescent="0.3">
      <c r="BS42664" s="24">
        <f t="shared" si="989"/>
        <v>-2.5</v>
      </c>
    </row>
    <row r="42665" spans="71:71" x14ac:dyDescent="0.3">
      <c r="BS42665" s="24">
        <f t="shared" si="989"/>
        <v>-2.5</v>
      </c>
    </row>
    <row r="42666" spans="71:71" x14ac:dyDescent="0.3">
      <c r="BS42666" s="24">
        <f t="shared" si="989"/>
        <v>-2.5</v>
      </c>
    </row>
    <row r="42667" spans="71:71" x14ac:dyDescent="0.3">
      <c r="BS42667" s="24">
        <f t="shared" si="989"/>
        <v>-2.5</v>
      </c>
    </row>
    <row r="42668" spans="71:71" x14ac:dyDescent="0.3">
      <c r="BS42668" s="24">
        <f t="shared" si="989"/>
        <v>-2.5</v>
      </c>
    </row>
    <row r="42669" spans="71:71" x14ac:dyDescent="0.3">
      <c r="BS42669" s="24">
        <f t="shared" si="989"/>
        <v>-2.5</v>
      </c>
    </row>
    <row r="42670" spans="71:71" x14ac:dyDescent="0.3">
      <c r="BS42670" s="24">
        <f t="shared" si="989"/>
        <v>-2.5</v>
      </c>
    </row>
    <row r="42671" spans="71:71" x14ac:dyDescent="0.3">
      <c r="BS42671" s="24">
        <f t="shared" si="989"/>
        <v>-2.5</v>
      </c>
    </row>
    <row r="42672" spans="71:71" x14ac:dyDescent="0.3">
      <c r="BS42672" s="24">
        <f t="shared" si="989"/>
        <v>-2.5</v>
      </c>
    </row>
    <row r="42673" spans="71:71" x14ac:dyDescent="0.3">
      <c r="BS42673" s="24">
        <f t="shared" si="989"/>
        <v>-2.5</v>
      </c>
    </row>
    <row r="42674" spans="71:71" x14ac:dyDescent="0.3">
      <c r="BS42674" s="24">
        <f t="shared" si="989"/>
        <v>-2.5</v>
      </c>
    </row>
    <row r="42675" spans="71:71" x14ac:dyDescent="0.3">
      <c r="BS42675" s="24">
        <f t="shared" si="989"/>
        <v>-2.5</v>
      </c>
    </row>
    <row r="42676" spans="71:71" x14ac:dyDescent="0.3">
      <c r="BS42676" s="24">
        <f t="shared" si="989"/>
        <v>-2.5</v>
      </c>
    </row>
    <row r="42677" spans="71:71" x14ac:dyDescent="0.3">
      <c r="BS42677" s="24">
        <f t="shared" si="989"/>
        <v>-2.5</v>
      </c>
    </row>
    <row r="42678" spans="71:71" x14ac:dyDescent="0.3">
      <c r="BS42678" s="24">
        <f t="shared" si="989"/>
        <v>-2.5</v>
      </c>
    </row>
    <row r="42679" spans="71:71" x14ac:dyDescent="0.3">
      <c r="BS42679" s="24">
        <f t="shared" si="989"/>
        <v>-2.5</v>
      </c>
    </row>
    <row r="42680" spans="71:71" x14ac:dyDescent="0.3">
      <c r="BS42680" s="24">
        <f t="shared" si="989"/>
        <v>-2.5</v>
      </c>
    </row>
    <row r="42681" spans="71:71" x14ac:dyDescent="0.3">
      <c r="BS42681" s="24">
        <f t="shared" si="989"/>
        <v>-2.5</v>
      </c>
    </row>
    <row r="42682" spans="71:71" x14ac:dyDescent="0.3">
      <c r="BS42682" s="24">
        <f t="shared" si="989"/>
        <v>-2.5</v>
      </c>
    </row>
    <row r="42683" spans="71:71" x14ac:dyDescent="0.3">
      <c r="BS42683" s="24">
        <f t="shared" si="989"/>
        <v>-2.5</v>
      </c>
    </row>
    <row r="42684" spans="71:71" x14ac:dyDescent="0.3">
      <c r="BS42684" s="24">
        <f t="shared" si="989"/>
        <v>-2.5</v>
      </c>
    </row>
    <row r="42685" spans="71:71" x14ac:dyDescent="0.3">
      <c r="BS42685" s="24">
        <f t="shared" si="989"/>
        <v>-2.5</v>
      </c>
    </row>
    <row r="42686" spans="71:71" x14ac:dyDescent="0.3">
      <c r="BS42686" s="24">
        <f t="shared" si="989"/>
        <v>-2.5</v>
      </c>
    </row>
    <row r="42687" spans="71:71" x14ac:dyDescent="0.3">
      <c r="BS42687" s="24">
        <f t="shared" si="989"/>
        <v>-2.5</v>
      </c>
    </row>
    <row r="42688" spans="71:71" x14ac:dyDescent="0.3">
      <c r="BS42688" s="24">
        <f t="shared" si="989"/>
        <v>-2.5</v>
      </c>
    </row>
    <row r="42689" spans="71:71" x14ac:dyDescent="0.3">
      <c r="BS42689" s="24">
        <f t="shared" si="989"/>
        <v>-2.5</v>
      </c>
    </row>
    <row r="42690" spans="71:71" x14ac:dyDescent="0.3">
      <c r="BS42690" s="24">
        <f t="shared" si="989"/>
        <v>-2.5</v>
      </c>
    </row>
    <row r="42691" spans="71:71" x14ac:dyDescent="0.3">
      <c r="BS42691" s="24">
        <f t="shared" si="989"/>
        <v>-2.5</v>
      </c>
    </row>
    <row r="42692" spans="71:71" x14ac:dyDescent="0.3">
      <c r="BS42692" s="24">
        <f t="shared" si="989"/>
        <v>-2.5</v>
      </c>
    </row>
    <row r="42693" spans="71:71" x14ac:dyDescent="0.3">
      <c r="BS42693" s="24">
        <f t="shared" si="989"/>
        <v>-2.5</v>
      </c>
    </row>
    <row r="42694" spans="71:71" x14ac:dyDescent="0.3">
      <c r="BS42694" s="24">
        <f t="shared" si="989"/>
        <v>-2.5</v>
      </c>
    </row>
    <row r="42695" spans="71:71" x14ac:dyDescent="0.3">
      <c r="BS42695" s="24">
        <f t="shared" si="989"/>
        <v>-2.5</v>
      </c>
    </row>
    <row r="42696" spans="71:71" x14ac:dyDescent="0.3">
      <c r="BS42696" s="24">
        <f t="shared" si="989"/>
        <v>-2.5</v>
      </c>
    </row>
    <row r="42697" spans="71:71" x14ac:dyDescent="0.3">
      <c r="BS42697" s="24">
        <f t="shared" ref="BS42697:BS42760" si="990">BR42697-2.5</f>
        <v>-2.5</v>
      </c>
    </row>
    <row r="42698" spans="71:71" x14ac:dyDescent="0.3">
      <c r="BS42698" s="24">
        <f t="shared" si="990"/>
        <v>-2.5</v>
      </c>
    </row>
    <row r="42699" spans="71:71" x14ac:dyDescent="0.3">
      <c r="BS42699" s="24">
        <f t="shared" si="990"/>
        <v>-2.5</v>
      </c>
    </row>
    <row r="42700" spans="71:71" x14ac:dyDescent="0.3">
      <c r="BS42700" s="24">
        <f t="shared" si="990"/>
        <v>-2.5</v>
      </c>
    </row>
    <row r="42701" spans="71:71" x14ac:dyDescent="0.3">
      <c r="BS42701" s="24">
        <f t="shared" si="990"/>
        <v>-2.5</v>
      </c>
    </row>
    <row r="42702" spans="71:71" x14ac:dyDescent="0.3">
      <c r="BS42702" s="24">
        <f t="shared" si="990"/>
        <v>-2.5</v>
      </c>
    </row>
    <row r="42703" spans="71:71" x14ac:dyDescent="0.3">
      <c r="BS42703" s="24">
        <f t="shared" si="990"/>
        <v>-2.5</v>
      </c>
    </row>
    <row r="42704" spans="71:71" x14ac:dyDescent="0.3">
      <c r="BS42704" s="24">
        <f t="shared" si="990"/>
        <v>-2.5</v>
      </c>
    </row>
    <row r="42705" spans="71:71" x14ac:dyDescent="0.3">
      <c r="BS42705" s="24">
        <f t="shared" si="990"/>
        <v>-2.5</v>
      </c>
    </row>
    <row r="42706" spans="71:71" x14ac:dyDescent="0.3">
      <c r="BS42706" s="24">
        <f t="shared" si="990"/>
        <v>-2.5</v>
      </c>
    </row>
    <row r="42707" spans="71:71" x14ac:dyDescent="0.3">
      <c r="BS42707" s="24">
        <f t="shared" si="990"/>
        <v>-2.5</v>
      </c>
    </row>
    <row r="42708" spans="71:71" x14ac:dyDescent="0.3">
      <c r="BS42708" s="24">
        <f t="shared" si="990"/>
        <v>-2.5</v>
      </c>
    </row>
    <row r="42709" spans="71:71" x14ac:dyDescent="0.3">
      <c r="BS42709" s="24">
        <f t="shared" si="990"/>
        <v>-2.5</v>
      </c>
    </row>
    <row r="42710" spans="71:71" x14ac:dyDescent="0.3">
      <c r="BS42710" s="24">
        <f t="shared" si="990"/>
        <v>-2.5</v>
      </c>
    </row>
    <row r="42711" spans="71:71" x14ac:dyDescent="0.3">
      <c r="BS42711" s="24">
        <f t="shared" si="990"/>
        <v>-2.5</v>
      </c>
    </row>
    <row r="42712" spans="71:71" x14ac:dyDescent="0.3">
      <c r="BS42712" s="24">
        <f t="shared" si="990"/>
        <v>-2.5</v>
      </c>
    </row>
    <row r="42713" spans="71:71" x14ac:dyDescent="0.3">
      <c r="BS42713" s="24">
        <f t="shared" si="990"/>
        <v>-2.5</v>
      </c>
    </row>
    <row r="42714" spans="71:71" x14ac:dyDescent="0.3">
      <c r="BS42714" s="24">
        <f t="shared" si="990"/>
        <v>-2.5</v>
      </c>
    </row>
    <row r="42715" spans="71:71" x14ac:dyDescent="0.3">
      <c r="BS42715" s="24">
        <f t="shared" si="990"/>
        <v>-2.5</v>
      </c>
    </row>
    <row r="42716" spans="71:71" x14ac:dyDescent="0.3">
      <c r="BS42716" s="24">
        <f t="shared" si="990"/>
        <v>-2.5</v>
      </c>
    </row>
    <row r="42717" spans="71:71" x14ac:dyDescent="0.3">
      <c r="BS42717" s="24">
        <f t="shared" si="990"/>
        <v>-2.5</v>
      </c>
    </row>
    <row r="42718" spans="71:71" x14ac:dyDescent="0.3">
      <c r="BS42718" s="24">
        <f t="shared" si="990"/>
        <v>-2.5</v>
      </c>
    </row>
    <row r="42719" spans="71:71" x14ac:dyDescent="0.3">
      <c r="BS42719" s="24">
        <f t="shared" si="990"/>
        <v>-2.5</v>
      </c>
    </row>
    <row r="42720" spans="71:71" x14ac:dyDescent="0.3">
      <c r="BS42720" s="24">
        <f t="shared" si="990"/>
        <v>-2.5</v>
      </c>
    </row>
    <row r="42721" spans="71:71" x14ac:dyDescent="0.3">
      <c r="BS42721" s="24">
        <f t="shared" si="990"/>
        <v>-2.5</v>
      </c>
    </row>
    <row r="42722" spans="71:71" x14ac:dyDescent="0.3">
      <c r="BS42722" s="24">
        <f t="shared" si="990"/>
        <v>-2.5</v>
      </c>
    </row>
    <row r="42723" spans="71:71" x14ac:dyDescent="0.3">
      <c r="BS42723" s="24">
        <f t="shared" si="990"/>
        <v>-2.5</v>
      </c>
    </row>
    <row r="42724" spans="71:71" x14ac:dyDescent="0.3">
      <c r="BS42724" s="24">
        <f t="shared" si="990"/>
        <v>-2.5</v>
      </c>
    </row>
    <row r="42725" spans="71:71" x14ac:dyDescent="0.3">
      <c r="BS42725" s="24">
        <f t="shared" si="990"/>
        <v>-2.5</v>
      </c>
    </row>
    <row r="42726" spans="71:71" x14ac:dyDescent="0.3">
      <c r="BS42726" s="24">
        <f t="shared" si="990"/>
        <v>-2.5</v>
      </c>
    </row>
    <row r="42727" spans="71:71" x14ac:dyDescent="0.3">
      <c r="BS42727" s="24">
        <f t="shared" si="990"/>
        <v>-2.5</v>
      </c>
    </row>
    <row r="42728" spans="71:71" x14ac:dyDescent="0.3">
      <c r="BS42728" s="24">
        <f t="shared" si="990"/>
        <v>-2.5</v>
      </c>
    </row>
    <row r="42729" spans="71:71" x14ac:dyDescent="0.3">
      <c r="BS42729" s="24">
        <f t="shared" si="990"/>
        <v>-2.5</v>
      </c>
    </row>
    <row r="42730" spans="71:71" x14ac:dyDescent="0.3">
      <c r="BS42730" s="24">
        <f t="shared" si="990"/>
        <v>-2.5</v>
      </c>
    </row>
    <row r="42731" spans="71:71" x14ac:dyDescent="0.3">
      <c r="BS42731" s="24">
        <f t="shared" si="990"/>
        <v>-2.5</v>
      </c>
    </row>
    <row r="42732" spans="71:71" x14ac:dyDescent="0.3">
      <c r="BS42732" s="24">
        <f t="shared" si="990"/>
        <v>-2.5</v>
      </c>
    </row>
    <row r="42733" spans="71:71" x14ac:dyDescent="0.3">
      <c r="BS42733" s="24">
        <f t="shared" si="990"/>
        <v>-2.5</v>
      </c>
    </row>
    <row r="42734" spans="71:71" x14ac:dyDescent="0.3">
      <c r="BS42734" s="24">
        <f t="shared" si="990"/>
        <v>-2.5</v>
      </c>
    </row>
    <row r="42735" spans="71:71" x14ac:dyDescent="0.3">
      <c r="BS42735" s="24">
        <f t="shared" si="990"/>
        <v>-2.5</v>
      </c>
    </row>
    <row r="42736" spans="71:71" x14ac:dyDescent="0.3">
      <c r="BS42736" s="24">
        <f t="shared" si="990"/>
        <v>-2.5</v>
      </c>
    </row>
    <row r="42737" spans="71:71" x14ac:dyDescent="0.3">
      <c r="BS42737" s="24">
        <f t="shared" si="990"/>
        <v>-2.5</v>
      </c>
    </row>
    <row r="42738" spans="71:71" x14ac:dyDescent="0.3">
      <c r="BS42738" s="24">
        <f t="shared" si="990"/>
        <v>-2.5</v>
      </c>
    </row>
    <row r="42739" spans="71:71" x14ac:dyDescent="0.3">
      <c r="BS42739" s="24">
        <f t="shared" si="990"/>
        <v>-2.5</v>
      </c>
    </row>
    <row r="42740" spans="71:71" x14ac:dyDescent="0.3">
      <c r="BS42740" s="24">
        <f t="shared" si="990"/>
        <v>-2.5</v>
      </c>
    </row>
    <row r="42741" spans="71:71" x14ac:dyDescent="0.3">
      <c r="BS42741" s="24">
        <f t="shared" si="990"/>
        <v>-2.5</v>
      </c>
    </row>
    <row r="42742" spans="71:71" x14ac:dyDescent="0.3">
      <c r="BS42742" s="24">
        <f t="shared" si="990"/>
        <v>-2.5</v>
      </c>
    </row>
    <row r="42743" spans="71:71" x14ac:dyDescent="0.3">
      <c r="BS42743" s="24">
        <f t="shared" si="990"/>
        <v>-2.5</v>
      </c>
    </row>
    <row r="42744" spans="71:71" x14ac:dyDescent="0.3">
      <c r="BS42744" s="24">
        <f t="shared" si="990"/>
        <v>-2.5</v>
      </c>
    </row>
    <row r="42745" spans="71:71" x14ac:dyDescent="0.3">
      <c r="BS42745" s="24">
        <f t="shared" si="990"/>
        <v>-2.5</v>
      </c>
    </row>
    <row r="42746" spans="71:71" x14ac:dyDescent="0.3">
      <c r="BS42746" s="24">
        <f t="shared" si="990"/>
        <v>-2.5</v>
      </c>
    </row>
    <row r="42747" spans="71:71" x14ac:dyDescent="0.3">
      <c r="BS42747" s="24">
        <f t="shared" si="990"/>
        <v>-2.5</v>
      </c>
    </row>
    <row r="42748" spans="71:71" x14ac:dyDescent="0.3">
      <c r="BS42748" s="24">
        <f t="shared" si="990"/>
        <v>-2.5</v>
      </c>
    </row>
    <row r="42749" spans="71:71" x14ac:dyDescent="0.3">
      <c r="BS42749" s="24">
        <f t="shared" si="990"/>
        <v>-2.5</v>
      </c>
    </row>
    <row r="42750" spans="71:71" x14ac:dyDescent="0.3">
      <c r="BS42750" s="24">
        <f t="shared" si="990"/>
        <v>-2.5</v>
      </c>
    </row>
    <row r="42751" spans="71:71" x14ac:dyDescent="0.3">
      <c r="BS42751" s="24">
        <f t="shared" si="990"/>
        <v>-2.5</v>
      </c>
    </row>
    <row r="42752" spans="71:71" x14ac:dyDescent="0.3">
      <c r="BS42752" s="24">
        <f t="shared" si="990"/>
        <v>-2.5</v>
      </c>
    </row>
    <row r="42753" spans="71:71" x14ac:dyDescent="0.3">
      <c r="BS42753" s="24">
        <f t="shared" si="990"/>
        <v>-2.5</v>
      </c>
    </row>
    <row r="42754" spans="71:71" x14ac:dyDescent="0.3">
      <c r="BS42754" s="24">
        <f t="shared" si="990"/>
        <v>-2.5</v>
      </c>
    </row>
    <row r="42755" spans="71:71" x14ac:dyDescent="0.3">
      <c r="BS42755" s="24">
        <f t="shared" si="990"/>
        <v>-2.5</v>
      </c>
    </row>
    <row r="42756" spans="71:71" x14ac:dyDescent="0.3">
      <c r="BS42756" s="24">
        <f t="shared" si="990"/>
        <v>-2.5</v>
      </c>
    </row>
    <row r="42757" spans="71:71" x14ac:dyDescent="0.3">
      <c r="BS42757" s="24">
        <f t="shared" si="990"/>
        <v>-2.5</v>
      </c>
    </row>
    <row r="42758" spans="71:71" x14ac:dyDescent="0.3">
      <c r="BS42758" s="24">
        <f t="shared" si="990"/>
        <v>-2.5</v>
      </c>
    </row>
    <row r="42759" spans="71:71" x14ac:dyDescent="0.3">
      <c r="BS42759" s="24">
        <f t="shared" si="990"/>
        <v>-2.5</v>
      </c>
    </row>
    <row r="42760" spans="71:71" x14ac:dyDescent="0.3">
      <c r="BS42760" s="24">
        <f t="shared" si="990"/>
        <v>-2.5</v>
      </c>
    </row>
    <row r="42761" spans="71:71" x14ac:dyDescent="0.3">
      <c r="BS42761" s="24">
        <f t="shared" ref="BS42761:BS42824" si="991">BR42761-2.5</f>
        <v>-2.5</v>
      </c>
    </row>
    <row r="42762" spans="71:71" x14ac:dyDescent="0.3">
      <c r="BS42762" s="24">
        <f t="shared" si="991"/>
        <v>-2.5</v>
      </c>
    </row>
    <row r="42763" spans="71:71" x14ac:dyDescent="0.3">
      <c r="BS42763" s="24">
        <f t="shared" si="991"/>
        <v>-2.5</v>
      </c>
    </row>
    <row r="42764" spans="71:71" x14ac:dyDescent="0.3">
      <c r="BS42764" s="24">
        <f t="shared" si="991"/>
        <v>-2.5</v>
      </c>
    </row>
    <row r="42765" spans="71:71" x14ac:dyDescent="0.3">
      <c r="BS42765" s="24">
        <f t="shared" si="991"/>
        <v>-2.5</v>
      </c>
    </row>
    <row r="42766" spans="71:71" x14ac:dyDescent="0.3">
      <c r="BS42766" s="24">
        <f t="shared" si="991"/>
        <v>-2.5</v>
      </c>
    </row>
    <row r="42767" spans="71:71" x14ac:dyDescent="0.3">
      <c r="BS42767" s="24">
        <f t="shared" si="991"/>
        <v>-2.5</v>
      </c>
    </row>
    <row r="42768" spans="71:71" x14ac:dyDescent="0.3">
      <c r="BS42768" s="24">
        <f t="shared" si="991"/>
        <v>-2.5</v>
      </c>
    </row>
    <row r="42769" spans="71:71" x14ac:dyDescent="0.3">
      <c r="BS42769" s="24">
        <f t="shared" si="991"/>
        <v>-2.5</v>
      </c>
    </row>
    <row r="42770" spans="71:71" x14ac:dyDescent="0.3">
      <c r="BS42770" s="24">
        <f t="shared" si="991"/>
        <v>-2.5</v>
      </c>
    </row>
    <row r="42771" spans="71:71" x14ac:dyDescent="0.3">
      <c r="BS42771" s="24">
        <f t="shared" si="991"/>
        <v>-2.5</v>
      </c>
    </row>
    <row r="42772" spans="71:71" x14ac:dyDescent="0.3">
      <c r="BS42772" s="24">
        <f t="shared" si="991"/>
        <v>-2.5</v>
      </c>
    </row>
    <row r="42773" spans="71:71" x14ac:dyDescent="0.3">
      <c r="BS42773" s="24">
        <f t="shared" si="991"/>
        <v>-2.5</v>
      </c>
    </row>
    <row r="42774" spans="71:71" x14ac:dyDescent="0.3">
      <c r="BS42774" s="24">
        <f t="shared" si="991"/>
        <v>-2.5</v>
      </c>
    </row>
    <row r="42775" spans="71:71" x14ac:dyDescent="0.3">
      <c r="BS42775" s="24">
        <f t="shared" si="991"/>
        <v>-2.5</v>
      </c>
    </row>
    <row r="42776" spans="71:71" x14ac:dyDescent="0.3">
      <c r="BS42776" s="24">
        <f t="shared" si="991"/>
        <v>-2.5</v>
      </c>
    </row>
    <row r="42777" spans="71:71" x14ac:dyDescent="0.3">
      <c r="BS42777" s="24">
        <f t="shared" si="991"/>
        <v>-2.5</v>
      </c>
    </row>
    <row r="42778" spans="71:71" x14ac:dyDescent="0.3">
      <c r="BS42778" s="24">
        <f t="shared" si="991"/>
        <v>-2.5</v>
      </c>
    </row>
    <row r="42779" spans="71:71" x14ac:dyDescent="0.3">
      <c r="BS42779" s="24">
        <f t="shared" si="991"/>
        <v>-2.5</v>
      </c>
    </row>
    <row r="42780" spans="71:71" x14ac:dyDescent="0.3">
      <c r="BS42780" s="24">
        <f t="shared" si="991"/>
        <v>-2.5</v>
      </c>
    </row>
    <row r="42781" spans="71:71" x14ac:dyDescent="0.3">
      <c r="BS42781" s="24">
        <f t="shared" si="991"/>
        <v>-2.5</v>
      </c>
    </row>
    <row r="42782" spans="71:71" x14ac:dyDescent="0.3">
      <c r="BS42782" s="24">
        <f t="shared" si="991"/>
        <v>-2.5</v>
      </c>
    </row>
    <row r="42783" spans="71:71" x14ac:dyDescent="0.3">
      <c r="BS42783" s="24">
        <f t="shared" si="991"/>
        <v>-2.5</v>
      </c>
    </row>
    <row r="42784" spans="71:71" x14ac:dyDescent="0.3">
      <c r="BS42784" s="24">
        <f t="shared" si="991"/>
        <v>-2.5</v>
      </c>
    </row>
    <row r="42785" spans="71:71" x14ac:dyDescent="0.3">
      <c r="BS42785" s="24">
        <f t="shared" si="991"/>
        <v>-2.5</v>
      </c>
    </row>
    <row r="42786" spans="71:71" x14ac:dyDescent="0.3">
      <c r="BS42786" s="24">
        <f t="shared" si="991"/>
        <v>-2.5</v>
      </c>
    </row>
    <row r="42787" spans="71:71" x14ac:dyDescent="0.3">
      <c r="BS42787" s="24">
        <f t="shared" si="991"/>
        <v>-2.5</v>
      </c>
    </row>
    <row r="42788" spans="71:71" x14ac:dyDescent="0.3">
      <c r="BS42788" s="24">
        <f t="shared" si="991"/>
        <v>-2.5</v>
      </c>
    </row>
    <row r="42789" spans="71:71" x14ac:dyDescent="0.3">
      <c r="BS42789" s="24">
        <f t="shared" si="991"/>
        <v>-2.5</v>
      </c>
    </row>
    <row r="42790" spans="71:71" x14ac:dyDescent="0.3">
      <c r="BS42790" s="24">
        <f t="shared" si="991"/>
        <v>-2.5</v>
      </c>
    </row>
    <row r="42791" spans="71:71" x14ac:dyDescent="0.3">
      <c r="BS42791" s="24">
        <f t="shared" si="991"/>
        <v>-2.5</v>
      </c>
    </row>
    <row r="42792" spans="71:71" x14ac:dyDescent="0.3">
      <c r="BS42792" s="24">
        <f t="shared" si="991"/>
        <v>-2.5</v>
      </c>
    </row>
    <row r="42793" spans="71:71" x14ac:dyDescent="0.3">
      <c r="BS42793" s="24">
        <f t="shared" si="991"/>
        <v>-2.5</v>
      </c>
    </row>
    <row r="42794" spans="71:71" x14ac:dyDescent="0.3">
      <c r="BS42794" s="24">
        <f t="shared" si="991"/>
        <v>-2.5</v>
      </c>
    </row>
    <row r="42795" spans="71:71" x14ac:dyDescent="0.3">
      <c r="BS42795" s="24">
        <f t="shared" si="991"/>
        <v>-2.5</v>
      </c>
    </row>
    <row r="42796" spans="71:71" x14ac:dyDescent="0.3">
      <c r="BS42796" s="24">
        <f t="shared" si="991"/>
        <v>-2.5</v>
      </c>
    </row>
    <row r="42797" spans="71:71" x14ac:dyDescent="0.3">
      <c r="BS42797" s="24">
        <f t="shared" si="991"/>
        <v>-2.5</v>
      </c>
    </row>
    <row r="42798" spans="71:71" x14ac:dyDescent="0.3">
      <c r="BS42798" s="24">
        <f t="shared" si="991"/>
        <v>-2.5</v>
      </c>
    </row>
    <row r="42799" spans="71:71" x14ac:dyDescent="0.3">
      <c r="BS42799" s="24">
        <f t="shared" si="991"/>
        <v>-2.5</v>
      </c>
    </row>
    <row r="42800" spans="71:71" x14ac:dyDescent="0.3">
      <c r="BS42800" s="24">
        <f t="shared" si="991"/>
        <v>-2.5</v>
      </c>
    </row>
    <row r="42801" spans="71:71" x14ac:dyDescent="0.3">
      <c r="BS42801" s="24">
        <f t="shared" si="991"/>
        <v>-2.5</v>
      </c>
    </row>
    <row r="42802" spans="71:71" x14ac:dyDescent="0.3">
      <c r="BS42802" s="24">
        <f t="shared" si="991"/>
        <v>-2.5</v>
      </c>
    </row>
    <row r="42803" spans="71:71" x14ac:dyDescent="0.3">
      <c r="BS42803" s="24">
        <f t="shared" si="991"/>
        <v>-2.5</v>
      </c>
    </row>
    <row r="42804" spans="71:71" x14ac:dyDescent="0.3">
      <c r="BS42804" s="24">
        <f t="shared" si="991"/>
        <v>-2.5</v>
      </c>
    </row>
    <row r="42805" spans="71:71" x14ac:dyDescent="0.3">
      <c r="BS42805" s="24">
        <f t="shared" si="991"/>
        <v>-2.5</v>
      </c>
    </row>
    <row r="42806" spans="71:71" x14ac:dyDescent="0.3">
      <c r="BS42806" s="24">
        <f t="shared" si="991"/>
        <v>-2.5</v>
      </c>
    </row>
    <row r="42807" spans="71:71" x14ac:dyDescent="0.3">
      <c r="BS42807" s="24">
        <f t="shared" si="991"/>
        <v>-2.5</v>
      </c>
    </row>
    <row r="42808" spans="71:71" x14ac:dyDescent="0.3">
      <c r="BS42808" s="24">
        <f t="shared" si="991"/>
        <v>-2.5</v>
      </c>
    </row>
    <row r="42809" spans="71:71" x14ac:dyDescent="0.3">
      <c r="BS42809" s="24">
        <f t="shared" si="991"/>
        <v>-2.5</v>
      </c>
    </row>
    <row r="42810" spans="71:71" x14ac:dyDescent="0.3">
      <c r="BS42810" s="24">
        <f t="shared" si="991"/>
        <v>-2.5</v>
      </c>
    </row>
    <row r="42811" spans="71:71" x14ac:dyDescent="0.3">
      <c r="BS42811" s="24">
        <f t="shared" si="991"/>
        <v>-2.5</v>
      </c>
    </row>
    <row r="42812" spans="71:71" x14ac:dyDescent="0.3">
      <c r="BS42812" s="24">
        <f t="shared" si="991"/>
        <v>-2.5</v>
      </c>
    </row>
    <row r="42813" spans="71:71" x14ac:dyDescent="0.3">
      <c r="BS42813" s="24">
        <f t="shared" si="991"/>
        <v>-2.5</v>
      </c>
    </row>
    <row r="42814" spans="71:71" x14ac:dyDescent="0.3">
      <c r="BS42814" s="24">
        <f t="shared" si="991"/>
        <v>-2.5</v>
      </c>
    </row>
    <row r="42815" spans="71:71" x14ac:dyDescent="0.3">
      <c r="BS42815" s="24">
        <f t="shared" si="991"/>
        <v>-2.5</v>
      </c>
    </row>
    <row r="42816" spans="71:71" x14ac:dyDescent="0.3">
      <c r="BS42816" s="24">
        <f t="shared" si="991"/>
        <v>-2.5</v>
      </c>
    </row>
    <row r="42817" spans="71:71" x14ac:dyDescent="0.3">
      <c r="BS42817" s="24">
        <f t="shared" si="991"/>
        <v>-2.5</v>
      </c>
    </row>
    <row r="42818" spans="71:71" x14ac:dyDescent="0.3">
      <c r="BS42818" s="24">
        <f t="shared" si="991"/>
        <v>-2.5</v>
      </c>
    </row>
    <row r="42819" spans="71:71" x14ac:dyDescent="0.3">
      <c r="BS42819" s="24">
        <f t="shared" si="991"/>
        <v>-2.5</v>
      </c>
    </row>
    <row r="42820" spans="71:71" x14ac:dyDescent="0.3">
      <c r="BS42820" s="24">
        <f t="shared" si="991"/>
        <v>-2.5</v>
      </c>
    </row>
    <row r="42821" spans="71:71" x14ac:dyDescent="0.3">
      <c r="BS42821" s="24">
        <f t="shared" si="991"/>
        <v>-2.5</v>
      </c>
    </row>
    <row r="42822" spans="71:71" x14ac:dyDescent="0.3">
      <c r="BS42822" s="24">
        <f t="shared" si="991"/>
        <v>-2.5</v>
      </c>
    </row>
    <row r="42823" spans="71:71" x14ac:dyDescent="0.3">
      <c r="BS42823" s="24">
        <f t="shared" si="991"/>
        <v>-2.5</v>
      </c>
    </row>
    <row r="42824" spans="71:71" x14ac:dyDescent="0.3">
      <c r="BS42824" s="24">
        <f t="shared" si="991"/>
        <v>-2.5</v>
      </c>
    </row>
    <row r="42825" spans="71:71" x14ac:dyDescent="0.3">
      <c r="BS42825" s="24">
        <f t="shared" ref="BS42825:BS42888" si="992">BR42825-2.5</f>
        <v>-2.5</v>
      </c>
    </row>
    <row r="42826" spans="71:71" x14ac:dyDescent="0.3">
      <c r="BS42826" s="24">
        <f t="shared" si="992"/>
        <v>-2.5</v>
      </c>
    </row>
    <row r="42827" spans="71:71" x14ac:dyDescent="0.3">
      <c r="BS42827" s="24">
        <f t="shared" si="992"/>
        <v>-2.5</v>
      </c>
    </row>
    <row r="42828" spans="71:71" x14ac:dyDescent="0.3">
      <c r="BS42828" s="24">
        <f t="shared" si="992"/>
        <v>-2.5</v>
      </c>
    </row>
    <row r="42829" spans="71:71" x14ac:dyDescent="0.3">
      <c r="BS42829" s="24">
        <f t="shared" si="992"/>
        <v>-2.5</v>
      </c>
    </row>
    <row r="42830" spans="71:71" x14ac:dyDescent="0.3">
      <c r="BS42830" s="24">
        <f t="shared" si="992"/>
        <v>-2.5</v>
      </c>
    </row>
    <row r="42831" spans="71:71" x14ac:dyDescent="0.3">
      <c r="BS42831" s="24">
        <f t="shared" si="992"/>
        <v>-2.5</v>
      </c>
    </row>
    <row r="42832" spans="71:71" x14ac:dyDescent="0.3">
      <c r="BS42832" s="24">
        <f t="shared" si="992"/>
        <v>-2.5</v>
      </c>
    </row>
    <row r="42833" spans="71:71" x14ac:dyDescent="0.3">
      <c r="BS42833" s="24">
        <f t="shared" si="992"/>
        <v>-2.5</v>
      </c>
    </row>
    <row r="42834" spans="71:71" x14ac:dyDescent="0.3">
      <c r="BS42834" s="24">
        <f t="shared" si="992"/>
        <v>-2.5</v>
      </c>
    </row>
    <row r="42835" spans="71:71" x14ac:dyDescent="0.3">
      <c r="BS42835" s="24">
        <f t="shared" si="992"/>
        <v>-2.5</v>
      </c>
    </row>
    <row r="42836" spans="71:71" x14ac:dyDescent="0.3">
      <c r="BS42836" s="24">
        <f t="shared" si="992"/>
        <v>-2.5</v>
      </c>
    </row>
    <row r="42837" spans="71:71" x14ac:dyDescent="0.3">
      <c r="BS42837" s="24">
        <f t="shared" si="992"/>
        <v>-2.5</v>
      </c>
    </row>
    <row r="42838" spans="71:71" x14ac:dyDescent="0.3">
      <c r="BS42838" s="24">
        <f t="shared" si="992"/>
        <v>-2.5</v>
      </c>
    </row>
    <row r="42839" spans="71:71" x14ac:dyDescent="0.3">
      <c r="BS42839" s="24">
        <f t="shared" si="992"/>
        <v>-2.5</v>
      </c>
    </row>
    <row r="42840" spans="71:71" x14ac:dyDescent="0.3">
      <c r="BS42840" s="24">
        <f t="shared" si="992"/>
        <v>-2.5</v>
      </c>
    </row>
    <row r="42841" spans="71:71" x14ac:dyDescent="0.3">
      <c r="BS42841" s="24">
        <f t="shared" si="992"/>
        <v>-2.5</v>
      </c>
    </row>
    <row r="42842" spans="71:71" x14ac:dyDescent="0.3">
      <c r="BS42842" s="24">
        <f t="shared" si="992"/>
        <v>-2.5</v>
      </c>
    </row>
    <row r="42843" spans="71:71" x14ac:dyDescent="0.3">
      <c r="BS42843" s="24">
        <f t="shared" si="992"/>
        <v>-2.5</v>
      </c>
    </row>
    <row r="42844" spans="71:71" x14ac:dyDescent="0.3">
      <c r="BS42844" s="24">
        <f t="shared" si="992"/>
        <v>-2.5</v>
      </c>
    </row>
    <row r="42845" spans="71:71" x14ac:dyDescent="0.3">
      <c r="BS42845" s="24">
        <f t="shared" si="992"/>
        <v>-2.5</v>
      </c>
    </row>
    <row r="42846" spans="71:71" x14ac:dyDescent="0.3">
      <c r="BS42846" s="24">
        <f t="shared" si="992"/>
        <v>-2.5</v>
      </c>
    </row>
    <row r="42847" spans="71:71" x14ac:dyDescent="0.3">
      <c r="BS42847" s="24">
        <f t="shared" si="992"/>
        <v>-2.5</v>
      </c>
    </row>
    <row r="42848" spans="71:71" x14ac:dyDescent="0.3">
      <c r="BS42848" s="24">
        <f t="shared" si="992"/>
        <v>-2.5</v>
      </c>
    </row>
    <row r="42849" spans="71:71" x14ac:dyDescent="0.3">
      <c r="BS42849" s="24">
        <f t="shared" si="992"/>
        <v>-2.5</v>
      </c>
    </row>
    <row r="42850" spans="71:71" x14ac:dyDescent="0.3">
      <c r="BS42850" s="24">
        <f t="shared" si="992"/>
        <v>-2.5</v>
      </c>
    </row>
    <row r="42851" spans="71:71" x14ac:dyDescent="0.3">
      <c r="BS42851" s="24">
        <f t="shared" si="992"/>
        <v>-2.5</v>
      </c>
    </row>
    <row r="42852" spans="71:71" x14ac:dyDescent="0.3">
      <c r="BS42852" s="24">
        <f t="shared" si="992"/>
        <v>-2.5</v>
      </c>
    </row>
    <row r="42853" spans="71:71" x14ac:dyDescent="0.3">
      <c r="BS42853" s="24">
        <f t="shared" si="992"/>
        <v>-2.5</v>
      </c>
    </row>
    <row r="42854" spans="71:71" x14ac:dyDescent="0.3">
      <c r="BS42854" s="24">
        <f t="shared" si="992"/>
        <v>-2.5</v>
      </c>
    </row>
    <row r="42855" spans="71:71" x14ac:dyDescent="0.3">
      <c r="BS42855" s="24">
        <f t="shared" si="992"/>
        <v>-2.5</v>
      </c>
    </row>
    <row r="42856" spans="71:71" x14ac:dyDescent="0.3">
      <c r="BS42856" s="24">
        <f t="shared" si="992"/>
        <v>-2.5</v>
      </c>
    </row>
    <row r="42857" spans="71:71" x14ac:dyDescent="0.3">
      <c r="BS42857" s="24">
        <f t="shared" si="992"/>
        <v>-2.5</v>
      </c>
    </row>
    <row r="42858" spans="71:71" x14ac:dyDescent="0.3">
      <c r="BS42858" s="24">
        <f t="shared" si="992"/>
        <v>-2.5</v>
      </c>
    </row>
    <row r="42859" spans="71:71" x14ac:dyDescent="0.3">
      <c r="BS42859" s="24">
        <f t="shared" si="992"/>
        <v>-2.5</v>
      </c>
    </row>
    <row r="42860" spans="71:71" x14ac:dyDescent="0.3">
      <c r="BS42860" s="24">
        <f t="shared" si="992"/>
        <v>-2.5</v>
      </c>
    </row>
    <row r="42861" spans="71:71" x14ac:dyDescent="0.3">
      <c r="BS42861" s="24">
        <f t="shared" si="992"/>
        <v>-2.5</v>
      </c>
    </row>
    <row r="42862" spans="71:71" x14ac:dyDescent="0.3">
      <c r="BS42862" s="24">
        <f t="shared" si="992"/>
        <v>-2.5</v>
      </c>
    </row>
    <row r="42863" spans="71:71" x14ac:dyDescent="0.3">
      <c r="BS42863" s="24">
        <f t="shared" si="992"/>
        <v>-2.5</v>
      </c>
    </row>
    <row r="42864" spans="71:71" x14ac:dyDescent="0.3">
      <c r="BS42864" s="24">
        <f t="shared" si="992"/>
        <v>-2.5</v>
      </c>
    </row>
    <row r="42865" spans="71:71" x14ac:dyDescent="0.3">
      <c r="BS42865" s="24">
        <f t="shared" si="992"/>
        <v>-2.5</v>
      </c>
    </row>
    <row r="42866" spans="71:71" x14ac:dyDescent="0.3">
      <c r="BS42866" s="24">
        <f t="shared" si="992"/>
        <v>-2.5</v>
      </c>
    </row>
    <row r="42867" spans="71:71" x14ac:dyDescent="0.3">
      <c r="BS42867" s="24">
        <f t="shared" si="992"/>
        <v>-2.5</v>
      </c>
    </row>
    <row r="42868" spans="71:71" x14ac:dyDescent="0.3">
      <c r="BS42868" s="24">
        <f t="shared" si="992"/>
        <v>-2.5</v>
      </c>
    </row>
    <row r="42869" spans="71:71" x14ac:dyDescent="0.3">
      <c r="BS42869" s="24">
        <f t="shared" si="992"/>
        <v>-2.5</v>
      </c>
    </row>
    <row r="42870" spans="71:71" x14ac:dyDescent="0.3">
      <c r="BS42870" s="24">
        <f t="shared" si="992"/>
        <v>-2.5</v>
      </c>
    </row>
    <row r="42871" spans="71:71" x14ac:dyDescent="0.3">
      <c r="BS42871" s="24">
        <f t="shared" si="992"/>
        <v>-2.5</v>
      </c>
    </row>
    <row r="42872" spans="71:71" x14ac:dyDescent="0.3">
      <c r="BS42872" s="24">
        <f t="shared" si="992"/>
        <v>-2.5</v>
      </c>
    </row>
    <row r="42873" spans="71:71" x14ac:dyDescent="0.3">
      <c r="BS42873" s="24">
        <f t="shared" si="992"/>
        <v>-2.5</v>
      </c>
    </row>
    <row r="42874" spans="71:71" x14ac:dyDescent="0.3">
      <c r="BS42874" s="24">
        <f t="shared" si="992"/>
        <v>-2.5</v>
      </c>
    </row>
    <row r="42875" spans="71:71" x14ac:dyDescent="0.3">
      <c r="BS42875" s="24">
        <f t="shared" si="992"/>
        <v>-2.5</v>
      </c>
    </row>
    <row r="42876" spans="71:71" x14ac:dyDescent="0.3">
      <c r="BS42876" s="24">
        <f t="shared" si="992"/>
        <v>-2.5</v>
      </c>
    </row>
    <row r="42877" spans="71:71" x14ac:dyDescent="0.3">
      <c r="BS42877" s="24">
        <f t="shared" si="992"/>
        <v>-2.5</v>
      </c>
    </row>
    <row r="42878" spans="71:71" x14ac:dyDescent="0.3">
      <c r="BS42878" s="24">
        <f t="shared" si="992"/>
        <v>-2.5</v>
      </c>
    </row>
    <row r="42879" spans="71:71" x14ac:dyDescent="0.3">
      <c r="BS42879" s="24">
        <f t="shared" si="992"/>
        <v>-2.5</v>
      </c>
    </row>
    <row r="42880" spans="71:71" x14ac:dyDescent="0.3">
      <c r="BS42880" s="24">
        <f t="shared" si="992"/>
        <v>-2.5</v>
      </c>
    </row>
    <row r="42881" spans="71:71" x14ac:dyDescent="0.3">
      <c r="BS42881" s="24">
        <f t="shared" si="992"/>
        <v>-2.5</v>
      </c>
    </row>
    <row r="42882" spans="71:71" x14ac:dyDescent="0.3">
      <c r="BS42882" s="24">
        <f t="shared" si="992"/>
        <v>-2.5</v>
      </c>
    </row>
    <row r="42883" spans="71:71" x14ac:dyDescent="0.3">
      <c r="BS42883" s="24">
        <f t="shared" si="992"/>
        <v>-2.5</v>
      </c>
    </row>
    <row r="42884" spans="71:71" x14ac:dyDescent="0.3">
      <c r="BS42884" s="24">
        <f t="shared" si="992"/>
        <v>-2.5</v>
      </c>
    </row>
    <row r="42885" spans="71:71" x14ac:dyDescent="0.3">
      <c r="BS42885" s="24">
        <f t="shared" si="992"/>
        <v>-2.5</v>
      </c>
    </row>
    <row r="42886" spans="71:71" x14ac:dyDescent="0.3">
      <c r="BS42886" s="24">
        <f t="shared" si="992"/>
        <v>-2.5</v>
      </c>
    </row>
    <row r="42887" spans="71:71" x14ac:dyDescent="0.3">
      <c r="BS42887" s="24">
        <f t="shared" si="992"/>
        <v>-2.5</v>
      </c>
    </row>
    <row r="42888" spans="71:71" x14ac:dyDescent="0.3">
      <c r="BS42888" s="24">
        <f t="shared" si="992"/>
        <v>-2.5</v>
      </c>
    </row>
    <row r="42889" spans="71:71" x14ac:dyDescent="0.3">
      <c r="BS42889" s="24">
        <f t="shared" ref="BS42889:BS42952" si="993">BR42889-2.5</f>
        <v>-2.5</v>
      </c>
    </row>
    <row r="42890" spans="71:71" x14ac:dyDescent="0.3">
      <c r="BS42890" s="24">
        <f t="shared" si="993"/>
        <v>-2.5</v>
      </c>
    </row>
    <row r="42891" spans="71:71" x14ac:dyDescent="0.3">
      <c r="BS42891" s="24">
        <f t="shared" si="993"/>
        <v>-2.5</v>
      </c>
    </row>
    <row r="42892" spans="71:71" x14ac:dyDescent="0.3">
      <c r="BS42892" s="24">
        <f t="shared" si="993"/>
        <v>-2.5</v>
      </c>
    </row>
    <row r="42893" spans="71:71" x14ac:dyDescent="0.3">
      <c r="BS42893" s="24">
        <f t="shared" si="993"/>
        <v>-2.5</v>
      </c>
    </row>
    <row r="42894" spans="71:71" x14ac:dyDescent="0.3">
      <c r="BS42894" s="24">
        <f t="shared" si="993"/>
        <v>-2.5</v>
      </c>
    </row>
    <row r="42895" spans="71:71" x14ac:dyDescent="0.3">
      <c r="BS42895" s="24">
        <f t="shared" si="993"/>
        <v>-2.5</v>
      </c>
    </row>
    <row r="42896" spans="71:71" x14ac:dyDescent="0.3">
      <c r="BS42896" s="24">
        <f t="shared" si="993"/>
        <v>-2.5</v>
      </c>
    </row>
    <row r="42897" spans="71:71" x14ac:dyDescent="0.3">
      <c r="BS42897" s="24">
        <f t="shared" si="993"/>
        <v>-2.5</v>
      </c>
    </row>
    <row r="42898" spans="71:71" x14ac:dyDescent="0.3">
      <c r="BS42898" s="24">
        <f t="shared" si="993"/>
        <v>-2.5</v>
      </c>
    </row>
    <row r="42899" spans="71:71" x14ac:dyDescent="0.3">
      <c r="BS42899" s="24">
        <f t="shared" si="993"/>
        <v>-2.5</v>
      </c>
    </row>
    <row r="42900" spans="71:71" x14ac:dyDescent="0.3">
      <c r="BS42900" s="24">
        <f t="shared" si="993"/>
        <v>-2.5</v>
      </c>
    </row>
    <row r="42901" spans="71:71" x14ac:dyDescent="0.3">
      <c r="BS42901" s="24">
        <f t="shared" si="993"/>
        <v>-2.5</v>
      </c>
    </row>
    <row r="42902" spans="71:71" x14ac:dyDescent="0.3">
      <c r="BS42902" s="24">
        <f t="shared" si="993"/>
        <v>-2.5</v>
      </c>
    </row>
    <row r="42903" spans="71:71" x14ac:dyDescent="0.3">
      <c r="BS42903" s="24">
        <f t="shared" si="993"/>
        <v>-2.5</v>
      </c>
    </row>
    <row r="42904" spans="71:71" x14ac:dyDescent="0.3">
      <c r="BS42904" s="24">
        <f t="shared" si="993"/>
        <v>-2.5</v>
      </c>
    </row>
    <row r="42905" spans="71:71" x14ac:dyDescent="0.3">
      <c r="BS42905" s="24">
        <f t="shared" si="993"/>
        <v>-2.5</v>
      </c>
    </row>
    <row r="42906" spans="71:71" x14ac:dyDescent="0.3">
      <c r="BS42906" s="24">
        <f t="shared" si="993"/>
        <v>-2.5</v>
      </c>
    </row>
    <row r="42907" spans="71:71" x14ac:dyDescent="0.3">
      <c r="BS42907" s="24">
        <f t="shared" si="993"/>
        <v>-2.5</v>
      </c>
    </row>
    <row r="42908" spans="71:71" x14ac:dyDescent="0.3">
      <c r="BS42908" s="24">
        <f t="shared" si="993"/>
        <v>-2.5</v>
      </c>
    </row>
    <row r="42909" spans="71:71" x14ac:dyDescent="0.3">
      <c r="BS42909" s="24">
        <f t="shared" si="993"/>
        <v>-2.5</v>
      </c>
    </row>
    <row r="42910" spans="71:71" x14ac:dyDescent="0.3">
      <c r="BS42910" s="24">
        <f t="shared" si="993"/>
        <v>-2.5</v>
      </c>
    </row>
    <row r="42911" spans="71:71" x14ac:dyDescent="0.3">
      <c r="BS42911" s="24">
        <f t="shared" si="993"/>
        <v>-2.5</v>
      </c>
    </row>
    <row r="42912" spans="71:71" x14ac:dyDescent="0.3">
      <c r="BS42912" s="24">
        <f t="shared" si="993"/>
        <v>-2.5</v>
      </c>
    </row>
    <row r="42913" spans="71:71" x14ac:dyDescent="0.3">
      <c r="BS42913" s="24">
        <f t="shared" si="993"/>
        <v>-2.5</v>
      </c>
    </row>
    <row r="42914" spans="71:71" x14ac:dyDescent="0.3">
      <c r="BS42914" s="24">
        <f t="shared" si="993"/>
        <v>-2.5</v>
      </c>
    </row>
    <row r="42915" spans="71:71" x14ac:dyDescent="0.3">
      <c r="BS42915" s="24">
        <f t="shared" si="993"/>
        <v>-2.5</v>
      </c>
    </row>
    <row r="42916" spans="71:71" x14ac:dyDescent="0.3">
      <c r="BS42916" s="24">
        <f t="shared" si="993"/>
        <v>-2.5</v>
      </c>
    </row>
    <row r="42917" spans="71:71" x14ac:dyDescent="0.3">
      <c r="BS42917" s="24">
        <f t="shared" si="993"/>
        <v>-2.5</v>
      </c>
    </row>
    <row r="42918" spans="71:71" x14ac:dyDescent="0.3">
      <c r="BS42918" s="24">
        <f t="shared" si="993"/>
        <v>-2.5</v>
      </c>
    </row>
    <row r="42919" spans="71:71" x14ac:dyDescent="0.3">
      <c r="BS42919" s="24">
        <f t="shared" si="993"/>
        <v>-2.5</v>
      </c>
    </row>
    <row r="42920" spans="71:71" x14ac:dyDescent="0.3">
      <c r="BS42920" s="24">
        <f t="shared" si="993"/>
        <v>-2.5</v>
      </c>
    </row>
    <row r="42921" spans="71:71" x14ac:dyDescent="0.3">
      <c r="BS42921" s="24">
        <f t="shared" si="993"/>
        <v>-2.5</v>
      </c>
    </row>
    <row r="42922" spans="71:71" x14ac:dyDescent="0.3">
      <c r="BS42922" s="24">
        <f t="shared" si="993"/>
        <v>-2.5</v>
      </c>
    </row>
    <row r="42923" spans="71:71" x14ac:dyDescent="0.3">
      <c r="BS42923" s="24">
        <f t="shared" si="993"/>
        <v>-2.5</v>
      </c>
    </row>
    <row r="42924" spans="71:71" x14ac:dyDescent="0.3">
      <c r="BS42924" s="24">
        <f t="shared" si="993"/>
        <v>-2.5</v>
      </c>
    </row>
    <row r="42925" spans="71:71" x14ac:dyDescent="0.3">
      <c r="BS42925" s="24">
        <f t="shared" si="993"/>
        <v>-2.5</v>
      </c>
    </row>
    <row r="42926" spans="71:71" x14ac:dyDescent="0.3">
      <c r="BS42926" s="24">
        <f t="shared" si="993"/>
        <v>-2.5</v>
      </c>
    </row>
    <row r="42927" spans="71:71" x14ac:dyDescent="0.3">
      <c r="BS42927" s="24">
        <f t="shared" si="993"/>
        <v>-2.5</v>
      </c>
    </row>
    <row r="42928" spans="71:71" x14ac:dyDescent="0.3">
      <c r="BS42928" s="24">
        <f t="shared" si="993"/>
        <v>-2.5</v>
      </c>
    </row>
    <row r="42929" spans="71:71" x14ac:dyDescent="0.3">
      <c r="BS42929" s="24">
        <f t="shared" si="993"/>
        <v>-2.5</v>
      </c>
    </row>
    <row r="42930" spans="71:71" x14ac:dyDescent="0.3">
      <c r="BS42930" s="24">
        <f t="shared" si="993"/>
        <v>-2.5</v>
      </c>
    </row>
    <row r="42931" spans="71:71" x14ac:dyDescent="0.3">
      <c r="BS42931" s="24">
        <f t="shared" si="993"/>
        <v>-2.5</v>
      </c>
    </row>
    <row r="42932" spans="71:71" x14ac:dyDescent="0.3">
      <c r="BS42932" s="24">
        <f t="shared" si="993"/>
        <v>-2.5</v>
      </c>
    </row>
    <row r="42933" spans="71:71" x14ac:dyDescent="0.3">
      <c r="BS42933" s="24">
        <f t="shared" si="993"/>
        <v>-2.5</v>
      </c>
    </row>
    <row r="42934" spans="71:71" x14ac:dyDescent="0.3">
      <c r="BS42934" s="24">
        <f t="shared" si="993"/>
        <v>-2.5</v>
      </c>
    </row>
    <row r="42935" spans="71:71" x14ac:dyDescent="0.3">
      <c r="BS42935" s="24">
        <f t="shared" si="993"/>
        <v>-2.5</v>
      </c>
    </row>
    <row r="42936" spans="71:71" x14ac:dyDescent="0.3">
      <c r="BS42936" s="24">
        <f t="shared" si="993"/>
        <v>-2.5</v>
      </c>
    </row>
    <row r="42937" spans="71:71" x14ac:dyDescent="0.3">
      <c r="BS42937" s="24">
        <f t="shared" si="993"/>
        <v>-2.5</v>
      </c>
    </row>
    <row r="42938" spans="71:71" x14ac:dyDescent="0.3">
      <c r="BS42938" s="24">
        <f t="shared" si="993"/>
        <v>-2.5</v>
      </c>
    </row>
    <row r="42939" spans="71:71" x14ac:dyDescent="0.3">
      <c r="BS42939" s="24">
        <f t="shared" si="993"/>
        <v>-2.5</v>
      </c>
    </row>
    <row r="42940" spans="71:71" x14ac:dyDescent="0.3">
      <c r="BS42940" s="24">
        <f t="shared" si="993"/>
        <v>-2.5</v>
      </c>
    </row>
    <row r="42941" spans="71:71" x14ac:dyDescent="0.3">
      <c r="BS42941" s="24">
        <f t="shared" si="993"/>
        <v>-2.5</v>
      </c>
    </row>
    <row r="42942" spans="71:71" x14ac:dyDescent="0.3">
      <c r="BS42942" s="24">
        <f t="shared" si="993"/>
        <v>-2.5</v>
      </c>
    </row>
    <row r="42943" spans="71:71" x14ac:dyDescent="0.3">
      <c r="BS42943" s="24">
        <f t="shared" si="993"/>
        <v>-2.5</v>
      </c>
    </row>
    <row r="42944" spans="71:71" x14ac:dyDescent="0.3">
      <c r="BS42944" s="24">
        <f t="shared" si="993"/>
        <v>-2.5</v>
      </c>
    </row>
    <row r="42945" spans="71:71" x14ac:dyDescent="0.3">
      <c r="BS42945" s="24">
        <f t="shared" si="993"/>
        <v>-2.5</v>
      </c>
    </row>
    <row r="42946" spans="71:71" x14ac:dyDescent="0.3">
      <c r="BS42946" s="24">
        <f t="shared" si="993"/>
        <v>-2.5</v>
      </c>
    </row>
    <row r="42947" spans="71:71" x14ac:dyDescent="0.3">
      <c r="BS42947" s="24">
        <f t="shared" si="993"/>
        <v>-2.5</v>
      </c>
    </row>
    <row r="42948" spans="71:71" x14ac:dyDescent="0.3">
      <c r="BS42948" s="24">
        <f t="shared" si="993"/>
        <v>-2.5</v>
      </c>
    </row>
    <row r="42949" spans="71:71" x14ac:dyDescent="0.3">
      <c r="BS42949" s="24">
        <f t="shared" si="993"/>
        <v>-2.5</v>
      </c>
    </row>
    <row r="42950" spans="71:71" x14ac:dyDescent="0.3">
      <c r="BS42950" s="24">
        <f t="shared" si="993"/>
        <v>-2.5</v>
      </c>
    </row>
    <row r="42951" spans="71:71" x14ac:dyDescent="0.3">
      <c r="BS42951" s="24">
        <f t="shared" si="993"/>
        <v>-2.5</v>
      </c>
    </row>
    <row r="42952" spans="71:71" x14ac:dyDescent="0.3">
      <c r="BS42952" s="24">
        <f t="shared" si="993"/>
        <v>-2.5</v>
      </c>
    </row>
    <row r="42953" spans="71:71" x14ac:dyDescent="0.3">
      <c r="BS42953" s="24">
        <f t="shared" ref="BS42953:BS43016" si="994">BR42953-2.5</f>
        <v>-2.5</v>
      </c>
    </row>
    <row r="42954" spans="71:71" x14ac:dyDescent="0.3">
      <c r="BS42954" s="24">
        <f t="shared" si="994"/>
        <v>-2.5</v>
      </c>
    </row>
    <row r="42955" spans="71:71" x14ac:dyDescent="0.3">
      <c r="BS42955" s="24">
        <f t="shared" si="994"/>
        <v>-2.5</v>
      </c>
    </row>
    <row r="42956" spans="71:71" x14ac:dyDescent="0.3">
      <c r="BS42956" s="24">
        <f t="shared" si="994"/>
        <v>-2.5</v>
      </c>
    </row>
    <row r="42957" spans="71:71" x14ac:dyDescent="0.3">
      <c r="BS42957" s="24">
        <f t="shared" si="994"/>
        <v>-2.5</v>
      </c>
    </row>
    <row r="42958" spans="71:71" x14ac:dyDescent="0.3">
      <c r="BS42958" s="24">
        <f t="shared" si="994"/>
        <v>-2.5</v>
      </c>
    </row>
    <row r="42959" spans="71:71" x14ac:dyDescent="0.3">
      <c r="BS42959" s="24">
        <f t="shared" si="994"/>
        <v>-2.5</v>
      </c>
    </row>
    <row r="42960" spans="71:71" x14ac:dyDescent="0.3">
      <c r="BS42960" s="24">
        <f t="shared" si="994"/>
        <v>-2.5</v>
      </c>
    </row>
    <row r="42961" spans="71:71" x14ac:dyDescent="0.3">
      <c r="BS42961" s="24">
        <f t="shared" si="994"/>
        <v>-2.5</v>
      </c>
    </row>
    <row r="42962" spans="71:71" x14ac:dyDescent="0.3">
      <c r="BS42962" s="24">
        <f t="shared" si="994"/>
        <v>-2.5</v>
      </c>
    </row>
    <row r="42963" spans="71:71" x14ac:dyDescent="0.3">
      <c r="BS42963" s="24">
        <f t="shared" si="994"/>
        <v>-2.5</v>
      </c>
    </row>
    <row r="42964" spans="71:71" x14ac:dyDescent="0.3">
      <c r="BS42964" s="24">
        <f t="shared" si="994"/>
        <v>-2.5</v>
      </c>
    </row>
    <row r="42965" spans="71:71" x14ac:dyDescent="0.3">
      <c r="BS42965" s="24">
        <f t="shared" si="994"/>
        <v>-2.5</v>
      </c>
    </row>
    <row r="42966" spans="71:71" x14ac:dyDescent="0.3">
      <c r="BS42966" s="24">
        <f t="shared" si="994"/>
        <v>-2.5</v>
      </c>
    </row>
    <row r="42967" spans="71:71" x14ac:dyDescent="0.3">
      <c r="BS42967" s="24">
        <f t="shared" si="994"/>
        <v>-2.5</v>
      </c>
    </row>
    <row r="42968" spans="71:71" x14ac:dyDescent="0.3">
      <c r="BS42968" s="24">
        <f t="shared" si="994"/>
        <v>-2.5</v>
      </c>
    </row>
    <row r="42969" spans="71:71" x14ac:dyDescent="0.3">
      <c r="BS42969" s="24">
        <f t="shared" si="994"/>
        <v>-2.5</v>
      </c>
    </row>
    <row r="42970" spans="71:71" x14ac:dyDescent="0.3">
      <c r="BS42970" s="24">
        <f t="shared" si="994"/>
        <v>-2.5</v>
      </c>
    </row>
    <row r="42971" spans="71:71" x14ac:dyDescent="0.3">
      <c r="BS42971" s="24">
        <f t="shared" si="994"/>
        <v>-2.5</v>
      </c>
    </row>
    <row r="42972" spans="71:71" x14ac:dyDescent="0.3">
      <c r="BS42972" s="24">
        <f t="shared" si="994"/>
        <v>-2.5</v>
      </c>
    </row>
    <row r="42973" spans="71:71" x14ac:dyDescent="0.3">
      <c r="BS42973" s="24">
        <f t="shared" si="994"/>
        <v>-2.5</v>
      </c>
    </row>
    <row r="42974" spans="71:71" x14ac:dyDescent="0.3">
      <c r="BS42974" s="24">
        <f t="shared" si="994"/>
        <v>-2.5</v>
      </c>
    </row>
    <row r="42975" spans="71:71" x14ac:dyDescent="0.3">
      <c r="BS42975" s="24">
        <f t="shared" si="994"/>
        <v>-2.5</v>
      </c>
    </row>
    <row r="42976" spans="71:71" x14ac:dyDescent="0.3">
      <c r="BS42976" s="24">
        <f t="shared" si="994"/>
        <v>-2.5</v>
      </c>
    </row>
    <row r="42977" spans="71:71" x14ac:dyDescent="0.3">
      <c r="BS42977" s="24">
        <f t="shared" si="994"/>
        <v>-2.5</v>
      </c>
    </row>
    <row r="42978" spans="71:71" x14ac:dyDescent="0.3">
      <c r="BS42978" s="24">
        <f t="shared" si="994"/>
        <v>-2.5</v>
      </c>
    </row>
    <row r="42979" spans="71:71" x14ac:dyDescent="0.3">
      <c r="BS42979" s="24">
        <f t="shared" si="994"/>
        <v>-2.5</v>
      </c>
    </row>
    <row r="42980" spans="71:71" x14ac:dyDescent="0.3">
      <c r="BS42980" s="24">
        <f t="shared" si="994"/>
        <v>-2.5</v>
      </c>
    </row>
    <row r="42981" spans="71:71" x14ac:dyDescent="0.3">
      <c r="BS42981" s="24">
        <f t="shared" si="994"/>
        <v>-2.5</v>
      </c>
    </row>
    <row r="42982" spans="71:71" x14ac:dyDescent="0.3">
      <c r="BS42982" s="24">
        <f t="shared" si="994"/>
        <v>-2.5</v>
      </c>
    </row>
    <row r="42983" spans="71:71" x14ac:dyDescent="0.3">
      <c r="BS42983" s="24">
        <f t="shared" si="994"/>
        <v>-2.5</v>
      </c>
    </row>
    <row r="42984" spans="71:71" x14ac:dyDescent="0.3">
      <c r="BS42984" s="24">
        <f t="shared" si="994"/>
        <v>-2.5</v>
      </c>
    </row>
    <row r="42985" spans="71:71" x14ac:dyDescent="0.3">
      <c r="BS42985" s="24">
        <f t="shared" si="994"/>
        <v>-2.5</v>
      </c>
    </row>
    <row r="42986" spans="71:71" x14ac:dyDescent="0.3">
      <c r="BS42986" s="24">
        <f t="shared" si="994"/>
        <v>-2.5</v>
      </c>
    </row>
    <row r="42987" spans="71:71" x14ac:dyDescent="0.3">
      <c r="BS42987" s="24">
        <f t="shared" si="994"/>
        <v>-2.5</v>
      </c>
    </row>
    <row r="42988" spans="71:71" x14ac:dyDescent="0.3">
      <c r="BS42988" s="24">
        <f t="shared" si="994"/>
        <v>-2.5</v>
      </c>
    </row>
    <row r="42989" spans="71:71" x14ac:dyDescent="0.3">
      <c r="BS42989" s="24">
        <f t="shared" si="994"/>
        <v>-2.5</v>
      </c>
    </row>
    <row r="42990" spans="71:71" x14ac:dyDescent="0.3">
      <c r="BS42990" s="24">
        <f t="shared" si="994"/>
        <v>-2.5</v>
      </c>
    </row>
    <row r="42991" spans="71:71" x14ac:dyDescent="0.3">
      <c r="BS42991" s="24">
        <f t="shared" si="994"/>
        <v>-2.5</v>
      </c>
    </row>
    <row r="42992" spans="71:71" x14ac:dyDescent="0.3">
      <c r="BS42992" s="24">
        <f t="shared" si="994"/>
        <v>-2.5</v>
      </c>
    </row>
    <row r="42993" spans="71:71" x14ac:dyDescent="0.3">
      <c r="BS42993" s="24">
        <f t="shared" si="994"/>
        <v>-2.5</v>
      </c>
    </row>
    <row r="42994" spans="71:71" x14ac:dyDescent="0.3">
      <c r="BS42994" s="24">
        <f t="shared" si="994"/>
        <v>-2.5</v>
      </c>
    </row>
    <row r="42995" spans="71:71" x14ac:dyDescent="0.3">
      <c r="BS42995" s="24">
        <f t="shared" si="994"/>
        <v>-2.5</v>
      </c>
    </row>
    <row r="42996" spans="71:71" x14ac:dyDescent="0.3">
      <c r="BS42996" s="24">
        <f t="shared" si="994"/>
        <v>-2.5</v>
      </c>
    </row>
    <row r="42997" spans="71:71" x14ac:dyDescent="0.3">
      <c r="BS42997" s="24">
        <f t="shared" si="994"/>
        <v>-2.5</v>
      </c>
    </row>
    <row r="42998" spans="71:71" x14ac:dyDescent="0.3">
      <c r="BS42998" s="24">
        <f t="shared" si="994"/>
        <v>-2.5</v>
      </c>
    </row>
    <row r="42999" spans="71:71" x14ac:dyDescent="0.3">
      <c r="BS42999" s="24">
        <f t="shared" si="994"/>
        <v>-2.5</v>
      </c>
    </row>
    <row r="43000" spans="71:71" x14ac:dyDescent="0.3">
      <c r="BS43000" s="24">
        <f t="shared" si="994"/>
        <v>-2.5</v>
      </c>
    </row>
    <row r="43001" spans="71:71" x14ac:dyDescent="0.3">
      <c r="BS43001" s="24">
        <f t="shared" si="994"/>
        <v>-2.5</v>
      </c>
    </row>
    <row r="43002" spans="71:71" x14ac:dyDescent="0.3">
      <c r="BS43002" s="24">
        <f t="shared" si="994"/>
        <v>-2.5</v>
      </c>
    </row>
    <row r="43003" spans="71:71" x14ac:dyDescent="0.3">
      <c r="BS43003" s="24">
        <f t="shared" si="994"/>
        <v>-2.5</v>
      </c>
    </row>
    <row r="43004" spans="71:71" x14ac:dyDescent="0.3">
      <c r="BS43004" s="24">
        <f t="shared" si="994"/>
        <v>-2.5</v>
      </c>
    </row>
    <row r="43005" spans="71:71" x14ac:dyDescent="0.3">
      <c r="BS43005" s="24">
        <f t="shared" si="994"/>
        <v>-2.5</v>
      </c>
    </row>
    <row r="43006" spans="71:71" x14ac:dyDescent="0.3">
      <c r="BS43006" s="24">
        <f t="shared" si="994"/>
        <v>-2.5</v>
      </c>
    </row>
    <row r="43007" spans="71:71" x14ac:dyDescent="0.3">
      <c r="BS43007" s="24">
        <f t="shared" si="994"/>
        <v>-2.5</v>
      </c>
    </row>
    <row r="43008" spans="71:71" x14ac:dyDescent="0.3">
      <c r="BS43008" s="24">
        <f t="shared" si="994"/>
        <v>-2.5</v>
      </c>
    </row>
    <row r="43009" spans="71:71" x14ac:dyDescent="0.3">
      <c r="BS43009" s="24">
        <f t="shared" si="994"/>
        <v>-2.5</v>
      </c>
    </row>
    <row r="43010" spans="71:71" x14ac:dyDescent="0.3">
      <c r="BS43010" s="24">
        <f t="shared" si="994"/>
        <v>-2.5</v>
      </c>
    </row>
    <row r="43011" spans="71:71" x14ac:dyDescent="0.3">
      <c r="BS43011" s="24">
        <f t="shared" si="994"/>
        <v>-2.5</v>
      </c>
    </row>
    <row r="43012" spans="71:71" x14ac:dyDescent="0.3">
      <c r="BS43012" s="24">
        <f t="shared" si="994"/>
        <v>-2.5</v>
      </c>
    </row>
    <row r="43013" spans="71:71" x14ac:dyDescent="0.3">
      <c r="BS43013" s="24">
        <f t="shared" si="994"/>
        <v>-2.5</v>
      </c>
    </row>
    <row r="43014" spans="71:71" x14ac:dyDescent="0.3">
      <c r="BS43014" s="24">
        <f t="shared" si="994"/>
        <v>-2.5</v>
      </c>
    </row>
    <row r="43015" spans="71:71" x14ac:dyDescent="0.3">
      <c r="BS43015" s="24">
        <f t="shared" si="994"/>
        <v>-2.5</v>
      </c>
    </row>
    <row r="43016" spans="71:71" x14ac:dyDescent="0.3">
      <c r="BS43016" s="24">
        <f t="shared" si="994"/>
        <v>-2.5</v>
      </c>
    </row>
    <row r="43017" spans="71:71" x14ac:dyDescent="0.3">
      <c r="BS43017" s="24">
        <f t="shared" ref="BS43017:BS43080" si="995">BR43017-2.5</f>
        <v>-2.5</v>
      </c>
    </row>
    <row r="43018" spans="71:71" x14ac:dyDescent="0.3">
      <c r="BS43018" s="24">
        <f t="shared" si="995"/>
        <v>-2.5</v>
      </c>
    </row>
    <row r="43019" spans="71:71" x14ac:dyDescent="0.3">
      <c r="BS43019" s="24">
        <f t="shared" si="995"/>
        <v>-2.5</v>
      </c>
    </row>
    <row r="43020" spans="71:71" x14ac:dyDescent="0.3">
      <c r="BS43020" s="24">
        <f t="shared" si="995"/>
        <v>-2.5</v>
      </c>
    </row>
    <row r="43021" spans="71:71" x14ac:dyDescent="0.3">
      <c r="BS43021" s="24">
        <f t="shared" si="995"/>
        <v>-2.5</v>
      </c>
    </row>
    <row r="43022" spans="71:71" x14ac:dyDescent="0.3">
      <c r="BS43022" s="24">
        <f t="shared" si="995"/>
        <v>-2.5</v>
      </c>
    </row>
    <row r="43023" spans="71:71" x14ac:dyDescent="0.3">
      <c r="BS43023" s="24">
        <f t="shared" si="995"/>
        <v>-2.5</v>
      </c>
    </row>
    <row r="43024" spans="71:71" x14ac:dyDescent="0.3">
      <c r="BS43024" s="24">
        <f t="shared" si="995"/>
        <v>-2.5</v>
      </c>
    </row>
    <row r="43025" spans="71:71" x14ac:dyDescent="0.3">
      <c r="BS43025" s="24">
        <f t="shared" si="995"/>
        <v>-2.5</v>
      </c>
    </row>
    <row r="43026" spans="71:71" x14ac:dyDescent="0.3">
      <c r="BS43026" s="24">
        <f t="shared" si="995"/>
        <v>-2.5</v>
      </c>
    </row>
    <row r="43027" spans="71:71" x14ac:dyDescent="0.3">
      <c r="BS43027" s="24">
        <f t="shared" si="995"/>
        <v>-2.5</v>
      </c>
    </row>
    <row r="43028" spans="71:71" x14ac:dyDescent="0.3">
      <c r="BS43028" s="24">
        <f t="shared" si="995"/>
        <v>-2.5</v>
      </c>
    </row>
    <row r="43029" spans="71:71" x14ac:dyDescent="0.3">
      <c r="BS43029" s="24">
        <f t="shared" si="995"/>
        <v>-2.5</v>
      </c>
    </row>
    <row r="43030" spans="71:71" x14ac:dyDescent="0.3">
      <c r="BS43030" s="24">
        <f t="shared" si="995"/>
        <v>-2.5</v>
      </c>
    </row>
    <row r="43031" spans="71:71" x14ac:dyDescent="0.3">
      <c r="BS43031" s="24">
        <f t="shared" si="995"/>
        <v>-2.5</v>
      </c>
    </row>
    <row r="43032" spans="71:71" x14ac:dyDescent="0.3">
      <c r="BS43032" s="24">
        <f t="shared" si="995"/>
        <v>-2.5</v>
      </c>
    </row>
    <row r="43033" spans="71:71" x14ac:dyDescent="0.3">
      <c r="BS43033" s="24">
        <f t="shared" si="995"/>
        <v>-2.5</v>
      </c>
    </row>
    <row r="43034" spans="71:71" x14ac:dyDescent="0.3">
      <c r="BS43034" s="24">
        <f t="shared" si="995"/>
        <v>-2.5</v>
      </c>
    </row>
    <row r="43035" spans="71:71" x14ac:dyDescent="0.3">
      <c r="BS43035" s="24">
        <f t="shared" si="995"/>
        <v>-2.5</v>
      </c>
    </row>
    <row r="43036" spans="71:71" x14ac:dyDescent="0.3">
      <c r="BS43036" s="24">
        <f t="shared" si="995"/>
        <v>-2.5</v>
      </c>
    </row>
    <row r="43037" spans="71:71" x14ac:dyDescent="0.3">
      <c r="BS43037" s="24">
        <f t="shared" si="995"/>
        <v>-2.5</v>
      </c>
    </row>
    <row r="43038" spans="71:71" x14ac:dyDescent="0.3">
      <c r="BS43038" s="24">
        <f t="shared" si="995"/>
        <v>-2.5</v>
      </c>
    </row>
    <row r="43039" spans="71:71" x14ac:dyDescent="0.3">
      <c r="BS43039" s="24">
        <f t="shared" si="995"/>
        <v>-2.5</v>
      </c>
    </row>
    <row r="43040" spans="71:71" x14ac:dyDescent="0.3">
      <c r="BS43040" s="24">
        <f t="shared" si="995"/>
        <v>-2.5</v>
      </c>
    </row>
    <row r="43041" spans="71:71" x14ac:dyDescent="0.3">
      <c r="BS43041" s="24">
        <f t="shared" si="995"/>
        <v>-2.5</v>
      </c>
    </row>
    <row r="43042" spans="71:71" x14ac:dyDescent="0.3">
      <c r="BS43042" s="24">
        <f t="shared" si="995"/>
        <v>-2.5</v>
      </c>
    </row>
    <row r="43043" spans="71:71" x14ac:dyDescent="0.3">
      <c r="BS43043" s="24">
        <f t="shared" si="995"/>
        <v>-2.5</v>
      </c>
    </row>
    <row r="43044" spans="71:71" x14ac:dyDescent="0.3">
      <c r="BS43044" s="24">
        <f t="shared" si="995"/>
        <v>-2.5</v>
      </c>
    </row>
    <row r="43045" spans="71:71" x14ac:dyDescent="0.3">
      <c r="BS43045" s="24">
        <f t="shared" si="995"/>
        <v>-2.5</v>
      </c>
    </row>
    <row r="43046" spans="71:71" x14ac:dyDescent="0.3">
      <c r="BS43046" s="24">
        <f t="shared" si="995"/>
        <v>-2.5</v>
      </c>
    </row>
    <row r="43047" spans="71:71" x14ac:dyDescent="0.3">
      <c r="BS43047" s="24">
        <f t="shared" si="995"/>
        <v>-2.5</v>
      </c>
    </row>
    <row r="43048" spans="71:71" x14ac:dyDescent="0.3">
      <c r="BS43048" s="24">
        <f t="shared" si="995"/>
        <v>-2.5</v>
      </c>
    </row>
    <row r="43049" spans="71:71" x14ac:dyDescent="0.3">
      <c r="BS43049" s="24">
        <f t="shared" si="995"/>
        <v>-2.5</v>
      </c>
    </row>
    <row r="43050" spans="71:71" x14ac:dyDescent="0.3">
      <c r="BS43050" s="24">
        <f t="shared" si="995"/>
        <v>-2.5</v>
      </c>
    </row>
    <row r="43051" spans="71:71" x14ac:dyDescent="0.3">
      <c r="BS43051" s="24">
        <f t="shared" si="995"/>
        <v>-2.5</v>
      </c>
    </row>
    <row r="43052" spans="71:71" x14ac:dyDescent="0.3">
      <c r="BS43052" s="24">
        <f t="shared" si="995"/>
        <v>-2.5</v>
      </c>
    </row>
    <row r="43053" spans="71:71" x14ac:dyDescent="0.3">
      <c r="BS43053" s="24">
        <f t="shared" si="995"/>
        <v>-2.5</v>
      </c>
    </row>
    <row r="43054" spans="71:71" x14ac:dyDescent="0.3">
      <c r="BS43054" s="24">
        <f t="shared" si="995"/>
        <v>-2.5</v>
      </c>
    </row>
    <row r="43055" spans="71:71" x14ac:dyDescent="0.3">
      <c r="BS43055" s="24">
        <f t="shared" si="995"/>
        <v>-2.5</v>
      </c>
    </row>
    <row r="43056" spans="71:71" x14ac:dyDescent="0.3">
      <c r="BS43056" s="24">
        <f t="shared" si="995"/>
        <v>-2.5</v>
      </c>
    </row>
    <row r="43057" spans="71:71" x14ac:dyDescent="0.3">
      <c r="BS43057" s="24">
        <f t="shared" si="995"/>
        <v>-2.5</v>
      </c>
    </row>
    <row r="43058" spans="71:71" x14ac:dyDescent="0.3">
      <c r="BS43058" s="24">
        <f t="shared" si="995"/>
        <v>-2.5</v>
      </c>
    </row>
    <row r="43059" spans="71:71" x14ac:dyDescent="0.3">
      <c r="BS43059" s="24">
        <f t="shared" si="995"/>
        <v>-2.5</v>
      </c>
    </row>
    <row r="43060" spans="71:71" x14ac:dyDescent="0.3">
      <c r="BS43060" s="24">
        <f t="shared" si="995"/>
        <v>-2.5</v>
      </c>
    </row>
    <row r="43061" spans="71:71" x14ac:dyDescent="0.3">
      <c r="BS43061" s="24">
        <f t="shared" si="995"/>
        <v>-2.5</v>
      </c>
    </row>
    <row r="43062" spans="71:71" x14ac:dyDescent="0.3">
      <c r="BS43062" s="24">
        <f t="shared" si="995"/>
        <v>-2.5</v>
      </c>
    </row>
    <row r="43063" spans="71:71" x14ac:dyDescent="0.3">
      <c r="BS43063" s="24">
        <f t="shared" si="995"/>
        <v>-2.5</v>
      </c>
    </row>
    <row r="43064" spans="71:71" x14ac:dyDescent="0.3">
      <c r="BS43064" s="24">
        <f t="shared" si="995"/>
        <v>-2.5</v>
      </c>
    </row>
    <row r="43065" spans="71:71" x14ac:dyDescent="0.3">
      <c r="BS43065" s="24">
        <f t="shared" si="995"/>
        <v>-2.5</v>
      </c>
    </row>
    <row r="43066" spans="71:71" x14ac:dyDescent="0.3">
      <c r="BS43066" s="24">
        <f t="shared" si="995"/>
        <v>-2.5</v>
      </c>
    </row>
    <row r="43067" spans="71:71" x14ac:dyDescent="0.3">
      <c r="BS43067" s="24">
        <f t="shared" si="995"/>
        <v>-2.5</v>
      </c>
    </row>
    <row r="43068" spans="71:71" x14ac:dyDescent="0.3">
      <c r="BS43068" s="24">
        <f t="shared" si="995"/>
        <v>-2.5</v>
      </c>
    </row>
    <row r="43069" spans="71:71" x14ac:dyDescent="0.3">
      <c r="BS43069" s="24">
        <f t="shared" si="995"/>
        <v>-2.5</v>
      </c>
    </row>
    <row r="43070" spans="71:71" x14ac:dyDescent="0.3">
      <c r="BS43070" s="24">
        <f t="shared" si="995"/>
        <v>-2.5</v>
      </c>
    </row>
    <row r="43071" spans="71:71" x14ac:dyDescent="0.3">
      <c r="BS43071" s="24">
        <f t="shared" si="995"/>
        <v>-2.5</v>
      </c>
    </row>
    <row r="43072" spans="71:71" x14ac:dyDescent="0.3">
      <c r="BS43072" s="24">
        <f t="shared" si="995"/>
        <v>-2.5</v>
      </c>
    </row>
    <row r="43073" spans="71:71" x14ac:dyDescent="0.3">
      <c r="BS43073" s="24">
        <f t="shared" si="995"/>
        <v>-2.5</v>
      </c>
    </row>
    <row r="43074" spans="71:71" x14ac:dyDescent="0.3">
      <c r="BS43074" s="24">
        <f t="shared" si="995"/>
        <v>-2.5</v>
      </c>
    </row>
    <row r="43075" spans="71:71" x14ac:dyDescent="0.3">
      <c r="BS43075" s="24">
        <f t="shared" si="995"/>
        <v>-2.5</v>
      </c>
    </row>
    <row r="43076" spans="71:71" x14ac:dyDescent="0.3">
      <c r="BS43076" s="24">
        <f t="shared" si="995"/>
        <v>-2.5</v>
      </c>
    </row>
    <row r="43077" spans="71:71" x14ac:dyDescent="0.3">
      <c r="BS43077" s="24">
        <f t="shared" si="995"/>
        <v>-2.5</v>
      </c>
    </row>
    <row r="43078" spans="71:71" x14ac:dyDescent="0.3">
      <c r="BS43078" s="24">
        <f t="shared" si="995"/>
        <v>-2.5</v>
      </c>
    </row>
    <row r="43079" spans="71:71" x14ac:dyDescent="0.3">
      <c r="BS43079" s="24">
        <f t="shared" si="995"/>
        <v>-2.5</v>
      </c>
    </row>
    <row r="43080" spans="71:71" x14ac:dyDescent="0.3">
      <c r="BS43080" s="24">
        <f t="shared" si="995"/>
        <v>-2.5</v>
      </c>
    </row>
    <row r="43081" spans="71:71" x14ac:dyDescent="0.3">
      <c r="BS43081" s="24">
        <f t="shared" ref="BS43081:BS43144" si="996">BR43081-2.5</f>
        <v>-2.5</v>
      </c>
    </row>
    <row r="43082" spans="71:71" x14ac:dyDescent="0.3">
      <c r="BS43082" s="24">
        <f t="shared" si="996"/>
        <v>-2.5</v>
      </c>
    </row>
    <row r="43083" spans="71:71" x14ac:dyDescent="0.3">
      <c r="BS43083" s="24">
        <f t="shared" si="996"/>
        <v>-2.5</v>
      </c>
    </row>
    <row r="43084" spans="71:71" x14ac:dyDescent="0.3">
      <c r="BS43084" s="24">
        <f t="shared" si="996"/>
        <v>-2.5</v>
      </c>
    </row>
    <row r="43085" spans="71:71" x14ac:dyDescent="0.3">
      <c r="BS43085" s="24">
        <f t="shared" si="996"/>
        <v>-2.5</v>
      </c>
    </row>
    <row r="43086" spans="71:71" x14ac:dyDescent="0.3">
      <c r="BS43086" s="24">
        <f t="shared" si="996"/>
        <v>-2.5</v>
      </c>
    </row>
    <row r="43087" spans="71:71" x14ac:dyDescent="0.3">
      <c r="BS43087" s="24">
        <f t="shared" si="996"/>
        <v>-2.5</v>
      </c>
    </row>
    <row r="43088" spans="71:71" x14ac:dyDescent="0.3">
      <c r="BS43088" s="24">
        <f t="shared" si="996"/>
        <v>-2.5</v>
      </c>
    </row>
    <row r="43089" spans="71:71" x14ac:dyDescent="0.3">
      <c r="BS43089" s="24">
        <f t="shared" si="996"/>
        <v>-2.5</v>
      </c>
    </row>
    <row r="43090" spans="71:71" x14ac:dyDescent="0.3">
      <c r="BS43090" s="24">
        <f t="shared" si="996"/>
        <v>-2.5</v>
      </c>
    </row>
    <row r="43091" spans="71:71" x14ac:dyDescent="0.3">
      <c r="BS43091" s="24">
        <f t="shared" si="996"/>
        <v>-2.5</v>
      </c>
    </row>
    <row r="43092" spans="71:71" x14ac:dyDescent="0.3">
      <c r="BS43092" s="24">
        <f t="shared" si="996"/>
        <v>-2.5</v>
      </c>
    </row>
    <row r="43093" spans="71:71" x14ac:dyDescent="0.3">
      <c r="BS43093" s="24">
        <f t="shared" si="996"/>
        <v>-2.5</v>
      </c>
    </row>
    <row r="43094" spans="71:71" x14ac:dyDescent="0.3">
      <c r="BS43094" s="24">
        <f t="shared" si="996"/>
        <v>-2.5</v>
      </c>
    </row>
    <row r="43095" spans="71:71" x14ac:dyDescent="0.3">
      <c r="BS43095" s="24">
        <f t="shared" si="996"/>
        <v>-2.5</v>
      </c>
    </row>
    <row r="43096" spans="71:71" x14ac:dyDescent="0.3">
      <c r="BS43096" s="24">
        <f t="shared" si="996"/>
        <v>-2.5</v>
      </c>
    </row>
    <row r="43097" spans="71:71" x14ac:dyDescent="0.3">
      <c r="BS43097" s="24">
        <f t="shared" si="996"/>
        <v>-2.5</v>
      </c>
    </row>
    <row r="43098" spans="71:71" x14ac:dyDescent="0.3">
      <c r="BS43098" s="24">
        <f t="shared" si="996"/>
        <v>-2.5</v>
      </c>
    </row>
    <row r="43099" spans="71:71" x14ac:dyDescent="0.3">
      <c r="BS43099" s="24">
        <f t="shared" si="996"/>
        <v>-2.5</v>
      </c>
    </row>
    <row r="43100" spans="71:71" x14ac:dyDescent="0.3">
      <c r="BS43100" s="24">
        <f t="shared" si="996"/>
        <v>-2.5</v>
      </c>
    </row>
    <row r="43101" spans="71:71" x14ac:dyDescent="0.3">
      <c r="BS43101" s="24">
        <f t="shared" si="996"/>
        <v>-2.5</v>
      </c>
    </row>
    <row r="43102" spans="71:71" x14ac:dyDescent="0.3">
      <c r="BS43102" s="24">
        <f t="shared" si="996"/>
        <v>-2.5</v>
      </c>
    </row>
    <row r="43103" spans="71:71" x14ac:dyDescent="0.3">
      <c r="BS43103" s="24">
        <f t="shared" si="996"/>
        <v>-2.5</v>
      </c>
    </row>
    <row r="43104" spans="71:71" x14ac:dyDescent="0.3">
      <c r="BS43104" s="24">
        <f t="shared" si="996"/>
        <v>-2.5</v>
      </c>
    </row>
    <row r="43105" spans="71:71" x14ac:dyDescent="0.3">
      <c r="BS43105" s="24">
        <f t="shared" si="996"/>
        <v>-2.5</v>
      </c>
    </row>
    <row r="43106" spans="71:71" x14ac:dyDescent="0.3">
      <c r="BS43106" s="24">
        <f t="shared" si="996"/>
        <v>-2.5</v>
      </c>
    </row>
    <row r="43107" spans="71:71" x14ac:dyDescent="0.3">
      <c r="BS43107" s="24">
        <f t="shared" si="996"/>
        <v>-2.5</v>
      </c>
    </row>
    <row r="43108" spans="71:71" x14ac:dyDescent="0.3">
      <c r="BS43108" s="24">
        <f t="shared" si="996"/>
        <v>-2.5</v>
      </c>
    </row>
    <row r="43109" spans="71:71" x14ac:dyDescent="0.3">
      <c r="BS43109" s="24">
        <f t="shared" si="996"/>
        <v>-2.5</v>
      </c>
    </row>
    <row r="43110" spans="71:71" x14ac:dyDescent="0.3">
      <c r="BS43110" s="24">
        <f t="shared" si="996"/>
        <v>-2.5</v>
      </c>
    </row>
    <row r="43111" spans="71:71" x14ac:dyDescent="0.3">
      <c r="BS43111" s="24">
        <f t="shared" si="996"/>
        <v>-2.5</v>
      </c>
    </row>
    <row r="43112" spans="71:71" x14ac:dyDescent="0.3">
      <c r="BS43112" s="24">
        <f t="shared" si="996"/>
        <v>-2.5</v>
      </c>
    </row>
    <row r="43113" spans="71:71" x14ac:dyDescent="0.3">
      <c r="BS43113" s="24">
        <f t="shared" si="996"/>
        <v>-2.5</v>
      </c>
    </row>
    <row r="43114" spans="71:71" x14ac:dyDescent="0.3">
      <c r="BS43114" s="24">
        <f t="shared" si="996"/>
        <v>-2.5</v>
      </c>
    </row>
    <row r="43115" spans="71:71" x14ac:dyDescent="0.3">
      <c r="BS43115" s="24">
        <f t="shared" si="996"/>
        <v>-2.5</v>
      </c>
    </row>
    <row r="43116" spans="71:71" x14ac:dyDescent="0.3">
      <c r="BS43116" s="24">
        <f t="shared" si="996"/>
        <v>-2.5</v>
      </c>
    </row>
    <row r="43117" spans="71:71" x14ac:dyDescent="0.3">
      <c r="BS43117" s="24">
        <f t="shared" si="996"/>
        <v>-2.5</v>
      </c>
    </row>
    <row r="43118" spans="71:71" x14ac:dyDescent="0.3">
      <c r="BS43118" s="24">
        <f t="shared" si="996"/>
        <v>-2.5</v>
      </c>
    </row>
    <row r="43119" spans="71:71" x14ac:dyDescent="0.3">
      <c r="BS43119" s="24">
        <f t="shared" si="996"/>
        <v>-2.5</v>
      </c>
    </row>
    <row r="43120" spans="71:71" x14ac:dyDescent="0.3">
      <c r="BS43120" s="24">
        <f t="shared" si="996"/>
        <v>-2.5</v>
      </c>
    </row>
    <row r="43121" spans="71:71" x14ac:dyDescent="0.3">
      <c r="BS43121" s="24">
        <f t="shared" si="996"/>
        <v>-2.5</v>
      </c>
    </row>
    <row r="43122" spans="71:71" x14ac:dyDescent="0.3">
      <c r="BS43122" s="24">
        <f t="shared" si="996"/>
        <v>-2.5</v>
      </c>
    </row>
    <row r="43123" spans="71:71" x14ac:dyDescent="0.3">
      <c r="BS43123" s="24">
        <f t="shared" si="996"/>
        <v>-2.5</v>
      </c>
    </row>
    <row r="43124" spans="71:71" x14ac:dyDescent="0.3">
      <c r="BS43124" s="24">
        <f t="shared" si="996"/>
        <v>-2.5</v>
      </c>
    </row>
    <row r="43125" spans="71:71" x14ac:dyDescent="0.3">
      <c r="BS43125" s="24">
        <f t="shared" si="996"/>
        <v>-2.5</v>
      </c>
    </row>
    <row r="43126" spans="71:71" x14ac:dyDescent="0.3">
      <c r="BS43126" s="24">
        <f t="shared" si="996"/>
        <v>-2.5</v>
      </c>
    </row>
    <row r="43127" spans="71:71" x14ac:dyDescent="0.3">
      <c r="BS43127" s="24">
        <f t="shared" si="996"/>
        <v>-2.5</v>
      </c>
    </row>
    <row r="43128" spans="71:71" x14ac:dyDescent="0.3">
      <c r="BS43128" s="24">
        <f t="shared" si="996"/>
        <v>-2.5</v>
      </c>
    </row>
    <row r="43129" spans="71:71" x14ac:dyDescent="0.3">
      <c r="BS43129" s="24">
        <f t="shared" si="996"/>
        <v>-2.5</v>
      </c>
    </row>
    <row r="43130" spans="71:71" x14ac:dyDescent="0.3">
      <c r="BS43130" s="24">
        <f t="shared" si="996"/>
        <v>-2.5</v>
      </c>
    </row>
    <row r="43131" spans="71:71" x14ac:dyDescent="0.3">
      <c r="BS43131" s="24">
        <f t="shared" si="996"/>
        <v>-2.5</v>
      </c>
    </row>
    <row r="43132" spans="71:71" x14ac:dyDescent="0.3">
      <c r="BS43132" s="24">
        <f t="shared" si="996"/>
        <v>-2.5</v>
      </c>
    </row>
    <row r="43133" spans="71:71" x14ac:dyDescent="0.3">
      <c r="BS43133" s="24">
        <f t="shared" si="996"/>
        <v>-2.5</v>
      </c>
    </row>
    <row r="43134" spans="71:71" x14ac:dyDescent="0.3">
      <c r="BS43134" s="24">
        <f t="shared" si="996"/>
        <v>-2.5</v>
      </c>
    </row>
    <row r="43135" spans="71:71" x14ac:dyDescent="0.3">
      <c r="BS43135" s="24">
        <f t="shared" si="996"/>
        <v>-2.5</v>
      </c>
    </row>
    <row r="43136" spans="71:71" x14ac:dyDescent="0.3">
      <c r="BS43136" s="24">
        <f t="shared" si="996"/>
        <v>-2.5</v>
      </c>
    </row>
    <row r="43137" spans="71:71" x14ac:dyDescent="0.3">
      <c r="BS43137" s="24">
        <f t="shared" si="996"/>
        <v>-2.5</v>
      </c>
    </row>
    <row r="43138" spans="71:71" x14ac:dyDescent="0.3">
      <c r="BS43138" s="24">
        <f t="shared" si="996"/>
        <v>-2.5</v>
      </c>
    </row>
    <row r="43139" spans="71:71" x14ac:dyDescent="0.3">
      <c r="BS43139" s="24">
        <f t="shared" si="996"/>
        <v>-2.5</v>
      </c>
    </row>
    <row r="43140" spans="71:71" x14ac:dyDescent="0.3">
      <c r="BS43140" s="24">
        <f t="shared" si="996"/>
        <v>-2.5</v>
      </c>
    </row>
    <row r="43141" spans="71:71" x14ac:dyDescent="0.3">
      <c r="BS43141" s="24">
        <f t="shared" si="996"/>
        <v>-2.5</v>
      </c>
    </row>
    <row r="43142" spans="71:71" x14ac:dyDescent="0.3">
      <c r="BS43142" s="24">
        <f t="shared" si="996"/>
        <v>-2.5</v>
      </c>
    </row>
    <row r="43143" spans="71:71" x14ac:dyDescent="0.3">
      <c r="BS43143" s="24">
        <f t="shared" si="996"/>
        <v>-2.5</v>
      </c>
    </row>
    <row r="43144" spans="71:71" x14ac:dyDescent="0.3">
      <c r="BS43144" s="24">
        <f t="shared" si="996"/>
        <v>-2.5</v>
      </c>
    </row>
    <row r="43145" spans="71:71" x14ac:dyDescent="0.3">
      <c r="BS43145" s="24">
        <f t="shared" ref="BS43145:BS43208" si="997">BR43145-2.5</f>
        <v>-2.5</v>
      </c>
    </row>
    <row r="43146" spans="71:71" x14ac:dyDescent="0.3">
      <c r="BS43146" s="24">
        <f t="shared" si="997"/>
        <v>-2.5</v>
      </c>
    </row>
    <row r="43147" spans="71:71" x14ac:dyDescent="0.3">
      <c r="BS43147" s="24">
        <f t="shared" si="997"/>
        <v>-2.5</v>
      </c>
    </row>
    <row r="43148" spans="71:71" x14ac:dyDescent="0.3">
      <c r="BS43148" s="24">
        <f t="shared" si="997"/>
        <v>-2.5</v>
      </c>
    </row>
    <row r="43149" spans="71:71" x14ac:dyDescent="0.3">
      <c r="BS43149" s="24">
        <f t="shared" si="997"/>
        <v>-2.5</v>
      </c>
    </row>
    <row r="43150" spans="71:71" x14ac:dyDescent="0.3">
      <c r="BS43150" s="24">
        <f t="shared" si="997"/>
        <v>-2.5</v>
      </c>
    </row>
    <row r="43151" spans="71:71" x14ac:dyDescent="0.3">
      <c r="BS43151" s="24">
        <f t="shared" si="997"/>
        <v>-2.5</v>
      </c>
    </row>
    <row r="43152" spans="71:71" x14ac:dyDescent="0.3">
      <c r="BS43152" s="24">
        <f t="shared" si="997"/>
        <v>-2.5</v>
      </c>
    </row>
    <row r="43153" spans="71:71" x14ac:dyDescent="0.3">
      <c r="BS43153" s="24">
        <f t="shared" si="997"/>
        <v>-2.5</v>
      </c>
    </row>
    <row r="43154" spans="71:71" x14ac:dyDescent="0.3">
      <c r="BS43154" s="24">
        <f t="shared" si="997"/>
        <v>-2.5</v>
      </c>
    </row>
    <row r="43155" spans="71:71" x14ac:dyDescent="0.3">
      <c r="BS43155" s="24">
        <f t="shared" si="997"/>
        <v>-2.5</v>
      </c>
    </row>
    <row r="43156" spans="71:71" x14ac:dyDescent="0.3">
      <c r="BS43156" s="24">
        <f t="shared" si="997"/>
        <v>-2.5</v>
      </c>
    </row>
    <row r="43157" spans="71:71" x14ac:dyDescent="0.3">
      <c r="BS43157" s="24">
        <f t="shared" si="997"/>
        <v>-2.5</v>
      </c>
    </row>
    <row r="43158" spans="71:71" x14ac:dyDescent="0.3">
      <c r="BS43158" s="24">
        <f t="shared" si="997"/>
        <v>-2.5</v>
      </c>
    </row>
    <row r="43159" spans="71:71" x14ac:dyDescent="0.3">
      <c r="BS43159" s="24">
        <f t="shared" si="997"/>
        <v>-2.5</v>
      </c>
    </row>
    <row r="43160" spans="71:71" x14ac:dyDescent="0.3">
      <c r="BS43160" s="24">
        <f t="shared" si="997"/>
        <v>-2.5</v>
      </c>
    </row>
    <row r="43161" spans="71:71" x14ac:dyDescent="0.3">
      <c r="BS43161" s="24">
        <f t="shared" si="997"/>
        <v>-2.5</v>
      </c>
    </row>
    <row r="43162" spans="71:71" x14ac:dyDescent="0.3">
      <c r="BS43162" s="24">
        <f t="shared" si="997"/>
        <v>-2.5</v>
      </c>
    </row>
    <row r="43163" spans="71:71" x14ac:dyDescent="0.3">
      <c r="BS43163" s="24">
        <f t="shared" si="997"/>
        <v>-2.5</v>
      </c>
    </row>
    <row r="43164" spans="71:71" x14ac:dyDescent="0.3">
      <c r="BS43164" s="24">
        <f t="shared" si="997"/>
        <v>-2.5</v>
      </c>
    </row>
    <row r="43165" spans="71:71" x14ac:dyDescent="0.3">
      <c r="BS43165" s="24">
        <f t="shared" si="997"/>
        <v>-2.5</v>
      </c>
    </row>
    <row r="43166" spans="71:71" x14ac:dyDescent="0.3">
      <c r="BS43166" s="24">
        <f t="shared" si="997"/>
        <v>-2.5</v>
      </c>
    </row>
    <row r="43167" spans="71:71" x14ac:dyDescent="0.3">
      <c r="BS43167" s="24">
        <f t="shared" si="997"/>
        <v>-2.5</v>
      </c>
    </row>
    <row r="43168" spans="71:71" x14ac:dyDescent="0.3">
      <c r="BS43168" s="24">
        <f t="shared" si="997"/>
        <v>-2.5</v>
      </c>
    </row>
    <row r="43169" spans="71:71" x14ac:dyDescent="0.3">
      <c r="BS43169" s="24">
        <f t="shared" si="997"/>
        <v>-2.5</v>
      </c>
    </row>
    <row r="43170" spans="71:71" x14ac:dyDescent="0.3">
      <c r="BS43170" s="24">
        <f t="shared" si="997"/>
        <v>-2.5</v>
      </c>
    </row>
    <row r="43171" spans="71:71" x14ac:dyDescent="0.3">
      <c r="BS43171" s="24">
        <f t="shared" si="997"/>
        <v>-2.5</v>
      </c>
    </row>
    <row r="43172" spans="71:71" x14ac:dyDescent="0.3">
      <c r="BS43172" s="24">
        <f t="shared" si="997"/>
        <v>-2.5</v>
      </c>
    </row>
    <row r="43173" spans="71:71" x14ac:dyDescent="0.3">
      <c r="BS43173" s="24">
        <f t="shared" si="997"/>
        <v>-2.5</v>
      </c>
    </row>
    <row r="43174" spans="71:71" x14ac:dyDescent="0.3">
      <c r="BS43174" s="24">
        <f t="shared" si="997"/>
        <v>-2.5</v>
      </c>
    </row>
    <row r="43175" spans="71:71" x14ac:dyDescent="0.3">
      <c r="BS43175" s="24">
        <f t="shared" si="997"/>
        <v>-2.5</v>
      </c>
    </row>
    <row r="43176" spans="71:71" x14ac:dyDescent="0.3">
      <c r="BS43176" s="24">
        <f t="shared" si="997"/>
        <v>-2.5</v>
      </c>
    </row>
    <row r="43177" spans="71:71" x14ac:dyDescent="0.3">
      <c r="BS43177" s="24">
        <f t="shared" si="997"/>
        <v>-2.5</v>
      </c>
    </row>
    <row r="43178" spans="71:71" x14ac:dyDescent="0.3">
      <c r="BS43178" s="24">
        <f t="shared" si="997"/>
        <v>-2.5</v>
      </c>
    </row>
    <row r="43179" spans="71:71" x14ac:dyDescent="0.3">
      <c r="BS43179" s="24">
        <f t="shared" si="997"/>
        <v>-2.5</v>
      </c>
    </row>
    <row r="43180" spans="71:71" x14ac:dyDescent="0.3">
      <c r="BS43180" s="24">
        <f t="shared" si="997"/>
        <v>-2.5</v>
      </c>
    </row>
    <row r="43181" spans="71:71" x14ac:dyDescent="0.3">
      <c r="BS43181" s="24">
        <f t="shared" si="997"/>
        <v>-2.5</v>
      </c>
    </row>
    <row r="43182" spans="71:71" x14ac:dyDescent="0.3">
      <c r="BS43182" s="24">
        <f t="shared" si="997"/>
        <v>-2.5</v>
      </c>
    </row>
    <row r="43183" spans="71:71" x14ac:dyDescent="0.3">
      <c r="BS43183" s="24">
        <f t="shared" si="997"/>
        <v>-2.5</v>
      </c>
    </row>
    <row r="43184" spans="71:71" x14ac:dyDescent="0.3">
      <c r="BS43184" s="24">
        <f t="shared" si="997"/>
        <v>-2.5</v>
      </c>
    </row>
    <row r="43185" spans="71:71" x14ac:dyDescent="0.3">
      <c r="BS43185" s="24">
        <f t="shared" si="997"/>
        <v>-2.5</v>
      </c>
    </row>
    <row r="43186" spans="71:71" x14ac:dyDescent="0.3">
      <c r="BS43186" s="24">
        <f t="shared" si="997"/>
        <v>-2.5</v>
      </c>
    </row>
    <row r="43187" spans="71:71" x14ac:dyDescent="0.3">
      <c r="BS43187" s="24">
        <f t="shared" si="997"/>
        <v>-2.5</v>
      </c>
    </row>
    <row r="43188" spans="71:71" x14ac:dyDescent="0.3">
      <c r="BS43188" s="24">
        <f t="shared" si="997"/>
        <v>-2.5</v>
      </c>
    </row>
    <row r="43189" spans="71:71" x14ac:dyDescent="0.3">
      <c r="BS43189" s="24">
        <f t="shared" si="997"/>
        <v>-2.5</v>
      </c>
    </row>
    <row r="43190" spans="71:71" x14ac:dyDescent="0.3">
      <c r="BS43190" s="24">
        <f t="shared" si="997"/>
        <v>-2.5</v>
      </c>
    </row>
    <row r="43191" spans="71:71" x14ac:dyDescent="0.3">
      <c r="BS43191" s="24">
        <f t="shared" si="997"/>
        <v>-2.5</v>
      </c>
    </row>
    <row r="43192" spans="71:71" x14ac:dyDescent="0.3">
      <c r="BS43192" s="24">
        <f t="shared" si="997"/>
        <v>-2.5</v>
      </c>
    </row>
    <row r="43193" spans="71:71" x14ac:dyDescent="0.3">
      <c r="BS43193" s="24">
        <f t="shared" si="997"/>
        <v>-2.5</v>
      </c>
    </row>
    <row r="43194" spans="71:71" x14ac:dyDescent="0.3">
      <c r="BS43194" s="24">
        <f t="shared" si="997"/>
        <v>-2.5</v>
      </c>
    </row>
    <row r="43195" spans="71:71" x14ac:dyDescent="0.3">
      <c r="BS43195" s="24">
        <f t="shared" si="997"/>
        <v>-2.5</v>
      </c>
    </row>
    <row r="43196" spans="71:71" x14ac:dyDescent="0.3">
      <c r="BS43196" s="24">
        <f t="shared" si="997"/>
        <v>-2.5</v>
      </c>
    </row>
    <row r="43197" spans="71:71" x14ac:dyDescent="0.3">
      <c r="BS43197" s="24">
        <f t="shared" si="997"/>
        <v>-2.5</v>
      </c>
    </row>
    <row r="43198" spans="71:71" x14ac:dyDescent="0.3">
      <c r="BS43198" s="24">
        <f t="shared" si="997"/>
        <v>-2.5</v>
      </c>
    </row>
    <row r="43199" spans="71:71" x14ac:dyDescent="0.3">
      <c r="BS43199" s="24">
        <f t="shared" si="997"/>
        <v>-2.5</v>
      </c>
    </row>
    <row r="43200" spans="71:71" x14ac:dyDescent="0.3">
      <c r="BS43200" s="24">
        <f t="shared" si="997"/>
        <v>-2.5</v>
      </c>
    </row>
    <row r="43201" spans="71:71" x14ac:dyDescent="0.3">
      <c r="BS43201" s="24">
        <f t="shared" si="997"/>
        <v>-2.5</v>
      </c>
    </row>
    <row r="43202" spans="71:71" x14ac:dyDescent="0.3">
      <c r="BS43202" s="24">
        <f t="shared" si="997"/>
        <v>-2.5</v>
      </c>
    </row>
    <row r="43203" spans="71:71" x14ac:dyDescent="0.3">
      <c r="BS43203" s="24">
        <f t="shared" si="997"/>
        <v>-2.5</v>
      </c>
    </row>
    <row r="43204" spans="71:71" x14ac:dyDescent="0.3">
      <c r="BS43204" s="24">
        <f t="shared" si="997"/>
        <v>-2.5</v>
      </c>
    </row>
    <row r="43205" spans="71:71" x14ac:dyDescent="0.3">
      <c r="BS43205" s="24">
        <f t="shared" si="997"/>
        <v>-2.5</v>
      </c>
    </row>
    <row r="43206" spans="71:71" x14ac:dyDescent="0.3">
      <c r="BS43206" s="24">
        <f t="shared" si="997"/>
        <v>-2.5</v>
      </c>
    </row>
    <row r="43207" spans="71:71" x14ac:dyDescent="0.3">
      <c r="BS43207" s="24">
        <f t="shared" si="997"/>
        <v>-2.5</v>
      </c>
    </row>
    <row r="43208" spans="71:71" x14ac:dyDescent="0.3">
      <c r="BS43208" s="24">
        <f t="shared" si="997"/>
        <v>-2.5</v>
      </c>
    </row>
    <row r="43209" spans="71:71" x14ac:dyDescent="0.3">
      <c r="BS43209" s="24">
        <f t="shared" ref="BS43209:BS43272" si="998">BR43209-2.5</f>
        <v>-2.5</v>
      </c>
    </row>
    <row r="43210" spans="71:71" x14ac:dyDescent="0.3">
      <c r="BS43210" s="24">
        <f t="shared" si="998"/>
        <v>-2.5</v>
      </c>
    </row>
    <row r="43211" spans="71:71" x14ac:dyDescent="0.3">
      <c r="BS43211" s="24">
        <f t="shared" si="998"/>
        <v>-2.5</v>
      </c>
    </row>
    <row r="43212" spans="71:71" x14ac:dyDescent="0.3">
      <c r="BS43212" s="24">
        <f t="shared" si="998"/>
        <v>-2.5</v>
      </c>
    </row>
    <row r="43213" spans="71:71" x14ac:dyDescent="0.3">
      <c r="BS43213" s="24">
        <f t="shared" si="998"/>
        <v>-2.5</v>
      </c>
    </row>
    <row r="43214" spans="71:71" x14ac:dyDescent="0.3">
      <c r="BS43214" s="24">
        <f t="shared" si="998"/>
        <v>-2.5</v>
      </c>
    </row>
    <row r="43215" spans="71:71" x14ac:dyDescent="0.3">
      <c r="BS43215" s="24">
        <f t="shared" si="998"/>
        <v>-2.5</v>
      </c>
    </row>
    <row r="43216" spans="71:71" x14ac:dyDescent="0.3">
      <c r="BS43216" s="24">
        <f t="shared" si="998"/>
        <v>-2.5</v>
      </c>
    </row>
    <row r="43217" spans="71:71" x14ac:dyDescent="0.3">
      <c r="BS43217" s="24">
        <f t="shared" si="998"/>
        <v>-2.5</v>
      </c>
    </row>
    <row r="43218" spans="71:71" x14ac:dyDescent="0.3">
      <c r="BS43218" s="24">
        <f t="shared" si="998"/>
        <v>-2.5</v>
      </c>
    </row>
    <row r="43219" spans="71:71" x14ac:dyDescent="0.3">
      <c r="BS43219" s="24">
        <f t="shared" si="998"/>
        <v>-2.5</v>
      </c>
    </row>
    <row r="43220" spans="71:71" x14ac:dyDescent="0.3">
      <c r="BS43220" s="24">
        <f t="shared" si="998"/>
        <v>-2.5</v>
      </c>
    </row>
    <row r="43221" spans="71:71" x14ac:dyDescent="0.3">
      <c r="BS43221" s="24">
        <f t="shared" si="998"/>
        <v>-2.5</v>
      </c>
    </row>
    <row r="43222" spans="71:71" x14ac:dyDescent="0.3">
      <c r="BS43222" s="24">
        <f t="shared" si="998"/>
        <v>-2.5</v>
      </c>
    </row>
    <row r="43223" spans="71:71" x14ac:dyDescent="0.3">
      <c r="BS43223" s="24">
        <f t="shared" si="998"/>
        <v>-2.5</v>
      </c>
    </row>
    <row r="43224" spans="71:71" x14ac:dyDescent="0.3">
      <c r="BS43224" s="24">
        <f t="shared" si="998"/>
        <v>-2.5</v>
      </c>
    </row>
    <row r="43225" spans="71:71" x14ac:dyDescent="0.3">
      <c r="BS43225" s="24">
        <f t="shared" si="998"/>
        <v>-2.5</v>
      </c>
    </row>
    <row r="43226" spans="71:71" x14ac:dyDescent="0.3">
      <c r="BS43226" s="24">
        <f t="shared" si="998"/>
        <v>-2.5</v>
      </c>
    </row>
    <row r="43227" spans="71:71" x14ac:dyDescent="0.3">
      <c r="BS43227" s="24">
        <f t="shared" si="998"/>
        <v>-2.5</v>
      </c>
    </row>
    <row r="43228" spans="71:71" x14ac:dyDescent="0.3">
      <c r="BS43228" s="24">
        <f t="shared" si="998"/>
        <v>-2.5</v>
      </c>
    </row>
    <row r="43229" spans="71:71" x14ac:dyDescent="0.3">
      <c r="BS43229" s="24">
        <f t="shared" si="998"/>
        <v>-2.5</v>
      </c>
    </row>
    <row r="43230" spans="71:71" x14ac:dyDescent="0.3">
      <c r="BS43230" s="24">
        <f t="shared" si="998"/>
        <v>-2.5</v>
      </c>
    </row>
    <row r="43231" spans="71:71" x14ac:dyDescent="0.3">
      <c r="BS43231" s="24">
        <f t="shared" si="998"/>
        <v>-2.5</v>
      </c>
    </row>
    <row r="43232" spans="71:71" x14ac:dyDescent="0.3">
      <c r="BS43232" s="24">
        <f t="shared" si="998"/>
        <v>-2.5</v>
      </c>
    </row>
    <row r="43233" spans="71:71" x14ac:dyDescent="0.3">
      <c r="BS43233" s="24">
        <f t="shared" si="998"/>
        <v>-2.5</v>
      </c>
    </row>
    <row r="43234" spans="71:71" x14ac:dyDescent="0.3">
      <c r="BS43234" s="24">
        <f t="shared" si="998"/>
        <v>-2.5</v>
      </c>
    </row>
    <row r="43235" spans="71:71" x14ac:dyDescent="0.3">
      <c r="BS43235" s="24">
        <f t="shared" si="998"/>
        <v>-2.5</v>
      </c>
    </row>
    <row r="43236" spans="71:71" x14ac:dyDescent="0.3">
      <c r="BS43236" s="24">
        <f t="shared" si="998"/>
        <v>-2.5</v>
      </c>
    </row>
    <row r="43237" spans="71:71" x14ac:dyDescent="0.3">
      <c r="BS43237" s="24">
        <f t="shared" si="998"/>
        <v>-2.5</v>
      </c>
    </row>
    <row r="43238" spans="71:71" x14ac:dyDescent="0.3">
      <c r="BS43238" s="24">
        <f t="shared" si="998"/>
        <v>-2.5</v>
      </c>
    </row>
    <row r="43239" spans="71:71" x14ac:dyDescent="0.3">
      <c r="BS43239" s="24">
        <f t="shared" si="998"/>
        <v>-2.5</v>
      </c>
    </row>
    <row r="43240" spans="71:71" x14ac:dyDescent="0.3">
      <c r="BS43240" s="24">
        <f t="shared" si="998"/>
        <v>-2.5</v>
      </c>
    </row>
    <row r="43241" spans="71:71" x14ac:dyDescent="0.3">
      <c r="BS43241" s="24">
        <f t="shared" si="998"/>
        <v>-2.5</v>
      </c>
    </row>
    <row r="43242" spans="71:71" x14ac:dyDescent="0.3">
      <c r="BS43242" s="24">
        <f t="shared" si="998"/>
        <v>-2.5</v>
      </c>
    </row>
    <row r="43243" spans="71:71" x14ac:dyDescent="0.3">
      <c r="BS43243" s="24">
        <f t="shared" si="998"/>
        <v>-2.5</v>
      </c>
    </row>
    <row r="43244" spans="71:71" x14ac:dyDescent="0.3">
      <c r="BS43244" s="24">
        <f t="shared" si="998"/>
        <v>-2.5</v>
      </c>
    </row>
    <row r="43245" spans="71:71" x14ac:dyDescent="0.3">
      <c r="BS43245" s="24">
        <f t="shared" si="998"/>
        <v>-2.5</v>
      </c>
    </row>
    <row r="43246" spans="71:71" x14ac:dyDescent="0.3">
      <c r="BS43246" s="24">
        <f t="shared" si="998"/>
        <v>-2.5</v>
      </c>
    </row>
    <row r="43247" spans="71:71" x14ac:dyDescent="0.3">
      <c r="BS43247" s="24">
        <f t="shared" si="998"/>
        <v>-2.5</v>
      </c>
    </row>
    <row r="43248" spans="71:71" x14ac:dyDescent="0.3">
      <c r="BS43248" s="24">
        <f t="shared" si="998"/>
        <v>-2.5</v>
      </c>
    </row>
    <row r="43249" spans="71:71" x14ac:dyDescent="0.3">
      <c r="BS43249" s="24">
        <f t="shared" si="998"/>
        <v>-2.5</v>
      </c>
    </row>
    <row r="43250" spans="71:71" x14ac:dyDescent="0.3">
      <c r="BS43250" s="24">
        <f t="shared" si="998"/>
        <v>-2.5</v>
      </c>
    </row>
    <row r="43251" spans="71:71" x14ac:dyDescent="0.3">
      <c r="BS43251" s="24">
        <f t="shared" si="998"/>
        <v>-2.5</v>
      </c>
    </row>
    <row r="43252" spans="71:71" x14ac:dyDescent="0.3">
      <c r="BS43252" s="24">
        <f t="shared" si="998"/>
        <v>-2.5</v>
      </c>
    </row>
    <row r="43253" spans="71:71" x14ac:dyDescent="0.3">
      <c r="BS43253" s="24">
        <f t="shared" si="998"/>
        <v>-2.5</v>
      </c>
    </row>
    <row r="43254" spans="71:71" x14ac:dyDescent="0.3">
      <c r="BS43254" s="24">
        <f t="shared" si="998"/>
        <v>-2.5</v>
      </c>
    </row>
    <row r="43255" spans="71:71" x14ac:dyDescent="0.3">
      <c r="BS43255" s="24">
        <f t="shared" si="998"/>
        <v>-2.5</v>
      </c>
    </row>
    <row r="43256" spans="71:71" x14ac:dyDescent="0.3">
      <c r="BS43256" s="24">
        <f t="shared" si="998"/>
        <v>-2.5</v>
      </c>
    </row>
    <row r="43257" spans="71:71" x14ac:dyDescent="0.3">
      <c r="BS43257" s="24">
        <f t="shared" si="998"/>
        <v>-2.5</v>
      </c>
    </row>
    <row r="43258" spans="71:71" x14ac:dyDescent="0.3">
      <c r="BS43258" s="24">
        <f t="shared" si="998"/>
        <v>-2.5</v>
      </c>
    </row>
    <row r="43259" spans="71:71" x14ac:dyDescent="0.3">
      <c r="BS43259" s="24">
        <f t="shared" si="998"/>
        <v>-2.5</v>
      </c>
    </row>
    <row r="43260" spans="71:71" x14ac:dyDescent="0.3">
      <c r="BS43260" s="24">
        <f t="shared" si="998"/>
        <v>-2.5</v>
      </c>
    </row>
    <row r="43261" spans="71:71" x14ac:dyDescent="0.3">
      <c r="BS43261" s="24">
        <f t="shared" si="998"/>
        <v>-2.5</v>
      </c>
    </row>
    <row r="43262" spans="71:71" x14ac:dyDescent="0.3">
      <c r="BS43262" s="24">
        <f t="shared" si="998"/>
        <v>-2.5</v>
      </c>
    </row>
    <row r="43263" spans="71:71" x14ac:dyDescent="0.3">
      <c r="BS43263" s="24">
        <f t="shared" si="998"/>
        <v>-2.5</v>
      </c>
    </row>
    <row r="43264" spans="71:71" x14ac:dyDescent="0.3">
      <c r="BS43264" s="24">
        <f t="shared" si="998"/>
        <v>-2.5</v>
      </c>
    </row>
    <row r="43265" spans="71:71" x14ac:dyDescent="0.3">
      <c r="BS43265" s="24">
        <f t="shared" si="998"/>
        <v>-2.5</v>
      </c>
    </row>
    <row r="43266" spans="71:71" x14ac:dyDescent="0.3">
      <c r="BS43266" s="24">
        <f t="shared" si="998"/>
        <v>-2.5</v>
      </c>
    </row>
    <row r="43267" spans="71:71" x14ac:dyDescent="0.3">
      <c r="BS43267" s="24">
        <f t="shared" si="998"/>
        <v>-2.5</v>
      </c>
    </row>
    <row r="43268" spans="71:71" x14ac:dyDescent="0.3">
      <c r="BS43268" s="24">
        <f t="shared" si="998"/>
        <v>-2.5</v>
      </c>
    </row>
    <row r="43269" spans="71:71" x14ac:dyDescent="0.3">
      <c r="BS43269" s="24">
        <f t="shared" si="998"/>
        <v>-2.5</v>
      </c>
    </row>
    <row r="43270" spans="71:71" x14ac:dyDescent="0.3">
      <c r="BS43270" s="24">
        <f t="shared" si="998"/>
        <v>-2.5</v>
      </c>
    </row>
    <row r="43271" spans="71:71" x14ac:dyDescent="0.3">
      <c r="BS43271" s="24">
        <f t="shared" si="998"/>
        <v>-2.5</v>
      </c>
    </row>
    <row r="43272" spans="71:71" x14ac:dyDescent="0.3">
      <c r="BS43272" s="24">
        <f t="shared" si="998"/>
        <v>-2.5</v>
      </c>
    </row>
    <row r="43273" spans="71:71" x14ac:dyDescent="0.3">
      <c r="BS43273" s="24">
        <f t="shared" ref="BS43273:BS43336" si="999">BR43273-2.5</f>
        <v>-2.5</v>
      </c>
    </row>
    <row r="43274" spans="71:71" x14ac:dyDescent="0.3">
      <c r="BS43274" s="24">
        <f t="shared" si="999"/>
        <v>-2.5</v>
      </c>
    </row>
    <row r="43275" spans="71:71" x14ac:dyDescent="0.3">
      <c r="BS43275" s="24">
        <f t="shared" si="999"/>
        <v>-2.5</v>
      </c>
    </row>
    <row r="43276" spans="71:71" x14ac:dyDescent="0.3">
      <c r="BS43276" s="24">
        <f t="shared" si="999"/>
        <v>-2.5</v>
      </c>
    </row>
    <row r="43277" spans="71:71" x14ac:dyDescent="0.3">
      <c r="BS43277" s="24">
        <f t="shared" si="999"/>
        <v>-2.5</v>
      </c>
    </row>
    <row r="43278" spans="71:71" x14ac:dyDescent="0.3">
      <c r="BS43278" s="24">
        <f t="shared" si="999"/>
        <v>-2.5</v>
      </c>
    </row>
    <row r="43279" spans="71:71" x14ac:dyDescent="0.3">
      <c r="BS43279" s="24">
        <f t="shared" si="999"/>
        <v>-2.5</v>
      </c>
    </row>
    <row r="43280" spans="71:71" x14ac:dyDescent="0.3">
      <c r="BS43280" s="24">
        <f t="shared" si="999"/>
        <v>-2.5</v>
      </c>
    </row>
    <row r="43281" spans="71:71" x14ac:dyDescent="0.3">
      <c r="BS43281" s="24">
        <f t="shared" si="999"/>
        <v>-2.5</v>
      </c>
    </row>
    <row r="43282" spans="71:71" x14ac:dyDescent="0.3">
      <c r="BS43282" s="24">
        <f t="shared" si="999"/>
        <v>-2.5</v>
      </c>
    </row>
    <row r="43283" spans="71:71" x14ac:dyDescent="0.3">
      <c r="BS43283" s="24">
        <f t="shared" si="999"/>
        <v>-2.5</v>
      </c>
    </row>
    <row r="43284" spans="71:71" x14ac:dyDescent="0.3">
      <c r="BS43284" s="24">
        <f t="shared" si="999"/>
        <v>-2.5</v>
      </c>
    </row>
    <row r="43285" spans="71:71" x14ac:dyDescent="0.3">
      <c r="BS43285" s="24">
        <f t="shared" si="999"/>
        <v>-2.5</v>
      </c>
    </row>
    <row r="43286" spans="71:71" x14ac:dyDescent="0.3">
      <c r="BS43286" s="24">
        <f t="shared" si="999"/>
        <v>-2.5</v>
      </c>
    </row>
    <row r="43287" spans="71:71" x14ac:dyDescent="0.3">
      <c r="BS43287" s="24">
        <f t="shared" si="999"/>
        <v>-2.5</v>
      </c>
    </row>
    <row r="43288" spans="71:71" x14ac:dyDescent="0.3">
      <c r="BS43288" s="24">
        <f t="shared" si="999"/>
        <v>-2.5</v>
      </c>
    </row>
    <row r="43289" spans="71:71" x14ac:dyDescent="0.3">
      <c r="BS43289" s="24">
        <f t="shared" si="999"/>
        <v>-2.5</v>
      </c>
    </row>
    <row r="43290" spans="71:71" x14ac:dyDescent="0.3">
      <c r="BS43290" s="24">
        <f t="shared" si="999"/>
        <v>-2.5</v>
      </c>
    </row>
    <row r="43291" spans="71:71" x14ac:dyDescent="0.3">
      <c r="BS43291" s="24">
        <f t="shared" si="999"/>
        <v>-2.5</v>
      </c>
    </row>
    <row r="43292" spans="71:71" x14ac:dyDescent="0.3">
      <c r="BS43292" s="24">
        <f t="shared" si="999"/>
        <v>-2.5</v>
      </c>
    </row>
    <row r="43293" spans="71:71" x14ac:dyDescent="0.3">
      <c r="BS43293" s="24">
        <f t="shared" si="999"/>
        <v>-2.5</v>
      </c>
    </row>
    <row r="43294" spans="71:71" x14ac:dyDescent="0.3">
      <c r="BS43294" s="24">
        <f t="shared" si="999"/>
        <v>-2.5</v>
      </c>
    </row>
    <row r="43295" spans="71:71" x14ac:dyDescent="0.3">
      <c r="BS43295" s="24">
        <f t="shared" si="999"/>
        <v>-2.5</v>
      </c>
    </row>
    <row r="43296" spans="71:71" x14ac:dyDescent="0.3">
      <c r="BS43296" s="24">
        <f t="shared" si="999"/>
        <v>-2.5</v>
      </c>
    </row>
    <row r="43297" spans="71:71" x14ac:dyDescent="0.3">
      <c r="BS43297" s="24">
        <f t="shared" si="999"/>
        <v>-2.5</v>
      </c>
    </row>
    <row r="43298" spans="71:71" x14ac:dyDescent="0.3">
      <c r="BS43298" s="24">
        <f t="shared" si="999"/>
        <v>-2.5</v>
      </c>
    </row>
    <row r="43299" spans="71:71" x14ac:dyDescent="0.3">
      <c r="BS43299" s="24">
        <f t="shared" si="999"/>
        <v>-2.5</v>
      </c>
    </row>
    <row r="43300" spans="71:71" x14ac:dyDescent="0.3">
      <c r="BS43300" s="24">
        <f t="shared" si="999"/>
        <v>-2.5</v>
      </c>
    </row>
    <row r="43301" spans="71:71" x14ac:dyDescent="0.3">
      <c r="BS43301" s="24">
        <f t="shared" si="999"/>
        <v>-2.5</v>
      </c>
    </row>
    <row r="43302" spans="71:71" x14ac:dyDescent="0.3">
      <c r="BS43302" s="24">
        <f t="shared" si="999"/>
        <v>-2.5</v>
      </c>
    </row>
    <row r="43303" spans="71:71" x14ac:dyDescent="0.3">
      <c r="BS43303" s="24">
        <f t="shared" si="999"/>
        <v>-2.5</v>
      </c>
    </row>
    <row r="43304" spans="71:71" x14ac:dyDescent="0.3">
      <c r="BS43304" s="24">
        <f t="shared" si="999"/>
        <v>-2.5</v>
      </c>
    </row>
    <row r="43305" spans="71:71" x14ac:dyDescent="0.3">
      <c r="BS43305" s="24">
        <f t="shared" si="999"/>
        <v>-2.5</v>
      </c>
    </row>
    <row r="43306" spans="71:71" x14ac:dyDescent="0.3">
      <c r="BS43306" s="24">
        <f t="shared" si="999"/>
        <v>-2.5</v>
      </c>
    </row>
    <row r="43307" spans="71:71" x14ac:dyDescent="0.3">
      <c r="BS43307" s="24">
        <f t="shared" si="999"/>
        <v>-2.5</v>
      </c>
    </row>
    <row r="43308" spans="71:71" x14ac:dyDescent="0.3">
      <c r="BS43308" s="24">
        <f t="shared" si="999"/>
        <v>-2.5</v>
      </c>
    </row>
    <row r="43309" spans="71:71" x14ac:dyDescent="0.3">
      <c r="BS43309" s="24">
        <f t="shared" si="999"/>
        <v>-2.5</v>
      </c>
    </row>
    <row r="43310" spans="71:71" x14ac:dyDescent="0.3">
      <c r="BS43310" s="24">
        <f t="shared" si="999"/>
        <v>-2.5</v>
      </c>
    </row>
    <row r="43311" spans="71:71" x14ac:dyDescent="0.3">
      <c r="BS43311" s="24">
        <f t="shared" si="999"/>
        <v>-2.5</v>
      </c>
    </row>
    <row r="43312" spans="71:71" x14ac:dyDescent="0.3">
      <c r="BS43312" s="24">
        <f t="shared" si="999"/>
        <v>-2.5</v>
      </c>
    </row>
    <row r="43313" spans="71:71" x14ac:dyDescent="0.3">
      <c r="BS43313" s="24">
        <f t="shared" si="999"/>
        <v>-2.5</v>
      </c>
    </row>
    <row r="43314" spans="71:71" x14ac:dyDescent="0.3">
      <c r="BS43314" s="24">
        <f t="shared" si="999"/>
        <v>-2.5</v>
      </c>
    </row>
    <row r="43315" spans="71:71" x14ac:dyDescent="0.3">
      <c r="BS43315" s="24">
        <f t="shared" si="999"/>
        <v>-2.5</v>
      </c>
    </row>
    <row r="43316" spans="71:71" x14ac:dyDescent="0.3">
      <c r="BS43316" s="24">
        <f t="shared" si="999"/>
        <v>-2.5</v>
      </c>
    </row>
    <row r="43317" spans="71:71" x14ac:dyDescent="0.3">
      <c r="BS43317" s="24">
        <f t="shared" si="999"/>
        <v>-2.5</v>
      </c>
    </row>
    <row r="43318" spans="71:71" x14ac:dyDescent="0.3">
      <c r="BS43318" s="24">
        <f t="shared" si="999"/>
        <v>-2.5</v>
      </c>
    </row>
    <row r="43319" spans="71:71" x14ac:dyDescent="0.3">
      <c r="BS43319" s="24">
        <f t="shared" si="999"/>
        <v>-2.5</v>
      </c>
    </row>
    <row r="43320" spans="71:71" x14ac:dyDescent="0.3">
      <c r="BS43320" s="24">
        <f t="shared" si="999"/>
        <v>-2.5</v>
      </c>
    </row>
    <row r="43321" spans="71:71" x14ac:dyDescent="0.3">
      <c r="BS43321" s="24">
        <f t="shared" si="999"/>
        <v>-2.5</v>
      </c>
    </row>
    <row r="43322" spans="71:71" x14ac:dyDescent="0.3">
      <c r="BS43322" s="24">
        <f t="shared" si="999"/>
        <v>-2.5</v>
      </c>
    </row>
    <row r="43323" spans="71:71" x14ac:dyDescent="0.3">
      <c r="BS43323" s="24">
        <f t="shared" si="999"/>
        <v>-2.5</v>
      </c>
    </row>
    <row r="43324" spans="71:71" x14ac:dyDescent="0.3">
      <c r="BS43324" s="24">
        <f t="shared" si="999"/>
        <v>-2.5</v>
      </c>
    </row>
    <row r="43325" spans="71:71" x14ac:dyDescent="0.3">
      <c r="BS43325" s="24">
        <f t="shared" si="999"/>
        <v>-2.5</v>
      </c>
    </row>
    <row r="43326" spans="71:71" x14ac:dyDescent="0.3">
      <c r="BS43326" s="24">
        <f t="shared" si="999"/>
        <v>-2.5</v>
      </c>
    </row>
    <row r="43327" spans="71:71" x14ac:dyDescent="0.3">
      <c r="BS43327" s="24">
        <f t="shared" si="999"/>
        <v>-2.5</v>
      </c>
    </row>
    <row r="43328" spans="71:71" x14ac:dyDescent="0.3">
      <c r="BS43328" s="24">
        <f t="shared" si="999"/>
        <v>-2.5</v>
      </c>
    </row>
    <row r="43329" spans="71:71" x14ac:dyDescent="0.3">
      <c r="BS43329" s="24">
        <f t="shared" si="999"/>
        <v>-2.5</v>
      </c>
    </row>
    <row r="43330" spans="71:71" x14ac:dyDescent="0.3">
      <c r="BS43330" s="24">
        <f t="shared" si="999"/>
        <v>-2.5</v>
      </c>
    </row>
    <row r="43331" spans="71:71" x14ac:dyDescent="0.3">
      <c r="BS43331" s="24">
        <f t="shared" si="999"/>
        <v>-2.5</v>
      </c>
    </row>
    <row r="43332" spans="71:71" x14ac:dyDescent="0.3">
      <c r="BS43332" s="24">
        <f t="shared" si="999"/>
        <v>-2.5</v>
      </c>
    </row>
    <row r="43333" spans="71:71" x14ac:dyDescent="0.3">
      <c r="BS43333" s="24">
        <f t="shared" si="999"/>
        <v>-2.5</v>
      </c>
    </row>
    <row r="43334" spans="71:71" x14ac:dyDescent="0.3">
      <c r="BS43334" s="24">
        <f t="shared" si="999"/>
        <v>-2.5</v>
      </c>
    </row>
    <row r="43335" spans="71:71" x14ac:dyDescent="0.3">
      <c r="BS43335" s="24">
        <f t="shared" si="999"/>
        <v>-2.5</v>
      </c>
    </row>
    <row r="43336" spans="71:71" x14ac:dyDescent="0.3">
      <c r="BS43336" s="24">
        <f t="shared" si="999"/>
        <v>-2.5</v>
      </c>
    </row>
    <row r="43337" spans="71:71" x14ac:dyDescent="0.3">
      <c r="BS43337" s="24">
        <f t="shared" ref="BS43337:BS43400" si="1000">BR43337-2.5</f>
        <v>-2.5</v>
      </c>
    </row>
    <row r="43338" spans="71:71" x14ac:dyDescent="0.3">
      <c r="BS43338" s="24">
        <f t="shared" si="1000"/>
        <v>-2.5</v>
      </c>
    </row>
    <row r="43339" spans="71:71" x14ac:dyDescent="0.3">
      <c r="BS43339" s="24">
        <f t="shared" si="1000"/>
        <v>-2.5</v>
      </c>
    </row>
    <row r="43340" spans="71:71" x14ac:dyDescent="0.3">
      <c r="BS43340" s="24">
        <f t="shared" si="1000"/>
        <v>-2.5</v>
      </c>
    </row>
    <row r="43341" spans="71:71" x14ac:dyDescent="0.3">
      <c r="BS43341" s="24">
        <f t="shared" si="1000"/>
        <v>-2.5</v>
      </c>
    </row>
    <row r="43342" spans="71:71" x14ac:dyDescent="0.3">
      <c r="BS43342" s="24">
        <f t="shared" si="1000"/>
        <v>-2.5</v>
      </c>
    </row>
    <row r="43343" spans="71:71" x14ac:dyDescent="0.3">
      <c r="BS43343" s="24">
        <f t="shared" si="1000"/>
        <v>-2.5</v>
      </c>
    </row>
    <row r="43344" spans="71:71" x14ac:dyDescent="0.3">
      <c r="BS43344" s="24">
        <f t="shared" si="1000"/>
        <v>-2.5</v>
      </c>
    </row>
    <row r="43345" spans="71:71" x14ac:dyDescent="0.3">
      <c r="BS43345" s="24">
        <f t="shared" si="1000"/>
        <v>-2.5</v>
      </c>
    </row>
    <row r="43346" spans="71:71" x14ac:dyDescent="0.3">
      <c r="BS43346" s="24">
        <f t="shared" si="1000"/>
        <v>-2.5</v>
      </c>
    </row>
    <row r="43347" spans="71:71" x14ac:dyDescent="0.3">
      <c r="BS43347" s="24">
        <f t="shared" si="1000"/>
        <v>-2.5</v>
      </c>
    </row>
    <row r="43348" spans="71:71" x14ac:dyDescent="0.3">
      <c r="BS43348" s="24">
        <f t="shared" si="1000"/>
        <v>-2.5</v>
      </c>
    </row>
    <row r="43349" spans="71:71" x14ac:dyDescent="0.3">
      <c r="BS43349" s="24">
        <f t="shared" si="1000"/>
        <v>-2.5</v>
      </c>
    </row>
    <row r="43350" spans="71:71" x14ac:dyDescent="0.3">
      <c r="BS43350" s="24">
        <f t="shared" si="1000"/>
        <v>-2.5</v>
      </c>
    </row>
    <row r="43351" spans="71:71" x14ac:dyDescent="0.3">
      <c r="BS43351" s="24">
        <f t="shared" si="1000"/>
        <v>-2.5</v>
      </c>
    </row>
    <row r="43352" spans="71:71" x14ac:dyDescent="0.3">
      <c r="BS43352" s="24">
        <f t="shared" si="1000"/>
        <v>-2.5</v>
      </c>
    </row>
    <row r="43353" spans="71:71" x14ac:dyDescent="0.3">
      <c r="BS43353" s="24">
        <f t="shared" si="1000"/>
        <v>-2.5</v>
      </c>
    </row>
    <row r="43354" spans="71:71" x14ac:dyDescent="0.3">
      <c r="BS43354" s="24">
        <f t="shared" si="1000"/>
        <v>-2.5</v>
      </c>
    </row>
    <row r="43355" spans="71:71" x14ac:dyDescent="0.3">
      <c r="BS43355" s="24">
        <f t="shared" si="1000"/>
        <v>-2.5</v>
      </c>
    </row>
    <row r="43356" spans="71:71" x14ac:dyDescent="0.3">
      <c r="BS43356" s="24">
        <f t="shared" si="1000"/>
        <v>-2.5</v>
      </c>
    </row>
    <row r="43357" spans="71:71" x14ac:dyDescent="0.3">
      <c r="BS43357" s="24">
        <f t="shared" si="1000"/>
        <v>-2.5</v>
      </c>
    </row>
    <row r="43358" spans="71:71" x14ac:dyDescent="0.3">
      <c r="BS43358" s="24">
        <f t="shared" si="1000"/>
        <v>-2.5</v>
      </c>
    </row>
    <row r="43359" spans="71:71" x14ac:dyDescent="0.3">
      <c r="BS43359" s="24">
        <f t="shared" si="1000"/>
        <v>-2.5</v>
      </c>
    </row>
    <row r="43360" spans="71:71" x14ac:dyDescent="0.3">
      <c r="BS43360" s="24">
        <f t="shared" si="1000"/>
        <v>-2.5</v>
      </c>
    </row>
    <row r="43361" spans="71:71" x14ac:dyDescent="0.3">
      <c r="BS43361" s="24">
        <f t="shared" si="1000"/>
        <v>-2.5</v>
      </c>
    </row>
    <row r="43362" spans="71:71" x14ac:dyDescent="0.3">
      <c r="BS43362" s="24">
        <f t="shared" si="1000"/>
        <v>-2.5</v>
      </c>
    </row>
    <row r="43363" spans="71:71" x14ac:dyDescent="0.3">
      <c r="BS43363" s="24">
        <f t="shared" si="1000"/>
        <v>-2.5</v>
      </c>
    </row>
    <row r="43364" spans="71:71" x14ac:dyDescent="0.3">
      <c r="BS43364" s="24">
        <f t="shared" si="1000"/>
        <v>-2.5</v>
      </c>
    </row>
    <row r="43365" spans="71:71" x14ac:dyDescent="0.3">
      <c r="BS43365" s="24">
        <f t="shared" si="1000"/>
        <v>-2.5</v>
      </c>
    </row>
    <row r="43366" spans="71:71" x14ac:dyDescent="0.3">
      <c r="BS43366" s="24">
        <f t="shared" si="1000"/>
        <v>-2.5</v>
      </c>
    </row>
    <row r="43367" spans="71:71" x14ac:dyDescent="0.3">
      <c r="BS43367" s="24">
        <f t="shared" si="1000"/>
        <v>-2.5</v>
      </c>
    </row>
    <row r="43368" spans="71:71" x14ac:dyDescent="0.3">
      <c r="BS43368" s="24">
        <f t="shared" si="1000"/>
        <v>-2.5</v>
      </c>
    </row>
    <row r="43369" spans="71:71" x14ac:dyDescent="0.3">
      <c r="BS43369" s="24">
        <f t="shared" si="1000"/>
        <v>-2.5</v>
      </c>
    </row>
    <row r="43370" spans="71:71" x14ac:dyDescent="0.3">
      <c r="BS43370" s="24">
        <f t="shared" si="1000"/>
        <v>-2.5</v>
      </c>
    </row>
    <row r="43371" spans="71:71" x14ac:dyDescent="0.3">
      <c r="BS43371" s="24">
        <f t="shared" si="1000"/>
        <v>-2.5</v>
      </c>
    </row>
    <row r="43372" spans="71:71" x14ac:dyDescent="0.3">
      <c r="BS43372" s="24">
        <f t="shared" si="1000"/>
        <v>-2.5</v>
      </c>
    </row>
    <row r="43373" spans="71:71" x14ac:dyDescent="0.3">
      <c r="BS43373" s="24">
        <f t="shared" si="1000"/>
        <v>-2.5</v>
      </c>
    </row>
    <row r="43374" spans="71:71" x14ac:dyDescent="0.3">
      <c r="BS43374" s="24">
        <f t="shared" si="1000"/>
        <v>-2.5</v>
      </c>
    </row>
    <row r="43375" spans="71:71" x14ac:dyDescent="0.3">
      <c r="BS43375" s="24">
        <f t="shared" si="1000"/>
        <v>-2.5</v>
      </c>
    </row>
    <row r="43376" spans="71:71" x14ac:dyDescent="0.3">
      <c r="BS43376" s="24">
        <f t="shared" si="1000"/>
        <v>-2.5</v>
      </c>
    </row>
    <row r="43377" spans="71:71" x14ac:dyDescent="0.3">
      <c r="BS43377" s="24">
        <f t="shared" si="1000"/>
        <v>-2.5</v>
      </c>
    </row>
    <row r="43378" spans="71:71" x14ac:dyDescent="0.3">
      <c r="BS43378" s="24">
        <f t="shared" si="1000"/>
        <v>-2.5</v>
      </c>
    </row>
    <row r="43379" spans="71:71" x14ac:dyDescent="0.3">
      <c r="BS43379" s="24">
        <f t="shared" si="1000"/>
        <v>-2.5</v>
      </c>
    </row>
    <row r="43380" spans="71:71" x14ac:dyDescent="0.3">
      <c r="BS43380" s="24">
        <f t="shared" si="1000"/>
        <v>-2.5</v>
      </c>
    </row>
    <row r="43381" spans="71:71" x14ac:dyDescent="0.3">
      <c r="BS43381" s="24">
        <f t="shared" si="1000"/>
        <v>-2.5</v>
      </c>
    </row>
    <row r="43382" spans="71:71" x14ac:dyDescent="0.3">
      <c r="BS43382" s="24">
        <f t="shared" si="1000"/>
        <v>-2.5</v>
      </c>
    </row>
    <row r="43383" spans="71:71" x14ac:dyDescent="0.3">
      <c r="BS43383" s="24">
        <f t="shared" si="1000"/>
        <v>-2.5</v>
      </c>
    </row>
    <row r="43384" spans="71:71" x14ac:dyDescent="0.3">
      <c r="BS43384" s="24">
        <f t="shared" si="1000"/>
        <v>-2.5</v>
      </c>
    </row>
    <row r="43385" spans="71:71" x14ac:dyDescent="0.3">
      <c r="BS43385" s="24">
        <f t="shared" si="1000"/>
        <v>-2.5</v>
      </c>
    </row>
    <row r="43386" spans="71:71" x14ac:dyDescent="0.3">
      <c r="BS43386" s="24">
        <f t="shared" si="1000"/>
        <v>-2.5</v>
      </c>
    </row>
    <row r="43387" spans="71:71" x14ac:dyDescent="0.3">
      <c r="BS43387" s="24">
        <f t="shared" si="1000"/>
        <v>-2.5</v>
      </c>
    </row>
    <row r="43388" spans="71:71" x14ac:dyDescent="0.3">
      <c r="BS43388" s="24">
        <f t="shared" si="1000"/>
        <v>-2.5</v>
      </c>
    </row>
    <row r="43389" spans="71:71" x14ac:dyDescent="0.3">
      <c r="BS43389" s="24">
        <f t="shared" si="1000"/>
        <v>-2.5</v>
      </c>
    </row>
    <row r="43390" spans="71:71" x14ac:dyDescent="0.3">
      <c r="BS43390" s="24">
        <f t="shared" si="1000"/>
        <v>-2.5</v>
      </c>
    </row>
    <row r="43391" spans="71:71" x14ac:dyDescent="0.3">
      <c r="BS43391" s="24">
        <f t="shared" si="1000"/>
        <v>-2.5</v>
      </c>
    </row>
    <row r="43392" spans="71:71" x14ac:dyDescent="0.3">
      <c r="BS43392" s="24">
        <f t="shared" si="1000"/>
        <v>-2.5</v>
      </c>
    </row>
    <row r="43393" spans="71:71" x14ac:dyDescent="0.3">
      <c r="BS43393" s="24">
        <f t="shared" si="1000"/>
        <v>-2.5</v>
      </c>
    </row>
    <row r="43394" spans="71:71" x14ac:dyDescent="0.3">
      <c r="BS43394" s="24">
        <f t="shared" si="1000"/>
        <v>-2.5</v>
      </c>
    </row>
    <row r="43395" spans="71:71" x14ac:dyDescent="0.3">
      <c r="BS43395" s="24">
        <f t="shared" si="1000"/>
        <v>-2.5</v>
      </c>
    </row>
    <row r="43396" spans="71:71" x14ac:dyDescent="0.3">
      <c r="BS43396" s="24">
        <f t="shared" si="1000"/>
        <v>-2.5</v>
      </c>
    </row>
    <row r="43397" spans="71:71" x14ac:dyDescent="0.3">
      <c r="BS43397" s="24">
        <f t="shared" si="1000"/>
        <v>-2.5</v>
      </c>
    </row>
    <row r="43398" spans="71:71" x14ac:dyDescent="0.3">
      <c r="BS43398" s="24">
        <f t="shared" si="1000"/>
        <v>-2.5</v>
      </c>
    </row>
    <row r="43399" spans="71:71" x14ac:dyDescent="0.3">
      <c r="BS43399" s="24">
        <f t="shared" si="1000"/>
        <v>-2.5</v>
      </c>
    </row>
    <row r="43400" spans="71:71" x14ac:dyDescent="0.3">
      <c r="BS43400" s="24">
        <f t="shared" si="1000"/>
        <v>-2.5</v>
      </c>
    </row>
    <row r="43401" spans="71:71" x14ac:dyDescent="0.3">
      <c r="BS43401" s="24">
        <f t="shared" ref="BS43401:BS43464" si="1001">BR43401-2.5</f>
        <v>-2.5</v>
      </c>
    </row>
    <row r="43402" spans="71:71" x14ac:dyDescent="0.3">
      <c r="BS43402" s="24">
        <f t="shared" si="1001"/>
        <v>-2.5</v>
      </c>
    </row>
    <row r="43403" spans="71:71" x14ac:dyDescent="0.3">
      <c r="BS43403" s="24">
        <f t="shared" si="1001"/>
        <v>-2.5</v>
      </c>
    </row>
    <row r="43404" spans="71:71" x14ac:dyDescent="0.3">
      <c r="BS43404" s="24">
        <f t="shared" si="1001"/>
        <v>-2.5</v>
      </c>
    </row>
    <row r="43405" spans="71:71" x14ac:dyDescent="0.3">
      <c r="BS43405" s="24">
        <f t="shared" si="1001"/>
        <v>-2.5</v>
      </c>
    </row>
    <row r="43406" spans="71:71" x14ac:dyDescent="0.3">
      <c r="BS43406" s="24">
        <f t="shared" si="1001"/>
        <v>-2.5</v>
      </c>
    </row>
    <row r="43407" spans="71:71" x14ac:dyDescent="0.3">
      <c r="BS43407" s="24">
        <f t="shared" si="1001"/>
        <v>-2.5</v>
      </c>
    </row>
    <row r="43408" spans="71:71" x14ac:dyDescent="0.3">
      <c r="BS43408" s="24">
        <f t="shared" si="1001"/>
        <v>-2.5</v>
      </c>
    </row>
    <row r="43409" spans="71:71" x14ac:dyDescent="0.3">
      <c r="BS43409" s="24">
        <f t="shared" si="1001"/>
        <v>-2.5</v>
      </c>
    </row>
    <row r="43410" spans="71:71" x14ac:dyDescent="0.3">
      <c r="BS43410" s="24">
        <f t="shared" si="1001"/>
        <v>-2.5</v>
      </c>
    </row>
    <row r="43411" spans="71:71" x14ac:dyDescent="0.3">
      <c r="BS43411" s="24">
        <f t="shared" si="1001"/>
        <v>-2.5</v>
      </c>
    </row>
    <row r="43412" spans="71:71" x14ac:dyDescent="0.3">
      <c r="BS43412" s="24">
        <f t="shared" si="1001"/>
        <v>-2.5</v>
      </c>
    </row>
    <row r="43413" spans="71:71" x14ac:dyDescent="0.3">
      <c r="BS43413" s="24">
        <f t="shared" si="1001"/>
        <v>-2.5</v>
      </c>
    </row>
    <row r="43414" spans="71:71" x14ac:dyDescent="0.3">
      <c r="BS43414" s="24">
        <f t="shared" si="1001"/>
        <v>-2.5</v>
      </c>
    </row>
    <row r="43415" spans="71:71" x14ac:dyDescent="0.3">
      <c r="BS43415" s="24">
        <f t="shared" si="1001"/>
        <v>-2.5</v>
      </c>
    </row>
    <row r="43416" spans="71:71" x14ac:dyDescent="0.3">
      <c r="BS43416" s="24">
        <f t="shared" si="1001"/>
        <v>-2.5</v>
      </c>
    </row>
    <row r="43417" spans="71:71" x14ac:dyDescent="0.3">
      <c r="BS43417" s="24">
        <f t="shared" si="1001"/>
        <v>-2.5</v>
      </c>
    </row>
    <row r="43418" spans="71:71" x14ac:dyDescent="0.3">
      <c r="BS43418" s="24">
        <f t="shared" si="1001"/>
        <v>-2.5</v>
      </c>
    </row>
    <row r="43419" spans="71:71" x14ac:dyDescent="0.3">
      <c r="BS43419" s="24">
        <f t="shared" si="1001"/>
        <v>-2.5</v>
      </c>
    </row>
    <row r="43420" spans="71:71" x14ac:dyDescent="0.3">
      <c r="BS43420" s="24">
        <f t="shared" si="1001"/>
        <v>-2.5</v>
      </c>
    </row>
    <row r="43421" spans="71:71" x14ac:dyDescent="0.3">
      <c r="BS43421" s="24">
        <f t="shared" si="1001"/>
        <v>-2.5</v>
      </c>
    </row>
    <row r="43422" spans="71:71" x14ac:dyDescent="0.3">
      <c r="BS43422" s="24">
        <f t="shared" si="1001"/>
        <v>-2.5</v>
      </c>
    </row>
    <row r="43423" spans="71:71" x14ac:dyDescent="0.3">
      <c r="BS43423" s="24">
        <f t="shared" si="1001"/>
        <v>-2.5</v>
      </c>
    </row>
    <row r="43424" spans="71:71" x14ac:dyDescent="0.3">
      <c r="BS43424" s="24">
        <f t="shared" si="1001"/>
        <v>-2.5</v>
      </c>
    </row>
    <row r="43425" spans="71:71" x14ac:dyDescent="0.3">
      <c r="BS43425" s="24">
        <f t="shared" si="1001"/>
        <v>-2.5</v>
      </c>
    </row>
    <row r="43426" spans="71:71" x14ac:dyDescent="0.3">
      <c r="BS43426" s="24">
        <f t="shared" si="1001"/>
        <v>-2.5</v>
      </c>
    </row>
    <row r="43427" spans="71:71" x14ac:dyDescent="0.3">
      <c r="BS43427" s="24">
        <f t="shared" si="1001"/>
        <v>-2.5</v>
      </c>
    </row>
    <row r="43428" spans="71:71" x14ac:dyDescent="0.3">
      <c r="BS43428" s="24">
        <f t="shared" si="1001"/>
        <v>-2.5</v>
      </c>
    </row>
    <row r="43429" spans="71:71" x14ac:dyDescent="0.3">
      <c r="BS43429" s="24">
        <f t="shared" si="1001"/>
        <v>-2.5</v>
      </c>
    </row>
    <row r="43430" spans="71:71" x14ac:dyDescent="0.3">
      <c r="BS43430" s="24">
        <f t="shared" si="1001"/>
        <v>-2.5</v>
      </c>
    </row>
    <row r="43431" spans="71:71" x14ac:dyDescent="0.3">
      <c r="BS43431" s="24">
        <f t="shared" si="1001"/>
        <v>-2.5</v>
      </c>
    </row>
    <row r="43432" spans="71:71" x14ac:dyDescent="0.3">
      <c r="BS43432" s="24">
        <f t="shared" si="1001"/>
        <v>-2.5</v>
      </c>
    </row>
    <row r="43433" spans="71:71" x14ac:dyDescent="0.3">
      <c r="BS43433" s="24">
        <f t="shared" si="1001"/>
        <v>-2.5</v>
      </c>
    </row>
    <row r="43434" spans="71:71" x14ac:dyDescent="0.3">
      <c r="BS43434" s="24">
        <f t="shared" si="1001"/>
        <v>-2.5</v>
      </c>
    </row>
    <row r="43435" spans="71:71" x14ac:dyDescent="0.3">
      <c r="BS43435" s="24">
        <f t="shared" si="1001"/>
        <v>-2.5</v>
      </c>
    </row>
    <row r="43436" spans="71:71" x14ac:dyDescent="0.3">
      <c r="BS43436" s="24">
        <f t="shared" si="1001"/>
        <v>-2.5</v>
      </c>
    </row>
    <row r="43437" spans="71:71" x14ac:dyDescent="0.3">
      <c r="BS43437" s="24">
        <f t="shared" si="1001"/>
        <v>-2.5</v>
      </c>
    </row>
    <row r="43438" spans="71:71" x14ac:dyDescent="0.3">
      <c r="BS43438" s="24">
        <f t="shared" si="1001"/>
        <v>-2.5</v>
      </c>
    </row>
    <row r="43439" spans="71:71" x14ac:dyDescent="0.3">
      <c r="BS43439" s="24">
        <f t="shared" si="1001"/>
        <v>-2.5</v>
      </c>
    </row>
    <row r="43440" spans="71:71" x14ac:dyDescent="0.3">
      <c r="BS43440" s="24">
        <f t="shared" si="1001"/>
        <v>-2.5</v>
      </c>
    </row>
    <row r="43441" spans="71:71" x14ac:dyDescent="0.3">
      <c r="BS43441" s="24">
        <f t="shared" si="1001"/>
        <v>-2.5</v>
      </c>
    </row>
    <row r="43442" spans="71:71" x14ac:dyDescent="0.3">
      <c r="BS43442" s="24">
        <f t="shared" si="1001"/>
        <v>-2.5</v>
      </c>
    </row>
    <row r="43443" spans="71:71" x14ac:dyDescent="0.3">
      <c r="BS43443" s="24">
        <f t="shared" si="1001"/>
        <v>-2.5</v>
      </c>
    </row>
    <row r="43444" spans="71:71" x14ac:dyDescent="0.3">
      <c r="BS43444" s="24">
        <f t="shared" si="1001"/>
        <v>-2.5</v>
      </c>
    </row>
    <row r="43445" spans="71:71" x14ac:dyDescent="0.3">
      <c r="BS43445" s="24">
        <f t="shared" si="1001"/>
        <v>-2.5</v>
      </c>
    </row>
    <row r="43446" spans="71:71" x14ac:dyDescent="0.3">
      <c r="BS43446" s="24">
        <f t="shared" si="1001"/>
        <v>-2.5</v>
      </c>
    </row>
    <row r="43447" spans="71:71" x14ac:dyDescent="0.3">
      <c r="BS43447" s="24">
        <f t="shared" si="1001"/>
        <v>-2.5</v>
      </c>
    </row>
    <row r="43448" spans="71:71" x14ac:dyDescent="0.3">
      <c r="BS43448" s="24">
        <f t="shared" si="1001"/>
        <v>-2.5</v>
      </c>
    </row>
    <row r="43449" spans="71:71" x14ac:dyDescent="0.3">
      <c r="BS43449" s="24">
        <f t="shared" si="1001"/>
        <v>-2.5</v>
      </c>
    </row>
    <row r="43450" spans="71:71" x14ac:dyDescent="0.3">
      <c r="BS43450" s="24">
        <f t="shared" si="1001"/>
        <v>-2.5</v>
      </c>
    </row>
    <row r="43451" spans="71:71" x14ac:dyDescent="0.3">
      <c r="BS43451" s="24">
        <f t="shared" si="1001"/>
        <v>-2.5</v>
      </c>
    </row>
    <row r="43452" spans="71:71" x14ac:dyDescent="0.3">
      <c r="BS43452" s="24">
        <f t="shared" si="1001"/>
        <v>-2.5</v>
      </c>
    </row>
    <row r="43453" spans="71:71" x14ac:dyDescent="0.3">
      <c r="BS43453" s="24">
        <f t="shared" si="1001"/>
        <v>-2.5</v>
      </c>
    </row>
    <row r="43454" spans="71:71" x14ac:dyDescent="0.3">
      <c r="BS43454" s="24">
        <f t="shared" si="1001"/>
        <v>-2.5</v>
      </c>
    </row>
    <row r="43455" spans="71:71" x14ac:dyDescent="0.3">
      <c r="BS43455" s="24">
        <f t="shared" si="1001"/>
        <v>-2.5</v>
      </c>
    </row>
    <row r="43456" spans="71:71" x14ac:dyDescent="0.3">
      <c r="BS43456" s="24">
        <f t="shared" si="1001"/>
        <v>-2.5</v>
      </c>
    </row>
    <row r="43457" spans="71:71" x14ac:dyDescent="0.3">
      <c r="BS43457" s="24">
        <f t="shared" si="1001"/>
        <v>-2.5</v>
      </c>
    </row>
    <row r="43458" spans="71:71" x14ac:dyDescent="0.3">
      <c r="BS43458" s="24">
        <f t="shared" si="1001"/>
        <v>-2.5</v>
      </c>
    </row>
    <row r="43459" spans="71:71" x14ac:dyDescent="0.3">
      <c r="BS43459" s="24">
        <f t="shared" si="1001"/>
        <v>-2.5</v>
      </c>
    </row>
    <row r="43460" spans="71:71" x14ac:dyDescent="0.3">
      <c r="BS43460" s="24">
        <f t="shared" si="1001"/>
        <v>-2.5</v>
      </c>
    </row>
    <row r="43461" spans="71:71" x14ac:dyDescent="0.3">
      <c r="BS43461" s="24">
        <f t="shared" si="1001"/>
        <v>-2.5</v>
      </c>
    </row>
    <row r="43462" spans="71:71" x14ac:dyDescent="0.3">
      <c r="BS43462" s="24">
        <f t="shared" si="1001"/>
        <v>-2.5</v>
      </c>
    </row>
    <row r="43463" spans="71:71" x14ac:dyDescent="0.3">
      <c r="BS43463" s="24">
        <f t="shared" si="1001"/>
        <v>-2.5</v>
      </c>
    </row>
    <row r="43464" spans="71:71" x14ac:dyDescent="0.3">
      <c r="BS43464" s="24">
        <f t="shared" si="1001"/>
        <v>-2.5</v>
      </c>
    </row>
    <row r="43465" spans="71:71" x14ac:dyDescent="0.3">
      <c r="BS43465" s="24">
        <f t="shared" ref="BS43465:BS43528" si="1002">BR43465-2.5</f>
        <v>-2.5</v>
      </c>
    </row>
    <row r="43466" spans="71:71" x14ac:dyDescent="0.3">
      <c r="BS43466" s="24">
        <f t="shared" si="1002"/>
        <v>-2.5</v>
      </c>
    </row>
    <row r="43467" spans="71:71" x14ac:dyDescent="0.3">
      <c r="BS43467" s="24">
        <f t="shared" si="1002"/>
        <v>-2.5</v>
      </c>
    </row>
    <row r="43468" spans="71:71" x14ac:dyDescent="0.3">
      <c r="BS43468" s="24">
        <f t="shared" si="1002"/>
        <v>-2.5</v>
      </c>
    </row>
    <row r="43469" spans="71:71" x14ac:dyDescent="0.3">
      <c r="BS43469" s="24">
        <f t="shared" si="1002"/>
        <v>-2.5</v>
      </c>
    </row>
    <row r="43470" spans="71:71" x14ac:dyDescent="0.3">
      <c r="BS43470" s="24">
        <f t="shared" si="1002"/>
        <v>-2.5</v>
      </c>
    </row>
    <row r="43471" spans="71:71" x14ac:dyDescent="0.3">
      <c r="BS43471" s="24">
        <f t="shared" si="1002"/>
        <v>-2.5</v>
      </c>
    </row>
    <row r="43472" spans="71:71" x14ac:dyDescent="0.3">
      <c r="BS43472" s="24">
        <f t="shared" si="1002"/>
        <v>-2.5</v>
      </c>
    </row>
    <row r="43473" spans="71:71" x14ac:dyDescent="0.3">
      <c r="BS43473" s="24">
        <f t="shared" si="1002"/>
        <v>-2.5</v>
      </c>
    </row>
    <row r="43474" spans="71:71" x14ac:dyDescent="0.3">
      <c r="BS43474" s="24">
        <f t="shared" si="1002"/>
        <v>-2.5</v>
      </c>
    </row>
    <row r="43475" spans="71:71" x14ac:dyDescent="0.3">
      <c r="BS43475" s="24">
        <f t="shared" si="1002"/>
        <v>-2.5</v>
      </c>
    </row>
    <row r="43476" spans="71:71" x14ac:dyDescent="0.3">
      <c r="BS43476" s="24">
        <f t="shared" si="1002"/>
        <v>-2.5</v>
      </c>
    </row>
    <row r="43477" spans="71:71" x14ac:dyDescent="0.3">
      <c r="BS43477" s="24">
        <f t="shared" si="1002"/>
        <v>-2.5</v>
      </c>
    </row>
    <row r="43478" spans="71:71" x14ac:dyDescent="0.3">
      <c r="BS43478" s="24">
        <f t="shared" si="1002"/>
        <v>-2.5</v>
      </c>
    </row>
    <row r="43479" spans="71:71" x14ac:dyDescent="0.3">
      <c r="BS43479" s="24">
        <f t="shared" si="1002"/>
        <v>-2.5</v>
      </c>
    </row>
    <row r="43480" spans="71:71" x14ac:dyDescent="0.3">
      <c r="BS43480" s="24">
        <f t="shared" si="1002"/>
        <v>-2.5</v>
      </c>
    </row>
    <row r="43481" spans="71:71" x14ac:dyDescent="0.3">
      <c r="BS43481" s="24">
        <f t="shared" si="1002"/>
        <v>-2.5</v>
      </c>
    </row>
    <row r="43482" spans="71:71" x14ac:dyDescent="0.3">
      <c r="BS43482" s="24">
        <f t="shared" si="1002"/>
        <v>-2.5</v>
      </c>
    </row>
    <row r="43483" spans="71:71" x14ac:dyDescent="0.3">
      <c r="BS43483" s="24">
        <f t="shared" si="1002"/>
        <v>-2.5</v>
      </c>
    </row>
    <row r="43484" spans="71:71" x14ac:dyDescent="0.3">
      <c r="BS43484" s="24">
        <f t="shared" si="1002"/>
        <v>-2.5</v>
      </c>
    </row>
    <row r="43485" spans="71:71" x14ac:dyDescent="0.3">
      <c r="BS43485" s="24">
        <f t="shared" si="1002"/>
        <v>-2.5</v>
      </c>
    </row>
    <row r="43486" spans="71:71" x14ac:dyDescent="0.3">
      <c r="BS43486" s="24">
        <f t="shared" si="1002"/>
        <v>-2.5</v>
      </c>
    </row>
    <row r="43487" spans="71:71" x14ac:dyDescent="0.3">
      <c r="BS43487" s="24">
        <f t="shared" si="1002"/>
        <v>-2.5</v>
      </c>
    </row>
    <row r="43488" spans="71:71" x14ac:dyDescent="0.3">
      <c r="BS43488" s="24">
        <f t="shared" si="1002"/>
        <v>-2.5</v>
      </c>
    </row>
    <row r="43489" spans="71:71" x14ac:dyDescent="0.3">
      <c r="BS43489" s="24">
        <f t="shared" si="1002"/>
        <v>-2.5</v>
      </c>
    </row>
    <row r="43490" spans="71:71" x14ac:dyDescent="0.3">
      <c r="BS43490" s="24">
        <f t="shared" si="1002"/>
        <v>-2.5</v>
      </c>
    </row>
    <row r="43491" spans="71:71" x14ac:dyDescent="0.3">
      <c r="BS43491" s="24">
        <f t="shared" si="1002"/>
        <v>-2.5</v>
      </c>
    </row>
    <row r="43492" spans="71:71" x14ac:dyDescent="0.3">
      <c r="BS43492" s="24">
        <f t="shared" si="1002"/>
        <v>-2.5</v>
      </c>
    </row>
    <row r="43493" spans="71:71" x14ac:dyDescent="0.3">
      <c r="BS43493" s="24">
        <f t="shared" si="1002"/>
        <v>-2.5</v>
      </c>
    </row>
    <row r="43494" spans="71:71" x14ac:dyDescent="0.3">
      <c r="BS43494" s="24">
        <f t="shared" si="1002"/>
        <v>-2.5</v>
      </c>
    </row>
    <row r="43495" spans="71:71" x14ac:dyDescent="0.3">
      <c r="BS43495" s="24">
        <f t="shared" si="1002"/>
        <v>-2.5</v>
      </c>
    </row>
    <row r="43496" spans="71:71" x14ac:dyDescent="0.3">
      <c r="BS43496" s="24">
        <f t="shared" si="1002"/>
        <v>-2.5</v>
      </c>
    </row>
    <row r="43497" spans="71:71" x14ac:dyDescent="0.3">
      <c r="BS43497" s="24">
        <f t="shared" si="1002"/>
        <v>-2.5</v>
      </c>
    </row>
    <row r="43498" spans="71:71" x14ac:dyDescent="0.3">
      <c r="BS43498" s="24">
        <f t="shared" si="1002"/>
        <v>-2.5</v>
      </c>
    </row>
    <row r="43499" spans="71:71" x14ac:dyDescent="0.3">
      <c r="BS43499" s="24">
        <f t="shared" si="1002"/>
        <v>-2.5</v>
      </c>
    </row>
    <row r="43500" spans="71:71" x14ac:dyDescent="0.3">
      <c r="BS43500" s="24">
        <f t="shared" si="1002"/>
        <v>-2.5</v>
      </c>
    </row>
    <row r="43501" spans="71:71" x14ac:dyDescent="0.3">
      <c r="BS43501" s="24">
        <f t="shared" si="1002"/>
        <v>-2.5</v>
      </c>
    </row>
    <row r="43502" spans="71:71" x14ac:dyDescent="0.3">
      <c r="BS43502" s="24">
        <f t="shared" si="1002"/>
        <v>-2.5</v>
      </c>
    </row>
    <row r="43503" spans="71:71" x14ac:dyDescent="0.3">
      <c r="BS43503" s="24">
        <f t="shared" si="1002"/>
        <v>-2.5</v>
      </c>
    </row>
    <row r="43504" spans="71:71" x14ac:dyDescent="0.3">
      <c r="BS43504" s="24">
        <f t="shared" si="1002"/>
        <v>-2.5</v>
      </c>
    </row>
    <row r="43505" spans="71:71" x14ac:dyDescent="0.3">
      <c r="BS43505" s="24">
        <f t="shared" si="1002"/>
        <v>-2.5</v>
      </c>
    </row>
    <row r="43506" spans="71:71" x14ac:dyDescent="0.3">
      <c r="BS43506" s="24">
        <f t="shared" si="1002"/>
        <v>-2.5</v>
      </c>
    </row>
    <row r="43507" spans="71:71" x14ac:dyDescent="0.3">
      <c r="BS43507" s="24">
        <f t="shared" si="1002"/>
        <v>-2.5</v>
      </c>
    </row>
    <row r="43508" spans="71:71" x14ac:dyDescent="0.3">
      <c r="BS43508" s="24">
        <f t="shared" si="1002"/>
        <v>-2.5</v>
      </c>
    </row>
    <row r="43509" spans="71:71" x14ac:dyDescent="0.3">
      <c r="BS43509" s="24">
        <f t="shared" si="1002"/>
        <v>-2.5</v>
      </c>
    </row>
    <row r="43510" spans="71:71" x14ac:dyDescent="0.3">
      <c r="BS43510" s="24">
        <f t="shared" si="1002"/>
        <v>-2.5</v>
      </c>
    </row>
    <row r="43511" spans="71:71" x14ac:dyDescent="0.3">
      <c r="BS43511" s="24">
        <f t="shared" si="1002"/>
        <v>-2.5</v>
      </c>
    </row>
    <row r="43512" spans="71:71" x14ac:dyDescent="0.3">
      <c r="BS43512" s="24">
        <f t="shared" si="1002"/>
        <v>-2.5</v>
      </c>
    </row>
    <row r="43513" spans="71:71" x14ac:dyDescent="0.3">
      <c r="BS43513" s="24">
        <f t="shared" si="1002"/>
        <v>-2.5</v>
      </c>
    </row>
    <row r="43514" spans="71:71" x14ac:dyDescent="0.3">
      <c r="BS43514" s="24">
        <f t="shared" si="1002"/>
        <v>-2.5</v>
      </c>
    </row>
    <row r="43515" spans="71:71" x14ac:dyDescent="0.3">
      <c r="BS43515" s="24">
        <f t="shared" si="1002"/>
        <v>-2.5</v>
      </c>
    </row>
    <row r="43516" spans="71:71" x14ac:dyDescent="0.3">
      <c r="BS43516" s="24">
        <f t="shared" si="1002"/>
        <v>-2.5</v>
      </c>
    </row>
    <row r="43517" spans="71:71" x14ac:dyDescent="0.3">
      <c r="BS43517" s="24">
        <f t="shared" si="1002"/>
        <v>-2.5</v>
      </c>
    </row>
    <row r="43518" spans="71:71" x14ac:dyDescent="0.3">
      <c r="BS43518" s="24">
        <f t="shared" si="1002"/>
        <v>-2.5</v>
      </c>
    </row>
    <row r="43519" spans="71:71" x14ac:dyDescent="0.3">
      <c r="BS43519" s="24">
        <f t="shared" si="1002"/>
        <v>-2.5</v>
      </c>
    </row>
    <row r="43520" spans="71:71" x14ac:dyDescent="0.3">
      <c r="BS43520" s="24">
        <f t="shared" si="1002"/>
        <v>-2.5</v>
      </c>
    </row>
    <row r="43521" spans="71:71" x14ac:dyDescent="0.3">
      <c r="BS43521" s="24">
        <f t="shared" si="1002"/>
        <v>-2.5</v>
      </c>
    </row>
    <row r="43522" spans="71:71" x14ac:dyDescent="0.3">
      <c r="BS43522" s="24">
        <f t="shared" si="1002"/>
        <v>-2.5</v>
      </c>
    </row>
    <row r="43523" spans="71:71" x14ac:dyDescent="0.3">
      <c r="BS43523" s="24">
        <f t="shared" si="1002"/>
        <v>-2.5</v>
      </c>
    </row>
    <row r="43524" spans="71:71" x14ac:dyDescent="0.3">
      <c r="BS43524" s="24">
        <f t="shared" si="1002"/>
        <v>-2.5</v>
      </c>
    </row>
    <row r="43525" spans="71:71" x14ac:dyDescent="0.3">
      <c r="BS43525" s="24">
        <f t="shared" si="1002"/>
        <v>-2.5</v>
      </c>
    </row>
    <row r="43526" spans="71:71" x14ac:dyDescent="0.3">
      <c r="BS43526" s="24">
        <f t="shared" si="1002"/>
        <v>-2.5</v>
      </c>
    </row>
    <row r="43527" spans="71:71" x14ac:dyDescent="0.3">
      <c r="BS43527" s="24">
        <f t="shared" si="1002"/>
        <v>-2.5</v>
      </c>
    </row>
    <row r="43528" spans="71:71" x14ac:dyDescent="0.3">
      <c r="BS43528" s="24">
        <f t="shared" si="1002"/>
        <v>-2.5</v>
      </c>
    </row>
    <row r="43529" spans="71:71" x14ac:dyDescent="0.3">
      <c r="BS43529" s="24">
        <f t="shared" ref="BS43529:BS43592" si="1003">BR43529-2.5</f>
        <v>-2.5</v>
      </c>
    </row>
    <row r="43530" spans="71:71" x14ac:dyDescent="0.3">
      <c r="BS43530" s="24">
        <f t="shared" si="1003"/>
        <v>-2.5</v>
      </c>
    </row>
    <row r="43531" spans="71:71" x14ac:dyDescent="0.3">
      <c r="BS43531" s="24">
        <f t="shared" si="1003"/>
        <v>-2.5</v>
      </c>
    </row>
    <row r="43532" spans="71:71" x14ac:dyDescent="0.3">
      <c r="BS43532" s="24">
        <f t="shared" si="1003"/>
        <v>-2.5</v>
      </c>
    </row>
    <row r="43533" spans="71:71" x14ac:dyDescent="0.3">
      <c r="BS43533" s="24">
        <f t="shared" si="1003"/>
        <v>-2.5</v>
      </c>
    </row>
    <row r="43534" spans="71:71" x14ac:dyDescent="0.3">
      <c r="BS43534" s="24">
        <f t="shared" si="1003"/>
        <v>-2.5</v>
      </c>
    </row>
    <row r="43535" spans="71:71" x14ac:dyDescent="0.3">
      <c r="BS43535" s="24">
        <f t="shared" si="1003"/>
        <v>-2.5</v>
      </c>
    </row>
    <row r="43536" spans="71:71" x14ac:dyDescent="0.3">
      <c r="BS43536" s="24">
        <f t="shared" si="1003"/>
        <v>-2.5</v>
      </c>
    </row>
    <row r="43537" spans="71:71" x14ac:dyDescent="0.3">
      <c r="BS43537" s="24">
        <f t="shared" si="1003"/>
        <v>-2.5</v>
      </c>
    </row>
    <row r="43538" spans="71:71" x14ac:dyDescent="0.3">
      <c r="BS43538" s="24">
        <f t="shared" si="1003"/>
        <v>-2.5</v>
      </c>
    </row>
    <row r="43539" spans="71:71" x14ac:dyDescent="0.3">
      <c r="BS43539" s="24">
        <f t="shared" si="1003"/>
        <v>-2.5</v>
      </c>
    </row>
    <row r="43540" spans="71:71" x14ac:dyDescent="0.3">
      <c r="BS43540" s="24">
        <f t="shared" si="1003"/>
        <v>-2.5</v>
      </c>
    </row>
    <row r="43541" spans="71:71" x14ac:dyDescent="0.3">
      <c r="BS43541" s="24">
        <f t="shared" si="1003"/>
        <v>-2.5</v>
      </c>
    </row>
    <row r="43542" spans="71:71" x14ac:dyDescent="0.3">
      <c r="BS43542" s="24">
        <f t="shared" si="1003"/>
        <v>-2.5</v>
      </c>
    </row>
    <row r="43543" spans="71:71" x14ac:dyDescent="0.3">
      <c r="BS43543" s="24">
        <f t="shared" si="1003"/>
        <v>-2.5</v>
      </c>
    </row>
    <row r="43544" spans="71:71" x14ac:dyDescent="0.3">
      <c r="BS43544" s="24">
        <f t="shared" si="1003"/>
        <v>-2.5</v>
      </c>
    </row>
    <row r="43545" spans="71:71" x14ac:dyDescent="0.3">
      <c r="BS43545" s="24">
        <f t="shared" si="1003"/>
        <v>-2.5</v>
      </c>
    </row>
    <row r="43546" spans="71:71" x14ac:dyDescent="0.3">
      <c r="BS43546" s="24">
        <f t="shared" si="1003"/>
        <v>-2.5</v>
      </c>
    </row>
    <row r="43547" spans="71:71" x14ac:dyDescent="0.3">
      <c r="BS43547" s="24">
        <f t="shared" si="1003"/>
        <v>-2.5</v>
      </c>
    </row>
    <row r="43548" spans="71:71" x14ac:dyDescent="0.3">
      <c r="BS43548" s="24">
        <f t="shared" si="1003"/>
        <v>-2.5</v>
      </c>
    </row>
    <row r="43549" spans="71:71" x14ac:dyDescent="0.3">
      <c r="BS43549" s="24">
        <f t="shared" si="1003"/>
        <v>-2.5</v>
      </c>
    </row>
    <row r="43550" spans="71:71" x14ac:dyDescent="0.3">
      <c r="BS43550" s="24">
        <f t="shared" si="1003"/>
        <v>-2.5</v>
      </c>
    </row>
    <row r="43551" spans="71:71" x14ac:dyDescent="0.3">
      <c r="BS43551" s="24">
        <f t="shared" si="1003"/>
        <v>-2.5</v>
      </c>
    </row>
    <row r="43552" spans="71:71" x14ac:dyDescent="0.3">
      <c r="BS43552" s="24">
        <f t="shared" si="1003"/>
        <v>-2.5</v>
      </c>
    </row>
    <row r="43553" spans="71:71" x14ac:dyDescent="0.3">
      <c r="BS43553" s="24">
        <f t="shared" si="1003"/>
        <v>-2.5</v>
      </c>
    </row>
    <row r="43554" spans="71:71" x14ac:dyDescent="0.3">
      <c r="BS43554" s="24">
        <f t="shared" si="1003"/>
        <v>-2.5</v>
      </c>
    </row>
    <row r="43555" spans="71:71" x14ac:dyDescent="0.3">
      <c r="BS43555" s="24">
        <f t="shared" si="1003"/>
        <v>-2.5</v>
      </c>
    </row>
    <row r="43556" spans="71:71" x14ac:dyDescent="0.3">
      <c r="BS43556" s="24">
        <f t="shared" si="1003"/>
        <v>-2.5</v>
      </c>
    </row>
    <row r="43557" spans="71:71" x14ac:dyDescent="0.3">
      <c r="BS43557" s="24">
        <f t="shared" si="1003"/>
        <v>-2.5</v>
      </c>
    </row>
    <row r="43558" spans="71:71" x14ac:dyDescent="0.3">
      <c r="BS43558" s="24">
        <f t="shared" si="1003"/>
        <v>-2.5</v>
      </c>
    </row>
    <row r="43559" spans="71:71" x14ac:dyDescent="0.3">
      <c r="BS43559" s="24">
        <f t="shared" si="1003"/>
        <v>-2.5</v>
      </c>
    </row>
    <row r="43560" spans="71:71" x14ac:dyDescent="0.3">
      <c r="BS43560" s="24">
        <f t="shared" si="1003"/>
        <v>-2.5</v>
      </c>
    </row>
    <row r="43561" spans="71:71" x14ac:dyDescent="0.3">
      <c r="BS43561" s="24">
        <f t="shared" si="1003"/>
        <v>-2.5</v>
      </c>
    </row>
    <row r="43562" spans="71:71" x14ac:dyDescent="0.3">
      <c r="BS43562" s="24">
        <f t="shared" si="1003"/>
        <v>-2.5</v>
      </c>
    </row>
    <row r="43563" spans="71:71" x14ac:dyDescent="0.3">
      <c r="BS43563" s="24">
        <f t="shared" si="1003"/>
        <v>-2.5</v>
      </c>
    </row>
    <row r="43564" spans="71:71" x14ac:dyDescent="0.3">
      <c r="BS43564" s="24">
        <f t="shared" si="1003"/>
        <v>-2.5</v>
      </c>
    </row>
    <row r="43565" spans="71:71" x14ac:dyDescent="0.3">
      <c r="BS43565" s="24">
        <f t="shared" si="1003"/>
        <v>-2.5</v>
      </c>
    </row>
    <row r="43566" spans="71:71" x14ac:dyDescent="0.3">
      <c r="BS43566" s="24">
        <f t="shared" si="1003"/>
        <v>-2.5</v>
      </c>
    </row>
    <row r="43567" spans="71:71" x14ac:dyDescent="0.3">
      <c r="BS43567" s="24">
        <f t="shared" si="1003"/>
        <v>-2.5</v>
      </c>
    </row>
    <row r="43568" spans="71:71" x14ac:dyDescent="0.3">
      <c r="BS43568" s="24">
        <f t="shared" si="1003"/>
        <v>-2.5</v>
      </c>
    </row>
    <row r="43569" spans="71:71" x14ac:dyDescent="0.3">
      <c r="BS43569" s="24">
        <f t="shared" si="1003"/>
        <v>-2.5</v>
      </c>
    </row>
    <row r="43570" spans="71:71" x14ac:dyDescent="0.3">
      <c r="BS43570" s="24">
        <f t="shared" si="1003"/>
        <v>-2.5</v>
      </c>
    </row>
    <row r="43571" spans="71:71" x14ac:dyDescent="0.3">
      <c r="BS43571" s="24">
        <f t="shared" si="1003"/>
        <v>-2.5</v>
      </c>
    </row>
    <row r="43572" spans="71:71" x14ac:dyDescent="0.3">
      <c r="BS43572" s="24">
        <f t="shared" si="1003"/>
        <v>-2.5</v>
      </c>
    </row>
    <row r="43573" spans="71:71" x14ac:dyDescent="0.3">
      <c r="BS43573" s="24">
        <f t="shared" si="1003"/>
        <v>-2.5</v>
      </c>
    </row>
    <row r="43574" spans="71:71" x14ac:dyDescent="0.3">
      <c r="BS43574" s="24">
        <f t="shared" si="1003"/>
        <v>-2.5</v>
      </c>
    </row>
    <row r="43575" spans="71:71" x14ac:dyDescent="0.3">
      <c r="BS43575" s="24">
        <f t="shared" si="1003"/>
        <v>-2.5</v>
      </c>
    </row>
    <row r="43576" spans="71:71" x14ac:dyDescent="0.3">
      <c r="BS43576" s="24">
        <f t="shared" si="1003"/>
        <v>-2.5</v>
      </c>
    </row>
    <row r="43577" spans="71:71" x14ac:dyDescent="0.3">
      <c r="BS43577" s="24">
        <f t="shared" si="1003"/>
        <v>-2.5</v>
      </c>
    </row>
    <row r="43578" spans="71:71" x14ac:dyDescent="0.3">
      <c r="BS43578" s="24">
        <f t="shared" si="1003"/>
        <v>-2.5</v>
      </c>
    </row>
    <row r="43579" spans="71:71" x14ac:dyDescent="0.3">
      <c r="BS43579" s="24">
        <f t="shared" si="1003"/>
        <v>-2.5</v>
      </c>
    </row>
    <row r="43580" spans="71:71" x14ac:dyDescent="0.3">
      <c r="BS43580" s="24">
        <f t="shared" si="1003"/>
        <v>-2.5</v>
      </c>
    </row>
    <row r="43581" spans="71:71" x14ac:dyDescent="0.3">
      <c r="BS43581" s="24">
        <f t="shared" si="1003"/>
        <v>-2.5</v>
      </c>
    </row>
    <row r="43582" spans="71:71" x14ac:dyDescent="0.3">
      <c r="BS43582" s="24">
        <f t="shared" si="1003"/>
        <v>-2.5</v>
      </c>
    </row>
    <row r="43583" spans="71:71" x14ac:dyDescent="0.3">
      <c r="BS43583" s="24">
        <f t="shared" si="1003"/>
        <v>-2.5</v>
      </c>
    </row>
    <row r="43584" spans="71:71" x14ac:dyDescent="0.3">
      <c r="BS43584" s="24">
        <f t="shared" si="1003"/>
        <v>-2.5</v>
      </c>
    </row>
    <row r="43585" spans="71:71" x14ac:dyDescent="0.3">
      <c r="BS43585" s="24">
        <f t="shared" si="1003"/>
        <v>-2.5</v>
      </c>
    </row>
    <row r="43586" spans="71:71" x14ac:dyDescent="0.3">
      <c r="BS43586" s="24">
        <f t="shared" si="1003"/>
        <v>-2.5</v>
      </c>
    </row>
    <row r="43587" spans="71:71" x14ac:dyDescent="0.3">
      <c r="BS43587" s="24">
        <f t="shared" si="1003"/>
        <v>-2.5</v>
      </c>
    </row>
    <row r="43588" spans="71:71" x14ac:dyDescent="0.3">
      <c r="BS43588" s="24">
        <f t="shared" si="1003"/>
        <v>-2.5</v>
      </c>
    </row>
    <row r="43589" spans="71:71" x14ac:dyDescent="0.3">
      <c r="BS43589" s="24">
        <f t="shared" si="1003"/>
        <v>-2.5</v>
      </c>
    </row>
    <row r="43590" spans="71:71" x14ac:dyDescent="0.3">
      <c r="BS43590" s="24">
        <f t="shared" si="1003"/>
        <v>-2.5</v>
      </c>
    </row>
    <row r="43591" spans="71:71" x14ac:dyDescent="0.3">
      <c r="BS43591" s="24">
        <f t="shared" si="1003"/>
        <v>-2.5</v>
      </c>
    </row>
    <row r="43592" spans="71:71" x14ac:dyDescent="0.3">
      <c r="BS43592" s="24">
        <f t="shared" si="1003"/>
        <v>-2.5</v>
      </c>
    </row>
    <row r="43593" spans="71:71" x14ac:dyDescent="0.3">
      <c r="BS43593" s="24">
        <f t="shared" ref="BS43593:BS43656" si="1004">BR43593-2.5</f>
        <v>-2.5</v>
      </c>
    </row>
    <row r="43594" spans="71:71" x14ac:dyDescent="0.3">
      <c r="BS43594" s="24">
        <f t="shared" si="1004"/>
        <v>-2.5</v>
      </c>
    </row>
    <row r="43595" spans="71:71" x14ac:dyDescent="0.3">
      <c r="BS43595" s="24">
        <f t="shared" si="1004"/>
        <v>-2.5</v>
      </c>
    </row>
    <row r="43596" spans="71:71" x14ac:dyDescent="0.3">
      <c r="BS43596" s="24">
        <f t="shared" si="1004"/>
        <v>-2.5</v>
      </c>
    </row>
    <row r="43597" spans="71:71" x14ac:dyDescent="0.3">
      <c r="BS43597" s="24">
        <f t="shared" si="1004"/>
        <v>-2.5</v>
      </c>
    </row>
    <row r="43598" spans="71:71" x14ac:dyDescent="0.3">
      <c r="BS43598" s="24">
        <f t="shared" si="1004"/>
        <v>-2.5</v>
      </c>
    </row>
    <row r="43599" spans="71:71" x14ac:dyDescent="0.3">
      <c r="BS43599" s="24">
        <f t="shared" si="1004"/>
        <v>-2.5</v>
      </c>
    </row>
    <row r="43600" spans="71:71" x14ac:dyDescent="0.3">
      <c r="BS43600" s="24">
        <f t="shared" si="1004"/>
        <v>-2.5</v>
      </c>
    </row>
    <row r="43601" spans="71:71" x14ac:dyDescent="0.3">
      <c r="BS43601" s="24">
        <f t="shared" si="1004"/>
        <v>-2.5</v>
      </c>
    </row>
    <row r="43602" spans="71:71" x14ac:dyDescent="0.3">
      <c r="BS43602" s="24">
        <f t="shared" si="1004"/>
        <v>-2.5</v>
      </c>
    </row>
    <row r="43603" spans="71:71" x14ac:dyDescent="0.3">
      <c r="BS43603" s="24">
        <f t="shared" si="1004"/>
        <v>-2.5</v>
      </c>
    </row>
    <row r="43604" spans="71:71" x14ac:dyDescent="0.3">
      <c r="BS43604" s="24">
        <f t="shared" si="1004"/>
        <v>-2.5</v>
      </c>
    </row>
    <row r="43605" spans="71:71" x14ac:dyDescent="0.3">
      <c r="BS43605" s="24">
        <f t="shared" si="1004"/>
        <v>-2.5</v>
      </c>
    </row>
    <row r="43606" spans="71:71" x14ac:dyDescent="0.3">
      <c r="BS43606" s="24">
        <f t="shared" si="1004"/>
        <v>-2.5</v>
      </c>
    </row>
    <row r="43607" spans="71:71" x14ac:dyDescent="0.3">
      <c r="BS43607" s="24">
        <f t="shared" si="1004"/>
        <v>-2.5</v>
      </c>
    </row>
    <row r="43608" spans="71:71" x14ac:dyDescent="0.3">
      <c r="BS43608" s="24">
        <f t="shared" si="1004"/>
        <v>-2.5</v>
      </c>
    </row>
    <row r="43609" spans="71:71" x14ac:dyDescent="0.3">
      <c r="BS43609" s="24">
        <f t="shared" si="1004"/>
        <v>-2.5</v>
      </c>
    </row>
    <row r="43610" spans="71:71" x14ac:dyDescent="0.3">
      <c r="BS43610" s="24">
        <f t="shared" si="1004"/>
        <v>-2.5</v>
      </c>
    </row>
    <row r="43611" spans="71:71" x14ac:dyDescent="0.3">
      <c r="BS43611" s="24">
        <f t="shared" si="1004"/>
        <v>-2.5</v>
      </c>
    </row>
    <row r="43612" spans="71:71" x14ac:dyDescent="0.3">
      <c r="BS43612" s="24">
        <f t="shared" si="1004"/>
        <v>-2.5</v>
      </c>
    </row>
    <row r="43613" spans="71:71" x14ac:dyDescent="0.3">
      <c r="BS43613" s="24">
        <f t="shared" si="1004"/>
        <v>-2.5</v>
      </c>
    </row>
    <row r="43614" spans="71:71" x14ac:dyDescent="0.3">
      <c r="BS43614" s="24">
        <f t="shared" si="1004"/>
        <v>-2.5</v>
      </c>
    </row>
    <row r="43615" spans="71:71" x14ac:dyDescent="0.3">
      <c r="BS43615" s="24">
        <f t="shared" si="1004"/>
        <v>-2.5</v>
      </c>
    </row>
    <row r="43616" spans="71:71" x14ac:dyDescent="0.3">
      <c r="BS43616" s="24">
        <f t="shared" si="1004"/>
        <v>-2.5</v>
      </c>
    </row>
    <row r="43617" spans="71:71" x14ac:dyDescent="0.3">
      <c r="BS43617" s="24">
        <f t="shared" si="1004"/>
        <v>-2.5</v>
      </c>
    </row>
    <row r="43618" spans="71:71" x14ac:dyDescent="0.3">
      <c r="BS43618" s="24">
        <f t="shared" si="1004"/>
        <v>-2.5</v>
      </c>
    </row>
    <row r="43619" spans="71:71" x14ac:dyDescent="0.3">
      <c r="BS43619" s="24">
        <f t="shared" si="1004"/>
        <v>-2.5</v>
      </c>
    </row>
    <row r="43620" spans="71:71" x14ac:dyDescent="0.3">
      <c r="BS43620" s="24">
        <f t="shared" si="1004"/>
        <v>-2.5</v>
      </c>
    </row>
    <row r="43621" spans="71:71" x14ac:dyDescent="0.3">
      <c r="BS43621" s="24">
        <f t="shared" si="1004"/>
        <v>-2.5</v>
      </c>
    </row>
    <row r="43622" spans="71:71" x14ac:dyDescent="0.3">
      <c r="BS43622" s="24">
        <f t="shared" si="1004"/>
        <v>-2.5</v>
      </c>
    </row>
    <row r="43623" spans="71:71" x14ac:dyDescent="0.3">
      <c r="BS43623" s="24">
        <f t="shared" si="1004"/>
        <v>-2.5</v>
      </c>
    </row>
    <row r="43624" spans="71:71" x14ac:dyDescent="0.3">
      <c r="BS43624" s="24">
        <f t="shared" si="1004"/>
        <v>-2.5</v>
      </c>
    </row>
    <row r="43625" spans="71:71" x14ac:dyDescent="0.3">
      <c r="BS43625" s="24">
        <f t="shared" si="1004"/>
        <v>-2.5</v>
      </c>
    </row>
    <row r="43626" spans="71:71" x14ac:dyDescent="0.3">
      <c r="BS43626" s="24">
        <f t="shared" si="1004"/>
        <v>-2.5</v>
      </c>
    </row>
    <row r="43627" spans="71:71" x14ac:dyDescent="0.3">
      <c r="BS43627" s="24">
        <f t="shared" si="1004"/>
        <v>-2.5</v>
      </c>
    </row>
    <row r="43628" spans="71:71" x14ac:dyDescent="0.3">
      <c r="BS43628" s="24">
        <f t="shared" si="1004"/>
        <v>-2.5</v>
      </c>
    </row>
    <row r="43629" spans="71:71" x14ac:dyDescent="0.3">
      <c r="BS43629" s="24">
        <f t="shared" si="1004"/>
        <v>-2.5</v>
      </c>
    </row>
    <row r="43630" spans="71:71" x14ac:dyDescent="0.3">
      <c r="BS43630" s="24">
        <f t="shared" si="1004"/>
        <v>-2.5</v>
      </c>
    </row>
    <row r="43631" spans="71:71" x14ac:dyDescent="0.3">
      <c r="BS43631" s="24">
        <f t="shared" si="1004"/>
        <v>-2.5</v>
      </c>
    </row>
    <row r="43632" spans="71:71" x14ac:dyDescent="0.3">
      <c r="BS43632" s="24">
        <f t="shared" si="1004"/>
        <v>-2.5</v>
      </c>
    </row>
    <row r="43633" spans="71:71" x14ac:dyDescent="0.3">
      <c r="BS43633" s="24">
        <f t="shared" si="1004"/>
        <v>-2.5</v>
      </c>
    </row>
    <row r="43634" spans="71:71" x14ac:dyDescent="0.3">
      <c r="BS43634" s="24">
        <f t="shared" si="1004"/>
        <v>-2.5</v>
      </c>
    </row>
    <row r="43635" spans="71:71" x14ac:dyDescent="0.3">
      <c r="BS43635" s="24">
        <f t="shared" si="1004"/>
        <v>-2.5</v>
      </c>
    </row>
    <row r="43636" spans="71:71" x14ac:dyDescent="0.3">
      <c r="BS43636" s="24">
        <f t="shared" si="1004"/>
        <v>-2.5</v>
      </c>
    </row>
    <row r="43637" spans="71:71" x14ac:dyDescent="0.3">
      <c r="BS43637" s="24">
        <f t="shared" si="1004"/>
        <v>-2.5</v>
      </c>
    </row>
    <row r="43638" spans="71:71" x14ac:dyDescent="0.3">
      <c r="BS43638" s="24">
        <f t="shared" si="1004"/>
        <v>-2.5</v>
      </c>
    </row>
    <row r="43639" spans="71:71" x14ac:dyDescent="0.3">
      <c r="BS43639" s="24">
        <f t="shared" si="1004"/>
        <v>-2.5</v>
      </c>
    </row>
    <row r="43640" spans="71:71" x14ac:dyDescent="0.3">
      <c r="BS43640" s="24">
        <f t="shared" si="1004"/>
        <v>-2.5</v>
      </c>
    </row>
    <row r="43641" spans="71:71" x14ac:dyDescent="0.3">
      <c r="BS43641" s="24">
        <f t="shared" si="1004"/>
        <v>-2.5</v>
      </c>
    </row>
    <row r="43642" spans="71:71" x14ac:dyDescent="0.3">
      <c r="BS43642" s="24">
        <f t="shared" si="1004"/>
        <v>-2.5</v>
      </c>
    </row>
    <row r="43643" spans="71:71" x14ac:dyDescent="0.3">
      <c r="BS43643" s="24">
        <f t="shared" si="1004"/>
        <v>-2.5</v>
      </c>
    </row>
    <row r="43644" spans="71:71" x14ac:dyDescent="0.3">
      <c r="BS43644" s="24">
        <f t="shared" si="1004"/>
        <v>-2.5</v>
      </c>
    </row>
    <row r="43645" spans="71:71" x14ac:dyDescent="0.3">
      <c r="BS43645" s="24">
        <f t="shared" si="1004"/>
        <v>-2.5</v>
      </c>
    </row>
    <row r="43646" spans="71:71" x14ac:dyDescent="0.3">
      <c r="BS43646" s="24">
        <f t="shared" si="1004"/>
        <v>-2.5</v>
      </c>
    </row>
    <row r="43647" spans="71:71" x14ac:dyDescent="0.3">
      <c r="BS43647" s="24">
        <f t="shared" si="1004"/>
        <v>-2.5</v>
      </c>
    </row>
    <row r="43648" spans="71:71" x14ac:dyDescent="0.3">
      <c r="BS43648" s="24">
        <f t="shared" si="1004"/>
        <v>-2.5</v>
      </c>
    </row>
    <row r="43649" spans="71:71" x14ac:dyDescent="0.3">
      <c r="BS43649" s="24">
        <f t="shared" si="1004"/>
        <v>-2.5</v>
      </c>
    </row>
    <row r="43650" spans="71:71" x14ac:dyDescent="0.3">
      <c r="BS43650" s="24">
        <f t="shared" si="1004"/>
        <v>-2.5</v>
      </c>
    </row>
    <row r="43651" spans="71:71" x14ac:dyDescent="0.3">
      <c r="BS43651" s="24">
        <f t="shared" si="1004"/>
        <v>-2.5</v>
      </c>
    </row>
    <row r="43652" spans="71:71" x14ac:dyDescent="0.3">
      <c r="BS43652" s="24">
        <f t="shared" si="1004"/>
        <v>-2.5</v>
      </c>
    </row>
    <row r="43653" spans="71:71" x14ac:dyDescent="0.3">
      <c r="BS43653" s="24">
        <f t="shared" si="1004"/>
        <v>-2.5</v>
      </c>
    </row>
    <row r="43654" spans="71:71" x14ac:dyDescent="0.3">
      <c r="BS43654" s="24">
        <f t="shared" si="1004"/>
        <v>-2.5</v>
      </c>
    </row>
    <row r="43655" spans="71:71" x14ac:dyDescent="0.3">
      <c r="BS43655" s="24">
        <f t="shared" si="1004"/>
        <v>-2.5</v>
      </c>
    </row>
    <row r="43656" spans="71:71" x14ac:dyDescent="0.3">
      <c r="BS43656" s="24">
        <f t="shared" si="1004"/>
        <v>-2.5</v>
      </c>
    </row>
    <row r="43657" spans="71:71" x14ac:dyDescent="0.3">
      <c r="BS43657" s="24">
        <f t="shared" ref="BS43657:BS43720" si="1005">BR43657-2.5</f>
        <v>-2.5</v>
      </c>
    </row>
    <row r="43658" spans="71:71" x14ac:dyDescent="0.3">
      <c r="BS43658" s="24">
        <f t="shared" si="1005"/>
        <v>-2.5</v>
      </c>
    </row>
    <row r="43659" spans="71:71" x14ac:dyDescent="0.3">
      <c r="BS43659" s="24">
        <f t="shared" si="1005"/>
        <v>-2.5</v>
      </c>
    </row>
    <row r="43660" spans="71:71" x14ac:dyDescent="0.3">
      <c r="BS43660" s="24">
        <f t="shared" si="1005"/>
        <v>-2.5</v>
      </c>
    </row>
    <row r="43661" spans="71:71" x14ac:dyDescent="0.3">
      <c r="BS43661" s="24">
        <f t="shared" si="1005"/>
        <v>-2.5</v>
      </c>
    </row>
    <row r="43662" spans="71:71" x14ac:dyDescent="0.3">
      <c r="BS43662" s="24">
        <f t="shared" si="1005"/>
        <v>-2.5</v>
      </c>
    </row>
    <row r="43663" spans="71:71" x14ac:dyDescent="0.3">
      <c r="BS43663" s="24">
        <f t="shared" si="1005"/>
        <v>-2.5</v>
      </c>
    </row>
    <row r="43664" spans="71:71" x14ac:dyDescent="0.3">
      <c r="BS43664" s="24">
        <f t="shared" si="1005"/>
        <v>-2.5</v>
      </c>
    </row>
    <row r="43665" spans="71:71" x14ac:dyDescent="0.3">
      <c r="BS43665" s="24">
        <f t="shared" si="1005"/>
        <v>-2.5</v>
      </c>
    </row>
    <row r="43666" spans="71:71" x14ac:dyDescent="0.3">
      <c r="BS43666" s="24">
        <f t="shared" si="1005"/>
        <v>-2.5</v>
      </c>
    </row>
    <row r="43667" spans="71:71" x14ac:dyDescent="0.3">
      <c r="BS43667" s="24">
        <f t="shared" si="1005"/>
        <v>-2.5</v>
      </c>
    </row>
    <row r="43668" spans="71:71" x14ac:dyDescent="0.3">
      <c r="BS43668" s="24">
        <f t="shared" si="1005"/>
        <v>-2.5</v>
      </c>
    </row>
    <row r="43669" spans="71:71" x14ac:dyDescent="0.3">
      <c r="BS43669" s="24">
        <f t="shared" si="1005"/>
        <v>-2.5</v>
      </c>
    </row>
    <row r="43670" spans="71:71" x14ac:dyDescent="0.3">
      <c r="BS43670" s="24">
        <f t="shared" si="1005"/>
        <v>-2.5</v>
      </c>
    </row>
    <row r="43671" spans="71:71" x14ac:dyDescent="0.3">
      <c r="BS43671" s="24">
        <f t="shared" si="1005"/>
        <v>-2.5</v>
      </c>
    </row>
    <row r="43672" spans="71:71" x14ac:dyDescent="0.3">
      <c r="BS43672" s="24">
        <f t="shared" si="1005"/>
        <v>-2.5</v>
      </c>
    </row>
    <row r="43673" spans="71:71" x14ac:dyDescent="0.3">
      <c r="BS43673" s="24">
        <f t="shared" si="1005"/>
        <v>-2.5</v>
      </c>
    </row>
    <row r="43674" spans="71:71" x14ac:dyDescent="0.3">
      <c r="BS43674" s="24">
        <f t="shared" si="1005"/>
        <v>-2.5</v>
      </c>
    </row>
    <row r="43675" spans="71:71" x14ac:dyDescent="0.3">
      <c r="BS43675" s="24">
        <f t="shared" si="1005"/>
        <v>-2.5</v>
      </c>
    </row>
    <row r="43676" spans="71:71" x14ac:dyDescent="0.3">
      <c r="BS43676" s="24">
        <f t="shared" si="1005"/>
        <v>-2.5</v>
      </c>
    </row>
    <row r="43677" spans="71:71" x14ac:dyDescent="0.3">
      <c r="BS43677" s="24">
        <f t="shared" si="1005"/>
        <v>-2.5</v>
      </c>
    </row>
    <row r="43678" spans="71:71" x14ac:dyDescent="0.3">
      <c r="BS43678" s="24">
        <f t="shared" si="1005"/>
        <v>-2.5</v>
      </c>
    </row>
    <row r="43679" spans="71:71" x14ac:dyDescent="0.3">
      <c r="BS43679" s="24">
        <f t="shared" si="1005"/>
        <v>-2.5</v>
      </c>
    </row>
    <row r="43680" spans="71:71" x14ac:dyDescent="0.3">
      <c r="BS43680" s="24">
        <f t="shared" si="1005"/>
        <v>-2.5</v>
      </c>
    </row>
    <row r="43681" spans="71:71" x14ac:dyDescent="0.3">
      <c r="BS43681" s="24">
        <f t="shared" si="1005"/>
        <v>-2.5</v>
      </c>
    </row>
    <row r="43682" spans="71:71" x14ac:dyDescent="0.3">
      <c r="BS43682" s="24">
        <f t="shared" si="1005"/>
        <v>-2.5</v>
      </c>
    </row>
    <row r="43683" spans="71:71" x14ac:dyDescent="0.3">
      <c r="BS43683" s="24">
        <f t="shared" si="1005"/>
        <v>-2.5</v>
      </c>
    </row>
    <row r="43684" spans="71:71" x14ac:dyDescent="0.3">
      <c r="BS43684" s="24">
        <f t="shared" si="1005"/>
        <v>-2.5</v>
      </c>
    </row>
    <row r="43685" spans="71:71" x14ac:dyDescent="0.3">
      <c r="BS43685" s="24">
        <f t="shared" si="1005"/>
        <v>-2.5</v>
      </c>
    </row>
    <row r="43686" spans="71:71" x14ac:dyDescent="0.3">
      <c r="BS43686" s="24">
        <f t="shared" si="1005"/>
        <v>-2.5</v>
      </c>
    </row>
    <row r="43687" spans="71:71" x14ac:dyDescent="0.3">
      <c r="BS43687" s="24">
        <f t="shared" si="1005"/>
        <v>-2.5</v>
      </c>
    </row>
    <row r="43688" spans="71:71" x14ac:dyDescent="0.3">
      <c r="BS43688" s="24">
        <f t="shared" si="1005"/>
        <v>-2.5</v>
      </c>
    </row>
    <row r="43689" spans="71:71" x14ac:dyDescent="0.3">
      <c r="BS43689" s="24">
        <f t="shared" si="1005"/>
        <v>-2.5</v>
      </c>
    </row>
    <row r="43690" spans="71:71" x14ac:dyDescent="0.3">
      <c r="BS43690" s="24">
        <f t="shared" si="1005"/>
        <v>-2.5</v>
      </c>
    </row>
    <row r="43691" spans="71:71" x14ac:dyDescent="0.3">
      <c r="BS43691" s="24">
        <f t="shared" si="1005"/>
        <v>-2.5</v>
      </c>
    </row>
    <row r="43692" spans="71:71" x14ac:dyDescent="0.3">
      <c r="BS43692" s="24">
        <f t="shared" si="1005"/>
        <v>-2.5</v>
      </c>
    </row>
    <row r="43693" spans="71:71" x14ac:dyDescent="0.3">
      <c r="BS43693" s="24">
        <f t="shared" si="1005"/>
        <v>-2.5</v>
      </c>
    </row>
    <row r="43694" spans="71:71" x14ac:dyDescent="0.3">
      <c r="BS43694" s="24">
        <f t="shared" si="1005"/>
        <v>-2.5</v>
      </c>
    </row>
    <row r="43695" spans="71:71" x14ac:dyDescent="0.3">
      <c r="BS43695" s="24">
        <f t="shared" si="1005"/>
        <v>-2.5</v>
      </c>
    </row>
    <row r="43696" spans="71:71" x14ac:dyDescent="0.3">
      <c r="BS43696" s="24">
        <f t="shared" si="1005"/>
        <v>-2.5</v>
      </c>
    </row>
    <row r="43697" spans="71:71" x14ac:dyDescent="0.3">
      <c r="BS43697" s="24">
        <f t="shared" si="1005"/>
        <v>-2.5</v>
      </c>
    </row>
    <row r="43698" spans="71:71" x14ac:dyDescent="0.3">
      <c r="BS43698" s="24">
        <f t="shared" si="1005"/>
        <v>-2.5</v>
      </c>
    </row>
    <row r="43699" spans="71:71" x14ac:dyDescent="0.3">
      <c r="BS43699" s="24">
        <f t="shared" si="1005"/>
        <v>-2.5</v>
      </c>
    </row>
    <row r="43700" spans="71:71" x14ac:dyDescent="0.3">
      <c r="BS43700" s="24">
        <f t="shared" si="1005"/>
        <v>-2.5</v>
      </c>
    </row>
    <row r="43701" spans="71:71" x14ac:dyDescent="0.3">
      <c r="BS43701" s="24">
        <f t="shared" si="1005"/>
        <v>-2.5</v>
      </c>
    </row>
    <row r="43702" spans="71:71" x14ac:dyDescent="0.3">
      <c r="BS43702" s="24">
        <f t="shared" si="1005"/>
        <v>-2.5</v>
      </c>
    </row>
    <row r="43703" spans="71:71" x14ac:dyDescent="0.3">
      <c r="BS43703" s="24">
        <f t="shared" si="1005"/>
        <v>-2.5</v>
      </c>
    </row>
    <row r="43704" spans="71:71" x14ac:dyDescent="0.3">
      <c r="BS43704" s="24">
        <f t="shared" si="1005"/>
        <v>-2.5</v>
      </c>
    </row>
    <row r="43705" spans="71:71" x14ac:dyDescent="0.3">
      <c r="BS43705" s="24">
        <f t="shared" si="1005"/>
        <v>-2.5</v>
      </c>
    </row>
    <row r="43706" spans="71:71" x14ac:dyDescent="0.3">
      <c r="BS43706" s="24">
        <f t="shared" si="1005"/>
        <v>-2.5</v>
      </c>
    </row>
    <row r="43707" spans="71:71" x14ac:dyDescent="0.3">
      <c r="BS43707" s="24">
        <f t="shared" si="1005"/>
        <v>-2.5</v>
      </c>
    </row>
    <row r="43708" spans="71:71" x14ac:dyDescent="0.3">
      <c r="BS43708" s="24">
        <f t="shared" si="1005"/>
        <v>-2.5</v>
      </c>
    </row>
    <row r="43709" spans="71:71" x14ac:dyDescent="0.3">
      <c r="BS43709" s="24">
        <f t="shared" si="1005"/>
        <v>-2.5</v>
      </c>
    </row>
    <row r="43710" spans="71:71" x14ac:dyDescent="0.3">
      <c r="BS43710" s="24">
        <f t="shared" si="1005"/>
        <v>-2.5</v>
      </c>
    </row>
    <row r="43711" spans="71:71" x14ac:dyDescent="0.3">
      <c r="BS43711" s="24">
        <f t="shared" si="1005"/>
        <v>-2.5</v>
      </c>
    </row>
    <row r="43712" spans="71:71" x14ac:dyDescent="0.3">
      <c r="BS43712" s="24">
        <f t="shared" si="1005"/>
        <v>-2.5</v>
      </c>
    </row>
    <row r="43713" spans="71:71" x14ac:dyDescent="0.3">
      <c r="BS43713" s="24">
        <f t="shared" si="1005"/>
        <v>-2.5</v>
      </c>
    </row>
    <row r="43714" spans="71:71" x14ac:dyDescent="0.3">
      <c r="BS43714" s="24">
        <f t="shared" si="1005"/>
        <v>-2.5</v>
      </c>
    </row>
    <row r="43715" spans="71:71" x14ac:dyDescent="0.3">
      <c r="BS43715" s="24">
        <f t="shared" si="1005"/>
        <v>-2.5</v>
      </c>
    </row>
    <row r="43716" spans="71:71" x14ac:dyDescent="0.3">
      <c r="BS43716" s="24">
        <f t="shared" si="1005"/>
        <v>-2.5</v>
      </c>
    </row>
    <row r="43717" spans="71:71" x14ac:dyDescent="0.3">
      <c r="BS43717" s="24">
        <f t="shared" si="1005"/>
        <v>-2.5</v>
      </c>
    </row>
    <row r="43718" spans="71:71" x14ac:dyDescent="0.3">
      <c r="BS43718" s="24">
        <f t="shared" si="1005"/>
        <v>-2.5</v>
      </c>
    </row>
    <row r="43719" spans="71:71" x14ac:dyDescent="0.3">
      <c r="BS43719" s="24">
        <f t="shared" si="1005"/>
        <v>-2.5</v>
      </c>
    </row>
    <row r="43720" spans="71:71" x14ac:dyDescent="0.3">
      <c r="BS43720" s="24">
        <f t="shared" si="1005"/>
        <v>-2.5</v>
      </c>
    </row>
    <row r="43721" spans="71:71" x14ac:dyDescent="0.3">
      <c r="BS43721" s="24">
        <f t="shared" ref="BS43721:BS43784" si="1006">BR43721-2.5</f>
        <v>-2.5</v>
      </c>
    </row>
    <row r="43722" spans="71:71" x14ac:dyDescent="0.3">
      <c r="BS43722" s="24">
        <f t="shared" si="1006"/>
        <v>-2.5</v>
      </c>
    </row>
    <row r="43723" spans="71:71" x14ac:dyDescent="0.3">
      <c r="BS43723" s="24">
        <f t="shared" si="1006"/>
        <v>-2.5</v>
      </c>
    </row>
    <row r="43724" spans="71:71" x14ac:dyDescent="0.3">
      <c r="BS43724" s="24">
        <f t="shared" si="1006"/>
        <v>-2.5</v>
      </c>
    </row>
    <row r="43725" spans="71:71" x14ac:dyDescent="0.3">
      <c r="BS43725" s="24">
        <f t="shared" si="1006"/>
        <v>-2.5</v>
      </c>
    </row>
    <row r="43726" spans="71:71" x14ac:dyDescent="0.3">
      <c r="BS43726" s="24">
        <f t="shared" si="1006"/>
        <v>-2.5</v>
      </c>
    </row>
    <row r="43727" spans="71:71" x14ac:dyDescent="0.3">
      <c r="BS43727" s="24">
        <f t="shared" si="1006"/>
        <v>-2.5</v>
      </c>
    </row>
    <row r="43728" spans="71:71" x14ac:dyDescent="0.3">
      <c r="BS43728" s="24">
        <f t="shared" si="1006"/>
        <v>-2.5</v>
      </c>
    </row>
    <row r="43729" spans="71:71" x14ac:dyDescent="0.3">
      <c r="BS43729" s="24">
        <f t="shared" si="1006"/>
        <v>-2.5</v>
      </c>
    </row>
    <row r="43730" spans="71:71" x14ac:dyDescent="0.3">
      <c r="BS43730" s="24">
        <f t="shared" si="1006"/>
        <v>-2.5</v>
      </c>
    </row>
    <row r="43731" spans="71:71" x14ac:dyDescent="0.3">
      <c r="BS43731" s="24">
        <f t="shared" si="1006"/>
        <v>-2.5</v>
      </c>
    </row>
    <row r="43732" spans="71:71" x14ac:dyDescent="0.3">
      <c r="BS43732" s="24">
        <f t="shared" si="1006"/>
        <v>-2.5</v>
      </c>
    </row>
    <row r="43733" spans="71:71" x14ac:dyDescent="0.3">
      <c r="BS43733" s="24">
        <f t="shared" si="1006"/>
        <v>-2.5</v>
      </c>
    </row>
    <row r="43734" spans="71:71" x14ac:dyDescent="0.3">
      <c r="BS43734" s="24">
        <f t="shared" si="1006"/>
        <v>-2.5</v>
      </c>
    </row>
    <row r="43735" spans="71:71" x14ac:dyDescent="0.3">
      <c r="BS43735" s="24">
        <f t="shared" si="1006"/>
        <v>-2.5</v>
      </c>
    </row>
    <row r="43736" spans="71:71" x14ac:dyDescent="0.3">
      <c r="BS43736" s="24">
        <f t="shared" si="1006"/>
        <v>-2.5</v>
      </c>
    </row>
    <row r="43737" spans="71:71" x14ac:dyDescent="0.3">
      <c r="BS43737" s="24">
        <f t="shared" si="1006"/>
        <v>-2.5</v>
      </c>
    </row>
    <row r="43738" spans="71:71" x14ac:dyDescent="0.3">
      <c r="BS43738" s="24">
        <f t="shared" si="1006"/>
        <v>-2.5</v>
      </c>
    </row>
    <row r="43739" spans="71:71" x14ac:dyDescent="0.3">
      <c r="BS43739" s="24">
        <f t="shared" si="1006"/>
        <v>-2.5</v>
      </c>
    </row>
    <row r="43740" spans="71:71" x14ac:dyDescent="0.3">
      <c r="BS43740" s="24">
        <f t="shared" si="1006"/>
        <v>-2.5</v>
      </c>
    </row>
    <row r="43741" spans="71:71" x14ac:dyDescent="0.3">
      <c r="BS43741" s="24">
        <f t="shared" si="1006"/>
        <v>-2.5</v>
      </c>
    </row>
    <row r="43742" spans="71:71" x14ac:dyDescent="0.3">
      <c r="BS43742" s="24">
        <f t="shared" si="1006"/>
        <v>-2.5</v>
      </c>
    </row>
    <row r="43743" spans="71:71" x14ac:dyDescent="0.3">
      <c r="BS43743" s="24">
        <f t="shared" si="1006"/>
        <v>-2.5</v>
      </c>
    </row>
    <row r="43744" spans="71:71" x14ac:dyDescent="0.3">
      <c r="BS43744" s="24">
        <f t="shared" si="1006"/>
        <v>-2.5</v>
      </c>
    </row>
    <row r="43745" spans="71:71" x14ac:dyDescent="0.3">
      <c r="BS43745" s="24">
        <f t="shared" si="1006"/>
        <v>-2.5</v>
      </c>
    </row>
    <row r="43746" spans="71:71" x14ac:dyDescent="0.3">
      <c r="BS43746" s="24">
        <f t="shared" si="1006"/>
        <v>-2.5</v>
      </c>
    </row>
    <row r="43747" spans="71:71" x14ac:dyDescent="0.3">
      <c r="BS43747" s="24">
        <f t="shared" si="1006"/>
        <v>-2.5</v>
      </c>
    </row>
    <row r="43748" spans="71:71" x14ac:dyDescent="0.3">
      <c r="BS43748" s="24">
        <f t="shared" si="1006"/>
        <v>-2.5</v>
      </c>
    </row>
    <row r="43749" spans="71:71" x14ac:dyDescent="0.3">
      <c r="BS43749" s="24">
        <f t="shared" si="1006"/>
        <v>-2.5</v>
      </c>
    </row>
    <row r="43750" spans="71:71" x14ac:dyDescent="0.3">
      <c r="BS43750" s="24">
        <f t="shared" si="1006"/>
        <v>-2.5</v>
      </c>
    </row>
    <row r="43751" spans="71:71" x14ac:dyDescent="0.3">
      <c r="BS43751" s="24">
        <f t="shared" si="1006"/>
        <v>-2.5</v>
      </c>
    </row>
    <row r="43752" spans="71:71" x14ac:dyDescent="0.3">
      <c r="BS43752" s="24">
        <f t="shared" si="1006"/>
        <v>-2.5</v>
      </c>
    </row>
    <row r="43753" spans="71:71" x14ac:dyDescent="0.3">
      <c r="BS43753" s="24">
        <f t="shared" si="1006"/>
        <v>-2.5</v>
      </c>
    </row>
    <row r="43754" spans="71:71" x14ac:dyDescent="0.3">
      <c r="BS43754" s="24">
        <f t="shared" si="1006"/>
        <v>-2.5</v>
      </c>
    </row>
    <row r="43755" spans="71:71" x14ac:dyDescent="0.3">
      <c r="BS43755" s="24">
        <f t="shared" si="1006"/>
        <v>-2.5</v>
      </c>
    </row>
    <row r="43756" spans="71:71" x14ac:dyDescent="0.3">
      <c r="BS43756" s="24">
        <f t="shared" si="1006"/>
        <v>-2.5</v>
      </c>
    </row>
    <row r="43757" spans="71:71" x14ac:dyDescent="0.3">
      <c r="BS43757" s="24">
        <f t="shared" si="1006"/>
        <v>-2.5</v>
      </c>
    </row>
    <row r="43758" spans="71:71" x14ac:dyDescent="0.3">
      <c r="BS43758" s="24">
        <f t="shared" si="1006"/>
        <v>-2.5</v>
      </c>
    </row>
    <row r="43759" spans="71:71" x14ac:dyDescent="0.3">
      <c r="BS43759" s="24">
        <f t="shared" si="1006"/>
        <v>-2.5</v>
      </c>
    </row>
    <row r="43760" spans="71:71" x14ac:dyDescent="0.3">
      <c r="BS43760" s="24">
        <f t="shared" si="1006"/>
        <v>-2.5</v>
      </c>
    </row>
    <row r="43761" spans="71:71" x14ac:dyDescent="0.3">
      <c r="BS43761" s="24">
        <f t="shared" si="1006"/>
        <v>-2.5</v>
      </c>
    </row>
    <row r="43762" spans="71:71" x14ac:dyDescent="0.3">
      <c r="BS43762" s="24">
        <f t="shared" si="1006"/>
        <v>-2.5</v>
      </c>
    </row>
    <row r="43763" spans="71:71" x14ac:dyDescent="0.3">
      <c r="BS43763" s="24">
        <f t="shared" si="1006"/>
        <v>-2.5</v>
      </c>
    </row>
    <row r="43764" spans="71:71" x14ac:dyDescent="0.3">
      <c r="BS43764" s="24">
        <f t="shared" si="1006"/>
        <v>-2.5</v>
      </c>
    </row>
    <row r="43765" spans="71:71" x14ac:dyDescent="0.3">
      <c r="BS43765" s="24">
        <f t="shared" si="1006"/>
        <v>-2.5</v>
      </c>
    </row>
    <row r="43766" spans="71:71" x14ac:dyDescent="0.3">
      <c r="BS43766" s="24">
        <f t="shared" si="1006"/>
        <v>-2.5</v>
      </c>
    </row>
    <row r="43767" spans="71:71" x14ac:dyDescent="0.3">
      <c r="BS43767" s="24">
        <f t="shared" si="1006"/>
        <v>-2.5</v>
      </c>
    </row>
    <row r="43768" spans="71:71" x14ac:dyDescent="0.3">
      <c r="BS43768" s="24">
        <f t="shared" si="1006"/>
        <v>-2.5</v>
      </c>
    </row>
    <row r="43769" spans="71:71" x14ac:dyDescent="0.3">
      <c r="BS43769" s="24">
        <f t="shared" si="1006"/>
        <v>-2.5</v>
      </c>
    </row>
    <row r="43770" spans="71:71" x14ac:dyDescent="0.3">
      <c r="BS43770" s="24">
        <f t="shared" si="1006"/>
        <v>-2.5</v>
      </c>
    </row>
    <row r="43771" spans="71:71" x14ac:dyDescent="0.3">
      <c r="BS43771" s="24">
        <f t="shared" si="1006"/>
        <v>-2.5</v>
      </c>
    </row>
    <row r="43772" spans="71:71" x14ac:dyDescent="0.3">
      <c r="BS43772" s="24">
        <f t="shared" si="1006"/>
        <v>-2.5</v>
      </c>
    </row>
    <row r="43773" spans="71:71" x14ac:dyDescent="0.3">
      <c r="BS43773" s="24">
        <f t="shared" si="1006"/>
        <v>-2.5</v>
      </c>
    </row>
    <row r="43774" spans="71:71" x14ac:dyDescent="0.3">
      <c r="BS43774" s="24">
        <f t="shared" si="1006"/>
        <v>-2.5</v>
      </c>
    </row>
    <row r="43775" spans="71:71" x14ac:dyDescent="0.3">
      <c r="BS43775" s="24">
        <f t="shared" si="1006"/>
        <v>-2.5</v>
      </c>
    </row>
    <row r="43776" spans="71:71" x14ac:dyDescent="0.3">
      <c r="BS43776" s="24">
        <f t="shared" si="1006"/>
        <v>-2.5</v>
      </c>
    </row>
    <row r="43777" spans="71:71" x14ac:dyDescent="0.3">
      <c r="BS43777" s="24">
        <f t="shared" si="1006"/>
        <v>-2.5</v>
      </c>
    </row>
    <row r="43778" spans="71:71" x14ac:dyDescent="0.3">
      <c r="BS43778" s="24">
        <f t="shared" si="1006"/>
        <v>-2.5</v>
      </c>
    </row>
    <row r="43779" spans="71:71" x14ac:dyDescent="0.3">
      <c r="BS43779" s="24">
        <f t="shared" si="1006"/>
        <v>-2.5</v>
      </c>
    </row>
    <row r="43780" spans="71:71" x14ac:dyDescent="0.3">
      <c r="BS43780" s="24">
        <f t="shared" si="1006"/>
        <v>-2.5</v>
      </c>
    </row>
    <row r="43781" spans="71:71" x14ac:dyDescent="0.3">
      <c r="BS43781" s="24">
        <f t="shared" si="1006"/>
        <v>-2.5</v>
      </c>
    </row>
    <row r="43782" spans="71:71" x14ac:dyDescent="0.3">
      <c r="BS43782" s="24">
        <f t="shared" si="1006"/>
        <v>-2.5</v>
      </c>
    </row>
    <row r="43783" spans="71:71" x14ac:dyDescent="0.3">
      <c r="BS43783" s="24">
        <f t="shared" si="1006"/>
        <v>-2.5</v>
      </c>
    </row>
    <row r="43784" spans="71:71" x14ac:dyDescent="0.3">
      <c r="BS43784" s="24">
        <f t="shared" si="1006"/>
        <v>-2.5</v>
      </c>
    </row>
    <row r="43785" spans="71:71" x14ac:dyDescent="0.3">
      <c r="BS43785" s="24">
        <f t="shared" ref="BS43785:BS43848" si="1007">BR43785-2.5</f>
        <v>-2.5</v>
      </c>
    </row>
    <row r="43786" spans="71:71" x14ac:dyDescent="0.3">
      <c r="BS43786" s="24">
        <f t="shared" si="1007"/>
        <v>-2.5</v>
      </c>
    </row>
    <row r="43787" spans="71:71" x14ac:dyDescent="0.3">
      <c r="BS43787" s="24">
        <f t="shared" si="1007"/>
        <v>-2.5</v>
      </c>
    </row>
    <row r="43788" spans="71:71" x14ac:dyDescent="0.3">
      <c r="BS43788" s="24">
        <f t="shared" si="1007"/>
        <v>-2.5</v>
      </c>
    </row>
    <row r="43789" spans="71:71" x14ac:dyDescent="0.3">
      <c r="BS43789" s="24">
        <f t="shared" si="1007"/>
        <v>-2.5</v>
      </c>
    </row>
    <row r="43790" spans="71:71" x14ac:dyDescent="0.3">
      <c r="BS43790" s="24">
        <f t="shared" si="1007"/>
        <v>-2.5</v>
      </c>
    </row>
    <row r="43791" spans="71:71" x14ac:dyDescent="0.3">
      <c r="BS43791" s="24">
        <f t="shared" si="1007"/>
        <v>-2.5</v>
      </c>
    </row>
    <row r="43792" spans="71:71" x14ac:dyDescent="0.3">
      <c r="BS43792" s="24">
        <f t="shared" si="1007"/>
        <v>-2.5</v>
      </c>
    </row>
    <row r="43793" spans="71:71" x14ac:dyDescent="0.3">
      <c r="BS43793" s="24">
        <f t="shared" si="1007"/>
        <v>-2.5</v>
      </c>
    </row>
    <row r="43794" spans="71:71" x14ac:dyDescent="0.3">
      <c r="BS43794" s="24">
        <f t="shared" si="1007"/>
        <v>-2.5</v>
      </c>
    </row>
    <row r="43795" spans="71:71" x14ac:dyDescent="0.3">
      <c r="BS43795" s="24">
        <f t="shared" si="1007"/>
        <v>-2.5</v>
      </c>
    </row>
    <row r="43796" spans="71:71" x14ac:dyDescent="0.3">
      <c r="BS43796" s="24">
        <f t="shared" si="1007"/>
        <v>-2.5</v>
      </c>
    </row>
    <row r="43797" spans="71:71" x14ac:dyDescent="0.3">
      <c r="BS43797" s="24">
        <f t="shared" si="1007"/>
        <v>-2.5</v>
      </c>
    </row>
    <row r="43798" spans="71:71" x14ac:dyDescent="0.3">
      <c r="BS43798" s="24">
        <f t="shared" si="1007"/>
        <v>-2.5</v>
      </c>
    </row>
    <row r="43799" spans="71:71" x14ac:dyDescent="0.3">
      <c r="BS43799" s="24">
        <f t="shared" si="1007"/>
        <v>-2.5</v>
      </c>
    </row>
    <row r="43800" spans="71:71" x14ac:dyDescent="0.3">
      <c r="BS43800" s="24">
        <f t="shared" si="1007"/>
        <v>-2.5</v>
      </c>
    </row>
    <row r="43801" spans="71:71" x14ac:dyDescent="0.3">
      <c r="BS43801" s="24">
        <f t="shared" si="1007"/>
        <v>-2.5</v>
      </c>
    </row>
    <row r="43802" spans="71:71" x14ac:dyDescent="0.3">
      <c r="BS43802" s="24">
        <f t="shared" si="1007"/>
        <v>-2.5</v>
      </c>
    </row>
    <row r="43803" spans="71:71" x14ac:dyDescent="0.3">
      <c r="BS43803" s="24">
        <f t="shared" si="1007"/>
        <v>-2.5</v>
      </c>
    </row>
    <row r="43804" spans="71:71" x14ac:dyDescent="0.3">
      <c r="BS43804" s="24">
        <f t="shared" si="1007"/>
        <v>-2.5</v>
      </c>
    </row>
    <row r="43805" spans="71:71" x14ac:dyDescent="0.3">
      <c r="BS43805" s="24">
        <f t="shared" si="1007"/>
        <v>-2.5</v>
      </c>
    </row>
    <row r="43806" spans="71:71" x14ac:dyDescent="0.3">
      <c r="BS43806" s="24">
        <f t="shared" si="1007"/>
        <v>-2.5</v>
      </c>
    </row>
    <row r="43807" spans="71:71" x14ac:dyDescent="0.3">
      <c r="BS43807" s="24">
        <f t="shared" si="1007"/>
        <v>-2.5</v>
      </c>
    </row>
    <row r="43808" spans="71:71" x14ac:dyDescent="0.3">
      <c r="BS43808" s="24">
        <f t="shared" si="1007"/>
        <v>-2.5</v>
      </c>
    </row>
    <row r="43809" spans="71:71" x14ac:dyDescent="0.3">
      <c r="BS43809" s="24">
        <f t="shared" si="1007"/>
        <v>-2.5</v>
      </c>
    </row>
    <row r="43810" spans="71:71" x14ac:dyDescent="0.3">
      <c r="BS43810" s="24">
        <f t="shared" si="1007"/>
        <v>-2.5</v>
      </c>
    </row>
    <row r="43811" spans="71:71" x14ac:dyDescent="0.3">
      <c r="BS43811" s="24">
        <f t="shared" si="1007"/>
        <v>-2.5</v>
      </c>
    </row>
    <row r="43812" spans="71:71" x14ac:dyDescent="0.3">
      <c r="BS43812" s="24">
        <f t="shared" si="1007"/>
        <v>-2.5</v>
      </c>
    </row>
    <row r="43813" spans="71:71" x14ac:dyDescent="0.3">
      <c r="BS43813" s="24">
        <f t="shared" si="1007"/>
        <v>-2.5</v>
      </c>
    </row>
    <row r="43814" spans="71:71" x14ac:dyDescent="0.3">
      <c r="BS43814" s="24">
        <f t="shared" si="1007"/>
        <v>-2.5</v>
      </c>
    </row>
    <row r="43815" spans="71:71" x14ac:dyDescent="0.3">
      <c r="BS43815" s="24">
        <f t="shared" si="1007"/>
        <v>-2.5</v>
      </c>
    </row>
    <row r="43816" spans="71:71" x14ac:dyDescent="0.3">
      <c r="BS43816" s="24">
        <f t="shared" si="1007"/>
        <v>-2.5</v>
      </c>
    </row>
    <row r="43817" spans="71:71" x14ac:dyDescent="0.3">
      <c r="BS43817" s="24">
        <f t="shared" si="1007"/>
        <v>-2.5</v>
      </c>
    </row>
    <row r="43818" spans="71:71" x14ac:dyDescent="0.3">
      <c r="BS43818" s="24">
        <f t="shared" si="1007"/>
        <v>-2.5</v>
      </c>
    </row>
    <row r="43819" spans="71:71" x14ac:dyDescent="0.3">
      <c r="BS43819" s="24">
        <f t="shared" si="1007"/>
        <v>-2.5</v>
      </c>
    </row>
    <row r="43820" spans="71:71" x14ac:dyDescent="0.3">
      <c r="BS43820" s="24">
        <f t="shared" si="1007"/>
        <v>-2.5</v>
      </c>
    </row>
    <row r="43821" spans="71:71" x14ac:dyDescent="0.3">
      <c r="BS43821" s="24">
        <f t="shared" si="1007"/>
        <v>-2.5</v>
      </c>
    </row>
    <row r="43822" spans="71:71" x14ac:dyDescent="0.3">
      <c r="BS43822" s="24">
        <f t="shared" si="1007"/>
        <v>-2.5</v>
      </c>
    </row>
    <row r="43823" spans="71:71" x14ac:dyDescent="0.3">
      <c r="BS43823" s="24">
        <f t="shared" si="1007"/>
        <v>-2.5</v>
      </c>
    </row>
    <row r="43824" spans="71:71" x14ac:dyDescent="0.3">
      <c r="BS43824" s="24">
        <f t="shared" si="1007"/>
        <v>-2.5</v>
      </c>
    </row>
    <row r="43825" spans="71:71" x14ac:dyDescent="0.3">
      <c r="BS43825" s="24">
        <f t="shared" si="1007"/>
        <v>-2.5</v>
      </c>
    </row>
    <row r="43826" spans="71:71" x14ac:dyDescent="0.3">
      <c r="BS43826" s="24">
        <f t="shared" si="1007"/>
        <v>-2.5</v>
      </c>
    </row>
    <row r="43827" spans="71:71" x14ac:dyDescent="0.3">
      <c r="BS43827" s="24">
        <f t="shared" si="1007"/>
        <v>-2.5</v>
      </c>
    </row>
    <row r="43828" spans="71:71" x14ac:dyDescent="0.3">
      <c r="BS43828" s="24">
        <f t="shared" si="1007"/>
        <v>-2.5</v>
      </c>
    </row>
    <row r="43829" spans="71:71" x14ac:dyDescent="0.3">
      <c r="BS43829" s="24">
        <f t="shared" si="1007"/>
        <v>-2.5</v>
      </c>
    </row>
    <row r="43830" spans="71:71" x14ac:dyDescent="0.3">
      <c r="BS43830" s="24">
        <f t="shared" si="1007"/>
        <v>-2.5</v>
      </c>
    </row>
    <row r="43831" spans="71:71" x14ac:dyDescent="0.3">
      <c r="BS43831" s="24">
        <f t="shared" si="1007"/>
        <v>-2.5</v>
      </c>
    </row>
    <row r="43832" spans="71:71" x14ac:dyDescent="0.3">
      <c r="BS43832" s="24">
        <f t="shared" si="1007"/>
        <v>-2.5</v>
      </c>
    </row>
    <row r="43833" spans="71:71" x14ac:dyDescent="0.3">
      <c r="BS43833" s="24">
        <f t="shared" si="1007"/>
        <v>-2.5</v>
      </c>
    </row>
    <row r="43834" spans="71:71" x14ac:dyDescent="0.3">
      <c r="BS43834" s="24">
        <f t="shared" si="1007"/>
        <v>-2.5</v>
      </c>
    </row>
    <row r="43835" spans="71:71" x14ac:dyDescent="0.3">
      <c r="BS43835" s="24">
        <f t="shared" si="1007"/>
        <v>-2.5</v>
      </c>
    </row>
    <row r="43836" spans="71:71" x14ac:dyDescent="0.3">
      <c r="BS43836" s="24">
        <f t="shared" si="1007"/>
        <v>-2.5</v>
      </c>
    </row>
    <row r="43837" spans="71:71" x14ac:dyDescent="0.3">
      <c r="BS43837" s="24">
        <f t="shared" si="1007"/>
        <v>-2.5</v>
      </c>
    </row>
    <row r="43838" spans="71:71" x14ac:dyDescent="0.3">
      <c r="BS43838" s="24">
        <f t="shared" si="1007"/>
        <v>-2.5</v>
      </c>
    </row>
    <row r="43839" spans="71:71" x14ac:dyDescent="0.3">
      <c r="BS43839" s="24">
        <f t="shared" si="1007"/>
        <v>-2.5</v>
      </c>
    </row>
    <row r="43840" spans="71:71" x14ac:dyDescent="0.3">
      <c r="BS43840" s="24">
        <f t="shared" si="1007"/>
        <v>-2.5</v>
      </c>
    </row>
    <row r="43841" spans="71:71" x14ac:dyDescent="0.3">
      <c r="BS43841" s="24">
        <f t="shared" si="1007"/>
        <v>-2.5</v>
      </c>
    </row>
    <row r="43842" spans="71:71" x14ac:dyDescent="0.3">
      <c r="BS43842" s="24">
        <f t="shared" si="1007"/>
        <v>-2.5</v>
      </c>
    </row>
    <row r="43843" spans="71:71" x14ac:dyDescent="0.3">
      <c r="BS43843" s="24">
        <f t="shared" si="1007"/>
        <v>-2.5</v>
      </c>
    </row>
    <row r="43844" spans="71:71" x14ac:dyDescent="0.3">
      <c r="BS43844" s="24">
        <f t="shared" si="1007"/>
        <v>-2.5</v>
      </c>
    </row>
    <row r="43845" spans="71:71" x14ac:dyDescent="0.3">
      <c r="BS43845" s="24">
        <f t="shared" si="1007"/>
        <v>-2.5</v>
      </c>
    </row>
    <row r="43846" spans="71:71" x14ac:dyDescent="0.3">
      <c r="BS43846" s="24">
        <f t="shared" si="1007"/>
        <v>-2.5</v>
      </c>
    </row>
    <row r="43847" spans="71:71" x14ac:dyDescent="0.3">
      <c r="BS43847" s="24">
        <f t="shared" si="1007"/>
        <v>-2.5</v>
      </c>
    </row>
    <row r="43848" spans="71:71" x14ac:dyDescent="0.3">
      <c r="BS43848" s="24">
        <f t="shared" si="1007"/>
        <v>-2.5</v>
      </c>
    </row>
    <row r="43849" spans="71:71" x14ac:dyDescent="0.3">
      <c r="BS43849" s="24">
        <f t="shared" ref="BS43849:BS43912" si="1008">BR43849-2.5</f>
        <v>-2.5</v>
      </c>
    </row>
    <row r="43850" spans="71:71" x14ac:dyDescent="0.3">
      <c r="BS43850" s="24">
        <f t="shared" si="1008"/>
        <v>-2.5</v>
      </c>
    </row>
    <row r="43851" spans="71:71" x14ac:dyDescent="0.3">
      <c r="BS43851" s="24">
        <f t="shared" si="1008"/>
        <v>-2.5</v>
      </c>
    </row>
    <row r="43852" spans="71:71" x14ac:dyDescent="0.3">
      <c r="BS43852" s="24">
        <f t="shared" si="1008"/>
        <v>-2.5</v>
      </c>
    </row>
    <row r="43853" spans="71:71" x14ac:dyDescent="0.3">
      <c r="BS43853" s="24">
        <f t="shared" si="1008"/>
        <v>-2.5</v>
      </c>
    </row>
    <row r="43854" spans="71:71" x14ac:dyDescent="0.3">
      <c r="BS43854" s="24">
        <f t="shared" si="1008"/>
        <v>-2.5</v>
      </c>
    </row>
    <row r="43855" spans="71:71" x14ac:dyDescent="0.3">
      <c r="BS43855" s="24">
        <f t="shared" si="1008"/>
        <v>-2.5</v>
      </c>
    </row>
    <row r="43856" spans="71:71" x14ac:dyDescent="0.3">
      <c r="BS43856" s="24">
        <f t="shared" si="1008"/>
        <v>-2.5</v>
      </c>
    </row>
    <row r="43857" spans="71:71" x14ac:dyDescent="0.3">
      <c r="BS43857" s="24">
        <f t="shared" si="1008"/>
        <v>-2.5</v>
      </c>
    </row>
    <row r="43858" spans="71:71" x14ac:dyDescent="0.3">
      <c r="BS43858" s="24">
        <f t="shared" si="1008"/>
        <v>-2.5</v>
      </c>
    </row>
    <row r="43859" spans="71:71" x14ac:dyDescent="0.3">
      <c r="BS43859" s="24">
        <f t="shared" si="1008"/>
        <v>-2.5</v>
      </c>
    </row>
    <row r="43860" spans="71:71" x14ac:dyDescent="0.3">
      <c r="BS43860" s="24">
        <f t="shared" si="1008"/>
        <v>-2.5</v>
      </c>
    </row>
    <row r="43861" spans="71:71" x14ac:dyDescent="0.3">
      <c r="BS43861" s="24">
        <f t="shared" si="1008"/>
        <v>-2.5</v>
      </c>
    </row>
    <row r="43862" spans="71:71" x14ac:dyDescent="0.3">
      <c r="BS43862" s="24">
        <f t="shared" si="1008"/>
        <v>-2.5</v>
      </c>
    </row>
    <row r="43863" spans="71:71" x14ac:dyDescent="0.3">
      <c r="BS43863" s="24">
        <f t="shared" si="1008"/>
        <v>-2.5</v>
      </c>
    </row>
    <row r="43864" spans="71:71" x14ac:dyDescent="0.3">
      <c r="BS43864" s="24">
        <f t="shared" si="1008"/>
        <v>-2.5</v>
      </c>
    </row>
    <row r="43865" spans="71:71" x14ac:dyDescent="0.3">
      <c r="BS43865" s="24">
        <f t="shared" si="1008"/>
        <v>-2.5</v>
      </c>
    </row>
    <row r="43866" spans="71:71" x14ac:dyDescent="0.3">
      <c r="BS43866" s="24">
        <f t="shared" si="1008"/>
        <v>-2.5</v>
      </c>
    </row>
    <row r="43867" spans="71:71" x14ac:dyDescent="0.3">
      <c r="BS43867" s="24">
        <f t="shared" si="1008"/>
        <v>-2.5</v>
      </c>
    </row>
    <row r="43868" spans="71:71" x14ac:dyDescent="0.3">
      <c r="BS43868" s="24">
        <f t="shared" si="1008"/>
        <v>-2.5</v>
      </c>
    </row>
    <row r="43869" spans="71:71" x14ac:dyDescent="0.3">
      <c r="BS43869" s="24">
        <f t="shared" si="1008"/>
        <v>-2.5</v>
      </c>
    </row>
    <row r="43870" spans="71:71" x14ac:dyDescent="0.3">
      <c r="BS43870" s="24">
        <f t="shared" si="1008"/>
        <v>-2.5</v>
      </c>
    </row>
    <row r="43871" spans="71:71" x14ac:dyDescent="0.3">
      <c r="BS43871" s="24">
        <f t="shared" si="1008"/>
        <v>-2.5</v>
      </c>
    </row>
    <row r="43872" spans="71:71" x14ac:dyDescent="0.3">
      <c r="BS43872" s="24">
        <f t="shared" si="1008"/>
        <v>-2.5</v>
      </c>
    </row>
    <row r="43873" spans="71:71" x14ac:dyDescent="0.3">
      <c r="BS43873" s="24">
        <f t="shared" si="1008"/>
        <v>-2.5</v>
      </c>
    </row>
    <row r="43874" spans="71:71" x14ac:dyDescent="0.3">
      <c r="BS43874" s="24">
        <f t="shared" si="1008"/>
        <v>-2.5</v>
      </c>
    </row>
    <row r="43875" spans="71:71" x14ac:dyDescent="0.3">
      <c r="BS43875" s="24">
        <f t="shared" si="1008"/>
        <v>-2.5</v>
      </c>
    </row>
    <row r="43876" spans="71:71" x14ac:dyDescent="0.3">
      <c r="BS43876" s="24">
        <f t="shared" si="1008"/>
        <v>-2.5</v>
      </c>
    </row>
    <row r="43877" spans="71:71" x14ac:dyDescent="0.3">
      <c r="BS43877" s="24">
        <f t="shared" si="1008"/>
        <v>-2.5</v>
      </c>
    </row>
    <row r="43878" spans="71:71" x14ac:dyDescent="0.3">
      <c r="BS43878" s="24">
        <f t="shared" si="1008"/>
        <v>-2.5</v>
      </c>
    </row>
    <row r="43879" spans="71:71" x14ac:dyDescent="0.3">
      <c r="BS43879" s="24">
        <f t="shared" si="1008"/>
        <v>-2.5</v>
      </c>
    </row>
    <row r="43880" spans="71:71" x14ac:dyDescent="0.3">
      <c r="BS43880" s="24">
        <f t="shared" si="1008"/>
        <v>-2.5</v>
      </c>
    </row>
    <row r="43881" spans="71:71" x14ac:dyDescent="0.3">
      <c r="BS43881" s="24">
        <f t="shared" si="1008"/>
        <v>-2.5</v>
      </c>
    </row>
    <row r="43882" spans="71:71" x14ac:dyDescent="0.3">
      <c r="BS43882" s="24">
        <f t="shared" si="1008"/>
        <v>-2.5</v>
      </c>
    </row>
    <row r="43883" spans="71:71" x14ac:dyDescent="0.3">
      <c r="BS43883" s="24">
        <f t="shared" si="1008"/>
        <v>-2.5</v>
      </c>
    </row>
    <row r="43884" spans="71:71" x14ac:dyDescent="0.3">
      <c r="BS43884" s="24">
        <f t="shared" si="1008"/>
        <v>-2.5</v>
      </c>
    </row>
    <row r="43885" spans="71:71" x14ac:dyDescent="0.3">
      <c r="BS43885" s="24">
        <f t="shared" si="1008"/>
        <v>-2.5</v>
      </c>
    </row>
    <row r="43886" spans="71:71" x14ac:dyDescent="0.3">
      <c r="BS43886" s="24">
        <f t="shared" si="1008"/>
        <v>-2.5</v>
      </c>
    </row>
    <row r="43887" spans="71:71" x14ac:dyDescent="0.3">
      <c r="BS43887" s="24">
        <f t="shared" si="1008"/>
        <v>-2.5</v>
      </c>
    </row>
    <row r="43888" spans="71:71" x14ac:dyDescent="0.3">
      <c r="BS43888" s="24">
        <f t="shared" si="1008"/>
        <v>-2.5</v>
      </c>
    </row>
    <row r="43889" spans="71:71" x14ac:dyDescent="0.3">
      <c r="BS43889" s="24">
        <f t="shared" si="1008"/>
        <v>-2.5</v>
      </c>
    </row>
    <row r="43890" spans="71:71" x14ac:dyDescent="0.3">
      <c r="BS43890" s="24">
        <f t="shared" si="1008"/>
        <v>-2.5</v>
      </c>
    </row>
    <row r="43891" spans="71:71" x14ac:dyDescent="0.3">
      <c r="BS43891" s="24">
        <f t="shared" si="1008"/>
        <v>-2.5</v>
      </c>
    </row>
    <row r="43892" spans="71:71" x14ac:dyDescent="0.3">
      <c r="BS43892" s="24">
        <f t="shared" si="1008"/>
        <v>-2.5</v>
      </c>
    </row>
    <row r="43893" spans="71:71" x14ac:dyDescent="0.3">
      <c r="BS43893" s="24">
        <f t="shared" si="1008"/>
        <v>-2.5</v>
      </c>
    </row>
    <row r="43894" spans="71:71" x14ac:dyDescent="0.3">
      <c r="BS43894" s="24">
        <f t="shared" si="1008"/>
        <v>-2.5</v>
      </c>
    </row>
    <row r="43895" spans="71:71" x14ac:dyDescent="0.3">
      <c r="BS43895" s="24">
        <f t="shared" si="1008"/>
        <v>-2.5</v>
      </c>
    </row>
    <row r="43896" spans="71:71" x14ac:dyDescent="0.3">
      <c r="BS43896" s="24">
        <f t="shared" si="1008"/>
        <v>-2.5</v>
      </c>
    </row>
    <row r="43897" spans="71:71" x14ac:dyDescent="0.3">
      <c r="BS43897" s="24">
        <f t="shared" si="1008"/>
        <v>-2.5</v>
      </c>
    </row>
    <row r="43898" spans="71:71" x14ac:dyDescent="0.3">
      <c r="BS43898" s="24">
        <f t="shared" si="1008"/>
        <v>-2.5</v>
      </c>
    </row>
    <row r="43899" spans="71:71" x14ac:dyDescent="0.3">
      <c r="BS43899" s="24">
        <f t="shared" si="1008"/>
        <v>-2.5</v>
      </c>
    </row>
    <row r="43900" spans="71:71" x14ac:dyDescent="0.3">
      <c r="BS43900" s="24">
        <f t="shared" si="1008"/>
        <v>-2.5</v>
      </c>
    </row>
    <row r="43901" spans="71:71" x14ac:dyDescent="0.3">
      <c r="BS43901" s="24">
        <f t="shared" si="1008"/>
        <v>-2.5</v>
      </c>
    </row>
    <row r="43902" spans="71:71" x14ac:dyDescent="0.3">
      <c r="BS43902" s="24">
        <f t="shared" si="1008"/>
        <v>-2.5</v>
      </c>
    </row>
    <row r="43903" spans="71:71" x14ac:dyDescent="0.3">
      <c r="BS43903" s="24">
        <f t="shared" si="1008"/>
        <v>-2.5</v>
      </c>
    </row>
    <row r="43904" spans="71:71" x14ac:dyDescent="0.3">
      <c r="BS43904" s="24">
        <f t="shared" si="1008"/>
        <v>-2.5</v>
      </c>
    </row>
    <row r="43905" spans="71:71" x14ac:dyDescent="0.3">
      <c r="BS43905" s="24">
        <f t="shared" si="1008"/>
        <v>-2.5</v>
      </c>
    </row>
    <row r="43906" spans="71:71" x14ac:dyDescent="0.3">
      <c r="BS43906" s="24">
        <f t="shared" si="1008"/>
        <v>-2.5</v>
      </c>
    </row>
    <row r="43907" spans="71:71" x14ac:dyDescent="0.3">
      <c r="BS43907" s="24">
        <f t="shared" si="1008"/>
        <v>-2.5</v>
      </c>
    </row>
    <row r="43908" spans="71:71" x14ac:dyDescent="0.3">
      <c r="BS43908" s="24">
        <f t="shared" si="1008"/>
        <v>-2.5</v>
      </c>
    </row>
    <row r="43909" spans="71:71" x14ac:dyDescent="0.3">
      <c r="BS43909" s="24">
        <f t="shared" si="1008"/>
        <v>-2.5</v>
      </c>
    </row>
    <row r="43910" spans="71:71" x14ac:dyDescent="0.3">
      <c r="BS43910" s="24">
        <f t="shared" si="1008"/>
        <v>-2.5</v>
      </c>
    </row>
    <row r="43911" spans="71:71" x14ac:dyDescent="0.3">
      <c r="BS43911" s="24">
        <f t="shared" si="1008"/>
        <v>-2.5</v>
      </c>
    </row>
    <row r="43912" spans="71:71" x14ac:dyDescent="0.3">
      <c r="BS43912" s="24">
        <f t="shared" si="1008"/>
        <v>-2.5</v>
      </c>
    </row>
    <row r="43913" spans="71:71" x14ac:dyDescent="0.3">
      <c r="BS43913" s="24">
        <f t="shared" ref="BS43913:BS43976" si="1009">BR43913-2.5</f>
        <v>-2.5</v>
      </c>
    </row>
    <row r="43914" spans="71:71" x14ac:dyDescent="0.3">
      <c r="BS43914" s="24">
        <f t="shared" si="1009"/>
        <v>-2.5</v>
      </c>
    </row>
    <row r="43915" spans="71:71" x14ac:dyDescent="0.3">
      <c r="BS43915" s="24">
        <f t="shared" si="1009"/>
        <v>-2.5</v>
      </c>
    </row>
    <row r="43916" spans="71:71" x14ac:dyDescent="0.3">
      <c r="BS43916" s="24">
        <f t="shared" si="1009"/>
        <v>-2.5</v>
      </c>
    </row>
    <row r="43917" spans="71:71" x14ac:dyDescent="0.3">
      <c r="BS43917" s="24">
        <f t="shared" si="1009"/>
        <v>-2.5</v>
      </c>
    </row>
    <row r="43918" spans="71:71" x14ac:dyDescent="0.3">
      <c r="BS43918" s="24">
        <f t="shared" si="1009"/>
        <v>-2.5</v>
      </c>
    </row>
    <row r="43919" spans="71:71" x14ac:dyDescent="0.3">
      <c r="BS43919" s="24">
        <f t="shared" si="1009"/>
        <v>-2.5</v>
      </c>
    </row>
    <row r="43920" spans="71:71" x14ac:dyDescent="0.3">
      <c r="BS43920" s="24">
        <f t="shared" si="1009"/>
        <v>-2.5</v>
      </c>
    </row>
    <row r="43921" spans="71:71" x14ac:dyDescent="0.3">
      <c r="BS43921" s="24">
        <f t="shared" si="1009"/>
        <v>-2.5</v>
      </c>
    </row>
    <row r="43922" spans="71:71" x14ac:dyDescent="0.3">
      <c r="BS43922" s="24">
        <f t="shared" si="1009"/>
        <v>-2.5</v>
      </c>
    </row>
    <row r="43923" spans="71:71" x14ac:dyDescent="0.3">
      <c r="BS43923" s="24">
        <f t="shared" si="1009"/>
        <v>-2.5</v>
      </c>
    </row>
    <row r="43924" spans="71:71" x14ac:dyDescent="0.3">
      <c r="BS43924" s="24">
        <f t="shared" si="1009"/>
        <v>-2.5</v>
      </c>
    </row>
    <row r="43925" spans="71:71" x14ac:dyDescent="0.3">
      <c r="BS43925" s="24">
        <f t="shared" si="1009"/>
        <v>-2.5</v>
      </c>
    </row>
    <row r="43926" spans="71:71" x14ac:dyDescent="0.3">
      <c r="BS43926" s="24">
        <f t="shared" si="1009"/>
        <v>-2.5</v>
      </c>
    </row>
    <row r="43927" spans="71:71" x14ac:dyDescent="0.3">
      <c r="BS43927" s="24">
        <f t="shared" si="1009"/>
        <v>-2.5</v>
      </c>
    </row>
    <row r="43928" spans="71:71" x14ac:dyDescent="0.3">
      <c r="BS43928" s="24">
        <f t="shared" si="1009"/>
        <v>-2.5</v>
      </c>
    </row>
    <row r="43929" spans="71:71" x14ac:dyDescent="0.3">
      <c r="BS43929" s="24">
        <f t="shared" si="1009"/>
        <v>-2.5</v>
      </c>
    </row>
    <row r="43930" spans="71:71" x14ac:dyDescent="0.3">
      <c r="BS43930" s="24">
        <f t="shared" si="1009"/>
        <v>-2.5</v>
      </c>
    </row>
    <row r="43931" spans="71:71" x14ac:dyDescent="0.3">
      <c r="BS43931" s="24">
        <f t="shared" si="1009"/>
        <v>-2.5</v>
      </c>
    </row>
    <row r="43932" spans="71:71" x14ac:dyDescent="0.3">
      <c r="BS43932" s="24">
        <f t="shared" si="1009"/>
        <v>-2.5</v>
      </c>
    </row>
    <row r="43933" spans="71:71" x14ac:dyDescent="0.3">
      <c r="BS43933" s="24">
        <f t="shared" si="1009"/>
        <v>-2.5</v>
      </c>
    </row>
    <row r="43934" spans="71:71" x14ac:dyDescent="0.3">
      <c r="BS43934" s="24">
        <f t="shared" si="1009"/>
        <v>-2.5</v>
      </c>
    </row>
    <row r="43935" spans="71:71" x14ac:dyDescent="0.3">
      <c r="BS43935" s="24">
        <f t="shared" si="1009"/>
        <v>-2.5</v>
      </c>
    </row>
    <row r="43936" spans="71:71" x14ac:dyDescent="0.3">
      <c r="BS43936" s="24">
        <f t="shared" si="1009"/>
        <v>-2.5</v>
      </c>
    </row>
    <row r="43937" spans="71:71" x14ac:dyDescent="0.3">
      <c r="BS43937" s="24">
        <f t="shared" si="1009"/>
        <v>-2.5</v>
      </c>
    </row>
    <row r="43938" spans="71:71" x14ac:dyDescent="0.3">
      <c r="BS43938" s="24">
        <f t="shared" si="1009"/>
        <v>-2.5</v>
      </c>
    </row>
    <row r="43939" spans="71:71" x14ac:dyDescent="0.3">
      <c r="BS43939" s="24">
        <f t="shared" si="1009"/>
        <v>-2.5</v>
      </c>
    </row>
    <row r="43940" spans="71:71" x14ac:dyDescent="0.3">
      <c r="BS43940" s="24">
        <f t="shared" si="1009"/>
        <v>-2.5</v>
      </c>
    </row>
    <row r="43941" spans="71:71" x14ac:dyDescent="0.3">
      <c r="BS43941" s="24">
        <f t="shared" si="1009"/>
        <v>-2.5</v>
      </c>
    </row>
    <row r="43942" spans="71:71" x14ac:dyDescent="0.3">
      <c r="BS43942" s="24">
        <f t="shared" si="1009"/>
        <v>-2.5</v>
      </c>
    </row>
    <row r="43943" spans="71:71" x14ac:dyDescent="0.3">
      <c r="BS43943" s="24">
        <f t="shared" si="1009"/>
        <v>-2.5</v>
      </c>
    </row>
    <row r="43944" spans="71:71" x14ac:dyDescent="0.3">
      <c r="BS43944" s="24">
        <f t="shared" si="1009"/>
        <v>-2.5</v>
      </c>
    </row>
    <row r="43945" spans="71:71" x14ac:dyDescent="0.3">
      <c r="BS43945" s="24">
        <f t="shared" si="1009"/>
        <v>-2.5</v>
      </c>
    </row>
    <row r="43946" spans="71:71" x14ac:dyDescent="0.3">
      <c r="BS43946" s="24">
        <f t="shared" si="1009"/>
        <v>-2.5</v>
      </c>
    </row>
    <row r="43947" spans="71:71" x14ac:dyDescent="0.3">
      <c r="BS43947" s="24">
        <f t="shared" si="1009"/>
        <v>-2.5</v>
      </c>
    </row>
    <row r="43948" spans="71:71" x14ac:dyDescent="0.3">
      <c r="BS43948" s="24">
        <f t="shared" si="1009"/>
        <v>-2.5</v>
      </c>
    </row>
    <row r="43949" spans="71:71" x14ac:dyDescent="0.3">
      <c r="BS43949" s="24">
        <f t="shared" si="1009"/>
        <v>-2.5</v>
      </c>
    </row>
    <row r="43950" spans="71:71" x14ac:dyDescent="0.3">
      <c r="BS43950" s="24">
        <f t="shared" si="1009"/>
        <v>-2.5</v>
      </c>
    </row>
    <row r="43951" spans="71:71" x14ac:dyDescent="0.3">
      <c r="BS43951" s="24">
        <f t="shared" si="1009"/>
        <v>-2.5</v>
      </c>
    </row>
    <row r="43952" spans="71:71" x14ac:dyDescent="0.3">
      <c r="BS43952" s="24">
        <f t="shared" si="1009"/>
        <v>-2.5</v>
      </c>
    </row>
    <row r="43953" spans="71:71" x14ac:dyDescent="0.3">
      <c r="BS43953" s="24">
        <f t="shared" si="1009"/>
        <v>-2.5</v>
      </c>
    </row>
    <row r="43954" spans="71:71" x14ac:dyDescent="0.3">
      <c r="BS43954" s="24">
        <f t="shared" si="1009"/>
        <v>-2.5</v>
      </c>
    </row>
    <row r="43955" spans="71:71" x14ac:dyDescent="0.3">
      <c r="BS43955" s="24">
        <f t="shared" si="1009"/>
        <v>-2.5</v>
      </c>
    </row>
    <row r="43956" spans="71:71" x14ac:dyDescent="0.3">
      <c r="BS43956" s="24">
        <f t="shared" si="1009"/>
        <v>-2.5</v>
      </c>
    </row>
    <row r="43957" spans="71:71" x14ac:dyDescent="0.3">
      <c r="BS43957" s="24">
        <f t="shared" si="1009"/>
        <v>-2.5</v>
      </c>
    </row>
    <row r="43958" spans="71:71" x14ac:dyDescent="0.3">
      <c r="BS43958" s="24">
        <f t="shared" si="1009"/>
        <v>-2.5</v>
      </c>
    </row>
    <row r="43959" spans="71:71" x14ac:dyDescent="0.3">
      <c r="BS43959" s="24">
        <f t="shared" si="1009"/>
        <v>-2.5</v>
      </c>
    </row>
    <row r="43960" spans="71:71" x14ac:dyDescent="0.3">
      <c r="BS43960" s="24">
        <f t="shared" si="1009"/>
        <v>-2.5</v>
      </c>
    </row>
    <row r="43961" spans="71:71" x14ac:dyDescent="0.3">
      <c r="BS43961" s="24">
        <f t="shared" si="1009"/>
        <v>-2.5</v>
      </c>
    </row>
    <row r="43962" spans="71:71" x14ac:dyDescent="0.3">
      <c r="BS43962" s="24">
        <f t="shared" si="1009"/>
        <v>-2.5</v>
      </c>
    </row>
    <row r="43963" spans="71:71" x14ac:dyDescent="0.3">
      <c r="BS43963" s="24">
        <f t="shared" si="1009"/>
        <v>-2.5</v>
      </c>
    </row>
    <row r="43964" spans="71:71" x14ac:dyDescent="0.3">
      <c r="BS43964" s="24">
        <f t="shared" si="1009"/>
        <v>-2.5</v>
      </c>
    </row>
    <row r="43965" spans="71:71" x14ac:dyDescent="0.3">
      <c r="BS43965" s="24">
        <f t="shared" si="1009"/>
        <v>-2.5</v>
      </c>
    </row>
    <row r="43966" spans="71:71" x14ac:dyDescent="0.3">
      <c r="BS43966" s="24">
        <f t="shared" si="1009"/>
        <v>-2.5</v>
      </c>
    </row>
    <row r="43967" spans="71:71" x14ac:dyDescent="0.3">
      <c r="BS43967" s="24">
        <f t="shared" si="1009"/>
        <v>-2.5</v>
      </c>
    </row>
    <row r="43968" spans="71:71" x14ac:dyDescent="0.3">
      <c r="BS43968" s="24">
        <f t="shared" si="1009"/>
        <v>-2.5</v>
      </c>
    </row>
    <row r="43969" spans="71:71" x14ac:dyDescent="0.3">
      <c r="BS43969" s="24">
        <f t="shared" si="1009"/>
        <v>-2.5</v>
      </c>
    </row>
    <row r="43970" spans="71:71" x14ac:dyDescent="0.3">
      <c r="BS43970" s="24">
        <f t="shared" si="1009"/>
        <v>-2.5</v>
      </c>
    </row>
    <row r="43971" spans="71:71" x14ac:dyDescent="0.3">
      <c r="BS43971" s="24">
        <f t="shared" si="1009"/>
        <v>-2.5</v>
      </c>
    </row>
    <row r="43972" spans="71:71" x14ac:dyDescent="0.3">
      <c r="BS43972" s="24">
        <f t="shared" si="1009"/>
        <v>-2.5</v>
      </c>
    </row>
    <row r="43973" spans="71:71" x14ac:dyDescent="0.3">
      <c r="BS43973" s="24">
        <f t="shared" si="1009"/>
        <v>-2.5</v>
      </c>
    </row>
    <row r="43974" spans="71:71" x14ac:dyDescent="0.3">
      <c r="BS43974" s="24">
        <f t="shared" si="1009"/>
        <v>-2.5</v>
      </c>
    </row>
    <row r="43975" spans="71:71" x14ac:dyDescent="0.3">
      <c r="BS43975" s="24">
        <f t="shared" si="1009"/>
        <v>-2.5</v>
      </c>
    </row>
    <row r="43976" spans="71:71" x14ac:dyDescent="0.3">
      <c r="BS43976" s="24">
        <f t="shared" si="1009"/>
        <v>-2.5</v>
      </c>
    </row>
    <row r="43977" spans="71:71" x14ac:dyDescent="0.3">
      <c r="BS43977" s="24">
        <f t="shared" ref="BS43977:BS44040" si="1010">BR43977-2.5</f>
        <v>-2.5</v>
      </c>
    </row>
    <row r="43978" spans="71:71" x14ac:dyDescent="0.3">
      <c r="BS43978" s="24">
        <f t="shared" si="1010"/>
        <v>-2.5</v>
      </c>
    </row>
    <row r="43979" spans="71:71" x14ac:dyDescent="0.3">
      <c r="BS43979" s="24">
        <f t="shared" si="1010"/>
        <v>-2.5</v>
      </c>
    </row>
    <row r="43980" spans="71:71" x14ac:dyDescent="0.3">
      <c r="BS43980" s="24">
        <f t="shared" si="1010"/>
        <v>-2.5</v>
      </c>
    </row>
    <row r="43981" spans="71:71" x14ac:dyDescent="0.3">
      <c r="BS43981" s="24">
        <f t="shared" si="1010"/>
        <v>-2.5</v>
      </c>
    </row>
    <row r="43982" spans="71:71" x14ac:dyDescent="0.3">
      <c r="BS43982" s="24">
        <f t="shared" si="1010"/>
        <v>-2.5</v>
      </c>
    </row>
    <row r="43983" spans="71:71" x14ac:dyDescent="0.3">
      <c r="BS43983" s="24">
        <f t="shared" si="1010"/>
        <v>-2.5</v>
      </c>
    </row>
    <row r="43984" spans="71:71" x14ac:dyDescent="0.3">
      <c r="BS43984" s="24">
        <f t="shared" si="1010"/>
        <v>-2.5</v>
      </c>
    </row>
    <row r="43985" spans="71:71" x14ac:dyDescent="0.3">
      <c r="BS43985" s="24">
        <f t="shared" si="1010"/>
        <v>-2.5</v>
      </c>
    </row>
    <row r="43986" spans="71:71" x14ac:dyDescent="0.3">
      <c r="BS43986" s="24">
        <f t="shared" si="1010"/>
        <v>-2.5</v>
      </c>
    </row>
    <row r="43987" spans="71:71" x14ac:dyDescent="0.3">
      <c r="BS43987" s="24">
        <f t="shared" si="1010"/>
        <v>-2.5</v>
      </c>
    </row>
    <row r="43988" spans="71:71" x14ac:dyDescent="0.3">
      <c r="BS43988" s="24">
        <f t="shared" si="1010"/>
        <v>-2.5</v>
      </c>
    </row>
    <row r="43989" spans="71:71" x14ac:dyDescent="0.3">
      <c r="BS43989" s="24">
        <f t="shared" si="1010"/>
        <v>-2.5</v>
      </c>
    </row>
    <row r="43990" spans="71:71" x14ac:dyDescent="0.3">
      <c r="BS43990" s="24">
        <f t="shared" si="1010"/>
        <v>-2.5</v>
      </c>
    </row>
    <row r="43991" spans="71:71" x14ac:dyDescent="0.3">
      <c r="BS43991" s="24">
        <f t="shared" si="1010"/>
        <v>-2.5</v>
      </c>
    </row>
    <row r="43992" spans="71:71" x14ac:dyDescent="0.3">
      <c r="BS43992" s="24">
        <f t="shared" si="1010"/>
        <v>-2.5</v>
      </c>
    </row>
    <row r="43993" spans="71:71" x14ac:dyDescent="0.3">
      <c r="BS43993" s="24">
        <f t="shared" si="1010"/>
        <v>-2.5</v>
      </c>
    </row>
    <row r="43994" spans="71:71" x14ac:dyDescent="0.3">
      <c r="BS43994" s="24">
        <f t="shared" si="1010"/>
        <v>-2.5</v>
      </c>
    </row>
    <row r="43995" spans="71:71" x14ac:dyDescent="0.3">
      <c r="BS43995" s="24">
        <f t="shared" si="1010"/>
        <v>-2.5</v>
      </c>
    </row>
    <row r="43996" spans="71:71" x14ac:dyDescent="0.3">
      <c r="BS43996" s="24">
        <f t="shared" si="1010"/>
        <v>-2.5</v>
      </c>
    </row>
    <row r="43997" spans="71:71" x14ac:dyDescent="0.3">
      <c r="BS43997" s="24">
        <f t="shared" si="1010"/>
        <v>-2.5</v>
      </c>
    </row>
    <row r="43998" spans="71:71" x14ac:dyDescent="0.3">
      <c r="BS43998" s="24">
        <f t="shared" si="1010"/>
        <v>-2.5</v>
      </c>
    </row>
    <row r="43999" spans="71:71" x14ac:dyDescent="0.3">
      <c r="BS43999" s="24">
        <f t="shared" si="1010"/>
        <v>-2.5</v>
      </c>
    </row>
    <row r="44000" spans="71:71" x14ac:dyDescent="0.3">
      <c r="BS44000" s="24">
        <f t="shared" si="1010"/>
        <v>-2.5</v>
      </c>
    </row>
    <row r="44001" spans="71:71" x14ac:dyDescent="0.3">
      <c r="BS44001" s="24">
        <f t="shared" si="1010"/>
        <v>-2.5</v>
      </c>
    </row>
    <row r="44002" spans="71:71" x14ac:dyDescent="0.3">
      <c r="BS44002" s="24">
        <f t="shared" si="1010"/>
        <v>-2.5</v>
      </c>
    </row>
    <row r="44003" spans="71:71" x14ac:dyDescent="0.3">
      <c r="BS44003" s="24">
        <f t="shared" si="1010"/>
        <v>-2.5</v>
      </c>
    </row>
    <row r="44004" spans="71:71" x14ac:dyDescent="0.3">
      <c r="BS44004" s="24">
        <f t="shared" si="1010"/>
        <v>-2.5</v>
      </c>
    </row>
    <row r="44005" spans="71:71" x14ac:dyDescent="0.3">
      <c r="BS44005" s="24">
        <f t="shared" si="1010"/>
        <v>-2.5</v>
      </c>
    </row>
    <row r="44006" spans="71:71" x14ac:dyDescent="0.3">
      <c r="BS44006" s="24">
        <f t="shared" si="1010"/>
        <v>-2.5</v>
      </c>
    </row>
    <row r="44007" spans="71:71" x14ac:dyDescent="0.3">
      <c r="BS44007" s="24">
        <f t="shared" si="1010"/>
        <v>-2.5</v>
      </c>
    </row>
    <row r="44008" spans="71:71" x14ac:dyDescent="0.3">
      <c r="BS44008" s="24">
        <f t="shared" si="1010"/>
        <v>-2.5</v>
      </c>
    </row>
    <row r="44009" spans="71:71" x14ac:dyDescent="0.3">
      <c r="BS44009" s="24">
        <f t="shared" si="1010"/>
        <v>-2.5</v>
      </c>
    </row>
    <row r="44010" spans="71:71" x14ac:dyDescent="0.3">
      <c r="BS44010" s="24">
        <f t="shared" si="1010"/>
        <v>-2.5</v>
      </c>
    </row>
    <row r="44011" spans="71:71" x14ac:dyDescent="0.3">
      <c r="BS44011" s="24">
        <f t="shared" si="1010"/>
        <v>-2.5</v>
      </c>
    </row>
    <row r="44012" spans="71:71" x14ac:dyDescent="0.3">
      <c r="BS44012" s="24">
        <f t="shared" si="1010"/>
        <v>-2.5</v>
      </c>
    </row>
    <row r="44013" spans="71:71" x14ac:dyDescent="0.3">
      <c r="BS44013" s="24">
        <f t="shared" si="1010"/>
        <v>-2.5</v>
      </c>
    </row>
    <row r="44014" spans="71:71" x14ac:dyDescent="0.3">
      <c r="BS44014" s="24">
        <f t="shared" si="1010"/>
        <v>-2.5</v>
      </c>
    </row>
    <row r="44015" spans="71:71" x14ac:dyDescent="0.3">
      <c r="BS44015" s="24">
        <f t="shared" si="1010"/>
        <v>-2.5</v>
      </c>
    </row>
    <row r="44016" spans="71:71" x14ac:dyDescent="0.3">
      <c r="BS44016" s="24">
        <f t="shared" si="1010"/>
        <v>-2.5</v>
      </c>
    </row>
    <row r="44017" spans="71:71" x14ac:dyDescent="0.3">
      <c r="BS44017" s="24">
        <f t="shared" si="1010"/>
        <v>-2.5</v>
      </c>
    </row>
    <row r="44018" spans="71:71" x14ac:dyDescent="0.3">
      <c r="BS44018" s="24">
        <f t="shared" si="1010"/>
        <v>-2.5</v>
      </c>
    </row>
    <row r="44019" spans="71:71" x14ac:dyDescent="0.3">
      <c r="BS44019" s="24">
        <f t="shared" si="1010"/>
        <v>-2.5</v>
      </c>
    </row>
    <row r="44020" spans="71:71" x14ac:dyDescent="0.3">
      <c r="BS44020" s="24">
        <f t="shared" si="1010"/>
        <v>-2.5</v>
      </c>
    </row>
    <row r="44021" spans="71:71" x14ac:dyDescent="0.3">
      <c r="BS44021" s="24">
        <f t="shared" si="1010"/>
        <v>-2.5</v>
      </c>
    </row>
    <row r="44022" spans="71:71" x14ac:dyDescent="0.3">
      <c r="BS44022" s="24">
        <f t="shared" si="1010"/>
        <v>-2.5</v>
      </c>
    </row>
    <row r="44023" spans="71:71" x14ac:dyDescent="0.3">
      <c r="BS44023" s="24">
        <f t="shared" si="1010"/>
        <v>-2.5</v>
      </c>
    </row>
    <row r="44024" spans="71:71" x14ac:dyDescent="0.3">
      <c r="BS44024" s="24">
        <f t="shared" si="1010"/>
        <v>-2.5</v>
      </c>
    </row>
    <row r="44025" spans="71:71" x14ac:dyDescent="0.3">
      <c r="BS44025" s="24">
        <f t="shared" si="1010"/>
        <v>-2.5</v>
      </c>
    </row>
    <row r="44026" spans="71:71" x14ac:dyDescent="0.3">
      <c r="BS44026" s="24">
        <f t="shared" si="1010"/>
        <v>-2.5</v>
      </c>
    </row>
    <row r="44027" spans="71:71" x14ac:dyDescent="0.3">
      <c r="BS44027" s="24">
        <f t="shared" si="1010"/>
        <v>-2.5</v>
      </c>
    </row>
    <row r="44028" spans="71:71" x14ac:dyDescent="0.3">
      <c r="BS44028" s="24">
        <f t="shared" si="1010"/>
        <v>-2.5</v>
      </c>
    </row>
    <row r="44029" spans="71:71" x14ac:dyDescent="0.3">
      <c r="BS44029" s="24">
        <f t="shared" si="1010"/>
        <v>-2.5</v>
      </c>
    </row>
    <row r="44030" spans="71:71" x14ac:dyDescent="0.3">
      <c r="BS44030" s="24">
        <f t="shared" si="1010"/>
        <v>-2.5</v>
      </c>
    </row>
    <row r="44031" spans="71:71" x14ac:dyDescent="0.3">
      <c r="BS44031" s="24">
        <f t="shared" si="1010"/>
        <v>-2.5</v>
      </c>
    </row>
    <row r="44032" spans="71:71" x14ac:dyDescent="0.3">
      <c r="BS44032" s="24">
        <f t="shared" si="1010"/>
        <v>-2.5</v>
      </c>
    </row>
    <row r="44033" spans="71:71" x14ac:dyDescent="0.3">
      <c r="BS44033" s="24">
        <f t="shared" si="1010"/>
        <v>-2.5</v>
      </c>
    </row>
    <row r="44034" spans="71:71" x14ac:dyDescent="0.3">
      <c r="BS44034" s="24">
        <f t="shared" si="1010"/>
        <v>-2.5</v>
      </c>
    </row>
    <row r="44035" spans="71:71" x14ac:dyDescent="0.3">
      <c r="BS44035" s="24">
        <f t="shared" si="1010"/>
        <v>-2.5</v>
      </c>
    </row>
    <row r="44036" spans="71:71" x14ac:dyDescent="0.3">
      <c r="BS44036" s="24">
        <f t="shared" si="1010"/>
        <v>-2.5</v>
      </c>
    </row>
    <row r="44037" spans="71:71" x14ac:dyDescent="0.3">
      <c r="BS44037" s="24">
        <f t="shared" si="1010"/>
        <v>-2.5</v>
      </c>
    </row>
    <row r="44038" spans="71:71" x14ac:dyDescent="0.3">
      <c r="BS44038" s="24">
        <f t="shared" si="1010"/>
        <v>-2.5</v>
      </c>
    </row>
    <row r="44039" spans="71:71" x14ac:dyDescent="0.3">
      <c r="BS44039" s="24">
        <f t="shared" si="1010"/>
        <v>-2.5</v>
      </c>
    </row>
    <row r="44040" spans="71:71" x14ac:dyDescent="0.3">
      <c r="BS44040" s="24">
        <f t="shared" si="1010"/>
        <v>-2.5</v>
      </c>
    </row>
    <row r="44041" spans="71:71" x14ac:dyDescent="0.3">
      <c r="BS44041" s="24">
        <f t="shared" ref="BS44041:BS44104" si="1011">BR44041-2.5</f>
        <v>-2.5</v>
      </c>
    </row>
    <row r="44042" spans="71:71" x14ac:dyDescent="0.3">
      <c r="BS44042" s="24">
        <f t="shared" si="1011"/>
        <v>-2.5</v>
      </c>
    </row>
    <row r="44043" spans="71:71" x14ac:dyDescent="0.3">
      <c r="BS44043" s="24">
        <f t="shared" si="1011"/>
        <v>-2.5</v>
      </c>
    </row>
    <row r="44044" spans="71:71" x14ac:dyDescent="0.3">
      <c r="BS44044" s="24">
        <f t="shared" si="1011"/>
        <v>-2.5</v>
      </c>
    </row>
    <row r="44045" spans="71:71" x14ac:dyDescent="0.3">
      <c r="BS44045" s="24">
        <f t="shared" si="1011"/>
        <v>-2.5</v>
      </c>
    </row>
    <row r="44046" spans="71:71" x14ac:dyDescent="0.3">
      <c r="BS44046" s="24">
        <f t="shared" si="1011"/>
        <v>-2.5</v>
      </c>
    </row>
    <row r="44047" spans="71:71" x14ac:dyDescent="0.3">
      <c r="BS44047" s="24">
        <f t="shared" si="1011"/>
        <v>-2.5</v>
      </c>
    </row>
    <row r="44048" spans="71:71" x14ac:dyDescent="0.3">
      <c r="BS44048" s="24">
        <f t="shared" si="1011"/>
        <v>-2.5</v>
      </c>
    </row>
    <row r="44049" spans="71:71" x14ac:dyDescent="0.3">
      <c r="BS44049" s="24">
        <f t="shared" si="1011"/>
        <v>-2.5</v>
      </c>
    </row>
    <row r="44050" spans="71:71" x14ac:dyDescent="0.3">
      <c r="BS44050" s="24">
        <f t="shared" si="1011"/>
        <v>-2.5</v>
      </c>
    </row>
    <row r="44051" spans="71:71" x14ac:dyDescent="0.3">
      <c r="BS44051" s="24">
        <f t="shared" si="1011"/>
        <v>-2.5</v>
      </c>
    </row>
    <row r="44052" spans="71:71" x14ac:dyDescent="0.3">
      <c r="BS44052" s="24">
        <f t="shared" si="1011"/>
        <v>-2.5</v>
      </c>
    </row>
    <row r="44053" spans="71:71" x14ac:dyDescent="0.3">
      <c r="BS44053" s="24">
        <f t="shared" si="1011"/>
        <v>-2.5</v>
      </c>
    </row>
    <row r="44054" spans="71:71" x14ac:dyDescent="0.3">
      <c r="BS44054" s="24">
        <f t="shared" si="1011"/>
        <v>-2.5</v>
      </c>
    </row>
    <row r="44055" spans="71:71" x14ac:dyDescent="0.3">
      <c r="BS44055" s="24">
        <f t="shared" si="1011"/>
        <v>-2.5</v>
      </c>
    </row>
    <row r="44056" spans="71:71" x14ac:dyDescent="0.3">
      <c r="BS44056" s="24">
        <f t="shared" si="1011"/>
        <v>-2.5</v>
      </c>
    </row>
    <row r="44057" spans="71:71" x14ac:dyDescent="0.3">
      <c r="BS44057" s="24">
        <f t="shared" si="1011"/>
        <v>-2.5</v>
      </c>
    </row>
    <row r="44058" spans="71:71" x14ac:dyDescent="0.3">
      <c r="BS44058" s="24">
        <f t="shared" si="1011"/>
        <v>-2.5</v>
      </c>
    </row>
    <row r="44059" spans="71:71" x14ac:dyDescent="0.3">
      <c r="BS44059" s="24">
        <f t="shared" si="1011"/>
        <v>-2.5</v>
      </c>
    </row>
    <row r="44060" spans="71:71" x14ac:dyDescent="0.3">
      <c r="BS44060" s="24">
        <f t="shared" si="1011"/>
        <v>-2.5</v>
      </c>
    </row>
    <row r="44061" spans="71:71" x14ac:dyDescent="0.3">
      <c r="BS44061" s="24">
        <f t="shared" si="1011"/>
        <v>-2.5</v>
      </c>
    </row>
    <row r="44062" spans="71:71" x14ac:dyDescent="0.3">
      <c r="BS44062" s="24">
        <f t="shared" si="1011"/>
        <v>-2.5</v>
      </c>
    </row>
    <row r="44063" spans="71:71" x14ac:dyDescent="0.3">
      <c r="BS44063" s="24">
        <f t="shared" si="1011"/>
        <v>-2.5</v>
      </c>
    </row>
    <row r="44064" spans="71:71" x14ac:dyDescent="0.3">
      <c r="BS44064" s="24">
        <f t="shared" si="1011"/>
        <v>-2.5</v>
      </c>
    </row>
    <row r="44065" spans="71:71" x14ac:dyDescent="0.3">
      <c r="BS44065" s="24">
        <f t="shared" si="1011"/>
        <v>-2.5</v>
      </c>
    </row>
    <row r="44066" spans="71:71" x14ac:dyDescent="0.3">
      <c r="BS44066" s="24">
        <f t="shared" si="1011"/>
        <v>-2.5</v>
      </c>
    </row>
    <row r="44067" spans="71:71" x14ac:dyDescent="0.3">
      <c r="BS44067" s="24">
        <f t="shared" si="1011"/>
        <v>-2.5</v>
      </c>
    </row>
    <row r="44068" spans="71:71" x14ac:dyDescent="0.3">
      <c r="BS44068" s="24">
        <f t="shared" si="1011"/>
        <v>-2.5</v>
      </c>
    </row>
    <row r="44069" spans="71:71" x14ac:dyDescent="0.3">
      <c r="BS44069" s="24">
        <f t="shared" si="1011"/>
        <v>-2.5</v>
      </c>
    </row>
    <row r="44070" spans="71:71" x14ac:dyDescent="0.3">
      <c r="BS44070" s="24">
        <f t="shared" si="1011"/>
        <v>-2.5</v>
      </c>
    </row>
    <row r="44071" spans="71:71" x14ac:dyDescent="0.3">
      <c r="BS44071" s="24">
        <f t="shared" si="1011"/>
        <v>-2.5</v>
      </c>
    </row>
    <row r="44072" spans="71:71" x14ac:dyDescent="0.3">
      <c r="BS44072" s="24">
        <f t="shared" si="1011"/>
        <v>-2.5</v>
      </c>
    </row>
    <row r="44073" spans="71:71" x14ac:dyDescent="0.3">
      <c r="BS44073" s="24">
        <f t="shared" si="1011"/>
        <v>-2.5</v>
      </c>
    </row>
    <row r="44074" spans="71:71" x14ac:dyDescent="0.3">
      <c r="BS44074" s="24">
        <f t="shared" si="1011"/>
        <v>-2.5</v>
      </c>
    </row>
    <row r="44075" spans="71:71" x14ac:dyDescent="0.3">
      <c r="BS44075" s="24">
        <f t="shared" si="1011"/>
        <v>-2.5</v>
      </c>
    </row>
    <row r="44076" spans="71:71" x14ac:dyDescent="0.3">
      <c r="BS44076" s="24">
        <f t="shared" si="1011"/>
        <v>-2.5</v>
      </c>
    </row>
    <row r="44077" spans="71:71" x14ac:dyDescent="0.3">
      <c r="BS44077" s="24">
        <f t="shared" si="1011"/>
        <v>-2.5</v>
      </c>
    </row>
    <row r="44078" spans="71:71" x14ac:dyDescent="0.3">
      <c r="BS44078" s="24">
        <f t="shared" si="1011"/>
        <v>-2.5</v>
      </c>
    </row>
    <row r="44079" spans="71:71" x14ac:dyDescent="0.3">
      <c r="BS44079" s="24">
        <f t="shared" si="1011"/>
        <v>-2.5</v>
      </c>
    </row>
    <row r="44080" spans="71:71" x14ac:dyDescent="0.3">
      <c r="BS44080" s="24">
        <f t="shared" si="1011"/>
        <v>-2.5</v>
      </c>
    </row>
    <row r="44081" spans="71:71" x14ac:dyDescent="0.3">
      <c r="BS44081" s="24">
        <f t="shared" si="1011"/>
        <v>-2.5</v>
      </c>
    </row>
    <row r="44082" spans="71:71" x14ac:dyDescent="0.3">
      <c r="BS44082" s="24">
        <f t="shared" si="1011"/>
        <v>-2.5</v>
      </c>
    </row>
    <row r="44083" spans="71:71" x14ac:dyDescent="0.3">
      <c r="BS44083" s="24">
        <f t="shared" si="1011"/>
        <v>-2.5</v>
      </c>
    </row>
    <row r="44084" spans="71:71" x14ac:dyDescent="0.3">
      <c r="BS44084" s="24">
        <f t="shared" si="1011"/>
        <v>-2.5</v>
      </c>
    </row>
    <row r="44085" spans="71:71" x14ac:dyDescent="0.3">
      <c r="BS44085" s="24">
        <f t="shared" si="1011"/>
        <v>-2.5</v>
      </c>
    </row>
    <row r="44086" spans="71:71" x14ac:dyDescent="0.3">
      <c r="BS44086" s="24">
        <f t="shared" si="1011"/>
        <v>-2.5</v>
      </c>
    </row>
    <row r="44087" spans="71:71" x14ac:dyDescent="0.3">
      <c r="BS44087" s="24">
        <f t="shared" si="1011"/>
        <v>-2.5</v>
      </c>
    </row>
    <row r="44088" spans="71:71" x14ac:dyDescent="0.3">
      <c r="BS44088" s="24">
        <f t="shared" si="1011"/>
        <v>-2.5</v>
      </c>
    </row>
    <row r="44089" spans="71:71" x14ac:dyDescent="0.3">
      <c r="BS44089" s="24">
        <f t="shared" si="1011"/>
        <v>-2.5</v>
      </c>
    </row>
    <row r="44090" spans="71:71" x14ac:dyDescent="0.3">
      <c r="BS44090" s="24">
        <f t="shared" si="1011"/>
        <v>-2.5</v>
      </c>
    </row>
    <row r="44091" spans="71:71" x14ac:dyDescent="0.3">
      <c r="BS44091" s="24">
        <f t="shared" si="1011"/>
        <v>-2.5</v>
      </c>
    </row>
    <row r="44092" spans="71:71" x14ac:dyDescent="0.3">
      <c r="BS44092" s="24">
        <f t="shared" si="1011"/>
        <v>-2.5</v>
      </c>
    </row>
    <row r="44093" spans="71:71" x14ac:dyDescent="0.3">
      <c r="BS44093" s="24">
        <f t="shared" si="1011"/>
        <v>-2.5</v>
      </c>
    </row>
    <row r="44094" spans="71:71" x14ac:dyDescent="0.3">
      <c r="BS44094" s="24">
        <f t="shared" si="1011"/>
        <v>-2.5</v>
      </c>
    </row>
    <row r="44095" spans="71:71" x14ac:dyDescent="0.3">
      <c r="BS44095" s="24">
        <f t="shared" si="1011"/>
        <v>-2.5</v>
      </c>
    </row>
    <row r="44096" spans="71:71" x14ac:dyDescent="0.3">
      <c r="BS44096" s="24">
        <f t="shared" si="1011"/>
        <v>-2.5</v>
      </c>
    </row>
    <row r="44097" spans="71:71" x14ac:dyDescent="0.3">
      <c r="BS44097" s="24">
        <f t="shared" si="1011"/>
        <v>-2.5</v>
      </c>
    </row>
    <row r="44098" spans="71:71" x14ac:dyDescent="0.3">
      <c r="BS44098" s="24">
        <f t="shared" si="1011"/>
        <v>-2.5</v>
      </c>
    </row>
    <row r="44099" spans="71:71" x14ac:dyDescent="0.3">
      <c r="BS44099" s="24">
        <f t="shared" si="1011"/>
        <v>-2.5</v>
      </c>
    </row>
    <row r="44100" spans="71:71" x14ac:dyDescent="0.3">
      <c r="BS44100" s="24">
        <f t="shared" si="1011"/>
        <v>-2.5</v>
      </c>
    </row>
    <row r="44101" spans="71:71" x14ac:dyDescent="0.3">
      <c r="BS44101" s="24">
        <f t="shared" si="1011"/>
        <v>-2.5</v>
      </c>
    </row>
    <row r="44102" spans="71:71" x14ac:dyDescent="0.3">
      <c r="BS44102" s="24">
        <f t="shared" si="1011"/>
        <v>-2.5</v>
      </c>
    </row>
    <row r="44103" spans="71:71" x14ac:dyDescent="0.3">
      <c r="BS44103" s="24">
        <f t="shared" si="1011"/>
        <v>-2.5</v>
      </c>
    </row>
    <row r="44104" spans="71:71" x14ac:dyDescent="0.3">
      <c r="BS44104" s="24">
        <f t="shared" si="1011"/>
        <v>-2.5</v>
      </c>
    </row>
    <row r="44105" spans="71:71" x14ac:dyDescent="0.3">
      <c r="BS44105" s="24">
        <f t="shared" ref="BS44105:BS44168" si="1012">BR44105-2.5</f>
        <v>-2.5</v>
      </c>
    </row>
    <row r="44106" spans="71:71" x14ac:dyDescent="0.3">
      <c r="BS44106" s="24">
        <f t="shared" si="1012"/>
        <v>-2.5</v>
      </c>
    </row>
    <row r="44107" spans="71:71" x14ac:dyDescent="0.3">
      <c r="BS44107" s="24">
        <f t="shared" si="1012"/>
        <v>-2.5</v>
      </c>
    </row>
    <row r="44108" spans="71:71" x14ac:dyDescent="0.3">
      <c r="BS44108" s="24">
        <f t="shared" si="1012"/>
        <v>-2.5</v>
      </c>
    </row>
    <row r="44109" spans="71:71" x14ac:dyDescent="0.3">
      <c r="BS44109" s="24">
        <f t="shared" si="1012"/>
        <v>-2.5</v>
      </c>
    </row>
    <row r="44110" spans="71:71" x14ac:dyDescent="0.3">
      <c r="BS44110" s="24">
        <f t="shared" si="1012"/>
        <v>-2.5</v>
      </c>
    </row>
    <row r="44111" spans="71:71" x14ac:dyDescent="0.3">
      <c r="BS44111" s="24">
        <f t="shared" si="1012"/>
        <v>-2.5</v>
      </c>
    </row>
    <row r="44112" spans="71:71" x14ac:dyDescent="0.3">
      <c r="BS44112" s="24">
        <f t="shared" si="1012"/>
        <v>-2.5</v>
      </c>
    </row>
    <row r="44113" spans="71:71" x14ac:dyDescent="0.3">
      <c r="BS44113" s="24">
        <f t="shared" si="1012"/>
        <v>-2.5</v>
      </c>
    </row>
    <row r="44114" spans="71:71" x14ac:dyDescent="0.3">
      <c r="BS44114" s="24">
        <f t="shared" si="1012"/>
        <v>-2.5</v>
      </c>
    </row>
    <row r="44115" spans="71:71" x14ac:dyDescent="0.3">
      <c r="BS44115" s="24">
        <f t="shared" si="1012"/>
        <v>-2.5</v>
      </c>
    </row>
    <row r="44116" spans="71:71" x14ac:dyDescent="0.3">
      <c r="BS44116" s="24">
        <f t="shared" si="1012"/>
        <v>-2.5</v>
      </c>
    </row>
    <row r="44117" spans="71:71" x14ac:dyDescent="0.3">
      <c r="BS44117" s="24">
        <f t="shared" si="1012"/>
        <v>-2.5</v>
      </c>
    </row>
    <row r="44118" spans="71:71" x14ac:dyDescent="0.3">
      <c r="BS44118" s="24">
        <f t="shared" si="1012"/>
        <v>-2.5</v>
      </c>
    </row>
    <row r="44119" spans="71:71" x14ac:dyDescent="0.3">
      <c r="BS44119" s="24">
        <f t="shared" si="1012"/>
        <v>-2.5</v>
      </c>
    </row>
    <row r="44120" spans="71:71" x14ac:dyDescent="0.3">
      <c r="BS44120" s="24">
        <f t="shared" si="1012"/>
        <v>-2.5</v>
      </c>
    </row>
    <row r="44121" spans="71:71" x14ac:dyDescent="0.3">
      <c r="BS44121" s="24">
        <f t="shared" si="1012"/>
        <v>-2.5</v>
      </c>
    </row>
    <row r="44122" spans="71:71" x14ac:dyDescent="0.3">
      <c r="BS44122" s="24">
        <f t="shared" si="1012"/>
        <v>-2.5</v>
      </c>
    </row>
    <row r="44123" spans="71:71" x14ac:dyDescent="0.3">
      <c r="BS44123" s="24">
        <f t="shared" si="1012"/>
        <v>-2.5</v>
      </c>
    </row>
    <row r="44124" spans="71:71" x14ac:dyDescent="0.3">
      <c r="BS44124" s="24">
        <f t="shared" si="1012"/>
        <v>-2.5</v>
      </c>
    </row>
    <row r="44125" spans="71:71" x14ac:dyDescent="0.3">
      <c r="BS44125" s="24">
        <f t="shared" si="1012"/>
        <v>-2.5</v>
      </c>
    </row>
    <row r="44126" spans="71:71" x14ac:dyDescent="0.3">
      <c r="BS44126" s="24">
        <f t="shared" si="1012"/>
        <v>-2.5</v>
      </c>
    </row>
    <row r="44127" spans="71:71" x14ac:dyDescent="0.3">
      <c r="BS44127" s="24">
        <f t="shared" si="1012"/>
        <v>-2.5</v>
      </c>
    </row>
    <row r="44128" spans="71:71" x14ac:dyDescent="0.3">
      <c r="BS44128" s="24">
        <f t="shared" si="1012"/>
        <v>-2.5</v>
      </c>
    </row>
    <row r="44129" spans="71:71" x14ac:dyDescent="0.3">
      <c r="BS44129" s="24">
        <f t="shared" si="1012"/>
        <v>-2.5</v>
      </c>
    </row>
    <row r="44130" spans="71:71" x14ac:dyDescent="0.3">
      <c r="BS44130" s="24">
        <f t="shared" si="1012"/>
        <v>-2.5</v>
      </c>
    </row>
    <row r="44131" spans="71:71" x14ac:dyDescent="0.3">
      <c r="BS44131" s="24">
        <f t="shared" si="1012"/>
        <v>-2.5</v>
      </c>
    </row>
    <row r="44132" spans="71:71" x14ac:dyDescent="0.3">
      <c r="BS44132" s="24">
        <f t="shared" si="1012"/>
        <v>-2.5</v>
      </c>
    </row>
    <row r="44133" spans="71:71" x14ac:dyDescent="0.3">
      <c r="BS44133" s="24">
        <f t="shared" si="1012"/>
        <v>-2.5</v>
      </c>
    </row>
    <row r="44134" spans="71:71" x14ac:dyDescent="0.3">
      <c r="BS44134" s="24">
        <f t="shared" si="1012"/>
        <v>-2.5</v>
      </c>
    </row>
    <row r="44135" spans="71:71" x14ac:dyDescent="0.3">
      <c r="BS44135" s="24">
        <f t="shared" si="1012"/>
        <v>-2.5</v>
      </c>
    </row>
    <row r="44136" spans="71:71" x14ac:dyDescent="0.3">
      <c r="BS44136" s="24">
        <f t="shared" si="1012"/>
        <v>-2.5</v>
      </c>
    </row>
    <row r="44137" spans="71:71" x14ac:dyDescent="0.3">
      <c r="BS44137" s="24">
        <f t="shared" si="1012"/>
        <v>-2.5</v>
      </c>
    </row>
    <row r="44138" spans="71:71" x14ac:dyDescent="0.3">
      <c r="BS44138" s="24">
        <f t="shared" si="1012"/>
        <v>-2.5</v>
      </c>
    </row>
    <row r="44139" spans="71:71" x14ac:dyDescent="0.3">
      <c r="BS44139" s="24">
        <f t="shared" si="1012"/>
        <v>-2.5</v>
      </c>
    </row>
    <row r="44140" spans="71:71" x14ac:dyDescent="0.3">
      <c r="BS44140" s="24">
        <f t="shared" si="1012"/>
        <v>-2.5</v>
      </c>
    </row>
    <row r="44141" spans="71:71" x14ac:dyDescent="0.3">
      <c r="BS44141" s="24">
        <f t="shared" si="1012"/>
        <v>-2.5</v>
      </c>
    </row>
    <row r="44142" spans="71:71" x14ac:dyDescent="0.3">
      <c r="BS44142" s="24">
        <f t="shared" si="1012"/>
        <v>-2.5</v>
      </c>
    </row>
    <row r="44143" spans="71:71" x14ac:dyDescent="0.3">
      <c r="BS44143" s="24">
        <f t="shared" si="1012"/>
        <v>-2.5</v>
      </c>
    </row>
    <row r="44144" spans="71:71" x14ac:dyDescent="0.3">
      <c r="BS44144" s="24">
        <f t="shared" si="1012"/>
        <v>-2.5</v>
      </c>
    </row>
    <row r="44145" spans="71:71" x14ac:dyDescent="0.3">
      <c r="BS44145" s="24">
        <f t="shared" si="1012"/>
        <v>-2.5</v>
      </c>
    </row>
    <row r="44146" spans="71:71" x14ac:dyDescent="0.3">
      <c r="BS44146" s="24">
        <f t="shared" si="1012"/>
        <v>-2.5</v>
      </c>
    </row>
    <row r="44147" spans="71:71" x14ac:dyDescent="0.3">
      <c r="BS44147" s="24">
        <f t="shared" si="1012"/>
        <v>-2.5</v>
      </c>
    </row>
    <row r="44148" spans="71:71" x14ac:dyDescent="0.3">
      <c r="BS44148" s="24">
        <f t="shared" si="1012"/>
        <v>-2.5</v>
      </c>
    </row>
    <row r="44149" spans="71:71" x14ac:dyDescent="0.3">
      <c r="BS44149" s="24">
        <f t="shared" si="1012"/>
        <v>-2.5</v>
      </c>
    </row>
    <row r="44150" spans="71:71" x14ac:dyDescent="0.3">
      <c r="BS44150" s="24">
        <f t="shared" si="1012"/>
        <v>-2.5</v>
      </c>
    </row>
    <row r="44151" spans="71:71" x14ac:dyDescent="0.3">
      <c r="BS44151" s="24">
        <f t="shared" si="1012"/>
        <v>-2.5</v>
      </c>
    </row>
    <row r="44152" spans="71:71" x14ac:dyDescent="0.3">
      <c r="BS44152" s="24">
        <f t="shared" si="1012"/>
        <v>-2.5</v>
      </c>
    </row>
    <row r="44153" spans="71:71" x14ac:dyDescent="0.3">
      <c r="BS44153" s="24">
        <f t="shared" si="1012"/>
        <v>-2.5</v>
      </c>
    </row>
    <row r="44154" spans="71:71" x14ac:dyDescent="0.3">
      <c r="BS44154" s="24">
        <f t="shared" si="1012"/>
        <v>-2.5</v>
      </c>
    </row>
    <row r="44155" spans="71:71" x14ac:dyDescent="0.3">
      <c r="BS44155" s="24">
        <f t="shared" si="1012"/>
        <v>-2.5</v>
      </c>
    </row>
    <row r="44156" spans="71:71" x14ac:dyDescent="0.3">
      <c r="BS44156" s="24">
        <f t="shared" si="1012"/>
        <v>-2.5</v>
      </c>
    </row>
    <row r="44157" spans="71:71" x14ac:dyDescent="0.3">
      <c r="BS44157" s="24">
        <f t="shared" si="1012"/>
        <v>-2.5</v>
      </c>
    </row>
    <row r="44158" spans="71:71" x14ac:dyDescent="0.3">
      <c r="BS44158" s="24">
        <f t="shared" si="1012"/>
        <v>-2.5</v>
      </c>
    </row>
    <row r="44159" spans="71:71" x14ac:dyDescent="0.3">
      <c r="BS44159" s="24">
        <f t="shared" si="1012"/>
        <v>-2.5</v>
      </c>
    </row>
    <row r="44160" spans="71:71" x14ac:dyDescent="0.3">
      <c r="BS44160" s="24">
        <f t="shared" si="1012"/>
        <v>-2.5</v>
      </c>
    </row>
    <row r="44161" spans="71:71" x14ac:dyDescent="0.3">
      <c r="BS44161" s="24">
        <f t="shared" si="1012"/>
        <v>-2.5</v>
      </c>
    </row>
    <row r="44162" spans="71:71" x14ac:dyDescent="0.3">
      <c r="BS44162" s="24">
        <f t="shared" si="1012"/>
        <v>-2.5</v>
      </c>
    </row>
    <row r="44163" spans="71:71" x14ac:dyDescent="0.3">
      <c r="BS44163" s="24">
        <f t="shared" si="1012"/>
        <v>-2.5</v>
      </c>
    </row>
    <row r="44164" spans="71:71" x14ac:dyDescent="0.3">
      <c r="BS44164" s="24">
        <f t="shared" si="1012"/>
        <v>-2.5</v>
      </c>
    </row>
    <row r="44165" spans="71:71" x14ac:dyDescent="0.3">
      <c r="BS44165" s="24">
        <f t="shared" si="1012"/>
        <v>-2.5</v>
      </c>
    </row>
    <row r="44166" spans="71:71" x14ac:dyDescent="0.3">
      <c r="BS44166" s="24">
        <f t="shared" si="1012"/>
        <v>-2.5</v>
      </c>
    </row>
    <row r="44167" spans="71:71" x14ac:dyDescent="0.3">
      <c r="BS44167" s="24">
        <f t="shared" si="1012"/>
        <v>-2.5</v>
      </c>
    </row>
    <row r="44168" spans="71:71" x14ac:dyDescent="0.3">
      <c r="BS44168" s="24">
        <f t="shared" si="1012"/>
        <v>-2.5</v>
      </c>
    </row>
    <row r="44169" spans="71:71" x14ac:dyDescent="0.3">
      <c r="BS44169" s="24">
        <f t="shared" ref="BS44169:BS44232" si="1013">BR44169-2.5</f>
        <v>-2.5</v>
      </c>
    </row>
    <row r="44170" spans="71:71" x14ac:dyDescent="0.3">
      <c r="BS44170" s="24">
        <f t="shared" si="1013"/>
        <v>-2.5</v>
      </c>
    </row>
    <row r="44171" spans="71:71" x14ac:dyDescent="0.3">
      <c r="BS44171" s="24">
        <f t="shared" si="1013"/>
        <v>-2.5</v>
      </c>
    </row>
    <row r="44172" spans="71:71" x14ac:dyDescent="0.3">
      <c r="BS44172" s="24">
        <f t="shared" si="1013"/>
        <v>-2.5</v>
      </c>
    </row>
    <row r="44173" spans="71:71" x14ac:dyDescent="0.3">
      <c r="BS44173" s="24">
        <f t="shared" si="1013"/>
        <v>-2.5</v>
      </c>
    </row>
    <row r="44174" spans="71:71" x14ac:dyDescent="0.3">
      <c r="BS44174" s="24">
        <f t="shared" si="1013"/>
        <v>-2.5</v>
      </c>
    </row>
    <row r="44175" spans="71:71" x14ac:dyDescent="0.3">
      <c r="BS44175" s="24">
        <f t="shared" si="1013"/>
        <v>-2.5</v>
      </c>
    </row>
    <row r="44176" spans="71:71" x14ac:dyDescent="0.3">
      <c r="BS44176" s="24">
        <f t="shared" si="1013"/>
        <v>-2.5</v>
      </c>
    </row>
    <row r="44177" spans="71:71" x14ac:dyDescent="0.3">
      <c r="BS44177" s="24">
        <f t="shared" si="1013"/>
        <v>-2.5</v>
      </c>
    </row>
    <row r="44178" spans="71:71" x14ac:dyDescent="0.3">
      <c r="BS44178" s="24">
        <f t="shared" si="1013"/>
        <v>-2.5</v>
      </c>
    </row>
    <row r="44179" spans="71:71" x14ac:dyDescent="0.3">
      <c r="BS44179" s="24">
        <f t="shared" si="1013"/>
        <v>-2.5</v>
      </c>
    </row>
    <row r="44180" spans="71:71" x14ac:dyDescent="0.3">
      <c r="BS44180" s="24">
        <f t="shared" si="1013"/>
        <v>-2.5</v>
      </c>
    </row>
    <row r="44181" spans="71:71" x14ac:dyDescent="0.3">
      <c r="BS44181" s="24">
        <f t="shared" si="1013"/>
        <v>-2.5</v>
      </c>
    </row>
    <row r="44182" spans="71:71" x14ac:dyDescent="0.3">
      <c r="BS44182" s="24">
        <f t="shared" si="1013"/>
        <v>-2.5</v>
      </c>
    </row>
    <row r="44183" spans="71:71" x14ac:dyDescent="0.3">
      <c r="BS44183" s="24">
        <f t="shared" si="1013"/>
        <v>-2.5</v>
      </c>
    </row>
    <row r="44184" spans="71:71" x14ac:dyDescent="0.3">
      <c r="BS44184" s="24">
        <f t="shared" si="1013"/>
        <v>-2.5</v>
      </c>
    </row>
    <row r="44185" spans="71:71" x14ac:dyDescent="0.3">
      <c r="BS44185" s="24">
        <f t="shared" si="1013"/>
        <v>-2.5</v>
      </c>
    </row>
    <row r="44186" spans="71:71" x14ac:dyDescent="0.3">
      <c r="BS44186" s="24">
        <f t="shared" si="1013"/>
        <v>-2.5</v>
      </c>
    </row>
    <row r="44187" spans="71:71" x14ac:dyDescent="0.3">
      <c r="BS44187" s="24">
        <f t="shared" si="1013"/>
        <v>-2.5</v>
      </c>
    </row>
    <row r="44188" spans="71:71" x14ac:dyDescent="0.3">
      <c r="BS44188" s="24">
        <f t="shared" si="1013"/>
        <v>-2.5</v>
      </c>
    </row>
    <row r="44189" spans="71:71" x14ac:dyDescent="0.3">
      <c r="BS44189" s="24">
        <f t="shared" si="1013"/>
        <v>-2.5</v>
      </c>
    </row>
    <row r="44190" spans="71:71" x14ac:dyDescent="0.3">
      <c r="BS44190" s="24">
        <f t="shared" si="1013"/>
        <v>-2.5</v>
      </c>
    </row>
    <row r="44191" spans="71:71" x14ac:dyDescent="0.3">
      <c r="BS44191" s="24">
        <f t="shared" si="1013"/>
        <v>-2.5</v>
      </c>
    </row>
    <row r="44192" spans="71:71" x14ac:dyDescent="0.3">
      <c r="BS44192" s="24">
        <f t="shared" si="1013"/>
        <v>-2.5</v>
      </c>
    </row>
    <row r="44193" spans="71:71" x14ac:dyDescent="0.3">
      <c r="BS44193" s="24">
        <f t="shared" si="1013"/>
        <v>-2.5</v>
      </c>
    </row>
    <row r="44194" spans="71:71" x14ac:dyDescent="0.3">
      <c r="BS44194" s="24">
        <f t="shared" si="1013"/>
        <v>-2.5</v>
      </c>
    </row>
    <row r="44195" spans="71:71" x14ac:dyDescent="0.3">
      <c r="BS44195" s="24">
        <f t="shared" si="1013"/>
        <v>-2.5</v>
      </c>
    </row>
    <row r="44196" spans="71:71" x14ac:dyDescent="0.3">
      <c r="BS44196" s="24">
        <f t="shared" si="1013"/>
        <v>-2.5</v>
      </c>
    </row>
    <row r="44197" spans="71:71" x14ac:dyDescent="0.3">
      <c r="BS44197" s="24">
        <f t="shared" si="1013"/>
        <v>-2.5</v>
      </c>
    </row>
    <row r="44198" spans="71:71" x14ac:dyDescent="0.3">
      <c r="BS44198" s="24">
        <f t="shared" si="1013"/>
        <v>-2.5</v>
      </c>
    </row>
    <row r="44199" spans="71:71" x14ac:dyDescent="0.3">
      <c r="BS44199" s="24">
        <f t="shared" si="1013"/>
        <v>-2.5</v>
      </c>
    </row>
    <row r="44200" spans="71:71" x14ac:dyDescent="0.3">
      <c r="BS44200" s="24">
        <f t="shared" si="1013"/>
        <v>-2.5</v>
      </c>
    </row>
    <row r="44201" spans="71:71" x14ac:dyDescent="0.3">
      <c r="BS44201" s="24">
        <f t="shared" si="1013"/>
        <v>-2.5</v>
      </c>
    </row>
    <row r="44202" spans="71:71" x14ac:dyDescent="0.3">
      <c r="BS44202" s="24">
        <f t="shared" si="1013"/>
        <v>-2.5</v>
      </c>
    </row>
    <row r="44203" spans="71:71" x14ac:dyDescent="0.3">
      <c r="BS44203" s="24">
        <f t="shared" si="1013"/>
        <v>-2.5</v>
      </c>
    </row>
    <row r="44204" spans="71:71" x14ac:dyDescent="0.3">
      <c r="BS44204" s="24">
        <f t="shared" si="1013"/>
        <v>-2.5</v>
      </c>
    </row>
    <row r="44205" spans="71:71" x14ac:dyDescent="0.3">
      <c r="BS44205" s="24">
        <f t="shared" si="1013"/>
        <v>-2.5</v>
      </c>
    </row>
    <row r="44206" spans="71:71" x14ac:dyDescent="0.3">
      <c r="BS44206" s="24">
        <f t="shared" si="1013"/>
        <v>-2.5</v>
      </c>
    </row>
    <row r="44207" spans="71:71" x14ac:dyDescent="0.3">
      <c r="BS44207" s="24">
        <f t="shared" si="1013"/>
        <v>-2.5</v>
      </c>
    </row>
    <row r="44208" spans="71:71" x14ac:dyDescent="0.3">
      <c r="BS44208" s="24">
        <f t="shared" si="1013"/>
        <v>-2.5</v>
      </c>
    </row>
    <row r="44209" spans="71:71" x14ac:dyDescent="0.3">
      <c r="BS44209" s="24">
        <f t="shared" si="1013"/>
        <v>-2.5</v>
      </c>
    </row>
    <row r="44210" spans="71:71" x14ac:dyDescent="0.3">
      <c r="BS44210" s="24">
        <f t="shared" si="1013"/>
        <v>-2.5</v>
      </c>
    </row>
    <row r="44211" spans="71:71" x14ac:dyDescent="0.3">
      <c r="BS44211" s="24">
        <f t="shared" si="1013"/>
        <v>-2.5</v>
      </c>
    </row>
    <row r="44212" spans="71:71" x14ac:dyDescent="0.3">
      <c r="BS44212" s="24">
        <f t="shared" si="1013"/>
        <v>-2.5</v>
      </c>
    </row>
    <row r="44213" spans="71:71" x14ac:dyDescent="0.3">
      <c r="BS44213" s="24">
        <f t="shared" si="1013"/>
        <v>-2.5</v>
      </c>
    </row>
    <row r="44214" spans="71:71" x14ac:dyDescent="0.3">
      <c r="BS44214" s="24">
        <f t="shared" si="1013"/>
        <v>-2.5</v>
      </c>
    </row>
    <row r="44215" spans="71:71" x14ac:dyDescent="0.3">
      <c r="BS44215" s="24">
        <f t="shared" si="1013"/>
        <v>-2.5</v>
      </c>
    </row>
    <row r="44216" spans="71:71" x14ac:dyDescent="0.3">
      <c r="BS44216" s="24">
        <f t="shared" si="1013"/>
        <v>-2.5</v>
      </c>
    </row>
    <row r="44217" spans="71:71" x14ac:dyDescent="0.3">
      <c r="BS44217" s="24">
        <f t="shared" si="1013"/>
        <v>-2.5</v>
      </c>
    </row>
    <row r="44218" spans="71:71" x14ac:dyDescent="0.3">
      <c r="BS44218" s="24">
        <f t="shared" si="1013"/>
        <v>-2.5</v>
      </c>
    </row>
    <row r="44219" spans="71:71" x14ac:dyDescent="0.3">
      <c r="BS44219" s="24">
        <f t="shared" si="1013"/>
        <v>-2.5</v>
      </c>
    </row>
    <row r="44220" spans="71:71" x14ac:dyDescent="0.3">
      <c r="BS44220" s="24">
        <f t="shared" si="1013"/>
        <v>-2.5</v>
      </c>
    </row>
    <row r="44221" spans="71:71" x14ac:dyDescent="0.3">
      <c r="BS44221" s="24">
        <f t="shared" si="1013"/>
        <v>-2.5</v>
      </c>
    </row>
    <row r="44222" spans="71:71" x14ac:dyDescent="0.3">
      <c r="BS44222" s="24">
        <f t="shared" si="1013"/>
        <v>-2.5</v>
      </c>
    </row>
    <row r="44223" spans="71:71" x14ac:dyDescent="0.3">
      <c r="BS44223" s="24">
        <f t="shared" si="1013"/>
        <v>-2.5</v>
      </c>
    </row>
    <row r="44224" spans="71:71" x14ac:dyDescent="0.3">
      <c r="BS44224" s="24">
        <f t="shared" si="1013"/>
        <v>-2.5</v>
      </c>
    </row>
    <row r="44225" spans="71:71" x14ac:dyDescent="0.3">
      <c r="BS44225" s="24">
        <f t="shared" si="1013"/>
        <v>-2.5</v>
      </c>
    </row>
    <row r="44226" spans="71:71" x14ac:dyDescent="0.3">
      <c r="BS44226" s="24">
        <f t="shared" si="1013"/>
        <v>-2.5</v>
      </c>
    </row>
    <row r="44227" spans="71:71" x14ac:dyDescent="0.3">
      <c r="BS44227" s="24">
        <f t="shared" si="1013"/>
        <v>-2.5</v>
      </c>
    </row>
    <row r="44228" spans="71:71" x14ac:dyDescent="0.3">
      <c r="BS44228" s="24">
        <f t="shared" si="1013"/>
        <v>-2.5</v>
      </c>
    </row>
    <row r="44229" spans="71:71" x14ac:dyDescent="0.3">
      <c r="BS44229" s="24">
        <f t="shared" si="1013"/>
        <v>-2.5</v>
      </c>
    </row>
    <row r="44230" spans="71:71" x14ac:dyDescent="0.3">
      <c r="BS44230" s="24">
        <f t="shared" si="1013"/>
        <v>-2.5</v>
      </c>
    </row>
    <row r="44231" spans="71:71" x14ac:dyDescent="0.3">
      <c r="BS44231" s="24">
        <f t="shared" si="1013"/>
        <v>-2.5</v>
      </c>
    </row>
    <row r="44232" spans="71:71" x14ac:dyDescent="0.3">
      <c r="BS44232" s="24">
        <f t="shared" si="1013"/>
        <v>-2.5</v>
      </c>
    </row>
    <row r="44233" spans="71:71" x14ac:dyDescent="0.3">
      <c r="BS44233" s="24">
        <f t="shared" ref="BS44233:BS44296" si="1014">BR44233-2.5</f>
        <v>-2.5</v>
      </c>
    </row>
    <row r="44234" spans="71:71" x14ac:dyDescent="0.3">
      <c r="BS44234" s="24">
        <f t="shared" si="1014"/>
        <v>-2.5</v>
      </c>
    </row>
    <row r="44235" spans="71:71" x14ac:dyDescent="0.3">
      <c r="BS44235" s="24">
        <f t="shared" si="1014"/>
        <v>-2.5</v>
      </c>
    </row>
    <row r="44236" spans="71:71" x14ac:dyDescent="0.3">
      <c r="BS44236" s="24">
        <f t="shared" si="1014"/>
        <v>-2.5</v>
      </c>
    </row>
    <row r="44237" spans="71:71" x14ac:dyDescent="0.3">
      <c r="BS44237" s="24">
        <f t="shared" si="1014"/>
        <v>-2.5</v>
      </c>
    </row>
    <row r="44238" spans="71:71" x14ac:dyDescent="0.3">
      <c r="BS44238" s="24">
        <f t="shared" si="1014"/>
        <v>-2.5</v>
      </c>
    </row>
    <row r="44239" spans="71:71" x14ac:dyDescent="0.3">
      <c r="BS44239" s="24">
        <f t="shared" si="1014"/>
        <v>-2.5</v>
      </c>
    </row>
    <row r="44240" spans="71:71" x14ac:dyDescent="0.3">
      <c r="BS44240" s="24">
        <f t="shared" si="1014"/>
        <v>-2.5</v>
      </c>
    </row>
    <row r="44241" spans="71:71" x14ac:dyDescent="0.3">
      <c r="BS44241" s="24">
        <f t="shared" si="1014"/>
        <v>-2.5</v>
      </c>
    </row>
    <row r="44242" spans="71:71" x14ac:dyDescent="0.3">
      <c r="BS44242" s="24">
        <f t="shared" si="1014"/>
        <v>-2.5</v>
      </c>
    </row>
    <row r="44243" spans="71:71" x14ac:dyDescent="0.3">
      <c r="BS44243" s="24">
        <f t="shared" si="1014"/>
        <v>-2.5</v>
      </c>
    </row>
    <row r="44244" spans="71:71" x14ac:dyDescent="0.3">
      <c r="BS44244" s="24">
        <f t="shared" si="1014"/>
        <v>-2.5</v>
      </c>
    </row>
    <row r="44245" spans="71:71" x14ac:dyDescent="0.3">
      <c r="BS44245" s="24">
        <f t="shared" si="1014"/>
        <v>-2.5</v>
      </c>
    </row>
    <row r="44246" spans="71:71" x14ac:dyDescent="0.3">
      <c r="BS44246" s="24">
        <f t="shared" si="1014"/>
        <v>-2.5</v>
      </c>
    </row>
    <row r="44247" spans="71:71" x14ac:dyDescent="0.3">
      <c r="BS44247" s="24">
        <f t="shared" si="1014"/>
        <v>-2.5</v>
      </c>
    </row>
    <row r="44248" spans="71:71" x14ac:dyDescent="0.3">
      <c r="BS44248" s="24">
        <f t="shared" si="1014"/>
        <v>-2.5</v>
      </c>
    </row>
    <row r="44249" spans="71:71" x14ac:dyDescent="0.3">
      <c r="BS44249" s="24">
        <f t="shared" si="1014"/>
        <v>-2.5</v>
      </c>
    </row>
    <row r="44250" spans="71:71" x14ac:dyDescent="0.3">
      <c r="BS44250" s="24">
        <f t="shared" si="1014"/>
        <v>-2.5</v>
      </c>
    </row>
    <row r="44251" spans="71:71" x14ac:dyDescent="0.3">
      <c r="BS44251" s="24">
        <f t="shared" si="1014"/>
        <v>-2.5</v>
      </c>
    </row>
    <row r="44252" spans="71:71" x14ac:dyDescent="0.3">
      <c r="BS44252" s="24">
        <f t="shared" si="1014"/>
        <v>-2.5</v>
      </c>
    </row>
    <row r="44253" spans="71:71" x14ac:dyDescent="0.3">
      <c r="BS44253" s="24">
        <f t="shared" si="1014"/>
        <v>-2.5</v>
      </c>
    </row>
    <row r="44254" spans="71:71" x14ac:dyDescent="0.3">
      <c r="BS44254" s="24">
        <f t="shared" si="1014"/>
        <v>-2.5</v>
      </c>
    </row>
    <row r="44255" spans="71:71" x14ac:dyDescent="0.3">
      <c r="BS44255" s="24">
        <f t="shared" si="1014"/>
        <v>-2.5</v>
      </c>
    </row>
    <row r="44256" spans="71:71" x14ac:dyDescent="0.3">
      <c r="BS44256" s="24">
        <f t="shared" si="1014"/>
        <v>-2.5</v>
      </c>
    </row>
    <row r="44257" spans="71:71" x14ac:dyDescent="0.3">
      <c r="BS44257" s="24">
        <f t="shared" si="1014"/>
        <v>-2.5</v>
      </c>
    </row>
    <row r="44258" spans="71:71" x14ac:dyDescent="0.3">
      <c r="BS44258" s="24">
        <f t="shared" si="1014"/>
        <v>-2.5</v>
      </c>
    </row>
    <row r="44259" spans="71:71" x14ac:dyDescent="0.3">
      <c r="BS44259" s="24">
        <f t="shared" si="1014"/>
        <v>-2.5</v>
      </c>
    </row>
    <row r="44260" spans="71:71" x14ac:dyDescent="0.3">
      <c r="BS44260" s="24">
        <f t="shared" si="1014"/>
        <v>-2.5</v>
      </c>
    </row>
    <row r="44261" spans="71:71" x14ac:dyDescent="0.3">
      <c r="BS44261" s="24">
        <f t="shared" si="1014"/>
        <v>-2.5</v>
      </c>
    </row>
    <row r="44262" spans="71:71" x14ac:dyDescent="0.3">
      <c r="BS44262" s="24">
        <f t="shared" si="1014"/>
        <v>-2.5</v>
      </c>
    </row>
    <row r="44263" spans="71:71" x14ac:dyDescent="0.3">
      <c r="BS44263" s="24">
        <f t="shared" si="1014"/>
        <v>-2.5</v>
      </c>
    </row>
    <row r="44264" spans="71:71" x14ac:dyDescent="0.3">
      <c r="BS44264" s="24">
        <f t="shared" si="1014"/>
        <v>-2.5</v>
      </c>
    </row>
    <row r="44265" spans="71:71" x14ac:dyDescent="0.3">
      <c r="BS44265" s="24">
        <f t="shared" si="1014"/>
        <v>-2.5</v>
      </c>
    </row>
    <row r="44266" spans="71:71" x14ac:dyDescent="0.3">
      <c r="BS44266" s="24">
        <f t="shared" si="1014"/>
        <v>-2.5</v>
      </c>
    </row>
    <row r="44267" spans="71:71" x14ac:dyDescent="0.3">
      <c r="BS44267" s="24">
        <f t="shared" si="1014"/>
        <v>-2.5</v>
      </c>
    </row>
    <row r="44268" spans="71:71" x14ac:dyDescent="0.3">
      <c r="BS44268" s="24">
        <f t="shared" si="1014"/>
        <v>-2.5</v>
      </c>
    </row>
    <row r="44269" spans="71:71" x14ac:dyDescent="0.3">
      <c r="BS44269" s="24">
        <f t="shared" si="1014"/>
        <v>-2.5</v>
      </c>
    </row>
    <row r="44270" spans="71:71" x14ac:dyDescent="0.3">
      <c r="BS44270" s="24">
        <f t="shared" si="1014"/>
        <v>-2.5</v>
      </c>
    </row>
    <row r="44271" spans="71:71" x14ac:dyDescent="0.3">
      <c r="BS44271" s="24">
        <f t="shared" si="1014"/>
        <v>-2.5</v>
      </c>
    </row>
    <row r="44272" spans="71:71" x14ac:dyDescent="0.3">
      <c r="BS44272" s="24">
        <f t="shared" si="1014"/>
        <v>-2.5</v>
      </c>
    </row>
    <row r="44273" spans="71:71" x14ac:dyDescent="0.3">
      <c r="BS44273" s="24">
        <f t="shared" si="1014"/>
        <v>-2.5</v>
      </c>
    </row>
    <row r="44274" spans="71:71" x14ac:dyDescent="0.3">
      <c r="BS44274" s="24">
        <f t="shared" si="1014"/>
        <v>-2.5</v>
      </c>
    </row>
    <row r="44275" spans="71:71" x14ac:dyDescent="0.3">
      <c r="BS44275" s="24">
        <f t="shared" si="1014"/>
        <v>-2.5</v>
      </c>
    </row>
    <row r="44276" spans="71:71" x14ac:dyDescent="0.3">
      <c r="BS44276" s="24">
        <f t="shared" si="1014"/>
        <v>-2.5</v>
      </c>
    </row>
    <row r="44277" spans="71:71" x14ac:dyDescent="0.3">
      <c r="BS44277" s="24">
        <f t="shared" si="1014"/>
        <v>-2.5</v>
      </c>
    </row>
    <row r="44278" spans="71:71" x14ac:dyDescent="0.3">
      <c r="BS44278" s="24">
        <f t="shared" si="1014"/>
        <v>-2.5</v>
      </c>
    </row>
    <row r="44279" spans="71:71" x14ac:dyDescent="0.3">
      <c r="BS44279" s="24">
        <f t="shared" si="1014"/>
        <v>-2.5</v>
      </c>
    </row>
    <row r="44280" spans="71:71" x14ac:dyDescent="0.3">
      <c r="BS44280" s="24">
        <f t="shared" si="1014"/>
        <v>-2.5</v>
      </c>
    </row>
    <row r="44281" spans="71:71" x14ac:dyDescent="0.3">
      <c r="BS44281" s="24">
        <f t="shared" si="1014"/>
        <v>-2.5</v>
      </c>
    </row>
    <row r="44282" spans="71:71" x14ac:dyDescent="0.3">
      <c r="BS44282" s="24">
        <f t="shared" si="1014"/>
        <v>-2.5</v>
      </c>
    </row>
    <row r="44283" spans="71:71" x14ac:dyDescent="0.3">
      <c r="BS44283" s="24">
        <f t="shared" si="1014"/>
        <v>-2.5</v>
      </c>
    </row>
    <row r="44284" spans="71:71" x14ac:dyDescent="0.3">
      <c r="BS44284" s="24">
        <f t="shared" si="1014"/>
        <v>-2.5</v>
      </c>
    </row>
    <row r="44285" spans="71:71" x14ac:dyDescent="0.3">
      <c r="BS44285" s="24">
        <f t="shared" si="1014"/>
        <v>-2.5</v>
      </c>
    </row>
    <row r="44286" spans="71:71" x14ac:dyDescent="0.3">
      <c r="BS44286" s="24">
        <f t="shared" si="1014"/>
        <v>-2.5</v>
      </c>
    </row>
    <row r="44287" spans="71:71" x14ac:dyDescent="0.3">
      <c r="BS44287" s="24">
        <f t="shared" si="1014"/>
        <v>-2.5</v>
      </c>
    </row>
    <row r="44288" spans="71:71" x14ac:dyDescent="0.3">
      <c r="BS44288" s="24">
        <f t="shared" si="1014"/>
        <v>-2.5</v>
      </c>
    </row>
    <row r="44289" spans="71:71" x14ac:dyDescent="0.3">
      <c r="BS44289" s="24">
        <f t="shared" si="1014"/>
        <v>-2.5</v>
      </c>
    </row>
    <row r="44290" spans="71:71" x14ac:dyDescent="0.3">
      <c r="BS44290" s="24">
        <f t="shared" si="1014"/>
        <v>-2.5</v>
      </c>
    </row>
    <row r="44291" spans="71:71" x14ac:dyDescent="0.3">
      <c r="BS44291" s="24">
        <f t="shared" si="1014"/>
        <v>-2.5</v>
      </c>
    </row>
    <row r="44292" spans="71:71" x14ac:dyDescent="0.3">
      <c r="BS44292" s="24">
        <f t="shared" si="1014"/>
        <v>-2.5</v>
      </c>
    </row>
    <row r="44293" spans="71:71" x14ac:dyDescent="0.3">
      <c r="BS44293" s="24">
        <f t="shared" si="1014"/>
        <v>-2.5</v>
      </c>
    </row>
    <row r="44294" spans="71:71" x14ac:dyDescent="0.3">
      <c r="BS44294" s="24">
        <f t="shared" si="1014"/>
        <v>-2.5</v>
      </c>
    </row>
    <row r="44295" spans="71:71" x14ac:dyDescent="0.3">
      <c r="BS44295" s="24">
        <f t="shared" si="1014"/>
        <v>-2.5</v>
      </c>
    </row>
    <row r="44296" spans="71:71" x14ac:dyDescent="0.3">
      <c r="BS44296" s="24">
        <f t="shared" si="1014"/>
        <v>-2.5</v>
      </c>
    </row>
    <row r="44297" spans="71:71" x14ac:dyDescent="0.3">
      <c r="BS44297" s="24">
        <f t="shared" ref="BS44297:BS44360" si="1015">BR44297-2.5</f>
        <v>-2.5</v>
      </c>
    </row>
    <row r="44298" spans="71:71" x14ac:dyDescent="0.3">
      <c r="BS44298" s="24">
        <f t="shared" si="1015"/>
        <v>-2.5</v>
      </c>
    </row>
    <row r="44299" spans="71:71" x14ac:dyDescent="0.3">
      <c r="BS44299" s="24">
        <f t="shared" si="1015"/>
        <v>-2.5</v>
      </c>
    </row>
    <row r="44300" spans="71:71" x14ac:dyDescent="0.3">
      <c r="BS44300" s="24">
        <f t="shared" si="1015"/>
        <v>-2.5</v>
      </c>
    </row>
    <row r="44301" spans="71:71" x14ac:dyDescent="0.3">
      <c r="BS44301" s="24">
        <f t="shared" si="1015"/>
        <v>-2.5</v>
      </c>
    </row>
    <row r="44302" spans="71:71" x14ac:dyDescent="0.3">
      <c r="BS44302" s="24">
        <f t="shared" si="1015"/>
        <v>-2.5</v>
      </c>
    </row>
    <row r="44303" spans="71:71" x14ac:dyDescent="0.3">
      <c r="BS44303" s="24">
        <f t="shared" si="1015"/>
        <v>-2.5</v>
      </c>
    </row>
    <row r="44304" spans="71:71" x14ac:dyDescent="0.3">
      <c r="BS44304" s="24">
        <f t="shared" si="1015"/>
        <v>-2.5</v>
      </c>
    </row>
    <row r="44305" spans="71:71" x14ac:dyDescent="0.3">
      <c r="BS44305" s="24">
        <f t="shared" si="1015"/>
        <v>-2.5</v>
      </c>
    </row>
    <row r="44306" spans="71:71" x14ac:dyDescent="0.3">
      <c r="BS44306" s="24">
        <f t="shared" si="1015"/>
        <v>-2.5</v>
      </c>
    </row>
    <row r="44307" spans="71:71" x14ac:dyDescent="0.3">
      <c r="BS44307" s="24">
        <f t="shared" si="1015"/>
        <v>-2.5</v>
      </c>
    </row>
    <row r="44308" spans="71:71" x14ac:dyDescent="0.3">
      <c r="BS44308" s="24">
        <f t="shared" si="1015"/>
        <v>-2.5</v>
      </c>
    </row>
    <row r="44309" spans="71:71" x14ac:dyDescent="0.3">
      <c r="BS44309" s="24">
        <f t="shared" si="1015"/>
        <v>-2.5</v>
      </c>
    </row>
    <row r="44310" spans="71:71" x14ac:dyDescent="0.3">
      <c r="BS44310" s="24">
        <f t="shared" si="1015"/>
        <v>-2.5</v>
      </c>
    </row>
    <row r="44311" spans="71:71" x14ac:dyDescent="0.3">
      <c r="BS44311" s="24">
        <f t="shared" si="1015"/>
        <v>-2.5</v>
      </c>
    </row>
    <row r="44312" spans="71:71" x14ac:dyDescent="0.3">
      <c r="BS44312" s="24">
        <f t="shared" si="1015"/>
        <v>-2.5</v>
      </c>
    </row>
    <row r="44313" spans="71:71" x14ac:dyDescent="0.3">
      <c r="BS44313" s="24">
        <f t="shared" si="1015"/>
        <v>-2.5</v>
      </c>
    </row>
    <row r="44314" spans="71:71" x14ac:dyDescent="0.3">
      <c r="BS44314" s="24">
        <f t="shared" si="1015"/>
        <v>-2.5</v>
      </c>
    </row>
    <row r="44315" spans="71:71" x14ac:dyDescent="0.3">
      <c r="BS44315" s="24">
        <f t="shared" si="1015"/>
        <v>-2.5</v>
      </c>
    </row>
    <row r="44316" spans="71:71" x14ac:dyDescent="0.3">
      <c r="BS44316" s="24">
        <f t="shared" si="1015"/>
        <v>-2.5</v>
      </c>
    </row>
    <row r="44317" spans="71:71" x14ac:dyDescent="0.3">
      <c r="BS44317" s="24">
        <f t="shared" si="1015"/>
        <v>-2.5</v>
      </c>
    </row>
    <row r="44318" spans="71:71" x14ac:dyDescent="0.3">
      <c r="BS44318" s="24">
        <f t="shared" si="1015"/>
        <v>-2.5</v>
      </c>
    </row>
    <row r="44319" spans="71:71" x14ac:dyDescent="0.3">
      <c r="BS44319" s="24">
        <f t="shared" si="1015"/>
        <v>-2.5</v>
      </c>
    </row>
    <row r="44320" spans="71:71" x14ac:dyDescent="0.3">
      <c r="BS44320" s="24">
        <f t="shared" si="1015"/>
        <v>-2.5</v>
      </c>
    </row>
    <row r="44321" spans="71:71" x14ac:dyDescent="0.3">
      <c r="BS44321" s="24">
        <f t="shared" si="1015"/>
        <v>-2.5</v>
      </c>
    </row>
    <row r="44322" spans="71:71" x14ac:dyDescent="0.3">
      <c r="BS44322" s="24">
        <f t="shared" si="1015"/>
        <v>-2.5</v>
      </c>
    </row>
    <row r="44323" spans="71:71" x14ac:dyDescent="0.3">
      <c r="BS44323" s="24">
        <f t="shared" si="1015"/>
        <v>-2.5</v>
      </c>
    </row>
    <row r="44324" spans="71:71" x14ac:dyDescent="0.3">
      <c r="BS44324" s="24">
        <f t="shared" si="1015"/>
        <v>-2.5</v>
      </c>
    </row>
    <row r="44325" spans="71:71" x14ac:dyDescent="0.3">
      <c r="BS44325" s="24">
        <f t="shared" si="1015"/>
        <v>-2.5</v>
      </c>
    </row>
    <row r="44326" spans="71:71" x14ac:dyDescent="0.3">
      <c r="BS44326" s="24">
        <f t="shared" si="1015"/>
        <v>-2.5</v>
      </c>
    </row>
    <row r="44327" spans="71:71" x14ac:dyDescent="0.3">
      <c r="BS44327" s="24">
        <f t="shared" si="1015"/>
        <v>-2.5</v>
      </c>
    </row>
    <row r="44328" spans="71:71" x14ac:dyDescent="0.3">
      <c r="BS44328" s="24">
        <f t="shared" si="1015"/>
        <v>-2.5</v>
      </c>
    </row>
    <row r="44329" spans="71:71" x14ac:dyDescent="0.3">
      <c r="BS44329" s="24">
        <f t="shared" si="1015"/>
        <v>-2.5</v>
      </c>
    </row>
    <row r="44330" spans="71:71" x14ac:dyDescent="0.3">
      <c r="BS44330" s="24">
        <f t="shared" si="1015"/>
        <v>-2.5</v>
      </c>
    </row>
    <row r="44331" spans="71:71" x14ac:dyDescent="0.3">
      <c r="BS44331" s="24">
        <f t="shared" si="1015"/>
        <v>-2.5</v>
      </c>
    </row>
    <row r="44332" spans="71:71" x14ac:dyDescent="0.3">
      <c r="BS44332" s="24">
        <f t="shared" si="1015"/>
        <v>-2.5</v>
      </c>
    </row>
    <row r="44333" spans="71:71" x14ac:dyDescent="0.3">
      <c r="BS44333" s="24">
        <f t="shared" si="1015"/>
        <v>-2.5</v>
      </c>
    </row>
    <row r="44334" spans="71:71" x14ac:dyDescent="0.3">
      <c r="BS44334" s="24">
        <f t="shared" si="1015"/>
        <v>-2.5</v>
      </c>
    </row>
    <row r="44335" spans="71:71" x14ac:dyDescent="0.3">
      <c r="BS44335" s="24">
        <f t="shared" si="1015"/>
        <v>-2.5</v>
      </c>
    </row>
    <row r="44336" spans="71:71" x14ac:dyDescent="0.3">
      <c r="BS44336" s="24">
        <f t="shared" si="1015"/>
        <v>-2.5</v>
      </c>
    </row>
    <row r="44337" spans="71:71" x14ac:dyDescent="0.3">
      <c r="BS44337" s="24">
        <f t="shared" si="1015"/>
        <v>-2.5</v>
      </c>
    </row>
    <row r="44338" spans="71:71" x14ac:dyDescent="0.3">
      <c r="BS44338" s="24">
        <f t="shared" si="1015"/>
        <v>-2.5</v>
      </c>
    </row>
    <row r="44339" spans="71:71" x14ac:dyDescent="0.3">
      <c r="BS44339" s="24">
        <f t="shared" si="1015"/>
        <v>-2.5</v>
      </c>
    </row>
    <row r="44340" spans="71:71" x14ac:dyDescent="0.3">
      <c r="BS44340" s="24">
        <f t="shared" si="1015"/>
        <v>-2.5</v>
      </c>
    </row>
    <row r="44341" spans="71:71" x14ac:dyDescent="0.3">
      <c r="BS44341" s="24">
        <f t="shared" si="1015"/>
        <v>-2.5</v>
      </c>
    </row>
    <row r="44342" spans="71:71" x14ac:dyDescent="0.3">
      <c r="BS44342" s="24">
        <f t="shared" si="1015"/>
        <v>-2.5</v>
      </c>
    </row>
    <row r="44343" spans="71:71" x14ac:dyDescent="0.3">
      <c r="BS44343" s="24">
        <f t="shared" si="1015"/>
        <v>-2.5</v>
      </c>
    </row>
    <row r="44344" spans="71:71" x14ac:dyDescent="0.3">
      <c r="BS44344" s="24">
        <f t="shared" si="1015"/>
        <v>-2.5</v>
      </c>
    </row>
    <row r="44345" spans="71:71" x14ac:dyDescent="0.3">
      <c r="BS44345" s="24">
        <f t="shared" si="1015"/>
        <v>-2.5</v>
      </c>
    </row>
    <row r="44346" spans="71:71" x14ac:dyDescent="0.3">
      <c r="BS44346" s="24">
        <f t="shared" si="1015"/>
        <v>-2.5</v>
      </c>
    </row>
    <row r="44347" spans="71:71" x14ac:dyDescent="0.3">
      <c r="BS44347" s="24">
        <f t="shared" si="1015"/>
        <v>-2.5</v>
      </c>
    </row>
    <row r="44348" spans="71:71" x14ac:dyDescent="0.3">
      <c r="BS44348" s="24">
        <f t="shared" si="1015"/>
        <v>-2.5</v>
      </c>
    </row>
    <row r="44349" spans="71:71" x14ac:dyDescent="0.3">
      <c r="BS44349" s="24">
        <f t="shared" si="1015"/>
        <v>-2.5</v>
      </c>
    </row>
    <row r="44350" spans="71:71" x14ac:dyDescent="0.3">
      <c r="BS44350" s="24">
        <f t="shared" si="1015"/>
        <v>-2.5</v>
      </c>
    </row>
    <row r="44351" spans="71:71" x14ac:dyDescent="0.3">
      <c r="BS44351" s="24">
        <f t="shared" si="1015"/>
        <v>-2.5</v>
      </c>
    </row>
    <row r="44352" spans="71:71" x14ac:dyDescent="0.3">
      <c r="BS44352" s="24">
        <f t="shared" si="1015"/>
        <v>-2.5</v>
      </c>
    </row>
    <row r="44353" spans="71:71" x14ac:dyDescent="0.3">
      <c r="BS44353" s="24">
        <f t="shared" si="1015"/>
        <v>-2.5</v>
      </c>
    </row>
    <row r="44354" spans="71:71" x14ac:dyDescent="0.3">
      <c r="BS44354" s="24">
        <f t="shared" si="1015"/>
        <v>-2.5</v>
      </c>
    </row>
    <row r="44355" spans="71:71" x14ac:dyDescent="0.3">
      <c r="BS44355" s="24">
        <f t="shared" si="1015"/>
        <v>-2.5</v>
      </c>
    </row>
    <row r="44356" spans="71:71" x14ac:dyDescent="0.3">
      <c r="BS44356" s="24">
        <f t="shared" si="1015"/>
        <v>-2.5</v>
      </c>
    </row>
    <row r="44357" spans="71:71" x14ac:dyDescent="0.3">
      <c r="BS44357" s="24">
        <f t="shared" si="1015"/>
        <v>-2.5</v>
      </c>
    </row>
    <row r="44358" spans="71:71" x14ac:dyDescent="0.3">
      <c r="BS44358" s="24">
        <f t="shared" si="1015"/>
        <v>-2.5</v>
      </c>
    </row>
    <row r="44359" spans="71:71" x14ac:dyDescent="0.3">
      <c r="BS44359" s="24">
        <f t="shared" si="1015"/>
        <v>-2.5</v>
      </c>
    </row>
    <row r="44360" spans="71:71" x14ac:dyDescent="0.3">
      <c r="BS44360" s="24">
        <f t="shared" si="1015"/>
        <v>-2.5</v>
      </c>
    </row>
    <row r="44361" spans="71:71" x14ac:dyDescent="0.3">
      <c r="BS44361" s="24">
        <f t="shared" ref="BS44361:BS44424" si="1016">BR44361-2.5</f>
        <v>-2.5</v>
      </c>
    </row>
    <row r="44362" spans="71:71" x14ac:dyDescent="0.3">
      <c r="BS44362" s="24">
        <f t="shared" si="1016"/>
        <v>-2.5</v>
      </c>
    </row>
    <row r="44363" spans="71:71" x14ac:dyDescent="0.3">
      <c r="BS44363" s="24">
        <f t="shared" si="1016"/>
        <v>-2.5</v>
      </c>
    </row>
    <row r="44364" spans="71:71" x14ac:dyDescent="0.3">
      <c r="BS44364" s="24">
        <f t="shared" si="1016"/>
        <v>-2.5</v>
      </c>
    </row>
    <row r="44365" spans="71:71" x14ac:dyDescent="0.3">
      <c r="BS44365" s="24">
        <f t="shared" si="1016"/>
        <v>-2.5</v>
      </c>
    </row>
    <row r="44366" spans="71:71" x14ac:dyDescent="0.3">
      <c r="BS44366" s="24">
        <f t="shared" si="1016"/>
        <v>-2.5</v>
      </c>
    </row>
    <row r="44367" spans="71:71" x14ac:dyDescent="0.3">
      <c r="BS44367" s="24">
        <f t="shared" si="1016"/>
        <v>-2.5</v>
      </c>
    </row>
    <row r="44368" spans="71:71" x14ac:dyDescent="0.3">
      <c r="BS44368" s="24">
        <f t="shared" si="1016"/>
        <v>-2.5</v>
      </c>
    </row>
    <row r="44369" spans="71:71" x14ac:dyDescent="0.3">
      <c r="BS44369" s="24">
        <f t="shared" si="1016"/>
        <v>-2.5</v>
      </c>
    </row>
    <row r="44370" spans="71:71" x14ac:dyDescent="0.3">
      <c r="BS44370" s="24">
        <f t="shared" si="1016"/>
        <v>-2.5</v>
      </c>
    </row>
    <row r="44371" spans="71:71" x14ac:dyDescent="0.3">
      <c r="BS44371" s="24">
        <f t="shared" si="1016"/>
        <v>-2.5</v>
      </c>
    </row>
    <row r="44372" spans="71:71" x14ac:dyDescent="0.3">
      <c r="BS44372" s="24">
        <f t="shared" si="1016"/>
        <v>-2.5</v>
      </c>
    </row>
    <row r="44373" spans="71:71" x14ac:dyDescent="0.3">
      <c r="BS44373" s="24">
        <f t="shared" si="1016"/>
        <v>-2.5</v>
      </c>
    </row>
    <row r="44374" spans="71:71" x14ac:dyDescent="0.3">
      <c r="BS44374" s="24">
        <f t="shared" si="1016"/>
        <v>-2.5</v>
      </c>
    </row>
    <row r="44375" spans="71:71" x14ac:dyDescent="0.3">
      <c r="BS44375" s="24">
        <f t="shared" si="1016"/>
        <v>-2.5</v>
      </c>
    </row>
    <row r="44376" spans="71:71" x14ac:dyDescent="0.3">
      <c r="BS44376" s="24">
        <f t="shared" si="1016"/>
        <v>-2.5</v>
      </c>
    </row>
    <row r="44377" spans="71:71" x14ac:dyDescent="0.3">
      <c r="BS44377" s="24">
        <f t="shared" si="1016"/>
        <v>-2.5</v>
      </c>
    </row>
    <row r="44378" spans="71:71" x14ac:dyDescent="0.3">
      <c r="BS44378" s="24">
        <f t="shared" si="1016"/>
        <v>-2.5</v>
      </c>
    </row>
    <row r="44379" spans="71:71" x14ac:dyDescent="0.3">
      <c r="BS44379" s="24">
        <f t="shared" si="1016"/>
        <v>-2.5</v>
      </c>
    </row>
    <row r="44380" spans="71:71" x14ac:dyDescent="0.3">
      <c r="BS44380" s="24">
        <f t="shared" si="1016"/>
        <v>-2.5</v>
      </c>
    </row>
    <row r="44381" spans="71:71" x14ac:dyDescent="0.3">
      <c r="BS44381" s="24">
        <f t="shared" si="1016"/>
        <v>-2.5</v>
      </c>
    </row>
    <row r="44382" spans="71:71" x14ac:dyDescent="0.3">
      <c r="BS44382" s="24">
        <f t="shared" si="1016"/>
        <v>-2.5</v>
      </c>
    </row>
    <row r="44383" spans="71:71" x14ac:dyDescent="0.3">
      <c r="BS44383" s="24">
        <f t="shared" si="1016"/>
        <v>-2.5</v>
      </c>
    </row>
    <row r="44384" spans="71:71" x14ac:dyDescent="0.3">
      <c r="BS44384" s="24">
        <f t="shared" si="1016"/>
        <v>-2.5</v>
      </c>
    </row>
    <row r="44385" spans="71:71" x14ac:dyDescent="0.3">
      <c r="BS44385" s="24">
        <f t="shared" si="1016"/>
        <v>-2.5</v>
      </c>
    </row>
    <row r="44386" spans="71:71" x14ac:dyDescent="0.3">
      <c r="BS44386" s="24">
        <f t="shared" si="1016"/>
        <v>-2.5</v>
      </c>
    </row>
    <row r="44387" spans="71:71" x14ac:dyDescent="0.3">
      <c r="BS44387" s="24">
        <f t="shared" si="1016"/>
        <v>-2.5</v>
      </c>
    </row>
    <row r="44388" spans="71:71" x14ac:dyDescent="0.3">
      <c r="BS44388" s="24">
        <f t="shared" si="1016"/>
        <v>-2.5</v>
      </c>
    </row>
    <row r="44389" spans="71:71" x14ac:dyDescent="0.3">
      <c r="BS44389" s="24">
        <f t="shared" si="1016"/>
        <v>-2.5</v>
      </c>
    </row>
    <row r="44390" spans="71:71" x14ac:dyDescent="0.3">
      <c r="BS44390" s="24">
        <f t="shared" si="1016"/>
        <v>-2.5</v>
      </c>
    </row>
    <row r="44391" spans="71:71" x14ac:dyDescent="0.3">
      <c r="BS44391" s="24">
        <f t="shared" si="1016"/>
        <v>-2.5</v>
      </c>
    </row>
    <row r="44392" spans="71:71" x14ac:dyDescent="0.3">
      <c r="BS44392" s="24">
        <f t="shared" si="1016"/>
        <v>-2.5</v>
      </c>
    </row>
    <row r="44393" spans="71:71" x14ac:dyDescent="0.3">
      <c r="BS44393" s="24">
        <f t="shared" si="1016"/>
        <v>-2.5</v>
      </c>
    </row>
    <row r="44394" spans="71:71" x14ac:dyDescent="0.3">
      <c r="BS44394" s="24">
        <f t="shared" si="1016"/>
        <v>-2.5</v>
      </c>
    </row>
    <row r="44395" spans="71:71" x14ac:dyDescent="0.3">
      <c r="BS44395" s="24">
        <f t="shared" si="1016"/>
        <v>-2.5</v>
      </c>
    </row>
    <row r="44396" spans="71:71" x14ac:dyDescent="0.3">
      <c r="BS44396" s="24">
        <f t="shared" si="1016"/>
        <v>-2.5</v>
      </c>
    </row>
    <row r="44397" spans="71:71" x14ac:dyDescent="0.3">
      <c r="BS44397" s="24">
        <f t="shared" si="1016"/>
        <v>-2.5</v>
      </c>
    </row>
    <row r="44398" spans="71:71" x14ac:dyDescent="0.3">
      <c r="BS44398" s="24">
        <f t="shared" si="1016"/>
        <v>-2.5</v>
      </c>
    </row>
    <row r="44399" spans="71:71" x14ac:dyDescent="0.3">
      <c r="BS44399" s="24">
        <f t="shared" si="1016"/>
        <v>-2.5</v>
      </c>
    </row>
    <row r="44400" spans="71:71" x14ac:dyDescent="0.3">
      <c r="BS44400" s="24">
        <f t="shared" si="1016"/>
        <v>-2.5</v>
      </c>
    </row>
    <row r="44401" spans="71:71" x14ac:dyDescent="0.3">
      <c r="BS44401" s="24">
        <f t="shared" si="1016"/>
        <v>-2.5</v>
      </c>
    </row>
    <row r="44402" spans="71:71" x14ac:dyDescent="0.3">
      <c r="BS44402" s="24">
        <f t="shared" si="1016"/>
        <v>-2.5</v>
      </c>
    </row>
    <row r="44403" spans="71:71" x14ac:dyDescent="0.3">
      <c r="BS44403" s="24">
        <f t="shared" si="1016"/>
        <v>-2.5</v>
      </c>
    </row>
    <row r="44404" spans="71:71" x14ac:dyDescent="0.3">
      <c r="BS44404" s="24">
        <f t="shared" si="1016"/>
        <v>-2.5</v>
      </c>
    </row>
    <row r="44405" spans="71:71" x14ac:dyDescent="0.3">
      <c r="BS44405" s="24">
        <f t="shared" si="1016"/>
        <v>-2.5</v>
      </c>
    </row>
    <row r="44406" spans="71:71" x14ac:dyDescent="0.3">
      <c r="BS44406" s="24">
        <f t="shared" si="1016"/>
        <v>-2.5</v>
      </c>
    </row>
    <row r="44407" spans="71:71" x14ac:dyDescent="0.3">
      <c r="BS44407" s="24">
        <f t="shared" si="1016"/>
        <v>-2.5</v>
      </c>
    </row>
    <row r="44408" spans="71:71" x14ac:dyDescent="0.3">
      <c r="BS44408" s="24">
        <f t="shared" si="1016"/>
        <v>-2.5</v>
      </c>
    </row>
    <row r="44409" spans="71:71" x14ac:dyDescent="0.3">
      <c r="BS44409" s="24">
        <f t="shared" si="1016"/>
        <v>-2.5</v>
      </c>
    </row>
    <row r="44410" spans="71:71" x14ac:dyDescent="0.3">
      <c r="BS44410" s="24">
        <f t="shared" si="1016"/>
        <v>-2.5</v>
      </c>
    </row>
    <row r="44411" spans="71:71" x14ac:dyDescent="0.3">
      <c r="BS44411" s="24">
        <f t="shared" si="1016"/>
        <v>-2.5</v>
      </c>
    </row>
    <row r="44412" spans="71:71" x14ac:dyDescent="0.3">
      <c r="BS44412" s="24">
        <f t="shared" si="1016"/>
        <v>-2.5</v>
      </c>
    </row>
    <row r="44413" spans="71:71" x14ac:dyDescent="0.3">
      <c r="BS44413" s="24">
        <f t="shared" si="1016"/>
        <v>-2.5</v>
      </c>
    </row>
    <row r="44414" spans="71:71" x14ac:dyDescent="0.3">
      <c r="BS44414" s="24">
        <f t="shared" si="1016"/>
        <v>-2.5</v>
      </c>
    </row>
    <row r="44415" spans="71:71" x14ac:dyDescent="0.3">
      <c r="BS44415" s="24">
        <f t="shared" si="1016"/>
        <v>-2.5</v>
      </c>
    </row>
    <row r="44416" spans="71:71" x14ac:dyDescent="0.3">
      <c r="BS44416" s="24">
        <f t="shared" si="1016"/>
        <v>-2.5</v>
      </c>
    </row>
    <row r="44417" spans="71:71" x14ac:dyDescent="0.3">
      <c r="BS44417" s="24">
        <f t="shared" si="1016"/>
        <v>-2.5</v>
      </c>
    </row>
    <row r="44418" spans="71:71" x14ac:dyDescent="0.3">
      <c r="BS44418" s="24">
        <f t="shared" si="1016"/>
        <v>-2.5</v>
      </c>
    </row>
    <row r="44419" spans="71:71" x14ac:dyDescent="0.3">
      <c r="BS44419" s="24">
        <f t="shared" si="1016"/>
        <v>-2.5</v>
      </c>
    </row>
    <row r="44420" spans="71:71" x14ac:dyDescent="0.3">
      <c r="BS44420" s="24">
        <f t="shared" si="1016"/>
        <v>-2.5</v>
      </c>
    </row>
    <row r="44421" spans="71:71" x14ac:dyDescent="0.3">
      <c r="BS44421" s="24">
        <f t="shared" si="1016"/>
        <v>-2.5</v>
      </c>
    </row>
    <row r="44422" spans="71:71" x14ac:dyDescent="0.3">
      <c r="BS44422" s="24">
        <f t="shared" si="1016"/>
        <v>-2.5</v>
      </c>
    </row>
    <row r="44423" spans="71:71" x14ac:dyDescent="0.3">
      <c r="BS44423" s="24">
        <f t="shared" si="1016"/>
        <v>-2.5</v>
      </c>
    </row>
    <row r="44424" spans="71:71" x14ac:dyDescent="0.3">
      <c r="BS44424" s="24">
        <f t="shared" si="1016"/>
        <v>-2.5</v>
      </c>
    </row>
    <row r="44425" spans="71:71" x14ac:dyDescent="0.3">
      <c r="BS44425" s="24">
        <f t="shared" ref="BS44425:BS44488" si="1017">BR44425-2.5</f>
        <v>-2.5</v>
      </c>
    </row>
    <row r="44426" spans="71:71" x14ac:dyDescent="0.3">
      <c r="BS44426" s="24">
        <f t="shared" si="1017"/>
        <v>-2.5</v>
      </c>
    </row>
    <row r="44427" spans="71:71" x14ac:dyDescent="0.3">
      <c r="BS44427" s="24">
        <f t="shared" si="1017"/>
        <v>-2.5</v>
      </c>
    </row>
    <row r="44428" spans="71:71" x14ac:dyDescent="0.3">
      <c r="BS44428" s="24">
        <f t="shared" si="1017"/>
        <v>-2.5</v>
      </c>
    </row>
    <row r="44429" spans="71:71" x14ac:dyDescent="0.3">
      <c r="BS44429" s="24">
        <f t="shared" si="1017"/>
        <v>-2.5</v>
      </c>
    </row>
    <row r="44430" spans="71:71" x14ac:dyDescent="0.3">
      <c r="BS44430" s="24">
        <f t="shared" si="1017"/>
        <v>-2.5</v>
      </c>
    </row>
    <row r="44431" spans="71:71" x14ac:dyDescent="0.3">
      <c r="BS44431" s="24">
        <f t="shared" si="1017"/>
        <v>-2.5</v>
      </c>
    </row>
    <row r="44432" spans="71:71" x14ac:dyDescent="0.3">
      <c r="BS44432" s="24">
        <f t="shared" si="1017"/>
        <v>-2.5</v>
      </c>
    </row>
    <row r="44433" spans="71:71" x14ac:dyDescent="0.3">
      <c r="BS44433" s="24">
        <f t="shared" si="1017"/>
        <v>-2.5</v>
      </c>
    </row>
    <row r="44434" spans="71:71" x14ac:dyDescent="0.3">
      <c r="BS44434" s="24">
        <f t="shared" si="1017"/>
        <v>-2.5</v>
      </c>
    </row>
    <row r="44435" spans="71:71" x14ac:dyDescent="0.3">
      <c r="BS44435" s="24">
        <f t="shared" si="1017"/>
        <v>-2.5</v>
      </c>
    </row>
    <row r="44436" spans="71:71" x14ac:dyDescent="0.3">
      <c r="BS44436" s="24">
        <f t="shared" si="1017"/>
        <v>-2.5</v>
      </c>
    </row>
    <row r="44437" spans="71:71" x14ac:dyDescent="0.3">
      <c r="BS44437" s="24">
        <f t="shared" si="1017"/>
        <v>-2.5</v>
      </c>
    </row>
    <row r="44438" spans="71:71" x14ac:dyDescent="0.3">
      <c r="BS44438" s="24">
        <f t="shared" si="1017"/>
        <v>-2.5</v>
      </c>
    </row>
    <row r="44439" spans="71:71" x14ac:dyDescent="0.3">
      <c r="BS44439" s="24">
        <f t="shared" si="1017"/>
        <v>-2.5</v>
      </c>
    </row>
    <row r="44440" spans="71:71" x14ac:dyDescent="0.3">
      <c r="BS44440" s="24">
        <f t="shared" si="1017"/>
        <v>-2.5</v>
      </c>
    </row>
    <row r="44441" spans="71:71" x14ac:dyDescent="0.3">
      <c r="BS44441" s="24">
        <f t="shared" si="1017"/>
        <v>-2.5</v>
      </c>
    </row>
    <row r="44442" spans="71:71" x14ac:dyDescent="0.3">
      <c r="BS44442" s="24">
        <f t="shared" si="1017"/>
        <v>-2.5</v>
      </c>
    </row>
    <row r="44443" spans="71:71" x14ac:dyDescent="0.3">
      <c r="BS44443" s="24">
        <f t="shared" si="1017"/>
        <v>-2.5</v>
      </c>
    </row>
    <row r="44444" spans="71:71" x14ac:dyDescent="0.3">
      <c r="BS44444" s="24">
        <f t="shared" si="1017"/>
        <v>-2.5</v>
      </c>
    </row>
    <row r="44445" spans="71:71" x14ac:dyDescent="0.3">
      <c r="BS44445" s="24">
        <f t="shared" si="1017"/>
        <v>-2.5</v>
      </c>
    </row>
    <row r="44446" spans="71:71" x14ac:dyDescent="0.3">
      <c r="BS44446" s="24">
        <f t="shared" si="1017"/>
        <v>-2.5</v>
      </c>
    </row>
    <row r="44447" spans="71:71" x14ac:dyDescent="0.3">
      <c r="BS44447" s="24">
        <f t="shared" si="1017"/>
        <v>-2.5</v>
      </c>
    </row>
    <row r="44448" spans="71:71" x14ac:dyDescent="0.3">
      <c r="BS44448" s="24">
        <f t="shared" si="1017"/>
        <v>-2.5</v>
      </c>
    </row>
    <row r="44449" spans="71:71" x14ac:dyDescent="0.3">
      <c r="BS44449" s="24">
        <f t="shared" si="1017"/>
        <v>-2.5</v>
      </c>
    </row>
    <row r="44450" spans="71:71" x14ac:dyDescent="0.3">
      <c r="BS44450" s="24">
        <f t="shared" si="1017"/>
        <v>-2.5</v>
      </c>
    </row>
    <row r="44451" spans="71:71" x14ac:dyDescent="0.3">
      <c r="BS44451" s="24">
        <f t="shared" si="1017"/>
        <v>-2.5</v>
      </c>
    </row>
    <row r="44452" spans="71:71" x14ac:dyDescent="0.3">
      <c r="BS44452" s="24">
        <f t="shared" si="1017"/>
        <v>-2.5</v>
      </c>
    </row>
    <row r="44453" spans="71:71" x14ac:dyDescent="0.3">
      <c r="BS44453" s="24">
        <f t="shared" si="1017"/>
        <v>-2.5</v>
      </c>
    </row>
    <row r="44454" spans="71:71" x14ac:dyDescent="0.3">
      <c r="BS44454" s="24">
        <f t="shared" si="1017"/>
        <v>-2.5</v>
      </c>
    </row>
    <row r="44455" spans="71:71" x14ac:dyDescent="0.3">
      <c r="BS44455" s="24">
        <f t="shared" si="1017"/>
        <v>-2.5</v>
      </c>
    </row>
    <row r="44456" spans="71:71" x14ac:dyDescent="0.3">
      <c r="BS44456" s="24">
        <f t="shared" si="1017"/>
        <v>-2.5</v>
      </c>
    </row>
    <row r="44457" spans="71:71" x14ac:dyDescent="0.3">
      <c r="BS44457" s="24">
        <f t="shared" si="1017"/>
        <v>-2.5</v>
      </c>
    </row>
    <row r="44458" spans="71:71" x14ac:dyDescent="0.3">
      <c r="BS44458" s="24">
        <f t="shared" si="1017"/>
        <v>-2.5</v>
      </c>
    </row>
    <row r="44459" spans="71:71" x14ac:dyDescent="0.3">
      <c r="BS44459" s="24">
        <f t="shared" si="1017"/>
        <v>-2.5</v>
      </c>
    </row>
    <row r="44460" spans="71:71" x14ac:dyDescent="0.3">
      <c r="BS44460" s="24">
        <f t="shared" si="1017"/>
        <v>-2.5</v>
      </c>
    </row>
    <row r="44461" spans="71:71" x14ac:dyDescent="0.3">
      <c r="BS44461" s="24">
        <f t="shared" si="1017"/>
        <v>-2.5</v>
      </c>
    </row>
    <row r="44462" spans="71:71" x14ac:dyDescent="0.3">
      <c r="BS44462" s="24">
        <f t="shared" si="1017"/>
        <v>-2.5</v>
      </c>
    </row>
    <row r="44463" spans="71:71" x14ac:dyDescent="0.3">
      <c r="BS44463" s="24">
        <f t="shared" si="1017"/>
        <v>-2.5</v>
      </c>
    </row>
    <row r="44464" spans="71:71" x14ac:dyDescent="0.3">
      <c r="BS44464" s="24">
        <f t="shared" si="1017"/>
        <v>-2.5</v>
      </c>
    </row>
    <row r="44465" spans="71:71" x14ac:dyDescent="0.3">
      <c r="BS44465" s="24">
        <f t="shared" si="1017"/>
        <v>-2.5</v>
      </c>
    </row>
    <row r="44466" spans="71:71" x14ac:dyDescent="0.3">
      <c r="BS44466" s="24">
        <f t="shared" si="1017"/>
        <v>-2.5</v>
      </c>
    </row>
    <row r="44467" spans="71:71" x14ac:dyDescent="0.3">
      <c r="BS44467" s="24">
        <f t="shared" si="1017"/>
        <v>-2.5</v>
      </c>
    </row>
    <row r="44468" spans="71:71" x14ac:dyDescent="0.3">
      <c r="BS44468" s="24">
        <f t="shared" si="1017"/>
        <v>-2.5</v>
      </c>
    </row>
    <row r="44469" spans="71:71" x14ac:dyDescent="0.3">
      <c r="BS44469" s="24">
        <f t="shared" si="1017"/>
        <v>-2.5</v>
      </c>
    </row>
    <row r="44470" spans="71:71" x14ac:dyDescent="0.3">
      <c r="BS44470" s="24">
        <f t="shared" si="1017"/>
        <v>-2.5</v>
      </c>
    </row>
    <row r="44471" spans="71:71" x14ac:dyDescent="0.3">
      <c r="BS44471" s="24">
        <f t="shared" si="1017"/>
        <v>-2.5</v>
      </c>
    </row>
    <row r="44472" spans="71:71" x14ac:dyDescent="0.3">
      <c r="BS44472" s="24">
        <f t="shared" si="1017"/>
        <v>-2.5</v>
      </c>
    </row>
    <row r="44473" spans="71:71" x14ac:dyDescent="0.3">
      <c r="BS44473" s="24">
        <f t="shared" si="1017"/>
        <v>-2.5</v>
      </c>
    </row>
    <row r="44474" spans="71:71" x14ac:dyDescent="0.3">
      <c r="BS44474" s="24">
        <f t="shared" si="1017"/>
        <v>-2.5</v>
      </c>
    </row>
    <row r="44475" spans="71:71" x14ac:dyDescent="0.3">
      <c r="BS44475" s="24">
        <f t="shared" si="1017"/>
        <v>-2.5</v>
      </c>
    </row>
    <row r="44476" spans="71:71" x14ac:dyDescent="0.3">
      <c r="BS44476" s="24">
        <f t="shared" si="1017"/>
        <v>-2.5</v>
      </c>
    </row>
    <row r="44477" spans="71:71" x14ac:dyDescent="0.3">
      <c r="BS44477" s="24">
        <f t="shared" si="1017"/>
        <v>-2.5</v>
      </c>
    </row>
    <row r="44478" spans="71:71" x14ac:dyDescent="0.3">
      <c r="BS44478" s="24">
        <f t="shared" si="1017"/>
        <v>-2.5</v>
      </c>
    </row>
    <row r="44479" spans="71:71" x14ac:dyDescent="0.3">
      <c r="BS44479" s="24">
        <f t="shared" si="1017"/>
        <v>-2.5</v>
      </c>
    </row>
    <row r="44480" spans="71:71" x14ac:dyDescent="0.3">
      <c r="BS44480" s="24">
        <f t="shared" si="1017"/>
        <v>-2.5</v>
      </c>
    </row>
    <row r="44481" spans="71:71" x14ac:dyDescent="0.3">
      <c r="BS44481" s="24">
        <f t="shared" si="1017"/>
        <v>-2.5</v>
      </c>
    </row>
    <row r="44482" spans="71:71" x14ac:dyDescent="0.3">
      <c r="BS44482" s="24">
        <f t="shared" si="1017"/>
        <v>-2.5</v>
      </c>
    </row>
    <row r="44483" spans="71:71" x14ac:dyDescent="0.3">
      <c r="BS44483" s="24">
        <f t="shared" si="1017"/>
        <v>-2.5</v>
      </c>
    </row>
    <row r="44484" spans="71:71" x14ac:dyDescent="0.3">
      <c r="BS44484" s="24">
        <f t="shared" si="1017"/>
        <v>-2.5</v>
      </c>
    </row>
    <row r="44485" spans="71:71" x14ac:dyDescent="0.3">
      <c r="BS44485" s="24">
        <f t="shared" si="1017"/>
        <v>-2.5</v>
      </c>
    </row>
    <row r="44486" spans="71:71" x14ac:dyDescent="0.3">
      <c r="BS44486" s="24">
        <f t="shared" si="1017"/>
        <v>-2.5</v>
      </c>
    </row>
    <row r="44487" spans="71:71" x14ac:dyDescent="0.3">
      <c r="BS44487" s="24">
        <f t="shared" si="1017"/>
        <v>-2.5</v>
      </c>
    </row>
    <row r="44488" spans="71:71" x14ac:dyDescent="0.3">
      <c r="BS44488" s="24">
        <f t="shared" si="1017"/>
        <v>-2.5</v>
      </c>
    </row>
    <row r="44489" spans="71:71" x14ac:dyDescent="0.3">
      <c r="BS44489" s="24">
        <f t="shared" ref="BS44489:BS44552" si="1018">BR44489-2.5</f>
        <v>-2.5</v>
      </c>
    </row>
    <row r="44490" spans="71:71" x14ac:dyDescent="0.3">
      <c r="BS44490" s="24">
        <f t="shared" si="1018"/>
        <v>-2.5</v>
      </c>
    </row>
    <row r="44491" spans="71:71" x14ac:dyDescent="0.3">
      <c r="BS44491" s="24">
        <f t="shared" si="1018"/>
        <v>-2.5</v>
      </c>
    </row>
    <row r="44492" spans="71:71" x14ac:dyDescent="0.3">
      <c r="BS44492" s="24">
        <f t="shared" si="1018"/>
        <v>-2.5</v>
      </c>
    </row>
    <row r="44493" spans="71:71" x14ac:dyDescent="0.3">
      <c r="BS44493" s="24">
        <f t="shared" si="1018"/>
        <v>-2.5</v>
      </c>
    </row>
    <row r="44494" spans="71:71" x14ac:dyDescent="0.3">
      <c r="BS44494" s="24">
        <f t="shared" si="1018"/>
        <v>-2.5</v>
      </c>
    </row>
    <row r="44495" spans="71:71" x14ac:dyDescent="0.3">
      <c r="BS44495" s="24">
        <f t="shared" si="1018"/>
        <v>-2.5</v>
      </c>
    </row>
    <row r="44496" spans="71:71" x14ac:dyDescent="0.3">
      <c r="BS44496" s="24">
        <f t="shared" si="1018"/>
        <v>-2.5</v>
      </c>
    </row>
    <row r="44497" spans="71:71" x14ac:dyDescent="0.3">
      <c r="BS44497" s="24">
        <f t="shared" si="1018"/>
        <v>-2.5</v>
      </c>
    </row>
    <row r="44498" spans="71:71" x14ac:dyDescent="0.3">
      <c r="BS44498" s="24">
        <f t="shared" si="1018"/>
        <v>-2.5</v>
      </c>
    </row>
    <row r="44499" spans="71:71" x14ac:dyDescent="0.3">
      <c r="BS44499" s="24">
        <f t="shared" si="1018"/>
        <v>-2.5</v>
      </c>
    </row>
    <row r="44500" spans="71:71" x14ac:dyDescent="0.3">
      <c r="BS44500" s="24">
        <f t="shared" si="1018"/>
        <v>-2.5</v>
      </c>
    </row>
    <row r="44501" spans="71:71" x14ac:dyDescent="0.3">
      <c r="BS44501" s="24">
        <f t="shared" si="1018"/>
        <v>-2.5</v>
      </c>
    </row>
    <row r="44502" spans="71:71" x14ac:dyDescent="0.3">
      <c r="BS44502" s="24">
        <f t="shared" si="1018"/>
        <v>-2.5</v>
      </c>
    </row>
    <row r="44503" spans="71:71" x14ac:dyDescent="0.3">
      <c r="BS44503" s="24">
        <f t="shared" si="1018"/>
        <v>-2.5</v>
      </c>
    </row>
    <row r="44504" spans="71:71" x14ac:dyDescent="0.3">
      <c r="BS44504" s="24">
        <f t="shared" si="1018"/>
        <v>-2.5</v>
      </c>
    </row>
    <row r="44505" spans="71:71" x14ac:dyDescent="0.3">
      <c r="BS44505" s="24">
        <f t="shared" si="1018"/>
        <v>-2.5</v>
      </c>
    </row>
    <row r="44506" spans="71:71" x14ac:dyDescent="0.3">
      <c r="BS44506" s="24">
        <f t="shared" si="1018"/>
        <v>-2.5</v>
      </c>
    </row>
    <row r="44507" spans="71:71" x14ac:dyDescent="0.3">
      <c r="BS44507" s="24">
        <f t="shared" si="1018"/>
        <v>-2.5</v>
      </c>
    </row>
    <row r="44508" spans="71:71" x14ac:dyDescent="0.3">
      <c r="BS44508" s="24">
        <f t="shared" si="1018"/>
        <v>-2.5</v>
      </c>
    </row>
    <row r="44509" spans="71:71" x14ac:dyDescent="0.3">
      <c r="BS44509" s="24">
        <f t="shared" si="1018"/>
        <v>-2.5</v>
      </c>
    </row>
    <row r="44510" spans="71:71" x14ac:dyDescent="0.3">
      <c r="BS44510" s="24">
        <f t="shared" si="1018"/>
        <v>-2.5</v>
      </c>
    </row>
    <row r="44511" spans="71:71" x14ac:dyDescent="0.3">
      <c r="BS44511" s="24">
        <f t="shared" si="1018"/>
        <v>-2.5</v>
      </c>
    </row>
    <row r="44512" spans="71:71" x14ac:dyDescent="0.3">
      <c r="BS44512" s="24">
        <f t="shared" si="1018"/>
        <v>-2.5</v>
      </c>
    </row>
    <row r="44513" spans="71:71" x14ac:dyDescent="0.3">
      <c r="BS44513" s="24">
        <f t="shared" si="1018"/>
        <v>-2.5</v>
      </c>
    </row>
    <row r="44514" spans="71:71" x14ac:dyDescent="0.3">
      <c r="BS44514" s="24">
        <f t="shared" si="1018"/>
        <v>-2.5</v>
      </c>
    </row>
    <row r="44515" spans="71:71" x14ac:dyDescent="0.3">
      <c r="BS44515" s="24">
        <f t="shared" si="1018"/>
        <v>-2.5</v>
      </c>
    </row>
    <row r="44516" spans="71:71" x14ac:dyDescent="0.3">
      <c r="BS44516" s="24">
        <f t="shared" si="1018"/>
        <v>-2.5</v>
      </c>
    </row>
    <row r="44517" spans="71:71" x14ac:dyDescent="0.3">
      <c r="BS44517" s="24">
        <f t="shared" si="1018"/>
        <v>-2.5</v>
      </c>
    </row>
    <row r="44518" spans="71:71" x14ac:dyDescent="0.3">
      <c r="BS44518" s="24">
        <f t="shared" si="1018"/>
        <v>-2.5</v>
      </c>
    </row>
    <row r="44519" spans="71:71" x14ac:dyDescent="0.3">
      <c r="BS44519" s="24">
        <f t="shared" si="1018"/>
        <v>-2.5</v>
      </c>
    </row>
    <row r="44520" spans="71:71" x14ac:dyDescent="0.3">
      <c r="BS44520" s="24">
        <f t="shared" si="1018"/>
        <v>-2.5</v>
      </c>
    </row>
    <row r="44521" spans="71:71" x14ac:dyDescent="0.3">
      <c r="BS44521" s="24">
        <f t="shared" si="1018"/>
        <v>-2.5</v>
      </c>
    </row>
    <row r="44522" spans="71:71" x14ac:dyDescent="0.3">
      <c r="BS44522" s="24">
        <f t="shared" si="1018"/>
        <v>-2.5</v>
      </c>
    </row>
    <row r="44523" spans="71:71" x14ac:dyDescent="0.3">
      <c r="BS44523" s="24">
        <f t="shared" si="1018"/>
        <v>-2.5</v>
      </c>
    </row>
    <row r="44524" spans="71:71" x14ac:dyDescent="0.3">
      <c r="BS44524" s="24">
        <f t="shared" si="1018"/>
        <v>-2.5</v>
      </c>
    </row>
    <row r="44525" spans="71:71" x14ac:dyDescent="0.3">
      <c r="BS44525" s="24">
        <f t="shared" si="1018"/>
        <v>-2.5</v>
      </c>
    </row>
    <row r="44526" spans="71:71" x14ac:dyDescent="0.3">
      <c r="BS44526" s="24">
        <f t="shared" si="1018"/>
        <v>-2.5</v>
      </c>
    </row>
    <row r="44527" spans="71:71" x14ac:dyDescent="0.3">
      <c r="BS44527" s="24">
        <f t="shared" si="1018"/>
        <v>-2.5</v>
      </c>
    </row>
    <row r="44528" spans="71:71" x14ac:dyDescent="0.3">
      <c r="BS44528" s="24">
        <f t="shared" si="1018"/>
        <v>-2.5</v>
      </c>
    </row>
    <row r="44529" spans="71:71" x14ac:dyDescent="0.3">
      <c r="BS44529" s="24">
        <f t="shared" si="1018"/>
        <v>-2.5</v>
      </c>
    </row>
    <row r="44530" spans="71:71" x14ac:dyDescent="0.3">
      <c r="BS44530" s="24">
        <f t="shared" si="1018"/>
        <v>-2.5</v>
      </c>
    </row>
    <row r="44531" spans="71:71" x14ac:dyDescent="0.3">
      <c r="BS44531" s="24">
        <f t="shared" si="1018"/>
        <v>-2.5</v>
      </c>
    </row>
    <row r="44532" spans="71:71" x14ac:dyDescent="0.3">
      <c r="BS44532" s="24">
        <f t="shared" si="1018"/>
        <v>-2.5</v>
      </c>
    </row>
    <row r="44533" spans="71:71" x14ac:dyDescent="0.3">
      <c r="BS44533" s="24">
        <f t="shared" si="1018"/>
        <v>-2.5</v>
      </c>
    </row>
    <row r="44534" spans="71:71" x14ac:dyDescent="0.3">
      <c r="BS44534" s="24">
        <f t="shared" si="1018"/>
        <v>-2.5</v>
      </c>
    </row>
    <row r="44535" spans="71:71" x14ac:dyDescent="0.3">
      <c r="BS44535" s="24">
        <f t="shared" si="1018"/>
        <v>-2.5</v>
      </c>
    </row>
    <row r="44536" spans="71:71" x14ac:dyDescent="0.3">
      <c r="BS44536" s="24">
        <f t="shared" si="1018"/>
        <v>-2.5</v>
      </c>
    </row>
    <row r="44537" spans="71:71" x14ac:dyDescent="0.3">
      <c r="BS44537" s="24">
        <f t="shared" si="1018"/>
        <v>-2.5</v>
      </c>
    </row>
    <row r="44538" spans="71:71" x14ac:dyDescent="0.3">
      <c r="BS44538" s="24">
        <f t="shared" si="1018"/>
        <v>-2.5</v>
      </c>
    </row>
    <row r="44539" spans="71:71" x14ac:dyDescent="0.3">
      <c r="BS44539" s="24">
        <f t="shared" si="1018"/>
        <v>-2.5</v>
      </c>
    </row>
    <row r="44540" spans="71:71" x14ac:dyDescent="0.3">
      <c r="BS44540" s="24">
        <f t="shared" si="1018"/>
        <v>-2.5</v>
      </c>
    </row>
    <row r="44541" spans="71:71" x14ac:dyDescent="0.3">
      <c r="BS44541" s="24">
        <f t="shared" si="1018"/>
        <v>-2.5</v>
      </c>
    </row>
    <row r="44542" spans="71:71" x14ac:dyDescent="0.3">
      <c r="BS44542" s="24">
        <f t="shared" si="1018"/>
        <v>-2.5</v>
      </c>
    </row>
    <row r="44543" spans="71:71" x14ac:dyDescent="0.3">
      <c r="BS44543" s="24">
        <f t="shared" si="1018"/>
        <v>-2.5</v>
      </c>
    </row>
    <row r="44544" spans="71:71" x14ac:dyDescent="0.3">
      <c r="BS44544" s="24">
        <f t="shared" si="1018"/>
        <v>-2.5</v>
      </c>
    </row>
    <row r="44545" spans="71:71" x14ac:dyDescent="0.3">
      <c r="BS44545" s="24">
        <f t="shared" si="1018"/>
        <v>-2.5</v>
      </c>
    </row>
    <row r="44546" spans="71:71" x14ac:dyDescent="0.3">
      <c r="BS44546" s="24">
        <f t="shared" si="1018"/>
        <v>-2.5</v>
      </c>
    </row>
    <row r="44547" spans="71:71" x14ac:dyDescent="0.3">
      <c r="BS44547" s="24">
        <f t="shared" si="1018"/>
        <v>-2.5</v>
      </c>
    </row>
    <row r="44548" spans="71:71" x14ac:dyDescent="0.3">
      <c r="BS44548" s="24">
        <f t="shared" si="1018"/>
        <v>-2.5</v>
      </c>
    </row>
    <row r="44549" spans="71:71" x14ac:dyDescent="0.3">
      <c r="BS44549" s="24">
        <f t="shared" si="1018"/>
        <v>-2.5</v>
      </c>
    </row>
    <row r="44550" spans="71:71" x14ac:dyDescent="0.3">
      <c r="BS44550" s="24">
        <f t="shared" si="1018"/>
        <v>-2.5</v>
      </c>
    </row>
    <row r="44551" spans="71:71" x14ac:dyDescent="0.3">
      <c r="BS44551" s="24">
        <f t="shared" si="1018"/>
        <v>-2.5</v>
      </c>
    </row>
    <row r="44552" spans="71:71" x14ac:dyDescent="0.3">
      <c r="BS44552" s="24">
        <f t="shared" si="1018"/>
        <v>-2.5</v>
      </c>
    </row>
    <row r="44553" spans="71:71" x14ac:dyDescent="0.3">
      <c r="BS44553" s="24">
        <f t="shared" ref="BS44553:BS44616" si="1019">BR44553-2.5</f>
        <v>-2.5</v>
      </c>
    </row>
    <row r="44554" spans="71:71" x14ac:dyDescent="0.3">
      <c r="BS44554" s="24">
        <f t="shared" si="1019"/>
        <v>-2.5</v>
      </c>
    </row>
    <row r="44555" spans="71:71" x14ac:dyDescent="0.3">
      <c r="BS44555" s="24">
        <f t="shared" si="1019"/>
        <v>-2.5</v>
      </c>
    </row>
    <row r="44556" spans="71:71" x14ac:dyDescent="0.3">
      <c r="BS44556" s="24">
        <f t="shared" si="1019"/>
        <v>-2.5</v>
      </c>
    </row>
    <row r="44557" spans="71:71" x14ac:dyDescent="0.3">
      <c r="BS44557" s="24">
        <f t="shared" si="1019"/>
        <v>-2.5</v>
      </c>
    </row>
    <row r="44558" spans="71:71" x14ac:dyDescent="0.3">
      <c r="BS44558" s="24">
        <f t="shared" si="1019"/>
        <v>-2.5</v>
      </c>
    </row>
    <row r="44559" spans="71:71" x14ac:dyDescent="0.3">
      <c r="BS44559" s="24">
        <f t="shared" si="1019"/>
        <v>-2.5</v>
      </c>
    </row>
    <row r="44560" spans="71:71" x14ac:dyDescent="0.3">
      <c r="BS44560" s="24">
        <f t="shared" si="1019"/>
        <v>-2.5</v>
      </c>
    </row>
    <row r="44561" spans="71:71" x14ac:dyDescent="0.3">
      <c r="BS44561" s="24">
        <f t="shared" si="1019"/>
        <v>-2.5</v>
      </c>
    </row>
    <row r="44562" spans="71:71" x14ac:dyDescent="0.3">
      <c r="BS44562" s="24">
        <f t="shared" si="1019"/>
        <v>-2.5</v>
      </c>
    </row>
    <row r="44563" spans="71:71" x14ac:dyDescent="0.3">
      <c r="BS44563" s="24">
        <f t="shared" si="1019"/>
        <v>-2.5</v>
      </c>
    </row>
    <row r="44564" spans="71:71" x14ac:dyDescent="0.3">
      <c r="BS44564" s="24">
        <f t="shared" si="1019"/>
        <v>-2.5</v>
      </c>
    </row>
    <row r="44565" spans="71:71" x14ac:dyDescent="0.3">
      <c r="BS44565" s="24">
        <f t="shared" si="1019"/>
        <v>-2.5</v>
      </c>
    </row>
    <row r="44566" spans="71:71" x14ac:dyDescent="0.3">
      <c r="BS44566" s="24">
        <f t="shared" si="1019"/>
        <v>-2.5</v>
      </c>
    </row>
    <row r="44567" spans="71:71" x14ac:dyDescent="0.3">
      <c r="BS44567" s="24">
        <f t="shared" si="1019"/>
        <v>-2.5</v>
      </c>
    </row>
    <row r="44568" spans="71:71" x14ac:dyDescent="0.3">
      <c r="BS44568" s="24">
        <f t="shared" si="1019"/>
        <v>-2.5</v>
      </c>
    </row>
    <row r="44569" spans="71:71" x14ac:dyDescent="0.3">
      <c r="BS44569" s="24">
        <f t="shared" si="1019"/>
        <v>-2.5</v>
      </c>
    </row>
    <row r="44570" spans="71:71" x14ac:dyDescent="0.3">
      <c r="BS44570" s="24">
        <f t="shared" si="1019"/>
        <v>-2.5</v>
      </c>
    </row>
    <row r="44571" spans="71:71" x14ac:dyDescent="0.3">
      <c r="BS44571" s="24">
        <f t="shared" si="1019"/>
        <v>-2.5</v>
      </c>
    </row>
    <row r="44572" spans="71:71" x14ac:dyDescent="0.3">
      <c r="BS44572" s="24">
        <f t="shared" si="1019"/>
        <v>-2.5</v>
      </c>
    </row>
    <row r="44573" spans="71:71" x14ac:dyDescent="0.3">
      <c r="BS44573" s="24">
        <f t="shared" si="1019"/>
        <v>-2.5</v>
      </c>
    </row>
    <row r="44574" spans="71:71" x14ac:dyDescent="0.3">
      <c r="BS44574" s="24">
        <f t="shared" si="1019"/>
        <v>-2.5</v>
      </c>
    </row>
    <row r="44575" spans="71:71" x14ac:dyDescent="0.3">
      <c r="BS44575" s="24">
        <f t="shared" si="1019"/>
        <v>-2.5</v>
      </c>
    </row>
    <row r="44576" spans="71:71" x14ac:dyDescent="0.3">
      <c r="BS44576" s="24">
        <f t="shared" si="1019"/>
        <v>-2.5</v>
      </c>
    </row>
    <row r="44577" spans="71:71" x14ac:dyDescent="0.3">
      <c r="BS44577" s="24">
        <f t="shared" si="1019"/>
        <v>-2.5</v>
      </c>
    </row>
    <row r="44578" spans="71:71" x14ac:dyDescent="0.3">
      <c r="BS44578" s="24">
        <f t="shared" si="1019"/>
        <v>-2.5</v>
      </c>
    </row>
    <row r="44579" spans="71:71" x14ac:dyDescent="0.3">
      <c r="BS44579" s="24">
        <f t="shared" si="1019"/>
        <v>-2.5</v>
      </c>
    </row>
    <row r="44580" spans="71:71" x14ac:dyDescent="0.3">
      <c r="BS44580" s="24">
        <f t="shared" si="1019"/>
        <v>-2.5</v>
      </c>
    </row>
    <row r="44581" spans="71:71" x14ac:dyDescent="0.3">
      <c r="BS44581" s="24">
        <f t="shared" si="1019"/>
        <v>-2.5</v>
      </c>
    </row>
    <row r="44582" spans="71:71" x14ac:dyDescent="0.3">
      <c r="BS44582" s="24">
        <f t="shared" si="1019"/>
        <v>-2.5</v>
      </c>
    </row>
    <row r="44583" spans="71:71" x14ac:dyDescent="0.3">
      <c r="BS44583" s="24">
        <f t="shared" si="1019"/>
        <v>-2.5</v>
      </c>
    </row>
    <row r="44584" spans="71:71" x14ac:dyDescent="0.3">
      <c r="BS44584" s="24">
        <f t="shared" si="1019"/>
        <v>-2.5</v>
      </c>
    </row>
    <row r="44585" spans="71:71" x14ac:dyDescent="0.3">
      <c r="BS44585" s="24">
        <f t="shared" si="1019"/>
        <v>-2.5</v>
      </c>
    </row>
    <row r="44586" spans="71:71" x14ac:dyDescent="0.3">
      <c r="BS44586" s="24">
        <f t="shared" si="1019"/>
        <v>-2.5</v>
      </c>
    </row>
    <row r="44587" spans="71:71" x14ac:dyDescent="0.3">
      <c r="BS44587" s="24">
        <f t="shared" si="1019"/>
        <v>-2.5</v>
      </c>
    </row>
    <row r="44588" spans="71:71" x14ac:dyDescent="0.3">
      <c r="BS44588" s="24">
        <f t="shared" si="1019"/>
        <v>-2.5</v>
      </c>
    </row>
    <row r="44589" spans="71:71" x14ac:dyDescent="0.3">
      <c r="BS44589" s="24">
        <f t="shared" si="1019"/>
        <v>-2.5</v>
      </c>
    </row>
    <row r="44590" spans="71:71" x14ac:dyDescent="0.3">
      <c r="BS44590" s="24">
        <f t="shared" si="1019"/>
        <v>-2.5</v>
      </c>
    </row>
    <row r="44591" spans="71:71" x14ac:dyDescent="0.3">
      <c r="BS44591" s="24">
        <f t="shared" si="1019"/>
        <v>-2.5</v>
      </c>
    </row>
    <row r="44592" spans="71:71" x14ac:dyDescent="0.3">
      <c r="BS44592" s="24">
        <f t="shared" si="1019"/>
        <v>-2.5</v>
      </c>
    </row>
    <row r="44593" spans="71:71" x14ac:dyDescent="0.3">
      <c r="BS44593" s="24">
        <f t="shared" si="1019"/>
        <v>-2.5</v>
      </c>
    </row>
    <row r="44594" spans="71:71" x14ac:dyDescent="0.3">
      <c r="BS44594" s="24">
        <f t="shared" si="1019"/>
        <v>-2.5</v>
      </c>
    </row>
    <row r="44595" spans="71:71" x14ac:dyDescent="0.3">
      <c r="BS44595" s="24">
        <f t="shared" si="1019"/>
        <v>-2.5</v>
      </c>
    </row>
    <row r="44596" spans="71:71" x14ac:dyDescent="0.3">
      <c r="BS44596" s="24">
        <f t="shared" si="1019"/>
        <v>-2.5</v>
      </c>
    </row>
    <row r="44597" spans="71:71" x14ac:dyDescent="0.3">
      <c r="BS44597" s="24">
        <f t="shared" si="1019"/>
        <v>-2.5</v>
      </c>
    </row>
    <row r="44598" spans="71:71" x14ac:dyDescent="0.3">
      <c r="BS44598" s="24">
        <f t="shared" si="1019"/>
        <v>-2.5</v>
      </c>
    </row>
    <row r="44599" spans="71:71" x14ac:dyDescent="0.3">
      <c r="BS44599" s="24">
        <f t="shared" si="1019"/>
        <v>-2.5</v>
      </c>
    </row>
    <row r="44600" spans="71:71" x14ac:dyDescent="0.3">
      <c r="BS44600" s="24">
        <f t="shared" si="1019"/>
        <v>-2.5</v>
      </c>
    </row>
    <row r="44601" spans="71:71" x14ac:dyDescent="0.3">
      <c r="BS44601" s="24">
        <f t="shared" si="1019"/>
        <v>-2.5</v>
      </c>
    </row>
    <row r="44602" spans="71:71" x14ac:dyDescent="0.3">
      <c r="BS44602" s="24">
        <f t="shared" si="1019"/>
        <v>-2.5</v>
      </c>
    </row>
    <row r="44603" spans="71:71" x14ac:dyDescent="0.3">
      <c r="BS44603" s="24">
        <f t="shared" si="1019"/>
        <v>-2.5</v>
      </c>
    </row>
    <row r="44604" spans="71:71" x14ac:dyDescent="0.3">
      <c r="BS44604" s="24">
        <f t="shared" si="1019"/>
        <v>-2.5</v>
      </c>
    </row>
    <row r="44605" spans="71:71" x14ac:dyDescent="0.3">
      <c r="BS44605" s="24">
        <f t="shared" si="1019"/>
        <v>-2.5</v>
      </c>
    </row>
    <row r="44606" spans="71:71" x14ac:dyDescent="0.3">
      <c r="BS44606" s="24">
        <f t="shared" si="1019"/>
        <v>-2.5</v>
      </c>
    </row>
    <row r="44607" spans="71:71" x14ac:dyDescent="0.3">
      <c r="BS44607" s="24">
        <f t="shared" si="1019"/>
        <v>-2.5</v>
      </c>
    </row>
    <row r="44608" spans="71:71" x14ac:dyDescent="0.3">
      <c r="BS44608" s="24">
        <f t="shared" si="1019"/>
        <v>-2.5</v>
      </c>
    </row>
    <row r="44609" spans="71:71" x14ac:dyDescent="0.3">
      <c r="BS44609" s="24">
        <f t="shared" si="1019"/>
        <v>-2.5</v>
      </c>
    </row>
    <row r="44610" spans="71:71" x14ac:dyDescent="0.3">
      <c r="BS44610" s="24">
        <f t="shared" si="1019"/>
        <v>-2.5</v>
      </c>
    </row>
    <row r="44611" spans="71:71" x14ac:dyDescent="0.3">
      <c r="BS44611" s="24">
        <f t="shared" si="1019"/>
        <v>-2.5</v>
      </c>
    </row>
    <row r="44612" spans="71:71" x14ac:dyDescent="0.3">
      <c r="BS44612" s="24">
        <f t="shared" si="1019"/>
        <v>-2.5</v>
      </c>
    </row>
    <row r="44613" spans="71:71" x14ac:dyDescent="0.3">
      <c r="BS44613" s="24">
        <f t="shared" si="1019"/>
        <v>-2.5</v>
      </c>
    </row>
    <row r="44614" spans="71:71" x14ac:dyDescent="0.3">
      <c r="BS44614" s="24">
        <f t="shared" si="1019"/>
        <v>-2.5</v>
      </c>
    </row>
    <row r="44615" spans="71:71" x14ac:dyDescent="0.3">
      <c r="BS44615" s="24">
        <f t="shared" si="1019"/>
        <v>-2.5</v>
      </c>
    </row>
    <row r="44616" spans="71:71" x14ac:dyDescent="0.3">
      <c r="BS44616" s="24">
        <f t="shared" si="1019"/>
        <v>-2.5</v>
      </c>
    </row>
    <row r="44617" spans="71:71" x14ac:dyDescent="0.3">
      <c r="BS44617" s="24">
        <f t="shared" ref="BS44617:BS44680" si="1020">BR44617-2.5</f>
        <v>-2.5</v>
      </c>
    </row>
    <row r="44618" spans="71:71" x14ac:dyDescent="0.3">
      <c r="BS44618" s="24">
        <f t="shared" si="1020"/>
        <v>-2.5</v>
      </c>
    </row>
    <row r="44619" spans="71:71" x14ac:dyDescent="0.3">
      <c r="BS44619" s="24">
        <f t="shared" si="1020"/>
        <v>-2.5</v>
      </c>
    </row>
    <row r="44620" spans="71:71" x14ac:dyDescent="0.3">
      <c r="BS44620" s="24">
        <f t="shared" si="1020"/>
        <v>-2.5</v>
      </c>
    </row>
    <row r="44621" spans="71:71" x14ac:dyDescent="0.3">
      <c r="BS44621" s="24">
        <f t="shared" si="1020"/>
        <v>-2.5</v>
      </c>
    </row>
    <row r="44622" spans="71:71" x14ac:dyDescent="0.3">
      <c r="BS44622" s="24">
        <f t="shared" si="1020"/>
        <v>-2.5</v>
      </c>
    </row>
    <row r="44623" spans="71:71" x14ac:dyDescent="0.3">
      <c r="BS44623" s="24">
        <f t="shared" si="1020"/>
        <v>-2.5</v>
      </c>
    </row>
    <row r="44624" spans="71:71" x14ac:dyDescent="0.3">
      <c r="BS44624" s="24">
        <f t="shared" si="1020"/>
        <v>-2.5</v>
      </c>
    </row>
    <row r="44625" spans="71:71" x14ac:dyDescent="0.3">
      <c r="BS44625" s="24">
        <f t="shared" si="1020"/>
        <v>-2.5</v>
      </c>
    </row>
    <row r="44626" spans="71:71" x14ac:dyDescent="0.3">
      <c r="BS44626" s="24">
        <f t="shared" si="1020"/>
        <v>-2.5</v>
      </c>
    </row>
    <row r="44627" spans="71:71" x14ac:dyDescent="0.3">
      <c r="BS44627" s="24">
        <f t="shared" si="1020"/>
        <v>-2.5</v>
      </c>
    </row>
    <row r="44628" spans="71:71" x14ac:dyDescent="0.3">
      <c r="BS44628" s="24">
        <f t="shared" si="1020"/>
        <v>-2.5</v>
      </c>
    </row>
    <row r="44629" spans="71:71" x14ac:dyDescent="0.3">
      <c r="BS44629" s="24">
        <f t="shared" si="1020"/>
        <v>-2.5</v>
      </c>
    </row>
    <row r="44630" spans="71:71" x14ac:dyDescent="0.3">
      <c r="BS44630" s="24">
        <f t="shared" si="1020"/>
        <v>-2.5</v>
      </c>
    </row>
    <row r="44631" spans="71:71" x14ac:dyDescent="0.3">
      <c r="BS44631" s="24">
        <f t="shared" si="1020"/>
        <v>-2.5</v>
      </c>
    </row>
    <row r="44632" spans="71:71" x14ac:dyDescent="0.3">
      <c r="BS44632" s="24">
        <f t="shared" si="1020"/>
        <v>-2.5</v>
      </c>
    </row>
    <row r="44633" spans="71:71" x14ac:dyDescent="0.3">
      <c r="BS44633" s="24">
        <f t="shared" si="1020"/>
        <v>-2.5</v>
      </c>
    </row>
    <row r="44634" spans="71:71" x14ac:dyDescent="0.3">
      <c r="BS44634" s="24">
        <f t="shared" si="1020"/>
        <v>-2.5</v>
      </c>
    </row>
    <row r="44635" spans="71:71" x14ac:dyDescent="0.3">
      <c r="BS44635" s="24">
        <f t="shared" si="1020"/>
        <v>-2.5</v>
      </c>
    </row>
    <row r="44636" spans="71:71" x14ac:dyDescent="0.3">
      <c r="BS44636" s="24">
        <f t="shared" si="1020"/>
        <v>-2.5</v>
      </c>
    </row>
    <row r="44637" spans="71:71" x14ac:dyDescent="0.3">
      <c r="BS44637" s="24">
        <f t="shared" si="1020"/>
        <v>-2.5</v>
      </c>
    </row>
    <row r="44638" spans="71:71" x14ac:dyDescent="0.3">
      <c r="BS44638" s="24">
        <f t="shared" si="1020"/>
        <v>-2.5</v>
      </c>
    </row>
    <row r="44639" spans="71:71" x14ac:dyDescent="0.3">
      <c r="BS44639" s="24">
        <f t="shared" si="1020"/>
        <v>-2.5</v>
      </c>
    </row>
    <row r="44640" spans="71:71" x14ac:dyDescent="0.3">
      <c r="BS44640" s="24">
        <f t="shared" si="1020"/>
        <v>-2.5</v>
      </c>
    </row>
    <row r="44641" spans="71:71" x14ac:dyDescent="0.3">
      <c r="BS44641" s="24">
        <f t="shared" si="1020"/>
        <v>-2.5</v>
      </c>
    </row>
    <row r="44642" spans="71:71" x14ac:dyDescent="0.3">
      <c r="BS44642" s="24">
        <f t="shared" si="1020"/>
        <v>-2.5</v>
      </c>
    </row>
    <row r="44643" spans="71:71" x14ac:dyDescent="0.3">
      <c r="BS44643" s="24">
        <f t="shared" si="1020"/>
        <v>-2.5</v>
      </c>
    </row>
    <row r="44644" spans="71:71" x14ac:dyDescent="0.3">
      <c r="BS44644" s="24">
        <f t="shared" si="1020"/>
        <v>-2.5</v>
      </c>
    </row>
    <row r="44645" spans="71:71" x14ac:dyDescent="0.3">
      <c r="BS44645" s="24">
        <f t="shared" si="1020"/>
        <v>-2.5</v>
      </c>
    </row>
    <row r="44646" spans="71:71" x14ac:dyDescent="0.3">
      <c r="BS44646" s="24">
        <f t="shared" si="1020"/>
        <v>-2.5</v>
      </c>
    </row>
    <row r="44647" spans="71:71" x14ac:dyDescent="0.3">
      <c r="BS44647" s="24">
        <f t="shared" si="1020"/>
        <v>-2.5</v>
      </c>
    </row>
    <row r="44648" spans="71:71" x14ac:dyDescent="0.3">
      <c r="BS44648" s="24">
        <f t="shared" si="1020"/>
        <v>-2.5</v>
      </c>
    </row>
    <row r="44649" spans="71:71" x14ac:dyDescent="0.3">
      <c r="BS44649" s="24">
        <f t="shared" si="1020"/>
        <v>-2.5</v>
      </c>
    </row>
    <row r="44650" spans="71:71" x14ac:dyDescent="0.3">
      <c r="BS44650" s="24">
        <f t="shared" si="1020"/>
        <v>-2.5</v>
      </c>
    </row>
    <row r="44651" spans="71:71" x14ac:dyDescent="0.3">
      <c r="BS44651" s="24">
        <f t="shared" si="1020"/>
        <v>-2.5</v>
      </c>
    </row>
    <row r="44652" spans="71:71" x14ac:dyDescent="0.3">
      <c r="BS44652" s="24">
        <f t="shared" si="1020"/>
        <v>-2.5</v>
      </c>
    </row>
    <row r="44653" spans="71:71" x14ac:dyDescent="0.3">
      <c r="BS44653" s="24">
        <f t="shared" si="1020"/>
        <v>-2.5</v>
      </c>
    </row>
    <row r="44654" spans="71:71" x14ac:dyDescent="0.3">
      <c r="BS44654" s="24">
        <f t="shared" si="1020"/>
        <v>-2.5</v>
      </c>
    </row>
    <row r="44655" spans="71:71" x14ac:dyDescent="0.3">
      <c r="BS44655" s="24">
        <f t="shared" si="1020"/>
        <v>-2.5</v>
      </c>
    </row>
    <row r="44656" spans="71:71" x14ac:dyDescent="0.3">
      <c r="BS44656" s="24">
        <f t="shared" si="1020"/>
        <v>-2.5</v>
      </c>
    </row>
    <row r="44657" spans="71:71" x14ac:dyDescent="0.3">
      <c r="BS44657" s="24">
        <f t="shared" si="1020"/>
        <v>-2.5</v>
      </c>
    </row>
    <row r="44658" spans="71:71" x14ac:dyDescent="0.3">
      <c r="BS44658" s="24">
        <f t="shared" si="1020"/>
        <v>-2.5</v>
      </c>
    </row>
    <row r="44659" spans="71:71" x14ac:dyDescent="0.3">
      <c r="BS44659" s="24">
        <f t="shared" si="1020"/>
        <v>-2.5</v>
      </c>
    </row>
    <row r="44660" spans="71:71" x14ac:dyDescent="0.3">
      <c r="BS44660" s="24">
        <f t="shared" si="1020"/>
        <v>-2.5</v>
      </c>
    </row>
    <row r="44661" spans="71:71" x14ac:dyDescent="0.3">
      <c r="BS44661" s="24">
        <f t="shared" si="1020"/>
        <v>-2.5</v>
      </c>
    </row>
    <row r="44662" spans="71:71" x14ac:dyDescent="0.3">
      <c r="BS44662" s="24">
        <f t="shared" si="1020"/>
        <v>-2.5</v>
      </c>
    </row>
    <row r="44663" spans="71:71" x14ac:dyDescent="0.3">
      <c r="BS44663" s="24">
        <f t="shared" si="1020"/>
        <v>-2.5</v>
      </c>
    </row>
    <row r="44664" spans="71:71" x14ac:dyDescent="0.3">
      <c r="BS44664" s="24">
        <f t="shared" si="1020"/>
        <v>-2.5</v>
      </c>
    </row>
    <row r="44665" spans="71:71" x14ac:dyDescent="0.3">
      <c r="BS44665" s="24">
        <f t="shared" si="1020"/>
        <v>-2.5</v>
      </c>
    </row>
    <row r="44666" spans="71:71" x14ac:dyDescent="0.3">
      <c r="BS44666" s="24">
        <f t="shared" si="1020"/>
        <v>-2.5</v>
      </c>
    </row>
    <row r="44667" spans="71:71" x14ac:dyDescent="0.3">
      <c r="BS44667" s="24">
        <f t="shared" si="1020"/>
        <v>-2.5</v>
      </c>
    </row>
    <row r="44668" spans="71:71" x14ac:dyDescent="0.3">
      <c r="BS44668" s="24">
        <f t="shared" si="1020"/>
        <v>-2.5</v>
      </c>
    </row>
    <row r="44669" spans="71:71" x14ac:dyDescent="0.3">
      <c r="BS44669" s="24">
        <f t="shared" si="1020"/>
        <v>-2.5</v>
      </c>
    </row>
    <row r="44670" spans="71:71" x14ac:dyDescent="0.3">
      <c r="BS44670" s="24">
        <f t="shared" si="1020"/>
        <v>-2.5</v>
      </c>
    </row>
    <row r="44671" spans="71:71" x14ac:dyDescent="0.3">
      <c r="BS44671" s="24">
        <f t="shared" si="1020"/>
        <v>-2.5</v>
      </c>
    </row>
    <row r="44672" spans="71:71" x14ac:dyDescent="0.3">
      <c r="BS44672" s="24">
        <f t="shared" si="1020"/>
        <v>-2.5</v>
      </c>
    </row>
    <row r="44673" spans="71:71" x14ac:dyDescent="0.3">
      <c r="BS44673" s="24">
        <f t="shared" si="1020"/>
        <v>-2.5</v>
      </c>
    </row>
    <row r="44674" spans="71:71" x14ac:dyDescent="0.3">
      <c r="BS44674" s="24">
        <f t="shared" si="1020"/>
        <v>-2.5</v>
      </c>
    </row>
    <row r="44675" spans="71:71" x14ac:dyDescent="0.3">
      <c r="BS44675" s="24">
        <f t="shared" si="1020"/>
        <v>-2.5</v>
      </c>
    </row>
    <row r="44676" spans="71:71" x14ac:dyDescent="0.3">
      <c r="BS44676" s="24">
        <f t="shared" si="1020"/>
        <v>-2.5</v>
      </c>
    </row>
    <row r="44677" spans="71:71" x14ac:dyDescent="0.3">
      <c r="BS44677" s="24">
        <f t="shared" si="1020"/>
        <v>-2.5</v>
      </c>
    </row>
    <row r="44678" spans="71:71" x14ac:dyDescent="0.3">
      <c r="BS44678" s="24">
        <f t="shared" si="1020"/>
        <v>-2.5</v>
      </c>
    </row>
    <row r="44679" spans="71:71" x14ac:dyDescent="0.3">
      <c r="BS44679" s="24">
        <f t="shared" si="1020"/>
        <v>-2.5</v>
      </c>
    </row>
    <row r="44680" spans="71:71" x14ac:dyDescent="0.3">
      <c r="BS44680" s="24">
        <f t="shared" si="1020"/>
        <v>-2.5</v>
      </c>
    </row>
    <row r="44681" spans="71:71" x14ac:dyDescent="0.3">
      <c r="BS44681" s="24">
        <f t="shared" ref="BS44681:BS44744" si="1021">BR44681-2.5</f>
        <v>-2.5</v>
      </c>
    </row>
    <row r="44682" spans="71:71" x14ac:dyDescent="0.3">
      <c r="BS44682" s="24">
        <f t="shared" si="1021"/>
        <v>-2.5</v>
      </c>
    </row>
    <row r="44683" spans="71:71" x14ac:dyDescent="0.3">
      <c r="BS44683" s="24">
        <f t="shared" si="1021"/>
        <v>-2.5</v>
      </c>
    </row>
    <row r="44684" spans="71:71" x14ac:dyDescent="0.3">
      <c r="BS44684" s="24">
        <f t="shared" si="1021"/>
        <v>-2.5</v>
      </c>
    </row>
    <row r="44685" spans="71:71" x14ac:dyDescent="0.3">
      <c r="BS44685" s="24">
        <f t="shared" si="1021"/>
        <v>-2.5</v>
      </c>
    </row>
    <row r="44686" spans="71:71" x14ac:dyDescent="0.3">
      <c r="BS44686" s="24">
        <f t="shared" si="1021"/>
        <v>-2.5</v>
      </c>
    </row>
    <row r="44687" spans="71:71" x14ac:dyDescent="0.3">
      <c r="BS44687" s="24">
        <f t="shared" si="1021"/>
        <v>-2.5</v>
      </c>
    </row>
    <row r="44688" spans="71:71" x14ac:dyDescent="0.3">
      <c r="BS44688" s="24">
        <f t="shared" si="1021"/>
        <v>-2.5</v>
      </c>
    </row>
    <row r="44689" spans="71:71" x14ac:dyDescent="0.3">
      <c r="BS44689" s="24">
        <f t="shared" si="1021"/>
        <v>-2.5</v>
      </c>
    </row>
    <row r="44690" spans="71:71" x14ac:dyDescent="0.3">
      <c r="BS44690" s="24">
        <f t="shared" si="1021"/>
        <v>-2.5</v>
      </c>
    </row>
    <row r="44691" spans="71:71" x14ac:dyDescent="0.3">
      <c r="BS44691" s="24">
        <f t="shared" si="1021"/>
        <v>-2.5</v>
      </c>
    </row>
    <row r="44692" spans="71:71" x14ac:dyDescent="0.3">
      <c r="BS44692" s="24">
        <f t="shared" si="1021"/>
        <v>-2.5</v>
      </c>
    </row>
    <row r="44693" spans="71:71" x14ac:dyDescent="0.3">
      <c r="BS44693" s="24">
        <f t="shared" si="1021"/>
        <v>-2.5</v>
      </c>
    </row>
    <row r="44694" spans="71:71" x14ac:dyDescent="0.3">
      <c r="BS44694" s="24">
        <f t="shared" si="1021"/>
        <v>-2.5</v>
      </c>
    </row>
    <row r="44695" spans="71:71" x14ac:dyDescent="0.3">
      <c r="BS44695" s="24">
        <f t="shared" si="1021"/>
        <v>-2.5</v>
      </c>
    </row>
    <row r="44696" spans="71:71" x14ac:dyDescent="0.3">
      <c r="BS44696" s="24">
        <f t="shared" si="1021"/>
        <v>-2.5</v>
      </c>
    </row>
    <row r="44697" spans="71:71" x14ac:dyDescent="0.3">
      <c r="BS44697" s="24">
        <f t="shared" si="1021"/>
        <v>-2.5</v>
      </c>
    </row>
    <row r="44698" spans="71:71" x14ac:dyDescent="0.3">
      <c r="BS44698" s="24">
        <f t="shared" si="1021"/>
        <v>-2.5</v>
      </c>
    </row>
    <row r="44699" spans="71:71" x14ac:dyDescent="0.3">
      <c r="BS44699" s="24">
        <f t="shared" si="1021"/>
        <v>-2.5</v>
      </c>
    </row>
    <row r="44700" spans="71:71" x14ac:dyDescent="0.3">
      <c r="BS44700" s="24">
        <f t="shared" si="1021"/>
        <v>-2.5</v>
      </c>
    </row>
    <row r="44701" spans="71:71" x14ac:dyDescent="0.3">
      <c r="BS44701" s="24">
        <f t="shared" si="1021"/>
        <v>-2.5</v>
      </c>
    </row>
    <row r="44702" spans="71:71" x14ac:dyDescent="0.3">
      <c r="BS44702" s="24">
        <f t="shared" si="1021"/>
        <v>-2.5</v>
      </c>
    </row>
    <row r="44703" spans="71:71" x14ac:dyDescent="0.3">
      <c r="BS44703" s="24">
        <f t="shared" si="1021"/>
        <v>-2.5</v>
      </c>
    </row>
    <row r="44704" spans="71:71" x14ac:dyDescent="0.3">
      <c r="BS44704" s="24">
        <f t="shared" si="1021"/>
        <v>-2.5</v>
      </c>
    </row>
    <row r="44705" spans="71:71" x14ac:dyDescent="0.3">
      <c r="BS44705" s="24">
        <f t="shared" si="1021"/>
        <v>-2.5</v>
      </c>
    </row>
    <row r="44706" spans="71:71" x14ac:dyDescent="0.3">
      <c r="BS44706" s="24">
        <f t="shared" si="1021"/>
        <v>-2.5</v>
      </c>
    </row>
    <row r="44707" spans="71:71" x14ac:dyDescent="0.3">
      <c r="BS44707" s="24">
        <f t="shared" si="1021"/>
        <v>-2.5</v>
      </c>
    </row>
    <row r="44708" spans="71:71" x14ac:dyDescent="0.3">
      <c r="BS44708" s="24">
        <f t="shared" si="1021"/>
        <v>-2.5</v>
      </c>
    </row>
    <row r="44709" spans="71:71" x14ac:dyDescent="0.3">
      <c r="BS44709" s="24">
        <f t="shared" si="1021"/>
        <v>-2.5</v>
      </c>
    </row>
    <row r="44710" spans="71:71" x14ac:dyDescent="0.3">
      <c r="BS44710" s="24">
        <f t="shared" si="1021"/>
        <v>-2.5</v>
      </c>
    </row>
    <row r="44711" spans="71:71" x14ac:dyDescent="0.3">
      <c r="BS44711" s="24">
        <f t="shared" si="1021"/>
        <v>-2.5</v>
      </c>
    </row>
    <row r="44712" spans="71:71" x14ac:dyDescent="0.3">
      <c r="BS44712" s="24">
        <f t="shared" si="1021"/>
        <v>-2.5</v>
      </c>
    </row>
    <row r="44713" spans="71:71" x14ac:dyDescent="0.3">
      <c r="BS44713" s="24">
        <f t="shared" si="1021"/>
        <v>-2.5</v>
      </c>
    </row>
    <row r="44714" spans="71:71" x14ac:dyDescent="0.3">
      <c r="BS44714" s="24">
        <f t="shared" si="1021"/>
        <v>-2.5</v>
      </c>
    </row>
    <row r="44715" spans="71:71" x14ac:dyDescent="0.3">
      <c r="BS44715" s="24">
        <f t="shared" si="1021"/>
        <v>-2.5</v>
      </c>
    </row>
    <row r="44716" spans="71:71" x14ac:dyDescent="0.3">
      <c r="BS44716" s="24">
        <f t="shared" si="1021"/>
        <v>-2.5</v>
      </c>
    </row>
    <row r="44717" spans="71:71" x14ac:dyDescent="0.3">
      <c r="BS44717" s="24">
        <f t="shared" si="1021"/>
        <v>-2.5</v>
      </c>
    </row>
    <row r="44718" spans="71:71" x14ac:dyDescent="0.3">
      <c r="BS44718" s="24">
        <f t="shared" si="1021"/>
        <v>-2.5</v>
      </c>
    </row>
    <row r="44719" spans="71:71" x14ac:dyDescent="0.3">
      <c r="BS44719" s="24">
        <f t="shared" si="1021"/>
        <v>-2.5</v>
      </c>
    </row>
    <row r="44720" spans="71:71" x14ac:dyDescent="0.3">
      <c r="BS44720" s="24">
        <f t="shared" si="1021"/>
        <v>-2.5</v>
      </c>
    </row>
    <row r="44721" spans="71:71" x14ac:dyDescent="0.3">
      <c r="BS44721" s="24">
        <f t="shared" si="1021"/>
        <v>-2.5</v>
      </c>
    </row>
    <row r="44722" spans="71:71" x14ac:dyDescent="0.3">
      <c r="BS44722" s="24">
        <f t="shared" si="1021"/>
        <v>-2.5</v>
      </c>
    </row>
    <row r="44723" spans="71:71" x14ac:dyDescent="0.3">
      <c r="BS44723" s="24">
        <f t="shared" si="1021"/>
        <v>-2.5</v>
      </c>
    </row>
    <row r="44724" spans="71:71" x14ac:dyDescent="0.3">
      <c r="BS44724" s="24">
        <f t="shared" si="1021"/>
        <v>-2.5</v>
      </c>
    </row>
    <row r="44725" spans="71:71" x14ac:dyDescent="0.3">
      <c r="BS44725" s="24">
        <f t="shared" si="1021"/>
        <v>-2.5</v>
      </c>
    </row>
    <row r="44726" spans="71:71" x14ac:dyDescent="0.3">
      <c r="BS44726" s="24">
        <f t="shared" si="1021"/>
        <v>-2.5</v>
      </c>
    </row>
    <row r="44727" spans="71:71" x14ac:dyDescent="0.3">
      <c r="BS44727" s="24">
        <f t="shared" si="1021"/>
        <v>-2.5</v>
      </c>
    </row>
    <row r="44728" spans="71:71" x14ac:dyDescent="0.3">
      <c r="BS44728" s="24">
        <f t="shared" si="1021"/>
        <v>-2.5</v>
      </c>
    </row>
    <row r="44729" spans="71:71" x14ac:dyDescent="0.3">
      <c r="BS44729" s="24">
        <f t="shared" si="1021"/>
        <v>-2.5</v>
      </c>
    </row>
    <row r="44730" spans="71:71" x14ac:dyDescent="0.3">
      <c r="BS44730" s="24">
        <f t="shared" si="1021"/>
        <v>-2.5</v>
      </c>
    </row>
    <row r="44731" spans="71:71" x14ac:dyDescent="0.3">
      <c r="BS44731" s="24">
        <f t="shared" si="1021"/>
        <v>-2.5</v>
      </c>
    </row>
    <row r="44732" spans="71:71" x14ac:dyDescent="0.3">
      <c r="BS44732" s="24">
        <f t="shared" si="1021"/>
        <v>-2.5</v>
      </c>
    </row>
    <row r="44733" spans="71:71" x14ac:dyDescent="0.3">
      <c r="BS44733" s="24">
        <f t="shared" si="1021"/>
        <v>-2.5</v>
      </c>
    </row>
    <row r="44734" spans="71:71" x14ac:dyDescent="0.3">
      <c r="BS44734" s="24">
        <f t="shared" si="1021"/>
        <v>-2.5</v>
      </c>
    </row>
    <row r="44735" spans="71:71" x14ac:dyDescent="0.3">
      <c r="BS44735" s="24">
        <f t="shared" si="1021"/>
        <v>-2.5</v>
      </c>
    </row>
    <row r="44736" spans="71:71" x14ac:dyDescent="0.3">
      <c r="BS44736" s="24">
        <f t="shared" si="1021"/>
        <v>-2.5</v>
      </c>
    </row>
    <row r="44737" spans="71:71" x14ac:dyDescent="0.3">
      <c r="BS44737" s="24">
        <f t="shared" si="1021"/>
        <v>-2.5</v>
      </c>
    </row>
    <row r="44738" spans="71:71" x14ac:dyDescent="0.3">
      <c r="BS44738" s="24">
        <f t="shared" si="1021"/>
        <v>-2.5</v>
      </c>
    </row>
    <row r="44739" spans="71:71" x14ac:dyDescent="0.3">
      <c r="BS44739" s="24">
        <f t="shared" si="1021"/>
        <v>-2.5</v>
      </c>
    </row>
    <row r="44740" spans="71:71" x14ac:dyDescent="0.3">
      <c r="BS44740" s="24">
        <f t="shared" si="1021"/>
        <v>-2.5</v>
      </c>
    </row>
    <row r="44741" spans="71:71" x14ac:dyDescent="0.3">
      <c r="BS44741" s="24">
        <f t="shared" si="1021"/>
        <v>-2.5</v>
      </c>
    </row>
    <row r="44742" spans="71:71" x14ac:dyDescent="0.3">
      <c r="BS44742" s="24">
        <f t="shared" si="1021"/>
        <v>-2.5</v>
      </c>
    </row>
    <row r="44743" spans="71:71" x14ac:dyDescent="0.3">
      <c r="BS44743" s="24">
        <f t="shared" si="1021"/>
        <v>-2.5</v>
      </c>
    </row>
    <row r="44744" spans="71:71" x14ac:dyDescent="0.3">
      <c r="BS44744" s="24">
        <f t="shared" si="1021"/>
        <v>-2.5</v>
      </c>
    </row>
    <row r="44745" spans="71:71" x14ac:dyDescent="0.3">
      <c r="BS44745" s="24">
        <f t="shared" ref="BS44745:BS44808" si="1022">BR44745-2.5</f>
        <v>-2.5</v>
      </c>
    </row>
    <row r="44746" spans="71:71" x14ac:dyDescent="0.3">
      <c r="BS44746" s="24">
        <f t="shared" si="1022"/>
        <v>-2.5</v>
      </c>
    </row>
    <row r="44747" spans="71:71" x14ac:dyDescent="0.3">
      <c r="BS44747" s="24">
        <f t="shared" si="1022"/>
        <v>-2.5</v>
      </c>
    </row>
    <row r="44748" spans="71:71" x14ac:dyDescent="0.3">
      <c r="BS44748" s="24">
        <f t="shared" si="1022"/>
        <v>-2.5</v>
      </c>
    </row>
    <row r="44749" spans="71:71" x14ac:dyDescent="0.3">
      <c r="BS44749" s="24">
        <f t="shared" si="1022"/>
        <v>-2.5</v>
      </c>
    </row>
    <row r="44750" spans="71:71" x14ac:dyDescent="0.3">
      <c r="BS44750" s="24">
        <f t="shared" si="1022"/>
        <v>-2.5</v>
      </c>
    </row>
    <row r="44751" spans="71:71" x14ac:dyDescent="0.3">
      <c r="BS44751" s="24">
        <f t="shared" si="1022"/>
        <v>-2.5</v>
      </c>
    </row>
    <row r="44752" spans="71:71" x14ac:dyDescent="0.3">
      <c r="BS44752" s="24">
        <f t="shared" si="1022"/>
        <v>-2.5</v>
      </c>
    </row>
    <row r="44753" spans="71:71" x14ac:dyDescent="0.3">
      <c r="BS44753" s="24">
        <f t="shared" si="1022"/>
        <v>-2.5</v>
      </c>
    </row>
    <row r="44754" spans="71:71" x14ac:dyDescent="0.3">
      <c r="BS44754" s="24">
        <f t="shared" si="1022"/>
        <v>-2.5</v>
      </c>
    </row>
    <row r="44755" spans="71:71" x14ac:dyDescent="0.3">
      <c r="BS44755" s="24">
        <f t="shared" si="1022"/>
        <v>-2.5</v>
      </c>
    </row>
    <row r="44756" spans="71:71" x14ac:dyDescent="0.3">
      <c r="BS44756" s="24">
        <f t="shared" si="1022"/>
        <v>-2.5</v>
      </c>
    </row>
    <row r="44757" spans="71:71" x14ac:dyDescent="0.3">
      <c r="BS44757" s="24">
        <f t="shared" si="1022"/>
        <v>-2.5</v>
      </c>
    </row>
    <row r="44758" spans="71:71" x14ac:dyDescent="0.3">
      <c r="BS44758" s="24">
        <f t="shared" si="1022"/>
        <v>-2.5</v>
      </c>
    </row>
    <row r="44759" spans="71:71" x14ac:dyDescent="0.3">
      <c r="BS44759" s="24">
        <f t="shared" si="1022"/>
        <v>-2.5</v>
      </c>
    </row>
    <row r="44760" spans="71:71" x14ac:dyDescent="0.3">
      <c r="BS44760" s="24">
        <f t="shared" si="1022"/>
        <v>-2.5</v>
      </c>
    </row>
    <row r="44761" spans="71:71" x14ac:dyDescent="0.3">
      <c r="BS44761" s="24">
        <f t="shared" si="1022"/>
        <v>-2.5</v>
      </c>
    </row>
    <row r="44762" spans="71:71" x14ac:dyDescent="0.3">
      <c r="BS44762" s="24">
        <f t="shared" si="1022"/>
        <v>-2.5</v>
      </c>
    </row>
    <row r="44763" spans="71:71" x14ac:dyDescent="0.3">
      <c r="BS44763" s="24">
        <f t="shared" si="1022"/>
        <v>-2.5</v>
      </c>
    </row>
    <row r="44764" spans="71:71" x14ac:dyDescent="0.3">
      <c r="BS44764" s="24">
        <f t="shared" si="1022"/>
        <v>-2.5</v>
      </c>
    </row>
    <row r="44765" spans="71:71" x14ac:dyDescent="0.3">
      <c r="BS44765" s="24">
        <f t="shared" si="1022"/>
        <v>-2.5</v>
      </c>
    </row>
    <row r="44766" spans="71:71" x14ac:dyDescent="0.3">
      <c r="BS44766" s="24">
        <f t="shared" si="1022"/>
        <v>-2.5</v>
      </c>
    </row>
    <row r="44767" spans="71:71" x14ac:dyDescent="0.3">
      <c r="BS44767" s="24">
        <f t="shared" si="1022"/>
        <v>-2.5</v>
      </c>
    </row>
    <row r="44768" spans="71:71" x14ac:dyDescent="0.3">
      <c r="BS44768" s="24">
        <f t="shared" si="1022"/>
        <v>-2.5</v>
      </c>
    </row>
    <row r="44769" spans="71:71" x14ac:dyDescent="0.3">
      <c r="BS44769" s="24">
        <f t="shared" si="1022"/>
        <v>-2.5</v>
      </c>
    </row>
    <row r="44770" spans="71:71" x14ac:dyDescent="0.3">
      <c r="BS44770" s="24">
        <f t="shared" si="1022"/>
        <v>-2.5</v>
      </c>
    </row>
    <row r="44771" spans="71:71" x14ac:dyDescent="0.3">
      <c r="BS44771" s="24">
        <f t="shared" si="1022"/>
        <v>-2.5</v>
      </c>
    </row>
    <row r="44772" spans="71:71" x14ac:dyDescent="0.3">
      <c r="BS44772" s="24">
        <f t="shared" si="1022"/>
        <v>-2.5</v>
      </c>
    </row>
    <row r="44773" spans="71:71" x14ac:dyDescent="0.3">
      <c r="BS44773" s="24">
        <f t="shared" si="1022"/>
        <v>-2.5</v>
      </c>
    </row>
    <row r="44774" spans="71:71" x14ac:dyDescent="0.3">
      <c r="BS44774" s="24">
        <f t="shared" si="1022"/>
        <v>-2.5</v>
      </c>
    </row>
    <row r="44775" spans="71:71" x14ac:dyDescent="0.3">
      <c r="BS44775" s="24">
        <f t="shared" si="1022"/>
        <v>-2.5</v>
      </c>
    </row>
    <row r="44776" spans="71:71" x14ac:dyDescent="0.3">
      <c r="BS44776" s="24">
        <f t="shared" si="1022"/>
        <v>-2.5</v>
      </c>
    </row>
    <row r="44777" spans="71:71" x14ac:dyDescent="0.3">
      <c r="BS44777" s="24">
        <f t="shared" si="1022"/>
        <v>-2.5</v>
      </c>
    </row>
    <row r="44778" spans="71:71" x14ac:dyDescent="0.3">
      <c r="BS44778" s="24">
        <f t="shared" si="1022"/>
        <v>-2.5</v>
      </c>
    </row>
    <row r="44779" spans="71:71" x14ac:dyDescent="0.3">
      <c r="BS44779" s="24">
        <f t="shared" si="1022"/>
        <v>-2.5</v>
      </c>
    </row>
    <row r="44780" spans="71:71" x14ac:dyDescent="0.3">
      <c r="BS44780" s="24">
        <f t="shared" si="1022"/>
        <v>-2.5</v>
      </c>
    </row>
    <row r="44781" spans="71:71" x14ac:dyDescent="0.3">
      <c r="BS44781" s="24">
        <f t="shared" si="1022"/>
        <v>-2.5</v>
      </c>
    </row>
    <row r="44782" spans="71:71" x14ac:dyDescent="0.3">
      <c r="BS44782" s="24">
        <f t="shared" si="1022"/>
        <v>-2.5</v>
      </c>
    </row>
    <row r="44783" spans="71:71" x14ac:dyDescent="0.3">
      <c r="BS44783" s="24">
        <f t="shared" si="1022"/>
        <v>-2.5</v>
      </c>
    </row>
    <row r="44784" spans="71:71" x14ac:dyDescent="0.3">
      <c r="BS44784" s="24">
        <f t="shared" si="1022"/>
        <v>-2.5</v>
      </c>
    </row>
    <row r="44785" spans="71:71" x14ac:dyDescent="0.3">
      <c r="BS44785" s="24">
        <f t="shared" si="1022"/>
        <v>-2.5</v>
      </c>
    </row>
    <row r="44786" spans="71:71" x14ac:dyDescent="0.3">
      <c r="BS44786" s="24">
        <f t="shared" si="1022"/>
        <v>-2.5</v>
      </c>
    </row>
    <row r="44787" spans="71:71" x14ac:dyDescent="0.3">
      <c r="BS44787" s="24">
        <f t="shared" si="1022"/>
        <v>-2.5</v>
      </c>
    </row>
    <row r="44788" spans="71:71" x14ac:dyDescent="0.3">
      <c r="BS44788" s="24">
        <f t="shared" si="1022"/>
        <v>-2.5</v>
      </c>
    </row>
    <row r="44789" spans="71:71" x14ac:dyDescent="0.3">
      <c r="BS44789" s="24">
        <f t="shared" si="1022"/>
        <v>-2.5</v>
      </c>
    </row>
    <row r="44790" spans="71:71" x14ac:dyDescent="0.3">
      <c r="BS44790" s="24">
        <f t="shared" si="1022"/>
        <v>-2.5</v>
      </c>
    </row>
    <row r="44791" spans="71:71" x14ac:dyDescent="0.3">
      <c r="BS44791" s="24">
        <f t="shared" si="1022"/>
        <v>-2.5</v>
      </c>
    </row>
    <row r="44792" spans="71:71" x14ac:dyDescent="0.3">
      <c r="BS44792" s="24">
        <f t="shared" si="1022"/>
        <v>-2.5</v>
      </c>
    </row>
    <row r="44793" spans="71:71" x14ac:dyDescent="0.3">
      <c r="BS44793" s="24">
        <f t="shared" si="1022"/>
        <v>-2.5</v>
      </c>
    </row>
    <row r="44794" spans="71:71" x14ac:dyDescent="0.3">
      <c r="BS44794" s="24">
        <f t="shared" si="1022"/>
        <v>-2.5</v>
      </c>
    </row>
    <row r="44795" spans="71:71" x14ac:dyDescent="0.3">
      <c r="BS44795" s="24">
        <f t="shared" si="1022"/>
        <v>-2.5</v>
      </c>
    </row>
    <row r="44796" spans="71:71" x14ac:dyDescent="0.3">
      <c r="BS44796" s="24">
        <f t="shared" si="1022"/>
        <v>-2.5</v>
      </c>
    </row>
    <row r="44797" spans="71:71" x14ac:dyDescent="0.3">
      <c r="BS44797" s="24">
        <f t="shared" si="1022"/>
        <v>-2.5</v>
      </c>
    </row>
    <row r="44798" spans="71:71" x14ac:dyDescent="0.3">
      <c r="BS44798" s="24">
        <f t="shared" si="1022"/>
        <v>-2.5</v>
      </c>
    </row>
    <row r="44799" spans="71:71" x14ac:dyDescent="0.3">
      <c r="BS44799" s="24">
        <f t="shared" si="1022"/>
        <v>-2.5</v>
      </c>
    </row>
    <row r="44800" spans="71:71" x14ac:dyDescent="0.3">
      <c r="BS44800" s="24">
        <f t="shared" si="1022"/>
        <v>-2.5</v>
      </c>
    </row>
    <row r="44801" spans="71:71" x14ac:dyDescent="0.3">
      <c r="BS44801" s="24">
        <f t="shared" si="1022"/>
        <v>-2.5</v>
      </c>
    </row>
    <row r="44802" spans="71:71" x14ac:dyDescent="0.3">
      <c r="BS44802" s="24">
        <f t="shared" si="1022"/>
        <v>-2.5</v>
      </c>
    </row>
    <row r="44803" spans="71:71" x14ac:dyDescent="0.3">
      <c r="BS44803" s="24">
        <f t="shared" si="1022"/>
        <v>-2.5</v>
      </c>
    </row>
    <row r="44804" spans="71:71" x14ac:dyDescent="0.3">
      <c r="BS44804" s="24">
        <f t="shared" si="1022"/>
        <v>-2.5</v>
      </c>
    </row>
    <row r="44805" spans="71:71" x14ac:dyDescent="0.3">
      <c r="BS44805" s="24">
        <f t="shared" si="1022"/>
        <v>-2.5</v>
      </c>
    </row>
    <row r="44806" spans="71:71" x14ac:dyDescent="0.3">
      <c r="BS44806" s="24">
        <f t="shared" si="1022"/>
        <v>-2.5</v>
      </c>
    </row>
    <row r="44807" spans="71:71" x14ac:dyDescent="0.3">
      <c r="BS44807" s="24">
        <f t="shared" si="1022"/>
        <v>-2.5</v>
      </c>
    </row>
    <row r="44808" spans="71:71" x14ac:dyDescent="0.3">
      <c r="BS44808" s="24">
        <f t="shared" si="1022"/>
        <v>-2.5</v>
      </c>
    </row>
    <row r="44809" spans="71:71" x14ac:dyDescent="0.3">
      <c r="BS44809" s="24">
        <f t="shared" ref="BS44809:BS44872" si="1023">BR44809-2.5</f>
        <v>-2.5</v>
      </c>
    </row>
    <row r="44810" spans="71:71" x14ac:dyDescent="0.3">
      <c r="BS44810" s="24">
        <f t="shared" si="1023"/>
        <v>-2.5</v>
      </c>
    </row>
    <row r="44811" spans="71:71" x14ac:dyDescent="0.3">
      <c r="BS44811" s="24">
        <f t="shared" si="1023"/>
        <v>-2.5</v>
      </c>
    </row>
    <row r="44812" spans="71:71" x14ac:dyDescent="0.3">
      <c r="BS44812" s="24">
        <f t="shared" si="1023"/>
        <v>-2.5</v>
      </c>
    </row>
    <row r="44813" spans="71:71" x14ac:dyDescent="0.3">
      <c r="BS44813" s="24">
        <f t="shared" si="1023"/>
        <v>-2.5</v>
      </c>
    </row>
    <row r="44814" spans="71:71" x14ac:dyDescent="0.3">
      <c r="BS44814" s="24">
        <f t="shared" si="1023"/>
        <v>-2.5</v>
      </c>
    </row>
    <row r="44815" spans="71:71" x14ac:dyDescent="0.3">
      <c r="BS44815" s="24">
        <f t="shared" si="1023"/>
        <v>-2.5</v>
      </c>
    </row>
    <row r="44816" spans="71:71" x14ac:dyDescent="0.3">
      <c r="BS44816" s="24">
        <f t="shared" si="1023"/>
        <v>-2.5</v>
      </c>
    </row>
    <row r="44817" spans="71:71" x14ac:dyDescent="0.3">
      <c r="BS44817" s="24">
        <f t="shared" si="1023"/>
        <v>-2.5</v>
      </c>
    </row>
    <row r="44818" spans="71:71" x14ac:dyDescent="0.3">
      <c r="BS44818" s="24">
        <f t="shared" si="1023"/>
        <v>-2.5</v>
      </c>
    </row>
    <row r="44819" spans="71:71" x14ac:dyDescent="0.3">
      <c r="BS44819" s="24">
        <f t="shared" si="1023"/>
        <v>-2.5</v>
      </c>
    </row>
    <row r="44820" spans="71:71" x14ac:dyDescent="0.3">
      <c r="BS44820" s="24">
        <f t="shared" si="1023"/>
        <v>-2.5</v>
      </c>
    </row>
    <row r="44821" spans="71:71" x14ac:dyDescent="0.3">
      <c r="BS44821" s="24">
        <f t="shared" si="1023"/>
        <v>-2.5</v>
      </c>
    </row>
    <row r="44822" spans="71:71" x14ac:dyDescent="0.3">
      <c r="BS44822" s="24">
        <f t="shared" si="1023"/>
        <v>-2.5</v>
      </c>
    </row>
    <row r="44823" spans="71:71" x14ac:dyDescent="0.3">
      <c r="BS44823" s="24">
        <f t="shared" si="1023"/>
        <v>-2.5</v>
      </c>
    </row>
    <row r="44824" spans="71:71" x14ac:dyDescent="0.3">
      <c r="BS44824" s="24">
        <f t="shared" si="1023"/>
        <v>-2.5</v>
      </c>
    </row>
    <row r="44825" spans="71:71" x14ac:dyDescent="0.3">
      <c r="BS44825" s="24">
        <f t="shared" si="1023"/>
        <v>-2.5</v>
      </c>
    </row>
    <row r="44826" spans="71:71" x14ac:dyDescent="0.3">
      <c r="BS44826" s="24">
        <f t="shared" si="1023"/>
        <v>-2.5</v>
      </c>
    </row>
    <row r="44827" spans="71:71" x14ac:dyDescent="0.3">
      <c r="BS44827" s="24">
        <f t="shared" si="1023"/>
        <v>-2.5</v>
      </c>
    </row>
    <row r="44828" spans="71:71" x14ac:dyDescent="0.3">
      <c r="BS44828" s="24">
        <f t="shared" si="1023"/>
        <v>-2.5</v>
      </c>
    </row>
    <row r="44829" spans="71:71" x14ac:dyDescent="0.3">
      <c r="BS44829" s="24">
        <f t="shared" si="1023"/>
        <v>-2.5</v>
      </c>
    </row>
    <row r="44830" spans="71:71" x14ac:dyDescent="0.3">
      <c r="BS44830" s="24">
        <f t="shared" si="1023"/>
        <v>-2.5</v>
      </c>
    </row>
    <row r="44831" spans="71:71" x14ac:dyDescent="0.3">
      <c r="BS44831" s="24">
        <f t="shared" si="1023"/>
        <v>-2.5</v>
      </c>
    </row>
    <row r="44832" spans="71:71" x14ac:dyDescent="0.3">
      <c r="BS44832" s="24">
        <f t="shared" si="1023"/>
        <v>-2.5</v>
      </c>
    </row>
    <row r="44833" spans="71:71" x14ac:dyDescent="0.3">
      <c r="BS44833" s="24">
        <f t="shared" si="1023"/>
        <v>-2.5</v>
      </c>
    </row>
    <row r="44834" spans="71:71" x14ac:dyDescent="0.3">
      <c r="BS44834" s="24">
        <f t="shared" si="1023"/>
        <v>-2.5</v>
      </c>
    </row>
    <row r="44835" spans="71:71" x14ac:dyDescent="0.3">
      <c r="BS44835" s="24">
        <f t="shared" si="1023"/>
        <v>-2.5</v>
      </c>
    </row>
    <row r="44836" spans="71:71" x14ac:dyDescent="0.3">
      <c r="BS44836" s="24">
        <f t="shared" si="1023"/>
        <v>-2.5</v>
      </c>
    </row>
    <row r="44837" spans="71:71" x14ac:dyDescent="0.3">
      <c r="BS44837" s="24">
        <f t="shared" si="1023"/>
        <v>-2.5</v>
      </c>
    </row>
    <row r="44838" spans="71:71" x14ac:dyDescent="0.3">
      <c r="BS44838" s="24">
        <f t="shared" si="1023"/>
        <v>-2.5</v>
      </c>
    </row>
    <row r="44839" spans="71:71" x14ac:dyDescent="0.3">
      <c r="BS44839" s="24">
        <f t="shared" si="1023"/>
        <v>-2.5</v>
      </c>
    </row>
    <row r="44840" spans="71:71" x14ac:dyDescent="0.3">
      <c r="BS44840" s="24">
        <f t="shared" si="1023"/>
        <v>-2.5</v>
      </c>
    </row>
    <row r="44841" spans="71:71" x14ac:dyDescent="0.3">
      <c r="BS44841" s="24">
        <f t="shared" si="1023"/>
        <v>-2.5</v>
      </c>
    </row>
    <row r="44842" spans="71:71" x14ac:dyDescent="0.3">
      <c r="BS44842" s="24">
        <f t="shared" si="1023"/>
        <v>-2.5</v>
      </c>
    </row>
    <row r="44843" spans="71:71" x14ac:dyDescent="0.3">
      <c r="BS44843" s="24">
        <f t="shared" si="1023"/>
        <v>-2.5</v>
      </c>
    </row>
    <row r="44844" spans="71:71" x14ac:dyDescent="0.3">
      <c r="BS44844" s="24">
        <f t="shared" si="1023"/>
        <v>-2.5</v>
      </c>
    </row>
    <row r="44845" spans="71:71" x14ac:dyDescent="0.3">
      <c r="BS44845" s="24">
        <f t="shared" si="1023"/>
        <v>-2.5</v>
      </c>
    </row>
    <row r="44846" spans="71:71" x14ac:dyDescent="0.3">
      <c r="BS44846" s="24">
        <f t="shared" si="1023"/>
        <v>-2.5</v>
      </c>
    </row>
    <row r="44847" spans="71:71" x14ac:dyDescent="0.3">
      <c r="BS44847" s="24">
        <f t="shared" si="1023"/>
        <v>-2.5</v>
      </c>
    </row>
    <row r="44848" spans="71:71" x14ac:dyDescent="0.3">
      <c r="BS44848" s="24">
        <f t="shared" si="1023"/>
        <v>-2.5</v>
      </c>
    </row>
    <row r="44849" spans="71:71" x14ac:dyDescent="0.3">
      <c r="BS44849" s="24">
        <f t="shared" si="1023"/>
        <v>-2.5</v>
      </c>
    </row>
    <row r="44850" spans="71:71" x14ac:dyDescent="0.3">
      <c r="BS44850" s="24">
        <f t="shared" si="1023"/>
        <v>-2.5</v>
      </c>
    </row>
    <row r="44851" spans="71:71" x14ac:dyDescent="0.3">
      <c r="BS44851" s="24">
        <f t="shared" si="1023"/>
        <v>-2.5</v>
      </c>
    </row>
    <row r="44852" spans="71:71" x14ac:dyDescent="0.3">
      <c r="BS44852" s="24">
        <f t="shared" si="1023"/>
        <v>-2.5</v>
      </c>
    </row>
    <row r="44853" spans="71:71" x14ac:dyDescent="0.3">
      <c r="BS44853" s="24">
        <f t="shared" si="1023"/>
        <v>-2.5</v>
      </c>
    </row>
    <row r="44854" spans="71:71" x14ac:dyDescent="0.3">
      <c r="BS44854" s="24">
        <f t="shared" si="1023"/>
        <v>-2.5</v>
      </c>
    </row>
    <row r="44855" spans="71:71" x14ac:dyDescent="0.3">
      <c r="BS44855" s="24">
        <f t="shared" si="1023"/>
        <v>-2.5</v>
      </c>
    </row>
    <row r="44856" spans="71:71" x14ac:dyDescent="0.3">
      <c r="BS44856" s="24">
        <f t="shared" si="1023"/>
        <v>-2.5</v>
      </c>
    </row>
    <row r="44857" spans="71:71" x14ac:dyDescent="0.3">
      <c r="BS44857" s="24">
        <f t="shared" si="1023"/>
        <v>-2.5</v>
      </c>
    </row>
    <row r="44858" spans="71:71" x14ac:dyDescent="0.3">
      <c r="BS44858" s="24">
        <f t="shared" si="1023"/>
        <v>-2.5</v>
      </c>
    </row>
    <row r="44859" spans="71:71" x14ac:dyDescent="0.3">
      <c r="BS44859" s="24">
        <f t="shared" si="1023"/>
        <v>-2.5</v>
      </c>
    </row>
    <row r="44860" spans="71:71" x14ac:dyDescent="0.3">
      <c r="BS44860" s="24">
        <f t="shared" si="1023"/>
        <v>-2.5</v>
      </c>
    </row>
    <row r="44861" spans="71:71" x14ac:dyDescent="0.3">
      <c r="BS44861" s="24">
        <f t="shared" si="1023"/>
        <v>-2.5</v>
      </c>
    </row>
    <row r="44862" spans="71:71" x14ac:dyDescent="0.3">
      <c r="BS44862" s="24">
        <f t="shared" si="1023"/>
        <v>-2.5</v>
      </c>
    </row>
    <row r="44863" spans="71:71" x14ac:dyDescent="0.3">
      <c r="BS44863" s="24">
        <f t="shared" si="1023"/>
        <v>-2.5</v>
      </c>
    </row>
    <row r="44864" spans="71:71" x14ac:dyDescent="0.3">
      <c r="BS44864" s="24">
        <f t="shared" si="1023"/>
        <v>-2.5</v>
      </c>
    </row>
    <row r="44865" spans="71:71" x14ac:dyDescent="0.3">
      <c r="BS44865" s="24">
        <f t="shared" si="1023"/>
        <v>-2.5</v>
      </c>
    </row>
    <row r="44866" spans="71:71" x14ac:dyDescent="0.3">
      <c r="BS44866" s="24">
        <f t="shared" si="1023"/>
        <v>-2.5</v>
      </c>
    </row>
    <row r="44867" spans="71:71" x14ac:dyDescent="0.3">
      <c r="BS44867" s="24">
        <f t="shared" si="1023"/>
        <v>-2.5</v>
      </c>
    </row>
    <row r="44868" spans="71:71" x14ac:dyDescent="0.3">
      <c r="BS44868" s="24">
        <f t="shared" si="1023"/>
        <v>-2.5</v>
      </c>
    </row>
    <row r="44869" spans="71:71" x14ac:dyDescent="0.3">
      <c r="BS44869" s="24">
        <f t="shared" si="1023"/>
        <v>-2.5</v>
      </c>
    </row>
    <row r="44870" spans="71:71" x14ac:dyDescent="0.3">
      <c r="BS44870" s="24">
        <f t="shared" si="1023"/>
        <v>-2.5</v>
      </c>
    </row>
    <row r="44871" spans="71:71" x14ac:dyDescent="0.3">
      <c r="BS44871" s="24">
        <f t="shared" si="1023"/>
        <v>-2.5</v>
      </c>
    </row>
    <row r="44872" spans="71:71" x14ac:dyDescent="0.3">
      <c r="BS44872" s="24">
        <f t="shared" si="1023"/>
        <v>-2.5</v>
      </c>
    </row>
    <row r="44873" spans="71:71" x14ac:dyDescent="0.3">
      <c r="BS44873" s="24">
        <f t="shared" ref="BS44873:BS44936" si="1024">BR44873-2.5</f>
        <v>-2.5</v>
      </c>
    </row>
    <row r="44874" spans="71:71" x14ac:dyDescent="0.3">
      <c r="BS44874" s="24">
        <f t="shared" si="1024"/>
        <v>-2.5</v>
      </c>
    </row>
    <row r="44875" spans="71:71" x14ac:dyDescent="0.3">
      <c r="BS44875" s="24">
        <f t="shared" si="1024"/>
        <v>-2.5</v>
      </c>
    </row>
    <row r="44876" spans="71:71" x14ac:dyDescent="0.3">
      <c r="BS44876" s="24">
        <f t="shared" si="1024"/>
        <v>-2.5</v>
      </c>
    </row>
    <row r="44877" spans="71:71" x14ac:dyDescent="0.3">
      <c r="BS44877" s="24">
        <f t="shared" si="1024"/>
        <v>-2.5</v>
      </c>
    </row>
    <row r="44878" spans="71:71" x14ac:dyDescent="0.3">
      <c r="BS44878" s="24">
        <f t="shared" si="1024"/>
        <v>-2.5</v>
      </c>
    </row>
    <row r="44879" spans="71:71" x14ac:dyDescent="0.3">
      <c r="BS44879" s="24">
        <f t="shared" si="1024"/>
        <v>-2.5</v>
      </c>
    </row>
    <row r="44880" spans="71:71" x14ac:dyDescent="0.3">
      <c r="BS44880" s="24">
        <f t="shared" si="1024"/>
        <v>-2.5</v>
      </c>
    </row>
    <row r="44881" spans="71:71" x14ac:dyDescent="0.3">
      <c r="BS44881" s="24">
        <f t="shared" si="1024"/>
        <v>-2.5</v>
      </c>
    </row>
    <row r="44882" spans="71:71" x14ac:dyDescent="0.3">
      <c r="BS44882" s="24">
        <f t="shared" si="1024"/>
        <v>-2.5</v>
      </c>
    </row>
    <row r="44883" spans="71:71" x14ac:dyDescent="0.3">
      <c r="BS44883" s="24">
        <f t="shared" si="1024"/>
        <v>-2.5</v>
      </c>
    </row>
    <row r="44884" spans="71:71" x14ac:dyDescent="0.3">
      <c r="BS44884" s="24">
        <f t="shared" si="1024"/>
        <v>-2.5</v>
      </c>
    </row>
    <row r="44885" spans="71:71" x14ac:dyDescent="0.3">
      <c r="BS44885" s="24">
        <f t="shared" si="1024"/>
        <v>-2.5</v>
      </c>
    </row>
    <row r="44886" spans="71:71" x14ac:dyDescent="0.3">
      <c r="BS44886" s="24">
        <f t="shared" si="1024"/>
        <v>-2.5</v>
      </c>
    </row>
    <row r="44887" spans="71:71" x14ac:dyDescent="0.3">
      <c r="BS44887" s="24">
        <f t="shared" si="1024"/>
        <v>-2.5</v>
      </c>
    </row>
    <row r="44888" spans="71:71" x14ac:dyDescent="0.3">
      <c r="BS44888" s="24">
        <f t="shared" si="1024"/>
        <v>-2.5</v>
      </c>
    </row>
    <row r="44889" spans="71:71" x14ac:dyDescent="0.3">
      <c r="BS44889" s="24">
        <f t="shared" si="1024"/>
        <v>-2.5</v>
      </c>
    </row>
    <row r="44890" spans="71:71" x14ac:dyDescent="0.3">
      <c r="BS44890" s="24">
        <f t="shared" si="1024"/>
        <v>-2.5</v>
      </c>
    </row>
    <row r="44891" spans="71:71" x14ac:dyDescent="0.3">
      <c r="BS44891" s="24">
        <f t="shared" si="1024"/>
        <v>-2.5</v>
      </c>
    </row>
    <row r="44892" spans="71:71" x14ac:dyDescent="0.3">
      <c r="BS44892" s="24">
        <f t="shared" si="1024"/>
        <v>-2.5</v>
      </c>
    </row>
    <row r="44893" spans="71:71" x14ac:dyDescent="0.3">
      <c r="BS44893" s="24">
        <f t="shared" si="1024"/>
        <v>-2.5</v>
      </c>
    </row>
    <row r="44894" spans="71:71" x14ac:dyDescent="0.3">
      <c r="BS44894" s="24">
        <f t="shared" si="1024"/>
        <v>-2.5</v>
      </c>
    </row>
    <row r="44895" spans="71:71" x14ac:dyDescent="0.3">
      <c r="BS44895" s="24">
        <f t="shared" si="1024"/>
        <v>-2.5</v>
      </c>
    </row>
    <row r="44896" spans="71:71" x14ac:dyDescent="0.3">
      <c r="BS44896" s="24">
        <f t="shared" si="1024"/>
        <v>-2.5</v>
      </c>
    </row>
    <row r="44897" spans="71:71" x14ac:dyDescent="0.3">
      <c r="BS44897" s="24">
        <f t="shared" si="1024"/>
        <v>-2.5</v>
      </c>
    </row>
    <row r="44898" spans="71:71" x14ac:dyDescent="0.3">
      <c r="BS44898" s="24">
        <f t="shared" si="1024"/>
        <v>-2.5</v>
      </c>
    </row>
    <row r="44899" spans="71:71" x14ac:dyDescent="0.3">
      <c r="BS44899" s="24">
        <f t="shared" si="1024"/>
        <v>-2.5</v>
      </c>
    </row>
    <row r="44900" spans="71:71" x14ac:dyDescent="0.3">
      <c r="BS44900" s="24">
        <f t="shared" si="1024"/>
        <v>-2.5</v>
      </c>
    </row>
    <row r="44901" spans="71:71" x14ac:dyDescent="0.3">
      <c r="BS44901" s="24">
        <f t="shared" si="1024"/>
        <v>-2.5</v>
      </c>
    </row>
    <row r="44902" spans="71:71" x14ac:dyDescent="0.3">
      <c r="BS44902" s="24">
        <f t="shared" si="1024"/>
        <v>-2.5</v>
      </c>
    </row>
    <row r="44903" spans="71:71" x14ac:dyDescent="0.3">
      <c r="BS44903" s="24">
        <f t="shared" si="1024"/>
        <v>-2.5</v>
      </c>
    </row>
    <row r="44904" spans="71:71" x14ac:dyDescent="0.3">
      <c r="BS44904" s="24">
        <f t="shared" si="1024"/>
        <v>-2.5</v>
      </c>
    </row>
    <row r="44905" spans="71:71" x14ac:dyDescent="0.3">
      <c r="BS44905" s="24">
        <f t="shared" si="1024"/>
        <v>-2.5</v>
      </c>
    </row>
    <row r="44906" spans="71:71" x14ac:dyDescent="0.3">
      <c r="BS44906" s="24">
        <f t="shared" si="1024"/>
        <v>-2.5</v>
      </c>
    </row>
    <row r="44907" spans="71:71" x14ac:dyDescent="0.3">
      <c r="BS44907" s="24">
        <f t="shared" si="1024"/>
        <v>-2.5</v>
      </c>
    </row>
    <row r="44908" spans="71:71" x14ac:dyDescent="0.3">
      <c r="BS44908" s="24">
        <f t="shared" si="1024"/>
        <v>-2.5</v>
      </c>
    </row>
    <row r="44909" spans="71:71" x14ac:dyDescent="0.3">
      <c r="BS44909" s="24">
        <f t="shared" si="1024"/>
        <v>-2.5</v>
      </c>
    </row>
    <row r="44910" spans="71:71" x14ac:dyDescent="0.3">
      <c r="BS44910" s="24">
        <f t="shared" si="1024"/>
        <v>-2.5</v>
      </c>
    </row>
    <row r="44911" spans="71:71" x14ac:dyDescent="0.3">
      <c r="BS44911" s="24">
        <f t="shared" si="1024"/>
        <v>-2.5</v>
      </c>
    </row>
    <row r="44912" spans="71:71" x14ac:dyDescent="0.3">
      <c r="BS44912" s="24">
        <f t="shared" si="1024"/>
        <v>-2.5</v>
      </c>
    </row>
    <row r="44913" spans="71:71" x14ac:dyDescent="0.3">
      <c r="BS44913" s="24">
        <f t="shared" si="1024"/>
        <v>-2.5</v>
      </c>
    </row>
    <row r="44914" spans="71:71" x14ac:dyDescent="0.3">
      <c r="BS44914" s="24">
        <f t="shared" si="1024"/>
        <v>-2.5</v>
      </c>
    </row>
    <row r="44915" spans="71:71" x14ac:dyDescent="0.3">
      <c r="BS44915" s="24">
        <f t="shared" si="1024"/>
        <v>-2.5</v>
      </c>
    </row>
    <row r="44916" spans="71:71" x14ac:dyDescent="0.3">
      <c r="BS44916" s="24">
        <f t="shared" si="1024"/>
        <v>-2.5</v>
      </c>
    </row>
    <row r="44917" spans="71:71" x14ac:dyDescent="0.3">
      <c r="BS44917" s="24">
        <f t="shared" si="1024"/>
        <v>-2.5</v>
      </c>
    </row>
    <row r="44918" spans="71:71" x14ac:dyDescent="0.3">
      <c r="BS44918" s="24">
        <f t="shared" si="1024"/>
        <v>-2.5</v>
      </c>
    </row>
    <row r="44919" spans="71:71" x14ac:dyDescent="0.3">
      <c r="BS44919" s="24">
        <f t="shared" si="1024"/>
        <v>-2.5</v>
      </c>
    </row>
    <row r="44920" spans="71:71" x14ac:dyDescent="0.3">
      <c r="BS44920" s="24">
        <f t="shared" si="1024"/>
        <v>-2.5</v>
      </c>
    </row>
    <row r="44921" spans="71:71" x14ac:dyDescent="0.3">
      <c r="BS44921" s="24">
        <f t="shared" si="1024"/>
        <v>-2.5</v>
      </c>
    </row>
    <row r="44922" spans="71:71" x14ac:dyDescent="0.3">
      <c r="BS44922" s="24">
        <f t="shared" si="1024"/>
        <v>-2.5</v>
      </c>
    </row>
    <row r="44923" spans="71:71" x14ac:dyDescent="0.3">
      <c r="BS44923" s="24">
        <f t="shared" si="1024"/>
        <v>-2.5</v>
      </c>
    </row>
    <row r="44924" spans="71:71" x14ac:dyDescent="0.3">
      <c r="BS44924" s="24">
        <f t="shared" si="1024"/>
        <v>-2.5</v>
      </c>
    </row>
    <row r="44925" spans="71:71" x14ac:dyDescent="0.3">
      <c r="BS44925" s="24">
        <f t="shared" si="1024"/>
        <v>-2.5</v>
      </c>
    </row>
    <row r="44926" spans="71:71" x14ac:dyDescent="0.3">
      <c r="BS44926" s="24">
        <f t="shared" si="1024"/>
        <v>-2.5</v>
      </c>
    </row>
    <row r="44927" spans="71:71" x14ac:dyDescent="0.3">
      <c r="BS44927" s="24">
        <f t="shared" si="1024"/>
        <v>-2.5</v>
      </c>
    </row>
    <row r="44928" spans="71:71" x14ac:dyDescent="0.3">
      <c r="BS44928" s="24">
        <f t="shared" si="1024"/>
        <v>-2.5</v>
      </c>
    </row>
    <row r="44929" spans="71:71" x14ac:dyDescent="0.3">
      <c r="BS44929" s="24">
        <f t="shared" si="1024"/>
        <v>-2.5</v>
      </c>
    </row>
    <row r="44930" spans="71:71" x14ac:dyDescent="0.3">
      <c r="BS44930" s="24">
        <f t="shared" si="1024"/>
        <v>-2.5</v>
      </c>
    </row>
    <row r="44931" spans="71:71" x14ac:dyDescent="0.3">
      <c r="BS44931" s="24">
        <f t="shared" si="1024"/>
        <v>-2.5</v>
      </c>
    </row>
    <row r="44932" spans="71:71" x14ac:dyDescent="0.3">
      <c r="BS44932" s="24">
        <f t="shared" si="1024"/>
        <v>-2.5</v>
      </c>
    </row>
    <row r="44933" spans="71:71" x14ac:dyDescent="0.3">
      <c r="BS44933" s="24">
        <f t="shared" si="1024"/>
        <v>-2.5</v>
      </c>
    </row>
    <row r="44934" spans="71:71" x14ac:dyDescent="0.3">
      <c r="BS44934" s="24">
        <f t="shared" si="1024"/>
        <v>-2.5</v>
      </c>
    </row>
    <row r="44935" spans="71:71" x14ac:dyDescent="0.3">
      <c r="BS44935" s="24">
        <f t="shared" si="1024"/>
        <v>-2.5</v>
      </c>
    </row>
    <row r="44936" spans="71:71" x14ac:dyDescent="0.3">
      <c r="BS44936" s="24">
        <f t="shared" si="1024"/>
        <v>-2.5</v>
      </c>
    </row>
    <row r="44937" spans="71:71" x14ac:dyDescent="0.3">
      <c r="BS44937" s="24">
        <f t="shared" ref="BS44937:BS45000" si="1025">BR44937-2.5</f>
        <v>-2.5</v>
      </c>
    </row>
    <row r="44938" spans="71:71" x14ac:dyDescent="0.3">
      <c r="BS44938" s="24">
        <f t="shared" si="1025"/>
        <v>-2.5</v>
      </c>
    </row>
    <row r="44939" spans="71:71" x14ac:dyDescent="0.3">
      <c r="BS44939" s="24">
        <f t="shared" si="1025"/>
        <v>-2.5</v>
      </c>
    </row>
    <row r="44940" spans="71:71" x14ac:dyDescent="0.3">
      <c r="BS44940" s="24">
        <f t="shared" si="1025"/>
        <v>-2.5</v>
      </c>
    </row>
    <row r="44941" spans="71:71" x14ac:dyDescent="0.3">
      <c r="BS44941" s="24">
        <f t="shared" si="1025"/>
        <v>-2.5</v>
      </c>
    </row>
    <row r="44942" spans="71:71" x14ac:dyDescent="0.3">
      <c r="BS44942" s="24">
        <f t="shared" si="1025"/>
        <v>-2.5</v>
      </c>
    </row>
    <row r="44943" spans="71:71" x14ac:dyDescent="0.3">
      <c r="BS44943" s="24">
        <f t="shared" si="1025"/>
        <v>-2.5</v>
      </c>
    </row>
    <row r="44944" spans="71:71" x14ac:dyDescent="0.3">
      <c r="BS44944" s="24">
        <f t="shared" si="1025"/>
        <v>-2.5</v>
      </c>
    </row>
    <row r="44945" spans="71:71" x14ac:dyDescent="0.3">
      <c r="BS44945" s="24">
        <f t="shared" si="1025"/>
        <v>-2.5</v>
      </c>
    </row>
    <row r="44946" spans="71:71" x14ac:dyDescent="0.3">
      <c r="BS44946" s="24">
        <f t="shared" si="1025"/>
        <v>-2.5</v>
      </c>
    </row>
    <row r="44947" spans="71:71" x14ac:dyDescent="0.3">
      <c r="BS44947" s="24">
        <f t="shared" si="1025"/>
        <v>-2.5</v>
      </c>
    </row>
    <row r="44948" spans="71:71" x14ac:dyDescent="0.3">
      <c r="BS44948" s="24">
        <f t="shared" si="1025"/>
        <v>-2.5</v>
      </c>
    </row>
    <row r="44949" spans="71:71" x14ac:dyDescent="0.3">
      <c r="BS44949" s="24">
        <f t="shared" si="1025"/>
        <v>-2.5</v>
      </c>
    </row>
    <row r="44950" spans="71:71" x14ac:dyDescent="0.3">
      <c r="BS44950" s="24">
        <f t="shared" si="1025"/>
        <v>-2.5</v>
      </c>
    </row>
    <row r="44951" spans="71:71" x14ac:dyDescent="0.3">
      <c r="BS44951" s="24">
        <f t="shared" si="1025"/>
        <v>-2.5</v>
      </c>
    </row>
    <row r="44952" spans="71:71" x14ac:dyDescent="0.3">
      <c r="BS44952" s="24">
        <f t="shared" si="1025"/>
        <v>-2.5</v>
      </c>
    </row>
    <row r="44953" spans="71:71" x14ac:dyDescent="0.3">
      <c r="BS44953" s="24">
        <f t="shared" si="1025"/>
        <v>-2.5</v>
      </c>
    </row>
    <row r="44954" spans="71:71" x14ac:dyDescent="0.3">
      <c r="BS44954" s="24">
        <f t="shared" si="1025"/>
        <v>-2.5</v>
      </c>
    </row>
    <row r="44955" spans="71:71" x14ac:dyDescent="0.3">
      <c r="BS44955" s="24">
        <f t="shared" si="1025"/>
        <v>-2.5</v>
      </c>
    </row>
    <row r="44956" spans="71:71" x14ac:dyDescent="0.3">
      <c r="BS44956" s="24">
        <f t="shared" si="1025"/>
        <v>-2.5</v>
      </c>
    </row>
    <row r="44957" spans="71:71" x14ac:dyDescent="0.3">
      <c r="BS44957" s="24">
        <f t="shared" si="1025"/>
        <v>-2.5</v>
      </c>
    </row>
    <row r="44958" spans="71:71" x14ac:dyDescent="0.3">
      <c r="BS44958" s="24">
        <f t="shared" si="1025"/>
        <v>-2.5</v>
      </c>
    </row>
    <row r="44959" spans="71:71" x14ac:dyDescent="0.3">
      <c r="BS44959" s="24">
        <f t="shared" si="1025"/>
        <v>-2.5</v>
      </c>
    </row>
    <row r="44960" spans="71:71" x14ac:dyDescent="0.3">
      <c r="BS44960" s="24">
        <f t="shared" si="1025"/>
        <v>-2.5</v>
      </c>
    </row>
    <row r="44961" spans="71:71" x14ac:dyDescent="0.3">
      <c r="BS44961" s="24">
        <f t="shared" si="1025"/>
        <v>-2.5</v>
      </c>
    </row>
    <row r="44962" spans="71:71" x14ac:dyDescent="0.3">
      <c r="BS44962" s="24">
        <f t="shared" si="1025"/>
        <v>-2.5</v>
      </c>
    </row>
    <row r="44963" spans="71:71" x14ac:dyDescent="0.3">
      <c r="BS44963" s="24">
        <f t="shared" si="1025"/>
        <v>-2.5</v>
      </c>
    </row>
    <row r="44964" spans="71:71" x14ac:dyDescent="0.3">
      <c r="BS44964" s="24">
        <f t="shared" si="1025"/>
        <v>-2.5</v>
      </c>
    </row>
    <row r="44965" spans="71:71" x14ac:dyDescent="0.3">
      <c r="BS44965" s="24">
        <f t="shared" si="1025"/>
        <v>-2.5</v>
      </c>
    </row>
    <row r="44966" spans="71:71" x14ac:dyDescent="0.3">
      <c r="BS44966" s="24">
        <f t="shared" si="1025"/>
        <v>-2.5</v>
      </c>
    </row>
    <row r="44967" spans="71:71" x14ac:dyDescent="0.3">
      <c r="BS44967" s="24">
        <f t="shared" si="1025"/>
        <v>-2.5</v>
      </c>
    </row>
    <row r="44968" spans="71:71" x14ac:dyDescent="0.3">
      <c r="BS44968" s="24">
        <f t="shared" si="1025"/>
        <v>-2.5</v>
      </c>
    </row>
    <row r="44969" spans="71:71" x14ac:dyDescent="0.3">
      <c r="BS44969" s="24">
        <f t="shared" si="1025"/>
        <v>-2.5</v>
      </c>
    </row>
    <row r="44970" spans="71:71" x14ac:dyDescent="0.3">
      <c r="BS44970" s="24">
        <f t="shared" si="1025"/>
        <v>-2.5</v>
      </c>
    </row>
    <row r="44971" spans="71:71" x14ac:dyDescent="0.3">
      <c r="BS44971" s="24">
        <f t="shared" si="1025"/>
        <v>-2.5</v>
      </c>
    </row>
    <row r="44972" spans="71:71" x14ac:dyDescent="0.3">
      <c r="BS44972" s="24">
        <f t="shared" si="1025"/>
        <v>-2.5</v>
      </c>
    </row>
    <row r="44973" spans="71:71" x14ac:dyDescent="0.3">
      <c r="BS44973" s="24">
        <f t="shared" si="1025"/>
        <v>-2.5</v>
      </c>
    </row>
    <row r="44974" spans="71:71" x14ac:dyDescent="0.3">
      <c r="BS44974" s="24">
        <f t="shared" si="1025"/>
        <v>-2.5</v>
      </c>
    </row>
    <row r="44975" spans="71:71" x14ac:dyDescent="0.3">
      <c r="BS44975" s="24">
        <f t="shared" si="1025"/>
        <v>-2.5</v>
      </c>
    </row>
    <row r="44976" spans="71:71" x14ac:dyDescent="0.3">
      <c r="BS44976" s="24">
        <f t="shared" si="1025"/>
        <v>-2.5</v>
      </c>
    </row>
    <row r="44977" spans="71:71" x14ac:dyDescent="0.3">
      <c r="BS44977" s="24">
        <f t="shared" si="1025"/>
        <v>-2.5</v>
      </c>
    </row>
    <row r="44978" spans="71:71" x14ac:dyDescent="0.3">
      <c r="BS44978" s="24">
        <f t="shared" si="1025"/>
        <v>-2.5</v>
      </c>
    </row>
    <row r="44979" spans="71:71" x14ac:dyDescent="0.3">
      <c r="BS44979" s="24">
        <f t="shared" si="1025"/>
        <v>-2.5</v>
      </c>
    </row>
    <row r="44980" spans="71:71" x14ac:dyDescent="0.3">
      <c r="BS44980" s="24">
        <f t="shared" si="1025"/>
        <v>-2.5</v>
      </c>
    </row>
    <row r="44981" spans="71:71" x14ac:dyDescent="0.3">
      <c r="BS44981" s="24">
        <f t="shared" si="1025"/>
        <v>-2.5</v>
      </c>
    </row>
    <row r="44982" spans="71:71" x14ac:dyDescent="0.3">
      <c r="BS44982" s="24">
        <f t="shared" si="1025"/>
        <v>-2.5</v>
      </c>
    </row>
    <row r="44983" spans="71:71" x14ac:dyDescent="0.3">
      <c r="BS44983" s="24">
        <f t="shared" si="1025"/>
        <v>-2.5</v>
      </c>
    </row>
    <row r="44984" spans="71:71" x14ac:dyDescent="0.3">
      <c r="BS44984" s="24">
        <f t="shared" si="1025"/>
        <v>-2.5</v>
      </c>
    </row>
    <row r="44985" spans="71:71" x14ac:dyDescent="0.3">
      <c r="BS44985" s="24">
        <f t="shared" si="1025"/>
        <v>-2.5</v>
      </c>
    </row>
    <row r="44986" spans="71:71" x14ac:dyDescent="0.3">
      <c r="BS44986" s="24">
        <f t="shared" si="1025"/>
        <v>-2.5</v>
      </c>
    </row>
    <row r="44987" spans="71:71" x14ac:dyDescent="0.3">
      <c r="BS44987" s="24">
        <f t="shared" si="1025"/>
        <v>-2.5</v>
      </c>
    </row>
    <row r="44988" spans="71:71" x14ac:dyDescent="0.3">
      <c r="BS44988" s="24">
        <f t="shared" si="1025"/>
        <v>-2.5</v>
      </c>
    </row>
    <row r="44989" spans="71:71" x14ac:dyDescent="0.3">
      <c r="BS44989" s="24">
        <f t="shared" si="1025"/>
        <v>-2.5</v>
      </c>
    </row>
    <row r="44990" spans="71:71" x14ac:dyDescent="0.3">
      <c r="BS44990" s="24">
        <f t="shared" si="1025"/>
        <v>-2.5</v>
      </c>
    </row>
    <row r="44991" spans="71:71" x14ac:dyDescent="0.3">
      <c r="BS44991" s="24">
        <f t="shared" si="1025"/>
        <v>-2.5</v>
      </c>
    </row>
    <row r="44992" spans="71:71" x14ac:dyDescent="0.3">
      <c r="BS44992" s="24">
        <f t="shared" si="1025"/>
        <v>-2.5</v>
      </c>
    </row>
    <row r="44993" spans="71:71" x14ac:dyDescent="0.3">
      <c r="BS44993" s="24">
        <f t="shared" si="1025"/>
        <v>-2.5</v>
      </c>
    </row>
    <row r="44994" spans="71:71" x14ac:dyDescent="0.3">
      <c r="BS44994" s="24">
        <f t="shared" si="1025"/>
        <v>-2.5</v>
      </c>
    </row>
    <row r="44995" spans="71:71" x14ac:dyDescent="0.3">
      <c r="BS44995" s="24">
        <f t="shared" si="1025"/>
        <v>-2.5</v>
      </c>
    </row>
    <row r="44996" spans="71:71" x14ac:dyDescent="0.3">
      <c r="BS44996" s="24">
        <f t="shared" si="1025"/>
        <v>-2.5</v>
      </c>
    </row>
    <row r="44997" spans="71:71" x14ac:dyDescent="0.3">
      <c r="BS44997" s="24">
        <f t="shared" si="1025"/>
        <v>-2.5</v>
      </c>
    </row>
    <row r="44998" spans="71:71" x14ac:dyDescent="0.3">
      <c r="BS44998" s="24">
        <f t="shared" si="1025"/>
        <v>-2.5</v>
      </c>
    </row>
    <row r="44999" spans="71:71" x14ac:dyDescent="0.3">
      <c r="BS44999" s="24">
        <f t="shared" si="1025"/>
        <v>-2.5</v>
      </c>
    </row>
    <row r="45000" spans="71:71" x14ac:dyDescent="0.3">
      <c r="BS45000" s="24">
        <f t="shared" si="1025"/>
        <v>-2.5</v>
      </c>
    </row>
    <row r="45001" spans="71:71" x14ac:dyDescent="0.3">
      <c r="BS45001" s="24">
        <f t="shared" ref="BS45001:BS45064" si="1026">BR45001-2.5</f>
        <v>-2.5</v>
      </c>
    </row>
    <row r="45002" spans="71:71" x14ac:dyDescent="0.3">
      <c r="BS45002" s="24">
        <f t="shared" si="1026"/>
        <v>-2.5</v>
      </c>
    </row>
    <row r="45003" spans="71:71" x14ac:dyDescent="0.3">
      <c r="BS45003" s="24">
        <f t="shared" si="1026"/>
        <v>-2.5</v>
      </c>
    </row>
    <row r="45004" spans="71:71" x14ac:dyDescent="0.3">
      <c r="BS45004" s="24">
        <f t="shared" si="1026"/>
        <v>-2.5</v>
      </c>
    </row>
    <row r="45005" spans="71:71" x14ac:dyDescent="0.3">
      <c r="BS45005" s="24">
        <f t="shared" si="1026"/>
        <v>-2.5</v>
      </c>
    </row>
    <row r="45006" spans="71:71" x14ac:dyDescent="0.3">
      <c r="BS45006" s="24">
        <f t="shared" si="1026"/>
        <v>-2.5</v>
      </c>
    </row>
    <row r="45007" spans="71:71" x14ac:dyDescent="0.3">
      <c r="BS45007" s="24">
        <f t="shared" si="1026"/>
        <v>-2.5</v>
      </c>
    </row>
    <row r="45008" spans="71:71" x14ac:dyDescent="0.3">
      <c r="BS45008" s="24">
        <f t="shared" si="1026"/>
        <v>-2.5</v>
      </c>
    </row>
    <row r="45009" spans="71:71" x14ac:dyDescent="0.3">
      <c r="BS45009" s="24">
        <f t="shared" si="1026"/>
        <v>-2.5</v>
      </c>
    </row>
    <row r="45010" spans="71:71" x14ac:dyDescent="0.3">
      <c r="BS45010" s="24">
        <f t="shared" si="1026"/>
        <v>-2.5</v>
      </c>
    </row>
    <row r="45011" spans="71:71" x14ac:dyDescent="0.3">
      <c r="BS45011" s="24">
        <f t="shared" si="1026"/>
        <v>-2.5</v>
      </c>
    </row>
    <row r="45012" spans="71:71" x14ac:dyDescent="0.3">
      <c r="BS45012" s="24">
        <f t="shared" si="1026"/>
        <v>-2.5</v>
      </c>
    </row>
    <row r="45013" spans="71:71" x14ac:dyDescent="0.3">
      <c r="BS45013" s="24">
        <f t="shared" si="1026"/>
        <v>-2.5</v>
      </c>
    </row>
    <row r="45014" spans="71:71" x14ac:dyDescent="0.3">
      <c r="BS45014" s="24">
        <f t="shared" si="1026"/>
        <v>-2.5</v>
      </c>
    </row>
    <row r="45015" spans="71:71" x14ac:dyDescent="0.3">
      <c r="BS45015" s="24">
        <f t="shared" si="1026"/>
        <v>-2.5</v>
      </c>
    </row>
    <row r="45016" spans="71:71" x14ac:dyDescent="0.3">
      <c r="BS45016" s="24">
        <f t="shared" si="1026"/>
        <v>-2.5</v>
      </c>
    </row>
    <row r="45017" spans="71:71" x14ac:dyDescent="0.3">
      <c r="BS45017" s="24">
        <f t="shared" si="1026"/>
        <v>-2.5</v>
      </c>
    </row>
    <row r="45018" spans="71:71" x14ac:dyDescent="0.3">
      <c r="BS45018" s="24">
        <f t="shared" si="1026"/>
        <v>-2.5</v>
      </c>
    </row>
    <row r="45019" spans="71:71" x14ac:dyDescent="0.3">
      <c r="BS45019" s="24">
        <f t="shared" si="1026"/>
        <v>-2.5</v>
      </c>
    </row>
    <row r="45020" spans="71:71" x14ac:dyDescent="0.3">
      <c r="BS45020" s="24">
        <f t="shared" si="1026"/>
        <v>-2.5</v>
      </c>
    </row>
    <row r="45021" spans="71:71" x14ac:dyDescent="0.3">
      <c r="BS45021" s="24">
        <f t="shared" si="1026"/>
        <v>-2.5</v>
      </c>
    </row>
    <row r="45022" spans="71:71" x14ac:dyDescent="0.3">
      <c r="BS45022" s="24">
        <f t="shared" si="1026"/>
        <v>-2.5</v>
      </c>
    </row>
    <row r="45023" spans="71:71" x14ac:dyDescent="0.3">
      <c r="BS45023" s="24">
        <f t="shared" si="1026"/>
        <v>-2.5</v>
      </c>
    </row>
    <row r="45024" spans="71:71" x14ac:dyDescent="0.3">
      <c r="BS45024" s="24">
        <f t="shared" si="1026"/>
        <v>-2.5</v>
      </c>
    </row>
    <row r="45025" spans="71:71" x14ac:dyDescent="0.3">
      <c r="BS45025" s="24">
        <f t="shared" si="1026"/>
        <v>-2.5</v>
      </c>
    </row>
    <row r="45026" spans="71:71" x14ac:dyDescent="0.3">
      <c r="BS45026" s="24">
        <f t="shared" si="1026"/>
        <v>-2.5</v>
      </c>
    </row>
    <row r="45027" spans="71:71" x14ac:dyDescent="0.3">
      <c r="BS45027" s="24">
        <f t="shared" si="1026"/>
        <v>-2.5</v>
      </c>
    </row>
    <row r="45028" spans="71:71" x14ac:dyDescent="0.3">
      <c r="BS45028" s="24">
        <f t="shared" si="1026"/>
        <v>-2.5</v>
      </c>
    </row>
    <row r="45029" spans="71:71" x14ac:dyDescent="0.3">
      <c r="BS45029" s="24">
        <f t="shared" si="1026"/>
        <v>-2.5</v>
      </c>
    </row>
    <row r="45030" spans="71:71" x14ac:dyDescent="0.3">
      <c r="BS45030" s="24">
        <f t="shared" si="1026"/>
        <v>-2.5</v>
      </c>
    </row>
    <row r="45031" spans="71:71" x14ac:dyDescent="0.3">
      <c r="BS45031" s="24">
        <f t="shared" si="1026"/>
        <v>-2.5</v>
      </c>
    </row>
    <row r="45032" spans="71:71" x14ac:dyDescent="0.3">
      <c r="BS45032" s="24">
        <f t="shared" si="1026"/>
        <v>-2.5</v>
      </c>
    </row>
    <row r="45033" spans="71:71" x14ac:dyDescent="0.3">
      <c r="BS45033" s="24">
        <f t="shared" si="1026"/>
        <v>-2.5</v>
      </c>
    </row>
    <row r="45034" spans="71:71" x14ac:dyDescent="0.3">
      <c r="BS45034" s="24">
        <f t="shared" si="1026"/>
        <v>-2.5</v>
      </c>
    </row>
    <row r="45035" spans="71:71" x14ac:dyDescent="0.3">
      <c r="BS45035" s="24">
        <f t="shared" si="1026"/>
        <v>-2.5</v>
      </c>
    </row>
    <row r="45036" spans="71:71" x14ac:dyDescent="0.3">
      <c r="BS45036" s="24">
        <f t="shared" si="1026"/>
        <v>-2.5</v>
      </c>
    </row>
    <row r="45037" spans="71:71" x14ac:dyDescent="0.3">
      <c r="BS45037" s="24">
        <f t="shared" si="1026"/>
        <v>-2.5</v>
      </c>
    </row>
    <row r="45038" spans="71:71" x14ac:dyDescent="0.3">
      <c r="BS45038" s="24">
        <f t="shared" si="1026"/>
        <v>-2.5</v>
      </c>
    </row>
    <row r="45039" spans="71:71" x14ac:dyDescent="0.3">
      <c r="BS45039" s="24">
        <f t="shared" si="1026"/>
        <v>-2.5</v>
      </c>
    </row>
    <row r="45040" spans="71:71" x14ac:dyDescent="0.3">
      <c r="BS45040" s="24">
        <f t="shared" si="1026"/>
        <v>-2.5</v>
      </c>
    </row>
    <row r="45041" spans="71:71" x14ac:dyDescent="0.3">
      <c r="BS45041" s="24">
        <f t="shared" si="1026"/>
        <v>-2.5</v>
      </c>
    </row>
    <row r="45042" spans="71:71" x14ac:dyDescent="0.3">
      <c r="BS45042" s="24">
        <f t="shared" si="1026"/>
        <v>-2.5</v>
      </c>
    </row>
    <row r="45043" spans="71:71" x14ac:dyDescent="0.3">
      <c r="BS45043" s="24">
        <f t="shared" si="1026"/>
        <v>-2.5</v>
      </c>
    </row>
    <row r="45044" spans="71:71" x14ac:dyDescent="0.3">
      <c r="BS45044" s="24">
        <f t="shared" si="1026"/>
        <v>-2.5</v>
      </c>
    </row>
    <row r="45045" spans="71:71" x14ac:dyDescent="0.3">
      <c r="BS45045" s="24">
        <f t="shared" si="1026"/>
        <v>-2.5</v>
      </c>
    </row>
    <row r="45046" spans="71:71" x14ac:dyDescent="0.3">
      <c r="BS45046" s="24">
        <f t="shared" si="1026"/>
        <v>-2.5</v>
      </c>
    </row>
    <row r="45047" spans="71:71" x14ac:dyDescent="0.3">
      <c r="BS45047" s="24">
        <f t="shared" si="1026"/>
        <v>-2.5</v>
      </c>
    </row>
    <row r="45048" spans="71:71" x14ac:dyDescent="0.3">
      <c r="BS45048" s="24">
        <f t="shared" si="1026"/>
        <v>-2.5</v>
      </c>
    </row>
    <row r="45049" spans="71:71" x14ac:dyDescent="0.3">
      <c r="BS45049" s="24">
        <f t="shared" si="1026"/>
        <v>-2.5</v>
      </c>
    </row>
    <row r="45050" spans="71:71" x14ac:dyDescent="0.3">
      <c r="BS45050" s="24">
        <f t="shared" si="1026"/>
        <v>-2.5</v>
      </c>
    </row>
    <row r="45051" spans="71:71" x14ac:dyDescent="0.3">
      <c r="BS45051" s="24">
        <f t="shared" si="1026"/>
        <v>-2.5</v>
      </c>
    </row>
    <row r="45052" spans="71:71" x14ac:dyDescent="0.3">
      <c r="BS45052" s="24">
        <f t="shared" si="1026"/>
        <v>-2.5</v>
      </c>
    </row>
    <row r="45053" spans="71:71" x14ac:dyDescent="0.3">
      <c r="BS45053" s="24">
        <f t="shared" si="1026"/>
        <v>-2.5</v>
      </c>
    </row>
    <row r="45054" spans="71:71" x14ac:dyDescent="0.3">
      <c r="BS45054" s="24">
        <f t="shared" si="1026"/>
        <v>-2.5</v>
      </c>
    </row>
    <row r="45055" spans="71:71" x14ac:dyDescent="0.3">
      <c r="BS45055" s="24">
        <f t="shared" si="1026"/>
        <v>-2.5</v>
      </c>
    </row>
    <row r="45056" spans="71:71" x14ac:dyDescent="0.3">
      <c r="BS45056" s="24">
        <f t="shared" si="1026"/>
        <v>-2.5</v>
      </c>
    </row>
    <row r="45057" spans="71:71" x14ac:dyDescent="0.3">
      <c r="BS45057" s="24">
        <f t="shared" si="1026"/>
        <v>-2.5</v>
      </c>
    </row>
    <row r="45058" spans="71:71" x14ac:dyDescent="0.3">
      <c r="BS45058" s="24">
        <f t="shared" si="1026"/>
        <v>-2.5</v>
      </c>
    </row>
    <row r="45059" spans="71:71" x14ac:dyDescent="0.3">
      <c r="BS45059" s="24">
        <f t="shared" si="1026"/>
        <v>-2.5</v>
      </c>
    </row>
    <row r="45060" spans="71:71" x14ac:dyDescent="0.3">
      <c r="BS45060" s="24">
        <f t="shared" si="1026"/>
        <v>-2.5</v>
      </c>
    </row>
    <row r="45061" spans="71:71" x14ac:dyDescent="0.3">
      <c r="BS45061" s="24">
        <f t="shared" si="1026"/>
        <v>-2.5</v>
      </c>
    </row>
    <row r="45062" spans="71:71" x14ac:dyDescent="0.3">
      <c r="BS45062" s="24">
        <f t="shared" si="1026"/>
        <v>-2.5</v>
      </c>
    </row>
    <row r="45063" spans="71:71" x14ac:dyDescent="0.3">
      <c r="BS45063" s="24">
        <f t="shared" si="1026"/>
        <v>-2.5</v>
      </c>
    </row>
    <row r="45064" spans="71:71" x14ac:dyDescent="0.3">
      <c r="BS45064" s="24">
        <f t="shared" si="1026"/>
        <v>-2.5</v>
      </c>
    </row>
    <row r="45065" spans="71:71" x14ac:dyDescent="0.3">
      <c r="BS45065" s="24">
        <f t="shared" ref="BS45065:BS45128" si="1027">BR45065-2.5</f>
        <v>-2.5</v>
      </c>
    </row>
    <row r="45066" spans="71:71" x14ac:dyDescent="0.3">
      <c r="BS45066" s="24">
        <f t="shared" si="1027"/>
        <v>-2.5</v>
      </c>
    </row>
    <row r="45067" spans="71:71" x14ac:dyDescent="0.3">
      <c r="BS45067" s="24">
        <f t="shared" si="1027"/>
        <v>-2.5</v>
      </c>
    </row>
    <row r="45068" spans="71:71" x14ac:dyDescent="0.3">
      <c r="BS45068" s="24">
        <f t="shared" si="1027"/>
        <v>-2.5</v>
      </c>
    </row>
    <row r="45069" spans="71:71" x14ac:dyDescent="0.3">
      <c r="BS45069" s="24">
        <f t="shared" si="1027"/>
        <v>-2.5</v>
      </c>
    </row>
    <row r="45070" spans="71:71" x14ac:dyDescent="0.3">
      <c r="BS45070" s="24">
        <f t="shared" si="1027"/>
        <v>-2.5</v>
      </c>
    </row>
    <row r="45071" spans="71:71" x14ac:dyDescent="0.3">
      <c r="BS45071" s="24">
        <f t="shared" si="1027"/>
        <v>-2.5</v>
      </c>
    </row>
    <row r="45072" spans="71:71" x14ac:dyDescent="0.3">
      <c r="BS45072" s="24">
        <f t="shared" si="1027"/>
        <v>-2.5</v>
      </c>
    </row>
    <row r="45073" spans="71:71" x14ac:dyDescent="0.3">
      <c r="BS45073" s="24">
        <f t="shared" si="1027"/>
        <v>-2.5</v>
      </c>
    </row>
    <row r="45074" spans="71:71" x14ac:dyDescent="0.3">
      <c r="BS45074" s="24">
        <f t="shared" si="1027"/>
        <v>-2.5</v>
      </c>
    </row>
    <row r="45075" spans="71:71" x14ac:dyDescent="0.3">
      <c r="BS45075" s="24">
        <f t="shared" si="1027"/>
        <v>-2.5</v>
      </c>
    </row>
    <row r="45076" spans="71:71" x14ac:dyDescent="0.3">
      <c r="BS45076" s="24">
        <f t="shared" si="1027"/>
        <v>-2.5</v>
      </c>
    </row>
    <row r="45077" spans="71:71" x14ac:dyDescent="0.3">
      <c r="BS45077" s="24">
        <f t="shared" si="1027"/>
        <v>-2.5</v>
      </c>
    </row>
    <row r="45078" spans="71:71" x14ac:dyDescent="0.3">
      <c r="BS45078" s="24">
        <f t="shared" si="1027"/>
        <v>-2.5</v>
      </c>
    </row>
    <row r="45079" spans="71:71" x14ac:dyDescent="0.3">
      <c r="BS45079" s="24">
        <f t="shared" si="1027"/>
        <v>-2.5</v>
      </c>
    </row>
    <row r="45080" spans="71:71" x14ac:dyDescent="0.3">
      <c r="BS45080" s="24">
        <f t="shared" si="1027"/>
        <v>-2.5</v>
      </c>
    </row>
    <row r="45081" spans="71:71" x14ac:dyDescent="0.3">
      <c r="BS45081" s="24">
        <f t="shared" si="1027"/>
        <v>-2.5</v>
      </c>
    </row>
    <row r="45082" spans="71:71" x14ac:dyDescent="0.3">
      <c r="BS45082" s="24">
        <f t="shared" si="1027"/>
        <v>-2.5</v>
      </c>
    </row>
    <row r="45083" spans="71:71" x14ac:dyDescent="0.3">
      <c r="BS45083" s="24">
        <f t="shared" si="1027"/>
        <v>-2.5</v>
      </c>
    </row>
    <row r="45084" spans="71:71" x14ac:dyDescent="0.3">
      <c r="BS45084" s="24">
        <f t="shared" si="1027"/>
        <v>-2.5</v>
      </c>
    </row>
    <row r="45085" spans="71:71" x14ac:dyDescent="0.3">
      <c r="BS45085" s="24">
        <f t="shared" si="1027"/>
        <v>-2.5</v>
      </c>
    </row>
    <row r="45086" spans="71:71" x14ac:dyDescent="0.3">
      <c r="BS45086" s="24">
        <f t="shared" si="1027"/>
        <v>-2.5</v>
      </c>
    </row>
    <row r="45087" spans="71:71" x14ac:dyDescent="0.3">
      <c r="BS45087" s="24">
        <f t="shared" si="1027"/>
        <v>-2.5</v>
      </c>
    </row>
    <row r="45088" spans="71:71" x14ac:dyDescent="0.3">
      <c r="BS45088" s="24">
        <f t="shared" si="1027"/>
        <v>-2.5</v>
      </c>
    </row>
    <row r="45089" spans="71:71" x14ac:dyDescent="0.3">
      <c r="BS45089" s="24">
        <f t="shared" si="1027"/>
        <v>-2.5</v>
      </c>
    </row>
    <row r="45090" spans="71:71" x14ac:dyDescent="0.3">
      <c r="BS45090" s="24">
        <f t="shared" si="1027"/>
        <v>-2.5</v>
      </c>
    </row>
    <row r="45091" spans="71:71" x14ac:dyDescent="0.3">
      <c r="BS45091" s="24">
        <f t="shared" si="1027"/>
        <v>-2.5</v>
      </c>
    </row>
    <row r="45092" spans="71:71" x14ac:dyDescent="0.3">
      <c r="BS45092" s="24">
        <f t="shared" si="1027"/>
        <v>-2.5</v>
      </c>
    </row>
    <row r="45093" spans="71:71" x14ac:dyDescent="0.3">
      <c r="BS45093" s="24">
        <f t="shared" si="1027"/>
        <v>-2.5</v>
      </c>
    </row>
    <row r="45094" spans="71:71" x14ac:dyDescent="0.3">
      <c r="BS45094" s="24">
        <f t="shared" si="1027"/>
        <v>-2.5</v>
      </c>
    </row>
    <row r="45095" spans="71:71" x14ac:dyDescent="0.3">
      <c r="BS45095" s="24">
        <f t="shared" si="1027"/>
        <v>-2.5</v>
      </c>
    </row>
    <row r="45096" spans="71:71" x14ac:dyDescent="0.3">
      <c r="BS45096" s="24">
        <f t="shared" si="1027"/>
        <v>-2.5</v>
      </c>
    </row>
    <row r="45097" spans="71:71" x14ac:dyDescent="0.3">
      <c r="BS45097" s="24">
        <f t="shared" si="1027"/>
        <v>-2.5</v>
      </c>
    </row>
    <row r="45098" spans="71:71" x14ac:dyDescent="0.3">
      <c r="BS45098" s="24">
        <f t="shared" si="1027"/>
        <v>-2.5</v>
      </c>
    </row>
    <row r="45099" spans="71:71" x14ac:dyDescent="0.3">
      <c r="BS45099" s="24">
        <f t="shared" si="1027"/>
        <v>-2.5</v>
      </c>
    </row>
    <row r="45100" spans="71:71" x14ac:dyDescent="0.3">
      <c r="BS45100" s="24">
        <f t="shared" si="1027"/>
        <v>-2.5</v>
      </c>
    </row>
    <row r="45101" spans="71:71" x14ac:dyDescent="0.3">
      <c r="BS45101" s="24">
        <f t="shared" si="1027"/>
        <v>-2.5</v>
      </c>
    </row>
    <row r="45102" spans="71:71" x14ac:dyDescent="0.3">
      <c r="BS45102" s="24">
        <f t="shared" si="1027"/>
        <v>-2.5</v>
      </c>
    </row>
    <row r="45103" spans="71:71" x14ac:dyDescent="0.3">
      <c r="BS45103" s="24">
        <f t="shared" si="1027"/>
        <v>-2.5</v>
      </c>
    </row>
    <row r="45104" spans="71:71" x14ac:dyDescent="0.3">
      <c r="BS45104" s="24">
        <f t="shared" si="1027"/>
        <v>-2.5</v>
      </c>
    </row>
    <row r="45105" spans="71:71" x14ac:dyDescent="0.3">
      <c r="BS45105" s="24">
        <f t="shared" si="1027"/>
        <v>-2.5</v>
      </c>
    </row>
    <row r="45106" spans="71:71" x14ac:dyDescent="0.3">
      <c r="BS45106" s="24">
        <f t="shared" si="1027"/>
        <v>-2.5</v>
      </c>
    </row>
    <row r="45107" spans="71:71" x14ac:dyDescent="0.3">
      <c r="BS45107" s="24">
        <f t="shared" si="1027"/>
        <v>-2.5</v>
      </c>
    </row>
    <row r="45108" spans="71:71" x14ac:dyDescent="0.3">
      <c r="BS45108" s="24">
        <f t="shared" si="1027"/>
        <v>-2.5</v>
      </c>
    </row>
    <row r="45109" spans="71:71" x14ac:dyDescent="0.3">
      <c r="BS45109" s="24">
        <f t="shared" si="1027"/>
        <v>-2.5</v>
      </c>
    </row>
    <row r="45110" spans="71:71" x14ac:dyDescent="0.3">
      <c r="BS45110" s="24">
        <f t="shared" si="1027"/>
        <v>-2.5</v>
      </c>
    </row>
    <row r="45111" spans="71:71" x14ac:dyDescent="0.3">
      <c r="BS45111" s="24">
        <f t="shared" si="1027"/>
        <v>-2.5</v>
      </c>
    </row>
    <row r="45112" spans="71:71" x14ac:dyDescent="0.3">
      <c r="BS45112" s="24">
        <f t="shared" si="1027"/>
        <v>-2.5</v>
      </c>
    </row>
    <row r="45113" spans="71:71" x14ac:dyDescent="0.3">
      <c r="BS45113" s="24">
        <f t="shared" si="1027"/>
        <v>-2.5</v>
      </c>
    </row>
    <row r="45114" spans="71:71" x14ac:dyDescent="0.3">
      <c r="BS45114" s="24">
        <f t="shared" si="1027"/>
        <v>-2.5</v>
      </c>
    </row>
    <row r="45115" spans="71:71" x14ac:dyDescent="0.3">
      <c r="BS45115" s="24">
        <f t="shared" si="1027"/>
        <v>-2.5</v>
      </c>
    </row>
    <row r="45116" spans="71:71" x14ac:dyDescent="0.3">
      <c r="BS45116" s="24">
        <f t="shared" si="1027"/>
        <v>-2.5</v>
      </c>
    </row>
    <row r="45117" spans="71:71" x14ac:dyDescent="0.3">
      <c r="BS45117" s="24">
        <f t="shared" si="1027"/>
        <v>-2.5</v>
      </c>
    </row>
    <row r="45118" spans="71:71" x14ac:dyDescent="0.3">
      <c r="BS45118" s="24">
        <f t="shared" si="1027"/>
        <v>-2.5</v>
      </c>
    </row>
    <row r="45119" spans="71:71" x14ac:dyDescent="0.3">
      <c r="BS45119" s="24">
        <f t="shared" si="1027"/>
        <v>-2.5</v>
      </c>
    </row>
    <row r="45120" spans="71:71" x14ac:dyDescent="0.3">
      <c r="BS45120" s="24">
        <f t="shared" si="1027"/>
        <v>-2.5</v>
      </c>
    </row>
    <row r="45121" spans="71:71" x14ac:dyDescent="0.3">
      <c r="BS45121" s="24">
        <f t="shared" si="1027"/>
        <v>-2.5</v>
      </c>
    </row>
    <row r="45122" spans="71:71" x14ac:dyDescent="0.3">
      <c r="BS45122" s="24">
        <f t="shared" si="1027"/>
        <v>-2.5</v>
      </c>
    </row>
    <row r="45123" spans="71:71" x14ac:dyDescent="0.3">
      <c r="BS45123" s="24">
        <f t="shared" si="1027"/>
        <v>-2.5</v>
      </c>
    </row>
    <row r="45124" spans="71:71" x14ac:dyDescent="0.3">
      <c r="BS45124" s="24">
        <f t="shared" si="1027"/>
        <v>-2.5</v>
      </c>
    </row>
    <row r="45125" spans="71:71" x14ac:dyDescent="0.3">
      <c r="BS45125" s="24">
        <f t="shared" si="1027"/>
        <v>-2.5</v>
      </c>
    </row>
    <row r="45126" spans="71:71" x14ac:dyDescent="0.3">
      <c r="BS45126" s="24">
        <f t="shared" si="1027"/>
        <v>-2.5</v>
      </c>
    </row>
    <row r="45127" spans="71:71" x14ac:dyDescent="0.3">
      <c r="BS45127" s="24">
        <f t="shared" si="1027"/>
        <v>-2.5</v>
      </c>
    </row>
    <row r="45128" spans="71:71" x14ac:dyDescent="0.3">
      <c r="BS45128" s="24">
        <f t="shared" si="1027"/>
        <v>-2.5</v>
      </c>
    </row>
    <row r="45129" spans="71:71" x14ac:dyDescent="0.3">
      <c r="BS45129" s="24">
        <f t="shared" ref="BS45129:BS45192" si="1028">BR45129-2.5</f>
        <v>-2.5</v>
      </c>
    </row>
    <row r="45130" spans="71:71" x14ac:dyDescent="0.3">
      <c r="BS45130" s="24">
        <f t="shared" si="1028"/>
        <v>-2.5</v>
      </c>
    </row>
    <row r="45131" spans="71:71" x14ac:dyDescent="0.3">
      <c r="BS45131" s="24">
        <f t="shared" si="1028"/>
        <v>-2.5</v>
      </c>
    </row>
    <row r="45132" spans="71:71" x14ac:dyDescent="0.3">
      <c r="BS45132" s="24">
        <f t="shared" si="1028"/>
        <v>-2.5</v>
      </c>
    </row>
    <row r="45133" spans="71:71" x14ac:dyDescent="0.3">
      <c r="BS45133" s="24">
        <f t="shared" si="1028"/>
        <v>-2.5</v>
      </c>
    </row>
    <row r="45134" spans="71:71" x14ac:dyDescent="0.3">
      <c r="BS45134" s="24">
        <f t="shared" si="1028"/>
        <v>-2.5</v>
      </c>
    </row>
    <row r="45135" spans="71:71" x14ac:dyDescent="0.3">
      <c r="BS45135" s="24">
        <f t="shared" si="1028"/>
        <v>-2.5</v>
      </c>
    </row>
    <row r="45136" spans="71:71" x14ac:dyDescent="0.3">
      <c r="BS45136" s="24">
        <f t="shared" si="1028"/>
        <v>-2.5</v>
      </c>
    </row>
    <row r="45137" spans="71:71" x14ac:dyDescent="0.3">
      <c r="BS45137" s="24">
        <f t="shared" si="1028"/>
        <v>-2.5</v>
      </c>
    </row>
    <row r="45138" spans="71:71" x14ac:dyDescent="0.3">
      <c r="BS45138" s="24">
        <f t="shared" si="1028"/>
        <v>-2.5</v>
      </c>
    </row>
    <row r="45139" spans="71:71" x14ac:dyDescent="0.3">
      <c r="BS45139" s="24">
        <f t="shared" si="1028"/>
        <v>-2.5</v>
      </c>
    </row>
    <row r="45140" spans="71:71" x14ac:dyDescent="0.3">
      <c r="BS45140" s="24">
        <f t="shared" si="1028"/>
        <v>-2.5</v>
      </c>
    </row>
    <row r="45141" spans="71:71" x14ac:dyDescent="0.3">
      <c r="BS45141" s="24">
        <f t="shared" si="1028"/>
        <v>-2.5</v>
      </c>
    </row>
    <row r="45142" spans="71:71" x14ac:dyDescent="0.3">
      <c r="BS45142" s="24">
        <f t="shared" si="1028"/>
        <v>-2.5</v>
      </c>
    </row>
    <row r="45143" spans="71:71" x14ac:dyDescent="0.3">
      <c r="BS45143" s="24">
        <f t="shared" si="1028"/>
        <v>-2.5</v>
      </c>
    </row>
    <row r="45144" spans="71:71" x14ac:dyDescent="0.3">
      <c r="BS45144" s="24">
        <f t="shared" si="1028"/>
        <v>-2.5</v>
      </c>
    </row>
    <row r="45145" spans="71:71" x14ac:dyDescent="0.3">
      <c r="BS45145" s="24">
        <f t="shared" si="1028"/>
        <v>-2.5</v>
      </c>
    </row>
    <row r="45146" spans="71:71" x14ac:dyDescent="0.3">
      <c r="BS45146" s="24">
        <f t="shared" si="1028"/>
        <v>-2.5</v>
      </c>
    </row>
    <row r="45147" spans="71:71" x14ac:dyDescent="0.3">
      <c r="BS45147" s="24">
        <f t="shared" si="1028"/>
        <v>-2.5</v>
      </c>
    </row>
    <row r="45148" spans="71:71" x14ac:dyDescent="0.3">
      <c r="BS45148" s="24">
        <f t="shared" si="1028"/>
        <v>-2.5</v>
      </c>
    </row>
    <row r="45149" spans="71:71" x14ac:dyDescent="0.3">
      <c r="BS45149" s="24">
        <f t="shared" si="1028"/>
        <v>-2.5</v>
      </c>
    </row>
    <row r="45150" spans="71:71" x14ac:dyDescent="0.3">
      <c r="BS45150" s="24">
        <f t="shared" si="1028"/>
        <v>-2.5</v>
      </c>
    </row>
    <row r="45151" spans="71:71" x14ac:dyDescent="0.3">
      <c r="BS45151" s="24">
        <f t="shared" si="1028"/>
        <v>-2.5</v>
      </c>
    </row>
    <row r="45152" spans="71:71" x14ac:dyDescent="0.3">
      <c r="BS45152" s="24">
        <f t="shared" si="1028"/>
        <v>-2.5</v>
      </c>
    </row>
    <row r="45153" spans="71:71" x14ac:dyDescent="0.3">
      <c r="BS45153" s="24">
        <f t="shared" si="1028"/>
        <v>-2.5</v>
      </c>
    </row>
    <row r="45154" spans="71:71" x14ac:dyDescent="0.3">
      <c r="BS45154" s="24">
        <f t="shared" si="1028"/>
        <v>-2.5</v>
      </c>
    </row>
    <row r="45155" spans="71:71" x14ac:dyDescent="0.3">
      <c r="BS45155" s="24">
        <f t="shared" si="1028"/>
        <v>-2.5</v>
      </c>
    </row>
    <row r="45156" spans="71:71" x14ac:dyDescent="0.3">
      <c r="BS45156" s="24">
        <f t="shared" si="1028"/>
        <v>-2.5</v>
      </c>
    </row>
    <row r="45157" spans="71:71" x14ac:dyDescent="0.3">
      <c r="BS45157" s="24">
        <f t="shared" si="1028"/>
        <v>-2.5</v>
      </c>
    </row>
    <row r="45158" spans="71:71" x14ac:dyDescent="0.3">
      <c r="BS45158" s="24">
        <f t="shared" si="1028"/>
        <v>-2.5</v>
      </c>
    </row>
    <row r="45159" spans="71:71" x14ac:dyDescent="0.3">
      <c r="BS45159" s="24">
        <f t="shared" si="1028"/>
        <v>-2.5</v>
      </c>
    </row>
    <row r="45160" spans="71:71" x14ac:dyDescent="0.3">
      <c r="BS45160" s="24">
        <f t="shared" si="1028"/>
        <v>-2.5</v>
      </c>
    </row>
    <row r="45161" spans="71:71" x14ac:dyDescent="0.3">
      <c r="BS45161" s="24">
        <f t="shared" si="1028"/>
        <v>-2.5</v>
      </c>
    </row>
    <row r="45162" spans="71:71" x14ac:dyDescent="0.3">
      <c r="BS45162" s="24">
        <f t="shared" si="1028"/>
        <v>-2.5</v>
      </c>
    </row>
    <row r="45163" spans="71:71" x14ac:dyDescent="0.3">
      <c r="BS45163" s="24">
        <f t="shared" si="1028"/>
        <v>-2.5</v>
      </c>
    </row>
    <row r="45164" spans="71:71" x14ac:dyDescent="0.3">
      <c r="BS45164" s="24">
        <f t="shared" si="1028"/>
        <v>-2.5</v>
      </c>
    </row>
    <row r="45165" spans="71:71" x14ac:dyDescent="0.3">
      <c r="BS45165" s="24">
        <f t="shared" si="1028"/>
        <v>-2.5</v>
      </c>
    </row>
    <row r="45166" spans="71:71" x14ac:dyDescent="0.3">
      <c r="BS45166" s="24">
        <f t="shared" si="1028"/>
        <v>-2.5</v>
      </c>
    </row>
    <row r="45167" spans="71:71" x14ac:dyDescent="0.3">
      <c r="BS45167" s="24">
        <f t="shared" si="1028"/>
        <v>-2.5</v>
      </c>
    </row>
    <row r="45168" spans="71:71" x14ac:dyDescent="0.3">
      <c r="BS45168" s="24">
        <f t="shared" si="1028"/>
        <v>-2.5</v>
      </c>
    </row>
    <row r="45169" spans="71:71" x14ac:dyDescent="0.3">
      <c r="BS45169" s="24">
        <f t="shared" si="1028"/>
        <v>-2.5</v>
      </c>
    </row>
    <row r="45170" spans="71:71" x14ac:dyDescent="0.3">
      <c r="BS45170" s="24">
        <f t="shared" si="1028"/>
        <v>-2.5</v>
      </c>
    </row>
    <row r="45171" spans="71:71" x14ac:dyDescent="0.3">
      <c r="BS45171" s="24">
        <f t="shared" si="1028"/>
        <v>-2.5</v>
      </c>
    </row>
    <row r="45172" spans="71:71" x14ac:dyDescent="0.3">
      <c r="BS45172" s="24">
        <f t="shared" si="1028"/>
        <v>-2.5</v>
      </c>
    </row>
    <row r="45173" spans="71:71" x14ac:dyDescent="0.3">
      <c r="BS45173" s="24">
        <f t="shared" si="1028"/>
        <v>-2.5</v>
      </c>
    </row>
    <row r="45174" spans="71:71" x14ac:dyDescent="0.3">
      <c r="BS45174" s="24">
        <f t="shared" si="1028"/>
        <v>-2.5</v>
      </c>
    </row>
    <row r="45175" spans="71:71" x14ac:dyDescent="0.3">
      <c r="BS45175" s="24">
        <f t="shared" si="1028"/>
        <v>-2.5</v>
      </c>
    </row>
    <row r="45176" spans="71:71" x14ac:dyDescent="0.3">
      <c r="BS45176" s="24">
        <f t="shared" si="1028"/>
        <v>-2.5</v>
      </c>
    </row>
    <row r="45177" spans="71:71" x14ac:dyDescent="0.3">
      <c r="BS45177" s="24">
        <f t="shared" si="1028"/>
        <v>-2.5</v>
      </c>
    </row>
    <row r="45178" spans="71:71" x14ac:dyDescent="0.3">
      <c r="BS45178" s="24">
        <f t="shared" si="1028"/>
        <v>-2.5</v>
      </c>
    </row>
    <row r="45179" spans="71:71" x14ac:dyDescent="0.3">
      <c r="BS45179" s="24">
        <f t="shared" si="1028"/>
        <v>-2.5</v>
      </c>
    </row>
    <row r="45180" spans="71:71" x14ac:dyDescent="0.3">
      <c r="BS45180" s="24">
        <f t="shared" si="1028"/>
        <v>-2.5</v>
      </c>
    </row>
    <row r="45181" spans="71:71" x14ac:dyDescent="0.3">
      <c r="BS45181" s="24">
        <f t="shared" si="1028"/>
        <v>-2.5</v>
      </c>
    </row>
    <row r="45182" spans="71:71" x14ac:dyDescent="0.3">
      <c r="BS45182" s="24">
        <f t="shared" si="1028"/>
        <v>-2.5</v>
      </c>
    </row>
    <row r="45183" spans="71:71" x14ac:dyDescent="0.3">
      <c r="BS45183" s="24">
        <f t="shared" si="1028"/>
        <v>-2.5</v>
      </c>
    </row>
    <row r="45184" spans="71:71" x14ac:dyDescent="0.3">
      <c r="BS45184" s="24">
        <f t="shared" si="1028"/>
        <v>-2.5</v>
      </c>
    </row>
    <row r="45185" spans="71:71" x14ac:dyDescent="0.3">
      <c r="BS45185" s="24">
        <f t="shared" si="1028"/>
        <v>-2.5</v>
      </c>
    </row>
    <row r="45186" spans="71:71" x14ac:dyDescent="0.3">
      <c r="BS45186" s="24">
        <f t="shared" si="1028"/>
        <v>-2.5</v>
      </c>
    </row>
    <row r="45187" spans="71:71" x14ac:dyDescent="0.3">
      <c r="BS45187" s="24">
        <f t="shared" si="1028"/>
        <v>-2.5</v>
      </c>
    </row>
    <row r="45188" spans="71:71" x14ac:dyDescent="0.3">
      <c r="BS45188" s="24">
        <f t="shared" si="1028"/>
        <v>-2.5</v>
      </c>
    </row>
    <row r="45189" spans="71:71" x14ac:dyDescent="0.3">
      <c r="BS45189" s="24">
        <f t="shared" si="1028"/>
        <v>-2.5</v>
      </c>
    </row>
    <row r="45190" spans="71:71" x14ac:dyDescent="0.3">
      <c r="BS45190" s="24">
        <f t="shared" si="1028"/>
        <v>-2.5</v>
      </c>
    </row>
    <row r="45191" spans="71:71" x14ac:dyDescent="0.3">
      <c r="BS45191" s="24">
        <f t="shared" si="1028"/>
        <v>-2.5</v>
      </c>
    </row>
    <row r="45192" spans="71:71" x14ac:dyDescent="0.3">
      <c r="BS45192" s="24">
        <f t="shared" si="1028"/>
        <v>-2.5</v>
      </c>
    </row>
    <row r="45193" spans="71:71" x14ac:dyDescent="0.3">
      <c r="BS45193" s="24">
        <f t="shared" ref="BS45193:BS45256" si="1029">BR45193-2.5</f>
        <v>-2.5</v>
      </c>
    </row>
    <row r="45194" spans="71:71" x14ac:dyDescent="0.3">
      <c r="BS45194" s="24">
        <f t="shared" si="1029"/>
        <v>-2.5</v>
      </c>
    </row>
    <row r="45195" spans="71:71" x14ac:dyDescent="0.3">
      <c r="BS45195" s="24">
        <f t="shared" si="1029"/>
        <v>-2.5</v>
      </c>
    </row>
    <row r="45196" spans="71:71" x14ac:dyDescent="0.3">
      <c r="BS45196" s="24">
        <f t="shared" si="1029"/>
        <v>-2.5</v>
      </c>
    </row>
    <row r="45197" spans="71:71" x14ac:dyDescent="0.3">
      <c r="BS45197" s="24">
        <f t="shared" si="1029"/>
        <v>-2.5</v>
      </c>
    </row>
    <row r="45198" spans="71:71" x14ac:dyDescent="0.3">
      <c r="BS45198" s="24">
        <f t="shared" si="1029"/>
        <v>-2.5</v>
      </c>
    </row>
    <row r="45199" spans="71:71" x14ac:dyDescent="0.3">
      <c r="BS45199" s="24">
        <f t="shared" si="1029"/>
        <v>-2.5</v>
      </c>
    </row>
    <row r="45200" spans="71:71" x14ac:dyDescent="0.3">
      <c r="BS45200" s="24">
        <f t="shared" si="1029"/>
        <v>-2.5</v>
      </c>
    </row>
    <row r="45201" spans="71:71" x14ac:dyDescent="0.3">
      <c r="BS45201" s="24">
        <f t="shared" si="1029"/>
        <v>-2.5</v>
      </c>
    </row>
    <row r="45202" spans="71:71" x14ac:dyDescent="0.3">
      <c r="BS45202" s="24">
        <f t="shared" si="1029"/>
        <v>-2.5</v>
      </c>
    </row>
    <row r="45203" spans="71:71" x14ac:dyDescent="0.3">
      <c r="BS45203" s="24">
        <f t="shared" si="1029"/>
        <v>-2.5</v>
      </c>
    </row>
    <row r="45204" spans="71:71" x14ac:dyDescent="0.3">
      <c r="BS45204" s="24">
        <f t="shared" si="1029"/>
        <v>-2.5</v>
      </c>
    </row>
    <row r="45205" spans="71:71" x14ac:dyDescent="0.3">
      <c r="BS45205" s="24">
        <f t="shared" si="1029"/>
        <v>-2.5</v>
      </c>
    </row>
    <row r="45206" spans="71:71" x14ac:dyDescent="0.3">
      <c r="BS45206" s="24">
        <f t="shared" si="1029"/>
        <v>-2.5</v>
      </c>
    </row>
    <row r="45207" spans="71:71" x14ac:dyDescent="0.3">
      <c r="BS45207" s="24">
        <f t="shared" si="1029"/>
        <v>-2.5</v>
      </c>
    </row>
    <row r="45208" spans="71:71" x14ac:dyDescent="0.3">
      <c r="BS45208" s="24">
        <f t="shared" si="1029"/>
        <v>-2.5</v>
      </c>
    </row>
    <row r="45209" spans="71:71" x14ac:dyDescent="0.3">
      <c r="BS45209" s="24">
        <f t="shared" si="1029"/>
        <v>-2.5</v>
      </c>
    </row>
    <row r="45210" spans="71:71" x14ac:dyDescent="0.3">
      <c r="BS45210" s="24">
        <f t="shared" si="1029"/>
        <v>-2.5</v>
      </c>
    </row>
    <row r="45211" spans="71:71" x14ac:dyDescent="0.3">
      <c r="BS45211" s="24">
        <f t="shared" si="1029"/>
        <v>-2.5</v>
      </c>
    </row>
    <row r="45212" spans="71:71" x14ac:dyDescent="0.3">
      <c r="BS45212" s="24">
        <f t="shared" si="1029"/>
        <v>-2.5</v>
      </c>
    </row>
    <row r="45213" spans="71:71" x14ac:dyDescent="0.3">
      <c r="BS45213" s="24">
        <f t="shared" si="1029"/>
        <v>-2.5</v>
      </c>
    </row>
    <row r="45214" spans="71:71" x14ac:dyDescent="0.3">
      <c r="BS45214" s="24">
        <f t="shared" si="1029"/>
        <v>-2.5</v>
      </c>
    </row>
    <row r="45215" spans="71:71" x14ac:dyDescent="0.3">
      <c r="BS45215" s="24">
        <f t="shared" si="1029"/>
        <v>-2.5</v>
      </c>
    </row>
    <row r="45216" spans="71:71" x14ac:dyDescent="0.3">
      <c r="BS45216" s="24">
        <f t="shared" si="1029"/>
        <v>-2.5</v>
      </c>
    </row>
    <row r="45217" spans="71:71" x14ac:dyDescent="0.3">
      <c r="BS45217" s="24">
        <f t="shared" si="1029"/>
        <v>-2.5</v>
      </c>
    </row>
    <row r="45218" spans="71:71" x14ac:dyDescent="0.3">
      <c r="BS45218" s="24">
        <f t="shared" si="1029"/>
        <v>-2.5</v>
      </c>
    </row>
    <row r="45219" spans="71:71" x14ac:dyDescent="0.3">
      <c r="BS45219" s="24">
        <f t="shared" si="1029"/>
        <v>-2.5</v>
      </c>
    </row>
    <row r="45220" spans="71:71" x14ac:dyDescent="0.3">
      <c r="BS45220" s="24">
        <f t="shared" si="1029"/>
        <v>-2.5</v>
      </c>
    </row>
    <row r="45221" spans="71:71" x14ac:dyDescent="0.3">
      <c r="BS45221" s="24">
        <f t="shared" si="1029"/>
        <v>-2.5</v>
      </c>
    </row>
    <row r="45222" spans="71:71" x14ac:dyDescent="0.3">
      <c r="BS45222" s="24">
        <f t="shared" si="1029"/>
        <v>-2.5</v>
      </c>
    </row>
    <row r="45223" spans="71:71" x14ac:dyDescent="0.3">
      <c r="BS45223" s="24">
        <f t="shared" si="1029"/>
        <v>-2.5</v>
      </c>
    </row>
    <row r="45224" spans="71:71" x14ac:dyDescent="0.3">
      <c r="BS45224" s="24">
        <f t="shared" si="1029"/>
        <v>-2.5</v>
      </c>
    </row>
    <row r="45225" spans="71:71" x14ac:dyDescent="0.3">
      <c r="BS45225" s="24">
        <f t="shared" si="1029"/>
        <v>-2.5</v>
      </c>
    </row>
    <row r="45226" spans="71:71" x14ac:dyDescent="0.3">
      <c r="BS45226" s="24">
        <f t="shared" si="1029"/>
        <v>-2.5</v>
      </c>
    </row>
    <row r="45227" spans="71:71" x14ac:dyDescent="0.3">
      <c r="BS45227" s="24">
        <f t="shared" si="1029"/>
        <v>-2.5</v>
      </c>
    </row>
    <row r="45228" spans="71:71" x14ac:dyDescent="0.3">
      <c r="BS45228" s="24">
        <f t="shared" si="1029"/>
        <v>-2.5</v>
      </c>
    </row>
    <row r="45229" spans="71:71" x14ac:dyDescent="0.3">
      <c r="BS45229" s="24">
        <f t="shared" si="1029"/>
        <v>-2.5</v>
      </c>
    </row>
    <row r="45230" spans="71:71" x14ac:dyDescent="0.3">
      <c r="BS45230" s="24">
        <f t="shared" si="1029"/>
        <v>-2.5</v>
      </c>
    </row>
    <row r="45231" spans="71:71" x14ac:dyDescent="0.3">
      <c r="BS45231" s="24">
        <f t="shared" si="1029"/>
        <v>-2.5</v>
      </c>
    </row>
    <row r="45232" spans="71:71" x14ac:dyDescent="0.3">
      <c r="BS45232" s="24">
        <f t="shared" si="1029"/>
        <v>-2.5</v>
      </c>
    </row>
    <row r="45233" spans="71:71" x14ac:dyDescent="0.3">
      <c r="BS45233" s="24">
        <f t="shared" si="1029"/>
        <v>-2.5</v>
      </c>
    </row>
    <row r="45234" spans="71:71" x14ac:dyDescent="0.3">
      <c r="BS45234" s="24">
        <f t="shared" si="1029"/>
        <v>-2.5</v>
      </c>
    </row>
    <row r="45235" spans="71:71" x14ac:dyDescent="0.3">
      <c r="BS45235" s="24">
        <f t="shared" si="1029"/>
        <v>-2.5</v>
      </c>
    </row>
    <row r="45236" spans="71:71" x14ac:dyDescent="0.3">
      <c r="BS45236" s="24">
        <f t="shared" si="1029"/>
        <v>-2.5</v>
      </c>
    </row>
    <row r="45237" spans="71:71" x14ac:dyDescent="0.3">
      <c r="BS45237" s="24">
        <f t="shared" si="1029"/>
        <v>-2.5</v>
      </c>
    </row>
    <row r="45238" spans="71:71" x14ac:dyDescent="0.3">
      <c r="BS45238" s="24">
        <f t="shared" si="1029"/>
        <v>-2.5</v>
      </c>
    </row>
    <row r="45239" spans="71:71" x14ac:dyDescent="0.3">
      <c r="BS45239" s="24">
        <f t="shared" si="1029"/>
        <v>-2.5</v>
      </c>
    </row>
    <row r="45240" spans="71:71" x14ac:dyDescent="0.3">
      <c r="BS45240" s="24">
        <f t="shared" si="1029"/>
        <v>-2.5</v>
      </c>
    </row>
    <row r="45241" spans="71:71" x14ac:dyDescent="0.3">
      <c r="BS45241" s="24">
        <f t="shared" si="1029"/>
        <v>-2.5</v>
      </c>
    </row>
    <row r="45242" spans="71:71" x14ac:dyDescent="0.3">
      <c r="BS45242" s="24">
        <f t="shared" si="1029"/>
        <v>-2.5</v>
      </c>
    </row>
    <row r="45243" spans="71:71" x14ac:dyDescent="0.3">
      <c r="BS45243" s="24">
        <f t="shared" si="1029"/>
        <v>-2.5</v>
      </c>
    </row>
    <row r="45244" spans="71:71" x14ac:dyDescent="0.3">
      <c r="BS45244" s="24">
        <f t="shared" si="1029"/>
        <v>-2.5</v>
      </c>
    </row>
    <row r="45245" spans="71:71" x14ac:dyDescent="0.3">
      <c r="BS45245" s="24">
        <f t="shared" si="1029"/>
        <v>-2.5</v>
      </c>
    </row>
    <row r="45246" spans="71:71" x14ac:dyDescent="0.3">
      <c r="BS45246" s="24">
        <f t="shared" si="1029"/>
        <v>-2.5</v>
      </c>
    </row>
    <row r="45247" spans="71:71" x14ac:dyDescent="0.3">
      <c r="BS45247" s="24">
        <f t="shared" si="1029"/>
        <v>-2.5</v>
      </c>
    </row>
    <row r="45248" spans="71:71" x14ac:dyDescent="0.3">
      <c r="BS45248" s="24">
        <f t="shared" si="1029"/>
        <v>-2.5</v>
      </c>
    </row>
    <row r="45249" spans="71:71" x14ac:dyDescent="0.3">
      <c r="BS45249" s="24">
        <f t="shared" si="1029"/>
        <v>-2.5</v>
      </c>
    </row>
    <row r="45250" spans="71:71" x14ac:dyDescent="0.3">
      <c r="BS45250" s="24">
        <f t="shared" si="1029"/>
        <v>-2.5</v>
      </c>
    </row>
    <row r="45251" spans="71:71" x14ac:dyDescent="0.3">
      <c r="BS45251" s="24">
        <f t="shared" si="1029"/>
        <v>-2.5</v>
      </c>
    </row>
    <row r="45252" spans="71:71" x14ac:dyDescent="0.3">
      <c r="BS45252" s="24">
        <f t="shared" si="1029"/>
        <v>-2.5</v>
      </c>
    </row>
    <row r="45253" spans="71:71" x14ac:dyDescent="0.3">
      <c r="BS45253" s="24">
        <f t="shared" si="1029"/>
        <v>-2.5</v>
      </c>
    </row>
    <row r="45254" spans="71:71" x14ac:dyDescent="0.3">
      <c r="BS45254" s="24">
        <f t="shared" si="1029"/>
        <v>-2.5</v>
      </c>
    </row>
    <row r="45255" spans="71:71" x14ac:dyDescent="0.3">
      <c r="BS45255" s="24">
        <f t="shared" si="1029"/>
        <v>-2.5</v>
      </c>
    </row>
    <row r="45256" spans="71:71" x14ac:dyDescent="0.3">
      <c r="BS45256" s="24">
        <f t="shared" si="1029"/>
        <v>-2.5</v>
      </c>
    </row>
    <row r="45257" spans="71:71" x14ac:dyDescent="0.3">
      <c r="BS45257" s="24">
        <f t="shared" ref="BS45257:BS45320" si="1030">BR45257-2.5</f>
        <v>-2.5</v>
      </c>
    </row>
    <row r="45258" spans="71:71" x14ac:dyDescent="0.3">
      <c r="BS45258" s="24">
        <f t="shared" si="1030"/>
        <v>-2.5</v>
      </c>
    </row>
    <row r="45259" spans="71:71" x14ac:dyDescent="0.3">
      <c r="BS45259" s="24">
        <f t="shared" si="1030"/>
        <v>-2.5</v>
      </c>
    </row>
    <row r="45260" spans="71:71" x14ac:dyDescent="0.3">
      <c r="BS45260" s="24">
        <f t="shared" si="1030"/>
        <v>-2.5</v>
      </c>
    </row>
    <row r="45261" spans="71:71" x14ac:dyDescent="0.3">
      <c r="BS45261" s="24">
        <f t="shared" si="1030"/>
        <v>-2.5</v>
      </c>
    </row>
    <row r="45262" spans="71:71" x14ac:dyDescent="0.3">
      <c r="BS45262" s="24">
        <f t="shared" si="1030"/>
        <v>-2.5</v>
      </c>
    </row>
    <row r="45263" spans="71:71" x14ac:dyDescent="0.3">
      <c r="BS45263" s="24">
        <f t="shared" si="1030"/>
        <v>-2.5</v>
      </c>
    </row>
    <row r="45264" spans="71:71" x14ac:dyDescent="0.3">
      <c r="BS45264" s="24">
        <f t="shared" si="1030"/>
        <v>-2.5</v>
      </c>
    </row>
    <row r="45265" spans="71:71" x14ac:dyDescent="0.3">
      <c r="BS45265" s="24">
        <f t="shared" si="1030"/>
        <v>-2.5</v>
      </c>
    </row>
    <row r="45266" spans="71:71" x14ac:dyDescent="0.3">
      <c r="BS45266" s="24">
        <f t="shared" si="1030"/>
        <v>-2.5</v>
      </c>
    </row>
    <row r="45267" spans="71:71" x14ac:dyDescent="0.3">
      <c r="BS45267" s="24">
        <f t="shared" si="1030"/>
        <v>-2.5</v>
      </c>
    </row>
    <row r="45268" spans="71:71" x14ac:dyDescent="0.3">
      <c r="BS45268" s="24">
        <f t="shared" si="1030"/>
        <v>-2.5</v>
      </c>
    </row>
    <row r="45269" spans="71:71" x14ac:dyDescent="0.3">
      <c r="BS45269" s="24">
        <f t="shared" si="1030"/>
        <v>-2.5</v>
      </c>
    </row>
    <row r="45270" spans="71:71" x14ac:dyDescent="0.3">
      <c r="BS45270" s="24">
        <f t="shared" si="1030"/>
        <v>-2.5</v>
      </c>
    </row>
    <row r="45271" spans="71:71" x14ac:dyDescent="0.3">
      <c r="BS45271" s="24">
        <f t="shared" si="1030"/>
        <v>-2.5</v>
      </c>
    </row>
    <row r="45272" spans="71:71" x14ac:dyDescent="0.3">
      <c r="BS45272" s="24">
        <f t="shared" si="1030"/>
        <v>-2.5</v>
      </c>
    </row>
    <row r="45273" spans="71:71" x14ac:dyDescent="0.3">
      <c r="BS45273" s="24">
        <f t="shared" si="1030"/>
        <v>-2.5</v>
      </c>
    </row>
    <row r="45274" spans="71:71" x14ac:dyDescent="0.3">
      <c r="BS45274" s="24">
        <f t="shared" si="1030"/>
        <v>-2.5</v>
      </c>
    </row>
    <row r="45275" spans="71:71" x14ac:dyDescent="0.3">
      <c r="BS45275" s="24">
        <f t="shared" si="1030"/>
        <v>-2.5</v>
      </c>
    </row>
    <row r="45276" spans="71:71" x14ac:dyDescent="0.3">
      <c r="BS45276" s="24">
        <f t="shared" si="1030"/>
        <v>-2.5</v>
      </c>
    </row>
    <row r="45277" spans="71:71" x14ac:dyDescent="0.3">
      <c r="BS45277" s="24">
        <f t="shared" si="1030"/>
        <v>-2.5</v>
      </c>
    </row>
    <row r="45278" spans="71:71" x14ac:dyDescent="0.3">
      <c r="BS45278" s="24">
        <f t="shared" si="1030"/>
        <v>-2.5</v>
      </c>
    </row>
    <row r="45279" spans="71:71" x14ac:dyDescent="0.3">
      <c r="BS45279" s="24">
        <f t="shared" si="1030"/>
        <v>-2.5</v>
      </c>
    </row>
    <row r="45280" spans="71:71" x14ac:dyDescent="0.3">
      <c r="BS45280" s="24">
        <f t="shared" si="1030"/>
        <v>-2.5</v>
      </c>
    </row>
    <row r="45281" spans="71:71" x14ac:dyDescent="0.3">
      <c r="BS45281" s="24">
        <f t="shared" si="1030"/>
        <v>-2.5</v>
      </c>
    </row>
    <row r="45282" spans="71:71" x14ac:dyDescent="0.3">
      <c r="BS45282" s="24">
        <f t="shared" si="1030"/>
        <v>-2.5</v>
      </c>
    </row>
    <row r="45283" spans="71:71" x14ac:dyDescent="0.3">
      <c r="BS45283" s="24">
        <f t="shared" si="1030"/>
        <v>-2.5</v>
      </c>
    </row>
    <row r="45284" spans="71:71" x14ac:dyDescent="0.3">
      <c r="BS45284" s="24">
        <f t="shared" si="1030"/>
        <v>-2.5</v>
      </c>
    </row>
    <row r="45285" spans="71:71" x14ac:dyDescent="0.3">
      <c r="BS45285" s="24">
        <f t="shared" si="1030"/>
        <v>-2.5</v>
      </c>
    </row>
    <row r="45286" spans="71:71" x14ac:dyDescent="0.3">
      <c r="BS45286" s="24">
        <f t="shared" si="1030"/>
        <v>-2.5</v>
      </c>
    </row>
    <row r="45287" spans="71:71" x14ac:dyDescent="0.3">
      <c r="BS45287" s="24">
        <f t="shared" si="1030"/>
        <v>-2.5</v>
      </c>
    </row>
    <row r="45288" spans="71:71" x14ac:dyDescent="0.3">
      <c r="BS45288" s="24">
        <f t="shared" si="1030"/>
        <v>-2.5</v>
      </c>
    </row>
    <row r="45289" spans="71:71" x14ac:dyDescent="0.3">
      <c r="BS45289" s="24">
        <f t="shared" si="1030"/>
        <v>-2.5</v>
      </c>
    </row>
    <row r="45290" spans="71:71" x14ac:dyDescent="0.3">
      <c r="BS45290" s="24">
        <f t="shared" si="1030"/>
        <v>-2.5</v>
      </c>
    </row>
    <row r="45291" spans="71:71" x14ac:dyDescent="0.3">
      <c r="BS45291" s="24">
        <f t="shared" si="1030"/>
        <v>-2.5</v>
      </c>
    </row>
    <row r="45292" spans="71:71" x14ac:dyDescent="0.3">
      <c r="BS45292" s="24">
        <f t="shared" si="1030"/>
        <v>-2.5</v>
      </c>
    </row>
    <row r="45293" spans="71:71" x14ac:dyDescent="0.3">
      <c r="BS45293" s="24">
        <f t="shared" si="1030"/>
        <v>-2.5</v>
      </c>
    </row>
    <row r="45294" spans="71:71" x14ac:dyDescent="0.3">
      <c r="BS45294" s="24">
        <f t="shared" si="1030"/>
        <v>-2.5</v>
      </c>
    </row>
    <row r="45295" spans="71:71" x14ac:dyDescent="0.3">
      <c r="BS45295" s="24">
        <f t="shared" si="1030"/>
        <v>-2.5</v>
      </c>
    </row>
    <row r="45296" spans="71:71" x14ac:dyDescent="0.3">
      <c r="BS45296" s="24">
        <f t="shared" si="1030"/>
        <v>-2.5</v>
      </c>
    </row>
    <row r="45297" spans="71:71" x14ac:dyDescent="0.3">
      <c r="BS45297" s="24">
        <f t="shared" si="1030"/>
        <v>-2.5</v>
      </c>
    </row>
    <row r="45298" spans="71:71" x14ac:dyDescent="0.3">
      <c r="BS45298" s="24">
        <f t="shared" si="1030"/>
        <v>-2.5</v>
      </c>
    </row>
    <row r="45299" spans="71:71" x14ac:dyDescent="0.3">
      <c r="BS45299" s="24">
        <f t="shared" si="1030"/>
        <v>-2.5</v>
      </c>
    </row>
    <row r="45300" spans="71:71" x14ac:dyDescent="0.3">
      <c r="BS45300" s="24">
        <f t="shared" si="1030"/>
        <v>-2.5</v>
      </c>
    </row>
    <row r="45301" spans="71:71" x14ac:dyDescent="0.3">
      <c r="BS45301" s="24">
        <f t="shared" si="1030"/>
        <v>-2.5</v>
      </c>
    </row>
    <row r="45302" spans="71:71" x14ac:dyDescent="0.3">
      <c r="BS45302" s="24">
        <f t="shared" si="1030"/>
        <v>-2.5</v>
      </c>
    </row>
    <row r="45303" spans="71:71" x14ac:dyDescent="0.3">
      <c r="BS45303" s="24">
        <f t="shared" si="1030"/>
        <v>-2.5</v>
      </c>
    </row>
    <row r="45304" spans="71:71" x14ac:dyDescent="0.3">
      <c r="BS45304" s="24">
        <f t="shared" si="1030"/>
        <v>-2.5</v>
      </c>
    </row>
    <row r="45305" spans="71:71" x14ac:dyDescent="0.3">
      <c r="BS45305" s="24">
        <f t="shared" si="1030"/>
        <v>-2.5</v>
      </c>
    </row>
    <row r="45306" spans="71:71" x14ac:dyDescent="0.3">
      <c r="BS45306" s="24">
        <f t="shared" si="1030"/>
        <v>-2.5</v>
      </c>
    </row>
    <row r="45307" spans="71:71" x14ac:dyDescent="0.3">
      <c r="BS45307" s="24">
        <f t="shared" si="1030"/>
        <v>-2.5</v>
      </c>
    </row>
    <row r="45308" spans="71:71" x14ac:dyDescent="0.3">
      <c r="BS45308" s="24">
        <f t="shared" si="1030"/>
        <v>-2.5</v>
      </c>
    </row>
    <row r="45309" spans="71:71" x14ac:dyDescent="0.3">
      <c r="BS45309" s="24">
        <f t="shared" si="1030"/>
        <v>-2.5</v>
      </c>
    </row>
    <row r="45310" spans="71:71" x14ac:dyDescent="0.3">
      <c r="BS45310" s="24">
        <f t="shared" si="1030"/>
        <v>-2.5</v>
      </c>
    </row>
    <row r="45311" spans="71:71" x14ac:dyDescent="0.3">
      <c r="BS45311" s="24">
        <f t="shared" si="1030"/>
        <v>-2.5</v>
      </c>
    </row>
    <row r="45312" spans="71:71" x14ac:dyDescent="0.3">
      <c r="BS45312" s="24">
        <f t="shared" si="1030"/>
        <v>-2.5</v>
      </c>
    </row>
    <row r="45313" spans="71:71" x14ac:dyDescent="0.3">
      <c r="BS45313" s="24">
        <f t="shared" si="1030"/>
        <v>-2.5</v>
      </c>
    </row>
    <row r="45314" spans="71:71" x14ac:dyDescent="0.3">
      <c r="BS45314" s="24">
        <f t="shared" si="1030"/>
        <v>-2.5</v>
      </c>
    </row>
    <row r="45315" spans="71:71" x14ac:dyDescent="0.3">
      <c r="BS45315" s="24">
        <f t="shared" si="1030"/>
        <v>-2.5</v>
      </c>
    </row>
    <row r="45316" spans="71:71" x14ac:dyDescent="0.3">
      <c r="BS45316" s="24">
        <f t="shared" si="1030"/>
        <v>-2.5</v>
      </c>
    </row>
    <row r="45317" spans="71:71" x14ac:dyDescent="0.3">
      <c r="BS45317" s="24">
        <f t="shared" si="1030"/>
        <v>-2.5</v>
      </c>
    </row>
    <row r="45318" spans="71:71" x14ac:dyDescent="0.3">
      <c r="BS45318" s="24">
        <f t="shared" si="1030"/>
        <v>-2.5</v>
      </c>
    </row>
    <row r="45319" spans="71:71" x14ac:dyDescent="0.3">
      <c r="BS45319" s="24">
        <f t="shared" si="1030"/>
        <v>-2.5</v>
      </c>
    </row>
    <row r="45320" spans="71:71" x14ac:dyDescent="0.3">
      <c r="BS45320" s="24">
        <f t="shared" si="1030"/>
        <v>-2.5</v>
      </c>
    </row>
    <row r="45321" spans="71:71" x14ac:dyDescent="0.3">
      <c r="BS45321" s="24">
        <f t="shared" ref="BS45321:BS45384" si="1031">BR45321-2.5</f>
        <v>-2.5</v>
      </c>
    </row>
    <row r="45322" spans="71:71" x14ac:dyDescent="0.3">
      <c r="BS45322" s="24">
        <f t="shared" si="1031"/>
        <v>-2.5</v>
      </c>
    </row>
    <row r="45323" spans="71:71" x14ac:dyDescent="0.3">
      <c r="BS45323" s="24">
        <f t="shared" si="1031"/>
        <v>-2.5</v>
      </c>
    </row>
    <row r="45324" spans="71:71" x14ac:dyDescent="0.3">
      <c r="BS45324" s="24">
        <f t="shared" si="1031"/>
        <v>-2.5</v>
      </c>
    </row>
    <row r="45325" spans="71:71" x14ac:dyDescent="0.3">
      <c r="BS45325" s="24">
        <f t="shared" si="1031"/>
        <v>-2.5</v>
      </c>
    </row>
    <row r="45326" spans="71:71" x14ac:dyDescent="0.3">
      <c r="BS45326" s="24">
        <f t="shared" si="1031"/>
        <v>-2.5</v>
      </c>
    </row>
    <row r="45327" spans="71:71" x14ac:dyDescent="0.3">
      <c r="BS45327" s="24">
        <f t="shared" si="1031"/>
        <v>-2.5</v>
      </c>
    </row>
    <row r="45328" spans="71:71" x14ac:dyDescent="0.3">
      <c r="BS45328" s="24">
        <f t="shared" si="1031"/>
        <v>-2.5</v>
      </c>
    </row>
    <row r="45329" spans="71:71" x14ac:dyDescent="0.3">
      <c r="BS45329" s="24">
        <f t="shared" si="1031"/>
        <v>-2.5</v>
      </c>
    </row>
    <row r="45330" spans="71:71" x14ac:dyDescent="0.3">
      <c r="BS45330" s="24">
        <f t="shared" si="1031"/>
        <v>-2.5</v>
      </c>
    </row>
    <row r="45331" spans="71:71" x14ac:dyDescent="0.3">
      <c r="BS45331" s="24">
        <f t="shared" si="1031"/>
        <v>-2.5</v>
      </c>
    </row>
    <row r="45332" spans="71:71" x14ac:dyDescent="0.3">
      <c r="BS45332" s="24">
        <f t="shared" si="1031"/>
        <v>-2.5</v>
      </c>
    </row>
    <row r="45333" spans="71:71" x14ac:dyDescent="0.3">
      <c r="BS45333" s="24">
        <f t="shared" si="1031"/>
        <v>-2.5</v>
      </c>
    </row>
    <row r="45334" spans="71:71" x14ac:dyDescent="0.3">
      <c r="BS45334" s="24">
        <f t="shared" si="1031"/>
        <v>-2.5</v>
      </c>
    </row>
    <row r="45335" spans="71:71" x14ac:dyDescent="0.3">
      <c r="BS45335" s="24">
        <f t="shared" si="1031"/>
        <v>-2.5</v>
      </c>
    </row>
    <row r="45336" spans="71:71" x14ac:dyDescent="0.3">
      <c r="BS45336" s="24">
        <f t="shared" si="1031"/>
        <v>-2.5</v>
      </c>
    </row>
    <row r="45337" spans="71:71" x14ac:dyDescent="0.3">
      <c r="BS45337" s="24">
        <f t="shared" si="1031"/>
        <v>-2.5</v>
      </c>
    </row>
    <row r="45338" spans="71:71" x14ac:dyDescent="0.3">
      <c r="BS45338" s="24">
        <f t="shared" si="1031"/>
        <v>-2.5</v>
      </c>
    </row>
    <row r="45339" spans="71:71" x14ac:dyDescent="0.3">
      <c r="BS45339" s="24">
        <f t="shared" si="1031"/>
        <v>-2.5</v>
      </c>
    </row>
    <row r="45340" spans="71:71" x14ac:dyDescent="0.3">
      <c r="BS45340" s="24">
        <f t="shared" si="1031"/>
        <v>-2.5</v>
      </c>
    </row>
    <row r="45341" spans="71:71" x14ac:dyDescent="0.3">
      <c r="BS45341" s="24">
        <f t="shared" si="1031"/>
        <v>-2.5</v>
      </c>
    </row>
    <row r="45342" spans="71:71" x14ac:dyDescent="0.3">
      <c r="BS45342" s="24">
        <f t="shared" si="1031"/>
        <v>-2.5</v>
      </c>
    </row>
    <row r="45343" spans="71:71" x14ac:dyDescent="0.3">
      <c r="BS45343" s="24">
        <f t="shared" si="1031"/>
        <v>-2.5</v>
      </c>
    </row>
    <row r="45344" spans="71:71" x14ac:dyDescent="0.3">
      <c r="BS45344" s="24">
        <f t="shared" si="1031"/>
        <v>-2.5</v>
      </c>
    </row>
    <row r="45345" spans="71:71" x14ac:dyDescent="0.3">
      <c r="BS45345" s="24">
        <f t="shared" si="1031"/>
        <v>-2.5</v>
      </c>
    </row>
    <row r="45346" spans="71:71" x14ac:dyDescent="0.3">
      <c r="BS45346" s="24">
        <f t="shared" si="1031"/>
        <v>-2.5</v>
      </c>
    </row>
    <row r="45347" spans="71:71" x14ac:dyDescent="0.3">
      <c r="BS45347" s="24">
        <f t="shared" si="1031"/>
        <v>-2.5</v>
      </c>
    </row>
    <row r="45348" spans="71:71" x14ac:dyDescent="0.3">
      <c r="BS45348" s="24">
        <f t="shared" si="1031"/>
        <v>-2.5</v>
      </c>
    </row>
    <row r="45349" spans="71:71" x14ac:dyDescent="0.3">
      <c r="BS45349" s="24">
        <f t="shared" si="1031"/>
        <v>-2.5</v>
      </c>
    </row>
    <row r="45350" spans="71:71" x14ac:dyDescent="0.3">
      <c r="BS45350" s="24">
        <f t="shared" si="1031"/>
        <v>-2.5</v>
      </c>
    </row>
    <row r="45351" spans="71:71" x14ac:dyDescent="0.3">
      <c r="BS45351" s="24">
        <f t="shared" si="1031"/>
        <v>-2.5</v>
      </c>
    </row>
    <row r="45352" spans="71:71" x14ac:dyDescent="0.3">
      <c r="BS45352" s="24">
        <f t="shared" si="1031"/>
        <v>-2.5</v>
      </c>
    </row>
    <row r="45353" spans="71:71" x14ac:dyDescent="0.3">
      <c r="BS45353" s="24">
        <f t="shared" si="1031"/>
        <v>-2.5</v>
      </c>
    </row>
    <row r="45354" spans="71:71" x14ac:dyDescent="0.3">
      <c r="BS45354" s="24">
        <f t="shared" si="1031"/>
        <v>-2.5</v>
      </c>
    </row>
    <row r="45355" spans="71:71" x14ac:dyDescent="0.3">
      <c r="BS45355" s="24">
        <f t="shared" si="1031"/>
        <v>-2.5</v>
      </c>
    </row>
    <row r="45356" spans="71:71" x14ac:dyDescent="0.3">
      <c r="BS45356" s="24">
        <f t="shared" si="1031"/>
        <v>-2.5</v>
      </c>
    </row>
    <row r="45357" spans="71:71" x14ac:dyDescent="0.3">
      <c r="BS45357" s="24">
        <f t="shared" si="1031"/>
        <v>-2.5</v>
      </c>
    </row>
    <row r="45358" spans="71:71" x14ac:dyDescent="0.3">
      <c r="BS45358" s="24">
        <f t="shared" si="1031"/>
        <v>-2.5</v>
      </c>
    </row>
    <row r="45359" spans="71:71" x14ac:dyDescent="0.3">
      <c r="BS45359" s="24">
        <f t="shared" si="1031"/>
        <v>-2.5</v>
      </c>
    </row>
    <row r="45360" spans="71:71" x14ac:dyDescent="0.3">
      <c r="BS45360" s="24">
        <f t="shared" si="1031"/>
        <v>-2.5</v>
      </c>
    </row>
    <row r="45361" spans="71:71" x14ac:dyDescent="0.3">
      <c r="BS45361" s="24">
        <f t="shared" si="1031"/>
        <v>-2.5</v>
      </c>
    </row>
    <row r="45362" spans="71:71" x14ac:dyDescent="0.3">
      <c r="BS45362" s="24">
        <f t="shared" si="1031"/>
        <v>-2.5</v>
      </c>
    </row>
    <row r="45363" spans="71:71" x14ac:dyDescent="0.3">
      <c r="BS45363" s="24">
        <f t="shared" si="1031"/>
        <v>-2.5</v>
      </c>
    </row>
    <row r="45364" spans="71:71" x14ac:dyDescent="0.3">
      <c r="BS45364" s="24">
        <f t="shared" si="1031"/>
        <v>-2.5</v>
      </c>
    </row>
    <row r="45365" spans="71:71" x14ac:dyDescent="0.3">
      <c r="BS45365" s="24">
        <f t="shared" si="1031"/>
        <v>-2.5</v>
      </c>
    </row>
    <row r="45366" spans="71:71" x14ac:dyDescent="0.3">
      <c r="BS45366" s="24">
        <f t="shared" si="1031"/>
        <v>-2.5</v>
      </c>
    </row>
    <row r="45367" spans="71:71" x14ac:dyDescent="0.3">
      <c r="BS45367" s="24">
        <f t="shared" si="1031"/>
        <v>-2.5</v>
      </c>
    </row>
    <row r="45368" spans="71:71" x14ac:dyDescent="0.3">
      <c r="BS45368" s="24">
        <f t="shared" si="1031"/>
        <v>-2.5</v>
      </c>
    </row>
    <row r="45369" spans="71:71" x14ac:dyDescent="0.3">
      <c r="BS45369" s="24">
        <f t="shared" si="1031"/>
        <v>-2.5</v>
      </c>
    </row>
    <row r="45370" spans="71:71" x14ac:dyDescent="0.3">
      <c r="BS45370" s="24">
        <f t="shared" si="1031"/>
        <v>-2.5</v>
      </c>
    </row>
    <row r="45371" spans="71:71" x14ac:dyDescent="0.3">
      <c r="BS45371" s="24">
        <f t="shared" si="1031"/>
        <v>-2.5</v>
      </c>
    </row>
    <row r="45372" spans="71:71" x14ac:dyDescent="0.3">
      <c r="BS45372" s="24">
        <f t="shared" si="1031"/>
        <v>-2.5</v>
      </c>
    </row>
    <row r="45373" spans="71:71" x14ac:dyDescent="0.3">
      <c r="BS45373" s="24">
        <f t="shared" si="1031"/>
        <v>-2.5</v>
      </c>
    </row>
    <row r="45374" spans="71:71" x14ac:dyDescent="0.3">
      <c r="BS45374" s="24">
        <f t="shared" si="1031"/>
        <v>-2.5</v>
      </c>
    </row>
    <row r="45375" spans="71:71" x14ac:dyDescent="0.3">
      <c r="BS45375" s="24">
        <f t="shared" si="1031"/>
        <v>-2.5</v>
      </c>
    </row>
    <row r="45376" spans="71:71" x14ac:dyDescent="0.3">
      <c r="BS45376" s="24">
        <f t="shared" si="1031"/>
        <v>-2.5</v>
      </c>
    </row>
    <row r="45377" spans="71:71" x14ac:dyDescent="0.3">
      <c r="BS45377" s="24">
        <f t="shared" si="1031"/>
        <v>-2.5</v>
      </c>
    </row>
    <row r="45378" spans="71:71" x14ac:dyDescent="0.3">
      <c r="BS45378" s="24">
        <f t="shared" si="1031"/>
        <v>-2.5</v>
      </c>
    </row>
    <row r="45379" spans="71:71" x14ac:dyDescent="0.3">
      <c r="BS45379" s="24">
        <f t="shared" si="1031"/>
        <v>-2.5</v>
      </c>
    </row>
    <row r="45380" spans="71:71" x14ac:dyDescent="0.3">
      <c r="BS45380" s="24">
        <f t="shared" si="1031"/>
        <v>-2.5</v>
      </c>
    </row>
    <row r="45381" spans="71:71" x14ac:dyDescent="0.3">
      <c r="BS45381" s="24">
        <f t="shared" si="1031"/>
        <v>-2.5</v>
      </c>
    </row>
    <row r="45382" spans="71:71" x14ac:dyDescent="0.3">
      <c r="BS45382" s="24">
        <f t="shared" si="1031"/>
        <v>-2.5</v>
      </c>
    </row>
    <row r="45383" spans="71:71" x14ac:dyDescent="0.3">
      <c r="BS45383" s="24">
        <f t="shared" si="1031"/>
        <v>-2.5</v>
      </c>
    </row>
    <row r="45384" spans="71:71" x14ac:dyDescent="0.3">
      <c r="BS45384" s="24">
        <f t="shared" si="1031"/>
        <v>-2.5</v>
      </c>
    </row>
    <row r="45385" spans="71:71" x14ac:dyDescent="0.3">
      <c r="BS45385" s="24">
        <f t="shared" ref="BS45385:BS45448" si="1032">BR45385-2.5</f>
        <v>-2.5</v>
      </c>
    </row>
    <row r="45386" spans="71:71" x14ac:dyDescent="0.3">
      <c r="BS45386" s="24">
        <f t="shared" si="1032"/>
        <v>-2.5</v>
      </c>
    </row>
    <row r="45387" spans="71:71" x14ac:dyDescent="0.3">
      <c r="BS45387" s="24">
        <f t="shared" si="1032"/>
        <v>-2.5</v>
      </c>
    </row>
    <row r="45388" spans="71:71" x14ac:dyDescent="0.3">
      <c r="BS45388" s="24">
        <f t="shared" si="1032"/>
        <v>-2.5</v>
      </c>
    </row>
    <row r="45389" spans="71:71" x14ac:dyDescent="0.3">
      <c r="BS45389" s="24">
        <f t="shared" si="1032"/>
        <v>-2.5</v>
      </c>
    </row>
    <row r="45390" spans="71:71" x14ac:dyDescent="0.3">
      <c r="BS45390" s="24">
        <f t="shared" si="1032"/>
        <v>-2.5</v>
      </c>
    </row>
    <row r="45391" spans="71:71" x14ac:dyDescent="0.3">
      <c r="BS45391" s="24">
        <f t="shared" si="1032"/>
        <v>-2.5</v>
      </c>
    </row>
    <row r="45392" spans="71:71" x14ac:dyDescent="0.3">
      <c r="BS45392" s="24">
        <f t="shared" si="1032"/>
        <v>-2.5</v>
      </c>
    </row>
    <row r="45393" spans="71:71" x14ac:dyDescent="0.3">
      <c r="BS45393" s="24">
        <f t="shared" si="1032"/>
        <v>-2.5</v>
      </c>
    </row>
    <row r="45394" spans="71:71" x14ac:dyDescent="0.3">
      <c r="BS45394" s="24">
        <f t="shared" si="1032"/>
        <v>-2.5</v>
      </c>
    </row>
    <row r="45395" spans="71:71" x14ac:dyDescent="0.3">
      <c r="BS45395" s="24">
        <f t="shared" si="1032"/>
        <v>-2.5</v>
      </c>
    </row>
    <row r="45396" spans="71:71" x14ac:dyDescent="0.3">
      <c r="BS45396" s="24">
        <f t="shared" si="1032"/>
        <v>-2.5</v>
      </c>
    </row>
    <row r="45397" spans="71:71" x14ac:dyDescent="0.3">
      <c r="BS45397" s="24">
        <f t="shared" si="1032"/>
        <v>-2.5</v>
      </c>
    </row>
    <row r="45398" spans="71:71" x14ac:dyDescent="0.3">
      <c r="BS45398" s="24">
        <f t="shared" si="1032"/>
        <v>-2.5</v>
      </c>
    </row>
    <row r="45399" spans="71:71" x14ac:dyDescent="0.3">
      <c r="BS45399" s="24">
        <f t="shared" si="1032"/>
        <v>-2.5</v>
      </c>
    </row>
    <row r="45400" spans="71:71" x14ac:dyDescent="0.3">
      <c r="BS45400" s="24">
        <f t="shared" si="1032"/>
        <v>-2.5</v>
      </c>
    </row>
    <row r="45401" spans="71:71" x14ac:dyDescent="0.3">
      <c r="BS45401" s="24">
        <f t="shared" si="1032"/>
        <v>-2.5</v>
      </c>
    </row>
    <row r="45402" spans="71:71" x14ac:dyDescent="0.3">
      <c r="BS45402" s="24">
        <f t="shared" si="1032"/>
        <v>-2.5</v>
      </c>
    </row>
    <row r="45403" spans="71:71" x14ac:dyDescent="0.3">
      <c r="BS45403" s="24">
        <f t="shared" si="1032"/>
        <v>-2.5</v>
      </c>
    </row>
    <row r="45404" spans="71:71" x14ac:dyDescent="0.3">
      <c r="BS45404" s="24">
        <f t="shared" si="1032"/>
        <v>-2.5</v>
      </c>
    </row>
    <row r="45405" spans="71:71" x14ac:dyDescent="0.3">
      <c r="BS45405" s="24">
        <f t="shared" si="1032"/>
        <v>-2.5</v>
      </c>
    </row>
    <row r="45406" spans="71:71" x14ac:dyDescent="0.3">
      <c r="BS45406" s="24">
        <f t="shared" si="1032"/>
        <v>-2.5</v>
      </c>
    </row>
    <row r="45407" spans="71:71" x14ac:dyDescent="0.3">
      <c r="BS45407" s="24">
        <f t="shared" si="1032"/>
        <v>-2.5</v>
      </c>
    </row>
    <row r="45408" spans="71:71" x14ac:dyDescent="0.3">
      <c r="BS45408" s="24">
        <f t="shared" si="1032"/>
        <v>-2.5</v>
      </c>
    </row>
    <row r="45409" spans="71:71" x14ac:dyDescent="0.3">
      <c r="BS45409" s="24">
        <f t="shared" si="1032"/>
        <v>-2.5</v>
      </c>
    </row>
    <row r="45410" spans="71:71" x14ac:dyDescent="0.3">
      <c r="BS45410" s="24">
        <f t="shared" si="1032"/>
        <v>-2.5</v>
      </c>
    </row>
    <row r="45411" spans="71:71" x14ac:dyDescent="0.3">
      <c r="BS45411" s="24">
        <f t="shared" si="1032"/>
        <v>-2.5</v>
      </c>
    </row>
    <row r="45412" spans="71:71" x14ac:dyDescent="0.3">
      <c r="BS45412" s="24">
        <f t="shared" si="1032"/>
        <v>-2.5</v>
      </c>
    </row>
    <row r="45413" spans="71:71" x14ac:dyDescent="0.3">
      <c r="BS45413" s="24">
        <f t="shared" si="1032"/>
        <v>-2.5</v>
      </c>
    </row>
    <row r="45414" spans="71:71" x14ac:dyDescent="0.3">
      <c r="BS45414" s="24">
        <f t="shared" si="1032"/>
        <v>-2.5</v>
      </c>
    </row>
    <row r="45415" spans="71:71" x14ac:dyDescent="0.3">
      <c r="BS45415" s="24">
        <f t="shared" si="1032"/>
        <v>-2.5</v>
      </c>
    </row>
    <row r="45416" spans="71:71" x14ac:dyDescent="0.3">
      <c r="BS45416" s="24">
        <f t="shared" si="1032"/>
        <v>-2.5</v>
      </c>
    </row>
    <row r="45417" spans="71:71" x14ac:dyDescent="0.3">
      <c r="BS45417" s="24">
        <f t="shared" si="1032"/>
        <v>-2.5</v>
      </c>
    </row>
    <row r="45418" spans="71:71" x14ac:dyDescent="0.3">
      <c r="BS45418" s="24">
        <f t="shared" si="1032"/>
        <v>-2.5</v>
      </c>
    </row>
    <row r="45419" spans="71:71" x14ac:dyDescent="0.3">
      <c r="BS45419" s="24">
        <f t="shared" si="1032"/>
        <v>-2.5</v>
      </c>
    </row>
    <row r="45420" spans="71:71" x14ac:dyDescent="0.3">
      <c r="BS45420" s="24">
        <f t="shared" si="1032"/>
        <v>-2.5</v>
      </c>
    </row>
    <row r="45421" spans="71:71" x14ac:dyDescent="0.3">
      <c r="BS45421" s="24">
        <f t="shared" si="1032"/>
        <v>-2.5</v>
      </c>
    </row>
    <row r="45422" spans="71:71" x14ac:dyDescent="0.3">
      <c r="BS45422" s="24">
        <f t="shared" si="1032"/>
        <v>-2.5</v>
      </c>
    </row>
    <row r="45423" spans="71:71" x14ac:dyDescent="0.3">
      <c r="BS45423" s="24">
        <f t="shared" si="1032"/>
        <v>-2.5</v>
      </c>
    </row>
    <row r="45424" spans="71:71" x14ac:dyDescent="0.3">
      <c r="BS45424" s="24">
        <f t="shared" si="1032"/>
        <v>-2.5</v>
      </c>
    </row>
    <row r="45425" spans="71:71" x14ac:dyDescent="0.3">
      <c r="BS45425" s="24">
        <f t="shared" si="1032"/>
        <v>-2.5</v>
      </c>
    </row>
    <row r="45426" spans="71:71" x14ac:dyDescent="0.3">
      <c r="BS45426" s="24">
        <f t="shared" si="1032"/>
        <v>-2.5</v>
      </c>
    </row>
    <row r="45427" spans="71:71" x14ac:dyDescent="0.3">
      <c r="BS45427" s="24">
        <f t="shared" si="1032"/>
        <v>-2.5</v>
      </c>
    </row>
    <row r="45428" spans="71:71" x14ac:dyDescent="0.3">
      <c r="BS45428" s="24">
        <f t="shared" si="1032"/>
        <v>-2.5</v>
      </c>
    </row>
    <row r="45429" spans="71:71" x14ac:dyDescent="0.3">
      <c r="BS45429" s="24">
        <f t="shared" si="1032"/>
        <v>-2.5</v>
      </c>
    </row>
    <row r="45430" spans="71:71" x14ac:dyDescent="0.3">
      <c r="BS45430" s="24">
        <f t="shared" si="1032"/>
        <v>-2.5</v>
      </c>
    </row>
    <row r="45431" spans="71:71" x14ac:dyDescent="0.3">
      <c r="BS45431" s="24">
        <f t="shared" si="1032"/>
        <v>-2.5</v>
      </c>
    </row>
    <row r="45432" spans="71:71" x14ac:dyDescent="0.3">
      <c r="BS45432" s="24">
        <f t="shared" si="1032"/>
        <v>-2.5</v>
      </c>
    </row>
    <row r="45433" spans="71:71" x14ac:dyDescent="0.3">
      <c r="BS45433" s="24">
        <f t="shared" si="1032"/>
        <v>-2.5</v>
      </c>
    </row>
    <row r="45434" spans="71:71" x14ac:dyDescent="0.3">
      <c r="BS45434" s="24">
        <f t="shared" si="1032"/>
        <v>-2.5</v>
      </c>
    </row>
    <row r="45435" spans="71:71" x14ac:dyDescent="0.3">
      <c r="BS45435" s="24">
        <f t="shared" si="1032"/>
        <v>-2.5</v>
      </c>
    </row>
    <row r="45436" spans="71:71" x14ac:dyDescent="0.3">
      <c r="BS45436" s="24">
        <f t="shared" si="1032"/>
        <v>-2.5</v>
      </c>
    </row>
    <row r="45437" spans="71:71" x14ac:dyDescent="0.3">
      <c r="BS45437" s="24">
        <f t="shared" si="1032"/>
        <v>-2.5</v>
      </c>
    </row>
    <row r="45438" spans="71:71" x14ac:dyDescent="0.3">
      <c r="BS45438" s="24">
        <f t="shared" si="1032"/>
        <v>-2.5</v>
      </c>
    </row>
    <row r="45439" spans="71:71" x14ac:dyDescent="0.3">
      <c r="BS45439" s="24">
        <f t="shared" si="1032"/>
        <v>-2.5</v>
      </c>
    </row>
    <row r="45440" spans="71:71" x14ac:dyDescent="0.3">
      <c r="BS45440" s="24">
        <f t="shared" si="1032"/>
        <v>-2.5</v>
      </c>
    </row>
    <row r="45441" spans="71:71" x14ac:dyDescent="0.3">
      <c r="BS45441" s="24">
        <f t="shared" si="1032"/>
        <v>-2.5</v>
      </c>
    </row>
    <row r="45442" spans="71:71" x14ac:dyDescent="0.3">
      <c r="BS45442" s="24">
        <f t="shared" si="1032"/>
        <v>-2.5</v>
      </c>
    </row>
    <row r="45443" spans="71:71" x14ac:dyDescent="0.3">
      <c r="BS45443" s="24">
        <f t="shared" si="1032"/>
        <v>-2.5</v>
      </c>
    </row>
    <row r="45444" spans="71:71" x14ac:dyDescent="0.3">
      <c r="BS45444" s="24">
        <f t="shared" si="1032"/>
        <v>-2.5</v>
      </c>
    </row>
    <row r="45445" spans="71:71" x14ac:dyDescent="0.3">
      <c r="BS45445" s="24">
        <f t="shared" si="1032"/>
        <v>-2.5</v>
      </c>
    </row>
    <row r="45446" spans="71:71" x14ac:dyDescent="0.3">
      <c r="BS45446" s="24">
        <f t="shared" si="1032"/>
        <v>-2.5</v>
      </c>
    </row>
    <row r="45447" spans="71:71" x14ac:dyDescent="0.3">
      <c r="BS45447" s="24">
        <f t="shared" si="1032"/>
        <v>-2.5</v>
      </c>
    </row>
    <row r="45448" spans="71:71" x14ac:dyDescent="0.3">
      <c r="BS45448" s="24">
        <f t="shared" si="1032"/>
        <v>-2.5</v>
      </c>
    </row>
    <row r="45449" spans="71:71" x14ac:dyDescent="0.3">
      <c r="BS45449" s="24">
        <f t="shared" ref="BS45449:BS45512" si="1033">BR45449-2.5</f>
        <v>-2.5</v>
      </c>
    </row>
    <row r="45450" spans="71:71" x14ac:dyDescent="0.3">
      <c r="BS45450" s="24">
        <f t="shared" si="1033"/>
        <v>-2.5</v>
      </c>
    </row>
    <row r="45451" spans="71:71" x14ac:dyDescent="0.3">
      <c r="BS45451" s="24">
        <f t="shared" si="1033"/>
        <v>-2.5</v>
      </c>
    </row>
    <row r="45452" spans="71:71" x14ac:dyDescent="0.3">
      <c r="BS45452" s="24">
        <f t="shared" si="1033"/>
        <v>-2.5</v>
      </c>
    </row>
    <row r="45453" spans="71:71" x14ac:dyDescent="0.3">
      <c r="BS45453" s="24">
        <f t="shared" si="1033"/>
        <v>-2.5</v>
      </c>
    </row>
    <row r="45454" spans="71:71" x14ac:dyDescent="0.3">
      <c r="BS45454" s="24">
        <f t="shared" si="1033"/>
        <v>-2.5</v>
      </c>
    </row>
    <row r="45455" spans="71:71" x14ac:dyDescent="0.3">
      <c r="BS45455" s="24">
        <f t="shared" si="1033"/>
        <v>-2.5</v>
      </c>
    </row>
    <row r="45456" spans="71:71" x14ac:dyDescent="0.3">
      <c r="BS45456" s="24">
        <f t="shared" si="1033"/>
        <v>-2.5</v>
      </c>
    </row>
    <row r="45457" spans="71:71" x14ac:dyDescent="0.3">
      <c r="BS45457" s="24">
        <f t="shared" si="1033"/>
        <v>-2.5</v>
      </c>
    </row>
    <row r="45458" spans="71:71" x14ac:dyDescent="0.3">
      <c r="BS45458" s="24">
        <f t="shared" si="1033"/>
        <v>-2.5</v>
      </c>
    </row>
    <row r="45459" spans="71:71" x14ac:dyDescent="0.3">
      <c r="BS45459" s="24">
        <f t="shared" si="1033"/>
        <v>-2.5</v>
      </c>
    </row>
    <row r="45460" spans="71:71" x14ac:dyDescent="0.3">
      <c r="BS45460" s="24">
        <f t="shared" si="1033"/>
        <v>-2.5</v>
      </c>
    </row>
    <row r="45461" spans="71:71" x14ac:dyDescent="0.3">
      <c r="BS45461" s="24">
        <f t="shared" si="1033"/>
        <v>-2.5</v>
      </c>
    </row>
    <row r="45462" spans="71:71" x14ac:dyDescent="0.3">
      <c r="BS45462" s="24">
        <f t="shared" si="1033"/>
        <v>-2.5</v>
      </c>
    </row>
    <row r="45463" spans="71:71" x14ac:dyDescent="0.3">
      <c r="BS45463" s="24">
        <f t="shared" si="1033"/>
        <v>-2.5</v>
      </c>
    </row>
    <row r="45464" spans="71:71" x14ac:dyDescent="0.3">
      <c r="BS45464" s="24">
        <f t="shared" si="1033"/>
        <v>-2.5</v>
      </c>
    </row>
    <row r="45465" spans="71:71" x14ac:dyDescent="0.3">
      <c r="BS45465" s="24">
        <f t="shared" si="1033"/>
        <v>-2.5</v>
      </c>
    </row>
    <row r="45466" spans="71:71" x14ac:dyDescent="0.3">
      <c r="BS45466" s="24">
        <f t="shared" si="1033"/>
        <v>-2.5</v>
      </c>
    </row>
    <row r="45467" spans="71:71" x14ac:dyDescent="0.3">
      <c r="BS45467" s="24">
        <f t="shared" si="1033"/>
        <v>-2.5</v>
      </c>
    </row>
    <row r="45468" spans="71:71" x14ac:dyDescent="0.3">
      <c r="BS45468" s="24">
        <f t="shared" si="1033"/>
        <v>-2.5</v>
      </c>
    </row>
    <row r="45469" spans="71:71" x14ac:dyDescent="0.3">
      <c r="BS45469" s="24">
        <f t="shared" si="1033"/>
        <v>-2.5</v>
      </c>
    </row>
    <row r="45470" spans="71:71" x14ac:dyDescent="0.3">
      <c r="BS45470" s="24">
        <f t="shared" si="1033"/>
        <v>-2.5</v>
      </c>
    </row>
    <row r="45471" spans="71:71" x14ac:dyDescent="0.3">
      <c r="BS45471" s="24">
        <f t="shared" si="1033"/>
        <v>-2.5</v>
      </c>
    </row>
    <row r="45472" spans="71:71" x14ac:dyDescent="0.3">
      <c r="BS45472" s="24">
        <f t="shared" si="1033"/>
        <v>-2.5</v>
      </c>
    </row>
    <row r="45473" spans="71:71" x14ac:dyDescent="0.3">
      <c r="BS45473" s="24">
        <f t="shared" si="1033"/>
        <v>-2.5</v>
      </c>
    </row>
    <row r="45474" spans="71:71" x14ac:dyDescent="0.3">
      <c r="BS45474" s="24">
        <f t="shared" si="1033"/>
        <v>-2.5</v>
      </c>
    </row>
    <row r="45475" spans="71:71" x14ac:dyDescent="0.3">
      <c r="BS45475" s="24">
        <f t="shared" si="1033"/>
        <v>-2.5</v>
      </c>
    </row>
    <row r="45476" spans="71:71" x14ac:dyDescent="0.3">
      <c r="BS45476" s="24">
        <f t="shared" si="1033"/>
        <v>-2.5</v>
      </c>
    </row>
    <row r="45477" spans="71:71" x14ac:dyDescent="0.3">
      <c r="BS45477" s="24">
        <f t="shared" si="1033"/>
        <v>-2.5</v>
      </c>
    </row>
    <row r="45478" spans="71:71" x14ac:dyDescent="0.3">
      <c r="BS45478" s="24">
        <f t="shared" si="1033"/>
        <v>-2.5</v>
      </c>
    </row>
    <row r="45479" spans="71:71" x14ac:dyDescent="0.3">
      <c r="BS45479" s="24">
        <f t="shared" si="1033"/>
        <v>-2.5</v>
      </c>
    </row>
    <row r="45480" spans="71:71" x14ac:dyDescent="0.3">
      <c r="BS45480" s="24">
        <f t="shared" si="1033"/>
        <v>-2.5</v>
      </c>
    </row>
    <row r="45481" spans="71:71" x14ac:dyDescent="0.3">
      <c r="BS45481" s="24">
        <f t="shared" si="1033"/>
        <v>-2.5</v>
      </c>
    </row>
    <row r="45482" spans="71:71" x14ac:dyDescent="0.3">
      <c r="BS45482" s="24">
        <f t="shared" si="1033"/>
        <v>-2.5</v>
      </c>
    </row>
    <row r="45483" spans="71:71" x14ac:dyDescent="0.3">
      <c r="BS45483" s="24">
        <f t="shared" si="1033"/>
        <v>-2.5</v>
      </c>
    </row>
    <row r="45484" spans="71:71" x14ac:dyDescent="0.3">
      <c r="BS45484" s="24">
        <f t="shared" si="1033"/>
        <v>-2.5</v>
      </c>
    </row>
    <row r="45485" spans="71:71" x14ac:dyDescent="0.3">
      <c r="BS45485" s="24">
        <f t="shared" si="1033"/>
        <v>-2.5</v>
      </c>
    </row>
    <row r="45486" spans="71:71" x14ac:dyDescent="0.3">
      <c r="BS45486" s="24">
        <f t="shared" si="1033"/>
        <v>-2.5</v>
      </c>
    </row>
    <row r="45487" spans="71:71" x14ac:dyDescent="0.3">
      <c r="BS45487" s="24">
        <f t="shared" si="1033"/>
        <v>-2.5</v>
      </c>
    </row>
    <row r="45488" spans="71:71" x14ac:dyDescent="0.3">
      <c r="BS45488" s="24">
        <f t="shared" si="1033"/>
        <v>-2.5</v>
      </c>
    </row>
    <row r="45489" spans="71:71" x14ac:dyDescent="0.3">
      <c r="BS45489" s="24">
        <f t="shared" si="1033"/>
        <v>-2.5</v>
      </c>
    </row>
    <row r="45490" spans="71:71" x14ac:dyDescent="0.3">
      <c r="BS45490" s="24">
        <f t="shared" si="1033"/>
        <v>-2.5</v>
      </c>
    </row>
    <row r="45491" spans="71:71" x14ac:dyDescent="0.3">
      <c r="BS45491" s="24">
        <f t="shared" si="1033"/>
        <v>-2.5</v>
      </c>
    </row>
    <row r="45492" spans="71:71" x14ac:dyDescent="0.3">
      <c r="BS45492" s="24">
        <f t="shared" si="1033"/>
        <v>-2.5</v>
      </c>
    </row>
    <row r="45493" spans="71:71" x14ac:dyDescent="0.3">
      <c r="BS45493" s="24">
        <f t="shared" si="1033"/>
        <v>-2.5</v>
      </c>
    </row>
    <row r="45494" spans="71:71" x14ac:dyDescent="0.3">
      <c r="BS45494" s="24">
        <f t="shared" si="1033"/>
        <v>-2.5</v>
      </c>
    </row>
    <row r="45495" spans="71:71" x14ac:dyDescent="0.3">
      <c r="BS45495" s="24">
        <f t="shared" si="1033"/>
        <v>-2.5</v>
      </c>
    </row>
    <row r="45496" spans="71:71" x14ac:dyDescent="0.3">
      <c r="BS45496" s="24">
        <f t="shared" si="1033"/>
        <v>-2.5</v>
      </c>
    </row>
    <row r="45497" spans="71:71" x14ac:dyDescent="0.3">
      <c r="BS45497" s="24">
        <f t="shared" si="1033"/>
        <v>-2.5</v>
      </c>
    </row>
    <row r="45498" spans="71:71" x14ac:dyDescent="0.3">
      <c r="BS45498" s="24">
        <f t="shared" si="1033"/>
        <v>-2.5</v>
      </c>
    </row>
    <row r="45499" spans="71:71" x14ac:dyDescent="0.3">
      <c r="BS45499" s="24">
        <f t="shared" si="1033"/>
        <v>-2.5</v>
      </c>
    </row>
    <row r="45500" spans="71:71" x14ac:dyDescent="0.3">
      <c r="BS45500" s="24">
        <f t="shared" si="1033"/>
        <v>-2.5</v>
      </c>
    </row>
    <row r="45501" spans="71:71" x14ac:dyDescent="0.3">
      <c r="BS45501" s="24">
        <f t="shared" si="1033"/>
        <v>-2.5</v>
      </c>
    </row>
    <row r="45502" spans="71:71" x14ac:dyDescent="0.3">
      <c r="BS45502" s="24">
        <f t="shared" si="1033"/>
        <v>-2.5</v>
      </c>
    </row>
    <row r="45503" spans="71:71" x14ac:dyDescent="0.3">
      <c r="BS45503" s="24">
        <f t="shared" si="1033"/>
        <v>-2.5</v>
      </c>
    </row>
    <row r="45504" spans="71:71" x14ac:dyDescent="0.3">
      <c r="BS45504" s="24">
        <f t="shared" si="1033"/>
        <v>-2.5</v>
      </c>
    </row>
    <row r="45505" spans="71:71" x14ac:dyDescent="0.3">
      <c r="BS45505" s="24">
        <f t="shared" si="1033"/>
        <v>-2.5</v>
      </c>
    </row>
    <row r="45506" spans="71:71" x14ac:dyDescent="0.3">
      <c r="BS45506" s="24">
        <f t="shared" si="1033"/>
        <v>-2.5</v>
      </c>
    </row>
    <row r="45507" spans="71:71" x14ac:dyDescent="0.3">
      <c r="BS45507" s="24">
        <f t="shared" si="1033"/>
        <v>-2.5</v>
      </c>
    </row>
    <row r="45508" spans="71:71" x14ac:dyDescent="0.3">
      <c r="BS45508" s="24">
        <f t="shared" si="1033"/>
        <v>-2.5</v>
      </c>
    </row>
    <row r="45509" spans="71:71" x14ac:dyDescent="0.3">
      <c r="BS45509" s="24">
        <f t="shared" si="1033"/>
        <v>-2.5</v>
      </c>
    </row>
    <row r="45510" spans="71:71" x14ac:dyDescent="0.3">
      <c r="BS45510" s="24">
        <f t="shared" si="1033"/>
        <v>-2.5</v>
      </c>
    </row>
    <row r="45511" spans="71:71" x14ac:dyDescent="0.3">
      <c r="BS45511" s="24">
        <f t="shared" si="1033"/>
        <v>-2.5</v>
      </c>
    </row>
    <row r="45512" spans="71:71" x14ac:dyDescent="0.3">
      <c r="BS45512" s="24">
        <f t="shared" si="1033"/>
        <v>-2.5</v>
      </c>
    </row>
    <row r="45513" spans="71:71" x14ac:dyDescent="0.3">
      <c r="BS45513" s="24">
        <f t="shared" ref="BS45513:BS45576" si="1034">BR45513-2.5</f>
        <v>-2.5</v>
      </c>
    </row>
    <row r="45514" spans="71:71" x14ac:dyDescent="0.3">
      <c r="BS45514" s="24">
        <f t="shared" si="1034"/>
        <v>-2.5</v>
      </c>
    </row>
    <row r="45515" spans="71:71" x14ac:dyDescent="0.3">
      <c r="BS45515" s="24">
        <f t="shared" si="1034"/>
        <v>-2.5</v>
      </c>
    </row>
    <row r="45516" spans="71:71" x14ac:dyDescent="0.3">
      <c r="BS45516" s="24">
        <f t="shared" si="1034"/>
        <v>-2.5</v>
      </c>
    </row>
    <row r="45517" spans="71:71" x14ac:dyDescent="0.3">
      <c r="BS45517" s="24">
        <f t="shared" si="1034"/>
        <v>-2.5</v>
      </c>
    </row>
    <row r="45518" spans="71:71" x14ac:dyDescent="0.3">
      <c r="BS45518" s="24">
        <f t="shared" si="1034"/>
        <v>-2.5</v>
      </c>
    </row>
    <row r="45519" spans="71:71" x14ac:dyDescent="0.3">
      <c r="BS45519" s="24">
        <f t="shared" si="1034"/>
        <v>-2.5</v>
      </c>
    </row>
    <row r="45520" spans="71:71" x14ac:dyDescent="0.3">
      <c r="BS45520" s="24">
        <f t="shared" si="1034"/>
        <v>-2.5</v>
      </c>
    </row>
    <row r="45521" spans="71:71" x14ac:dyDescent="0.3">
      <c r="BS45521" s="24">
        <f t="shared" si="1034"/>
        <v>-2.5</v>
      </c>
    </row>
    <row r="45522" spans="71:71" x14ac:dyDescent="0.3">
      <c r="BS45522" s="24">
        <f t="shared" si="1034"/>
        <v>-2.5</v>
      </c>
    </row>
    <row r="45523" spans="71:71" x14ac:dyDescent="0.3">
      <c r="BS45523" s="24">
        <f t="shared" si="1034"/>
        <v>-2.5</v>
      </c>
    </row>
    <row r="45524" spans="71:71" x14ac:dyDescent="0.3">
      <c r="BS45524" s="24">
        <f t="shared" si="1034"/>
        <v>-2.5</v>
      </c>
    </row>
    <row r="45525" spans="71:71" x14ac:dyDescent="0.3">
      <c r="BS45525" s="24">
        <f t="shared" si="1034"/>
        <v>-2.5</v>
      </c>
    </row>
    <row r="45526" spans="71:71" x14ac:dyDescent="0.3">
      <c r="BS45526" s="24">
        <f t="shared" si="1034"/>
        <v>-2.5</v>
      </c>
    </row>
    <row r="45527" spans="71:71" x14ac:dyDescent="0.3">
      <c r="BS45527" s="24">
        <f t="shared" si="1034"/>
        <v>-2.5</v>
      </c>
    </row>
    <row r="45528" spans="71:71" x14ac:dyDescent="0.3">
      <c r="BS45528" s="24">
        <f t="shared" si="1034"/>
        <v>-2.5</v>
      </c>
    </row>
    <row r="45529" spans="71:71" x14ac:dyDescent="0.3">
      <c r="BS45529" s="24">
        <f t="shared" si="1034"/>
        <v>-2.5</v>
      </c>
    </row>
    <row r="45530" spans="71:71" x14ac:dyDescent="0.3">
      <c r="BS45530" s="24">
        <f t="shared" si="1034"/>
        <v>-2.5</v>
      </c>
    </row>
    <row r="45531" spans="71:71" x14ac:dyDescent="0.3">
      <c r="BS45531" s="24">
        <f t="shared" si="1034"/>
        <v>-2.5</v>
      </c>
    </row>
    <row r="45532" spans="71:71" x14ac:dyDescent="0.3">
      <c r="BS45532" s="24">
        <f t="shared" si="1034"/>
        <v>-2.5</v>
      </c>
    </row>
    <row r="45533" spans="71:71" x14ac:dyDescent="0.3">
      <c r="BS45533" s="24">
        <f t="shared" si="1034"/>
        <v>-2.5</v>
      </c>
    </row>
    <row r="45534" spans="71:71" x14ac:dyDescent="0.3">
      <c r="BS45534" s="24">
        <f t="shared" si="1034"/>
        <v>-2.5</v>
      </c>
    </row>
    <row r="45535" spans="71:71" x14ac:dyDescent="0.3">
      <c r="BS45535" s="24">
        <f t="shared" si="1034"/>
        <v>-2.5</v>
      </c>
    </row>
    <row r="45536" spans="71:71" x14ac:dyDescent="0.3">
      <c r="BS45536" s="24">
        <f t="shared" si="1034"/>
        <v>-2.5</v>
      </c>
    </row>
    <row r="45537" spans="71:71" x14ac:dyDescent="0.3">
      <c r="BS45537" s="24">
        <f t="shared" si="1034"/>
        <v>-2.5</v>
      </c>
    </row>
    <row r="45538" spans="71:71" x14ac:dyDescent="0.3">
      <c r="BS45538" s="24">
        <f t="shared" si="1034"/>
        <v>-2.5</v>
      </c>
    </row>
    <row r="45539" spans="71:71" x14ac:dyDescent="0.3">
      <c r="BS45539" s="24">
        <f t="shared" si="1034"/>
        <v>-2.5</v>
      </c>
    </row>
    <row r="45540" spans="71:71" x14ac:dyDescent="0.3">
      <c r="BS45540" s="24">
        <f t="shared" si="1034"/>
        <v>-2.5</v>
      </c>
    </row>
    <row r="45541" spans="71:71" x14ac:dyDescent="0.3">
      <c r="BS45541" s="24">
        <f t="shared" si="1034"/>
        <v>-2.5</v>
      </c>
    </row>
    <row r="45542" spans="71:71" x14ac:dyDescent="0.3">
      <c r="BS45542" s="24">
        <f t="shared" si="1034"/>
        <v>-2.5</v>
      </c>
    </row>
    <row r="45543" spans="71:71" x14ac:dyDescent="0.3">
      <c r="BS45543" s="24">
        <f t="shared" si="1034"/>
        <v>-2.5</v>
      </c>
    </row>
    <row r="45544" spans="71:71" x14ac:dyDescent="0.3">
      <c r="BS45544" s="24">
        <f t="shared" si="1034"/>
        <v>-2.5</v>
      </c>
    </row>
    <row r="45545" spans="71:71" x14ac:dyDescent="0.3">
      <c r="BS45545" s="24">
        <f t="shared" si="1034"/>
        <v>-2.5</v>
      </c>
    </row>
    <row r="45546" spans="71:71" x14ac:dyDescent="0.3">
      <c r="BS45546" s="24">
        <f t="shared" si="1034"/>
        <v>-2.5</v>
      </c>
    </row>
    <row r="45547" spans="71:71" x14ac:dyDescent="0.3">
      <c r="BS45547" s="24">
        <f t="shared" si="1034"/>
        <v>-2.5</v>
      </c>
    </row>
    <row r="45548" spans="71:71" x14ac:dyDescent="0.3">
      <c r="BS45548" s="24">
        <f t="shared" si="1034"/>
        <v>-2.5</v>
      </c>
    </row>
    <row r="45549" spans="71:71" x14ac:dyDescent="0.3">
      <c r="BS45549" s="24">
        <f t="shared" si="1034"/>
        <v>-2.5</v>
      </c>
    </row>
    <row r="45550" spans="71:71" x14ac:dyDescent="0.3">
      <c r="BS45550" s="24">
        <f t="shared" si="1034"/>
        <v>-2.5</v>
      </c>
    </row>
    <row r="45551" spans="71:71" x14ac:dyDescent="0.3">
      <c r="BS45551" s="24">
        <f t="shared" si="1034"/>
        <v>-2.5</v>
      </c>
    </row>
    <row r="45552" spans="71:71" x14ac:dyDescent="0.3">
      <c r="BS45552" s="24">
        <f t="shared" si="1034"/>
        <v>-2.5</v>
      </c>
    </row>
    <row r="45553" spans="71:71" x14ac:dyDescent="0.3">
      <c r="BS45553" s="24">
        <f t="shared" si="1034"/>
        <v>-2.5</v>
      </c>
    </row>
    <row r="45554" spans="71:71" x14ac:dyDescent="0.3">
      <c r="BS45554" s="24">
        <f t="shared" si="1034"/>
        <v>-2.5</v>
      </c>
    </row>
    <row r="45555" spans="71:71" x14ac:dyDescent="0.3">
      <c r="BS45555" s="24">
        <f t="shared" si="1034"/>
        <v>-2.5</v>
      </c>
    </row>
    <row r="45556" spans="71:71" x14ac:dyDescent="0.3">
      <c r="BS45556" s="24">
        <f t="shared" si="1034"/>
        <v>-2.5</v>
      </c>
    </row>
    <row r="45557" spans="71:71" x14ac:dyDescent="0.3">
      <c r="BS45557" s="24">
        <f t="shared" si="1034"/>
        <v>-2.5</v>
      </c>
    </row>
    <row r="45558" spans="71:71" x14ac:dyDescent="0.3">
      <c r="BS45558" s="24">
        <f t="shared" si="1034"/>
        <v>-2.5</v>
      </c>
    </row>
    <row r="45559" spans="71:71" x14ac:dyDescent="0.3">
      <c r="BS45559" s="24">
        <f t="shared" si="1034"/>
        <v>-2.5</v>
      </c>
    </row>
    <row r="45560" spans="71:71" x14ac:dyDescent="0.3">
      <c r="BS45560" s="24">
        <f t="shared" si="1034"/>
        <v>-2.5</v>
      </c>
    </row>
    <row r="45561" spans="71:71" x14ac:dyDescent="0.3">
      <c r="BS45561" s="24">
        <f t="shared" si="1034"/>
        <v>-2.5</v>
      </c>
    </row>
    <row r="45562" spans="71:71" x14ac:dyDescent="0.3">
      <c r="BS45562" s="24">
        <f t="shared" si="1034"/>
        <v>-2.5</v>
      </c>
    </row>
    <row r="45563" spans="71:71" x14ac:dyDescent="0.3">
      <c r="BS45563" s="24">
        <f t="shared" si="1034"/>
        <v>-2.5</v>
      </c>
    </row>
    <row r="45564" spans="71:71" x14ac:dyDescent="0.3">
      <c r="BS45564" s="24">
        <f t="shared" si="1034"/>
        <v>-2.5</v>
      </c>
    </row>
    <row r="45565" spans="71:71" x14ac:dyDescent="0.3">
      <c r="BS45565" s="24">
        <f t="shared" si="1034"/>
        <v>-2.5</v>
      </c>
    </row>
    <row r="45566" spans="71:71" x14ac:dyDescent="0.3">
      <c r="BS45566" s="24">
        <f t="shared" si="1034"/>
        <v>-2.5</v>
      </c>
    </row>
    <row r="45567" spans="71:71" x14ac:dyDescent="0.3">
      <c r="BS45567" s="24">
        <f t="shared" si="1034"/>
        <v>-2.5</v>
      </c>
    </row>
    <row r="45568" spans="71:71" x14ac:dyDescent="0.3">
      <c r="BS45568" s="24">
        <f t="shared" si="1034"/>
        <v>-2.5</v>
      </c>
    </row>
    <row r="45569" spans="71:71" x14ac:dyDescent="0.3">
      <c r="BS45569" s="24">
        <f t="shared" si="1034"/>
        <v>-2.5</v>
      </c>
    </row>
    <row r="45570" spans="71:71" x14ac:dyDescent="0.3">
      <c r="BS45570" s="24">
        <f t="shared" si="1034"/>
        <v>-2.5</v>
      </c>
    </row>
    <row r="45571" spans="71:71" x14ac:dyDescent="0.3">
      <c r="BS45571" s="24">
        <f t="shared" si="1034"/>
        <v>-2.5</v>
      </c>
    </row>
    <row r="45572" spans="71:71" x14ac:dyDescent="0.3">
      <c r="BS45572" s="24">
        <f t="shared" si="1034"/>
        <v>-2.5</v>
      </c>
    </row>
    <row r="45573" spans="71:71" x14ac:dyDescent="0.3">
      <c r="BS45573" s="24">
        <f t="shared" si="1034"/>
        <v>-2.5</v>
      </c>
    </row>
    <row r="45574" spans="71:71" x14ac:dyDescent="0.3">
      <c r="BS45574" s="24">
        <f t="shared" si="1034"/>
        <v>-2.5</v>
      </c>
    </row>
    <row r="45575" spans="71:71" x14ac:dyDescent="0.3">
      <c r="BS45575" s="24">
        <f t="shared" si="1034"/>
        <v>-2.5</v>
      </c>
    </row>
    <row r="45576" spans="71:71" x14ac:dyDescent="0.3">
      <c r="BS45576" s="24">
        <f t="shared" si="1034"/>
        <v>-2.5</v>
      </c>
    </row>
    <row r="45577" spans="71:71" x14ac:dyDescent="0.3">
      <c r="BS45577" s="24">
        <f t="shared" ref="BS45577:BS45640" si="1035">BR45577-2.5</f>
        <v>-2.5</v>
      </c>
    </row>
    <row r="45578" spans="71:71" x14ac:dyDescent="0.3">
      <c r="BS45578" s="24">
        <f t="shared" si="1035"/>
        <v>-2.5</v>
      </c>
    </row>
    <row r="45579" spans="71:71" x14ac:dyDescent="0.3">
      <c r="BS45579" s="24">
        <f t="shared" si="1035"/>
        <v>-2.5</v>
      </c>
    </row>
    <row r="45580" spans="71:71" x14ac:dyDescent="0.3">
      <c r="BS45580" s="24">
        <f t="shared" si="1035"/>
        <v>-2.5</v>
      </c>
    </row>
    <row r="45581" spans="71:71" x14ac:dyDescent="0.3">
      <c r="BS45581" s="24">
        <f t="shared" si="1035"/>
        <v>-2.5</v>
      </c>
    </row>
    <row r="45582" spans="71:71" x14ac:dyDescent="0.3">
      <c r="BS45582" s="24">
        <f t="shared" si="1035"/>
        <v>-2.5</v>
      </c>
    </row>
    <row r="45583" spans="71:71" x14ac:dyDescent="0.3">
      <c r="BS45583" s="24">
        <f t="shared" si="1035"/>
        <v>-2.5</v>
      </c>
    </row>
    <row r="45584" spans="71:71" x14ac:dyDescent="0.3">
      <c r="BS45584" s="24">
        <f t="shared" si="1035"/>
        <v>-2.5</v>
      </c>
    </row>
    <row r="45585" spans="71:71" x14ac:dyDescent="0.3">
      <c r="BS45585" s="24">
        <f t="shared" si="1035"/>
        <v>-2.5</v>
      </c>
    </row>
    <row r="45586" spans="71:71" x14ac:dyDescent="0.3">
      <c r="BS45586" s="24">
        <f t="shared" si="1035"/>
        <v>-2.5</v>
      </c>
    </row>
    <row r="45587" spans="71:71" x14ac:dyDescent="0.3">
      <c r="BS45587" s="24">
        <f t="shared" si="1035"/>
        <v>-2.5</v>
      </c>
    </row>
    <row r="45588" spans="71:71" x14ac:dyDescent="0.3">
      <c r="BS45588" s="24">
        <f t="shared" si="1035"/>
        <v>-2.5</v>
      </c>
    </row>
    <row r="45589" spans="71:71" x14ac:dyDescent="0.3">
      <c r="BS45589" s="24">
        <f t="shared" si="1035"/>
        <v>-2.5</v>
      </c>
    </row>
    <row r="45590" spans="71:71" x14ac:dyDescent="0.3">
      <c r="BS45590" s="24">
        <f t="shared" si="1035"/>
        <v>-2.5</v>
      </c>
    </row>
    <row r="45591" spans="71:71" x14ac:dyDescent="0.3">
      <c r="BS45591" s="24">
        <f t="shared" si="1035"/>
        <v>-2.5</v>
      </c>
    </row>
    <row r="45592" spans="71:71" x14ac:dyDescent="0.3">
      <c r="BS45592" s="24">
        <f t="shared" si="1035"/>
        <v>-2.5</v>
      </c>
    </row>
    <row r="45593" spans="71:71" x14ac:dyDescent="0.3">
      <c r="BS45593" s="24">
        <f t="shared" si="1035"/>
        <v>-2.5</v>
      </c>
    </row>
    <row r="45594" spans="71:71" x14ac:dyDescent="0.3">
      <c r="BS45594" s="24">
        <f t="shared" si="1035"/>
        <v>-2.5</v>
      </c>
    </row>
    <row r="45595" spans="71:71" x14ac:dyDescent="0.3">
      <c r="BS45595" s="24">
        <f t="shared" si="1035"/>
        <v>-2.5</v>
      </c>
    </row>
    <row r="45596" spans="71:71" x14ac:dyDescent="0.3">
      <c r="BS45596" s="24">
        <f t="shared" si="1035"/>
        <v>-2.5</v>
      </c>
    </row>
    <row r="45597" spans="71:71" x14ac:dyDescent="0.3">
      <c r="BS45597" s="24">
        <f t="shared" si="1035"/>
        <v>-2.5</v>
      </c>
    </row>
    <row r="45598" spans="71:71" x14ac:dyDescent="0.3">
      <c r="BS45598" s="24">
        <f t="shared" si="1035"/>
        <v>-2.5</v>
      </c>
    </row>
    <row r="45599" spans="71:71" x14ac:dyDescent="0.3">
      <c r="BS45599" s="24">
        <f t="shared" si="1035"/>
        <v>-2.5</v>
      </c>
    </row>
    <row r="45600" spans="71:71" x14ac:dyDescent="0.3">
      <c r="BS45600" s="24">
        <f t="shared" si="1035"/>
        <v>-2.5</v>
      </c>
    </row>
    <row r="45601" spans="71:71" x14ac:dyDescent="0.3">
      <c r="BS45601" s="24">
        <f t="shared" si="1035"/>
        <v>-2.5</v>
      </c>
    </row>
    <row r="45602" spans="71:71" x14ac:dyDescent="0.3">
      <c r="BS45602" s="24">
        <f t="shared" si="1035"/>
        <v>-2.5</v>
      </c>
    </row>
    <row r="45603" spans="71:71" x14ac:dyDescent="0.3">
      <c r="BS45603" s="24">
        <f t="shared" si="1035"/>
        <v>-2.5</v>
      </c>
    </row>
    <row r="45604" spans="71:71" x14ac:dyDescent="0.3">
      <c r="BS45604" s="24">
        <f t="shared" si="1035"/>
        <v>-2.5</v>
      </c>
    </row>
    <row r="45605" spans="71:71" x14ac:dyDescent="0.3">
      <c r="BS45605" s="24">
        <f t="shared" si="1035"/>
        <v>-2.5</v>
      </c>
    </row>
    <row r="45606" spans="71:71" x14ac:dyDescent="0.3">
      <c r="BS45606" s="24">
        <f t="shared" si="1035"/>
        <v>-2.5</v>
      </c>
    </row>
    <row r="45607" spans="71:71" x14ac:dyDescent="0.3">
      <c r="BS45607" s="24">
        <f t="shared" si="1035"/>
        <v>-2.5</v>
      </c>
    </row>
    <row r="45608" spans="71:71" x14ac:dyDescent="0.3">
      <c r="BS45608" s="24">
        <f t="shared" si="1035"/>
        <v>-2.5</v>
      </c>
    </row>
    <row r="45609" spans="71:71" x14ac:dyDescent="0.3">
      <c r="BS45609" s="24">
        <f t="shared" si="1035"/>
        <v>-2.5</v>
      </c>
    </row>
    <row r="45610" spans="71:71" x14ac:dyDescent="0.3">
      <c r="BS45610" s="24">
        <f t="shared" si="1035"/>
        <v>-2.5</v>
      </c>
    </row>
    <row r="45611" spans="71:71" x14ac:dyDescent="0.3">
      <c r="BS45611" s="24">
        <f t="shared" si="1035"/>
        <v>-2.5</v>
      </c>
    </row>
    <row r="45612" spans="71:71" x14ac:dyDescent="0.3">
      <c r="BS45612" s="24">
        <f t="shared" si="1035"/>
        <v>-2.5</v>
      </c>
    </row>
    <row r="45613" spans="71:71" x14ac:dyDescent="0.3">
      <c r="BS45613" s="24">
        <f t="shared" si="1035"/>
        <v>-2.5</v>
      </c>
    </row>
    <row r="45614" spans="71:71" x14ac:dyDescent="0.3">
      <c r="BS45614" s="24">
        <f t="shared" si="1035"/>
        <v>-2.5</v>
      </c>
    </row>
    <row r="45615" spans="71:71" x14ac:dyDescent="0.3">
      <c r="BS45615" s="24">
        <f t="shared" si="1035"/>
        <v>-2.5</v>
      </c>
    </row>
    <row r="45616" spans="71:71" x14ac:dyDescent="0.3">
      <c r="BS45616" s="24">
        <f t="shared" si="1035"/>
        <v>-2.5</v>
      </c>
    </row>
    <row r="45617" spans="71:71" x14ac:dyDescent="0.3">
      <c r="BS45617" s="24">
        <f t="shared" si="1035"/>
        <v>-2.5</v>
      </c>
    </row>
    <row r="45618" spans="71:71" x14ac:dyDescent="0.3">
      <c r="BS45618" s="24">
        <f t="shared" si="1035"/>
        <v>-2.5</v>
      </c>
    </row>
    <row r="45619" spans="71:71" x14ac:dyDescent="0.3">
      <c r="BS45619" s="24">
        <f t="shared" si="1035"/>
        <v>-2.5</v>
      </c>
    </row>
    <row r="45620" spans="71:71" x14ac:dyDescent="0.3">
      <c r="BS45620" s="24">
        <f t="shared" si="1035"/>
        <v>-2.5</v>
      </c>
    </row>
    <row r="45621" spans="71:71" x14ac:dyDescent="0.3">
      <c r="BS45621" s="24">
        <f t="shared" si="1035"/>
        <v>-2.5</v>
      </c>
    </row>
    <row r="45622" spans="71:71" x14ac:dyDescent="0.3">
      <c r="BS45622" s="24">
        <f t="shared" si="1035"/>
        <v>-2.5</v>
      </c>
    </row>
    <row r="45623" spans="71:71" x14ac:dyDescent="0.3">
      <c r="BS45623" s="24">
        <f t="shared" si="1035"/>
        <v>-2.5</v>
      </c>
    </row>
    <row r="45624" spans="71:71" x14ac:dyDescent="0.3">
      <c r="BS45624" s="24">
        <f t="shared" si="1035"/>
        <v>-2.5</v>
      </c>
    </row>
    <row r="45625" spans="71:71" x14ac:dyDescent="0.3">
      <c r="BS45625" s="24">
        <f t="shared" si="1035"/>
        <v>-2.5</v>
      </c>
    </row>
    <row r="45626" spans="71:71" x14ac:dyDescent="0.3">
      <c r="BS45626" s="24">
        <f t="shared" si="1035"/>
        <v>-2.5</v>
      </c>
    </row>
    <row r="45627" spans="71:71" x14ac:dyDescent="0.3">
      <c r="BS45627" s="24">
        <f t="shared" si="1035"/>
        <v>-2.5</v>
      </c>
    </row>
    <row r="45628" spans="71:71" x14ac:dyDescent="0.3">
      <c r="BS45628" s="24">
        <f t="shared" si="1035"/>
        <v>-2.5</v>
      </c>
    </row>
    <row r="45629" spans="71:71" x14ac:dyDescent="0.3">
      <c r="BS45629" s="24">
        <f t="shared" si="1035"/>
        <v>-2.5</v>
      </c>
    </row>
    <row r="45630" spans="71:71" x14ac:dyDescent="0.3">
      <c r="BS45630" s="24">
        <f t="shared" si="1035"/>
        <v>-2.5</v>
      </c>
    </row>
    <row r="45631" spans="71:71" x14ac:dyDescent="0.3">
      <c r="BS45631" s="24">
        <f t="shared" si="1035"/>
        <v>-2.5</v>
      </c>
    </row>
    <row r="45632" spans="71:71" x14ac:dyDescent="0.3">
      <c r="BS45632" s="24">
        <f t="shared" si="1035"/>
        <v>-2.5</v>
      </c>
    </row>
    <row r="45633" spans="71:71" x14ac:dyDescent="0.3">
      <c r="BS45633" s="24">
        <f t="shared" si="1035"/>
        <v>-2.5</v>
      </c>
    </row>
    <row r="45634" spans="71:71" x14ac:dyDescent="0.3">
      <c r="BS45634" s="24">
        <f t="shared" si="1035"/>
        <v>-2.5</v>
      </c>
    </row>
    <row r="45635" spans="71:71" x14ac:dyDescent="0.3">
      <c r="BS45635" s="24">
        <f t="shared" si="1035"/>
        <v>-2.5</v>
      </c>
    </row>
    <row r="45636" spans="71:71" x14ac:dyDescent="0.3">
      <c r="BS45636" s="24">
        <f t="shared" si="1035"/>
        <v>-2.5</v>
      </c>
    </row>
    <row r="45637" spans="71:71" x14ac:dyDescent="0.3">
      <c r="BS45637" s="24">
        <f t="shared" si="1035"/>
        <v>-2.5</v>
      </c>
    </row>
    <row r="45638" spans="71:71" x14ac:dyDescent="0.3">
      <c r="BS45638" s="24">
        <f t="shared" si="1035"/>
        <v>-2.5</v>
      </c>
    </row>
    <row r="45639" spans="71:71" x14ac:dyDescent="0.3">
      <c r="BS45639" s="24">
        <f t="shared" si="1035"/>
        <v>-2.5</v>
      </c>
    </row>
    <row r="45640" spans="71:71" x14ac:dyDescent="0.3">
      <c r="BS45640" s="24">
        <f t="shared" si="1035"/>
        <v>-2.5</v>
      </c>
    </row>
    <row r="45641" spans="71:71" x14ac:dyDescent="0.3">
      <c r="BS45641" s="24">
        <f t="shared" ref="BS45641:BS45704" si="1036">BR45641-2.5</f>
        <v>-2.5</v>
      </c>
    </row>
    <row r="45642" spans="71:71" x14ac:dyDescent="0.3">
      <c r="BS45642" s="24">
        <f t="shared" si="1036"/>
        <v>-2.5</v>
      </c>
    </row>
    <row r="45643" spans="71:71" x14ac:dyDescent="0.3">
      <c r="BS45643" s="24">
        <f t="shared" si="1036"/>
        <v>-2.5</v>
      </c>
    </row>
    <row r="45644" spans="71:71" x14ac:dyDescent="0.3">
      <c r="BS45644" s="24">
        <f t="shared" si="1036"/>
        <v>-2.5</v>
      </c>
    </row>
    <row r="45645" spans="71:71" x14ac:dyDescent="0.3">
      <c r="BS45645" s="24">
        <f t="shared" si="1036"/>
        <v>-2.5</v>
      </c>
    </row>
    <row r="45646" spans="71:71" x14ac:dyDescent="0.3">
      <c r="BS45646" s="24">
        <f t="shared" si="1036"/>
        <v>-2.5</v>
      </c>
    </row>
    <row r="45647" spans="71:71" x14ac:dyDescent="0.3">
      <c r="BS45647" s="24">
        <f t="shared" si="1036"/>
        <v>-2.5</v>
      </c>
    </row>
    <row r="45648" spans="71:71" x14ac:dyDescent="0.3">
      <c r="BS45648" s="24">
        <f t="shared" si="1036"/>
        <v>-2.5</v>
      </c>
    </row>
    <row r="45649" spans="71:71" x14ac:dyDescent="0.3">
      <c r="BS45649" s="24">
        <f t="shared" si="1036"/>
        <v>-2.5</v>
      </c>
    </row>
    <row r="45650" spans="71:71" x14ac:dyDescent="0.3">
      <c r="BS45650" s="24">
        <f t="shared" si="1036"/>
        <v>-2.5</v>
      </c>
    </row>
    <row r="45651" spans="71:71" x14ac:dyDescent="0.3">
      <c r="BS45651" s="24">
        <f t="shared" si="1036"/>
        <v>-2.5</v>
      </c>
    </row>
    <row r="45652" spans="71:71" x14ac:dyDescent="0.3">
      <c r="BS45652" s="24">
        <f t="shared" si="1036"/>
        <v>-2.5</v>
      </c>
    </row>
    <row r="45653" spans="71:71" x14ac:dyDescent="0.3">
      <c r="BS45653" s="24">
        <f t="shared" si="1036"/>
        <v>-2.5</v>
      </c>
    </row>
    <row r="45654" spans="71:71" x14ac:dyDescent="0.3">
      <c r="BS45654" s="24">
        <f t="shared" si="1036"/>
        <v>-2.5</v>
      </c>
    </row>
    <row r="45655" spans="71:71" x14ac:dyDescent="0.3">
      <c r="BS45655" s="24">
        <f t="shared" si="1036"/>
        <v>-2.5</v>
      </c>
    </row>
    <row r="45656" spans="71:71" x14ac:dyDescent="0.3">
      <c r="BS45656" s="24">
        <f t="shared" si="1036"/>
        <v>-2.5</v>
      </c>
    </row>
    <row r="45657" spans="71:71" x14ac:dyDescent="0.3">
      <c r="BS45657" s="24">
        <f t="shared" si="1036"/>
        <v>-2.5</v>
      </c>
    </row>
    <row r="45658" spans="71:71" x14ac:dyDescent="0.3">
      <c r="BS45658" s="24">
        <f t="shared" si="1036"/>
        <v>-2.5</v>
      </c>
    </row>
    <row r="45659" spans="71:71" x14ac:dyDescent="0.3">
      <c r="BS45659" s="24">
        <f t="shared" si="1036"/>
        <v>-2.5</v>
      </c>
    </row>
    <row r="45660" spans="71:71" x14ac:dyDescent="0.3">
      <c r="BS45660" s="24">
        <f t="shared" si="1036"/>
        <v>-2.5</v>
      </c>
    </row>
    <row r="45661" spans="71:71" x14ac:dyDescent="0.3">
      <c r="BS45661" s="24">
        <f t="shared" si="1036"/>
        <v>-2.5</v>
      </c>
    </row>
    <row r="45662" spans="71:71" x14ac:dyDescent="0.3">
      <c r="BS45662" s="24">
        <f t="shared" si="1036"/>
        <v>-2.5</v>
      </c>
    </row>
    <row r="45663" spans="71:71" x14ac:dyDescent="0.3">
      <c r="BS45663" s="24">
        <f t="shared" si="1036"/>
        <v>-2.5</v>
      </c>
    </row>
    <row r="45664" spans="71:71" x14ac:dyDescent="0.3">
      <c r="BS45664" s="24">
        <f t="shared" si="1036"/>
        <v>-2.5</v>
      </c>
    </row>
    <row r="45665" spans="71:71" x14ac:dyDescent="0.3">
      <c r="BS45665" s="24">
        <f t="shared" si="1036"/>
        <v>-2.5</v>
      </c>
    </row>
    <row r="45666" spans="71:71" x14ac:dyDescent="0.3">
      <c r="BS45666" s="24">
        <f t="shared" si="1036"/>
        <v>-2.5</v>
      </c>
    </row>
    <row r="45667" spans="71:71" x14ac:dyDescent="0.3">
      <c r="BS45667" s="24">
        <f t="shared" si="1036"/>
        <v>-2.5</v>
      </c>
    </row>
    <row r="45668" spans="71:71" x14ac:dyDescent="0.3">
      <c r="BS45668" s="24">
        <f t="shared" si="1036"/>
        <v>-2.5</v>
      </c>
    </row>
    <row r="45669" spans="71:71" x14ac:dyDescent="0.3">
      <c r="BS45669" s="24">
        <f t="shared" si="1036"/>
        <v>-2.5</v>
      </c>
    </row>
    <row r="45670" spans="71:71" x14ac:dyDescent="0.3">
      <c r="BS45670" s="24">
        <f t="shared" si="1036"/>
        <v>-2.5</v>
      </c>
    </row>
    <row r="45671" spans="71:71" x14ac:dyDescent="0.3">
      <c r="BS45671" s="24">
        <f t="shared" si="1036"/>
        <v>-2.5</v>
      </c>
    </row>
    <row r="45672" spans="71:71" x14ac:dyDescent="0.3">
      <c r="BS45672" s="24">
        <f t="shared" si="1036"/>
        <v>-2.5</v>
      </c>
    </row>
    <row r="45673" spans="71:71" x14ac:dyDescent="0.3">
      <c r="BS45673" s="24">
        <f t="shared" si="1036"/>
        <v>-2.5</v>
      </c>
    </row>
    <row r="45674" spans="71:71" x14ac:dyDescent="0.3">
      <c r="BS45674" s="24">
        <f t="shared" si="1036"/>
        <v>-2.5</v>
      </c>
    </row>
    <row r="45675" spans="71:71" x14ac:dyDescent="0.3">
      <c r="BS45675" s="24">
        <f t="shared" si="1036"/>
        <v>-2.5</v>
      </c>
    </row>
    <row r="45676" spans="71:71" x14ac:dyDescent="0.3">
      <c r="BS45676" s="24">
        <f t="shared" si="1036"/>
        <v>-2.5</v>
      </c>
    </row>
    <row r="45677" spans="71:71" x14ac:dyDescent="0.3">
      <c r="BS45677" s="24">
        <f t="shared" si="1036"/>
        <v>-2.5</v>
      </c>
    </row>
    <row r="45678" spans="71:71" x14ac:dyDescent="0.3">
      <c r="BS45678" s="24">
        <f t="shared" si="1036"/>
        <v>-2.5</v>
      </c>
    </row>
    <row r="45679" spans="71:71" x14ac:dyDescent="0.3">
      <c r="BS45679" s="24">
        <f t="shared" si="1036"/>
        <v>-2.5</v>
      </c>
    </row>
    <row r="45680" spans="71:71" x14ac:dyDescent="0.3">
      <c r="BS45680" s="24">
        <f t="shared" si="1036"/>
        <v>-2.5</v>
      </c>
    </row>
    <row r="45681" spans="71:71" x14ac:dyDescent="0.3">
      <c r="BS45681" s="24">
        <f t="shared" si="1036"/>
        <v>-2.5</v>
      </c>
    </row>
    <row r="45682" spans="71:71" x14ac:dyDescent="0.3">
      <c r="BS45682" s="24">
        <f t="shared" si="1036"/>
        <v>-2.5</v>
      </c>
    </row>
    <row r="45683" spans="71:71" x14ac:dyDescent="0.3">
      <c r="BS45683" s="24">
        <f t="shared" si="1036"/>
        <v>-2.5</v>
      </c>
    </row>
    <row r="45684" spans="71:71" x14ac:dyDescent="0.3">
      <c r="BS45684" s="24">
        <f t="shared" si="1036"/>
        <v>-2.5</v>
      </c>
    </row>
    <row r="45685" spans="71:71" x14ac:dyDescent="0.3">
      <c r="BS45685" s="24">
        <f t="shared" si="1036"/>
        <v>-2.5</v>
      </c>
    </row>
    <row r="45686" spans="71:71" x14ac:dyDescent="0.3">
      <c r="BS45686" s="24">
        <f t="shared" si="1036"/>
        <v>-2.5</v>
      </c>
    </row>
    <row r="45687" spans="71:71" x14ac:dyDescent="0.3">
      <c r="BS45687" s="24">
        <f t="shared" si="1036"/>
        <v>-2.5</v>
      </c>
    </row>
    <row r="45688" spans="71:71" x14ac:dyDescent="0.3">
      <c r="BS45688" s="24">
        <f t="shared" si="1036"/>
        <v>-2.5</v>
      </c>
    </row>
    <row r="45689" spans="71:71" x14ac:dyDescent="0.3">
      <c r="BS45689" s="24">
        <f t="shared" si="1036"/>
        <v>-2.5</v>
      </c>
    </row>
    <row r="45690" spans="71:71" x14ac:dyDescent="0.3">
      <c r="BS45690" s="24">
        <f t="shared" si="1036"/>
        <v>-2.5</v>
      </c>
    </row>
    <row r="45691" spans="71:71" x14ac:dyDescent="0.3">
      <c r="BS45691" s="24">
        <f t="shared" si="1036"/>
        <v>-2.5</v>
      </c>
    </row>
    <row r="45692" spans="71:71" x14ac:dyDescent="0.3">
      <c r="BS45692" s="24">
        <f t="shared" si="1036"/>
        <v>-2.5</v>
      </c>
    </row>
    <row r="45693" spans="71:71" x14ac:dyDescent="0.3">
      <c r="BS45693" s="24">
        <f t="shared" si="1036"/>
        <v>-2.5</v>
      </c>
    </row>
    <row r="45694" spans="71:71" x14ac:dyDescent="0.3">
      <c r="BS45694" s="24">
        <f t="shared" si="1036"/>
        <v>-2.5</v>
      </c>
    </row>
    <row r="45695" spans="71:71" x14ac:dyDescent="0.3">
      <c r="BS45695" s="24">
        <f t="shared" si="1036"/>
        <v>-2.5</v>
      </c>
    </row>
    <row r="45696" spans="71:71" x14ac:dyDescent="0.3">
      <c r="BS45696" s="24">
        <f t="shared" si="1036"/>
        <v>-2.5</v>
      </c>
    </row>
    <row r="45697" spans="71:71" x14ac:dyDescent="0.3">
      <c r="BS45697" s="24">
        <f t="shared" si="1036"/>
        <v>-2.5</v>
      </c>
    </row>
    <row r="45698" spans="71:71" x14ac:dyDescent="0.3">
      <c r="BS45698" s="24">
        <f t="shared" si="1036"/>
        <v>-2.5</v>
      </c>
    </row>
    <row r="45699" spans="71:71" x14ac:dyDescent="0.3">
      <c r="BS45699" s="24">
        <f t="shared" si="1036"/>
        <v>-2.5</v>
      </c>
    </row>
    <row r="45700" spans="71:71" x14ac:dyDescent="0.3">
      <c r="BS45700" s="24">
        <f t="shared" si="1036"/>
        <v>-2.5</v>
      </c>
    </row>
    <row r="45701" spans="71:71" x14ac:dyDescent="0.3">
      <c r="BS45701" s="24">
        <f t="shared" si="1036"/>
        <v>-2.5</v>
      </c>
    </row>
    <row r="45702" spans="71:71" x14ac:dyDescent="0.3">
      <c r="BS45702" s="24">
        <f t="shared" si="1036"/>
        <v>-2.5</v>
      </c>
    </row>
    <row r="45703" spans="71:71" x14ac:dyDescent="0.3">
      <c r="BS45703" s="24">
        <f t="shared" si="1036"/>
        <v>-2.5</v>
      </c>
    </row>
    <row r="45704" spans="71:71" x14ac:dyDescent="0.3">
      <c r="BS45704" s="24">
        <f t="shared" si="1036"/>
        <v>-2.5</v>
      </c>
    </row>
    <row r="45705" spans="71:71" x14ac:dyDescent="0.3">
      <c r="BS45705" s="24">
        <f t="shared" ref="BS45705:BS45768" si="1037">BR45705-2.5</f>
        <v>-2.5</v>
      </c>
    </row>
    <row r="45706" spans="71:71" x14ac:dyDescent="0.3">
      <c r="BS45706" s="24">
        <f t="shared" si="1037"/>
        <v>-2.5</v>
      </c>
    </row>
    <row r="45707" spans="71:71" x14ac:dyDescent="0.3">
      <c r="BS45707" s="24">
        <f t="shared" si="1037"/>
        <v>-2.5</v>
      </c>
    </row>
    <row r="45708" spans="71:71" x14ac:dyDescent="0.3">
      <c r="BS45708" s="24">
        <f t="shared" si="1037"/>
        <v>-2.5</v>
      </c>
    </row>
    <row r="45709" spans="71:71" x14ac:dyDescent="0.3">
      <c r="BS45709" s="24">
        <f t="shared" si="1037"/>
        <v>-2.5</v>
      </c>
    </row>
    <row r="45710" spans="71:71" x14ac:dyDescent="0.3">
      <c r="BS45710" s="24">
        <f t="shared" si="1037"/>
        <v>-2.5</v>
      </c>
    </row>
    <row r="45711" spans="71:71" x14ac:dyDescent="0.3">
      <c r="BS45711" s="24">
        <f t="shared" si="1037"/>
        <v>-2.5</v>
      </c>
    </row>
    <row r="45712" spans="71:71" x14ac:dyDescent="0.3">
      <c r="BS45712" s="24">
        <f t="shared" si="1037"/>
        <v>-2.5</v>
      </c>
    </row>
    <row r="45713" spans="71:71" x14ac:dyDescent="0.3">
      <c r="BS45713" s="24">
        <f t="shared" si="1037"/>
        <v>-2.5</v>
      </c>
    </row>
    <row r="45714" spans="71:71" x14ac:dyDescent="0.3">
      <c r="BS45714" s="24">
        <f t="shared" si="1037"/>
        <v>-2.5</v>
      </c>
    </row>
    <row r="45715" spans="71:71" x14ac:dyDescent="0.3">
      <c r="BS45715" s="24">
        <f t="shared" si="1037"/>
        <v>-2.5</v>
      </c>
    </row>
    <row r="45716" spans="71:71" x14ac:dyDescent="0.3">
      <c r="BS45716" s="24">
        <f t="shared" si="1037"/>
        <v>-2.5</v>
      </c>
    </row>
    <row r="45717" spans="71:71" x14ac:dyDescent="0.3">
      <c r="BS45717" s="24">
        <f t="shared" si="1037"/>
        <v>-2.5</v>
      </c>
    </row>
    <row r="45718" spans="71:71" x14ac:dyDescent="0.3">
      <c r="BS45718" s="24">
        <f t="shared" si="1037"/>
        <v>-2.5</v>
      </c>
    </row>
    <row r="45719" spans="71:71" x14ac:dyDescent="0.3">
      <c r="BS45719" s="24">
        <f t="shared" si="1037"/>
        <v>-2.5</v>
      </c>
    </row>
    <row r="45720" spans="71:71" x14ac:dyDescent="0.3">
      <c r="BS45720" s="24">
        <f t="shared" si="1037"/>
        <v>-2.5</v>
      </c>
    </row>
    <row r="45721" spans="71:71" x14ac:dyDescent="0.3">
      <c r="BS45721" s="24">
        <f t="shared" si="1037"/>
        <v>-2.5</v>
      </c>
    </row>
    <row r="45722" spans="71:71" x14ac:dyDescent="0.3">
      <c r="BS45722" s="24">
        <f t="shared" si="1037"/>
        <v>-2.5</v>
      </c>
    </row>
    <row r="45723" spans="71:71" x14ac:dyDescent="0.3">
      <c r="BS45723" s="24">
        <f t="shared" si="1037"/>
        <v>-2.5</v>
      </c>
    </row>
    <row r="45724" spans="71:71" x14ac:dyDescent="0.3">
      <c r="BS45724" s="24">
        <f t="shared" si="1037"/>
        <v>-2.5</v>
      </c>
    </row>
    <row r="45725" spans="71:71" x14ac:dyDescent="0.3">
      <c r="BS45725" s="24">
        <f t="shared" si="1037"/>
        <v>-2.5</v>
      </c>
    </row>
    <row r="45726" spans="71:71" x14ac:dyDescent="0.3">
      <c r="BS45726" s="24">
        <f t="shared" si="1037"/>
        <v>-2.5</v>
      </c>
    </row>
    <row r="45727" spans="71:71" x14ac:dyDescent="0.3">
      <c r="BS45727" s="24">
        <f t="shared" si="1037"/>
        <v>-2.5</v>
      </c>
    </row>
    <row r="45728" spans="71:71" x14ac:dyDescent="0.3">
      <c r="BS45728" s="24">
        <f t="shared" si="1037"/>
        <v>-2.5</v>
      </c>
    </row>
    <row r="45729" spans="71:71" x14ac:dyDescent="0.3">
      <c r="BS45729" s="24">
        <f t="shared" si="1037"/>
        <v>-2.5</v>
      </c>
    </row>
    <row r="45730" spans="71:71" x14ac:dyDescent="0.3">
      <c r="BS45730" s="24">
        <f t="shared" si="1037"/>
        <v>-2.5</v>
      </c>
    </row>
    <row r="45731" spans="71:71" x14ac:dyDescent="0.3">
      <c r="BS45731" s="24">
        <f t="shared" si="1037"/>
        <v>-2.5</v>
      </c>
    </row>
    <row r="45732" spans="71:71" x14ac:dyDescent="0.3">
      <c r="BS45732" s="24">
        <f t="shared" si="1037"/>
        <v>-2.5</v>
      </c>
    </row>
    <row r="45733" spans="71:71" x14ac:dyDescent="0.3">
      <c r="BS45733" s="24">
        <f t="shared" si="1037"/>
        <v>-2.5</v>
      </c>
    </row>
    <row r="45734" spans="71:71" x14ac:dyDescent="0.3">
      <c r="BS45734" s="24">
        <f t="shared" si="1037"/>
        <v>-2.5</v>
      </c>
    </row>
    <row r="45735" spans="71:71" x14ac:dyDescent="0.3">
      <c r="BS45735" s="24">
        <f t="shared" si="1037"/>
        <v>-2.5</v>
      </c>
    </row>
    <row r="45736" spans="71:71" x14ac:dyDescent="0.3">
      <c r="BS45736" s="24">
        <f t="shared" si="1037"/>
        <v>-2.5</v>
      </c>
    </row>
    <row r="45737" spans="71:71" x14ac:dyDescent="0.3">
      <c r="BS45737" s="24">
        <f t="shared" si="1037"/>
        <v>-2.5</v>
      </c>
    </row>
    <row r="45738" spans="71:71" x14ac:dyDescent="0.3">
      <c r="BS45738" s="24">
        <f t="shared" si="1037"/>
        <v>-2.5</v>
      </c>
    </row>
    <row r="45739" spans="71:71" x14ac:dyDescent="0.3">
      <c r="BS45739" s="24">
        <f t="shared" si="1037"/>
        <v>-2.5</v>
      </c>
    </row>
    <row r="45740" spans="71:71" x14ac:dyDescent="0.3">
      <c r="BS45740" s="24">
        <f t="shared" si="1037"/>
        <v>-2.5</v>
      </c>
    </row>
    <row r="45741" spans="71:71" x14ac:dyDescent="0.3">
      <c r="BS45741" s="24">
        <f t="shared" si="1037"/>
        <v>-2.5</v>
      </c>
    </row>
    <row r="45742" spans="71:71" x14ac:dyDescent="0.3">
      <c r="BS45742" s="24">
        <f t="shared" si="1037"/>
        <v>-2.5</v>
      </c>
    </row>
    <row r="45743" spans="71:71" x14ac:dyDescent="0.3">
      <c r="BS45743" s="24">
        <f t="shared" si="1037"/>
        <v>-2.5</v>
      </c>
    </row>
    <row r="45744" spans="71:71" x14ac:dyDescent="0.3">
      <c r="BS45744" s="24">
        <f t="shared" si="1037"/>
        <v>-2.5</v>
      </c>
    </row>
    <row r="45745" spans="71:71" x14ac:dyDescent="0.3">
      <c r="BS45745" s="24">
        <f t="shared" si="1037"/>
        <v>-2.5</v>
      </c>
    </row>
    <row r="45746" spans="71:71" x14ac:dyDescent="0.3">
      <c r="BS45746" s="24">
        <f t="shared" si="1037"/>
        <v>-2.5</v>
      </c>
    </row>
    <row r="45747" spans="71:71" x14ac:dyDescent="0.3">
      <c r="BS45747" s="24">
        <f t="shared" si="1037"/>
        <v>-2.5</v>
      </c>
    </row>
    <row r="45748" spans="71:71" x14ac:dyDescent="0.3">
      <c r="BS45748" s="24">
        <f t="shared" si="1037"/>
        <v>-2.5</v>
      </c>
    </row>
    <row r="45749" spans="71:71" x14ac:dyDescent="0.3">
      <c r="BS45749" s="24">
        <f t="shared" si="1037"/>
        <v>-2.5</v>
      </c>
    </row>
    <row r="45750" spans="71:71" x14ac:dyDescent="0.3">
      <c r="BS45750" s="24">
        <f t="shared" si="1037"/>
        <v>-2.5</v>
      </c>
    </row>
    <row r="45751" spans="71:71" x14ac:dyDescent="0.3">
      <c r="BS45751" s="24">
        <f t="shared" si="1037"/>
        <v>-2.5</v>
      </c>
    </row>
    <row r="45752" spans="71:71" x14ac:dyDescent="0.3">
      <c r="BS45752" s="24">
        <f t="shared" si="1037"/>
        <v>-2.5</v>
      </c>
    </row>
    <row r="45753" spans="71:71" x14ac:dyDescent="0.3">
      <c r="BS45753" s="24">
        <f t="shared" si="1037"/>
        <v>-2.5</v>
      </c>
    </row>
    <row r="45754" spans="71:71" x14ac:dyDescent="0.3">
      <c r="BS45754" s="24">
        <f t="shared" si="1037"/>
        <v>-2.5</v>
      </c>
    </row>
    <row r="45755" spans="71:71" x14ac:dyDescent="0.3">
      <c r="BS45755" s="24">
        <f t="shared" si="1037"/>
        <v>-2.5</v>
      </c>
    </row>
    <row r="45756" spans="71:71" x14ac:dyDescent="0.3">
      <c r="BS45756" s="24">
        <f t="shared" si="1037"/>
        <v>-2.5</v>
      </c>
    </row>
    <row r="45757" spans="71:71" x14ac:dyDescent="0.3">
      <c r="BS45757" s="24">
        <f t="shared" si="1037"/>
        <v>-2.5</v>
      </c>
    </row>
    <row r="45758" spans="71:71" x14ac:dyDescent="0.3">
      <c r="BS45758" s="24">
        <f t="shared" si="1037"/>
        <v>-2.5</v>
      </c>
    </row>
    <row r="45759" spans="71:71" x14ac:dyDescent="0.3">
      <c r="BS45759" s="24">
        <f t="shared" si="1037"/>
        <v>-2.5</v>
      </c>
    </row>
    <row r="45760" spans="71:71" x14ac:dyDescent="0.3">
      <c r="BS45760" s="24">
        <f t="shared" si="1037"/>
        <v>-2.5</v>
      </c>
    </row>
    <row r="45761" spans="71:71" x14ac:dyDescent="0.3">
      <c r="BS45761" s="24">
        <f t="shared" si="1037"/>
        <v>-2.5</v>
      </c>
    </row>
    <row r="45762" spans="71:71" x14ac:dyDescent="0.3">
      <c r="BS45762" s="24">
        <f t="shared" si="1037"/>
        <v>-2.5</v>
      </c>
    </row>
    <row r="45763" spans="71:71" x14ac:dyDescent="0.3">
      <c r="BS45763" s="24">
        <f t="shared" si="1037"/>
        <v>-2.5</v>
      </c>
    </row>
    <row r="45764" spans="71:71" x14ac:dyDescent="0.3">
      <c r="BS45764" s="24">
        <f t="shared" si="1037"/>
        <v>-2.5</v>
      </c>
    </row>
    <row r="45765" spans="71:71" x14ac:dyDescent="0.3">
      <c r="BS45765" s="24">
        <f t="shared" si="1037"/>
        <v>-2.5</v>
      </c>
    </row>
    <row r="45766" spans="71:71" x14ac:dyDescent="0.3">
      <c r="BS45766" s="24">
        <f t="shared" si="1037"/>
        <v>-2.5</v>
      </c>
    </row>
    <row r="45767" spans="71:71" x14ac:dyDescent="0.3">
      <c r="BS45767" s="24">
        <f t="shared" si="1037"/>
        <v>-2.5</v>
      </c>
    </row>
    <row r="45768" spans="71:71" x14ac:dyDescent="0.3">
      <c r="BS45768" s="24">
        <f t="shared" si="1037"/>
        <v>-2.5</v>
      </c>
    </row>
    <row r="45769" spans="71:71" x14ac:dyDescent="0.3">
      <c r="BS45769" s="24">
        <f t="shared" ref="BS45769:BS45832" si="1038">BR45769-2.5</f>
        <v>-2.5</v>
      </c>
    </row>
    <row r="45770" spans="71:71" x14ac:dyDescent="0.3">
      <c r="BS45770" s="24">
        <f t="shared" si="1038"/>
        <v>-2.5</v>
      </c>
    </row>
    <row r="45771" spans="71:71" x14ac:dyDescent="0.3">
      <c r="BS45771" s="24">
        <f t="shared" si="1038"/>
        <v>-2.5</v>
      </c>
    </row>
    <row r="45772" spans="71:71" x14ac:dyDescent="0.3">
      <c r="BS45772" s="24">
        <f t="shared" si="1038"/>
        <v>-2.5</v>
      </c>
    </row>
    <row r="45773" spans="71:71" x14ac:dyDescent="0.3">
      <c r="BS45773" s="24">
        <f t="shared" si="1038"/>
        <v>-2.5</v>
      </c>
    </row>
    <row r="45774" spans="71:71" x14ac:dyDescent="0.3">
      <c r="BS45774" s="24">
        <f t="shared" si="1038"/>
        <v>-2.5</v>
      </c>
    </row>
    <row r="45775" spans="71:71" x14ac:dyDescent="0.3">
      <c r="BS45775" s="24">
        <f t="shared" si="1038"/>
        <v>-2.5</v>
      </c>
    </row>
    <row r="45776" spans="71:71" x14ac:dyDescent="0.3">
      <c r="BS45776" s="24">
        <f t="shared" si="1038"/>
        <v>-2.5</v>
      </c>
    </row>
    <row r="45777" spans="71:71" x14ac:dyDescent="0.3">
      <c r="BS45777" s="24">
        <f t="shared" si="1038"/>
        <v>-2.5</v>
      </c>
    </row>
    <row r="45778" spans="71:71" x14ac:dyDescent="0.3">
      <c r="BS45778" s="24">
        <f t="shared" si="1038"/>
        <v>-2.5</v>
      </c>
    </row>
    <row r="45779" spans="71:71" x14ac:dyDescent="0.3">
      <c r="BS45779" s="24">
        <f t="shared" si="1038"/>
        <v>-2.5</v>
      </c>
    </row>
    <row r="45780" spans="71:71" x14ac:dyDescent="0.3">
      <c r="BS45780" s="24">
        <f t="shared" si="1038"/>
        <v>-2.5</v>
      </c>
    </row>
    <row r="45781" spans="71:71" x14ac:dyDescent="0.3">
      <c r="BS45781" s="24">
        <f t="shared" si="1038"/>
        <v>-2.5</v>
      </c>
    </row>
    <row r="45782" spans="71:71" x14ac:dyDescent="0.3">
      <c r="BS45782" s="24">
        <f t="shared" si="1038"/>
        <v>-2.5</v>
      </c>
    </row>
    <row r="45783" spans="71:71" x14ac:dyDescent="0.3">
      <c r="BS45783" s="24">
        <f t="shared" si="1038"/>
        <v>-2.5</v>
      </c>
    </row>
    <row r="45784" spans="71:71" x14ac:dyDescent="0.3">
      <c r="BS45784" s="24">
        <f t="shared" si="1038"/>
        <v>-2.5</v>
      </c>
    </row>
    <row r="45785" spans="71:71" x14ac:dyDescent="0.3">
      <c r="BS45785" s="24">
        <f t="shared" si="1038"/>
        <v>-2.5</v>
      </c>
    </row>
    <row r="45786" spans="71:71" x14ac:dyDescent="0.3">
      <c r="BS45786" s="24">
        <f t="shared" si="1038"/>
        <v>-2.5</v>
      </c>
    </row>
    <row r="45787" spans="71:71" x14ac:dyDescent="0.3">
      <c r="BS45787" s="24">
        <f t="shared" si="1038"/>
        <v>-2.5</v>
      </c>
    </row>
    <row r="45788" spans="71:71" x14ac:dyDescent="0.3">
      <c r="BS45788" s="24">
        <f t="shared" si="1038"/>
        <v>-2.5</v>
      </c>
    </row>
    <row r="45789" spans="71:71" x14ac:dyDescent="0.3">
      <c r="BS45789" s="24">
        <f t="shared" si="1038"/>
        <v>-2.5</v>
      </c>
    </row>
    <row r="45790" spans="71:71" x14ac:dyDescent="0.3">
      <c r="BS45790" s="24">
        <f t="shared" si="1038"/>
        <v>-2.5</v>
      </c>
    </row>
    <row r="45791" spans="71:71" x14ac:dyDescent="0.3">
      <c r="BS45791" s="24">
        <f t="shared" si="1038"/>
        <v>-2.5</v>
      </c>
    </row>
    <row r="45792" spans="71:71" x14ac:dyDescent="0.3">
      <c r="BS45792" s="24">
        <f t="shared" si="1038"/>
        <v>-2.5</v>
      </c>
    </row>
    <row r="45793" spans="71:71" x14ac:dyDescent="0.3">
      <c r="BS45793" s="24">
        <f t="shared" si="1038"/>
        <v>-2.5</v>
      </c>
    </row>
    <row r="45794" spans="71:71" x14ac:dyDescent="0.3">
      <c r="BS45794" s="24">
        <f t="shared" si="1038"/>
        <v>-2.5</v>
      </c>
    </row>
    <row r="45795" spans="71:71" x14ac:dyDescent="0.3">
      <c r="BS45795" s="24">
        <f t="shared" si="1038"/>
        <v>-2.5</v>
      </c>
    </row>
    <row r="45796" spans="71:71" x14ac:dyDescent="0.3">
      <c r="BS45796" s="24">
        <f t="shared" si="1038"/>
        <v>-2.5</v>
      </c>
    </row>
    <row r="45797" spans="71:71" x14ac:dyDescent="0.3">
      <c r="BS45797" s="24">
        <f t="shared" si="1038"/>
        <v>-2.5</v>
      </c>
    </row>
    <row r="45798" spans="71:71" x14ac:dyDescent="0.3">
      <c r="BS45798" s="24">
        <f t="shared" si="1038"/>
        <v>-2.5</v>
      </c>
    </row>
    <row r="45799" spans="71:71" x14ac:dyDescent="0.3">
      <c r="BS45799" s="24">
        <f t="shared" si="1038"/>
        <v>-2.5</v>
      </c>
    </row>
    <row r="45800" spans="71:71" x14ac:dyDescent="0.3">
      <c r="BS45800" s="24">
        <f t="shared" si="1038"/>
        <v>-2.5</v>
      </c>
    </row>
    <row r="45801" spans="71:71" x14ac:dyDescent="0.3">
      <c r="BS45801" s="24">
        <f t="shared" si="1038"/>
        <v>-2.5</v>
      </c>
    </row>
    <row r="45802" spans="71:71" x14ac:dyDescent="0.3">
      <c r="BS45802" s="24">
        <f t="shared" si="1038"/>
        <v>-2.5</v>
      </c>
    </row>
    <row r="45803" spans="71:71" x14ac:dyDescent="0.3">
      <c r="BS45803" s="24">
        <f t="shared" si="1038"/>
        <v>-2.5</v>
      </c>
    </row>
    <row r="45804" spans="71:71" x14ac:dyDescent="0.3">
      <c r="BS45804" s="24">
        <f t="shared" si="1038"/>
        <v>-2.5</v>
      </c>
    </row>
    <row r="45805" spans="71:71" x14ac:dyDescent="0.3">
      <c r="BS45805" s="24">
        <f t="shared" si="1038"/>
        <v>-2.5</v>
      </c>
    </row>
    <row r="45806" spans="71:71" x14ac:dyDescent="0.3">
      <c r="BS45806" s="24">
        <f t="shared" si="1038"/>
        <v>-2.5</v>
      </c>
    </row>
    <row r="45807" spans="71:71" x14ac:dyDescent="0.3">
      <c r="BS45807" s="24">
        <f t="shared" si="1038"/>
        <v>-2.5</v>
      </c>
    </row>
    <row r="45808" spans="71:71" x14ac:dyDescent="0.3">
      <c r="BS45808" s="24">
        <f t="shared" si="1038"/>
        <v>-2.5</v>
      </c>
    </row>
    <row r="45809" spans="71:71" x14ac:dyDescent="0.3">
      <c r="BS45809" s="24">
        <f t="shared" si="1038"/>
        <v>-2.5</v>
      </c>
    </row>
    <row r="45810" spans="71:71" x14ac:dyDescent="0.3">
      <c r="BS45810" s="24">
        <f t="shared" si="1038"/>
        <v>-2.5</v>
      </c>
    </row>
    <row r="45811" spans="71:71" x14ac:dyDescent="0.3">
      <c r="BS45811" s="24">
        <f t="shared" si="1038"/>
        <v>-2.5</v>
      </c>
    </row>
    <row r="45812" spans="71:71" x14ac:dyDescent="0.3">
      <c r="BS45812" s="24">
        <f t="shared" si="1038"/>
        <v>-2.5</v>
      </c>
    </row>
    <row r="45813" spans="71:71" x14ac:dyDescent="0.3">
      <c r="BS45813" s="24">
        <f t="shared" si="1038"/>
        <v>-2.5</v>
      </c>
    </row>
    <row r="45814" spans="71:71" x14ac:dyDescent="0.3">
      <c r="BS45814" s="24">
        <f t="shared" si="1038"/>
        <v>-2.5</v>
      </c>
    </row>
    <row r="45815" spans="71:71" x14ac:dyDescent="0.3">
      <c r="BS45815" s="24">
        <f t="shared" si="1038"/>
        <v>-2.5</v>
      </c>
    </row>
    <row r="45816" spans="71:71" x14ac:dyDescent="0.3">
      <c r="BS45816" s="24">
        <f t="shared" si="1038"/>
        <v>-2.5</v>
      </c>
    </row>
    <row r="45817" spans="71:71" x14ac:dyDescent="0.3">
      <c r="BS45817" s="24">
        <f t="shared" si="1038"/>
        <v>-2.5</v>
      </c>
    </row>
    <row r="45818" spans="71:71" x14ac:dyDescent="0.3">
      <c r="BS45818" s="24">
        <f t="shared" si="1038"/>
        <v>-2.5</v>
      </c>
    </row>
    <row r="45819" spans="71:71" x14ac:dyDescent="0.3">
      <c r="BS45819" s="24">
        <f t="shared" si="1038"/>
        <v>-2.5</v>
      </c>
    </row>
    <row r="45820" spans="71:71" x14ac:dyDescent="0.3">
      <c r="BS45820" s="24">
        <f t="shared" si="1038"/>
        <v>-2.5</v>
      </c>
    </row>
    <row r="45821" spans="71:71" x14ac:dyDescent="0.3">
      <c r="BS45821" s="24">
        <f t="shared" si="1038"/>
        <v>-2.5</v>
      </c>
    </row>
    <row r="45822" spans="71:71" x14ac:dyDescent="0.3">
      <c r="BS45822" s="24">
        <f t="shared" si="1038"/>
        <v>-2.5</v>
      </c>
    </row>
    <row r="45823" spans="71:71" x14ac:dyDescent="0.3">
      <c r="BS45823" s="24">
        <f t="shared" si="1038"/>
        <v>-2.5</v>
      </c>
    </row>
    <row r="45824" spans="71:71" x14ac:dyDescent="0.3">
      <c r="BS45824" s="24">
        <f t="shared" si="1038"/>
        <v>-2.5</v>
      </c>
    </row>
    <row r="45825" spans="71:71" x14ac:dyDescent="0.3">
      <c r="BS45825" s="24">
        <f t="shared" si="1038"/>
        <v>-2.5</v>
      </c>
    </row>
    <row r="45826" spans="71:71" x14ac:dyDescent="0.3">
      <c r="BS45826" s="24">
        <f t="shared" si="1038"/>
        <v>-2.5</v>
      </c>
    </row>
    <row r="45827" spans="71:71" x14ac:dyDescent="0.3">
      <c r="BS45827" s="24">
        <f t="shared" si="1038"/>
        <v>-2.5</v>
      </c>
    </row>
    <row r="45828" spans="71:71" x14ac:dyDescent="0.3">
      <c r="BS45828" s="24">
        <f t="shared" si="1038"/>
        <v>-2.5</v>
      </c>
    </row>
    <row r="45829" spans="71:71" x14ac:dyDescent="0.3">
      <c r="BS45829" s="24">
        <f t="shared" si="1038"/>
        <v>-2.5</v>
      </c>
    </row>
    <row r="45830" spans="71:71" x14ac:dyDescent="0.3">
      <c r="BS45830" s="24">
        <f t="shared" si="1038"/>
        <v>-2.5</v>
      </c>
    </row>
    <row r="45831" spans="71:71" x14ac:dyDescent="0.3">
      <c r="BS45831" s="24">
        <f t="shared" si="1038"/>
        <v>-2.5</v>
      </c>
    </row>
    <row r="45832" spans="71:71" x14ac:dyDescent="0.3">
      <c r="BS45832" s="24">
        <f t="shared" si="1038"/>
        <v>-2.5</v>
      </c>
    </row>
    <row r="45833" spans="71:71" x14ac:dyDescent="0.3">
      <c r="BS45833" s="24">
        <f t="shared" ref="BS45833:BS45896" si="1039">BR45833-2.5</f>
        <v>-2.5</v>
      </c>
    </row>
    <row r="45834" spans="71:71" x14ac:dyDescent="0.3">
      <c r="BS45834" s="24">
        <f t="shared" si="1039"/>
        <v>-2.5</v>
      </c>
    </row>
    <row r="45835" spans="71:71" x14ac:dyDescent="0.3">
      <c r="BS45835" s="24">
        <f t="shared" si="1039"/>
        <v>-2.5</v>
      </c>
    </row>
    <row r="45836" spans="71:71" x14ac:dyDescent="0.3">
      <c r="BS45836" s="24">
        <f t="shared" si="1039"/>
        <v>-2.5</v>
      </c>
    </row>
    <row r="45837" spans="71:71" x14ac:dyDescent="0.3">
      <c r="BS45837" s="24">
        <f t="shared" si="1039"/>
        <v>-2.5</v>
      </c>
    </row>
    <row r="45838" spans="71:71" x14ac:dyDescent="0.3">
      <c r="BS45838" s="24">
        <f t="shared" si="1039"/>
        <v>-2.5</v>
      </c>
    </row>
    <row r="45839" spans="71:71" x14ac:dyDescent="0.3">
      <c r="BS45839" s="24">
        <f t="shared" si="1039"/>
        <v>-2.5</v>
      </c>
    </row>
    <row r="45840" spans="71:71" x14ac:dyDescent="0.3">
      <c r="BS45840" s="24">
        <f t="shared" si="1039"/>
        <v>-2.5</v>
      </c>
    </row>
    <row r="45841" spans="71:71" x14ac:dyDescent="0.3">
      <c r="BS45841" s="24">
        <f t="shared" si="1039"/>
        <v>-2.5</v>
      </c>
    </row>
    <row r="45842" spans="71:71" x14ac:dyDescent="0.3">
      <c r="BS45842" s="24">
        <f t="shared" si="1039"/>
        <v>-2.5</v>
      </c>
    </row>
    <row r="45843" spans="71:71" x14ac:dyDescent="0.3">
      <c r="BS45843" s="24">
        <f t="shared" si="1039"/>
        <v>-2.5</v>
      </c>
    </row>
    <row r="45844" spans="71:71" x14ac:dyDescent="0.3">
      <c r="BS45844" s="24">
        <f t="shared" si="1039"/>
        <v>-2.5</v>
      </c>
    </row>
    <row r="45845" spans="71:71" x14ac:dyDescent="0.3">
      <c r="BS45845" s="24">
        <f t="shared" si="1039"/>
        <v>-2.5</v>
      </c>
    </row>
    <row r="45846" spans="71:71" x14ac:dyDescent="0.3">
      <c r="BS45846" s="24">
        <f t="shared" si="1039"/>
        <v>-2.5</v>
      </c>
    </row>
    <row r="45847" spans="71:71" x14ac:dyDescent="0.3">
      <c r="BS45847" s="24">
        <f t="shared" si="1039"/>
        <v>-2.5</v>
      </c>
    </row>
    <row r="45848" spans="71:71" x14ac:dyDescent="0.3">
      <c r="BS45848" s="24">
        <f t="shared" si="1039"/>
        <v>-2.5</v>
      </c>
    </row>
    <row r="45849" spans="71:71" x14ac:dyDescent="0.3">
      <c r="BS45849" s="24">
        <f t="shared" si="1039"/>
        <v>-2.5</v>
      </c>
    </row>
    <row r="45850" spans="71:71" x14ac:dyDescent="0.3">
      <c r="BS45850" s="24">
        <f t="shared" si="1039"/>
        <v>-2.5</v>
      </c>
    </row>
    <row r="45851" spans="71:71" x14ac:dyDescent="0.3">
      <c r="BS45851" s="24">
        <f t="shared" si="1039"/>
        <v>-2.5</v>
      </c>
    </row>
    <row r="45852" spans="71:71" x14ac:dyDescent="0.3">
      <c r="BS45852" s="24">
        <f t="shared" si="1039"/>
        <v>-2.5</v>
      </c>
    </row>
    <row r="45853" spans="71:71" x14ac:dyDescent="0.3">
      <c r="BS45853" s="24">
        <f t="shared" si="1039"/>
        <v>-2.5</v>
      </c>
    </row>
    <row r="45854" spans="71:71" x14ac:dyDescent="0.3">
      <c r="BS45854" s="24">
        <f t="shared" si="1039"/>
        <v>-2.5</v>
      </c>
    </row>
    <row r="45855" spans="71:71" x14ac:dyDescent="0.3">
      <c r="BS45855" s="24">
        <f t="shared" si="1039"/>
        <v>-2.5</v>
      </c>
    </row>
    <row r="45856" spans="71:71" x14ac:dyDescent="0.3">
      <c r="BS45856" s="24">
        <f t="shared" si="1039"/>
        <v>-2.5</v>
      </c>
    </row>
    <row r="45857" spans="71:71" x14ac:dyDescent="0.3">
      <c r="BS45857" s="24">
        <f t="shared" si="1039"/>
        <v>-2.5</v>
      </c>
    </row>
    <row r="45858" spans="71:71" x14ac:dyDescent="0.3">
      <c r="BS45858" s="24">
        <f t="shared" si="1039"/>
        <v>-2.5</v>
      </c>
    </row>
    <row r="45859" spans="71:71" x14ac:dyDescent="0.3">
      <c r="BS45859" s="24">
        <f t="shared" si="1039"/>
        <v>-2.5</v>
      </c>
    </row>
    <row r="45860" spans="71:71" x14ac:dyDescent="0.3">
      <c r="BS45860" s="24">
        <f t="shared" si="1039"/>
        <v>-2.5</v>
      </c>
    </row>
    <row r="45861" spans="71:71" x14ac:dyDescent="0.3">
      <c r="BS45861" s="24">
        <f t="shared" si="1039"/>
        <v>-2.5</v>
      </c>
    </row>
    <row r="45862" spans="71:71" x14ac:dyDescent="0.3">
      <c r="BS45862" s="24">
        <f t="shared" si="1039"/>
        <v>-2.5</v>
      </c>
    </row>
    <row r="45863" spans="71:71" x14ac:dyDescent="0.3">
      <c r="BS45863" s="24">
        <f t="shared" si="1039"/>
        <v>-2.5</v>
      </c>
    </row>
    <row r="45864" spans="71:71" x14ac:dyDescent="0.3">
      <c r="BS45864" s="24">
        <f t="shared" si="1039"/>
        <v>-2.5</v>
      </c>
    </row>
    <row r="45865" spans="71:71" x14ac:dyDescent="0.3">
      <c r="BS45865" s="24">
        <f t="shared" si="1039"/>
        <v>-2.5</v>
      </c>
    </row>
    <row r="45866" spans="71:71" x14ac:dyDescent="0.3">
      <c r="BS45866" s="24">
        <f t="shared" si="1039"/>
        <v>-2.5</v>
      </c>
    </row>
    <row r="45867" spans="71:71" x14ac:dyDescent="0.3">
      <c r="BS45867" s="24">
        <f t="shared" si="1039"/>
        <v>-2.5</v>
      </c>
    </row>
    <row r="45868" spans="71:71" x14ac:dyDescent="0.3">
      <c r="BS45868" s="24">
        <f t="shared" si="1039"/>
        <v>-2.5</v>
      </c>
    </row>
    <row r="45869" spans="71:71" x14ac:dyDescent="0.3">
      <c r="BS45869" s="24">
        <f t="shared" si="1039"/>
        <v>-2.5</v>
      </c>
    </row>
    <row r="45870" spans="71:71" x14ac:dyDescent="0.3">
      <c r="BS45870" s="24">
        <f t="shared" si="1039"/>
        <v>-2.5</v>
      </c>
    </row>
    <row r="45871" spans="71:71" x14ac:dyDescent="0.3">
      <c r="BS45871" s="24">
        <f t="shared" si="1039"/>
        <v>-2.5</v>
      </c>
    </row>
    <row r="45872" spans="71:71" x14ac:dyDescent="0.3">
      <c r="BS45872" s="24">
        <f t="shared" si="1039"/>
        <v>-2.5</v>
      </c>
    </row>
    <row r="45873" spans="71:71" x14ac:dyDescent="0.3">
      <c r="BS45873" s="24">
        <f t="shared" si="1039"/>
        <v>-2.5</v>
      </c>
    </row>
    <row r="45874" spans="71:71" x14ac:dyDescent="0.3">
      <c r="BS45874" s="24">
        <f t="shared" si="1039"/>
        <v>-2.5</v>
      </c>
    </row>
    <row r="45875" spans="71:71" x14ac:dyDescent="0.3">
      <c r="BS45875" s="24">
        <f t="shared" si="1039"/>
        <v>-2.5</v>
      </c>
    </row>
    <row r="45876" spans="71:71" x14ac:dyDescent="0.3">
      <c r="BS45876" s="24">
        <f t="shared" si="1039"/>
        <v>-2.5</v>
      </c>
    </row>
    <row r="45877" spans="71:71" x14ac:dyDescent="0.3">
      <c r="BS45877" s="24">
        <f t="shared" si="1039"/>
        <v>-2.5</v>
      </c>
    </row>
    <row r="45878" spans="71:71" x14ac:dyDescent="0.3">
      <c r="BS45878" s="24">
        <f t="shared" si="1039"/>
        <v>-2.5</v>
      </c>
    </row>
    <row r="45879" spans="71:71" x14ac:dyDescent="0.3">
      <c r="BS45879" s="24">
        <f t="shared" si="1039"/>
        <v>-2.5</v>
      </c>
    </row>
    <row r="45880" spans="71:71" x14ac:dyDescent="0.3">
      <c r="BS45880" s="24">
        <f t="shared" si="1039"/>
        <v>-2.5</v>
      </c>
    </row>
    <row r="45881" spans="71:71" x14ac:dyDescent="0.3">
      <c r="BS45881" s="24">
        <f t="shared" si="1039"/>
        <v>-2.5</v>
      </c>
    </row>
    <row r="45882" spans="71:71" x14ac:dyDescent="0.3">
      <c r="BS45882" s="24">
        <f t="shared" si="1039"/>
        <v>-2.5</v>
      </c>
    </row>
    <row r="45883" spans="71:71" x14ac:dyDescent="0.3">
      <c r="BS45883" s="24">
        <f t="shared" si="1039"/>
        <v>-2.5</v>
      </c>
    </row>
    <row r="45884" spans="71:71" x14ac:dyDescent="0.3">
      <c r="BS45884" s="24">
        <f t="shared" si="1039"/>
        <v>-2.5</v>
      </c>
    </row>
    <row r="45885" spans="71:71" x14ac:dyDescent="0.3">
      <c r="BS45885" s="24">
        <f t="shared" si="1039"/>
        <v>-2.5</v>
      </c>
    </row>
    <row r="45886" spans="71:71" x14ac:dyDescent="0.3">
      <c r="BS45886" s="24">
        <f t="shared" si="1039"/>
        <v>-2.5</v>
      </c>
    </row>
    <row r="45887" spans="71:71" x14ac:dyDescent="0.3">
      <c r="BS45887" s="24">
        <f t="shared" si="1039"/>
        <v>-2.5</v>
      </c>
    </row>
    <row r="45888" spans="71:71" x14ac:dyDescent="0.3">
      <c r="BS45888" s="24">
        <f t="shared" si="1039"/>
        <v>-2.5</v>
      </c>
    </row>
    <row r="45889" spans="71:71" x14ac:dyDescent="0.3">
      <c r="BS45889" s="24">
        <f t="shared" si="1039"/>
        <v>-2.5</v>
      </c>
    </row>
    <row r="45890" spans="71:71" x14ac:dyDescent="0.3">
      <c r="BS45890" s="24">
        <f t="shared" si="1039"/>
        <v>-2.5</v>
      </c>
    </row>
    <row r="45891" spans="71:71" x14ac:dyDescent="0.3">
      <c r="BS45891" s="24">
        <f t="shared" si="1039"/>
        <v>-2.5</v>
      </c>
    </row>
    <row r="45892" spans="71:71" x14ac:dyDescent="0.3">
      <c r="BS45892" s="24">
        <f t="shared" si="1039"/>
        <v>-2.5</v>
      </c>
    </row>
    <row r="45893" spans="71:71" x14ac:dyDescent="0.3">
      <c r="BS45893" s="24">
        <f t="shared" si="1039"/>
        <v>-2.5</v>
      </c>
    </row>
    <row r="45894" spans="71:71" x14ac:dyDescent="0.3">
      <c r="BS45894" s="24">
        <f t="shared" si="1039"/>
        <v>-2.5</v>
      </c>
    </row>
    <row r="45895" spans="71:71" x14ac:dyDescent="0.3">
      <c r="BS45895" s="24">
        <f t="shared" si="1039"/>
        <v>-2.5</v>
      </c>
    </row>
    <row r="45896" spans="71:71" x14ac:dyDescent="0.3">
      <c r="BS45896" s="24">
        <f t="shared" si="1039"/>
        <v>-2.5</v>
      </c>
    </row>
    <row r="45897" spans="71:71" x14ac:dyDescent="0.3">
      <c r="BS45897" s="24">
        <f t="shared" ref="BS45897:BS45960" si="1040">BR45897-2.5</f>
        <v>-2.5</v>
      </c>
    </row>
    <row r="45898" spans="71:71" x14ac:dyDescent="0.3">
      <c r="BS45898" s="24">
        <f t="shared" si="1040"/>
        <v>-2.5</v>
      </c>
    </row>
    <row r="45899" spans="71:71" x14ac:dyDescent="0.3">
      <c r="BS45899" s="24">
        <f t="shared" si="1040"/>
        <v>-2.5</v>
      </c>
    </row>
    <row r="45900" spans="71:71" x14ac:dyDescent="0.3">
      <c r="BS45900" s="24">
        <f t="shared" si="1040"/>
        <v>-2.5</v>
      </c>
    </row>
    <row r="45901" spans="71:71" x14ac:dyDescent="0.3">
      <c r="BS45901" s="24">
        <f t="shared" si="1040"/>
        <v>-2.5</v>
      </c>
    </row>
    <row r="45902" spans="71:71" x14ac:dyDescent="0.3">
      <c r="BS45902" s="24">
        <f t="shared" si="1040"/>
        <v>-2.5</v>
      </c>
    </row>
    <row r="45903" spans="71:71" x14ac:dyDescent="0.3">
      <c r="BS45903" s="24">
        <f t="shared" si="1040"/>
        <v>-2.5</v>
      </c>
    </row>
    <row r="45904" spans="71:71" x14ac:dyDescent="0.3">
      <c r="BS45904" s="24">
        <f t="shared" si="1040"/>
        <v>-2.5</v>
      </c>
    </row>
    <row r="45905" spans="71:71" x14ac:dyDescent="0.3">
      <c r="BS45905" s="24">
        <f t="shared" si="1040"/>
        <v>-2.5</v>
      </c>
    </row>
    <row r="45906" spans="71:71" x14ac:dyDescent="0.3">
      <c r="BS45906" s="24">
        <f t="shared" si="1040"/>
        <v>-2.5</v>
      </c>
    </row>
    <row r="45907" spans="71:71" x14ac:dyDescent="0.3">
      <c r="BS45907" s="24">
        <f t="shared" si="1040"/>
        <v>-2.5</v>
      </c>
    </row>
    <row r="45908" spans="71:71" x14ac:dyDescent="0.3">
      <c r="BS45908" s="24">
        <f t="shared" si="1040"/>
        <v>-2.5</v>
      </c>
    </row>
    <row r="45909" spans="71:71" x14ac:dyDescent="0.3">
      <c r="BS45909" s="24">
        <f t="shared" si="1040"/>
        <v>-2.5</v>
      </c>
    </row>
    <row r="45910" spans="71:71" x14ac:dyDescent="0.3">
      <c r="BS45910" s="24">
        <f t="shared" si="1040"/>
        <v>-2.5</v>
      </c>
    </row>
    <row r="45911" spans="71:71" x14ac:dyDescent="0.3">
      <c r="BS45911" s="24">
        <f t="shared" si="1040"/>
        <v>-2.5</v>
      </c>
    </row>
    <row r="45912" spans="71:71" x14ac:dyDescent="0.3">
      <c r="BS45912" s="24">
        <f t="shared" si="1040"/>
        <v>-2.5</v>
      </c>
    </row>
    <row r="45913" spans="71:71" x14ac:dyDescent="0.3">
      <c r="BS45913" s="24">
        <f t="shared" si="1040"/>
        <v>-2.5</v>
      </c>
    </row>
    <row r="45914" spans="71:71" x14ac:dyDescent="0.3">
      <c r="BS45914" s="24">
        <f t="shared" si="1040"/>
        <v>-2.5</v>
      </c>
    </row>
    <row r="45915" spans="71:71" x14ac:dyDescent="0.3">
      <c r="BS45915" s="24">
        <f t="shared" si="1040"/>
        <v>-2.5</v>
      </c>
    </row>
    <row r="45916" spans="71:71" x14ac:dyDescent="0.3">
      <c r="BS45916" s="24">
        <f t="shared" si="1040"/>
        <v>-2.5</v>
      </c>
    </row>
    <row r="45917" spans="71:71" x14ac:dyDescent="0.3">
      <c r="BS45917" s="24">
        <f t="shared" si="1040"/>
        <v>-2.5</v>
      </c>
    </row>
    <row r="45918" spans="71:71" x14ac:dyDescent="0.3">
      <c r="BS45918" s="24">
        <f t="shared" si="1040"/>
        <v>-2.5</v>
      </c>
    </row>
    <row r="45919" spans="71:71" x14ac:dyDescent="0.3">
      <c r="BS45919" s="24">
        <f t="shared" si="1040"/>
        <v>-2.5</v>
      </c>
    </row>
    <row r="45920" spans="71:71" x14ac:dyDescent="0.3">
      <c r="BS45920" s="24">
        <f t="shared" si="1040"/>
        <v>-2.5</v>
      </c>
    </row>
    <row r="45921" spans="71:71" x14ac:dyDescent="0.3">
      <c r="BS45921" s="24">
        <f t="shared" si="1040"/>
        <v>-2.5</v>
      </c>
    </row>
    <row r="45922" spans="71:71" x14ac:dyDescent="0.3">
      <c r="BS45922" s="24">
        <f t="shared" si="1040"/>
        <v>-2.5</v>
      </c>
    </row>
    <row r="45923" spans="71:71" x14ac:dyDescent="0.3">
      <c r="BS45923" s="24">
        <f t="shared" si="1040"/>
        <v>-2.5</v>
      </c>
    </row>
    <row r="45924" spans="71:71" x14ac:dyDescent="0.3">
      <c r="BS45924" s="24">
        <f t="shared" si="1040"/>
        <v>-2.5</v>
      </c>
    </row>
    <row r="45925" spans="71:71" x14ac:dyDescent="0.3">
      <c r="BS45925" s="24">
        <f t="shared" si="1040"/>
        <v>-2.5</v>
      </c>
    </row>
    <row r="45926" spans="71:71" x14ac:dyDescent="0.3">
      <c r="BS45926" s="24">
        <f t="shared" si="1040"/>
        <v>-2.5</v>
      </c>
    </row>
    <row r="45927" spans="71:71" x14ac:dyDescent="0.3">
      <c r="BS45927" s="24">
        <f t="shared" si="1040"/>
        <v>-2.5</v>
      </c>
    </row>
    <row r="45928" spans="71:71" x14ac:dyDescent="0.3">
      <c r="BS45928" s="24">
        <f t="shared" si="1040"/>
        <v>-2.5</v>
      </c>
    </row>
    <row r="45929" spans="71:71" x14ac:dyDescent="0.3">
      <c r="BS45929" s="24">
        <f t="shared" si="1040"/>
        <v>-2.5</v>
      </c>
    </row>
    <row r="45930" spans="71:71" x14ac:dyDescent="0.3">
      <c r="BS45930" s="24">
        <f t="shared" si="1040"/>
        <v>-2.5</v>
      </c>
    </row>
    <row r="45931" spans="71:71" x14ac:dyDescent="0.3">
      <c r="BS45931" s="24">
        <f t="shared" si="1040"/>
        <v>-2.5</v>
      </c>
    </row>
    <row r="45932" spans="71:71" x14ac:dyDescent="0.3">
      <c r="BS45932" s="24">
        <f t="shared" si="1040"/>
        <v>-2.5</v>
      </c>
    </row>
    <row r="45933" spans="71:71" x14ac:dyDescent="0.3">
      <c r="BS45933" s="24">
        <f t="shared" si="1040"/>
        <v>-2.5</v>
      </c>
    </row>
    <row r="45934" spans="71:71" x14ac:dyDescent="0.3">
      <c r="BS45934" s="24">
        <f t="shared" si="1040"/>
        <v>-2.5</v>
      </c>
    </row>
    <row r="45935" spans="71:71" x14ac:dyDescent="0.3">
      <c r="BS45935" s="24">
        <f t="shared" si="1040"/>
        <v>-2.5</v>
      </c>
    </row>
    <row r="45936" spans="71:71" x14ac:dyDescent="0.3">
      <c r="BS45936" s="24">
        <f t="shared" si="1040"/>
        <v>-2.5</v>
      </c>
    </row>
    <row r="45937" spans="71:71" x14ac:dyDescent="0.3">
      <c r="BS45937" s="24">
        <f t="shared" si="1040"/>
        <v>-2.5</v>
      </c>
    </row>
    <row r="45938" spans="71:71" x14ac:dyDescent="0.3">
      <c r="BS45938" s="24">
        <f t="shared" si="1040"/>
        <v>-2.5</v>
      </c>
    </row>
    <row r="45939" spans="71:71" x14ac:dyDescent="0.3">
      <c r="BS45939" s="24">
        <f t="shared" si="1040"/>
        <v>-2.5</v>
      </c>
    </row>
    <row r="45940" spans="71:71" x14ac:dyDescent="0.3">
      <c r="BS45940" s="24">
        <f t="shared" si="1040"/>
        <v>-2.5</v>
      </c>
    </row>
    <row r="45941" spans="71:71" x14ac:dyDescent="0.3">
      <c r="BS45941" s="24">
        <f t="shared" si="1040"/>
        <v>-2.5</v>
      </c>
    </row>
    <row r="45942" spans="71:71" x14ac:dyDescent="0.3">
      <c r="BS45942" s="24">
        <f t="shared" si="1040"/>
        <v>-2.5</v>
      </c>
    </row>
    <row r="45943" spans="71:71" x14ac:dyDescent="0.3">
      <c r="BS45943" s="24">
        <f t="shared" si="1040"/>
        <v>-2.5</v>
      </c>
    </row>
    <row r="45944" spans="71:71" x14ac:dyDescent="0.3">
      <c r="BS45944" s="24">
        <f t="shared" si="1040"/>
        <v>-2.5</v>
      </c>
    </row>
    <row r="45945" spans="71:71" x14ac:dyDescent="0.3">
      <c r="BS45945" s="24">
        <f t="shared" si="1040"/>
        <v>-2.5</v>
      </c>
    </row>
    <row r="45946" spans="71:71" x14ac:dyDescent="0.3">
      <c r="BS45946" s="24">
        <f t="shared" si="1040"/>
        <v>-2.5</v>
      </c>
    </row>
    <row r="45947" spans="71:71" x14ac:dyDescent="0.3">
      <c r="BS45947" s="24">
        <f t="shared" si="1040"/>
        <v>-2.5</v>
      </c>
    </row>
    <row r="45948" spans="71:71" x14ac:dyDescent="0.3">
      <c r="BS45948" s="24">
        <f t="shared" si="1040"/>
        <v>-2.5</v>
      </c>
    </row>
    <row r="45949" spans="71:71" x14ac:dyDescent="0.3">
      <c r="BS45949" s="24">
        <f t="shared" si="1040"/>
        <v>-2.5</v>
      </c>
    </row>
    <row r="45950" spans="71:71" x14ac:dyDescent="0.3">
      <c r="BS45950" s="24">
        <f t="shared" si="1040"/>
        <v>-2.5</v>
      </c>
    </row>
    <row r="45951" spans="71:71" x14ac:dyDescent="0.3">
      <c r="BS45951" s="24">
        <f t="shared" si="1040"/>
        <v>-2.5</v>
      </c>
    </row>
    <row r="45952" spans="71:71" x14ac:dyDescent="0.3">
      <c r="BS45952" s="24">
        <f t="shared" si="1040"/>
        <v>-2.5</v>
      </c>
    </row>
    <row r="45953" spans="71:71" x14ac:dyDescent="0.3">
      <c r="BS45953" s="24">
        <f t="shared" si="1040"/>
        <v>-2.5</v>
      </c>
    </row>
    <row r="45954" spans="71:71" x14ac:dyDescent="0.3">
      <c r="BS45954" s="24">
        <f t="shared" si="1040"/>
        <v>-2.5</v>
      </c>
    </row>
    <row r="45955" spans="71:71" x14ac:dyDescent="0.3">
      <c r="BS45955" s="24">
        <f t="shared" si="1040"/>
        <v>-2.5</v>
      </c>
    </row>
    <row r="45956" spans="71:71" x14ac:dyDescent="0.3">
      <c r="BS45956" s="24">
        <f t="shared" si="1040"/>
        <v>-2.5</v>
      </c>
    </row>
    <row r="45957" spans="71:71" x14ac:dyDescent="0.3">
      <c r="BS45957" s="24">
        <f t="shared" si="1040"/>
        <v>-2.5</v>
      </c>
    </row>
    <row r="45958" spans="71:71" x14ac:dyDescent="0.3">
      <c r="BS45958" s="24">
        <f t="shared" si="1040"/>
        <v>-2.5</v>
      </c>
    </row>
    <row r="45959" spans="71:71" x14ac:dyDescent="0.3">
      <c r="BS45959" s="24">
        <f t="shared" si="1040"/>
        <v>-2.5</v>
      </c>
    </row>
    <row r="45960" spans="71:71" x14ac:dyDescent="0.3">
      <c r="BS45960" s="24">
        <f t="shared" si="1040"/>
        <v>-2.5</v>
      </c>
    </row>
    <row r="45961" spans="71:71" x14ac:dyDescent="0.3">
      <c r="BS45961" s="24">
        <f t="shared" ref="BS45961:BS46024" si="1041">BR45961-2.5</f>
        <v>-2.5</v>
      </c>
    </row>
    <row r="45962" spans="71:71" x14ac:dyDescent="0.3">
      <c r="BS45962" s="24">
        <f t="shared" si="1041"/>
        <v>-2.5</v>
      </c>
    </row>
    <row r="45963" spans="71:71" x14ac:dyDescent="0.3">
      <c r="BS45963" s="24">
        <f t="shared" si="1041"/>
        <v>-2.5</v>
      </c>
    </row>
    <row r="45964" spans="71:71" x14ac:dyDescent="0.3">
      <c r="BS45964" s="24">
        <f t="shared" si="1041"/>
        <v>-2.5</v>
      </c>
    </row>
    <row r="45965" spans="71:71" x14ac:dyDescent="0.3">
      <c r="BS45965" s="24">
        <f t="shared" si="1041"/>
        <v>-2.5</v>
      </c>
    </row>
    <row r="45966" spans="71:71" x14ac:dyDescent="0.3">
      <c r="BS45966" s="24">
        <f t="shared" si="1041"/>
        <v>-2.5</v>
      </c>
    </row>
    <row r="45967" spans="71:71" x14ac:dyDescent="0.3">
      <c r="BS45967" s="24">
        <f t="shared" si="1041"/>
        <v>-2.5</v>
      </c>
    </row>
    <row r="45968" spans="71:71" x14ac:dyDescent="0.3">
      <c r="BS45968" s="24">
        <f t="shared" si="1041"/>
        <v>-2.5</v>
      </c>
    </row>
    <row r="45969" spans="71:71" x14ac:dyDescent="0.3">
      <c r="BS45969" s="24">
        <f t="shared" si="1041"/>
        <v>-2.5</v>
      </c>
    </row>
    <row r="45970" spans="71:71" x14ac:dyDescent="0.3">
      <c r="BS45970" s="24">
        <f t="shared" si="1041"/>
        <v>-2.5</v>
      </c>
    </row>
    <row r="45971" spans="71:71" x14ac:dyDescent="0.3">
      <c r="BS45971" s="24">
        <f t="shared" si="1041"/>
        <v>-2.5</v>
      </c>
    </row>
    <row r="45972" spans="71:71" x14ac:dyDescent="0.3">
      <c r="BS45972" s="24">
        <f t="shared" si="1041"/>
        <v>-2.5</v>
      </c>
    </row>
    <row r="45973" spans="71:71" x14ac:dyDescent="0.3">
      <c r="BS45973" s="24">
        <f t="shared" si="1041"/>
        <v>-2.5</v>
      </c>
    </row>
    <row r="45974" spans="71:71" x14ac:dyDescent="0.3">
      <c r="BS45974" s="24">
        <f t="shared" si="1041"/>
        <v>-2.5</v>
      </c>
    </row>
    <row r="45975" spans="71:71" x14ac:dyDescent="0.3">
      <c r="BS45975" s="24">
        <f t="shared" si="1041"/>
        <v>-2.5</v>
      </c>
    </row>
    <row r="45976" spans="71:71" x14ac:dyDescent="0.3">
      <c r="BS45976" s="24">
        <f t="shared" si="1041"/>
        <v>-2.5</v>
      </c>
    </row>
    <row r="45977" spans="71:71" x14ac:dyDescent="0.3">
      <c r="BS45977" s="24">
        <f t="shared" si="1041"/>
        <v>-2.5</v>
      </c>
    </row>
    <row r="45978" spans="71:71" x14ac:dyDescent="0.3">
      <c r="BS45978" s="24">
        <f t="shared" si="1041"/>
        <v>-2.5</v>
      </c>
    </row>
    <row r="45979" spans="71:71" x14ac:dyDescent="0.3">
      <c r="BS45979" s="24">
        <f t="shared" si="1041"/>
        <v>-2.5</v>
      </c>
    </row>
    <row r="45980" spans="71:71" x14ac:dyDescent="0.3">
      <c r="BS45980" s="24">
        <f t="shared" si="1041"/>
        <v>-2.5</v>
      </c>
    </row>
    <row r="45981" spans="71:71" x14ac:dyDescent="0.3">
      <c r="BS45981" s="24">
        <f t="shared" si="1041"/>
        <v>-2.5</v>
      </c>
    </row>
    <row r="45982" spans="71:71" x14ac:dyDescent="0.3">
      <c r="BS45982" s="24">
        <f t="shared" si="1041"/>
        <v>-2.5</v>
      </c>
    </row>
    <row r="45983" spans="71:71" x14ac:dyDescent="0.3">
      <c r="BS45983" s="24">
        <f t="shared" si="1041"/>
        <v>-2.5</v>
      </c>
    </row>
    <row r="45984" spans="71:71" x14ac:dyDescent="0.3">
      <c r="BS45984" s="24">
        <f t="shared" si="1041"/>
        <v>-2.5</v>
      </c>
    </row>
    <row r="45985" spans="71:71" x14ac:dyDescent="0.3">
      <c r="BS45985" s="24">
        <f t="shared" si="1041"/>
        <v>-2.5</v>
      </c>
    </row>
    <row r="45986" spans="71:71" x14ac:dyDescent="0.3">
      <c r="BS45986" s="24">
        <f t="shared" si="1041"/>
        <v>-2.5</v>
      </c>
    </row>
    <row r="45987" spans="71:71" x14ac:dyDescent="0.3">
      <c r="BS45987" s="24">
        <f t="shared" si="1041"/>
        <v>-2.5</v>
      </c>
    </row>
    <row r="45988" spans="71:71" x14ac:dyDescent="0.3">
      <c r="BS45988" s="24">
        <f t="shared" si="1041"/>
        <v>-2.5</v>
      </c>
    </row>
    <row r="45989" spans="71:71" x14ac:dyDescent="0.3">
      <c r="BS45989" s="24">
        <f t="shared" si="1041"/>
        <v>-2.5</v>
      </c>
    </row>
    <row r="45990" spans="71:71" x14ac:dyDescent="0.3">
      <c r="BS45990" s="24">
        <f t="shared" si="1041"/>
        <v>-2.5</v>
      </c>
    </row>
    <row r="45991" spans="71:71" x14ac:dyDescent="0.3">
      <c r="BS45991" s="24">
        <f t="shared" si="1041"/>
        <v>-2.5</v>
      </c>
    </row>
    <row r="45992" spans="71:71" x14ac:dyDescent="0.3">
      <c r="BS45992" s="24">
        <f t="shared" si="1041"/>
        <v>-2.5</v>
      </c>
    </row>
    <row r="45993" spans="71:71" x14ac:dyDescent="0.3">
      <c r="BS45993" s="24">
        <f t="shared" si="1041"/>
        <v>-2.5</v>
      </c>
    </row>
    <row r="45994" spans="71:71" x14ac:dyDescent="0.3">
      <c r="BS45994" s="24">
        <f t="shared" si="1041"/>
        <v>-2.5</v>
      </c>
    </row>
    <row r="45995" spans="71:71" x14ac:dyDescent="0.3">
      <c r="BS45995" s="24">
        <f t="shared" si="1041"/>
        <v>-2.5</v>
      </c>
    </row>
    <row r="45996" spans="71:71" x14ac:dyDescent="0.3">
      <c r="BS45996" s="24">
        <f t="shared" si="1041"/>
        <v>-2.5</v>
      </c>
    </row>
    <row r="45997" spans="71:71" x14ac:dyDescent="0.3">
      <c r="BS45997" s="24">
        <f t="shared" si="1041"/>
        <v>-2.5</v>
      </c>
    </row>
    <row r="45998" spans="71:71" x14ac:dyDescent="0.3">
      <c r="BS45998" s="24">
        <f t="shared" si="1041"/>
        <v>-2.5</v>
      </c>
    </row>
    <row r="45999" spans="71:71" x14ac:dyDescent="0.3">
      <c r="BS45999" s="24">
        <f t="shared" si="1041"/>
        <v>-2.5</v>
      </c>
    </row>
    <row r="46000" spans="71:71" x14ac:dyDescent="0.3">
      <c r="BS46000" s="24">
        <f t="shared" si="1041"/>
        <v>-2.5</v>
      </c>
    </row>
    <row r="46001" spans="71:71" x14ac:dyDescent="0.3">
      <c r="BS46001" s="24">
        <f t="shared" si="1041"/>
        <v>-2.5</v>
      </c>
    </row>
    <row r="46002" spans="71:71" x14ac:dyDescent="0.3">
      <c r="BS46002" s="24">
        <f t="shared" si="1041"/>
        <v>-2.5</v>
      </c>
    </row>
    <row r="46003" spans="71:71" x14ac:dyDescent="0.3">
      <c r="BS46003" s="24">
        <f t="shared" si="1041"/>
        <v>-2.5</v>
      </c>
    </row>
    <row r="46004" spans="71:71" x14ac:dyDescent="0.3">
      <c r="BS46004" s="24">
        <f t="shared" si="1041"/>
        <v>-2.5</v>
      </c>
    </row>
    <row r="46005" spans="71:71" x14ac:dyDescent="0.3">
      <c r="BS46005" s="24">
        <f t="shared" si="1041"/>
        <v>-2.5</v>
      </c>
    </row>
    <row r="46006" spans="71:71" x14ac:dyDescent="0.3">
      <c r="BS46006" s="24">
        <f t="shared" si="1041"/>
        <v>-2.5</v>
      </c>
    </row>
    <row r="46007" spans="71:71" x14ac:dyDescent="0.3">
      <c r="BS46007" s="24">
        <f t="shared" si="1041"/>
        <v>-2.5</v>
      </c>
    </row>
    <row r="46008" spans="71:71" x14ac:dyDescent="0.3">
      <c r="BS46008" s="24">
        <f t="shared" si="1041"/>
        <v>-2.5</v>
      </c>
    </row>
    <row r="46009" spans="71:71" x14ac:dyDescent="0.3">
      <c r="BS46009" s="24">
        <f t="shared" si="1041"/>
        <v>-2.5</v>
      </c>
    </row>
    <row r="46010" spans="71:71" x14ac:dyDescent="0.3">
      <c r="BS46010" s="24">
        <f t="shared" si="1041"/>
        <v>-2.5</v>
      </c>
    </row>
    <row r="46011" spans="71:71" x14ac:dyDescent="0.3">
      <c r="BS46011" s="24">
        <f t="shared" si="1041"/>
        <v>-2.5</v>
      </c>
    </row>
    <row r="46012" spans="71:71" x14ac:dyDescent="0.3">
      <c r="BS46012" s="24">
        <f t="shared" si="1041"/>
        <v>-2.5</v>
      </c>
    </row>
    <row r="46013" spans="71:71" x14ac:dyDescent="0.3">
      <c r="BS46013" s="24">
        <f t="shared" si="1041"/>
        <v>-2.5</v>
      </c>
    </row>
    <row r="46014" spans="71:71" x14ac:dyDescent="0.3">
      <c r="BS46014" s="24">
        <f t="shared" si="1041"/>
        <v>-2.5</v>
      </c>
    </row>
    <row r="46015" spans="71:71" x14ac:dyDescent="0.3">
      <c r="BS46015" s="24">
        <f t="shared" si="1041"/>
        <v>-2.5</v>
      </c>
    </row>
    <row r="46016" spans="71:71" x14ac:dyDescent="0.3">
      <c r="BS46016" s="24">
        <f t="shared" si="1041"/>
        <v>-2.5</v>
      </c>
    </row>
    <row r="46017" spans="71:71" x14ac:dyDescent="0.3">
      <c r="BS46017" s="24">
        <f t="shared" si="1041"/>
        <v>-2.5</v>
      </c>
    </row>
    <row r="46018" spans="71:71" x14ac:dyDescent="0.3">
      <c r="BS46018" s="24">
        <f t="shared" si="1041"/>
        <v>-2.5</v>
      </c>
    </row>
    <row r="46019" spans="71:71" x14ac:dyDescent="0.3">
      <c r="BS46019" s="24">
        <f t="shared" si="1041"/>
        <v>-2.5</v>
      </c>
    </row>
    <row r="46020" spans="71:71" x14ac:dyDescent="0.3">
      <c r="BS46020" s="24">
        <f t="shared" si="1041"/>
        <v>-2.5</v>
      </c>
    </row>
    <row r="46021" spans="71:71" x14ac:dyDescent="0.3">
      <c r="BS46021" s="24">
        <f t="shared" si="1041"/>
        <v>-2.5</v>
      </c>
    </row>
    <row r="46022" spans="71:71" x14ac:dyDescent="0.3">
      <c r="BS46022" s="24">
        <f t="shared" si="1041"/>
        <v>-2.5</v>
      </c>
    </row>
    <row r="46023" spans="71:71" x14ac:dyDescent="0.3">
      <c r="BS46023" s="24">
        <f t="shared" si="1041"/>
        <v>-2.5</v>
      </c>
    </row>
    <row r="46024" spans="71:71" x14ac:dyDescent="0.3">
      <c r="BS46024" s="24">
        <f t="shared" si="1041"/>
        <v>-2.5</v>
      </c>
    </row>
    <row r="46025" spans="71:71" x14ac:dyDescent="0.3">
      <c r="BS46025" s="24">
        <f t="shared" ref="BS46025:BS46088" si="1042">BR46025-2.5</f>
        <v>-2.5</v>
      </c>
    </row>
    <row r="46026" spans="71:71" x14ac:dyDescent="0.3">
      <c r="BS46026" s="24">
        <f t="shared" si="1042"/>
        <v>-2.5</v>
      </c>
    </row>
    <row r="46027" spans="71:71" x14ac:dyDescent="0.3">
      <c r="BS46027" s="24">
        <f t="shared" si="1042"/>
        <v>-2.5</v>
      </c>
    </row>
    <row r="46028" spans="71:71" x14ac:dyDescent="0.3">
      <c r="BS46028" s="24">
        <f t="shared" si="1042"/>
        <v>-2.5</v>
      </c>
    </row>
    <row r="46029" spans="71:71" x14ac:dyDescent="0.3">
      <c r="BS46029" s="24">
        <f t="shared" si="1042"/>
        <v>-2.5</v>
      </c>
    </row>
    <row r="46030" spans="71:71" x14ac:dyDescent="0.3">
      <c r="BS46030" s="24">
        <f t="shared" si="1042"/>
        <v>-2.5</v>
      </c>
    </row>
    <row r="46031" spans="71:71" x14ac:dyDescent="0.3">
      <c r="BS46031" s="24">
        <f t="shared" si="1042"/>
        <v>-2.5</v>
      </c>
    </row>
    <row r="46032" spans="71:71" x14ac:dyDescent="0.3">
      <c r="BS46032" s="24">
        <f t="shared" si="1042"/>
        <v>-2.5</v>
      </c>
    </row>
    <row r="46033" spans="71:71" x14ac:dyDescent="0.3">
      <c r="BS46033" s="24">
        <f t="shared" si="1042"/>
        <v>-2.5</v>
      </c>
    </row>
    <row r="46034" spans="71:71" x14ac:dyDescent="0.3">
      <c r="BS46034" s="24">
        <f t="shared" si="1042"/>
        <v>-2.5</v>
      </c>
    </row>
    <row r="46035" spans="71:71" x14ac:dyDescent="0.3">
      <c r="BS46035" s="24">
        <f t="shared" si="1042"/>
        <v>-2.5</v>
      </c>
    </row>
    <row r="46036" spans="71:71" x14ac:dyDescent="0.3">
      <c r="BS46036" s="24">
        <f t="shared" si="1042"/>
        <v>-2.5</v>
      </c>
    </row>
    <row r="46037" spans="71:71" x14ac:dyDescent="0.3">
      <c r="BS46037" s="24">
        <f t="shared" si="1042"/>
        <v>-2.5</v>
      </c>
    </row>
    <row r="46038" spans="71:71" x14ac:dyDescent="0.3">
      <c r="BS46038" s="24">
        <f t="shared" si="1042"/>
        <v>-2.5</v>
      </c>
    </row>
    <row r="46039" spans="71:71" x14ac:dyDescent="0.3">
      <c r="BS46039" s="24">
        <f t="shared" si="1042"/>
        <v>-2.5</v>
      </c>
    </row>
    <row r="46040" spans="71:71" x14ac:dyDescent="0.3">
      <c r="BS46040" s="24">
        <f t="shared" si="1042"/>
        <v>-2.5</v>
      </c>
    </row>
    <row r="46041" spans="71:71" x14ac:dyDescent="0.3">
      <c r="BS46041" s="24">
        <f t="shared" si="1042"/>
        <v>-2.5</v>
      </c>
    </row>
    <row r="46042" spans="71:71" x14ac:dyDescent="0.3">
      <c r="BS46042" s="24">
        <f t="shared" si="1042"/>
        <v>-2.5</v>
      </c>
    </row>
    <row r="46043" spans="71:71" x14ac:dyDescent="0.3">
      <c r="BS46043" s="24">
        <f t="shared" si="1042"/>
        <v>-2.5</v>
      </c>
    </row>
    <row r="46044" spans="71:71" x14ac:dyDescent="0.3">
      <c r="BS46044" s="24">
        <f t="shared" si="1042"/>
        <v>-2.5</v>
      </c>
    </row>
    <row r="46045" spans="71:71" x14ac:dyDescent="0.3">
      <c r="BS46045" s="24">
        <f t="shared" si="1042"/>
        <v>-2.5</v>
      </c>
    </row>
    <row r="46046" spans="71:71" x14ac:dyDescent="0.3">
      <c r="BS46046" s="24">
        <f t="shared" si="1042"/>
        <v>-2.5</v>
      </c>
    </row>
    <row r="46047" spans="71:71" x14ac:dyDescent="0.3">
      <c r="BS46047" s="24">
        <f t="shared" si="1042"/>
        <v>-2.5</v>
      </c>
    </row>
    <row r="46048" spans="71:71" x14ac:dyDescent="0.3">
      <c r="BS46048" s="24">
        <f t="shared" si="1042"/>
        <v>-2.5</v>
      </c>
    </row>
    <row r="46049" spans="71:71" x14ac:dyDescent="0.3">
      <c r="BS46049" s="24">
        <f t="shared" si="1042"/>
        <v>-2.5</v>
      </c>
    </row>
    <row r="46050" spans="71:71" x14ac:dyDescent="0.3">
      <c r="BS46050" s="24">
        <f t="shared" si="1042"/>
        <v>-2.5</v>
      </c>
    </row>
    <row r="46051" spans="71:71" x14ac:dyDescent="0.3">
      <c r="BS46051" s="24">
        <f t="shared" si="1042"/>
        <v>-2.5</v>
      </c>
    </row>
    <row r="46052" spans="71:71" x14ac:dyDescent="0.3">
      <c r="BS46052" s="24">
        <f t="shared" si="1042"/>
        <v>-2.5</v>
      </c>
    </row>
    <row r="46053" spans="71:71" x14ac:dyDescent="0.3">
      <c r="BS46053" s="24">
        <f t="shared" si="1042"/>
        <v>-2.5</v>
      </c>
    </row>
    <row r="46054" spans="71:71" x14ac:dyDescent="0.3">
      <c r="BS46054" s="24">
        <f t="shared" si="1042"/>
        <v>-2.5</v>
      </c>
    </row>
    <row r="46055" spans="71:71" x14ac:dyDescent="0.3">
      <c r="BS46055" s="24">
        <f t="shared" si="1042"/>
        <v>-2.5</v>
      </c>
    </row>
    <row r="46056" spans="71:71" x14ac:dyDescent="0.3">
      <c r="BS46056" s="24">
        <f t="shared" si="1042"/>
        <v>-2.5</v>
      </c>
    </row>
    <row r="46057" spans="71:71" x14ac:dyDescent="0.3">
      <c r="BS46057" s="24">
        <f t="shared" si="1042"/>
        <v>-2.5</v>
      </c>
    </row>
    <row r="46058" spans="71:71" x14ac:dyDescent="0.3">
      <c r="BS46058" s="24">
        <f t="shared" si="1042"/>
        <v>-2.5</v>
      </c>
    </row>
    <row r="46059" spans="71:71" x14ac:dyDescent="0.3">
      <c r="BS46059" s="24">
        <f t="shared" si="1042"/>
        <v>-2.5</v>
      </c>
    </row>
    <row r="46060" spans="71:71" x14ac:dyDescent="0.3">
      <c r="BS46060" s="24">
        <f t="shared" si="1042"/>
        <v>-2.5</v>
      </c>
    </row>
    <row r="46061" spans="71:71" x14ac:dyDescent="0.3">
      <c r="BS46061" s="24">
        <f t="shared" si="1042"/>
        <v>-2.5</v>
      </c>
    </row>
    <row r="46062" spans="71:71" x14ac:dyDescent="0.3">
      <c r="BS46062" s="24">
        <f t="shared" si="1042"/>
        <v>-2.5</v>
      </c>
    </row>
    <row r="46063" spans="71:71" x14ac:dyDescent="0.3">
      <c r="BS46063" s="24">
        <f t="shared" si="1042"/>
        <v>-2.5</v>
      </c>
    </row>
    <row r="46064" spans="71:71" x14ac:dyDescent="0.3">
      <c r="BS46064" s="24">
        <f t="shared" si="1042"/>
        <v>-2.5</v>
      </c>
    </row>
    <row r="46065" spans="71:71" x14ac:dyDescent="0.3">
      <c r="BS46065" s="24">
        <f t="shared" si="1042"/>
        <v>-2.5</v>
      </c>
    </row>
    <row r="46066" spans="71:71" x14ac:dyDescent="0.3">
      <c r="BS46066" s="24">
        <f t="shared" si="1042"/>
        <v>-2.5</v>
      </c>
    </row>
    <row r="46067" spans="71:71" x14ac:dyDescent="0.3">
      <c r="BS46067" s="24">
        <f t="shared" si="1042"/>
        <v>-2.5</v>
      </c>
    </row>
    <row r="46068" spans="71:71" x14ac:dyDescent="0.3">
      <c r="BS46068" s="24">
        <f t="shared" si="1042"/>
        <v>-2.5</v>
      </c>
    </row>
    <row r="46069" spans="71:71" x14ac:dyDescent="0.3">
      <c r="BS46069" s="24">
        <f t="shared" si="1042"/>
        <v>-2.5</v>
      </c>
    </row>
    <row r="46070" spans="71:71" x14ac:dyDescent="0.3">
      <c r="BS46070" s="24">
        <f t="shared" si="1042"/>
        <v>-2.5</v>
      </c>
    </row>
    <row r="46071" spans="71:71" x14ac:dyDescent="0.3">
      <c r="BS46071" s="24">
        <f t="shared" si="1042"/>
        <v>-2.5</v>
      </c>
    </row>
    <row r="46072" spans="71:71" x14ac:dyDescent="0.3">
      <c r="BS46072" s="24">
        <f t="shared" si="1042"/>
        <v>-2.5</v>
      </c>
    </row>
    <row r="46073" spans="71:71" x14ac:dyDescent="0.3">
      <c r="BS46073" s="24">
        <f t="shared" si="1042"/>
        <v>-2.5</v>
      </c>
    </row>
    <row r="46074" spans="71:71" x14ac:dyDescent="0.3">
      <c r="BS46074" s="24">
        <f t="shared" si="1042"/>
        <v>-2.5</v>
      </c>
    </row>
    <row r="46075" spans="71:71" x14ac:dyDescent="0.3">
      <c r="BS46075" s="24">
        <f t="shared" si="1042"/>
        <v>-2.5</v>
      </c>
    </row>
    <row r="46076" spans="71:71" x14ac:dyDescent="0.3">
      <c r="BS46076" s="24">
        <f t="shared" si="1042"/>
        <v>-2.5</v>
      </c>
    </row>
    <row r="46077" spans="71:71" x14ac:dyDescent="0.3">
      <c r="BS46077" s="24">
        <f t="shared" si="1042"/>
        <v>-2.5</v>
      </c>
    </row>
    <row r="46078" spans="71:71" x14ac:dyDescent="0.3">
      <c r="BS46078" s="24">
        <f t="shared" si="1042"/>
        <v>-2.5</v>
      </c>
    </row>
    <row r="46079" spans="71:71" x14ac:dyDescent="0.3">
      <c r="BS46079" s="24">
        <f t="shared" si="1042"/>
        <v>-2.5</v>
      </c>
    </row>
    <row r="46080" spans="71:71" x14ac:dyDescent="0.3">
      <c r="BS46080" s="24">
        <f t="shared" si="1042"/>
        <v>-2.5</v>
      </c>
    </row>
    <row r="46081" spans="71:71" x14ac:dyDescent="0.3">
      <c r="BS46081" s="24">
        <f t="shared" si="1042"/>
        <v>-2.5</v>
      </c>
    </row>
    <row r="46082" spans="71:71" x14ac:dyDescent="0.3">
      <c r="BS46082" s="24">
        <f t="shared" si="1042"/>
        <v>-2.5</v>
      </c>
    </row>
    <row r="46083" spans="71:71" x14ac:dyDescent="0.3">
      <c r="BS46083" s="24">
        <f t="shared" si="1042"/>
        <v>-2.5</v>
      </c>
    </row>
    <row r="46084" spans="71:71" x14ac:dyDescent="0.3">
      <c r="BS46084" s="24">
        <f t="shared" si="1042"/>
        <v>-2.5</v>
      </c>
    </row>
    <row r="46085" spans="71:71" x14ac:dyDescent="0.3">
      <c r="BS46085" s="24">
        <f t="shared" si="1042"/>
        <v>-2.5</v>
      </c>
    </row>
    <row r="46086" spans="71:71" x14ac:dyDescent="0.3">
      <c r="BS46086" s="24">
        <f t="shared" si="1042"/>
        <v>-2.5</v>
      </c>
    </row>
    <row r="46087" spans="71:71" x14ac:dyDescent="0.3">
      <c r="BS46087" s="24">
        <f t="shared" si="1042"/>
        <v>-2.5</v>
      </c>
    </row>
    <row r="46088" spans="71:71" x14ac:dyDescent="0.3">
      <c r="BS46088" s="24">
        <f t="shared" si="1042"/>
        <v>-2.5</v>
      </c>
    </row>
    <row r="46089" spans="71:71" x14ac:dyDescent="0.3">
      <c r="BS46089" s="24">
        <f t="shared" ref="BS46089:BS46152" si="1043">BR46089-2.5</f>
        <v>-2.5</v>
      </c>
    </row>
    <row r="46090" spans="71:71" x14ac:dyDescent="0.3">
      <c r="BS46090" s="24">
        <f t="shared" si="1043"/>
        <v>-2.5</v>
      </c>
    </row>
    <row r="46091" spans="71:71" x14ac:dyDescent="0.3">
      <c r="BS46091" s="24">
        <f t="shared" si="1043"/>
        <v>-2.5</v>
      </c>
    </row>
    <row r="46092" spans="71:71" x14ac:dyDescent="0.3">
      <c r="BS46092" s="24">
        <f t="shared" si="1043"/>
        <v>-2.5</v>
      </c>
    </row>
    <row r="46093" spans="71:71" x14ac:dyDescent="0.3">
      <c r="BS46093" s="24">
        <f t="shared" si="1043"/>
        <v>-2.5</v>
      </c>
    </row>
    <row r="46094" spans="71:71" x14ac:dyDescent="0.3">
      <c r="BS46094" s="24">
        <f t="shared" si="1043"/>
        <v>-2.5</v>
      </c>
    </row>
    <row r="46095" spans="71:71" x14ac:dyDescent="0.3">
      <c r="BS46095" s="24">
        <f t="shared" si="1043"/>
        <v>-2.5</v>
      </c>
    </row>
    <row r="46096" spans="71:71" x14ac:dyDescent="0.3">
      <c r="BS46096" s="24">
        <f t="shared" si="1043"/>
        <v>-2.5</v>
      </c>
    </row>
    <row r="46097" spans="71:71" x14ac:dyDescent="0.3">
      <c r="BS46097" s="24">
        <f t="shared" si="1043"/>
        <v>-2.5</v>
      </c>
    </row>
    <row r="46098" spans="71:71" x14ac:dyDescent="0.3">
      <c r="BS46098" s="24">
        <f t="shared" si="1043"/>
        <v>-2.5</v>
      </c>
    </row>
    <row r="46099" spans="71:71" x14ac:dyDescent="0.3">
      <c r="BS46099" s="24">
        <f t="shared" si="1043"/>
        <v>-2.5</v>
      </c>
    </row>
    <row r="46100" spans="71:71" x14ac:dyDescent="0.3">
      <c r="BS46100" s="24">
        <f t="shared" si="1043"/>
        <v>-2.5</v>
      </c>
    </row>
    <row r="46101" spans="71:71" x14ac:dyDescent="0.3">
      <c r="BS46101" s="24">
        <f t="shared" si="1043"/>
        <v>-2.5</v>
      </c>
    </row>
    <row r="46102" spans="71:71" x14ac:dyDescent="0.3">
      <c r="BS46102" s="24">
        <f t="shared" si="1043"/>
        <v>-2.5</v>
      </c>
    </row>
    <row r="46103" spans="71:71" x14ac:dyDescent="0.3">
      <c r="BS46103" s="24">
        <f t="shared" si="1043"/>
        <v>-2.5</v>
      </c>
    </row>
    <row r="46104" spans="71:71" x14ac:dyDescent="0.3">
      <c r="BS46104" s="24">
        <f t="shared" si="1043"/>
        <v>-2.5</v>
      </c>
    </row>
    <row r="46105" spans="71:71" x14ac:dyDescent="0.3">
      <c r="BS46105" s="24">
        <f t="shared" si="1043"/>
        <v>-2.5</v>
      </c>
    </row>
    <row r="46106" spans="71:71" x14ac:dyDescent="0.3">
      <c r="BS46106" s="24">
        <f t="shared" si="1043"/>
        <v>-2.5</v>
      </c>
    </row>
    <row r="46107" spans="71:71" x14ac:dyDescent="0.3">
      <c r="BS46107" s="24">
        <f t="shared" si="1043"/>
        <v>-2.5</v>
      </c>
    </row>
    <row r="46108" spans="71:71" x14ac:dyDescent="0.3">
      <c r="BS46108" s="24">
        <f t="shared" si="1043"/>
        <v>-2.5</v>
      </c>
    </row>
    <row r="46109" spans="71:71" x14ac:dyDescent="0.3">
      <c r="BS46109" s="24">
        <f t="shared" si="1043"/>
        <v>-2.5</v>
      </c>
    </row>
    <row r="46110" spans="71:71" x14ac:dyDescent="0.3">
      <c r="BS46110" s="24">
        <f t="shared" si="1043"/>
        <v>-2.5</v>
      </c>
    </row>
    <row r="46111" spans="71:71" x14ac:dyDescent="0.3">
      <c r="BS46111" s="24">
        <f t="shared" si="1043"/>
        <v>-2.5</v>
      </c>
    </row>
    <row r="46112" spans="71:71" x14ac:dyDescent="0.3">
      <c r="BS46112" s="24">
        <f t="shared" si="1043"/>
        <v>-2.5</v>
      </c>
    </row>
    <row r="46113" spans="71:71" x14ac:dyDescent="0.3">
      <c r="BS46113" s="24">
        <f t="shared" si="1043"/>
        <v>-2.5</v>
      </c>
    </row>
    <row r="46114" spans="71:71" x14ac:dyDescent="0.3">
      <c r="BS46114" s="24">
        <f t="shared" si="1043"/>
        <v>-2.5</v>
      </c>
    </row>
    <row r="46115" spans="71:71" x14ac:dyDescent="0.3">
      <c r="BS46115" s="24">
        <f t="shared" si="1043"/>
        <v>-2.5</v>
      </c>
    </row>
    <row r="46116" spans="71:71" x14ac:dyDescent="0.3">
      <c r="BS46116" s="24">
        <f t="shared" si="1043"/>
        <v>-2.5</v>
      </c>
    </row>
    <row r="46117" spans="71:71" x14ac:dyDescent="0.3">
      <c r="BS46117" s="24">
        <f t="shared" si="1043"/>
        <v>-2.5</v>
      </c>
    </row>
    <row r="46118" spans="71:71" x14ac:dyDescent="0.3">
      <c r="BS46118" s="24">
        <f t="shared" si="1043"/>
        <v>-2.5</v>
      </c>
    </row>
    <row r="46119" spans="71:71" x14ac:dyDescent="0.3">
      <c r="BS46119" s="24">
        <f t="shared" si="1043"/>
        <v>-2.5</v>
      </c>
    </row>
    <row r="46120" spans="71:71" x14ac:dyDescent="0.3">
      <c r="BS46120" s="24">
        <f t="shared" si="1043"/>
        <v>-2.5</v>
      </c>
    </row>
    <row r="46121" spans="71:71" x14ac:dyDescent="0.3">
      <c r="BS46121" s="24">
        <f t="shared" si="1043"/>
        <v>-2.5</v>
      </c>
    </row>
    <row r="46122" spans="71:71" x14ac:dyDescent="0.3">
      <c r="BS46122" s="24">
        <f t="shared" si="1043"/>
        <v>-2.5</v>
      </c>
    </row>
    <row r="46123" spans="71:71" x14ac:dyDescent="0.3">
      <c r="BS46123" s="24">
        <f t="shared" si="1043"/>
        <v>-2.5</v>
      </c>
    </row>
    <row r="46124" spans="71:71" x14ac:dyDescent="0.3">
      <c r="BS46124" s="24">
        <f t="shared" si="1043"/>
        <v>-2.5</v>
      </c>
    </row>
    <row r="46125" spans="71:71" x14ac:dyDescent="0.3">
      <c r="BS46125" s="24">
        <f t="shared" si="1043"/>
        <v>-2.5</v>
      </c>
    </row>
    <row r="46126" spans="71:71" x14ac:dyDescent="0.3">
      <c r="BS46126" s="24">
        <f t="shared" si="1043"/>
        <v>-2.5</v>
      </c>
    </row>
    <row r="46127" spans="71:71" x14ac:dyDescent="0.3">
      <c r="BS46127" s="24">
        <f t="shared" si="1043"/>
        <v>-2.5</v>
      </c>
    </row>
    <row r="46128" spans="71:71" x14ac:dyDescent="0.3">
      <c r="BS46128" s="24">
        <f t="shared" si="1043"/>
        <v>-2.5</v>
      </c>
    </row>
    <row r="46129" spans="71:71" x14ac:dyDescent="0.3">
      <c r="BS46129" s="24">
        <f t="shared" si="1043"/>
        <v>-2.5</v>
      </c>
    </row>
    <row r="46130" spans="71:71" x14ac:dyDescent="0.3">
      <c r="BS46130" s="24">
        <f t="shared" si="1043"/>
        <v>-2.5</v>
      </c>
    </row>
    <row r="46131" spans="71:71" x14ac:dyDescent="0.3">
      <c r="BS46131" s="24">
        <f t="shared" si="1043"/>
        <v>-2.5</v>
      </c>
    </row>
    <row r="46132" spans="71:71" x14ac:dyDescent="0.3">
      <c r="BS46132" s="24">
        <f t="shared" si="1043"/>
        <v>-2.5</v>
      </c>
    </row>
    <row r="46133" spans="71:71" x14ac:dyDescent="0.3">
      <c r="BS46133" s="24">
        <f t="shared" si="1043"/>
        <v>-2.5</v>
      </c>
    </row>
    <row r="46134" spans="71:71" x14ac:dyDescent="0.3">
      <c r="BS46134" s="24">
        <f t="shared" si="1043"/>
        <v>-2.5</v>
      </c>
    </row>
    <row r="46135" spans="71:71" x14ac:dyDescent="0.3">
      <c r="BS46135" s="24">
        <f t="shared" si="1043"/>
        <v>-2.5</v>
      </c>
    </row>
    <row r="46136" spans="71:71" x14ac:dyDescent="0.3">
      <c r="BS46136" s="24">
        <f t="shared" si="1043"/>
        <v>-2.5</v>
      </c>
    </row>
    <row r="46137" spans="71:71" x14ac:dyDescent="0.3">
      <c r="BS46137" s="24">
        <f t="shared" si="1043"/>
        <v>-2.5</v>
      </c>
    </row>
    <row r="46138" spans="71:71" x14ac:dyDescent="0.3">
      <c r="BS46138" s="24">
        <f t="shared" si="1043"/>
        <v>-2.5</v>
      </c>
    </row>
    <row r="46139" spans="71:71" x14ac:dyDescent="0.3">
      <c r="BS46139" s="24">
        <f t="shared" si="1043"/>
        <v>-2.5</v>
      </c>
    </row>
    <row r="46140" spans="71:71" x14ac:dyDescent="0.3">
      <c r="BS46140" s="24">
        <f t="shared" si="1043"/>
        <v>-2.5</v>
      </c>
    </row>
    <row r="46141" spans="71:71" x14ac:dyDescent="0.3">
      <c r="BS46141" s="24">
        <f t="shared" si="1043"/>
        <v>-2.5</v>
      </c>
    </row>
    <row r="46142" spans="71:71" x14ac:dyDescent="0.3">
      <c r="BS46142" s="24">
        <f t="shared" si="1043"/>
        <v>-2.5</v>
      </c>
    </row>
    <row r="46143" spans="71:71" x14ac:dyDescent="0.3">
      <c r="BS46143" s="24">
        <f t="shared" si="1043"/>
        <v>-2.5</v>
      </c>
    </row>
    <row r="46144" spans="71:71" x14ac:dyDescent="0.3">
      <c r="BS46144" s="24">
        <f t="shared" si="1043"/>
        <v>-2.5</v>
      </c>
    </row>
    <row r="46145" spans="71:71" x14ac:dyDescent="0.3">
      <c r="BS46145" s="24">
        <f t="shared" si="1043"/>
        <v>-2.5</v>
      </c>
    </row>
    <row r="46146" spans="71:71" x14ac:dyDescent="0.3">
      <c r="BS46146" s="24">
        <f t="shared" si="1043"/>
        <v>-2.5</v>
      </c>
    </row>
    <row r="46147" spans="71:71" x14ac:dyDescent="0.3">
      <c r="BS46147" s="24">
        <f t="shared" si="1043"/>
        <v>-2.5</v>
      </c>
    </row>
    <row r="46148" spans="71:71" x14ac:dyDescent="0.3">
      <c r="BS46148" s="24">
        <f t="shared" si="1043"/>
        <v>-2.5</v>
      </c>
    </row>
    <row r="46149" spans="71:71" x14ac:dyDescent="0.3">
      <c r="BS46149" s="24">
        <f t="shared" si="1043"/>
        <v>-2.5</v>
      </c>
    </row>
    <row r="46150" spans="71:71" x14ac:dyDescent="0.3">
      <c r="BS46150" s="24">
        <f t="shared" si="1043"/>
        <v>-2.5</v>
      </c>
    </row>
    <row r="46151" spans="71:71" x14ac:dyDescent="0.3">
      <c r="BS46151" s="24">
        <f t="shared" si="1043"/>
        <v>-2.5</v>
      </c>
    </row>
    <row r="46152" spans="71:71" x14ac:dyDescent="0.3">
      <c r="BS46152" s="24">
        <f t="shared" si="1043"/>
        <v>-2.5</v>
      </c>
    </row>
    <row r="46153" spans="71:71" x14ac:dyDescent="0.3">
      <c r="BS46153" s="24">
        <f t="shared" ref="BS46153:BS46216" si="1044">BR46153-2.5</f>
        <v>-2.5</v>
      </c>
    </row>
    <row r="46154" spans="71:71" x14ac:dyDescent="0.3">
      <c r="BS46154" s="24">
        <f t="shared" si="1044"/>
        <v>-2.5</v>
      </c>
    </row>
    <row r="46155" spans="71:71" x14ac:dyDescent="0.3">
      <c r="BS46155" s="24">
        <f t="shared" si="1044"/>
        <v>-2.5</v>
      </c>
    </row>
    <row r="46156" spans="71:71" x14ac:dyDescent="0.3">
      <c r="BS46156" s="24">
        <f t="shared" si="1044"/>
        <v>-2.5</v>
      </c>
    </row>
    <row r="46157" spans="71:71" x14ac:dyDescent="0.3">
      <c r="BS46157" s="24">
        <f t="shared" si="1044"/>
        <v>-2.5</v>
      </c>
    </row>
    <row r="46158" spans="71:71" x14ac:dyDescent="0.3">
      <c r="BS46158" s="24">
        <f t="shared" si="1044"/>
        <v>-2.5</v>
      </c>
    </row>
    <row r="46159" spans="71:71" x14ac:dyDescent="0.3">
      <c r="BS46159" s="24">
        <f t="shared" si="1044"/>
        <v>-2.5</v>
      </c>
    </row>
    <row r="46160" spans="71:71" x14ac:dyDescent="0.3">
      <c r="BS46160" s="24">
        <f t="shared" si="1044"/>
        <v>-2.5</v>
      </c>
    </row>
    <row r="46161" spans="71:71" x14ac:dyDescent="0.3">
      <c r="BS46161" s="24">
        <f t="shared" si="1044"/>
        <v>-2.5</v>
      </c>
    </row>
    <row r="46162" spans="71:71" x14ac:dyDescent="0.3">
      <c r="BS46162" s="24">
        <f t="shared" si="1044"/>
        <v>-2.5</v>
      </c>
    </row>
    <row r="46163" spans="71:71" x14ac:dyDescent="0.3">
      <c r="BS46163" s="24">
        <f t="shared" si="1044"/>
        <v>-2.5</v>
      </c>
    </row>
    <row r="46164" spans="71:71" x14ac:dyDescent="0.3">
      <c r="BS46164" s="24">
        <f t="shared" si="1044"/>
        <v>-2.5</v>
      </c>
    </row>
    <row r="46165" spans="71:71" x14ac:dyDescent="0.3">
      <c r="BS46165" s="24">
        <f t="shared" si="1044"/>
        <v>-2.5</v>
      </c>
    </row>
    <row r="46166" spans="71:71" x14ac:dyDescent="0.3">
      <c r="BS46166" s="24">
        <f t="shared" si="1044"/>
        <v>-2.5</v>
      </c>
    </row>
    <row r="46167" spans="71:71" x14ac:dyDescent="0.3">
      <c r="BS46167" s="24">
        <f t="shared" si="1044"/>
        <v>-2.5</v>
      </c>
    </row>
    <row r="46168" spans="71:71" x14ac:dyDescent="0.3">
      <c r="BS46168" s="24">
        <f t="shared" si="1044"/>
        <v>-2.5</v>
      </c>
    </row>
    <row r="46169" spans="71:71" x14ac:dyDescent="0.3">
      <c r="BS46169" s="24">
        <f t="shared" si="1044"/>
        <v>-2.5</v>
      </c>
    </row>
    <row r="46170" spans="71:71" x14ac:dyDescent="0.3">
      <c r="BS46170" s="24">
        <f t="shared" si="1044"/>
        <v>-2.5</v>
      </c>
    </row>
    <row r="46171" spans="71:71" x14ac:dyDescent="0.3">
      <c r="BS46171" s="24">
        <f t="shared" si="1044"/>
        <v>-2.5</v>
      </c>
    </row>
    <row r="46172" spans="71:71" x14ac:dyDescent="0.3">
      <c r="BS46172" s="24">
        <f t="shared" si="1044"/>
        <v>-2.5</v>
      </c>
    </row>
    <row r="46173" spans="71:71" x14ac:dyDescent="0.3">
      <c r="BS46173" s="24">
        <f t="shared" si="1044"/>
        <v>-2.5</v>
      </c>
    </row>
    <row r="46174" spans="71:71" x14ac:dyDescent="0.3">
      <c r="BS46174" s="24">
        <f t="shared" si="1044"/>
        <v>-2.5</v>
      </c>
    </row>
    <row r="46175" spans="71:71" x14ac:dyDescent="0.3">
      <c r="BS46175" s="24">
        <f t="shared" si="1044"/>
        <v>-2.5</v>
      </c>
    </row>
    <row r="46176" spans="71:71" x14ac:dyDescent="0.3">
      <c r="BS46176" s="24">
        <f t="shared" si="1044"/>
        <v>-2.5</v>
      </c>
    </row>
    <row r="46177" spans="71:71" x14ac:dyDescent="0.3">
      <c r="BS46177" s="24">
        <f t="shared" si="1044"/>
        <v>-2.5</v>
      </c>
    </row>
    <row r="46178" spans="71:71" x14ac:dyDescent="0.3">
      <c r="BS46178" s="24">
        <f t="shared" si="1044"/>
        <v>-2.5</v>
      </c>
    </row>
    <row r="46179" spans="71:71" x14ac:dyDescent="0.3">
      <c r="BS46179" s="24">
        <f t="shared" si="1044"/>
        <v>-2.5</v>
      </c>
    </row>
    <row r="46180" spans="71:71" x14ac:dyDescent="0.3">
      <c r="BS46180" s="24">
        <f t="shared" si="1044"/>
        <v>-2.5</v>
      </c>
    </row>
    <row r="46181" spans="71:71" x14ac:dyDescent="0.3">
      <c r="BS46181" s="24">
        <f t="shared" si="1044"/>
        <v>-2.5</v>
      </c>
    </row>
    <row r="46182" spans="71:71" x14ac:dyDescent="0.3">
      <c r="BS46182" s="24">
        <f t="shared" si="1044"/>
        <v>-2.5</v>
      </c>
    </row>
    <row r="46183" spans="71:71" x14ac:dyDescent="0.3">
      <c r="BS46183" s="24">
        <f t="shared" si="1044"/>
        <v>-2.5</v>
      </c>
    </row>
    <row r="46184" spans="71:71" x14ac:dyDescent="0.3">
      <c r="BS46184" s="24">
        <f t="shared" si="1044"/>
        <v>-2.5</v>
      </c>
    </row>
    <row r="46185" spans="71:71" x14ac:dyDescent="0.3">
      <c r="BS46185" s="24">
        <f t="shared" si="1044"/>
        <v>-2.5</v>
      </c>
    </row>
    <row r="46186" spans="71:71" x14ac:dyDescent="0.3">
      <c r="BS46186" s="24">
        <f t="shared" si="1044"/>
        <v>-2.5</v>
      </c>
    </row>
    <row r="46187" spans="71:71" x14ac:dyDescent="0.3">
      <c r="BS46187" s="24">
        <f t="shared" si="1044"/>
        <v>-2.5</v>
      </c>
    </row>
    <row r="46188" spans="71:71" x14ac:dyDescent="0.3">
      <c r="BS46188" s="24">
        <f t="shared" si="1044"/>
        <v>-2.5</v>
      </c>
    </row>
    <row r="46189" spans="71:71" x14ac:dyDescent="0.3">
      <c r="BS46189" s="24">
        <f t="shared" si="1044"/>
        <v>-2.5</v>
      </c>
    </row>
    <row r="46190" spans="71:71" x14ac:dyDescent="0.3">
      <c r="BS46190" s="24">
        <f t="shared" si="1044"/>
        <v>-2.5</v>
      </c>
    </row>
    <row r="46191" spans="71:71" x14ac:dyDescent="0.3">
      <c r="BS46191" s="24">
        <f t="shared" si="1044"/>
        <v>-2.5</v>
      </c>
    </row>
    <row r="46192" spans="71:71" x14ac:dyDescent="0.3">
      <c r="BS46192" s="24">
        <f t="shared" si="1044"/>
        <v>-2.5</v>
      </c>
    </row>
    <row r="46193" spans="71:71" x14ac:dyDescent="0.3">
      <c r="BS46193" s="24">
        <f t="shared" si="1044"/>
        <v>-2.5</v>
      </c>
    </row>
    <row r="46194" spans="71:71" x14ac:dyDescent="0.3">
      <c r="BS46194" s="24">
        <f t="shared" si="1044"/>
        <v>-2.5</v>
      </c>
    </row>
    <row r="46195" spans="71:71" x14ac:dyDescent="0.3">
      <c r="BS46195" s="24">
        <f t="shared" si="1044"/>
        <v>-2.5</v>
      </c>
    </row>
    <row r="46196" spans="71:71" x14ac:dyDescent="0.3">
      <c r="BS46196" s="24">
        <f t="shared" si="1044"/>
        <v>-2.5</v>
      </c>
    </row>
    <row r="46197" spans="71:71" x14ac:dyDescent="0.3">
      <c r="BS46197" s="24">
        <f t="shared" si="1044"/>
        <v>-2.5</v>
      </c>
    </row>
    <row r="46198" spans="71:71" x14ac:dyDescent="0.3">
      <c r="BS46198" s="24">
        <f t="shared" si="1044"/>
        <v>-2.5</v>
      </c>
    </row>
    <row r="46199" spans="71:71" x14ac:dyDescent="0.3">
      <c r="BS46199" s="24">
        <f t="shared" si="1044"/>
        <v>-2.5</v>
      </c>
    </row>
    <row r="46200" spans="71:71" x14ac:dyDescent="0.3">
      <c r="BS46200" s="24">
        <f t="shared" si="1044"/>
        <v>-2.5</v>
      </c>
    </row>
    <row r="46201" spans="71:71" x14ac:dyDescent="0.3">
      <c r="BS46201" s="24">
        <f t="shared" si="1044"/>
        <v>-2.5</v>
      </c>
    </row>
    <row r="46202" spans="71:71" x14ac:dyDescent="0.3">
      <c r="BS46202" s="24">
        <f t="shared" si="1044"/>
        <v>-2.5</v>
      </c>
    </row>
    <row r="46203" spans="71:71" x14ac:dyDescent="0.3">
      <c r="BS46203" s="24">
        <f t="shared" si="1044"/>
        <v>-2.5</v>
      </c>
    </row>
    <row r="46204" spans="71:71" x14ac:dyDescent="0.3">
      <c r="BS46204" s="24">
        <f t="shared" si="1044"/>
        <v>-2.5</v>
      </c>
    </row>
    <row r="46205" spans="71:71" x14ac:dyDescent="0.3">
      <c r="BS46205" s="24">
        <f t="shared" si="1044"/>
        <v>-2.5</v>
      </c>
    </row>
    <row r="46206" spans="71:71" x14ac:dyDescent="0.3">
      <c r="BS46206" s="24">
        <f t="shared" si="1044"/>
        <v>-2.5</v>
      </c>
    </row>
    <row r="46207" spans="71:71" x14ac:dyDescent="0.3">
      <c r="BS46207" s="24">
        <f t="shared" si="1044"/>
        <v>-2.5</v>
      </c>
    </row>
    <row r="46208" spans="71:71" x14ac:dyDescent="0.3">
      <c r="BS46208" s="24">
        <f t="shared" si="1044"/>
        <v>-2.5</v>
      </c>
    </row>
    <row r="46209" spans="71:71" x14ac:dyDescent="0.3">
      <c r="BS46209" s="24">
        <f t="shared" si="1044"/>
        <v>-2.5</v>
      </c>
    </row>
    <row r="46210" spans="71:71" x14ac:dyDescent="0.3">
      <c r="BS46210" s="24">
        <f t="shared" si="1044"/>
        <v>-2.5</v>
      </c>
    </row>
    <row r="46211" spans="71:71" x14ac:dyDescent="0.3">
      <c r="BS46211" s="24">
        <f t="shared" si="1044"/>
        <v>-2.5</v>
      </c>
    </row>
    <row r="46212" spans="71:71" x14ac:dyDescent="0.3">
      <c r="BS46212" s="24">
        <f t="shared" si="1044"/>
        <v>-2.5</v>
      </c>
    </row>
    <row r="46213" spans="71:71" x14ac:dyDescent="0.3">
      <c r="BS46213" s="24">
        <f t="shared" si="1044"/>
        <v>-2.5</v>
      </c>
    </row>
    <row r="46214" spans="71:71" x14ac:dyDescent="0.3">
      <c r="BS46214" s="24">
        <f t="shared" si="1044"/>
        <v>-2.5</v>
      </c>
    </row>
    <row r="46215" spans="71:71" x14ac:dyDescent="0.3">
      <c r="BS46215" s="24">
        <f t="shared" si="1044"/>
        <v>-2.5</v>
      </c>
    </row>
    <row r="46216" spans="71:71" x14ac:dyDescent="0.3">
      <c r="BS46216" s="24">
        <f t="shared" si="1044"/>
        <v>-2.5</v>
      </c>
    </row>
    <row r="46217" spans="71:71" x14ac:dyDescent="0.3">
      <c r="BS46217" s="24">
        <f t="shared" ref="BS46217:BS46280" si="1045">BR46217-2.5</f>
        <v>-2.5</v>
      </c>
    </row>
    <row r="46218" spans="71:71" x14ac:dyDescent="0.3">
      <c r="BS46218" s="24">
        <f t="shared" si="1045"/>
        <v>-2.5</v>
      </c>
    </row>
    <row r="46219" spans="71:71" x14ac:dyDescent="0.3">
      <c r="BS46219" s="24">
        <f t="shared" si="1045"/>
        <v>-2.5</v>
      </c>
    </row>
    <row r="46220" spans="71:71" x14ac:dyDescent="0.3">
      <c r="BS46220" s="24">
        <f t="shared" si="1045"/>
        <v>-2.5</v>
      </c>
    </row>
    <row r="46221" spans="71:71" x14ac:dyDescent="0.3">
      <c r="BS46221" s="24">
        <f t="shared" si="1045"/>
        <v>-2.5</v>
      </c>
    </row>
    <row r="46222" spans="71:71" x14ac:dyDescent="0.3">
      <c r="BS46222" s="24">
        <f t="shared" si="1045"/>
        <v>-2.5</v>
      </c>
    </row>
    <row r="46223" spans="71:71" x14ac:dyDescent="0.3">
      <c r="BS46223" s="24">
        <f t="shared" si="1045"/>
        <v>-2.5</v>
      </c>
    </row>
    <row r="46224" spans="71:71" x14ac:dyDescent="0.3">
      <c r="BS46224" s="24">
        <f t="shared" si="1045"/>
        <v>-2.5</v>
      </c>
    </row>
    <row r="46225" spans="71:71" x14ac:dyDescent="0.3">
      <c r="BS46225" s="24">
        <f t="shared" si="1045"/>
        <v>-2.5</v>
      </c>
    </row>
    <row r="46226" spans="71:71" x14ac:dyDescent="0.3">
      <c r="BS46226" s="24">
        <f t="shared" si="1045"/>
        <v>-2.5</v>
      </c>
    </row>
    <row r="46227" spans="71:71" x14ac:dyDescent="0.3">
      <c r="BS46227" s="24">
        <f t="shared" si="1045"/>
        <v>-2.5</v>
      </c>
    </row>
    <row r="46228" spans="71:71" x14ac:dyDescent="0.3">
      <c r="BS46228" s="24">
        <f t="shared" si="1045"/>
        <v>-2.5</v>
      </c>
    </row>
    <row r="46229" spans="71:71" x14ac:dyDescent="0.3">
      <c r="BS46229" s="24">
        <f t="shared" si="1045"/>
        <v>-2.5</v>
      </c>
    </row>
    <row r="46230" spans="71:71" x14ac:dyDescent="0.3">
      <c r="BS46230" s="24">
        <f t="shared" si="1045"/>
        <v>-2.5</v>
      </c>
    </row>
    <row r="46231" spans="71:71" x14ac:dyDescent="0.3">
      <c r="BS46231" s="24">
        <f t="shared" si="1045"/>
        <v>-2.5</v>
      </c>
    </row>
    <row r="46232" spans="71:71" x14ac:dyDescent="0.3">
      <c r="BS46232" s="24">
        <f t="shared" si="1045"/>
        <v>-2.5</v>
      </c>
    </row>
    <row r="46233" spans="71:71" x14ac:dyDescent="0.3">
      <c r="BS46233" s="24">
        <f t="shared" si="1045"/>
        <v>-2.5</v>
      </c>
    </row>
    <row r="46234" spans="71:71" x14ac:dyDescent="0.3">
      <c r="BS46234" s="24">
        <f t="shared" si="1045"/>
        <v>-2.5</v>
      </c>
    </row>
    <row r="46235" spans="71:71" x14ac:dyDescent="0.3">
      <c r="BS46235" s="24">
        <f t="shared" si="1045"/>
        <v>-2.5</v>
      </c>
    </row>
    <row r="46236" spans="71:71" x14ac:dyDescent="0.3">
      <c r="BS46236" s="24">
        <f t="shared" si="1045"/>
        <v>-2.5</v>
      </c>
    </row>
    <row r="46237" spans="71:71" x14ac:dyDescent="0.3">
      <c r="BS46237" s="24">
        <f t="shared" si="1045"/>
        <v>-2.5</v>
      </c>
    </row>
    <row r="46238" spans="71:71" x14ac:dyDescent="0.3">
      <c r="BS46238" s="24">
        <f t="shared" si="1045"/>
        <v>-2.5</v>
      </c>
    </row>
    <row r="46239" spans="71:71" x14ac:dyDescent="0.3">
      <c r="BS46239" s="24">
        <f t="shared" si="1045"/>
        <v>-2.5</v>
      </c>
    </row>
    <row r="46240" spans="71:71" x14ac:dyDescent="0.3">
      <c r="BS46240" s="24">
        <f t="shared" si="1045"/>
        <v>-2.5</v>
      </c>
    </row>
    <row r="46241" spans="71:71" x14ac:dyDescent="0.3">
      <c r="BS46241" s="24">
        <f t="shared" si="1045"/>
        <v>-2.5</v>
      </c>
    </row>
    <row r="46242" spans="71:71" x14ac:dyDescent="0.3">
      <c r="BS46242" s="24">
        <f t="shared" si="1045"/>
        <v>-2.5</v>
      </c>
    </row>
    <row r="46243" spans="71:71" x14ac:dyDescent="0.3">
      <c r="BS46243" s="24">
        <f t="shared" si="1045"/>
        <v>-2.5</v>
      </c>
    </row>
    <row r="46244" spans="71:71" x14ac:dyDescent="0.3">
      <c r="BS46244" s="24">
        <f t="shared" si="1045"/>
        <v>-2.5</v>
      </c>
    </row>
    <row r="46245" spans="71:71" x14ac:dyDescent="0.3">
      <c r="BS46245" s="24">
        <f t="shared" si="1045"/>
        <v>-2.5</v>
      </c>
    </row>
    <row r="46246" spans="71:71" x14ac:dyDescent="0.3">
      <c r="BS46246" s="24">
        <f t="shared" si="1045"/>
        <v>-2.5</v>
      </c>
    </row>
    <row r="46247" spans="71:71" x14ac:dyDescent="0.3">
      <c r="BS46247" s="24">
        <f t="shared" si="1045"/>
        <v>-2.5</v>
      </c>
    </row>
    <row r="46248" spans="71:71" x14ac:dyDescent="0.3">
      <c r="BS46248" s="24">
        <f t="shared" si="1045"/>
        <v>-2.5</v>
      </c>
    </row>
    <row r="46249" spans="71:71" x14ac:dyDescent="0.3">
      <c r="BS46249" s="24">
        <f t="shared" si="1045"/>
        <v>-2.5</v>
      </c>
    </row>
    <row r="46250" spans="71:71" x14ac:dyDescent="0.3">
      <c r="BS46250" s="24">
        <f t="shared" si="1045"/>
        <v>-2.5</v>
      </c>
    </row>
    <row r="46251" spans="71:71" x14ac:dyDescent="0.3">
      <c r="BS46251" s="24">
        <f t="shared" si="1045"/>
        <v>-2.5</v>
      </c>
    </row>
    <row r="46252" spans="71:71" x14ac:dyDescent="0.3">
      <c r="BS46252" s="24">
        <f t="shared" si="1045"/>
        <v>-2.5</v>
      </c>
    </row>
    <row r="46253" spans="71:71" x14ac:dyDescent="0.3">
      <c r="BS46253" s="24">
        <f t="shared" si="1045"/>
        <v>-2.5</v>
      </c>
    </row>
    <row r="46254" spans="71:71" x14ac:dyDescent="0.3">
      <c r="BS46254" s="24">
        <f t="shared" si="1045"/>
        <v>-2.5</v>
      </c>
    </row>
    <row r="46255" spans="71:71" x14ac:dyDescent="0.3">
      <c r="BS46255" s="24">
        <f t="shared" si="1045"/>
        <v>-2.5</v>
      </c>
    </row>
    <row r="46256" spans="71:71" x14ac:dyDescent="0.3">
      <c r="BS46256" s="24">
        <f t="shared" si="1045"/>
        <v>-2.5</v>
      </c>
    </row>
    <row r="46257" spans="71:71" x14ac:dyDescent="0.3">
      <c r="BS46257" s="24">
        <f t="shared" si="1045"/>
        <v>-2.5</v>
      </c>
    </row>
    <row r="46258" spans="71:71" x14ac:dyDescent="0.3">
      <c r="BS46258" s="24">
        <f t="shared" si="1045"/>
        <v>-2.5</v>
      </c>
    </row>
    <row r="46259" spans="71:71" x14ac:dyDescent="0.3">
      <c r="BS46259" s="24">
        <f t="shared" si="1045"/>
        <v>-2.5</v>
      </c>
    </row>
    <row r="46260" spans="71:71" x14ac:dyDescent="0.3">
      <c r="BS46260" s="24">
        <f t="shared" si="1045"/>
        <v>-2.5</v>
      </c>
    </row>
    <row r="46261" spans="71:71" x14ac:dyDescent="0.3">
      <c r="BS46261" s="24">
        <f t="shared" si="1045"/>
        <v>-2.5</v>
      </c>
    </row>
    <row r="46262" spans="71:71" x14ac:dyDescent="0.3">
      <c r="BS46262" s="24">
        <f t="shared" si="1045"/>
        <v>-2.5</v>
      </c>
    </row>
    <row r="46263" spans="71:71" x14ac:dyDescent="0.3">
      <c r="BS46263" s="24">
        <f t="shared" si="1045"/>
        <v>-2.5</v>
      </c>
    </row>
    <row r="46264" spans="71:71" x14ac:dyDescent="0.3">
      <c r="BS46264" s="24">
        <f t="shared" si="1045"/>
        <v>-2.5</v>
      </c>
    </row>
    <row r="46265" spans="71:71" x14ac:dyDescent="0.3">
      <c r="BS46265" s="24">
        <f t="shared" si="1045"/>
        <v>-2.5</v>
      </c>
    </row>
    <row r="46266" spans="71:71" x14ac:dyDescent="0.3">
      <c r="BS46266" s="24">
        <f t="shared" si="1045"/>
        <v>-2.5</v>
      </c>
    </row>
    <row r="46267" spans="71:71" x14ac:dyDescent="0.3">
      <c r="BS46267" s="24">
        <f t="shared" si="1045"/>
        <v>-2.5</v>
      </c>
    </row>
    <row r="46268" spans="71:71" x14ac:dyDescent="0.3">
      <c r="BS46268" s="24">
        <f t="shared" si="1045"/>
        <v>-2.5</v>
      </c>
    </row>
    <row r="46269" spans="71:71" x14ac:dyDescent="0.3">
      <c r="BS46269" s="24">
        <f t="shared" si="1045"/>
        <v>-2.5</v>
      </c>
    </row>
    <row r="46270" spans="71:71" x14ac:dyDescent="0.3">
      <c r="BS46270" s="24">
        <f t="shared" si="1045"/>
        <v>-2.5</v>
      </c>
    </row>
    <row r="46271" spans="71:71" x14ac:dyDescent="0.3">
      <c r="BS46271" s="24">
        <f t="shared" si="1045"/>
        <v>-2.5</v>
      </c>
    </row>
    <row r="46272" spans="71:71" x14ac:dyDescent="0.3">
      <c r="BS46272" s="24">
        <f t="shared" si="1045"/>
        <v>-2.5</v>
      </c>
    </row>
    <row r="46273" spans="71:71" x14ac:dyDescent="0.3">
      <c r="BS46273" s="24">
        <f t="shared" si="1045"/>
        <v>-2.5</v>
      </c>
    </row>
    <row r="46274" spans="71:71" x14ac:dyDescent="0.3">
      <c r="BS46274" s="24">
        <f t="shared" si="1045"/>
        <v>-2.5</v>
      </c>
    </row>
    <row r="46275" spans="71:71" x14ac:dyDescent="0.3">
      <c r="BS46275" s="24">
        <f t="shared" si="1045"/>
        <v>-2.5</v>
      </c>
    </row>
    <row r="46276" spans="71:71" x14ac:dyDescent="0.3">
      <c r="BS46276" s="24">
        <f t="shared" si="1045"/>
        <v>-2.5</v>
      </c>
    </row>
    <row r="46277" spans="71:71" x14ac:dyDescent="0.3">
      <c r="BS46277" s="24">
        <f t="shared" si="1045"/>
        <v>-2.5</v>
      </c>
    </row>
    <row r="46278" spans="71:71" x14ac:dyDescent="0.3">
      <c r="BS46278" s="24">
        <f t="shared" si="1045"/>
        <v>-2.5</v>
      </c>
    </row>
    <row r="46279" spans="71:71" x14ac:dyDescent="0.3">
      <c r="BS46279" s="24">
        <f t="shared" si="1045"/>
        <v>-2.5</v>
      </c>
    </row>
    <row r="46280" spans="71:71" x14ac:dyDescent="0.3">
      <c r="BS46280" s="24">
        <f t="shared" si="1045"/>
        <v>-2.5</v>
      </c>
    </row>
    <row r="46281" spans="71:71" x14ac:dyDescent="0.3">
      <c r="BS46281" s="24">
        <f t="shared" ref="BS46281:BS46344" si="1046">BR46281-2.5</f>
        <v>-2.5</v>
      </c>
    </row>
    <row r="46282" spans="71:71" x14ac:dyDescent="0.3">
      <c r="BS46282" s="24">
        <f t="shared" si="1046"/>
        <v>-2.5</v>
      </c>
    </row>
    <row r="46283" spans="71:71" x14ac:dyDescent="0.3">
      <c r="BS46283" s="24">
        <f t="shared" si="1046"/>
        <v>-2.5</v>
      </c>
    </row>
    <row r="46284" spans="71:71" x14ac:dyDescent="0.3">
      <c r="BS46284" s="24">
        <f t="shared" si="1046"/>
        <v>-2.5</v>
      </c>
    </row>
    <row r="46285" spans="71:71" x14ac:dyDescent="0.3">
      <c r="BS46285" s="24">
        <f t="shared" si="1046"/>
        <v>-2.5</v>
      </c>
    </row>
    <row r="46286" spans="71:71" x14ac:dyDescent="0.3">
      <c r="BS46286" s="24">
        <f t="shared" si="1046"/>
        <v>-2.5</v>
      </c>
    </row>
    <row r="46287" spans="71:71" x14ac:dyDescent="0.3">
      <c r="BS46287" s="24">
        <f t="shared" si="1046"/>
        <v>-2.5</v>
      </c>
    </row>
    <row r="46288" spans="71:71" x14ac:dyDescent="0.3">
      <c r="BS46288" s="24">
        <f t="shared" si="1046"/>
        <v>-2.5</v>
      </c>
    </row>
    <row r="46289" spans="71:71" x14ac:dyDescent="0.3">
      <c r="BS46289" s="24">
        <f t="shared" si="1046"/>
        <v>-2.5</v>
      </c>
    </row>
    <row r="46290" spans="71:71" x14ac:dyDescent="0.3">
      <c r="BS46290" s="24">
        <f t="shared" si="1046"/>
        <v>-2.5</v>
      </c>
    </row>
    <row r="46291" spans="71:71" x14ac:dyDescent="0.3">
      <c r="BS46291" s="24">
        <f t="shared" si="1046"/>
        <v>-2.5</v>
      </c>
    </row>
    <row r="46292" spans="71:71" x14ac:dyDescent="0.3">
      <c r="BS46292" s="24">
        <f t="shared" si="1046"/>
        <v>-2.5</v>
      </c>
    </row>
    <row r="46293" spans="71:71" x14ac:dyDescent="0.3">
      <c r="BS46293" s="24">
        <f t="shared" si="1046"/>
        <v>-2.5</v>
      </c>
    </row>
    <row r="46294" spans="71:71" x14ac:dyDescent="0.3">
      <c r="BS46294" s="24">
        <f t="shared" si="1046"/>
        <v>-2.5</v>
      </c>
    </row>
    <row r="46295" spans="71:71" x14ac:dyDescent="0.3">
      <c r="BS46295" s="24">
        <f t="shared" si="1046"/>
        <v>-2.5</v>
      </c>
    </row>
    <row r="46296" spans="71:71" x14ac:dyDescent="0.3">
      <c r="BS46296" s="24">
        <f t="shared" si="1046"/>
        <v>-2.5</v>
      </c>
    </row>
    <row r="46297" spans="71:71" x14ac:dyDescent="0.3">
      <c r="BS46297" s="24">
        <f t="shared" si="1046"/>
        <v>-2.5</v>
      </c>
    </row>
    <row r="46298" spans="71:71" x14ac:dyDescent="0.3">
      <c r="BS46298" s="24">
        <f t="shared" si="1046"/>
        <v>-2.5</v>
      </c>
    </row>
    <row r="46299" spans="71:71" x14ac:dyDescent="0.3">
      <c r="BS46299" s="24">
        <f t="shared" si="1046"/>
        <v>-2.5</v>
      </c>
    </row>
    <row r="46300" spans="71:71" x14ac:dyDescent="0.3">
      <c r="BS46300" s="24">
        <f t="shared" si="1046"/>
        <v>-2.5</v>
      </c>
    </row>
    <row r="46301" spans="71:71" x14ac:dyDescent="0.3">
      <c r="BS46301" s="24">
        <f t="shared" si="1046"/>
        <v>-2.5</v>
      </c>
    </row>
    <row r="46302" spans="71:71" x14ac:dyDescent="0.3">
      <c r="BS46302" s="24">
        <f t="shared" si="1046"/>
        <v>-2.5</v>
      </c>
    </row>
    <row r="46303" spans="71:71" x14ac:dyDescent="0.3">
      <c r="BS46303" s="24">
        <f t="shared" si="1046"/>
        <v>-2.5</v>
      </c>
    </row>
    <row r="46304" spans="71:71" x14ac:dyDescent="0.3">
      <c r="BS46304" s="24">
        <f t="shared" si="1046"/>
        <v>-2.5</v>
      </c>
    </row>
    <row r="46305" spans="71:71" x14ac:dyDescent="0.3">
      <c r="BS46305" s="24">
        <f t="shared" si="1046"/>
        <v>-2.5</v>
      </c>
    </row>
    <row r="46306" spans="71:71" x14ac:dyDescent="0.3">
      <c r="BS46306" s="24">
        <f t="shared" si="1046"/>
        <v>-2.5</v>
      </c>
    </row>
    <row r="46307" spans="71:71" x14ac:dyDescent="0.3">
      <c r="BS46307" s="24">
        <f t="shared" si="1046"/>
        <v>-2.5</v>
      </c>
    </row>
    <row r="46308" spans="71:71" x14ac:dyDescent="0.3">
      <c r="BS46308" s="24">
        <f t="shared" si="1046"/>
        <v>-2.5</v>
      </c>
    </row>
    <row r="46309" spans="71:71" x14ac:dyDescent="0.3">
      <c r="BS46309" s="24">
        <f t="shared" si="1046"/>
        <v>-2.5</v>
      </c>
    </row>
    <row r="46310" spans="71:71" x14ac:dyDescent="0.3">
      <c r="BS46310" s="24">
        <f t="shared" si="1046"/>
        <v>-2.5</v>
      </c>
    </row>
    <row r="46311" spans="71:71" x14ac:dyDescent="0.3">
      <c r="BS46311" s="24">
        <f t="shared" si="1046"/>
        <v>-2.5</v>
      </c>
    </row>
    <row r="46312" spans="71:71" x14ac:dyDescent="0.3">
      <c r="BS46312" s="24">
        <f t="shared" si="1046"/>
        <v>-2.5</v>
      </c>
    </row>
    <row r="46313" spans="71:71" x14ac:dyDescent="0.3">
      <c r="BS46313" s="24">
        <f t="shared" si="1046"/>
        <v>-2.5</v>
      </c>
    </row>
    <row r="46314" spans="71:71" x14ac:dyDescent="0.3">
      <c r="BS46314" s="24">
        <f t="shared" si="1046"/>
        <v>-2.5</v>
      </c>
    </row>
    <row r="46315" spans="71:71" x14ac:dyDescent="0.3">
      <c r="BS46315" s="24">
        <f t="shared" si="1046"/>
        <v>-2.5</v>
      </c>
    </row>
    <row r="46316" spans="71:71" x14ac:dyDescent="0.3">
      <c r="BS46316" s="24">
        <f t="shared" si="1046"/>
        <v>-2.5</v>
      </c>
    </row>
    <row r="46317" spans="71:71" x14ac:dyDescent="0.3">
      <c r="BS46317" s="24">
        <f t="shared" si="1046"/>
        <v>-2.5</v>
      </c>
    </row>
    <row r="46318" spans="71:71" x14ac:dyDescent="0.3">
      <c r="BS46318" s="24">
        <f t="shared" si="1046"/>
        <v>-2.5</v>
      </c>
    </row>
    <row r="46319" spans="71:71" x14ac:dyDescent="0.3">
      <c r="BS46319" s="24">
        <f t="shared" si="1046"/>
        <v>-2.5</v>
      </c>
    </row>
    <row r="46320" spans="71:71" x14ac:dyDescent="0.3">
      <c r="BS46320" s="24">
        <f t="shared" si="1046"/>
        <v>-2.5</v>
      </c>
    </row>
    <row r="46321" spans="71:71" x14ac:dyDescent="0.3">
      <c r="BS46321" s="24">
        <f t="shared" si="1046"/>
        <v>-2.5</v>
      </c>
    </row>
    <row r="46322" spans="71:71" x14ac:dyDescent="0.3">
      <c r="BS46322" s="24">
        <f t="shared" si="1046"/>
        <v>-2.5</v>
      </c>
    </row>
    <row r="46323" spans="71:71" x14ac:dyDescent="0.3">
      <c r="BS46323" s="24">
        <f t="shared" si="1046"/>
        <v>-2.5</v>
      </c>
    </row>
    <row r="46324" spans="71:71" x14ac:dyDescent="0.3">
      <c r="BS46324" s="24">
        <f t="shared" si="1046"/>
        <v>-2.5</v>
      </c>
    </row>
    <row r="46325" spans="71:71" x14ac:dyDescent="0.3">
      <c r="BS46325" s="24">
        <f t="shared" si="1046"/>
        <v>-2.5</v>
      </c>
    </row>
    <row r="46326" spans="71:71" x14ac:dyDescent="0.3">
      <c r="BS46326" s="24">
        <f t="shared" si="1046"/>
        <v>-2.5</v>
      </c>
    </row>
    <row r="46327" spans="71:71" x14ac:dyDescent="0.3">
      <c r="BS46327" s="24">
        <f t="shared" si="1046"/>
        <v>-2.5</v>
      </c>
    </row>
    <row r="46328" spans="71:71" x14ac:dyDescent="0.3">
      <c r="BS46328" s="24">
        <f t="shared" si="1046"/>
        <v>-2.5</v>
      </c>
    </row>
    <row r="46329" spans="71:71" x14ac:dyDescent="0.3">
      <c r="BS46329" s="24">
        <f t="shared" si="1046"/>
        <v>-2.5</v>
      </c>
    </row>
    <row r="46330" spans="71:71" x14ac:dyDescent="0.3">
      <c r="BS46330" s="24">
        <f t="shared" si="1046"/>
        <v>-2.5</v>
      </c>
    </row>
    <row r="46331" spans="71:71" x14ac:dyDescent="0.3">
      <c r="BS46331" s="24">
        <f t="shared" si="1046"/>
        <v>-2.5</v>
      </c>
    </row>
    <row r="46332" spans="71:71" x14ac:dyDescent="0.3">
      <c r="BS46332" s="24">
        <f t="shared" si="1046"/>
        <v>-2.5</v>
      </c>
    </row>
    <row r="46333" spans="71:71" x14ac:dyDescent="0.3">
      <c r="BS46333" s="24">
        <f t="shared" si="1046"/>
        <v>-2.5</v>
      </c>
    </row>
    <row r="46334" spans="71:71" x14ac:dyDescent="0.3">
      <c r="BS46334" s="24">
        <f t="shared" si="1046"/>
        <v>-2.5</v>
      </c>
    </row>
    <row r="46335" spans="71:71" x14ac:dyDescent="0.3">
      <c r="BS46335" s="24">
        <f t="shared" si="1046"/>
        <v>-2.5</v>
      </c>
    </row>
    <row r="46336" spans="71:71" x14ac:dyDescent="0.3">
      <c r="BS46336" s="24">
        <f t="shared" si="1046"/>
        <v>-2.5</v>
      </c>
    </row>
    <row r="46337" spans="71:71" x14ac:dyDescent="0.3">
      <c r="BS46337" s="24">
        <f t="shared" si="1046"/>
        <v>-2.5</v>
      </c>
    </row>
    <row r="46338" spans="71:71" x14ac:dyDescent="0.3">
      <c r="BS46338" s="24">
        <f t="shared" si="1046"/>
        <v>-2.5</v>
      </c>
    </row>
    <row r="46339" spans="71:71" x14ac:dyDescent="0.3">
      <c r="BS46339" s="24">
        <f t="shared" si="1046"/>
        <v>-2.5</v>
      </c>
    </row>
    <row r="46340" spans="71:71" x14ac:dyDescent="0.3">
      <c r="BS46340" s="24">
        <f t="shared" si="1046"/>
        <v>-2.5</v>
      </c>
    </row>
    <row r="46341" spans="71:71" x14ac:dyDescent="0.3">
      <c r="BS46341" s="24">
        <f t="shared" si="1046"/>
        <v>-2.5</v>
      </c>
    </row>
    <row r="46342" spans="71:71" x14ac:dyDescent="0.3">
      <c r="BS46342" s="24">
        <f t="shared" si="1046"/>
        <v>-2.5</v>
      </c>
    </row>
    <row r="46343" spans="71:71" x14ac:dyDescent="0.3">
      <c r="BS46343" s="24">
        <f t="shared" si="1046"/>
        <v>-2.5</v>
      </c>
    </row>
    <row r="46344" spans="71:71" x14ac:dyDescent="0.3">
      <c r="BS46344" s="24">
        <f t="shared" si="1046"/>
        <v>-2.5</v>
      </c>
    </row>
    <row r="46345" spans="71:71" x14ac:dyDescent="0.3">
      <c r="BS46345" s="24">
        <f t="shared" ref="BS46345:BS46408" si="1047">BR46345-2.5</f>
        <v>-2.5</v>
      </c>
    </row>
    <row r="46346" spans="71:71" x14ac:dyDescent="0.3">
      <c r="BS46346" s="24">
        <f t="shared" si="1047"/>
        <v>-2.5</v>
      </c>
    </row>
    <row r="46347" spans="71:71" x14ac:dyDescent="0.3">
      <c r="BS46347" s="24">
        <f t="shared" si="1047"/>
        <v>-2.5</v>
      </c>
    </row>
    <row r="46348" spans="71:71" x14ac:dyDescent="0.3">
      <c r="BS46348" s="24">
        <f t="shared" si="1047"/>
        <v>-2.5</v>
      </c>
    </row>
    <row r="46349" spans="71:71" x14ac:dyDescent="0.3">
      <c r="BS46349" s="24">
        <f t="shared" si="1047"/>
        <v>-2.5</v>
      </c>
    </row>
    <row r="46350" spans="71:71" x14ac:dyDescent="0.3">
      <c r="BS46350" s="24">
        <f t="shared" si="1047"/>
        <v>-2.5</v>
      </c>
    </row>
    <row r="46351" spans="71:71" x14ac:dyDescent="0.3">
      <c r="BS46351" s="24">
        <f t="shared" si="1047"/>
        <v>-2.5</v>
      </c>
    </row>
    <row r="46352" spans="71:71" x14ac:dyDescent="0.3">
      <c r="BS46352" s="24">
        <f t="shared" si="1047"/>
        <v>-2.5</v>
      </c>
    </row>
    <row r="46353" spans="71:71" x14ac:dyDescent="0.3">
      <c r="BS46353" s="24">
        <f t="shared" si="1047"/>
        <v>-2.5</v>
      </c>
    </row>
    <row r="46354" spans="71:71" x14ac:dyDescent="0.3">
      <c r="BS46354" s="24">
        <f t="shared" si="1047"/>
        <v>-2.5</v>
      </c>
    </row>
    <row r="46355" spans="71:71" x14ac:dyDescent="0.3">
      <c r="BS46355" s="24">
        <f t="shared" si="1047"/>
        <v>-2.5</v>
      </c>
    </row>
    <row r="46356" spans="71:71" x14ac:dyDescent="0.3">
      <c r="BS46356" s="24">
        <f t="shared" si="1047"/>
        <v>-2.5</v>
      </c>
    </row>
    <row r="46357" spans="71:71" x14ac:dyDescent="0.3">
      <c r="BS46357" s="24">
        <f t="shared" si="1047"/>
        <v>-2.5</v>
      </c>
    </row>
    <row r="46358" spans="71:71" x14ac:dyDescent="0.3">
      <c r="BS46358" s="24">
        <f t="shared" si="1047"/>
        <v>-2.5</v>
      </c>
    </row>
    <row r="46359" spans="71:71" x14ac:dyDescent="0.3">
      <c r="BS46359" s="24">
        <f t="shared" si="1047"/>
        <v>-2.5</v>
      </c>
    </row>
    <row r="46360" spans="71:71" x14ac:dyDescent="0.3">
      <c r="BS46360" s="24">
        <f t="shared" si="1047"/>
        <v>-2.5</v>
      </c>
    </row>
    <row r="46361" spans="71:71" x14ac:dyDescent="0.3">
      <c r="BS46361" s="24">
        <f t="shared" si="1047"/>
        <v>-2.5</v>
      </c>
    </row>
    <row r="46362" spans="71:71" x14ac:dyDescent="0.3">
      <c r="BS46362" s="24">
        <f t="shared" si="1047"/>
        <v>-2.5</v>
      </c>
    </row>
    <row r="46363" spans="71:71" x14ac:dyDescent="0.3">
      <c r="BS46363" s="24">
        <f t="shared" si="1047"/>
        <v>-2.5</v>
      </c>
    </row>
    <row r="46364" spans="71:71" x14ac:dyDescent="0.3">
      <c r="BS46364" s="24">
        <f t="shared" si="1047"/>
        <v>-2.5</v>
      </c>
    </row>
    <row r="46365" spans="71:71" x14ac:dyDescent="0.3">
      <c r="BS46365" s="24">
        <f t="shared" si="1047"/>
        <v>-2.5</v>
      </c>
    </row>
    <row r="46366" spans="71:71" x14ac:dyDescent="0.3">
      <c r="BS46366" s="24">
        <f t="shared" si="1047"/>
        <v>-2.5</v>
      </c>
    </row>
    <row r="46367" spans="71:71" x14ac:dyDescent="0.3">
      <c r="BS46367" s="24">
        <f t="shared" si="1047"/>
        <v>-2.5</v>
      </c>
    </row>
    <row r="46368" spans="71:71" x14ac:dyDescent="0.3">
      <c r="BS46368" s="24">
        <f t="shared" si="1047"/>
        <v>-2.5</v>
      </c>
    </row>
    <row r="46369" spans="71:71" x14ac:dyDescent="0.3">
      <c r="BS46369" s="24">
        <f t="shared" si="1047"/>
        <v>-2.5</v>
      </c>
    </row>
    <row r="46370" spans="71:71" x14ac:dyDescent="0.3">
      <c r="BS46370" s="24">
        <f t="shared" si="1047"/>
        <v>-2.5</v>
      </c>
    </row>
    <row r="46371" spans="71:71" x14ac:dyDescent="0.3">
      <c r="BS46371" s="24">
        <f t="shared" si="1047"/>
        <v>-2.5</v>
      </c>
    </row>
    <row r="46372" spans="71:71" x14ac:dyDescent="0.3">
      <c r="BS46372" s="24">
        <f t="shared" si="1047"/>
        <v>-2.5</v>
      </c>
    </row>
    <row r="46373" spans="71:71" x14ac:dyDescent="0.3">
      <c r="BS46373" s="24">
        <f t="shared" si="1047"/>
        <v>-2.5</v>
      </c>
    </row>
    <row r="46374" spans="71:71" x14ac:dyDescent="0.3">
      <c r="BS46374" s="24">
        <f t="shared" si="1047"/>
        <v>-2.5</v>
      </c>
    </row>
    <row r="46375" spans="71:71" x14ac:dyDescent="0.3">
      <c r="BS46375" s="24">
        <f t="shared" si="1047"/>
        <v>-2.5</v>
      </c>
    </row>
    <row r="46376" spans="71:71" x14ac:dyDescent="0.3">
      <c r="BS46376" s="24">
        <f t="shared" si="1047"/>
        <v>-2.5</v>
      </c>
    </row>
    <row r="46377" spans="71:71" x14ac:dyDescent="0.3">
      <c r="BS46377" s="24">
        <f t="shared" si="1047"/>
        <v>-2.5</v>
      </c>
    </row>
    <row r="46378" spans="71:71" x14ac:dyDescent="0.3">
      <c r="BS46378" s="24">
        <f t="shared" si="1047"/>
        <v>-2.5</v>
      </c>
    </row>
    <row r="46379" spans="71:71" x14ac:dyDescent="0.3">
      <c r="BS46379" s="24">
        <f t="shared" si="1047"/>
        <v>-2.5</v>
      </c>
    </row>
    <row r="46380" spans="71:71" x14ac:dyDescent="0.3">
      <c r="BS46380" s="24">
        <f t="shared" si="1047"/>
        <v>-2.5</v>
      </c>
    </row>
    <row r="46381" spans="71:71" x14ac:dyDescent="0.3">
      <c r="BS46381" s="24">
        <f t="shared" si="1047"/>
        <v>-2.5</v>
      </c>
    </row>
    <row r="46382" spans="71:71" x14ac:dyDescent="0.3">
      <c r="BS46382" s="24">
        <f t="shared" si="1047"/>
        <v>-2.5</v>
      </c>
    </row>
    <row r="46383" spans="71:71" x14ac:dyDescent="0.3">
      <c r="BS46383" s="24">
        <f t="shared" si="1047"/>
        <v>-2.5</v>
      </c>
    </row>
    <row r="46384" spans="71:71" x14ac:dyDescent="0.3">
      <c r="BS46384" s="24">
        <f t="shared" si="1047"/>
        <v>-2.5</v>
      </c>
    </row>
    <row r="46385" spans="71:71" x14ac:dyDescent="0.3">
      <c r="BS46385" s="24">
        <f t="shared" si="1047"/>
        <v>-2.5</v>
      </c>
    </row>
    <row r="46386" spans="71:71" x14ac:dyDescent="0.3">
      <c r="BS46386" s="24">
        <f t="shared" si="1047"/>
        <v>-2.5</v>
      </c>
    </row>
    <row r="46387" spans="71:71" x14ac:dyDescent="0.3">
      <c r="BS46387" s="24">
        <f t="shared" si="1047"/>
        <v>-2.5</v>
      </c>
    </row>
    <row r="46388" spans="71:71" x14ac:dyDescent="0.3">
      <c r="BS46388" s="24">
        <f t="shared" si="1047"/>
        <v>-2.5</v>
      </c>
    </row>
    <row r="46389" spans="71:71" x14ac:dyDescent="0.3">
      <c r="BS46389" s="24">
        <f t="shared" si="1047"/>
        <v>-2.5</v>
      </c>
    </row>
    <row r="46390" spans="71:71" x14ac:dyDescent="0.3">
      <c r="BS46390" s="24">
        <f t="shared" si="1047"/>
        <v>-2.5</v>
      </c>
    </row>
    <row r="46391" spans="71:71" x14ac:dyDescent="0.3">
      <c r="BS46391" s="24">
        <f t="shared" si="1047"/>
        <v>-2.5</v>
      </c>
    </row>
    <row r="46392" spans="71:71" x14ac:dyDescent="0.3">
      <c r="BS46392" s="24">
        <f t="shared" si="1047"/>
        <v>-2.5</v>
      </c>
    </row>
    <row r="46393" spans="71:71" x14ac:dyDescent="0.3">
      <c r="BS46393" s="24">
        <f t="shared" si="1047"/>
        <v>-2.5</v>
      </c>
    </row>
    <row r="46394" spans="71:71" x14ac:dyDescent="0.3">
      <c r="BS46394" s="24">
        <f t="shared" si="1047"/>
        <v>-2.5</v>
      </c>
    </row>
    <row r="46395" spans="71:71" x14ac:dyDescent="0.3">
      <c r="BS46395" s="24">
        <f t="shared" si="1047"/>
        <v>-2.5</v>
      </c>
    </row>
    <row r="46396" spans="71:71" x14ac:dyDescent="0.3">
      <c r="BS46396" s="24">
        <f t="shared" si="1047"/>
        <v>-2.5</v>
      </c>
    </row>
    <row r="46397" spans="71:71" x14ac:dyDescent="0.3">
      <c r="BS46397" s="24">
        <f t="shared" si="1047"/>
        <v>-2.5</v>
      </c>
    </row>
    <row r="46398" spans="71:71" x14ac:dyDescent="0.3">
      <c r="BS46398" s="24">
        <f t="shared" si="1047"/>
        <v>-2.5</v>
      </c>
    </row>
    <row r="46399" spans="71:71" x14ac:dyDescent="0.3">
      <c r="BS46399" s="24">
        <f t="shared" si="1047"/>
        <v>-2.5</v>
      </c>
    </row>
    <row r="46400" spans="71:71" x14ac:dyDescent="0.3">
      <c r="BS46400" s="24">
        <f t="shared" si="1047"/>
        <v>-2.5</v>
      </c>
    </row>
    <row r="46401" spans="71:71" x14ac:dyDescent="0.3">
      <c r="BS46401" s="24">
        <f t="shared" si="1047"/>
        <v>-2.5</v>
      </c>
    </row>
    <row r="46402" spans="71:71" x14ac:dyDescent="0.3">
      <c r="BS46402" s="24">
        <f t="shared" si="1047"/>
        <v>-2.5</v>
      </c>
    </row>
    <row r="46403" spans="71:71" x14ac:dyDescent="0.3">
      <c r="BS46403" s="24">
        <f t="shared" si="1047"/>
        <v>-2.5</v>
      </c>
    </row>
    <row r="46404" spans="71:71" x14ac:dyDescent="0.3">
      <c r="BS46404" s="24">
        <f t="shared" si="1047"/>
        <v>-2.5</v>
      </c>
    </row>
    <row r="46405" spans="71:71" x14ac:dyDescent="0.3">
      <c r="BS46405" s="24">
        <f t="shared" si="1047"/>
        <v>-2.5</v>
      </c>
    </row>
    <row r="46406" spans="71:71" x14ac:dyDescent="0.3">
      <c r="BS46406" s="24">
        <f t="shared" si="1047"/>
        <v>-2.5</v>
      </c>
    </row>
    <row r="46407" spans="71:71" x14ac:dyDescent="0.3">
      <c r="BS46407" s="24">
        <f t="shared" si="1047"/>
        <v>-2.5</v>
      </c>
    </row>
    <row r="46408" spans="71:71" x14ac:dyDescent="0.3">
      <c r="BS46408" s="24">
        <f t="shared" si="1047"/>
        <v>-2.5</v>
      </c>
    </row>
    <row r="46409" spans="71:71" x14ac:dyDescent="0.3">
      <c r="BS46409" s="24">
        <f t="shared" ref="BS46409:BS46472" si="1048">BR46409-2.5</f>
        <v>-2.5</v>
      </c>
    </row>
    <row r="46410" spans="71:71" x14ac:dyDescent="0.3">
      <c r="BS46410" s="24">
        <f t="shared" si="1048"/>
        <v>-2.5</v>
      </c>
    </row>
    <row r="46411" spans="71:71" x14ac:dyDescent="0.3">
      <c r="BS46411" s="24">
        <f t="shared" si="1048"/>
        <v>-2.5</v>
      </c>
    </row>
    <row r="46412" spans="71:71" x14ac:dyDescent="0.3">
      <c r="BS46412" s="24">
        <f t="shared" si="1048"/>
        <v>-2.5</v>
      </c>
    </row>
    <row r="46413" spans="71:71" x14ac:dyDescent="0.3">
      <c r="BS46413" s="24">
        <f t="shared" si="1048"/>
        <v>-2.5</v>
      </c>
    </row>
    <row r="46414" spans="71:71" x14ac:dyDescent="0.3">
      <c r="BS46414" s="24">
        <f t="shared" si="1048"/>
        <v>-2.5</v>
      </c>
    </row>
    <row r="46415" spans="71:71" x14ac:dyDescent="0.3">
      <c r="BS46415" s="24">
        <f t="shared" si="1048"/>
        <v>-2.5</v>
      </c>
    </row>
    <row r="46416" spans="71:71" x14ac:dyDescent="0.3">
      <c r="BS46416" s="24">
        <f t="shared" si="1048"/>
        <v>-2.5</v>
      </c>
    </row>
    <row r="46417" spans="71:71" x14ac:dyDescent="0.3">
      <c r="BS46417" s="24">
        <f t="shared" si="1048"/>
        <v>-2.5</v>
      </c>
    </row>
    <row r="46418" spans="71:71" x14ac:dyDescent="0.3">
      <c r="BS46418" s="24">
        <f t="shared" si="1048"/>
        <v>-2.5</v>
      </c>
    </row>
    <row r="46419" spans="71:71" x14ac:dyDescent="0.3">
      <c r="BS46419" s="24">
        <f t="shared" si="1048"/>
        <v>-2.5</v>
      </c>
    </row>
    <row r="46420" spans="71:71" x14ac:dyDescent="0.3">
      <c r="BS46420" s="24">
        <f t="shared" si="1048"/>
        <v>-2.5</v>
      </c>
    </row>
    <row r="46421" spans="71:71" x14ac:dyDescent="0.3">
      <c r="BS46421" s="24">
        <f t="shared" si="1048"/>
        <v>-2.5</v>
      </c>
    </row>
    <row r="46422" spans="71:71" x14ac:dyDescent="0.3">
      <c r="BS46422" s="24">
        <f t="shared" si="1048"/>
        <v>-2.5</v>
      </c>
    </row>
    <row r="46423" spans="71:71" x14ac:dyDescent="0.3">
      <c r="BS46423" s="24">
        <f t="shared" si="1048"/>
        <v>-2.5</v>
      </c>
    </row>
    <row r="46424" spans="71:71" x14ac:dyDescent="0.3">
      <c r="BS46424" s="24">
        <f t="shared" si="1048"/>
        <v>-2.5</v>
      </c>
    </row>
    <row r="46425" spans="71:71" x14ac:dyDescent="0.3">
      <c r="BS46425" s="24">
        <f t="shared" si="1048"/>
        <v>-2.5</v>
      </c>
    </row>
    <row r="46426" spans="71:71" x14ac:dyDescent="0.3">
      <c r="BS46426" s="24">
        <f t="shared" si="1048"/>
        <v>-2.5</v>
      </c>
    </row>
    <row r="46427" spans="71:71" x14ac:dyDescent="0.3">
      <c r="BS46427" s="24">
        <f t="shared" si="1048"/>
        <v>-2.5</v>
      </c>
    </row>
    <row r="46428" spans="71:71" x14ac:dyDescent="0.3">
      <c r="BS46428" s="24">
        <f t="shared" si="1048"/>
        <v>-2.5</v>
      </c>
    </row>
    <row r="46429" spans="71:71" x14ac:dyDescent="0.3">
      <c r="BS46429" s="24">
        <f t="shared" si="1048"/>
        <v>-2.5</v>
      </c>
    </row>
    <row r="46430" spans="71:71" x14ac:dyDescent="0.3">
      <c r="BS46430" s="24">
        <f t="shared" si="1048"/>
        <v>-2.5</v>
      </c>
    </row>
    <row r="46431" spans="71:71" x14ac:dyDescent="0.3">
      <c r="BS46431" s="24">
        <f t="shared" si="1048"/>
        <v>-2.5</v>
      </c>
    </row>
    <row r="46432" spans="71:71" x14ac:dyDescent="0.3">
      <c r="BS46432" s="24">
        <f t="shared" si="1048"/>
        <v>-2.5</v>
      </c>
    </row>
    <row r="46433" spans="71:71" x14ac:dyDescent="0.3">
      <c r="BS46433" s="24">
        <f t="shared" si="1048"/>
        <v>-2.5</v>
      </c>
    </row>
    <row r="46434" spans="71:71" x14ac:dyDescent="0.3">
      <c r="BS46434" s="24">
        <f t="shared" si="1048"/>
        <v>-2.5</v>
      </c>
    </row>
    <row r="46435" spans="71:71" x14ac:dyDescent="0.3">
      <c r="BS46435" s="24">
        <f t="shared" si="1048"/>
        <v>-2.5</v>
      </c>
    </row>
    <row r="46436" spans="71:71" x14ac:dyDescent="0.3">
      <c r="BS46436" s="24">
        <f t="shared" si="1048"/>
        <v>-2.5</v>
      </c>
    </row>
    <row r="46437" spans="71:71" x14ac:dyDescent="0.3">
      <c r="BS46437" s="24">
        <f t="shared" si="1048"/>
        <v>-2.5</v>
      </c>
    </row>
    <row r="46438" spans="71:71" x14ac:dyDescent="0.3">
      <c r="BS46438" s="24">
        <f t="shared" si="1048"/>
        <v>-2.5</v>
      </c>
    </row>
    <row r="46439" spans="71:71" x14ac:dyDescent="0.3">
      <c r="BS46439" s="24">
        <f t="shared" si="1048"/>
        <v>-2.5</v>
      </c>
    </row>
    <row r="46440" spans="71:71" x14ac:dyDescent="0.3">
      <c r="BS46440" s="24">
        <f t="shared" si="1048"/>
        <v>-2.5</v>
      </c>
    </row>
    <row r="46441" spans="71:71" x14ac:dyDescent="0.3">
      <c r="BS46441" s="24">
        <f t="shared" si="1048"/>
        <v>-2.5</v>
      </c>
    </row>
    <row r="46442" spans="71:71" x14ac:dyDescent="0.3">
      <c r="BS46442" s="24">
        <f t="shared" si="1048"/>
        <v>-2.5</v>
      </c>
    </row>
    <row r="46443" spans="71:71" x14ac:dyDescent="0.3">
      <c r="BS46443" s="24">
        <f t="shared" si="1048"/>
        <v>-2.5</v>
      </c>
    </row>
    <row r="46444" spans="71:71" x14ac:dyDescent="0.3">
      <c r="BS46444" s="24">
        <f t="shared" si="1048"/>
        <v>-2.5</v>
      </c>
    </row>
    <row r="46445" spans="71:71" x14ac:dyDescent="0.3">
      <c r="BS46445" s="24">
        <f t="shared" si="1048"/>
        <v>-2.5</v>
      </c>
    </row>
    <row r="46446" spans="71:71" x14ac:dyDescent="0.3">
      <c r="BS46446" s="24">
        <f t="shared" si="1048"/>
        <v>-2.5</v>
      </c>
    </row>
    <row r="46447" spans="71:71" x14ac:dyDescent="0.3">
      <c r="BS46447" s="24">
        <f t="shared" si="1048"/>
        <v>-2.5</v>
      </c>
    </row>
    <row r="46448" spans="71:71" x14ac:dyDescent="0.3">
      <c r="BS46448" s="24">
        <f t="shared" si="1048"/>
        <v>-2.5</v>
      </c>
    </row>
    <row r="46449" spans="71:71" x14ac:dyDescent="0.3">
      <c r="BS46449" s="24">
        <f t="shared" si="1048"/>
        <v>-2.5</v>
      </c>
    </row>
    <row r="46450" spans="71:71" x14ac:dyDescent="0.3">
      <c r="BS46450" s="24">
        <f t="shared" si="1048"/>
        <v>-2.5</v>
      </c>
    </row>
    <row r="46451" spans="71:71" x14ac:dyDescent="0.3">
      <c r="BS46451" s="24">
        <f t="shared" si="1048"/>
        <v>-2.5</v>
      </c>
    </row>
    <row r="46452" spans="71:71" x14ac:dyDescent="0.3">
      <c r="BS46452" s="24">
        <f t="shared" si="1048"/>
        <v>-2.5</v>
      </c>
    </row>
    <row r="46453" spans="71:71" x14ac:dyDescent="0.3">
      <c r="BS46453" s="24">
        <f t="shared" si="1048"/>
        <v>-2.5</v>
      </c>
    </row>
    <row r="46454" spans="71:71" x14ac:dyDescent="0.3">
      <c r="BS46454" s="24">
        <f t="shared" si="1048"/>
        <v>-2.5</v>
      </c>
    </row>
    <row r="46455" spans="71:71" x14ac:dyDescent="0.3">
      <c r="BS46455" s="24">
        <f t="shared" si="1048"/>
        <v>-2.5</v>
      </c>
    </row>
    <row r="46456" spans="71:71" x14ac:dyDescent="0.3">
      <c r="BS46456" s="24">
        <f t="shared" si="1048"/>
        <v>-2.5</v>
      </c>
    </row>
    <row r="46457" spans="71:71" x14ac:dyDescent="0.3">
      <c r="BS46457" s="24">
        <f t="shared" si="1048"/>
        <v>-2.5</v>
      </c>
    </row>
    <row r="46458" spans="71:71" x14ac:dyDescent="0.3">
      <c r="BS46458" s="24">
        <f t="shared" si="1048"/>
        <v>-2.5</v>
      </c>
    </row>
    <row r="46459" spans="71:71" x14ac:dyDescent="0.3">
      <c r="BS46459" s="24">
        <f t="shared" si="1048"/>
        <v>-2.5</v>
      </c>
    </row>
    <row r="46460" spans="71:71" x14ac:dyDescent="0.3">
      <c r="BS46460" s="24">
        <f t="shared" si="1048"/>
        <v>-2.5</v>
      </c>
    </row>
    <row r="46461" spans="71:71" x14ac:dyDescent="0.3">
      <c r="BS46461" s="24">
        <f t="shared" si="1048"/>
        <v>-2.5</v>
      </c>
    </row>
    <row r="46462" spans="71:71" x14ac:dyDescent="0.3">
      <c r="BS46462" s="24">
        <f t="shared" si="1048"/>
        <v>-2.5</v>
      </c>
    </row>
    <row r="46463" spans="71:71" x14ac:dyDescent="0.3">
      <c r="BS46463" s="24">
        <f t="shared" si="1048"/>
        <v>-2.5</v>
      </c>
    </row>
    <row r="46464" spans="71:71" x14ac:dyDescent="0.3">
      <c r="BS46464" s="24">
        <f t="shared" si="1048"/>
        <v>-2.5</v>
      </c>
    </row>
    <row r="46465" spans="71:71" x14ac:dyDescent="0.3">
      <c r="BS46465" s="24">
        <f t="shared" si="1048"/>
        <v>-2.5</v>
      </c>
    </row>
    <row r="46466" spans="71:71" x14ac:dyDescent="0.3">
      <c r="BS46466" s="24">
        <f t="shared" si="1048"/>
        <v>-2.5</v>
      </c>
    </row>
    <row r="46467" spans="71:71" x14ac:dyDescent="0.3">
      <c r="BS46467" s="24">
        <f t="shared" si="1048"/>
        <v>-2.5</v>
      </c>
    </row>
    <row r="46468" spans="71:71" x14ac:dyDescent="0.3">
      <c r="BS46468" s="24">
        <f t="shared" si="1048"/>
        <v>-2.5</v>
      </c>
    </row>
    <row r="46469" spans="71:71" x14ac:dyDescent="0.3">
      <c r="BS46469" s="24">
        <f t="shared" si="1048"/>
        <v>-2.5</v>
      </c>
    </row>
    <row r="46470" spans="71:71" x14ac:dyDescent="0.3">
      <c r="BS46470" s="24">
        <f t="shared" si="1048"/>
        <v>-2.5</v>
      </c>
    </row>
    <row r="46471" spans="71:71" x14ac:dyDescent="0.3">
      <c r="BS46471" s="24">
        <f t="shared" si="1048"/>
        <v>-2.5</v>
      </c>
    </row>
    <row r="46472" spans="71:71" x14ac:dyDescent="0.3">
      <c r="BS46472" s="24">
        <f t="shared" si="1048"/>
        <v>-2.5</v>
      </c>
    </row>
    <row r="46473" spans="71:71" x14ac:dyDescent="0.3">
      <c r="BS46473" s="24">
        <f t="shared" ref="BS46473:BS46536" si="1049">BR46473-2.5</f>
        <v>-2.5</v>
      </c>
    </row>
    <row r="46474" spans="71:71" x14ac:dyDescent="0.3">
      <c r="BS46474" s="24">
        <f t="shared" si="1049"/>
        <v>-2.5</v>
      </c>
    </row>
    <row r="46475" spans="71:71" x14ac:dyDescent="0.3">
      <c r="BS46475" s="24">
        <f t="shared" si="1049"/>
        <v>-2.5</v>
      </c>
    </row>
    <row r="46476" spans="71:71" x14ac:dyDescent="0.3">
      <c r="BS46476" s="24">
        <f t="shared" si="1049"/>
        <v>-2.5</v>
      </c>
    </row>
    <row r="46477" spans="71:71" x14ac:dyDescent="0.3">
      <c r="BS46477" s="24">
        <f t="shared" si="1049"/>
        <v>-2.5</v>
      </c>
    </row>
    <row r="46478" spans="71:71" x14ac:dyDescent="0.3">
      <c r="BS46478" s="24">
        <f t="shared" si="1049"/>
        <v>-2.5</v>
      </c>
    </row>
    <row r="46479" spans="71:71" x14ac:dyDescent="0.3">
      <c r="BS46479" s="24">
        <f t="shared" si="1049"/>
        <v>-2.5</v>
      </c>
    </row>
    <row r="46480" spans="71:71" x14ac:dyDescent="0.3">
      <c r="BS46480" s="24">
        <f t="shared" si="1049"/>
        <v>-2.5</v>
      </c>
    </row>
    <row r="46481" spans="71:71" x14ac:dyDescent="0.3">
      <c r="BS46481" s="24">
        <f t="shared" si="1049"/>
        <v>-2.5</v>
      </c>
    </row>
    <row r="46482" spans="71:71" x14ac:dyDescent="0.3">
      <c r="BS46482" s="24">
        <f t="shared" si="1049"/>
        <v>-2.5</v>
      </c>
    </row>
    <row r="46483" spans="71:71" x14ac:dyDescent="0.3">
      <c r="BS46483" s="24">
        <f t="shared" si="1049"/>
        <v>-2.5</v>
      </c>
    </row>
    <row r="46484" spans="71:71" x14ac:dyDescent="0.3">
      <c r="BS46484" s="24">
        <f t="shared" si="1049"/>
        <v>-2.5</v>
      </c>
    </row>
    <row r="46485" spans="71:71" x14ac:dyDescent="0.3">
      <c r="BS46485" s="24">
        <f t="shared" si="1049"/>
        <v>-2.5</v>
      </c>
    </row>
    <row r="46486" spans="71:71" x14ac:dyDescent="0.3">
      <c r="BS46486" s="24">
        <f t="shared" si="1049"/>
        <v>-2.5</v>
      </c>
    </row>
    <row r="46487" spans="71:71" x14ac:dyDescent="0.3">
      <c r="BS46487" s="24">
        <f t="shared" si="1049"/>
        <v>-2.5</v>
      </c>
    </row>
    <row r="46488" spans="71:71" x14ac:dyDescent="0.3">
      <c r="BS46488" s="24">
        <f t="shared" si="1049"/>
        <v>-2.5</v>
      </c>
    </row>
    <row r="46489" spans="71:71" x14ac:dyDescent="0.3">
      <c r="BS46489" s="24">
        <f t="shared" si="1049"/>
        <v>-2.5</v>
      </c>
    </row>
    <row r="46490" spans="71:71" x14ac:dyDescent="0.3">
      <c r="BS46490" s="24">
        <f t="shared" si="1049"/>
        <v>-2.5</v>
      </c>
    </row>
    <row r="46491" spans="71:71" x14ac:dyDescent="0.3">
      <c r="BS46491" s="24">
        <f t="shared" si="1049"/>
        <v>-2.5</v>
      </c>
    </row>
    <row r="46492" spans="71:71" x14ac:dyDescent="0.3">
      <c r="BS46492" s="24">
        <f t="shared" si="1049"/>
        <v>-2.5</v>
      </c>
    </row>
    <row r="46493" spans="71:71" x14ac:dyDescent="0.3">
      <c r="BS46493" s="24">
        <f t="shared" si="1049"/>
        <v>-2.5</v>
      </c>
    </row>
    <row r="46494" spans="71:71" x14ac:dyDescent="0.3">
      <c r="BS46494" s="24">
        <f t="shared" si="1049"/>
        <v>-2.5</v>
      </c>
    </row>
    <row r="46495" spans="71:71" x14ac:dyDescent="0.3">
      <c r="BS46495" s="24">
        <f t="shared" si="1049"/>
        <v>-2.5</v>
      </c>
    </row>
    <row r="46496" spans="71:71" x14ac:dyDescent="0.3">
      <c r="BS46496" s="24">
        <f t="shared" si="1049"/>
        <v>-2.5</v>
      </c>
    </row>
    <row r="46497" spans="71:71" x14ac:dyDescent="0.3">
      <c r="BS46497" s="24">
        <f t="shared" si="1049"/>
        <v>-2.5</v>
      </c>
    </row>
    <row r="46498" spans="71:71" x14ac:dyDescent="0.3">
      <c r="BS46498" s="24">
        <f t="shared" si="1049"/>
        <v>-2.5</v>
      </c>
    </row>
    <row r="46499" spans="71:71" x14ac:dyDescent="0.3">
      <c r="BS46499" s="24">
        <f t="shared" si="1049"/>
        <v>-2.5</v>
      </c>
    </row>
    <row r="46500" spans="71:71" x14ac:dyDescent="0.3">
      <c r="BS46500" s="24">
        <f t="shared" si="1049"/>
        <v>-2.5</v>
      </c>
    </row>
    <row r="46501" spans="71:71" x14ac:dyDescent="0.3">
      <c r="BS46501" s="24">
        <f t="shared" si="1049"/>
        <v>-2.5</v>
      </c>
    </row>
    <row r="46502" spans="71:71" x14ac:dyDescent="0.3">
      <c r="BS46502" s="24">
        <f t="shared" si="1049"/>
        <v>-2.5</v>
      </c>
    </row>
    <row r="46503" spans="71:71" x14ac:dyDescent="0.3">
      <c r="BS46503" s="24">
        <f t="shared" si="1049"/>
        <v>-2.5</v>
      </c>
    </row>
    <row r="46504" spans="71:71" x14ac:dyDescent="0.3">
      <c r="BS46504" s="24">
        <f t="shared" si="1049"/>
        <v>-2.5</v>
      </c>
    </row>
    <row r="46505" spans="71:71" x14ac:dyDescent="0.3">
      <c r="BS46505" s="24">
        <f t="shared" si="1049"/>
        <v>-2.5</v>
      </c>
    </row>
    <row r="46506" spans="71:71" x14ac:dyDescent="0.3">
      <c r="BS46506" s="24">
        <f t="shared" si="1049"/>
        <v>-2.5</v>
      </c>
    </row>
    <row r="46507" spans="71:71" x14ac:dyDescent="0.3">
      <c r="BS46507" s="24">
        <f t="shared" si="1049"/>
        <v>-2.5</v>
      </c>
    </row>
    <row r="46508" spans="71:71" x14ac:dyDescent="0.3">
      <c r="BS46508" s="24">
        <f t="shared" si="1049"/>
        <v>-2.5</v>
      </c>
    </row>
    <row r="46509" spans="71:71" x14ac:dyDescent="0.3">
      <c r="BS46509" s="24">
        <f t="shared" si="1049"/>
        <v>-2.5</v>
      </c>
    </row>
    <row r="46510" spans="71:71" x14ac:dyDescent="0.3">
      <c r="BS46510" s="24">
        <f t="shared" si="1049"/>
        <v>-2.5</v>
      </c>
    </row>
    <row r="46511" spans="71:71" x14ac:dyDescent="0.3">
      <c r="BS46511" s="24">
        <f t="shared" si="1049"/>
        <v>-2.5</v>
      </c>
    </row>
    <row r="46512" spans="71:71" x14ac:dyDescent="0.3">
      <c r="BS46512" s="24">
        <f t="shared" si="1049"/>
        <v>-2.5</v>
      </c>
    </row>
    <row r="46513" spans="71:71" x14ac:dyDescent="0.3">
      <c r="BS46513" s="24">
        <f t="shared" si="1049"/>
        <v>-2.5</v>
      </c>
    </row>
    <row r="46514" spans="71:71" x14ac:dyDescent="0.3">
      <c r="BS46514" s="24">
        <f t="shared" si="1049"/>
        <v>-2.5</v>
      </c>
    </row>
    <row r="46515" spans="71:71" x14ac:dyDescent="0.3">
      <c r="BS46515" s="24">
        <f t="shared" si="1049"/>
        <v>-2.5</v>
      </c>
    </row>
    <row r="46516" spans="71:71" x14ac:dyDescent="0.3">
      <c r="BS46516" s="24">
        <f t="shared" si="1049"/>
        <v>-2.5</v>
      </c>
    </row>
    <row r="46517" spans="71:71" x14ac:dyDescent="0.3">
      <c r="BS46517" s="24">
        <f t="shared" si="1049"/>
        <v>-2.5</v>
      </c>
    </row>
    <row r="46518" spans="71:71" x14ac:dyDescent="0.3">
      <c r="BS46518" s="24">
        <f t="shared" si="1049"/>
        <v>-2.5</v>
      </c>
    </row>
    <row r="46519" spans="71:71" x14ac:dyDescent="0.3">
      <c r="BS46519" s="24">
        <f t="shared" si="1049"/>
        <v>-2.5</v>
      </c>
    </row>
    <row r="46520" spans="71:71" x14ac:dyDescent="0.3">
      <c r="BS46520" s="24">
        <f t="shared" si="1049"/>
        <v>-2.5</v>
      </c>
    </row>
    <row r="46521" spans="71:71" x14ac:dyDescent="0.3">
      <c r="BS46521" s="24">
        <f t="shared" si="1049"/>
        <v>-2.5</v>
      </c>
    </row>
    <row r="46522" spans="71:71" x14ac:dyDescent="0.3">
      <c r="BS46522" s="24">
        <f t="shared" si="1049"/>
        <v>-2.5</v>
      </c>
    </row>
    <row r="46523" spans="71:71" x14ac:dyDescent="0.3">
      <c r="BS46523" s="24">
        <f t="shared" si="1049"/>
        <v>-2.5</v>
      </c>
    </row>
    <row r="46524" spans="71:71" x14ac:dyDescent="0.3">
      <c r="BS46524" s="24">
        <f t="shared" si="1049"/>
        <v>-2.5</v>
      </c>
    </row>
    <row r="46525" spans="71:71" x14ac:dyDescent="0.3">
      <c r="BS46525" s="24">
        <f t="shared" si="1049"/>
        <v>-2.5</v>
      </c>
    </row>
    <row r="46526" spans="71:71" x14ac:dyDescent="0.3">
      <c r="BS46526" s="24">
        <f t="shared" si="1049"/>
        <v>-2.5</v>
      </c>
    </row>
    <row r="46527" spans="71:71" x14ac:dyDescent="0.3">
      <c r="BS46527" s="24">
        <f t="shared" si="1049"/>
        <v>-2.5</v>
      </c>
    </row>
    <row r="46528" spans="71:71" x14ac:dyDescent="0.3">
      <c r="BS46528" s="24">
        <f t="shared" si="1049"/>
        <v>-2.5</v>
      </c>
    </row>
    <row r="46529" spans="71:71" x14ac:dyDescent="0.3">
      <c r="BS46529" s="24">
        <f t="shared" si="1049"/>
        <v>-2.5</v>
      </c>
    </row>
    <row r="46530" spans="71:71" x14ac:dyDescent="0.3">
      <c r="BS46530" s="24">
        <f t="shared" si="1049"/>
        <v>-2.5</v>
      </c>
    </row>
    <row r="46531" spans="71:71" x14ac:dyDescent="0.3">
      <c r="BS46531" s="24">
        <f t="shared" si="1049"/>
        <v>-2.5</v>
      </c>
    </row>
    <row r="46532" spans="71:71" x14ac:dyDescent="0.3">
      <c r="BS46532" s="24">
        <f t="shared" si="1049"/>
        <v>-2.5</v>
      </c>
    </row>
    <row r="46533" spans="71:71" x14ac:dyDescent="0.3">
      <c r="BS46533" s="24">
        <f t="shared" si="1049"/>
        <v>-2.5</v>
      </c>
    </row>
    <row r="46534" spans="71:71" x14ac:dyDescent="0.3">
      <c r="BS46534" s="24">
        <f t="shared" si="1049"/>
        <v>-2.5</v>
      </c>
    </row>
    <row r="46535" spans="71:71" x14ac:dyDescent="0.3">
      <c r="BS46535" s="24">
        <f t="shared" si="1049"/>
        <v>-2.5</v>
      </c>
    </row>
    <row r="46536" spans="71:71" x14ac:dyDescent="0.3">
      <c r="BS46536" s="24">
        <f t="shared" si="1049"/>
        <v>-2.5</v>
      </c>
    </row>
    <row r="46537" spans="71:71" x14ac:dyDescent="0.3">
      <c r="BS46537" s="24">
        <f t="shared" ref="BS46537:BS46600" si="1050">BR46537-2.5</f>
        <v>-2.5</v>
      </c>
    </row>
    <row r="46538" spans="71:71" x14ac:dyDescent="0.3">
      <c r="BS46538" s="24">
        <f t="shared" si="1050"/>
        <v>-2.5</v>
      </c>
    </row>
    <row r="46539" spans="71:71" x14ac:dyDescent="0.3">
      <c r="BS46539" s="24">
        <f t="shared" si="1050"/>
        <v>-2.5</v>
      </c>
    </row>
    <row r="46540" spans="71:71" x14ac:dyDescent="0.3">
      <c r="BS46540" s="24">
        <f t="shared" si="1050"/>
        <v>-2.5</v>
      </c>
    </row>
    <row r="46541" spans="71:71" x14ac:dyDescent="0.3">
      <c r="BS46541" s="24">
        <f t="shared" si="1050"/>
        <v>-2.5</v>
      </c>
    </row>
    <row r="46542" spans="71:71" x14ac:dyDescent="0.3">
      <c r="BS46542" s="24">
        <f t="shared" si="1050"/>
        <v>-2.5</v>
      </c>
    </row>
    <row r="46543" spans="71:71" x14ac:dyDescent="0.3">
      <c r="BS46543" s="24">
        <f t="shared" si="1050"/>
        <v>-2.5</v>
      </c>
    </row>
    <row r="46544" spans="71:71" x14ac:dyDescent="0.3">
      <c r="BS46544" s="24">
        <f t="shared" si="1050"/>
        <v>-2.5</v>
      </c>
    </row>
    <row r="46545" spans="71:71" x14ac:dyDescent="0.3">
      <c r="BS46545" s="24">
        <f t="shared" si="1050"/>
        <v>-2.5</v>
      </c>
    </row>
    <row r="46546" spans="71:71" x14ac:dyDescent="0.3">
      <c r="BS46546" s="24">
        <f t="shared" si="1050"/>
        <v>-2.5</v>
      </c>
    </row>
    <row r="46547" spans="71:71" x14ac:dyDescent="0.3">
      <c r="BS46547" s="24">
        <f t="shared" si="1050"/>
        <v>-2.5</v>
      </c>
    </row>
    <row r="46548" spans="71:71" x14ac:dyDescent="0.3">
      <c r="BS46548" s="24">
        <f t="shared" si="1050"/>
        <v>-2.5</v>
      </c>
    </row>
    <row r="46549" spans="71:71" x14ac:dyDescent="0.3">
      <c r="BS46549" s="24">
        <f t="shared" si="1050"/>
        <v>-2.5</v>
      </c>
    </row>
    <row r="46550" spans="71:71" x14ac:dyDescent="0.3">
      <c r="BS46550" s="24">
        <f t="shared" si="1050"/>
        <v>-2.5</v>
      </c>
    </row>
    <row r="46551" spans="71:71" x14ac:dyDescent="0.3">
      <c r="BS46551" s="24">
        <f t="shared" si="1050"/>
        <v>-2.5</v>
      </c>
    </row>
    <row r="46552" spans="71:71" x14ac:dyDescent="0.3">
      <c r="BS46552" s="24">
        <f t="shared" si="1050"/>
        <v>-2.5</v>
      </c>
    </row>
    <row r="46553" spans="71:71" x14ac:dyDescent="0.3">
      <c r="BS46553" s="24">
        <f t="shared" si="1050"/>
        <v>-2.5</v>
      </c>
    </row>
    <row r="46554" spans="71:71" x14ac:dyDescent="0.3">
      <c r="BS46554" s="24">
        <f t="shared" si="1050"/>
        <v>-2.5</v>
      </c>
    </row>
    <row r="46555" spans="71:71" x14ac:dyDescent="0.3">
      <c r="BS46555" s="24">
        <f t="shared" si="1050"/>
        <v>-2.5</v>
      </c>
    </row>
    <row r="46556" spans="71:71" x14ac:dyDescent="0.3">
      <c r="BS46556" s="24">
        <f t="shared" si="1050"/>
        <v>-2.5</v>
      </c>
    </row>
    <row r="46557" spans="71:71" x14ac:dyDescent="0.3">
      <c r="BS46557" s="24">
        <f t="shared" si="1050"/>
        <v>-2.5</v>
      </c>
    </row>
    <row r="46558" spans="71:71" x14ac:dyDescent="0.3">
      <c r="BS46558" s="24">
        <f t="shared" si="1050"/>
        <v>-2.5</v>
      </c>
    </row>
    <row r="46559" spans="71:71" x14ac:dyDescent="0.3">
      <c r="BS46559" s="24">
        <f t="shared" si="1050"/>
        <v>-2.5</v>
      </c>
    </row>
    <row r="46560" spans="71:71" x14ac:dyDescent="0.3">
      <c r="BS46560" s="24">
        <f t="shared" si="1050"/>
        <v>-2.5</v>
      </c>
    </row>
    <row r="46561" spans="71:71" x14ac:dyDescent="0.3">
      <c r="BS46561" s="24">
        <f t="shared" si="1050"/>
        <v>-2.5</v>
      </c>
    </row>
    <row r="46562" spans="71:71" x14ac:dyDescent="0.3">
      <c r="BS46562" s="24">
        <f t="shared" si="1050"/>
        <v>-2.5</v>
      </c>
    </row>
    <row r="46563" spans="71:71" x14ac:dyDescent="0.3">
      <c r="BS46563" s="24">
        <f t="shared" si="1050"/>
        <v>-2.5</v>
      </c>
    </row>
    <row r="46564" spans="71:71" x14ac:dyDescent="0.3">
      <c r="BS46564" s="24">
        <f t="shared" si="1050"/>
        <v>-2.5</v>
      </c>
    </row>
    <row r="46565" spans="71:71" x14ac:dyDescent="0.3">
      <c r="BS46565" s="24">
        <f t="shared" si="1050"/>
        <v>-2.5</v>
      </c>
    </row>
    <row r="46566" spans="71:71" x14ac:dyDescent="0.3">
      <c r="BS46566" s="24">
        <f t="shared" si="1050"/>
        <v>-2.5</v>
      </c>
    </row>
    <row r="46567" spans="71:71" x14ac:dyDescent="0.3">
      <c r="BS46567" s="24">
        <f t="shared" si="1050"/>
        <v>-2.5</v>
      </c>
    </row>
    <row r="46568" spans="71:71" x14ac:dyDescent="0.3">
      <c r="BS46568" s="24">
        <f t="shared" si="1050"/>
        <v>-2.5</v>
      </c>
    </row>
    <row r="46569" spans="71:71" x14ac:dyDescent="0.3">
      <c r="BS46569" s="24">
        <f t="shared" si="1050"/>
        <v>-2.5</v>
      </c>
    </row>
    <row r="46570" spans="71:71" x14ac:dyDescent="0.3">
      <c r="BS46570" s="24">
        <f t="shared" si="1050"/>
        <v>-2.5</v>
      </c>
    </row>
    <row r="46571" spans="71:71" x14ac:dyDescent="0.3">
      <c r="BS46571" s="24">
        <f t="shared" si="1050"/>
        <v>-2.5</v>
      </c>
    </row>
    <row r="46572" spans="71:71" x14ac:dyDescent="0.3">
      <c r="BS46572" s="24">
        <f t="shared" si="1050"/>
        <v>-2.5</v>
      </c>
    </row>
    <row r="46573" spans="71:71" x14ac:dyDescent="0.3">
      <c r="BS46573" s="24">
        <f t="shared" si="1050"/>
        <v>-2.5</v>
      </c>
    </row>
    <row r="46574" spans="71:71" x14ac:dyDescent="0.3">
      <c r="BS46574" s="24">
        <f t="shared" si="1050"/>
        <v>-2.5</v>
      </c>
    </row>
    <row r="46575" spans="71:71" x14ac:dyDescent="0.3">
      <c r="BS46575" s="24">
        <f t="shared" si="1050"/>
        <v>-2.5</v>
      </c>
    </row>
    <row r="46576" spans="71:71" x14ac:dyDescent="0.3">
      <c r="BS46576" s="24">
        <f t="shared" si="1050"/>
        <v>-2.5</v>
      </c>
    </row>
    <row r="46577" spans="71:71" x14ac:dyDescent="0.3">
      <c r="BS46577" s="24">
        <f t="shared" si="1050"/>
        <v>-2.5</v>
      </c>
    </row>
    <row r="46578" spans="71:71" x14ac:dyDescent="0.3">
      <c r="BS46578" s="24">
        <f t="shared" si="1050"/>
        <v>-2.5</v>
      </c>
    </row>
    <row r="46579" spans="71:71" x14ac:dyDescent="0.3">
      <c r="BS46579" s="24">
        <f t="shared" si="1050"/>
        <v>-2.5</v>
      </c>
    </row>
    <row r="46580" spans="71:71" x14ac:dyDescent="0.3">
      <c r="BS46580" s="24">
        <f t="shared" si="1050"/>
        <v>-2.5</v>
      </c>
    </row>
    <row r="46581" spans="71:71" x14ac:dyDescent="0.3">
      <c r="BS46581" s="24">
        <f t="shared" si="1050"/>
        <v>-2.5</v>
      </c>
    </row>
    <row r="46582" spans="71:71" x14ac:dyDescent="0.3">
      <c r="BS46582" s="24">
        <f t="shared" si="1050"/>
        <v>-2.5</v>
      </c>
    </row>
    <row r="46583" spans="71:71" x14ac:dyDescent="0.3">
      <c r="BS46583" s="24">
        <f t="shared" si="1050"/>
        <v>-2.5</v>
      </c>
    </row>
    <row r="46584" spans="71:71" x14ac:dyDescent="0.3">
      <c r="BS46584" s="24">
        <f t="shared" si="1050"/>
        <v>-2.5</v>
      </c>
    </row>
    <row r="46585" spans="71:71" x14ac:dyDescent="0.3">
      <c r="BS46585" s="24">
        <f t="shared" si="1050"/>
        <v>-2.5</v>
      </c>
    </row>
    <row r="46586" spans="71:71" x14ac:dyDescent="0.3">
      <c r="BS46586" s="24">
        <f t="shared" si="1050"/>
        <v>-2.5</v>
      </c>
    </row>
    <row r="46587" spans="71:71" x14ac:dyDescent="0.3">
      <c r="BS46587" s="24">
        <f t="shared" si="1050"/>
        <v>-2.5</v>
      </c>
    </row>
    <row r="46588" spans="71:71" x14ac:dyDescent="0.3">
      <c r="BS46588" s="24">
        <f t="shared" si="1050"/>
        <v>-2.5</v>
      </c>
    </row>
    <row r="46589" spans="71:71" x14ac:dyDescent="0.3">
      <c r="BS46589" s="24">
        <f t="shared" si="1050"/>
        <v>-2.5</v>
      </c>
    </row>
    <row r="46590" spans="71:71" x14ac:dyDescent="0.3">
      <c r="BS46590" s="24">
        <f t="shared" si="1050"/>
        <v>-2.5</v>
      </c>
    </row>
    <row r="46591" spans="71:71" x14ac:dyDescent="0.3">
      <c r="BS46591" s="24">
        <f t="shared" si="1050"/>
        <v>-2.5</v>
      </c>
    </row>
    <row r="46592" spans="71:71" x14ac:dyDescent="0.3">
      <c r="BS46592" s="24">
        <f t="shared" si="1050"/>
        <v>-2.5</v>
      </c>
    </row>
    <row r="46593" spans="71:71" x14ac:dyDescent="0.3">
      <c r="BS46593" s="24">
        <f t="shared" si="1050"/>
        <v>-2.5</v>
      </c>
    </row>
    <row r="46594" spans="71:71" x14ac:dyDescent="0.3">
      <c r="BS46594" s="24">
        <f t="shared" si="1050"/>
        <v>-2.5</v>
      </c>
    </row>
    <row r="46595" spans="71:71" x14ac:dyDescent="0.3">
      <c r="BS46595" s="24">
        <f t="shared" si="1050"/>
        <v>-2.5</v>
      </c>
    </row>
    <row r="46596" spans="71:71" x14ac:dyDescent="0.3">
      <c r="BS46596" s="24">
        <f t="shared" si="1050"/>
        <v>-2.5</v>
      </c>
    </row>
    <row r="46597" spans="71:71" x14ac:dyDescent="0.3">
      <c r="BS46597" s="24">
        <f t="shared" si="1050"/>
        <v>-2.5</v>
      </c>
    </row>
    <row r="46598" spans="71:71" x14ac:dyDescent="0.3">
      <c r="BS46598" s="24">
        <f t="shared" si="1050"/>
        <v>-2.5</v>
      </c>
    </row>
    <row r="46599" spans="71:71" x14ac:dyDescent="0.3">
      <c r="BS46599" s="24">
        <f t="shared" si="1050"/>
        <v>-2.5</v>
      </c>
    </row>
    <row r="46600" spans="71:71" x14ac:dyDescent="0.3">
      <c r="BS46600" s="24">
        <f t="shared" si="1050"/>
        <v>-2.5</v>
      </c>
    </row>
    <row r="46601" spans="71:71" x14ac:dyDescent="0.3">
      <c r="BS46601" s="24">
        <f t="shared" ref="BS46601:BS46664" si="1051">BR46601-2.5</f>
        <v>-2.5</v>
      </c>
    </row>
    <row r="46602" spans="71:71" x14ac:dyDescent="0.3">
      <c r="BS46602" s="24">
        <f t="shared" si="1051"/>
        <v>-2.5</v>
      </c>
    </row>
    <row r="46603" spans="71:71" x14ac:dyDescent="0.3">
      <c r="BS46603" s="24">
        <f t="shared" si="1051"/>
        <v>-2.5</v>
      </c>
    </row>
    <row r="46604" spans="71:71" x14ac:dyDescent="0.3">
      <c r="BS46604" s="24">
        <f t="shared" si="1051"/>
        <v>-2.5</v>
      </c>
    </row>
    <row r="46605" spans="71:71" x14ac:dyDescent="0.3">
      <c r="BS46605" s="24">
        <f t="shared" si="1051"/>
        <v>-2.5</v>
      </c>
    </row>
    <row r="46606" spans="71:71" x14ac:dyDescent="0.3">
      <c r="BS46606" s="24">
        <f t="shared" si="1051"/>
        <v>-2.5</v>
      </c>
    </row>
    <row r="46607" spans="71:71" x14ac:dyDescent="0.3">
      <c r="BS46607" s="24">
        <f t="shared" si="1051"/>
        <v>-2.5</v>
      </c>
    </row>
    <row r="46608" spans="71:71" x14ac:dyDescent="0.3">
      <c r="BS46608" s="24">
        <f t="shared" si="1051"/>
        <v>-2.5</v>
      </c>
    </row>
    <row r="46609" spans="71:71" x14ac:dyDescent="0.3">
      <c r="BS46609" s="24">
        <f t="shared" si="1051"/>
        <v>-2.5</v>
      </c>
    </row>
    <row r="46610" spans="71:71" x14ac:dyDescent="0.3">
      <c r="BS46610" s="24">
        <f t="shared" si="1051"/>
        <v>-2.5</v>
      </c>
    </row>
    <row r="46611" spans="71:71" x14ac:dyDescent="0.3">
      <c r="BS46611" s="24">
        <f t="shared" si="1051"/>
        <v>-2.5</v>
      </c>
    </row>
    <row r="46612" spans="71:71" x14ac:dyDescent="0.3">
      <c r="BS46612" s="24">
        <f t="shared" si="1051"/>
        <v>-2.5</v>
      </c>
    </row>
    <row r="46613" spans="71:71" x14ac:dyDescent="0.3">
      <c r="BS46613" s="24">
        <f t="shared" si="1051"/>
        <v>-2.5</v>
      </c>
    </row>
    <row r="46614" spans="71:71" x14ac:dyDescent="0.3">
      <c r="BS46614" s="24">
        <f t="shared" si="1051"/>
        <v>-2.5</v>
      </c>
    </row>
    <row r="46615" spans="71:71" x14ac:dyDescent="0.3">
      <c r="BS46615" s="24">
        <f t="shared" si="1051"/>
        <v>-2.5</v>
      </c>
    </row>
    <row r="46616" spans="71:71" x14ac:dyDescent="0.3">
      <c r="BS46616" s="24">
        <f t="shared" si="1051"/>
        <v>-2.5</v>
      </c>
    </row>
    <row r="46617" spans="71:71" x14ac:dyDescent="0.3">
      <c r="BS46617" s="24">
        <f t="shared" si="1051"/>
        <v>-2.5</v>
      </c>
    </row>
    <row r="46618" spans="71:71" x14ac:dyDescent="0.3">
      <c r="BS46618" s="24">
        <f t="shared" si="1051"/>
        <v>-2.5</v>
      </c>
    </row>
    <row r="46619" spans="71:71" x14ac:dyDescent="0.3">
      <c r="BS46619" s="24">
        <f t="shared" si="1051"/>
        <v>-2.5</v>
      </c>
    </row>
    <row r="46620" spans="71:71" x14ac:dyDescent="0.3">
      <c r="BS46620" s="24">
        <f t="shared" si="1051"/>
        <v>-2.5</v>
      </c>
    </row>
    <row r="46621" spans="71:71" x14ac:dyDescent="0.3">
      <c r="BS46621" s="24">
        <f t="shared" si="1051"/>
        <v>-2.5</v>
      </c>
    </row>
    <row r="46622" spans="71:71" x14ac:dyDescent="0.3">
      <c r="BS46622" s="24">
        <f t="shared" si="1051"/>
        <v>-2.5</v>
      </c>
    </row>
    <row r="46623" spans="71:71" x14ac:dyDescent="0.3">
      <c r="BS46623" s="24">
        <f t="shared" si="1051"/>
        <v>-2.5</v>
      </c>
    </row>
    <row r="46624" spans="71:71" x14ac:dyDescent="0.3">
      <c r="BS46624" s="24">
        <f t="shared" si="1051"/>
        <v>-2.5</v>
      </c>
    </row>
    <row r="46625" spans="71:71" x14ac:dyDescent="0.3">
      <c r="BS46625" s="24">
        <f t="shared" si="1051"/>
        <v>-2.5</v>
      </c>
    </row>
    <row r="46626" spans="71:71" x14ac:dyDescent="0.3">
      <c r="BS46626" s="24">
        <f t="shared" si="1051"/>
        <v>-2.5</v>
      </c>
    </row>
    <row r="46627" spans="71:71" x14ac:dyDescent="0.3">
      <c r="BS46627" s="24">
        <f t="shared" si="1051"/>
        <v>-2.5</v>
      </c>
    </row>
    <row r="46628" spans="71:71" x14ac:dyDescent="0.3">
      <c r="BS46628" s="24">
        <f t="shared" si="1051"/>
        <v>-2.5</v>
      </c>
    </row>
    <row r="46629" spans="71:71" x14ac:dyDescent="0.3">
      <c r="BS46629" s="24">
        <f t="shared" si="1051"/>
        <v>-2.5</v>
      </c>
    </row>
    <row r="46630" spans="71:71" x14ac:dyDescent="0.3">
      <c r="BS46630" s="24">
        <f t="shared" si="1051"/>
        <v>-2.5</v>
      </c>
    </row>
    <row r="46631" spans="71:71" x14ac:dyDescent="0.3">
      <c r="BS46631" s="24">
        <f t="shared" si="1051"/>
        <v>-2.5</v>
      </c>
    </row>
    <row r="46632" spans="71:71" x14ac:dyDescent="0.3">
      <c r="BS46632" s="24">
        <f t="shared" si="1051"/>
        <v>-2.5</v>
      </c>
    </row>
    <row r="46633" spans="71:71" x14ac:dyDescent="0.3">
      <c r="BS46633" s="24">
        <f t="shared" si="1051"/>
        <v>-2.5</v>
      </c>
    </row>
    <row r="46634" spans="71:71" x14ac:dyDescent="0.3">
      <c r="BS46634" s="24">
        <f t="shared" si="1051"/>
        <v>-2.5</v>
      </c>
    </row>
    <row r="46635" spans="71:71" x14ac:dyDescent="0.3">
      <c r="BS46635" s="24">
        <f t="shared" si="1051"/>
        <v>-2.5</v>
      </c>
    </row>
    <row r="46636" spans="71:71" x14ac:dyDescent="0.3">
      <c r="BS46636" s="24">
        <f t="shared" si="1051"/>
        <v>-2.5</v>
      </c>
    </row>
    <row r="46637" spans="71:71" x14ac:dyDescent="0.3">
      <c r="BS46637" s="24">
        <f t="shared" si="1051"/>
        <v>-2.5</v>
      </c>
    </row>
    <row r="46638" spans="71:71" x14ac:dyDescent="0.3">
      <c r="BS46638" s="24">
        <f t="shared" si="1051"/>
        <v>-2.5</v>
      </c>
    </row>
    <row r="46639" spans="71:71" x14ac:dyDescent="0.3">
      <c r="BS46639" s="24">
        <f t="shared" si="1051"/>
        <v>-2.5</v>
      </c>
    </row>
    <row r="46640" spans="71:71" x14ac:dyDescent="0.3">
      <c r="BS46640" s="24">
        <f t="shared" si="1051"/>
        <v>-2.5</v>
      </c>
    </row>
    <row r="46641" spans="71:71" x14ac:dyDescent="0.3">
      <c r="BS46641" s="24">
        <f t="shared" si="1051"/>
        <v>-2.5</v>
      </c>
    </row>
    <row r="46642" spans="71:71" x14ac:dyDescent="0.3">
      <c r="BS46642" s="24">
        <f t="shared" si="1051"/>
        <v>-2.5</v>
      </c>
    </row>
    <row r="46643" spans="71:71" x14ac:dyDescent="0.3">
      <c r="BS46643" s="24">
        <f t="shared" si="1051"/>
        <v>-2.5</v>
      </c>
    </row>
    <row r="46644" spans="71:71" x14ac:dyDescent="0.3">
      <c r="BS46644" s="24">
        <f t="shared" si="1051"/>
        <v>-2.5</v>
      </c>
    </row>
    <row r="46645" spans="71:71" x14ac:dyDescent="0.3">
      <c r="BS46645" s="24">
        <f t="shared" si="1051"/>
        <v>-2.5</v>
      </c>
    </row>
    <row r="46646" spans="71:71" x14ac:dyDescent="0.3">
      <c r="BS46646" s="24">
        <f t="shared" si="1051"/>
        <v>-2.5</v>
      </c>
    </row>
    <row r="46647" spans="71:71" x14ac:dyDescent="0.3">
      <c r="BS46647" s="24">
        <f t="shared" si="1051"/>
        <v>-2.5</v>
      </c>
    </row>
    <row r="46648" spans="71:71" x14ac:dyDescent="0.3">
      <c r="BS46648" s="24">
        <f t="shared" si="1051"/>
        <v>-2.5</v>
      </c>
    </row>
    <row r="46649" spans="71:71" x14ac:dyDescent="0.3">
      <c r="BS46649" s="24">
        <f t="shared" si="1051"/>
        <v>-2.5</v>
      </c>
    </row>
    <row r="46650" spans="71:71" x14ac:dyDescent="0.3">
      <c r="BS46650" s="24">
        <f t="shared" si="1051"/>
        <v>-2.5</v>
      </c>
    </row>
    <row r="46651" spans="71:71" x14ac:dyDescent="0.3">
      <c r="BS46651" s="24">
        <f t="shared" si="1051"/>
        <v>-2.5</v>
      </c>
    </row>
    <row r="46652" spans="71:71" x14ac:dyDescent="0.3">
      <c r="BS46652" s="24">
        <f t="shared" si="1051"/>
        <v>-2.5</v>
      </c>
    </row>
    <row r="46653" spans="71:71" x14ac:dyDescent="0.3">
      <c r="BS46653" s="24">
        <f t="shared" si="1051"/>
        <v>-2.5</v>
      </c>
    </row>
    <row r="46654" spans="71:71" x14ac:dyDescent="0.3">
      <c r="BS46654" s="24">
        <f t="shared" si="1051"/>
        <v>-2.5</v>
      </c>
    </row>
    <row r="46655" spans="71:71" x14ac:dyDescent="0.3">
      <c r="BS46655" s="24">
        <f t="shared" si="1051"/>
        <v>-2.5</v>
      </c>
    </row>
    <row r="46656" spans="71:71" x14ac:dyDescent="0.3">
      <c r="BS46656" s="24">
        <f t="shared" si="1051"/>
        <v>-2.5</v>
      </c>
    </row>
    <row r="46657" spans="71:71" x14ac:dyDescent="0.3">
      <c r="BS46657" s="24">
        <f t="shared" si="1051"/>
        <v>-2.5</v>
      </c>
    </row>
    <row r="46658" spans="71:71" x14ac:dyDescent="0.3">
      <c r="BS46658" s="24">
        <f t="shared" si="1051"/>
        <v>-2.5</v>
      </c>
    </row>
    <row r="46659" spans="71:71" x14ac:dyDescent="0.3">
      <c r="BS46659" s="24">
        <f t="shared" si="1051"/>
        <v>-2.5</v>
      </c>
    </row>
    <row r="46660" spans="71:71" x14ac:dyDescent="0.3">
      <c r="BS46660" s="24">
        <f t="shared" si="1051"/>
        <v>-2.5</v>
      </c>
    </row>
    <row r="46661" spans="71:71" x14ac:dyDescent="0.3">
      <c r="BS46661" s="24">
        <f t="shared" si="1051"/>
        <v>-2.5</v>
      </c>
    </row>
    <row r="46662" spans="71:71" x14ac:dyDescent="0.3">
      <c r="BS46662" s="24">
        <f t="shared" si="1051"/>
        <v>-2.5</v>
      </c>
    </row>
    <row r="46663" spans="71:71" x14ac:dyDescent="0.3">
      <c r="BS46663" s="24">
        <f t="shared" si="1051"/>
        <v>-2.5</v>
      </c>
    </row>
    <row r="46664" spans="71:71" x14ac:dyDescent="0.3">
      <c r="BS46664" s="24">
        <f t="shared" si="1051"/>
        <v>-2.5</v>
      </c>
    </row>
    <row r="46665" spans="71:71" x14ac:dyDescent="0.3">
      <c r="BS46665" s="24">
        <f t="shared" ref="BS46665:BS46728" si="1052">BR46665-2.5</f>
        <v>-2.5</v>
      </c>
    </row>
    <row r="46666" spans="71:71" x14ac:dyDescent="0.3">
      <c r="BS46666" s="24">
        <f t="shared" si="1052"/>
        <v>-2.5</v>
      </c>
    </row>
    <row r="46667" spans="71:71" x14ac:dyDescent="0.3">
      <c r="BS46667" s="24">
        <f t="shared" si="1052"/>
        <v>-2.5</v>
      </c>
    </row>
    <row r="46668" spans="71:71" x14ac:dyDescent="0.3">
      <c r="BS46668" s="24">
        <f t="shared" si="1052"/>
        <v>-2.5</v>
      </c>
    </row>
    <row r="46669" spans="71:71" x14ac:dyDescent="0.3">
      <c r="BS46669" s="24">
        <f t="shared" si="1052"/>
        <v>-2.5</v>
      </c>
    </row>
    <row r="46670" spans="71:71" x14ac:dyDescent="0.3">
      <c r="BS46670" s="24">
        <f t="shared" si="1052"/>
        <v>-2.5</v>
      </c>
    </row>
    <row r="46671" spans="71:71" x14ac:dyDescent="0.3">
      <c r="BS46671" s="24">
        <f t="shared" si="1052"/>
        <v>-2.5</v>
      </c>
    </row>
    <row r="46672" spans="71:71" x14ac:dyDescent="0.3">
      <c r="BS46672" s="24">
        <f t="shared" si="1052"/>
        <v>-2.5</v>
      </c>
    </row>
    <row r="46673" spans="71:71" x14ac:dyDescent="0.3">
      <c r="BS46673" s="24">
        <f t="shared" si="1052"/>
        <v>-2.5</v>
      </c>
    </row>
    <row r="46674" spans="71:71" x14ac:dyDescent="0.3">
      <c r="BS46674" s="24">
        <f t="shared" si="1052"/>
        <v>-2.5</v>
      </c>
    </row>
    <row r="46675" spans="71:71" x14ac:dyDescent="0.3">
      <c r="BS46675" s="24">
        <f t="shared" si="1052"/>
        <v>-2.5</v>
      </c>
    </row>
    <row r="46676" spans="71:71" x14ac:dyDescent="0.3">
      <c r="BS46676" s="24">
        <f t="shared" si="1052"/>
        <v>-2.5</v>
      </c>
    </row>
    <row r="46677" spans="71:71" x14ac:dyDescent="0.3">
      <c r="BS46677" s="24">
        <f t="shared" si="1052"/>
        <v>-2.5</v>
      </c>
    </row>
    <row r="46678" spans="71:71" x14ac:dyDescent="0.3">
      <c r="BS46678" s="24">
        <f t="shared" si="1052"/>
        <v>-2.5</v>
      </c>
    </row>
    <row r="46679" spans="71:71" x14ac:dyDescent="0.3">
      <c r="BS46679" s="24">
        <f t="shared" si="1052"/>
        <v>-2.5</v>
      </c>
    </row>
    <row r="46680" spans="71:71" x14ac:dyDescent="0.3">
      <c r="BS46680" s="24">
        <f t="shared" si="1052"/>
        <v>-2.5</v>
      </c>
    </row>
    <row r="46681" spans="71:71" x14ac:dyDescent="0.3">
      <c r="BS46681" s="24">
        <f t="shared" si="1052"/>
        <v>-2.5</v>
      </c>
    </row>
    <row r="46682" spans="71:71" x14ac:dyDescent="0.3">
      <c r="BS46682" s="24">
        <f t="shared" si="1052"/>
        <v>-2.5</v>
      </c>
    </row>
    <row r="46683" spans="71:71" x14ac:dyDescent="0.3">
      <c r="BS46683" s="24">
        <f t="shared" si="1052"/>
        <v>-2.5</v>
      </c>
    </row>
    <row r="46684" spans="71:71" x14ac:dyDescent="0.3">
      <c r="BS46684" s="24">
        <f t="shared" si="1052"/>
        <v>-2.5</v>
      </c>
    </row>
    <row r="46685" spans="71:71" x14ac:dyDescent="0.3">
      <c r="BS46685" s="24">
        <f t="shared" si="1052"/>
        <v>-2.5</v>
      </c>
    </row>
    <row r="46686" spans="71:71" x14ac:dyDescent="0.3">
      <c r="BS46686" s="24">
        <f t="shared" si="1052"/>
        <v>-2.5</v>
      </c>
    </row>
    <row r="46687" spans="71:71" x14ac:dyDescent="0.3">
      <c r="BS46687" s="24">
        <f t="shared" si="1052"/>
        <v>-2.5</v>
      </c>
    </row>
    <row r="46688" spans="71:71" x14ac:dyDescent="0.3">
      <c r="BS46688" s="24">
        <f t="shared" si="1052"/>
        <v>-2.5</v>
      </c>
    </row>
    <row r="46689" spans="71:71" x14ac:dyDescent="0.3">
      <c r="BS46689" s="24">
        <f t="shared" si="1052"/>
        <v>-2.5</v>
      </c>
    </row>
    <row r="46690" spans="71:71" x14ac:dyDescent="0.3">
      <c r="BS46690" s="24">
        <f t="shared" si="1052"/>
        <v>-2.5</v>
      </c>
    </row>
    <row r="46691" spans="71:71" x14ac:dyDescent="0.3">
      <c r="BS46691" s="24">
        <f t="shared" si="1052"/>
        <v>-2.5</v>
      </c>
    </row>
    <row r="46692" spans="71:71" x14ac:dyDescent="0.3">
      <c r="BS46692" s="24">
        <f t="shared" si="1052"/>
        <v>-2.5</v>
      </c>
    </row>
    <row r="46693" spans="71:71" x14ac:dyDescent="0.3">
      <c r="BS46693" s="24">
        <f t="shared" si="1052"/>
        <v>-2.5</v>
      </c>
    </row>
    <row r="46694" spans="71:71" x14ac:dyDescent="0.3">
      <c r="BS46694" s="24">
        <f t="shared" si="1052"/>
        <v>-2.5</v>
      </c>
    </row>
    <row r="46695" spans="71:71" x14ac:dyDescent="0.3">
      <c r="BS46695" s="24">
        <f t="shared" si="1052"/>
        <v>-2.5</v>
      </c>
    </row>
    <row r="46696" spans="71:71" x14ac:dyDescent="0.3">
      <c r="BS46696" s="24">
        <f t="shared" si="1052"/>
        <v>-2.5</v>
      </c>
    </row>
    <row r="46697" spans="71:71" x14ac:dyDescent="0.3">
      <c r="BS46697" s="24">
        <f t="shared" si="1052"/>
        <v>-2.5</v>
      </c>
    </row>
    <row r="46698" spans="71:71" x14ac:dyDescent="0.3">
      <c r="BS46698" s="24">
        <f t="shared" si="1052"/>
        <v>-2.5</v>
      </c>
    </row>
    <row r="46699" spans="71:71" x14ac:dyDescent="0.3">
      <c r="BS46699" s="24">
        <f t="shared" si="1052"/>
        <v>-2.5</v>
      </c>
    </row>
    <row r="46700" spans="71:71" x14ac:dyDescent="0.3">
      <c r="BS46700" s="24">
        <f t="shared" si="1052"/>
        <v>-2.5</v>
      </c>
    </row>
    <row r="46701" spans="71:71" x14ac:dyDescent="0.3">
      <c r="BS46701" s="24">
        <f t="shared" si="1052"/>
        <v>-2.5</v>
      </c>
    </row>
    <row r="46702" spans="71:71" x14ac:dyDescent="0.3">
      <c r="BS46702" s="24">
        <f t="shared" si="1052"/>
        <v>-2.5</v>
      </c>
    </row>
    <row r="46703" spans="71:71" x14ac:dyDescent="0.3">
      <c r="BS46703" s="24">
        <f t="shared" si="1052"/>
        <v>-2.5</v>
      </c>
    </row>
    <row r="46704" spans="71:71" x14ac:dyDescent="0.3">
      <c r="BS46704" s="24">
        <f t="shared" si="1052"/>
        <v>-2.5</v>
      </c>
    </row>
    <row r="46705" spans="71:71" x14ac:dyDescent="0.3">
      <c r="BS46705" s="24">
        <f t="shared" si="1052"/>
        <v>-2.5</v>
      </c>
    </row>
    <row r="46706" spans="71:71" x14ac:dyDescent="0.3">
      <c r="BS46706" s="24">
        <f t="shared" si="1052"/>
        <v>-2.5</v>
      </c>
    </row>
    <row r="46707" spans="71:71" x14ac:dyDescent="0.3">
      <c r="BS46707" s="24">
        <f t="shared" si="1052"/>
        <v>-2.5</v>
      </c>
    </row>
    <row r="46708" spans="71:71" x14ac:dyDescent="0.3">
      <c r="BS46708" s="24">
        <f t="shared" si="1052"/>
        <v>-2.5</v>
      </c>
    </row>
    <row r="46709" spans="71:71" x14ac:dyDescent="0.3">
      <c r="BS46709" s="24">
        <f t="shared" si="1052"/>
        <v>-2.5</v>
      </c>
    </row>
    <row r="46710" spans="71:71" x14ac:dyDescent="0.3">
      <c r="BS46710" s="24">
        <f t="shared" si="1052"/>
        <v>-2.5</v>
      </c>
    </row>
    <row r="46711" spans="71:71" x14ac:dyDescent="0.3">
      <c r="BS46711" s="24">
        <f t="shared" si="1052"/>
        <v>-2.5</v>
      </c>
    </row>
    <row r="46712" spans="71:71" x14ac:dyDescent="0.3">
      <c r="BS46712" s="24">
        <f t="shared" si="1052"/>
        <v>-2.5</v>
      </c>
    </row>
    <row r="46713" spans="71:71" x14ac:dyDescent="0.3">
      <c r="BS46713" s="24">
        <f t="shared" si="1052"/>
        <v>-2.5</v>
      </c>
    </row>
    <row r="46714" spans="71:71" x14ac:dyDescent="0.3">
      <c r="BS46714" s="24">
        <f t="shared" si="1052"/>
        <v>-2.5</v>
      </c>
    </row>
    <row r="46715" spans="71:71" x14ac:dyDescent="0.3">
      <c r="BS46715" s="24">
        <f t="shared" si="1052"/>
        <v>-2.5</v>
      </c>
    </row>
    <row r="46716" spans="71:71" x14ac:dyDescent="0.3">
      <c r="BS46716" s="24">
        <f t="shared" si="1052"/>
        <v>-2.5</v>
      </c>
    </row>
    <row r="46717" spans="71:71" x14ac:dyDescent="0.3">
      <c r="BS46717" s="24">
        <f t="shared" si="1052"/>
        <v>-2.5</v>
      </c>
    </row>
    <row r="46718" spans="71:71" x14ac:dyDescent="0.3">
      <c r="BS46718" s="24">
        <f t="shared" si="1052"/>
        <v>-2.5</v>
      </c>
    </row>
    <row r="46719" spans="71:71" x14ac:dyDescent="0.3">
      <c r="BS46719" s="24">
        <f t="shared" si="1052"/>
        <v>-2.5</v>
      </c>
    </row>
    <row r="46720" spans="71:71" x14ac:dyDescent="0.3">
      <c r="BS46720" s="24">
        <f t="shared" si="1052"/>
        <v>-2.5</v>
      </c>
    </row>
    <row r="46721" spans="71:71" x14ac:dyDescent="0.3">
      <c r="BS46721" s="24">
        <f t="shared" si="1052"/>
        <v>-2.5</v>
      </c>
    </row>
    <row r="46722" spans="71:71" x14ac:dyDescent="0.3">
      <c r="BS46722" s="24">
        <f t="shared" si="1052"/>
        <v>-2.5</v>
      </c>
    </row>
    <row r="46723" spans="71:71" x14ac:dyDescent="0.3">
      <c r="BS46723" s="24">
        <f t="shared" si="1052"/>
        <v>-2.5</v>
      </c>
    </row>
    <row r="46724" spans="71:71" x14ac:dyDescent="0.3">
      <c r="BS46724" s="24">
        <f t="shared" si="1052"/>
        <v>-2.5</v>
      </c>
    </row>
    <row r="46725" spans="71:71" x14ac:dyDescent="0.3">
      <c r="BS46725" s="24">
        <f t="shared" si="1052"/>
        <v>-2.5</v>
      </c>
    </row>
    <row r="46726" spans="71:71" x14ac:dyDescent="0.3">
      <c r="BS46726" s="24">
        <f t="shared" si="1052"/>
        <v>-2.5</v>
      </c>
    </row>
    <row r="46727" spans="71:71" x14ac:dyDescent="0.3">
      <c r="BS46727" s="24">
        <f t="shared" si="1052"/>
        <v>-2.5</v>
      </c>
    </row>
    <row r="46728" spans="71:71" x14ac:dyDescent="0.3">
      <c r="BS46728" s="24">
        <f t="shared" si="1052"/>
        <v>-2.5</v>
      </c>
    </row>
    <row r="46729" spans="71:71" x14ac:dyDescent="0.3">
      <c r="BS46729" s="24">
        <f t="shared" ref="BS46729:BS46792" si="1053">BR46729-2.5</f>
        <v>-2.5</v>
      </c>
    </row>
    <row r="46730" spans="71:71" x14ac:dyDescent="0.3">
      <c r="BS46730" s="24">
        <f t="shared" si="1053"/>
        <v>-2.5</v>
      </c>
    </row>
    <row r="46731" spans="71:71" x14ac:dyDescent="0.3">
      <c r="BS46731" s="24">
        <f t="shared" si="1053"/>
        <v>-2.5</v>
      </c>
    </row>
    <row r="46732" spans="71:71" x14ac:dyDescent="0.3">
      <c r="BS46732" s="24">
        <f t="shared" si="1053"/>
        <v>-2.5</v>
      </c>
    </row>
    <row r="46733" spans="71:71" x14ac:dyDescent="0.3">
      <c r="BS46733" s="24">
        <f t="shared" si="1053"/>
        <v>-2.5</v>
      </c>
    </row>
    <row r="46734" spans="71:71" x14ac:dyDescent="0.3">
      <c r="BS46734" s="24">
        <f t="shared" si="1053"/>
        <v>-2.5</v>
      </c>
    </row>
    <row r="46735" spans="71:71" x14ac:dyDescent="0.3">
      <c r="BS46735" s="24">
        <f t="shared" si="1053"/>
        <v>-2.5</v>
      </c>
    </row>
    <row r="46736" spans="71:71" x14ac:dyDescent="0.3">
      <c r="BS46736" s="24">
        <f t="shared" si="1053"/>
        <v>-2.5</v>
      </c>
    </row>
    <row r="46737" spans="71:71" x14ac:dyDescent="0.3">
      <c r="BS46737" s="24">
        <f t="shared" si="1053"/>
        <v>-2.5</v>
      </c>
    </row>
    <row r="46738" spans="71:71" x14ac:dyDescent="0.3">
      <c r="BS46738" s="24">
        <f t="shared" si="1053"/>
        <v>-2.5</v>
      </c>
    </row>
    <row r="46739" spans="71:71" x14ac:dyDescent="0.3">
      <c r="BS46739" s="24">
        <f t="shared" si="1053"/>
        <v>-2.5</v>
      </c>
    </row>
    <row r="46740" spans="71:71" x14ac:dyDescent="0.3">
      <c r="BS46740" s="24">
        <f t="shared" si="1053"/>
        <v>-2.5</v>
      </c>
    </row>
    <row r="46741" spans="71:71" x14ac:dyDescent="0.3">
      <c r="BS46741" s="24">
        <f t="shared" si="1053"/>
        <v>-2.5</v>
      </c>
    </row>
    <row r="46742" spans="71:71" x14ac:dyDescent="0.3">
      <c r="BS46742" s="24">
        <f t="shared" si="1053"/>
        <v>-2.5</v>
      </c>
    </row>
    <row r="46743" spans="71:71" x14ac:dyDescent="0.3">
      <c r="BS46743" s="24">
        <f t="shared" si="1053"/>
        <v>-2.5</v>
      </c>
    </row>
    <row r="46744" spans="71:71" x14ac:dyDescent="0.3">
      <c r="BS46744" s="24">
        <f t="shared" si="1053"/>
        <v>-2.5</v>
      </c>
    </row>
    <row r="46745" spans="71:71" x14ac:dyDescent="0.3">
      <c r="BS46745" s="24">
        <f t="shared" si="1053"/>
        <v>-2.5</v>
      </c>
    </row>
    <row r="46746" spans="71:71" x14ac:dyDescent="0.3">
      <c r="BS46746" s="24">
        <f t="shared" si="1053"/>
        <v>-2.5</v>
      </c>
    </row>
    <row r="46747" spans="71:71" x14ac:dyDescent="0.3">
      <c r="BS46747" s="24">
        <f t="shared" si="1053"/>
        <v>-2.5</v>
      </c>
    </row>
    <row r="46748" spans="71:71" x14ac:dyDescent="0.3">
      <c r="BS46748" s="24">
        <f t="shared" si="1053"/>
        <v>-2.5</v>
      </c>
    </row>
    <row r="46749" spans="71:71" x14ac:dyDescent="0.3">
      <c r="BS46749" s="24">
        <f t="shared" si="1053"/>
        <v>-2.5</v>
      </c>
    </row>
    <row r="46750" spans="71:71" x14ac:dyDescent="0.3">
      <c r="BS46750" s="24">
        <f t="shared" si="1053"/>
        <v>-2.5</v>
      </c>
    </row>
    <row r="46751" spans="71:71" x14ac:dyDescent="0.3">
      <c r="BS46751" s="24">
        <f t="shared" si="1053"/>
        <v>-2.5</v>
      </c>
    </row>
    <row r="46752" spans="71:71" x14ac:dyDescent="0.3">
      <c r="BS46752" s="24">
        <f t="shared" si="1053"/>
        <v>-2.5</v>
      </c>
    </row>
    <row r="46753" spans="71:71" x14ac:dyDescent="0.3">
      <c r="BS46753" s="24">
        <f t="shared" si="1053"/>
        <v>-2.5</v>
      </c>
    </row>
    <row r="46754" spans="71:71" x14ac:dyDescent="0.3">
      <c r="BS46754" s="24">
        <f t="shared" si="1053"/>
        <v>-2.5</v>
      </c>
    </row>
    <row r="46755" spans="71:71" x14ac:dyDescent="0.3">
      <c r="BS46755" s="24">
        <f t="shared" si="1053"/>
        <v>-2.5</v>
      </c>
    </row>
    <row r="46756" spans="71:71" x14ac:dyDescent="0.3">
      <c r="BS46756" s="24">
        <f t="shared" si="1053"/>
        <v>-2.5</v>
      </c>
    </row>
    <row r="46757" spans="71:71" x14ac:dyDescent="0.3">
      <c r="BS46757" s="24">
        <f t="shared" si="1053"/>
        <v>-2.5</v>
      </c>
    </row>
    <row r="46758" spans="71:71" x14ac:dyDescent="0.3">
      <c r="BS46758" s="24">
        <f t="shared" si="1053"/>
        <v>-2.5</v>
      </c>
    </row>
    <row r="46759" spans="71:71" x14ac:dyDescent="0.3">
      <c r="BS46759" s="24">
        <f t="shared" si="1053"/>
        <v>-2.5</v>
      </c>
    </row>
    <row r="46760" spans="71:71" x14ac:dyDescent="0.3">
      <c r="BS46760" s="24">
        <f t="shared" si="1053"/>
        <v>-2.5</v>
      </c>
    </row>
    <row r="46761" spans="71:71" x14ac:dyDescent="0.3">
      <c r="BS46761" s="24">
        <f t="shared" si="1053"/>
        <v>-2.5</v>
      </c>
    </row>
    <row r="46762" spans="71:71" x14ac:dyDescent="0.3">
      <c r="BS46762" s="24">
        <f t="shared" si="1053"/>
        <v>-2.5</v>
      </c>
    </row>
    <row r="46763" spans="71:71" x14ac:dyDescent="0.3">
      <c r="BS46763" s="24">
        <f t="shared" si="1053"/>
        <v>-2.5</v>
      </c>
    </row>
    <row r="46764" spans="71:71" x14ac:dyDescent="0.3">
      <c r="BS46764" s="24">
        <f t="shared" si="1053"/>
        <v>-2.5</v>
      </c>
    </row>
    <row r="46765" spans="71:71" x14ac:dyDescent="0.3">
      <c r="BS46765" s="24">
        <f t="shared" si="1053"/>
        <v>-2.5</v>
      </c>
    </row>
    <row r="46766" spans="71:71" x14ac:dyDescent="0.3">
      <c r="BS46766" s="24">
        <f t="shared" si="1053"/>
        <v>-2.5</v>
      </c>
    </row>
    <row r="46767" spans="71:71" x14ac:dyDescent="0.3">
      <c r="BS46767" s="24">
        <f t="shared" si="1053"/>
        <v>-2.5</v>
      </c>
    </row>
    <row r="46768" spans="71:71" x14ac:dyDescent="0.3">
      <c r="BS46768" s="24">
        <f t="shared" si="1053"/>
        <v>-2.5</v>
      </c>
    </row>
    <row r="46769" spans="71:71" x14ac:dyDescent="0.3">
      <c r="BS46769" s="24">
        <f t="shared" si="1053"/>
        <v>-2.5</v>
      </c>
    </row>
    <row r="46770" spans="71:71" x14ac:dyDescent="0.3">
      <c r="BS46770" s="24">
        <f t="shared" si="1053"/>
        <v>-2.5</v>
      </c>
    </row>
    <row r="46771" spans="71:71" x14ac:dyDescent="0.3">
      <c r="BS46771" s="24">
        <f t="shared" si="1053"/>
        <v>-2.5</v>
      </c>
    </row>
    <row r="46772" spans="71:71" x14ac:dyDescent="0.3">
      <c r="BS46772" s="24">
        <f t="shared" si="1053"/>
        <v>-2.5</v>
      </c>
    </row>
    <row r="46773" spans="71:71" x14ac:dyDescent="0.3">
      <c r="BS46773" s="24">
        <f t="shared" si="1053"/>
        <v>-2.5</v>
      </c>
    </row>
    <row r="46774" spans="71:71" x14ac:dyDescent="0.3">
      <c r="BS46774" s="24">
        <f t="shared" si="1053"/>
        <v>-2.5</v>
      </c>
    </row>
    <row r="46775" spans="71:71" x14ac:dyDescent="0.3">
      <c r="BS46775" s="24">
        <f t="shared" si="1053"/>
        <v>-2.5</v>
      </c>
    </row>
    <row r="46776" spans="71:71" x14ac:dyDescent="0.3">
      <c r="BS46776" s="24">
        <f t="shared" si="1053"/>
        <v>-2.5</v>
      </c>
    </row>
    <row r="46777" spans="71:71" x14ac:dyDescent="0.3">
      <c r="BS46777" s="24">
        <f t="shared" si="1053"/>
        <v>-2.5</v>
      </c>
    </row>
    <row r="46778" spans="71:71" x14ac:dyDescent="0.3">
      <c r="BS46778" s="24">
        <f t="shared" si="1053"/>
        <v>-2.5</v>
      </c>
    </row>
    <row r="46779" spans="71:71" x14ac:dyDescent="0.3">
      <c r="BS46779" s="24">
        <f t="shared" si="1053"/>
        <v>-2.5</v>
      </c>
    </row>
    <row r="46780" spans="71:71" x14ac:dyDescent="0.3">
      <c r="BS46780" s="24">
        <f t="shared" si="1053"/>
        <v>-2.5</v>
      </c>
    </row>
    <row r="46781" spans="71:71" x14ac:dyDescent="0.3">
      <c r="BS46781" s="24">
        <f t="shared" si="1053"/>
        <v>-2.5</v>
      </c>
    </row>
    <row r="46782" spans="71:71" x14ac:dyDescent="0.3">
      <c r="BS46782" s="24">
        <f t="shared" si="1053"/>
        <v>-2.5</v>
      </c>
    </row>
    <row r="46783" spans="71:71" x14ac:dyDescent="0.3">
      <c r="BS46783" s="24">
        <f t="shared" si="1053"/>
        <v>-2.5</v>
      </c>
    </row>
    <row r="46784" spans="71:71" x14ac:dyDescent="0.3">
      <c r="BS46784" s="24">
        <f t="shared" si="1053"/>
        <v>-2.5</v>
      </c>
    </row>
    <row r="46785" spans="71:71" x14ac:dyDescent="0.3">
      <c r="BS46785" s="24">
        <f t="shared" si="1053"/>
        <v>-2.5</v>
      </c>
    </row>
    <row r="46786" spans="71:71" x14ac:dyDescent="0.3">
      <c r="BS46786" s="24">
        <f t="shared" si="1053"/>
        <v>-2.5</v>
      </c>
    </row>
    <row r="46787" spans="71:71" x14ac:dyDescent="0.3">
      <c r="BS46787" s="24">
        <f t="shared" si="1053"/>
        <v>-2.5</v>
      </c>
    </row>
    <row r="46788" spans="71:71" x14ac:dyDescent="0.3">
      <c r="BS46788" s="24">
        <f t="shared" si="1053"/>
        <v>-2.5</v>
      </c>
    </row>
    <row r="46789" spans="71:71" x14ac:dyDescent="0.3">
      <c r="BS46789" s="24">
        <f t="shared" si="1053"/>
        <v>-2.5</v>
      </c>
    </row>
    <row r="46790" spans="71:71" x14ac:dyDescent="0.3">
      <c r="BS46790" s="24">
        <f t="shared" si="1053"/>
        <v>-2.5</v>
      </c>
    </row>
    <row r="46791" spans="71:71" x14ac:dyDescent="0.3">
      <c r="BS46791" s="24">
        <f t="shared" si="1053"/>
        <v>-2.5</v>
      </c>
    </row>
    <row r="46792" spans="71:71" x14ac:dyDescent="0.3">
      <c r="BS46792" s="24">
        <f t="shared" si="1053"/>
        <v>-2.5</v>
      </c>
    </row>
    <row r="46793" spans="71:71" x14ac:dyDescent="0.3">
      <c r="BS46793" s="24">
        <f t="shared" ref="BS46793:BS46856" si="1054">BR46793-2.5</f>
        <v>-2.5</v>
      </c>
    </row>
    <row r="46794" spans="71:71" x14ac:dyDescent="0.3">
      <c r="BS46794" s="24">
        <f t="shared" si="1054"/>
        <v>-2.5</v>
      </c>
    </row>
    <row r="46795" spans="71:71" x14ac:dyDescent="0.3">
      <c r="BS46795" s="24">
        <f t="shared" si="1054"/>
        <v>-2.5</v>
      </c>
    </row>
    <row r="46796" spans="71:71" x14ac:dyDescent="0.3">
      <c r="BS46796" s="24">
        <f t="shared" si="1054"/>
        <v>-2.5</v>
      </c>
    </row>
    <row r="46797" spans="71:71" x14ac:dyDescent="0.3">
      <c r="BS46797" s="24">
        <f t="shared" si="1054"/>
        <v>-2.5</v>
      </c>
    </row>
    <row r="46798" spans="71:71" x14ac:dyDescent="0.3">
      <c r="BS46798" s="24">
        <f t="shared" si="1054"/>
        <v>-2.5</v>
      </c>
    </row>
    <row r="46799" spans="71:71" x14ac:dyDescent="0.3">
      <c r="BS46799" s="24">
        <f t="shared" si="1054"/>
        <v>-2.5</v>
      </c>
    </row>
    <row r="46800" spans="71:71" x14ac:dyDescent="0.3">
      <c r="BS46800" s="24">
        <f t="shared" si="1054"/>
        <v>-2.5</v>
      </c>
    </row>
    <row r="46801" spans="71:71" x14ac:dyDescent="0.3">
      <c r="BS46801" s="24">
        <f t="shared" si="1054"/>
        <v>-2.5</v>
      </c>
    </row>
    <row r="46802" spans="71:71" x14ac:dyDescent="0.3">
      <c r="BS46802" s="24">
        <f t="shared" si="1054"/>
        <v>-2.5</v>
      </c>
    </row>
    <row r="46803" spans="71:71" x14ac:dyDescent="0.3">
      <c r="BS46803" s="24">
        <f t="shared" si="1054"/>
        <v>-2.5</v>
      </c>
    </row>
    <row r="46804" spans="71:71" x14ac:dyDescent="0.3">
      <c r="BS46804" s="24">
        <f t="shared" si="1054"/>
        <v>-2.5</v>
      </c>
    </row>
    <row r="46805" spans="71:71" x14ac:dyDescent="0.3">
      <c r="BS46805" s="24">
        <f t="shared" si="1054"/>
        <v>-2.5</v>
      </c>
    </row>
    <row r="46806" spans="71:71" x14ac:dyDescent="0.3">
      <c r="BS46806" s="24">
        <f t="shared" si="1054"/>
        <v>-2.5</v>
      </c>
    </row>
    <row r="46807" spans="71:71" x14ac:dyDescent="0.3">
      <c r="BS46807" s="24">
        <f t="shared" si="1054"/>
        <v>-2.5</v>
      </c>
    </row>
    <row r="46808" spans="71:71" x14ac:dyDescent="0.3">
      <c r="BS46808" s="24">
        <f t="shared" si="1054"/>
        <v>-2.5</v>
      </c>
    </row>
    <row r="46809" spans="71:71" x14ac:dyDescent="0.3">
      <c r="BS46809" s="24">
        <f t="shared" si="1054"/>
        <v>-2.5</v>
      </c>
    </row>
    <row r="46810" spans="71:71" x14ac:dyDescent="0.3">
      <c r="BS46810" s="24">
        <f t="shared" si="1054"/>
        <v>-2.5</v>
      </c>
    </row>
    <row r="46811" spans="71:71" x14ac:dyDescent="0.3">
      <c r="BS46811" s="24">
        <f t="shared" si="1054"/>
        <v>-2.5</v>
      </c>
    </row>
    <row r="46812" spans="71:71" x14ac:dyDescent="0.3">
      <c r="BS46812" s="24">
        <f t="shared" si="1054"/>
        <v>-2.5</v>
      </c>
    </row>
    <row r="46813" spans="71:71" x14ac:dyDescent="0.3">
      <c r="BS46813" s="24">
        <f t="shared" si="1054"/>
        <v>-2.5</v>
      </c>
    </row>
    <row r="46814" spans="71:71" x14ac:dyDescent="0.3">
      <c r="BS46814" s="24">
        <f t="shared" si="1054"/>
        <v>-2.5</v>
      </c>
    </row>
    <row r="46815" spans="71:71" x14ac:dyDescent="0.3">
      <c r="BS46815" s="24">
        <f t="shared" si="1054"/>
        <v>-2.5</v>
      </c>
    </row>
    <row r="46816" spans="71:71" x14ac:dyDescent="0.3">
      <c r="BS46816" s="24">
        <f t="shared" si="1054"/>
        <v>-2.5</v>
      </c>
    </row>
    <row r="46817" spans="71:71" x14ac:dyDescent="0.3">
      <c r="BS46817" s="24">
        <f t="shared" si="1054"/>
        <v>-2.5</v>
      </c>
    </row>
    <row r="46818" spans="71:71" x14ac:dyDescent="0.3">
      <c r="BS46818" s="24">
        <f t="shared" si="1054"/>
        <v>-2.5</v>
      </c>
    </row>
    <row r="46819" spans="71:71" x14ac:dyDescent="0.3">
      <c r="BS46819" s="24">
        <f t="shared" si="1054"/>
        <v>-2.5</v>
      </c>
    </row>
    <row r="46820" spans="71:71" x14ac:dyDescent="0.3">
      <c r="BS46820" s="24">
        <f t="shared" si="1054"/>
        <v>-2.5</v>
      </c>
    </row>
    <row r="46821" spans="71:71" x14ac:dyDescent="0.3">
      <c r="BS46821" s="24">
        <f t="shared" si="1054"/>
        <v>-2.5</v>
      </c>
    </row>
    <row r="46822" spans="71:71" x14ac:dyDescent="0.3">
      <c r="BS46822" s="24">
        <f t="shared" si="1054"/>
        <v>-2.5</v>
      </c>
    </row>
    <row r="46823" spans="71:71" x14ac:dyDescent="0.3">
      <c r="BS46823" s="24">
        <f t="shared" si="1054"/>
        <v>-2.5</v>
      </c>
    </row>
    <row r="46824" spans="71:71" x14ac:dyDescent="0.3">
      <c r="BS46824" s="24">
        <f t="shared" si="1054"/>
        <v>-2.5</v>
      </c>
    </row>
    <row r="46825" spans="71:71" x14ac:dyDescent="0.3">
      <c r="BS46825" s="24">
        <f t="shared" si="1054"/>
        <v>-2.5</v>
      </c>
    </row>
    <row r="46826" spans="71:71" x14ac:dyDescent="0.3">
      <c r="BS46826" s="24">
        <f t="shared" si="1054"/>
        <v>-2.5</v>
      </c>
    </row>
    <row r="46827" spans="71:71" x14ac:dyDescent="0.3">
      <c r="BS46827" s="24">
        <f t="shared" si="1054"/>
        <v>-2.5</v>
      </c>
    </row>
    <row r="46828" spans="71:71" x14ac:dyDescent="0.3">
      <c r="BS46828" s="24">
        <f t="shared" si="1054"/>
        <v>-2.5</v>
      </c>
    </row>
    <row r="46829" spans="71:71" x14ac:dyDescent="0.3">
      <c r="BS46829" s="24">
        <f t="shared" si="1054"/>
        <v>-2.5</v>
      </c>
    </row>
    <row r="46830" spans="71:71" x14ac:dyDescent="0.3">
      <c r="BS46830" s="24">
        <f t="shared" si="1054"/>
        <v>-2.5</v>
      </c>
    </row>
    <row r="46831" spans="71:71" x14ac:dyDescent="0.3">
      <c r="BS46831" s="24">
        <f t="shared" si="1054"/>
        <v>-2.5</v>
      </c>
    </row>
    <row r="46832" spans="71:71" x14ac:dyDescent="0.3">
      <c r="BS46832" s="24">
        <f t="shared" si="1054"/>
        <v>-2.5</v>
      </c>
    </row>
    <row r="46833" spans="71:71" x14ac:dyDescent="0.3">
      <c r="BS46833" s="24">
        <f t="shared" si="1054"/>
        <v>-2.5</v>
      </c>
    </row>
    <row r="46834" spans="71:71" x14ac:dyDescent="0.3">
      <c r="BS46834" s="24">
        <f t="shared" si="1054"/>
        <v>-2.5</v>
      </c>
    </row>
    <row r="46835" spans="71:71" x14ac:dyDescent="0.3">
      <c r="BS46835" s="24">
        <f t="shared" si="1054"/>
        <v>-2.5</v>
      </c>
    </row>
    <row r="46836" spans="71:71" x14ac:dyDescent="0.3">
      <c r="BS46836" s="24">
        <f t="shared" si="1054"/>
        <v>-2.5</v>
      </c>
    </row>
    <row r="46837" spans="71:71" x14ac:dyDescent="0.3">
      <c r="BS46837" s="24">
        <f t="shared" si="1054"/>
        <v>-2.5</v>
      </c>
    </row>
    <row r="46838" spans="71:71" x14ac:dyDescent="0.3">
      <c r="BS46838" s="24">
        <f t="shared" si="1054"/>
        <v>-2.5</v>
      </c>
    </row>
    <row r="46839" spans="71:71" x14ac:dyDescent="0.3">
      <c r="BS46839" s="24">
        <f t="shared" si="1054"/>
        <v>-2.5</v>
      </c>
    </row>
    <row r="46840" spans="71:71" x14ac:dyDescent="0.3">
      <c r="BS46840" s="24">
        <f t="shared" si="1054"/>
        <v>-2.5</v>
      </c>
    </row>
    <row r="46841" spans="71:71" x14ac:dyDescent="0.3">
      <c r="BS46841" s="24">
        <f t="shared" si="1054"/>
        <v>-2.5</v>
      </c>
    </row>
    <row r="46842" spans="71:71" x14ac:dyDescent="0.3">
      <c r="BS46842" s="24">
        <f t="shared" si="1054"/>
        <v>-2.5</v>
      </c>
    </row>
    <row r="46843" spans="71:71" x14ac:dyDescent="0.3">
      <c r="BS46843" s="24">
        <f t="shared" si="1054"/>
        <v>-2.5</v>
      </c>
    </row>
    <row r="46844" spans="71:71" x14ac:dyDescent="0.3">
      <c r="BS46844" s="24">
        <f t="shared" si="1054"/>
        <v>-2.5</v>
      </c>
    </row>
    <row r="46845" spans="71:71" x14ac:dyDescent="0.3">
      <c r="BS46845" s="24">
        <f t="shared" si="1054"/>
        <v>-2.5</v>
      </c>
    </row>
    <row r="46846" spans="71:71" x14ac:dyDescent="0.3">
      <c r="BS46846" s="24">
        <f t="shared" si="1054"/>
        <v>-2.5</v>
      </c>
    </row>
    <row r="46847" spans="71:71" x14ac:dyDescent="0.3">
      <c r="BS46847" s="24">
        <f t="shared" si="1054"/>
        <v>-2.5</v>
      </c>
    </row>
    <row r="46848" spans="71:71" x14ac:dyDescent="0.3">
      <c r="BS46848" s="24">
        <f t="shared" si="1054"/>
        <v>-2.5</v>
      </c>
    </row>
    <row r="46849" spans="71:71" x14ac:dyDescent="0.3">
      <c r="BS46849" s="24">
        <f t="shared" si="1054"/>
        <v>-2.5</v>
      </c>
    </row>
    <row r="46850" spans="71:71" x14ac:dyDescent="0.3">
      <c r="BS46850" s="24">
        <f t="shared" si="1054"/>
        <v>-2.5</v>
      </c>
    </row>
    <row r="46851" spans="71:71" x14ac:dyDescent="0.3">
      <c r="BS46851" s="24">
        <f t="shared" si="1054"/>
        <v>-2.5</v>
      </c>
    </row>
    <row r="46852" spans="71:71" x14ac:dyDescent="0.3">
      <c r="BS46852" s="24">
        <f t="shared" si="1054"/>
        <v>-2.5</v>
      </c>
    </row>
    <row r="46853" spans="71:71" x14ac:dyDescent="0.3">
      <c r="BS46853" s="24">
        <f t="shared" si="1054"/>
        <v>-2.5</v>
      </c>
    </row>
    <row r="46854" spans="71:71" x14ac:dyDescent="0.3">
      <c r="BS46854" s="24">
        <f t="shared" si="1054"/>
        <v>-2.5</v>
      </c>
    </row>
    <row r="46855" spans="71:71" x14ac:dyDescent="0.3">
      <c r="BS46855" s="24">
        <f t="shared" si="1054"/>
        <v>-2.5</v>
      </c>
    </row>
    <row r="46856" spans="71:71" x14ac:dyDescent="0.3">
      <c r="BS46856" s="24">
        <f t="shared" si="1054"/>
        <v>-2.5</v>
      </c>
    </row>
    <row r="46857" spans="71:71" x14ac:dyDescent="0.3">
      <c r="BS46857" s="24">
        <f t="shared" ref="BS46857:BS46920" si="1055">BR46857-2.5</f>
        <v>-2.5</v>
      </c>
    </row>
    <row r="46858" spans="71:71" x14ac:dyDescent="0.3">
      <c r="BS46858" s="24">
        <f t="shared" si="1055"/>
        <v>-2.5</v>
      </c>
    </row>
    <row r="46859" spans="71:71" x14ac:dyDescent="0.3">
      <c r="BS46859" s="24">
        <f t="shared" si="1055"/>
        <v>-2.5</v>
      </c>
    </row>
    <row r="46860" spans="71:71" x14ac:dyDescent="0.3">
      <c r="BS46860" s="24">
        <f t="shared" si="1055"/>
        <v>-2.5</v>
      </c>
    </row>
    <row r="46861" spans="71:71" x14ac:dyDescent="0.3">
      <c r="BS46861" s="24">
        <f t="shared" si="1055"/>
        <v>-2.5</v>
      </c>
    </row>
    <row r="46862" spans="71:71" x14ac:dyDescent="0.3">
      <c r="BS46862" s="24">
        <f t="shared" si="1055"/>
        <v>-2.5</v>
      </c>
    </row>
    <row r="46863" spans="71:71" x14ac:dyDescent="0.3">
      <c r="BS46863" s="24">
        <f t="shared" si="1055"/>
        <v>-2.5</v>
      </c>
    </row>
    <row r="46864" spans="71:71" x14ac:dyDescent="0.3">
      <c r="BS46864" s="24">
        <f t="shared" si="1055"/>
        <v>-2.5</v>
      </c>
    </row>
    <row r="46865" spans="71:71" x14ac:dyDescent="0.3">
      <c r="BS46865" s="24">
        <f t="shared" si="1055"/>
        <v>-2.5</v>
      </c>
    </row>
    <row r="46866" spans="71:71" x14ac:dyDescent="0.3">
      <c r="BS46866" s="24">
        <f t="shared" si="1055"/>
        <v>-2.5</v>
      </c>
    </row>
    <row r="46867" spans="71:71" x14ac:dyDescent="0.3">
      <c r="BS46867" s="24">
        <f t="shared" si="1055"/>
        <v>-2.5</v>
      </c>
    </row>
    <row r="46868" spans="71:71" x14ac:dyDescent="0.3">
      <c r="BS46868" s="24">
        <f t="shared" si="1055"/>
        <v>-2.5</v>
      </c>
    </row>
    <row r="46869" spans="71:71" x14ac:dyDescent="0.3">
      <c r="BS46869" s="24">
        <f t="shared" si="1055"/>
        <v>-2.5</v>
      </c>
    </row>
    <row r="46870" spans="71:71" x14ac:dyDescent="0.3">
      <c r="BS46870" s="24">
        <f t="shared" si="1055"/>
        <v>-2.5</v>
      </c>
    </row>
    <row r="46871" spans="71:71" x14ac:dyDescent="0.3">
      <c r="BS46871" s="24">
        <f t="shared" si="1055"/>
        <v>-2.5</v>
      </c>
    </row>
    <row r="46872" spans="71:71" x14ac:dyDescent="0.3">
      <c r="BS46872" s="24">
        <f t="shared" si="1055"/>
        <v>-2.5</v>
      </c>
    </row>
    <row r="46873" spans="71:71" x14ac:dyDescent="0.3">
      <c r="BS46873" s="24">
        <f t="shared" si="1055"/>
        <v>-2.5</v>
      </c>
    </row>
    <row r="46874" spans="71:71" x14ac:dyDescent="0.3">
      <c r="BS46874" s="24">
        <f t="shared" si="1055"/>
        <v>-2.5</v>
      </c>
    </row>
    <row r="46875" spans="71:71" x14ac:dyDescent="0.3">
      <c r="BS46875" s="24">
        <f t="shared" si="1055"/>
        <v>-2.5</v>
      </c>
    </row>
    <row r="46876" spans="71:71" x14ac:dyDescent="0.3">
      <c r="BS46876" s="24">
        <f t="shared" si="1055"/>
        <v>-2.5</v>
      </c>
    </row>
    <row r="46877" spans="71:71" x14ac:dyDescent="0.3">
      <c r="BS46877" s="24">
        <f t="shared" si="1055"/>
        <v>-2.5</v>
      </c>
    </row>
    <row r="46878" spans="71:71" x14ac:dyDescent="0.3">
      <c r="BS46878" s="24">
        <f t="shared" si="1055"/>
        <v>-2.5</v>
      </c>
    </row>
    <row r="46879" spans="71:71" x14ac:dyDescent="0.3">
      <c r="BS46879" s="24">
        <f t="shared" si="1055"/>
        <v>-2.5</v>
      </c>
    </row>
    <row r="46880" spans="71:71" x14ac:dyDescent="0.3">
      <c r="BS46880" s="24">
        <f t="shared" si="1055"/>
        <v>-2.5</v>
      </c>
    </row>
    <row r="46881" spans="71:71" x14ac:dyDescent="0.3">
      <c r="BS46881" s="24">
        <f t="shared" si="1055"/>
        <v>-2.5</v>
      </c>
    </row>
    <row r="46882" spans="71:71" x14ac:dyDescent="0.3">
      <c r="BS46882" s="24">
        <f t="shared" si="1055"/>
        <v>-2.5</v>
      </c>
    </row>
    <row r="46883" spans="71:71" x14ac:dyDescent="0.3">
      <c r="BS46883" s="24">
        <f t="shared" si="1055"/>
        <v>-2.5</v>
      </c>
    </row>
    <row r="46884" spans="71:71" x14ac:dyDescent="0.3">
      <c r="BS46884" s="24">
        <f t="shared" si="1055"/>
        <v>-2.5</v>
      </c>
    </row>
    <row r="46885" spans="71:71" x14ac:dyDescent="0.3">
      <c r="BS46885" s="24">
        <f t="shared" si="1055"/>
        <v>-2.5</v>
      </c>
    </row>
    <row r="46886" spans="71:71" x14ac:dyDescent="0.3">
      <c r="BS46886" s="24">
        <f t="shared" si="1055"/>
        <v>-2.5</v>
      </c>
    </row>
    <row r="46887" spans="71:71" x14ac:dyDescent="0.3">
      <c r="BS46887" s="24">
        <f t="shared" si="1055"/>
        <v>-2.5</v>
      </c>
    </row>
    <row r="46888" spans="71:71" x14ac:dyDescent="0.3">
      <c r="BS46888" s="24">
        <f t="shared" si="1055"/>
        <v>-2.5</v>
      </c>
    </row>
    <row r="46889" spans="71:71" x14ac:dyDescent="0.3">
      <c r="BS46889" s="24">
        <f t="shared" si="1055"/>
        <v>-2.5</v>
      </c>
    </row>
    <row r="46890" spans="71:71" x14ac:dyDescent="0.3">
      <c r="BS46890" s="24">
        <f t="shared" si="1055"/>
        <v>-2.5</v>
      </c>
    </row>
    <row r="46891" spans="71:71" x14ac:dyDescent="0.3">
      <c r="BS46891" s="24">
        <f t="shared" si="1055"/>
        <v>-2.5</v>
      </c>
    </row>
    <row r="46892" spans="71:71" x14ac:dyDescent="0.3">
      <c r="BS46892" s="24">
        <f t="shared" si="1055"/>
        <v>-2.5</v>
      </c>
    </row>
    <row r="46893" spans="71:71" x14ac:dyDescent="0.3">
      <c r="BS46893" s="24">
        <f t="shared" si="1055"/>
        <v>-2.5</v>
      </c>
    </row>
    <row r="46894" spans="71:71" x14ac:dyDescent="0.3">
      <c r="BS46894" s="24">
        <f t="shared" si="1055"/>
        <v>-2.5</v>
      </c>
    </row>
    <row r="46895" spans="71:71" x14ac:dyDescent="0.3">
      <c r="BS46895" s="24">
        <f t="shared" si="1055"/>
        <v>-2.5</v>
      </c>
    </row>
    <row r="46896" spans="71:71" x14ac:dyDescent="0.3">
      <c r="BS46896" s="24">
        <f t="shared" si="1055"/>
        <v>-2.5</v>
      </c>
    </row>
    <row r="46897" spans="71:71" x14ac:dyDescent="0.3">
      <c r="BS46897" s="24">
        <f t="shared" si="1055"/>
        <v>-2.5</v>
      </c>
    </row>
    <row r="46898" spans="71:71" x14ac:dyDescent="0.3">
      <c r="BS46898" s="24">
        <f t="shared" si="1055"/>
        <v>-2.5</v>
      </c>
    </row>
    <row r="46899" spans="71:71" x14ac:dyDescent="0.3">
      <c r="BS46899" s="24">
        <f t="shared" si="1055"/>
        <v>-2.5</v>
      </c>
    </row>
    <row r="46900" spans="71:71" x14ac:dyDescent="0.3">
      <c r="BS46900" s="24">
        <f t="shared" si="1055"/>
        <v>-2.5</v>
      </c>
    </row>
    <row r="46901" spans="71:71" x14ac:dyDescent="0.3">
      <c r="BS46901" s="24">
        <f t="shared" si="1055"/>
        <v>-2.5</v>
      </c>
    </row>
    <row r="46902" spans="71:71" x14ac:dyDescent="0.3">
      <c r="BS46902" s="24">
        <f t="shared" si="1055"/>
        <v>-2.5</v>
      </c>
    </row>
    <row r="46903" spans="71:71" x14ac:dyDescent="0.3">
      <c r="BS46903" s="24">
        <f t="shared" si="1055"/>
        <v>-2.5</v>
      </c>
    </row>
    <row r="46904" spans="71:71" x14ac:dyDescent="0.3">
      <c r="BS46904" s="24">
        <f t="shared" si="1055"/>
        <v>-2.5</v>
      </c>
    </row>
    <row r="46905" spans="71:71" x14ac:dyDescent="0.3">
      <c r="BS46905" s="24">
        <f t="shared" si="1055"/>
        <v>-2.5</v>
      </c>
    </row>
    <row r="46906" spans="71:71" x14ac:dyDescent="0.3">
      <c r="BS46906" s="24">
        <f t="shared" si="1055"/>
        <v>-2.5</v>
      </c>
    </row>
    <row r="46907" spans="71:71" x14ac:dyDescent="0.3">
      <c r="BS46907" s="24">
        <f t="shared" si="1055"/>
        <v>-2.5</v>
      </c>
    </row>
    <row r="46908" spans="71:71" x14ac:dyDescent="0.3">
      <c r="BS46908" s="24">
        <f t="shared" si="1055"/>
        <v>-2.5</v>
      </c>
    </row>
    <row r="46909" spans="71:71" x14ac:dyDescent="0.3">
      <c r="BS46909" s="24">
        <f t="shared" si="1055"/>
        <v>-2.5</v>
      </c>
    </row>
    <row r="46910" spans="71:71" x14ac:dyDescent="0.3">
      <c r="BS46910" s="24">
        <f t="shared" si="1055"/>
        <v>-2.5</v>
      </c>
    </row>
    <row r="46911" spans="71:71" x14ac:dyDescent="0.3">
      <c r="BS46911" s="24">
        <f t="shared" si="1055"/>
        <v>-2.5</v>
      </c>
    </row>
    <row r="46912" spans="71:71" x14ac:dyDescent="0.3">
      <c r="BS46912" s="24">
        <f t="shared" si="1055"/>
        <v>-2.5</v>
      </c>
    </row>
    <row r="46913" spans="71:71" x14ac:dyDescent="0.3">
      <c r="BS46913" s="24">
        <f t="shared" si="1055"/>
        <v>-2.5</v>
      </c>
    </row>
    <row r="46914" spans="71:71" x14ac:dyDescent="0.3">
      <c r="BS46914" s="24">
        <f t="shared" si="1055"/>
        <v>-2.5</v>
      </c>
    </row>
    <row r="46915" spans="71:71" x14ac:dyDescent="0.3">
      <c r="BS46915" s="24">
        <f t="shared" si="1055"/>
        <v>-2.5</v>
      </c>
    </row>
    <row r="46916" spans="71:71" x14ac:dyDescent="0.3">
      <c r="BS46916" s="24">
        <f t="shared" si="1055"/>
        <v>-2.5</v>
      </c>
    </row>
    <row r="46917" spans="71:71" x14ac:dyDescent="0.3">
      <c r="BS46917" s="24">
        <f t="shared" si="1055"/>
        <v>-2.5</v>
      </c>
    </row>
    <row r="46918" spans="71:71" x14ac:dyDescent="0.3">
      <c r="BS46918" s="24">
        <f t="shared" si="1055"/>
        <v>-2.5</v>
      </c>
    </row>
    <row r="46919" spans="71:71" x14ac:dyDescent="0.3">
      <c r="BS46919" s="24">
        <f t="shared" si="1055"/>
        <v>-2.5</v>
      </c>
    </row>
    <row r="46920" spans="71:71" x14ac:dyDescent="0.3">
      <c r="BS46920" s="24">
        <f t="shared" si="1055"/>
        <v>-2.5</v>
      </c>
    </row>
    <row r="46921" spans="71:71" x14ac:dyDescent="0.3">
      <c r="BS46921" s="24">
        <f t="shared" ref="BS46921:BS46984" si="1056">BR46921-2.5</f>
        <v>-2.5</v>
      </c>
    </row>
    <row r="46922" spans="71:71" x14ac:dyDescent="0.3">
      <c r="BS46922" s="24">
        <f t="shared" si="1056"/>
        <v>-2.5</v>
      </c>
    </row>
    <row r="46923" spans="71:71" x14ac:dyDescent="0.3">
      <c r="BS46923" s="24">
        <f t="shared" si="1056"/>
        <v>-2.5</v>
      </c>
    </row>
    <row r="46924" spans="71:71" x14ac:dyDescent="0.3">
      <c r="BS46924" s="24">
        <f t="shared" si="1056"/>
        <v>-2.5</v>
      </c>
    </row>
    <row r="46925" spans="71:71" x14ac:dyDescent="0.3">
      <c r="BS46925" s="24">
        <f t="shared" si="1056"/>
        <v>-2.5</v>
      </c>
    </row>
    <row r="46926" spans="71:71" x14ac:dyDescent="0.3">
      <c r="BS46926" s="24">
        <f t="shared" si="1056"/>
        <v>-2.5</v>
      </c>
    </row>
    <row r="46927" spans="71:71" x14ac:dyDescent="0.3">
      <c r="BS46927" s="24">
        <f t="shared" si="1056"/>
        <v>-2.5</v>
      </c>
    </row>
    <row r="46928" spans="71:71" x14ac:dyDescent="0.3">
      <c r="BS46928" s="24">
        <f t="shared" si="1056"/>
        <v>-2.5</v>
      </c>
    </row>
    <row r="46929" spans="71:71" x14ac:dyDescent="0.3">
      <c r="BS46929" s="24">
        <f t="shared" si="1056"/>
        <v>-2.5</v>
      </c>
    </row>
    <row r="46930" spans="71:71" x14ac:dyDescent="0.3">
      <c r="BS46930" s="24">
        <f t="shared" si="1056"/>
        <v>-2.5</v>
      </c>
    </row>
    <row r="46931" spans="71:71" x14ac:dyDescent="0.3">
      <c r="BS46931" s="24">
        <f t="shared" si="1056"/>
        <v>-2.5</v>
      </c>
    </row>
    <row r="46932" spans="71:71" x14ac:dyDescent="0.3">
      <c r="BS46932" s="24">
        <f t="shared" si="1056"/>
        <v>-2.5</v>
      </c>
    </row>
    <row r="46933" spans="71:71" x14ac:dyDescent="0.3">
      <c r="BS46933" s="24">
        <f t="shared" si="1056"/>
        <v>-2.5</v>
      </c>
    </row>
    <row r="46934" spans="71:71" x14ac:dyDescent="0.3">
      <c r="BS46934" s="24">
        <f t="shared" si="1056"/>
        <v>-2.5</v>
      </c>
    </row>
    <row r="46935" spans="71:71" x14ac:dyDescent="0.3">
      <c r="BS46935" s="24">
        <f t="shared" si="1056"/>
        <v>-2.5</v>
      </c>
    </row>
    <row r="46936" spans="71:71" x14ac:dyDescent="0.3">
      <c r="BS46936" s="24">
        <f t="shared" si="1056"/>
        <v>-2.5</v>
      </c>
    </row>
    <row r="46937" spans="71:71" x14ac:dyDescent="0.3">
      <c r="BS46937" s="24">
        <f t="shared" si="1056"/>
        <v>-2.5</v>
      </c>
    </row>
    <row r="46938" spans="71:71" x14ac:dyDescent="0.3">
      <c r="BS46938" s="24">
        <f t="shared" si="1056"/>
        <v>-2.5</v>
      </c>
    </row>
    <row r="46939" spans="71:71" x14ac:dyDescent="0.3">
      <c r="BS46939" s="24">
        <f t="shared" si="1056"/>
        <v>-2.5</v>
      </c>
    </row>
    <row r="46940" spans="71:71" x14ac:dyDescent="0.3">
      <c r="BS46940" s="24">
        <f t="shared" si="1056"/>
        <v>-2.5</v>
      </c>
    </row>
    <row r="46941" spans="71:71" x14ac:dyDescent="0.3">
      <c r="BS46941" s="24">
        <f t="shared" si="1056"/>
        <v>-2.5</v>
      </c>
    </row>
    <row r="46942" spans="71:71" x14ac:dyDescent="0.3">
      <c r="BS46942" s="24">
        <f t="shared" si="1056"/>
        <v>-2.5</v>
      </c>
    </row>
    <row r="46943" spans="71:71" x14ac:dyDescent="0.3">
      <c r="BS46943" s="24">
        <f t="shared" si="1056"/>
        <v>-2.5</v>
      </c>
    </row>
    <row r="46944" spans="71:71" x14ac:dyDescent="0.3">
      <c r="BS46944" s="24">
        <f t="shared" si="1056"/>
        <v>-2.5</v>
      </c>
    </row>
    <row r="46945" spans="71:71" x14ac:dyDescent="0.3">
      <c r="BS46945" s="24">
        <f t="shared" si="1056"/>
        <v>-2.5</v>
      </c>
    </row>
    <row r="46946" spans="71:71" x14ac:dyDescent="0.3">
      <c r="BS46946" s="24">
        <f t="shared" si="1056"/>
        <v>-2.5</v>
      </c>
    </row>
    <row r="46947" spans="71:71" x14ac:dyDescent="0.3">
      <c r="BS46947" s="24">
        <f t="shared" si="1056"/>
        <v>-2.5</v>
      </c>
    </row>
    <row r="46948" spans="71:71" x14ac:dyDescent="0.3">
      <c r="BS46948" s="24">
        <f t="shared" si="1056"/>
        <v>-2.5</v>
      </c>
    </row>
    <row r="46949" spans="71:71" x14ac:dyDescent="0.3">
      <c r="BS46949" s="24">
        <f t="shared" si="1056"/>
        <v>-2.5</v>
      </c>
    </row>
    <row r="46950" spans="71:71" x14ac:dyDescent="0.3">
      <c r="BS46950" s="24">
        <f t="shared" si="1056"/>
        <v>-2.5</v>
      </c>
    </row>
    <row r="46951" spans="71:71" x14ac:dyDescent="0.3">
      <c r="BS46951" s="24">
        <f t="shared" si="1056"/>
        <v>-2.5</v>
      </c>
    </row>
    <row r="46952" spans="71:71" x14ac:dyDescent="0.3">
      <c r="BS46952" s="24">
        <f t="shared" si="1056"/>
        <v>-2.5</v>
      </c>
    </row>
    <row r="46953" spans="71:71" x14ac:dyDescent="0.3">
      <c r="BS46953" s="24">
        <f t="shared" si="1056"/>
        <v>-2.5</v>
      </c>
    </row>
    <row r="46954" spans="71:71" x14ac:dyDescent="0.3">
      <c r="BS46954" s="24">
        <f t="shared" si="1056"/>
        <v>-2.5</v>
      </c>
    </row>
    <row r="46955" spans="71:71" x14ac:dyDescent="0.3">
      <c r="BS46955" s="24">
        <f t="shared" si="1056"/>
        <v>-2.5</v>
      </c>
    </row>
    <row r="46956" spans="71:71" x14ac:dyDescent="0.3">
      <c r="BS46956" s="24">
        <f t="shared" si="1056"/>
        <v>-2.5</v>
      </c>
    </row>
    <row r="46957" spans="71:71" x14ac:dyDescent="0.3">
      <c r="BS46957" s="24">
        <f t="shared" si="1056"/>
        <v>-2.5</v>
      </c>
    </row>
    <row r="46958" spans="71:71" x14ac:dyDescent="0.3">
      <c r="BS46958" s="24">
        <f t="shared" si="1056"/>
        <v>-2.5</v>
      </c>
    </row>
    <row r="46959" spans="71:71" x14ac:dyDescent="0.3">
      <c r="BS46959" s="24">
        <f t="shared" si="1056"/>
        <v>-2.5</v>
      </c>
    </row>
    <row r="46960" spans="71:71" x14ac:dyDescent="0.3">
      <c r="BS46960" s="24">
        <f t="shared" si="1056"/>
        <v>-2.5</v>
      </c>
    </row>
    <row r="46961" spans="71:71" x14ac:dyDescent="0.3">
      <c r="BS46961" s="24">
        <f t="shared" si="1056"/>
        <v>-2.5</v>
      </c>
    </row>
    <row r="46962" spans="71:71" x14ac:dyDescent="0.3">
      <c r="BS46962" s="24">
        <f t="shared" si="1056"/>
        <v>-2.5</v>
      </c>
    </row>
    <row r="46963" spans="71:71" x14ac:dyDescent="0.3">
      <c r="BS46963" s="24">
        <f t="shared" si="1056"/>
        <v>-2.5</v>
      </c>
    </row>
    <row r="46964" spans="71:71" x14ac:dyDescent="0.3">
      <c r="BS46964" s="24">
        <f t="shared" si="1056"/>
        <v>-2.5</v>
      </c>
    </row>
    <row r="46965" spans="71:71" x14ac:dyDescent="0.3">
      <c r="BS46965" s="24">
        <f t="shared" si="1056"/>
        <v>-2.5</v>
      </c>
    </row>
    <row r="46966" spans="71:71" x14ac:dyDescent="0.3">
      <c r="BS46966" s="24">
        <f t="shared" si="1056"/>
        <v>-2.5</v>
      </c>
    </row>
    <row r="46967" spans="71:71" x14ac:dyDescent="0.3">
      <c r="BS46967" s="24">
        <f t="shared" si="1056"/>
        <v>-2.5</v>
      </c>
    </row>
    <row r="46968" spans="71:71" x14ac:dyDescent="0.3">
      <c r="BS46968" s="24">
        <f t="shared" si="1056"/>
        <v>-2.5</v>
      </c>
    </row>
    <row r="46969" spans="71:71" x14ac:dyDescent="0.3">
      <c r="BS46969" s="24">
        <f t="shared" si="1056"/>
        <v>-2.5</v>
      </c>
    </row>
    <row r="46970" spans="71:71" x14ac:dyDescent="0.3">
      <c r="BS46970" s="24">
        <f t="shared" si="1056"/>
        <v>-2.5</v>
      </c>
    </row>
    <row r="46971" spans="71:71" x14ac:dyDescent="0.3">
      <c r="BS46971" s="24">
        <f t="shared" si="1056"/>
        <v>-2.5</v>
      </c>
    </row>
    <row r="46972" spans="71:71" x14ac:dyDescent="0.3">
      <c r="BS46972" s="24">
        <f t="shared" si="1056"/>
        <v>-2.5</v>
      </c>
    </row>
    <row r="46973" spans="71:71" x14ac:dyDescent="0.3">
      <c r="BS46973" s="24">
        <f t="shared" si="1056"/>
        <v>-2.5</v>
      </c>
    </row>
    <row r="46974" spans="71:71" x14ac:dyDescent="0.3">
      <c r="BS46974" s="24">
        <f t="shared" si="1056"/>
        <v>-2.5</v>
      </c>
    </row>
    <row r="46975" spans="71:71" x14ac:dyDescent="0.3">
      <c r="BS46975" s="24">
        <f t="shared" si="1056"/>
        <v>-2.5</v>
      </c>
    </row>
    <row r="46976" spans="71:71" x14ac:dyDescent="0.3">
      <c r="BS46976" s="24">
        <f t="shared" si="1056"/>
        <v>-2.5</v>
      </c>
    </row>
    <row r="46977" spans="71:71" x14ac:dyDescent="0.3">
      <c r="BS46977" s="24">
        <f t="shared" si="1056"/>
        <v>-2.5</v>
      </c>
    </row>
    <row r="46978" spans="71:71" x14ac:dyDescent="0.3">
      <c r="BS46978" s="24">
        <f t="shared" si="1056"/>
        <v>-2.5</v>
      </c>
    </row>
    <row r="46979" spans="71:71" x14ac:dyDescent="0.3">
      <c r="BS46979" s="24">
        <f t="shared" si="1056"/>
        <v>-2.5</v>
      </c>
    </row>
    <row r="46980" spans="71:71" x14ac:dyDescent="0.3">
      <c r="BS46980" s="24">
        <f t="shared" si="1056"/>
        <v>-2.5</v>
      </c>
    </row>
    <row r="46981" spans="71:71" x14ac:dyDescent="0.3">
      <c r="BS46981" s="24">
        <f t="shared" si="1056"/>
        <v>-2.5</v>
      </c>
    </row>
    <row r="46982" spans="71:71" x14ac:dyDescent="0.3">
      <c r="BS46982" s="24">
        <f t="shared" si="1056"/>
        <v>-2.5</v>
      </c>
    </row>
    <row r="46983" spans="71:71" x14ac:dyDescent="0.3">
      <c r="BS46983" s="24">
        <f t="shared" si="1056"/>
        <v>-2.5</v>
      </c>
    </row>
    <row r="46984" spans="71:71" x14ac:dyDescent="0.3">
      <c r="BS46984" s="24">
        <f t="shared" si="1056"/>
        <v>-2.5</v>
      </c>
    </row>
    <row r="46985" spans="71:71" x14ac:dyDescent="0.3">
      <c r="BS46985" s="24">
        <f t="shared" ref="BS46985:BS47048" si="1057">BR46985-2.5</f>
        <v>-2.5</v>
      </c>
    </row>
    <row r="46986" spans="71:71" x14ac:dyDescent="0.3">
      <c r="BS46986" s="24">
        <f t="shared" si="1057"/>
        <v>-2.5</v>
      </c>
    </row>
    <row r="46987" spans="71:71" x14ac:dyDescent="0.3">
      <c r="BS46987" s="24">
        <f t="shared" si="1057"/>
        <v>-2.5</v>
      </c>
    </row>
    <row r="46988" spans="71:71" x14ac:dyDescent="0.3">
      <c r="BS46988" s="24">
        <f t="shared" si="1057"/>
        <v>-2.5</v>
      </c>
    </row>
    <row r="46989" spans="71:71" x14ac:dyDescent="0.3">
      <c r="BS46989" s="24">
        <f t="shared" si="1057"/>
        <v>-2.5</v>
      </c>
    </row>
    <row r="46990" spans="71:71" x14ac:dyDescent="0.3">
      <c r="BS46990" s="24">
        <f t="shared" si="1057"/>
        <v>-2.5</v>
      </c>
    </row>
    <row r="46991" spans="71:71" x14ac:dyDescent="0.3">
      <c r="BS46991" s="24">
        <f t="shared" si="1057"/>
        <v>-2.5</v>
      </c>
    </row>
    <row r="46992" spans="71:71" x14ac:dyDescent="0.3">
      <c r="BS46992" s="24">
        <f t="shared" si="1057"/>
        <v>-2.5</v>
      </c>
    </row>
    <row r="46993" spans="71:71" x14ac:dyDescent="0.3">
      <c r="BS46993" s="24">
        <f t="shared" si="1057"/>
        <v>-2.5</v>
      </c>
    </row>
    <row r="46994" spans="71:71" x14ac:dyDescent="0.3">
      <c r="BS46994" s="24">
        <f t="shared" si="1057"/>
        <v>-2.5</v>
      </c>
    </row>
    <row r="46995" spans="71:71" x14ac:dyDescent="0.3">
      <c r="BS46995" s="24">
        <f t="shared" si="1057"/>
        <v>-2.5</v>
      </c>
    </row>
    <row r="46996" spans="71:71" x14ac:dyDescent="0.3">
      <c r="BS46996" s="24">
        <f t="shared" si="1057"/>
        <v>-2.5</v>
      </c>
    </row>
    <row r="46997" spans="71:71" x14ac:dyDescent="0.3">
      <c r="BS46997" s="24">
        <f t="shared" si="1057"/>
        <v>-2.5</v>
      </c>
    </row>
    <row r="46998" spans="71:71" x14ac:dyDescent="0.3">
      <c r="BS46998" s="24">
        <f t="shared" si="1057"/>
        <v>-2.5</v>
      </c>
    </row>
    <row r="46999" spans="71:71" x14ac:dyDescent="0.3">
      <c r="BS46999" s="24">
        <f t="shared" si="1057"/>
        <v>-2.5</v>
      </c>
    </row>
    <row r="47000" spans="71:71" x14ac:dyDescent="0.3">
      <c r="BS47000" s="24">
        <f t="shared" si="1057"/>
        <v>-2.5</v>
      </c>
    </row>
    <row r="47001" spans="71:71" x14ac:dyDescent="0.3">
      <c r="BS47001" s="24">
        <f t="shared" si="1057"/>
        <v>-2.5</v>
      </c>
    </row>
    <row r="47002" spans="71:71" x14ac:dyDescent="0.3">
      <c r="BS47002" s="24">
        <f t="shared" si="1057"/>
        <v>-2.5</v>
      </c>
    </row>
    <row r="47003" spans="71:71" x14ac:dyDescent="0.3">
      <c r="BS47003" s="24">
        <f t="shared" si="1057"/>
        <v>-2.5</v>
      </c>
    </row>
    <row r="47004" spans="71:71" x14ac:dyDescent="0.3">
      <c r="BS47004" s="24">
        <f t="shared" si="1057"/>
        <v>-2.5</v>
      </c>
    </row>
    <row r="47005" spans="71:71" x14ac:dyDescent="0.3">
      <c r="BS47005" s="24">
        <f t="shared" si="1057"/>
        <v>-2.5</v>
      </c>
    </row>
    <row r="47006" spans="71:71" x14ac:dyDescent="0.3">
      <c r="BS47006" s="24">
        <f t="shared" si="1057"/>
        <v>-2.5</v>
      </c>
    </row>
    <row r="47007" spans="71:71" x14ac:dyDescent="0.3">
      <c r="BS47007" s="24">
        <f t="shared" si="1057"/>
        <v>-2.5</v>
      </c>
    </row>
    <row r="47008" spans="71:71" x14ac:dyDescent="0.3">
      <c r="BS47008" s="24">
        <f t="shared" si="1057"/>
        <v>-2.5</v>
      </c>
    </row>
    <row r="47009" spans="71:71" x14ac:dyDescent="0.3">
      <c r="BS47009" s="24">
        <f t="shared" si="1057"/>
        <v>-2.5</v>
      </c>
    </row>
    <row r="47010" spans="71:71" x14ac:dyDescent="0.3">
      <c r="BS47010" s="24">
        <f t="shared" si="1057"/>
        <v>-2.5</v>
      </c>
    </row>
    <row r="47011" spans="71:71" x14ac:dyDescent="0.3">
      <c r="BS47011" s="24">
        <f t="shared" si="1057"/>
        <v>-2.5</v>
      </c>
    </row>
    <row r="47012" spans="71:71" x14ac:dyDescent="0.3">
      <c r="BS47012" s="24">
        <f t="shared" si="1057"/>
        <v>-2.5</v>
      </c>
    </row>
    <row r="47013" spans="71:71" x14ac:dyDescent="0.3">
      <c r="BS47013" s="24">
        <f t="shared" si="1057"/>
        <v>-2.5</v>
      </c>
    </row>
    <row r="47014" spans="71:71" x14ac:dyDescent="0.3">
      <c r="BS47014" s="24">
        <f t="shared" si="1057"/>
        <v>-2.5</v>
      </c>
    </row>
    <row r="47015" spans="71:71" x14ac:dyDescent="0.3">
      <c r="BS47015" s="24">
        <f t="shared" si="1057"/>
        <v>-2.5</v>
      </c>
    </row>
    <row r="47016" spans="71:71" x14ac:dyDescent="0.3">
      <c r="BS47016" s="24">
        <f t="shared" si="1057"/>
        <v>-2.5</v>
      </c>
    </row>
    <row r="47017" spans="71:71" x14ac:dyDescent="0.3">
      <c r="BS47017" s="24">
        <f t="shared" si="1057"/>
        <v>-2.5</v>
      </c>
    </row>
    <row r="47018" spans="71:71" x14ac:dyDescent="0.3">
      <c r="BS47018" s="24">
        <f t="shared" si="1057"/>
        <v>-2.5</v>
      </c>
    </row>
    <row r="47019" spans="71:71" x14ac:dyDescent="0.3">
      <c r="BS47019" s="24">
        <f t="shared" si="1057"/>
        <v>-2.5</v>
      </c>
    </row>
    <row r="47020" spans="71:71" x14ac:dyDescent="0.3">
      <c r="BS47020" s="24">
        <f t="shared" si="1057"/>
        <v>-2.5</v>
      </c>
    </row>
    <row r="47021" spans="71:71" x14ac:dyDescent="0.3">
      <c r="BS47021" s="24">
        <f t="shared" si="1057"/>
        <v>-2.5</v>
      </c>
    </row>
    <row r="47022" spans="71:71" x14ac:dyDescent="0.3">
      <c r="BS47022" s="24">
        <f t="shared" si="1057"/>
        <v>-2.5</v>
      </c>
    </row>
    <row r="47023" spans="71:71" x14ac:dyDescent="0.3">
      <c r="BS47023" s="24">
        <f t="shared" si="1057"/>
        <v>-2.5</v>
      </c>
    </row>
    <row r="47024" spans="71:71" x14ac:dyDescent="0.3">
      <c r="BS47024" s="24">
        <f t="shared" si="1057"/>
        <v>-2.5</v>
      </c>
    </row>
    <row r="47025" spans="71:71" x14ac:dyDescent="0.3">
      <c r="BS47025" s="24">
        <f t="shared" si="1057"/>
        <v>-2.5</v>
      </c>
    </row>
    <row r="47026" spans="71:71" x14ac:dyDescent="0.3">
      <c r="BS47026" s="24">
        <f t="shared" si="1057"/>
        <v>-2.5</v>
      </c>
    </row>
    <row r="47027" spans="71:71" x14ac:dyDescent="0.3">
      <c r="BS47027" s="24">
        <f t="shared" si="1057"/>
        <v>-2.5</v>
      </c>
    </row>
    <row r="47028" spans="71:71" x14ac:dyDescent="0.3">
      <c r="BS47028" s="24">
        <f t="shared" si="1057"/>
        <v>-2.5</v>
      </c>
    </row>
    <row r="47029" spans="71:71" x14ac:dyDescent="0.3">
      <c r="BS47029" s="24">
        <f t="shared" si="1057"/>
        <v>-2.5</v>
      </c>
    </row>
    <row r="47030" spans="71:71" x14ac:dyDescent="0.3">
      <c r="BS47030" s="24">
        <f t="shared" si="1057"/>
        <v>-2.5</v>
      </c>
    </row>
    <row r="47031" spans="71:71" x14ac:dyDescent="0.3">
      <c r="BS47031" s="24">
        <f t="shared" si="1057"/>
        <v>-2.5</v>
      </c>
    </row>
    <row r="47032" spans="71:71" x14ac:dyDescent="0.3">
      <c r="BS47032" s="24">
        <f t="shared" si="1057"/>
        <v>-2.5</v>
      </c>
    </row>
    <row r="47033" spans="71:71" x14ac:dyDescent="0.3">
      <c r="BS47033" s="24">
        <f t="shared" si="1057"/>
        <v>-2.5</v>
      </c>
    </row>
    <row r="47034" spans="71:71" x14ac:dyDescent="0.3">
      <c r="BS47034" s="24">
        <f t="shared" si="1057"/>
        <v>-2.5</v>
      </c>
    </row>
    <row r="47035" spans="71:71" x14ac:dyDescent="0.3">
      <c r="BS47035" s="24">
        <f t="shared" si="1057"/>
        <v>-2.5</v>
      </c>
    </row>
    <row r="47036" spans="71:71" x14ac:dyDescent="0.3">
      <c r="BS47036" s="24">
        <f t="shared" si="1057"/>
        <v>-2.5</v>
      </c>
    </row>
    <row r="47037" spans="71:71" x14ac:dyDescent="0.3">
      <c r="BS47037" s="24">
        <f t="shared" si="1057"/>
        <v>-2.5</v>
      </c>
    </row>
    <row r="47038" spans="71:71" x14ac:dyDescent="0.3">
      <c r="BS47038" s="24">
        <f t="shared" si="1057"/>
        <v>-2.5</v>
      </c>
    </row>
    <row r="47039" spans="71:71" x14ac:dyDescent="0.3">
      <c r="BS47039" s="24">
        <f t="shared" si="1057"/>
        <v>-2.5</v>
      </c>
    </row>
    <row r="47040" spans="71:71" x14ac:dyDescent="0.3">
      <c r="BS47040" s="24">
        <f t="shared" si="1057"/>
        <v>-2.5</v>
      </c>
    </row>
    <row r="47041" spans="71:71" x14ac:dyDescent="0.3">
      <c r="BS47041" s="24">
        <f t="shared" si="1057"/>
        <v>-2.5</v>
      </c>
    </row>
    <row r="47042" spans="71:71" x14ac:dyDescent="0.3">
      <c r="BS47042" s="24">
        <f t="shared" si="1057"/>
        <v>-2.5</v>
      </c>
    </row>
    <row r="47043" spans="71:71" x14ac:dyDescent="0.3">
      <c r="BS47043" s="24">
        <f t="shared" si="1057"/>
        <v>-2.5</v>
      </c>
    </row>
    <row r="47044" spans="71:71" x14ac:dyDescent="0.3">
      <c r="BS47044" s="24">
        <f t="shared" si="1057"/>
        <v>-2.5</v>
      </c>
    </row>
    <row r="47045" spans="71:71" x14ac:dyDescent="0.3">
      <c r="BS47045" s="24">
        <f t="shared" si="1057"/>
        <v>-2.5</v>
      </c>
    </row>
    <row r="47046" spans="71:71" x14ac:dyDescent="0.3">
      <c r="BS47046" s="24">
        <f t="shared" si="1057"/>
        <v>-2.5</v>
      </c>
    </row>
    <row r="47047" spans="71:71" x14ac:dyDescent="0.3">
      <c r="BS47047" s="24">
        <f t="shared" si="1057"/>
        <v>-2.5</v>
      </c>
    </row>
    <row r="47048" spans="71:71" x14ac:dyDescent="0.3">
      <c r="BS47048" s="24">
        <f t="shared" si="1057"/>
        <v>-2.5</v>
      </c>
    </row>
    <row r="47049" spans="71:71" x14ac:dyDescent="0.3">
      <c r="BS47049" s="24">
        <f t="shared" ref="BS47049:BS47112" si="1058">BR47049-2.5</f>
        <v>-2.5</v>
      </c>
    </row>
    <row r="47050" spans="71:71" x14ac:dyDescent="0.3">
      <c r="BS47050" s="24">
        <f t="shared" si="1058"/>
        <v>-2.5</v>
      </c>
    </row>
    <row r="47051" spans="71:71" x14ac:dyDescent="0.3">
      <c r="BS47051" s="24">
        <f t="shared" si="1058"/>
        <v>-2.5</v>
      </c>
    </row>
    <row r="47052" spans="71:71" x14ac:dyDescent="0.3">
      <c r="BS47052" s="24">
        <f t="shared" si="1058"/>
        <v>-2.5</v>
      </c>
    </row>
    <row r="47053" spans="71:71" x14ac:dyDescent="0.3">
      <c r="BS47053" s="24">
        <f t="shared" si="1058"/>
        <v>-2.5</v>
      </c>
    </row>
    <row r="47054" spans="71:71" x14ac:dyDescent="0.3">
      <c r="BS47054" s="24">
        <f t="shared" si="1058"/>
        <v>-2.5</v>
      </c>
    </row>
    <row r="47055" spans="71:71" x14ac:dyDescent="0.3">
      <c r="BS47055" s="24">
        <f t="shared" si="1058"/>
        <v>-2.5</v>
      </c>
    </row>
    <row r="47056" spans="71:71" x14ac:dyDescent="0.3">
      <c r="BS47056" s="24">
        <f t="shared" si="1058"/>
        <v>-2.5</v>
      </c>
    </row>
    <row r="47057" spans="71:71" x14ac:dyDescent="0.3">
      <c r="BS47057" s="24">
        <f t="shared" si="1058"/>
        <v>-2.5</v>
      </c>
    </row>
    <row r="47058" spans="71:71" x14ac:dyDescent="0.3">
      <c r="BS47058" s="24">
        <f t="shared" si="1058"/>
        <v>-2.5</v>
      </c>
    </row>
    <row r="47059" spans="71:71" x14ac:dyDescent="0.3">
      <c r="BS47059" s="24">
        <f t="shared" si="1058"/>
        <v>-2.5</v>
      </c>
    </row>
    <row r="47060" spans="71:71" x14ac:dyDescent="0.3">
      <c r="BS47060" s="24">
        <f t="shared" si="1058"/>
        <v>-2.5</v>
      </c>
    </row>
    <row r="47061" spans="71:71" x14ac:dyDescent="0.3">
      <c r="BS47061" s="24">
        <f t="shared" si="1058"/>
        <v>-2.5</v>
      </c>
    </row>
    <row r="47062" spans="71:71" x14ac:dyDescent="0.3">
      <c r="BS47062" s="24">
        <f t="shared" si="1058"/>
        <v>-2.5</v>
      </c>
    </row>
    <row r="47063" spans="71:71" x14ac:dyDescent="0.3">
      <c r="BS47063" s="24">
        <f t="shared" si="1058"/>
        <v>-2.5</v>
      </c>
    </row>
    <row r="47064" spans="71:71" x14ac:dyDescent="0.3">
      <c r="BS47064" s="24">
        <f t="shared" si="1058"/>
        <v>-2.5</v>
      </c>
    </row>
    <row r="47065" spans="71:71" x14ac:dyDescent="0.3">
      <c r="BS47065" s="24">
        <f t="shared" si="1058"/>
        <v>-2.5</v>
      </c>
    </row>
    <row r="47066" spans="71:71" x14ac:dyDescent="0.3">
      <c r="BS47066" s="24">
        <f t="shared" si="1058"/>
        <v>-2.5</v>
      </c>
    </row>
    <row r="47067" spans="71:71" x14ac:dyDescent="0.3">
      <c r="BS47067" s="24">
        <f t="shared" si="1058"/>
        <v>-2.5</v>
      </c>
    </row>
    <row r="47068" spans="71:71" x14ac:dyDescent="0.3">
      <c r="BS47068" s="24">
        <f t="shared" si="1058"/>
        <v>-2.5</v>
      </c>
    </row>
    <row r="47069" spans="71:71" x14ac:dyDescent="0.3">
      <c r="BS47069" s="24">
        <f t="shared" si="1058"/>
        <v>-2.5</v>
      </c>
    </row>
    <row r="47070" spans="71:71" x14ac:dyDescent="0.3">
      <c r="BS47070" s="24">
        <f t="shared" si="1058"/>
        <v>-2.5</v>
      </c>
    </row>
    <row r="47071" spans="71:71" x14ac:dyDescent="0.3">
      <c r="BS47071" s="24">
        <f t="shared" si="1058"/>
        <v>-2.5</v>
      </c>
    </row>
    <row r="47072" spans="71:71" x14ac:dyDescent="0.3">
      <c r="BS47072" s="24">
        <f t="shared" si="1058"/>
        <v>-2.5</v>
      </c>
    </row>
    <row r="47073" spans="71:71" x14ac:dyDescent="0.3">
      <c r="BS47073" s="24">
        <f t="shared" si="1058"/>
        <v>-2.5</v>
      </c>
    </row>
    <row r="47074" spans="71:71" x14ac:dyDescent="0.3">
      <c r="BS47074" s="24">
        <f t="shared" si="1058"/>
        <v>-2.5</v>
      </c>
    </row>
    <row r="47075" spans="71:71" x14ac:dyDescent="0.3">
      <c r="BS47075" s="24">
        <f t="shared" si="1058"/>
        <v>-2.5</v>
      </c>
    </row>
    <row r="47076" spans="71:71" x14ac:dyDescent="0.3">
      <c r="BS47076" s="24">
        <f t="shared" si="1058"/>
        <v>-2.5</v>
      </c>
    </row>
    <row r="47077" spans="71:71" x14ac:dyDescent="0.3">
      <c r="BS47077" s="24">
        <f t="shared" si="1058"/>
        <v>-2.5</v>
      </c>
    </row>
    <row r="47078" spans="71:71" x14ac:dyDescent="0.3">
      <c r="BS47078" s="24">
        <f t="shared" si="1058"/>
        <v>-2.5</v>
      </c>
    </row>
    <row r="47079" spans="71:71" x14ac:dyDescent="0.3">
      <c r="BS47079" s="24">
        <f t="shared" si="1058"/>
        <v>-2.5</v>
      </c>
    </row>
    <row r="47080" spans="71:71" x14ac:dyDescent="0.3">
      <c r="BS47080" s="24">
        <f t="shared" si="1058"/>
        <v>-2.5</v>
      </c>
    </row>
    <row r="47081" spans="71:71" x14ac:dyDescent="0.3">
      <c r="BS47081" s="24">
        <f t="shared" si="1058"/>
        <v>-2.5</v>
      </c>
    </row>
    <row r="47082" spans="71:71" x14ac:dyDescent="0.3">
      <c r="BS47082" s="24">
        <f t="shared" si="1058"/>
        <v>-2.5</v>
      </c>
    </row>
    <row r="47083" spans="71:71" x14ac:dyDescent="0.3">
      <c r="BS47083" s="24">
        <f t="shared" si="1058"/>
        <v>-2.5</v>
      </c>
    </row>
    <row r="47084" spans="71:71" x14ac:dyDescent="0.3">
      <c r="BS47084" s="24">
        <f t="shared" si="1058"/>
        <v>-2.5</v>
      </c>
    </row>
    <row r="47085" spans="71:71" x14ac:dyDescent="0.3">
      <c r="BS47085" s="24">
        <f t="shared" si="1058"/>
        <v>-2.5</v>
      </c>
    </row>
    <row r="47086" spans="71:71" x14ac:dyDescent="0.3">
      <c r="BS47086" s="24">
        <f t="shared" si="1058"/>
        <v>-2.5</v>
      </c>
    </row>
    <row r="47087" spans="71:71" x14ac:dyDescent="0.3">
      <c r="BS47087" s="24">
        <f t="shared" si="1058"/>
        <v>-2.5</v>
      </c>
    </row>
    <row r="47088" spans="71:71" x14ac:dyDescent="0.3">
      <c r="BS47088" s="24">
        <f t="shared" si="1058"/>
        <v>-2.5</v>
      </c>
    </row>
    <row r="47089" spans="71:71" x14ac:dyDescent="0.3">
      <c r="BS47089" s="24">
        <f t="shared" si="1058"/>
        <v>-2.5</v>
      </c>
    </row>
    <row r="47090" spans="71:71" x14ac:dyDescent="0.3">
      <c r="BS47090" s="24">
        <f t="shared" si="1058"/>
        <v>-2.5</v>
      </c>
    </row>
    <row r="47091" spans="71:71" x14ac:dyDescent="0.3">
      <c r="BS47091" s="24">
        <f t="shared" si="1058"/>
        <v>-2.5</v>
      </c>
    </row>
    <row r="47092" spans="71:71" x14ac:dyDescent="0.3">
      <c r="BS47092" s="24">
        <f t="shared" si="1058"/>
        <v>-2.5</v>
      </c>
    </row>
    <row r="47093" spans="71:71" x14ac:dyDescent="0.3">
      <c r="BS47093" s="24">
        <f t="shared" si="1058"/>
        <v>-2.5</v>
      </c>
    </row>
    <row r="47094" spans="71:71" x14ac:dyDescent="0.3">
      <c r="BS47094" s="24">
        <f t="shared" si="1058"/>
        <v>-2.5</v>
      </c>
    </row>
    <row r="47095" spans="71:71" x14ac:dyDescent="0.3">
      <c r="BS47095" s="24">
        <f t="shared" si="1058"/>
        <v>-2.5</v>
      </c>
    </row>
    <row r="47096" spans="71:71" x14ac:dyDescent="0.3">
      <c r="BS47096" s="24">
        <f t="shared" si="1058"/>
        <v>-2.5</v>
      </c>
    </row>
    <row r="47097" spans="71:71" x14ac:dyDescent="0.3">
      <c r="BS47097" s="24">
        <f t="shared" si="1058"/>
        <v>-2.5</v>
      </c>
    </row>
    <row r="47098" spans="71:71" x14ac:dyDescent="0.3">
      <c r="BS47098" s="24">
        <f t="shared" si="1058"/>
        <v>-2.5</v>
      </c>
    </row>
    <row r="47099" spans="71:71" x14ac:dyDescent="0.3">
      <c r="BS47099" s="24">
        <f t="shared" si="1058"/>
        <v>-2.5</v>
      </c>
    </row>
    <row r="47100" spans="71:71" x14ac:dyDescent="0.3">
      <c r="BS47100" s="24">
        <f t="shared" si="1058"/>
        <v>-2.5</v>
      </c>
    </row>
    <row r="47101" spans="71:71" x14ac:dyDescent="0.3">
      <c r="BS47101" s="24">
        <f t="shared" si="1058"/>
        <v>-2.5</v>
      </c>
    </row>
    <row r="47102" spans="71:71" x14ac:dyDescent="0.3">
      <c r="BS47102" s="24">
        <f t="shared" si="1058"/>
        <v>-2.5</v>
      </c>
    </row>
    <row r="47103" spans="71:71" x14ac:dyDescent="0.3">
      <c r="BS47103" s="24">
        <f t="shared" si="1058"/>
        <v>-2.5</v>
      </c>
    </row>
    <row r="47104" spans="71:71" x14ac:dyDescent="0.3">
      <c r="BS47104" s="24">
        <f t="shared" si="1058"/>
        <v>-2.5</v>
      </c>
    </row>
    <row r="47105" spans="71:71" x14ac:dyDescent="0.3">
      <c r="BS47105" s="24">
        <f t="shared" si="1058"/>
        <v>-2.5</v>
      </c>
    </row>
    <row r="47106" spans="71:71" x14ac:dyDescent="0.3">
      <c r="BS47106" s="24">
        <f t="shared" si="1058"/>
        <v>-2.5</v>
      </c>
    </row>
    <row r="47107" spans="71:71" x14ac:dyDescent="0.3">
      <c r="BS47107" s="24">
        <f t="shared" si="1058"/>
        <v>-2.5</v>
      </c>
    </row>
    <row r="47108" spans="71:71" x14ac:dyDescent="0.3">
      <c r="BS47108" s="24">
        <f t="shared" si="1058"/>
        <v>-2.5</v>
      </c>
    </row>
    <row r="47109" spans="71:71" x14ac:dyDescent="0.3">
      <c r="BS47109" s="24">
        <f t="shared" si="1058"/>
        <v>-2.5</v>
      </c>
    </row>
    <row r="47110" spans="71:71" x14ac:dyDescent="0.3">
      <c r="BS47110" s="24">
        <f t="shared" si="1058"/>
        <v>-2.5</v>
      </c>
    </row>
    <row r="47111" spans="71:71" x14ac:dyDescent="0.3">
      <c r="BS47111" s="24">
        <f t="shared" si="1058"/>
        <v>-2.5</v>
      </c>
    </row>
    <row r="47112" spans="71:71" x14ac:dyDescent="0.3">
      <c r="BS47112" s="24">
        <f t="shared" si="1058"/>
        <v>-2.5</v>
      </c>
    </row>
    <row r="47113" spans="71:71" x14ac:dyDescent="0.3">
      <c r="BS47113" s="24">
        <f t="shared" ref="BS47113:BS47176" si="1059">BR47113-2.5</f>
        <v>-2.5</v>
      </c>
    </row>
    <row r="47114" spans="71:71" x14ac:dyDescent="0.3">
      <c r="BS47114" s="24">
        <f t="shared" si="1059"/>
        <v>-2.5</v>
      </c>
    </row>
    <row r="47115" spans="71:71" x14ac:dyDescent="0.3">
      <c r="BS47115" s="24">
        <f t="shared" si="1059"/>
        <v>-2.5</v>
      </c>
    </row>
    <row r="47116" spans="71:71" x14ac:dyDescent="0.3">
      <c r="BS47116" s="24">
        <f t="shared" si="1059"/>
        <v>-2.5</v>
      </c>
    </row>
    <row r="47117" spans="71:71" x14ac:dyDescent="0.3">
      <c r="BS47117" s="24">
        <f t="shared" si="1059"/>
        <v>-2.5</v>
      </c>
    </row>
    <row r="47118" spans="71:71" x14ac:dyDescent="0.3">
      <c r="BS47118" s="24">
        <f t="shared" si="1059"/>
        <v>-2.5</v>
      </c>
    </row>
    <row r="47119" spans="71:71" x14ac:dyDescent="0.3">
      <c r="BS47119" s="24">
        <f t="shared" si="1059"/>
        <v>-2.5</v>
      </c>
    </row>
    <row r="47120" spans="71:71" x14ac:dyDescent="0.3">
      <c r="BS47120" s="24">
        <f t="shared" si="1059"/>
        <v>-2.5</v>
      </c>
    </row>
    <row r="47121" spans="71:71" x14ac:dyDescent="0.3">
      <c r="BS47121" s="24">
        <f t="shared" si="1059"/>
        <v>-2.5</v>
      </c>
    </row>
    <row r="47122" spans="71:71" x14ac:dyDescent="0.3">
      <c r="BS47122" s="24">
        <f t="shared" si="1059"/>
        <v>-2.5</v>
      </c>
    </row>
    <row r="47123" spans="71:71" x14ac:dyDescent="0.3">
      <c r="BS47123" s="24">
        <f t="shared" si="1059"/>
        <v>-2.5</v>
      </c>
    </row>
    <row r="47124" spans="71:71" x14ac:dyDescent="0.3">
      <c r="BS47124" s="24">
        <f t="shared" si="1059"/>
        <v>-2.5</v>
      </c>
    </row>
    <row r="47125" spans="71:71" x14ac:dyDescent="0.3">
      <c r="BS47125" s="24">
        <f t="shared" si="1059"/>
        <v>-2.5</v>
      </c>
    </row>
    <row r="47126" spans="71:71" x14ac:dyDescent="0.3">
      <c r="BS47126" s="24">
        <f t="shared" si="1059"/>
        <v>-2.5</v>
      </c>
    </row>
    <row r="47127" spans="71:71" x14ac:dyDescent="0.3">
      <c r="BS47127" s="24">
        <f t="shared" si="1059"/>
        <v>-2.5</v>
      </c>
    </row>
    <row r="47128" spans="71:71" x14ac:dyDescent="0.3">
      <c r="BS47128" s="24">
        <f t="shared" si="1059"/>
        <v>-2.5</v>
      </c>
    </row>
    <row r="47129" spans="71:71" x14ac:dyDescent="0.3">
      <c r="BS47129" s="24">
        <f t="shared" si="1059"/>
        <v>-2.5</v>
      </c>
    </row>
    <row r="47130" spans="71:71" x14ac:dyDescent="0.3">
      <c r="BS47130" s="24">
        <f t="shared" si="1059"/>
        <v>-2.5</v>
      </c>
    </row>
    <row r="47131" spans="71:71" x14ac:dyDescent="0.3">
      <c r="BS47131" s="24">
        <f t="shared" si="1059"/>
        <v>-2.5</v>
      </c>
    </row>
    <row r="47132" spans="71:71" x14ac:dyDescent="0.3">
      <c r="BS47132" s="24">
        <f t="shared" si="1059"/>
        <v>-2.5</v>
      </c>
    </row>
    <row r="47133" spans="71:71" x14ac:dyDescent="0.3">
      <c r="BS47133" s="24">
        <f t="shared" si="1059"/>
        <v>-2.5</v>
      </c>
    </row>
    <row r="47134" spans="71:71" x14ac:dyDescent="0.3">
      <c r="BS47134" s="24">
        <f t="shared" si="1059"/>
        <v>-2.5</v>
      </c>
    </row>
    <row r="47135" spans="71:71" x14ac:dyDescent="0.3">
      <c r="BS47135" s="24">
        <f t="shared" si="1059"/>
        <v>-2.5</v>
      </c>
    </row>
    <row r="47136" spans="71:71" x14ac:dyDescent="0.3">
      <c r="BS47136" s="24">
        <f t="shared" si="1059"/>
        <v>-2.5</v>
      </c>
    </row>
    <row r="47137" spans="71:71" x14ac:dyDescent="0.3">
      <c r="BS47137" s="24">
        <f t="shared" si="1059"/>
        <v>-2.5</v>
      </c>
    </row>
    <row r="47138" spans="71:71" x14ac:dyDescent="0.3">
      <c r="BS47138" s="24">
        <f t="shared" si="1059"/>
        <v>-2.5</v>
      </c>
    </row>
    <row r="47139" spans="71:71" x14ac:dyDescent="0.3">
      <c r="BS47139" s="24">
        <f t="shared" si="1059"/>
        <v>-2.5</v>
      </c>
    </row>
    <row r="47140" spans="71:71" x14ac:dyDescent="0.3">
      <c r="BS47140" s="24">
        <f t="shared" si="1059"/>
        <v>-2.5</v>
      </c>
    </row>
    <row r="47141" spans="71:71" x14ac:dyDescent="0.3">
      <c r="BS47141" s="24">
        <f t="shared" si="1059"/>
        <v>-2.5</v>
      </c>
    </row>
    <row r="47142" spans="71:71" x14ac:dyDescent="0.3">
      <c r="BS47142" s="24">
        <f t="shared" si="1059"/>
        <v>-2.5</v>
      </c>
    </row>
    <row r="47143" spans="71:71" x14ac:dyDescent="0.3">
      <c r="BS47143" s="24">
        <f t="shared" si="1059"/>
        <v>-2.5</v>
      </c>
    </row>
    <row r="47144" spans="71:71" x14ac:dyDescent="0.3">
      <c r="BS47144" s="24">
        <f t="shared" si="1059"/>
        <v>-2.5</v>
      </c>
    </row>
    <row r="47145" spans="71:71" x14ac:dyDescent="0.3">
      <c r="BS47145" s="24">
        <f t="shared" si="1059"/>
        <v>-2.5</v>
      </c>
    </row>
    <row r="47146" spans="71:71" x14ac:dyDescent="0.3">
      <c r="BS47146" s="24">
        <f t="shared" si="1059"/>
        <v>-2.5</v>
      </c>
    </row>
    <row r="47147" spans="71:71" x14ac:dyDescent="0.3">
      <c r="BS47147" s="24">
        <f t="shared" si="1059"/>
        <v>-2.5</v>
      </c>
    </row>
    <row r="47148" spans="71:71" x14ac:dyDescent="0.3">
      <c r="BS47148" s="24">
        <f t="shared" si="1059"/>
        <v>-2.5</v>
      </c>
    </row>
    <row r="47149" spans="71:71" x14ac:dyDescent="0.3">
      <c r="BS47149" s="24">
        <f t="shared" si="1059"/>
        <v>-2.5</v>
      </c>
    </row>
    <row r="47150" spans="71:71" x14ac:dyDescent="0.3">
      <c r="BS47150" s="24">
        <f t="shared" si="1059"/>
        <v>-2.5</v>
      </c>
    </row>
    <row r="47151" spans="71:71" x14ac:dyDescent="0.3">
      <c r="BS47151" s="24">
        <f t="shared" si="1059"/>
        <v>-2.5</v>
      </c>
    </row>
    <row r="47152" spans="71:71" x14ac:dyDescent="0.3">
      <c r="BS47152" s="24">
        <f t="shared" si="1059"/>
        <v>-2.5</v>
      </c>
    </row>
    <row r="47153" spans="71:71" x14ac:dyDescent="0.3">
      <c r="BS47153" s="24">
        <f t="shared" si="1059"/>
        <v>-2.5</v>
      </c>
    </row>
    <row r="47154" spans="71:71" x14ac:dyDescent="0.3">
      <c r="BS47154" s="24">
        <f t="shared" si="1059"/>
        <v>-2.5</v>
      </c>
    </row>
    <row r="47155" spans="71:71" x14ac:dyDescent="0.3">
      <c r="BS47155" s="24">
        <f t="shared" si="1059"/>
        <v>-2.5</v>
      </c>
    </row>
    <row r="47156" spans="71:71" x14ac:dyDescent="0.3">
      <c r="BS47156" s="24">
        <f t="shared" si="1059"/>
        <v>-2.5</v>
      </c>
    </row>
    <row r="47157" spans="71:71" x14ac:dyDescent="0.3">
      <c r="BS47157" s="24">
        <f t="shared" si="1059"/>
        <v>-2.5</v>
      </c>
    </row>
    <row r="47158" spans="71:71" x14ac:dyDescent="0.3">
      <c r="BS47158" s="24">
        <f t="shared" si="1059"/>
        <v>-2.5</v>
      </c>
    </row>
    <row r="47159" spans="71:71" x14ac:dyDescent="0.3">
      <c r="BS47159" s="24">
        <f t="shared" si="1059"/>
        <v>-2.5</v>
      </c>
    </row>
    <row r="47160" spans="71:71" x14ac:dyDescent="0.3">
      <c r="BS47160" s="24">
        <f t="shared" si="1059"/>
        <v>-2.5</v>
      </c>
    </row>
    <row r="47161" spans="71:71" x14ac:dyDescent="0.3">
      <c r="BS47161" s="24">
        <f t="shared" si="1059"/>
        <v>-2.5</v>
      </c>
    </row>
    <row r="47162" spans="71:71" x14ac:dyDescent="0.3">
      <c r="BS47162" s="24">
        <f t="shared" si="1059"/>
        <v>-2.5</v>
      </c>
    </row>
    <row r="47163" spans="71:71" x14ac:dyDescent="0.3">
      <c r="BS47163" s="24">
        <f t="shared" si="1059"/>
        <v>-2.5</v>
      </c>
    </row>
    <row r="47164" spans="71:71" x14ac:dyDescent="0.3">
      <c r="BS47164" s="24">
        <f t="shared" si="1059"/>
        <v>-2.5</v>
      </c>
    </row>
    <row r="47165" spans="71:71" x14ac:dyDescent="0.3">
      <c r="BS47165" s="24">
        <f t="shared" si="1059"/>
        <v>-2.5</v>
      </c>
    </row>
    <row r="47166" spans="71:71" x14ac:dyDescent="0.3">
      <c r="BS47166" s="24">
        <f t="shared" si="1059"/>
        <v>-2.5</v>
      </c>
    </row>
    <row r="47167" spans="71:71" x14ac:dyDescent="0.3">
      <c r="BS47167" s="24">
        <f t="shared" si="1059"/>
        <v>-2.5</v>
      </c>
    </row>
    <row r="47168" spans="71:71" x14ac:dyDescent="0.3">
      <c r="BS47168" s="24">
        <f t="shared" si="1059"/>
        <v>-2.5</v>
      </c>
    </row>
    <row r="47169" spans="71:71" x14ac:dyDescent="0.3">
      <c r="BS47169" s="24">
        <f t="shared" si="1059"/>
        <v>-2.5</v>
      </c>
    </row>
    <row r="47170" spans="71:71" x14ac:dyDescent="0.3">
      <c r="BS47170" s="24">
        <f t="shared" si="1059"/>
        <v>-2.5</v>
      </c>
    </row>
    <row r="47171" spans="71:71" x14ac:dyDescent="0.3">
      <c r="BS47171" s="24">
        <f t="shared" si="1059"/>
        <v>-2.5</v>
      </c>
    </row>
    <row r="47172" spans="71:71" x14ac:dyDescent="0.3">
      <c r="BS47172" s="24">
        <f t="shared" si="1059"/>
        <v>-2.5</v>
      </c>
    </row>
    <row r="47173" spans="71:71" x14ac:dyDescent="0.3">
      <c r="BS47173" s="24">
        <f t="shared" si="1059"/>
        <v>-2.5</v>
      </c>
    </row>
    <row r="47174" spans="71:71" x14ac:dyDescent="0.3">
      <c r="BS47174" s="24">
        <f t="shared" si="1059"/>
        <v>-2.5</v>
      </c>
    </row>
    <row r="47175" spans="71:71" x14ac:dyDescent="0.3">
      <c r="BS47175" s="24">
        <f t="shared" si="1059"/>
        <v>-2.5</v>
      </c>
    </row>
    <row r="47176" spans="71:71" x14ac:dyDescent="0.3">
      <c r="BS47176" s="24">
        <f t="shared" si="1059"/>
        <v>-2.5</v>
      </c>
    </row>
    <row r="47177" spans="71:71" x14ac:dyDescent="0.3">
      <c r="BS47177" s="24">
        <f t="shared" ref="BS47177:BS47240" si="1060">BR47177-2.5</f>
        <v>-2.5</v>
      </c>
    </row>
    <row r="47178" spans="71:71" x14ac:dyDescent="0.3">
      <c r="BS47178" s="24">
        <f t="shared" si="1060"/>
        <v>-2.5</v>
      </c>
    </row>
    <row r="47179" spans="71:71" x14ac:dyDescent="0.3">
      <c r="BS47179" s="24">
        <f t="shared" si="1060"/>
        <v>-2.5</v>
      </c>
    </row>
    <row r="47180" spans="71:71" x14ac:dyDescent="0.3">
      <c r="BS47180" s="24">
        <f t="shared" si="1060"/>
        <v>-2.5</v>
      </c>
    </row>
    <row r="47181" spans="71:71" x14ac:dyDescent="0.3">
      <c r="BS47181" s="24">
        <f t="shared" si="1060"/>
        <v>-2.5</v>
      </c>
    </row>
    <row r="47182" spans="71:71" x14ac:dyDescent="0.3">
      <c r="BS47182" s="24">
        <f t="shared" si="1060"/>
        <v>-2.5</v>
      </c>
    </row>
    <row r="47183" spans="71:71" x14ac:dyDescent="0.3">
      <c r="BS47183" s="24">
        <f t="shared" si="1060"/>
        <v>-2.5</v>
      </c>
    </row>
    <row r="47184" spans="71:71" x14ac:dyDescent="0.3">
      <c r="BS47184" s="24">
        <f t="shared" si="1060"/>
        <v>-2.5</v>
      </c>
    </row>
    <row r="47185" spans="71:71" x14ac:dyDescent="0.3">
      <c r="BS47185" s="24">
        <f t="shared" si="1060"/>
        <v>-2.5</v>
      </c>
    </row>
    <row r="47186" spans="71:71" x14ac:dyDescent="0.3">
      <c r="BS47186" s="24">
        <f t="shared" si="1060"/>
        <v>-2.5</v>
      </c>
    </row>
    <row r="47187" spans="71:71" x14ac:dyDescent="0.3">
      <c r="BS47187" s="24">
        <f t="shared" si="1060"/>
        <v>-2.5</v>
      </c>
    </row>
    <row r="47188" spans="71:71" x14ac:dyDescent="0.3">
      <c r="BS47188" s="24">
        <f t="shared" si="1060"/>
        <v>-2.5</v>
      </c>
    </row>
    <row r="47189" spans="71:71" x14ac:dyDescent="0.3">
      <c r="BS47189" s="24">
        <f t="shared" si="1060"/>
        <v>-2.5</v>
      </c>
    </row>
    <row r="47190" spans="71:71" x14ac:dyDescent="0.3">
      <c r="BS47190" s="24">
        <f t="shared" si="1060"/>
        <v>-2.5</v>
      </c>
    </row>
    <row r="47191" spans="71:71" x14ac:dyDescent="0.3">
      <c r="BS47191" s="24">
        <f t="shared" si="1060"/>
        <v>-2.5</v>
      </c>
    </row>
    <row r="47192" spans="71:71" x14ac:dyDescent="0.3">
      <c r="BS47192" s="24">
        <f t="shared" si="1060"/>
        <v>-2.5</v>
      </c>
    </row>
    <row r="47193" spans="71:71" x14ac:dyDescent="0.3">
      <c r="BS47193" s="24">
        <f t="shared" si="1060"/>
        <v>-2.5</v>
      </c>
    </row>
    <row r="47194" spans="71:71" x14ac:dyDescent="0.3">
      <c r="BS47194" s="24">
        <f t="shared" si="1060"/>
        <v>-2.5</v>
      </c>
    </row>
    <row r="47195" spans="71:71" x14ac:dyDescent="0.3">
      <c r="BS47195" s="24">
        <f t="shared" si="1060"/>
        <v>-2.5</v>
      </c>
    </row>
    <row r="47196" spans="71:71" x14ac:dyDescent="0.3">
      <c r="BS47196" s="24">
        <f t="shared" si="1060"/>
        <v>-2.5</v>
      </c>
    </row>
    <row r="47197" spans="71:71" x14ac:dyDescent="0.3">
      <c r="BS47197" s="24">
        <f t="shared" si="1060"/>
        <v>-2.5</v>
      </c>
    </row>
    <row r="47198" spans="71:71" x14ac:dyDescent="0.3">
      <c r="BS47198" s="24">
        <f t="shared" si="1060"/>
        <v>-2.5</v>
      </c>
    </row>
    <row r="47199" spans="71:71" x14ac:dyDescent="0.3">
      <c r="BS47199" s="24">
        <f t="shared" si="1060"/>
        <v>-2.5</v>
      </c>
    </row>
    <row r="47200" spans="71:71" x14ac:dyDescent="0.3">
      <c r="BS47200" s="24">
        <f t="shared" si="1060"/>
        <v>-2.5</v>
      </c>
    </row>
    <row r="47201" spans="71:71" x14ac:dyDescent="0.3">
      <c r="BS47201" s="24">
        <f t="shared" si="1060"/>
        <v>-2.5</v>
      </c>
    </row>
    <row r="47202" spans="71:71" x14ac:dyDescent="0.3">
      <c r="BS47202" s="24">
        <f t="shared" si="1060"/>
        <v>-2.5</v>
      </c>
    </row>
    <row r="47203" spans="71:71" x14ac:dyDescent="0.3">
      <c r="BS47203" s="24">
        <f t="shared" si="1060"/>
        <v>-2.5</v>
      </c>
    </row>
    <row r="47204" spans="71:71" x14ac:dyDescent="0.3">
      <c r="BS47204" s="24">
        <f t="shared" si="1060"/>
        <v>-2.5</v>
      </c>
    </row>
    <row r="47205" spans="71:71" x14ac:dyDescent="0.3">
      <c r="BS47205" s="24">
        <f t="shared" si="1060"/>
        <v>-2.5</v>
      </c>
    </row>
    <row r="47206" spans="71:71" x14ac:dyDescent="0.3">
      <c r="BS47206" s="24">
        <f t="shared" si="1060"/>
        <v>-2.5</v>
      </c>
    </row>
    <row r="47207" spans="71:71" x14ac:dyDescent="0.3">
      <c r="BS47207" s="24">
        <f t="shared" si="1060"/>
        <v>-2.5</v>
      </c>
    </row>
    <row r="47208" spans="71:71" x14ac:dyDescent="0.3">
      <c r="BS47208" s="24">
        <f t="shared" si="1060"/>
        <v>-2.5</v>
      </c>
    </row>
    <row r="47209" spans="71:71" x14ac:dyDescent="0.3">
      <c r="BS47209" s="24">
        <f t="shared" si="1060"/>
        <v>-2.5</v>
      </c>
    </row>
    <row r="47210" spans="71:71" x14ac:dyDescent="0.3">
      <c r="BS47210" s="24">
        <f t="shared" si="1060"/>
        <v>-2.5</v>
      </c>
    </row>
    <row r="47211" spans="71:71" x14ac:dyDescent="0.3">
      <c r="BS47211" s="24">
        <f t="shared" si="1060"/>
        <v>-2.5</v>
      </c>
    </row>
    <row r="47212" spans="71:71" x14ac:dyDescent="0.3">
      <c r="BS47212" s="24">
        <f t="shared" si="1060"/>
        <v>-2.5</v>
      </c>
    </row>
    <row r="47213" spans="71:71" x14ac:dyDescent="0.3">
      <c r="BS47213" s="24">
        <f t="shared" si="1060"/>
        <v>-2.5</v>
      </c>
    </row>
    <row r="47214" spans="71:71" x14ac:dyDescent="0.3">
      <c r="BS47214" s="24">
        <f t="shared" si="1060"/>
        <v>-2.5</v>
      </c>
    </row>
    <row r="47215" spans="71:71" x14ac:dyDescent="0.3">
      <c r="BS47215" s="24">
        <f t="shared" si="1060"/>
        <v>-2.5</v>
      </c>
    </row>
    <row r="47216" spans="71:71" x14ac:dyDescent="0.3">
      <c r="BS47216" s="24">
        <f t="shared" si="1060"/>
        <v>-2.5</v>
      </c>
    </row>
    <row r="47217" spans="71:71" x14ac:dyDescent="0.3">
      <c r="BS47217" s="24">
        <f t="shared" si="1060"/>
        <v>-2.5</v>
      </c>
    </row>
    <row r="47218" spans="71:71" x14ac:dyDescent="0.3">
      <c r="BS47218" s="24">
        <f t="shared" si="1060"/>
        <v>-2.5</v>
      </c>
    </row>
    <row r="47219" spans="71:71" x14ac:dyDescent="0.3">
      <c r="BS47219" s="24">
        <f t="shared" si="1060"/>
        <v>-2.5</v>
      </c>
    </row>
    <row r="47220" spans="71:71" x14ac:dyDescent="0.3">
      <c r="BS47220" s="24">
        <f t="shared" si="1060"/>
        <v>-2.5</v>
      </c>
    </row>
    <row r="47221" spans="71:71" x14ac:dyDescent="0.3">
      <c r="BS47221" s="24">
        <f t="shared" si="1060"/>
        <v>-2.5</v>
      </c>
    </row>
    <row r="47222" spans="71:71" x14ac:dyDescent="0.3">
      <c r="BS47222" s="24">
        <f t="shared" si="1060"/>
        <v>-2.5</v>
      </c>
    </row>
    <row r="47223" spans="71:71" x14ac:dyDescent="0.3">
      <c r="BS47223" s="24">
        <f t="shared" si="1060"/>
        <v>-2.5</v>
      </c>
    </row>
    <row r="47224" spans="71:71" x14ac:dyDescent="0.3">
      <c r="BS47224" s="24">
        <f t="shared" si="1060"/>
        <v>-2.5</v>
      </c>
    </row>
    <row r="47225" spans="71:71" x14ac:dyDescent="0.3">
      <c r="BS47225" s="24">
        <f t="shared" si="1060"/>
        <v>-2.5</v>
      </c>
    </row>
    <row r="47226" spans="71:71" x14ac:dyDescent="0.3">
      <c r="BS47226" s="24">
        <f t="shared" si="1060"/>
        <v>-2.5</v>
      </c>
    </row>
    <row r="47227" spans="71:71" x14ac:dyDescent="0.3">
      <c r="BS47227" s="24">
        <f t="shared" si="1060"/>
        <v>-2.5</v>
      </c>
    </row>
    <row r="47228" spans="71:71" x14ac:dyDescent="0.3">
      <c r="BS47228" s="24">
        <f t="shared" si="1060"/>
        <v>-2.5</v>
      </c>
    </row>
    <row r="47229" spans="71:71" x14ac:dyDescent="0.3">
      <c r="BS47229" s="24">
        <f t="shared" si="1060"/>
        <v>-2.5</v>
      </c>
    </row>
    <row r="47230" spans="71:71" x14ac:dyDescent="0.3">
      <c r="BS47230" s="24">
        <f t="shared" si="1060"/>
        <v>-2.5</v>
      </c>
    </row>
    <row r="47231" spans="71:71" x14ac:dyDescent="0.3">
      <c r="BS47231" s="24">
        <f t="shared" si="1060"/>
        <v>-2.5</v>
      </c>
    </row>
    <row r="47232" spans="71:71" x14ac:dyDescent="0.3">
      <c r="BS47232" s="24">
        <f t="shared" si="1060"/>
        <v>-2.5</v>
      </c>
    </row>
    <row r="47233" spans="71:71" x14ac:dyDescent="0.3">
      <c r="BS47233" s="24">
        <f t="shared" si="1060"/>
        <v>-2.5</v>
      </c>
    </row>
    <row r="47234" spans="71:71" x14ac:dyDescent="0.3">
      <c r="BS47234" s="24">
        <f t="shared" si="1060"/>
        <v>-2.5</v>
      </c>
    </row>
    <row r="47235" spans="71:71" x14ac:dyDescent="0.3">
      <c r="BS47235" s="24">
        <f t="shared" si="1060"/>
        <v>-2.5</v>
      </c>
    </row>
    <row r="47236" spans="71:71" x14ac:dyDescent="0.3">
      <c r="BS47236" s="24">
        <f t="shared" si="1060"/>
        <v>-2.5</v>
      </c>
    </row>
    <row r="47237" spans="71:71" x14ac:dyDescent="0.3">
      <c r="BS47237" s="24">
        <f t="shared" si="1060"/>
        <v>-2.5</v>
      </c>
    </row>
    <row r="47238" spans="71:71" x14ac:dyDescent="0.3">
      <c r="BS47238" s="24">
        <f t="shared" si="1060"/>
        <v>-2.5</v>
      </c>
    </row>
    <row r="47239" spans="71:71" x14ac:dyDescent="0.3">
      <c r="BS47239" s="24">
        <f t="shared" si="1060"/>
        <v>-2.5</v>
      </c>
    </row>
    <row r="47240" spans="71:71" x14ac:dyDescent="0.3">
      <c r="BS47240" s="24">
        <f t="shared" si="1060"/>
        <v>-2.5</v>
      </c>
    </row>
    <row r="47241" spans="71:71" x14ac:dyDescent="0.3">
      <c r="BS47241" s="24">
        <f t="shared" ref="BS47241:BS47304" si="1061">BR47241-2.5</f>
        <v>-2.5</v>
      </c>
    </row>
    <row r="47242" spans="71:71" x14ac:dyDescent="0.3">
      <c r="BS47242" s="24">
        <f t="shared" si="1061"/>
        <v>-2.5</v>
      </c>
    </row>
    <row r="47243" spans="71:71" x14ac:dyDescent="0.3">
      <c r="BS47243" s="24">
        <f t="shared" si="1061"/>
        <v>-2.5</v>
      </c>
    </row>
    <row r="47244" spans="71:71" x14ac:dyDescent="0.3">
      <c r="BS47244" s="24">
        <f t="shared" si="1061"/>
        <v>-2.5</v>
      </c>
    </row>
    <row r="47245" spans="71:71" x14ac:dyDescent="0.3">
      <c r="BS47245" s="24">
        <f t="shared" si="1061"/>
        <v>-2.5</v>
      </c>
    </row>
    <row r="47246" spans="71:71" x14ac:dyDescent="0.3">
      <c r="BS47246" s="24">
        <f t="shared" si="1061"/>
        <v>-2.5</v>
      </c>
    </row>
    <row r="47247" spans="71:71" x14ac:dyDescent="0.3">
      <c r="BS47247" s="24">
        <f t="shared" si="1061"/>
        <v>-2.5</v>
      </c>
    </row>
    <row r="47248" spans="71:71" x14ac:dyDescent="0.3">
      <c r="BS47248" s="24">
        <f t="shared" si="1061"/>
        <v>-2.5</v>
      </c>
    </row>
    <row r="47249" spans="71:71" x14ac:dyDescent="0.3">
      <c r="BS47249" s="24">
        <f t="shared" si="1061"/>
        <v>-2.5</v>
      </c>
    </row>
    <row r="47250" spans="71:71" x14ac:dyDescent="0.3">
      <c r="BS47250" s="24">
        <f t="shared" si="1061"/>
        <v>-2.5</v>
      </c>
    </row>
    <row r="47251" spans="71:71" x14ac:dyDescent="0.3">
      <c r="BS47251" s="24">
        <f t="shared" si="1061"/>
        <v>-2.5</v>
      </c>
    </row>
    <row r="47252" spans="71:71" x14ac:dyDescent="0.3">
      <c r="BS47252" s="24">
        <f t="shared" si="1061"/>
        <v>-2.5</v>
      </c>
    </row>
    <row r="47253" spans="71:71" x14ac:dyDescent="0.3">
      <c r="BS47253" s="24">
        <f t="shared" si="1061"/>
        <v>-2.5</v>
      </c>
    </row>
    <row r="47254" spans="71:71" x14ac:dyDescent="0.3">
      <c r="BS47254" s="24">
        <f t="shared" si="1061"/>
        <v>-2.5</v>
      </c>
    </row>
    <row r="47255" spans="71:71" x14ac:dyDescent="0.3">
      <c r="BS47255" s="24">
        <f t="shared" si="1061"/>
        <v>-2.5</v>
      </c>
    </row>
    <row r="47256" spans="71:71" x14ac:dyDescent="0.3">
      <c r="BS47256" s="24">
        <f t="shared" si="1061"/>
        <v>-2.5</v>
      </c>
    </row>
    <row r="47257" spans="71:71" x14ac:dyDescent="0.3">
      <c r="BS47257" s="24">
        <f t="shared" si="1061"/>
        <v>-2.5</v>
      </c>
    </row>
    <row r="47258" spans="71:71" x14ac:dyDescent="0.3">
      <c r="BS47258" s="24">
        <f t="shared" si="1061"/>
        <v>-2.5</v>
      </c>
    </row>
    <row r="47259" spans="71:71" x14ac:dyDescent="0.3">
      <c r="BS47259" s="24">
        <f t="shared" si="1061"/>
        <v>-2.5</v>
      </c>
    </row>
    <row r="47260" spans="71:71" x14ac:dyDescent="0.3">
      <c r="BS47260" s="24">
        <f t="shared" si="1061"/>
        <v>-2.5</v>
      </c>
    </row>
    <row r="47261" spans="71:71" x14ac:dyDescent="0.3">
      <c r="BS47261" s="24">
        <f t="shared" si="1061"/>
        <v>-2.5</v>
      </c>
    </row>
    <row r="47262" spans="71:71" x14ac:dyDescent="0.3">
      <c r="BS47262" s="24">
        <f t="shared" si="1061"/>
        <v>-2.5</v>
      </c>
    </row>
    <row r="47263" spans="71:71" x14ac:dyDescent="0.3">
      <c r="BS47263" s="24">
        <f t="shared" si="1061"/>
        <v>-2.5</v>
      </c>
    </row>
    <row r="47264" spans="71:71" x14ac:dyDescent="0.3">
      <c r="BS47264" s="24">
        <f t="shared" si="1061"/>
        <v>-2.5</v>
      </c>
    </row>
    <row r="47265" spans="71:71" x14ac:dyDescent="0.3">
      <c r="BS47265" s="24">
        <f t="shared" si="1061"/>
        <v>-2.5</v>
      </c>
    </row>
    <row r="47266" spans="71:71" x14ac:dyDescent="0.3">
      <c r="BS47266" s="24">
        <f t="shared" si="1061"/>
        <v>-2.5</v>
      </c>
    </row>
    <row r="47267" spans="71:71" x14ac:dyDescent="0.3">
      <c r="BS47267" s="24">
        <f t="shared" si="1061"/>
        <v>-2.5</v>
      </c>
    </row>
    <row r="47268" spans="71:71" x14ac:dyDescent="0.3">
      <c r="BS47268" s="24">
        <f t="shared" si="1061"/>
        <v>-2.5</v>
      </c>
    </row>
    <row r="47269" spans="71:71" x14ac:dyDescent="0.3">
      <c r="BS47269" s="24">
        <f t="shared" si="1061"/>
        <v>-2.5</v>
      </c>
    </row>
    <row r="47270" spans="71:71" x14ac:dyDescent="0.3">
      <c r="BS47270" s="24">
        <f t="shared" si="1061"/>
        <v>-2.5</v>
      </c>
    </row>
    <row r="47271" spans="71:71" x14ac:dyDescent="0.3">
      <c r="BS47271" s="24">
        <f t="shared" si="1061"/>
        <v>-2.5</v>
      </c>
    </row>
    <row r="47272" spans="71:71" x14ac:dyDescent="0.3">
      <c r="BS47272" s="24">
        <f t="shared" si="1061"/>
        <v>-2.5</v>
      </c>
    </row>
    <row r="47273" spans="71:71" x14ac:dyDescent="0.3">
      <c r="BS47273" s="24">
        <f t="shared" si="1061"/>
        <v>-2.5</v>
      </c>
    </row>
    <row r="47274" spans="71:71" x14ac:dyDescent="0.3">
      <c r="BS47274" s="24">
        <f t="shared" si="1061"/>
        <v>-2.5</v>
      </c>
    </row>
    <row r="47275" spans="71:71" x14ac:dyDescent="0.3">
      <c r="BS47275" s="24">
        <f t="shared" si="1061"/>
        <v>-2.5</v>
      </c>
    </row>
    <row r="47276" spans="71:71" x14ac:dyDescent="0.3">
      <c r="BS47276" s="24">
        <f t="shared" si="1061"/>
        <v>-2.5</v>
      </c>
    </row>
    <row r="47277" spans="71:71" x14ac:dyDescent="0.3">
      <c r="BS47277" s="24">
        <f t="shared" si="1061"/>
        <v>-2.5</v>
      </c>
    </row>
    <row r="47278" spans="71:71" x14ac:dyDescent="0.3">
      <c r="BS47278" s="24">
        <f t="shared" si="1061"/>
        <v>-2.5</v>
      </c>
    </row>
    <row r="47279" spans="71:71" x14ac:dyDescent="0.3">
      <c r="BS47279" s="24">
        <f t="shared" si="1061"/>
        <v>-2.5</v>
      </c>
    </row>
    <row r="47280" spans="71:71" x14ac:dyDescent="0.3">
      <c r="BS47280" s="24">
        <f t="shared" si="1061"/>
        <v>-2.5</v>
      </c>
    </row>
    <row r="47281" spans="71:71" x14ac:dyDescent="0.3">
      <c r="BS47281" s="24">
        <f t="shared" si="1061"/>
        <v>-2.5</v>
      </c>
    </row>
    <row r="47282" spans="71:71" x14ac:dyDescent="0.3">
      <c r="BS47282" s="24">
        <f t="shared" si="1061"/>
        <v>-2.5</v>
      </c>
    </row>
    <row r="47283" spans="71:71" x14ac:dyDescent="0.3">
      <c r="BS47283" s="24">
        <f t="shared" si="1061"/>
        <v>-2.5</v>
      </c>
    </row>
    <row r="47284" spans="71:71" x14ac:dyDescent="0.3">
      <c r="BS47284" s="24">
        <f t="shared" si="1061"/>
        <v>-2.5</v>
      </c>
    </row>
    <row r="47285" spans="71:71" x14ac:dyDescent="0.3">
      <c r="BS47285" s="24">
        <f t="shared" si="1061"/>
        <v>-2.5</v>
      </c>
    </row>
    <row r="47286" spans="71:71" x14ac:dyDescent="0.3">
      <c r="BS47286" s="24">
        <f t="shared" si="1061"/>
        <v>-2.5</v>
      </c>
    </row>
    <row r="47287" spans="71:71" x14ac:dyDescent="0.3">
      <c r="BS47287" s="24">
        <f t="shared" si="1061"/>
        <v>-2.5</v>
      </c>
    </row>
    <row r="47288" spans="71:71" x14ac:dyDescent="0.3">
      <c r="BS47288" s="24">
        <f t="shared" si="1061"/>
        <v>-2.5</v>
      </c>
    </row>
    <row r="47289" spans="71:71" x14ac:dyDescent="0.3">
      <c r="BS47289" s="24">
        <f t="shared" si="1061"/>
        <v>-2.5</v>
      </c>
    </row>
    <row r="47290" spans="71:71" x14ac:dyDescent="0.3">
      <c r="BS47290" s="24">
        <f t="shared" si="1061"/>
        <v>-2.5</v>
      </c>
    </row>
    <row r="47291" spans="71:71" x14ac:dyDescent="0.3">
      <c r="BS47291" s="24">
        <f t="shared" si="1061"/>
        <v>-2.5</v>
      </c>
    </row>
    <row r="47292" spans="71:71" x14ac:dyDescent="0.3">
      <c r="BS47292" s="24">
        <f t="shared" si="1061"/>
        <v>-2.5</v>
      </c>
    </row>
    <row r="47293" spans="71:71" x14ac:dyDescent="0.3">
      <c r="BS47293" s="24">
        <f t="shared" si="1061"/>
        <v>-2.5</v>
      </c>
    </row>
    <row r="47294" spans="71:71" x14ac:dyDescent="0.3">
      <c r="BS47294" s="24">
        <f t="shared" si="1061"/>
        <v>-2.5</v>
      </c>
    </row>
    <row r="47295" spans="71:71" x14ac:dyDescent="0.3">
      <c r="BS47295" s="24">
        <f t="shared" si="1061"/>
        <v>-2.5</v>
      </c>
    </row>
    <row r="47296" spans="71:71" x14ac:dyDescent="0.3">
      <c r="BS47296" s="24">
        <f t="shared" si="1061"/>
        <v>-2.5</v>
      </c>
    </row>
    <row r="47297" spans="71:71" x14ac:dyDescent="0.3">
      <c r="BS47297" s="24">
        <f t="shared" si="1061"/>
        <v>-2.5</v>
      </c>
    </row>
    <row r="47298" spans="71:71" x14ac:dyDescent="0.3">
      <c r="BS47298" s="24">
        <f t="shared" si="1061"/>
        <v>-2.5</v>
      </c>
    </row>
    <row r="47299" spans="71:71" x14ac:dyDescent="0.3">
      <c r="BS47299" s="24">
        <f t="shared" si="1061"/>
        <v>-2.5</v>
      </c>
    </row>
    <row r="47300" spans="71:71" x14ac:dyDescent="0.3">
      <c r="BS47300" s="24">
        <f t="shared" si="1061"/>
        <v>-2.5</v>
      </c>
    </row>
    <row r="47301" spans="71:71" x14ac:dyDescent="0.3">
      <c r="BS47301" s="24">
        <f t="shared" si="1061"/>
        <v>-2.5</v>
      </c>
    </row>
    <row r="47302" spans="71:71" x14ac:dyDescent="0.3">
      <c r="BS47302" s="24">
        <f t="shared" si="1061"/>
        <v>-2.5</v>
      </c>
    </row>
    <row r="47303" spans="71:71" x14ac:dyDescent="0.3">
      <c r="BS47303" s="24">
        <f t="shared" si="1061"/>
        <v>-2.5</v>
      </c>
    </row>
    <row r="47304" spans="71:71" x14ac:dyDescent="0.3">
      <c r="BS47304" s="24">
        <f t="shared" si="1061"/>
        <v>-2.5</v>
      </c>
    </row>
    <row r="47305" spans="71:71" x14ac:dyDescent="0.3">
      <c r="BS47305" s="24">
        <f t="shared" ref="BS47305:BS47368" si="1062">BR47305-2.5</f>
        <v>-2.5</v>
      </c>
    </row>
    <row r="47306" spans="71:71" x14ac:dyDescent="0.3">
      <c r="BS47306" s="24">
        <f t="shared" si="1062"/>
        <v>-2.5</v>
      </c>
    </row>
    <row r="47307" spans="71:71" x14ac:dyDescent="0.3">
      <c r="BS47307" s="24">
        <f t="shared" si="1062"/>
        <v>-2.5</v>
      </c>
    </row>
    <row r="47308" spans="71:71" x14ac:dyDescent="0.3">
      <c r="BS47308" s="24">
        <f t="shared" si="1062"/>
        <v>-2.5</v>
      </c>
    </row>
    <row r="47309" spans="71:71" x14ac:dyDescent="0.3">
      <c r="BS47309" s="24">
        <f t="shared" si="1062"/>
        <v>-2.5</v>
      </c>
    </row>
    <row r="47310" spans="71:71" x14ac:dyDescent="0.3">
      <c r="BS47310" s="24">
        <f t="shared" si="1062"/>
        <v>-2.5</v>
      </c>
    </row>
    <row r="47311" spans="71:71" x14ac:dyDescent="0.3">
      <c r="BS47311" s="24">
        <f t="shared" si="1062"/>
        <v>-2.5</v>
      </c>
    </row>
    <row r="47312" spans="71:71" x14ac:dyDescent="0.3">
      <c r="BS47312" s="24">
        <f t="shared" si="1062"/>
        <v>-2.5</v>
      </c>
    </row>
    <row r="47313" spans="71:71" x14ac:dyDescent="0.3">
      <c r="BS47313" s="24">
        <f t="shared" si="1062"/>
        <v>-2.5</v>
      </c>
    </row>
    <row r="47314" spans="71:71" x14ac:dyDescent="0.3">
      <c r="BS47314" s="24">
        <f t="shared" si="1062"/>
        <v>-2.5</v>
      </c>
    </row>
    <row r="47315" spans="71:71" x14ac:dyDescent="0.3">
      <c r="BS47315" s="24">
        <f t="shared" si="1062"/>
        <v>-2.5</v>
      </c>
    </row>
    <row r="47316" spans="71:71" x14ac:dyDescent="0.3">
      <c r="BS47316" s="24">
        <f t="shared" si="1062"/>
        <v>-2.5</v>
      </c>
    </row>
    <row r="47317" spans="71:71" x14ac:dyDescent="0.3">
      <c r="BS47317" s="24">
        <f t="shared" si="1062"/>
        <v>-2.5</v>
      </c>
    </row>
    <row r="47318" spans="71:71" x14ac:dyDescent="0.3">
      <c r="BS47318" s="24">
        <f t="shared" si="1062"/>
        <v>-2.5</v>
      </c>
    </row>
    <row r="47319" spans="71:71" x14ac:dyDescent="0.3">
      <c r="BS47319" s="24">
        <f t="shared" si="1062"/>
        <v>-2.5</v>
      </c>
    </row>
    <row r="47320" spans="71:71" x14ac:dyDescent="0.3">
      <c r="BS47320" s="24">
        <f t="shared" si="1062"/>
        <v>-2.5</v>
      </c>
    </row>
    <row r="47321" spans="71:71" x14ac:dyDescent="0.3">
      <c r="BS47321" s="24">
        <f t="shared" si="1062"/>
        <v>-2.5</v>
      </c>
    </row>
    <row r="47322" spans="71:71" x14ac:dyDescent="0.3">
      <c r="BS47322" s="24">
        <f t="shared" si="1062"/>
        <v>-2.5</v>
      </c>
    </row>
    <row r="47323" spans="71:71" x14ac:dyDescent="0.3">
      <c r="BS47323" s="24">
        <f t="shared" si="1062"/>
        <v>-2.5</v>
      </c>
    </row>
    <row r="47324" spans="71:71" x14ac:dyDescent="0.3">
      <c r="BS47324" s="24">
        <f t="shared" si="1062"/>
        <v>-2.5</v>
      </c>
    </row>
    <row r="47325" spans="71:71" x14ac:dyDescent="0.3">
      <c r="BS47325" s="24">
        <f t="shared" si="1062"/>
        <v>-2.5</v>
      </c>
    </row>
    <row r="47326" spans="71:71" x14ac:dyDescent="0.3">
      <c r="BS47326" s="24">
        <f t="shared" si="1062"/>
        <v>-2.5</v>
      </c>
    </row>
    <row r="47327" spans="71:71" x14ac:dyDescent="0.3">
      <c r="BS47327" s="24">
        <f t="shared" si="1062"/>
        <v>-2.5</v>
      </c>
    </row>
    <row r="47328" spans="71:71" x14ac:dyDescent="0.3">
      <c r="BS47328" s="24">
        <f t="shared" si="1062"/>
        <v>-2.5</v>
      </c>
    </row>
    <row r="47329" spans="71:71" x14ac:dyDescent="0.3">
      <c r="BS47329" s="24">
        <f t="shared" si="1062"/>
        <v>-2.5</v>
      </c>
    </row>
    <row r="47330" spans="71:71" x14ac:dyDescent="0.3">
      <c r="BS47330" s="24">
        <f t="shared" si="1062"/>
        <v>-2.5</v>
      </c>
    </row>
    <row r="47331" spans="71:71" x14ac:dyDescent="0.3">
      <c r="BS47331" s="24">
        <f t="shared" si="1062"/>
        <v>-2.5</v>
      </c>
    </row>
    <row r="47332" spans="71:71" x14ac:dyDescent="0.3">
      <c r="BS47332" s="24">
        <f t="shared" si="1062"/>
        <v>-2.5</v>
      </c>
    </row>
    <row r="47333" spans="71:71" x14ac:dyDescent="0.3">
      <c r="BS47333" s="24">
        <f t="shared" si="1062"/>
        <v>-2.5</v>
      </c>
    </row>
    <row r="47334" spans="71:71" x14ac:dyDescent="0.3">
      <c r="BS47334" s="24">
        <f t="shared" si="1062"/>
        <v>-2.5</v>
      </c>
    </row>
    <row r="47335" spans="71:71" x14ac:dyDescent="0.3">
      <c r="BS47335" s="24">
        <f t="shared" si="1062"/>
        <v>-2.5</v>
      </c>
    </row>
    <row r="47336" spans="71:71" x14ac:dyDescent="0.3">
      <c r="BS47336" s="24">
        <f t="shared" si="1062"/>
        <v>-2.5</v>
      </c>
    </row>
    <row r="47337" spans="71:71" x14ac:dyDescent="0.3">
      <c r="BS47337" s="24">
        <f t="shared" si="1062"/>
        <v>-2.5</v>
      </c>
    </row>
    <row r="47338" spans="71:71" x14ac:dyDescent="0.3">
      <c r="BS47338" s="24">
        <f t="shared" si="1062"/>
        <v>-2.5</v>
      </c>
    </row>
    <row r="47339" spans="71:71" x14ac:dyDescent="0.3">
      <c r="BS47339" s="24">
        <f t="shared" si="1062"/>
        <v>-2.5</v>
      </c>
    </row>
    <row r="47340" spans="71:71" x14ac:dyDescent="0.3">
      <c r="BS47340" s="24">
        <f t="shared" si="1062"/>
        <v>-2.5</v>
      </c>
    </row>
    <row r="47341" spans="71:71" x14ac:dyDescent="0.3">
      <c r="BS47341" s="24">
        <f t="shared" si="1062"/>
        <v>-2.5</v>
      </c>
    </row>
    <row r="47342" spans="71:71" x14ac:dyDescent="0.3">
      <c r="BS47342" s="24">
        <f t="shared" si="1062"/>
        <v>-2.5</v>
      </c>
    </row>
    <row r="47343" spans="71:71" x14ac:dyDescent="0.3">
      <c r="BS47343" s="24">
        <f t="shared" si="1062"/>
        <v>-2.5</v>
      </c>
    </row>
    <row r="47344" spans="71:71" x14ac:dyDescent="0.3">
      <c r="BS47344" s="24">
        <f t="shared" si="1062"/>
        <v>-2.5</v>
      </c>
    </row>
    <row r="47345" spans="71:71" x14ac:dyDescent="0.3">
      <c r="BS47345" s="24">
        <f t="shared" si="1062"/>
        <v>-2.5</v>
      </c>
    </row>
    <row r="47346" spans="71:71" x14ac:dyDescent="0.3">
      <c r="BS47346" s="24">
        <f t="shared" si="1062"/>
        <v>-2.5</v>
      </c>
    </row>
    <row r="47347" spans="71:71" x14ac:dyDescent="0.3">
      <c r="BS47347" s="24">
        <f t="shared" si="1062"/>
        <v>-2.5</v>
      </c>
    </row>
    <row r="47348" spans="71:71" x14ac:dyDescent="0.3">
      <c r="BS47348" s="24">
        <f t="shared" si="1062"/>
        <v>-2.5</v>
      </c>
    </row>
    <row r="47349" spans="71:71" x14ac:dyDescent="0.3">
      <c r="BS47349" s="24">
        <f t="shared" si="1062"/>
        <v>-2.5</v>
      </c>
    </row>
    <row r="47350" spans="71:71" x14ac:dyDescent="0.3">
      <c r="BS47350" s="24">
        <f t="shared" si="1062"/>
        <v>-2.5</v>
      </c>
    </row>
    <row r="47351" spans="71:71" x14ac:dyDescent="0.3">
      <c r="BS47351" s="24">
        <f t="shared" si="1062"/>
        <v>-2.5</v>
      </c>
    </row>
    <row r="47352" spans="71:71" x14ac:dyDescent="0.3">
      <c r="BS47352" s="24">
        <f t="shared" si="1062"/>
        <v>-2.5</v>
      </c>
    </row>
    <row r="47353" spans="71:71" x14ac:dyDescent="0.3">
      <c r="BS47353" s="24">
        <f t="shared" si="1062"/>
        <v>-2.5</v>
      </c>
    </row>
    <row r="47354" spans="71:71" x14ac:dyDescent="0.3">
      <c r="BS47354" s="24">
        <f t="shared" si="1062"/>
        <v>-2.5</v>
      </c>
    </row>
    <row r="47355" spans="71:71" x14ac:dyDescent="0.3">
      <c r="BS47355" s="24">
        <f t="shared" si="1062"/>
        <v>-2.5</v>
      </c>
    </row>
    <row r="47356" spans="71:71" x14ac:dyDescent="0.3">
      <c r="BS47356" s="24">
        <f t="shared" si="1062"/>
        <v>-2.5</v>
      </c>
    </row>
    <row r="47357" spans="71:71" x14ac:dyDescent="0.3">
      <c r="BS47357" s="24">
        <f t="shared" si="1062"/>
        <v>-2.5</v>
      </c>
    </row>
    <row r="47358" spans="71:71" x14ac:dyDescent="0.3">
      <c r="BS47358" s="24">
        <f t="shared" si="1062"/>
        <v>-2.5</v>
      </c>
    </row>
    <row r="47359" spans="71:71" x14ac:dyDescent="0.3">
      <c r="BS47359" s="24">
        <f t="shared" si="1062"/>
        <v>-2.5</v>
      </c>
    </row>
    <row r="47360" spans="71:71" x14ac:dyDescent="0.3">
      <c r="BS47360" s="24">
        <f t="shared" si="1062"/>
        <v>-2.5</v>
      </c>
    </row>
    <row r="47361" spans="71:71" x14ac:dyDescent="0.3">
      <c r="BS47361" s="24">
        <f t="shared" si="1062"/>
        <v>-2.5</v>
      </c>
    </row>
    <row r="47362" spans="71:71" x14ac:dyDescent="0.3">
      <c r="BS47362" s="24">
        <f t="shared" si="1062"/>
        <v>-2.5</v>
      </c>
    </row>
    <row r="47363" spans="71:71" x14ac:dyDescent="0.3">
      <c r="BS47363" s="24">
        <f t="shared" si="1062"/>
        <v>-2.5</v>
      </c>
    </row>
    <row r="47364" spans="71:71" x14ac:dyDescent="0.3">
      <c r="BS47364" s="24">
        <f t="shared" si="1062"/>
        <v>-2.5</v>
      </c>
    </row>
    <row r="47365" spans="71:71" x14ac:dyDescent="0.3">
      <c r="BS47365" s="24">
        <f t="shared" si="1062"/>
        <v>-2.5</v>
      </c>
    </row>
    <row r="47366" spans="71:71" x14ac:dyDescent="0.3">
      <c r="BS47366" s="24">
        <f t="shared" si="1062"/>
        <v>-2.5</v>
      </c>
    </row>
    <row r="47367" spans="71:71" x14ac:dyDescent="0.3">
      <c r="BS47367" s="24">
        <f t="shared" si="1062"/>
        <v>-2.5</v>
      </c>
    </row>
    <row r="47368" spans="71:71" x14ac:dyDescent="0.3">
      <c r="BS47368" s="24">
        <f t="shared" si="1062"/>
        <v>-2.5</v>
      </c>
    </row>
    <row r="47369" spans="71:71" x14ac:dyDescent="0.3">
      <c r="BS47369" s="24">
        <f t="shared" ref="BS47369:BS47432" si="1063">BR47369-2.5</f>
        <v>-2.5</v>
      </c>
    </row>
    <row r="47370" spans="71:71" x14ac:dyDescent="0.3">
      <c r="BS47370" s="24">
        <f t="shared" si="1063"/>
        <v>-2.5</v>
      </c>
    </row>
    <row r="47371" spans="71:71" x14ac:dyDescent="0.3">
      <c r="BS47371" s="24">
        <f t="shared" si="1063"/>
        <v>-2.5</v>
      </c>
    </row>
    <row r="47372" spans="71:71" x14ac:dyDescent="0.3">
      <c r="BS47372" s="24">
        <f t="shared" si="1063"/>
        <v>-2.5</v>
      </c>
    </row>
    <row r="47373" spans="71:71" x14ac:dyDescent="0.3">
      <c r="BS47373" s="24">
        <f t="shared" si="1063"/>
        <v>-2.5</v>
      </c>
    </row>
    <row r="47374" spans="71:71" x14ac:dyDescent="0.3">
      <c r="BS47374" s="24">
        <f t="shared" si="1063"/>
        <v>-2.5</v>
      </c>
    </row>
    <row r="47375" spans="71:71" x14ac:dyDescent="0.3">
      <c r="BS47375" s="24">
        <f t="shared" si="1063"/>
        <v>-2.5</v>
      </c>
    </row>
    <row r="47376" spans="71:71" x14ac:dyDescent="0.3">
      <c r="BS47376" s="24">
        <f t="shared" si="1063"/>
        <v>-2.5</v>
      </c>
    </row>
    <row r="47377" spans="71:71" x14ac:dyDescent="0.3">
      <c r="BS47377" s="24">
        <f t="shared" si="1063"/>
        <v>-2.5</v>
      </c>
    </row>
    <row r="47378" spans="71:71" x14ac:dyDescent="0.3">
      <c r="BS47378" s="24">
        <f t="shared" si="1063"/>
        <v>-2.5</v>
      </c>
    </row>
    <row r="47379" spans="71:71" x14ac:dyDescent="0.3">
      <c r="BS47379" s="24">
        <f t="shared" si="1063"/>
        <v>-2.5</v>
      </c>
    </row>
    <row r="47380" spans="71:71" x14ac:dyDescent="0.3">
      <c r="BS47380" s="24">
        <f t="shared" si="1063"/>
        <v>-2.5</v>
      </c>
    </row>
    <row r="47381" spans="71:71" x14ac:dyDescent="0.3">
      <c r="BS47381" s="24">
        <f t="shared" si="1063"/>
        <v>-2.5</v>
      </c>
    </row>
    <row r="47382" spans="71:71" x14ac:dyDescent="0.3">
      <c r="BS47382" s="24">
        <f t="shared" si="1063"/>
        <v>-2.5</v>
      </c>
    </row>
    <row r="47383" spans="71:71" x14ac:dyDescent="0.3">
      <c r="BS47383" s="24">
        <f t="shared" si="1063"/>
        <v>-2.5</v>
      </c>
    </row>
    <row r="47384" spans="71:71" x14ac:dyDescent="0.3">
      <c r="BS47384" s="24">
        <f t="shared" si="1063"/>
        <v>-2.5</v>
      </c>
    </row>
    <row r="47385" spans="71:71" x14ac:dyDescent="0.3">
      <c r="BS47385" s="24">
        <f t="shared" si="1063"/>
        <v>-2.5</v>
      </c>
    </row>
    <row r="47386" spans="71:71" x14ac:dyDescent="0.3">
      <c r="BS47386" s="24">
        <f t="shared" si="1063"/>
        <v>-2.5</v>
      </c>
    </row>
    <row r="47387" spans="71:71" x14ac:dyDescent="0.3">
      <c r="BS47387" s="24">
        <f t="shared" si="1063"/>
        <v>-2.5</v>
      </c>
    </row>
    <row r="47388" spans="71:71" x14ac:dyDescent="0.3">
      <c r="BS47388" s="24">
        <f t="shared" si="1063"/>
        <v>-2.5</v>
      </c>
    </row>
    <row r="47389" spans="71:71" x14ac:dyDescent="0.3">
      <c r="BS47389" s="24">
        <f t="shared" si="1063"/>
        <v>-2.5</v>
      </c>
    </row>
    <row r="47390" spans="71:71" x14ac:dyDescent="0.3">
      <c r="BS47390" s="24">
        <f t="shared" si="1063"/>
        <v>-2.5</v>
      </c>
    </row>
    <row r="47391" spans="71:71" x14ac:dyDescent="0.3">
      <c r="BS47391" s="24">
        <f t="shared" si="1063"/>
        <v>-2.5</v>
      </c>
    </row>
    <row r="47392" spans="71:71" x14ac:dyDescent="0.3">
      <c r="BS47392" s="24">
        <f t="shared" si="1063"/>
        <v>-2.5</v>
      </c>
    </row>
    <row r="47393" spans="71:71" x14ac:dyDescent="0.3">
      <c r="BS47393" s="24">
        <f t="shared" si="1063"/>
        <v>-2.5</v>
      </c>
    </row>
    <row r="47394" spans="71:71" x14ac:dyDescent="0.3">
      <c r="BS47394" s="24">
        <f t="shared" si="1063"/>
        <v>-2.5</v>
      </c>
    </row>
    <row r="47395" spans="71:71" x14ac:dyDescent="0.3">
      <c r="BS47395" s="24">
        <f t="shared" si="1063"/>
        <v>-2.5</v>
      </c>
    </row>
    <row r="47396" spans="71:71" x14ac:dyDescent="0.3">
      <c r="BS47396" s="24">
        <f t="shared" si="1063"/>
        <v>-2.5</v>
      </c>
    </row>
    <row r="47397" spans="71:71" x14ac:dyDescent="0.3">
      <c r="BS47397" s="24">
        <f t="shared" si="1063"/>
        <v>-2.5</v>
      </c>
    </row>
    <row r="47398" spans="71:71" x14ac:dyDescent="0.3">
      <c r="BS47398" s="24">
        <f t="shared" si="1063"/>
        <v>-2.5</v>
      </c>
    </row>
    <row r="47399" spans="71:71" x14ac:dyDescent="0.3">
      <c r="BS47399" s="24">
        <f t="shared" si="1063"/>
        <v>-2.5</v>
      </c>
    </row>
    <row r="47400" spans="71:71" x14ac:dyDescent="0.3">
      <c r="BS47400" s="24">
        <f t="shared" si="1063"/>
        <v>-2.5</v>
      </c>
    </row>
    <row r="47401" spans="71:71" x14ac:dyDescent="0.3">
      <c r="BS47401" s="24">
        <f t="shared" si="1063"/>
        <v>-2.5</v>
      </c>
    </row>
    <row r="47402" spans="71:71" x14ac:dyDescent="0.3">
      <c r="BS47402" s="24">
        <f t="shared" si="1063"/>
        <v>-2.5</v>
      </c>
    </row>
    <row r="47403" spans="71:71" x14ac:dyDescent="0.3">
      <c r="BS47403" s="24">
        <f t="shared" si="1063"/>
        <v>-2.5</v>
      </c>
    </row>
    <row r="47404" spans="71:71" x14ac:dyDescent="0.3">
      <c r="BS47404" s="24">
        <f t="shared" si="1063"/>
        <v>-2.5</v>
      </c>
    </row>
    <row r="47405" spans="71:71" x14ac:dyDescent="0.3">
      <c r="BS47405" s="24">
        <f t="shared" si="1063"/>
        <v>-2.5</v>
      </c>
    </row>
    <row r="47406" spans="71:71" x14ac:dyDescent="0.3">
      <c r="BS47406" s="24">
        <f t="shared" si="1063"/>
        <v>-2.5</v>
      </c>
    </row>
    <row r="47407" spans="71:71" x14ac:dyDescent="0.3">
      <c r="BS47407" s="24">
        <f t="shared" si="1063"/>
        <v>-2.5</v>
      </c>
    </row>
    <row r="47408" spans="71:71" x14ac:dyDescent="0.3">
      <c r="BS47408" s="24">
        <f t="shared" si="1063"/>
        <v>-2.5</v>
      </c>
    </row>
    <row r="47409" spans="71:71" x14ac:dyDescent="0.3">
      <c r="BS47409" s="24">
        <f t="shared" si="1063"/>
        <v>-2.5</v>
      </c>
    </row>
    <row r="47410" spans="71:71" x14ac:dyDescent="0.3">
      <c r="BS47410" s="24">
        <f t="shared" si="1063"/>
        <v>-2.5</v>
      </c>
    </row>
    <row r="47411" spans="71:71" x14ac:dyDescent="0.3">
      <c r="BS47411" s="24">
        <f t="shared" si="1063"/>
        <v>-2.5</v>
      </c>
    </row>
    <row r="47412" spans="71:71" x14ac:dyDescent="0.3">
      <c r="BS47412" s="24">
        <f t="shared" si="1063"/>
        <v>-2.5</v>
      </c>
    </row>
    <row r="47413" spans="71:71" x14ac:dyDescent="0.3">
      <c r="BS47413" s="24">
        <f t="shared" si="1063"/>
        <v>-2.5</v>
      </c>
    </row>
    <row r="47414" spans="71:71" x14ac:dyDescent="0.3">
      <c r="BS47414" s="24">
        <f t="shared" si="1063"/>
        <v>-2.5</v>
      </c>
    </row>
    <row r="47415" spans="71:71" x14ac:dyDescent="0.3">
      <c r="BS47415" s="24">
        <f t="shared" si="1063"/>
        <v>-2.5</v>
      </c>
    </row>
    <row r="47416" spans="71:71" x14ac:dyDescent="0.3">
      <c r="BS47416" s="24">
        <f t="shared" si="1063"/>
        <v>-2.5</v>
      </c>
    </row>
    <row r="47417" spans="71:71" x14ac:dyDescent="0.3">
      <c r="BS47417" s="24">
        <f t="shared" si="1063"/>
        <v>-2.5</v>
      </c>
    </row>
    <row r="47418" spans="71:71" x14ac:dyDescent="0.3">
      <c r="BS47418" s="24">
        <f t="shared" si="1063"/>
        <v>-2.5</v>
      </c>
    </row>
    <row r="47419" spans="71:71" x14ac:dyDescent="0.3">
      <c r="BS47419" s="24">
        <f t="shared" si="1063"/>
        <v>-2.5</v>
      </c>
    </row>
    <row r="47420" spans="71:71" x14ac:dyDescent="0.3">
      <c r="BS47420" s="24">
        <f t="shared" si="1063"/>
        <v>-2.5</v>
      </c>
    </row>
    <row r="47421" spans="71:71" x14ac:dyDescent="0.3">
      <c r="BS47421" s="24">
        <f t="shared" si="1063"/>
        <v>-2.5</v>
      </c>
    </row>
    <row r="47422" spans="71:71" x14ac:dyDescent="0.3">
      <c r="BS47422" s="24">
        <f t="shared" si="1063"/>
        <v>-2.5</v>
      </c>
    </row>
    <row r="47423" spans="71:71" x14ac:dyDescent="0.3">
      <c r="BS47423" s="24">
        <f t="shared" si="1063"/>
        <v>-2.5</v>
      </c>
    </row>
    <row r="47424" spans="71:71" x14ac:dyDescent="0.3">
      <c r="BS47424" s="24">
        <f t="shared" si="1063"/>
        <v>-2.5</v>
      </c>
    </row>
    <row r="47425" spans="71:71" x14ac:dyDescent="0.3">
      <c r="BS47425" s="24">
        <f t="shared" si="1063"/>
        <v>-2.5</v>
      </c>
    </row>
    <row r="47426" spans="71:71" x14ac:dyDescent="0.3">
      <c r="BS47426" s="24">
        <f t="shared" si="1063"/>
        <v>-2.5</v>
      </c>
    </row>
    <row r="47427" spans="71:71" x14ac:dyDescent="0.3">
      <c r="BS47427" s="24">
        <f t="shared" si="1063"/>
        <v>-2.5</v>
      </c>
    </row>
    <row r="47428" spans="71:71" x14ac:dyDescent="0.3">
      <c r="BS47428" s="24">
        <f t="shared" si="1063"/>
        <v>-2.5</v>
      </c>
    </row>
    <row r="47429" spans="71:71" x14ac:dyDescent="0.3">
      <c r="BS47429" s="24">
        <f t="shared" si="1063"/>
        <v>-2.5</v>
      </c>
    </row>
    <row r="47430" spans="71:71" x14ac:dyDescent="0.3">
      <c r="BS47430" s="24">
        <f t="shared" si="1063"/>
        <v>-2.5</v>
      </c>
    </row>
    <row r="47431" spans="71:71" x14ac:dyDescent="0.3">
      <c r="BS47431" s="24">
        <f t="shared" si="1063"/>
        <v>-2.5</v>
      </c>
    </row>
    <row r="47432" spans="71:71" x14ac:dyDescent="0.3">
      <c r="BS47432" s="24">
        <f t="shared" si="1063"/>
        <v>-2.5</v>
      </c>
    </row>
    <row r="47433" spans="71:71" x14ac:dyDescent="0.3">
      <c r="BS47433" s="24">
        <f t="shared" ref="BS47433:BS47496" si="1064">BR47433-2.5</f>
        <v>-2.5</v>
      </c>
    </row>
    <row r="47434" spans="71:71" x14ac:dyDescent="0.3">
      <c r="BS47434" s="24">
        <f t="shared" si="1064"/>
        <v>-2.5</v>
      </c>
    </row>
    <row r="47435" spans="71:71" x14ac:dyDescent="0.3">
      <c r="BS47435" s="24">
        <f t="shared" si="1064"/>
        <v>-2.5</v>
      </c>
    </row>
    <row r="47436" spans="71:71" x14ac:dyDescent="0.3">
      <c r="BS47436" s="24">
        <f t="shared" si="1064"/>
        <v>-2.5</v>
      </c>
    </row>
    <row r="47437" spans="71:71" x14ac:dyDescent="0.3">
      <c r="BS47437" s="24">
        <f t="shared" si="1064"/>
        <v>-2.5</v>
      </c>
    </row>
    <row r="47438" spans="71:71" x14ac:dyDescent="0.3">
      <c r="BS47438" s="24">
        <f t="shared" si="1064"/>
        <v>-2.5</v>
      </c>
    </row>
    <row r="47439" spans="71:71" x14ac:dyDescent="0.3">
      <c r="BS47439" s="24">
        <f t="shared" si="1064"/>
        <v>-2.5</v>
      </c>
    </row>
    <row r="47440" spans="71:71" x14ac:dyDescent="0.3">
      <c r="BS47440" s="24">
        <f t="shared" si="1064"/>
        <v>-2.5</v>
      </c>
    </row>
    <row r="47441" spans="71:71" x14ac:dyDescent="0.3">
      <c r="BS47441" s="24">
        <f t="shared" si="1064"/>
        <v>-2.5</v>
      </c>
    </row>
    <row r="47442" spans="71:71" x14ac:dyDescent="0.3">
      <c r="BS47442" s="24">
        <f t="shared" si="1064"/>
        <v>-2.5</v>
      </c>
    </row>
    <row r="47443" spans="71:71" x14ac:dyDescent="0.3">
      <c r="BS47443" s="24">
        <f t="shared" si="1064"/>
        <v>-2.5</v>
      </c>
    </row>
    <row r="47444" spans="71:71" x14ac:dyDescent="0.3">
      <c r="BS47444" s="24">
        <f t="shared" si="1064"/>
        <v>-2.5</v>
      </c>
    </row>
    <row r="47445" spans="71:71" x14ac:dyDescent="0.3">
      <c r="BS47445" s="24">
        <f t="shared" si="1064"/>
        <v>-2.5</v>
      </c>
    </row>
    <row r="47446" spans="71:71" x14ac:dyDescent="0.3">
      <c r="BS47446" s="24">
        <f t="shared" si="1064"/>
        <v>-2.5</v>
      </c>
    </row>
    <row r="47447" spans="71:71" x14ac:dyDescent="0.3">
      <c r="BS47447" s="24">
        <f t="shared" si="1064"/>
        <v>-2.5</v>
      </c>
    </row>
    <row r="47448" spans="71:71" x14ac:dyDescent="0.3">
      <c r="BS47448" s="24">
        <f t="shared" si="1064"/>
        <v>-2.5</v>
      </c>
    </row>
    <row r="47449" spans="71:71" x14ac:dyDescent="0.3">
      <c r="BS47449" s="24">
        <f t="shared" si="1064"/>
        <v>-2.5</v>
      </c>
    </row>
    <row r="47450" spans="71:71" x14ac:dyDescent="0.3">
      <c r="BS47450" s="24">
        <f t="shared" si="1064"/>
        <v>-2.5</v>
      </c>
    </row>
    <row r="47451" spans="71:71" x14ac:dyDescent="0.3">
      <c r="BS47451" s="24">
        <f t="shared" si="1064"/>
        <v>-2.5</v>
      </c>
    </row>
    <row r="47452" spans="71:71" x14ac:dyDescent="0.3">
      <c r="BS47452" s="24">
        <f t="shared" si="1064"/>
        <v>-2.5</v>
      </c>
    </row>
    <row r="47453" spans="71:71" x14ac:dyDescent="0.3">
      <c r="BS47453" s="24">
        <f t="shared" si="1064"/>
        <v>-2.5</v>
      </c>
    </row>
    <row r="47454" spans="71:71" x14ac:dyDescent="0.3">
      <c r="BS47454" s="24">
        <f t="shared" si="1064"/>
        <v>-2.5</v>
      </c>
    </row>
    <row r="47455" spans="71:71" x14ac:dyDescent="0.3">
      <c r="BS47455" s="24">
        <f t="shared" si="1064"/>
        <v>-2.5</v>
      </c>
    </row>
    <row r="47456" spans="71:71" x14ac:dyDescent="0.3">
      <c r="BS47456" s="24">
        <f t="shared" si="1064"/>
        <v>-2.5</v>
      </c>
    </row>
    <row r="47457" spans="71:71" x14ac:dyDescent="0.3">
      <c r="BS47457" s="24">
        <f t="shared" si="1064"/>
        <v>-2.5</v>
      </c>
    </row>
    <row r="47458" spans="71:71" x14ac:dyDescent="0.3">
      <c r="BS47458" s="24">
        <f t="shared" si="1064"/>
        <v>-2.5</v>
      </c>
    </row>
    <row r="47459" spans="71:71" x14ac:dyDescent="0.3">
      <c r="BS47459" s="24">
        <f t="shared" si="1064"/>
        <v>-2.5</v>
      </c>
    </row>
    <row r="47460" spans="71:71" x14ac:dyDescent="0.3">
      <c r="BS47460" s="24">
        <f t="shared" si="1064"/>
        <v>-2.5</v>
      </c>
    </row>
    <row r="47461" spans="71:71" x14ac:dyDescent="0.3">
      <c r="BS47461" s="24">
        <f t="shared" si="1064"/>
        <v>-2.5</v>
      </c>
    </row>
    <row r="47462" spans="71:71" x14ac:dyDescent="0.3">
      <c r="BS47462" s="24">
        <f t="shared" si="1064"/>
        <v>-2.5</v>
      </c>
    </row>
    <row r="47463" spans="71:71" x14ac:dyDescent="0.3">
      <c r="BS47463" s="24">
        <f t="shared" si="1064"/>
        <v>-2.5</v>
      </c>
    </row>
    <row r="47464" spans="71:71" x14ac:dyDescent="0.3">
      <c r="BS47464" s="24">
        <f t="shared" si="1064"/>
        <v>-2.5</v>
      </c>
    </row>
    <row r="47465" spans="71:71" x14ac:dyDescent="0.3">
      <c r="BS47465" s="24">
        <f t="shared" si="1064"/>
        <v>-2.5</v>
      </c>
    </row>
    <row r="47466" spans="71:71" x14ac:dyDescent="0.3">
      <c r="BS47466" s="24">
        <f t="shared" si="1064"/>
        <v>-2.5</v>
      </c>
    </row>
    <row r="47467" spans="71:71" x14ac:dyDescent="0.3">
      <c r="BS47467" s="24">
        <f t="shared" si="1064"/>
        <v>-2.5</v>
      </c>
    </row>
    <row r="47468" spans="71:71" x14ac:dyDescent="0.3">
      <c r="BS47468" s="24">
        <f t="shared" si="1064"/>
        <v>-2.5</v>
      </c>
    </row>
    <row r="47469" spans="71:71" x14ac:dyDescent="0.3">
      <c r="BS47469" s="24">
        <f t="shared" si="1064"/>
        <v>-2.5</v>
      </c>
    </row>
    <row r="47470" spans="71:71" x14ac:dyDescent="0.3">
      <c r="BS47470" s="24">
        <f t="shared" si="1064"/>
        <v>-2.5</v>
      </c>
    </row>
    <row r="47471" spans="71:71" x14ac:dyDescent="0.3">
      <c r="BS47471" s="24">
        <f t="shared" si="1064"/>
        <v>-2.5</v>
      </c>
    </row>
    <row r="47472" spans="71:71" x14ac:dyDescent="0.3">
      <c r="BS47472" s="24">
        <f t="shared" si="1064"/>
        <v>-2.5</v>
      </c>
    </row>
    <row r="47473" spans="71:71" x14ac:dyDescent="0.3">
      <c r="BS47473" s="24">
        <f t="shared" si="1064"/>
        <v>-2.5</v>
      </c>
    </row>
    <row r="47474" spans="71:71" x14ac:dyDescent="0.3">
      <c r="BS47474" s="24">
        <f t="shared" si="1064"/>
        <v>-2.5</v>
      </c>
    </row>
    <row r="47475" spans="71:71" x14ac:dyDescent="0.3">
      <c r="BS47475" s="24">
        <f t="shared" si="1064"/>
        <v>-2.5</v>
      </c>
    </row>
    <row r="47476" spans="71:71" x14ac:dyDescent="0.3">
      <c r="BS47476" s="24">
        <f t="shared" si="1064"/>
        <v>-2.5</v>
      </c>
    </row>
    <row r="47477" spans="71:71" x14ac:dyDescent="0.3">
      <c r="BS47477" s="24">
        <f t="shared" si="1064"/>
        <v>-2.5</v>
      </c>
    </row>
    <row r="47478" spans="71:71" x14ac:dyDescent="0.3">
      <c r="BS47478" s="24">
        <f t="shared" si="1064"/>
        <v>-2.5</v>
      </c>
    </row>
    <row r="47479" spans="71:71" x14ac:dyDescent="0.3">
      <c r="BS47479" s="24">
        <f t="shared" si="1064"/>
        <v>-2.5</v>
      </c>
    </row>
    <row r="47480" spans="71:71" x14ac:dyDescent="0.3">
      <c r="BS47480" s="24">
        <f t="shared" si="1064"/>
        <v>-2.5</v>
      </c>
    </row>
    <row r="47481" spans="71:71" x14ac:dyDescent="0.3">
      <c r="BS47481" s="24">
        <f t="shared" si="1064"/>
        <v>-2.5</v>
      </c>
    </row>
    <row r="47482" spans="71:71" x14ac:dyDescent="0.3">
      <c r="BS47482" s="24">
        <f t="shared" si="1064"/>
        <v>-2.5</v>
      </c>
    </row>
    <row r="47483" spans="71:71" x14ac:dyDescent="0.3">
      <c r="BS47483" s="24">
        <f t="shared" si="1064"/>
        <v>-2.5</v>
      </c>
    </row>
    <row r="47484" spans="71:71" x14ac:dyDescent="0.3">
      <c r="BS47484" s="24">
        <f t="shared" si="1064"/>
        <v>-2.5</v>
      </c>
    </row>
    <row r="47485" spans="71:71" x14ac:dyDescent="0.3">
      <c r="BS47485" s="24">
        <f t="shared" si="1064"/>
        <v>-2.5</v>
      </c>
    </row>
    <row r="47486" spans="71:71" x14ac:dyDescent="0.3">
      <c r="BS47486" s="24">
        <f t="shared" si="1064"/>
        <v>-2.5</v>
      </c>
    </row>
    <row r="47487" spans="71:71" x14ac:dyDescent="0.3">
      <c r="BS47487" s="24">
        <f t="shared" si="1064"/>
        <v>-2.5</v>
      </c>
    </row>
    <row r="47488" spans="71:71" x14ac:dyDescent="0.3">
      <c r="BS47488" s="24">
        <f t="shared" si="1064"/>
        <v>-2.5</v>
      </c>
    </row>
    <row r="47489" spans="71:71" x14ac:dyDescent="0.3">
      <c r="BS47489" s="24">
        <f t="shared" si="1064"/>
        <v>-2.5</v>
      </c>
    </row>
    <row r="47490" spans="71:71" x14ac:dyDescent="0.3">
      <c r="BS47490" s="24">
        <f t="shared" si="1064"/>
        <v>-2.5</v>
      </c>
    </row>
    <row r="47491" spans="71:71" x14ac:dyDescent="0.3">
      <c r="BS47491" s="24">
        <f t="shared" si="1064"/>
        <v>-2.5</v>
      </c>
    </row>
    <row r="47492" spans="71:71" x14ac:dyDescent="0.3">
      <c r="BS47492" s="24">
        <f t="shared" si="1064"/>
        <v>-2.5</v>
      </c>
    </row>
    <row r="47493" spans="71:71" x14ac:dyDescent="0.3">
      <c r="BS47493" s="24">
        <f t="shared" si="1064"/>
        <v>-2.5</v>
      </c>
    </row>
    <row r="47494" spans="71:71" x14ac:dyDescent="0.3">
      <c r="BS47494" s="24">
        <f t="shared" si="1064"/>
        <v>-2.5</v>
      </c>
    </row>
    <row r="47495" spans="71:71" x14ac:dyDescent="0.3">
      <c r="BS47495" s="24">
        <f t="shared" si="1064"/>
        <v>-2.5</v>
      </c>
    </row>
    <row r="47496" spans="71:71" x14ac:dyDescent="0.3">
      <c r="BS47496" s="24">
        <f t="shared" si="1064"/>
        <v>-2.5</v>
      </c>
    </row>
    <row r="47497" spans="71:71" x14ac:dyDescent="0.3">
      <c r="BS47497" s="24">
        <f t="shared" ref="BS47497:BS47560" si="1065">BR47497-2.5</f>
        <v>-2.5</v>
      </c>
    </row>
    <row r="47498" spans="71:71" x14ac:dyDescent="0.3">
      <c r="BS47498" s="24">
        <f t="shared" si="1065"/>
        <v>-2.5</v>
      </c>
    </row>
    <row r="47499" spans="71:71" x14ac:dyDescent="0.3">
      <c r="BS47499" s="24">
        <f t="shared" si="1065"/>
        <v>-2.5</v>
      </c>
    </row>
    <row r="47500" spans="71:71" x14ac:dyDescent="0.3">
      <c r="BS47500" s="24">
        <f t="shared" si="1065"/>
        <v>-2.5</v>
      </c>
    </row>
    <row r="47501" spans="71:71" x14ac:dyDescent="0.3">
      <c r="BS47501" s="24">
        <f t="shared" si="1065"/>
        <v>-2.5</v>
      </c>
    </row>
    <row r="47502" spans="71:71" x14ac:dyDescent="0.3">
      <c r="BS47502" s="24">
        <f t="shared" si="1065"/>
        <v>-2.5</v>
      </c>
    </row>
    <row r="47503" spans="71:71" x14ac:dyDescent="0.3">
      <c r="BS47503" s="24">
        <f t="shared" si="1065"/>
        <v>-2.5</v>
      </c>
    </row>
    <row r="47504" spans="71:71" x14ac:dyDescent="0.3">
      <c r="BS47504" s="24">
        <f t="shared" si="1065"/>
        <v>-2.5</v>
      </c>
    </row>
    <row r="47505" spans="71:71" x14ac:dyDescent="0.3">
      <c r="BS47505" s="24">
        <f t="shared" si="1065"/>
        <v>-2.5</v>
      </c>
    </row>
    <row r="47506" spans="71:71" x14ac:dyDescent="0.3">
      <c r="BS47506" s="24">
        <f t="shared" si="1065"/>
        <v>-2.5</v>
      </c>
    </row>
    <row r="47507" spans="71:71" x14ac:dyDescent="0.3">
      <c r="BS47507" s="24">
        <f t="shared" si="1065"/>
        <v>-2.5</v>
      </c>
    </row>
    <row r="47508" spans="71:71" x14ac:dyDescent="0.3">
      <c r="BS47508" s="24">
        <f t="shared" si="1065"/>
        <v>-2.5</v>
      </c>
    </row>
    <row r="47509" spans="71:71" x14ac:dyDescent="0.3">
      <c r="BS47509" s="24">
        <f t="shared" si="1065"/>
        <v>-2.5</v>
      </c>
    </row>
    <row r="47510" spans="71:71" x14ac:dyDescent="0.3">
      <c r="BS47510" s="24">
        <f t="shared" si="1065"/>
        <v>-2.5</v>
      </c>
    </row>
    <row r="47511" spans="71:71" x14ac:dyDescent="0.3">
      <c r="BS47511" s="24">
        <f t="shared" si="1065"/>
        <v>-2.5</v>
      </c>
    </row>
    <row r="47512" spans="71:71" x14ac:dyDescent="0.3">
      <c r="BS47512" s="24">
        <f t="shared" si="1065"/>
        <v>-2.5</v>
      </c>
    </row>
    <row r="47513" spans="71:71" x14ac:dyDescent="0.3">
      <c r="BS47513" s="24">
        <f t="shared" si="1065"/>
        <v>-2.5</v>
      </c>
    </row>
    <row r="47514" spans="71:71" x14ac:dyDescent="0.3">
      <c r="BS47514" s="24">
        <f t="shared" si="1065"/>
        <v>-2.5</v>
      </c>
    </row>
    <row r="47515" spans="71:71" x14ac:dyDescent="0.3">
      <c r="BS47515" s="24">
        <f t="shared" si="1065"/>
        <v>-2.5</v>
      </c>
    </row>
    <row r="47516" spans="71:71" x14ac:dyDescent="0.3">
      <c r="BS47516" s="24">
        <f t="shared" si="1065"/>
        <v>-2.5</v>
      </c>
    </row>
    <row r="47517" spans="71:71" x14ac:dyDescent="0.3">
      <c r="BS47517" s="24">
        <f t="shared" si="1065"/>
        <v>-2.5</v>
      </c>
    </row>
    <row r="47518" spans="71:71" x14ac:dyDescent="0.3">
      <c r="BS47518" s="24">
        <f t="shared" si="1065"/>
        <v>-2.5</v>
      </c>
    </row>
    <row r="47519" spans="71:71" x14ac:dyDescent="0.3">
      <c r="BS47519" s="24">
        <f t="shared" si="1065"/>
        <v>-2.5</v>
      </c>
    </row>
    <row r="47520" spans="71:71" x14ac:dyDescent="0.3">
      <c r="BS47520" s="24">
        <f t="shared" si="1065"/>
        <v>-2.5</v>
      </c>
    </row>
    <row r="47521" spans="71:71" x14ac:dyDescent="0.3">
      <c r="BS47521" s="24">
        <f t="shared" si="1065"/>
        <v>-2.5</v>
      </c>
    </row>
    <row r="47522" spans="71:71" x14ac:dyDescent="0.3">
      <c r="BS47522" s="24">
        <f t="shared" si="1065"/>
        <v>-2.5</v>
      </c>
    </row>
    <row r="47523" spans="71:71" x14ac:dyDescent="0.3">
      <c r="BS47523" s="24">
        <f t="shared" si="1065"/>
        <v>-2.5</v>
      </c>
    </row>
    <row r="47524" spans="71:71" x14ac:dyDescent="0.3">
      <c r="BS47524" s="24">
        <f t="shared" si="1065"/>
        <v>-2.5</v>
      </c>
    </row>
    <row r="47525" spans="71:71" x14ac:dyDescent="0.3">
      <c r="BS47525" s="24">
        <f t="shared" si="1065"/>
        <v>-2.5</v>
      </c>
    </row>
    <row r="47526" spans="71:71" x14ac:dyDescent="0.3">
      <c r="BS47526" s="24">
        <f t="shared" si="1065"/>
        <v>-2.5</v>
      </c>
    </row>
    <row r="47527" spans="71:71" x14ac:dyDescent="0.3">
      <c r="BS47527" s="24">
        <f t="shared" si="1065"/>
        <v>-2.5</v>
      </c>
    </row>
    <row r="47528" spans="71:71" x14ac:dyDescent="0.3">
      <c r="BS47528" s="24">
        <f t="shared" si="1065"/>
        <v>-2.5</v>
      </c>
    </row>
    <row r="47529" spans="71:71" x14ac:dyDescent="0.3">
      <c r="BS47529" s="24">
        <f t="shared" si="1065"/>
        <v>-2.5</v>
      </c>
    </row>
    <row r="47530" spans="71:71" x14ac:dyDescent="0.3">
      <c r="BS47530" s="24">
        <f t="shared" si="1065"/>
        <v>-2.5</v>
      </c>
    </row>
    <row r="47531" spans="71:71" x14ac:dyDescent="0.3">
      <c r="BS47531" s="24">
        <f t="shared" si="1065"/>
        <v>-2.5</v>
      </c>
    </row>
    <row r="47532" spans="71:71" x14ac:dyDescent="0.3">
      <c r="BS47532" s="24">
        <f t="shared" si="1065"/>
        <v>-2.5</v>
      </c>
    </row>
    <row r="47533" spans="71:71" x14ac:dyDescent="0.3">
      <c r="BS47533" s="24">
        <f t="shared" si="1065"/>
        <v>-2.5</v>
      </c>
    </row>
    <row r="47534" spans="71:71" x14ac:dyDescent="0.3">
      <c r="BS47534" s="24">
        <f t="shared" si="1065"/>
        <v>-2.5</v>
      </c>
    </row>
    <row r="47535" spans="71:71" x14ac:dyDescent="0.3">
      <c r="BS47535" s="24">
        <f t="shared" si="1065"/>
        <v>-2.5</v>
      </c>
    </row>
    <row r="47536" spans="71:71" x14ac:dyDescent="0.3">
      <c r="BS47536" s="24">
        <f t="shared" si="1065"/>
        <v>-2.5</v>
      </c>
    </row>
    <row r="47537" spans="71:71" x14ac:dyDescent="0.3">
      <c r="BS47537" s="24">
        <f t="shared" si="1065"/>
        <v>-2.5</v>
      </c>
    </row>
    <row r="47538" spans="71:71" x14ac:dyDescent="0.3">
      <c r="BS47538" s="24">
        <f t="shared" si="1065"/>
        <v>-2.5</v>
      </c>
    </row>
    <row r="47539" spans="71:71" x14ac:dyDescent="0.3">
      <c r="BS47539" s="24">
        <f t="shared" si="1065"/>
        <v>-2.5</v>
      </c>
    </row>
    <row r="47540" spans="71:71" x14ac:dyDescent="0.3">
      <c r="BS47540" s="24">
        <f t="shared" si="1065"/>
        <v>-2.5</v>
      </c>
    </row>
    <row r="47541" spans="71:71" x14ac:dyDescent="0.3">
      <c r="BS47541" s="24">
        <f t="shared" si="1065"/>
        <v>-2.5</v>
      </c>
    </row>
    <row r="47542" spans="71:71" x14ac:dyDescent="0.3">
      <c r="BS47542" s="24">
        <f t="shared" si="1065"/>
        <v>-2.5</v>
      </c>
    </row>
    <row r="47543" spans="71:71" x14ac:dyDescent="0.3">
      <c r="BS47543" s="24">
        <f t="shared" si="1065"/>
        <v>-2.5</v>
      </c>
    </row>
    <row r="47544" spans="71:71" x14ac:dyDescent="0.3">
      <c r="BS47544" s="24">
        <f t="shared" si="1065"/>
        <v>-2.5</v>
      </c>
    </row>
    <row r="47545" spans="71:71" x14ac:dyDescent="0.3">
      <c r="BS47545" s="24">
        <f t="shared" si="1065"/>
        <v>-2.5</v>
      </c>
    </row>
    <row r="47546" spans="71:71" x14ac:dyDescent="0.3">
      <c r="BS47546" s="24">
        <f t="shared" si="1065"/>
        <v>-2.5</v>
      </c>
    </row>
    <row r="47547" spans="71:71" x14ac:dyDescent="0.3">
      <c r="BS47547" s="24">
        <f t="shared" si="1065"/>
        <v>-2.5</v>
      </c>
    </row>
    <row r="47548" spans="71:71" x14ac:dyDescent="0.3">
      <c r="BS47548" s="24">
        <f t="shared" si="1065"/>
        <v>-2.5</v>
      </c>
    </row>
    <row r="47549" spans="71:71" x14ac:dyDescent="0.3">
      <c r="BS47549" s="24">
        <f t="shared" si="1065"/>
        <v>-2.5</v>
      </c>
    </row>
    <row r="47550" spans="71:71" x14ac:dyDescent="0.3">
      <c r="BS47550" s="24">
        <f t="shared" si="1065"/>
        <v>-2.5</v>
      </c>
    </row>
    <row r="47551" spans="71:71" x14ac:dyDescent="0.3">
      <c r="BS47551" s="24">
        <f t="shared" si="1065"/>
        <v>-2.5</v>
      </c>
    </row>
    <row r="47552" spans="71:71" x14ac:dyDescent="0.3">
      <c r="BS47552" s="24">
        <f t="shared" si="1065"/>
        <v>-2.5</v>
      </c>
    </row>
    <row r="47553" spans="71:71" x14ac:dyDescent="0.3">
      <c r="BS47553" s="24">
        <f t="shared" si="1065"/>
        <v>-2.5</v>
      </c>
    </row>
    <row r="47554" spans="71:71" x14ac:dyDescent="0.3">
      <c r="BS47554" s="24">
        <f t="shared" si="1065"/>
        <v>-2.5</v>
      </c>
    </row>
    <row r="47555" spans="71:71" x14ac:dyDescent="0.3">
      <c r="BS47555" s="24">
        <f t="shared" si="1065"/>
        <v>-2.5</v>
      </c>
    </row>
    <row r="47556" spans="71:71" x14ac:dyDescent="0.3">
      <c r="BS47556" s="24">
        <f t="shared" si="1065"/>
        <v>-2.5</v>
      </c>
    </row>
    <row r="47557" spans="71:71" x14ac:dyDescent="0.3">
      <c r="BS47557" s="24">
        <f t="shared" si="1065"/>
        <v>-2.5</v>
      </c>
    </row>
    <row r="47558" spans="71:71" x14ac:dyDescent="0.3">
      <c r="BS47558" s="24">
        <f t="shared" si="1065"/>
        <v>-2.5</v>
      </c>
    </row>
    <row r="47559" spans="71:71" x14ac:dyDescent="0.3">
      <c r="BS47559" s="24">
        <f t="shared" si="1065"/>
        <v>-2.5</v>
      </c>
    </row>
    <row r="47560" spans="71:71" x14ac:dyDescent="0.3">
      <c r="BS47560" s="24">
        <f t="shared" si="1065"/>
        <v>-2.5</v>
      </c>
    </row>
    <row r="47561" spans="71:71" x14ac:dyDescent="0.3">
      <c r="BS47561" s="24">
        <f t="shared" ref="BS47561:BS47624" si="1066">BR47561-2.5</f>
        <v>-2.5</v>
      </c>
    </row>
    <row r="47562" spans="71:71" x14ac:dyDescent="0.3">
      <c r="BS47562" s="24">
        <f t="shared" si="1066"/>
        <v>-2.5</v>
      </c>
    </row>
    <row r="47563" spans="71:71" x14ac:dyDescent="0.3">
      <c r="BS47563" s="24">
        <f t="shared" si="1066"/>
        <v>-2.5</v>
      </c>
    </row>
    <row r="47564" spans="71:71" x14ac:dyDescent="0.3">
      <c r="BS47564" s="24">
        <f t="shared" si="1066"/>
        <v>-2.5</v>
      </c>
    </row>
    <row r="47565" spans="71:71" x14ac:dyDescent="0.3">
      <c r="BS47565" s="24">
        <f t="shared" si="1066"/>
        <v>-2.5</v>
      </c>
    </row>
    <row r="47566" spans="71:71" x14ac:dyDescent="0.3">
      <c r="BS47566" s="24">
        <f t="shared" si="1066"/>
        <v>-2.5</v>
      </c>
    </row>
    <row r="47567" spans="71:71" x14ac:dyDescent="0.3">
      <c r="BS47567" s="24">
        <f t="shared" si="1066"/>
        <v>-2.5</v>
      </c>
    </row>
    <row r="47568" spans="71:71" x14ac:dyDescent="0.3">
      <c r="BS47568" s="24">
        <f t="shared" si="1066"/>
        <v>-2.5</v>
      </c>
    </row>
    <row r="47569" spans="71:71" x14ac:dyDescent="0.3">
      <c r="BS47569" s="24">
        <f t="shared" si="1066"/>
        <v>-2.5</v>
      </c>
    </row>
    <row r="47570" spans="71:71" x14ac:dyDescent="0.3">
      <c r="BS47570" s="24">
        <f t="shared" si="1066"/>
        <v>-2.5</v>
      </c>
    </row>
    <row r="47571" spans="71:71" x14ac:dyDescent="0.3">
      <c r="BS47571" s="24">
        <f t="shared" si="1066"/>
        <v>-2.5</v>
      </c>
    </row>
    <row r="47572" spans="71:71" x14ac:dyDescent="0.3">
      <c r="BS47572" s="24">
        <f t="shared" si="1066"/>
        <v>-2.5</v>
      </c>
    </row>
    <row r="47573" spans="71:71" x14ac:dyDescent="0.3">
      <c r="BS47573" s="24">
        <f t="shared" si="1066"/>
        <v>-2.5</v>
      </c>
    </row>
    <row r="47574" spans="71:71" x14ac:dyDescent="0.3">
      <c r="BS47574" s="24">
        <f t="shared" si="1066"/>
        <v>-2.5</v>
      </c>
    </row>
    <row r="47575" spans="71:71" x14ac:dyDescent="0.3">
      <c r="BS47575" s="24">
        <f t="shared" si="1066"/>
        <v>-2.5</v>
      </c>
    </row>
    <row r="47576" spans="71:71" x14ac:dyDescent="0.3">
      <c r="BS47576" s="24">
        <f t="shared" si="1066"/>
        <v>-2.5</v>
      </c>
    </row>
    <row r="47577" spans="71:71" x14ac:dyDescent="0.3">
      <c r="BS47577" s="24">
        <f t="shared" si="1066"/>
        <v>-2.5</v>
      </c>
    </row>
    <row r="47578" spans="71:71" x14ac:dyDescent="0.3">
      <c r="BS47578" s="24">
        <f t="shared" si="1066"/>
        <v>-2.5</v>
      </c>
    </row>
    <row r="47579" spans="71:71" x14ac:dyDescent="0.3">
      <c r="BS47579" s="24">
        <f t="shared" si="1066"/>
        <v>-2.5</v>
      </c>
    </row>
    <row r="47580" spans="71:71" x14ac:dyDescent="0.3">
      <c r="BS47580" s="24">
        <f t="shared" si="1066"/>
        <v>-2.5</v>
      </c>
    </row>
    <row r="47581" spans="71:71" x14ac:dyDescent="0.3">
      <c r="BS47581" s="24">
        <f t="shared" si="1066"/>
        <v>-2.5</v>
      </c>
    </row>
    <row r="47582" spans="71:71" x14ac:dyDescent="0.3">
      <c r="BS47582" s="24">
        <f t="shared" si="1066"/>
        <v>-2.5</v>
      </c>
    </row>
    <row r="47583" spans="71:71" x14ac:dyDescent="0.3">
      <c r="BS47583" s="24">
        <f t="shared" si="1066"/>
        <v>-2.5</v>
      </c>
    </row>
    <row r="47584" spans="71:71" x14ac:dyDescent="0.3">
      <c r="BS47584" s="24">
        <f t="shared" si="1066"/>
        <v>-2.5</v>
      </c>
    </row>
    <row r="47585" spans="71:71" x14ac:dyDescent="0.3">
      <c r="BS47585" s="24">
        <f t="shared" si="1066"/>
        <v>-2.5</v>
      </c>
    </row>
    <row r="47586" spans="71:71" x14ac:dyDescent="0.3">
      <c r="BS47586" s="24">
        <f t="shared" si="1066"/>
        <v>-2.5</v>
      </c>
    </row>
    <row r="47587" spans="71:71" x14ac:dyDescent="0.3">
      <c r="BS47587" s="24">
        <f t="shared" si="1066"/>
        <v>-2.5</v>
      </c>
    </row>
    <row r="47588" spans="71:71" x14ac:dyDescent="0.3">
      <c r="BS47588" s="24">
        <f t="shared" si="1066"/>
        <v>-2.5</v>
      </c>
    </row>
    <row r="47589" spans="71:71" x14ac:dyDescent="0.3">
      <c r="BS47589" s="24">
        <f t="shared" si="1066"/>
        <v>-2.5</v>
      </c>
    </row>
    <row r="47590" spans="71:71" x14ac:dyDescent="0.3">
      <c r="BS47590" s="24">
        <f t="shared" si="1066"/>
        <v>-2.5</v>
      </c>
    </row>
    <row r="47591" spans="71:71" x14ac:dyDescent="0.3">
      <c r="BS47591" s="24">
        <f t="shared" si="1066"/>
        <v>-2.5</v>
      </c>
    </row>
    <row r="47592" spans="71:71" x14ac:dyDescent="0.3">
      <c r="BS47592" s="24">
        <f t="shared" si="1066"/>
        <v>-2.5</v>
      </c>
    </row>
    <row r="47593" spans="71:71" x14ac:dyDescent="0.3">
      <c r="BS47593" s="24">
        <f t="shared" si="1066"/>
        <v>-2.5</v>
      </c>
    </row>
    <row r="47594" spans="71:71" x14ac:dyDescent="0.3">
      <c r="BS47594" s="24">
        <f t="shared" si="1066"/>
        <v>-2.5</v>
      </c>
    </row>
    <row r="47595" spans="71:71" x14ac:dyDescent="0.3">
      <c r="BS47595" s="24">
        <f t="shared" si="1066"/>
        <v>-2.5</v>
      </c>
    </row>
    <row r="47596" spans="71:71" x14ac:dyDescent="0.3">
      <c r="BS47596" s="24">
        <f t="shared" si="1066"/>
        <v>-2.5</v>
      </c>
    </row>
    <row r="47597" spans="71:71" x14ac:dyDescent="0.3">
      <c r="BS47597" s="24">
        <f t="shared" si="1066"/>
        <v>-2.5</v>
      </c>
    </row>
    <row r="47598" spans="71:71" x14ac:dyDescent="0.3">
      <c r="BS47598" s="24">
        <f t="shared" si="1066"/>
        <v>-2.5</v>
      </c>
    </row>
    <row r="47599" spans="71:71" x14ac:dyDescent="0.3">
      <c r="BS47599" s="24">
        <f t="shared" si="1066"/>
        <v>-2.5</v>
      </c>
    </row>
    <row r="47600" spans="71:71" x14ac:dyDescent="0.3">
      <c r="BS47600" s="24">
        <f t="shared" si="1066"/>
        <v>-2.5</v>
      </c>
    </row>
    <row r="47601" spans="71:71" x14ac:dyDescent="0.3">
      <c r="BS47601" s="24">
        <f t="shared" si="1066"/>
        <v>-2.5</v>
      </c>
    </row>
    <row r="47602" spans="71:71" x14ac:dyDescent="0.3">
      <c r="BS47602" s="24">
        <f t="shared" si="1066"/>
        <v>-2.5</v>
      </c>
    </row>
    <row r="47603" spans="71:71" x14ac:dyDescent="0.3">
      <c r="BS47603" s="24">
        <f t="shared" si="1066"/>
        <v>-2.5</v>
      </c>
    </row>
    <row r="47604" spans="71:71" x14ac:dyDescent="0.3">
      <c r="BS47604" s="24">
        <f t="shared" si="1066"/>
        <v>-2.5</v>
      </c>
    </row>
    <row r="47605" spans="71:71" x14ac:dyDescent="0.3">
      <c r="BS47605" s="24">
        <f t="shared" si="1066"/>
        <v>-2.5</v>
      </c>
    </row>
    <row r="47606" spans="71:71" x14ac:dyDescent="0.3">
      <c r="BS47606" s="24">
        <f t="shared" si="1066"/>
        <v>-2.5</v>
      </c>
    </row>
    <row r="47607" spans="71:71" x14ac:dyDescent="0.3">
      <c r="BS47607" s="24">
        <f t="shared" si="1066"/>
        <v>-2.5</v>
      </c>
    </row>
    <row r="47608" spans="71:71" x14ac:dyDescent="0.3">
      <c r="BS47608" s="24">
        <f t="shared" si="1066"/>
        <v>-2.5</v>
      </c>
    </row>
    <row r="47609" spans="71:71" x14ac:dyDescent="0.3">
      <c r="BS47609" s="24">
        <f t="shared" si="1066"/>
        <v>-2.5</v>
      </c>
    </row>
    <row r="47610" spans="71:71" x14ac:dyDescent="0.3">
      <c r="BS47610" s="24">
        <f t="shared" si="1066"/>
        <v>-2.5</v>
      </c>
    </row>
    <row r="47611" spans="71:71" x14ac:dyDescent="0.3">
      <c r="BS47611" s="24">
        <f t="shared" si="1066"/>
        <v>-2.5</v>
      </c>
    </row>
    <row r="47612" spans="71:71" x14ac:dyDescent="0.3">
      <c r="BS47612" s="24">
        <f t="shared" si="1066"/>
        <v>-2.5</v>
      </c>
    </row>
    <row r="47613" spans="71:71" x14ac:dyDescent="0.3">
      <c r="BS47613" s="24">
        <f t="shared" si="1066"/>
        <v>-2.5</v>
      </c>
    </row>
    <row r="47614" spans="71:71" x14ac:dyDescent="0.3">
      <c r="BS47614" s="24">
        <f t="shared" si="1066"/>
        <v>-2.5</v>
      </c>
    </row>
    <row r="47615" spans="71:71" x14ac:dyDescent="0.3">
      <c r="BS47615" s="24">
        <f t="shared" si="1066"/>
        <v>-2.5</v>
      </c>
    </row>
    <row r="47616" spans="71:71" x14ac:dyDescent="0.3">
      <c r="BS47616" s="24">
        <f t="shared" si="1066"/>
        <v>-2.5</v>
      </c>
    </row>
    <row r="47617" spans="71:71" x14ac:dyDescent="0.3">
      <c r="BS47617" s="24">
        <f t="shared" si="1066"/>
        <v>-2.5</v>
      </c>
    </row>
    <row r="47618" spans="71:71" x14ac:dyDescent="0.3">
      <c r="BS47618" s="24">
        <f t="shared" si="1066"/>
        <v>-2.5</v>
      </c>
    </row>
    <row r="47619" spans="71:71" x14ac:dyDescent="0.3">
      <c r="BS47619" s="24">
        <f t="shared" si="1066"/>
        <v>-2.5</v>
      </c>
    </row>
    <row r="47620" spans="71:71" x14ac:dyDescent="0.3">
      <c r="BS47620" s="24">
        <f t="shared" si="1066"/>
        <v>-2.5</v>
      </c>
    </row>
    <row r="47621" spans="71:71" x14ac:dyDescent="0.3">
      <c r="BS47621" s="24">
        <f t="shared" si="1066"/>
        <v>-2.5</v>
      </c>
    </row>
    <row r="47622" spans="71:71" x14ac:dyDescent="0.3">
      <c r="BS47622" s="24">
        <f t="shared" si="1066"/>
        <v>-2.5</v>
      </c>
    </row>
    <row r="47623" spans="71:71" x14ac:dyDescent="0.3">
      <c r="BS47623" s="24">
        <f t="shared" si="1066"/>
        <v>-2.5</v>
      </c>
    </row>
    <row r="47624" spans="71:71" x14ac:dyDescent="0.3">
      <c r="BS47624" s="24">
        <f t="shared" si="1066"/>
        <v>-2.5</v>
      </c>
    </row>
    <row r="47625" spans="71:71" x14ac:dyDescent="0.3">
      <c r="BS47625" s="24">
        <f t="shared" ref="BS47625:BS47688" si="1067">BR47625-2.5</f>
        <v>-2.5</v>
      </c>
    </row>
    <row r="47626" spans="71:71" x14ac:dyDescent="0.3">
      <c r="BS47626" s="24">
        <f t="shared" si="1067"/>
        <v>-2.5</v>
      </c>
    </row>
    <row r="47627" spans="71:71" x14ac:dyDescent="0.3">
      <c r="BS47627" s="24">
        <f t="shared" si="1067"/>
        <v>-2.5</v>
      </c>
    </row>
    <row r="47628" spans="71:71" x14ac:dyDescent="0.3">
      <c r="BS47628" s="24">
        <f t="shared" si="1067"/>
        <v>-2.5</v>
      </c>
    </row>
    <row r="47629" spans="71:71" x14ac:dyDescent="0.3">
      <c r="BS47629" s="24">
        <f t="shared" si="1067"/>
        <v>-2.5</v>
      </c>
    </row>
    <row r="47630" spans="71:71" x14ac:dyDescent="0.3">
      <c r="BS47630" s="24">
        <f t="shared" si="1067"/>
        <v>-2.5</v>
      </c>
    </row>
    <row r="47631" spans="71:71" x14ac:dyDescent="0.3">
      <c r="BS47631" s="24">
        <f t="shared" si="1067"/>
        <v>-2.5</v>
      </c>
    </row>
    <row r="47632" spans="71:71" x14ac:dyDescent="0.3">
      <c r="BS47632" s="24">
        <f t="shared" si="1067"/>
        <v>-2.5</v>
      </c>
    </row>
    <row r="47633" spans="71:71" x14ac:dyDescent="0.3">
      <c r="BS47633" s="24">
        <f t="shared" si="1067"/>
        <v>-2.5</v>
      </c>
    </row>
    <row r="47634" spans="71:71" x14ac:dyDescent="0.3">
      <c r="BS47634" s="24">
        <f t="shared" si="1067"/>
        <v>-2.5</v>
      </c>
    </row>
    <row r="47635" spans="71:71" x14ac:dyDescent="0.3">
      <c r="BS47635" s="24">
        <f t="shared" si="1067"/>
        <v>-2.5</v>
      </c>
    </row>
    <row r="47636" spans="71:71" x14ac:dyDescent="0.3">
      <c r="BS47636" s="24">
        <f t="shared" si="1067"/>
        <v>-2.5</v>
      </c>
    </row>
    <row r="47637" spans="71:71" x14ac:dyDescent="0.3">
      <c r="BS47637" s="24">
        <f t="shared" si="1067"/>
        <v>-2.5</v>
      </c>
    </row>
    <row r="47638" spans="71:71" x14ac:dyDescent="0.3">
      <c r="BS47638" s="24">
        <f t="shared" si="1067"/>
        <v>-2.5</v>
      </c>
    </row>
    <row r="47639" spans="71:71" x14ac:dyDescent="0.3">
      <c r="BS47639" s="24">
        <f t="shared" si="1067"/>
        <v>-2.5</v>
      </c>
    </row>
    <row r="47640" spans="71:71" x14ac:dyDescent="0.3">
      <c r="BS47640" s="24">
        <f t="shared" si="1067"/>
        <v>-2.5</v>
      </c>
    </row>
    <row r="47641" spans="71:71" x14ac:dyDescent="0.3">
      <c r="BS47641" s="24">
        <f t="shared" si="1067"/>
        <v>-2.5</v>
      </c>
    </row>
    <row r="47642" spans="71:71" x14ac:dyDescent="0.3">
      <c r="BS47642" s="24">
        <f t="shared" si="1067"/>
        <v>-2.5</v>
      </c>
    </row>
    <row r="47643" spans="71:71" x14ac:dyDescent="0.3">
      <c r="BS47643" s="24">
        <f t="shared" si="1067"/>
        <v>-2.5</v>
      </c>
    </row>
    <row r="47644" spans="71:71" x14ac:dyDescent="0.3">
      <c r="BS47644" s="24">
        <f t="shared" si="1067"/>
        <v>-2.5</v>
      </c>
    </row>
    <row r="47645" spans="71:71" x14ac:dyDescent="0.3">
      <c r="BS47645" s="24">
        <f t="shared" si="1067"/>
        <v>-2.5</v>
      </c>
    </row>
    <row r="47646" spans="71:71" x14ac:dyDescent="0.3">
      <c r="BS47646" s="24">
        <f t="shared" si="1067"/>
        <v>-2.5</v>
      </c>
    </row>
    <row r="47647" spans="71:71" x14ac:dyDescent="0.3">
      <c r="BS47647" s="24">
        <f t="shared" si="1067"/>
        <v>-2.5</v>
      </c>
    </row>
    <row r="47648" spans="71:71" x14ac:dyDescent="0.3">
      <c r="BS47648" s="24">
        <f t="shared" si="1067"/>
        <v>-2.5</v>
      </c>
    </row>
    <row r="47649" spans="71:71" x14ac:dyDescent="0.3">
      <c r="BS47649" s="24">
        <f t="shared" si="1067"/>
        <v>-2.5</v>
      </c>
    </row>
    <row r="47650" spans="71:71" x14ac:dyDescent="0.3">
      <c r="BS47650" s="24">
        <f t="shared" si="1067"/>
        <v>-2.5</v>
      </c>
    </row>
    <row r="47651" spans="71:71" x14ac:dyDescent="0.3">
      <c r="BS47651" s="24">
        <f t="shared" si="1067"/>
        <v>-2.5</v>
      </c>
    </row>
    <row r="47652" spans="71:71" x14ac:dyDescent="0.3">
      <c r="BS47652" s="24">
        <f t="shared" si="1067"/>
        <v>-2.5</v>
      </c>
    </row>
    <row r="47653" spans="71:71" x14ac:dyDescent="0.3">
      <c r="BS47653" s="24">
        <f t="shared" si="1067"/>
        <v>-2.5</v>
      </c>
    </row>
    <row r="47654" spans="71:71" x14ac:dyDescent="0.3">
      <c r="BS47654" s="24">
        <f t="shared" si="1067"/>
        <v>-2.5</v>
      </c>
    </row>
    <row r="47655" spans="71:71" x14ac:dyDescent="0.3">
      <c r="BS47655" s="24">
        <f t="shared" si="1067"/>
        <v>-2.5</v>
      </c>
    </row>
    <row r="47656" spans="71:71" x14ac:dyDescent="0.3">
      <c r="BS47656" s="24">
        <f t="shared" si="1067"/>
        <v>-2.5</v>
      </c>
    </row>
    <row r="47657" spans="71:71" x14ac:dyDescent="0.3">
      <c r="BS47657" s="24">
        <f t="shared" si="1067"/>
        <v>-2.5</v>
      </c>
    </row>
    <row r="47658" spans="71:71" x14ac:dyDescent="0.3">
      <c r="BS47658" s="24">
        <f t="shared" si="1067"/>
        <v>-2.5</v>
      </c>
    </row>
    <row r="47659" spans="71:71" x14ac:dyDescent="0.3">
      <c r="BS47659" s="24">
        <f t="shared" si="1067"/>
        <v>-2.5</v>
      </c>
    </row>
    <row r="47660" spans="71:71" x14ac:dyDescent="0.3">
      <c r="BS47660" s="24">
        <f t="shared" si="1067"/>
        <v>-2.5</v>
      </c>
    </row>
    <row r="47661" spans="71:71" x14ac:dyDescent="0.3">
      <c r="BS47661" s="24">
        <f t="shared" si="1067"/>
        <v>-2.5</v>
      </c>
    </row>
    <row r="47662" spans="71:71" x14ac:dyDescent="0.3">
      <c r="BS47662" s="24">
        <f t="shared" si="1067"/>
        <v>-2.5</v>
      </c>
    </row>
    <row r="47663" spans="71:71" x14ac:dyDescent="0.3">
      <c r="BS47663" s="24">
        <f t="shared" si="1067"/>
        <v>-2.5</v>
      </c>
    </row>
    <row r="47664" spans="71:71" x14ac:dyDescent="0.3">
      <c r="BS47664" s="24">
        <f t="shared" si="1067"/>
        <v>-2.5</v>
      </c>
    </row>
    <row r="47665" spans="71:71" x14ac:dyDescent="0.3">
      <c r="BS47665" s="24">
        <f t="shared" si="1067"/>
        <v>-2.5</v>
      </c>
    </row>
    <row r="47666" spans="71:71" x14ac:dyDescent="0.3">
      <c r="BS47666" s="24">
        <f t="shared" si="1067"/>
        <v>-2.5</v>
      </c>
    </row>
    <row r="47667" spans="71:71" x14ac:dyDescent="0.3">
      <c r="BS47667" s="24">
        <f t="shared" si="1067"/>
        <v>-2.5</v>
      </c>
    </row>
    <row r="47668" spans="71:71" x14ac:dyDescent="0.3">
      <c r="BS47668" s="24">
        <f t="shared" si="1067"/>
        <v>-2.5</v>
      </c>
    </row>
    <row r="47669" spans="71:71" x14ac:dyDescent="0.3">
      <c r="BS47669" s="24">
        <f t="shared" si="1067"/>
        <v>-2.5</v>
      </c>
    </row>
    <row r="47670" spans="71:71" x14ac:dyDescent="0.3">
      <c r="BS47670" s="24">
        <f t="shared" si="1067"/>
        <v>-2.5</v>
      </c>
    </row>
    <row r="47671" spans="71:71" x14ac:dyDescent="0.3">
      <c r="BS47671" s="24">
        <f t="shared" si="1067"/>
        <v>-2.5</v>
      </c>
    </row>
    <row r="47672" spans="71:71" x14ac:dyDescent="0.3">
      <c r="BS47672" s="24">
        <f t="shared" si="1067"/>
        <v>-2.5</v>
      </c>
    </row>
    <row r="47673" spans="71:71" x14ac:dyDescent="0.3">
      <c r="BS47673" s="24">
        <f t="shared" si="1067"/>
        <v>-2.5</v>
      </c>
    </row>
    <row r="47674" spans="71:71" x14ac:dyDescent="0.3">
      <c r="BS47674" s="24">
        <f t="shared" si="1067"/>
        <v>-2.5</v>
      </c>
    </row>
    <row r="47675" spans="71:71" x14ac:dyDescent="0.3">
      <c r="BS47675" s="24">
        <f t="shared" si="1067"/>
        <v>-2.5</v>
      </c>
    </row>
    <row r="47676" spans="71:71" x14ac:dyDescent="0.3">
      <c r="BS47676" s="24">
        <f t="shared" si="1067"/>
        <v>-2.5</v>
      </c>
    </row>
    <row r="47677" spans="71:71" x14ac:dyDescent="0.3">
      <c r="BS47677" s="24">
        <f t="shared" si="1067"/>
        <v>-2.5</v>
      </c>
    </row>
    <row r="47678" spans="71:71" x14ac:dyDescent="0.3">
      <c r="BS47678" s="24">
        <f t="shared" si="1067"/>
        <v>-2.5</v>
      </c>
    </row>
    <row r="47679" spans="71:71" x14ac:dyDescent="0.3">
      <c r="BS47679" s="24">
        <f t="shared" si="1067"/>
        <v>-2.5</v>
      </c>
    </row>
    <row r="47680" spans="71:71" x14ac:dyDescent="0.3">
      <c r="BS47680" s="24">
        <f t="shared" si="1067"/>
        <v>-2.5</v>
      </c>
    </row>
    <row r="47681" spans="71:71" x14ac:dyDescent="0.3">
      <c r="BS47681" s="24">
        <f t="shared" si="1067"/>
        <v>-2.5</v>
      </c>
    </row>
    <row r="47682" spans="71:71" x14ac:dyDescent="0.3">
      <c r="BS47682" s="24">
        <f t="shared" si="1067"/>
        <v>-2.5</v>
      </c>
    </row>
    <row r="47683" spans="71:71" x14ac:dyDescent="0.3">
      <c r="BS47683" s="24">
        <f t="shared" si="1067"/>
        <v>-2.5</v>
      </c>
    </row>
    <row r="47684" spans="71:71" x14ac:dyDescent="0.3">
      <c r="BS47684" s="24">
        <f t="shared" si="1067"/>
        <v>-2.5</v>
      </c>
    </row>
    <row r="47685" spans="71:71" x14ac:dyDescent="0.3">
      <c r="BS47685" s="24">
        <f t="shared" si="1067"/>
        <v>-2.5</v>
      </c>
    </row>
    <row r="47686" spans="71:71" x14ac:dyDescent="0.3">
      <c r="BS47686" s="24">
        <f t="shared" si="1067"/>
        <v>-2.5</v>
      </c>
    </row>
    <row r="47687" spans="71:71" x14ac:dyDescent="0.3">
      <c r="BS47687" s="24">
        <f t="shared" si="1067"/>
        <v>-2.5</v>
      </c>
    </row>
    <row r="47688" spans="71:71" x14ac:dyDescent="0.3">
      <c r="BS47688" s="24">
        <f t="shared" si="1067"/>
        <v>-2.5</v>
      </c>
    </row>
    <row r="47689" spans="71:71" x14ac:dyDescent="0.3">
      <c r="BS47689" s="24">
        <f t="shared" ref="BS47689:BS47752" si="1068">BR47689-2.5</f>
        <v>-2.5</v>
      </c>
    </row>
    <row r="47690" spans="71:71" x14ac:dyDescent="0.3">
      <c r="BS47690" s="24">
        <f t="shared" si="1068"/>
        <v>-2.5</v>
      </c>
    </row>
    <row r="47691" spans="71:71" x14ac:dyDescent="0.3">
      <c r="BS47691" s="24">
        <f t="shared" si="1068"/>
        <v>-2.5</v>
      </c>
    </row>
    <row r="47692" spans="71:71" x14ac:dyDescent="0.3">
      <c r="BS47692" s="24">
        <f t="shared" si="1068"/>
        <v>-2.5</v>
      </c>
    </row>
    <row r="47693" spans="71:71" x14ac:dyDescent="0.3">
      <c r="BS47693" s="24">
        <f t="shared" si="1068"/>
        <v>-2.5</v>
      </c>
    </row>
    <row r="47694" spans="71:71" x14ac:dyDescent="0.3">
      <c r="BS47694" s="24">
        <f t="shared" si="1068"/>
        <v>-2.5</v>
      </c>
    </row>
    <row r="47695" spans="71:71" x14ac:dyDescent="0.3">
      <c r="BS47695" s="24">
        <f t="shared" si="1068"/>
        <v>-2.5</v>
      </c>
    </row>
    <row r="47696" spans="71:71" x14ac:dyDescent="0.3">
      <c r="BS47696" s="24">
        <f t="shared" si="1068"/>
        <v>-2.5</v>
      </c>
    </row>
    <row r="47697" spans="71:71" x14ac:dyDescent="0.3">
      <c r="BS47697" s="24">
        <f t="shared" si="1068"/>
        <v>-2.5</v>
      </c>
    </row>
    <row r="47698" spans="71:71" x14ac:dyDescent="0.3">
      <c r="BS47698" s="24">
        <f t="shared" si="1068"/>
        <v>-2.5</v>
      </c>
    </row>
    <row r="47699" spans="71:71" x14ac:dyDescent="0.3">
      <c r="BS47699" s="24">
        <f t="shared" si="1068"/>
        <v>-2.5</v>
      </c>
    </row>
    <row r="47700" spans="71:71" x14ac:dyDescent="0.3">
      <c r="BS47700" s="24">
        <f t="shared" si="1068"/>
        <v>-2.5</v>
      </c>
    </row>
    <row r="47701" spans="71:71" x14ac:dyDescent="0.3">
      <c r="BS47701" s="24">
        <f t="shared" si="1068"/>
        <v>-2.5</v>
      </c>
    </row>
    <row r="47702" spans="71:71" x14ac:dyDescent="0.3">
      <c r="BS47702" s="24">
        <f t="shared" si="1068"/>
        <v>-2.5</v>
      </c>
    </row>
    <row r="47703" spans="71:71" x14ac:dyDescent="0.3">
      <c r="BS47703" s="24">
        <f t="shared" si="1068"/>
        <v>-2.5</v>
      </c>
    </row>
    <row r="47704" spans="71:71" x14ac:dyDescent="0.3">
      <c r="BS47704" s="24">
        <f t="shared" si="1068"/>
        <v>-2.5</v>
      </c>
    </row>
    <row r="47705" spans="71:71" x14ac:dyDescent="0.3">
      <c r="BS47705" s="24">
        <f t="shared" si="1068"/>
        <v>-2.5</v>
      </c>
    </row>
    <row r="47706" spans="71:71" x14ac:dyDescent="0.3">
      <c r="BS47706" s="24">
        <f t="shared" si="1068"/>
        <v>-2.5</v>
      </c>
    </row>
    <row r="47707" spans="71:71" x14ac:dyDescent="0.3">
      <c r="BS47707" s="24">
        <f t="shared" si="1068"/>
        <v>-2.5</v>
      </c>
    </row>
    <row r="47708" spans="71:71" x14ac:dyDescent="0.3">
      <c r="BS47708" s="24">
        <f t="shared" si="1068"/>
        <v>-2.5</v>
      </c>
    </row>
    <row r="47709" spans="71:71" x14ac:dyDescent="0.3">
      <c r="BS47709" s="24">
        <f t="shared" si="1068"/>
        <v>-2.5</v>
      </c>
    </row>
    <row r="47710" spans="71:71" x14ac:dyDescent="0.3">
      <c r="BS47710" s="24">
        <f t="shared" si="1068"/>
        <v>-2.5</v>
      </c>
    </row>
    <row r="47711" spans="71:71" x14ac:dyDescent="0.3">
      <c r="BS47711" s="24">
        <f t="shared" si="1068"/>
        <v>-2.5</v>
      </c>
    </row>
    <row r="47712" spans="71:71" x14ac:dyDescent="0.3">
      <c r="BS47712" s="24">
        <f t="shared" si="1068"/>
        <v>-2.5</v>
      </c>
    </row>
    <row r="47713" spans="71:71" x14ac:dyDescent="0.3">
      <c r="BS47713" s="24">
        <f t="shared" si="1068"/>
        <v>-2.5</v>
      </c>
    </row>
    <row r="47714" spans="71:71" x14ac:dyDescent="0.3">
      <c r="BS47714" s="24">
        <f t="shared" si="1068"/>
        <v>-2.5</v>
      </c>
    </row>
    <row r="47715" spans="71:71" x14ac:dyDescent="0.3">
      <c r="BS47715" s="24">
        <f t="shared" si="1068"/>
        <v>-2.5</v>
      </c>
    </row>
    <row r="47716" spans="71:71" x14ac:dyDescent="0.3">
      <c r="BS47716" s="24">
        <f t="shared" si="1068"/>
        <v>-2.5</v>
      </c>
    </row>
    <row r="47717" spans="71:71" x14ac:dyDescent="0.3">
      <c r="BS47717" s="24">
        <f t="shared" si="1068"/>
        <v>-2.5</v>
      </c>
    </row>
    <row r="47718" spans="71:71" x14ac:dyDescent="0.3">
      <c r="BS47718" s="24">
        <f t="shared" si="1068"/>
        <v>-2.5</v>
      </c>
    </row>
    <row r="47719" spans="71:71" x14ac:dyDescent="0.3">
      <c r="BS47719" s="24">
        <f t="shared" si="1068"/>
        <v>-2.5</v>
      </c>
    </row>
    <row r="47720" spans="71:71" x14ac:dyDescent="0.3">
      <c r="BS47720" s="24">
        <f t="shared" si="1068"/>
        <v>-2.5</v>
      </c>
    </row>
    <row r="47721" spans="71:71" x14ac:dyDescent="0.3">
      <c r="BS47721" s="24">
        <f t="shared" si="1068"/>
        <v>-2.5</v>
      </c>
    </row>
    <row r="47722" spans="71:71" x14ac:dyDescent="0.3">
      <c r="BS47722" s="24">
        <f t="shared" si="1068"/>
        <v>-2.5</v>
      </c>
    </row>
    <row r="47723" spans="71:71" x14ac:dyDescent="0.3">
      <c r="BS47723" s="24">
        <f t="shared" si="1068"/>
        <v>-2.5</v>
      </c>
    </row>
    <row r="47724" spans="71:71" x14ac:dyDescent="0.3">
      <c r="BS47724" s="24">
        <f t="shared" si="1068"/>
        <v>-2.5</v>
      </c>
    </row>
    <row r="47725" spans="71:71" x14ac:dyDescent="0.3">
      <c r="BS47725" s="24">
        <f t="shared" si="1068"/>
        <v>-2.5</v>
      </c>
    </row>
    <row r="47726" spans="71:71" x14ac:dyDescent="0.3">
      <c r="BS47726" s="24">
        <f t="shared" si="1068"/>
        <v>-2.5</v>
      </c>
    </row>
    <row r="47727" spans="71:71" x14ac:dyDescent="0.3">
      <c r="BS47727" s="24">
        <f t="shared" si="1068"/>
        <v>-2.5</v>
      </c>
    </row>
    <row r="47728" spans="71:71" x14ac:dyDescent="0.3">
      <c r="BS47728" s="24">
        <f t="shared" si="1068"/>
        <v>-2.5</v>
      </c>
    </row>
    <row r="47729" spans="71:71" x14ac:dyDescent="0.3">
      <c r="BS47729" s="24">
        <f t="shared" si="1068"/>
        <v>-2.5</v>
      </c>
    </row>
    <row r="47730" spans="71:71" x14ac:dyDescent="0.3">
      <c r="BS47730" s="24">
        <f t="shared" si="1068"/>
        <v>-2.5</v>
      </c>
    </row>
    <row r="47731" spans="71:71" x14ac:dyDescent="0.3">
      <c r="BS47731" s="24">
        <f t="shared" si="1068"/>
        <v>-2.5</v>
      </c>
    </row>
    <row r="47732" spans="71:71" x14ac:dyDescent="0.3">
      <c r="BS47732" s="24">
        <f t="shared" si="1068"/>
        <v>-2.5</v>
      </c>
    </row>
    <row r="47733" spans="71:71" x14ac:dyDescent="0.3">
      <c r="BS47733" s="24">
        <f t="shared" si="1068"/>
        <v>-2.5</v>
      </c>
    </row>
    <row r="47734" spans="71:71" x14ac:dyDescent="0.3">
      <c r="BS47734" s="24">
        <f t="shared" si="1068"/>
        <v>-2.5</v>
      </c>
    </row>
    <row r="47735" spans="71:71" x14ac:dyDescent="0.3">
      <c r="BS47735" s="24">
        <f t="shared" si="1068"/>
        <v>-2.5</v>
      </c>
    </row>
    <row r="47736" spans="71:71" x14ac:dyDescent="0.3">
      <c r="BS47736" s="24">
        <f t="shared" si="1068"/>
        <v>-2.5</v>
      </c>
    </row>
    <row r="47737" spans="71:71" x14ac:dyDescent="0.3">
      <c r="BS47737" s="24">
        <f t="shared" si="1068"/>
        <v>-2.5</v>
      </c>
    </row>
    <row r="47738" spans="71:71" x14ac:dyDescent="0.3">
      <c r="BS47738" s="24">
        <f t="shared" si="1068"/>
        <v>-2.5</v>
      </c>
    </row>
    <row r="47739" spans="71:71" x14ac:dyDescent="0.3">
      <c r="BS47739" s="24">
        <f t="shared" si="1068"/>
        <v>-2.5</v>
      </c>
    </row>
    <row r="47740" spans="71:71" x14ac:dyDescent="0.3">
      <c r="BS47740" s="24">
        <f t="shared" si="1068"/>
        <v>-2.5</v>
      </c>
    </row>
    <row r="47741" spans="71:71" x14ac:dyDescent="0.3">
      <c r="BS47741" s="24">
        <f t="shared" si="1068"/>
        <v>-2.5</v>
      </c>
    </row>
    <row r="47742" spans="71:71" x14ac:dyDescent="0.3">
      <c r="BS47742" s="24">
        <f t="shared" si="1068"/>
        <v>-2.5</v>
      </c>
    </row>
    <row r="47743" spans="71:71" x14ac:dyDescent="0.3">
      <c r="BS47743" s="24">
        <f t="shared" si="1068"/>
        <v>-2.5</v>
      </c>
    </row>
    <row r="47744" spans="71:71" x14ac:dyDescent="0.3">
      <c r="BS47744" s="24">
        <f t="shared" si="1068"/>
        <v>-2.5</v>
      </c>
    </row>
    <row r="47745" spans="71:71" x14ac:dyDescent="0.3">
      <c r="BS47745" s="24">
        <f t="shared" si="1068"/>
        <v>-2.5</v>
      </c>
    </row>
    <row r="47746" spans="71:71" x14ac:dyDescent="0.3">
      <c r="BS47746" s="24">
        <f t="shared" si="1068"/>
        <v>-2.5</v>
      </c>
    </row>
    <row r="47747" spans="71:71" x14ac:dyDescent="0.3">
      <c r="BS47747" s="24">
        <f t="shared" si="1068"/>
        <v>-2.5</v>
      </c>
    </row>
    <row r="47748" spans="71:71" x14ac:dyDescent="0.3">
      <c r="BS47748" s="24">
        <f t="shared" si="1068"/>
        <v>-2.5</v>
      </c>
    </row>
    <row r="47749" spans="71:71" x14ac:dyDescent="0.3">
      <c r="BS47749" s="24">
        <f t="shared" si="1068"/>
        <v>-2.5</v>
      </c>
    </row>
    <row r="47750" spans="71:71" x14ac:dyDescent="0.3">
      <c r="BS47750" s="24">
        <f t="shared" si="1068"/>
        <v>-2.5</v>
      </c>
    </row>
    <row r="47751" spans="71:71" x14ac:dyDescent="0.3">
      <c r="BS47751" s="24">
        <f t="shared" si="1068"/>
        <v>-2.5</v>
      </c>
    </row>
    <row r="47752" spans="71:71" x14ac:dyDescent="0.3">
      <c r="BS47752" s="24">
        <f t="shared" si="1068"/>
        <v>-2.5</v>
      </c>
    </row>
    <row r="47753" spans="71:71" x14ac:dyDescent="0.3">
      <c r="BS47753" s="24">
        <f t="shared" ref="BS47753:BS47816" si="1069">BR47753-2.5</f>
        <v>-2.5</v>
      </c>
    </row>
    <row r="47754" spans="71:71" x14ac:dyDescent="0.3">
      <c r="BS47754" s="24">
        <f t="shared" si="1069"/>
        <v>-2.5</v>
      </c>
    </row>
    <row r="47755" spans="71:71" x14ac:dyDescent="0.3">
      <c r="BS47755" s="24">
        <f t="shared" si="1069"/>
        <v>-2.5</v>
      </c>
    </row>
    <row r="47756" spans="71:71" x14ac:dyDescent="0.3">
      <c r="BS47756" s="24">
        <f t="shared" si="1069"/>
        <v>-2.5</v>
      </c>
    </row>
    <row r="47757" spans="71:71" x14ac:dyDescent="0.3">
      <c r="BS47757" s="24">
        <f t="shared" si="1069"/>
        <v>-2.5</v>
      </c>
    </row>
    <row r="47758" spans="71:71" x14ac:dyDescent="0.3">
      <c r="BS47758" s="24">
        <f t="shared" si="1069"/>
        <v>-2.5</v>
      </c>
    </row>
    <row r="47759" spans="71:71" x14ac:dyDescent="0.3">
      <c r="BS47759" s="24">
        <f t="shared" si="1069"/>
        <v>-2.5</v>
      </c>
    </row>
    <row r="47760" spans="71:71" x14ac:dyDescent="0.3">
      <c r="BS47760" s="24">
        <f t="shared" si="1069"/>
        <v>-2.5</v>
      </c>
    </row>
    <row r="47761" spans="71:71" x14ac:dyDescent="0.3">
      <c r="BS47761" s="24">
        <f t="shared" si="1069"/>
        <v>-2.5</v>
      </c>
    </row>
    <row r="47762" spans="71:71" x14ac:dyDescent="0.3">
      <c r="BS47762" s="24">
        <f t="shared" si="1069"/>
        <v>-2.5</v>
      </c>
    </row>
    <row r="47763" spans="71:71" x14ac:dyDescent="0.3">
      <c r="BS47763" s="24">
        <f t="shared" si="1069"/>
        <v>-2.5</v>
      </c>
    </row>
    <row r="47764" spans="71:71" x14ac:dyDescent="0.3">
      <c r="BS47764" s="24">
        <f t="shared" si="1069"/>
        <v>-2.5</v>
      </c>
    </row>
    <row r="47765" spans="71:71" x14ac:dyDescent="0.3">
      <c r="BS47765" s="24">
        <f t="shared" si="1069"/>
        <v>-2.5</v>
      </c>
    </row>
    <row r="47766" spans="71:71" x14ac:dyDescent="0.3">
      <c r="BS47766" s="24">
        <f t="shared" si="1069"/>
        <v>-2.5</v>
      </c>
    </row>
    <row r="47767" spans="71:71" x14ac:dyDescent="0.3">
      <c r="BS47767" s="24">
        <f t="shared" si="1069"/>
        <v>-2.5</v>
      </c>
    </row>
    <row r="47768" spans="71:71" x14ac:dyDescent="0.3">
      <c r="BS47768" s="24">
        <f t="shared" si="1069"/>
        <v>-2.5</v>
      </c>
    </row>
    <row r="47769" spans="71:71" x14ac:dyDescent="0.3">
      <c r="BS47769" s="24">
        <f t="shared" si="1069"/>
        <v>-2.5</v>
      </c>
    </row>
    <row r="47770" spans="71:71" x14ac:dyDescent="0.3">
      <c r="BS47770" s="24">
        <f t="shared" si="1069"/>
        <v>-2.5</v>
      </c>
    </row>
    <row r="47771" spans="71:71" x14ac:dyDescent="0.3">
      <c r="BS47771" s="24">
        <f t="shared" si="1069"/>
        <v>-2.5</v>
      </c>
    </row>
    <row r="47772" spans="71:71" x14ac:dyDescent="0.3">
      <c r="BS47772" s="24">
        <f t="shared" si="1069"/>
        <v>-2.5</v>
      </c>
    </row>
    <row r="47773" spans="71:71" x14ac:dyDescent="0.3">
      <c r="BS47773" s="24">
        <f t="shared" si="1069"/>
        <v>-2.5</v>
      </c>
    </row>
    <row r="47774" spans="71:71" x14ac:dyDescent="0.3">
      <c r="BS47774" s="24">
        <f t="shared" si="1069"/>
        <v>-2.5</v>
      </c>
    </row>
    <row r="47775" spans="71:71" x14ac:dyDescent="0.3">
      <c r="BS47775" s="24">
        <f t="shared" si="1069"/>
        <v>-2.5</v>
      </c>
    </row>
    <row r="47776" spans="71:71" x14ac:dyDescent="0.3">
      <c r="BS47776" s="24">
        <f t="shared" si="1069"/>
        <v>-2.5</v>
      </c>
    </row>
    <row r="47777" spans="71:71" x14ac:dyDescent="0.3">
      <c r="BS47777" s="24">
        <f t="shared" si="1069"/>
        <v>-2.5</v>
      </c>
    </row>
    <row r="47778" spans="71:71" x14ac:dyDescent="0.3">
      <c r="BS47778" s="24">
        <f t="shared" si="1069"/>
        <v>-2.5</v>
      </c>
    </row>
    <row r="47779" spans="71:71" x14ac:dyDescent="0.3">
      <c r="BS47779" s="24">
        <f t="shared" si="1069"/>
        <v>-2.5</v>
      </c>
    </row>
    <row r="47780" spans="71:71" x14ac:dyDescent="0.3">
      <c r="BS47780" s="24">
        <f t="shared" si="1069"/>
        <v>-2.5</v>
      </c>
    </row>
    <row r="47781" spans="71:71" x14ac:dyDescent="0.3">
      <c r="BS47781" s="24">
        <f t="shared" si="1069"/>
        <v>-2.5</v>
      </c>
    </row>
    <row r="47782" spans="71:71" x14ac:dyDescent="0.3">
      <c r="BS47782" s="24">
        <f t="shared" si="1069"/>
        <v>-2.5</v>
      </c>
    </row>
    <row r="47783" spans="71:71" x14ac:dyDescent="0.3">
      <c r="BS47783" s="24">
        <f t="shared" si="1069"/>
        <v>-2.5</v>
      </c>
    </row>
    <row r="47784" spans="71:71" x14ac:dyDescent="0.3">
      <c r="BS47784" s="24">
        <f t="shared" si="1069"/>
        <v>-2.5</v>
      </c>
    </row>
    <row r="47785" spans="71:71" x14ac:dyDescent="0.3">
      <c r="BS47785" s="24">
        <f t="shared" si="1069"/>
        <v>-2.5</v>
      </c>
    </row>
    <row r="47786" spans="71:71" x14ac:dyDescent="0.3">
      <c r="BS47786" s="24">
        <f t="shared" si="1069"/>
        <v>-2.5</v>
      </c>
    </row>
    <row r="47787" spans="71:71" x14ac:dyDescent="0.3">
      <c r="BS47787" s="24">
        <f t="shared" si="1069"/>
        <v>-2.5</v>
      </c>
    </row>
    <row r="47788" spans="71:71" x14ac:dyDescent="0.3">
      <c r="BS47788" s="24">
        <f t="shared" si="1069"/>
        <v>-2.5</v>
      </c>
    </row>
    <row r="47789" spans="71:71" x14ac:dyDescent="0.3">
      <c r="BS47789" s="24">
        <f t="shared" si="1069"/>
        <v>-2.5</v>
      </c>
    </row>
    <row r="47790" spans="71:71" x14ac:dyDescent="0.3">
      <c r="BS47790" s="24">
        <f t="shared" si="1069"/>
        <v>-2.5</v>
      </c>
    </row>
    <row r="47791" spans="71:71" x14ac:dyDescent="0.3">
      <c r="BS47791" s="24">
        <f t="shared" si="1069"/>
        <v>-2.5</v>
      </c>
    </row>
    <row r="47792" spans="71:71" x14ac:dyDescent="0.3">
      <c r="BS47792" s="24">
        <f t="shared" si="1069"/>
        <v>-2.5</v>
      </c>
    </row>
    <row r="47793" spans="71:71" x14ac:dyDescent="0.3">
      <c r="BS47793" s="24">
        <f t="shared" si="1069"/>
        <v>-2.5</v>
      </c>
    </row>
    <row r="47794" spans="71:71" x14ac:dyDescent="0.3">
      <c r="BS47794" s="24">
        <f t="shared" si="1069"/>
        <v>-2.5</v>
      </c>
    </row>
    <row r="47795" spans="71:71" x14ac:dyDescent="0.3">
      <c r="BS47795" s="24">
        <f t="shared" si="1069"/>
        <v>-2.5</v>
      </c>
    </row>
    <row r="47796" spans="71:71" x14ac:dyDescent="0.3">
      <c r="BS47796" s="24">
        <f t="shared" si="1069"/>
        <v>-2.5</v>
      </c>
    </row>
    <row r="47797" spans="71:71" x14ac:dyDescent="0.3">
      <c r="BS47797" s="24">
        <f t="shared" si="1069"/>
        <v>-2.5</v>
      </c>
    </row>
    <row r="47798" spans="71:71" x14ac:dyDescent="0.3">
      <c r="BS47798" s="24">
        <f t="shared" si="1069"/>
        <v>-2.5</v>
      </c>
    </row>
    <row r="47799" spans="71:71" x14ac:dyDescent="0.3">
      <c r="BS47799" s="24">
        <f t="shared" si="1069"/>
        <v>-2.5</v>
      </c>
    </row>
    <row r="47800" spans="71:71" x14ac:dyDescent="0.3">
      <c r="BS47800" s="24">
        <f t="shared" si="1069"/>
        <v>-2.5</v>
      </c>
    </row>
    <row r="47801" spans="71:71" x14ac:dyDescent="0.3">
      <c r="BS47801" s="24">
        <f t="shared" si="1069"/>
        <v>-2.5</v>
      </c>
    </row>
    <row r="47802" spans="71:71" x14ac:dyDescent="0.3">
      <c r="BS47802" s="24">
        <f t="shared" si="1069"/>
        <v>-2.5</v>
      </c>
    </row>
    <row r="47803" spans="71:71" x14ac:dyDescent="0.3">
      <c r="BS47803" s="24">
        <f t="shared" si="1069"/>
        <v>-2.5</v>
      </c>
    </row>
    <row r="47804" spans="71:71" x14ac:dyDescent="0.3">
      <c r="BS47804" s="24">
        <f t="shared" si="1069"/>
        <v>-2.5</v>
      </c>
    </row>
    <row r="47805" spans="71:71" x14ac:dyDescent="0.3">
      <c r="BS47805" s="24">
        <f t="shared" si="1069"/>
        <v>-2.5</v>
      </c>
    </row>
    <row r="47806" spans="71:71" x14ac:dyDescent="0.3">
      <c r="BS47806" s="24">
        <f t="shared" si="1069"/>
        <v>-2.5</v>
      </c>
    </row>
    <row r="47807" spans="71:71" x14ac:dyDescent="0.3">
      <c r="BS47807" s="24">
        <f t="shared" si="1069"/>
        <v>-2.5</v>
      </c>
    </row>
    <row r="47808" spans="71:71" x14ac:dyDescent="0.3">
      <c r="BS47808" s="24">
        <f t="shared" si="1069"/>
        <v>-2.5</v>
      </c>
    </row>
    <row r="47809" spans="71:71" x14ac:dyDescent="0.3">
      <c r="BS47809" s="24">
        <f t="shared" si="1069"/>
        <v>-2.5</v>
      </c>
    </row>
    <row r="47810" spans="71:71" x14ac:dyDescent="0.3">
      <c r="BS47810" s="24">
        <f t="shared" si="1069"/>
        <v>-2.5</v>
      </c>
    </row>
    <row r="47811" spans="71:71" x14ac:dyDescent="0.3">
      <c r="BS47811" s="24">
        <f t="shared" si="1069"/>
        <v>-2.5</v>
      </c>
    </row>
    <row r="47812" spans="71:71" x14ac:dyDescent="0.3">
      <c r="BS47812" s="24">
        <f t="shared" si="1069"/>
        <v>-2.5</v>
      </c>
    </row>
    <row r="47813" spans="71:71" x14ac:dyDescent="0.3">
      <c r="BS47813" s="24">
        <f t="shared" si="1069"/>
        <v>-2.5</v>
      </c>
    </row>
    <row r="47814" spans="71:71" x14ac:dyDescent="0.3">
      <c r="BS47814" s="24">
        <f t="shared" si="1069"/>
        <v>-2.5</v>
      </c>
    </row>
    <row r="47815" spans="71:71" x14ac:dyDescent="0.3">
      <c r="BS47815" s="24">
        <f t="shared" si="1069"/>
        <v>-2.5</v>
      </c>
    </row>
    <row r="47816" spans="71:71" x14ac:dyDescent="0.3">
      <c r="BS47816" s="24">
        <f t="shared" si="1069"/>
        <v>-2.5</v>
      </c>
    </row>
    <row r="47817" spans="71:71" x14ac:dyDescent="0.3">
      <c r="BS47817" s="24">
        <f t="shared" ref="BS47817:BS47880" si="1070">BR47817-2.5</f>
        <v>-2.5</v>
      </c>
    </row>
    <row r="47818" spans="71:71" x14ac:dyDescent="0.3">
      <c r="BS47818" s="24">
        <f t="shared" si="1070"/>
        <v>-2.5</v>
      </c>
    </row>
    <row r="47819" spans="71:71" x14ac:dyDescent="0.3">
      <c r="BS47819" s="24">
        <f t="shared" si="1070"/>
        <v>-2.5</v>
      </c>
    </row>
    <row r="47820" spans="71:71" x14ac:dyDescent="0.3">
      <c r="BS47820" s="24">
        <f t="shared" si="1070"/>
        <v>-2.5</v>
      </c>
    </row>
    <row r="47821" spans="71:71" x14ac:dyDescent="0.3">
      <c r="BS47821" s="24">
        <f t="shared" si="1070"/>
        <v>-2.5</v>
      </c>
    </row>
    <row r="47822" spans="71:71" x14ac:dyDescent="0.3">
      <c r="BS47822" s="24">
        <f t="shared" si="1070"/>
        <v>-2.5</v>
      </c>
    </row>
    <row r="47823" spans="71:71" x14ac:dyDescent="0.3">
      <c r="BS47823" s="24">
        <f t="shared" si="1070"/>
        <v>-2.5</v>
      </c>
    </row>
    <row r="47824" spans="71:71" x14ac:dyDescent="0.3">
      <c r="BS47824" s="24">
        <f t="shared" si="1070"/>
        <v>-2.5</v>
      </c>
    </row>
    <row r="47825" spans="71:71" x14ac:dyDescent="0.3">
      <c r="BS47825" s="24">
        <f t="shared" si="1070"/>
        <v>-2.5</v>
      </c>
    </row>
    <row r="47826" spans="71:71" x14ac:dyDescent="0.3">
      <c r="BS47826" s="24">
        <f t="shared" si="1070"/>
        <v>-2.5</v>
      </c>
    </row>
    <row r="47827" spans="71:71" x14ac:dyDescent="0.3">
      <c r="BS47827" s="24">
        <f t="shared" si="1070"/>
        <v>-2.5</v>
      </c>
    </row>
    <row r="47828" spans="71:71" x14ac:dyDescent="0.3">
      <c r="BS47828" s="24">
        <f t="shared" si="1070"/>
        <v>-2.5</v>
      </c>
    </row>
    <row r="47829" spans="71:71" x14ac:dyDescent="0.3">
      <c r="BS47829" s="24">
        <f t="shared" si="1070"/>
        <v>-2.5</v>
      </c>
    </row>
    <row r="47830" spans="71:71" x14ac:dyDescent="0.3">
      <c r="BS47830" s="24">
        <f t="shared" si="1070"/>
        <v>-2.5</v>
      </c>
    </row>
    <row r="47831" spans="71:71" x14ac:dyDescent="0.3">
      <c r="BS47831" s="24">
        <f t="shared" si="1070"/>
        <v>-2.5</v>
      </c>
    </row>
    <row r="47832" spans="71:71" x14ac:dyDescent="0.3">
      <c r="BS47832" s="24">
        <f t="shared" si="1070"/>
        <v>-2.5</v>
      </c>
    </row>
    <row r="47833" spans="71:71" x14ac:dyDescent="0.3">
      <c r="BS47833" s="24">
        <f t="shared" si="1070"/>
        <v>-2.5</v>
      </c>
    </row>
    <row r="47834" spans="71:71" x14ac:dyDescent="0.3">
      <c r="BS47834" s="24">
        <f t="shared" si="1070"/>
        <v>-2.5</v>
      </c>
    </row>
    <row r="47835" spans="71:71" x14ac:dyDescent="0.3">
      <c r="BS47835" s="24">
        <f t="shared" si="1070"/>
        <v>-2.5</v>
      </c>
    </row>
    <row r="47836" spans="71:71" x14ac:dyDescent="0.3">
      <c r="BS47836" s="24">
        <f t="shared" si="1070"/>
        <v>-2.5</v>
      </c>
    </row>
    <row r="47837" spans="71:71" x14ac:dyDescent="0.3">
      <c r="BS47837" s="24">
        <f t="shared" si="1070"/>
        <v>-2.5</v>
      </c>
    </row>
    <row r="47838" spans="71:71" x14ac:dyDescent="0.3">
      <c r="BS47838" s="24">
        <f t="shared" si="1070"/>
        <v>-2.5</v>
      </c>
    </row>
    <row r="47839" spans="71:71" x14ac:dyDescent="0.3">
      <c r="BS47839" s="24">
        <f t="shared" si="1070"/>
        <v>-2.5</v>
      </c>
    </row>
    <row r="47840" spans="71:71" x14ac:dyDescent="0.3">
      <c r="BS47840" s="24">
        <f t="shared" si="1070"/>
        <v>-2.5</v>
      </c>
    </row>
    <row r="47841" spans="71:71" x14ac:dyDescent="0.3">
      <c r="BS47841" s="24">
        <f t="shared" si="1070"/>
        <v>-2.5</v>
      </c>
    </row>
    <row r="47842" spans="71:71" x14ac:dyDescent="0.3">
      <c r="BS47842" s="24">
        <f t="shared" si="1070"/>
        <v>-2.5</v>
      </c>
    </row>
    <row r="47843" spans="71:71" x14ac:dyDescent="0.3">
      <c r="BS47843" s="24">
        <f t="shared" si="1070"/>
        <v>-2.5</v>
      </c>
    </row>
    <row r="47844" spans="71:71" x14ac:dyDescent="0.3">
      <c r="BS47844" s="24">
        <f t="shared" si="1070"/>
        <v>-2.5</v>
      </c>
    </row>
    <row r="47845" spans="71:71" x14ac:dyDescent="0.3">
      <c r="BS47845" s="24">
        <f t="shared" si="1070"/>
        <v>-2.5</v>
      </c>
    </row>
    <row r="47846" spans="71:71" x14ac:dyDescent="0.3">
      <c r="BS47846" s="24">
        <f t="shared" si="1070"/>
        <v>-2.5</v>
      </c>
    </row>
    <row r="47847" spans="71:71" x14ac:dyDescent="0.3">
      <c r="BS47847" s="24">
        <f t="shared" si="1070"/>
        <v>-2.5</v>
      </c>
    </row>
    <row r="47848" spans="71:71" x14ac:dyDescent="0.3">
      <c r="BS47848" s="24">
        <f t="shared" si="1070"/>
        <v>-2.5</v>
      </c>
    </row>
    <row r="47849" spans="71:71" x14ac:dyDescent="0.3">
      <c r="BS47849" s="24">
        <f t="shared" si="1070"/>
        <v>-2.5</v>
      </c>
    </row>
    <row r="47850" spans="71:71" x14ac:dyDescent="0.3">
      <c r="BS47850" s="24">
        <f t="shared" si="1070"/>
        <v>-2.5</v>
      </c>
    </row>
    <row r="47851" spans="71:71" x14ac:dyDescent="0.3">
      <c r="BS47851" s="24">
        <f t="shared" si="1070"/>
        <v>-2.5</v>
      </c>
    </row>
    <row r="47852" spans="71:71" x14ac:dyDescent="0.3">
      <c r="BS47852" s="24">
        <f t="shared" si="1070"/>
        <v>-2.5</v>
      </c>
    </row>
    <row r="47853" spans="71:71" x14ac:dyDescent="0.3">
      <c r="BS47853" s="24">
        <f t="shared" si="1070"/>
        <v>-2.5</v>
      </c>
    </row>
    <row r="47854" spans="71:71" x14ac:dyDescent="0.3">
      <c r="BS47854" s="24">
        <f t="shared" si="1070"/>
        <v>-2.5</v>
      </c>
    </row>
    <row r="47855" spans="71:71" x14ac:dyDescent="0.3">
      <c r="BS47855" s="24">
        <f t="shared" si="1070"/>
        <v>-2.5</v>
      </c>
    </row>
    <row r="47856" spans="71:71" x14ac:dyDescent="0.3">
      <c r="BS47856" s="24">
        <f t="shared" si="1070"/>
        <v>-2.5</v>
      </c>
    </row>
    <row r="47857" spans="71:71" x14ac:dyDescent="0.3">
      <c r="BS47857" s="24">
        <f t="shared" si="1070"/>
        <v>-2.5</v>
      </c>
    </row>
    <row r="47858" spans="71:71" x14ac:dyDescent="0.3">
      <c r="BS47858" s="24">
        <f t="shared" si="1070"/>
        <v>-2.5</v>
      </c>
    </row>
    <row r="47859" spans="71:71" x14ac:dyDescent="0.3">
      <c r="BS47859" s="24">
        <f t="shared" si="1070"/>
        <v>-2.5</v>
      </c>
    </row>
    <row r="47860" spans="71:71" x14ac:dyDescent="0.3">
      <c r="BS47860" s="24">
        <f t="shared" si="1070"/>
        <v>-2.5</v>
      </c>
    </row>
    <row r="47861" spans="71:71" x14ac:dyDescent="0.3">
      <c r="BS47861" s="24">
        <f t="shared" si="1070"/>
        <v>-2.5</v>
      </c>
    </row>
    <row r="47862" spans="71:71" x14ac:dyDescent="0.3">
      <c r="BS47862" s="24">
        <f t="shared" si="1070"/>
        <v>-2.5</v>
      </c>
    </row>
    <row r="47863" spans="71:71" x14ac:dyDescent="0.3">
      <c r="BS47863" s="24">
        <f t="shared" si="1070"/>
        <v>-2.5</v>
      </c>
    </row>
    <row r="47864" spans="71:71" x14ac:dyDescent="0.3">
      <c r="BS47864" s="24">
        <f t="shared" si="1070"/>
        <v>-2.5</v>
      </c>
    </row>
    <row r="47865" spans="71:71" x14ac:dyDescent="0.3">
      <c r="BS47865" s="24">
        <f t="shared" si="1070"/>
        <v>-2.5</v>
      </c>
    </row>
    <row r="47866" spans="71:71" x14ac:dyDescent="0.3">
      <c r="BS47866" s="24">
        <f t="shared" si="1070"/>
        <v>-2.5</v>
      </c>
    </row>
    <row r="47867" spans="71:71" x14ac:dyDescent="0.3">
      <c r="BS47867" s="24">
        <f t="shared" si="1070"/>
        <v>-2.5</v>
      </c>
    </row>
    <row r="47868" spans="71:71" x14ac:dyDescent="0.3">
      <c r="BS47868" s="24">
        <f t="shared" si="1070"/>
        <v>-2.5</v>
      </c>
    </row>
    <row r="47869" spans="71:71" x14ac:dyDescent="0.3">
      <c r="BS47869" s="24">
        <f t="shared" si="1070"/>
        <v>-2.5</v>
      </c>
    </row>
    <row r="47870" spans="71:71" x14ac:dyDescent="0.3">
      <c r="BS47870" s="24">
        <f t="shared" si="1070"/>
        <v>-2.5</v>
      </c>
    </row>
    <row r="47871" spans="71:71" x14ac:dyDescent="0.3">
      <c r="BS47871" s="24">
        <f t="shared" si="1070"/>
        <v>-2.5</v>
      </c>
    </row>
    <row r="47872" spans="71:71" x14ac:dyDescent="0.3">
      <c r="BS47872" s="24">
        <f t="shared" si="1070"/>
        <v>-2.5</v>
      </c>
    </row>
    <row r="47873" spans="71:71" x14ac:dyDescent="0.3">
      <c r="BS47873" s="24">
        <f t="shared" si="1070"/>
        <v>-2.5</v>
      </c>
    </row>
    <row r="47874" spans="71:71" x14ac:dyDescent="0.3">
      <c r="BS47874" s="24">
        <f t="shared" si="1070"/>
        <v>-2.5</v>
      </c>
    </row>
    <row r="47875" spans="71:71" x14ac:dyDescent="0.3">
      <c r="BS47875" s="24">
        <f t="shared" si="1070"/>
        <v>-2.5</v>
      </c>
    </row>
    <row r="47876" spans="71:71" x14ac:dyDescent="0.3">
      <c r="BS47876" s="24">
        <f t="shared" si="1070"/>
        <v>-2.5</v>
      </c>
    </row>
    <row r="47877" spans="71:71" x14ac:dyDescent="0.3">
      <c r="BS47877" s="24">
        <f t="shared" si="1070"/>
        <v>-2.5</v>
      </c>
    </row>
    <row r="47878" spans="71:71" x14ac:dyDescent="0.3">
      <c r="BS47878" s="24">
        <f t="shared" si="1070"/>
        <v>-2.5</v>
      </c>
    </row>
    <row r="47879" spans="71:71" x14ac:dyDescent="0.3">
      <c r="BS47879" s="24">
        <f t="shared" si="1070"/>
        <v>-2.5</v>
      </c>
    </row>
    <row r="47880" spans="71:71" x14ac:dyDescent="0.3">
      <c r="BS47880" s="24">
        <f t="shared" si="1070"/>
        <v>-2.5</v>
      </c>
    </row>
    <row r="47881" spans="71:71" x14ac:dyDescent="0.3">
      <c r="BS47881" s="24">
        <f t="shared" ref="BS47881:BS47944" si="1071">BR47881-2.5</f>
        <v>-2.5</v>
      </c>
    </row>
    <row r="47882" spans="71:71" x14ac:dyDescent="0.3">
      <c r="BS47882" s="24">
        <f t="shared" si="1071"/>
        <v>-2.5</v>
      </c>
    </row>
    <row r="47883" spans="71:71" x14ac:dyDescent="0.3">
      <c r="BS47883" s="24">
        <f t="shared" si="1071"/>
        <v>-2.5</v>
      </c>
    </row>
    <row r="47884" spans="71:71" x14ac:dyDescent="0.3">
      <c r="BS47884" s="24">
        <f t="shared" si="1071"/>
        <v>-2.5</v>
      </c>
    </row>
    <row r="47885" spans="71:71" x14ac:dyDescent="0.3">
      <c r="BS47885" s="24">
        <f t="shared" si="1071"/>
        <v>-2.5</v>
      </c>
    </row>
    <row r="47886" spans="71:71" x14ac:dyDescent="0.3">
      <c r="BS47886" s="24">
        <f t="shared" si="1071"/>
        <v>-2.5</v>
      </c>
    </row>
    <row r="47887" spans="71:71" x14ac:dyDescent="0.3">
      <c r="BS47887" s="24">
        <f t="shared" si="1071"/>
        <v>-2.5</v>
      </c>
    </row>
    <row r="47888" spans="71:71" x14ac:dyDescent="0.3">
      <c r="BS47888" s="24">
        <f t="shared" si="1071"/>
        <v>-2.5</v>
      </c>
    </row>
    <row r="47889" spans="71:71" x14ac:dyDescent="0.3">
      <c r="BS47889" s="24">
        <f t="shared" si="1071"/>
        <v>-2.5</v>
      </c>
    </row>
    <row r="47890" spans="71:71" x14ac:dyDescent="0.3">
      <c r="BS47890" s="24">
        <f t="shared" si="1071"/>
        <v>-2.5</v>
      </c>
    </row>
    <row r="47891" spans="71:71" x14ac:dyDescent="0.3">
      <c r="BS47891" s="24">
        <f t="shared" si="1071"/>
        <v>-2.5</v>
      </c>
    </row>
    <row r="47892" spans="71:71" x14ac:dyDescent="0.3">
      <c r="BS47892" s="24">
        <f t="shared" si="1071"/>
        <v>-2.5</v>
      </c>
    </row>
    <row r="47893" spans="71:71" x14ac:dyDescent="0.3">
      <c r="BS47893" s="24">
        <f t="shared" si="1071"/>
        <v>-2.5</v>
      </c>
    </row>
    <row r="47894" spans="71:71" x14ac:dyDescent="0.3">
      <c r="BS47894" s="24">
        <f t="shared" si="1071"/>
        <v>-2.5</v>
      </c>
    </row>
    <row r="47895" spans="71:71" x14ac:dyDescent="0.3">
      <c r="BS47895" s="24">
        <f t="shared" si="1071"/>
        <v>-2.5</v>
      </c>
    </row>
    <row r="47896" spans="71:71" x14ac:dyDescent="0.3">
      <c r="BS47896" s="24">
        <f t="shared" si="1071"/>
        <v>-2.5</v>
      </c>
    </row>
    <row r="47897" spans="71:71" x14ac:dyDescent="0.3">
      <c r="BS47897" s="24">
        <f t="shared" si="1071"/>
        <v>-2.5</v>
      </c>
    </row>
    <row r="47898" spans="71:71" x14ac:dyDescent="0.3">
      <c r="BS47898" s="24">
        <f t="shared" si="1071"/>
        <v>-2.5</v>
      </c>
    </row>
    <row r="47899" spans="71:71" x14ac:dyDescent="0.3">
      <c r="BS47899" s="24">
        <f t="shared" si="1071"/>
        <v>-2.5</v>
      </c>
    </row>
    <row r="47900" spans="71:71" x14ac:dyDescent="0.3">
      <c r="BS47900" s="24">
        <f t="shared" si="1071"/>
        <v>-2.5</v>
      </c>
    </row>
    <row r="47901" spans="71:71" x14ac:dyDescent="0.3">
      <c r="BS47901" s="24">
        <f t="shared" si="1071"/>
        <v>-2.5</v>
      </c>
    </row>
    <row r="47902" spans="71:71" x14ac:dyDescent="0.3">
      <c r="BS47902" s="24">
        <f t="shared" si="1071"/>
        <v>-2.5</v>
      </c>
    </row>
    <row r="47903" spans="71:71" x14ac:dyDescent="0.3">
      <c r="BS47903" s="24">
        <f t="shared" si="1071"/>
        <v>-2.5</v>
      </c>
    </row>
    <row r="47904" spans="71:71" x14ac:dyDescent="0.3">
      <c r="BS47904" s="24">
        <f t="shared" si="1071"/>
        <v>-2.5</v>
      </c>
    </row>
    <row r="47905" spans="71:71" x14ac:dyDescent="0.3">
      <c r="BS47905" s="24">
        <f t="shared" si="1071"/>
        <v>-2.5</v>
      </c>
    </row>
    <row r="47906" spans="71:71" x14ac:dyDescent="0.3">
      <c r="BS47906" s="24">
        <f t="shared" si="1071"/>
        <v>-2.5</v>
      </c>
    </row>
    <row r="47907" spans="71:71" x14ac:dyDescent="0.3">
      <c r="BS47907" s="24">
        <f t="shared" si="1071"/>
        <v>-2.5</v>
      </c>
    </row>
    <row r="47908" spans="71:71" x14ac:dyDescent="0.3">
      <c r="BS47908" s="24">
        <f t="shared" si="1071"/>
        <v>-2.5</v>
      </c>
    </row>
    <row r="47909" spans="71:71" x14ac:dyDescent="0.3">
      <c r="BS47909" s="24">
        <f t="shared" si="1071"/>
        <v>-2.5</v>
      </c>
    </row>
    <row r="47910" spans="71:71" x14ac:dyDescent="0.3">
      <c r="BS47910" s="24">
        <f t="shared" si="1071"/>
        <v>-2.5</v>
      </c>
    </row>
    <row r="47911" spans="71:71" x14ac:dyDescent="0.3">
      <c r="BS47911" s="24">
        <f t="shared" si="1071"/>
        <v>-2.5</v>
      </c>
    </row>
    <row r="47912" spans="71:71" x14ac:dyDescent="0.3">
      <c r="BS47912" s="24">
        <f t="shared" si="1071"/>
        <v>-2.5</v>
      </c>
    </row>
    <row r="47913" spans="71:71" x14ac:dyDescent="0.3">
      <c r="BS47913" s="24">
        <f t="shared" si="1071"/>
        <v>-2.5</v>
      </c>
    </row>
    <row r="47914" spans="71:71" x14ac:dyDescent="0.3">
      <c r="BS47914" s="24">
        <f t="shared" si="1071"/>
        <v>-2.5</v>
      </c>
    </row>
    <row r="47915" spans="71:71" x14ac:dyDescent="0.3">
      <c r="BS47915" s="24">
        <f t="shared" si="1071"/>
        <v>-2.5</v>
      </c>
    </row>
    <row r="47916" spans="71:71" x14ac:dyDescent="0.3">
      <c r="BS47916" s="24">
        <f t="shared" si="1071"/>
        <v>-2.5</v>
      </c>
    </row>
    <row r="47917" spans="71:71" x14ac:dyDescent="0.3">
      <c r="BS47917" s="24">
        <f t="shared" si="1071"/>
        <v>-2.5</v>
      </c>
    </row>
    <row r="47918" spans="71:71" x14ac:dyDescent="0.3">
      <c r="BS47918" s="24">
        <f t="shared" si="1071"/>
        <v>-2.5</v>
      </c>
    </row>
    <row r="47919" spans="71:71" x14ac:dyDescent="0.3">
      <c r="BS47919" s="24">
        <f t="shared" si="1071"/>
        <v>-2.5</v>
      </c>
    </row>
    <row r="47920" spans="71:71" x14ac:dyDescent="0.3">
      <c r="BS47920" s="24">
        <f t="shared" si="1071"/>
        <v>-2.5</v>
      </c>
    </row>
    <row r="47921" spans="71:71" x14ac:dyDescent="0.3">
      <c r="BS47921" s="24">
        <f t="shared" si="1071"/>
        <v>-2.5</v>
      </c>
    </row>
    <row r="47922" spans="71:71" x14ac:dyDescent="0.3">
      <c r="BS47922" s="24">
        <f t="shared" si="1071"/>
        <v>-2.5</v>
      </c>
    </row>
    <row r="47923" spans="71:71" x14ac:dyDescent="0.3">
      <c r="BS47923" s="24">
        <f t="shared" si="1071"/>
        <v>-2.5</v>
      </c>
    </row>
    <row r="47924" spans="71:71" x14ac:dyDescent="0.3">
      <c r="BS47924" s="24">
        <f t="shared" si="1071"/>
        <v>-2.5</v>
      </c>
    </row>
    <row r="47925" spans="71:71" x14ac:dyDescent="0.3">
      <c r="BS47925" s="24">
        <f t="shared" si="1071"/>
        <v>-2.5</v>
      </c>
    </row>
    <row r="47926" spans="71:71" x14ac:dyDescent="0.3">
      <c r="BS47926" s="24">
        <f t="shared" si="1071"/>
        <v>-2.5</v>
      </c>
    </row>
    <row r="47927" spans="71:71" x14ac:dyDescent="0.3">
      <c r="BS47927" s="24">
        <f t="shared" si="1071"/>
        <v>-2.5</v>
      </c>
    </row>
    <row r="47928" spans="71:71" x14ac:dyDescent="0.3">
      <c r="BS47928" s="24">
        <f t="shared" si="1071"/>
        <v>-2.5</v>
      </c>
    </row>
    <row r="47929" spans="71:71" x14ac:dyDescent="0.3">
      <c r="BS47929" s="24">
        <f t="shared" si="1071"/>
        <v>-2.5</v>
      </c>
    </row>
    <row r="47930" spans="71:71" x14ac:dyDescent="0.3">
      <c r="BS47930" s="24">
        <f t="shared" si="1071"/>
        <v>-2.5</v>
      </c>
    </row>
    <row r="47931" spans="71:71" x14ac:dyDescent="0.3">
      <c r="BS47931" s="24">
        <f t="shared" si="1071"/>
        <v>-2.5</v>
      </c>
    </row>
    <row r="47932" spans="71:71" x14ac:dyDescent="0.3">
      <c r="BS47932" s="24">
        <f t="shared" si="1071"/>
        <v>-2.5</v>
      </c>
    </row>
    <row r="47933" spans="71:71" x14ac:dyDescent="0.3">
      <c r="BS47933" s="24">
        <f t="shared" si="1071"/>
        <v>-2.5</v>
      </c>
    </row>
    <row r="47934" spans="71:71" x14ac:dyDescent="0.3">
      <c r="BS47934" s="24">
        <f t="shared" si="1071"/>
        <v>-2.5</v>
      </c>
    </row>
    <row r="47935" spans="71:71" x14ac:dyDescent="0.3">
      <c r="BS47935" s="24">
        <f t="shared" si="1071"/>
        <v>-2.5</v>
      </c>
    </row>
    <row r="47936" spans="71:71" x14ac:dyDescent="0.3">
      <c r="BS47936" s="24">
        <f t="shared" si="1071"/>
        <v>-2.5</v>
      </c>
    </row>
    <row r="47937" spans="71:71" x14ac:dyDescent="0.3">
      <c r="BS47937" s="24">
        <f t="shared" si="1071"/>
        <v>-2.5</v>
      </c>
    </row>
    <row r="47938" spans="71:71" x14ac:dyDescent="0.3">
      <c r="BS47938" s="24">
        <f t="shared" si="1071"/>
        <v>-2.5</v>
      </c>
    </row>
    <row r="47939" spans="71:71" x14ac:dyDescent="0.3">
      <c r="BS47939" s="24">
        <f t="shared" si="1071"/>
        <v>-2.5</v>
      </c>
    </row>
    <row r="47940" spans="71:71" x14ac:dyDescent="0.3">
      <c r="BS47940" s="24">
        <f t="shared" si="1071"/>
        <v>-2.5</v>
      </c>
    </row>
    <row r="47941" spans="71:71" x14ac:dyDescent="0.3">
      <c r="BS47941" s="24">
        <f t="shared" si="1071"/>
        <v>-2.5</v>
      </c>
    </row>
    <row r="47942" spans="71:71" x14ac:dyDescent="0.3">
      <c r="BS47942" s="24">
        <f t="shared" si="1071"/>
        <v>-2.5</v>
      </c>
    </row>
    <row r="47943" spans="71:71" x14ac:dyDescent="0.3">
      <c r="BS47943" s="24">
        <f t="shared" si="1071"/>
        <v>-2.5</v>
      </c>
    </row>
    <row r="47944" spans="71:71" x14ac:dyDescent="0.3">
      <c r="BS47944" s="24">
        <f t="shared" si="1071"/>
        <v>-2.5</v>
      </c>
    </row>
    <row r="47945" spans="71:71" x14ac:dyDescent="0.3">
      <c r="BS47945" s="24">
        <f t="shared" ref="BS47945:BS48008" si="1072">BR47945-2.5</f>
        <v>-2.5</v>
      </c>
    </row>
    <row r="47946" spans="71:71" x14ac:dyDescent="0.3">
      <c r="BS47946" s="24">
        <f t="shared" si="1072"/>
        <v>-2.5</v>
      </c>
    </row>
    <row r="47947" spans="71:71" x14ac:dyDescent="0.3">
      <c r="BS47947" s="24">
        <f t="shared" si="1072"/>
        <v>-2.5</v>
      </c>
    </row>
    <row r="47948" spans="71:71" x14ac:dyDescent="0.3">
      <c r="BS47948" s="24">
        <f t="shared" si="1072"/>
        <v>-2.5</v>
      </c>
    </row>
    <row r="47949" spans="71:71" x14ac:dyDescent="0.3">
      <c r="BS47949" s="24">
        <f t="shared" si="1072"/>
        <v>-2.5</v>
      </c>
    </row>
    <row r="47950" spans="71:71" x14ac:dyDescent="0.3">
      <c r="BS47950" s="24">
        <f t="shared" si="1072"/>
        <v>-2.5</v>
      </c>
    </row>
    <row r="47951" spans="71:71" x14ac:dyDescent="0.3">
      <c r="BS47951" s="24">
        <f t="shared" si="1072"/>
        <v>-2.5</v>
      </c>
    </row>
    <row r="47952" spans="71:71" x14ac:dyDescent="0.3">
      <c r="BS47952" s="24">
        <f t="shared" si="1072"/>
        <v>-2.5</v>
      </c>
    </row>
    <row r="47953" spans="71:71" x14ac:dyDescent="0.3">
      <c r="BS47953" s="24">
        <f t="shared" si="1072"/>
        <v>-2.5</v>
      </c>
    </row>
    <row r="47954" spans="71:71" x14ac:dyDescent="0.3">
      <c r="BS47954" s="24">
        <f t="shared" si="1072"/>
        <v>-2.5</v>
      </c>
    </row>
    <row r="47955" spans="71:71" x14ac:dyDescent="0.3">
      <c r="BS47955" s="24">
        <f t="shared" si="1072"/>
        <v>-2.5</v>
      </c>
    </row>
    <row r="47956" spans="71:71" x14ac:dyDescent="0.3">
      <c r="BS47956" s="24">
        <f t="shared" si="1072"/>
        <v>-2.5</v>
      </c>
    </row>
    <row r="47957" spans="71:71" x14ac:dyDescent="0.3">
      <c r="BS47957" s="24">
        <f t="shared" si="1072"/>
        <v>-2.5</v>
      </c>
    </row>
    <row r="47958" spans="71:71" x14ac:dyDescent="0.3">
      <c r="BS47958" s="24">
        <f t="shared" si="1072"/>
        <v>-2.5</v>
      </c>
    </row>
    <row r="47959" spans="71:71" x14ac:dyDescent="0.3">
      <c r="BS47959" s="24">
        <f t="shared" si="1072"/>
        <v>-2.5</v>
      </c>
    </row>
    <row r="47960" spans="71:71" x14ac:dyDescent="0.3">
      <c r="BS47960" s="24">
        <f t="shared" si="1072"/>
        <v>-2.5</v>
      </c>
    </row>
    <row r="47961" spans="71:71" x14ac:dyDescent="0.3">
      <c r="BS47961" s="24">
        <f t="shared" si="1072"/>
        <v>-2.5</v>
      </c>
    </row>
    <row r="47962" spans="71:71" x14ac:dyDescent="0.3">
      <c r="BS47962" s="24">
        <f t="shared" si="1072"/>
        <v>-2.5</v>
      </c>
    </row>
    <row r="47963" spans="71:71" x14ac:dyDescent="0.3">
      <c r="BS47963" s="24">
        <f t="shared" si="1072"/>
        <v>-2.5</v>
      </c>
    </row>
    <row r="47964" spans="71:71" x14ac:dyDescent="0.3">
      <c r="BS47964" s="24">
        <f t="shared" si="1072"/>
        <v>-2.5</v>
      </c>
    </row>
    <row r="47965" spans="71:71" x14ac:dyDescent="0.3">
      <c r="BS47965" s="24">
        <f t="shared" si="1072"/>
        <v>-2.5</v>
      </c>
    </row>
    <row r="47966" spans="71:71" x14ac:dyDescent="0.3">
      <c r="BS47966" s="24">
        <f t="shared" si="1072"/>
        <v>-2.5</v>
      </c>
    </row>
    <row r="47967" spans="71:71" x14ac:dyDescent="0.3">
      <c r="BS47967" s="24">
        <f t="shared" si="1072"/>
        <v>-2.5</v>
      </c>
    </row>
    <row r="47968" spans="71:71" x14ac:dyDescent="0.3">
      <c r="BS47968" s="24">
        <f t="shared" si="1072"/>
        <v>-2.5</v>
      </c>
    </row>
    <row r="47969" spans="71:71" x14ac:dyDescent="0.3">
      <c r="BS47969" s="24">
        <f t="shared" si="1072"/>
        <v>-2.5</v>
      </c>
    </row>
    <row r="47970" spans="71:71" x14ac:dyDescent="0.3">
      <c r="BS47970" s="24">
        <f t="shared" si="1072"/>
        <v>-2.5</v>
      </c>
    </row>
    <row r="47971" spans="71:71" x14ac:dyDescent="0.3">
      <c r="BS47971" s="24">
        <f t="shared" si="1072"/>
        <v>-2.5</v>
      </c>
    </row>
    <row r="47972" spans="71:71" x14ac:dyDescent="0.3">
      <c r="BS47972" s="24">
        <f t="shared" si="1072"/>
        <v>-2.5</v>
      </c>
    </row>
    <row r="47973" spans="71:71" x14ac:dyDescent="0.3">
      <c r="BS47973" s="24">
        <f t="shared" si="1072"/>
        <v>-2.5</v>
      </c>
    </row>
    <row r="47974" spans="71:71" x14ac:dyDescent="0.3">
      <c r="BS47974" s="24">
        <f t="shared" si="1072"/>
        <v>-2.5</v>
      </c>
    </row>
    <row r="47975" spans="71:71" x14ac:dyDescent="0.3">
      <c r="BS47975" s="24">
        <f t="shared" si="1072"/>
        <v>-2.5</v>
      </c>
    </row>
    <row r="47976" spans="71:71" x14ac:dyDescent="0.3">
      <c r="BS47976" s="24">
        <f t="shared" si="1072"/>
        <v>-2.5</v>
      </c>
    </row>
    <row r="47977" spans="71:71" x14ac:dyDescent="0.3">
      <c r="BS47977" s="24">
        <f t="shared" si="1072"/>
        <v>-2.5</v>
      </c>
    </row>
    <row r="47978" spans="71:71" x14ac:dyDescent="0.3">
      <c r="BS47978" s="24">
        <f t="shared" si="1072"/>
        <v>-2.5</v>
      </c>
    </row>
    <row r="47979" spans="71:71" x14ac:dyDescent="0.3">
      <c r="BS47979" s="24">
        <f t="shared" si="1072"/>
        <v>-2.5</v>
      </c>
    </row>
    <row r="47980" spans="71:71" x14ac:dyDescent="0.3">
      <c r="BS47980" s="24">
        <f t="shared" si="1072"/>
        <v>-2.5</v>
      </c>
    </row>
    <row r="47981" spans="71:71" x14ac:dyDescent="0.3">
      <c r="BS47981" s="24">
        <f t="shared" si="1072"/>
        <v>-2.5</v>
      </c>
    </row>
    <row r="47982" spans="71:71" x14ac:dyDescent="0.3">
      <c r="BS47982" s="24">
        <f t="shared" si="1072"/>
        <v>-2.5</v>
      </c>
    </row>
    <row r="47983" spans="71:71" x14ac:dyDescent="0.3">
      <c r="BS47983" s="24">
        <f t="shared" si="1072"/>
        <v>-2.5</v>
      </c>
    </row>
    <row r="47984" spans="71:71" x14ac:dyDescent="0.3">
      <c r="BS47984" s="24">
        <f t="shared" si="1072"/>
        <v>-2.5</v>
      </c>
    </row>
    <row r="47985" spans="71:71" x14ac:dyDescent="0.3">
      <c r="BS47985" s="24">
        <f t="shared" si="1072"/>
        <v>-2.5</v>
      </c>
    </row>
    <row r="47986" spans="71:71" x14ac:dyDescent="0.3">
      <c r="BS47986" s="24">
        <f t="shared" si="1072"/>
        <v>-2.5</v>
      </c>
    </row>
    <row r="47987" spans="71:71" x14ac:dyDescent="0.3">
      <c r="BS47987" s="24">
        <f t="shared" si="1072"/>
        <v>-2.5</v>
      </c>
    </row>
    <row r="47988" spans="71:71" x14ac:dyDescent="0.3">
      <c r="BS47988" s="24">
        <f t="shared" si="1072"/>
        <v>-2.5</v>
      </c>
    </row>
    <row r="47989" spans="71:71" x14ac:dyDescent="0.3">
      <c r="BS47989" s="24">
        <f t="shared" si="1072"/>
        <v>-2.5</v>
      </c>
    </row>
    <row r="47990" spans="71:71" x14ac:dyDescent="0.3">
      <c r="BS47990" s="24">
        <f t="shared" si="1072"/>
        <v>-2.5</v>
      </c>
    </row>
    <row r="47991" spans="71:71" x14ac:dyDescent="0.3">
      <c r="BS47991" s="24">
        <f t="shared" si="1072"/>
        <v>-2.5</v>
      </c>
    </row>
    <row r="47992" spans="71:71" x14ac:dyDescent="0.3">
      <c r="BS47992" s="24">
        <f t="shared" si="1072"/>
        <v>-2.5</v>
      </c>
    </row>
    <row r="47993" spans="71:71" x14ac:dyDescent="0.3">
      <c r="BS47993" s="24">
        <f t="shared" si="1072"/>
        <v>-2.5</v>
      </c>
    </row>
    <row r="47994" spans="71:71" x14ac:dyDescent="0.3">
      <c r="BS47994" s="24">
        <f t="shared" si="1072"/>
        <v>-2.5</v>
      </c>
    </row>
    <row r="47995" spans="71:71" x14ac:dyDescent="0.3">
      <c r="BS47995" s="24">
        <f t="shared" si="1072"/>
        <v>-2.5</v>
      </c>
    </row>
    <row r="47996" spans="71:71" x14ac:dyDescent="0.3">
      <c r="BS47996" s="24">
        <f t="shared" si="1072"/>
        <v>-2.5</v>
      </c>
    </row>
    <row r="47997" spans="71:71" x14ac:dyDescent="0.3">
      <c r="BS47997" s="24">
        <f t="shared" si="1072"/>
        <v>-2.5</v>
      </c>
    </row>
    <row r="47998" spans="71:71" x14ac:dyDescent="0.3">
      <c r="BS47998" s="24">
        <f t="shared" si="1072"/>
        <v>-2.5</v>
      </c>
    </row>
    <row r="47999" spans="71:71" x14ac:dyDescent="0.3">
      <c r="BS47999" s="24">
        <f t="shared" si="1072"/>
        <v>-2.5</v>
      </c>
    </row>
    <row r="48000" spans="71:71" x14ac:dyDescent="0.3">
      <c r="BS48000" s="24">
        <f t="shared" si="1072"/>
        <v>-2.5</v>
      </c>
    </row>
    <row r="48001" spans="71:71" x14ac:dyDescent="0.3">
      <c r="BS48001" s="24">
        <f t="shared" si="1072"/>
        <v>-2.5</v>
      </c>
    </row>
    <row r="48002" spans="71:71" x14ac:dyDescent="0.3">
      <c r="BS48002" s="24">
        <f t="shared" si="1072"/>
        <v>-2.5</v>
      </c>
    </row>
    <row r="48003" spans="71:71" x14ac:dyDescent="0.3">
      <c r="BS48003" s="24">
        <f t="shared" si="1072"/>
        <v>-2.5</v>
      </c>
    </row>
    <row r="48004" spans="71:71" x14ac:dyDescent="0.3">
      <c r="BS48004" s="24">
        <f t="shared" si="1072"/>
        <v>-2.5</v>
      </c>
    </row>
    <row r="48005" spans="71:71" x14ac:dyDescent="0.3">
      <c r="BS48005" s="24">
        <f t="shared" si="1072"/>
        <v>-2.5</v>
      </c>
    </row>
    <row r="48006" spans="71:71" x14ac:dyDescent="0.3">
      <c r="BS48006" s="24">
        <f t="shared" si="1072"/>
        <v>-2.5</v>
      </c>
    </row>
    <row r="48007" spans="71:71" x14ac:dyDescent="0.3">
      <c r="BS48007" s="24">
        <f t="shared" si="1072"/>
        <v>-2.5</v>
      </c>
    </row>
    <row r="48008" spans="71:71" x14ac:dyDescent="0.3">
      <c r="BS48008" s="24">
        <f t="shared" si="1072"/>
        <v>-2.5</v>
      </c>
    </row>
    <row r="48009" spans="71:71" x14ac:dyDescent="0.3">
      <c r="BS48009" s="24">
        <f t="shared" ref="BS48009:BS48072" si="1073">BR48009-2.5</f>
        <v>-2.5</v>
      </c>
    </row>
    <row r="48010" spans="71:71" x14ac:dyDescent="0.3">
      <c r="BS48010" s="24">
        <f t="shared" si="1073"/>
        <v>-2.5</v>
      </c>
    </row>
    <row r="48011" spans="71:71" x14ac:dyDescent="0.3">
      <c r="BS48011" s="24">
        <f t="shared" si="1073"/>
        <v>-2.5</v>
      </c>
    </row>
    <row r="48012" spans="71:71" x14ac:dyDescent="0.3">
      <c r="BS48012" s="24">
        <f t="shared" si="1073"/>
        <v>-2.5</v>
      </c>
    </row>
    <row r="48013" spans="71:71" x14ac:dyDescent="0.3">
      <c r="BS48013" s="24">
        <f t="shared" si="1073"/>
        <v>-2.5</v>
      </c>
    </row>
    <row r="48014" spans="71:71" x14ac:dyDescent="0.3">
      <c r="BS48014" s="24">
        <f t="shared" si="1073"/>
        <v>-2.5</v>
      </c>
    </row>
    <row r="48015" spans="71:71" x14ac:dyDescent="0.3">
      <c r="BS48015" s="24">
        <f t="shared" si="1073"/>
        <v>-2.5</v>
      </c>
    </row>
    <row r="48016" spans="71:71" x14ac:dyDescent="0.3">
      <c r="BS48016" s="24">
        <f t="shared" si="1073"/>
        <v>-2.5</v>
      </c>
    </row>
    <row r="48017" spans="71:71" x14ac:dyDescent="0.3">
      <c r="BS48017" s="24">
        <f t="shared" si="1073"/>
        <v>-2.5</v>
      </c>
    </row>
    <row r="48018" spans="71:71" x14ac:dyDescent="0.3">
      <c r="BS48018" s="24">
        <f t="shared" si="1073"/>
        <v>-2.5</v>
      </c>
    </row>
    <row r="48019" spans="71:71" x14ac:dyDescent="0.3">
      <c r="BS48019" s="24">
        <f t="shared" si="1073"/>
        <v>-2.5</v>
      </c>
    </row>
    <row r="48020" spans="71:71" x14ac:dyDescent="0.3">
      <c r="BS48020" s="24">
        <f t="shared" si="1073"/>
        <v>-2.5</v>
      </c>
    </row>
    <row r="48021" spans="71:71" x14ac:dyDescent="0.3">
      <c r="BS48021" s="24">
        <f t="shared" si="1073"/>
        <v>-2.5</v>
      </c>
    </row>
    <row r="48022" spans="71:71" x14ac:dyDescent="0.3">
      <c r="BS48022" s="24">
        <f t="shared" si="1073"/>
        <v>-2.5</v>
      </c>
    </row>
    <row r="48023" spans="71:71" x14ac:dyDescent="0.3">
      <c r="BS48023" s="24">
        <f t="shared" si="1073"/>
        <v>-2.5</v>
      </c>
    </row>
    <row r="48024" spans="71:71" x14ac:dyDescent="0.3">
      <c r="BS48024" s="24">
        <f t="shared" si="1073"/>
        <v>-2.5</v>
      </c>
    </row>
    <row r="48025" spans="71:71" x14ac:dyDescent="0.3">
      <c r="BS48025" s="24">
        <f t="shared" si="1073"/>
        <v>-2.5</v>
      </c>
    </row>
    <row r="48026" spans="71:71" x14ac:dyDescent="0.3">
      <c r="BS48026" s="24">
        <f t="shared" si="1073"/>
        <v>-2.5</v>
      </c>
    </row>
    <row r="48027" spans="71:71" x14ac:dyDescent="0.3">
      <c r="BS48027" s="24">
        <f t="shared" si="1073"/>
        <v>-2.5</v>
      </c>
    </row>
    <row r="48028" spans="71:71" x14ac:dyDescent="0.3">
      <c r="BS48028" s="24">
        <f t="shared" si="1073"/>
        <v>-2.5</v>
      </c>
    </row>
    <row r="48029" spans="71:71" x14ac:dyDescent="0.3">
      <c r="BS48029" s="24">
        <f t="shared" si="1073"/>
        <v>-2.5</v>
      </c>
    </row>
    <row r="48030" spans="71:71" x14ac:dyDescent="0.3">
      <c r="BS48030" s="24">
        <f t="shared" si="1073"/>
        <v>-2.5</v>
      </c>
    </row>
    <row r="48031" spans="71:71" x14ac:dyDescent="0.3">
      <c r="BS48031" s="24">
        <f t="shared" si="1073"/>
        <v>-2.5</v>
      </c>
    </row>
    <row r="48032" spans="71:71" x14ac:dyDescent="0.3">
      <c r="BS48032" s="24">
        <f t="shared" si="1073"/>
        <v>-2.5</v>
      </c>
    </row>
    <row r="48033" spans="71:71" x14ac:dyDescent="0.3">
      <c r="BS48033" s="24">
        <f t="shared" si="1073"/>
        <v>-2.5</v>
      </c>
    </row>
    <row r="48034" spans="71:71" x14ac:dyDescent="0.3">
      <c r="BS48034" s="24">
        <f t="shared" si="1073"/>
        <v>-2.5</v>
      </c>
    </row>
    <row r="48035" spans="71:71" x14ac:dyDescent="0.3">
      <c r="BS48035" s="24">
        <f t="shared" si="1073"/>
        <v>-2.5</v>
      </c>
    </row>
    <row r="48036" spans="71:71" x14ac:dyDescent="0.3">
      <c r="BS48036" s="24">
        <f t="shared" si="1073"/>
        <v>-2.5</v>
      </c>
    </row>
    <row r="48037" spans="71:71" x14ac:dyDescent="0.3">
      <c r="BS48037" s="24">
        <f t="shared" si="1073"/>
        <v>-2.5</v>
      </c>
    </row>
    <row r="48038" spans="71:71" x14ac:dyDescent="0.3">
      <c r="BS48038" s="24">
        <f t="shared" si="1073"/>
        <v>-2.5</v>
      </c>
    </row>
    <row r="48039" spans="71:71" x14ac:dyDescent="0.3">
      <c r="BS48039" s="24">
        <f t="shared" si="1073"/>
        <v>-2.5</v>
      </c>
    </row>
    <row r="48040" spans="71:71" x14ac:dyDescent="0.3">
      <c r="BS48040" s="24">
        <f t="shared" si="1073"/>
        <v>-2.5</v>
      </c>
    </row>
    <row r="48041" spans="71:71" x14ac:dyDescent="0.3">
      <c r="BS48041" s="24">
        <f t="shared" si="1073"/>
        <v>-2.5</v>
      </c>
    </row>
    <row r="48042" spans="71:71" x14ac:dyDescent="0.3">
      <c r="BS48042" s="24">
        <f t="shared" si="1073"/>
        <v>-2.5</v>
      </c>
    </row>
    <row r="48043" spans="71:71" x14ac:dyDescent="0.3">
      <c r="BS48043" s="24">
        <f t="shared" si="1073"/>
        <v>-2.5</v>
      </c>
    </row>
    <row r="48044" spans="71:71" x14ac:dyDescent="0.3">
      <c r="BS48044" s="24">
        <f t="shared" si="1073"/>
        <v>-2.5</v>
      </c>
    </row>
    <row r="48045" spans="71:71" x14ac:dyDescent="0.3">
      <c r="BS48045" s="24">
        <f t="shared" si="1073"/>
        <v>-2.5</v>
      </c>
    </row>
    <row r="48046" spans="71:71" x14ac:dyDescent="0.3">
      <c r="BS48046" s="24">
        <f t="shared" si="1073"/>
        <v>-2.5</v>
      </c>
    </row>
    <row r="48047" spans="71:71" x14ac:dyDescent="0.3">
      <c r="BS48047" s="24">
        <f t="shared" si="1073"/>
        <v>-2.5</v>
      </c>
    </row>
    <row r="48048" spans="71:71" x14ac:dyDescent="0.3">
      <c r="BS48048" s="24">
        <f t="shared" si="1073"/>
        <v>-2.5</v>
      </c>
    </row>
    <row r="48049" spans="71:71" x14ac:dyDescent="0.3">
      <c r="BS48049" s="24">
        <f t="shared" si="1073"/>
        <v>-2.5</v>
      </c>
    </row>
    <row r="48050" spans="71:71" x14ac:dyDescent="0.3">
      <c r="BS48050" s="24">
        <f t="shared" si="1073"/>
        <v>-2.5</v>
      </c>
    </row>
    <row r="48051" spans="71:71" x14ac:dyDescent="0.3">
      <c r="BS48051" s="24">
        <f t="shared" si="1073"/>
        <v>-2.5</v>
      </c>
    </row>
    <row r="48052" spans="71:71" x14ac:dyDescent="0.3">
      <c r="BS48052" s="24">
        <f t="shared" si="1073"/>
        <v>-2.5</v>
      </c>
    </row>
    <row r="48053" spans="71:71" x14ac:dyDescent="0.3">
      <c r="BS48053" s="24">
        <f t="shared" si="1073"/>
        <v>-2.5</v>
      </c>
    </row>
    <row r="48054" spans="71:71" x14ac:dyDescent="0.3">
      <c r="BS48054" s="24">
        <f t="shared" si="1073"/>
        <v>-2.5</v>
      </c>
    </row>
    <row r="48055" spans="71:71" x14ac:dyDescent="0.3">
      <c r="BS48055" s="24">
        <f t="shared" si="1073"/>
        <v>-2.5</v>
      </c>
    </row>
    <row r="48056" spans="71:71" x14ac:dyDescent="0.3">
      <c r="BS48056" s="24">
        <f t="shared" si="1073"/>
        <v>-2.5</v>
      </c>
    </row>
    <row r="48057" spans="71:71" x14ac:dyDescent="0.3">
      <c r="BS48057" s="24">
        <f t="shared" si="1073"/>
        <v>-2.5</v>
      </c>
    </row>
    <row r="48058" spans="71:71" x14ac:dyDescent="0.3">
      <c r="BS48058" s="24">
        <f t="shared" si="1073"/>
        <v>-2.5</v>
      </c>
    </row>
    <row r="48059" spans="71:71" x14ac:dyDescent="0.3">
      <c r="BS48059" s="24">
        <f t="shared" si="1073"/>
        <v>-2.5</v>
      </c>
    </row>
    <row r="48060" spans="71:71" x14ac:dyDescent="0.3">
      <c r="BS48060" s="24">
        <f t="shared" si="1073"/>
        <v>-2.5</v>
      </c>
    </row>
    <row r="48061" spans="71:71" x14ac:dyDescent="0.3">
      <c r="BS48061" s="24">
        <f t="shared" si="1073"/>
        <v>-2.5</v>
      </c>
    </row>
    <row r="48062" spans="71:71" x14ac:dyDescent="0.3">
      <c r="BS48062" s="24">
        <f t="shared" si="1073"/>
        <v>-2.5</v>
      </c>
    </row>
    <row r="48063" spans="71:71" x14ac:dyDescent="0.3">
      <c r="BS48063" s="24">
        <f t="shared" si="1073"/>
        <v>-2.5</v>
      </c>
    </row>
    <row r="48064" spans="71:71" x14ac:dyDescent="0.3">
      <c r="BS48064" s="24">
        <f t="shared" si="1073"/>
        <v>-2.5</v>
      </c>
    </row>
    <row r="48065" spans="71:71" x14ac:dyDescent="0.3">
      <c r="BS48065" s="24">
        <f t="shared" si="1073"/>
        <v>-2.5</v>
      </c>
    </row>
    <row r="48066" spans="71:71" x14ac:dyDescent="0.3">
      <c r="BS48066" s="24">
        <f t="shared" si="1073"/>
        <v>-2.5</v>
      </c>
    </row>
    <row r="48067" spans="71:71" x14ac:dyDescent="0.3">
      <c r="BS48067" s="24">
        <f t="shared" si="1073"/>
        <v>-2.5</v>
      </c>
    </row>
    <row r="48068" spans="71:71" x14ac:dyDescent="0.3">
      <c r="BS48068" s="24">
        <f t="shared" si="1073"/>
        <v>-2.5</v>
      </c>
    </row>
    <row r="48069" spans="71:71" x14ac:dyDescent="0.3">
      <c r="BS48069" s="24">
        <f t="shared" si="1073"/>
        <v>-2.5</v>
      </c>
    </row>
    <row r="48070" spans="71:71" x14ac:dyDescent="0.3">
      <c r="BS48070" s="24">
        <f t="shared" si="1073"/>
        <v>-2.5</v>
      </c>
    </row>
    <row r="48071" spans="71:71" x14ac:dyDescent="0.3">
      <c r="BS48071" s="24">
        <f t="shared" si="1073"/>
        <v>-2.5</v>
      </c>
    </row>
    <row r="48072" spans="71:71" x14ac:dyDescent="0.3">
      <c r="BS48072" s="24">
        <f t="shared" si="1073"/>
        <v>-2.5</v>
      </c>
    </row>
    <row r="48073" spans="71:71" x14ac:dyDescent="0.3">
      <c r="BS48073" s="24">
        <f t="shared" ref="BS48073:BS48136" si="1074">BR48073-2.5</f>
        <v>-2.5</v>
      </c>
    </row>
    <row r="48074" spans="71:71" x14ac:dyDescent="0.3">
      <c r="BS48074" s="24">
        <f t="shared" si="1074"/>
        <v>-2.5</v>
      </c>
    </row>
    <row r="48075" spans="71:71" x14ac:dyDescent="0.3">
      <c r="BS48075" s="24">
        <f t="shared" si="1074"/>
        <v>-2.5</v>
      </c>
    </row>
    <row r="48076" spans="71:71" x14ac:dyDescent="0.3">
      <c r="BS48076" s="24">
        <f t="shared" si="1074"/>
        <v>-2.5</v>
      </c>
    </row>
    <row r="48077" spans="71:71" x14ac:dyDescent="0.3">
      <c r="BS48077" s="24">
        <f t="shared" si="1074"/>
        <v>-2.5</v>
      </c>
    </row>
    <row r="48078" spans="71:71" x14ac:dyDescent="0.3">
      <c r="BS48078" s="24">
        <f t="shared" si="1074"/>
        <v>-2.5</v>
      </c>
    </row>
    <row r="48079" spans="71:71" x14ac:dyDescent="0.3">
      <c r="BS48079" s="24">
        <f t="shared" si="1074"/>
        <v>-2.5</v>
      </c>
    </row>
    <row r="48080" spans="71:71" x14ac:dyDescent="0.3">
      <c r="BS48080" s="24">
        <f t="shared" si="1074"/>
        <v>-2.5</v>
      </c>
    </row>
    <row r="48081" spans="71:71" x14ac:dyDescent="0.3">
      <c r="BS48081" s="24">
        <f t="shared" si="1074"/>
        <v>-2.5</v>
      </c>
    </row>
    <row r="48082" spans="71:71" x14ac:dyDescent="0.3">
      <c r="BS48082" s="24">
        <f t="shared" si="1074"/>
        <v>-2.5</v>
      </c>
    </row>
    <row r="48083" spans="71:71" x14ac:dyDescent="0.3">
      <c r="BS48083" s="24">
        <f t="shared" si="1074"/>
        <v>-2.5</v>
      </c>
    </row>
    <row r="48084" spans="71:71" x14ac:dyDescent="0.3">
      <c r="BS48084" s="24">
        <f t="shared" si="1074"/>
        <v>-2.5</v>
      </c>
    </row>
    <row r="48085" spans="71:71" x14ac:dyDescent="0.3">
      <c r="BS48085" s="24">
        <f t="shared" si="1074"/>
        <v>-2.5</v>
      </c>
    </row>
    <row r="48086" spans="71:71" x14ac:dyDescent="0.3">
      <c r="BS48086" s="24">
        <f t="shared" si="1074"/>
        <v>-2.5</v>
      </c>
    </row>
    <row r="48087" spans="71:71" x14ac:dyDescent="0.3">
      <c r="BS48087" s="24">
        <f t="shared" si="1074"/>
        <v>-2.5</v>
      </c>
    </row>
    <row r="48088" spans="71:71" x14ac:dyDescent="0.3">
      <c r="BS48088" s="24">
        <f t="shared" si="1074"/>
        <v>-2.5</v>
      </c>
    </row>
    <row r="48089" spans="71:71" x14ac:dyDescent="0.3">
      <c r="BS48089" s="24">
        <f t="shared" si="1074"/>
        <v>-2.5</v>
      </c>
    </row>
    <row r="48090" spans="71:71" x14ac:dyDescent="0.3">
      <c r="BS48090" s="24">
        <f t="shared" si="1074"/>
        <v>-2.5</v>
      </c>
    </row>
    <row r="48091" spans="71:71" x14ac:dyDescent="0.3">
      <c r="BS48091" s="24">
        <f t="shared" si="1074"/>
        <v>-2.5</v>
      </c>
    </row>
    <row r="48092" spans="71:71" x14ac:dyDescent="0.3">
      <c r="BS48092" s="24">
        <f t="shared" si="1074"/>
        <v>-2.5</v>
      </c>
    </row>
    <row r="48093" spans="71:71" x14ac:dyDescent="0.3">
      <c r="BS48093" s="24">
        <f t="shared" si="1074"/>
        <v>-2.5</v>
      </c>
    </row>
    <row r="48094" spans="71:71" x14ac:dyDescent="0.3">
      <c r="BS48094" s="24">
        <f t="shared" si="1074"/>
        <v>-2.5</v>
      </c>
    </row>
    <row r="48095" spans="71:71" x14ac:dyDescent="0.3">
      <c r="BS48095" s="24">
        <f t="shared" si="1074"/>
        <v>-2.5</v>
      </c>
    </row>
    <row r="48096" spans="71:71" x14ac:dyDescent="0.3">
      <c r="BS48096" s="24">
        <f t="shared" si="1074"/>
        <v>-2.5</v>
      </c>
    </row>
    <row r="48097" spans="71:71" x14ac:dyDescent="0.3">
      <c r="BS48097" s="24">
        <f t="shared" si="1074"/>
        <v>-2.5</v>
      </c>
    </row>
    <row r="48098" spans="71:71" x14ac:dyDescent="0.3">
      <c r="BS48098" s="24">
        <f t="shared" si="1074"/>
        <v>-2.5</v>
      </c>
    </row>
    <row r="48099" spans="71:71" x14ac:dyDescent="0.3">
      <c r="BS48099" s="24">
        <f t="shared" si="1074"/>
        <v>-2.5</v>
      </c>
    </row>
    <row r="48100" spans="71:71" x14ac:dyDescent="0.3">
      <c r="BS48100" s="24">
        <f t="shared" si="1074"/>
        <v>-2.5</v>
      </c>
    </row>
    <row r="48101" spans="71:71" x14ac:dyDescent="0.3">
      <c r="BS48101" s="24">
        <f t="shared" si="1074"/>
        <v>-2.5</v>
      </c>
    </row>
    <row r="48102" spans="71:71" x14ac:dyDescent="0.3">
      <c r="BS48102" s="24">
        <f t="shared" si="1074"/>
        <v>-2.5</v>
      </c>
    </row>
    <row r="48103" spans="71:71" x14ac:dyDescent="0.3">
      <c r="BS48103" s="24">
        <f t="shared" si="1074"/>
        <v>-2.5</v>
      </c>
    </row>
    <row r="48104" spans="71:71" x14ac:dyDescent="0.3">
      <c r="BS48104" s="24">
        <f t="shared" si="1074"/>
        <v>-2.5</v>
      </c>
    </row>
    <row r="48105" spans="71:71" x14ac:dyDescent="0.3">
      <c r="BS48105" s="24">
        <f t="shared" si="1074"/>
        <v>-2.5</v>
      </c>
    </row>
    <row r="48106" spans="71:71" x14ac:dyDescent="0.3">
      <c r="BS48106" s="24">
        <f t="shared" si="1074"/>
        <v>-2.5</v>
      </c>
    </row>
    <row r="48107" spans="71:71" x14ac:dyDescent="0.3">
      <c r="BS48107" s="24">
        <f t="shared" si="1074"/>
        <v>-2.5</v>
      </c>
    </row>
    <row r="48108" spans="71:71" x14ac:dyDescent="0.3">
      <c r="BS48108" s="24">
        <f t="shared" si="1074"/>
        <v>-2.5</v>
      </c>
    </row>
    <row r="48109" spans="71:71" x14ac:dyDescent="0.3">
      <c r="BS48109" s="24">
        <f t="shared" si="1074"/>
        <v>-2.5</v>
      </c>
    </row>
    <row r="48110" spans="71:71" x14ac:dyDescent="0.3">
      <c r="BS48110" s="24">
        <f t="shared" si="1074"/>
        <v>-2.5</v>
      </c>
    </row>
    <row r="48111" spans="71:71" x14ac:dyDescent="0.3">
      <c r="BS48111" s="24">
        <f t="shared" si="1074"/>
        <v>-2.5</v>
      </c>
    </row>
    <row r="48112" spans="71:71" x14ac:dyDescent="0.3">
      <c r="BS48112" s="24">
        <f t="shared" si="1074"/>
        <v>-2.5</v>
      </c>
    </row>
    <row r="48113" spans="71:71" x14ac:dyDescent="0.3">
      <c r="BS48113" s="24">
        <f t="shared" si="1074"/>
        <v>-2.5</v>
      </c>
    </row>
    <row r="48114" spans="71:71" x14ac:dyDescent="0.3">
      <c r="BS48114" s="24">
        <f t="shared" si="1074"/>
        <v>-2.5</v>
      </c>
    </row>
    <row r="48115" spans="71:71" x14ac:dyDescent="0.3">
      <c r="BS48115" s="24">
        <f t="shared" si="1074"/>
        <v>-2.5</v>
      </c>
    </row>
    <row r="48116" spans="71:71" x14ac:dyDescent="0.3">
      <c r="BS48116" s="24">
        <f t="shared" si="1074"/>
        <v>-2.5</v>
      </c>
    </row>
    <row r="48117" spans="71:71" x14ac:dyDescent="0.3">
      <c r="BS48117" s="24">
        <f t="shared" si="1074"/>
        <v>-2.5</v>
      </c>
    </row>
    <row r="48118" spans="71:71" x14ac:dyDescent="0.3">
      <c r="BS48118" s="24">
        <f t="shared" si="1074"/>
        <v>-2.5</v>
      </c>
    </row>
    <row r="48119" spans="71:71" x14ac:dyDescent="0.3">
      <c r="BS48119" s="24">
        <f t="shared" si="1074"/>
        <v>-2.5</v>
      </c>
    </row>
    <row r="48120" spans="71:71" x14ac:dyDescent="0.3">
      <c r="BS48120" s="24">
        <f t="shared" si="1074"/>
        <v>-2.5</v>
      </c>
    </row>
    <row r="48121" spans="71:71" x14ac:dyDescent="0.3">
      <c r="BS48121" s="24">
        <f t="shared" si="1074"/>
        <v>-2.5</v>
      </c>
    </row>
    <row r="48122" spans="71:71" x14ac:dyDescent="0.3">
      <c r="BS48122" s="24">
        <f t="shared" si="1074"/>
        <v>-2.5</v>
      </c>
    </row>
    <row r="48123" spans="71:71" x14ac:dyDescent="0.3">
      <c r="BS48123" s="24">
        <f t="shared" si="1074"/>
        <v>-2.5</v>
      </c>
    </row>
    <row r="48124" spans="71:71" x14ac:dyDescent="0.3">
      <c r="BS48124" s="24">
        <f t="shared" si="1074"/>
        <v>-2.5</v>
      </c>
    </row>
    <row r="48125" spans="71:71" x14ac:dyDescent="0.3">
      <c r="BS48125" s="24">
        <f t="shared" si="1074"/>
        <v>-2.5</v>
      </c>
    </row>
    <row r="48126" spans="71:71" x14ac:dyDescent="0.3">
      <c r="BS48126" s="24">
        <f t="shared" si="1074"/>
        <v>-2.5</v>
      </c>
    </row>
    <row r="48127" spans="71:71" x14ac:dyDescent="0.3">
      <c r="BS48127" s="24">
        <f t="shared" si="1074"/>
        <v>-2.5</v>
      </c>
    </row>
    <row r="48128" spans="71:71" x14ac:dyDescent="0.3">
      <c r="BS48128" s="24">
        <f t="shared" si="1074"/>
        <v>-2.5</v>
      </c>
    </row>
    <row r="48129" spans="71:71" x14ac:dyDescent="0.3">
      <c r="BS48129" s="24">
        <f t="shared" si="1074"/>
        <v>-2.5</v>
      </c>
    </row>
    <row r="48130" spans="71:71" x14ac:dyDescent="0.3">
      <c r="BS48130" s="24">
        <f t="shared" si="1074"/>
        <v>-2.5</v>
      </c>
    </row>
    <row r="48131" spans="71:71" x14ac:dyDescent="0.3">
      <c r="BS48131" s="24">
        <f t="shared" si="1074"/>
        <v>-2.5</v>
      </c>
    </row>
    <row r="48132" spans="71:71" x14ac:dyDescent="0.3">
      <c r="BS48132" s="24">
        <f t="shared" si="1074"/>
        <v>-2.5</v>
      </c>
    </row>
    <row r="48133" spans="71:71" x14ac:dyDescent="0.3">
      <c r="BS48133" s="24">
        <f t="shared" si="1074"/>
        <v>-2.5</v>
      </c>
    </row>
    <row r="48134" spans="71:71" x14ac:dyDescent="0.3">
      <c r="BS48134" s="24">
        <f t="shared" si="1074"/>
        <v>-2.5</v>
      </c>
    </row>
    <row r="48135" spans="71:71" x14ac:dyDescent="0.3">
      <c r="BS48135" s="24">
        <f t="shared" si="1074"/>
        <v>-2.5</v>
      </c>
    </row>
    <row r="48136" spans="71:71" x14ac:dyDescent="0.3">
      <c r="BS48136" s="24">
        <f t="shared" si="1074"/>
        <v>-2.5</v>
      </c>
    </row>
    <row r="48137" spans="71:71" x14ac:dyDescent="0.3">
      <c r="BS48137" s="24">
        <f t="shared" ref="BS48137:BS48200" si="1075">BR48137-2.5</f>
        <v>-2.5</v>
      </c>
    </row>
    <row r="48138" spans="71:71" x14ac:dyDescent="0.3">
      <c r="BS48138" s="24">
        <f t="shared" si="1075"/>
        <v>-2.5</v>
      </c>
    </row>
    <row r="48139" spans="71:71" x14ac:dyDescent="0.3">
      <c r="BS48139" s="24">
        <f t="shared" si="1075"/>
        <v>-2.5</v>
      </c>
    </row>
    <row r="48140" spans="71:71" x14ac:dyDescent="0.3">
      <c r="BS48140" s="24">
        <f t="shared" si="1075"/>
        <v>-2.5</v>
      </c>
    </row>
    <row r="48141" spans="71:71" x14ac:dyDescent="0.3">
      <c r="BS48141" s="24">
        <f t="shared" si="1075"/>
        <v>-2.5</v>
      </c>
    </row>
    <row r="48142" spans="71:71" x14ac:dyDescent="0.3">
      <c r="BS48142" s="24">
        <f t="shared" si="1075"/>
        <v>-2.5</v>
      </c>
    </row>
    <row r="48143" spans="71:71" x14ac:dyDescent="0.3">
      <c r="BS48143" s="24">
        <f t="shared" si="1075"/>
        <v>-2.5</v>
      </c>
    </row>
    <row r="48144" spans="71:71" x14ac:dyDescent="0.3">
      <c r="BS48144" s="24">
        <f t="shared" si="1075"/>
        <v>-2.5</v>
      </c>
    </row>
    <row r="48145" spans="71:71" x14ac:dyDescent="0.3">
      <c r="BS48145" s="24">
        <f t="shared" si="1075"/>
        <v>-2.5</v>
      </c>
    </row>
    <row r="48146" spans="71:71" x14ac:dyDescent="0.3">
      <c r="BS48146" s="24">
        <f t="shared" si="1075"/>
        <v>-2.5</v>
      </c>
    </row>
    <row r="48147" spans="71:71" x14ac:dyDescent="0.3">
      <c r="BS48147" s="24">
        <f t="shared" si="1075"/>
        <v>-2.5</v>
      </c>
    </row>
    <row r="48148" spans="71:71" x14ac:dyDescent="0.3">
      <c r="BS48148" s="24">
        <f t="shared" si="1075"/>
        <v>-2.5</v>
      </c>
    </row>
    <row r="48149" spans="71:71" x14ac:dyDescent="0.3">
      <c r="BS48149" s="24">
        <f t="shared" si="1075"/>
        <v>-2.5</v>
      </c>
    </row>
    <row r="48150" spans="71:71" x14ac:dyDescent="0.3">
      <c r="BS48150" s="24">
        <f t="shared" si="1075"/>
        <v>-2.5</v>
      </c>
    </row>
    <row r="48151" spans="71:71" x14ac:dyDescent="0.3">
      <c r="BS48151" s="24">
        <f t="shared" si="1075"/>
        <v>-2.5</v>
      </c>
    </row>
    <row r="48152" spans="71:71" x14ac:dyDescent="0.3">
      <c r="BS48152" s="24">
        <f t="shared" si="1075"/>
        <v>-2.5</v>
      </c>
    </row>
    <row r="48153" spans="71:71" x14ac:dyDescent="0.3">
      <c r="BS48153" s="24">
        <f t="shared" si="1075"/>
        <v>-2.5</v>
      </c>
    </row>
    <row r="48154" spans="71:71" x14ac:dyDescent="0.3">
      <c r="BS48154" s="24">
        <f t="shared" si="1075"/>
        <v>-2.5</v>
      </c>
    </row>
    <row r="48155" spans="71:71" x14ac:dyDescent="0.3">
      <c r="BS48155" s="24">
        <f t="shared" si="1075"/>
        <v>-2.5</v>
      </c>
    </row>
    <row r="48156" spans="71:71" x14ac:dyDescent="0.3">
      <c r="BS48156" s="24">
        <f t="shared" si="1075"/>
        <v>-2.5</v>
      </c>
    </row>
    <row r="48157" spans="71:71" x14ac:dyDescent="0.3">
      <c r="BS48157" s="24">
        <f t="shared" si="1075"/>
        <v>-2.5</v>
      </c>
    </row>
    <row r="48158" spans="71:71" x14ac:dyDescent="0.3">
      <c r="BS48158" s="24">
        <f t="shared" si="1075"/>
        <v>-2.5</v>
      </c>
    </row>
    <row r="48159" spans="71:71" x14ac:dyDescent="0.3">
      <c r="BS48159" s="24">
        <f t="shared" si="1075"/>
        <v>-2.5</v>
      </c>
    </row>
    <row r="48160" spans="71:71" x14ac:dyDescent="0.3">
      <c r="BS48160" s="24">
        <f t="shared" si="1075"/>
        <v>-2.5</v>
      </c>
    </row>
    <row r="48161" spans="71:71" x14ac:dyDescent="0.3">
      <c r="BS48161" s="24">
        <f t="shared" si="1075"/>
        <v>-2.5</v>
      </c>
    </row>
    <row r="48162" spans="71:71" x14ac:dyDescent="0.3">
      <c r="BS48162" s="24">
        <f t="shared" si="1075"/>
        <v>-2.5</v>
      </c>
    </row>
    <row r="48163" spans="71:71" x14ac:dyDescent="0.3">
      <c r="BS48163" s="24">
        <f t="shared" si="1075"/>
        <v>-2.5</v>
      </c>
    </row>
    <row r="48164" spans="71:71" x14ac:dyDescent="0.3">
      <c r="BS48164" s="24">
        <f t="shared" si="1075"/>
        <v>-2.5</v>
      </c>
    </row>
    <row r="48165" spans="71:71" x14ac:dyDescent="0.3">
      <c r="BS48165" s="24">
        <f t="shared" si="1075"/>
        <v>-2.5</v>
      </c>
    </row>
    <row r="48166" spans="71:71" x14ac:dyDescent="0.3">
      <c r="BS48166" s="24">
        <f t="shared" si="1075"/>
        <v>-2.5</v>
      </c>
    </row>
    <row r="48167" spans="71:71" x14ac:dyDescent="0.3">
      <c r="BS48167" s="24">
        <f t="shared" si="1075"/>
        <v>-2.5</v>
      </c>
    </row>
    <row r="48168" spans="71:71" x14ac:dyDescent="0.3">
      <c r="BS48168" s="24">
        <f t="shared" si="1075"/>
        <v>-2.5</v>
      </c>
    </row>
    <row r="48169" spans="71:71" x14ac:dyDescent="0.3">
      <c r="BS48169" s="24">
        <f t="shared" si="1075"/>
        <v>-2.5</v>
      </c>
    </row>
    <row r="48170" spans="71:71" x14ac:dyDescent="0.3">
      <c r="BS48170" s="24">
        <f t="shared" si="1075"/>
        <v>-2.5</v>
      </c>
    </row>
    <row r="48171" spans="71:71" x14ac:dyDescent="0.3">
      <c r="BS48171" s="24">
        <f t="shared" si="1075"/>
        <v>-2.5</v>
      </c>
    </row>
    <row r="48172" spans="71:71" x14ac:dyDescent="0.3">
      <c r="BS48172" s="24">
        <f t="shared" si="1075"/>
        <v>-2.5</v>
      </c>
    </row>
    <row r="48173" spans="71:71" x14ac:dyDescent="0.3">
      <c r="BS48173" s="24">
        <f t="shared" si="1075"/>
        <v>-2.5</v>
      </c>
    </row>
    <row r="48174" spans="71:71" x14ac:dyDescent="0.3">
      <c r="BS48174" s="24">
        <f t="shared" si="1075"/>
        <v>-2.5</v>
      </c>
    </row>
    <row r="48175" spans="71:71" x14ac:dyDescent="0.3">
      <c r="BS48175" s="24">
        <f t="shared" si="1075"/>
        <v>-2.5</v>
      </c>
    </row>
    <row r="48176" spans="71:71" x14ac:dyDescent="0.3">
      <c r="BS48176" s="24">
        <f t="shared" si="1075"/>
        <v>-2.5</v>
      </c>
    </row>
    <row r="48177" spans="71:71" x14ac:dyDescent="0.3">
      <c r="BS48177" s="24">
        <f t="shared" si="1075"/>
        <v>-2.5</v>
      </c>
    </row>
    <row r="48178" spans="71:71" x14ac:dyDescent="0.3">
      <c r="BS48178" s="24">
        <f t="shared" si="1075"/>
        <v>-2.5</v>
      </c>
    </row>
    <row r="48179" spans="71:71" x14ac:dyDescent="0.3">
      <c r="BS48179" s="24">
        <f t="shared" si="1075"/>
        <v>-2.5</v>
      </c>
    </row>
    <row r="48180" spans="71:71" x14ac:dyDescent="0.3">
      <c r="BS48180" s="24">
        <f t="shared" si="1075"/>
        <v>-2.5</v>
      </c>
    </row>
    <row r="48181" spans="71:71" x14ac:dyDescent="0.3">
      <c r="BS48181" s="24">
        <f t="shared" si="1075"/>
        <v>-2.5</v>
      </c>
    </row>
    <row r="48182" spans="71:71" x14ac:dyDescent="0.3">
      <c r="BS48182" s="24">
        <f t="shared" si="1075"/>
        <v>-2.5</v>
      </c>
    </row>
    <row r="48183" spans="71:71" x14ac:dyDescent="0.3">
      <c r="BS48183" s="24">
        <f t="shared" si="1075"/>
        <v>-2.5</v>
      </c>
    </row>
    <row r="48184" spans="71:71" x14ac:dyDescent="0.3">
      <c r="BS48184" s="24">
        <f t="shared" si="1075"/>
        <v>-2.5</v>
      </c>
    </row>
    <row r="48185" spans="71:71" x14ac:dyDescent="0.3">
      <c r="BS48185" s="24">
        <f t="shared" si="1075"/>
        <v>-2.5</v>
      </c>
    </row>
    <row r="48186" spans="71:71" x14ac:dyDescent="0.3">
      <c r="BS48186" s="24">
        <f t="shared" si="1075"/>
        <v>-2.5</v>
      </c>
    </row>
    <row r="48187" spans="71:71" x14ac:dyDescent="0.3">
      <c r="BS48187" s="24">
        <f t="shared" si="1075"/>
        <v>-2.5</v>
      </c>
    </row>
    <row r="48188" spans="71:71" x14ac:dyDescent="0.3">
      <c r="BS48188" s="24">
        <f t="shared" si="1075"/>
        <v>-2.5</v>
      </c>
    </row>
    <row r="48189" spans="71:71" x14ac:dyDescent="0.3">
      <c r="BS48189" s="24">
        <f t="shared" si="1075"/>
        <v>-2.5</v>
      </c>
    </row>
    <row r="48190" spans="71:71" x14ac:dyDescent="0.3">
      <c r="BS48190" s="24">
        <f t="shared" si="1075"/>
        <v>-2.5</v>
      </c>
    </row>
    <row r="48191" spans="71:71" x14ac:dyDescent="0.3">
      <c r="BS48191" s="24">
        <f t="shared" si="1075"/>
        <v>-2.5</v>
      </c>
    </row>
    <row r="48192" spans="71:71" x14ac:dyDescent="0.3">
      <c r="BS48192" s="24">
        <f t="shared" si="1075"/>
        <v>-2.5</v>
      </c>
    </row>
    <row r="48193" spans="71:71" x14ac:dyDescent="0.3">
      <c r="BS48193" s="24">
        <f t="shared" si="1075"/>
        <v>-2.5</v>
      </c>
    </row>
    <row r="48194" spans="71:71" x14ac:dyDescent="0.3">
      <c r="BS48194" s="24">
        <f t="shared" si="1075"/>
        <v>-2.5</v>
      </c>
    </row>
    <row r="48195" spans="71:71" x14ac:dyDescent="0.3">
      <c r="BS48195" s="24">
        <f t="shared" si="1075"/>
        <v>-2.5</v>
      </c>
    </row>
    <row r="48196" spans="71:71" x14ac:dyDescent="0.3">
      <c r="BS48196" s="24">
        <f t="shared" si="1075"/>
        <v>-2.5</v>
      </c>
    </row>
    <row r="48197" spans="71:71" x14ac:dyDescent="0.3">
      <c r="BS48197" s="24">
        <f t="shared" si="1075"/>
        <v>-2.5</v>
      </c>
    </row>
    <row r="48198" spans="71:71" x14ac:dyDescent="0.3">
      <c r="BS48198" s="24">
        <f t="shared" si="1075"/>
        <v>-2.5</v>
      </c>
    </row>
    <row r="48199" spans="71:71" x14ac:dyDescent="0.3">
      <c r="BS48199" s="24">
        <f t="shared" si="1075"/>
        <v>-2.5</v>
      </c>
    </row>
    <row r="48200" spans="71:71" x14ac:dyDescent="0.3">
      <c r="BS48200" s="24">
        <f t="shared" si="1075"/>
        <v>-2.5</v>
      </c>
    </row>
    <row r="48201" spans="71:71" x14ac:dyDescent="0.3">
      <c r="BS48201" s="24">
        <f t="shared" ref="BS48201:BS48264" si="1076">BR48201-2.5</f>
        <v>-2.5</v>
      </c>
    </row>
    <row r="48202" spans="71:71" x14ac:dyDescent="0.3">
      <c r="BS48202" s="24">
        <f t="shared" si="1076"/>
        <v>-2.5</v>
      </c>
    </row>
    <row r="48203" spans="71:71" x14ac:dyDescent="0.3">
      <c r="BS48203" s="24">
        <f t="shared" si="1076"/>
        <v>-2.5</v>
      </c>
    </row>
    <row r="48204" spans="71:71" x14ac:dyDescent="0.3">
      <c r="BS48204" s="24">
        <f t="shared" si="1076"/>
        <v>-2.5</v>
      </c>
    </row>
    <row r="48205" spans="71:71" x14ac:dyDescent="0.3">
      <c r="BS48205" s="24">
        <f t="shared" si="1076"/>
        <v>-2.5</v>
      </c>
    </row>
    <row r="48206" spans="71:71" x14ac:dyDescent="0.3">
      <c r="BS48206" s="24">
        <f t="shared" si="1076"/>
        <v>-2.5</v>
      </c>
    </row>
    <row r="48207" spans="71:71" x14ac:dyDescent="0.3">
      <c r="BS48207" s="24">
        <f t="shared" si="1076"/>
        <v>-2.5</v>
      </c>
    </row>
    <row r="48208" spans="71:71" x14ac:dyDescent="0.3">
      <c r="BS48208" s="24">
        <f t="shared" si="1076"/>
        <v>-2.5</v>
      </c>
    </row>
    <row r="48209" spans="71:71" x14ac:dyDescent="0.3">
      <c r="BS48209" s="24">
        <f t="shared" si="1076"/>
        <v>-2.5</v>
      </c>
    </row>
    <row r="48210" spans="71:71" x14ac:dyDescent="0.3">
      <c r="BS48210" s="24">
        <f t="shared" si="1076"/>
        <v>-2.5</v>
      </c>
    </row>
    <row r="48211" spans="71:71" x14ac:dyDescent="0.3">
      <c r="BS48211" s="24">
        <f t="shared" si="1076"/>
        <v>-2.5</v>
      </c>
    </row>
    <row r="48212" spans="71:71" x14ac:dyDescent="0.3">
      <c r="BS48212" s="24">
        <f t="shared" si="1076"/>
        <v>-2.5</v>
      </c>
    </row>
    <row r="48213" spans="71:71" x14ac:dyDescent="0.3">
      <c r="BS48213" s="24">
        <f t="shared" si="1076"/>
        <v>-2.5</v>
      </c>
    </row>
    <row r="48214" spans="71:71" x14ac:dyDescent="0.3">
      <c r="BS48214" s="24">
        <f t="shared" si="1076"/>
        <v>-2.5</v>
      </c>
    </row>
    <row r="48215" spans="71:71" x14ac:dyDescent="0.3">
      <c r="BS48215" s="24">
        <f t="shared" si="1076"/>
        <v>-2.5</v>
      </c>
    </row>
    <row r="48216" spans="71:71" x14ac:dyDescent="0.3">
      <c r="BS48216" s="24">
        <f t="shared" si="1076"/>
        <v>-2.5</v>
      </c>
    </row>
    <row r="48217" spans="71:71" x14ac:dyDescent="0.3">
      <c r="BS48217" s="24">
        <f t="shared" si="1076"/>
        <v>-2.5</v>
      </c>
    </row>
    <row r="48218" spans="71:71" x14ac:dyDescent="0.3">
      <c r="BS48218" s="24">
        <f t="shared" si="1076"/>
        <v>-2.5</v>
      </c>
    </row>
    <row r="48219" spans="71:71" x14ac:dyDescent="0.3">
      <c r="BS48219" s="24">
        <f t="shared" si="1076"/>
        <v>-2.5</v>
      </c>
    </row>
    <row r="48220" spans="71:71" x14ac:dyDescent="0.3">
      <c r="BS48220" s="24">
        <f t="shared" si="1076"/>
        <v>-2.5</v>
      </c>
    </row>
    <row r="48221" spans="71:71" x14ac:dyDescent="0.3">
      <c r="BS48221" s="24">
        <f t="shared" si="1076"/>
        <v>-2.5</v>
      </c>
    </row>
    <row r="48222" spans="71:71" x14ac:dyDescent="0.3">
      <c r="BS48222" s="24">
        <f t="shared" si="1076"/>
        <v>-2.5</v>
      </c>
    </row>
    <row r="48223" spans="71:71" x14ac:dyDescent="0.3">
      <c r="BS48223" s="24">
        <f t="shared" si="1076"/>
        <v>-2.5</v>
      </c>
    </row>
    <row r="48224" spans="71:71" x14ac:dyDescent="0.3">
      <c r="BS48224" s="24">
        <f t="shared" si="1076"/>
        <v>-2.5</v>
      </c>
    </row>
    <row r="48225" spans="71:71" x14ac:dyDescent="0.3">
      <c r="BS48225" s="24">
        <f t="shared" si="1076"/>
        <v>-2.5</v>
      </c>
    </row>
    <row r="48226" spans="71:71" x14ac:dyDescent="0.3">
      <c r="BS48226" s="24">
        <f t="shared" si="1076"/>
        <v>-2.5</v>
      </c>
    </row>
    <row r="48227" spans="71:71" x14ac:dyDescent="0.3">
      <c r="BS48227" s="24">
        <f t="shared" si="1076"/>
        <v>-2.5</v>
      </c>
    </row>
    <row r="48228" spans="71:71" x14ac:dyDescent="0.3">
      <c r="BS48228" s="24">
        <f t="shared" si="1076"/>
        <v>-2.5</v>
      </c>
    </row>
    <row r="48229" spans="71:71" x14ac:dyDescent="0.3">
      <c r="BS48229" s="24">
        <f t="shared" si="1076"/>
        <v>-2.5</v>
      </c>
    </row>
    <row r="48230" spans="71:71" x14ac:dyDescent="0.3">
      <c r="BS48230" s="24">
        <f t="shared" si="1076"/>
        <v>-2.5</v>
      </c>
    </row>
    <row r="48231" spans="71:71" x14ac:dyDescent="0.3">
      <c r="BS48231" s="24">
        <f t="shared" si="1076"/>
        <v>-2.5</v>
      </c>
    </row>
    <row r="48232" spans="71:71" x14ac:dyDescent="0.3">
      <c r="BS48232" s="24">
        <f t="shared" si="1076"/>
        <v>-2.5</v>
      </c>
    </row>
    <row r="48233" spans="71:71" x14ac:dyDescent="0.3">
      <c r="BS48233" s="24">
        <f t="shared" si="1076"/>
        <v>-2.5</v>
      </c>
    </row>
    <row r="48234" spans="71:71" x14ac:dyDescent="0.3">
      <c r="BS48234" s="24">
        <f t="shared" si="1076"/>
        <v>-2.5</v>
      </c>
    </row>
    <row r="48235" spans="71:71" x14ac:dyDescent="0.3">
      <c r="BS48235" s="24">
        <f t="shared" si="1076"/>
        <v>-2.5</v>
      </c>
    </row>
    <row r="48236" spans="71:71" x14ac:dyDescent="0.3">
      <c r="BS48236" s="24">
        <f t="shared" si="1076"/>
        <v>-2.5</v>
      </c>
    </row>
    <row r="48237" spans="71:71" x14ac:dyDescent="0.3">
      <c r="BS48237" s="24">
        <f t="shared" si="1076"/>
        <v>-2.5</v>
      </c>
    </row>
    <row r="48238" spans="71:71" x14ac:dyDescent="0.3">
      <c r="BS48238" s="24">
        <f t="shared" si="1076"/>
        <v>-2.5</v>
      </c>
    </row>
    <row r="48239" spans="71:71" x14ac:dyDescent="0.3">
      <c r="BS48239" s="24">
        <f t="shared" si="1076"/>
        <v>-2.5</v>
      </c>
    </row>
    <row r="48240" spans="71:71" x14ac:dyDescent="0.3">
      <c r="BS48240" s="24">
        <f t="shared" si="1076"/>
        <v>-2.5</v>
      </c>
    </row>
    <row r="48241" spans="71:71" x14ac:dyDescent="0.3">
      <c r="BS48241" s="24">
        <f t="shared" si="1076"/>
        <v>-2.5</v>
      </c>
    </row>
    <row r="48242" spans="71:71" x14ac:dyDescent="0.3">
      <c r="BS48242" s="24">
        <f t="shared" si="1076"/>
        <v>-2.5</v>
      </c>
    </row>
    <row r="48243" spans="71:71" x14ac:dyDescent="0.3">
      <c r="BS48243" s="24">
        <f t="shared" si="1076"/>
        <v>-2.5</v>
      </c>
    </row>
    <row r="48244" spans="71:71" x14ac:dyDescent="0.3">
      <c r="BS48244" s="24">
        <f t="shared" si="1076"/>
        <v>-2.5</v>
      </c>
    </row>
    <row r="48245" spans="71:71" x14ac:dyDescent="0.3">
      <c r="BS48245" s="24">
        <f t="shared" si="1076"/>
        <v>-2.5</v>
      </c>
    </row>
    <row r="48246" spans="71:71" x14ac:dyDescent="0.3">
      <c r="BS48246" s="24">
        <f t="shared" si="1076"/>
        <v>-2.5</v>
      </c>
    </row>
    <row r="48247" spans="71:71" x14ac:dyDescent="0.3">
      <c r="BS48247" s="24">
        <f t="shared" si="1076"/>
        <v>-2.5</v>
      </c>
    </row>
    <row r="48248" spans="71:71" x14ac:dyDescent="0.3">
      <c r="BS48248" s="24">
        <f t="shared" si="1076"/>
        <v>-2.5</v>
      </c>
    </row>
    <row r="48249" spans="71:71" x14ac:dyDescent="0.3">
      <c r="BS48249" s="24">
        <f t="shared" si="1076"/>
        <v>-2.5</v>
      </c>
    </row>
    <row r="48250" spans="71:71" x14ac:dyDescent="0.3">
      <c r="BS48250" s="24">
        <f t="shared" si="1076"/>
        <v>-2.5</v>
      </c>
    </row>
    <row r="48251" spans="71:71" x14ac:dyDescent="0.3">
      <c r="BS48251" s="24">
        <f t="shared" si="1076"/>
        <v>-2.5</v>
      </c>
    </row>
    <row r="48252" spans="71:71" x14ac:dyDescent="0.3">
      <c r="BS48252" s="24">
        <f t="shared" si="1076"/>
        <v>-2.5</v>
      </c>
    </row>
    <row r="48253" spans="71:71" x14ac:dyDescent="0.3">
      <c r="BS48253" s="24">
        <f t="shared" si="1076"/>
        <v>-2.5</v>
      </c>
    </row>
    <row r="48254" spans="71:71" x14ac:dyDescent="0.3">
      <c r="BS48254" s="24">
        <f t="shared" si="1076"/>
        <v>-2.5</v>
      </c>
    </row>
    <row r="48255" spans="71:71" x14ac:dyDescent="0.3">
      <c r="BS48255" s="24">
        <f t="shared" si="1076"/>
        <v>-2.5</v>
      </c>
    </row>
    <row r="48256" spans="71:71" x14ac:dyDescent="0.3">
      <c r="BS48256" s="24">
        <f t="shared" si="1076"/>
        <v>-2.5</v>
      </c>
    </row>
    <row r="48257" spans="71:71" x14ac:dyDescent="0.3">
      <c r="BS48257" s="24">
        <f t="shared" si="1076"/>
        <v>-2.5</v>
      </c>
    </row>
    <row r="48258" spans="71:71" x14ac:dyDescent="0.3">
      <c r="BS48258" s="24">
        <f t="shared" si="1076"/>
        <v>-2.5</v>
      </c>
    </row>
    <row r="48259" spans="71:71" x14ac:dyDescent="0.3">
      <c r="BS48259" s="24">
        <f t="shared" si="1076"/>
        <v>-2.5</v>
      </c>
    </row>
    <row r="48260" spans="71:71" x14ac:dyDescent="0.3">
      <c r="BS48260" s="24">
        <f t="shared" si="1076"/>
        <v>-2.5</v>
      </c>
    </row>
    <row r="48261" spans="71:71" x14ac:dyDescent="0.3">
      <c r="BS48261" s="24">
        <f t="shared" si="1076"/>
        <v>-2.5</v>
      </c>
    </row>
    <row r="48262" spans="71:71" x14ac:dyDescent="0.3">
      <c r="BS48262" s="24">
        <f t="shared" si="1076"/>
        <v>-2.5</v>
      </c>
    </row>
    <row r="48263" spans="71:71" x14ac:dyDescent="0.3">
      <c r="BS48263" s="24">
        <f t="shared" si="1076"/>
        <v>-2.5</v>
      </c>
    </row>
    <row r="48264" spans="71:71" x14ac:dyDescent="0.3">
      <c r="BS48264" s="24">
        <f t="shared" si="1076"/>
        <v>-2.5</v>
      </c>
    </row>
    <row r="48265" spans="71:71" x14ac:dyDescent="0.3">
      <c r="BS48265" s="24">
        <f t="shared" ref="BS48265:BS48328" si="1077">BR48265-2.5</f>
        <v>-2.5</v>
      </c>
    </row>
    <row r="48266" spans="71:71" x14ac:dyDescent="0.3">
      <c r="BS48266" s="24">
        <f t="shared" si="1077"/>
        <v>-2.5</v>
      </c>
    </row>
    <row r="48267" spans="71:71" x14ac:dyDescent="0.3">
      <c r="BS48267" s="24">
        <f t="shared" si="1077"/>
        <v>-2.5</v>
      </c>
    </row>
    <row r="48268" spans="71:71" x14ac:dyDescent="0.3">
      <c r="BS48268" s="24">
        <f t="shared" si="1077"/>
        <v>-2.5</v>
      </c>
    </row>
    <row r="48269" spans="71:71" x14ac:dyDescent="0.3">
      <c r="BS48269" s="24">
        <f t="shared" si="1077"/>
        <v>-2.5</v>
      </c>
    </row>
    <row r="48270" spans="71:71" x14ac:dyDescent="0.3">
      <c r="BS48270" s="24">
        <f t="shared" si="1077"/>
        <v>-2.5</v>
      </c>
    </row>
    <row r="48271" spans="71:71" x14ac:dyDescent="0.3">
      <c r="BS48271" s="24">
        <f t="shared" si="1077"/>
        <v>-2.5</v>
      </c>
    </row>
    <row r="48272" spans="71:71" x14ac:dyDescent="0.3">
      <c r="BS48272" s="24">
        <f t="shared" si="1077"/>
        <v>-2.5</v>
      </c>
    </row>
    <row r="48273" spans="71:71" x14ac:dyDescent="0.3">
      <c r="BS48273" s="24">
        <f t="shared" si="1077"/>
        <v>-2.5</v>
      </c>
    </row>
    <row r="48274" spans="71:71" x14ac:dyDescent="0.3">
      <c r="BS48274" s="24">
        <f t="shared" si="1077"/>
        <v>-2.5</v>
      </c>
    </row>
    <row r="48275" spans="71:71" x14ac:dyDescent="0.3">
      <c r="BS48275" s="24">
        <f t="shared" si="1077"/>
        <v>-2.5</v>
      </c>
    </row>
    <row r="48276" spans="71:71" x14ac:dyDescent="0.3">
      <c r="BS48276" s="24">
        <f t="shared" si="1077"/>
        <v>-2.5</v>
      </c>
    </row>
    <row r="48277" spans="71:71" x14ac:dyDescent="0.3">
      <c r="BS48277" s="24">
        <f t="shared" si="1077"/>
        <v>-2.5</v>
      </c>
    </row>
    <row r="48278" spans="71:71" x14ac:dyDescent="0.3">
      <c r="BS48278" s="24">
        <f t="shared" si="1077"/>
        <v>-2.5</v>
      </c>
    </row>
    <row r="48279" spans="71:71" x14ac:dyDescent="0.3">
      <c r="BS48279" s="24">
        <f t="shared" si="1077"/>
        <v>-2.5</v>
      </c>
    </row>
    <row r="48280" spans="71:71" x14ac:dyDescent="0.3">
      <c r="BS48280" s="24">
        <f t="shared" si="1077"/>
        <v>-2.5</v>
      </c>
    </row>
    <row r="48281" spans="71:71" x14ac:dyDescent="0.3">
      <c r="BS48281" s="24">
        <f t="shared" si="1077"/>
        <v>-2.5</v>
      </c>
    </row>
    <row r="48282" spans="71:71" x14ac:dyDescent="0.3">
      <c r="BS48282" s="24">
        <f t="shared" si="1077"/>
        <v>-2.5</v>
      </c>
    </row>
    <row r="48283" spans="71:71" x14ac:dyDescent="0.3">
      <c r="BS48283" s="24">
        <f t="shared" si="1077"/>
        <v>-2.5</v>
      </c>
    </row>
    <row r="48284" spans="71:71" x14ac:dyDescent="0.3">
      <c r="BS48284" s="24">
        <f t="shared" si="1077"/>
        <v>-2.5</v>
      </c>
    </row>
    <row r="48285" spans="71:71" x14ac:dyDescent="0.3">
      <c r="BS48285" s="24">
        <f t="shared" si="1077"/>
        <v>-2.5</v>
      </c>
    </row>
    <row r="48286" spans="71:71" x14ac:dyDescent="0.3">
      <c r="BS48286" s="24">
        <f t="shared" si="1077"/>
        <v>-2.5</v>
      </c>
    </row>
    <row r="48287" spans="71:71" x14ac:dyDescent="0.3">
      <c r="BS48287" s="24">
        <f t="shared" si="1077"/>
        <v>-2.5</v>
      </c>
    </row>
    <row r="48288" spans="71:71" x14ac:dyDescent="0.3">
      <c r="BS48288" s="24">
        <f t="shared" si="1077"/>
        <v>-2.5</v>
      </c>
    </row>
    <row r="48289" spans="71:71" x14ac:dyDescent="0.3">
      <c r="BS48289" s="24">
        <f t="shared" si="1077"/>
        <v>-2.5</v>
      </c>
    </row>
    <row r="48290" spans="71:71" x14ac:dyDescent="0.3">
      <c r="BS48290" s="24">
        <f t="shared" si="1077"/>
        <v>-2.5</v>
      </c>
    </row>
    <row r="48291" spans="71:71" x14ac:dyDescent="0.3">
      <c r="BS48291" s="24">
        <f t="shared" si="1077"/>
        <v>-2.5</v>
      </c>
    </row>
    <row r="48292" spans="71:71" x14ac:dyDescent="0.3">
      <c r="BS48292" s="24">
        <f t="shared" si="1077"/>
        <v>-2.5</v>
      </c>
    </row>
    <row r="48293" spans="71:71" x14ac:dyDescent="0.3">
      <c r="BS48293" s="24">
        <f t="shared" si="1077"/>
        <v>-2.5</v>
      </c>
    </row>
    <row r="48294" spans="71:71" x14ac:dyDescent="0.3">
      <c r="BS48294" s="24">
        <f t="shared" si="1077"/>
        <v>-2.5</v>
      </c>
    </row>
    <row r="48295" spans="71:71" x14ac:dyDescent="0.3">
      <c r="BS48295" s="24">
        <f t="shared" si="1077"/>
        <v>-2.5</v>
      </c>
    </row>
    <row r="48296" spans="71:71" x14ac:dyDescent="0.3">
      <c r="BS48296" s="24">
        <f t="shared" si="1077"/>
        <v>-2.5</v>
      </c>
    </row>
    <row r="48297" spans="71:71" x14ac:dyDescent="0.3">
      <c r="BS48297" s="24">
        <f t="shared" si="1077"/>
        <v>-2.5</v>
      </c>
    </row>
    <row r="48298" spans="71:71" x14ac:dyDescent="0.3">
      <c r="BS48298" s="24">
        <f t="shared" si="1077"/>
        <v>-2.5</v>
      </c>
    </row>
    <row r="48299" spans="71:71" x14ac:dyDescent="0.3">
      <c r="BS48299" s="24">
        <f t="shared" si="1077"/>
        <v>-2.5</v>
      </c>
    </row>
    <row r="48300" spans="71:71" x14ac:dyDescent="0.3">
      <c r="BS48300" s="24">
        <f t="shared" si="1077"/>
        <v>-2.5</v>
      </c>
    </row>
    <row r="48301" spans="71:71" x14ac:dyDescent="0.3">
      <c r="BS48301" s="24">
        <f t="shared" si="1077"/>
        <v>-2.5</v>
      </c>
    </row>
    <row r="48302" spans="71:71" x14ac:dyDescent="0.3">
      <c r="BS48302" s="24">
        <f t="shared" si="1077"/>
        <v>-2.5</v>
      </c>
    </row>
    <row r="48303" spans="71:71" x14ac:dyDescent="0.3">
      <c r="BS48303" s="24">
        <f t="shared" si="1077"/>
        <v>-2.5</v>
      </c>
    </row>
    <row r="48304" spans="71:71" x14ac:dyDescent="0.3">
      <c r="BS48304" s="24">
        <f t="shared" si="1077"/>
        <v>-2.5</v>
      </c>
    </row>
    <row r="48305" spans="71:71" x14ac:dyDescent="0.3">
      <c r="BS48305" s="24">
        <f t="shared" si="1077"/>
        <v>-2.5</v>
      </c>
    </row>
    <row r="48306" spans="71:71" x14ac:dyDescent="0.3">
      <c r="BS48306" s="24">
        <f t="shared" si="1077"/>
        <v>-2.5</v>
      </c>
    </row>
    <row r="48307" spans="71:71" x14ac:dyDescent="0.3">
      <c r="BS48307" s="24">
        <f t="shared" si="1077"/>
        <v>-2.5</v>
      </c>
    </row>
    <row r="48308" spans="71:71" x14ac:dyDescent="0.3">
      <c r="BS48308" s="24">
        <f t="shared" si="1077"/>
        <v>-2.5</v>
      </c>
    </row>
    <row r="48309" spans="71:71" x14ac:dyDescent="0.3">
      <c r="BS48309" s="24">
        <f t="shared" si="1077"/>
        <v>-2.5</v>
      </c>
    </row>
    <row r="48310" spans="71:71" x14ac:dyDescent="0.3">
      <c r="BS48310" s="24">
        <f t="shared" si="1077"/>
        <v>-2.5</v>
      </c>
    </row>
    <row r="48311" spans="71:71" x14ac:dyDescent="0.3">
      <c r="BS48311" s="24">
        <f t="shared" si="1077"/>
        <v>-2.5</v>
      </c>
    </row>
    <row r="48312" spans="71:71" x14ac:dyDescent="0.3">
      <c r="BS48312" s="24">
        <f t="shared" si="1077"/>
        <v>-2.5</v>
      </c>
    </row>
    <row r="48313" spans="71:71" x14ac:dyDescent="0.3">
      <c r="BS48313" s="24">
        <f t="shared" si="1077"/>
        <v>-2.5</v>
      </c>
    </row>
    <row r="48314" spans="71:71" x14ac:dyDescent="0.3">
      <c r="BS48314" s="24">
        <f t="shared" si="1077"/>
        <v>-2.5</v>
      </c>
    </row>
    <row r="48315" spans="71:71" x14ac:dyDescent="0.3">
      <c r="BS48315" s="24">
        <f t="shared" si="1077"/>
        <v>-2.5</v>
      </c>
    </row>
    <row r="48316" spans="71:71" x14ac:dyDescent="0.3">
      <c r="BS48316" s="24">
        <f t="shared" si="1077"/>
        <v>-2.5</v>
      </c>
    </row>
    <row r="48317" spans="71:71" x14ac:dyDescent="0.3">
      <c r="BS48317" s="24">
        <f t="shared" si="1077"/>
        <v>-2.5</v>
      </c>
    </row>
    <row r="48318" spans="71:71" x14ac:dyDescent="0.3">
      <c r="BS48318" s="24">
        <f t="shared" si="1077"/>
        <v>-2.5</v>
      </c>
    </row>
    <row r="48319" spans="71:71" x14ac:dyDescent="0.3">
      <c r="BS48319" s="24">
        <f t="shared" si="1077"/>
        <v>-2.5</v>
      </c>
    </row>
    <row r="48320" spans="71:71" x14ac:dyDescent="0.3">
      <c r="BS48320" s="24">
        <f t="shared" si="1077"/>
        <v>-2.5</v>
      </c>
    </row>
    <row r="48321" spans="71:71" x14ac:dyDescent="0.3">
      <c r="BS48321" s="24">
        <f t="shared" si="1077"/>
        <v>-2.5</v>
      </c>
    </row>
    <row r="48322" spans="71:71" x14ac:dyDescent="0.3">
      <c r="BS48322" s="24">
        <f t="shared" si="1077"/>
        <v>-2.5</v>
      </c>
    </row>
    <row r="48323" spans="71:71" x14ac:dyDescent="0.3">
      <c r="BS48323" s="24">
        <f t="shared" si="1077"/>
        <v>-2.5</v>
      </c>
    </row>
    <row r="48324" spans="71:71" x14ac:dyDescent="0.3">
      <c r="BS48324" s="24">
        <f t="shared" si="1077"/>
        <v>-2.5</v>
      </c>
    </row>
    <row r="48325" spans="71:71" x14ac:dyDescent="0.3">
      <c r="BS48325" s="24">
        <f t="shared" si="1077"/>
        <v>-2.5</v>
      </c>
    </row>
    <row r="48326" spans="71:71" x14ac:dyDescent="0.3">
      <c r="BS48326" s="24">
        <f t="shared" si="1077"/>
        <v>-2.5</v>
      </c>
    </row>
    <row r="48327" spans="71:71" x14ac:dyDescent="0.3">
      <c r="BS48327" s="24">
        <f t="shared" si="1077"/>
        <v>-2.5</v>
      </c>
    </row>
    <row r="48328" spans="71:71" x14ac:dyDescent="0.3">
      <c r="BS48328" s="24">
        <f t="shared" si="1077"/>
        <v>-2.5</v>
      </c>
    </row>
    <row r="48329" spans="71:71" x14ac:dyDescent="0.3">
      <c r="BS48329" s="24">
        <f t="shared" ref="BS48329:BS48392" si="1078">BR48329-2.5</f>
        <v>-2.5</v>
      </c>
    </row>
    <row r="48330" spans="71:71" x14ac:dyDescent="0.3">
      <c r="BS48330" s="24">
        <f t="shared" si="1078"/>
        <v>-2.5</v>
      </c>
    </row>
    <row r="48331" spans="71:71" x14ac:dyDescent="0.3">
      <c r="BS48331" s="24">
        <f t="shared" si="1078"/>
        <v>-2.5</v>
      </c>
    </row>
    <row r="48332" spans="71:71" x14ac:dyDescent="0.3">
      <c r="BS48332" s="24">
        <f t="shared" si="1078"/>
        <v>-2.5</v>
      </c>
    </row>
    <row r="48333" spans="71:71" x14ac:dyDescent="0.3">
      <c r="BS48333" s="24">
        <f t="shared" si="1078"/>
        <v>-2.5</v>
      </c>
    </row>
    <row r="48334" spans="71:71" x14ac:dyDescent="0.3">
      <c r="BS48334" s="24">
        <f t="shared" si="1078"/>
        <v>-2.5</v>
      </c>
    </row>
    <row r="48335" spans="71:71" x14ac:dyDescent="0.3">
      <c r="BS48335" s="24">
        <f t="shared" si="1078"/>
        <v>-2.5</v>
      </c>
    </row>
    <row r="48336" spans="71:71" x14ac:dyDescent="0.3">
      <c r="BS48336" s="24">
        <f t="shared" si="1078"/>
        <v>-2.5</v>
      </c>
    </row>
    <row r="48337" spans="71:71" x14ac:dyDescent="0.3">
      <c r="BS48337" s="24">
        <f t="shared" si="1078"/>
        <v>-2.5</v>
      </c>
    </row>
    <row r="48338" spans="71:71" x14ac:dyDescent="0.3">
      <c r="BS48338" s="24">
        <f t="shared" si="1078"/>
        <v>-2.5</v>
      </c>
    </row>
    <row r="48339" spans="71:71" x14ac:dyDescent="0.3">
      <c r="BS48339" s="24">
        <f t="shared" si="1078"/>
        <v>-2.5</v>
      </c>
    </row>
    <row r="48340" spans="71:71" x14ac:dyDescent="0.3">
      <c r="BS48340" s="24">
        <f t="shared" si="1078"/>
        <v>-2.5</v>
      </c>
    </row>
    <row r="48341" spans="71:71" x14ac:dyDescent="0.3">
      <c r="BS48341" s="24">
        <f t="shared" si="1078"/>
        <v>-2.5</v>
      </c>
    </row>
    <row r="48342" spans="71:71" x14ac:dyDescent="0.3">
      <c r="BS48342" s="24">
        <f t="shared" si="1078"/>
        <v>-2.5</v>
      </c>
    </row>
    <row r="48343" spans="71:71" x14ac:dyDescent="0.3">
      <c r="BS48343" s="24">
        <f t="shared" si="1078"/>
        <v>-2.5</v>
      </c>
    </row>
    <row r="48344" spans="71:71" x14ac:dyDescent="0.3">
      <c r="BS48344" s="24">
        <f t="shared" si="1078"/>
        <v>-2.5</v>
      </c>
    </row>
    <row r="48345" spans="71:71" x14ac:dyDescent="0.3">
      <c r="BS48345" s="24">
        <f t="shared" si="1078"/>
        <v>-2.5</v>
      </c>
    </row>
    <row r="48346" spans="71:71" x14ac:dyDescent="0.3">
      <c r="BS48346" s="24">
        <f t="shared" si="1078"/>
        <v>-2.5</v>
      </c>
    </row>
    <row r="48347" spans="71:71" x14ac:dyDescent="0.3">
      <c r="BS48347" s="24">
        <f t="shared" si="1078"/>
        <v>-2.5</v>
      </c>
    </row>
    <row r="48348" spans="71:71" x14ac:dyDescent="0.3">
      <c r="BS48348" s="24">
        <f t="shared" si="1078"/>
        <v>-2.5</v>
      </c>
    </row>
    <row r="48349" spans="71:71" x14ac:dyDescent="0.3">
      <c r="BS48349" s="24">
        <f t="shared" si="1078"/>
        <v>-2.5</v>
      </c>
    </row>
    <row r="48350" spans="71:71" x14ac:dyDescent="0.3">
      <c r="BS48350" s="24">
        <f t="shared" si="1078"/>
        <v>-2.5</v>
      </c>
    </row>
    <row r="48351" spans="71:71" x14ac:dyDescent="0.3">
      <c r="BS48351" s="24">
        <f t="shared" si="1078"/>
        <v>-2.5</v>
      </c>
    </row>
    <row r="48352" spans="71:71" x14ac:dyDescent="0.3">
      <c r="BS48352" s="24">
        <f t="shared" si="1078"/>
        <v>-2.5</v>
      </c>
    </row>
    <row r="48353" spans="71:71" x14ac:dyDescent="0.3">
      <c r="BS48353" s="24">
        <f t="shared" si="1078"/>
        <v>-2.5</v>
      </c>
    </row>
    <row r="48354" spans="71:71" x14ac:dyDescent="0.3">
      <c r="BS48354" s="24">
        <f t="shared" si="1078"/>
        <v>-2.5</v>
      </c>
    </row>
    <row r="48355" spans="71:71" x14ac:dyDescent="0.3">
      <c r="BS48355" s="24">
        <f t="shared" si="1078"/>
        <v>-2.5</v>
      </c>
    </row>
    <row r="48356" spans="71:71" x14ac:dyDescent="0.3">
      <c r="BS48356" s="24">
        <f t="shared" si="1078"/>
        <v>-2.5</v>
      </c>
    </row>
    <row r="48357" spans="71:71" x14ac:dyDescent="0.3">
      <c r="BS48357" s="24">
        <f t="shared" si="1078"/>
        <v>-2.5</v>
      </c>
    </row>
    <row r="48358" spans="71:71" x14ac:dyDescent="0.3">
      <c r="BS48358" s="24">
        <f t="shared" si="1078"/>
        <v>-2.5</v>
      </c>
    </row>
    <row r="48359" spans="71:71" x14ac:dyDescent="0.3">
      <c r="BS48359" s="24">
        <f t="shared" si="1078"/>
        <v>-2.5</v>
      </c>
    </row>
    <row r="48360" spans="71:71" x14ac:dyDescent="0.3">
      <c r="BS48360" s="24">
        <f t="shared" si="1078"/>
        <v>-2.5</v>
      </c>
    </row>
    <row r="48361" spans="71:71" x14ac:dyDescent="0.3">
      <c r="BS48361" s="24">
        <f t="shared" si="1078"/>
        <v>-2.5</v>
      </c>
    </row>
    <row r="48362" spans="71:71" x14ac:dyDescent="0.3">
      <c r="BS48362" s="24">
        <f t="shared" si="1078"/>
        <v>-2.5</v>
      </c>
    </row>
    <row r="48363" spans="71:71" x14ac:dyDescent="0.3">
      <c r="BS48363" s="24">
        <f t="shared" si="1078"/>
        <v>-2.5</v>
      </c>
    </row>
    <row r="48364" spans="71:71" x14ac:dyDescent="0.3">
      <c r="BS48364" s="24">
        <f t="shared" si="1078"/>
        <v>-2.5</v>
      </c>
    </row>
    <row r="48365" spans="71:71" x14ac:dyDescent="0.3">
      <c r="BS48365" s="24">
        <f t="shared" si="1078"/>
        <v>-2.5</v>
      </c>
    </row>
    <row r="48366" spans="71:71" x14ac:dyDescent="0.3">
      <c r="BS48366" s="24">
        <f t="shared" si="1078"/>
        <v>-2.5</v>
      </c>
    </row>
    <row r="48367" spans="71:71" x14ac:dyDescent="0.3">
      <c r="BS48367" s="24">
        <f t="shared" si="1078"/>
        <v>-2.5</v>
      </c>
    </row>
    <row r="48368" spans="71:71" x14ac:dyDescent="0.3">
      <c r="BS48368" s="24">
        <f t="shared" si="1078"/>
        <v>-2.5</v>
      </c>
    </row>
    <row r="48369" spans="71:71" x14ac:dyDescent="0.3">
      <c r="BS48369" s="24">
        <f t="shared" si="1078"/>
        <v>-2.5</v>
      </c>
    </row>
    <row r="48370" spans="71:71" x14ac:dyDescent="0.3">
      <c r="BS48370" s="24">
        <f t="shared" si="1078"/>
        <v>-2.5</v>
      </c>
    </row>
    <row r="48371" spans="71:71" x14ac:dyDescent="0.3">
      <c r="BS48371" s="24">
        <f t="shared" si="1078"/>
        <v>-2.5</v>
      </c>
    </row>
    <row r="48372" spans="71:71" x14ac:dyDescent="0.3">
      <c r="BS48372" s="24">
        <f t="shared" si="1078"/>
        <v>-2.5</v>
      </c>
    </row>
    <row r="48373" spans="71:71" x14ac:dyDescent="0.3">
      <c r="BS48373" s="24">
        <f t="shared" si="1078"/>
        <v>-2.5</v>
      </c>
    </row>
    <row r="48374" spans="71:71" x14ac:dyDescent="0.3">
      <c r="BS48374" s="24">
        <f t="shared" si="1078"/>
        <v>-2.5</v>
      </c>
    </row>
    <row r="48375" spans="71:71" x14ac:dyDescent="0.3">
      <c r="BS48375" s="24">
        <f t="shared" si="1078"/>
        <v>-2.5</v>
      </c>
    </row>
    <row r="48376" spans="71:71" x14ac:dyDescent="0.3">
      <c r="BS48376" s="24">
        <f t="shared" si="1078"/>
        <v>-2.5</v>
      </c>
    </row>
    <row r="48377" spans="71:71" x14ac:dyDescent="0.3">
      <c r="BS48377" s="24">
        <f t="shared" si="1078"/>
        <v>-2.5</v>
      </c>
    </row>
    <row r="48378" spans="71:71" x14ac:dyDescent="0.3">
      <c r="BS48378" s="24">
        <f t="shared" si="1078"/>
        <v>-2.5</v>
      </c>
    </row>
    <row r="48379" spans="71:71" x14ac:dyDescent="0.3">
      <c r="BS48379" s="24">
        <f t="shared" si="1078"/>
        <v>-2.5</v>
      </c>
    </row>
    <row r="48380" spans="71:71" x14ac:dyDescent="0.3">
      <c r="BS48380" s="24">
        <f t="shared" si="1078"/>
        <v>-2.5</v>
      </c>
    </row>
    <row r="48381" spans="71:71" x14ac:dyDescent="0.3">
      <c r="BS48381" s="24">
        <f t="shared" si="1078"/>
        <v>-2.5</v>
      </c>
    </row>
    <row r="48382" spans="71:71" x14ac:dyDescent="0.3">
      <c r="BS48382" s="24">
        <f t="shared" si="1078"/>
        <v>-2.5</v>
      </c>
    </row>
    <row r="48383" spans="71:71" x14ac:dyDescent="0.3">
      <c r="BS48383" s="24">
        <f t="shared" si="1078"/>
        <v>-2.5</v>
      </c>
    </row>
    <row r="48384" spans="71:71" x14ac:dyDescent="0.3">
      <c r="BS48384" s="24">
        <f t="shared" si="1078"/>
        <v>-2.5</v>
      </c>
    </row>
    <row r="48385" spans="71:71" x14ac:dyDescent="0.3">
      <c r="BS48385" s="24">
        <f t="shared" si="1078"/>
        <v>-2.5</v>
      </c>
    </row>
    <row r="48386" spans="71:71" x14ac:dyDescent="0.3">
      <c r="BS48386" s="24">
        <f t="shared" si="1078"/>
        <v>-2.5</v>
      </c>
    </row>
    <row r="48387" spans="71:71" x14ac:dyDescent="0.3">
      <c r="BS48387" s="24">
        <f t="shared" si="1078"/>
        <v>-2.5</v>
      </c>
    </row>
    <row r="48388" spans="71:71" x14ac:dyDescent="0.3">
      <c r="BS48388" s="24">
        <f t="shared" si="1078"/>
        <v>-2.5</v>
      </c>
    </row>
    <row r="48389" spans="71:71" x14ac:dyDescent="0.3">
      <c r="BS48389" s="24">
        <f t="shared" si="1078"/>
        <v>-2.5</v>
      </c>
    </row>
    <row r="48390" spans="71:71" x14ac:dyDescent="0.3">
      <c r="BS48390" s="24">
        <f t="shared" si="1078"/>
        <v>-2.5</v>
      </c>
    </row>
    <row r="48391" spans="71:71" x14ac:dyDescent="0.3">
      <c r="BS48391" s="24">
        <f t="shared" si="1078"/>
        <v>-2.5</v>
      </c>
    </row>
    <row r="48392" spans="71:71" x14ac:dyDescent="0.3">
      <c r="BS48392" s="24">
        <f t="shared" si="1078"/>
        <v>-2.5</v>
      </c>
    </row>
    <row r="48393" spans="71:71" x14ac:dyDescent="0.3">
      <c r="BS48393" s="24">
        <f t="shared" ref="BS48393:BS48456" si="1079">BR48393-2.5</f>
        <v>-2.5</v>
      </c>
    </row>
    <row r="48394" spans="71:71" x14ac:dyDescent="0.3">
      <c r="BS48394" s="24">
        <f t="shared" si="1079"/>
        <v>-2.5</v>
      </c>
    </row>
    <row r="48395" spans="71:71" x14ac:dyDescent="0.3">
      <c r="BS48395" s="24">
        <f t="shared" si="1079"/>
        <v>-2.5</v>
      </c>
    </row>
    <row r="48396" spans="71:71" x14ac:dyDescent="0.3">
      <c r="BS48396" s="24">
        <f t="shared" si="1079"/>
        <v>-2.5</v>
      </c>
    </row>
    <row r="48397" spans="71:71" x14ac:dyDescent="0.3">
      <c r="BS48397" s="24">
        <f t="shared" si="1079"/>
        <v>-2.5</v>
      </c>
    </row>
    <row r="48398" spans="71:71" x14ac:dyDescent="0.3">
      <c r="BS48398" s="24">
        <f t="shared" si="1079"/>
        <v>-2.5</v>
      </c>
    </row>
    <row r="48399" spans="71:71" x14ac:dyDescent="0.3">
      <c r="BS48399" s="24">
        <f t="shared" si="1079"/>
        <v>-2.5</v>
      </c>
    </row>
    <row r="48400" spans="71:71" x14ac:dyDescent="0.3">
      <c r="BS48400" s="24">
        <f t="shared" si="1079"/>
        <v>-2.5</v>
      </c>
    </row>
    <row r="48401" spans="71:71" x14ac:dyDescent="0.3">
      <c r="BS48401" s="24">
        <f t="shared" si="1079"/>
        <v>-2.5</v>
      </c>
    </row>
    <row r="48402" spans="71:71" x14ac:dyDescent="0.3">
      <c r="BS48402" s="24">
        <f t="shared" si="1079"/>
        <v>-2.5</v>
      </c>
    </row>
    <row r="48403" spans="71:71" x14ac:dyDescent="0.3">
      <c r="BS48403" s="24">
        <f t="shared" si="1079"/>
        <v>-2.5</v>
      </c>
    </row>
    <row r="48404" spans="71:71" x14ac:dyDescent="0.3">
      <c r="BS48404" s="24">
        <f t="shared" si="1079"/>
        <v>-2.5</v>
      </c>
    </row>
    <row r="48405" spans="71:71" x14ac:dyDescent="0.3">
      <c r="BS48405" s="24">
        <f t="shared" si="1079"/>
        <v>-2.5</v>
      </c>
    </row>
    <row r="48406" spans="71:71" x14ac:dyDescent="0.3">
      <c r="BS48406" s="24">
        <f t="shared" si="1079"/>
        <v>-2.5</v>
      </c>
    </row>
    <row r="48407" spans="71:71" x14ac:dyDescent="0.3">
      <c r="BS48407" s="24">
        <f t="shared" si="1079"/>
        <v>-2.5</v>
      </c>
    </row>
    <row r="48408" spans="71:71" x14ac:dyDescent="0.3">
      <c r="BS48408" s="24">
        <f t="shared" si="1079"/>
        <v>-2.5</v>
      </c>
    </row>
    <row r="48409" spans="71:71" x14ac:dyDescent="0.3">
      <c r="BS48409" s="24">
        <f t="shared" si="1079"/>
        <v>-2.5</v>
      </c>
    </row>
    <row r="48410" spans="71:71" x14ac:dyDescent="0.3">
      <c r="BS48410" s="24">
        <f t="shared" si="1079"/>
        <v>-2.5</v>
      </c>
    </row>
    <row r="48411" spans="71:71" x14ac:dyDescent="0.3">
      <c r="BS48411" s="24">
        <f t="shared" si="1079"/>
        <v>-2.5</v>
      </c>
    </row>
    <row r="48412" spans="71:71" x14ac:dyDescent="0.3">
      <c r="BS48412" s="24">
        <f t="shared" si="1079"/>
        <v>-2.5</v>
      </c>
    </row>
    <row r="48413" spans="71:71" x14ac:dyDescent="0.3">
      <c r="BS48413" s="24">
        <f t="shared" si="1079"/>
        <v>-2.5</v>
      </c>
    </row>
    <row r="48414" spans="71:71" x14ac:dyDescent="0.3">
      <c r="BS48414" s="24">
        <f t="shared" si="1079"/>
        <v>-2.5</v>
      </c>
    </row>
    <row r="48415" spans="71:71" x14ac:dyDescent="0.3">
      <c r="BS48415" s="24">
        <f t="shared" si="1079"/>
        <v>-2.5</v>
      </c>
    </row>
    <row r="48416" spans="71:71" x14ac:dyDescent="0.3">
      <c r="BS48416" s="24">
        <f t="shared" si="1079"/>
        <v>-2.5</v>
      </c>
    </row>
    <row r="48417" spans="71:71" x14ac:dyDescent="0.3">
      <c r="BS48417" s="24">
        <f t="shared" si="1079"/>
        <v>-2.5</v>
      </c>
    </row>
    <row r="48418" spans="71:71" x14ac:dyDescent="0.3">
      <c r="BS48418" s="24">
        <f t="shared" si="1079"/>
        <v>-2.5</v>
      </c>
    </row>
    <row r="48419" spans="71:71" x14ac:dyDescent="0.3">
      <c r="BS48419" s="24">
        <f t="shared" si="1079"/>
        <v>-2.5</v>
      </c>
    </row>
    <row r="48420" spans="71:71" x14ac:dyDescent="0.3">
      <c r="BS48420" s="24">
        <f t="shared" si="1079"/>
        <v>-2.5</v>
      </c>
    </row>
    <row r="48421" spans="71:71" x14ac:dyDescent="0.3">
      <c r="BS48421" s="24">
        <f t="shared" si="1079"/>
        <v>-2.5</v>
      </c>
    </row>
    <row r="48422" spans="71:71" x14ac:dyDescent="0.3">
      <c r="BS48422" s="24">
        <f t="shared" si="1079"/>
        <v>-2.5</v>
      </c>
    </row>
    <row r="48423" spans="71:71" x14ac:dyDescent="0.3">
      <c r="BS48423" s="24">
        <f t="shared" si="1079"/>
        <v>-2.5</v>
      </c>
    </row>
    <row r="48424" spans="71:71" x14ac:dyDescent="0.3">
      <c r="BS48424" s="24">
        <f t="shared" si="1079"/>
        <v>-2.5</v>
      </c>
    </row>
    <row r="48425" spans="71:71" x14ac:dyDescent="0.3">
      <c r="BS48425" s="24">
        <f t="shared" si="1079"/>
        <v>-2.5</v>
      </c>
    </row>
    <row r="48426" spans="71:71" x14ac:dyDescent="0.3">
      <c r="BS48426" s="24">
        <f t="shared" si="1079"/>
        <v>-2.5</v>
      </c>
    </row>
    <row r="48427" spans="71:71" x14ac:dyDescent="0.3">
      <c r="BS48427" s="24">
        <f t="shared" si="1079"/>
        <v>-2.5</v>
      </c>
    </row>
    <row r="48428" spans="71:71" x14ac:dyDescent="0.3">
      <c r="BS48428" s="24">
        <f t="shared" si="1079"/>
        <v>-2.5</v>
      </c>
    </row>
    <row r="48429" spans="71:71" x14ac:dyDescent="0.3">
      <c r="BS48429" s="24">
        <f t="shared" si="1079"/>
        <v>-2.5</v>
      </c>
    </row>
    <row r="48430" spans="71:71" x14ac:dyDescent="0.3">
      <c r="BS48430" s="24">
        <f t="shared" si="1079"/>
        <v>-2.5</v>
      </c>
    </row>
    <row r="48431" spans="71:71" x14ac:dyDescent="0.3">
      <c r="BS48431" s="24">
        <f t="shared" si="1079"/>
        <v>-2.5</v>
      </c>
    </row>
    <row r="48432" spans="71:71" x14ac:dyDescent="0.3">
      <c r="BS48432" s="24">
        <f t="shared" si="1079"/>
        <v>-2.5</v>
      </c>
    </row>
    <row r="48433" spans="71:71" x14ac:dyDescent="0.3">
      <c r="BS48433" s="24">
        <f t="shared" si="1079"/>
        <v>-2.5</v>
      </c>
    </row>
    <row r="48434" spans="71:71" x14ac:dyDescent="0.3">
      <c r="BS48434" s="24">
        <f t="shared" si="1079"/>
        <v>-2.5</v>
      </c>
    </row>
    <row r="48435" spans="71:71" x14ac:dyDescent="0.3">
      <c r="BS48435" s="24">
        <f t="shared" si="1079"/>
        <v>-2.5</v>
      </c>
    </row>
    <row r="48436" spans="71:71" x14ac:dyDescent="0.3">
      <c r="BS48436" s="24">
        <f t="shared" si="1079"/>
        <v>-2.5</v>
      </c>
    </row>
    <row r="48437" spans="71:71" x14ac:dyDescent="0.3">
      <c r="BS48437" s="24">
        <f t="shared" si="1079"/>
        <v>-2.5</v>
      </c>
    </row>
    <row r="48438" spans="71:71" x14ac:dyDescent="0.3">
      <c r="BS48438" s="24">
        <f t="shared" si="1079"/>
        <v>-2.5</v>
      </c>
    </row>
    <row r="48439" spans="71:71" x14ac:dyDescent="0.3">
      <c r="BS48439" s="24">
        <f t="shared" si="1079"/>
        <v>-2.5</v>
      </c>
    </row>
    <row r="48440" spans="71:71" x14ac:dyDescent="0.3">
      <c r="BS48440" s="24">
        <f t="shared" si="1079"/>
        <v>-2.5</v>
      </c>
    </row>
    <row r="48441" spans="71:71" x14ac:dyDescent="0.3">
      <c r="BS48441" s="24">
        <f t="shared" si="1079"/>
        <v>-2.5</v>
      </c>
    </row>
    <row r="48442" spans="71:71" x14ac:dyDescent="0.3">
      <c r="BS48442" s="24">
        <f t="shared" si="1079"/>
        <v>-2.5</v>
      </c>
    </row>
    <row r="48443" spans="71:71" x14ac:dyDescent="0.3">
      <c r="BS48443" s="24">
        <f t="shared" si="1079"/>
        <v>-2.5</v>
      </c>
    </row>
    <row r="48444" spans="71:71" x14ac:dyDescent="0.3">
      <c r="BS48444" s="24">
        <f t="shared" si="1079"/>
        <v>-2.5</v>
      </c>
    </row>
    <row r="48445" spans="71:71" x14ac:dyDescent="0.3">
      <c r="BS48445" s="24">
        <f t="shared" si="1079"/>
        <v>-2.5</v>
      </c>
    </row>
    <row r="48446" spans="71:71" x14ac:dyDescent="0.3">
      <c r="BS48446" s="24">
        <f t="shared" si="1079"/>
        <v>-2.5</v>
      </c>
    </row>
    <row r="48447" spans="71:71" x14ac:dyDescent="0.3">
      <c r="BS48447" s="24">
        <f t="shared" si="1079"/>
        <v>-2.5</v>
      </c>
    </row>
    <row r="48448" spans="71:71" x14ac:dyDescent="0.3">
      <c r="BS48448" s="24">
        <f t="shared" si="1079"/>
        <v>-2.5</v>
      </c>
    </row>
    <row r="48449" spans="71:71" x14ac:dyDescent="0.3">
      <c r="BS48449" s="24">
        <f t="shared" si="1079"/>
        <v>-2.5</v>
      </c>
    </row>
    <row r="48450" spans="71:71" x14ac:dyDescent="0.3">
      <c r="BS48450" s="24">
        <f t="shared" si="1079"/>
        <v>-2.5</v>
      </c>
    </row>
    <row r="48451" spans="71:71" x14ac:dyDescent="0.3">
      <c r="BS48451" s="24">
        <f t="shared" si="1079"/>
        <v>-2.5</v>
      </c>
    </row>
    <row r="48452" spans="71:71" x14ac:dyDescent="0.3">
      <c r="BS48452" s="24">
        <f t="shared" si="1079"/>
        <v>-2.5</v>
      </c>
    </row>
    <row r="48453" spans="71:71" x14ac:dyDescent="0.3">
      <c r="BS48453" s="24">
        <f t="shared" si="1079"/>
        <v>-2.5</v>
      </c>
    </row>
    <row r="48454" spans="71:71" x14ac:dyDescent="0.3">
      <c r="BS48454" s="24">
        <f t="shared" si="1079"/>
        <v>-2.5</v>
      </c>
    </row>
    <row r="48455" spans="71:71" x14ac:dyDescent="0.3">
      <c r="BS48455" s="24">
        <f t="shared" si="1079"/>
        <v>-2.5</v>
      </c>
    </row>
    <row r="48456" spans="71:71" x14ac:dyDescent="0.3">
      <c r="BS48456" s="24">
        <f t="shared" si="1079"/>
        <v>-2.5</v>
      </c>
    </row>
    <row r="48457" spans="71:71" x14ac:dyDescent="0.3">
      <c r="BS48457" s="24">
        <f t="shared" ref="BS48457:BS48520" si="1080">BR48457-2.5</f>
        <v>-2.5</v>
      </c>
    </row>
    <row r="48458" spans="71:71" x14ac:dyDescent="0.3">
      <c r="BS48458" s="24">
        <f t="shared" si="1080"/>
        <v>-2.5</v>
      </c>
    </row>
    <row r="48459" spans="71:71" x14ac:dyDescent="0.3">
      <c r="BS48459" s="24">
        <f t="shared" si="1080"/>
        <v>-2.5</v>
      </c>
    </row>
    <row r="48460" spans="71:71" x14ac:dyDescent="0.3">
      <c r="BS48460" s="24">
        <f t="shared" si="1080"/>
        <v>-2.5</v>
      </c>
    </row>
    <row r="48461" spans="71:71" x14ac:dyDescent="0.3">
      <c r="BS48461" s="24">
        <f t="shared" si="1080"/>
        <v>-2.5</v>
      </c>
    </row>
    <row r="48462" spans="71:71" x14ac:dyDescent="0.3">
      <c r="BS48462" s="24">
        <f t="shared" si="1080"/>
        <v>-2.5</v>
      </c>
    </row>
    <row r="48463" spans="71:71" x14ac:dyDescent="0.3">
      <c r="BS48463" s="24">
        <f t="shared" si="1080"/>
        <v>-2.5</v>
      </c>
    </row>
    <row r="48464" spans="71:71" x14ac:dyDescent="0.3">
      <c r="BS48464" s="24">
        <f t="shared" si="1080"/>
        <v>-2.5</v>
      </c>
    </row>
    <row r="48465" spans="71:71" x14ac:dyDescent="0.3">
      <c r="BS48465" s="24">
        <f t="shared" si="1080"/>
        <v>-2.5</v>
      </c>
    </row>
    <row r="48466" spans="71:71" x14ac:dyDescent="0.3">
      <c r="BS48466" s="24">
        <f t="shared" si="1080"/>
        <v>-2.5</v>
      </c>
    </row>
    <row r="48467" spans="71:71" x14ac:dyDescent="0.3">
      <c r="BS48467" s="24">
        <f t="shared" si="1080"/>
        <v>-2.5</v>
      </c>
    </row>
    <row r="48468" spans="71:71" x14ac:dyDescent="0.3">
      <c r="BS48468" s="24">
        <f t="shared" si="1080"/>
        <v>-2.5</v>
      </c>
    </row>
    <row r="48469" spans="71:71" x14ac:dyDescent="0.3">
      <c r="BS48469" s="24">
        <f t="shared" si="1080"/>
        <v>-2.5</v>
      </c>
    </row>
    <row r="48470" spans="71:71" x14ac:dyDescent="0.3">
      <c r="BS48470" s="24">
        <f t="shared" si="1080"/>
        <v>-2.5</v>
      </c>
    </row>
    <row r="48471" spans="71:71" x14ac:dyDescent="0.3">
      <c r="BS48471" s="24">
        <f t="shared" si="1080"/>
        <v>-2.5</v>
      </c>
    </row>
    <row r="48472" spans="71:71" x14ac:dyDescent="0.3">
      <c r="BS48472" s="24">
        <f t="shared" si="1080"/>
        <v>-2.5</v>
      </c>
    </row>
    <row r="48473" spans="71:71" x14ac:dyDescent="0.3">
      <c r="BS48473" s="24">
        <f t="shared" si="1080"/>
        <v>-2.5</v>
      </c>
    </row>
    <row r="48474" spans="71:71" x14ac:dyDescent="0.3">
      <c r="BS48474" s="24">
        <f t="shared" si="1080"/>
        <v>-2.5</v>
      </c>
    </row>
    <row r="48475" spans="71:71" x14ac:dyDescent="0.3">
      <c r="BS48475" s="24">
        <f t="shared" si="1080"/>
        <v>-2.5</v>
      </c>
    </row>
    <row r="48476" spans="71:71" x14ac:dyDescent="0.3">
      <c r="BS48476" s="24">
        <f t="shared" si="1080"/>
        <v>-2.5</v>
      </c>
    </row>
    <row r="48477" spans="71:71" x14ac:dyDescent="0.3">
      <c r="BS48477" s="24">
        <f t="shared" si="1080"/>
        <v>-2.5</v>
      </c>
    </row>
    <row r="48478" spans="71:71" x14ac:dyDescent="0.3">
      <c r="BS48478" s="24">
        <f t="shared" si="1080"/>
        <v>-2.5</v>
      </c>
    </row>
    <row r="48479" spans="71:71" x14ac:dyDescent="0.3">
      <c r="BS48479" s="24">
        <f t="shared" si="1080"/>
        <v>-2.5</v>
      </c>
    </row>
    <row r="48480" spans="71:71" x14ac:dyDescent="0.3">
      <c r="BS48480" s="24">
        <f t="shared" si="1080"/>
        <v>-2.5</v>
      </c>
    </row>
    <row r="48481" spans="71:71" x14ac:dyDescent="0.3">
      <c r="BS48481" s="24">
        <f t="shared" si="1080"/>
        <v>-2.5</v>
      </c>
    </row>
    <row r="48482" spans="71:71" x14ac:dyDescent="0.3">
      <c r="BS48482" s="24">
        <f t="shared" si="1080"/>
        <v>-2.5</v>
      </c>
    </row>
    <row r="48483" spans="71:71" x14ac:dyDescent="0.3">
      <c r="BS48483" s="24">
        <f t="shared" si="1080"/>
        <v>-2.5</v>
      </c>
    </row>
    <row r="48484" spans="71:71" x14ac:dyDescent="0.3">
      <c r="BS48484" s="24">
        <f t="shared" si="1080"/>
        <v>-2.5</v>
      </c>
    </row>
    <row r="48485" spans="71:71" x14ac:dyDescent="0.3">
      <c r="BS48485" s="24">
        <f t="shared" si="1080"/>
        <v>-2.5</v>
      </c>
    </row>
    <row r="48486" spans="71:71" x14ac:dyDescent="0.3">
      <c r="BS48486" s="24">
        <f t="shared" si="1080"/>
        <v>-2.5</v>
      </c>
    </row>
    <row r="48487" spans="71:71" x14ac:dyDescent="0.3">
      <c r="BS48487" s="24">
        <f t="shared" si="1080"/>
        <v>-2.5</v>
      </c>
    </row>
    <row r="48488" spans="71:71" x14ac:dyDescent="0.3">
      <c r="BS48488" s="24">
        <f t="shared" si="1080"/>
        <v>-2.5</v>
      </c>
    </row>
    <row r="48489" spans="71:71" x14ac:dyDescent="0.3">
      <c r="BS48489" s="24">
        <f t="shared" si="1080"/>
        <v>-2.5</v>
      </c>
    </row>
    <row r="48490" spans="71:71" x14ac:dyDescent="0.3">
      <c r="BS48490" s="24">
        <f t="shared" si="1080"/>
        <v>-2.5</v>
      </c>
    </row>
    <row r="48491" spans="71:71" x14ac:dyDescent="0.3">
      <c r="BS48491" s="24">
        <f t="shared" si="1080"/>
        <v>-2.5</v>
      </c>
    </row>
    <row r="48492" spans="71:71" x14ac:dyDescent="0.3">
      <c r="BS48492" s="24">
        <f t="shared" si="1080"/>
        <v>-2.5</v>
      </c>
    </row>
    <row r="48493" spans="71:71" x14ac:dyDescent="0.3">
      <c r="BS48493" s="24">
        <f t="shared" si="1080"/>
        <v>-2.5</v>
      </c>
    </row>
    <row r="48494" spans="71:71" x14ac:dyDescent="0.3">
      <c r="BS48494" s="24">
        <f t="shared" si="1080"/>
        <v>-2.5</v>
      </c>
    </row>
    <row r="48495" spans="71:71" x14ac:dyDescent="0.3">
      <c r="BS48495" s="24">
        <f t="shared" si="1080"/>
        <v>-2.5</v>
      </c>
    </row>
    <row r="48496" spans="71:71" x14ac:dyDescent="0.3">
      <c r="BS48496" s="24">
        <f t="shared" si="1080"/>
        <v>-2.5</v>
      </c>
    </row>
    <row r="48497" spans="71:71" x14ac:dyDescent="0.3">
      <c r="BS48497" s="24">
        <f t="shared" si="1080"/>
        <v>-2.5</v>
      </c>
    </row>
    <row r="48498" spans="71:71" x14ac:dyDescent="0.3">
      <c r="BS48498" s="24">
        <f t="shared" si="1080"/>
        <v>-2.5</v>
      </c>
    </row>
    <row r="48499" spans="71:71" x14ac:dyDescent="0.3">
      <c r="BS48499" s="24">
        <f t="shared" si="1080"/>
        <v>-2.5</v>
      </c>
    </row>
    <row r="48500" spans="71:71" x14ac:dyDescent="0.3">
      <c r="BS48500" s="24">
        <f t="shared" si="1080"/>
        <v>-2.5</v>
      </c>
    </row>
    <row r="48501" spans="71:71" x14ac:dyDescent="0.3">
      <c r="BS48501" s="24">
        <f t="shared" si="1080"/>
        <v>-2.5</v>
      </c>
    </row>
    <row r="48502" spans="71:71" x14ac:dyDescent="0.3">
      <c r="BS48502" s="24">
        <f t="shared" si="1080"/>
        <v>-2.5</v>
      </c>
    </row>
    <row r="48503" spans="71:71" x14ac:dyDescent="0.3">
      <c r="BS48503" s="24">
        <f t="shared" si="1080"/>
        <v>-2.5</v>
      </c>
    </row>
    <row r="48504" spans="71:71" x14ac:dyDescent="0.3">
      <c r="BS48504" s="24">
        <f t="shared" si="1080"/>
        <v>-2.5</v>
      </c>
    </row>
    <row r="48505" spans="71:71" x14ac:dyDescent="0.3">
      <c r="BS48505" s="24">
        <f t="shared" si="1080"/>
        <v>-2.5</v>
      </c>
    </row>
    <row r="48506" spans="71:71" x14ac:dyDescent="0.3">
      <c r="BS48506" s="24">
        <f t="shared" si="1080"/>
        <v>-2.5</v>
      </c>
    </row>
    <row r="48507" spans="71:71" x14ac:dyDescent="0.3">
      <c r="BS48507" s="24">
        <f t="shared" si="1080"/>
        <v>-2.5</v>
      </c>
    </row>
    <row r="48508" spans="71:71" x14ac:dyDescent="0.3">
      <c r="BS48508" s="24">
        <f t="shared" si="1080"/>
        <v>-2.5</v>
      </c>
    </row>
    <row r="48509" spans="71:71" x14ac:dyDescent="0.3">
      <c r="BS48509" s="24">
        <f t="shared" si="1080"/>
        <v>-2.5</v>
      </c>
    </row>
    <row r="48510" spans="71:71" x14ac:dyDescent="0.3">
      <c r="BS48510" s="24">
        <f t="shared" si="1080"/>
        <v>-2.5</v>
      </c>
    </row>
    <row r="48511" spans="71:71" x14ac:dyDescent="0.3">
      <c r="BS48511" s="24">
        <f t="shared" si="1080"/>
        <v>-2.5</v>
      </c>
    </row>
    <row r="48512" spans="71:71" x14ac:dyDescent="0.3">
      <c r="BS48512" s="24">
        <f t="shared" si="1080"/>
        <v>-2.5</v>
      </c>
    </row>
    <row r="48513" spans="71:71" x14ac:dyDescent="0.3">
      <c r="BS48513" s="24">
        <f t="shared" si="1080"/>
        <v>-2.5</v>
      </c>
    </row>
    <row r="48514" spans="71:71" x14ac:dyDescent="0.3">
      <c r="BS48514" s="24">
        <f t="shared" si="1080"/>
        <v>-2.5</v>
      </c>
    </row>
    <row r="48515" spans="71:71" x14ac:dyDescent="0.3">
      <c r="BS48515" s="24">
        <f t="shared" si="1080"/>
        <v>-2.5</v>
      </c>
    </row>
    <row r="48516" spans="71:71" x14ac:dyDescent="0.3">
      <c r="BS48516" s="24">
        <f t="shared" si="1080"/>
        <v>-2.5</v>
      </c>
    </row>
    <row r="48517" spans="71:71" x14ac:dyDescent="0.3">
      <c r="BS48517" s="24">
        <f t="shared" si="1080"/>
        <v>-2.5</v>
      </c>
    </row>
    <row r="48518" spans="71:71" x14ac:dyDescent="0.3">
      <c r="BS48518" s="24">
        <f t="shared" si="1080"/>
        <v>-2.5</v>
      </c>
    </row>
    <row r="48519" spans="71:71" x14ac:dyDescent="0.3">
      <c r="BS48519" s="24">
        <f t="shared" si="1080"/>
        <v>-2.5</v>
      </c>
    </row>
    <row r="48520" spans="71:71" x14ac:dyDescent="0.3">
      <c r="BS48520" s="24">
        <f t="shared" si="1080"/>
        <v>-2.5</v>
      </c>
    </row>
    <row r="48521" spans="71:71" x14ac:dyDescent="0.3">
      <c r="BS48521" s="24">
        <f t="shared" ref="BS48521:BS48584" si="1081">BR48521-2.5</f>
        <v>-2.5</v>
      </c>
    </row>
    <row r="48522" spans="71:71" x14ac:dyDescent="0.3">
      <c r="BS48522" s="24">
        <f t="shared" si="1081"/>
        <v>-2.5</v>
      </c>
    </row>
    <row r="48523" spans="71:71" x14ac:dyDescent="0.3">
      <c r="BS48523" s="24">
        <f t="shared" si="1081"/>
        <v>-2.5</v>
      </c>
    </row>
    <row r="48524" spans="71:71" x14ac:dyDescent="0.3">
      <c r="BS48524" s="24">
        <f t="shared" si="1081"/>
        <v>-2.5</v>
      </c>
    </row>
    <row r="48525" spans="71:71" x14ac:dyDescent="0.3">
      <c r="BS48525" s="24">
        <f t="shared" si="1081"/>
        <v>-2.5</v>
      </c>
    </row>
    <row r="48526" spans="71:71" x14ac:dyDescent="0.3">
      <c r="BS48526" s="24">
        <f t="shared" si="1081"/>
        <v>-2.5</v>
      </c>
    </row>
    <row r="48527" spans="71:71" x14ac:dyDescent="0.3">
      <c r="BS48527" s="24">
        <f t="shared" si="1081"/>
        <v>-2.5</v>
      </c>
    </row>
    <row r="48528" spans="71:71" x14ac:dyDescent="0.3">
      <c r="BS48528" s="24">
        <f t="shared" si="1081"/>
        <v>-2.5</v>
      </c>
    </row>
    <row r="48529" spans="71:71" x14ac:dyDescent="0.3">
      <c r="BS48529" s="24">
        <f t="shared" si="1081"/>
        <v>-2.5</v>
      </c>
    </row>
    <row r="48530" spans="71:71" x14ac:dyDescent="0.3">
      <c r="BS48530" s="24">
        <f t="shared" si="1081"/>
        <v>-2.5</v>
      </c>
    </row>
    <row r="48531" spans="71:71" x14ac:dyDescent="0.3">
      <c r="BS48531" s="24">
        <f t="shared" si="1081"/>
        <v>-2.5</v>
      </c>
    </row>
    <row r="48532" spans="71:71" x14ac:dyDescent="0.3">
      <c r="BS48532" s="24">
        <f t="shared" si="1081"/>
        <v>-2.5</v>
      </c>
    </row>
    <row r="48533" spans="71:71" x14ac:dyDescent="0.3">
      <c r="BS48533" s="24">
        <f t="shared" si="1081"/>
        <v>-2.5</v>
      </c>
    </row>
    <row r="48534" spans="71:71" x14ac:dyDescent="0.3">
      <c r="BS48534" s="24">
        <f t="shared" si="1081"/>
        <v>-2.5</v>
      </c>
    </row>
    <row r="48535" spans="71:71" x14ac:dyDescent="0.3">
      <c r="BS48535" s="24">
        <f t="shared" si="1081"/>
        <v>-2.5</v>
      </c>
    </row>
    <row r="48536" spans="71:71" x14ac:dyDescent="0.3">
      <c r="BS48536" s="24">
        <f t="shared" si="1081"/>
        <v>-2.5</v>
      </c>
    </row>
    <row r="48537" spans="71:71" x14ac:dyDescent="0.3">
      <c r="BS48537" s="24">
        <f t="shared" si="1081"/>
        <v>-2.5</v>
      </c>
    </row>
    <row r="48538" spans="71:71" x14ac:dyDescent="0.3">
      <c r="BS48538" s="24">
        <f t="shared" si="1081"/>
        <v>-2.5</v>
      </c>
    </row>
    <row r="48539" spans="71:71" x14ac:dyDescent="0.3">
      <c r="BS48539" s="24">
        <f t="shared" si="1081"/>
        <v>-2.5</v>
      </c>
    </row>
    <row r="48540" spans="71:71" x14ac:dyDescent="0.3">
      <c r="BS48540" s="24">
        <f t="shared" si="1081"/>
        <v>-2.5</v>
      </c>
    </row>
    <row r="48541" spans="71:71" x14ac:dyDescent="0.3">
      <c r="BS48541" s="24">
        <f t="shared" si="1081"/>
        <v>-2.5</v>
      </c>
    </row>
    <row r="48542" spans="71:71" x14ac:dyDescent="0.3">
      <c r="BS48542" s="24">
        <f t="shared" si="1081"/>
        <v>-2.5</v>
      </c>
    </row>
    <row r="48543" spans="71:71" x14ac:dyDescent="0.3">
      <c r="BS48543" s="24">
        <f t="shared" si="1081"/>
        <v>-2.5</v>
      </c>
    </row>
    <row r="48544" spans="71:71" x14ac:dyDescent="0.3">
      <c r="BS48544" s="24">
        <f t="shared" si="1081"/>
        <v>-2.5</v>
      </c>
    </row>
    <row r="48545" spans="71:71" x14ac:dyDescent="0.3">
      <c r="BS48545" s="24">
        <f t="shared" si="1081"/>
        <v>-2.5</v>
      </c>
    </row>
    <row r="48546" spans="71:71" x14ac:dyDescent="0.3">
      <c r="BS48546" s="24">
        <f t="shared" si="1081"/>
        <v>-2.5</v>
      </c>
    </row>
    <row r="48547" spans="71:71" x14ac:dyDescent="0.3">
      <c r="BS48547" s="24">
        <f t="shared" si="1081"/>
        <v>-2.5</v>
      </c>
    </row>
    <row r="48548" spans="71:71" x14ac:dyDescent="0.3">
      <c r="BS48548" s="24">
        <f t="shared" si="1081"/>
        <v>-2.5</v>
      </c>
    </row>
    <row r="48549" spans="71:71" x14ac:dyDescent="0.3">
      <c r="BS48549" s="24">
        <f t="shared" si="1081"/>
        <v>-2.5</v>
      </c>
    </row>
    <row r="48550" spans="71:71" x14ac:dyDescent="0.3">
      <c r="BS48550" s="24">
        <f t="shared" si="1081"/>
        <v>-2.5</v>
      </c>
    </row>
    <row r="48551" spans="71:71" x14ac:dyDescent="0.3">
      <c r="BS48551" s="24">
        <f t="shared" si="1081"/>
        <v>-2.5</v>
      </c>
    </row>
    <row r="48552" spans="71:71" x14ac:dyDescent="0.3">
      <c r="BS48552" s="24">
        <f t="shared" si="1081"/>
        <v>-2.5</v>
      </c>
    </row>
    <row r="48553" spans="71:71" x14ac:dyDescent="0.3">
      <c r="BS48553" s="24">
        <f t="shared" si="1081"/>
        <v>-2.5</v>
      </c>
    </row>
    <row r="48554" spans="71:71" x14ac:dyDescent="0.3">
      <c r="BS48554" s="24">
        <f t="shared" si="1081"/>
        <v>-2.5</v>
      </c>
    </row>
    <row r="48555" spans="71:71" x14ac:dyDescent="0.3">
      <c r="BS48555" s="24">
        <f t="shared" si="1081"/>
        <v>-2.5</v>
      </c>
    </row>
    <row r="48556" spans="71:71" x14ac:dyDescent="0.3">
      <c r="BS48556" s="24">
        <f t="shared" si="1081"/>
        <v>-2.5</v>
      </c>
    </row>
    <row r="48557" spans="71:71" x14ac:dyDescent="0.3">
      <c r="BS48557" s="24">
        <f t="shared" si="1081"/>
        <v>-2.5</v>
      </c>
    </row>
    <row r="48558" spans="71:71" x14ac:dyDescent="0.3">
      <c r="BS48558" s="24">
        <f t="shared" si="1081"/>
        <v>-2.5</v>
      </c>
    </row>
    <row r="48559" spans="71:71" x14ac:dyDescent="0.3">
      <c r="BS48559" s="24">
        <f t="shared" si="1081"/>
        <v>-2.5</v>
      </c>
    </row>
    <row r="48560" spans="71:71" x14ac:dyDescent="0.3">
      <c r="BS48560" s="24">
        <f t="shared" si="1081"/>
        <v>-2.5</v>
      </c>
    </row>
    <row r="48561" spans="71:71" x14ac:dyDescent="0.3">
      <c r="BS48561" s="24">
        <f t="shared" si="1081"/>
        <v>-2.5</v>
      </c>
    </row>
    <row r="48562" spans="71:71" x14ac:dyDescent="0.3">
      <c r="BS48562" s="24">
        <f t="shared" si="1081"/>
        <v>-2.5</v>
      </c>
    </row>
    <row r="48563" spans="71:71" x14ac:dyDescent="0.3">
      <c r="BS48563" s="24">
        <f t="shared" si="1081"/>
        <v>-2.5</v>
      </c>
    </row>
    <row r="48564" spans="71:71" x14ac:dyDescent="0.3">
      <c r="BS48564" s="24">
        <f t="shared" si="1081"/>
        <v>-2.5</v>
      </c>
    </row>
    <row r="48565" spans="71:71" x14ac:dyDescent="0.3">
      <c r="BS48565" s="24">
        <f t="shared" si="1081"/>
        <v>-2.5</v>
      </c>
    </row>
    <row r="48566" spans="71:71" x14ac:dyDescent="0.3">
      <c r="BS48566" s="24">
        <f t="shared" si="1081"/>
        <v>-2.5</v>
      </c>
    </row>
    <row r="48567" spans="71:71" x14ac:dyDescent="0.3">
      <c r="BS48567" s="24">
        <f t="shared" si="1081"/>
        <v>-2.5</v>
      </c>
    </row>
    <row r="48568" spans="71:71" x14ac:dyDescent="0.3">
      <c r="BS48568" s="24">
        <f t="shared" si="1081"/>
        <v>-2.5</v>
      </c>
    </row>
    <row r="48569" spans="71:71" x14ac:dyDescent="0.3">
      <c r="BS48569" s="24">
        <f t="shared" si="1081"/>
        <v>-2.5</v>
      </c>
    </row>
    <row r="48570" spans="71:71" x14ac:dyDescent="0.3">
      <c r="BS48570" s="24">
        <f t="shared" si="1081"/>
        <v>-2.5</v>
      </c>
    </row>
    <row r="48571" spans="71:71" x14ac:dyDescent="0.3">
      <c r="BS48571" s="24">
        <f t="shared" si="1081"/>
        <v>-2.5</v>
      </c>
    </row>
    <row r="48572" spans="71:71" x14ac:dyDescent="0.3">
      <c r="BS48572" s="24">
        <f t="shared" si="1081"/>
        <v>-2.5</v>
      </c>
    </row>
    <row r="48573" spans="71:71" x14ac:dyDescent="0.3">
      <c r="BS48573" s="24">
        <f t="shared" si="1081"/>
        <v>-2.5</v>
      </c>
    </row>
    <row r="48574" spans="71:71" x14ac:dyDescent="0.3">
      <c r="BS48574" s="24">
        <f t="shared" si="1081"/>
        <v>-2.5</v>
      </c>
    </row>
    <row r="48575" spans="71:71" x14ac:dyDescent="0.3">
      <c r="BS48575" s="24">
        <f t="shared" si="1081"/>
        <v>-2.5</v>
      </c>
    </row>
    <row r="48576" spans="71:71" x14ac:dyDescent="0.3">
      <c r="BS48576" s="24">
        <f t="shared" si="1081"/>
        <v>-2.5</v>
      </c>
    </row>
    <row r="48577" spans="71:71" x14ac:dyDescent="0.3">
      <c r="BS48577" s="24">
        <f t="shared" si="1081"/>
        <v>-2.5</v>
      </c>
    </row>
    <row r="48578" spans="71:71" x14ac:dyDescent="0.3">
      <c r="BS48578" s="24">
        <f t="shared" si="1081"/>
        <v>-2.5</v>
      </c>
    </row>
    <row r="48579" spans="71:71" x14ac:dyDescent="0.3">
      <c r="BS48579" s="24">
        <f t="shared" si="1081"/>
        <v>-2.5</v>
      </c>
    </row>
    <row r="48580" spans="71:71" x14ac:dyDescent="0.3">
      <c r="BS48580" s="24">
        <f t="shared" si="1081"/>
        <v>-2.5</v>
      </c>
    </row>
    <row r="48581" spans="71:71" x14ac:dyDescent="0.3">
      <c r="BS48581" s="24">
        <f t="shared" si="1081"/>
        <v>-2.5</v>
      </c>
    </row>
    <row r="48582" spans="71:71" x14ac:dyDescent="0.3">
      <c r="BS48582" s="24">
        <f t="shared" si="1081"/>
        <v>-2.5</v>
      </c>
    </row>
    <row r="48583" spans="71:71" x14ac:dyDescent="0.3">
      <c r="BS48583" s="24">
        <f t="shared" si="1081"/>
        <v>-2.5</v>
      </c>
    </row>
    <row r="48584" spans="71:71" x14ac:dyDescent="0.3">
      <c r="BS48584" s="24">
        <f t="shared" si="1081"/>
        <v>-2.5</v>
      </c>
    </row>
    <row r="48585" spans="71:71" x14ac:dyDescent="0.3">
      <c r="BS48585" s="24">
        <f t="shared" ref="BS48585:BS48648" si="1082">BR48585-2.5</f>
        <v>-2.5</v>
      </c>
    </row>
    <row r="48586" spans="71:71" x14ac:dyDescent="0.3">
      <c r="BS48586" s="24">
        <f t="shared" si="1082"/>
        <v>-2.5</v>
      </c>
    </row>
    <row r="48587" spans="71:71" x14ac:dyDescent="0.3">
      <c r="BS48587" s="24">
        <f t="shared" si="1082"/>
        <v>-2.5</v>
      </c>
    </row>
    <row r="48588" spans="71:71" x14ac:dyDescent="0.3">
      <c r="BS48588" s="24">
        <f t="shared" si="1082"/>
        <v>-2.5</v>
      </c>
    </row>
    <row r="48589" spans="71:71" x14ac:dyDescent="0.3">
      <c r="BS48589" s="24">
        <f t="shared" si="1082"/>
        <v>-2.5</v>
      </c>
    </row>
    <row r="48590" spans="71:71" x14ac:dyDescent="0.3">
      <c r="BS48590" s="24">
        <f t="shared" si="1082"/>
        <v>-2.5</v>
      </c>
    </row>
    <row r="48591" spans="71:71" x14ac:dyDescent="0.3">
      <c r="BS48591" s="24">
        <f t="shared" si="1082"/>
        <v>-2.5</v>
      </c>
    </row>
    <row r="48592" spans="71:71" x14ac:dyDescent="0.3">
      <c r="BS48592" s="24">
        <f t="shared" si="1082"/>
        <v>-2.5</v>
      </c>
    </row>
    <row r="48593" spans="71:71" x14ac:dyDescent="0.3">
      <c r="BS48593" s="24">
        <f t="shared" si="1082"/>
        <v>-2.5</v>
      </c>
    </row>
    <row r="48594" spans="71:71" x14ac:dyDescent="0.3">
      <c r="BS48594" s="24">
        <f t="shared" si="1082"/>
        <v>-2.5</v>
      </c>
    </row>
    <row r="48595" spans="71:71" x14ac:dyDescent="0.3">
      <c r="BS48595" s="24">
        <f t="shared" si="1082"/>
        <v>-2.5</v>
      </c>
    </row>
    <row r="48596" spans="71:71" x14ac:dyDescent="0.3">
      <c r="BS48596" s="24">
        <f t="shared" si="1082"/>
        <v>-2.5</v>
      </c>
    </row>
    <row r="48597" spans="71:71" x14ac:dyDescent="0.3">
      <c r="BS48597" s="24">
        <f t="shared" si="1082"/>
        <v>-2.5</v>
      </c>
    </row>
    <row r="48598" spans="71:71" x14ac:dyDescent="0.3">
      <c r="BS48598" s="24">
        <f t="shared" si="1082"/>
        <v>-2.5</v>
      </c>
    </row>
    <row r="48599" spans="71:71" x14ac:dyDescent="0.3">
      <c r="BS48599" s="24">
        <f t="shared" si="1082"/>
        <v>-2.5</v>
      </c>
    </row>
    <row r="48600" spans="71:71" x14ac:dyDescent="0.3">
      <c r="BS48600" s="24">
        <f t="shared" si="1082"/>
        <v>-2.5</v>
      </c>
    </row>
    <row r="48601" spans="71:71" x14ac:dyDescent="0.3">
      <c r="BS48601" s="24">
        <f t="shared" si="1082"/>
        <v>-2.5</v>
      </c>
    </row>
    <row r="48602" spans="71:71" x14ac:dyDescent="0.3">
      <c r="BS48602" s="24">
        <f t="shared" si="1082"/>
        <v>-2.5</v>
      </c>
    </row>
    <row r="48603" spans="71:71" x14ac:dyDescent="0.3">
      <c r="BS48603" s="24">
        <f t="shared" si="1082"/>
        <v>-2.5</v>
      </c>
    </row>
    <row r="48604" spans="71:71" x14ac:dyDescent="0.3">
      <c r="BS48604" s="24">
        <f t="shared" si="1082"/>
        <v>-2.5</v>
      </c>
    </row>
    <row r="48605" spans="71:71" x14ac:dyDescent="0.3">
      <c r="BS48605" s="24">
        <f t="shared" si="1082"/>
        <v>-2.5</v>
      </c>
    </row>
    <row r="48606" spans="71:71" x14ac:dyDescent="0.3">
      <c r="BS48606" s="24">
        <f t="shared" si="1082"/>
        <v>-2.5</v>
      </c>
    </row>
    <row r="48607" spans="71:71" x14ac:dyDescent="0.3">
      <c r="BS48607" s="24">
        <f t="shared" si="1082"/>
        <v>-2.5</v>
      </c>
    </row>
    <row r="48608" spans="71:71" x14ac:dyDescent="0.3">
      <c r="BS48608" s="24">
        <f t="shared" si="1082"/>
        <v>-2.5</v>
      </c>
    </row>
    <row r="48609" spans="71:71" x14ac:dyDescent="0.3">
      <c r="BS48609" s="24">
        <f t="shared" si="1082"/>
        <v>-2.5</v>
      </c>
    </row>
    <row r="48610" spans="71:71" x14ac:dyDescent="0.3">
      <c r="BS48610" s="24">
        <f t="shared" si="1082"/>
        <v>-2.5</v>
      </c>
    </row>
    <row r="48611" spans="71:71" x14ac:dyDescent="0.3">
      <c r="BS48611" s="24">
        <f t="shared" si="1082"/>
        <v>-2.5</v>
      </c>
    </row>
    <row r="48612" spans="71:71" x14ac:dyDescent="0.3">
      <c r="BS48612" s="24">
        <f t="shared" si="1082"/>
        <v>-2.5</v>
      </c>
    </row>
    <row r="48613" spans="71:71" x14ac:dyDescent="0.3">
      <c r="BS48613" s="24">
        <f t="shared" si="1082"/>
        <v>-2.5</v>
      </c>
    </row>
    <row r="48614" spans="71:71" x14ac:dyDescent="0.3">
      <c r="BS48614" s="24">
        <f t="shared" si="1082"/>
        <v>-2.5</v>
      </c>
    </row>
    <row r="48615" spans="71:71" x14ac:dyDescent="0.3">
      <c r="BS48615" s="24">
        <f t="shared" si="1082"/>
        <v>-2.5</v>
      </c>
    </row>
    <row r="48616" spans="71:71" x14ac:dyDescent="0.3">
      <c r="BS48616" s="24">
        <f t="shared" si="1082"/>
        <v>-2.5</v>
      </c>
    </row>
    <row r="48617" spans="71:71" x14ac:dyDescent="0.3">
      <c r="BS48617" s="24">
        <f t="shared" si="1082"/>
        <v>-2.5</v>
      </c>
    </row>
    <row r="48618" spans="71:71" x14ac:dyDescent="0.3">
      <c r="BS48618" s="24">
        <f t="shared" si="1082"/>
        <v>-2.5</v>
      </c>
    </row>
    <row r="48619" spans="71:71" x14ac:dyDescent="0.3">
      <c r="BS48619" s="24">
        <f t="shared" si="1082"/>
        <v>-2.5</v>
      </c>
    </row>
    <row r="48620" spans="71:71" x14ac:dyDescent="0.3">
      <c r="BS48620" s="24">
        <f t="shared" si="1082"/>
        <v>-2.5</v>
      </c>
    </row>
    <row r="48621" spans="71:71" x14ac:dyDescent="0.3">
      <c r="BS48621" s="24">
        <f t="shared" si="1082"/>
        <v>-2.5</v>
      </c>
    </row>
    <row r="48622" spans="71:71" x14ac:dyDescent="0.3">
      <c r="BS48622" s="24">
        <f t="shared" si="1082"/>
        <v>-2.5</v>
      </c>
    </row>
    <row r="48623" spans="71:71" x14ac:dyDescent="0.3">
      <c r="BS48623" s="24">
        <f t="shared" si="1082"/>
        <v>-2.5</v>
      </c>
    </row>
    <row r="48624" spans="71:71" x14ac:dyDescent="0.3">
      <c r="BS48624" s="24">
        <f t="shared" si="1082"/>
        <v>-2.5</v>
      </c>
    </row>
    <row r="48625" spans="71:71" x14ac:dyDescent="0.3">
      <c r="BS48625" s="24">
        <f t="shared" si="1082"/>
        <v>-2.5</v>
      </c>
    </row>
    <row r="48626" spans="71:71" x14ac:dyDescent="0.3">
      <c r="BS48626" s="24">
        <f t="shared" si="1082"/>
        <v>-2.5</v>
      </c>
    </row>
    <row r="48627" spans="71:71" x14ac:dyDescent="0.3">
      <c r="BS48627" s="24">
        <f t="shared" si="1082"/>
        <v>-2.5</v>
      </c>
    </row>
    <row r="48628" spans="71:71" x14ac:dyDescent="0.3">
      <c r="BS48628" s="24">
        <f t="shared" si="1082"/>
        <v>-2.5</v>
      </c>
    </row>
    <row r="48629" spans="71:71" x14ac:dyDescent="0.3">
      <c r="BS48629" s="24">
        <f t="shared" si="1082"/>
        <v>-2.5</v>
      </c>
    </row>
    <row r="48630" spans="71:71" x14ac:dyDescent="0.3">
      <c r="BS48630" s="24">
        <f t="shared" si="1082"/>
        <v>-2.5</v>
      </c>
    </row>
    <row r="48631" spans="71:71" x14ac:dyDescent="0.3">
      <c r="BS48631" s="24">
        <f t="shared" si="1082"/>
        <v>-2.5</v>
      </c>
    </row>
    <row r="48632" spans="71:71" x14ac:dyDescent="0.3">
      <c r="BS48632" s="24">
        <f t="shared" si="1082"/>
        <v>-2.5</v>
      </c>
    </row>
    <row r="48633" spans="71:71" x14ac:dyDescent="0.3">
      <c r="BS48633" s="24">
        <f t="shared" si="1082"/>
        <v>-2.5</v>
      </c>
    </row>
    <row r="48634" spans="71:71" x14ac:dyDescent="0.3">
      <c r="BS48634" s="24">
        <f t="shared" si="1082"/>
        <v>-2.5</v>
      </c>
    </row>
    <row r="48635" spans="71:71" x14ac:dyDescent="0.3">
      <c r="BS48635" s="24">
        <f t="shared" si="1082"/>
        <v>-2.5</v>
      </c>
    </row>
    <row r="48636" spans="71:71" x14ac:dyDescent="0.3">
      <c r="BS48636" s="24">
        <f t="shared" si="1082"/>
        <v>-2.5</v>
      </c>
    </row>
    <row r="48637" spans="71:71" x14ac:dyDescent="0.3">
      <c r="BS48637" s="24">
        <f t="shared" si="1082"/>
        <v>-2.5</v>
      </c>
    </row>
    <row r="48638" spans="71:71" x14ac:dyDescent="0.3">
      <c r="BS48638" s="24">
        <f t="shared" si="1082"/>
        <v>-2.5</v>
      </c>
    </row>
    <row r="48639" spans="71:71" x14ac:dyDescent="0.3">
      <c r="BS48639" s="24">
        <f t="shared" si="1082"/>
        <v>-2.5</v>
      </c>
    </row>
    <row r="48640" spans="71:71" x14ac:dyDescent="0.3">
      <c r="BS48640" s="24">
        <f t="shared" si="1082"/>
        <v>-2.5</v>
      </c>
    </row>
    <row r="48641" spans="71:71" x14ac:dyDescent="0.3">
      <c r="BS48641" s="24">
        <f t="shared" si="1082"/>
        <v>-2.5</v>
      </c>
    </row>
    <row r="48642" spans="71:71" x14ac:dyDescent="0.3">
      <c r="BS48642" s="24">
        <f t="shared" si="1082"/>
        <v>-2.5</v>
      </c>
    </row>
    <row r="48643" spans="71:71" x14ac:dyDescent="0.3">
      <c r="BS48643" s="24">
        <f t="shared" si="1082"/>
        <v>-2.5</v>
      </c>
    </row>
    <row r="48644" spans="71:71" x14ac:dyDescent="0.3">
      <c r="BS48644" s="24">
        <f t="shared" si="1082"/>
        <v>-2.5</v>
      </c>
    </row>
    <row r="48645" spans="71:71" x14ac:dyDescent="0.3">
      <c r="BS48645" s="24">
        <f t="shared" si="1082"/>
        <v>-2.5</v>
      </c>
    </row>
    <row r="48646" spans="71:71" x14ac:dyDescent="0.3">
      <c r="BS48646" s="24">
        <f t="shared" si="1082"/>
        <v>-2.5</v>
      </c>
    </row>
    <row r="48647" spans="71:71" x14ac:dyDescent="0.3">
      <c r="BS48647" s="24">
        <f t="shared" si="1082"/>
        <v>-2.5</v>
      </c>
    </row>
    <row r="48648" spans="71:71" x14ac:dyDescent="0.3">
      <c r="BS48648" s="24">
        <f t="shared" si="1082"/>
        <v>-2.5</v>
      </c>
    </row>
    <row r="48649" spans="71:71" x14ac:dyDescent="0.3">
      <c r="BS48649" s="24">
        <f t="shared" ref="BS48649:BS48712" si="1083">BR48649-2.5</f>
        <v>-2.5</v>
      </c>
    </row>
    <row r="48650" spans="71:71" x14ac:dyDescent="0.3">
      <c r="BS48650" s="24">
        <f t="shared" si="1083"/>
        <v>-2.5</v>
      </c>
    </row>
    <row r="48651" spans="71:71" x14ac:dyDescent="0.3">
      <c r="BS48651" s="24">
        <f t="shared" si="1083"/>
        <v>-2.5</v>
      </c>
    </row>
    <row r="48652" spans="71:71" x14ac:dyDescent="0.3">
      <c r="BS48652" s="24">
        <f t="shared" si="1083"/>
        <v>-2.5</v>
      </c>
    </row>
    <row r="48653" spans="71:71" x14ac:dyDescent="0.3">
      <c r="BS48653" s="24">
        <f t="shared" si="1083"/>
        <v>-2.5</v>
      </c>
    </row>
    <row r="48654" spans="71:71" x14ac:dyDescent="0.3">
      <c r="BS48654" s="24">
        <f t="shared" si="1083"/>
        <v>-2.5</v>
      </c>
    </row>
    <row r="48655" spans="71:71" x14ac:dyDescent="0.3">
      <c r="BS48655" s="24">
        <f t="shared" si="1083"/>
        <v>-2.5</v>
      </c>
    </row>
    <row r="48656" spans="71:71" x14ac:dyDescent="0.3">
      <c r="BS48656" s="24">
        <f t="shared" si="1083"/>
        <v>-2.5</v>
      </c>
    </row>
    <row r="48657" spans="71:71" x14ac:dyDescent="0.3">
      <c r="BS48657" s="24">
        <f t="shared" si="1083"/>
        <v>-2.5</v>
      </c>
    </row>
    <row r="48658" spans="71:71" x14ac:dyDescent="0.3">
      <c r="BS48658" s="24">
        <f t="shared" si="1083"/>
        <v>-2.5</v>
      </c>
    </row>
    <row r="48659" spans="71:71" x14ac:dyDescent="0.3">
      <c r="BS48659" s="24">
        <f t="shared" si="1083"/>
        <v>-2.5</v>
      </c>
    </row>
    <row r="48660" spans="71:71" x14ac:dyDescent="0.3">
      <c r="BS48660" s="24">
        <f t="shared" si="1083"/>
        <v>-2.5</v>
      </c>
    </row>
    <row r="48661" spans="71:71" x14ac:dyDescent="0.3">
      <c r="BS48661" s="24">
        <f t="shared" si="1083"/>
        <v>-2.5</v>
      </c>
    </row>
    <row r="48662" spans="71:71" x14ac:dyDescent="0.3">
      <c r="BS48662" s="24">
        <f t="shared" si="1083"/>
        <v>-2.5</v>
      </c>
    </row>
    <row r="48663" spans="71:71" x14ac:dyDescent="0.3">
      <c r="BS48663" s="24">
        <f t="shared" si="1083"/>
        <v>-2.5</v>
      </c>
    </row>
    <row r="48664" spans="71:71" x14ac:dyDescent="0.3">
      <c r="BS48664" s="24">
        <f t="shared" si="1083"/>
        <v>-2.5</v>
      </c>
    </row>
    <row r="48665" spans="71:71" x14ac:dyDescent="0.3">
      <c r="BS48665" s="24">
        <f t="shared" si="1083"/>
        <v>-2.5</v>
      </c>
    </row>
    <row r="48666" spans="71:71" x14ac:dyDescent="0.3">
      <c r="BS48666" s="24">
        <f t="shared" si="1083"/>
        <v>-2.5</v>
      </c>
    </row>
    <row r="48667" spans="71:71" x14ac:dyDescent="0.3">
      <c r="BS48667" s="24">
        <f t="shared" si="1083"/>
        <v>-2.5</v>
      </c>
    </row>
    <row r="48668" spans="71:71" x14ac:dyDescent="0.3">
      <c r="BS48668" s="24">
        <f t="shared" si="1083"/>
        <v>-2.5</v>
      </c>
    </row>
    <row r="48669" spans="71:71" x14ac:dyDescent="0.3">
      <c r="BS48669" s="24">
        <f t="shared" si="1083"/>
        <v>-2.5</v>
      </c>
    </row>
    <row r="48670" spans="71:71" x14ac:dyDescent="0.3">
      <c r="BS48670" s="24">
        <f t="shared" si="1083"/>
        <v>-2.5</v>
      </c>
    </row>
    <row r="48671" spans="71:71" x14ac:dyDescent="0.3">
      <c r="BS48671" s="24">
        <f t="shared" si="1083"/>
        <v>-2.5</v>
      </c>
    </row>
    <row r="48672" spans="71:71" x14ac:dyDescent="0.3">
      <c r="BS48672" s="24">
        <f t="shared" si="1083"/>
        <v>-2.5</v>
      </c>
    </row>
    <row r="48673" spans="71:71" x14ac:dyDescent="0.3">
      <c r="BS48673" s="24">
        <f t="shared" si="1083"/>
        <v>-2.5</v>
      </c>
    </row>
    <row r="48674" spans="71:71" x14ac:dyDescent="0.3">
      <c r="BS48674" s="24">
        <f t="shared" si="1083"/>
        <v>-2.5</v>
      </c>
    </row>
    <row r="48675" spans="71:71" x14ac:dyDescent="0.3">
      <c r="BS48675" s="24">
        <f t="shared" si="1083"/>
        <v>-2.5</v>
      </c>
    </row>
    <row r="48676" spans="71:71" x14ac:dyDescent="0.3">
      <c r="BS48676" s="24">
        <f t="shared" si="1083"/>
        <v>-2.5</v>
      </c>
    </row>
    <row r="48677" spans="71:71" x14ac:dyDescent="0.3">
      <c r="BS48677" s="24">
        <f t="shared" si="1083"/>
        <v>-2.5</v>
      </c>
    </row>
    <row r="48678" spans="71:71" x14ac:dyDescent="0.3">
      <c r="BS48678" s="24">
        <f t="shared" si="1083"/>
        <v>-2.5</v>
      </c>
    </row>
    <row r="48679" spans="71:71" x14ac:dyDescent="0.3">
      <c r="BS48679" s="24">
        <f t="shared" si="1083"/>
        <v>-2.5</v>
      </c>
    </row>
    <row r="48680" spans="71:71" x14ac:dyDescent="0.3">
      <c r="BS48680" s="24">
        <f t="shared" si="1083"/>
        <v>-2.5</v>
      </c>
    </row>
    <row r="48681" spans="71:71" x14ac:dyDescent="0.3">
      <c r="BS48681" s="24">
        <f t="shared" si="1083"/>
        <v>-2.5</v>
      </c>
    </row>
    <row r="48682" spans="71:71" x14ac:dyDescent="0.3">
      <c r="BS48682" s="24">
        <f t="shared" si="1083"/>
        <v>-2.5</v>
      </c>
    </row>
    <row r="48683" spans="71:71" x14ac:dyDescent="0.3">
      <c r="BS48683" s="24">
        <f t="shared" si="1083"/>
        <v>-2.5</v>
      </c>
    </row>
    <row r="48684" spans="71:71" x14ac:dyDescent="0.3">
      <c r="BS48684" s="24">
        <f t="shared" si="1083"/>
        <v>-2.5</v>
      </c>
    </row>
    <row r="48685" spans="71:71" x14ac:dyDescent="0.3">
      <c r="BS48685" s="24">
        <f t="shared" si="1083"/>
        <v>-2.5</v>
      </c>
    </row>
    <row r="48686" spans="71:71" x14ac:dyDescent="0.3">
      <c r="BS48686" s="24">
        <f t="shared" si="1083"/>
        <v>-2.5</v>
      </c>
    </row>
    <row r="48687" spans="71:71" x14ac:dyDescent="0.3">
      <c r="BS48687" s="24">
        <f t="shared" si="1083"/>
        <v>-2.5</v>
      </c>
    </row>
    <row r="48688" spans="71:71" x14ac:dyDescent="0.3">
      <c r="BS48688" s="24">
        <f t="shared" si="1083"/>
        <v>-2.5</v>
      </c>
    </row>
    <row r="48689" spans="71:71" x14ac:dyDescent="0.3">
      <c r="BS48689" s="24">
        <f t="shared" si="1083"/>
        <v>-2.5</v>
      </c>
    </row>
    <row r="48690" spans="71:71" x14ac:dyDescent="0.3">
      <c r="BS48690" s="24">
        <f t="shared" si="1083"/>
        <v>-2.5</v>
      </c>
    </row>
    <row r="48691" spans="71:71" x14ac:dyDescent="0.3">
      <c r="BS48691" s="24">
        <f t="shared" si="1083"/>
        <v>-2.5</v>
      </c>
    </row>
    <row r="48692" spans="71:71" x14ac:dyDescent="0.3">
      <c r="BS48692" s="24">
        <f t="shared" si="1083"/>
        <v>-2.5</v>
      </c>
    </row>
    <row r="48693" spans="71:71" x14ac:dyDescent="0.3">
      <c r="BS48693" s="24">
        <f t="shared" si="1083"/>
        <v>-2.5</v>
      </c>
    </row>
    <row r="48694" spans="71:71" x14ac:dyDescent="0.3">
      <c r="BS48694" s="24">
        <f t="shared" si="1083"/>
        <v>-2.5</v>
      </c>
    </row>
    <row r="48695" spans="71:71" x14ac:dyDescent="0.3">
      <c r="BS48695" s="24">
        <f t="shared" si="1083"/>
        <v>-2.5</v>
      </c>
    </row>
    <row r="48696" spans="71:71" x14ac:dyDescent="0.3">
      <c r="BS48696" s="24">
        <f t="shared" si="1083"/>
        <v>-2.5</v>
      </c>
    </row>
    <row r="48697" spans="71:71" x14ac:dyDescent="0.3">
      <c r="BS48697" s="24">
        <f t="shared" si="1083"/>
        <v>-2.5</v>
      </c>
    </row>
    <row r="48698" spans="71:71" x14ac:dyDescent="0.3">
      <c r="BS48698" s="24">
        <f t="shared" si="1083"/>
        <v>-2.5</v>
      </c>
    </row>
    <row r="48699" spans="71:71" x14ac:dyDescent="0.3">
      <c r="BS48699" s="24">
        <f t="shared" si="1083"/>
        <v>-2.5</v>
      </c>
    </row>
    <row r="48700" spans="71:71" x14ac:dyDescent="0.3">
      <c r="BS48700" s="24">
        <f t="shared" si="1083"/>
        <v>-2.5</v>
      </c>
    </row>
    <row r="48701" spans="71:71" x14ac:dyDescent="0.3">
      <c r="BS48701" s="24">
        <f t="shared" si="1083"/>
        <v>-2.5</v>
      </c>
    </row>
    <row r="48702" spans="71:71" x14ac:dyDescent="0.3">
      <c r="BS48702" s="24">
        <f t="shared" si="1083"/>
        <v>-2.5</v>
      </c>
    </row>
    <row r="48703" spans="71:71" x14ac:dyDescent="0.3">
      <c r="BS48703" s="24">
        <f t="shared" si="1083"/>
        <v>-2.5</v>
      </c>
    </row>
    <row r="48704" spans="71:71" x14ac:dyDescent="0.3">
      <c r="BS48704" s="24">
        <f t="shared" si="1083"/>
        <v>-2.5</v>
      </c>
    </row>
    <row r="48705" spans="71:71" x14ac:dyDescent="0.3">
      <c r="BS48705" s="24">
        <f t="shared" si="1083"/>
        <v>-2.5</v>
      </c>
    </row>
    <row r="48706" spans="71:71" x14ac:dyDescent="0.3">
      <c r="BS48706" s="24">
        <f t="shared" si="1083"/>
        <v>-2.5</v>
      </c>
    </row>
    <row r="48707" spans="71:71" x14ac:dyDescent="0.3">
      <c r="BS48707" s="24">
        <f t="shared" si="1083"/>
        <v>-2.5</v>
      </c>
    </row>
    <row r="48708" spans="71:71" x14ac:dyDescent="0.3">
      <c r="BS48708" s="24">
        <f t="shared" si="1083"/>
        <v>-2.5</v>
      </c>
    </row>
    <row r="48709" spans="71:71" x14ac:dyDescent="0.3">
      <c r="BS48709" s="24">
        <f t="shared" si="1083"/>
        <v>-2.5</v>
      </c>
    </row>
    <row r="48710" spans="71:71" x14ac:dyDescent="0.3">
      <c r="BS48710" s="24">
        <f t="shared" si="1083"/>
        <v>-2.5</v>
      </c>
    </row>
    <row r="48711" spans="71:71" x14ac:dyDescent="0.3">
      <c r="BS48711" s="24">
        <f t="shared" si="1083"/>
        <v>-2.5</v>
      </c>
    </row>
    <row r="48712" spans="71:71" x14ac:dyDescent="0.3">
      <c r="BS48712" s="24">
        <f t="shared" si="1083"/>
        <v>-2.5</v>
      </c>
    </row>
    <row r="48713" spans="71:71" x14ac:dyDescent="0.3">
      <c r="BS48713" s="24">
        <f t="shared" ref="BS48713:BS48776" si="1084">BR48713-2.5</f>
        <v>-2.5</v>
      </c>
    </row>
    <row r="48714" spans="71:71" x14ac:dyDescent="0.3">
      <c r="BS48714" s="24">
        <f t="shared" si="1084"/>
        <v>-2.5</v>
      </c>
    </row>
    <row r="48715" spans="71:71" x14ac:dyDescent="0.3">
      <c r="BS48715" s="24">
        <f t="shared" si="1084"/>
        <v>-2.5</v>
      </c>
    </row>
    <row r="48716" spans="71:71" x14ac:dyDescent="0.3">
      <c r="BS48716" s="24">
        <f t="shared" si="1084"/>
        <v>-2.5</v>
      </c>
    </row>
    <row r="48717" spans="71:71" x14ac:dyDescent="0.3">
      <c r="BS48717" s="24">
        <f t="shared" si="1084"/>
        <v>-2.5</v>
      </c>
    </row>
    <row r="48718" spans="71:71" x14ac:dyDescent="0.3">
      <c r="BS48718" s="24">
        <f t="shared" si="1084"/>
        <v>-2.5</v>
      </c>
    </row>
    <row r="48719" spans="71:71" x14ac:dyDescent="0.3">
      <c r="BS48719" s="24">
        <f t="shared" si="1084"/>
        <v>-2.5</v>
      </c>
    </row>
    <row r="48720" spans="71:71" x14ac:dyDescent="0.3">
      <c r="BS48720" s="24">
        <f t="shared" si="1084"/>
        <v>-2.5</v>
      </c>
    </row>
    <row r="48721" spans="71:71" x14ac:dyDescent="0.3">
      <c r="BS48721" s="24">
        <f t="shared" si="1084"/>
        <v>-2.5</v>
      </c>
    </row>
    <row r="48722" spans="71:71" x14ac:dyDescent="0.3">
      <c r="BS48722" s="24">
        <f t="shared" si="1084"/>
        <v>-2.5</v>
      </c>
    </row>
    <row r="48723" spans="71:71" x14ac:dyDescent="0.3">
      <c r="BS48723" s="24">
        <f t="shared" si="1084"/>
        <v>-2.5</v>
      </c>
    </row>
    <row r="48724" spans="71:71" x14ac:dyDescent="0.3">
      <c r="BS48724" s="24">
        <f t="shared" si="1084"/>
        <v>-2.5</v>
      </c>
    </row>
    <row r="48725" spans="71:71" x14ac:dyDescent="0.3">
      <c r="BS48725" s="24">
        <f t="shared" si="1084"/>
        <v>-2.5</v>
      </c>
    </row>
    <row r="48726" spans="71:71" x14ac:dyDescent="0.3">
      <c r="BS48726" s="24">
        <f t="shared" si="1084"/>
        <v>-2.5</v>
      </c>
    </row>
    <row r="48727" spans="71:71" x14ac:dyDescent="0.3">
      <c r="BS48727" s="24">
        <f t="shared" si="1084"/>
        <v>-2.5</v>
      </c>
    </row>
    <row r="48728" spans="71:71" x14ac:dyDescent="0.3">
      <c r="BS48728" s="24">
        <f t="shared" si="1084"/>
        <v>-2.5</v>
      </c>
    </row>
    <row r="48729" spans="71:71" x14ac:dyDescent="0.3">
      <c r="BS48729" s="24">
        <f t="shared" si="1084"/>
        <v>-2.5</v>
      </c>
    </row>
    <row r="48730" spans="71:71" x14ac:dyDescent="0.3">
      <c r="BS48730" s="24">
        <f t="shared" si="1084"/>
        <v>-2.5</v>
      </c>
    </row>
    <row r="48731" spans="71:71" x14ac:dyDescent="0.3">
      <c r="BS48731" s="24">
        <f t="shared" si="1084"/>
        <v>-2.5</v>
      </c>
    </row>
    <row r="48732" spans="71:71" x14ac:dyDescent="0.3">
      <c r="BS48732" s="24">
        <f t="shared" si="1084"/>
        <v>-2.5</v>
      </c>
    </row>
    <row r="48733" spans="71:71" x14ac:dyDescent="0.3">
      <c r="BS48733" s="24">
        <f t="shared" si="1084"/>
        <v>-2.5</v>
      </c>
    </row>
    <row r="48734" spans="71:71" x14ac:dyDescent="0.3">
      <c r="BS48734" s="24">
        <f t="shared" si="1084"/>
        <v>-2.5</v>
      </c>
    </row>
    <row r="48735" spans="71:71" x14ac:dyDescent="0.3">
      <c r="BS48735" s="24">
        <f t="shared" si="1084"/>
        <v>-2.5</v>
      </c>
    </row>
    <row r="48736" spans="71:71" x14ac:dyDescent="0.3">
      <c r="BS48736" s="24">
        <f t="shared" si="1084"/>
        <v>-2.5</v>
      </c>
    </row>
    <row r="48737" spans="71:71" x14ac:dyDescent="0.3">
      <c r="BS48737" s="24">
        <f t="shared" si="1084"/>
        <v>-2.5</v>
      </c>
    </row>
    <row r="48738" spans="71:71" x14ac:dyDescent="0.3">
      <c r="BS48738" s="24">
        <f t="shared" si="1084"/>
        <v>-2.5</v>
      </c>
    </row>
    <row r="48739" spans="71:71" x14ac:dyDescent="0.3">
      <c r="BS48739" s="24">
        <f t="shared" si="1084"/>
        <v>-2.5</v>
      </c>
    </row>
    <row r="48740" spans="71:71" x14ac:dyDescent="0.3">
      <c r="BS48740" s="24">
        <f t="shared" si="1084"/>
        <v>-2.5</v>
      </c>
    </row>
    <row r="48741" spans="71:71" x14ac:dyDescent="0.3">
      <c r="BS48741" s="24">
        <f t="shared" si="1084"/>
        <v>-2.5</v>
      </c>
    </row>
    <row r="48742" spans="71:71" x14ac:dyDescent="0.3">
      <c r="BS48742" s="24">
        <f t="shared" si="1084"/>
        <v>-2.5</v>
      </c>
    </row>
    <row r="48743" spans="71:71" x14ac:dyDescent="0.3">
      <c r="BS48743" s="24">
        <f t="shared" si="1084"/>
        <v>-2.5</v>
      </c>
    </row>
    <row r="48744" spans="71:71" x14ac:dyDescent="0.3">
      <c r="BS48744" s="24">
        <f t="shared" si="1084"/>
        <v>-2.5</v>
      </c>
    </row>
    <row r="48745" spans="71:71" x14ac:dyDescent="0.3">
      <c r="BS48745" s="24">
        <f t="shared" si="1084"/>
        <v>-2.5</v>
      </c>
    </row>
    <row r="48746" spans="71:71" x14ac:dyDescent="0.3">
      <c r="BS48746" s="24">
        <f t="shared" si="1084"/>
        <v>-2.5</v>
      </c>
    </row>
    <row r="48747" spans="71:71" x14ac:dyDescent="0.3">
      <c r="BS48747" s="24">
        <f t="shared" si="1084"/>
        <v>-2.5</v>
      </c>
    </row>
    <row r="48748" spans="71:71" x14ac:dyDescent="0.3">
      <c r="BS48748" s="24">
        <f t="shared" si="1084"/>
        <v>-2.5</v>
      </c>
    </row>
    <row r="48749" spans="71:71" x14ac:dyDescent="0.3">
      <c r="BS48749" s="24">
        <f t="shared" si="1084"/>
        <v>-2.5</v>
      </c>
    </row>
    <row r="48750" spans="71:71" x14ac:dyDescent="0.3">
      <c r="BS48750" s="24">
        <f t="shared" si="1084"/>
        <v>-2.5</v>
      </c>
    </row>
    <row r="48751" spans="71:71" x14ac:dyDescent="0.3">
      <c r="BS48751" s="24">
        <f t="shared" si="1084"/>
        <v>-2.5</v>
      </c>
    </row>
    <row r="48752" spans="71:71" x14ac:dyDescent="0.3">
      <c r="BS48752" s="24">
        <f t="shared" si="1084"/>
        <v>-2.5</v>
      </c>
    </row>
    <row r="48753" spans="71:71" x14ac:dyDescent="0.3">
      <c r="BS48753" s="24">
        <f t="shared" si="1084"/>
        <v>-2.5</v>
      </c>
    </row>
    <row r="48754" spans="71:71" x14ac:dyDescent="0.3">
      <c r="BS48754" s="24">
        <f t="shared" si="1084"/>
        <v>-2.5</v>
      </c>
    </row>
    <row r="48755" spans="71:71" x14ac:dyDescent="0.3">
      <c r="BS48755" s="24">
        <f t="shared" si="1084"/>
        <v>-2.5</v>
      </c>
    </row>
    <row r="48756" spans="71:71" x14ac:dyDescent="0.3">
      <c r="BS48756" s="24">
        <f t="shared" si="1084"/>
        <v>-2.5</v>
      </c>
    </row>
    <row r="48757" spans="71:71" x14ac:dyDescent="0.3">
      <c r="BS48757" s="24">
        <f t="shared" si="1084"/>
        <v>-2.5</v>
      </c>
    </row>
    <row r="48758" spans="71:71" x14ac:dyDescent="0.3">
      <c r="BS48758" s="24">
        <f t="shared" si="1084"/>
        <v>-2.5</v>
      </c>
    </row>
    <row r="48759" spans="71:71" x14ac:dyDescent="0.3">
      <c r="BS48759" s="24">
        <f t="shared" si="1084"/>
        <v>-2.5</v>
      </c>
    </row>
    <row r="48760" spans="71:71" x14ac:dyDescent="0.3">
      <c r="BS48760" s="24">
        <f t="shared" si="1084"/>
        <v>-2.5</v>
      </c>
    </row>
    <row r="48761" spans="71:71" x14ac:dyDescent="0.3">
      <c r="BS48761" s="24">
        <f t="shared" si="1084"/>
        <v>-2.5</v>
      </c>
    </row>
    <row r="48762" spans="71:71" x14ac:dyDescent="0.3">
      <c r="BS48762" s="24">
        <f t="shared" si="1084"/>
        <v>-2.5</v>
      </c>
    </row>
    <row r="48763" spans="71:71" x14ac:dyDescent="0.3">
      <c r="BS48763" s="24">
        <f t="shared" si="1084"/>
        <v>-2.5</v>
      </c>
    </row>
    <row r="48764" spans="71:71" x14ac:dyDescent="0.3">
      <c r="BS48764" s="24">
        <f t="shared" si="1084"/>
        <v>-2.5</v>
      </c>
    </row>
    <row r="48765" spans="71:71" x14ac:dyDescent="0.3">
      <c r="BS48765" s="24">
        <f t="shared" si="1084"/>
        <v>-2.5</v>
      </c>
    </row>
    <row r="48766" spans="71:71" x14ac:dyDescent="0.3">
      <c r="BS48766" s="24">
        <f t="shared" si="1084"/>
        <v>-2.5</v>
      </c>
    </row>
    <row r="48767" spans="71:71" x14ac:dyDescent="0.3">
      <c r="BS48767" s="24">
        <f t="shared" si="1084"/>
        <v>-2.5</v>
      </c>
    </row>
    <row r="48768" spans="71:71" x14ac:dyDescent="0.3">
      <c r="BS48768" s="24">
        <f t="shared" si="1084"/>
        <v>-2.5</v>
      </c>
    </row>
    <row r="48769" spans="71:71" x14ac:dyDescent="0.3">
      <c r="BS48769" s="24">
        <f t="shared" si="1084"/>
        <v>-2.5</v>
      </c>
    </row>
    <row r="48770" spans="71:71" x14ac:dyDescent="0.3">
      <c r="BS48770" s="24">
        <f t="shared" si="1084"/>
        <v>-2.5</v>
      </c>
    </row>
    <row r="48771" spans="71:71" x14ac:dyDescent="0.3">
      <c r="BS48771" s="24">
        <f t="shared" si="1084"/>
        <v>-2.5</v>
      </c>
    </row>
    <row r="48772" spans="71:71" x14ac:dyDescent="0.3">
      <c r="BS48772" s="24">
        <f t="shared" si="1084"/>
        <v>-2.5</v>
      </c>
    </row>
    <row r="48773" spans="71:71" x14ac:dyDescent="0.3">
      <c r="BS48773" s="24">
        <f t="shared" si="1084"/>
        <v>-2.5</v>
      </c>
    </row>
    <row r="48774" spans="71:71" x14ac:dyDescent="0.3">
      <c r="BS48774" s="24">
        <f t="shared" si="1084"/>
        <v>-2.5</v>
      </c>
    </row>
    <row r="48775" spans="71:71" x14ac:dyDescent="0.3">
      <c r="BS48775" s="24">
        <f t="shared" si="1084"/>
        <v>-2.5</v>
      </c>
    </row>
    <row r="48776" spans="71:71" x14ac:dyDescent="0.3">
      <c r="BS48776" s="24">
        <f t="shared" si="1084"/>
        <v>-2.5</v>
      </c>
    </row>
    <row r="48777" spans="71:71" x14ac:dyDescent="0.3">
      <c r="BS48777" s="24">
        <f t="shared" ref="BS48777:BS48840" si="1085">BR48777-2.5</f>
        <v>-2.5</v>
      </c>
    </row>
    <row r="48778" spans="71:71" x14ac:dyDescent="0.3">
      <c r="BS48778" s="24">
        <f t="shared" si="1085"/>
        <v>-2.5</v>
      </c>
    </row>
    <row r="48779" spans="71:71" x14ac:dyDescent="0.3">
      <c r="BS48779" s="24">
        <f t="shared" si="1085"/>
        <v>-2.5</v>
      </c>
    </row>
    <row r="48780" spans="71:71" x14ac:dyDescent="0.3">
      <c r="BS48780" s="24">
        <f t="shared" si="1085"/>
        <v>-2.5</v>
      </c>
    </row>
    <row r="48781" spans="71:71" x14ac:dyDescent="0.3">
      <c r="BS48781" s="24">
        <f t="shared" si="1085"/>
        <v>-2.5</v>
      </c>
    </row>
    <row r="48782" spans="71:71" x14ac:dyDescent="0.3">
      <c r="BS48782" s="24">
        <f t="shared" si="1085"/>
        <v>-2.5</v>
      </c>
    </row>
    <row r="48783" spans="71:71" x14ac:dyDescent="0.3">
      <c r="BS48783" s="24">
        <f t="shared" si="1085"/>
        <v>-2.5</v>
      </c>
    </row>
    <row r="48784" spans="71:71" x14ac:dyDescent="0.3">
      <c r="BS48784" s="24">
        <f t="shared" si="1085"/>
        <v>-2.5</v>
      </c>
    </row>
    <row r="48785" spans="71:71" x14ac:dyDescent="0.3">
      <c r="BS48785" s="24">
        <f t="shared" si="1085"/>
        <v>-2.5</v>
      </c>
    </row>
    <row r="48786" spans="71:71" x14ac:dyDescent="0.3">
      <c r="BS48786" s="24">
        <f t="shared" si="1085"/>
        <v>-2.5</v>
      </c>
    </row>
    <row r="48787" spans="71:71" x14ac:dyDescent="0.3">
      <c r="BS48787" s="24">
        <f t="shared" si="1085"/>
        <v>-2.5</v>
      </c>
    </row>
    <row r="48788" spans="71:71" x14ac:dyDescent="0.3">
      <c r="BS48788" s="24">
        <f t="shared" si="1085"/>
        <v>-2.5</v>
      </c>
    </row>
    <row r="48789" spans="71:71" x14ac:dyDescent="0.3">
      <c r="BS48789" s="24">
        <f t="shared" si="1085"/>
        <v>-2.5</v>
      </c>
    </row>
    <row r="48790" spans="71:71" x14ac:dyDescent="0.3">
      <c r="BS48790" s="24">
        <f t="shared" si="1085"/>
        <v>-2.5</v>
      </c>
    </row>
    <row r="48791" spans="71:71" x14ac:dyDescent="0.3">
      <c r="BS48791" s="24">
        <f t="shared" si="1085"/>
        <v>-2.5</v>
      </c>
    </row>
    <row r="48792" spans="71:71" x14ac:dyDescent="0.3">
      <c r="BS48792" s="24">
        <f t="shared" si="1085"/>
        <v>-2.5</v>
      </c>
    </row>
    <row r="48793" spans="71:71" x14ac:dyDescent="0.3">
      <c r="BS48793" s="24">
        <f t="shared" si="1085"/>
        <v>-2.5</v>
      </c>
    </row>
    <row r="48794" spans="71:71" x14ac:dyDescent="0.3">
      <c r="BS48794" s="24">
        <f t="shared" si="1085"/>
        <v>-2.5</v>
      </c>
    </row>
    <row r="48795" spans="71:71" x14ac:dyDescent="0.3">
      <c r="BS48795" s="24">
        <f t="shared" si="1085"/>
        <v>-2.5</v>
      </c>
    </row>
    <row r="48796" spans="71:71" x14ac:dyDescent="0.3">
      <c r="BS48796" s="24">
        <f t="shared" si="1085"/>
        <v>-2.5</v>
      </c>
    </row>
    <row r="48797" spans="71:71" x14ac:dyDescent="0.3">
      <c r="BS48797" s="24">
        <f t="shared" si="1085"/>
        <v>-2.5</v>
      </c>
    </row>
    <row r="48798" spans="71:71" x14ac:dyDescent="0.3">
      <c r="BS48798" s="24">
        <f t="shared" si="1085"/>
        <v>-2.5</v>
      </c>
    </row>
    <row r="48799" spans="71:71" x14ac:dyDescent="0.3">
      <c r="BS48799" s="24">
        <f t="shared" si="1085"/>
        <v>-2.5</v>
      </c>
    </row>
    <row r="48800" spans="71:71" x14ac:dyDescent="0.3">
      <c r="BS48800" s="24">
        <f t="shared" si="1085"/>
        <v>-2.5</v>
      </c>
    </row>
    <row r="48801" spans="71:71" x14ac:dyDescent="0.3">
      <c r="BS48801" s="24">
        <f t="shared" si="1085"/>
        <v>-2.5</v>
      </c>
    </row>
    <row r="48802" spans="71:71" x14ac:dyDescent="0.3">
      <c r="BS48802" s="24">
        <f t="shared" si="1085"/>
        <v>-2.5</v>
      </c>
    </row>
    <row r="48803" spans="71:71" x14ac:dyDescent="0.3">
      <c r="BS48803" s="24">
        <f t="shared" si="1085"/>
        <v>-2.5</v>
      </c>
    </row>
    <row r="48804" spans="71:71" x14ac:dyDescent="0.3">
      <c r="BS48804" s="24">
        <f t="shared" si="1085"/>
        <v>-2.5</v>
      </c>
    </row>
    <row r="48805" spans="71:71" x14ac:dyDescent="0.3">
      <c r="BS48805" s="24">
        <f t="shared" si="1085"/>
        <v>-2.5</v>
      </c>
    </row>
    <row r="48806" spans="71:71" x14ac:dyDescent="0.3">
      <c r="BS48806" s="24">
        <f t="shared" si="1085"/>
        <v>-2.5</v>
      </c>
    </row>
    <row r="48807" spans="71:71" x14ac:dyDescent="0.3">
      <c r="BS48807" s="24">
        <f t="shared" si="1085"/>
        <v>-2.5</v>
      </c>
    </row>
    <row r="48808" spans="71:71" x14ac:dyDescent="0.3">
      <c r="BS48808" s="24">
        <f t="shared" si="1085"/>
        <v>-2.5</v>
      </c>
    </row>
    <row r="48809" spans="71:71" x14ac:dyDescent="0.3">
      <c r="BS48809" s="24">
        <f t="shared" si="1085"/>
        <v>-2.5</v>
      </c>
    </row>
    <row r="48810" spans="71:71" x14ac:dyDescent="0.3">
      <c r="BS48810" s="24">
        <f t="shared" si="1085"/>
        <v>-2.5</v>
      </c>
    </row>
    <row r="48811" spans="71:71" x14ac:dyDescent="0.3">
      <c r="BS48811" s="24">
        <f t="shared" si="1085"/>
        <v>-2.5</v>
      </c>
    </row>
    <row r="48812" spans="71:71" x14ac:dyDescent="0.3">
      <c r="BS48812" s="24">
        <f t="shared" si="1085"/>
        <v>-2.5</v>
      </c>
    </row>
    <row r="48813" spans="71:71" x14ac:dyDescent="0.3">
      <c r="BS48813" s="24">
        <f t="shared" si="1085"/>
        <v>-2.5</v>
      </c>
    </row>
    <row r="48814" spans="71:71" x14ac:dyDescent="0.3">
      <c r="BS48814" s="24">
        <f t="shared" si="1085"/>
        <v>-2.5</v>
      </c>
    </row>
    <row r="48815" spans="71:71" x14ac:dyDescent="0.3">
      <c r="BS48815" s="24">
        <f t="shared" si="1085"/>
        <v>-2.5</v>
      </c>
    </row>
    <row r="48816" spans="71:71" x14ac:dyDescent="0.3">
      <c r="BS48816" s="24">
        <f t="shared" si="1085"/>
        <v>-2.5</v>
      </c>
    </row>
    <row r="48817" spans="71:71" x14ac:dyDescent="0.3">
      <c r="BS48817" s="24">
        <f t="shared" si="1085"/>
        <v>-2.5</v>
      </c>
    </row>
    <row r="48818" spans="71:71" x14ac:dyDescent="0.3">
      <c r="BS48818" s="24">
        <f t="shared" si="1085"/>
        <v>-2.5</v>
      </c>
    </row>
    <row r="48819" spans="71:71" x14ac:dyDescent="0.3">
      <c r="BS48819" s="24">
        <f t="shared" si="1085"/>
        <v>-2.5</v>
      </c>
    </row>
    <row r="48820" spans="71:71" x14ac:dyDescent="0.3">
      <c r="BS48820" s="24">
        <f t="shared" si="1085"/>
        <v>-2.5</v>
      </c>
    </row>
    <row r="48821" spans="71:71" x14ac:dyDescent="0.3">
      <c r="BS48821" s="24">
        <f t="shared" si="1085"/>
        <v>-2.5</v>
      </c>
    </row>
    <row r="48822" spans="71:71" x14ac:dyDescent="0.3">
      <c r="BS48822" s="24">
        <f t="shared" si="1085"/>
        <v>-2.5</v>
      </c>
    </row>
    <row r="48823" spans="71:71" x14ac:dyDescent="0.3">
      <c r="BS48823" s="24">
        <f t="shared" si="1085"/>
        <v>-2.5</v>
      </c>
    </row>
    <row r="48824" spans="71:71" x14ac:dyDescent="0.3">
      <c r="BS48824" s="24">
        <f t="shared" si="1085"/>
        <v>-2.5</v>
      </c>
    </row>
    <row r="48825" spans="71:71" x14ac:dyDescent="0.3">
      <c r="BS48825" s="24">
        <f t="shared" si="1085"/>
        <v>-2.5</v>
      </c>
    </row>
    <row r="48826" spans="71:71" x14ac:dyDescent="0.3">
      <c r="BS48826" s="24">
        <f t="shared" si="1085"/>
        <v>-2.5</v>
      </c>
    </row>
    <row r="48827" spans="71:71" x14ac:dyDescent="0.3">
      <c r="BS48827" s="24">
        <f t="shared" si="1085"/>
        <v>-2.5</v>
      </c>
    </row>
    <row r="48828" spans="71:71" x14ac:dyDescent="0.3">
      <c r="BS48828" s="24">
        <f t="shared" si="1085"/>
        <v>-2.5</v>
      </c>
    </row>
    <row r="48829" spans="71:71" x14ac:dyDescent="0.3">
      <c r="BS48829" s="24">
        <f t="shared" si="1085"/>
        <v>-2.5</v>
      </c>
    </row>
    <row r="48830" spans="71:71" x14ac:dyDescent="0.3">
      <c r="BS48830" s="24">
        <f t="shared" si="1085"/>
        <v>-2.5</v>
      </c>
    </row>
    <row r="48831" spans="71:71" x14ac:dyDescent="0.3">
      <c r="BS48831" s="24">
        <f t="shared" si="1085"/>
        <v>-2.5</v>
      </c>
    </row>
    <row r="48832" spans="71:71" x14ac:dyDescent="0.3">
      <c r="BS48832" s="24">
        <f t="shared" si="1085"/>
        <v>-2.5</v>
      </c>
    </row>
    <row r="48833" spans="71:71" x14ac:dyDescent="0.3">
      <c r="BS48833" s="24">
        <f t="shared" si="1085"/>
        <v>-2.5</v>
      </c>
    </row>
    <row r="48834" spans="71:71" x14ac:dyDescent="0.3">
      <c r="BS48834" s="24">
        <f t="shared" si="1085"/>
        <v>-2.5</v>
      </c>
    </row>
    <row r="48835" spans="71:71" x14ac:dyDescent="0.3">
      <c r="BS48835" s="24">
        <f t="shared" si="1085"/>
        <v>-2.5</v>
      </c>
    </row>
    <row r="48836" spans="71:71" x14ac:dyDescent="0.3">
      <c r="BS48836" s="24">
        <f t="shared" si="1085"/>
        <v>-2.5</v>
      </c>
    </row>
    <row r="48837" spans="71:71" x14ac:dyDescent="0.3">
      <c r="BS48837" s="24">
        <f t="shared" si="1085"/>
        <v>-2.5</v>
      </c>
    </row>
    <row r="48838" spans="71:71" x14ac:dyDescent="0.3">
      <c r="BS48838" s="24">
        <f t="shared" si="1085"/>
        <v>-2.5</v>
      </c>
    </row>
    <row r="48839" spans="71:71" x14ac:dyDescent="0.3">
      <c r="BS48839" s="24">
        <f t="shared" si="1085"/>
        <v>-2.5</v>
      </c>
    </row>
    <row r="48840" spans="71:71" x14ac:dyDescent="0.3">
      <c r="BS48840" s="24">
        <f t="shared" si="1085"/>
        <v>-2.5</v>
      </c>
    </row>
    <row r="48841" spans="71:71" x14ac:dyDescent="0.3">
      <c r="BS48841" s="24">
        <f t="shared" ref="BS48841:BS48904" si="1086">BR48841-2.5</f>
        <v>-2.5</v>
      </c>
    </row>
    <row r="48842" spans="71:71" x14ac:dyDescent="0.3">
      <c r="BS48842" s="24">
        <f t="shared" si="1086"/>
        <v>-2.5</v>
      </c>
    </row>
    <row r="48843" spans="71:71" x14ac:dyDescent="0.3">
      <c r="BS48843" s="24">
        <f t="shared" si="1086"/>
        <v>-2.5</v>
      </c>
    </row>
    <row r="48844" spans="71:71" x14ac:dyDescent="0.3">
      <c r="BS48844" s="24">
        <f t="shared" si="1086"/>
        <v>-2.5</v>
      </c>
    </row>
    <row r="48845" spans="71:71" x14ac:dyDescent="0.3">
      <c r="BS48845" s="24">
        <f t="shared" si="1086"/>
        <v>-2.5</v>
      </c>
    </row>
    <row r="48846" spans="71:71" x14ac:dyDescent="0.3">
      <c r="BS48846" s="24">
        <f t="shared" si="1086"/>
        <v>-2.5</v>
      </c>
    </row>
    <row r="48847" spans="71:71" x14ac:dyDescent="0.3">
      <c r="BS48847" s="24">
        <f t="shared" si="1086"/>
        <v>-2.5</v>
      </c>
    </row>
    <row r="48848" spans="71:71" x14ac:dyDescent="0.3">
      <c r="BS48848" s="24">
        <f t="shared" si="1086"/>
        <v>-2.5</v>
      </c>
    </row>
    <row r="48849" spans="71:71" x14ac:dyDescent="0.3">
      <c r="BS48849" s="24">
        <f t="shared" si="1086"/>
        <v>-2.5</v>
      </c>
    </row>
    <row r="48850" spans="71:71" x14ac:dyDescent="0.3">
      <c r="BS48850" s="24">
        <f t="shared" si="1086"/>
        <v>-2.5</v>
      </c>
    </row>
    <row r="48851" spans="71:71" x14ac:dyDescent="0.3">
      <c r="BS48851" s="24">
        <f t="shared" si="1086"/>
        <v>-2.5</v>
      </c>
    </row>
    <row r="48852" spans="71:71" x14ac:dyDescent="0.3">
      <c r="BS48852" s="24">
        <f t="shared" si="1086"/>
        <v>-2.5</v>
      </c>
    </row>
    <row r="48853" spans="71:71" x14ac:dyDescent="0.3">
      <c r="BS48853" s="24">
        <f t="shared" si="1086"/>
        <v>-2.5</v>
      </c>
    </row>
    <row r="48854" spans="71:71" x14ac:dyDescent="0.3">
      <c r="BS48854" s="24">
        <f t="shared" si="1086"/>
        <v>-2.5</v>
      </c>
    </row>
    <row r="48855" spans="71:71" x14ac:dyDescent="0.3">
      <c r="BS48855" s="24">
        <f t="shared" si="1086"/>
        <v>-2.5</v>
      </c>
    </row>
    <row r="48856" spans="71:71" x14ac:dyDescent="0.3">
      <c r="BS48856" s="24">
        <f t="shared" si="1086"/>
        <v>-2.5</v>
      </c>
    </row>
    <row r="48857" spans="71:71" x14ac:dyDescent="0.3">
      <c r="BS48857" s="24">
        <f t="shared" si="1086"/>
        <v>-2.5</v>
      </c>
    </row>
    <row r="48858" spans="71:71" x14ac:dyDescent="0.3">
      <c r="BS48858" s="24">
        <f t="shared" si="1086"/>
        <v>-2.5</v>
      </c>
    </row>
    <row r="48859" spans="71:71" x14ac:dyDescent="0.3">
      <c r="BS48859" s="24">
        <f t="shared" si="1086"/>
        <v>-2.5</v>
      </c>
    </row>
    <row r="48860" spans="71:71" x14ac:dyDescent="0.3">
      <c r="BS48860" s="24">
        <f t="shared" si="1086"/>
        <v>-2.5</v>
      </c>
    </row>
    <row r="48861" spans="71:71" x14ac:dyDescent="0.3">
      <c r="BS48861" s="24">
        <f t="shared" si="1086"/>
        <v>-2.5</v>
      </c>
    </row>
    <row r="48862" spans="71:71" x14ac:dyDescent="0.3">
      <c r="BS48862" s="24">
        <f t="shared" si="1086"/>
        <v>-2.5</v>
      </c>
    </row>
    <row r="48863" spans="71:71" x14ac:dyDescent="0.3">
      <c r="BS48863" s="24">
        <f t="shared" si="1086"/>
        <v>-2.5</v>
      </c>
    </row>
    <row r="48864" spans="71:71" x14ac:dyDescent="0.3">
      <c r="BS48864" s="24">
        <f t="shared" si="1086"/>
        <v>-2.5</v>
      </c>
    </row>
    <row r="48865" spans="71:71" x14ac:dyDescent="0.3">
      <c r="BS48865" s="24">
        <f t="shared" si="1086"/>
        <v>-2.5</v>
      </c>
    </row>
    <row r="48866" spans="71:71" x14ac:dyDescent="0.3">
      <c r="BS48866" s="24">
        <f t="shared" si="1086"/>
        <v>-2.5</v>
      </c>
    </row>
    <row r="48867" spans="71:71" x14ac:dyDescent="0.3">
      <c r="BS48867" s="24">
        <f t="shared" si="1086"/>
        <v>-2.5</v>
      </c>
    </row>
    <row r="48868" spans="71:71" x14ac:dyDescent="0.3">
      <c r="BS48868" s="24">
        <f t="shared" si="1086"/>
        <v>-2.5</v>
      </c>
    </row>
    <row r="48869" spans="71:71" x14ac:dyDescent="0.3">
      <c r="BS48869" s="24">
        <f t="shared" si="1086"/>
        <v>-2.5</v>
      </c>
    </row>
    <row r="48870" spans="71:71" x14ac:dyDescent="0.3">
      <c r="BS48870" s="24">
        <f t="shared" si="1086"/>
        <v>-2.5</v>
      </c>
    </row>
    <row r="48871" spans="71:71" x14ac:dyDescent="0.3">
      <c r="BS48871" s="24">
        <f t="shared" si="1086"/>
        <v>-2.5</v>
      </c>
    </row>
    <row r="48872" spans="71:71" x14ac:dyDescent="0.3">
      <c r="BS48872" s="24">
        <f t="shared" si="1086"/>
        <v>-2.5</v>
      </c>
    </row>
    <row r="48873" spans="71:71" x14ac:dyDescent="0.3">
      <c r="BS48873" s="24">
        <f t="shared" si="1086"/>
        <v>-2.5</v>
      </c>
    </row>
    <row r="48874" spans="71:71" x14ac:dyDescent="0.3">
      <c r="BS48874" s="24">
        <f t="shared" si="1086"/>
        <v>-2.5</v>
      </c>
    </row>
    <row r="48875" spans="71:71" x14ac:dyDescent="0.3">
      <c r="BS48875" s="24">
        <f t="shared" si="1086"/>
        <v>-2.5</v>
      </c>
    </row>
    <row r="48876" spans="71:71" x14ac:dyDescent="0.3">
      <c r="BS48876" s="24">
        <f t="shared" si="1086"/>
        <v>-2.5</v>
      </c>
    </row>
    <row r="48877" spans="71:71" x14ac:dyDescent="0.3">
      <c r="BS48877" s="24">
        <f t="shared" si="1086"/>
        <v>-2.5</v>
      </c>
    </row>
    <row r="48878" spans="71:71" x14ac:dyDescent="0.3">
      <c r="BS48878" s="24">
        <f t="shared" si="1086"/>
        <v>-2.5</v>
      </c>
    </row>
    <row r="48879" spans="71:71" x14ac:dyDescent="0.3">
      <c r="BS48879" s="24">
        <f t="shared" si="1086"/>
        <v>-2.5</v>
      </c>
    </row>
    <row r="48880" spans="71:71" x14ac:dyDescent="0.3">
      <c r="BS48880" s="24">
        <f t="shared" si="1086"/>
        <v>-2.5</v>
      </c>
    </row>
    <row r="48881" spans="71:71" x14ac:dyDescent="0.3">
      <c r="BS48881" s="24">
        <f t="shared" si="1086"/>
        <v>-2.5</v>
      </c>
    </row>
    <row r="48882" spans="71:71" x14ac:dyDescent="0.3">
      <c r="BS48882" s="24">
        <f t="shared" si="1086"/>
        <v>-2.5</v>
      </c>
    </row>
    <row r="48883" spans="71:71" x14ac:dyDescent="0.3">
      <c r="BS48883" s="24">
        <f t="shared" si="1086"/>
        <v>-2.5</v>
      </c>
    </row>
    <row r="48884" spans="71:71" x14ac:dyDescent="0.3">
      <c r="BS48884" s="24">
        <f t="shared" si="1086"/>
        <v>-2.5</v>
      </c>
    </row>
    <row r="48885" spans="71:71" x14ac:dyDescent="0.3">
      <c r="BS48885" s="24">
        <f t="shared" si="1086"/>
        <v>-2.5</v>
      </c>
    </row>
    <row r="48886" spans="71:71" x14ac:dyDescent="0.3">
      <c r="BS48886" s="24">
        <f t="shared" si="1086"/>
        <v>-2.5</v>
      </c>
    </row>
    <row r="48887" spans="71:71" x14ac:dyDescent="0.3">
      <c r="BS48887" s="24">
        <f t="shared" si="1086"/>
        <v>-2.5</v>
      </c>
    </row>
    <row r="48888" spans="71:71" x14ac:dyDescent="0.3">
      <c r="BS48888" s="24">
        <f t="shared" si="1086"/>
        <v>-2.5</v>
      </c>
    </row>
    <row r="48889" spans="71:71" x14ac:dyDescent="0.3">
      <c r="BS48889" s="24">
        <f t="shared" si="1086"/>
        <v>-2.5</v>
      </c>
    </row>
    <row r="48890" spans="71:71" x14ac:dyDescent="0.3">
      <c r="BS48890" s="24">
        <f t="shared" si="1086"/>
        <v>-2.5</v>
      </c>
    </row>
    <row r="48891" spans="71:71" x14ac:dyDescent="0.3">
      <c r="BS48891" s="24">
        <f t="shared" si="1086"/>
        <v>-2.5</v>
      </c>
    </row>
    <row r="48892" spans="71:71" x14ac:dyDescent="0.3">
      <c r="BS48892" s="24">
        <f t="shared" si="1086"/>
        <v>-2.5</v>
      </c>
    </row>
    <row r="48893" spans="71:71" x14ac:dyDescent="0.3">
      <c r="BS48893" s="24">
        <f t="shared" si="1086"/>
        <v>-2.5</v>
      </c>
    </row>
    <row r="48894" spans="71:71" x14ac:dyDescent="0.3">
      <c r="BS48894" s="24">
        <f t="shared" si="1086"/>
        <v>-2.5</v>
      </c>
    </row>
    <row r="48895" spans="71:71" x14ac:dyDescent="0.3">
      <c r="BS48895" s="24">
        <f t="shared" si="1086"/>
        <v>-2.5</v>
      </c>
    </row>
    <row r="48896" spans="71:71" x14ac:dyDescent="0.3">
      <c r="BS48896" s="24">
        <f t="shared" si="1086"/>
        <v>-2.5</v>
      </c>
    </row>
    <row r="48897" spans="71:71" x14ac:dyDescent="0.3">
      <c r="BS48897" s="24">
        <f t="shared" si="1086"/>
        <v>-2.5</v>
      </c>
    </row>
    <row r="48898" spans="71:71" x14ac:dyDescent="0.3">
      <c r="BS48898" s="24">
        <f t="shared" si="1086"/>
        <v>-2.5</v>
      </c>
    </row>
    <row r="48899" spans="71:71" x14ac:dyDescent="0.3">
      <c r="BS48899" s="24">
        <f t="shared" si="1086"/>
        <v>-2.5</v>
      </c>
    </row>
    <row r="48900" spans="71:71" x14ac:dyDescent="0.3">
      <c r="BS48900" s="24">
        <f t="shared" si="1086"/>
        <v>-2.5</v>
      </c>
    </row>
    <row r="48901" spans="71:71" x14ac:dyDescent="0.3">
      <c r="BS48901" s="24">
        <f t="shared" si="1086"/>
        <v>-2.5</v>
      </c>
    </row>
    <row r="48902" spans="71:71" x14ac:dyDescent="0.3">
      <c r="BS48902" s="24">
        <f t="shared" si="1086"/>
        <v>-2.5</v>
      </c>
    </row>
    <row r="48903" spans="71:71" x14ac:dyDescent="0.3">
      <c r="BS48903" s="24">
        <f t="shared" si="1086"/>
        <v>-2.5</v>
      </c>
    </row>
    <row r="48904" spans="71:71" x14ac:dyDescent="0.3">
      <c r="BS48904" s="24">
        <f t="shared" si="1086"/>
        <v>-2.5</v>
      </c>
    </row>
    <row r="48905" spans="71:71" x14ac:dyDescent="0.3">
      <c r="BS48905" s="24">
        <f t="shared" ref="BS48905:BS48968" si="1087">BR48905-2.5</f>
        <v>-2.5</v>
      </c>
    </row>
    <row r="48906" spans="71:71" x14ac:dyDescent="0.3">
      <c r="BS48906" s="24">
        <f t="shared" si="1087"/>
        <v>-2.5</v>
      </c>
    </row>
    <row r="48907" spans="71:71" x14ac:dyDescent="0.3">
      <c r="BS48907" s="24">
        <f t="shared" si="1087"/>
        <v>-2.5</v>
      </c>
    </row>
    <row r="48908" spans="71:71" x14ac:dyDescent="0.3">
      <c r="BS48908" s="24">
        <f t="shared" si="1087"/>
        <v>-2.5</v>
      </c>
    </row>
    <row r="48909" spans="71:71" x14ac:dyDescent="0.3">
      <c r="BS48909" s="24">
        <f t="shared" si="1087"/>
        <v>-2.5</v>
      </c>
    </row>
    <row r="48910" spans="71:71" x14ac:dyDescent="0.3">
      <c r="BS48910" s="24">
        <f t="shared" si="1087"/>
        <v>-2.5</v>
      </c>
    </row>
    <row r="48911" spans="71:71" x14ac:dyDescent="0.3">
      <c r="BS48911" s="24">
        <f t="shared" si="1087"/>
        <v>-2.5</v>
      </c>
    </row>
    <row r="48912" spans="71:71" x14ac:dyDescent="0.3">
      <c r="BS48912" s="24">
        <f t="shared" si="1087"/>
        <v>-2.5</v>
      </c>
    </row>
    <row r="48913" spans="71:71" x14ac:dyDescent="0.3">
      <c r="BS48913" s="24">
        <f t="shared" si="1087"/>
        <v>-2.5</v>
      </c>
    </row>
    <row r="48914" spans="71:71" x14ac:dyDescent="0.3">
      <c r="BS48914" s="24">
        <f t="shared" si="1087"/>
        <v>-2.5</v>
      </c>
    </row>
    <row r="48915" spans="71:71" x14ac:dyDescent="0.3">
      <c r="BS48915" s="24">
        <f t="shared" si="1087"/>
        <v>-2.5</v>
      </c>
    </row>
    <row r="48916" spans="71:71" x14ac:dyDescent="0.3">
      <c r="BS48916" s="24">
        <f t="shared" si="1087"/>
        <v>-2.5</v>
      </c>
    </row>
    <row r="48917" spans="71:71" x14ac:dyDescent="0.3">
      <c r="BS48917" s="24">
        <f t="shared" si="1087"/>
        <v>-2.5</v>
      </c>
    </row>
    <row r="48918" spans="71:71" x14ac:dyDescent="0.3">
      <c r="BS48918" s="24">
        <f t="shared" si="1087"/>
        <v>-2.5</v>
      </c>
    </row>
    <row r="48919" spans="71:71" x14ac:dyDescent="0.3">
      <c r="BS48919" s="24">
        <f t="shared" si="1087"/>
        <v>-2.5</v>
      </c>
    </row>
    <row r="48920" spans="71:71" x14ac:dyDescent="0.3">
      <c r="BS48920" s="24">
        <f t="shared" si="1087"/>
        <v>-2.5</v>
      </c>
    </row>
    <row r="48921" spans="71:71" x14ac:dyDescent="0.3">
      <c r="BS48921" s="24">
        <f t="shared" si="1087"/>
        <v>-2.5</v>
      </c>
    </row>
    <row r="48922" spans="71:71" x14ac:dyDescent="0.3">
      <c r="BS48922" s="24">
        <f t="shared" si="1087"/>
        <v>-2.5</v>
      </c>
    </row>
    <row r="48923" spans="71:71" x14ac:dyDescent="0.3">
      <c r="BS48923" s="24">
        <f t="shared" si="1087"/>
        <v>-2.5</v>
      </c>
    </row>
    <row r="48924" spans="71:71" x14ac:dyDescent="0.3">
      <c r="BS48924" s="24">
        <f t="shared" si="1087"/>
        <v>-2.5</v>
      </c>
    </row>
    <row r="48925" spans="71:71" x14ac:dyDescent="0.3">
      <c r="BS48925" s="24">
        <f t="shared" si="1087"/>
        <v>-2.5</v>
      </c>
    </row>
    <row r="48926" spans="71:71" x14ac:dyDescent="0.3">
      <c r="BS48926" s="24">
        <f t="shared" si="1087"/>
        <v>-2.5</v>
      </c>
    </row>
    <row r="48927" spans="71:71" x14ac:dyDescent="0.3">
      <c r="BS48927" s="24">
        <f t="shared" si="1087"/>
        <v>-2.5</v>
      </c>
    </row>
    <row r="48928" spans="71:71" x14ac:dyDescent="0.3">
      <c r="BS48928" s="24">
        <f t="shared" si="1087"/>
        <v>-2.5</v>
      </c>
    </row>
    <row r="48929" spans="71:71" x14ac:dyDescent="0.3">
      <c r="BS48929" s="24">
        <f t="shared" si="1087"/>
        <v>-2.5</v>
      </c>
    </row>
    <row r="48930" spans="71:71" x14ac:dyDescent="0.3">
      <c r="BS48930" s="24">
        <f t="shared" si="1087"/>
        <v>-2.5</v>
      </c>
    </row>
    <row r="48931" spans="71:71" x14ac:dyDescent="0.3">
      <c r="BS48931" s="24">
        <f t="shared" si="1087"/>
        <v>-2.5</v>
      </c>
    </row>
    <row r="48932" spans="71:71" x14ac:dyDescent="0.3">
      <c r="BS48932" s="24">
        <f t="shared" si="1087"/>
        <v>-2.5</v>
      </c>
    </row>
    <row r="48933" spans="71:71" x14ac:dyDescent="0.3">
      <c r="BS48933" s="24">
        <f t="shared" si="1087"/>
        <v>-2.5</v>
      </c>
    </row>
    <row r="48934" spans="71:71" x14ac:dyDescent="0.3">
      <c r="BS48934" s="24">
        <f t="shared" si="1087"/>
        <v>-2.5</v>
      </c>
    </row>
    <row r="48935" spans="71:71" x14ac:dyDescent="0.3">
      <c r="BS48935" s="24">
        <f t="shared" si="1087"/>
        <v>-2.5</v>
      </c>
    </row>
    <row r="48936" spans="71:71" x14ac:dyDescent="0.3">
      <c r="BS48936" s="24">
        <f t="shared" si="1087"/>
        <v>-2.5</v>
      </c>
    </row>
    <row r="48937" spans="71:71" x14ac:dyDescent="0.3">
      <c r="BS48937" s="24">
        <f t="shared" si="1087"/>
        <v>-2.5</v>
      </c>
    </row>
    <row r="48938" spans="71:71" x14ac:dyDescent="0.3">
      <c r="BS48938" s="24">
        <f t="shared" si="1087"/>
        <v>-2.5</v>
      </c>
    </row>
    <row r="48939" spans="71:71" x14ac:dyDescent="0.3">
      <c r="BS48939" s="24">
        <f t="shared" si="1087"/>
        <v>-2.5</v>
      </c>
    </row>
    <row r="48940" spans="71:71" x14ac:dyDescent="0.3">
      <c r="BS48940" s="24">
        <f t="shared" si="1087"/>
        <v>-2.5</v>
      </c>
    </row>
    <row r="48941" spans="71:71" x14ac:dyDescent="0.3">
      <c r="BS48941" s="24">
        <f t="shared" si="1087"/>
        <v>-2.5</v>
      </c>
    </row>
    <row r="48942" spans="71:71" x14ac:dyDescent="0.3">
      <c r="BS48942" s="24">
        <f t="shared" si="1087"/>
        <v>-2.5</v>
      </c>
    </row>
    <row r="48943" spans="71:71" x14ac:dyDescent="0.3">
      <c r="BS48943" s="24">
        <f t="shared" si="1087"/>
        <v>-2.5</v>
      </c>
    </row>
    <row r="48944" spans="71:71" x14ac:dyDescent="0.3">
      <c r="BS48944" s="24">
        <f t="shared" si="1087"/>
        <v>-2.5</v>
      </c>
    </row>
    <row r="48945" spans="71:71" x14ac:dyDescent="0.3">
      <c r="BS48945" s="24">
        <f t="shared" si="1087"/>
        <v>-2.5</v>
      </c>
    </row>
    <row r="48946" spans="71:71" x14ac:dyDescent="0.3">
      <c r="BS48946" s="24">
        <f t="shared" si="1087"/>
        <v>-2.5</v>
      </c>
    </row>
    <row r="48947" spans="71:71" x14ac:dyDescent="0.3">
      <c r="BS48947" s="24">
        <f t="shared" si="1087"/>
        <v>-2.5</v>
      </c>
    </row>
    <row r="48948" spans="71:71" x14ac:dyDescent="0.3">
      <c r="BS48948" s="24">
        <f t="shared" si="1087"/>
        <v>-2.5</v>
      </c>
    </row>
    <row r="48949" spans="71:71" x14ac:dyDescent="0.3">
      <c r="BS48949" s="24">
        <f t="shared" si="1087"/>
        <v>-2.5</v>
      </c>
    </row>
    <row r="48950" spans="71:71" x14ac:dyDescent="0.3">
      <c r="BS48950" s="24">
        <f t="shared" si="1087"/>
        <v>-2.5</v>
      </c>
    </row>
    <row r="48951" spans="71:71" x14ac:dyDescent="0.3">
      <c r="BS48951" s="24">
        <f t="shared" si="1087"/>
        <v>-2.5</v>
      </c>
    </row>
    <row r="48952" spans="71:71" x14ac:dyDescent="0.3">
      <c r="BS48952" s="24">
        <f t="shared" si="1087"/>
        <v>-2.5</v>
      </c>
    </row>
    <row r="48953" spans="71:71" x14ac:dyDescent="0.3">
      <c r="BS48953" s="24">
        <f t="shared" si="1087"/>
        <v>-2.5</v>
      </c>
    </row>
    <row r="48954" spans="71:71" x14ac:dyDescent="0.3">
      <c r="BS48954" s="24">
        <f t="shared" si="1087"/>
        <v>-2.5</v>
      </c>
    </row>
    <row r="48955" spans="71:71" x14ac:dyDescent="0.3">
      <c r="BS48955" s="24">
        <f t="shared" si="1087"/>
        <v>-2.5</v>
      </c>
    </row>
    <row r="48956" spans="71:71" x14ac:dyDescent="0.3">
      <c r="BS48956" s="24">
        <f t="shared" si="1087"/>
        <v>-2.5</v>
      </c>
    </row>
    <row r="48957" spans="71:71" x14ac:dyDescent="0.3">
      <c r="BS48957" s="24">
        <f t="shared" si="1087"/>
        <v>-2.5</v>
      </c>
    </row>
    <row r="48958" spans="71:71" x14ac:dyDescent="0.3">
      <c r="BS48958" s="24">
        <f t="shared" si="1087"/>
        <v>-2.5</v>
      </c>
    </row>
    <row r="48959" spans="71:71" x14ac:dyDescent="0.3">
      <c r="BS48959" s="24">
        <f t="shared" si="1087"/>
        <v>-2.5</v>
      </c>
    </row>
    <row r="48960" spans="71:71" x14ac:dyDescent="0.3">
      <c r="BS48960" s="24">
        <f t="shared" si="1087"/>
        <v>-2.5</v>
      </c>
    </row>
    <row r="48961" spans="71:71" x14ac:dyDescent="0.3">
      <c r="BS48961" s="24">
        <f t="shared" si="1087"/>
        <v>-2.5</v>
      </c>
    </row>
    <row r="48962" spans="71:71" x14ac:dyDescent="0.3">
      <c r="BS48962" s="24">
        <f t="shared" si="1087"/>
        <v>-2.5</v>
      </c>
    </row>
    <row r="48963" spans="71:71" x14ac:dyDescent="0.3">
      <c r="BS48963" s="24">
        <f t="shared" si="1087"/>
        <v>-2.5</v>
      </c>
    </row>
    <row r="48964" spans="71:71" x14ac:dyDescent="0.3">
      <c r="BS48964" s="24">
        <f t="shared" si="1087"/>
        <v>-2.5</v>
      </c>
    </row>
    <row r="48965" spans="71:71" x14ac:dyDescent="0.3">
      <c r="BS48965" s="24">
        <f t="shared" si="1087"/>
        <v>-2.5</v>
      </c>
    </row>
    <row r="48966" spans="71:71" x14ac:dyDescent="0.3">
      <c r="BS48966" s="24">
        <f t="shared" si="1087"/>
        <v>-2.5</v>
      </c>
    </row>
    <row r="48967" spans="71:71" x14ac:dyDescent="0.3">
      <c r="BS48967" s="24">
        <f t="shared" si="1087"/>
        <v>-2.5</v>
      </c>
    </row>
    <row r="48968" spans="71:71" x14ac:dyDescent="0.3">
      <c r="BS48968" s="24">
        <f t="shared" si="1087"/>
        <v>-2.5</v>
      </c>
    </row>
    <row r="48969" spans="71:71" x14ac:dyDescent="0.3">
      <c r="BS48969" s="24">
        <f t="shared" ref="BS48969:BS49032" si="1088">BR48969-2.5</f>
        <v>-2.5</v>
      </c>
    </row>
    <row r="48970" spans="71:71" x14ac:dyDescent="0.3">
      <c r="BS48970" s="24">
        <f t="shared" si="1088"/>
        <v>-2.5</v>
      </c>
    </row>
    <row r="48971" spans="71:71" x14ac:dyDescent="0.3">
      <c r="BS48971" s="24">
        <f t="shared" si="1088"/>
        <v>-2.5</v>
      </c>
    </row>
    <row r="48972" spans="71:71" x14ac:dyDescent="0.3">
      <c r="BS48972" s="24">
        <f t="shared" si="1088"/>
        <v>-2.5</v>
      </c>
    </row>
    <row r="48973" spans="71:71" x14ac:dyDescent="0.3">
      <c r="BS48973" s="24">
        <f t="shared" si="1088"/>
        <v>-2.5</v>
      </c>
    </row>
    <row r="48974" spans="71:71" x14ac:dyDescent="0.3">
      <c r="BS48974" s="24">
        <f t="shared" si="1088"/>
        <v>-2.5</v>
      </c>
    </row>
    <row r="48975" spans="71:71" x14ac:dyDescent="0.3">
      <c r="BS48975" s="24">
        <f t="shared" si="1088"/>
        <v>-2.5</v>
      </c>
    </row>
    <row r="48976" spans="71:71" x14ac:dyDescent="0.3">
      <c r="BS48976" s="24">
        <f t="shared" si="1088"/>
        <v>-2.5</v>
      </c>
    </row>
    <row r="48977" spans="71:71" x14ac:dyDescent="0.3">
      <c r="BS48977" s="24">
        <f t="shared" si="1088"/>
        <v>-2.5</v>
      </c>
    </row>
    <row r="48978" spans="71:71" x14ac:dyDescent="0.3">
      <c r="BS48978" s="24">
        <f t="shared" si="1088"/>
        <v>-2.5</v>
      </c>
    </row>
    <row r="48979" spans="71:71" x14ac:dyDescent="0.3">
      <c r="BS48979" s="24">
        <f t="shared" si="1088"/>
        <v>-2.5</v>
      </c>
    </row>
    <row r="48980" spans="71:71" x14ac:dyDescent="0.3">
      <c r="BS48980" s="24">
        <f t="shared" si="1088"/>
        <v>-2.5</v>
      </c>
    </row>
    <row r="48981" spans="71:71" x14ac:dyDescent="0.3">
      <c r="BS48981" s="24">
        <f t="shared" si="1088"/>
        <v>-2.5</v>
      </c>
    </row>
    <row r="48982" spans="71:71" x14ac:dyDescent="0.3">
      <c r="BS48982" s="24">
        <f t="shared" si="1088"/>
        <v>-2.5</v>
      </c>
    </row>
    <row r="48983" spans="71:71" x14ac:dyDescent="0.3">
      <c r="BS48983" s="24">
        <f t="shared" si="1088"/>
        <v>-2.5</v>
      </c>
    </row>
    <row r="48984" spans="71:71" x14ac:dyDescent="0.3">
      <c r="BS48984" s="24">
        <f t="shared" si="1088"/>
        <v>-2.5</v>
      </c>
    </row>
    <row r="48985" spans="71:71" x14ac:dyDescent="0.3">
      <c r="BS48985" s="24">
        <f t="shared" si="1088"/>
        <v>-2.5</v>
      </c>
    </row>
    <row r="48986" spans="71:71" x14ac:dyDescent="0.3">
      <c r="BS48986" s="24">
        <f t="shared" si="1088"/>
        <v>-2.5</v>
      </c>
    </row>
    <row r="48987" spans="71:71" x14ac:dyDescent="0.3">
      <c r="BS48987" s="24">
        <f t="shared" si="1088"/>
        <v>-2.5</v>
      </c>
    </row>
    <row r="48988" spans="71:71" x14ac:dyDescent="0.3">
      <c r="BS48988" s="24">
        <f t="shared" si="1088"/>
        <v>-2.5</v>
      </c>
    </row>
    <row r="48989" spans="71:71" x14ac:dyDescent="0.3">
      <c r="BS48989" s="24">
        <f t="shared" si="1088"/>
        <v>-2.5</v>
      </c>
    </row>
    <row r="48990" spans="71:71" x14ac:dyDescent="0.3">
      <c r="BS48990" s="24">
        <f t="shared" si="1088"/>
        <v>-2.5</v>
      </c>
    </row>
    <row r="48991" spans="71:71" x14ac:dyDescent="0.3">
      <c r="BS48991" s="24">
        <f t="shared" si="1088"/>
        <v>-2.5</v>
      </c>
    </row>
    <row r="48992" spans="71:71" x14ac:dyDescent="0.3">
      <c r="BS48992" s="24">
        <f t="shared" si="1088"/>
        <v>-2.5</v>
      </c>
    </row>
    <row r="48993" spans="71:71" x14ac:dyDescent="0.3">
      <c r="BS48993" s="24">
        <f t="shared" si="1088"/>
        <v>-2.5</v>
      </c>
    </row>
    <row r="48994" spans="71:71" x14ac:dyDescent="0.3">
      <c r="BS48994" s="24">
        <f t="shared" si="1088"/>
        <v>-2.5</v>
      </c>
    </row>
    <row r="48995" spans="71:71" x14ac:dyDescent="0.3">
      <c r="BS48995" s="24">
        <f t="shared" si="1088"/>
        <v>-2.5</v>
      </c>
    </row>
    <row r="48996" spans="71:71" x14ac:dyDescent="0.3">
      <c r="BS48996" s="24">
        <f t="shared" si="1088"/>
        <v>-2.5</v>
      </c>
    </row>
    <row r="48997" spans="71:71" x14ac:dyDescent="0.3">
      <c r="BS48997" s="24">
        <f t="shared" si="1088"/>
        <v>-2.5</v>
      </c>
    </row>
    <row r="48998" spans="71:71" x14ac:dyDescent="0.3">
      <c r="BS48998" s="24">
        <f t="shared" si="1088"/>
        <v>-2.5</v>
      </c>
    </row>
    <row r="48999" spans="71:71" x14ac:dyDescent="0.3">
      <c r="BS48999" s="24">
        <f t="shared" si="1088"/>
        <v>-2.5</v>
      </c>
    </row>
    <row r="49000" spans="71:71" x14ac:dyDescent="0.3">
      <c r="BS49000" s="24">
        <f t="shared" si="1088"/>
        <v>-2.5</v>
      </c>
    </row>
    <row r="49001" spans="71:71" x14ac:dyDescent="0.3">
      <c r="BS49001" s="24">
        <f t="shared" si="1088"/>
        <v>-2.5</v>
      </c>
    </row>
    <row r="49002" spans="71:71" x14ac:dyDescent="0.3">
      <c r="BS49002" s="24">
        <f t="shared" si="1088"/>
        <v>-2.5</v>
      </c>
    </row>
    <row r="49003" spans="71:71" x14ac:dyDescent="0.3">
      <c r="BS49003" s="24">
        <f t="shared" si="1088"/>
        <v>-2.5</v>
      </c>
    </row>
    <row r="49004" spans="71:71" x14ac:dyDescent="0.3">
      <c r="BS49004" s="24">
        <f t="shared" si="1088"/>
        <v>-2.5</v>
      </c>
    </row>
    <row r="49005" spans="71:71" x14ac:dyDescent="0.3">
      <c r="BS49005" s="24">
        <f t="shared" si="1088"/>
        <v>-2.5</v>
      </c>
    </row>
    <row r="49006" spans="71:71" x14ac:dyDescent="0.3">
      <c r="BS49006" s="24">
        <f t="shared" si="1088"/>
        <v>-2.5</v>
      </c>
    </row>
    <row r="49007" spans="71:71" x14ac:dyDescent="0.3">
      <c r="BS49007" s="24">
        <f t="shared" si="1088"/>
        <v>-2.5</v>
      </c>
    </row>
    <row r="49008" spans="71:71" x14ac:dyDescent="0.3">
      <c r="BS49008" s="24">
        <f t="shared" si="1088"/>
        <v>-2.5</v>
      </c>
    </row>
    <row r="49009" spans="71:71" x14ac:dyDescent="0.3">
      <c r="BS49009" s="24">
        <f t="shared" si="1088"/>
        <v>-2.5</v>
      </c>
    </row>
    <row r="49010" spans="71:71" x14ac:dyDescent="0.3">
      <c r="BS49010" s="24">
        <f t="shared" si="1088"/>
        <v>-2.5</v>
      </c>
    </row>
    <row r="49011" spans="71:71" x14ac:dyDescent="0.3">
      <c r="BS49011" s="24">
        <f t="shared" si="1088"/>
        <v>-2.5</v>
      </c>
    </row>
    <row r="49012" spans="71:71" x14ac:dyDescent="0.3">
      <c r="BS49012" s="24">
        <f t="shared" si="1088"/>
        <v>-2.5</v>
      </c>
    </row>
    <row r="49013" spans="71:71" x14ac:dyDescent="0.3">
      <c r="BS49013" s="24">
        <f t="shared" si="1088"/>
        <v>-2.5</v>
      </c>
    </row>
    <row r="49014" spans="71:71" x14ac:dyDescent="0.3">
      <c r="BS49014" s="24">
        <f t="shared" si="1088"/>
        <v>-2.5</v>
      </c>
    </row>
    <row r="49015" spans="71:71" x14ac:dyDescent="0.3">
      <c r="BS49015" s="24">
        <f t="shared" si="1088"/>
        <v>-2.5</v>
      </c>
    </row>
    <row r="49016" spans="71:71" x14ac:dyDescent="0.3">
      <c r="BS49016" s="24">
        <f t="shared" si="1088"/>
        <v>-2.5</v>
      </c>
    </row>
    <row r="49017" spans="71:71" x14ac:dyDescent="0.3">
      <c r="BS49017" s="24">
        <f t="shared" si="1088"/>
        <v>-2.5</v>
      </c>
    </row>
    <row r="49018" spans="71:71" x14ac:dyDescent="0.3">
      <c r="BS49018" s="24">
        <f t="shared" si="1088"/>
        <v>-2.5</v>
      </c>
    </row>
    <row r="49019" spans="71:71" x14ac:dyDescent="0.3">
      <c r="BS49019" s="24">
        <f t="shared" si="1088"/>
        <v>-2.5</v>
      </c>
    </row>
    <row r="49020" spans="71:71" x14ac:dyDescent="0.3">
      <c r="BS49020" s="24">
        <f t="shared" si="1088"/>
        <v>-2.5</v>
      </c>
    </row>
    <row r="49021" spans="71:71" x14ac:dyDescent="0.3">
      <c r="BS49021" s="24">
        <f t="shared" si="1088"/>
        <v>-2.5</v>
      </c>
    </row>
    <row r="49022" spans="71:71" x14ac:dyDescent="0.3">
      <c r="BS49022" s="24">
        <f t="shared" si="1088"/>
        <v>-2.5</v>
      </c>
    </row>
    <row r="49023" spans="71:71" x14ac:dyDescent="0.3">
      <c r="BS49023" s="24">
        <f t="shared" si="1088"/>
        <v>-2.5</v>
      </c>
    </row>
    <row r="49024" spans="71:71" x14ac:dyDescent="0.3">
      <c r="BS49024" s="24">
        <f t="shared" si="1088"/>
        <v>-2.5</v>
      </c>
    </row>
    <row r="49025" spans="71:71" x14ac:dyDescent="0.3">
      <c r="BS49025" s="24">
        <f t="shared" si="1088"/>
        <v>-2.5</v>
      </c>
    </row>
    <row r="49026" spans="71:71" x14ac:dyDescent="0.3">
      <c r="BS49026" s="24">
        <f t="shared" si="1088"/>
        <v>-2.5</v>
      </c>
    </row>
    <row r="49027" spans="71:71" x14ac:dyDescent="0.3">
      <c r="BS49027" s="24">
        <f t="shared" si="1088"/>
        <v>-2.5</v>
      </c>
    </row>
    <row r="49028" spans="71:71" x14ac:dyDescent="0.3">
      <c r="BS49028" s="24">
        <f t="shared" si="1088"/>
        <v>-2.5</v>
      </c>
    </row>
    <row r="49029" spans="71:71" x14ac:dyDescent="0.3">
      <c r="BS49029" s="24">
        <f t="shared" si="1088"/>
        <v>-2.5</v>
      </c>
    </row>
    <row r="49030" spans="71:71" x14ac:dyDescent="0.3">
      <c r="BS49030" s="24">
        <f t="shared" si="1088"/>
        <v>-2.5</v>
      </c>
    </row>
    <row r="49031" spans="71:71" x14ac:dyDescent="0.3">
      <c r="BS49031" s="24">
        <f t="shared" si="1088"/>
        <v>-2.5</v>
      </c>
    </row>
    <row r="49032" spans="71:71" x14ac:dyDescent="0.3">
      <c r="BS49032" s="24">
        <f t="shared" si="1088"/>
        <v>-2.5</v>
      </c>
    </row>
    <row r="49033" spans="71:71" x14ac:dyDescent="0.3">
      <c r="BS49033" s="24">
        <f t="shared" ref="BS49033:BS49096" si="1089">BR49033-2.5</f>
        <v>-2.5</v>
      </c>
    </row>
    <row r="49034" spans="71:71" x14ac:dyDescent="0.3">
      <c r="BS49034" s="24">
        <f t="shared" si="1089"/>
        <v>-2.5</v>
      </c>
    </row>
    <row r="49035" spans="71:71" x14ac:dyDescent="0.3">
      <c r="BS49035" s="24">
        <f t="shared" si="1089"/>
        <v>-2.5</v>
      </c>
    </row>
    <row r="49036" spans="71:71" x14ac:dyDescent="0.3">
      <c r="BS49036" s="24">
        <f t="shared" si="1089"/>
        <v>-2.5</v>
      </c>
    </row>
    <row r="49037" spans="71:71" x14ac:dyDescent="0.3">
      <c r="BS49037" s="24">
        <f t="shared" si="1089"/>
        <v>-2.5</v>
      </c>
    </row>
    <row r="49038" spans="71:71" x14ac:dyDescent="0.3">
      <c r="BS49038" s="24">
        <f t="shared" si="1089"/>
        <v>-2.5</v>
      </c>
    </row>
    <row r="49039" spans="71:71" x14ac:dyDescent="0.3">
      <c r="BS49039" s="24">
        <f t="shared" si="1089"/>
        <v>-2.5</v>
      </c>
    </row>
    <row r="49040" spans="71:71" x14ac:dyDescent="0.3">
      <c r="BS49040" s="24">
        <f t="shared" si="1089"/>
        <v>-2.5</v>
      </c>
    </row>
    <row r="49041" spans="71:71" x14ac:dyDescent="0.3">
      <c r="BS49041" s="24">
        <f t="shared" si="1089"/>
        <v>-2.5</v>
      </c>
    </row>
    <row r="49042" spans="71:71" x14ac:dyDescent="0.3">
      <c r="BS49042" s="24">
        <f t="shared" si="1089"/>
        <v>-2.5</v>
      </c>
    </row>
    <row r="49043" spans="71:71" x14ac:dyDescent="0.3">
      <c r="BS49043" s="24">
        <f t="shared" si="1089"/>
        <v>-2.5</v>
      </c>
    </row>
    <row r="49044" spans="71:71" x14ac:dyDescent="0.3">
      <c r="BS49044" s="24">
        <f t="shared" si="1089"/>
        <v>-2.5</v>
      </c>
    </row>
    <row r="49045" spans="71:71" x14ac:dyDescent="0.3">
      <c r="BS49045" s="24">
        <f t="shared" si="1089"/>
        <v>-2.5</v>
      </c>
    </row>
    <row r="49046" spans="71:71" x14ac:dyDescent="0.3">
      <c r="BS49046" s="24">
        <f t="shared" si="1089"/>
        <v>-2.5</v>
      </c>
    </row>
    <row r="49047" spans="71:71" x14ac:dyDescent="0.3">
      <c r="BS49047" s="24">
        <f t="shared" si="1089"/>
        <v>-2.5</v>
      </c>
    </row>
    <row r="49048" spans="71:71" x14ac:dyDescent="0.3">
      <c r="BS49048" s="24">
        <f t="shared" si="1089"/>
        <v>-2.5</v>
      </c>
    </row>
    <row r="49049" spans="71:71" x14ac:dyDescent="0.3">
      <c r="BS49049" s="24">
        <f t="shared" si="1089"/>
        <v>-2.5</v>
      </c>
    </row>
    <row r="49050" spans="71:71" x14ac:dyDescent="0.3">
      <c r="BS49050" s="24">
        <f t="shared" si="1089"/>
        <v>-2.5</v>
      </c>
    </row>
    <row r="49051" spans="71:71" x14ac:dyDescent="0.3">
      <c r="BS49051" s="24">
        <f t="shared" si="1089"/>
        <v>-2.5</v>
      </c>
    </row>
    <row r="49052" spans="71:71" x14ac:dyDescent="0.3">
      <c r="BS49052" s="24">
        <f t="shared" si="1089"/>
        <v>-2.5</v>
      </c>
    </row>
    <row r="49053" spans="71:71" x14ac:dyDescent="0.3">
      <c r="BS49053" s="24">
        <f t="shared" si="1089"/>
        <v>-2.5</v>
      </c>
    </row>
    <row r="49054" spans="71:71" x14ac:dyDescent="0.3">
      <c r="BS49054" s="24">
        <f t="shared" si="1089"/>
        <v>-2.5</v>
      </c>
    </row>
    <row r="49055" spans="71:71" x14ac:dyDescent="0.3">
      <c r="BS49055" s="24">
        <f t="shared" si="1089"/>
        <v>-2.5</v>
      </c>
    </row>
    <row r="49056" spans="71:71" x14ac:dyDescent="0.3">
      <c r="BS49056" s="24">
        <f t="shared" si="1089"/>
        <v>-2.5</v>
      </c>
    </row>
    <row r="49057" spans="71:71" x14ac:dyDescent="0.3">
      <c r="BS49057" s="24">
        <f t="shared" si="1089"/>
        <v>-2.5</v>
      </c>
    </row>
    <row r="49058" spans="71:71" x14ac:dyDescent="0.3">
      <c r="BS49058" s="24">
        <f t="shared" si="1089"/>
        <v>-2.5</v>
      </c>
    </row>
    <row r="49059" spans="71:71" x14ac:dyDescent="0.3">
      <c r="BS49059" s="24">
        <f t="shared" si="1089"/>
        <v>-2.5</v>
      </c>
    </row>
    <row r="49060" spans="71:71" x14ac:dyDescent="0.3">
      <c r="BS49060" s="24">
        <f t="shared" si="1089"/>
        <v>-2.5</v>
      </c>
    </row>
    <row r="49061" spans="71:71" x14ac:dyDescent="0.3">
      <c r="BS49061" s="24">
        <f t="shared" si="1089"/>
        <v>-2.5</v>
      </c>
    </row>
    <row r="49062" spans="71:71" x14ac:dyDescent="0.3">
      <c r="BS49062" s="24">
        <f t="shared" si="1089"/>
        <v>-2.5</v>
      </c>
    </row>
    <row r="49063" spans="71:71" x14ac:dyDescent="0.3">
      <c r="BS49063" s="24">
        <f t="shared" si="1089"/>
        <v>-2.5</v>
      </c>
    </row>
    <row r="49064" spans="71:71" x14ac:dyDescent="0.3">
      <c r="BS49064" s="24">
        <f t="shared" si="1089"/>
        <v>-2.5</v>
      </c>
    </row>
    <row r="49065" spans="71:71" x14ac:dyDescent="0.3">
      <c r="BS49065" s="24">
        <f t="shared" si="1089"/>
        <v>-2.5</v>
      </c>
    </row>
    <row r="49066" spans="71:71" x14ac:dyDescent="0.3">
      <c r="BS49066" s="24">
        <f t="shared" si="1089"/>
        <v>-2.5</v>
      </c>
    </row>
    <row r="49067" spans="71:71" x14ac:dyDescent="0.3">
      <c r="BS49067" s="24">
        <f t="shared" si="1089"/>
        <v>-2.5</v>
      </c>
    </row>
    <row r="49068" spans="71:71" x14ac:dyDescent="0.3">
      <c r="BS49068" s="24">
        <f t="shared" si="1089"/>
        <v>-2.5</v>
      </c>
    </row>
    <row r="49069" spans="71:71" x14ac:dyDescent="0.3">
      <c r="BS49069" s="24">
        <f t="shared" si="1089"/>
        <v>-2.5</v>
      </c>
    </row>
    <row r="49070" spans="71:71" x14ac:dyDescent="0.3">
      <c r="BS49070" s="24">
        <f t="shared" si="1089"/>
        <v>-2.5</v>
      </c>
    </row>
    <row r="49071" spans="71:71" x14ac:dyDescent="0.3">
      <c r="BS49071" s="24">
        <f t="shared" si="1089"/>
        <v>-2.5</v>
      </c>
    </row>
    <row r="49072" spans="71:71" x14ac:dyDescent="0.3">
      <c r="BS49072" s="24">
        <f t="shared" si="1089"/>
        <v>-2.5</v>
      </c>
    </row>
    <row r="49073" spans="71:71" x14ac:dyDescent="0.3">
      <c r="BS49073" s="24">
        <f t="shared" si="1089"/>
        <v>-2.5</v>
      </c>
    </row>
    <row r="49074" spans="71:71" x14ac:dyDescent="0.3">
      <c r="BS49074" s="24">
        <f t="shared" si="1089"/>
        <v>-2.5</v>
      </c>
    </row>
    <row r="49075" spans="71:71" x14ac:dyDescent="0.3">
      <c r="BS49075" s="24">
        <f t="shared" si="1089"/>
        <v>-2.5</v>
      </c>
    </row>
    <row r="49076" spans="71:71" x14ac:dyDescent="0.3">
      <c r="BS49076" s="24">
        <f t="shared" si="1089"/>
        <v>-2.5</v>
      </c>
    </row>
    <row r="49077" spans="71:71" x14ac:dyDescent="0.3">
      <c r="BS49077" s="24">
        <f t="shared" si="1089"/>
        <v>-2.5</v>
      </c>
    </row>
    <row r="49078" spans="71:71" x14ac:dyDescent="0.3">
      <c r="BS49078" s="24">
        <f t="shared" si="1089"/>
        <v>-2.5</v>
      </c>
    </row>
    <row r="49079" spans="71:71" x14ac:dyDescent="0.3">
      <c r="BS49079" s="24">
        <f t="shared" si="1089"/>
        <v>-2.5</v>
      </c>
    </row>
    <row r="49080" spans="71:71" x14ac:dyDescent="0.3">
      <c r="BS49080" s="24">
        <f t="shared" si="1089"/>
        <v>-2.5</v>
      </c>
    </row>
    <row r="49081" spans="71:71" x14ac:dyDescent="0.3">
      <c r="BS49081" s="24">
        <f t="shared" si="1089"/>
        <v>-2.5</v>
      </c>
    </row>
    <row r="49082" spans="71:71" x14ac:dyDescent="0.3">
      <c r="BS49082" s="24">
        <f t="shared" si="1089"/>
        <v>-2.5</v>
      </c>
    </row>
    <row r="49083" spans="71:71" x14ac:dyDescent="0.3">
      <c r="BS49083" s="24">
        <f t="shared" si="1089"/>
        <v>-2.5</v>
      </c>
    </row>
    <row r="49084" spans="71:71" x14ac:dyDescent="0.3">
      <c r="BS49084" s="24">
        <f t="shared" si="1089"/>
        <v>-2.5</v>
      </c>
    </row>
    <row r="49085" spans="71:71" x14ac:dyDescent="0.3">
      <c r="BS49085" s="24">
        <f t="shared" si="1089"/>
        <v>-2.5</v>
      </c>
    </row>
    <row r="49086" spans="71:71" x14ac:dyDescent="0.3">
      <c r="BS49086" s="24">
        <f t="shared" si="1089"/>
        <v>-2.5</v>
      </c>
    </row>
    <row r="49087" spans="71:71" x14ac:dyDescent="0.3">
      <c r="BS49087" s="24">
        <f t="shared" si="1089"/>
        <v>-2.5</v>
      </c>
    </row>
    <row r="49088" spans="71:71" x14ac:dyDescent="0.3">
      <c r="BS49088" s="24">
        <f t="shared" si="1089"/>
        <v>-2.5</v>
      </c>
    </row>
    <row r="49089" spans="71:71" x14ac:dyDescent="0.3">
      <c r="BS49089" s="24">
        <f t="shared" si="1089"/>
        <v>-2.5</v>
      </c>
    </row>
    <row r="49090" spans="71:71" x14ac:dyDescent="0.3">
      <c r="BS49090" s="24">
        <f t="shared" si="1089"/>
        <v>-2.5</v>
      </c>
    </row>
    <row r="49091" spans="71:71" x14ac:dyDescent="0.3">
      <c r="BS49091" s="24">
        <f t="shared" si="1089"/>
        <v>-2.5</v>
      </c>
    </row>
    <row r="49092" spans="71:71" x14ac:dyDescent="0.3">
      <c r="BS49092" s="24">
        <f t="shared" si="1089"/>
        <v>-2.5</v>
      </c>
    </row>
    <row r="49093" spans="71:71" x14ac:dyDescent="0.3">
      <c r="BS49093" s="24">
        <f t="shared" si="1089"/>
        <v>-2.5</v>
      </c>
    </row>
    <row r="49094" spans="71:71" x14ac:dyDescent="0.3">
      <c r="BS49094" s="24">
        <f t="shared" si="1089"/>
        <v>-2.5</v>
      </c>
    </row>
    <row r="49095" spans="71:71" x14ac:dyDescent="0.3">
      <c r="BS49095" s="24">
        <f t="shared" si="1089"/>
        <v>-2.5</v>
      </c>
    </row>
    <row r="49096" spans="71:71" x14ac:dyDescent="0.3">
      <c r="BS49096" s="24">
        <f t="shared" si="1089"/>
        <v>-2.5</v>
      </c>
    </row>
    <row r="49097" spans="71:71" x14ac:dyDescent="0.3">
      <c r="BS49097" s="24">
        <f t="shared" ref="BS49097:BS49160" si="1090">BR49097-2.5</f>
        <v>-2.5</v>
      </c>
    </row>
    <row r="49098" spans="71:71" x14ac:dyDescent="0.3">
      <c r="BS49098" s="24">
        <f t="shared" si="1090"/>
        <v>-2.5</v>
      </c>
    </row>
    <row r="49099" spans="71:71" x14ac:dyDescent="0.3">
      <c r="BS49099" s="24">
        <f t="shared" si="1090"/>
        <v>-2.5</v>
      </c>
    </row>
    <row r="49100" spans="71:71" x14ac:dyDescent="0.3">
      <c r="BS49100" s="24">
        <f t="shared" si="1090"/>
        <v>-2.5</v>
      </c>
    </row>
    <row r="49101" spans="71:71" x14ac:dyDescent="0.3">
      <c r="BS49101" s="24">
        <f t="shared" si="1090"/>
        <v>-2.5</v>
      </c>
    </row>
    <row r="49102" spans="71:71" x14ac:dyDescent="0.3">
      <c r="BS49102" s="24">
        <f t="shared" si="1090"/>
        <v>-2.5</v>
      </c>
    </row>
    <row r="49103" spans="71:71" x14ac:dyDescent="0.3">
      <c r="BS49103" s="24">
        <f t="shared" si="1090"/>
        <v>-2.5</v>
      </c>
    </row>
    <row r="49104" spans="71:71" x14ac:dyDescent="0.3">
      <c r="BS49104" s="24">
        <f t="shared" si="1090"/>
        <v>-2.5</v>
      </c>
    </row>
    <row r="49105" spans="71:71" x14ac:dyDescent="0.3">
      <c r="BS49105" s="24">
        <f t="shared" si="1090"/>
        <v>-2.5</v>
      </c>
    </row>
    <row r="49106" spans="71:71" x14ac:dyDescent="0.3">
      <c r="BS49106" s="24">
        <f t="shared" si="1090"/>
        <v>-2.5</v>
      </c>
    </row>
    <row r="49107" spans="71:71" x14ac:dyDescent="0.3">
      <c r="BS49107" s="24">
        <f t="shared" si="1090"/>
        <v>-2.5</v>
      </c>
    </row>
    <row r="49108" spans="71:71" x14ac:dyDescent="0.3">
      <c r="BS49108" s="24">
        <f t="shared" si="1090"/>
        <v>-2.5</v>
      </c>
    </row>
    <row r="49109" spans="71:71" x14ac:dyDescent="0.3">
      <c r="BS49109" s="24">
        <f t="shared" si="1090"/>
        <v>-2.5</v>
      </c>
    </row>
    <row r="49110" spans="71:71" x14ac:dyDescent="0.3">
      <c r="BS49110" s="24">
        <f t="shared" si="1090"/>
        <v>-2.5</v>
      </c>
    </row>
    <row r="49111" spans="71:71" x14ac:dyDescent="0.3">
      <c r="BS49111" s="24">
        <f t="shared" si="1090"/>
        <v>-2.5</v>
      </c>
    </row>
    <row r="49112" spans="71:71" x14ac:dyDescent="0.3">
      <c r="BS49112" s="24">
        <f t="shared" si="1090"/>
        <v>-2.5</v>
      </c>
    </row>
    <row r="49113" spans="71:71" x14ac:dyDescent="0.3">
      <c r="BS49113" s="24">
        <f t="shared" si="1090"/>
        <v>-2.5</v>
      </c>
    </row>
    <row r="49114" spans="71:71" x14ac:dyDescent="0.3">
      <c r="BS49114" s="24">
        <f t="shared" si="1090"/>
        <v>-2.5</v>
      </c>
    </row>
    <row r="49115" spans="71:71" x14ac:dyDescent="0.3">
      <c r="BS49115" s="24">
        <f t="shared" si="1090"/>
        <v>-2.5</v>
      </c>
    </row>
    <row r="49116" spans="71:71" x14ac:dyDescent="0.3">
      <c r="BS49116" s="24">
        <f t="shared" si="1090"/>
        <v>-2.5</v>
      </c>
    </row>
    <row r="49117" spans="71:71" x14ac:dyDescent="0.3">
      <c r="BS49117" s="24">
        <f t="shared" si="1090"/>
        <v>-2.5</v>
      </c>
    </row>
    <row r="49118" spans="71:71" x14ac:dyDescent="0.3">
      <c r="BS49118" s="24">
        <f t="shared" si="1090"/>
        <v>-2.5</v>
      </c>
    </row>
    <row r="49119" spans="71:71" x14ac:dyDescent="0.3">
      <c r="BS49119" s="24">
        <f t="shared" si="1090"/>
        <v>-2.5</v>
      </c>
    </row>
    <row r="49120" spans="71:71" x14ac:dyDescent="0.3">
      <c r="BS49120" s="24">
        <f t="shared" si="1090"/>
        <v>-2.5</v>
      </c>
    </row>
    <row r="49121" spans="71:71" x14ac:dyDescent="0.3">
      <c r="BS49121" s="24">
        <f t="shared" si="1090"/>
        <v>-2.5</v>
      </c>
    </row>
    <row r="49122" spans="71:71" x14ac:dyDescent="0.3">
      <c r="BS49122" s="24">
        <f t="shared" si="1090"/>
        <v>-2.5</v>
      </c>
    </row>
    <row r="49123" spans="71:71" x14ac:dyDescent="0.3">
      <c r="BS49123" s="24">
        <f t="shared" si="1090"/>
        <v>-2.5</v>
      </c>
    </row>
    <row r="49124" spans="71:71" x14ac:dyDescent="0.3">
      <c r="BS49124" s="24">
        <f t="shared" si="1090"/>
        <v>-2.5</v>
      </c>
    </row>
    <row r="49125" spans="71:71" x14ac:dyDescent="0.3">
      <c r="BS49125" s="24">
        <f t="shared" si="1090"/>
        <v>-2.5</v>
      </c>
    </row>
    <row r="49126" spans="71:71" x14ac:dyDescent="0.3">
      <c r="BS49126" s="24">
        <f t="shared" si="1090"/>
        <v>-2.5</v>
      </c>
    </row>
    <row r="49127" spans="71:71" x14ac:dyDescent="0.3">
      <c r="BS49127" s="24">
        <f t="shared" si="1090"/>
        <v>-2.5</v>
      </c>
    </row>
    <row r="49128" spans="71:71" x14ac:dyDescent="0.3">
      <c r="BS49128" s="24">
        <f t="shared" si="1090"/>
        <v>-2.5</v>
      </c>
    </row>
    <row r="49129" spans="71:71" x14ac:dyDescent="0.3">
      <c r="BS49129" s="24">
        <f t="shared" si="1090"/>
        <v>-2.5</v>
      </c>
    </row>
    <row r="49130" spans="71:71" x14ac:dyDescent="0.3">
      <c r="BS49130" s="24">
        <f t="shared" si="1090"/>
        <v>-2.5</v>
      </c>
    </row>
    <row r="49131" spans="71:71" x14ac:dyDescent="0.3">
      <c r="BS49131" s="24">
        <f t="shared" si="1090"/>
        <v>-2.5</v>
      </c>
    </row>
    <row r="49132" spans="71:71" x14ac:dyDescent="0.3">
      <c r="BS49132" s="24">
        <f t="shared" si="1090"/>
        <v>-2.5</v>
      </c>
    </row>
    <row r="49133" spans="71:71" x14ac:dyDescent="0.3">
      <c r="BS49133" s="24">
        <f t="shared" si="1090"/>
        <v>-2.5</v>
      </c>
    </row>
    <row r="49134" spans="71:71" x14ac:dyDescent="0.3">
      <c r="BS49134" s="24">
        <f t="shared" si="1090"/>
        <v>-2.5</v>
      </c>
    </row>
    <row r="49135" spans="71:71" x14ac:dyDescent="0.3">
      <c r="BS49135" s="24">
        <f t="shared" si="1090"/>
        <v>-2.5</v>
      </c>
    </row>
    <row r="49136" spans="71:71" x14ac:dyDescent="0.3">
      <c r="BS49136" s="24">
        <f t="shared" si="1090"/>
        <v>-2.5</v>
      </c>
    </row>
    <row r="49137" spans="71:71" x14ac:dyDescent="0.3">
      <c r="BS49137" s="24">
        <f t="shared" si="1090"/>
        <v>-2.5</v>
      </c>
    </row>
    <row r="49138" spans="71:71" x14ac:dyDescent="0.3">
      <c r="BS49138" s="24">
        <f t="shared" si="1090"/>
        <v>-2.5</v>
      </c>
    </row>
    <row r="49139" spans="71:71" x14ac:dyDescent="0.3">
      <c r="BS49139" s="24">
        <f t="shared" si="1090"/>
        <v>-2.5</v>
      </c>
    </row>
    <row r="49140" spans="71:71" x14ac:dyDescent="0.3">
      <c r="BS49140" s="24">
        <f t="shared" si="1090"/>
        <v>-2.5</v>
      </c>
    </row>
    <row r="49141" spans="71:71" x14ac:dyDescent="0.3">
      <c r="BS49141" s="24">
        <f t="shared" si="1090"/>
        <v>-2.5</v>
      </c>
    </row>
    <row r="49142" spans="71:71" x14ac:dyDescent="0.3">
      <c r="BS49142" s="24">
        <f t="shared" si="1090"/>
        <v>-2.5</v>
      </c>
    </row>
    <row r="49143" spans="71:71" x14ac:dyDescent="0.3">
      <c r="BS49143" s="24">
        <f t="shared" si="1090"/>
        <v>-2.5</v>
      </c>
    </row>
    <row r="49144" spans="71:71" x14ac:dyDescent="0.3">
      <c r="BS49144" s="24">
        <f t="shared" si="1090"/>
        <v>-2.5</v>
      </c>
    </row>
    <row r="49145" spans="71:71" x14ac:dyDescent="0.3">
      <c r="BS49145" s="24">
        <f t="shared" si="1090"/>
        <v>-2.5</v>
      </c>
    </row>
    <row r="49146" spans="71:71" x14ac:dyDescent="0.3">
      <c r="BS49146" s="24">
        <f t="shared" si="1090"/>
        <v>-2.5</v>
      </c>
    </row>
    <row r="49147" spans="71:71" x14ac:dyDescent="0.3">
      <c r="BS49147" s="24">
        <f t="shared" si="1090"/>
        <v>-2.5</v>
      </c>
    </row>
    <row r="49148" spans="71:71" x14ac:dyDescent="0.3">
      <c r="BS49148" s="24">
        <f t="shared" si="1090"/>
        <v>-2.5</v>
      </c>
    </row>
    <row r="49149" spans="71:71" x14ac:dyDescent="0.3">
      <c r="BS49149" s="24">
        <f t="shared" si="1090"/>
        <v>-2.5</v>
      </c>
    </row>
    <row r="49150" spans="71:71" x14ac:dyDescent="0.3">
      <c r="BS49150" s="24">
        <f t="shared" si="1090"/>
        <v>-2.5</v>
      </c>
    </row>
    <row r="49151" spans="71:71" x14ac:dyDescent="0.3">
      <c r="BS49151" s="24">
        <f t="shared" si="1090"/>
        <v>-2.5</v>
      </c>
    </row>
    <row r="49152" spans="71:71" x14ac:dyDescent="0.3">
      <c r="BS49152" s="24">
        <f t="shared" si="1090"/>
        <v>-2.5</v>
      </c>
    </row>
    <row r="49153" spans="71:71" x14ac:dyDescent="0.3">
      <c r="BS49153" s="24">
        <f t="shared" si="1090"/>
        <v>-2.5</v>
      </c>
    </row>
    <row r="49154" spans="71:71" x14ac:dyDescent="0.3">
      <c r="BS49154" s="24">
        <f t="shared" si="1090"/>
        <v>-2.5</v>
      </c>
    </row>
    <row r="49155" spans="71:71" x14ac:dyDescent="0.3">
      <c r="BS49155" s="24">
        <f t="shared" si="1090"/>
        <v>-2.5</v>
      </c>
    </row>
    <row r="49156" spans="71:71" x14ac:dyDescent="0.3">
      <c r="BS49156" s="24">
        <f t="shared" si="1090"/>
        <v>-2.5</v>
      </c>
    </row>
    <row r="49157" spans="71:71" x14ac:dyDescent="0.3">
      <c r="BS49157" s="24">
        <f t="shared" si="1090"/>
        <v>-2.5</v>
      </c>
    </row>
    <row r="49158" spans="71:71" x14ac:dyDescent="0.3">
      <c r="BS49158" s="24">
        <f t="shared" si="1090"/>
        <v>-2.5</v>
      </c>
    </row>
    <row r="49159" spans="71:71" x14ac:dyDescent="0.3">
      <c r="BS49159" s="24">
        <f t="shared" si="1090"/>
        <v>-2.5</v>
      </c>
    </row>
    <row r="49160" spans="71:71" x14ac:dyDescent="0.3">
      <c r="BS49160" s="24">
        <f t="shared" si="1090"/>
        <v>-2.5</v>
      </c>
    </row>
    <row r="49161" spans="71:71" x14ac:dyDescent="0.3">
      <c r="BS49161" s="24">
        <f t="shared" ref="BS49161:BS49224" si="1091">BR49161-2.5</f>
        <v>-2.5</v>
      </c>
    </row>
    <row r="49162" spans="71:71" x14ac:dyDescent="0.3">
      <c r="BS49162" s="24">
        <f t="shared" si="1091"/>
        <v>-2.5</v>
      </c>
    </row>
    <row r="49163" spans="71:71" x14ac:dyDescent="0.3">
      <c r="BS49163" s="24">
        <f t="shared" si="1091"/>
        <v>-2.5</v>
      </c>
    </row>
    <row r="49164" spans="71:71" x14ac:dyDescent="0.3">
      <c r="BS49164" s="24">
        <f t="shared" si="1091"/>
        <v>-2.5</v>
      </c>
    </row>
    <row r="49165" spans="71:71" x14ac:dyDescent="0.3">
      <c r="BS49165" s="24">
        <f t="shared" si="1091"/>
        <v>-2.5</v>
      </c>
    </row>
    <row r="49166" spans="71:71" x14ac:dyDescent="0.3">
      <c r="BS49166" s="24">
        <f t="shared" si="1091"/>
        <v>-2.5</v>
      </c>
    </row>
    <row r="49167" spans="71:71" x14ac:dyDescent="0.3">
      <c r="BS49167" s="24">
        <f t="shared" si="1091"/>
        <v>-2.5</v>
      </c>
    </row>
    <row r="49168" spans="71:71" x14ac:dyDescent="0.3">
      <c r="BS49168" s="24">
        <f t="shared" si="1091"/>
        <v>-2.5</v>
      </c>
    </row>
    <row r="49169" spans="71:71" x14ac:dyDescent="0.3">
      <c r="BS49169" s="24">
        <f t="shared" si="1091"/>
        <v>-2.5</v>
      </c>
    </row>
    <row r="49170" spans="71:71" x14ac:dyDescent="0.3">
      <c r="BS49170" s="24">
        <f t="shared" si="1091"/>
        <v>-2.5</v>
      </c>
    </row>
    <row r="49171" spans="71:71" x14ac:dyDescent="0.3">
      <c r="BS49171" s="24">
        <f t="shared" si="1091"/>
        <v>-2.5</v>
      </c>
    </row>
    <row r="49172" spans="71:71" x14ac:dyDescent="0.3">
      <c r="BS49172" s="24">
        <f t="shared" si="1091"/>
        <v>-2.5</v>
      </c>
    </row>
    <row r="49173" spans="71:71" x14ac:dyDescent="0.3">
      <c r="BS49173" s="24">
        <f t="shared" si="1091"/>
        <v>-2.5</v>
      </c>
    </row>
    <row r="49174" spans="71:71" x14ac:dyDescent="0.3">
      <c r="BS49174" s="24">
        <f t="shared" si="1091"/>
        <v>-2.5</v>
      </c>
    </row>
    <row r="49175" spans="71:71" x14ac:dyDescent="0.3">
      <c r="BS49175" s="24">
        <f t="shared" si="1091"/>
        <v>-2.5</v>
      </c>
    </row>
    <row r="49176" spans="71:71" x14ac:dyDescent="0.3">
      <c r="BS49176" s="24">
        <f t="shared" si="1091"/>
        <v>-2.5</v>
      </c>
    </row>
    <row r="49177" spans="71:71" x14ac:dyDescent="0.3">
      <c r="BS49177" s="24">
        <f t="shared" si="1091"/>
        <v>-2.5</v>
      </c>
    </row>
    <row r="49178" spans="71:71" x14ac:dyDescent="0.3">
      <c r="BS49178" s="24">
        <f t="shared" si="1091"/>
        <v>-2.5</v>
      </c>
    </row>
    <row r="49179" spans="71:71" x14ac:dyDescent="0.3">
      <c r="BS49179" s="24">
        <f t="shared" si="1091"/>
        <v>-2.5</v>
      </c>
    </row>
    <row r="49180" spans="71:71" x14ac:dyDescent="0.3">
      <c r="BS49180" s="24">
        <f t="shared" si="1091"/>
        <v>-2.5</v>
      </c>
    </row>
    <row r="49181" spans="71:71" x14ac:dyDescent="0.3">
      <c r="BS49181" s="24">
        <f t="shared" si="1091"/>
        <v>-2.5</v>
      </c>
    </row>
    <row r="49182" spans="71:71" x14ac:dyDescent="0.3">
      <c r="BS49182" s="24">
        <f t="shared" si="1091"/>
        <v>-2.5</v>
      </c>
    </row>
    <row r="49183" spans="71:71" x14ac:dyDescent="0.3">
      <c r="BS49183" s="24">
        <f t="shared" si="1091"/>
        <v>-2.5</v>
      </c>
    </row>
    <row r="49184" spans="71:71" x14ac:dyDescent="0.3">
      <c r="BS49184" s="24">
        <f t="shared" si="1091"/>
        <v>-2.5</v>
      </c>
    </row>
    <row r="49185" spans="71:71" x14ac:dyDescent="0.3">
      <c r="BS49185" s="24">
        <f t="shared" si="1091"/>
        <v>-2.5</v>
      </c>
    </row>
    <row r="49186" spans="71:71" x14ac:dyDescent="0.3">
      <c r="BS49186" s="24">
        <f t="shared" si="1091"/>
        <v>-2.5</v>
      </c>
    </row>
    <row r="49187" spans="71:71" x14ac:dyDescent="0.3">
      <c r="BS49187" s="24">
        <f t="shared" si="1091"/>
        <v>-2.5</v>
      </c>
    </row>
    <row r="49188" spans="71:71" x14ac:dyDescent="0.3">
      <c r="BS49188" s="24">
        <f t="shared" si="1091"/>
        <v>-2.5</v>
      </c>
    </row>
    <row r="49189" spans="71:71" x14ac:dyDescent="0.3">
      <c r="BS49189" s="24">
        <f t="shared" si="1091"/>
        <v>-2.5</v>
      </c>
    </row>
    <row r="49190" spans="71:71" x14ac:dyDescent="0.3">
      <c r="BS49190" s="24">
        <f t="shared" si="1091"/>
        <v>-2.5</v>
      </c>
    </row>
    <row r="49191" spans="71:71" x14ac:dyDescent="0.3">
      <c r="BS49191" s="24">
        <f t="shared" si="1091"/>
        <v>-2.5</v>
      </c>
    </row>
    <row r="49192" spans="71:71" x14ac:dyDescent="0.3">
      <c r="BS49192" s="24">
        <f t="shared" si="1091"/>
        <v>-2.5</v>
      </c>
    </row>
    <row r="49193" spans="71:71" x14ac:dyDescent="0.3">
      <c r="BS49193" s="24">
        <f t="shared" si="1091"/>
        <v>-2.5</v>
      </c>
    </row>
    <row r="49194" spans="71:71" x14ac:dyDescent="0.3">
      <c r="BS49194" s="24">
        <f t="shared" si="1091"/>
        <v>-2.5</v>
      </c>
    </row>
    <row r="49195" spans="71:71" x14ac:dyDescent="0.3">
      <c r="BS49195" s="24">
        <f t="shared" si="1091"/>
        <v>-2.5</v>
      </c>
    </row>
    <row r="49196" spans="71:71" x14ac:dyDescent="0.3">
      <c r="BS49196" s="24">
        <f t="shared" si="1091"/>
        <v>-2.5</v>
      </c>
    </row>
    <row r="49197" spans="71:71" x14ac:dyDescent="0.3">
      <c r="BS49197" s="24">
        <f t="shared" si="1091"/>
        <v>-2.5</v>
      </c>
    </row>
    <row r="49198" spans="71:71" x14ac:dyDescent="0.3">
      <c r="BS49198" s="24">
        <f t="shared" si="1091"/>
        <v>-2.5</v>
      </c>
    </row>
    <row r="49199" spans="71:71" x14ac:dyDescent="0.3">
      <c r="BS49199" s="24">
        <f t="shared" si="1091"/>
        <v>-2.5</v>
      </c>
    </row>
    <row r="49200" spans="71:71" x14ac:dyDescent="0.3">
      <c r="BS49200" s="24">
        <f t="shared" si="1091"/>
        <v>-2.5</v>
      </c>
    </row>
    <row r="49201" spans="71:71" x14ac:dyDescent="0.3">
      <c r="BS49201" s="24">
        <f t="shared" si="1091"/>
        <v>-2.5</v>
      </c>
    </row>
    <row r="49202" spans="71:71" x14ac:dyDescent="0.3">
      <c r="BS49202" s="24">
        <f t="shared" si="1091"/>
        <v>-2.5</v>
      </c>
    </row>
    <row r="49203" spans="71:71" x14ac:dyDescent="0.3">
      <c r="BS49203" s="24">
        <f t="shared" si="1091"/>
        <v>-2.5</v>
      </c>
    </row>
    <row r="49204" spans="71:71" x14ac:dyDescent="0.3">
      <c r="BS49204" s="24">
        <f t="shared" si="1091"/>
        <v>-2.5</v>
      </c>
    </row>
    <row r="49205" spans="71:71" x14ac:dyDescent="0.3">
      <c r="BS49205" s="24">
        <f t="shared" si="1091"/>
        <v>-2.5</v>
      </c>
    </row>
    <row r="49206" spans="71:71" x14ac:dyDescent="0.3">
      <c r="BS49206" s="24">
        <f t="shared" si="1091"/>
        <v>-2.5</v>
      </c>
    </row>
    <row r="49207" spans="71:71" x14ac:dyDescent="0.3">
      <c r="BS49207" s="24">
        <f t="shared" si="1091"/>
        <v>-2.5</v>
      </c>
    </row>
    <row r="49208" spans="71:71" x14ac:dyDescent="0.3">
      <c r="BS49208" s="24">
        <f t="shared" si="1091"/>
        <v>-2.5</v>
      </c>
    </row>
    <row r="49209" spans="71:71" x14ac:dyDescent="0.3">
      <c r="BS49209" s="24">
        <f t="shared" si="1091"/>
        <v>-2.5</v>
      </c>
    </row>
    <row r="49210" spans="71:71" x14ac:dyDescent="0.3">
      <c r="BS49210" s="24">
        <f t="shared" si="1091"/>
        <v>-2.5</v>
      </c>
    </row>
    <row r="49211" spans="71:71" x14ac:dyDescent="0.3">
      <c r="BS49211" s="24">
        <f t="shared" si="1091"/>
        <v>-2.5</v>
      </c>
    </row>
    <row r="49212" spans="71:71" x14ac:dyDescent="0.3">
      <c r="BS49212" s="24">
        <f t="shared" si="1091"/>
        <v>-2.5</v>
      </c>
    </row>
    <row r="49213" spans="71:71" x14ac:dyDescent="0.3">
      <c r="BS49213" s="24">
        <f t="shared" si="1091"/>
        <v>-2.5</v>
      </c>
    </row>
    <row r="49214" spans="71:71" x14ac:dyDescent="0.3">
      <c r="BS49214" s="24">
        <f t="shared" si="1091"/>
        <v>-2.5</v>
      </c>
    </row>
    <row r="49215" spans="71:71" x14ac:dyDescent="0.3">
      <c r="BS49215" s="24">
        <f t="shared" si="1091"/>
        <v>-2.5</v>
      </c>
    </row>
    <row r="49216" spans="71:71" x14ac:dyDescent="0.3">
      <c r="BS49216" s="24">
        <f t="shared" si="1091"/>
        <v>-2.5</v>
      </c>
    </row>
    <row r="49217" spans="71:71" x14ac:dyDescent="0.3">
      <c r="BS49217" s="24">
        <f t="shared" si="1091"/>
        <v>-2.5</v>
      </c>
    </row>
    <row r="49218" spans="71:71" x14ac:dyDescent="0.3">
      <c r="BS49218" s="24">
        <f t="shared" si="1091"/>
        <v>-2.5</v>
      </c>
    </row>
    <row r="49219" spans="71:71" x14ac:dyDescent="0.3">
      <c r="BS49219" s="24">
        <f t="shared" si="1091"/>
        <v>-2.5</v>
      </c>
    </row>
    <row r="49220" spans="71:71" x14ac:dyDescent="0.3">
      <c r="BS49220" s="24">
        <f t="shared" si="1091"/>
        <v>-2.5</v>
      </c>
    </row>
    <row r="49221" spans="71:71" x14ac:dyDescent="0.3">
      <c r="BS49221" s="24">
        <f t="shared" si="1091"/>
        <v>-2.5</v>
      </c>
    </row>
    <row r="49222" spans="71:71" x14ac:dyDescent="0.3">
      <c r="BS49222" s="24">
        <f t="shared" si="1091"/>
        <v>-2.5</v>
      </c>
    </row>
    <row r="49223" spans="71:71" x14ac:dyDescent="0.3">
      <c r="BS49223" s="24">
        <f t="shared" si="1091"/>
        <v>-2.5</v>
      </c>
    </row>
    <row r="49224" spans="71:71" x14ac:dyDescent="0.3">
      <c r="BS49224" s="24">
        <f t="shared" si="1091"/>
        <v>-2.5</v>
      </c>
    </row>
    <row r="49225" spans="71:71" x14ac:dyDescent="0.3">
      <c r="BS49225" s="24">
        <f t="shared" ref="BS49225:BS49288" si="1092">BR49225-2.5</f>
        <v>-2.5</v>
      </c>
    </row>
    <row r="49226" spans="71:71" x14ac:dyDescent="0.3">
      <c r="BS49226" s="24">
        <f t="shared" si="1092"/>
        <v>-2.5</v>
      </c>
    </row>
    <row r="49227" spans="71:71" x14ac:dyDescent="0.3">
      <c r="BS49227" s="24">
        <f t="shared" si="1092"/>
        <v>-2.5</v>
      </c>
    </row>
    <row r="49228" spans="71:71" x14ac:dyDescent="0.3">
      <c r="BS49228" s="24">
        <f t="shared" si="1092"/>
        <v>-2.5</v>
      </c>
    </row>
    <row r="49229" spans="71:71" x14ac:dyDescent="0.3">
      <c r="BS49229" s="24">
        <f t="shared" si="1092"/>
        <v>-2.5</v>
      </c>
    </row>
    <row r="49230" spans="71:71" x14ac:dyDescent="0.3">
      <c r="BS49230" s="24">
        <f t="shared" si="1092"/>
        <v>-2.5</v>
      </c>
    </row>
    <row r="49231" spans="71:71" x14ac:dyDescent="0.3">
      <c r="BS49231" s="24">
        <f t="shared" si="1092"/>
        <v>-2.5</v>
      </c>
    </row>
    <row r="49232" spans="71:71" x14ac:dyDescent="0.3">
      <c r="BS49232" s="24">
        <f t="shared" si="1092"/>
        <v>-2.5</v>
      </c>
    </row>
    <row r="49233" spans="71:71" x14ac:dyDescent="0.3">
      <c r="BS49233" s="24">
        <f t="shared" si="1092"/>
        <v>-2.5</v>
      </c>
    </row>
    <row r="49234" spans="71:71" x14ac:dyDescent="0.3">
      <c r="BS49234" s="24">
        <f t="shared" si="1092"/>
        <v>-2.5</v>
      </c>
    </row>
    <row r="49235" spans="71:71" x14ac:dyDescent="0.3">
      <c r="BS49235" s="24">
        <f t="shared" si="1092"/>
        <v>-2.5</v>
      </c>
    </row>
    <row r="49236" spans="71:71" x14ac:dyDescent="0.3">
      <c r="BS49236" s="24">
        <f t="shared" si="1092"/>
        <v>-2.5</v>
      </c>
    </row>
    <row r="49237" spans="71:71" x14ac:dyDescent="0.3">
      <c r="BS49237" s="24">
        <f t="shared" si="1092"/>
        <v>-2.5</v>
      </c>
    </row>
    <row r="49238" spans="71:71" x14ac:dyDescent="0.3">
      <c r="BS49238" s="24">
        <f t="shared" si="1092"/>
        <v>-2.5</v>
      </c>
    </row>
    <row r="49239" spans="71:71" x14ac:dyDescent="0.3">
      <c r="BS49239" s="24">
        <f t="shared" si="1092"/>
        <v>-2.5</v>
      </c>
    </row>
    <row r="49240" spans="71:71" x14ac:dyDescent="0.3">
      <c r="BS49240" s="24">
        <f t="shared" si="1092"/>
        <v>-2.5</v>
      </c>
    </row>
    <row r="49241" spans="71:71" x14ac:dyDescent="0.3">
      <c r="BS49241" s="24">
        <f t="shared" si="1092"/>
        <v>-2.5</v>
      </c>
    </row>
    <row r="49242" spans="71:71" x14ac:dyDescent="0.3">
      <c r="BS49242" s="24">
        <f t="shared" si="1092"/>
        <v>-2.5</v>
      </c>
    </row>
    <row r="49243" spans="71:71" x14ac:dyDescent="0.3">
      <c r="BS49243" s="24">
        <f t="shared" si="1092"/>
        <v>-2.5</v>
      </c>
    </row>
    <row r="49244" spans="71:71" x14ac:dyDescent="0.3">
      <c r="BS49244" s="24">
        <f t="shared" si="1092"/>
        <v>-2.5</v>
      </c>
    </row>
    <row r="49245" spans="71:71" x14ac:dyDescent="0.3">
      <c r="BS49245" s="24">
        <f t="shared" si="1092"/>
        <v>-2.5</v>
      </c>
    </row>
    <row r="49246" spans="71:71" x14ac:dyDescent="0.3">
      <c r="BS49246" s="24">
        <f t="shared" si="1092"/>
        <v>-2.5</v>
      </c>
    </row>
    <row r="49247" spans="71:71" x14ac:dyDescent="0.3">
      <c r="BS49247" s="24">
        <f t="shared" si="1092"/>
        <v>-2.5</v>
      </c>
    </row>
    <row r="49248" spans="71:71" x14ac:dyDescent="0.3">
      <c r="BS49248" s="24">
        <f t="shared" si="1092"/>
        <v>-2.5</v>
      </c>
    </row>
    <row r="49249" spans="71:71" x14ac:dyDescent="0.3">
      <c r="BS49249" s="24">
        <f t="shared" si="1092"/>
        <v>-2.5</v>
      </c>
    </row>
    <row r="49250" spans="71:71" x14ac:dyDescent="0.3">
      <c r="BS49250" s="24">
        <f t="shared" si="1092"/>
        <v>-2.5</v>
      </c>
    </row>
    <row r="49251" spans="71:71" x14ac:dyDescent="0.3">
      <c r="BS49251" s="24">
        <f t="shared" si="1092"/>
        <v>-2.5</v>
      </c>
    </row>
    <row r="49252" spans="71:71" x14ac:dyDescent="0.3">
      <c r="BS49252" s="24">
        <f t="shared" si="1092"/>
        <v>-2.5</v>
      </c>
    </row>
    <row r="49253" spans="71:71" x14ac:dyDescent="0.3">
      <c r="BS49253" s="24">
        <f t="shared" si="1092"/>
        <v>-2.5</v>
      </c>
    </row>
    <row r="49254" spans="71:71" x14ac:dyDescent="0.3">
      <c r="BS49254" s="24">
        <f t="shared" si="1092"/>
        <v>-2.5</v>
      </c>
    </row>
    <row r="49255" spans="71:71" x14ac:dyDescent="0.3">
      <c r="BS49255" s="24">
        <f t="shared" si="1092"/>
        <v>-2.5</v>
      </c>
    </row>
    <row r="49256" spans="71:71" x14ac:dyDescent="0.3">
      <c r="BS49256" s="24">
        <f t="shared" si="1092"/>
        <v>-2.5</v>
      </c>
    </row>
    <row r="49257" spans="71:71" x14ac:dyDescent="0.3">
      <c r="BS49257" s="24">
        <f t="shared" si="1092"/>
        <v>-2.5</v>
      </c>
    </row>
    <row r="49258" spans="71:71" x14ac:dyDescent="0.3">
      <c r="BS49258" s="24">
        <f t="shared" si="1092"/>
        <v>-2.5</v>
      </c>
    </row>
    <row r="49259" spans="71:71" x14ac:dyDescent="0.3">
      <c r="BS49259" s="24">
        <f t="shared" si="1092"/>
        <v>-2.5</v>
      </c>
    </row>
    <row r="49260" spans="71:71" x14ac:dyDescent="0.3">
      <c r="BS49260" s="24">
        <f t="shared" si="1092"/>
        <v>-2.5</v>
      </c>
    </row>
    <row r="49261" spans="71:71" x14ac:dyDescent="0.3">
      <c r="BS49261" s="24">
        <f t="shared" si="1092"/>
        <v>-2.5</v>
      </c>
    </row>
    <row r="49262" spans="71:71" x14ac:dyDescent="0.3">
      <c r="BS49262" s="24">
        <f t="shared" si="1092"/>
        <v>-2.5</v>
      </c>
    </row>
    <row r="49263" spans="71:71" x14ac:dyDescent="0.3">
      <c r="BS49263" s="24">
        <f t="shared" si="1092"/>
        <v>-2.5</v>
      </c>
    </row>
    <row r="49264" spans="71:71" x14ac:dyDescent="0.3">
      <c r="BS49264" s="24">
        <f t="shared" si="1092"/>
        <v>-2.5</v>
      </c>
    </row>
    <row r="49265" spans="71:71" x14ac:dyDescent="0.3">
      <c r="BS49265" s="24">
        <f t="shared" si="1092"/>
        <v>-2.5</v>
      </c>
    </row>
    <row r="49266" spans="71:71" x14ac:dyDescent="0.3">
      <c r="BS49266" s="24">
        <f t="shared" si="1092"/>
        <v>-2.5</v>
      </c>
    </row>
    <row r="49267" spans="71:71" x14ac:dyDescent="0.3">
      <c r="BS49267" s="24">
        <f t="shared" si="1092"/>
        <v>-2.5</v>
      </c>
    </row>
    <row r="49268" spans="71:71" x14ac:dyDescent="0.3">
      <c r="BS49268" s="24">
        <f t="shared" si="1092"/>
        <v>-2.5</v>
      </c>
    </row>
    <row r="49269" spans="71:71" x14ac:dyDescent="0.3">
      <c r="BS49269" s="24">
        <f t="shared" si="1092"/>
        <v>-2.5</v>
      </c>
    </row>
    <row r="49270" spans="71:71" x14ac:dyDescent="0.3">
      <c r="BS49270" s="24">
        <f t="shared" si="1092"/>
        <v>-2.5</v>
      </c>
    </row>
    <row r="49271" spans="71:71" x14ac:dyDescent="0.3">
      <c r="BS49271" s="24">
        <f t="shared" si="1092"/>
        <v>-2.5</v>
      </c>
    </row>
    <row r="49272" spans="71:71" x14ac:dyDescent="0.3">
      <c r="BS49272" s="24">
        <f t="shared" si="1092"/>
        <v>-2.5</v>
      </c>
    </row>
    <row r="49273" spans="71:71" x14ac:dyDescent="0.3">
      <c r="BS49273" s="24">
        <f t="shared" si="1092"/>
        <v>-2.5</v>
      </c>
    </row>
    <row r="49274" spans="71:71" x14ac:dyDescent="0.3">
      <c r="BS49274" s="24">
        <f t="shared" si="1092"/>
        <v>-2.5</v>
      </c>
    </row>
    <row r="49275" spans="71:71" x14ac:dyDescent="0.3">
      <c r="BS49275" s="24">
        <f t="shared" si="1092"/>
        <v>-2.5</v>
      </c>
    </row>
    <row r="49276" spans="71:71" x14ac:dyDescent="0.3">
      <c r="BS49276" s="24">
        <f t="shared" si="1092"/>
        <v>-2.5</v>
      </c>
    </row>
    <row r="49277" spans="71:71" x14ac:dyDescent="0.3">
      <c r="BS49277" s="24">
        <f t="shared" si="1092"/>
        <v>-2.5</v>
      </c>
    </row>
    <row r="49278" spans="71:71" x14ac:dyDescent="0.3">
      <c r="BS49278" s="24">
        <f t="shared" si="1092"/>
        <v>-2.5</v>
      </c>
    </row>
    <row r="49279" spans="71:71" x14ac:dyDescent="0.3">
      <c r="BS49279" s="24">
        <f t="shared" si="1092"/>
        <v>-2.5</v>
      </c>
    </row>
    <row r="49280" spans="71:71" x14ac:dyDescent="0.3">
      <c r="BS49280" s="24">
        <f t="shared" si="1092"/>
        <v>-2.5</v>
      </c>
    </row>
    <row r="49281" spans="71:71" x14ac:dyDescent="0.3">
      <c r="BS49281" s="24">
        <f t="shared" si="1092"/>
        <v>-2.5</v>
      </c>
    </row>
    <row r="49282" spans="71:71" x14ac:dyDescent="0.3">
      <c r="BS49282" s="24">
        <f t="shared" si="1092"/>
        <v>-2.5</v>
      </c>
    </row>
    <row r="49283" spans="71:71" x14ac:dyDescent="0.3">
      <c r="BS49283" s="24">
        <f t="shared" si="1092"/>
        <v>-2.5</v>
      </c>
    </row>
    <row r="49284" spans="71:71" x14ac:dyDescent="0.3">
      <c r="BS49284" s="24">
        <f t="shared" si="1092"/>
        <v>-2.5</v>
      </c>
    </row>
    <row r="49285" spans="71:71" x14ac:dyDescent="0.3">
      <c r="BS49285" s="24">
        <f t="shared" si="1092"/>
        <v>-2.5</v>
      </c>
    </row>
    <row r="49286" spans="71:71" x14ac:dyDescent="0.3">
      <c r="BS49286" s="24">
        <f t="shared" si="1092"/>
        <v>-2.5</v>
      </c>
    </row>
    <row r="49287" spans="71:71" x14ac:dyDescent="0.3">
      <c r="BS49287" s="24">
        <f t="shared" si="1092"/>
        <v>-2.5</v>
      </c>
    </row>
    <row r="49288" spans="71:71" x14ac:dyDescent="0.3">
      <c r="BS49288" s="24">
        <f t="shared" si="1092"/>
        <v>-2.5</v>
      </c>
    </row>
    <row r="49289" spans="71:71" x14ac:dyDescent="0.3">
      <c r="BS49289" s="24">
        <f t="shared" ref="BS49289:BS49352" si="1093">BR49289-2.5</f>
        <v>-2.5</v>
      </c>
    </row>
    <row r="49290" spans="71:71" x14ac:dyDescent="0.3">
      <c r="BS49290" s="24">
        <f t="shared" si="1093"/>
        <v>-2.5</v>
      </c>
    </row>
    <row r="49291" spans="71:71" x14ac:dyDescent="0.3">
      <c r="BS49291" s="24">
        <f t="shared" si="1093"/>
        <v>-2.5</v>
      </c>
    </row>
    <row r="49292" spans="71:71" x14ac:dyDescent="0.3">
      <c r="BS49292" s="24">
        <f t="shared" si="1093"/>
        <v>-2.5</v>
      </c>
    </row>
    <row r="49293" spans="71:71" x14ac:dyDescent="0.3">
      <c r="BS49293" s="24">
        <f t="shared" si="1093"/>
        <v>-2.5</v>
      </c>
    </row>
    <row r="49294" spans="71:71" x14ac:dyDescent="0.3">
      <c r="BS49294" s="24">
        <f t="shared" si="1093"/>
        <v>-2.5</v>
      </c>
    </row>
    <row r="49295" spans="71:71" x14ac:dyDescent="0.3">
      <c r="BS49295" s="24">
        <f t="shared" si="1093"/>
        <v>-2.5</v>
      </c>
    </row>
    <row r="49296" spans="71:71" x14ac:dyDescent="0.3">
      <c r="BS49296" s="24">
        <f t="shared" si="1093"/>
        <v>-2.5</v>
      </c>
    </row>
    <row r="49297" spans="71:71" x14ac:dyDescent="0.3">
      <c r="BS49297" s="24">
        <f t="shared" si="1093"/>
        <v>-2.5</v>
      </c>
    </row>
    <row r="49298" spans="71:71" x14ac:dyDescent="0.3">
      <c r="BS49298" s="24">
        <f t="shared" si="1093"/>
        <v>-2.5</v>
      </c>
    </row>
    <row r="49299" spans="71:71" x14ac:dyDescent="0.3">
      <c r="BS49299" s="24">
        <f t="shared" si="1093"/>
        <v>-2.5</v>
      </c>
    </row>
    <row r="49300" spans="71:71" x14ac:dyDescent="0.3">
      <c r="BS49300" s="24">
        <f t="shared" si="1093"/>
        <v>-2.5</v>
      </c>
    </row>
    <row r="49301" spans="71:71" x14ac:dyDescent="0.3">
      <c r="BS49301" s="24">
        <f t="shared" si="1093"/>
        <v>-2.5</v>
      </c>
    </row>
    <row r="49302" spans="71:71" x14ac:dyDescent="0.3">
      <c r="BS49302" s="24">
        <f t="shared" si="1093"/>
        <v>-2.5</v>
      </c>
    </row>
    <row r="49303" spans="71:71" x14ac:dyDescent="0.3">
      <c r="BS49303" s="24">
        <f t="shared" si="1093"/>
        <v>-2.5</v>
      </c>
    </row>
    <row r="49304" spans="71:71" x14ac:dyDescent="0.3">
      <c r="BS49304" s="24">
        <f t="shared" si="1093"/>
        <v>-2.5</v>
      </c>
    </row>
    <row r="49305" spans="71:71" x14ac:dyDescent="0.3">
      <c r="BS49305" s="24">
        <f t="shared" si="1093"/>
        <v>-2.5</v>
      </c>
    </row>
    <row r="49306" spans="71:71" x14ac:dyDescent="0.3">
      <c r="BS49306" s="24">
        <f t="shared" si="1093"/>
        <v>-2.5</v>
      </c>
    </row>
    <row r="49307" spans="71:71" x14ac:dyDescent="0.3">
      <c r="BS49307" s="24">
        <f t="shared" si="1093"/>
        <v>-2.5</v>
      </c>
    </row>
    <row r="49308" spans="71:71" x14ac:dyDescent="0.3">
      <c r="BS49308" s="24">
        <f t="shared" si="1093"/>
        <v>-2.5</v>
      </c>
    </row>
    <row r="49309" spans="71:71" x14ac:dyDescent="0.3">
      <c r="BS49309" s="24">
        <f t="shared" si="1093"/>
        <v>-2.5</v>
      </c>
    </row>
    <row r="49310" spans="71:71" x14ac:dyDescent="0.3">
      <c r="BS49310" s="24">
        <f t="shared" si="1093"/>
        <v>-2.5</v>
      </c>
    </row>
    <row r="49311" spans="71:71" x14ac:dyDescent="0.3">
      <c r="BS49311" s="24">
        <f t="shared" si="1093"/>
        <v>-2.5</v>
      </c>
    </row>
    <row r="49312" spans="71:71" x14ac:dyDescent="0.3">
      <c r="BS49312" s="24">
        <f t="shared" si="1093"/>
        <v>-2.5</v>
      </c>
    </row>
    <row r="49313" spans="71:71" x14ac:dyDescent="0.3">
      <c r="BS49313" s="24">
        <f t="shared" si="1093"/>
        <v>-2.5</v>
      </c>
    </row>
    <row r="49314" spans="71:71" x14ac:dyDescent="0.3">
      <c r="BS49314" s="24">
        <f t="shared" si="1093"/>
        <v>-2.5</v>
      </c>
    </row>
    <row r="49315" spans="71:71" x14ac:dyDescent="0.3">
      <c r="BS49315" s="24">
        <f t="shared" si="1093"/>
        <v>-2.5</v>
      </c>
    </row>
    <row r="49316" spans="71:71" x14ac:dyDescent="0.3">
      <c r="BS49316" s="24">
        <f t="shared" si="1093"/>
        <v>-2.5</v>
      </c>
    </row>
    <row r="49317" spans="71:71" x14ac:dyDescent="0.3">
      <c r="BS49317" s="24">
        <f t="shared" si="1093"/>
        <v>-2.5</v>
      </c>
    </row>
    <row r="49318" spans="71:71" x14ac:dyDescent="0.3">
      <c r="BS49318" s="24">
        <f t="shared" si="1093"/>
        <v>-2.5</v>
      </c>
    </row>
    <row r="49319" spans="71:71" x14ac:dyDescent="0.3">
      <c r="BS49319" s="24">
        <f t="shared" si="1093"/>
        <v>-2.5</v>
      </c>
    </row>
    <row r="49320" spans="71:71" x14ac:dyDescent="0.3">
      <c r="BS49320" s="24">
        <f t="shared" si="1093"/>
        <v>-2.5</v>
      </c>
    </row>
    <row r="49321" spans="71:71" x14ac:dyDescent="0.3">
      <c r="BS49321" s="24">
        <f t="shared" si="1093"/>
        <v>-2.5</v>
      </c>
    </row>
    <row r="49322" spans="71:71" x14ac:dyDescent="0.3">
      <c r="BS49322" s="24">
        <f t="shared" si="1093"/>
        <v>-2.5</v>
      </c>
    </row>
    <row r="49323" spans="71:71" x14ac:dyDescent="0.3">
      <c r="BS49323" s="24">
        <f t="shared" si="1093"/>
        <v>-2.5</v>
      </c>
    </row>
    <row r="49324" spans="71:71" x14ac:dyDescent="0.3">
      <c r="BS49324" s="24">
        <f t="shared" si="1093"/>
        <v>-2.5</v>
      </c>
    </row>
    <row r="49325" spans="71:71" x14ac:dyDescent="0.3">
      <c r="BS49325" s="24">
        <f t="shared" si="1093"/>
        <v>-2.5</v>
      </c>
    </row>
    <row r="49326" spans="71:71" x14ac:dyDescent="0.3">
      <c r="BS49326" s="24">
        <f t="shared" si="1093"/>
        <v>-2.5</v>
      </c>
    </row>
    <row r="49327" spans="71:71" x14ac:dyDescent="0.3">
      <c r="BS49327" s="24">
        <f t="shared" si="1093"/>
        <v>-2.5</v>
      </c>
    </row>
    <row r="49328" spans="71:71" x14ac:dyDescent="0.3">
      <c r="BS49328" s="24">
        <f t="shared" si="1093"/>
        <v>-2.5</v>
      </c>
    </row>
    <row r="49329" spans="71:71" x14ac:dyDescent="0.3">
      <c r="BS49329" s="24">
        <f t="shared" si="1093"/>
        <v>-2.5</v>
      </c>
    </row>
    <row r="49330" spans="71:71" x14ac:dyDescent="0.3">
      <c r="BS49330" s="24">
        <f t="shared" si="1093"/>
        <v>-2.5</v>
      </c>
    </row>
    <row r="49331" spans="71:71" x14ac:dyDescent="0.3">
      <c r="BS49331" s="24">
        <f t="shared" si="1093"/>
        <v>-2.5</v>
      </c>
    </row>
    <row r="49332" spans="71:71" x14ac:dyDescent="0.3">
      <c r="BS49332" s="24">
        <f t="shared" si="1093"/>
        <v>-2.5</v>
      </c>
    </row>
    <row r="49333" spans="71:71" x14ac:dyDescent="0.3">
      <c r="BS49333" s="24">
        <f t="shared" si="1093"/>
        <v>-2.5</v>
      </c>
    </row>
    <row r="49334" spans="71:71" x14ac:dyDescent="0.3">
      <c r="BS49334" s="24">
        <f t="shared" si="1093"/>
        <v>-2.5</v>
      </c>
    </row>
    <row r="49335" spans="71:71" x14ac:dyDescent="0.3">
      <c r="BS49335" s="24">
        <f t="shared" si="1093"/>
        <v>-2.5</v>
      </c>
    </row>
    <row r="49336" spans="71:71" x14ac:dyDescent="0.3">
      <c r="BS49336" s="24">
        <f t="shared" si="1093"/>
        <v>-2.5</v>
      </c>
    </row>
    <row r="49337" spans="71:71" x14ac:dyDescent="0.3">
      <c r="BS49337" s="24">
        <f t="shared" si="1093"/>
        <v>-2.5</v>
      </c>
    </row>
    <row r="49338" spans="71:71" x14ac:dyDescent="0.3">
      <c r="BS49338" s="24">
        <f t="shared" si="1093"/>
        <v>-2.5</v>
      </c>
    </row>
    <row r="49339" spans="71:71" x14ac:dyDescent="0.3">
      <c r="BS49339" s="24">
        <f t="shared" si="1093"/>
        <v>-2.5</v>
      </c>
    </row>
    <row r="49340" spans="71:71" x14ac:dyDescent="0.3">
      <c r="BS49340" s="24">
        <f t="shared" si="1093"/>
        <v>-2.5</v>
      </c>
    </row>
    <row r="49341" spans="71:71" x14ac:dyDescent="0.3">
      <c r="BS49341" s="24">
        <f t="shared" si="1093"/>
        <v>-2.5</v>
      </c>
    </row>
    <row r="49342" spans="71:71" x14ac:dyDescent="0.3">
      <c r="BS49342" s="24">
        <f t="shared" si="1093"/>
        <v>-2.5</v>
      </c>
    </row>
    <row r="49343" spans="71:71" x14ac:dyDescent="0.3">
      <c r="BS49343" s="24">
        <f t="shared" si="1093"/>
        <v>-2.5</v>
      </c>
    </row>
    <row r="49344" spans="71:71" x14ac:dyDescent="0.3">
      <c r="BS49344" s="24">
        <f t="shared" si="1093"/>
        <v>-2.5</v>
      </c>
    </row>
    <row r="49345" spans="71:71" x14ac:dyDescent="0.3">
      <c r="BS49345" s="24">
        <f t="shared" si="1093"/>
        <v>-2.5</v>
      </c>
    </row>
    <row r="49346" spans="71:71" x14ac:dyDescent="0.3">
      <c r="BS49346" s="24">
        <f t="shared" si="1093"/>
        <v>-2.5</v>
      </c>
    </row>
    <row r="49347" spans="71:71" x14ac:dyDescent="0.3">
      <c r="BS49347" s="24">
        <f t="shared" si="1093"/>
        <v>-2.5</v>
      </c>
    </row>
    <row r="49348" spans="71:71" x14ac:dyDescent="0.3">
      <c r="BS49348" s="24">
        <f t="shared" si="1093"/>
        <v>-2.5</v>
      </c>
    </row>
    <row r="49349" spans="71:71" x14ac:dyDescent="0.3">
      <c r="BS49349" s="24">
        <f t="shared" si="1093"/>
        <v>-2.5</v>
      </c>
    </row>
    <row r="49350" spans="71:71" x14ac:dyDescent="0.3">
      <c r="BS49350" s="24">
        <f t="shared" si="1093"/>
        <v>-2.5</v>
      </c>
    </row>
    <row r="49351" spans="71:71" x14ac:dyDescent="0.3">
      <c r="BS49351" s="24">
        <f t="shared" si="1093"/>
        <v>-2.5</v>
      </c>
    </row>
    <row r="49352" spans="71:71" x14ac:dyDescent="0.3">
      <c r="BS49352" s="24">
        <f t="shared" si="1093"/>
        <v>-2.5</v>
      </c>
    </row>
    <row r="49353" spans="71:71" x14ac:dyDescent="0.3">
      <c r="BS49353" s="24">
        <f t="shared" ref="BS49353:BS49416" si="1094">BR49353-2.5</f>
        <v>-2.5</v>
      </c>
    </row>
    <row r="49354" spans="71:71" x14ac:dyDescent="0.3">
      <c r="BS49354" s="24">
        <f t="shared" si="1094"/>
        <v>-2.5</v>
      </c>
    </row>
    <row r="49355" spans="71:71" x14ac:dyDescent="0.3">
      <c r="BS49355" s="24">
        <f t="shared" si="1094"/>
        <v>-2.5</v>
      </c>
    </row>
    <row r="49356" spans="71:71" x14ac:dyDescent="0.3">
      <c r="BS49356" s="24">
        <f t="shared" si="1094"/>
        <v>-2.5</v>
      </c>
    </row>
    <row r="49357" spans="71:71" x14ac:dyDescent="0.3">
      <c r="BS49357" s="24">
        <f t="shared" si="1094"/>
        <v>-2.5</v>
      </c>
    </row>
    <row r="49358" spans="71:71" x14ac:dyDescent="0.3">
      <c r="BS49358" s="24">
        <f t="shared" si="1094"/>
        <v>-2.5</v>
      </c>
    </row>
    <row r="49359" spans="71:71" x14ac:dyDescent="0.3">
      <c r="BS49359" s="24">
        <f t="shared" si="1094"/>
        <v>-2.5</v>
      </c>
    </row>
    <row r="49360" spans="71:71" x14ac:dyDescent="0.3">
      <c r="BS49360" s="24">
        <f t="shared" si="1094"/>
        <v>-2.5</v>
      </c>
    </row>
    <row r="49361" spans="71:71" x14ac:dyDescent="0.3">
      <c r="BS49361" s="24">
        <f t="shared" si="1094"/>
        <v>-2.5</v>
      </c>
    </row>
    <row r="49362" spans="71:71" x14ac:dyDescent="0.3">
      <c r="BS49362" s="24">
        <f t="shared" si="1094"/>
        <v>-2.5</v>
      </c>
    </row>
    <row r="49363" spans="71:71" x14ac:dyDescent="0.3">
      <c r="BS49363" s="24">
        <f t="shared" si="1094"/>
        <v>-2.5</v>
      </c>
    </row>
    <row r="49364" spans="71:71" x14ac:dyDescent="0.3">
      <c r="BS49364" s="24">
        <f t="shared" si="1094"/>
        <v>-2.5</v>
      </c>
    </row>
    <row r="49365" spans="71:71" x14ac:dyDescent="0.3">
      <c r="BS49365" s="24">
        <f t="shared" si="1094"/>
        <v>-2.5</v>
      </c>
    </row>
    <row r="49366" spans="71:71" x14ac:dyDescent="0.3">
      <c r="BS49366" s="24">
        <f t="shared" si="1094"/>
        <v>-2.5</v>
      </c>
    </row>
    <row r="49367" spans="71:71" x14ac:dyDescent="0.3">
      <c r="BS49367" s="24">
        <f t="shared" si="1094"/>
        <v>-2.5</v>
      </c>
    </row>
    <row r="49368" spans="71:71" x14ac:dyDescent="0.3">
      <c r="BS49368" s="24">
        <f t="shared" si="1094"/>
        <v>-2.5</v>
      </c>
    </row>
    <row r="49369" spans="71:71" x14ac:dyDescent="0.3">
      <c r="BS49369" s="24">
        <f t="shared" si="1094"/>
        <v>-2.5</v>
      </c>
    </row>
    <row r="49370" spans="71:71" x14ac:dyDescent="0.3">
      <c r="BS49370" s="24">
        <f t="shared" si="1094"/>
        <v>-2.5</v>
      </c>
    </row>
    <row r="49371" spans="71:71" x14ac:dyDescent="0.3">
      <c r="BS49371" s="24">
        <f t="shared" si="1094"/>
        <v>-2.5</v>
      </c>
    </row>
    <row r="49372" spans="71:71" x14ac:dyDescent="0.3">
      <c r="BS49372" s="24">
        <f t="shared" si="1094"/>
        <v>-2.5</v>
      </c>
    </row>
    <row r="49373" spans="71:71" x14ac:dyDescent="0.3">
      <c r="BS49373" s="24">
        <f t="shared" si="1094"/>
        <v>-2.5</v>
      </c>
    </row>
    <row r="49374" spans="71:71" x14ac:dyDescent="0.3">
      <c r="BS49374" s="24">
        <f t="shared" si="1094"/>
        <v>-2.5</v>
      </c>
    </row>
    <row r="49375" spans="71:71" x14ac:dyDescent="0.3">
      <c r="BS49375" s="24">
        <f t="shared" si="1094"/>
        <v>-2.5</v>
      </c>
    </row>
    <row r="49376" spans="71:71" x14ac:dyDescent="0.3">
      <c r="BS49376" s="24">
        <f t="shared" si="1094"/>
        <v>-2.5</v>
      </c>
    </row>
    <row r="49377" spans="71:71" x14ac:dyDescent="0.3">
      <c r="BS49377" s="24">
        <f t="shared" si="1094"/>
        <v>-2.5</v>
      </c>
    </row>
    <row r="49378" spans="71:71" x14ac:dyDescent="0.3">
      <c r="BS49378" s="24">
        <f t="shared" si="1094"/>
        <v>-2.5</v>
      </c>
    </row>
    <row r="49379" spans="71:71" x14ac:dyDescent="0.3">
      <c r="BS49379" s="24">
        <f t="shared" si="1094"/>
        <v>-2.5</v>
      </c>
    </row>
    <row r="49380" spans="71:71" x14ac:dyDescent="0.3">
      <c r="BS49380" s="24">
        <f t="shared" si="1094"/>
        <v>-2.5</v>
      </c>
    </row>
    <row r="49381" spans="71:71" x14ac:dyDescent="0.3">
      <c r="BS49381" s="24">
        <f t="shared" si="1094"/>
        <v>-2.5</v>
      </c>
    </row>
    <row r="49382" spans="71:71" x14ac:dyDescent="0.3">
      <c r="BS49382" s="24">
        <f t="shared" si="1094"/>
        <v>-2.5</v>
      </c>
    </row>
    <row r="49383" spans="71:71" x14ac:dyDescent="0.3">
      <c r="BS49383" s="24">
        <f t="shared" si="1094"/>
        <v>-2.5</v>
      </c>
    </row>
    <row r="49384" spans="71:71" x14ac:dyDescent="0.3">
      <c r="BS49384" s="24">
        <f t="shared" si="1094"/>
        <v>-2.5</v>
      </c>
    </row>
    <row r="49385" spans="71:71" x14ac:dyDescent="0.3">
      <c r="BS49385" s="24">
        <f t="shared" si="1094"/>
        <v>-2.5</v>
      </c>
    </row>
    <row r="49386" spans="71:71" x14ac:dyDescent="0.3">
      <c r="BS49386" s="24">
        <f t="shared" si="1094"/>
        <v>-2.5</v>
      </c>
    </row>
    <row r="49387" spans="71:71" x14ac:dyDescent="0.3">
      <c r="BS49387" s="24">
        <f t="shared" si="1094"/>
        <v>-2.5</v>
      </c>
    </row>
    <row r="49388" spans="71:71" x14ac:dyDescent="0.3">
      <c r="BS49388" s="24">
        <f t="shared" si="1094"/>
        <v>-2.5</v>
      </c>
    </row>
    <row r="49389" spans="71:71" x14ac:dyDescent="0.3">
      <c r="BS49389" s="24">
        <f t="shared" si="1094"/>
        <v>-2.5</v>
      </c>
    </row>
    <row r="49390" spans="71:71" x14ac:dyDescent="0.3">
      <c r="BS49390" s="24">
        <f t="shared" si="1094"/>
        <v>-2.5</v>
      </c>
    </row>
    <row r="49391" spans="71:71" x14ac:dyDescent="0.3">
      <c r="BS49391" s="24">
        <f t="shared" si="1094"/>
        <v>-2.5</v>
      </c>
    </row>
    <row r="49392" spans="71:71" x14ac:dyDescent="0.3">
      <c r="BS49392" s="24">
        <f t="shared" si="1094"/>
        <v>-2.5</v>
      </c>
    </row>
    <row r="49393" spans="71:71" x14ac:dyDescent="0.3">
      <c r="BS49393" s="24">
        <f t="shared" si="1094"/>
        <v>-2.5</v>
      </c>
    </row>
    <row r="49394" spans="71:71" x14ac:dyDescent="0.3">
      <c r="BS49394" s="24">
        <f t="shared" si="1094"/>
        <v>-2.5</v>
      </c>
    </row>
    <row r="49395" spans="71:71" x14ac:dyDescent="0.3">
      <c r="BS49395" s="24">
        <f t="shared" si="1094"/>
        <v>-2.5</v>
      </c>
    </row>
    <row r="49396" spans="71:71" x14ac:dyDescent="0.3">
      <c r="BS49396" s="24">
        <f t="shared" si="1094"/>
        <v>-2.5</v>
      </c>
    </row>
    <row r="49397" spans="71:71" x14ac:dyDescent="0.3">
      <c r="BS49397" s="24">
        <f t="shared" si="1094"/>
        <v>-2.5</v>
      </c>
    </row>
    <row r="49398" spans="71:71" x14ac:dyDescent="0.3">
      <c r="BS49398" s="24">
        <f t="shared" si="1094"/>
        <v>-2.5</v>
      </c>
    </row>
    <row r="49399" spans="71:71" x14ac:dyDescent="0.3">
      <c r="BS49399" s="24">
        <f t="shared" si="1094"/>
        <v>-2.5</v>
      </c>
    </row>
    <row r="49400" spans="71:71" x14ac:dyDescent="0.3">
      <c r="BS49400" s="24">
        <f t="shared" si="1094"/>
        <v>-2.5</v>
      </c>
    </row>
    <row r="49401" spans="71:71" x14ac:dyDescent="0.3">
      <c r="BS49401" s="24">
        <f t="shared" si="1094"/>
        <v>-2.5</v>
      </c>
    </row>
    <row r="49402" spans="71:71" x14ac:dyDescent="0.3">
      <c r="BS49402" s="24">
        <f t="shared" si="1094"/>
        <v>-2.5</v>
      </c>
    </row>
    <row r="49403" spans="71:71" x14ac:dyDescent="0.3">
      <c r="BS49403" s="24">
        <f t="shared" si="1094"/>
        <v>-2.5</v>
      </c>
    </row>
    <row r="49404" spans="71:71" x14ac:dyDescent="0.3">
      <c r="BS49404" s="24">
        <f t="shared" si="1094"/>
        <v>-2.5</v>
      </c>
    </row>
    <row r="49405" spans="71:71" x14ac:dyDescent="0.3">
      <c r="BS49405" s="24">
        <f t="shared" si="1094"/>
        <v>-2.5</v>
      </c>
    </row>
    <row r="49406" spans="71:71" x14ac:dyDescent="0.3">
      <c r="BS49406" s="24">
        <f t="shared" si="1094"/>
        <v>-2.5</v>
      </c>
    </row>
    <row r="49407" spans="71:71" x14ac:dyDescent="0.3">
      <c r="BS49407" s="24">
        <f t="shared" si="1094"/>
        <v>-2.5</v>
      </c>
    </row>
    <row r="49408" spans="71:71" x14ac:dyDescent="0.3">
      <c r="BS49408" s="24">
        <f t="shared" si="1094"/>
        <v>-2.5</v>
      </c>
    </row>
    <row r="49409" spans="71:71" x14ac:dyDescent="0.3">
      <c r="BS49409" s="24">
        <f t="shared" si="1094"/>
        <v>-2.5</v>
      </c>
    </row>
    <row r="49410" spans="71:71" x14ac:dyDescent="0.3">
      <c r="BS49410" s="24">
        <f t="shared" si="1094"/>
        <v>-2.5</v>
      </c>
    </row>
    <row r="49411" spans="71:71" x14ac:dyDescent="0.3">
      <c r="BS49411" s="24">
        <f t="shared" si="1094"/>
        <v>-2.5</v>
      </c>
    </row>
    <row r="49412" spans="71:71" x14ac:dyDescent="0.3">
      <c r="BS49412" s="24">
        <f t="shared" si="1094"/>
        <v>-2.5</v>
      </c>
    </row>
    <row r="49413" spans="71:71" x14ac:dyDescent="0.3">
      <c r="BS49413" s="24">
        <f t="shared" si="1094"/>
        <v>-2.5</v>
      </c>
    </row>
    <row r="49414" spans="71:71" x14ac:dyDescent="0.3">
      <c r="BS49414" s="24">
        <f t="shared" si="1094"/>
        <v>-2.5</v>
      </c>
    </row>
    <row r="49415" spans="71:71" x14ac:dyDescent="0.3">
      <c r="BS49415" s="24">
        <f t="shared" si="1094"/>
        <v>-2.5</v>
      </c>
    </row>
    <row r="49416" spans="71:71" x14ac:dyDescent="0.3">
      <c r="BS49416" s="24">
        <f t="shared" si="1094"/>
        <v>-2.5</v>
      </c>
    </row>
    <row r="49417" spans="71:71" x14ac:dyDescent="0.3">
      <c r="BS49417" s="24">
        <f t="shared" ref="BS49417:BS49480" si="1095">BR49417-2.5</f>
        <v>-2.5</v>
      </c>
    </row>
    <row r="49418" spans="71:71" x14ac:dyDescent="0.3">
      <c r="BS49418" s="24">
        <f t="shared" si="1095"/>
        <v>-2.5</v>
      </c>
    </row>
    <row r="49419" spans="71:71" x14ac:dyDescent="0.3">
      <c r="BS49419" s="24">
        <f t="shared" si="1095"/>
        <v>-2.5</v>
      </c>
    </row>
    <row r="49420" spans="71:71" x14ac:dyDescent="0.3">
      <c r="BS49420" s="24">
        <f t="shared" si="1095"/>
        <v>-2.5</v>
      </c>
    </row>
    <row r="49421" spans="71:71" x14ac:dyDescent="0.3">
      <c r="BS49421" s="24">
        <f t="shared" si="1095"/>
        <v>-2.5</v>
      </c>
    </row>
    <row r="49422" spans="71:71" x14ac:dyDescent="0.3">
      <c r="BS49422" s="24">
        <f t="shared" si="1095"/>
        <v>-2.5</v>
      </c>
    </row>
    <row r="49423" spans="71:71" x14ac:dyDescent="0.3">
      <c r="BS49423" s="24">
        <f t="shared" si="1095"/>
        <v>-2.5</v>
      </c>
    </row>
    <row r="49424" spans="71:71" x14ac:dyDescent="0.3">
      <c r="BS49424" s="24">
        <f t="shared" si="1095"/>
        <v>-2.5</v>
      </c>
    </row>
    <row r="49425" spans="71:71" x14ac:dyDescent="0.3">
      <c r="BS49425" s="24">
        <f t="shared" si="1095"/>
        <v>-2.5</v>
      </c>
    </row>
    <row r="49426" spans="71:71" x14ac:dyDescent="0.3">
      <c r="BS49426" s="24">
        <f t="shared" si="1095"/>
        <v>-2.5</v>
      </c>
    </row>
    <row r="49427" spans="71:71" x14ac:dyDescent="0.3">
      <c r="BS49427" s="24">
        <f t="shared" si="1095"/>
        <v>-2.5</v>
      </c>
    </row>
    <row r="49428" spans="71:71" x14ac:dyDescent="0.3">
      <c r="BS49428" s="24">
        <f t="shared" si="1095"/>
        <v>-2.5</v>
      </c>
    </row>
    <row r="49429" spans="71:71" x14ac:dyDescent="0.3">
      <c r="BS49429" s="24">
        <f t="shared" si="1095"/>
        <v>-2.5</v>
      </c>
    </row>
    <row r="49430" spans="71:71" x14ac:dyDescent="0.3">
      <c r="BS49430" s="24">
        <f t="shared" si="1095"/>
        <v>-2.5</v>
      </c>
    </row>
    <row r="49431" spans="71:71" x14ac:dyDescent="0.3">
      <c r="BS49431" s="24">
        <f t="shared" si="1095"/>
        <v>-2.5</v>
      </c>
    </row>
    <row r="49432" spans="71:71" x14ac:dyDescent="0.3">
      <c r="BS49432" s="24">
        <f t="shared" si="1095"/>
        <v>-2.5</v>
      </c>
    </row>
    <row r="49433" spans="71:71" x14ac:dyDescent="0.3">
      <c r="BS49433" s="24">
        <f t="shared" si="1095"/>
        <v>-2.5</v>
      </c>
    </row>
    <row r="49434" spans="71:71" x14ac:dyDescent="0.3">
      <c r="BS49434" s="24">
        <f t="shared" si="1095"/>
        <v>-2.5</v>
      </c>
    </row>
    <row r="49435" spans="71:71" x14ac:dyDescent="0.3">
      <c r="BS49435" s="24">
        <f t="shared" si="1095"/>
        <v>-2.5</v>
      </c>
    </row>
    <row r="49436" spans="71:71" x14ac:dyDescent="0.3">
      <c r="BS49436" s="24">
        <f t="shared" si="1095"/>
        <v>-2.5</v>
      </c>
    </row>
    <row r="49437" spans="71:71" x14ac:dyDescent="0.3">
      <c r="BS49437" s="24">
        <f t="shared" si="1095"/>
        <v>-2.5</v>
      </c>
    </row>
    <row r="49438" spans="71:71" x14ac:dyDescent="0.3">
      <c r="BS49438" s="24">
        <f t="shared" si="1095"/>
        <v>-2.5</v>
      </c>
    </row>
    <row r="49439" spans="71:71" x14ac:dyDescent="0.3">
      <c r="BS49439" s="24">
        <f t="shared" si="1095"/>
        <v>-2.5</v>
      </c>
    </row>
    <row r="49440" spans="71:71" x14ac:dyDescent="0.3">
      <c r="BS49440" s="24">
        <f t="shared" si="1095"/>
        <v>-2.5</v>
      </c>
    </row>
    <row r="49441" spans="71:71" x14ac:dyDescent="0.3">
      <c r="BS49441" s="24">
        <f t="shared" si="1095"/>
        <v>-2.5</v>
      </c>
    </row>
    <row r="49442" spans="71:71" x14ac:dyDescent="0.3">
      <c r="BS49442" s="24">
        <f t="shared" si="1095"/>
        <v>-2.5</v>
      </c>
    </row>
    <row r="49443" spans="71:71" x14ac:dyDescent="0.3">
      <c r="BS49443" s="24">
        <f t="shared" si="1095"/>
        <v>-2.5</v>
      </c>
    </row>
    <row r="49444" spans="71:71" x14ac:dyDescent="0.3">
      <c r="BS49444" s="24">
        <f t="shared" si="1095"/>
        <v>-2.5</v>
      </c>
    </row>
    <row r="49445" spans="71:71" x14ac:dyDescent="0.3">
      <c r="BS49445" s="24">
        <f t="shared" si="1095"/>
        <v>-2.5</v>
      </c>
    </row>
    <row r="49446" spans="71:71" x14ac:dyDescent="0.3">
      <c r="BS49446" s="24">
        <f t="shared" si="1095"/>
        <v>-2.5</v>
      </c>
    </row>
    <row r="49447" spans="71:71" x14ac:dyDescent="0.3">
      <c r="BS49447" s="24">
        <f t="shared" si="1095"/>
        <v>-2.5</v>
      </c>
    </row>
    <row r="49448" spans="71:71" x14ac:dyDescent="0.3">
      <c r="BS49448" s="24">
        <f t="shared" si="1095"/>
        <v>-2.5</v>
      </c>
    </row>
    <row r="49449" spans="71:71" x14ac:dyDescent="0.3">
      <c r="BS49449" s="24">
        <f t="shared" si="1095"/>
        <v>-2.5</v>
      </c>
    </row>
    <row r="49450" spans="71:71" x14ac:dyDescent="0.3">
      <c r="BS49450" s="24">
        <f t="shared" si="1095"/>
        <v>-2.5</v>
      </c>
    </row>
    <row r="49451" spans="71:71" x14ac:dyDescent="0.3">
      <c r="BS49451" s="24">
        <f t="shared" si="1095"/>
        <v>-2.5</v>
      </c>
    </row>
    <row r="49452" spans="71:71" x14ac:dyDescent="0.3">
      <c r="BS49452" s="24">
        <f t="shared" si="1095"/>
        <v>-2.5</v>
      </c>
    </row>
    <row r="49453" spans="71:71" x14ac:dyDescent="0.3">
      <c r="BS49453" s="24">
        <f t="shared" si="1095"/>
        <v>-2.5</v>
      </c>
    </row>
    <row r="49454" spans="71:71" x14ac:dyDescent="0.3">
      <c r="BS49454" s="24">
        <f t="shared" si="1095"/>
        <v>-2.5</v>
      </c>
    </row>
    <row r="49455" spans="71:71" x14ac:dyDescent="0.3">
      <c r="BS49455" s="24">
        <f t="shared" si="1095"/>
        <v>-2.5</v>
      </c>
    </row>
    <row r="49456" spans="71:71" x14ac:dyDescent="0.3">
      <c r="BS49456" s="24">
        <f t="shared" si="1095"/>
        <v>-2.5</v>
      </c>
    </row>
    <row r="49457" spans="71:71" x14ac:dyDescent="0.3">
      <c r="BS49457" s="24">
        <f t="shared" si="1095"/>
        <v>-2.5</v>
      </c>
    </row>
    <row r="49458" spans="71:71" x14ac:dyDescent="0.3">
      <c r="BS49458" s="24">
        <f t="shared" si="1095"/>
        <v>-2.5</v>
      </c>
    </row>
    <row r="49459" spans="71:71" x14ac:dyDescent="0.3">
      <c r="BS49459" s="24">
        <f t="shared" si="1095"/>
        <v>-2.5</v>
      </c>
    </row>
    <row r="49460" spans="71:71" x14ac:dyDescent="0.3">
      <c r="BS49460" s="24">
        <f t="shared" si="1095"/>
        <v>-2.5</v>
      </c>
    </row>
    <row r="49461" spans="71:71" x14ac:dyDescent="0.3">
      <c r="BS49461" s="24">
        <f t="shared" si="1095"/>
        <v>-2.5</v>
      </c>
    </row>
    <row r="49462" spans="71:71" x14ac:dyDescent="0.3">
      <c r="BS49462" s="24">
        <f t="shared" si="1095"/>
        <v>-2.5</v>
      </c>
    </row>
    <row r="49463" spans="71:71" x14ac:dyDescent="0.3">
      <c r="BS49463" s="24">
        <f t="shared" si="1095"/>
        <v>-2.5</v>
      </c>
    </row>
    <row r="49464" spans="71:71" x14ac:dyDescent="0.3">
      <c r="BS49464" s="24">
        <f t="shared" si="1095"/>
        <v>-2.5</v>
      </c>
    </row>
    <row r="49465" spans="71:71" x14ac:dyDescent="0.3">
      <c r="BS49465" s="24">
        <f t="shared" si="1095"/>
        <v>-2.5</v>
      </c>
    </row>
    <row r="49466" spans="71:71" x14ac:dyDescent="0.3">
      <c r="BS49466" s="24">
        <f t="shared" si="1095"/>
        <v>-2.5</v>
      </c>
    </row>
    <row r="49467" spans="71:71" x14ac:dyDescent="0.3">
      <c r="BS49467" s="24">
        <f t="shared" si="1095"/>
        <v>-2.5</v>
      </c>
    </row>
    <row r="49468" spans="71:71" x14ac:dyDescent="0.3">
      <c r="BS49468" s="24">
        <f t="shared" si="1095"/>
        <v>-2.5</v>
      </c>
    </row>
    <row r="49469" spans="71:71" x14ac:dyDescent="0.3">
      <c r="BS49469" s="24">
        <f t="shared" si="1095"/>
        <v>-2.5</v>
      </c>
    </row>
    <row r="49470" spans="71:71" x14ac:dyDescent="0.3">
      <c r="BS49470" s="24">
        <f t="shared" si="1095"/>
        <v>-2.5</v>
      </c>
    </row>
    <row r="49471" spans="71:71" x14ac:dyDescent="0.3">
      <c r="BS49471" s="24">
        <f t="shared" si="1095"/>
        <v>-2.5</v>
      </c>
    </row>
    <row r="49472" spans="71:71" x14ac:dyDescent="0.3">
      <c r="BS49472" s="24">
        <f t="shared" si="1095"/>
        <v>-2.5</v>
      </c>
    </row>
    <row r="49473" spans="71:71" x14ac:dyDescent="0.3">
      <c r="BS49473" s="24">
        <f t="shared" si="1095"/>
        <v>-2.5</v>
      </c>
    </row>
    <row r="49474" spans="71:71" x14ac:dyDescent="0.3">
      <c r="BS49474" s="24">
        <f t="shared" si="1095"/>
        <v>-2.5</v>
      </c>
    </row>
    <row r="49475" spans="71:71" x14ac:dyDescent="0.3">
      <c r="BS49475" s="24">
        <f t="shared" si="1095"/>
        <v>-2.5</v>
      </c>
    </row>
    <row r="49476" spans="71:71" x14ac:dyDescent="0.3">
      <c r="BS49476" s="24">
        <f t="shared" si="1095"/>
        <v>-2.5</v>
      </c>
    </row>
    <row r="49477" spans="71:71" x14ac:dyDescent="0.3">
      <c r="BS49477" s="24">
        <f t="shared" si="1095"/>
        <v>-2.5</v>
      </c>
    </row>
    <row r="49478" spans="71:71" x14ac:dyDescent="0.3">
      <c r="BS49478" s="24">
        <f t="shared" si="1095"/>
        <v>-2.5</v>
      </c>
    </row>
    <row r="49479" spans="71:71" x14ac:dyDescent="0.3">
      <c r="BS49479" s="24">
        <f t="shared" si="1095"/>
        <v>-2.5</v>
      </c>
    </row>
    <row r="49480" spans="71:71" x14ac:dyDescent="0.3">
      <c r="BS49480" s="24">
        <f t="shared" si="1095"/>
        <v>-2.5</v>
      </c>
    </row>
    <row r="49481" spans="71:71" x14ac:dyDescent="0.3">
      <c r="BS49481" s="24">
        <f t="shared" ref="BS49481:BS49544" si="1096">BR49481-2.5</f>
        <v>-2.5</v>
      </c>
    </row>
    <row r="49482" spans="71:71" x14ac:dyDescent="0.3">
      <c r="BS49482" s="24">
        <f t="shared" si="1096"/>
        <v>-2.5</v>
      </c>
    </row>
    <row r="49483" spans="71:71" x14ac:dyDescent="0.3">
      <c r="BS49483" s="24">
        <f t="shared" si="1096"/>
        <v>-2.5</v>
      </c>
    </row>
    <row r="49484" spans="71:71" x14ac:dyDescent="0.3">
      <c r="BS49484" s="24">
        <f t="shared" si="1096"/>
        <v>-2.5</v>
      </c>
    </row>
    <row r="49485" spans="71:71" x14ac:dyDescent="0.3">
      <c r="BS49485" s="24">
        <f t="shared" si="1096"/>
        <v>-2.5</v>
      </c>
    </row>
    <row r="49486" spans="71:71" x14ac:dyDescent="0.3">
      <c r="BS49486" s="24">
        <f t="shared" si="1096"/>
        <v>-2.5</v>
      </c>
    </row>
    <row r="49487" spans="71:71" x14ac:dyDescent="0.3">
      <c r="BS49487" s="24">
        <f t="shared" si="1096"/>
        <v>-2.5</v>
      </c>
    </row>
    <row r="49488" spans="71:71" x14ac:dyDescent="0.3">
      <c r="BS49488" s="24">
        <f t="shared" si="1096"/>
        <v>-2.5</v>
      </c>
    </row>
    <row r="49489" spans="71:71" x14ac:dyDescent="0.3">
      <c r="BS49489" s="24">
        <f t="shared" si="1096"/>
        <v>-2.5</v>
      </c>
    </row>
    <row r="49490" spans="71:71" x14ac:dyDescent="0.3">
      <c r="BS49490" s="24">
        <f t="shared" si="1096"/>
        <v>-2.5</v>
      </c>
    </row>
    <row r="49491" spans="71:71" x14ac:dyDescent="0.3">
      <c r="BS49491" s="24">
        <f t="shared" si="1096"/>
        <v>-2.5</v>
      </c>
    </row>
    <row r="49492" spans="71:71" x14ac:dyDescent="0.3">
      <c r="BS49492" s="24">
        <f t="shared" si="1096"/>
        <v>-2.5</v>
      </c>
    </row>
    <row r="49493" spans="71:71" x14ac:dyDescent="0.3">
      <c r="BS49493" s="24">
        <f t="shared" si="1096"/>
        <v>-2.5</v>
      </c>
    </row>
    <row r="49494" spans="71:71" x14ac:dyDescent="0.3">
      <c r="BS49494" s="24">
        <f t="shared" si="1096"/>
        <v>-2.5</v>
      </c>
    </row>
    <row r="49495" spans="71:71" x14ac:dyDescent="0.3">
      <c r="BS49495" s="24">
        <f t="shared" si="1096"/>
        <v>-2.5</v>
      </c>
    </row>
    <row r="49496" spans="71:71" x14ac:dyDescent="0.3">
      <c r="BS49496" s="24">
        <f t="shared" si="1096"/>
        <v>-2.5</v>
      </c>
    </row>
    <row r="49497" spans="71:71" x14ac:dyDescent="0.3">
      <c r="BS49497" s="24">
        <f t="shared" si="1096"/>
        <v>-2.5</v>
      </c>
    </row>
    <row r="49498" spans="71:71" x14ac:dyDescent="0.3">
      <c r="BS49498" s="24">
        <f t="shared" si="1096"/>
        <v>-2.5</v>
      </c>
    </row>
    <row r="49499" spans="71:71" x14ac:dyDescent="0.3">
      <c r="BS49499" s="24">
        <f t="shared" si="1096"/>
        <v>-2.5</v>
      </c>
    </row>
    <row r="49500" spans="71:71" x14ac:dyDescent="0.3">
      <c r="BS49500" s="24">
        <f t="shared" si="1096"/>
        <v>-2.5</v>
      </c>
    </row>
    <row r="49501" spans="71:71" x14ac:dyDescent="0.3">
      <c r="BS49501" s="24">
        <f t="shared" si="1096"/>
        <v>-2.5</v>
      </c>
    </row>
    <row r="49502" spans="71:71" x14ac:dyDescent="0.3">
      <c r="BS49502" s="24">
        <f t="shared" si="1096"/>
        <v>-2.5</v>
      </c>
    </row>
    <row r="49503" spans="71:71" x14ac:dyDescent="0.3">
      <c r="BS49503" s="24">
        <f t="shared" si="1096"/>
        <v>-2.5</v>
      </c>
    </row>
    <row r="49504" spans="71:71" x14ac:dyDescent="0.3">
      <c r="BS49504" s="24">
        <f t="shared" si="1096"/>
        <v>-2.5</v>
      </c>
    </row>
    <row r="49505" spans="71:71" x14ac:dyDescent="0.3">
      <c r="BS49505" s="24">
        <f t="shared" si="1096"/>
        <v>-2.5</v>
      </c>
    </row>
    <row r="49506" spans="71:71" x14ac:dyDescent="0.3">
      <c r="BS49506" s="24">
        <f t="shared" si="1096"/>
        <v>-2.5</v>
      </c>
    </row>
    <row r="49507" spans="71:71" x14ac:dyDescent="0.3">
      <c r="BS49507" s="24">
        <f t="shared" si="1096"/>
        <v>-2.5</v>
      </c>
    </row>
    <row r="49508" spans="71:71" x14ac:dyDescent="0.3">
      <c r="BS49508" s="24">
        <f t="shared" si="1096"/>
        <v>-2.5</v>
      </c>
    </row>
    <row r="49509" spans="71:71" x14ac:dyDescent="0.3">
      <c r="BS49509" s="24">
        <f t="shared" si="1096"/>
        <v>-2.5</v>
      </c>
    </row>
    <row r="49510" spans="71:71" x14ac:dyDescent="0.3">
      <c r="BS49510" s="24">
        <f t="shared" si="1096"/>
        <v>-2.5</v>
      </c>
    </row>
    <row r="49511" spans="71:71" x14ac:dyDescent="0.3">
      <c r="BS49511" s="24">
        <f t="shared" si="1096"/>
        <v>-2.5</v>
      </c>
    </row>
    <row r="49512" spans="71:71" x14ac:dyDescent="0.3">
      <c r="BS49512" s="24">
        <f t="shared" si="1096"/>
        <v>-2.5</v>
      </c>
    </row>
    <row r="49513" spans="71:71" x14ac:dyDescent="0.3">
      <c r="BS49513" s="24">
        <f t="shared" si="1096"/>
        <v>-2.5</v>
      </c>
    </row>
    <row r="49514" spans="71:71" x14ac:dyDescent="0.3">
      <c r="BS49514" s="24">
        <f t="shared" si="1096"/>
        <v>-2.5</v>
      </c>
    </row>
    <row r="49515" spans="71:71" x14ac:dyDescent="0.3">
      <c r="BS49515" s="24">
        <f t="shared" si="1096"/>
        <v>-2.5</v>
      </c>
    </row>
    <row r="49516" spans="71:71" x14ac:dyDescent="0.3">
      <c r="BS49516" s="24">
        <f t="shared" si="1096"/>
        <v>-2.5</v>
      </c>
    </row>
    <row r="49517" spans="71:71" x14ac:dyDescent="0.3">
      <c r="BS49517" s="24">
        <f t="shared" si="1096"/>
        <v>-2.5</v>
      </c>
    </row>
    <row r="49518" spans="71:71" x14ac:dyDescent="0.3">
      <c r="BS49518" s="24">
        <f t="shared" si="1096"/>
        <v>-2.5</v>
      </c>
    </row>
    <row r="49519" spans="71:71" x14ac:dyDescent="0.3">
      <c r="BS49519" s="24">
        <f t="shared" si="1096"/>
        <v>-2.5</v>
      </c>
    </row>
    <row r="49520" spans="71:71" x14ac:dyDescent="0.3">
      <c r="BS49520" s="24">
        <f t="shared" si="1096"/>
        <v>-2.5</v>
      </c>
    </row>
    <row r="49521" spans="71:71" x14ac:dyDescent="0.3">
      <c r="BS49521" s="24">
        <f t="shared" si="1096"/>
        <v>-2.5</v>
      </c>
    </row>
    <row r="49522" spans="71:71" x14ac:dyDescent="0.3">
      <c r="BS49522" s="24">
        <f t="shared" si="1096"/>
        <v>-2.5</v>
      </c>
    </row>
    <row r="49523" spans="71:71" x14ac:dyDescent="0.3">
      <c r="BS49523" s="24">
        <f t="shared" si="1096"/>
        <v>-2.5</v>
      </c>
    </row>
    <row r="49524" spans="71:71" x14ac:dyDescent="0.3">
      <c r="BS49524" s="24">
        <f t="shared" si="1096"/>
        <v>-2.5</v>
      </c>
    </row>
    <row r="49525" spans="71:71" x14ac:dyDescent="0.3">
      <c r="BS49525" s="24">
        <f t="shared" si="1096"/>
        <v>-2.5</v>
      </c>
    </row>
    <row r="49526" spans="71:71" x14ac:dyDescent="0.3">
      <c r="BS49526" s="24">
        <f t="shared" si="1096"/>
        <v>-2.5</v>
      </c>
    </row>
    <row r="49527" spans="71:71" x14ac:dyDescent="0.3">
      <c r="BS49527" s="24">
        <f t="shared" si="1096"/>
        <v>-2.5</v>
      </c>
    </row>
    <row r="49528" spans="71:71" x14ac:dyDescent="0.3">
      <c r="BS49528" s="24">
        <f t="shared" si="1096"/>
        <v>-2.5</v>
      </c>
    </row>
    <row r="49529" spans="71:71" x14ac:dyDescent="0.3">
      <c r="BS49529" s="24">
        <f t="shared" si="1096"/>
        <v>-2.5</v>
      </c>
    </row>
    <row r="49530" spans="71:71" x14ac:dyDescent="0.3">
      <c r="BS49530" s="24">
        <f t="shared" si="1096"/>
        <v>-2.5</v>
      </c>
    </row>
    <row r="49531" spans="71:71" x14ac:dyDescent="0.3">
      <c r="BS49531" s="24">
        <f t="shared" si="1096"/>
        <v>-2.5</v>
      </c>
    </row>
    <row r="49532" spans="71:71" x14ac:dyDescent="0.3">
      <c r="BS49532" s="24">
        <f t="shared" si="1096"/>
        <v>-2.5</v>
      </c>
    </row>
    <row r="49533" spans="71:71" x14ac:dyDescent="0.3">
      <c r="BS49533" s="24">
        <f t="shared" si="1096"/>
        <v>-2.5</v>
      </c>
    </row>
    <row r="49534" spans="71:71" x14ac:dyDescent="0.3">
      <c r="BS49534" s="24">
        <f t="shared" si="1096"/>
        <v>-2.5</v>
      </c>
    </row>
    <row r="49535" spans="71:71" x14ac:dyDescent="0.3">
      <c r="BS49535" s="24">
        <f t="shared" si="1096"/>
        <v>-2.5</v>
      </c>
    </row>
    <row r="49536" spans="71:71" x14ac:dyDescent="0.3">
      <c r="BS49536" s="24">
        <f t="shared" si="1096"/>
        <v>-2.5</v>
      </c>
    </row>
    <row r="49537" spans="71:71" x14ac:dyDescent="0.3">
      <c r="BS49537" s="24">
        <f t="shared" si="1096"/>
        <v>-2.5</v>
      </c>
    </row>
    <row r="49538" spans="71:71" x14ac:dyDescent="0.3">
      <c r="BS49538" s="24">
        <f t="shared" si="1096"/>
        <v>-2.5</v>
      </c>
    </row>
    <row r="49539" spans="71:71" x14ac:dyDescent="0.3">
      <c r="BS49539" s="24">
        <f t="shared" si="1096"/>
        <v>-2.5</v>
      </c>
    </row>
    <row r="49540" spans="71:71" x14ac:dyDescent="0.3">
      <c r="BS49540" s="24">
        <f t="shared" si="1096"/>
        <v>-2.5</v>
      </c>
    </row>
    <row r="49541" spans="71:71" x14ac:dyDescent="0.3">
      <c r="BS49541" s="24">
        <f t="shared" si="1096"/>
        <v>-2.5</v>
      </c>
    </row>
    <row r="49542" spans="71:71" x14ac:dyDescent="0.3">
      <c r="BS49542" s="24">
        <f t="shared" si="1096"/>
        <v>-2.5</v>
      </c>
    </row>
    <row r="49543" spans="71:71" x14ac:dyDescent="0.3">
      <c r="BS49543" s="24">
        <f t="shared" si="1096"/>
        <v>-2.5</v>
      </c>
    </row>
    <row r="49544" spans="71:71" x14ac:dyDescent="0.3">
      <c r="BS49544" s="24">
        <f t="shared" si="1096"/>
        <v>-2.5</v>
      </c>
    </row>
    <row r="49545" spans="71:71" x14ac:dyDescent="0.3">
      <c r="BS49545" s="24">
        <f t="shared" ref="BS49545:BS49608" si="1097">BR49545-2.5</f>
        <v>-2.5</v>
      </c>
    </row>
    <row r="49546" spans="71:71" x14ac:dyDescent="0.3">
      <c r="BS49546" s="24">
        <f t="shared" si="1097"/>
        <v>-2.5</v>
      </c>
    </row>
    <row r="49547" spans="71:71" x14ac:dyDescent="0.3">
      <c r="BS49547" s="24">
        <f t="shared" si="1097"/>
        <v>-2.5</v>
      </c>
    </row>
    <row r="49548" spans="71:71" x14ac:dyDescent="0.3">
      <c r="BS49548" s="24">
        <f t="shared" si="1097"/>
        <v>-2.5</v>
      </c>
    </row>
    <row r="49549" spans="71:71" x14ac:dyDescent="0.3">
      <c r="BS49549" s="24">
        <f t="shared" si="1097"/>
        <v>-2.5</v>
      </c>
    </row>
    <row r="49550" spans="71:71" x14ac:dyDescent="0.3">
      <c r="BS49550" s="24">
        <f t="shared" si="1097"/>
        <v>-2.5</v>
      </c>
    </row>
    <row r="49551" spans="71:71" x14ac:dyDescent="0.3">
      <c r="BS49551" s="24">
        <f t="shared" si="1097"/>
        <v>-2.5</v>
      </c>
    </row>
    <row r="49552" spans="71:71" x14ac:dyDescent="0.3">
      <c r="BS49552" s="24">
        <f t="shared" si="1097"/>
        <v>-2.5</v>
      </c>
    </row>
    <row r="49553" spans="71:71" x14ac:dyDescent="0.3">
      <c r="BS49553" s="24">
        <f t="shared" si="1097"/>
        <v>-2.5</v>
      </c>
    </row>
    <row r="49554" spans="71:71" x14ac:dyDescent="0.3">
      <c r="BS49554" s="24">
        <f t="shared" si="1097"/>
        <v>-2.5</v>
      </c>
    </row>
    <row r="49555" spans="71:71" x14ac:dyDescent="0.3">
      <c r="BS49555" s="24">
        <f t="shared" si="1097"/>
        <v>-2.5</v>
      </c>
    </row>
    <row r="49556" spans="71:71" x14ac:dyDescent="0.3">
      <c r="BS49556" s="24">
        <f t="shared" si="1097"/>
        <v>-2.5</v>
      </c>
    </row>
    <row r="49557" spans="71:71" x14ac:dyDescent="0.3">
      <c r="BS49557" s="24">
        <f t="shared" si="1097"/>
        <v>-2.5</v>
      </c>
    </row>
    <row r="49558" spans="71:71" x14ac:dyDescent="0.3">
      <c r="BS49558" s="24">
        <f t="shared" si="1097"/>
        <v>-2.5</v>
      </c>
    </row>
    <row r="49559" spans="71:71" x14ac:dyDescent="0.3">
      <c r="BS49559" s="24">
        <f t="shared" si="1097"/>
        <v>-2.5</v>
      </c>
    </row>
    <row r="49560" spans="71:71" x14ac:dyDescent="0.3">
      <c r="BS49560" s="24">
        <f t="shared" si="1097"/>
        <v>-2.5</v>
      </c>
    </row>
    <row r="49561" spans="71:71" x14ac:dyDescent="0.3">
      <c r="BS49561" s="24">
        <f t="shared" si="1097"/>
        <v>-2.5</v>
      </c>
    </row>
    <row r="49562" spans="71:71" x14ac:dyDescent="0.3">
      <c r="BS49562" s="24">
        <f t="shared" si="1097"/>
        <v>-2.5</v>
      </c>
    </row>
    <row r="49563" spans="71:71" x14ac:dyDescent="0.3">
      <c r="BS49563" s="24">
        <f t="shared" si="1097"/>
        <v>-2.5</v>
      </c>
    </row>
    <row r="49564" spans="71:71" x14ac:dyDescent="0.3">
      <c r="BS49564" s="24">
        <f t="shared" si="1097"/>
        <v>-2.5</v>
      </c>
    </row>
    <row r="49565" spans="71:71" x14ac:dyDescent="0.3">
      <c r="BS49565" s="24">
        <f t="shared" si="1097"/>
        <v>-2.5</v>
      </c>
    </row>
    <row r="49566" spans="71:71" x14ac:dyDescent="0.3">
      <c r="BS49566" s="24">
        <f t="shared" si="1097"/>
        <v>-2.5</v>
      </c>
    </row>
    <row r="49567" spans="71:71" x14ac:dyDescent="0.3">
      <c r="BS49567" s="24">
        <f t="shared" si="1097"/>
        <v>-2.5</v>
      </c>
    </row>
    <row r="49568" spans="71:71" x14ac:dyDescent="0.3">
      <c r="BS49568" s="24">
        <f t="shared" si="1097"/>
        <v>-2.5</v>
      </c>
    </row>
    <row r="49569" spans="71:71" x14ac:dyDescent="0.3">
      <c r="BS49569" s="24">
        <f t="shared" si="1097"/>
        <v>-2.5</v>
      </c>
    </row>
    <row r="49570" spans="71:71" x14ac:dyDescent="0.3">
      <c r="BS49570" s="24">
        <f t="shared" si="1097"/>
        <v>-2.5</v>
      </c>
    </row>
    <row r="49571" spans="71:71" x14ac:dyDescent="0.3">
      <c r="BS49571" s="24">
        <f t="shared" si="1097"/>
        <v>-2.5</v>
      </c>
    </row>
    <row r="49572" spans="71:71" x14ac:dyDescent="0.3">
      <c r="BS49572" s="24">
        <f t="shared" si="1097"/>
        <v>-2.5</v>
      </c>
    </row>
    <row r="49573" spans="71:71" x14ac:dyDescent="0.3">
      <c r="BS49573" s="24">
        <f t="shared" si="1097"/>
        <v>-2.5</v>
      </c>
    </row>
    <row r="49574" spans="71:71" x14ac:dyDescent="0.3">
      <c r="BS49574" s="24">
        <f t="shared" si="1097"/>
        <v>-2.5</v>
      </c>
    </row>
    <row r="49575" spans="71:71" x14ac:dyDescent="0.3">
      <c r="BS49575" s="24">
        <f t="shared" si="1097"/>
        <v>-2.5</v>
      </c>
    </row>
    <row r="49576" spans="71:71" x14ac:dyDescent="0.3">
      <c r="BS49576" s="24">
        <f t="shared" si="1097"/>
        <v>-2.5</v>
      </c>
    </row>
    <row r="49577" spans="71:71" x14ac:dyDescent="0.3">
      <c r="BS49577" s="24">
        <f t="shared" si="1097"/>
        <v>-2.5</v>
      </c>
    </row>
    <row r="49578" spans="71:71" x14ac:dyDescent="0.3">
      <c r="BS49578" s="24">
        <f t="shared" si="1097"/>
        <v>-2.5</v>
      </c>
    </row>
    <row r="49579" spans="71:71" x14ac:dyDescent="0.3">
      <c r="BS49579" s="24">
        <f t="shared" si="1097"/>
        <v>-2.5</v>
      </c>
    </row>
    <row r="49580" spans="71:71" x14ac:dyDescent="0.3">
      <c r="BS49580" s="24">
        <f t="shared" si="1097"/>
        <v>-2.5</v>
      </c>
    </row>
    <row r="49581" spans="71:71" x14ac:dyDescent="0.3">
      <c r="BS49581" s="24">
        <f t="shared" si="1097"/>
        <v>-2.5</v>
      </c>
    </row>
    <row r="49582" spans="71:71" x14ac:dyDescent="0.3">
      <c r="BS49582" s="24">
        <f t="shared" si="1097"/>
        <v>-2.5</v>
      </c>
    </row>
    <row r="49583" spans="71:71" x14ac:dyDescent="0.3">
      <c r="BS49583" s="24">
        <f t="shared" si="1097"/>
        <v>-2.5</v>
      </c>
    </row>
    <row r="49584" spans="71:71" x14ac:dyDescent="0.3">
      <c r="BS49584" s="24">
        <f t="shared" si="1097"/>
        <v>-2.5</v>
      </c>
    </row>
    <row r="49585" spans="71:71" x14ac:dyDescent="0.3">
      <c r="BS49585" s="24">
        <f t="shared" si="1097"/>
        <v>-2.5</v>
      </c>
    </row>
    <row r="49586" spans="71:71" x14ac:dyDescent="0.3">
      <c r="BS49586" s="24">
        <f t="shared" si="1097"/>
        <v>-2.5</v>
      </c>
    </row>
    <row r="49587" spans="71:71" x14ac:dyDescent="0.3">
      <c r="BS49587" s="24">
        <f t="shared" si="1097"/>
        <v>-2.5</v>
      </c>
    </row>
    <row r="49588" spans="71:71" x14ac:dyDescent="0.3">
      <c r="BS49588" s="24">
        <f t="shared" si="1097"/>
        <v>-2.5</v>
      </c>
    </row>
    <row r="49589" spans="71:71" x14ac:dyDescent="0.3">
      <c r="BS49589" s="24">
        <f t="shared" si="1097"/>
        <v>-2.5</v>
      </c>
    </row>
    <row r="49590" spans="71:71" x14ac:dyDescent="0.3">
      <c r="BS49590" s="24">
        <f t="shared" si="1097"/>
        <v>-2.5</v>
      </c>
    </row>
    <row r="49591" spans="71:71" x14ac:dyDescent="0.3">
      <c r="BS49591" s="24">
        <f t="shared" si="1097"/>
        <v>-2.5</v>
      </c>
    </row>
    <row r="49592" spans="71:71" x14ac:dyDescent="0.3">
      <c r="BS49592" s="24">
        <f t="shared" si="1097"/>
        <v>-2.5</v>
      </c>
    </row>
    <row r="49593" spans="71:71" x14ac:dyDescent="0.3">
      <c r="BS49593" s="24">
        <f t="shared" si="1097"/>
        <v>-2.5</v>
      </c>
    </row>
    <row r="49594" spans="71:71" x14ac:dyDescent="0.3">
      <c r="BS49594" s="24">
        <f t="shared" si="1097"/>
        <v>-2.5</v>
      </c>
    </row>
    <row r="49595" spans="71:71" x14ac:dyDescent="0.3">
      <c r="BS49595" s="24">
        <f t="shared" si="1097"/>
        <v>-2.5</v>
      </c>
    </row>
    <row r="49596" spans="71:71" x14ac:dyDescent="0.3">
      <c r="BS49596" s="24">
        <f t="shared" si="1097"/>
        <v>-2.5</v>
      </c>
    </row>
    <row r="49597" spans="71:71" x14ac:dyDescent="0.3">
      <c r="BS49597" s="24">
        <f t="shared" si="1097"/>
        <v>-2.5</v>
      </c>
    </row>
    <row r="49598" spans="71:71" x14ac:dyDescent="0.3">
      <c r="BS49598" s="24">
        <f t="shared" si="1097"/>
        <v>-2.5</v>
      </c>
    </row>
    <row r="49599" spans="71:71" x14ac:dyDescent="0.3">
      <c r="BS49599" s="24">
        <f t="shared" si="1097"/>
        <v>-2.5</v>
      </c>
    </row>
    <row r="49600" spans="71:71" x14ac:dyDescent="0.3">
      <c r="BS49600" s="24">
        <f t="shared" si="1097"/>
        <v>-2.5</v>
      </c>
    </row>
    <row r="49601" spans="71:71" x14ac:dyDescent="0.3">
      <c r="BS49601" s="24">
        <f t="shared" si="1097"/>
        <v>-2.5</v>
      </c>
    </row>
    <row r="49602" spans="71:71" x14ac:dyDescent="0.3">
      <c r="BS49602" s="24">
        <f t="shared" si="1097"/>
        <v>-2.5</v>
      </c>
    </row>
    <row r="49603" spans="71:71" x14ac:dyDescent="0.3">
      <c r="BS49603" s="24">
        <f t="shared" si="1097"/>
        <v>-2.5</v>
      </c>
    </row>
    <row r="49604" spans="71:71" x14ac:dyDescent="0.3">
      <c r="BS49604" s="24">
        <f t="shared" si="1097"/>
        <v>-2.5</v>
      </c>
    </row>
    <row r="49605" spans="71:71" x14ac:dyDescent="0.3">
      <c r="BS49605" s="24">
        <f t="shared" si="1097"/>
        <v>-2.5</v>
      </c>
    </row>
    <row r="49606" spans="71:71" x14ac:dyDescent="0.3">
      <c r="BS49606" s="24">
        <f t="shared" si="1097"/>
        <v>-2.5</v>
      </c>
    </row>
    <row r="49607" spans="71:71" x14ac:dyDescent="0.3">
      <c r="BS49607" s="24">
        <f t="shared" si="1097"/>
        <v>-2.5</v>
      </c>
    </row>
    <row r="49608" spans="71:71" x14ac:dyDescent="0.3">
      <c r="BS49608" s="24">
        <f t="shared" si="1097"/>
        <v>-2.5</v>
      </c>
    </row>
    <row r="49609" spans="71:71" x14ac:dyDescent="0.3">
      <c r="BS49609" s="24">
        <f t="shared" ref="BS49609:BS49672" si="1098">BR49609-2.5</f>
        <v>-2.5</v>
      </c>
    </row>
    <row r="49610" spans="71:71" x14ac:dyDescent="0.3">
      <c r="BS49610" s="24">
        <f t="shared" si="1098"/>
        <v>-2.5</v>
      </c>
    </row>
    <row r="49611" spans="71:71" x14ac:dyDescent="0.3">
      <c r="BS49611" s="24">
        <f t="shared" si="1098"/>
        <v>-2.5</v>
      </c>
    </row>
    <row r="49612" spans="71:71" x14ac:dyDescent="0.3">
      <c r="BS49612" s="24">
        <f t="shared" si="1098"/>
        <v>-2.5</v>
      </c>
    </row>
    <row r="49613" spans="71:71" x14ac:dyDescent="0.3">
      <c r="BS49613" s="24">
        <f t="shared" si="1098"/>
        <v>-2.5</v>
      </c>
    </row>
    <row r="49614" spans="71:71" x14ac:dyDescent="0.3">
      <c r="BS49614" s="24">
        <f t="shared" si="1098"/>
        <v>-2.5</v>
      </c>
    </row>
    <row r="49615" spans="71:71" x14ac:dyDescent="0.3">
      <c r="BS49615" s="24">
        <f t="shared" si="1098"/>
        <v>-2.5</v>
      </c>
    </row>
    <row r="49616" spans="71:71" x14ac:dyDescent="0.3">
      <c r="BS49616" s="24">
        <f t="shared" si="1098"/>
        <v>-2.5</v>
      </c>
    </row>
    <row r="49617" spans="71:71" x14ac:dyDescent="0.3">
      <c r="BS49617" s="24">
        <f t="shared" si="1098"/>
        <v>-2.5</v>
      </c>
    </row>
    <row r="49618" spans="71:71" x14ac:dyDescent="0.3">
      <c r="BS49618" s="24">
        <f t="shared" si="1098"/>
        <v>-2.5</v>
      </c>
    </row>
    <row r="49619" spans="71:71" x14ac:dyDescent="0.3">
      <c r="BS49619" s="24">
        <f t="shared" si="1098"/>
        <v>-2.5</v>
      </c>
    </row>
    <row r="49620" spans="71:71" x14ac:dyDescent="0.3">
      <c r="BS49620" s="24">
        <f t="shared" si="1098"/>
        <v>-2.5</v>
      </c>
    </row>
    <row r="49621" spans="71:71" x14ac:dyDescent="0.3">
      <c r="BS49621" s="24">
        <f t="shared" si="1098"/>
        <v>-2.5</v>
      </c>
    </row>
    <row r="49622" spans="71:71" x14ac:dyDescent="0.3">
      <c r="BS49622" s="24">
        <f t="shared" si="1098"/>
        <v>-2.5</v>
      </c>
    </row>
    <row r="49623" spans="71:71" x14ac:dyDescent="0.3">
      <c r="BS49623" s="24">
        <f t="shared" si="1098"/>
        <v>-2.5</v>
      </c>
    </row>
    <row r="49624" spans="71:71" x14ac:dyDescent="0.3">
      <c r="BS49624" s="24">
        <f t="shared" si="1098"/>
        <v>-2.5</v>
      </c>
    </row>
    <row r="49625" spans="71:71" x14ac:dyDescent="0.3">
      <c r="BS49625" s="24">
        <f t="shared" si="1098"/>
        <v>-2.5</v>
      </c>
    </row>
    <row r="49626" spans="71:71" x14ac:dyDescent="0.3">
      <c r="BS49626" s="24">
        <f t="shared" si="1098"/>
        <v>-2.5</v>
      </c>
    </row>
    <row r="49627" spans="71:71" x14ac:dyDescent="0.3">
      <c r="BS49627" s="24">
        <f t="shared" si="1098"/>
        <v>-2.5</v>
      </c>
    </row>
    <row r="49628" spans="71:71" x14ac:dyDescent="0.3">
      <c r="BS49628" s="24">
        <f t="shared" si="1098"/>
        <v>-2.5</v>
      </c>
    </row>
    <row r="49629" spans="71:71" x14ac:dyDescent="0.3">
      <c r="BS49629" s="24">
        <f t="shared" si="1098"/>
        <v>-2.5</v>
      </c>
    </row>
    <row r="49630" spans="71:71" x14ac:dyDescent="0.3">
      <c r="BS49630" s="24">
        <f t="shared" si="1098"/>
        <v>-2.5</v>
      </c>
    </row>
    <row r="49631" spans="71:71" x14ac:dyDescent="0.3">
      <c r="BS49631" s="24">
        <f t="shared" si="1098"/>
        <v>-2.5</v>
      </c>
    </row>
    <row r="49632" spans="71:71" x14ac:dyDescent="0.3">
      <c r="BS49632" s="24">
        <f t="shared" si="1098"/>
        <v>-2.5</v>
      </c>
    </row>
    <row r="49633" spans="71:71" x14ac:dyDescent="0.3">
      <c r="BS49633" s="24">
        <f t="shared" si="1098"/>
        <v>-2.5</v>
      </c>
    </row>
    <row r="49634" spans="71:71" x14ac:dyDescent="0.3">
      <c r="BS49634" s="24">
        <f t="shared" si="1098"/>
        <v>-2.5</v>
      </c>
    </row>
    <row r="49635" spans="71:71" x14ac:dyDescent="0.3">
      <c r="BS49635" s="24">
        <f t="shared" si="1098"/>
        <v>-2.5</v>
      </c>
    </row>
    <row r="49636" spans="71:71" x14ac:dyDescent="0.3">
      <c r="BS49636" s="24">
        <f t="shared" si="1098"/>
        <v>-2.5</v>
      </c>
    </row>
    <row r="49637" spans="71:71" x14ac:dyDescent="0.3">
      <c r="BS49637" s="24">
        <f t="shared" si="1098"/>
        <v>-2.5</v>
      </c>
    </row>
    <row r="49638" spans="71:71" x14ac:dyDescent="0.3">
      <c r="BS49638" s="24">
        <f t="shared" si="1098"/>
        <v>-2.5</v>
      </c>
    </row>
    <row r="49639" spans="71:71" x14ac:dyDescent="0.3">
      <c r="BS49639" s="24">
        <f t="shared" si="1098"/>
        <v>-2.5</v>
      </c>
    </row>
    <row r="49640" spans="71:71" x14ac:dyDescent="0.3">
      <c r="BS49640" s="24">
        <f t="shared" si="1098"/>
        <v>-2.5</v>
      </c>
    </row>
    <row r="49641" spans="71:71" x14ac:dyDescent="0.3">
      <c r="BS49641" s="24">
        <f t="shared" si="1098"/>
        <v>-2.5</v>
      </c>
    </row>
    <row r="49642" spans="71:71" x14ac:dyDescent="0.3">
      <c r="BS49642" s="24">
        <f t="shared" si="1098"/>
        <v>-2.5</v>
      </c>
    </row>
    <row r="49643" spans="71:71" x14ac:dyDescent="0.3">
      <c r="BS49643" s="24">
        <f t="shared" si="1098"/>
        <v>-2.5</v>
      </c>
    </row>
    <row r="49644" spans="71:71" x14ac:dyDescent="0.3">
      <c r="BS49644" s="24">
        <f t="shared" si="1098"/>
        <v>-2.5</v>
      </c>
    </row>
    <row r="49645" spans="71:71" x14ac:dyDescent="0.3">
      <c r="BS49645" s="24">
        <f t="shared" si="1098"/>
        <v>-2.5</v>
      </c>
    </row>
    <row r="49646" spans="71:71" x14ac:dyDescent="0.3">
      <c r="BS49646" s="24">
        <f t="shared" si="1098"/>
        <v>-2.5</v>
      </c>
    </row>
    <row r="49647" spans="71:71" x14ac:dyDescent="0.3">
      <c r="BS49647" s="24">
        <f t="shared" si="1098"/>
        <v>-2.5</v>
      </c>
    </row>
    <row r="49648" spans="71:71" x14ac:dyDescent="0.3">
      <c r="BS49648" s="24">
        <f t="shared" si="1098"/>
        <v>-2.5</v>
      </c>
    </row>
    <row r="49649" spans="71:71" x14ac:dyDescent="0.3">
      <c r="BS49649" s="24">
        <f t="shared" si="1098"/>
        <v>-2.5</v>
      </c>
    </row>
    <row r="49650" spans="71:71" x14ac:dyDescent="0.3">
      <c r="BS49650" s="24">
        <f t="shared" si="1098"/>
        <v>-2.5</v>
      </c>
    </row>
    <row r="49651" spans="71:71" x14ac:dyDescent="0.3">
      <c r="BS49651" s="24">
        <f t="shared" si="1098"/>
        <v>-2.5</v>
      </c>
    </row>
    <row r="49652" spans="71:71" x14ac:dyDescent="0.3">
      <c r="BS49652" s="24">
        <f t="shared" si="1098"/>
        <v>-2.5</v>
      </c>
    </row>
    <row r="49653" spans="71:71" x14ac:dyDescent="0.3">
      <c r="BS49653" s="24">
        <f t="shared" si="1098"/>
        <v>-2.5</v>
      </c>
    </row>
    <row r="49654" spans="71:71" x14ac:dyDescent="0.3">
      <c r="BS49654" s="24">
        <f t="shared" si="1098"/>
        <v>-2.5</v>
      </c>
    </row>
    <row r="49655" spans="71:71" x14ac:dyDescent="0.3">
      <c r="BS49655" s="24">
        <f t="shared" si="1098"/>
        <v>-2.5</v>
      </c>
    </row>
    <row r="49656" spans="71:71" x14ac:dyDescent="0.3">
      <c r="BS49656" s="24">
        <f t="shared" si="1098"/>
        <v>-2.5</v>
      </c>
    </row>
    <row r="49657" spans="71:71" x14ac:dyDescent="0.3">
      <c r="BS49657" s="24">
        <f t="shared" si="1098"/>
        <v>-2.5</v>
      </c>
    </row>
    <row r="49658" spans="71:71" x14ac:dyDescent="0.3">
      <c r="BS49658" s="24">
        <f t="shared" si="1098"/>
        <v>-2.5</v>
      </c>
    </row>
    <row r="49659" spans="71:71" x14ac:dyDescent="0.3">
      <c r="BS49659" s="24">
        <f t="shared" si="1098"/>
        <v>-2.5</v>
      </c>
    </row>
    <row r="49660" spans="71:71" x14ac:dyDescent="0.3">
      <c r="BS49660" s="24">
        <f t="shared" si="1098"/>
        <v>-2.5</v>
      </c>
    </row>
    <row r="49661" spans="71:71" x14ac:dyDescent="0.3">
      <c r="BS49661" s="24">
        <f t="shared" si="1098"/>
        <v>-2.5</v>
      </c>
    </row>
    <row r="49662" spans="71:71" x14ac:dyDescent="0.3">
      <c r="BS49662" s="24">
        <f t="shared" si="1098"/>
        <v>-2.5</v>
      </c>
    </row>
    <row r="49663" spans="71:71" x14ac:dyDescent="0.3">
      <c r="BS49663" s="24">
        <f t="shared" si="1098"/>
        <v>-2.5</v>
      </c>
    </row>
    <row r="49664" spans="71:71" x14ac:dyDescent="0.3">
      <c r="BS49664" s="24">
        <f t="shared" si="1098"/>
        <v>-2.5</v>
      </c>
    </row>
    <row r="49665" spans="71:71" x14ac:dyDescent="0.3">
      <c r="BS49665" s="24">
        <f t="shared" si="1098"/>
        <v>-2.5</v>
      </c>
    </row>
    <row r="49666" spans="71:71" x14ac:dyDescent="0.3">
      <c r="BS49666" s="24">
        <f t="shared" si="1098"/>
        <v>-2.5</v>
      </c>
    </row>
    <row r="49667" spans="71:71" x14ac:dyDescent="0.3">
      <c r="BS49667" s="24">
        <f t="shared" si="1098"/>
        <v>-2.5</v>
      </c>
    </row>
    <row r="49668" spans="71:71" x14ac:dyDescent="0.3">
      <c r="BS49668" s="24">
        <f t="shared" si="1098"/>
        <v>-2.5</v>
      </c>
    </row>
    <row r="49669" spans="71:71" x14ac:dyDescent="0.3">
      <c r="BS49669" s="24">
        <f t="shared" si="1098"/>
        <v>-2.5</v>
      </c>
    </row>
    <row r="49670" spans="71:71" x14ac:dyDescent="0.3">
      <c r="BS49670" s="24">
        <f t="shared" si="1098"/>
        <v>-2.5</v>
      </c>
    </row>
    <row r="49671" spans="71:71" x14ac:dyDescent="0.3">
      <c r="BS49671" s="24">
        <f t="shared" si="1098"/>
        <v>-2.5</v>
      </c>
    </row>
    <row r="49672" spans="71:71" x14ac:dyDescent="0.3">
      <c r="BS49672" s="24">
        <f t="shared" si="1098"/>
        <v>-2.5</v>
      </c>
    </row>
    <row r="49673" spans="71:71" x14ac:dyDescent="0.3">
      <c r="BS49673" s="24">
        <f t="shared" ref="BS49673:BS49736" si="1099">BR49673-2.5</f>
        <v>-2.5</v>
      </c>
    </row>
    <row r="49674" spans="71:71" x14ac:dyDescent="0.3">
      <c r="BS49674" s="24">
        <f t="shared" si="1099"/>
        <v>-2.5</v>
      </c>
    </row>
    <row r="49675" spans="71:71" x14ac:dyDescent="0.3">
      <c r="BS49675" s="24">
        <f t="shared" si="1099"/>
        <v>-2.5</v>
      </c>
    </row>
    <row r="49676" spans="71:71" x14ac:dyDescent="0.3">
      <c r="BS49676" s="24">
        <f t="shared" si="1099"/>
        <v>-2.5</v>
      </c>
    </row>
    <row r="49677" spans="71:71" x14ac:dyDescent="0.3">
      <c r="BS49677" s="24">
        <f t="shared" si="1099"/>
        <v>-2.5</v>
      </c>
    </row>
    <row r="49678" spans="71:71" x14ac:dyDescent="0.3">
      <c r="BS49678" s="24">
        <f t="shared" si="1099"/>
        <v>-2.5</v>
      </c>
    </row>
    <row r="49679" spans="71:71" x14ac:dyDescent="0.3">
      <c r="BS49679" s="24">
        <f t="shared" si="1099"/>
        <v>-2.5</v>
      </c>
    </row>
    <row r="49680" spans="71:71" x14ac:dyDescent="0.3">
      <c r="BS49680" s="24">
        <f t="shared" si="1099"/>
        <v>-2.5</v>
      </c>
    </row>
    <row r="49681" spans="71:71" x14ac:dyDescent="0.3">
      <c r="BS49681" s="24">
        <f t="shared" si="1099"/>
        <v>-2.5</v>
      </c>
    </row>
    <row r="49682" spans="71:71" x14ac:dyDescent="0.3">
      <c r="BS49682" s="24">
        <f t="shared" si="1099"/>
        <v>-2.5</v>
      </c>
    </row>
    <row r="49683" spans="71:71" x14ac:dyDescent="0.3">
      <c r="BS49683" s="24">
        <f t="shared" si="1099"/>
        <v>-2.5</v>
      </c>
    </row>
    <row r="49684" spans="71:71" x14ac:dyDescent="0.3">
      <c r="BS49684" s="24">
        <f t="shared" si="1099"/>
        <v>-2.5</v>
      </c>
    </row>
    <row r="49685" spans="71:71" x14ac:dyDescent="0.3">
      <c r="BS49685" s="24">
        <f t="shared" si="1099"/>
        <v>-2.5</v>
      </c>
    </row>
    <row r="49686" spans="71:71" x14ac:dyDescent="0.3">
      <c r="BS49686" s="24">
        <f t="shared" si="1099"/>
        <v>-2.5</v>
      </c>
    </row>
    <row r="49687" spans="71:71" x14ac:dyDescent="0.3">
      <c r="BS49687" s="24">
        <f t="shared" si="1099"/>
        <v>-2.5</v>
      </c>
    </row>
    <row r="49688" spans="71:71" x14ac:dyDescent="0.3">
      <c r="BS49688" s="24">
        <f t="shared" si="1099"/>
        <v>-2.5</v>
      </c>
    </row>
    <row r="49689" spans="71:71" x14ac:dyDescent="0.3">
      <c r="BS49689" s="24">
        <f t="shared" si="1099"/>
        <v>-2.5</v>
      </c>
    </row>
    <row r="49690" spans="71:71" x14ac:dyDescent="0.3">
      <c r="BS49690" s="24">
        <f t="shared" si="1099"/>
        <v>-2.5</v>
      </c>
    </row>
    <row r="49691" spans="71:71" x14ac:dyDescent="0.3">
      <c r="BS49691" s="24">
        <f t="shared" si="1099"/>
        <v>-2.5</v>
      </c>
    </row>
    <row r="49692" spans="71:71" x14ac:dyDescent="0.3">
      <c r="BS49692" s="24">
        <f t="shared" si="1099"/>
        <v>-2.5</v>
      </c>
    </row>
    <row r="49693" spans="71:71" x14ac:dyDescent="0.3">
      <c r="BS49693" s="24">
        <f t="shared" si="1099"/>
        <v>-2.5</v>
      </c>
    </row>
    <row r="49694" spans="71:71" x14ac:dyDescent="0.3">
      <c r="BS49694" s="24">
        <f t="shared" si="1099"/>
        <v>-2.5</v>
      </c>
    </row>
    <row r="49695" spans="71:71" x14ac:dyDescent="0.3">
      <c r="BS49695" s="24">
        <f t="shared" si="1099"/>
        <v>-2.5</v>
      </c>
    </row>
    <row r="49696" spans="71:71" x14ac:dyDescent="0.3">
      <c r="BS49696" s="24">
        <f t="shared" si="1099"/>
        <v>-2.5</v>
      </c>
    </row>
    <row r="49697" spans="71:71" x14ac:dyDescent="0.3">
      <c r="BS49697" s="24">
        <f t="shared" si="1099"/>
        <v>-2.5</v>
      </c>
    </row>
    <row r="49698" spans="71:71" x14ac:dyDescent="0.3">
      <c r="BS49698" s="24">
        <f t="shared" si="1099"/>
        <v>-2.5</v>
      </c>
    </row>
    <row r="49699" spans="71:71" x14ac:dyDescent="0.3">
      <c r="BS49699" s="24">
        <f t="shared" si="1099"/>
        <v>-2.5</v>
      </c>
    </row>
    <row r="49700" spans="71:71" x14ac:dyDescent="0.3">
      <c r="BS49700" s="24">
        <f t="shared" si="1099"/>
        <v>-2.5</v>
      </c>
    </row>
    <row r="49701" spans="71:71" x14ac:dyDescent="0.3">
      <c r="BS49701" s="24">
        <f t="shared" si="1099"/>
        <v>-2.5</v>
      </c>
    </row>
    <row r="49702" spans="71:71" x14ac:dyDescent="0.3">
      <c r="BS49702" s="24">
        <f t="shared" si="1099"/>
        <v>-2.5</v>
      </c>
    </row>
    <row r="49703" spans="71:71" x14ac:dyDescent="0.3">
      <c r="BS49703" s="24">
        <f t="shared" si="1099"/>
        <v>-2.5</v>
      </c>
    </row>
    <row r="49704" spans="71:71" x14ac:dyDescent="0.3">
      <c r="BS49704" s="24">
        <f t="shared" si="1099"/>
        <v>-2.5</v>
      </c>
    </row>
    <row r="49705" spans="71:71" x14ac:dyDescent="0.3">
      <c r="BS49705" s="24">
        <f t="shared" si="1099"/>
        <v>-2.5</v>
      </c>
    </row>
    <row r="49706" spans="71:71" x14ac:dyDescent="0.3">
      <c r="BS49706" s="24">
        <f t="shared" si="1099"/>
        <v>-2.5</v>
      </c>
    </row>
    <row r="49707" spans="71:71" x14ac:dyDescent="0.3">
      <c r="BS49707" s="24">
        <f t="shared" si="1099"/>
        <v>-2.5</v>
      </c>
    </row>
    <row r="49708" spans="71:71" x14ac:dyDescent="0.3">
      <c r="BS49708" s="24">
        <f t="shared" si="1099"/>
        <v>-2.5</v>
      </c>
    </row>
    <row r="49709" spans="71:71" x14ac:dyDescent="0.3">
      <c r="BS49709" s="24">
        <f t="shared" si="1099"/>
        <v>-2.5</v>
      </c>
    </row>
    <row r="49710" spans="71:71" x14ac:dyDescent="0.3">
      <c r="BS49710" s="24">
        <f t="shared" si="1099"/>
        <v>-2.5</v>
      </c>
    </row>
    <row r="49711" spans="71:71" x14ac:dyDescent="0.3">
      <c r="BS49711" s="24">
        <f t="shared" si="1099"/>
        <v>-2.5</v>
      </c>
    </row>
    <row r="49712" spans="71:71" x14ac:dyDescent="0.3">
      <c r="BS49712" s="24">
        <f t="shared" si="1099"/>
        <v>-2.5</v>
      </c>
    </row>
    <row r="49713" spans="71:71" x14ac:dyDescent="0.3">
      <c r="BS49713" s="24">
        <f t="shared" si="1099"/>
        <v>-2.5</v>
      </c>
    </row>
    <row r="49714" spans="71:71" x14ac:dyDescent="0.3">
      <c r="BS49714" s="24">
        <f t="shared" si="1099"/>
        <v>-2.5</v>
      </c>
    </row>
    <row r="49715" spans="71:71" x14ac:dyDescent="0.3">
      <c r="BS49715" s="24">
        <f t="shared" si="1099"/>
        <v>-2.5</v>
      </c>
    </row>
    <row r="49716" spans="71:71" x14ac:dyDescent="0.3">
      <c r="BS49716" s="24">
        <f t="shared" si="1099"/>
        <v>-2.5</v>
      </c>
    </row>
    <row r="49717" spans="71:71" x14ac:dyDescent="0.3">
      <c r="BS49717" s="24">
        <f t="shared" si="1099"/>
        <v>-2.5</v>
      </c>
    </row>
    <row r="49718" spans="71:71" x14ac:dyDescent="0.3">
      <c r="BS49718" s="24">
        <f t="shared" si="1099"/>
        <v>-2.5</v>
      </c>
    </row>
    <row r="49719" spans="71:71" x14ac:dyDescent="0.3">
      <c r="BS49719" s="24">
        <f t="shared" si="1099"/>
        <v>-2.5</v>
      </c>
    </row>
    <row r="49720" spans="71:71" x14ac:dyDescent="0.3">
      <c r="BS49720" s="24">
        <f t="shared" si="1099"/>
        <v>-2.5</v>
      </c>
    </row>
    <row r="49721" spans="71:71" x14ac:dyDescent="0.3">
      <c r="BS49721" s="24">
        <f t="shared" si="1099"/>
        <v>-2.5</v>
      </c>
    </row>
    <row r="49722" spans="71:71" x14ac:dyDescent="0.3">
      <c r="BS49722" s="24">
        <f t="shared" si="1099"/>
        <v>-2.5</v>
      </c>
    </row>
    <row r="49723" spans="71:71" x14ac:dyDescent="0.3">
      <c r="BS49723" s="24">
        <f t="shared" si="1099"/>
        <v>-2.5</v>
      </c>
    </row>
    <row r="49724" spans="71:71" x14ac:dyDescent="0.3">
      <c r="BS49724" s="24">
        <f t="shared" si="1099"/>
        <v>-2.5</v>
      </c>
    </row>
    <row r="49725" spans="71:71" x14ac:dyDescent="0.3">
      <c r="BS49725" s="24">
        <f t="shared" si="1099"/>
        <v>-2.5</v>
      </c>
    </row>
    <row r="49726" spans="71:71" x14ac:dyDescent="0.3">
      <c r="BS49726" s="24">
        <f t="shared" si="1099"/>
        <v>-2.5</v>
      </c>
    </row>
    <row r="49727" spans="71:71" x14ac:dyDescent="0.3">
      <c r="BS49727" s="24">
        <f t="shared" si="1099"/>
        <v>-2.5</v>
      </c>
    </row>
    <row r="49728" spans="71:71" x14ac:dyDescent="0.3">
      <c r="BS49728" s="24">
        <f t="shared" si="1099"/>
        <v>-2.5</v>
      </c>
    </row>
    <row r="49729" spans="71:71" x14ac:dyDescent="0.3">
      <c r="BS49729" s="24">
        <f t="shared" si="1099"/>
        <v>-2.5</v>
      </c>
    </row>
    <row r="49730" spans="71:71" x14ac:dyDescent="0.3">
      <c r="BS49730" s="24">
        <f t="shared" si="1099"/>
        <v>-2.5</v>
      </c>
    </row>
    <row r="49731" spans="71:71" x14ac:dyDescent="0.3">
      <c r="BS49731" s="24">
        <f t="shared" si="1099"/>
        <v>-2.5</v>
      </c>
    </row>
    <row r="49732" spans="71:71" x14ac:dyDescent="0.3">
      <c r="BS49732" s="24">
        <f t="shared" si="1099"/>
        <v>-2.5</v>
      </c>
    </row>
    <row r="49733" spans="71:71" x14ac:dyDescent="0.3">
      <c r="BS49733" s="24">
        <f t="shared" si="1099"/>
        <v>-2.5</v>
      </c>
    </row>
    <row r="49734" spans="71:71" x14ac:dyDescent="0.3">
      <c r="BS49734" s="24">
        <f t="shared" si="1099"/>
        <v>-2.5</v>
      </c>
    </row>
    <row r="49735" spans="71:71" x14ac:dyDescent="0.3">
      <c r="BS49735" s="24">
        <f t="shared" si="1099"/>
        <v>-2.5</v>
      </c>
    </row>
    <row r="49736" spans="71:71" x14ac:dyDescent="0.3">
      <c r="BS49736" s="24">
        <f t="shared" si="1099"/>
        <v>-2.5</v>
      </c>
    </row>
    <row r="49737" spans="71:71" x14ac:dyDescent="0.3">
      <c r="BS49737" s="24">
        <f t="shared" ref="BS49737:BS49800" si="1100">BR49737-2.5</f>
        <v>-2.5</v>
      </c>
    </row>
    <row r="49738" spans="71:71" x14ac:dyDescent="0.3">
      <c r="BS49738" s="24">
        <f t="shared" si="1100"/>
        <v>-2.5</v>
      </c>
    </row>
    <row r="49739" spans="71:71" x14ac:dyDescent="0.3">
      <c r="BS49739" s="24">
        <f t="shared" si="1100"/>
        <v>-2.5</v>
      </c>
    </row>
    <row r="49740" spans="71:71" x14ac:dyDescent="0.3">
      <c r="BS49740" s="24">
        <f t="shared" si="1100"/>
        <v>-2.5</v>
      </c>
    </row>
    <row r="49741" spans="71:71" x14ac:dyDescent="0.3">
      <c r="BS49741" s="24">
        <f t="shared" si="1100"/>
        <v>-2.5</v>
      </c>
    </row>
    <row r="49742" spans="71:71" x14ac:dyDescent="0.3">
      <c r="BS49742" s="24">
        <f t="shared" si="1100"/>
        <v>-2.5</v>
      </c>
    </row>
    <row r="49743" spans="71:71" x14ac:dyDescent="0.3">
      <c r="BS49743" s="24">
        <f t="shared" si="1100"/>
        <v>-2.5</v>
      </c>
    </row>
    <row r="49744" spans="71:71" x14ac:dyDescent="0.3">
      <c r="BS49744" s="24">
        <f t="shared" si="1100"/>
        <v>-2.5</v>
      </c>
    </row>
    <row r="49745" spans="71:71" x14ac:dyDescent="0.3">
      <c r="BS49745" s="24">
        <f t="shared" si="1100"/>
        <v>-2.5</v>
      </c>
    </row>
    <row r="49746" spans="71:71" x14ac:dyDescent="0.3">
      <c r="BS49746" s="24">
        <f t="shared" si="1100"/>
        <v>-2.5</v>
      </c>
    </row>
    <row r="49747" spans="71:71" x14ac:dyDescent="0.3">
      <c r="BS49747" s="24">
        <f t="shared" si="1100"/>
        <v>-2.5</v>
      </c>
    </row>
    <row r="49748" spans="71:71" x14ac:dyDescent="0.3">
      <c r="BS49748" s="24">
        <f t="shared" si="1100"/>
        <v>-2.5</v>
      </c>
    </row>
    <row r="49749" spans="71:71" x14ac:dyDescent="0.3">
      <c r="BS49749" s="24">
        <f t="shared" si="1100"/>
        <v>-2.5</v>
      </c>
    </row>
    <row r="49750" spans="71:71" x14ac:dyDescent="0.3">
      <c r="BS49750" s="24">
        <f t="shared" si="1100"/>
        <v>-2.5</v>
      </c>
    </row>
    <row r="49751" spans="71:71" x14ac:dyDescent="0.3">
      <c r="BS49751" s="24">
        <f t="shared" si="1100"/>
        <v>-2.5</v>
      </c>
    </row>
    <row r="49752" spans="71:71" x14ac:dyDescent="0.3">
      <c r="BS49752" s="24">
        <f t="shared" si="1100"/>
        <v>-2.5</v>
      </c>
    </row>
    <row r="49753" spans="71:71" x14ac:dyDescent="0.3">
      <c r="BS49753" s="24">
        <f t="shared" si="1100"/>
        <v>-2.5</v>
      </c>
    </row>
    <row r="49754" spans="71:71" x14ac:dyDescent="0.3">
      <c r="BS49754" s="24">
        <f t="shared" si="1100"/>
        <v>-2.5</v>
      </c>
    </row>
    <row r="49755" spans="71:71" x14ac:dyDescent="0.3">
      <c r="BS49755" s="24">
        <f t="shared" si="1100"/>
        <v>-2.5</v>
      </c>
    </row>
    <row r="49756" spans="71:71" x14ac:dyDescent="0.3">
      <c r="BS49756" s="24">
        <f t="shared" si="1100"/>
        <v>-2.5</v>
      </c>
    </row>
    <row r="49757" spans="71:71" x14ac:dyDescent="0.3">
      <c r="BS49757" s="24">
        <f t="shared" si="1100"/>
        <v>-2.5</v>
      </c>
    </row>
    <row r="49758" spans="71:71" x14ac:dyDescent="0.3">
      <c r="BS49758" s="24">
        <f t="shared" si="1100"/>
        <v>-2.5</v>
      </c>
    </row>
    <row r="49759" spans="71:71" x14ac:dyDescent="0.3">
      <c r="BS49759" s="24">
        <f t="shared" si="1100"/>
        <v>-2.5</v>
      </c>
    </row>
    <row r="49760" spans="71:71" x14ac:dyDescent="0.3">
      <c r="BS49760" s="24">
        <f t="shared" si="1100"/>
        <v>-2.5</v>
      </c>
    </row>
    <row r="49761" spans="71:71" x14ac:dyDescent="0.3">
      <c r="BS49761" s="24">
        <f t="shared" si="1100"/>
        <v>-2.5</v>
      </c>
    </row>
    <row r="49762" spans="71:71" x14ac:dyDescent="0.3">
      <c r="BS49762" s="24">
        <f t="shared" si="1100"/>
        <v>-2.5</v>
      </c>
    </row>
    <row r="49763" spans="71:71" x14ac:dyDescent="0.3">
      <c r="BS49763" s="24">
        <f t="shared" si="1100"/>
        <v>-2.5</v>
      </c>
    </row>
    <row r="49764" spans="71:71" x14ac:dyDescent="0.3">
      <c r="BS49764" s="24">
        <f t="shared" si="1100"/>
        <v>-2.5</v>
      </c>
    </row>
    <row r="49765" spans="71:71" x14ac:dyDescent="0.3">
      <c r="BS49765" s="24">
        <f t="shared" si="1100"/>
        <v>-2.5</v>
      </c>
    </row>
    <row r="49766" spans="71:71" x14ac:dyDescent="0.3">
      <c r="BS49766" s="24">
        <f t="shared" si="1100"/>
        <v>-2.5</v>
      </c>
    </row>
    <row r="49767" spans="71:71" x14ac:dyDescent="0.3">
      <c r="BS49767" s="24">
        <f t="shared" si="1100"/>
        <v>-2.5</v>
      </c>
    </row>
    <row r="49768" spans="71:71" x14ac:dyDescent="0.3">
      <c r="BS49768" s="24">
        <f t="shared" si="1100"/>
        <v>-2.5</v>
      </c>
    </row>
    <row r="49769" spans="71:71" x14ac:dyDescent="0.3">
      <c r="BS49769" s="24">
        <f t="shared" si="1100"/>
        <v>-2.5</v>
      </c>
    </row>
    <row r="49770" spans="71:71" x14ac:dyDescent="0.3">
      <c r="BS49770" s="24">
        <f t="shared" si="1100"/>
        <v>-2.5</v>
      </c>
    </row>
    <row r="49771" spans="71:71" x14ac:dyDescent="0.3">
      <c r="BS49771" s="24">
        <f t="shared" si="1100"/>
        <v>-2.5</v>
      </c>
    </row>
    <row r="49772" spans="71:71" x14ac:dyDescent="0.3">
      <c r="BS49772" s="24">
        <f t="shared" si="1100"/>
        <v>-2.5</v>
      </c>
    </row>
    <row r="49773" spans="71:71" x14ac:dyDescent="0.3">
      <c r="BS49773" s="24">
        <f t="shared" si="1100"/>
        <v>-2.5</v>
      </c>
    </row>
    <row r="49774" spans="71:71" x14ac:dyDescent="0.3">
      <c r="BS49774" s="24">
        <f t="shared" si="1100"/>
        <v>-2.5</v>
      </c>
    </row>
    <row r="49775" spans="71:71" x14ac:dyDescent="0.3">
      <c r="BS49775" s="24">
        <f t="shared" si="1100"/>
        <v>-2.5</v>
      </c>
    </row>
    <row r="49776" spans="71:71" x14ac:dyDescent="0.3">
      <c r="BS49776" s="24">
        <f t="shared" si="1100"/>
        <v>-2.5</v>
      </c>
    </row>
    <row r="49777" spans="71:71" x14ac:dyDescent="0.3">
      <c r="BS49777" s="24">
        <f t="shared" si="1100"/>
        <v>-2.5</v>
      </c>
    </row>
    <row r="49778" spans="71:71" x14ac:dyDescent="0.3">
      <c r="BS49778" s="24">
        <f t="shared" si="1100"/>
        <v>-2.5</v>
      </c>
    </row>
    <row r="49779" spans="71:71" x14ac:dyDescent="0.3">
      <c r="BS49779" s="24">
        <f t="shared" si="1100"/>
        <v>-2.5</v>
      </c>
    </row>
    <row r="49780" spans="71:71" x14ac:dyDescent="0.3">
      <c r="BS49780" s="24">
        <f t="shared" si="1100"/>
        <v>-2.5</v>
      </c>
    </row>
    <row r="49781" spans="71:71" x14ac:dyDescent="0.3">
      <c r="BS49781" s="24">
        <f t="shared" si="1100"/>
        <v>-2.5</v>
      </c>
    </row>
    <row r="49782" spans="71:71" x14ac:dyDescent="0.3">
      <c r="BS49782" s="24">
        <f t="shared" si="1100"/>
        <v>-2.5</v>
      </c>
    </row>
    <row r="49783" spans="71:71" x14ac:dyDescent="0.3">
      <c r="BS49783" s="24">
        <f t="shared" si="1100"/>
        <v>-2.5</v>
      </c>
    </row>
    <row r="49784" spans="71:71" x14ac:dyDescent="0.3">
      <c r="BS49784" s="24">
        <f t="shared" si="1100"/>
        <v>-2.5</v>
      </c>
    </row>
    <row r="49785" spans="71:71" x14ac:dyDescent="0.3">
      <c r="BS49785" s="24">
        <f t="shared" si="1100"/>
        <v>-2.5</v>
      </c>
    </row>
    <row r="49786" spans="71:71" x14ac:dyDescent="0.3">
      <c r="BS49786" s="24">
        <f t="shared" si="1100"/>
        <v>-2.5</v>
      </c>
    </row>
    <row r="49787" spans="71:71" x14ac:dyDescent="0.3">
      <c r="BS49787" s="24">
        <f t="shared" si="1100"/>
        <v>-2.5</v>
      </c>
    </row>
    <row r="49788" spans="71:71" x14ac:dyDescent="0.3">
      <c r="BS49788" s="24">
        <f t="shared" si="1100"/>
        <v>-2.5</v>
      </c>
    </row>
    <row r="49789" spans="71:71" x14ac:dyDescent="0.3">
      <c r="BS49789" s="24">
        <f t="shared" si="1100"/>
        <v>-2.5</v>
      </c>
    </row>
    <row r="49790" spans="71:71" x14ac:dyDescent="0.3">
      <c r="BS49790" s="24">
        <f t="shared" si="1100"/>
        <v>-2.5</v>
      </c>
    </row>
    <row r="49791" spans="71:71" x14ac:dyDescent="0.3">
      <c r="BS49791" s="24">
        <f t="shared" si="1100"/>
        <v>-2.5</v>
      </c>
    </row>
    <row r="49792" spans="71:71" x14ac:dyDescent="0.3">
      <c r="BS49792" s="24">
        <f t="shared" si="1100"/>
        <v>-2.5</v>
      </c>
    </row>
    <row r="49793" spans="71:71" x14ac:dyDescent="0.3">
      <c r="BS49793" s="24">
        <f t="shared" si="1100"/>
        <v>-2.5</v>
      </c>
    </row>
    <row r="49794" spans="71:71" x14ac:dyDescent="0.3">
      <c r="BS49794" s="24">
        <f t="shared" si="1100"/>
        <v>-2.5</v>
      </c>
    </row>
    <row r="49795" spans="71:71" x14ac:dyDescent="0.3">
      <c r="BS49795" s="24">
        <f t="shared" si="1100"/>
        <v>-2.5</v>
      </c>
    </row>
    <row r="49796" spans="71:71" x14ac:dyDescent="0.3">
      <c r="BS49796" s="24">
        <f t="shared" si="1100"/>
        <v>-2.5</v>
      </c>
    </row>
    <row r="49797" spans="71:71" x14ac:dyDescent="0.3">
      <c r="BS49797" s="24">
        <f t="shared" si="1100"/>
        <v>-2.5</v>
      </c>
    </row>
    <row r="49798" spans="71:71" x14ac:dyDescent="0.3">
      <c r="BS49798" s="24">
        <f t="shared" si="1100"/>
        <v>-2.5</v>
      </c>
    </row>
    <row r="49799" spans="71:71" x14ac:dyDescent="0.3">
      <c r="BS49799" s="24">
        <f t="shared" si="1100"/>
        <v>-2.5</v>
      </c>
    </row>
    <row r="49800" spans="71:71" x14ac:dyDescent="0.3">
      <c r="BS49800" s="24">
        <f t="shared" si="1100"/>
        <v>-2.5</v>
      </c>
    </row>
    <row r="49801" spans="71:71" x14ac:dyDescent="0.3">
      <c r="BS49801" s="24">
        <f t="shared" ref="BS49801:BS49864" si="1101">BR49801-2.5</f>
        <v>-2.5</v>
      </c>
    </row>
    <row r="49802" spans="71:71" x14ac:dyDescent="0.3">
      <c r="BS49802" s="24">
        <f t="shared" si="1101"/>
        <v>-2.5</v>
      </c>
    </row>
    <row r="49803" spans="71:71" x14ac:dyDescent="0.3">
      <c r="BS49803" s="24">
        <f t="shared" si="1101"/>
        <v>-2.5</v>
      </c>
    </row>
    <row r="49804" spans="71:71" x14ac:dyDescent="0.3">
      <c r="BS49804" s="24">
        <f t="shared" si="1101"/>
        <v>-2.5</v>
      </c>
    </row>
    <row r="49805" spans="71:71" x14ac:dyDescent="0.3">
      <c r="BS49805" s="24">
        <f t="shared" si="1101"/>
        <v>-2.5</v>
      </c>
    </row>
    <row r="49806" spans="71:71" x14ac:dyDescent="0.3">
      <c r="BS49806" s="24">
        <f t="shared" si="1101"/>
        <v>-2.5</v>
      </c>
    </row>
    <row r="49807" spans="71:71" x14ac:dyDescent="0.3">
      <c r="BS49807" s="24">
        <f t="shared" si="1101"/>
        <v>-2.5</v>
      </c>
    </row>
    <row r="49808" spans="71:71" x14ac:dyDescent="0.3">
      <c r="BS49808" s="24">
        <f t="shared" si="1101"/>
        <v>-2.5</v>
      </c>
    </row>
    <row r="49809" spans="71:71" x14ac:dyDescent="0.3">
      <c r="BS49809" s="24">
        <f t="shared" si="1101"/>
        <v>-2.5</v>
      </c>
    </row>
    <row r="49810" spans="71:71" x14ac:dyDescent="0.3">
      <c r="BS49810" s="24">
        <f t="shared" si="1101"/>
        <v>-2.5</v>
      </c>
    </row>
    <row r="49811" spans="71:71" x14ac:dyDescent="0.3">
      <c r="BS49811" s="24">
        <f t="shared" si="1101"/>
        <v>-2.5</v>
      </c>
    </row>
    <row r="49812" spans="71:71" x14ac:dyDescent="0.3">
      <c r="BS49812" s="24">
        <f t="shared" si="1101"/>
        <v>-2.5</v>
      </c>
    </row>
    <row r="49813" spans="71:71" x14ac:dyDescent="0.3">
      <c r="BS49813" s="24">
        <f t="shared" si="1101"/>
        <v>-2.5</v>
      </c>
    </row>
    <row r="49814" spans="71:71" x14ac:dyDescent="0.3">
      <c r="BS49814" s="24">
        <f t="shared" si="1101"/>
        <v>-2.5</v>
      </c>
    </row>
    <row r="49815" spans="71:71" x14ac:dyDescent="0.3">
      <c r="BS49815" s="24">
        <f t="shared" si="1101"/>
        <v>-2.5</v>
      </c>
    </row>
    <row r="49816" spans="71:71" x14ac:dyDescent="0.3">
      <c r="BS49816" s="24">
        <f t="shared" si="1101"/>
        <v>-2.5</v>
      </c>
    </row>
    <row r="49817" spans="71:71" x14ac:dyDescent="0.3">
      <c r="BS49817" s="24">
        <f t="shared" si="1101"/>
        <v>-2.5</v>
      </c>
    </row>
    <row r="49818" spans="71:71" x14ac:dyDescent="0.3">
      <c r="BS49818" s="24">
        <f t="shared" si="1101"/>
        <v>-2.5</v>
      </c>
    </row>
    <row r="49819" spans="71:71" x14ac:dyDescent="0.3">
      <c r="BS49819" s="24">
        <f t="shared" si="1101"/>
        <v>-2.5</v>
      </c>
    </row>
    <row r="49820" spans="71:71" x14ac:dyDescent="0.3">
      <c r="BS49820" s="24">
        <f t="shared" si="1101"/>
        <v>-2.5</v>
      </c>
    </row>
    <row r="49821" spans="71:71" x14ac:dyDescent="0.3">
      <c r="BS49821" s="24">
        <f t="shared" si="1101"/>
        <v>-2.5</v>
      </c>
    </row>
    <row r="49822" spans="71:71" x14ac:dyDescent="0.3">
      <c r="BS49822" s="24">
        <f t="shared" si="1101"/>
        <v>-2.5</v>
      </c>
    </row>
    <row r="49823" spans="71:71" x14ac:dyDescent="0.3">
      <c r="BS49823" s="24">
        <f t="shared" si="1101"/>
        <v>-2.5</v>
      </c>
    </row>
    <row r="49824" spans="71:71" x14ac:dyDescent="0.3">
      <c r="BS49824" s="24">
        <f t="shared" si="1101"/>
        <v>-2.5</v>
      </c>
    </row>
    <row r="49825" spans="71:71" x14ac:dyDescent="0.3">
      <c r="BS49825" s="24">
        <f t="shared" si="1101"/>
        <v>-2.5</v>
      </c>
    </row>
    <row r="49826" spans="71:71" x14ac:dyDescent="0.3">
      <c r="BS49826" s="24">
        <f t="shared" si="1101"/>
        <v>-2.5</v>
      </c>
    </row>
    <row r="49827" spans="71:71" x14ac:dyDescent="0.3">
      <c r="BS49827" s="24">
        <f t="shared" si="1101"/>
        <v>-2.5</v>
      </c>
    </row>
    <row r="49828" spans="71:71" x14ac:dyDescent="0.3">
      <c r="BS49828" s="24">
        <f t="shared" si="1101"/>
        <v>-2.5</v>
      </c>
    </row>
    <row r="49829" spans="71:71" x14ac:dyDescent="0.3">
      <c r="BS49829" s="24">
        <f t="shared" si="1101"/>
        <v>-2.5</v>
      </c>
    </row>
    <row r="49830" spans="71:71" x14ac:dyDescent="0.3">
      <c r="BS49830" s="24">
        <f t="shared" si="1101"/>
        <v>-2.5</v>
      </c>
    </row>
    <row r="49831" spans="71:71" x14ac:dyDescent="0.3">
      <c r="BS49831" s="24">
        <f t="shared" si="1101"/>
        <v>-2.5</v>
      </c>
    </row>
    <row r="49832" spans="71:71" x14ac:dyDescent="0.3">
      <c r="BS49832" s="24">
        <f t="shared" si="1101"/>
        <v>-2.5</v>
      </c>
    </row>
    <row r="49833" spans="71:71" x14ac:dyDescent="0.3">
      <c r="BS49833" s="24">
        <f t="shared" si="1101"/>
        <v>-2.5</v>
      </c>
    </row>
    <row r="49834" spans="71:71" x14ac:dyDescent="0.3">
      <c r="BS49834" s="24">
        <f t="shared" si="1101"/>
        <v>-2.5</v>
      </c>
    </row>
    <row r="49835" spans="71:71" x14ac:dyDescent="0.3">
      <c r="BS49835" s="24">
        <f t="shared" si="1101"/>
        <v>-2.5</v>
      </c>
    </row>
    <row r="49836" spans="71:71" x14ac:dyDescent="0.3">
      <c r="BS49836" s="24">
        <f t="shared" si="1101"/>
        <v>-2.5</v>
      </c>
    </row>
    <row r="49837" spans="71:71" x14ac:dyDescent="0.3">
      <c r="BS49837" s="24">
        <f t="shared" si="1101"/>
        <v>-2.5</v>
      </c>
    </row>
    <row r="49838" spans="71:71" x14ac:dyDescent="0.3">
      <c r="BS49838" s="24">
        <f t="shared" si="1101"/>
        <v>-2.5</v>
      </c>
    </row>
    <row r="49839" spans="71:71" x14ac:dyDescent="0.3">
      <c r="BS49839" s="24">
        <f t="shared" si="1101"/>
        <v>-2.5</v>
      </c>
    </row>
    <row r="49840" spans="71:71" x14ac:dyDescent="0.3">
      <c r="BS49840" s="24">
        <f t="shared" si="1101"/>
        <v>-2.5</v>
      </c>
    </row>
    <row r="49841" spans="71:71" x14ac:dyDescent="0.3">
      <c r="BS49841" s="24">
        <f t="shared" si="1101"/>
        <v>-2.5</v>
      </c>
    </row>
    <row r="49842" spans="71:71" x14ac:dyDescent="0.3">
      <c r="BS49842" s="24">
        <f t="shared" si="1101"/>
        <v>-2.5</v>
      </c>
    </row>
    <row r="49843" spans="71:71" x14ac:dyDescent="0.3">
      <c r="BS49843" s="24">
        <f t="shared" si="1101"/>
        <v>-2.5</v>
      </c>
    </row>
    <row r="49844" spans="71:71" x14ac:dyDescent="0.3">
      <c r="BS49844" s="24">
        <f t="shared" si="1101"/>
        <v>-2.5</v>
      </c>
    </row>
    <row r="49845" spans="71:71" x14ac:dyDescent="0.3">
      <c r="BS49845" s="24">
        <f t="shared" si="1101"/>
        <v>-2.5</v>
      </c>
    </row>
    <row r="49846" spans="71:71" x14ac:dyDescent="0.3">
      <c r="BS49846" s="24">
        <f t="shared" si="1101"/>
        <v>-2.5</v>
      </c>
    </row>
    <row r="49847" spans="71:71" x14ac:dyDescent="0.3">
      <c r="BS49847" s="24">
        <f t="shared" si="1101"/>
        <v>-2.5</v>
      </c>
    </row>
    <row r="49848" spans="71:71" x14ac:dyDescent="0.3">
      <c r="BS49848" s="24">
        <f t="shared" si="1101"/>
        <v>-2.5</v>
      </c>
    </row>
    <row r="49849" spans="71:71" x14ac:dyDescent="0.3">
      <c r="BS49849" s="24">
        <f t="shared" si="1101"/>
        <v>-2.5</v>
      </c>
    </row>
    <row r="49850" spans="71:71" x14ac:dyDescent="0.3">
      <c r="BS49850" s="24">
        <f t="shared" si="1101"/>
        <v>-2.5</v>
      </c>
    </row>
    <row r="49851" spans="71:71" x14ac:dyDescent="0.3">
      <c r="BS49851" s="24">
        <f t="shared" si="1101"/>
        <v>-2.5</v>
      </c>
    </row>
    <row r="49852" spans="71:71" x14ac:dyDescent="0.3">
      <c r="BS49852" s="24">
        <f t="shared" si="1101"/>
        <v>-2.5</v>
      </c>
    </row>
    <row r="49853" spans="71:71" x14ac:dyDescent="0.3">
      <c r="BS49853" s="24">
        <f t="shared" si="1101"/>
        <v>-2.5</v>
      </c>
    </row>
    <row r="49854" spans="71:71" x14ac:dyDescent="0.3">
      <c r="BS49854" s="24">
        <f t="shared" si="1101"/>
        <v>-2.5</v>
      </c>
    </row>
    <row r="49855" spans="71:71" x14ac:dyDescent="0.3">
      <c r="BS49855" s="24">
        <f t="shared" si="1101"/>
        <v>-2.5</v>
      </c>
    </row>
    <row r="49856" spans="71:71" x14ac:dyDescent="0.3">
      <c r="BS49856" s="24">
        <f t="shared" si="1101"/>
        <v>-2.5</v>
      </c>
    </row>
    <row r="49857" spans="71:71" x14ac:dyDescent="0.3">
      <c r="BS49857" s="24">
        <f t="shared" si="1101"/>
        <v>-2.5</v>
      </c>
    </row>
    <row r="49858" spans="71:71" x14ac:dyDescent="0.3">
      <c r="BS49858" s="24">
        <f t="shared" si="1101"/>
        <v>-2.5</v>
      </c>
    </row>
    <row r="49859" spans="71:71" x14ac:dyDescent="0.3">
      <c r="BS49859" s="24">
        <f t="shared" si="1101"/>
        <v>-2.5</v>
      </c>
    </row>
    <row r="49860" spans="71:71" x14ac:dyDescent="0.3">
      <c r="BS49860" s="24">
        <f t="shared" si="1101"/>
        <v>-2.5</v>
      </c>
    </row>
    <row r="49861" spans="71:71" x14ac:dyDescent="0.3">
      <c r="BS49861" s="24">
        <f t="shared" si="1101"/>
        <v>-2.5</v>
      </c>
    </row>
    <row r="49862" spans="71:71" x14ac:dyDescent="0.3">
      <c r="BS49862" s="24">
        <f t="shared" si="1101"/>
        <v>-2.5</v>
      </c>
    </row>
    <row r="49863" spans="71:71" x14ac:dyDescent="0.3">
      <c r="BS49863" s="24">
        <f t="shared" si="1101"/>
        <v>-2.5</v>
      </c>
    </row>
    <row r="49864" spans="71:71" x14ac:dyDescent="0.3">
      <c r="BS49864" s="24">
        <f t="shared" si="1101"/>
        <v>-2.5</v>
      </c>
    </row>
    <row r="49865" spans="71:71" x14ac:dyDescent="0.3">
      <c r="BS49865" s="24">
        <f t="shared" ref="BS49865:BS49928" si="1102">BR49865-2.5</f>
        <v>-2.5</v>
      </c>
    </row>
    <row r="49866" spans="71:71" x14ac:dyDescent="0.3">
      <c r="BS49866" s="24">
        <f t="shared" si="1102"/>
        <v>-2.5</v>
      </c>
    </row>
    <row r="49867" spans="71:71" x14ac:dyDescent="0.3">
      <c r="BS49867" s="24">
        <f t="shared" si="1102"/>
        <v>-2.5</v>
      </c>
    </row>
    <row r="49868" spans="71:71" x14ac:dyDescent="0.3">
      <c r="BS49868" s="24">
        <f t="shared" si="1102"/>
        <v>-2.5</v>
      </c>
    </row>
    <row r="49869" spans="71:71" x14ac:dyDescent="0.3">
      <c r="BS49869" s="24">
        <f t="shared" si="1102"/>
        <v>-2.5</v>
      </c>
    </row>
    <row r="49870" spans="71:71" x14ac:dyDescent="0.3">
      <c r="BS49870" s="24">
        <f t="shared" si="1102"/>
        <v>-2.5</v>
      </c>
    </row>
    <row r="49871" spans="71:71" x14ac:dyDescent="0.3">
      <c r="BS49871" s="24">
        <f t="shared" si="1102"/>
        <v>-2.5</v>
      </c>
    </row>
    <row r="49872" spans="71:71" x14ac:dyDescent="0.3">
      <c r="BS49872" s="24">
        <f t="shared" si="1102"/>
        <v>-2.5</v>
      </c>
    </row>
    <row r="49873" spans="71:71" x14ac:dyDescent="0.3">
      <c r="BS49873" s="24">
        <f t="shared" si="1102"/>
        <v>-2.5</v>
      </c>
    </row>
    <row r="49874" spans="71:71" x14ac:dyDescent="0.3">
      <c r="BS49874" s="24">
        <f t="shared" si="1102"/>
        <v>-2.5</v>
      </c>
    </row>
    <row r="49875" spans="71:71" x14ac:dyDescent="0.3">
      <c r="BS49875" s="24">
        <f t="shared" si="1102"/>
        <v>-2.5</v>
      </c>
    </row>
    <row r="49876" spans="71:71" x14ac:dyDescent="0.3">
      <c r="BS49876" s="24">
        <f t="shared" si="1102"/>
        <v>-2.5</v>
      </c>
    </row>
    <row r="49877" spans="71:71" x14ac:dyDescent="0.3">
      <c r="BS49877" s="24">
        <f t="shared" si="1102"/>
        <v>-2.5</v>
      </c>
    </row>
    <row r="49878" spans="71:71" x14ac:dyDescent="0.3">
      <c r="BS49878" s="24">
        <f t="shared" si="1102"/>
        <v>-2.5</v>
      </c>
    </row>
    <row r="49879" spans="71:71" x14ac:dyDescent="0.3">
      <c r="BS49879" s="24">
        <f t="shared" si="1102"/>
        <v>-2.5</v>
      </c>
    </row>
    <row r="49880" spans="71:71" x14ac:dyDescent="0.3">
      <c r="BS49880" s="24">
        <f t="shared" si="1102"/>
        <v>-2.5</v>
      </c>
    </row>
    <row r="49881" spans="71:71" x14ac:dyDescent="0.3">
      <c r="BS49881" s="24">
        <f t="shared" si="1102"/>
        <v>-2.5</v>
      </c>
    </row>
    <row r="49882" spans="71:71" x14ac:dyDescent="0.3">
      <c r="BS49882" s="24">
        <f t="shared" si="1102"/>
        <v>-2.5</v>
      </c>
    </row>
    <row r="49883" spans="71:71" x14ac:dyDescent="0.3">
      <c r="BS49883" s="24">
        <f t="shared" si="1102"/>
        <v>-2.5</v>
      </c>
    </row>
    <row r="49884" spans="71:71" x14ac:dyDescent="0.3">
      <c r="BS49884" s="24">
        <f t="shared" si="1102"/>
        <v>-2.5</v>
      </c>
    </row>
    <row r="49885" spans="71:71" x14ac:dyDescent="0.3">
      <c r="BS49885" s="24">
        <f t="shared" si="1102"/>
        <v>-2.5</v>
      </c>
    </row>
    <row r="49886" spans="71:71" x14ac:dyDescent="0.3">
      <c r="BS49886" s="24">
        <f t="shared" si="1102"/>
        <v>-2.5</v>
      </c>
    </row>
    <row r="49887" spans="71:71" x14ac:dyDescent="0.3">
      <c r="BS49887" s="24">
        <f t="shared" si="1102"/>
        <v>-2.5</v>
      </c>
    </row>
    <row r="49888" spans="71:71" x14ac:dyDescent="0.3">
      <c r="BS49888" s="24">
        <f t="shared" si="1102"/>
        <v>-2.5</v>
      </c>
    </row>
    <row r="49889" spans="71:71" x14ac:dyDescent="0.3">
      <c r="BS49889" s="24">
        <f t="shared" si="1102"/>
        <v>-2.5</v>
      </c>
    </row>
    <row r="49890" spans="71:71" x14ac:dyDescent="0.3">
      <c r="BS49890" s="24">
        <f t="shared" si="1102"/>
        <v>-2.5</v>
      </c>
    </row>
    <row r="49891" spans="71:71" x14ac:dyDescent="0.3">
      <c r="BS49891" s="24">
        <f t="shared" si="1102"/>
        <v>-2.5</v>
      </c>
    </row>
    <row r="49892" spans="71:71" x14ac:dyDescent="0.3">
      <c r="BS49892" s="24">
        <f t="shared" si="1102"/>
        <v>-2.5</v>
      </c>
    </row>
    <row r="49893" spans="71:71" x14ac:dyDescent="0.3">
      <c r="BS49893" s="24">
        <f t="shared" si="1102"/>
        <v>-2.5</v>
      </c>
    </row>
    <row r="49894" spans="71:71" x14ac:dyDescent="0.3">
      <c r="BS49894" s="24">
        <f t="shared" si="1102"/>
        <v>-2.5</v>
      </c>
    </row>
    <row r="49895" spans="71:71" x14ac:dyDescent="0.3">
      <c r="BS49895" s="24">
        <f t="shared" si="1102"/>
        <v>-2.5</v>
      </c>
    </row>
    <row r="49896" spans="71:71" x14ac:dyDescent="0.3">
      <c r="BS49896" s="24">
        <f t="shared" si="1102"/>
        <v>-2.5</v>
      </c>
    </row>
    <row r="49897" spans="71:71" x14ac:dyDescent="0.3">
      <c r="BS49897" s="24">
        <f t="shared" si="1102"/>
        <v>-2.5</v>
      </c>
    </row>
    <row r="49898" spans="71:71" x14ac:dyDescent="0.3">
      <c r="BS49898" s="24">
        <f t="shared" si="1102"/>
        <v>-2.5</v>
      </c>
    </row>
    <row r="49899" spans="71:71" x14ac:dyDescent="0.3">
      <c r="BS49899" s="24">
        <f t="shared" si="1102"/>
        <v>-2.5</v>
      </c>
    </row>
    <row r="49900" spans="71:71" x14ac:dyDescent="0.3">
      <c r="BS49900" s="24">
        <f t="shared" si="1102"/>
        <v>-2.5</v>
      </c>
    </row>
    <row r="49901" spans="71:71" x14ac:dyDescent="0.3">
      <c r="BS49901" s="24">
        <f t="shared" si="1102"/>
        <v>-2.5</v>
      </c>
    </row>
    <row r="49902" spans="71:71" x14ac:dyDescent="0.3">
      <c r="BS49902" s="24">
        <f t="shared" si="1102"/>
        <v>-2.5</v>
      </c>
    </row>
    <row r="49903" spans="71:71" x14ac:dyDescent="0.3">
      <c r="BS49903" s="24">
        <f t="shared" si="1102"/>
        <v>-2.5</v>
      </c>
    </row>
    <row r="49904" spans="71:71" x14ac:dyDescent="0.3">
      <c r="BS49904" s="24">
        <f t="shared" si="1102"/>
        <v>-2.5</v>
      </c>
    </row>
    <row r="49905" spans="71:71" x14ac:dyDescent="0.3">
      <c r="BS49905" s="24">
        <f t="shared" si="1102"/>
        <v>-2.5</v>
      </c>
    </row>
    <row r="49906" spans="71:71" x14ac:dyDescent="0.3">
      <c r="BS49906" s="24">
        <f t="shared" si="1102"/>
        <v>-2.5</v>
      </c>
    </row>
    <row r="49907" spans="71:71" x14ac:dyDescent="0.3">
      <c r="BS49907" s="24">
        <f t="shared" si="1102"/>
        <v>-2.5</v>
      </c>
    </row>
    <row r="49908" spans="71:71" x14ac:dyDescent="0.3">
      <c r="BS49908" s="24">
        <f t="shared" si="1102"/>
        <v>-2.5</v>
      </c>
    </row>
    <row r="49909" spans="71:71" x14ac:dyDescent="0.3">
      <c r="BS49909" s="24">
        <f t="shared" si="1102"/>
        <v>-2.5</v>
      </c>
    </row>
    <row r="49910" spans="71:71" x14ac:dyDescent="0.3">
      <c r="BS49910" s="24">
        <f t="shared" si="1102"/>
        <v>-2.5</v>
      </c>
    </row>
    <row r="49911" spans="71:71" x14ac:dyDescent="0.3">
      <c r="BS49911" s="24">
        <f t="shared" si="1102"/>
        <v>-2.5</v>
      </c>
    </row>
    <row r="49912" spans="71:71" x14ac:dyDescent="0.3">
      <c r="BS49912" s="24">
        <f t="shared" si="1102"/>
        <v>-2.5</v>
      </c>
    </row>
    <row r="49913" spans="71:71" x14ac:dyDescent="0.3">
      <c r="BS49913" s="24">
        <f t="shared" si="1102"/>
        <v>-2.5</v>
      </c>
    </row>
    <row r="49914" spans="71:71" x14ac:dyDescent="0.3">
      <c r="BS49914" s="24">
        <f t="shared" si="1102"/>
        <v>-2.5</v>
      </c>
    </row>
    <row r="49915" spans="71:71" x14ac:dyDescent="0.3">
      <c r="BS49915" s="24">
        <f t="shared" si="1102"/>
        <v>-2.5</v>
      </c>
    </row>
    <row r="49916" spans="71:71" x14ac:dyDescent="0.3">
      <c r="BS49916" s="24">
        <f t="shared" si="1102"/>
        <v>-2.5</v>
      </c>
    </row>
    <row r="49917" spans="71:71" x14ac:dyDescent="0.3">
      <c r="BS49917" s="24">
        <f t="shared" si="1102"/>
        <v>-2.5</v>
      </c>
    </row>
    <row r="49918" spans="71:71" x14ac:dyDescent="0.3">
      <c r="BS49918" s="24">
        <f t="shared" si="1102"/>
        <v>-2.5</v>
      </c>
    </row>
    <row r="49919" spans="71:71" x14ac:dyDescent="0.3">
      <c r="BS49919" s="24">
        <f t="shared" si="1102"/>
        <v>-2.5</v>
      </c>
    </row>
    <row r="49920" spans="71:71" x14ac:dyDescent="0.3">
      <c r="BS49920" s="24">
        <f t="shared" si="1102"/>
        <v>-2.5</v>
      </c>
    </row>
    <row r="49921" spans="71:71" x14ac:dyDescent="0.3">
      <c r="BS49921" s="24">
        <f t="shared" si="1102"/>
        <v>-2.5</v>
      </c>
    </row>
    <row r="49922" spans="71:71" x14ac:dyDescent="0.3">
      <c r="BS49922" s="24">
        <f t="shared" si="1102"/>
        <v>-2.5</v>
      </c>
    </row>
    <row r="49923" spans="71:71" x14ac:dyDescent="0.3">
      <c r="BS49923" s="24">
        <f t="shared" si="1102"/>
        <v>-2.5</v>
      </c>
    </row>
    <row r="49924" spans="71:71" x14ac:dyDescent="0.3">
      <c r="BS49924" s="24">
        <f t="shared" si="1102"/>
        <v>-2.5</v>
      </c>
    </row>
    <row r="49925" spans="71:71" x14ac:dyDescent="0.3">
      <c r="BS49925" s="24">
        <f t="shared" si="1102"/>
        <v>-2.5</v>
      </c>
    </row>
    <row r="49926" spans="71:71" x14ac:dyDescent="0.3">
      <c r="BS49926" s="24">
        <f t="shared" si="1102"/>
        <v>-2.5</v>
      </c>
    </row>
    <row r="49927" spans="71:71" x14ac:dyDescent="0.3">
      <c r="BS49927" s="24">
        <f t="shared" si="1102"/>
        <v>-2.5</v>
      </c>
    </row>
    <row r="49928" spans="71:71" x14ac:dyDescent="0.3">
      <c r="BS49928" s="24">
        <f t="shared" si="1102"/>
        <v>-2.5</v>
      </c>
    </row>
    <row r="49929" spans="71:71" x14ac:dyDescent="0.3">
      <c r="BS49929" s="24">
        <f t="shared" ref="BS49929:BS49992" si="1103">BR49929-2.5</f>
        <v>-2.5</v>
      </c>
    </row>
    <row r="49930" spans="71:71" x14ac:dyDescent="0.3">
      <c r="BS49930" s="24">
        <f t="shared" si="1103"/>
        <v>-2.5</v>
      </c>
    </row>
    <row r="49931" spans="71:71" x14ac:dyDescent="0.3">
      <c r="BS49931" s="24">
        <f t="shared" si="1103"/>
        <v>-2.5</v>
      </c>
    </row>
    <row r="49932" spans="71:71" x14ac:dyDescent="0.3">
      <c r="BS49932" s="24">
        <f t="shared" si="1103"/>
        <v>-2.5</v>
      </c>
    </row>
    <row r="49933" spans="71:71" x14ac:dyDescent="0.3">
      <c r="BS49933" s="24">
        <f t="shared" si="1103"/>
        <v>-2.5</v>
      </c>
    </row>
    <row r="49934" spans="71:71" x14ac:dyDescent="0.3">
      <c r="BS49934" s="24">
        <f t="shared" si="1103"/>
        <v>-2.5</v>
      </c>
    </row>
    <row r="49935" spans="71:71" x14ac:dyDescent="0.3">
      <c r="BS49935" s="24">
        <f t="shared" si="1103"/>
        <v>-2.5</v>
      </c>
    </row>
    <row r="49936" spans="71:71" x14ac:dyDescent="0.3">
      <c r="BS49936" s="24">
        <f t="shared" si="1103"/>
        <v>-2.5</v>
      </c>
    </row>
    <row r="49937" spans="71:71" x14ac:dyDescent="0.3">
      <c r="BS49937" s="24">
        <f t="shared" si="1103"/>
        <v>-2.5</v>
      </c>
    </row>
    <row r="49938" spans="71:71" x14ac:dyDescent="0.3">
      <c r="BS49938" s="24">
        <f t="shared" si="1103"/>
        <v>-2.5</v>
      </c>
    </row>
    <row r="49939" spans="71:71" x14ac:dyDescent="0.3">
      <c r="BS49939" s="24">
        <f t="shared" si="1103"/>
        <v>-2.5</v>
      </c>
    </row>
    <row r="49940" spans="71:71" x14ac:dyDescent="0.3">
      <c r="BS49940" s="24">
        <f t="shared" si="1103"/>
        <v>-2.5</v>
      </c>
    </row>
    <row r="49941" spans="71:71" x14ac:dyDescent="0.3">
      <c r="BS49941" s="24">
        <f t="shared" si="1103"/>
        <v>-2.5</v>
      </c>
    </row>
    <row r="49942" spans="71:71" x14ac:dyDescent="0.3">
      <c r="BS49942" s="24">
        <f t="shared" si="1103"/>
        <v>-2.5</v>
      </c>
    </row>
    <row r="49943" spans="71:71" x14ac:dyDescent="0.3">
      <c r="BS49943" s="24">
        <f t="shared" si="1103"/>
        <v>-2.5</v>
      </c>
    </row>
    <row r="49944" spans="71:71" x14ac:dyDescent="0.3">
      <c r="BS49944" s="24">
        <f t="shared" si="1103"/>
        <v>-2.5</v>
      </c>
    </row>
    <row r="49945" spans="71:71" x14ac:dyDescent="0.3">
      <c r="BS49945" s="24">
        <f t="shared" si="1103"/>
        <v>-2.5</v>
      </c>
    </row>
    <row r="49946" spans="71:71" x14ac:dyDescent="0.3">
      <c r="BS49946" s="24">
        <f t="shared" si="1103"/>
        <v>-2.5</v>
      </c>
    </row>
    <row r="49947" spans="71:71" x14ac:dyDescent="0.3">
      <c r="BS49947" s="24">
        <f t="shared" si="1103"/>
        <v>-2.5</v>
      </c>
    </row>
    <row r="49948" spans="71:71" x14ac:dyDescent="0.3">
      <c r="BS49948" s="24">
        <f t="shared" si="1103"/>
        <v>-2.5</v>
      </c>
    </row>
    <row r="49949" spans="71:71" x14ac:dyDescent="0.3">
      <c r="BS49949" s="24">
        <f t="shared" si="1103"/>
        <v>-2.5</v>
      </c>
    </row>
    <row r="49950" spans="71:71" x14ac:dyDescent="0.3">
      <c r="BS49950" s="24">
        <f t="shared" si="1103"/>
        <v>-2.5</v>
      </c>
    </row>
    <row r="49951" spans="71:71" x14ac:dyDescent="0.3">
      <c r="BS49951" s="24">
        <f t="shared" si="1103"/>
        <v>-2.5</v>
      </c>
    </row>
    <row r="49952" spans="71:71" x14ac:dyDescent="0.3">
      <c r="BS49952" s="24">
        <f t="shared" si="1103"/>
        <v>-2.5</v>
      </c>
    </row>
    <row r="49953" spans="71:71" x14ac:dyDescent="0.3">
      <c r="BS49953" s="24">
        <f t="shared" si="1103"/>
        <v>-2.5</v>
      </c>
    </row>
    <row r="49954" spans="71:71" x14ac:dyDescent="0.3">
      <c r="BS49954" s="24">
        <f t="shared" si="1103"/>
        <v>-2.5</v>
      </c>
    </row>
    <row r="49955" spans="71:71" x14ac:dyDescent="0.3">
      <c r="BS49955" s="24">
        <f t="shared" si="1103"/>
        <v>-2.5</v>
      </c>
    </row>
    <row r="49956" spans="71:71" x14ac:dyDescent="0.3">
      <c r="BS49956" s="24">
        <f t="shared" si="1103"/>
        <v>-2.5</v>
      </c>
    </row>
    <row r="49957" spans="71:71" x14ac:dyDescent="0.3">
      <c r="BS49957" s="24">
        <f t="shared" si="1103"/>
        <v>-2.5</v>
      </c>
    </row>
    <row r="49958" spans="71:71" x14ac:dyDescent="0.3">
      <c r="BS49958" s="24">
        <f t="shared" si="1103"/>
        <v>-2.5</v>
      </c>
    </row>
    <row r="49959" spans="71:71" x14ac:dyDescent="0.3">
      <c r="BS49959" s="24">
        <f t="shared" si="1103"/>
        <v>-2.5</v>
      </c>
    </row>
    <row r="49960" spans="71:71" x14ac:dyDescent="0.3">
      <c r="BS49960" s="24">
        <f t="shared" si="1103"/>
        <v>-2.5</v>
      </c>
    </row>
    <row r="49961" spans="71:71" x14ac:dyDescent="0.3">
      <c r="BS49961" s="24">
        <f t="shared" si="1103"/>
        <v>-2.5</v>
      </c>
    </row>
    <row r="49962" spans="71:71" x14ac:dyDescent="0.3">
      <c r="BS49962" s="24">
        <f t="shared" si="1103"/>
        <v>-2.5</v>
      </c>
    </row>
    <row r="49963" spans="71:71" x14ac:dyDescent="0.3">
      <c r="BS49963" s="24">
        <f t="shared" si="1103"/>
        <v>-2.5</v>
      </c>
    </row>
    <row r="49964" spans="71:71" x14ac:dyDescent="0.3">
      <c r="BS49964" s="24">
        <f t="shared" si="1103"/>
        <v>-2.5</v>
      </c>
    </row>
    <row r="49965" spans="71:71" x14ac:dyDescent="0.3">
      <c r="BS49965" s="24">
        <f t="shared" si="1103"/>
        <v>-2.5</v>
      </c>
    </row>
    <row r="49966" spans="71:71" x14ac:dyDescent="0.3">
      <c r="BS49966" s="24">
        <f t="shared" si="1103"/>
        <v>-2.5</v>
      </c>
    </row>
    <row r="49967" spans="71:71" x14ac:dyDescent="0.3">
      <c r="BS49967" s="24">
        <f t="shared" si="1103"/>
        <v>-2.5</v>
      </c>
    </row>
    <row r="49968" spans="71:71" x14ac:dyDescent="0.3">
      <c r="BS49968" s="24">
        <f t="shared" si="1103"/>
        <v>-2.5</v>
      </c>
    </row>
    <row r="49969" spans="71:71" x14ac:dyDescent="0.3">
      <c r="BS49969" s="24">
        <f t="shared" si="1103"/>
        <v>-2.5</v>
      </c>
    </row>
    <row r="49970" spans="71:71" x14ac:dyDescent="0.3">
      <c r="BS49970" s="24">
        <f t="shared" si="1103"/>
        <v>-2.5</v>
      </c>
    </row>
    <row r="49971" spans="71:71" x14ac:dyDescent="0.3">
      <c r="BS49971" s="24">
        <f t="shared" si="1103"/>
        <v>-2.5</v>
      </c>
    </row>
    <row r="49972" spans="71:71" x14ac:dyDescent="0.3">
      <c r="BS49972" s="24">
        <f t="shared" si="1103"/>
        <v>-2.5</v>
      </c>
    </row>
    <row r="49973" spans="71:71" x14ac:dyDescent="0.3">
      <c r="BS49973" s="24">
        <f t="shared" si="1103"/>
        <v>-2.5</v>
      </c>
    </row>
    <row r="49974" spans="71:71" x14ac:dyDescent="0.3">
      <c r="BS49974" s="24">
        <f t="shared" si="1103"/>
        <v>-2.5</v>
      </c>
    </row>
    <row r="49975" spans="71:71" x14ac:dyDescent="0.3">
      <c r="BS49975" s="24">
        <f t="shared" si="1103"/>
        <v>-2.5</v>
      </c>
    </row>
    <row r="49976" spans="71:71" x14ac:dyDescent="0.3">
      <c r="BS49976" s="24">
        <f t="shared" si="1103"/>
        <v>-2.5</v>
      </c>
    </row>
    <row r="49977" spans="71:71" x14ac:dyDescent="0.3">
      <c r="BS49977" s="24">
        <f t="shared" si="1103"/>
        <v>-2.5</v>
      </c>
    </row>
    <row r="49978" spans="71:71" x14ac:dyDescent="0.3">
      <c r="BS49978" s="24">
        <f t="shared" si="1103"/>
        <v>-2.5</v>
      </c>
    </row>
    <row r="49979" spans="71:71" x14ac:dyDescent="0.3">
      <c r="BS49979" s="24">
        <f t="shared" si="1103"/>
        <v>-2.5</v>
      </c>
    </row>
    <row r="49980" spans="71:71" x14ac:dyDescent="0.3">
      <c r="BS49980" s="24">
        <f t="shared" si="1103"/>
        <v>-2.5</v>
      </c>
    </row>
    <row r="49981" spans="71:71" x14ac:dyDescent="0.3">
      <c r="BS49981" s="24">
        <f t="shared" si="1103"/>
        <v>-2.5</v>
      </c>
    </row>
    <row r="49982" spans="71:71" x14ac:dyDescent="0.3">
      <c r="BS49982" s="24">
        <f t="shared" si="1103"/>
        <v>-2.5</v>
      </c>
    </row>
    <row r="49983" spans="71:71" x14ac:dyDescent="0.3">
      <c r="BS49983" s="24">
        <f t="shared" si="1103"/>
        <v>-2.5</v>
      </c>
    </row>
    <row r="49984" spans="71:71" x14ac:dyDescent="0.3">
      <c r="BS49984" s="24">
        <f t="shared" si="1103"/>
        <v>-2.5</v>
      </c>
    </row>
    <row r="49985" spans="71:71" x14ac:dyDescent="0.3">
      <c r="BS49985" s="24">
        <f t="shared" si="1103"/>
        <v>-2.5</v>
      </c>
    </row>
    <row r="49986" spans="71:71" x14ac:dyDescent="0.3">
      <c r="BS49986" s="24">
        <f t="shared" si="1103"/>
        <v>-2.5</v>
      </c>
    </row>
    <row r="49987" spans="71:71" x14ac:dyDescent="0.3">
      <c r="BS49987" s="24">
        <f t="shared" si="1103"/>
        <v>-2.5</v>
      </c>
    </row>
    <row r="49988" spans="71:71" x14ac:dyDescent="0.3">
      <c r="BS49988" s="24">
        <f t="shared" si="1103"/>
        <v>-2.5</v>
      </c>
    </row>
    <row r="49989" spans="71:71" x14ac:dyDescent="0.3">
      <c r="BS49989" s="24">
        <f t="shared" si="1103"/>
        <v>-2.5</v>
      </c>
    </row>
    <row r="49990" spans="71:71" x14ac:dyDescent="0.3">
      <c r="BS49990" s="24">
        <f t="shared" si="1103"/>
        <v>-2.5</v>
      </c>
    </row>
    <row r="49991" spans="71:71" x14ac:dyDescent="0.3">
      <c r="BS49991" s="24">
        <f t="shared" si="1103"/>
        <v>-2.5</v>
      </c>
    </row>
    <row r="49992" spans="71:71" x14ac:dyDescent="0.3">
      <c r="BS49992" s="24">
        <f t="shared" si="1103"/>
        <v>-2.5</v>
      </c>
    </row>
    <row r="49993" spans="71:71" x14ac:dyDescent="0.3">
      <c r="BS49993" s="24">
        <f t="shared" ref="BS49993:BS50056" si="1104">BR49993-2.5</f>
        <v>-2.5</v>
      </c>
    </row>
    <row r="49994" spans="71:71" x14ac:dyDescent="0.3">
      <c r="BS49994" s="24">
        <f t="shared" si="1104"/>
        <v>-2.5</v>
      </c>
    </row>
    <row r="49995" spans="71:71" x14ac:dyDescent="0.3">
      <c r="BS49995" s="24">
        <f t="shared" si="1104"/>
        <v>-2.5</v>
      </c>
    </row>
    <row r="49996" spans="71:71" x14ac:dyDescent="0.3">
      <c r="BS49996" s="24">
        <f t="shared" si="1104"/>
        <v>-2.5</v>
      </c>
    </row>
    <row r="49997" spans="71:71" x14ac:dyDescent="0.3">
      <c r="BS49997" s="24">
        <f t="shared" si="1104"/>
        <v>-2.5</v>
      </c>
    </row>
    <row r="49998" spans="71:71" x14ac:dyDescent="0.3">
      <c r="BS49998" s="24">
        <f t="shared" si="1104"/>
        <v>-2.5</v>
      </c>
    </row>
    <row r="49999" spans="71:71" x14ac:dyDescent="0.3">
      <c r="BS49999" s="24">
        <f t="shared" si="1104"/>
        <v>-2.5</v>
      </c>
    </row>
    <row r="50000" spans="71:71" x14ac:dyDescent="0.3">
      <c r="BS50000" s="24">
        <f t="shared" si="1104"/>
        <v>-2.5</v>
      </c>
    </row>
    <row r="50001" spans="71:71" x14ac:dyDescent="0.3">
      <c r="BS50001" s="24">
        <f t="shared" si="1104"/>
        <v>-2.5</v>
      </c>
    </row>
    <row r="50002" spans="71:71" x14ac:dyDescent="0.3">
      <c r="BS50002" s="24">
        <f t="shared" si="1104"/>
        <v>-2.5</v>
      </c>
    </row>
    <row r="50003" spans="71:71" x14ac:dyDescent="0.3">
      <c r="BS50003" s="24">
        <f t="shared" si="1104"/>
        <v>-2.5</v>
      </c>
    </row>
    <row r="50004" spans="71:71" x14ac:dyDescent="0.3">
      <c r="BS50004" s="24">
        <f t="shared" si="1104"/>
        <v>-2.5</v>
      </c>
    </row>
    <row r="50005" spans="71:71" x14ac:dyDescent="0.3">
      <c r="BS50005" s="24">
        <f t="shared" si="1104"/>
        <v>-2.5</v>
      </c>
    </row>
    <row r="50006" spans="71:71" x14ac:dyDescent="0.3">
      <c r="BS50006" s="24">
        <f t="shared" si="1104"/>
        <v>-2.5</v>
      </c>
    </row>
    <row r="50007" spans="71:71" x14ac:dyDescent="0.3">
      <c r="BS50007" s="24">
        <f t="shared" si="1104"/>
        <v>-2.5</v>
      </c>
    </row>
    <row r="50008" spans="71:71" x14ac:dyDescent="0.3">
      <c r="BS50008" s="24">
        <f t="shared" si="1104"/>
        <v>-2.5</v>
      </c>
    </row>
    <row r="50009" spans="71:71" x14ac:dyDescent="0.3">
      <c r="BS50009" s="24">
        <f t="shared" si="1104"/>
        <v>-2.5</v>
      </c>
    </row>
    <row r="50010" spans="71:71" x14ac:dyDescent="0.3">
      <c r="BS50010" s="24">
        <f t="shared" si="1104"/>
        <v>-2.5</v>
      </c>
    </row>
    <row r="50011" spans="71:71" x14ac:dyDescent="0.3">
      <c r="BS50011" s="24">
        <f t="shared" si="1104"/>
        <v>-2.5</v>
      </c>
    </row>
    <row r="50012" spans="71:71" x14ac:dyDescent="0.3">
      <c r="BS50012" s="24">
        <f t="shared" si="1104"/>
        <v>-2.5</v>
      </c>
    </row>
    <row r="50013" spans="71:71" x14ac:dyDescent="0.3">
      <c r="BS50013" s="24">
        <f t="shared" si="1104"/>
        <v>-2.5</v>
      </c>
    </row>
    <row r="50014" spans="71:71" x14ac:dyDescent="0.3">
      <c r="BS50014" s="24">
        <f t="shared" si="1104"/>
        <v>-2.5</v>
      </c>
    </row>
    <row r="50015" spans="71:71" x14ac:dyDescent="0.3">
      <c r="BS50015" s="24">
        <f t="shared" si="1104"/>
        <v>-2.5</v>
      </c>
    </row>
    <row r="50016" spans="71:71" x14ac:dyDescent="0.3">
      <c r="BS50016" s="24">
        <f t="shared" si="1104"/>
        <v>-2.5</v>
      </c>
    </row>
    <row r="50017" spans="71:71" x14ac:dyDescent="0.3">
      <c r="BS50017" s="24">
        <f t="shared" si="1104"/>
        <v>-2.5</v>
      </c>
    </row>
    <row r="50018" spans="71:71" x14ac:dyDescent="0.3">
      <c r="BS50018" s="24">
        <f t="shared" si="1104"/>
        <v>-2.5</v>
      </c>
    </row>
    <row r="50019" spans="71:71" x14ac:dyDescent="0.3">
      <c r="BS50019" s="24">
        <f t="shared" si="1104"/>
        <v>-2.5</v>
      </c>
    </row>
    <row r="50020" spans="71:71" x14ac:dyDescent="0.3">
      <c r="BS50020" s="24">
        <f t="shared" si="1104"/>
        <v>-2.5</v>
      </c>
    </row>
    <row r="50021" spans="71:71" x14ac:dyDescent="0.3">
      <c r="BS50021" s="24">
        <f t="shared" si="1104"/>
        <v>-2.5</v>
      </c>
    </row>
    <row r="50022" spans="71:71" x14ac:dyDescent="0.3">
      <c r="BS50022" s="24">
        <f t="shared" si="1104"/>
        <v>-2.5</v>
      </c>
    </row>
    <row r="50023" spans="71:71" x14ac:dyDescent="0.3">
      <c r="BS50023" s="24">
        <f t="shared" si="1104"/>
        <v>-2.5</v>
      </c>
    </row>
    <row r="50024" spans="71:71" x14ac:dyDescent="0.3">
      <c r="BS50024" s="24">
        <f t="shared" si="1104"/>
        <v>-2.5</v>
      </c>
    </row>
    <row r="50025" spans="71:71" x14ac:dyDescent="0.3">
      <c r="BS50025" s="24">
        <f t="shared" si="1104"/>
        <v>-2.5</v>
      </c>
    </row>
    <row r="50026" spans="71:71" x14ac:dyDescent="0.3">
      <c r="BS50026" s="24">
        <f t="shared" si="1104"/>
        <v>-2.5</v>
      </c>
    </row>
    <row r="50027" spans="71:71" x14ac:dyDescent="0.3">
      <c r="BS50027" s="24">
        <f t="shared" si="1104"/>
        <v>-2.5</v>
      </c>
    </row>
    <row r="50028" spans="71:71" x14ac:dyDescent="0.3">
      <c r="BS50028" s="24">
        <f t="shared" si="1104"/>
        <v>-2.5</v>
      </c>
    </row>
    <row r="50029" spans="71:71" x14ac:dyDescent="0.3">
      <c r="BS50029" s="24">
        <f t="shared" si="1104"/>
        <v>-2.5</v>
      </c>
    </row>
    <row r="50030" spans="71:71" x14ac:dyDescent="0.3">
      <c r="BS50030" s="24">
        <f t="shared" si="1104"/>
        <v>-2.5</v>
      </c>
    </row>
    <row r="50031" spans="71:71" x14ac:dyDescent="0.3">
      <c r="BS50031" s="24">
        <f t="shared" si="1104"/>
        <v>-2.5</v>
      </c>
    </row>
    <row r="50032" spans="71:71" x14ac:dyDescent="0.3">
      <c r="BS50032" s="24">
        <f t="shared" si="1104"/>
        <v>-2.5</v>
      </c>
    </row>
    <row r="50033" spans="71:71" x14ac:dyDescent="0.3">
      <c r="BS50033" s="24">
        <f t="shared" si="1104"/>
        <v>-2.5</v>
      </c>
    </row>
    <row r="50034" spans="71:71" x14ac:dyDescent="0.3">
      <c r="BS50034" s="24">
        <f t="shared" si="1104"/>
        <v>-2.5</v>
      </c>
    </row>
    <row r="50035" spans="71:71" x14ac:dyDescent="0.3">
      <c r="BS50035" s="24">
        <f t="shared" si="1104"/>
        <v>-2.5</v>
      </c>
    </row>
    <row r="50036" spans="71:71" x14ac:dyDescent="0.3">
      <c r="BS50036" s="24">
        <f t="shared" si="1104"/>
        <v>-2.5</v>
      </c>
    </row>
    <row r="50037" spans="71:71" x14ac:dyDescent="0.3">
      <c r="BS50037" s="24">
        <f t="shared" si="1104"/>
        <v>-2.5</v>
      </c>
    </row>
    <row r="50038" spans="71:71" x14ac:dyDescent="0.3">
      <c r="BS50038" s="24">
        <f t="shared" si="1104"/>
        <v>-2.5</v>
      </c>
    </row>
    <row r="50039" spans="71:71" x14ac:dyDescent="0.3">
      <c r="BS50039" s="24">
        <f t="shared" si="1104"/>
        <v>-2.5</v>
      </c>
    </row>
    <row r="50040" spans="71:71" x14ac:dyDescent="0.3">
      <c r="BS50040" s="24">
        <f t="shared" si="1104"/>
        <v>-2.5</v>
      </c>
    </row>
    <row r="50041" spans="71:71" x14ac:dyDescent="0.3">
      <c r="BS50041" s="24">
        <f t="shared" si="1104"/>
        <v>-2.5</v>
      </c>
    </row>
    <row r="50042" spans="71:71" x14ac:dyDescent="0.3">
      <c r="BS50042" s="24">
        <f t="shared" si="1104"/>
        <v>-2.5</v>
      </c>
    </row>
    <row r="50043" spans="71:71" x14ac:dyDescent="0.3">
      <c r="BS50043" s="24">
        <f t="shared" si="1104"/>
        <v>-2.5</v>
      </c>
    </row>
    <row r="50044" spans="71:71" x14ac:dyDescent="0.3">
      <c r="BS50044" s="24">
        <f t="shared" si="1104"/>
        <v>-2.5</v>
      </c>
    </row>
    <row r="50045" spans="71:71" x14ac:dyDescent="0.3">
      <c r="BS50045" s="24">
        <f t="shared" si="1104"/>
        <v>-2.5</v>
      </c>
    </row>
    <row r="50046" spans="71:71" x14ac:dyDescent="0.3">
      <c r="BS50046" s="24">
        <f t="shared" si="1104"/>
        <v>-2.5</v>
      </c>
    </row>
    <row r="50047" spans="71:71" x14ac:dyDescent="0.3">
      <c r="BS50047" s="24">
        <f t="shared" si="1104"/>
        <v>-2.5</v>
      </c>
    </row>
    <row r="50048" spans="71:71" x14ac:dyDescent="0.3">
      <c r="BS50048" s="24">
        <f t="shared" si="1104"/>
        <v>-2.5</v>
      </c>
    </row>
    <row r="50049" spans="71:71" x14ac:dyDescent="0.3">
      <c r="BS50049" s="24">
        <f t="shared" si="1104"/>
        <v>-2.5</v>
      </c>
    </row>
    <row r="50050" spans="71:71" x14ac:dyDescent="0.3">
      <c r="BS50050" s="24">
        <f t="shared" si="1104"/>
        <v>-2.5</v>
      </c>
    </row>
    <row r="50051" spans="71:71" x14ac:dyDescent="0.3">
      <c r="BS50051" s="24">
        <f t="shared" si="1104"/>
        <v>-2.5</v>
      </c>
    </row>
    <row r="50052" spans="71:71" x14ac:dyDescent="0.3">
      <c r="BS50052" s="24">
        <f t="shared" si="1104"/>
        <v>-2.5</v>
      </c>
    </row>
    <row r="50053" spans="71:71" x14ac:dyDescent="0.3">
      <c r="BS50053" s="24">
        <f t="shared" si="1104"/>
        <v>-2.5</v>
      </c>
    </row>
    <row r="50054" spans="71:71" x14ac:dyDescent="0.3">
      <c r="BS50054" s="24">
        <f t="shared" si="1104"/>
        <v>-2.5</v>
      </c>
    </row>
    <row r="50055" spans="71:71" x14ac:dyDescent="0.3">
      <c r="BS50055" s="24">
        <f t="shared" si="1104"/>
        <v>-2.5</v>
      </c>
    </row>
    <row r="50056" spans="71:71" x14ac:dyDescent="0.3">
      <c r="BS50056" s="24">
        <f t="shared" si="1104"/>
        <v>-2.5</v>
      </c>
    </row>
    <row r="50057" spans="71:71" x14ac:dyDescent="0.3">
      <c r="BS50057" s="24">
        <f t="shared" ref="BS50057:BS50120" si="1105">BR50057-2.5</f>
        <v>-2.5</v>
      </c>
    </row>
    <row r="50058" spans="71:71" x14ac:dyDescent="0.3">
      <c r="BS50058" s="24">
        <f t="shared" si="1105"/>
        <v>-2.5</v>
      </c>
    </row>
    <row r="50059" spans="71:71" x14ac:dyDescent="0.3">
      <c r="BS50059" s="24">
        <f t="shared" si="1105"/>
        <v>-2.5</v>
      </c>
    </row>
    <row r="50060" spans="71:71" x14ac:dyDescent="0.3">
      <c r="BS50060" s="24">
        <f t="shared" si="1105"/>
        <v>-2.5</v>
      </c>
    </row>
    <row r="50061" spans="71:71" x14ac:dyDescent="0.3">
      <c r="BS50061" s="24">
        <f t="shared" si="1105"/>
        <v>-2.5</v>
      </c>
    </row>
    <row r="50062" spans="71:71" x14ac:dyDescent="0.3">
      <c r="BS50062" s="24">
        <f t="shared" si="1105"/>
        <v>-2.5</v>
      </c>
    </row>
    <row r="50063" spans="71:71" x14ac:dyDescent="0.3">
      <c r="BS50063" s="24">
        <f t="shared" si="1105"/>
        <v>-2.5</v>
      </c>
    </row>
    <row r="50064" spans="71:71" x14ac:dyDescent="0.3">
      <c r="BS50064" s="24">
        <f t="shared" si="1105"/>
        <v>-2.5</v>
      </c>
    </row>
    <row r="50065" spans="71:71" x14ac:dyDescent="0.3">
      <c r="BS50065" s="24">
        <f t="shared" si="1105"/>
        <v>-2.5</v>
      </c>
    </row>
    <row r="50066" spans="71:71" x14ac:dyDescent="0.3">
      <c r="BS50066" s="24">
        <f t="shared" si="1105"/>
        <v>-2.5</v>
      </c>
    </row>
    <row r="50067" spans="71:71" x14ac:dyDescent="0.3">
      <c r="BS50067" s="24">
        <f t="shared" si="1105"/>
        <v>-2.5</v>
      </c>
    </row>
    <row r="50068" spans="71:71" x14ac:dyDescent="0.3">
      <c r="BS50068" s="24">
        <f t="shared" si="1105"/>
        <v>-2.5</v>
      </c>
    </row>
    <row r="50069" spans="71:71" x14ac:dyDescent="0.3">
      <c r="BS50069" s="24">
        <f t="shared" si="1105"/>
        <v>-2.5</v>
      </c>
    </row>
    <row r="50070" spans="71:71" x14ac:dyDescent="0.3">
      <c r="BS50070" s="24">
        <f t="shared" si="1105"/>
        <v>-2.5</v>
      </c>
    </row>
    <row r="50071" spans="71:71" x14ac:dyDescent="0.3">
      <c r="BS50071" s="24">
        <f t="shared" si="1105"/>
        <v>-2.5</v>
      </c>
    </row>
    <row r="50072" spans="71:71" x14ac:dyDescent="0.3">
      <c r="BS50072" s="24">
        <f t="shared" si="1105"/>
        <v>-2.5</v>
      </c>
    </row>
    <row r="50073" spans="71:71" x14ac:dyDescent="0.3">
      <c r="BS50073" s="24">
        <f t="shared" si="1105"/>
        <v>-2.5</v>
      </c>
    </row>
    <row r="50074" spans="71:71" x14ac:dyDescent="0.3">
      <c r="BS50074" s="24">
        <f t="shared" si="1105"/>
        <v>-2.5</v>
      </c>
    </row>
    <row r="50075" spans="71:71" x14ac:dyDescent="0.3">
      <c r="BS50075" s="24">
        <f t="shared" si="1105"/>
        <v>-2.5</v>
      </c>
    </row>
    <row r="50076" spans="71:71" x14ac:dyDescent="0.3">
      <c r="BS50076" s="24">
        <f t="shared" si="1105"/>
        <v>-2.5</v>
      </c>
    </row>
    <row r="50077" spans="71:71" x14ac:dyDescent="0.3">
      <c r="BS50077" s="24">
        <f t="shared" si="1105"/>
        <v>-2.5</v>
      </c>
    </row>
    <row r="50078" spans="71:71" x14ac:dyDescent="0.3">
      <c r="BS50078" s="24">
        <f t="shared" si="1105"/>
        <v>-2.5</v>
      </c>
    </row>
    <row r="50079" spans="71:71" x14ac:dyDescent="0.3">
      <c r="BS50079" s="24">
        <f t="shared" si="1105"/>
        <v>-2.5</v>
      </c>
    </row>
    <row r="50080" spans="71:71" x14ac:dyDescent="0.3">
      <c r="BS50080" s="24">
        <f t="shared" si="1105"/>
        <v>-2.5</v>
      </c>
    </row>
    <row r="50081" spans="71:71" x14ac:dyDescent="0.3">
      <c r="BS50081" s="24">
        <f t="shared" si="1105"/>
        <v>-2.5</v>
      </c>
    </row>
    <row r="50082" spans="71:71" x14ac:dyDescent="0.3">
      <c r="BS50082" s="24">
        <f t="shared" si="1105"/>
        <v>-2.5</v>
      </c>
    </row>
    <row r="50083" spans="71:71" x14ac:dyDescent="0.3">
      <c r="BS50083" s="24">
        <f t="shared" si="1105"/>
        <v>-2.5</v>
      </c>
    </row>
    <row r="50084" spans="71:71" x14ac:dyDescent="0.3">
      <c r="BS50084" s="24">
        <f t="shared" si="1105"/>
        <v>-2.5</v>
      </c>
    </row>
    <row r="50085" spans="71:71" x14ac:dyDescent="0.3">
      <c r="BS50085" s="24">
        <f t="shared" si="1105"/>
        <v>-2.5</v>
      </c>
    </row>
    <row r="50086" spans="71:71" x14ac:dyDescent="0.3">
      <c r="BS50086" s="24">
        <f t="shared" si="1105"/>
        <v>-2.5</v>
      </c>
    </row>
    <row r="50087" spans="71:71" x14ac:dyDescent="0.3">
      <c r="BS50087" s="24">
        <f t="shared" si="1105"/>
        <v>-2.5</v>
      </c>
    </row>
    <row r="50088" spans="71:71" x14ac:dyDescent="0.3">
      <c r="BS50088" s="24">
        <f t="shared" si="1105"/>
        <v>-2.5</v>
      </c>
    </row>
    <row r="50089" spans="71:71" x14ac:dyDescent="0.3">
      <c r="BS50089" s="24">
        <f t="shared" si="1105"/>
        <v>-2.5</v>
      </c>
    </row>
    <row r="50090" spans="71:71" x14ac:dyDescent="0.3">
      <c r="BS50090" s="24">
        <f t="shared" si="1105"/>
        <v>-2.5</v>
      </c>
    </row>
    <row r="50091" spans="71:71" x14ac:dyDescent="0.3">
      <c r="BS50091" s="24">
        <f t="shared" si="1105"/>
        <v>-2.5</v>
      </c>
    </row>
    <row r="50092" spans="71:71" x14ac:dyDescent="0.3">
      <c r="BS50092" s="24">
        <f t="shared" si="1105"/>
        <v>-2.5</v>
      </c>
    </row>
    <row r="50093" spans="71:71" x14ac:dyDescent="0.3">
      <c r="BS50093" s="24">
        <f t="shared" si="1105"/>
        <v>-2.5</v>
      </c>
    </row>
    <row r="50094" spans="71:71" x14ac:dyDescent="0.3">
      <c r="BS50094" s="24">
        <f t="shared" si="1105"/>
        <v>-2.5</v>
      </c>
    </row>
    <row r="50095" spans="71:71" x14ac:dyDescent="0.3">
      <c r="BS50095" s="24">
        <f t="shared" si="1105"/>
        <v>-2.5</v>
      </c>
    </row>
    <row r="50096" spans="71:71" x14ac:dyDescent="0.3">
      <c r="BS50096" s="24">
        <f t="shared" si="1105"/>
        <v>-2.5</v>
      </c>
    </row>
    <row r="50097" spans="71:71" x14ac:dyDescent="0.3">
      <c r="BS50097" s="24">
        <f t="shared" si="1105"/>
        <v>-2.5</v>
      </c>
    </row>
    <row r="50098" spans="71:71" x14ac:dyDescent="0.3">
      <c r="BS50098" s="24">
        <f t="shared" si="1105"/>
        <v>-2.5</v>
      </c>
    </row>
    <row r="50099" spans="71:71" x14ac:dyDescent="0.3">
      <c r="BS50099" s="24">
        <f t="shared" si="1105"/>
        <v>-2.5</v>
      </c>
    </row>
    <row r="50100" spans="71:71" x14ac:dyDescent="0.3">
      <c r="BS50100" s="24">
        <f t="shared" si="1105"/>
        <v>-2.5</v>
      </c>
    </row>
    <row r="50101" spans="71:71" x14ac:dyDescent="0.3">
      <c r="BS50101" s="24">
        <f t="shared" si="1105"/>
        <v>-2.5</v>
      </c>
    </row>
    <row r="50102" spans="71:71" x14ac:dyDescent="0.3">
      <c r="BS50102" s="24">
        <f t="shared" si="1105"/>
        <v>-2.5</v>
      </c>
    </row>
    <row r="50103" spans="71:71" x14ac:dyDescent="0.3">
      <c r="BS50103" s="24">
        <f t="shared" si="1105"/>
        <v>-2.5</v>
      </c>
    </row>
    <row r="50104" spans="71:71" x14ac:dyDescent="0.3">
      <c r="BS50104" s="24">
        <f t="shared" si="1105"/>
        <v>-2.5</v>
      </c>
    </row>
    <row r="50105" spans="71:71" x14ac:dyDescent="0.3">
      <c r="BS50105" s="24">
        <f t="shared" si="1105"/>
        <v>-2.5</v>
      </c>
    </row>
    <row r="50106" spans="71:71" x14ac:dyDescent="0.3">
      <c r="BS50106" s="24">
        <f t="shared" si="1105"/>
        <v>-2.5</v>
      </c>
    </row>
    <row r="50107" spans="71:71" x14ac:dyDescent="0.3">
      <c r="BS50107" s="24">
        <f t="shared" si="1105"/>
        <v>-2.5</v>
      </c>
    </row>
    <row r="50108" spans="71:71" x14ac:dyDescent="0.3">
      <c r="BS50108" s="24">
        <f t="shared" si="1105"/>
        <v>-2.5</v>
      </c>
    </row>
    <row r="50109" spans="71:71" x14ac:dyDescent="0.3">
      <c r="BS50109" s="24">
        <f t="shared" si="1105"/>
        <v>-2.5</v>
      </c>
    </row>
    <row r="50110" spans="71:71" x14ac:dyDescent="0.3">
      <c r="BS50110" s="24">
        <f t="shared" si="1105"/>
        <v>-2.5</v>
      </c>
    </row>
    <row r="50111" spans="71:71" x14ac:dyDescent="0.3">
      <c r="BS50111" s="24">
        <f t="shared" si="1105"/>
        <v>-2.5</v>
      </c>
    </row>
    <row r="50112" spans="71:71" x14ac:dyDescent="0.3">
      <c r="BS50112" s="24">
        <f t="shared" si="1105"/>
        <v>-2.5</v>
      </c>
    </row>
    <row r="50113" spans="71:71" x14ac:dyDescent="0.3">
      <c r="BS50113" s="24">
        <f t="shared" si="1105"/>
        <v>-2.5</v>
      </c>
    </row>
    <row r="50114" spans="71:71" x14ac:dyDescent="0.3">
      <c r="BS50114" s="24">
        <f t="shared" si="1105"/>
        <v>-2.5</v>
      </c>
    </row>
    <row r="50115" spans="71:71" x14ac:dyDescent="0.3">
      <c r="BS50115" s="24">
        <f t="shared" si="1105"/>
        <v>-2.5</v>
      </c>
    </row>
    <row r="50116" spans="71:71" x14ac:dyDescent="0.3">
      <c r="BS50116" s="24">
        <f t="shared" si="1105"/>
        <v>-2.5</v>
      </c>
    </row>
    <row r="50117" spans="71:71" x14ac:dyDescent="0.3">
      <c r="BS50117" s="24">
        <f t="shared" si="1105"/>
        <v>-2.5</v>
      </c>
    </row>
    <row r="50118" spans="71:71" x14ac:dyDescent="0.3">
      <c r="BS50118" s="24">
        <f t="shared" si="1105"/>
        <v>-2.5</v>
      </c>
    </row>
    <row r="50119" spans="71:71" x14ac:dyDescent="0.3">
      <c r="BS50119" s="24">
        <f t="shared" si="1105"/>
        <v>-2.5</v>
      </c>
    </row>
    <row r="50120" spans="71:71" x14ac:dyDescent="0.3">
      <c r="BS50120" s="24">
        <f t="shared" si="1105"/>
        <v>-2.5</v>
      </c>
    </row>
    <row r="50121" spans="71:71" x14ac:dyDescent="0.3">
      <c r="BS50121" s="24">
        <f t="shared" ref="BS50121:BS50184" si="1106">BR50121-2.5</f>
        <v>-2.5</v>
      </c>
    </row>
    <row r="50122" spans="71:71" x14ac:dyDescent="0.3">
      <c r="BS50122" s="24">
        <f t="shared" si="1106"/>
        <v>-2.5</v>
      </c>
    </row>
    <row r="50123" spans="71:71" x14ac:dyDescent="0.3">
      <c r="BS50123" s="24">
        <f t="shared" si="1106"/>
        <v>-2.5</v>
      </c>
    </row>
    <row r="50124" spans="71:71" x14ac:dyDescent="0.3">
      <c r="BS50124" s="24">
        <f t="shared" si="1106"/>
        <v>-2.5</v>
      </c>
    </row>
    <row r="50125" spans="71:71" x14ac:dyDescent="0.3">
      <c r="BS50125" s="24">
        <f t="shared" si="1106"/>
        <v>-2.5</v>
      </c>
    </row>
    <row r="50126" spans="71:71" x14ac:dyDescent="0.3">
      <c r="BS50126" s="24">
        <f t="shared" si="1106"/>
        <v>-2.5</v>
      </c>
    </row>
    <row r="50127" spans="71:71" x14ac:dyDescent="0.3">
      <c r="BS50127" s="24">
        <f t="shared" si="1106"/>
        <v>-2.5</v>
      </c>
    </row>
    <row r="50128" spans="71:71" x14ac:dyDescent="0.3">
      <c r="BS50128" s="24">
        <f t="shared" si="1106"/>
        <v>-2.5</v>
      </c>
    </row>
    <row r="50129" spans="71:71" x14ac:dyDescent="0.3">
      <c r="BS50129" s="24">
        <f t="shared" si="1106"/>
        <v>-2.5</v>
      </c>
    </row>
    <row r="50130" spans="71:71" x14ac:dyDescent="0.3">
      <c r="BS50130" s="24">
        <f t="shared" si="1106"/>
        <v>-2.5</v>
      </c>
    </row>
    <row r="50131" spans="71:71" x14ac:dyDescent="0.3">
      <c r="BS50131" s="24">
        <f t="shared" si="1106"/>
        <v>-2.5</v>
      </c>
    </row>
    <row r="50132" spans="71:71" x14ac:dyDescent="0.3">
      <c r="BS50132" s="24">
        <f t="shared" si="1106"/>
        <v>-2.5</v>
      </c>
    </row>
    <row r="50133" spans="71:71" x14ac:dyDescent="0.3">
      <c r="BS50133" s="24">
        <f t="shared" si="1106"/>
        <v>-2.5</v>
      </c>
    </row>
    <row r="50134" spans="71:71" x14ac:dyDescent="0.3">
      <c r="BS50134" s="24">
        <f t="shared" si="1106"/>
        <v>-2.5</v>
      </c>
    </row>
    <row r="50135" spans="71:71" x14ac:dyDescent="0.3">
      <c r="BS50135" s="24">
        <f t="shared" si="1106"/>
        <v>-2.5</v>
      </c>
    </row>
    <row r="50136" spans="71:71" x14ac:dyDescent="0.3">
      <c r="BS50136" s="24">
        <f t="shared" si="1106"/>
        <v>-2.5</v>
      </c>
    </row>
    <row r="50137" spans="71:71" x14ac:dyDescent="0.3">
      <c r="BS50137" s="24">
        <f t="shared" si="1106"/>
        <v>-2.5</v>
      </c>
    </row>
    <row r="50138" spans="71:71" x14ac:dyDescent="0.3">
      <c r="BS50138" s="24">
        <f t="shared" si="1106"/>
        <v>-2.5</v>
      </c>
    </row>
    <row r="50139" spans="71:71" x14ac:dyDescent="0.3">
      <c r="BS50139" s="24">
        <f t="shared" si="1106"/>
        <v>-2.5</v>
      </c>
    </row>
    <row r="50140" spans="71:71" x14ac:dyDescent="0.3">
      <c r="BS50140" s="24">
        <f t="shared" si="1106"/>
        <v>-2.5</v>
      </c>
    </row>
    <row r="50141" spans="71:71" x14ac:dyDescent="0.3">
      <c r="BS50141" s="24">
        <f t="shared" si="1106"/>
        <v>-2.5</v>
      </c>
    </row>
    <row r="50142" spans="71:71" x14ac:dyDescent="0.3">
      <c r="BS50142" s="24">
        <f t="shared" si="1106"/>
        <v>-2.5</v>
      </c>
    </row>
    <row r="50143" spans="71:71" x14ac:dyDescent="0.3">
      <c r="BS50143" s="24">
        <f t="shared" si="1106"/>
        <v>-2.5</v>
      </c>
    </row>
    <row r="50144" spans="71:71" x14ac:dyDescent="0.3">
      <c r="BS50144" s="24">
        <f t="shared" si="1106"/>
        <v>-2.5</v>
      </c>
    </row>
    <row r="50145" spans="71:71" x14ac:dyDescent="0.3">
      <c r="BS50145" s="24">
        <f t="shared" si="1106"/>
        <v>-2.5</v>
      </c>
    </row>
    <row r="50146" spans="71:71" x14ac:dyDescent="0.3">
      <c r="BS50146" s="24">
        <f t="shared" si="1106"/>
        <v>-2.5</v>
      </c>
    </row>
    <row r="50147" spans="71:71" x14ac:dyDescent="0.3">
      <c r="BS50147" s="24">
        <f t="shared" si="1106"/>
        <v>-2.5</v>
      </c>
    </row>
    <row r="50148" spans="71:71" x14ac:dyDescent="0.3">
      <c r="BS50148" s="24">
        <f t="shared" si="1106"/>
        <v>-2.5</v>
      </c>
    </row>
    <row r="50149" spans="71:71" x14ac:dyDescent="0.3">
      <c r="BS50149" s="24">
        <f t="shared" si="1106"/>
        <v>-2.5</v>
      </c>
    </row>
    <row r="50150" spans="71:71" x14ac:dyDescent="0.3">
      <c r="BS50150" s="24">
        <f t="shared" si="1106"/>
        <v>-2.5</v>
      </c>
    </row>
    <row r="50151" spans="71:71" x14ac:dyDescent="0.3">
      <c r="BS50151" s="24">
        <f t="shared" si="1106"/>
        <v>-2.5</v>
      </c>
    </row>
    <row r="50152" spans="71:71" x14ac:dyDescent="0.3">
      <c r="BS50152" s="24">
        <f t="shared" si="1106"/>
        <v>-2.5</v>
      </c>
    </row>
    <row r="50153" spans="71:71" x14ac:dyDescent="0.3">
      <c r="BS50153" s="24">
        <f t="shared" si="1106"/>
        <v>-2.5</v>
      </c>
    </row>
    <row r="50154" spans="71:71" x14ac:dyDescent="0.3">
      <c r="BS50154" s="24">
        <f t="shared" si="1106"/>
        <v>-2.5</v>
      </c>
    </row>
    <row r="50155" spans="71:71" x14ac:dyDescent="0.3">
      <c r="BS50155" s="24">
        <f t="shared" si="1106"/>
        <v>-2.5</v>
      </c>
    </row>
    <row r="50156" spans="71:71" x14ac:dyDescent="0.3">
      <c r="BS50156" s="24">
        <f t="shared" si="1106"/>
        <v>-2.5</v>
      </c>
    </row>
    <row r="50157" spans="71:71" x14ac:dyDescent="0.3">
      <c r="BS50157" s="24">
        <f t="shared" si="1106"/>
        <v>-2.5</v>
      </c>
    </row>
    <row r="50158" spans="71:71" x14ac:dyDescent="0.3">
      <c r="BS50158" s="24">
        <f t="shared" si="1106"/>
        <v>-2.5</v>
      </c>
    </row>
    <row r="50159" spans="71:71" x14ac:dyDescent="0.3">
      <c r="BS50159" s="24">
        <f t="shared" si="1106"/>
        <v>-2.5</v>
      </c>
    </row>
    <row r="50160" spans="71:71" x14ac:dyDescent="0.3">
      <c r="BS50160" s="24">
        <f t="shared" si="1106"/>
        <v>-2.5</v>
      </c>
    </row>
    <row r="50161" spans="71:71" x14ac:dyDescent="0.3">
      <c r="BS50161" s="24">
        <f t="shared" si="1106"/>
        <v>-2.5</v>
      </c>
    </row>
    <row r="50162" spans="71:71" x14ac:dyDescent="0.3">
      <c r="BS50162" s="24">
        <f t="shared" si="1106"/>
        <v>-2.5</v>
      </c>
    </row>
    <row r="50163" spans="71:71" x14ac:dyDescent="0.3">
      <c r="BS50163" s="24">
        <f t="shared" si="1106"/>
        <v>-2.5</v>
      </c>
    </row>
    <row r="50164" spans="71:71" x14ac:dyDescent="0.3">
      <c r="BS50164" s="24">
        <f t="shared" si="1106"/>
        <v>-2.5</v>
      </c>
    </row>
    <row r="50165" spans="71:71" x14ac:dyDescent="0.3">
      <c r="BS50165" s="24">
        <f t="shared" si="1106"/>
        <v>-2.5</v>
      </c>
    </row>
    <row r="50166" spans="71:71" x14ac:dyDescent="0.3">
      <c r="BS50166" s="24">
        <f t="shared" si="1106"/>
        <v>-2.5</v>
      </c>
    </row>
    <row r="50167" spans="71:71" x14ac:dyDescent="0.3">
      <c r="BS50167" s="24">
        <f t="shared" si="1106"/>
        <v>-2.5</v>
      </c>
    </row>
    <row r="50168" spans="71:71" x14ac:dyDescent="0.3">
      <c r="BS50168" s="24">
        <f t="shared" si="1106"/>
        <v>-2.5</v>
      </c>
    </row>
    <row r="50169" spans="71:71" x14ac:dyDescent="0.3">
      <c r="BS50169" s="24">
        <f t="shared" si="1106"/>
        <v>-2.5</v>
      </c>
    </row>
    <row r="50170" spans="71:71" x14ac:dyDescent="0.3">
      <c r="BS50170" s="24">
        <f t="shared" si="1106"/>
        <v>-2.5</v>
      </c>
    </row>
    <row r="50171" spans="71:71" x14ac:dyDescent="0.3">
      <c r="BS50171" s="24">
        <f t="shared" si="1106"/>
        <v>-2.5</v>
      </c>
    </row>
    <row r="50172" spans="71:71" x14ac:dyDescent="0.3">
      <c r="BS50172" s="24">
        <f t="shared" si="1106"/>
        <v>-2.5</v>
      </c>
    </row>
    <row r="50173" spans="71:71" x14ac:dyDescent="0.3">
      <c r="BS50173" s="24">
        <f t="shared" si="1106"/>
        <v>-2.5</v>
      </c>
    </row>
    <row r="50174" spans="71:71" x14ac:dyDescent="0.3">
      <c r="BS50174" s="24">
        <f t="shared" si="1106"/>
        <v>-2.5</v>
      </c>
    </row>
    <row r="50175" spans="71:71" x14ac:dyDescent="0.3">
      <c r="BS50175" s="24">
        <f t="shared" si="1106"/>
        <v>-2.5</v>
      </c>
    </row>
    <row r="50176" spans="71:71" x14ac:dyDescent="0.3">
      <c r="BS50176" s="24">
        <f t="shared" si="1106"/>
        <v>-2.5</v>
      </c>
    </row>
    <row r="50177" spans="71:71" x14ac:dyDescent="0.3">
      <c r="BS50177" s="24">
        <f t="shared" si="1106"/>
        <v>-2.5</v>
      </c>
    </row>
    <row r="50178" spans="71:71" x14ac:dyDescent="0.3">
      <c r="BS50178" s="24">
        <f t="shared" si="1106"/>
        <v>-2.5</v>
      </c>
    </row>
    <row r="50179" spans="71:71" x14ac:dyDescent="0.3">
      <c r="BS50179" s="24">
        <f t="shared" si="1106"/>
        <v>-2.5</v>
      </c>
    </row>
    <row r="50180" spans="71:71" x14ac:dyDescent="0.3">
      <c r="BS50180" s="24">
        <f t="shared" si="1106"/>
        <v>-2.5</v>
      </c>
    </row>
    <row r="50181" spans="71:71" x14ac:dyDescent="0.3">
      <c r="BS50181" s="24">
        <f t="shared" si="1106"/>
        <v>-2.5</v>
      </c>
    </row>
    <row r="50182" spans="71:71" x14ac:dyDescent="0.3">
      <c r="BS50182" s="24">
        <f t="shared" si="1106"/>
        <v>-2.5</v>
      </c>
    </row>
    <row r="50183" spans="71:71" x14ac:dyDescent="0.3">
      <c r="BS50183" s="24">
        <f t="shared" si="1106"/>
        <v>-2.5</v>
      </c>
    </row>
    <row r="50184" spans="71:71" x14ac:dyDescent="0.3">
      <c r="BS50184" s="24">
        <f t="shared" si="1106"/>
        <v>-2.5</v>
      </c>
    </row>
    <row r="50185" spans="71:71" x14ac:dyDescent="0.3">
      <c r="BS50185" s="24">
        <f t="shared" ref="BS50185:BS50248" si="1107">BR50185-2.5</f>
        <v>-2.5</v>
      </c>
    </row>
    <row r="50186" spans="71:71" x14ac:dyDescent="0.3">
      <c r="BS50186" s="24">
        <f t="shared" si="1107"/>
        <v>-2.5</v>
      </c>
    </row>
    <row r="50187" spans="71:71" x14ac:dyDescent="0.3">
      <c r="BS50187" s="24">
        <f t="shared" si="1107"/>
        <v>-2.5</v>
      </c>
    </row>
    <row r="50188" spans="71:71" x14ac:dyDescent="0.3">
      <c r="BS50188" s="24">
        <f t="shared" si="1107"/>
        <v>-2.5</v>
      </c>
    </row>
    <row r="50189" spans="71:71" x14ac:dyDescent="0.3">
      <c r="BS50189" s="24">
        <f t="shared" si="1107"/>
        <v>-2.5</v>
      </c>
    </row>
    <row r="50190" spans="71:71" x14ac:dyDescent="0.3">
      <c r="BS50190" s="24">
        <f t="shared" si="1107"/>
        <v>-2.5</v>
      </c>
    </row>
    <row r="50191" spans="71:71" x14ac:dyDescent="0.3">
      <c r="BS50191" s="24">
        <f t="shared" si="1107"/>
        <v>-2.5</v>
      </c>
    </row>
    <row r="50192" spans="71:71" x14ac:dyDescent="0.3">
      <c r="BS50192" s="24">
        <f t="shared" si="1107"/>
        <v>-2.5</v>
      </c>
    </row>
    <row r="50193" spans="71:71" x14ac:dyDescent="0.3">
      <c r="BS50193" s="24">
        <f t="shared" si="1107"/>
        <v>-2.5</v>
      </c>
    </row>
    <row r="50194" spans="71:71" x14ac:dyDescent="0.3">
      <c r="BS50194" s="24">
        <f t="shared" si="1107"/>
        <v>-2.5</v>
      </c>
    </row>
    <row r="50195" spans="71:71" x14ac:dyDescent="0.3">
      <c r="BS50195" s="24">
        <f t="shared" si="1107"/>
        <v>-2.5</v>
      </c>
    </row>
    <row r="50196" spans="71:71" x14ac:dyDescent="0.3">
      <c r="BS50196" s="24">
        <f t="shared" si="1107"/>
        <v>-2.5</v>
      </c>
    </row>
    <row r="50197" spans="71:71" x14ac:dyDescent="0.3">
      <c r="BS50197" s="24">
        <f t="shared" si="1107"/>
        <v>-2.5</v>
      </c>
    </row>
    <row r="50198" spans="71:71" x14ac:dyDescent="0.3">
      <c r="BS50198" s="24">
        <f t="shared" si="1107"/>
        <v>-2.5</v>
      </c>
    </row>
    <row r="50199" spans="71:71" x14ac:dyDescent="0.3">
      <c r="BS50199" s="24">
        <f t="shared" si="1107"/>
        <v>-2.5</v>
      </c>
    </row>
    <row r="50200" spans="71:71" x14ac:dyDescent="0.3">
      <c r="BS50200" s="24">
        <f t="shared" si="1107"/>
        <v>-2.5</v>
      </c>
    </row>
    <row r="50201" spans="71:71" x14ac:dyDescent="0.3">
      <c r="BS50201" s="24">
        <f t="shared" si="1107"/>
        <v>-2.5</v>
      </c>
    </row>
    <row r="50202" spans="71:71" x14ac:dyDescent="0.3">
      <c r="BS50202" s="24">
        <f t="shared" si="1107"/>
        <v>-2.5</v>
      </c>
    </row>
    <row r="50203" spans="71:71" x14ac:dyDescent="0.3">
      <c r="BS50203" s="24">
        <f t="shared" si="1107"/>
        <v>-2.5</v>
      </c>
    </row>
    <row r="50204" spans="71:71" x14ac:dyDescent="0.3">
      <c r="BS50204" s="24">
        <f t="shared" si="1107"/>
        <v>-2.5</v>
      </c>
    </row>
    <row r="50205" spans="71:71" x14ac:dyDescent="0.3">
      <c r="BS50205" s="24">
        <f t="shared" si="1107"/>
        <v>-2.5</v>
      </c>
    </row>
    <row r="50206" spans="71:71" x14ac:dyDescent="0.3">
      <c r="BS50206" s="24">
        <f t="shared" si="1107"/>
        <v>-2.5</v>
      </c>
    </row>
    <row r="50207" spans="71:71" x14ac:dyDescent="0.3">
      <c r="BS50207" s="24">
        <f t="shared" si="1107"/>
        <v>-2.5</v>
      </c>
    </row>
    <row r="50208" spans="71:71" x14ac:dyDescent="0.3">
      <c r="BS50208" s="24">
        <f t="shared" si="1107"/>
        <v>-2.5</v>
      </c>
    </row>
    <row r="50209" spans="71:71" x14ac:dyDescent="0.3">
      <c r="BS50209" s="24">
        <f t="shared" si="1107"/>
        <v>-2.5</v>
      </c>
    </row>
    <row r="50210" spans="71:71" x14ac:dyDescent="0.3">
      <c r="BS50210" s="24">
        <f t="shared" si="1107"/>
        <v>-2.5</v>
      </c>
    </row>
    <row r="50211" spans="71:71" x14ac:dyDescent="0.3">
      <c r="BS50211" s="24">
        <f t="shared" si="1107"/>
        <v>-2.5</v>
      </c>
    </row>
    <row r="50212" spans="71:71" x14ac:dyDescent="0.3">
      <c r="BS50212" s="24">
        <f t="shared" si="1107"/>
        <v>-2.5</v>
      </c>
    </row>
    <row r="50213" spans="71:71" x14ac:dyDescent="0.3">
      <c r="BS50213" s="24">
        <f t="shared" si="1107"/>
        <v>-2.5</v>
      </c>
    </row>
    <row r="50214" spans="71:71" x14ac:dyDescent="0.3">
      <c r="BS50214" s="24">
        <f t="shared" si="1107"/>
        <v>-2.5</v>
      </c>
    </row>
    <row r="50215" spans="71:71" x14ac:dyDescent="0.3">
      <c r="BS50215" s="24">
        <f t="shared" si="1107"/>
        <v>-2.5</v>
      </c>
    </row>
    <row r="50216" spans="71:71" x14ac:dyDescent="0.3">
      <c r="BS50216" s="24">
        <f t="shared" si="1107"/>
        <v>-2.5</v>
      </c>
    </row>
    <row r="50217" spans="71:71" x14ac:dyDescent="0.3">
      <c r="BS50217" s="24">
        <f t="shared" si="1107"/>
        <v>-2.5</v>
      </c>
    </row>
    <row r="50218" spans="71:71" x14ac:dyDescent="0.3">
      <c r="BS50218" s="24">
        <f t="shared" si="1107"/>
        <v>-2.5</v>
      </c>
    </row>
    <row r="50219" spans="71:71" x14ac:dyDescent="0.3">
      <c r="BS50219" s="24">
        <f t="shared" si="1107"/>
        <v>-2.5</v>
      </c>
    </row>
    <row r="50220" spans="71:71" x14ac:dyDescent="0.3">
      <c r="BS50220" s="24">
        <f t="shared" si="1107"/>
        <v>-2.5</v>
      </c>
    </row>
    <row r="50221" spans="71:71" x14ac:dyDescent="0.3">
      <c r="BS50221" s="24">
        <f t="shared" si="1107"/>
        <v>-2.5</v>
      </c>
    </row>
    <row r="50222" spans="71:71" x14ac:dyDescent="0.3">
      <c r="BS50222" s="24">
        <f t="shared" si="1107"/>
        <v>-2.5</v>
      </c>
    </row>
    <row r="50223" spans="71:71" x14ac:dyDescent="0.3">
      <c r="BS50223" s="24">
        <f t="shared" si="1107"/>
        <v>-2.5</v>
      </c>
    </row>
    <row r="50224" spans="71:71" x14ac:dyDescent="0.3">
      <c r="BS50224" s="24">
        <f t="shared" si="1107"/>
        <v>-2.5</v>
      </c>
    </row>
    <row r="50225" spans="71:71" x14ac:dyDescent="0.3">
      <c r="BS50225" s="24">
        <f t="shared" si="1107"/>
        <v>-2.5</v>
      </c>
    </row>
    <row r="50226" spans="71:71" x14ac:dyDescent="0.3">
      <c r="BS50226" s="24">
        <f t="shared" si="1107"/>
        <v>-2.5</v>
      </c>
    </row>
    <row r="50227" spans="71:71" x14ac:dyDescent="0.3">
      <c r="BS50227" s="24">
        <f t="shared" si="1107"/>
        <v>-2.5</v>
      </c>
    </row>
    <row r="50228" spans="71:71" x14ac:dyDescent="0.3">
      <c r="BS50228" s="24">
        <f t="shared" si="1107"/>
        <v>-2.5</v>
      </c>
    </row>
    <row r="50229" spans="71:71" x14ac:dyDescent="0.3">
      <c r="BS50229" s="24">
        <f t="shared" si="1107"/>
        <v>-2.5</v>
      </c>
    </row>
    <row r="50230" spans="71:71" x14ac:dyDescent="0.3">
      <c r="BS50230" s="24">
        <f t="shared" si="1107"/>
        <v>-2.5</v>
      </c>
    </row>
    <row r="50231" spans="71:71" x14ac:dyDescent="0.3">
      <c r="BS50231" s="24">
        <f t="shared" si="1107"/>
        <v>-2.5</v>
      </c>
    </row>
    <row r="50232" spans="71:71" x14ac:dyDescent="0.3">
      <c r="BS50232" s="24">
        <f t="shared" si="1107"/>
        <v>-2.5</v>
      </c>
    </row>
    <row r="50233" spans="71:71" x14ac:dyDescent="0.3">
      <c r="BS50233" s="24">
        <f t="shared" si="1107"/>
        <v>-2.5</v>
      </c>
    </row>
    <row r="50234" spans="71:71" x14ac:dyDescent="0.3">
      <c r="BS50234" s="24">
        <f t="shared" si="1107"/>
        <v>-2.5</v>
      </c>
    </row>
    <row r="50235" spans="71:71" x14ac:dyDescent="0.3">
      <c r="BS50235" s="24">
        <f t="shared" si="1107"/>
        <v>-2.5</v>
      </c>
    </row>
    <row r="50236" spans="71:71" x14ac:dyDescent="0.3">
      <c r="BS50236" s="24">
        <f t="shared" si="1107"/>
        <v>-2.5</v>
      </c>
    </row>
    <row r="50237" spans="71:71" x14ac:dyDescent="0.3">
      <c r="BS50237" s="24">
        <f t="shared" si="1107"/>
        <v>-2.5</v>
      </c>
    </row>
    <row r="50238" spans="71:71" x14ac:dyDescent="0.3">
      <c r="BS50238" s="24">
        <f t="shared" si="1107"/>
        <v>-2.5</v>
      </c>
    </row>
    <row r="50239" spans="71:71" x14ac:dyDescent="0.3">
      <c r="BS50239" s="24">
        <f t="shared" si="1107"/>
        <v>-2.5</v>
      </c>
    </row>
    <row r="50240" spans="71:71" x14ac:dyDescent="0.3">
      <c r="BS50240" s="24">
        <f t="shared" si="1107"/>
        <v>-2.5</v>
      </c>
    </row>
    <row r="50241" spans="71:71" x14ac:dyDescent="0.3">
      <c r="BS50241" s="24">
        <f t="shared" si="1107"/>
        <v>-2.5</v>
      </c>
    </row>
    <row r="50242" spans="71:71" x14ac:dyDescent="0.3">
      <c r="BS50242" s="24">
        <f t="shared" si="1107"/>
        <v>-2.5</v>
      </c>
    </row>
    <row r="50243" spans="71:71" x14ac:dyDescent="0.3">
      <c r="BS50243" s="24">
        <f t="shared" si="1107"/>
        <v>-2.5</v>
      </c>
    </row>
    <row r="50244" spans="71:71" x14ac:dyDescent="0.3">
      <c r="BS50244" s="24">
        <f t="shared" si="1107"/>
        <v>-2.5</v>
      </c>
    </row>
    <row r="50245" spans="71:71" x14ac:dyDescent="0.3">
      <c r="BS50245" s="24">
        <f t="shared" si="1107"/>
        <v>-2.5</v>
      </c>
    </row>
    <row r="50246" spans="71:71" x14ac:dyDescent="0.3">
      <c r="BS50246" s="24">
        <f t="shared" si="1107"/>
        <v>-2.5</v>
      </c>
    </row>
    <row r="50247" spans="71:71" x14ac:dyDescent="0.3">
      <c r="BS50247" s="24">
        <f t="shared" si="1107"/>
        <v>-2.5</v>
      </c>
    </row>
    <row r="50248" spans="71:71" x14ac:dyDescent="0.3">
      <c r="BS50248" s="24">
        <f t="shared" si="1107"/>
        <v>-2.5</v>
      </c>
    </row>
    <row r="50249" spans="71:71" x14ac:dyDescent="0.3">
      <c r="BS50249" s="24">
        <f t="shared" ref="BS50249:BS50312" si="1108">BR50249-2.5</f>
        <v>-2.5</v>
      </c>
    </row>
    <row r="50250" spans="71:71" x14ac:dyDescent="0.3">
      <c r="BS50250" s="24">
        <f t="shared" si="1108"/>
        <v>-2.5</v>
      </c>
    </row>
    <row r="50251" spans="71:71" x14ac:dyDescent="0.3">
      <c r="BS50251" s="24">
        <f t="shared" si="1108"/>
        <v>-2.5</v>
      </c>
    </row>
    <row r="50252" spans="71:71" x14ac:dyDescent="0.3">
      <c r="BS50252" s="24">
        <f t="shared" si="1108"/>
        <v>-2.5</v>
      </c>
    </row>
    <row r="50253" spans="71:71" x14ac:dyDescent="0.3">
      <c r="BS50253" s="24">
        <f t="shared" si="1108"/>
        <v>-2.5</v>
      </c>
    </row>
    <row r="50254" spans="71:71" x14ac:dyDescent="0.3">
      <c r="BS50254" s="24">
        <f t="shared" si="1108"/>
        <v>-2.5</v>
      </c>
    </row>
    <row r="50255" spans="71:71" x14ac:dyDescent="0.3">
      <c r="BS50255" s="24">
        <f t="shared" si="1108"/>
        <v>-2.5</v>
      </c>
    </row>
    <row r="50256" spans="71:71" x14ac:dyDescent="0.3">
      <c r="BS50256" s="24">
        <f t="shared" si="1108"/>
        <v>-2.5</v>
      </c>
    </row>
    <row r="50257" spans="71:71" x14ac:dyDescent="0.3">
      <c r="BS50257" s="24">
        <f t="shared" si="1108"/>
        <v>-2.5</v>
      </c>
    </row>
    <row r="50258" spans="71:71" x14ac:dyDescent="0.3">
      <c r="BS50258" s="24">
        <f t="shared" si="1108"/>
        <v>-2.5</v>
      </c>
    </row>
    <row r="50259" spans="71:71" x14ac:dyDescent="0.3">
      <c r="BS50259" s="24">
        <f t="shared" si="1108"/>
        <v>-2.5</v>
      </c>
    </row>
    <row r="50260" spans="71:71" x14ac:dyDescent="0.3">
      <c r="BS50260" s="24">
        <f t="shared" si="1108"/>
        <v>-2.5</v>
      </c>
    </row>
    <row r="50261" spans="71:71" x14ac:dyDescent="0.3">
      <c r="BS50261" s="24">
        <f t="shared" si="1108"/>
        <v>-2.5</v>
      </c>
    </row>
    <row r="50262" spans="71:71" x14ac:dyDescent="0.3">
      <c r="BS50262" s="24">
        <f t="shared" si="1108"/>
        <v>-2.5</v>
      </c>
    </row>
    <row r="50263" spans="71:71" x14ac:dyDescent="0.3">
      <c r="BS50263" s="24">
        <f t="shared" si="1108"/>
        <v>-2.5</v>
      </c>
    </row>
    <row r="50264" spans="71:71" x14ac:dyDescent="0.3">
      <c r="BS50264" s="24">
        <f t="shared" si="1108"/>
        <v>-2.5</v>
      </c>
    </row>
    <row r="50265" spans="71:71" x14ac:dyDescent="0.3">
      <c r="BS50265" s="24">
        <f t="shared" si="1108"/>
        <v>-2.5</v>
      </c>
    </row>
    <row r="50266" spans="71:71" x14ac:dyDescent="0.3">
      <c r="BS50266" s="24">
        <f t="shared" si="1108"/>
        <v>-2.5</v>
      </c>
    </row>
    <row r="50267" spans="71:71" x14ac:dyDescent="0.3">
      <c r="BS50267" s="24">
        <f t="shared" si="1108"/>
        <v>-2.5</v>
      </c>
    </row>
    <row r="50268" spans="71:71" x14ac:dyDescent="0.3">
      <c r="BS50268" s="24">
        <f t="shared" si="1108"/>
        <v>-2.5</v>
      </c>
    </row>
    <row r="50269" spans="71:71" x14ac:dyDescent="0.3">
      <c r="BS50269" s="24">
        <f t="shared" si="1108"/>
        <v>-2.5</v>
      </c>
    </row>
    <row r="50270" spans="71:71" x14ac:dyDescent="0.3">
      <c r="BS50270" s="24">
        <f t="shared" si="1108"/>
        <v>-2.5</v>
      </c>
    </row>
    <row r="50271" spans="71:71" x14ac:dyDescent="0.3">
      <c r="BS50271" s="24">
        <f t="shared" si="1108"/>
        <v>-2.5</v>
      </c>
    </row>
    <row r="50272" spans="71:71" x14ac:dyDescent="0.3">
      <c r="BS50272" s="24">
        <f t="shared" si="1108"/>
        <v>-2.5</v>
      </c>
    </row>
    <row r="50273" spans="71:71" x14ac:dyDescent="0.3">
      <c r="BS50273" s="24">
        <f t="shared" si="1108"/>
        <v>-2.5</v>
      </c>
    </row>
    <row r="50274" spans="71:71" x14ac:dyDescent="0.3">
      <c r="BS50274" s="24">
        <f t="shared" si="1108"/>
        <v>-2.5</v>
      </c>
    </row>
    <row r="50275" spans="71:71" x14ac:dyDescent="0.3">
      <c r="BS50275" s="24">
        <f t="shared" si="1108"/>
        <v>-2.5</v>
      </c>
    </row>
    <row r="50276" spans="71:71" x14ac:dyDescent="0.3">
      <c r="BS50276" s="24">
        <f t="shared" si="1108"/>
        <v>-2.5</v>
      </c>
    </row>
    <row r="50277" spans="71:71" x14ac:dyDescent="0.3">
      <c r="BS50277" s="24">
        <f t="shared" si="1108"/>
        <v>-2.5</v>
      </c>
    </row>
    <row r="50278" spans="71:71" x14ac:dyDescent="0.3">
      <c r="BS50278" s="24">
        <f t="shared" si="1108"/>
        <v>-2.5</v>
      </c>
    </row>
    <row r="50279" spans="71:71" x14ac:dyDescent="0.3">
      <c r="BS50279" s="24">
        <f t="shared" si="1108"/>
        <v>-2.5</v>
      </c>
    </row>
    <row r="50280" spans="71:71" x14ac:dyDescent="0.3">
      <c r="BS50280" s="24">
        <f t="shared" si="1108"/>
        <v>-2.5</v>
      </c>
    </row>
    <row r="50281" spans="71:71" x14ac:dyDescent="0.3">
      <c r="BS50281" s="24">
        <f t="shared" si="1108"/>
        <v>-2.5</v>
      </c>
    </row>
    <row r="50282" spans="71:71" x14ac:dyDescent="0.3">
      <c r="BS50282" s="24">
        <f t="shared" si="1108"/>
        <v>-2.5</v>
      </c>
    </row>
    <row r="50283" spans="71:71" x14ac:dyDescent="0.3">
      <c r="BS50283" s="24">
        <f t="shared" si="1108"/>
        <v>-2.5</v>
      </c>
    </row>
    <row r="50284" spans="71:71" x14ac:dyDescent="0.3">
      <c r="BS50284" s="24">
        <f t="shared" si="1108"/>
        <v>-2.5</v>
      </c>
    </row>
    <row r="50285" spans="71:71" x14ac:dyDescent="0.3">
      <c r="BS50285" s="24">
        <f t="shared" si="1108"/>
        <v>-2.5</v>
      </c>
    </row>
    <row r="50286" spans="71:71" x14ac:dyDescent="0.3">
      <c r="BS50286" s="24">
        <f t="shared" si="1108"/>
        <v>-2.5</v>
      </c>
    </row>
    <row r="50287" spans="71:71" x14ac:dyDescent="0.3">
      <c r="BS50287" s="24">
        <f t="shared" si="1108"/>
        <v>-2.5</v>
      </c>
    </row>
    <row r="50288" spans="71:71" x14ac:dyDescent="0.3">
      <c r="BS50288" s="24">
        <f t="shared" si="1108"/>
        <v>-2.5</v>
      </c>
    </row>
    <row r="50289" spans="71:71" x14ac:dyDescent="0.3">
      <c r="BS50289" s="24">
        <f t="shared" si="1108"/>
        <v>-2.5</v>
      </c>
    </row>
    <row r="50290" spans="71:71" x14ac:dyDescent="0.3">
      <c r="BS50290" s="24">
        <f t="shared" si="1108"/>
        <v>-2.5</v>
      </c>
    </row>
    <row r="50291" spans="71:71" x14ac:dyDescent="0.3">
      <c r="BS50291" s="24">
        <f t="shared" si="1108"/>
        <v>-2.5</v>
      </c>
    </row>
    <row r="50292" spans="71:71" x14ac:dyDescent="0.3">
      <c r="BS50292" s="24">
        <f t="shared" si="1108"/>
        <v>-2.5</v>
      </c>
    </row>
    <row r="50293" spans="71:71" x14ac:dyDescent="0.3">
      <c r="BS50293" s="24">
        <f t="shared" si="1108"/>
        <v>-2.5</v>
      </c>
    </row>
    <row r="50294" spans="71:71" x14ac:dyDescent="0.3">
      <c r="BS50294" s="24">
        <f t="shared" si="1108"/>
        <v>-2.5</v>
      </c>
    </row>
    <row r="50295" spans="71:71" x14ac:dyDescent="0.3">
      <c r="BS50295" s="24">
        <f t="shared" si="1108"/>
        <v>-2.5</v>
      </c>
    </row>
    <row r="50296" spans="71:71" x14ac:dyDescent="0.3">
      <c r="BS50296" s="24">
        <f t="shared" si="1108"/>
        <v>-2.5</v>
      </c>
    </row>
    <row r="50297" spans="71:71" x14ac:dyDescent="0.3">
      <c r="BS50297" s="24">
        <f t="shared" si="1108"/>
        <v>-2.5</v>
      </c>
    </row>
    <row r="50298" spans="71:71" x14ac:dyDescent="0.3">
      <c r="BS50298" s="24">
        <f t="shared" si="1108"/>
        <v>-2.5</v>
      </c>
    </row>
    <row r="50299" spans="71:71" x14ac:dyDescent="0.3">
      <c r="BS50299" s="24">
        <f t="shared" si="1108"/>
        <v>-2.5</v>
      </c>
    </row>
    <row r="50300" spans="71:71" x14ac:dyDescent="0.3">
      <c r="BS50300" s="24">
        <f t="shared" si="1108"/>
        <v>-2.5</v>
      </c>
    </row>
    <row r="50301" spans="71:71" x14ac:dyDescent="0.3">
      <c r="BS50301" s="24">
        <f t="shared" si="1108"/>
        <v>-2.5</v>
      </c>
    </row>
    <row r="50302" spans="71:71" x14ac:dyDescent="0.3">
      <c r="BS50302" s="24">
        <f t="shared" si="1108"/>
        <v>-2.5</v>
      </c>
    </row>
    <row r="50303" spans="71:71" x14ac:dyDescent="0.3">
      <c r="BS50303" s="24">
        <f t="shared" si="1108"/>
        <v>-2.5</v>
      </c>
    </row>
    <row r="50304" spans="71:71" x14ac:dyDescent="0.3">
      <c r="BS50304" s="24">
        <f t="shared" si="1108"/>
        <v>-2.5</v>
      </c>
    </row>
    <row r="50305" spans="71:71" x14ac:dyDescent="0.3">
      <c r="BS50305" s="24">
        <f t="shared" si="1108"/>
        <v>-2.5</v>
      </c>
    </row>
    <row r="50306" spans="71:71" x14ac:dyDescent="0.3">
      <c r="BS50306" s="24">
        <f t="shared" si="1108"/>
        <v>-2.5</v>
      </c>
    </row>
    <row r="50307" spans="71:71" x14ac:dyDescent="0.3">
      <c r="BS50307" s="24">
        <f t="shared" si="1108"/>
        <v>-2.5</v>
      </c>
    </row>
    <row r="50308" spans="71:71" x14ac:dyDescent="0.3">
      <c r="BS50308" s="24">
        <f t="shared" si="1108"/>
        <v>-2.5</v>
      </c>
    </row>
    <row r="50309" spans="71:71" x14ac:dyDescent="0.3">
      <c r="BS50309" s="24">
        <f t="shared" si="1108"/>
        <v>-2.5</v>
      </c>
    </row>
    <row r="50310" spans="71:71" x14ac:dyDescent="0.3">
      <c r="BS50310" s="24">
        <f t="shared" si="1108"/>
        <v>-2.5</v>
      </c>
    </row>
    <row r="50311" spans="71:71" x14ac:dyDescent="0.3">
      <c r="BS50311" s="24">
        <f t="shared" si="1108"/>
        <v>-2.5</v>
      </c>
    </row>
    <row r="50312" spans="71:71" x14ac:dyDescent="0.3">
      <c r="BS50312" s="24">
        <f t="shared" si="1108"/>
        <v>-2.5</v>
      </c>
    </row>
    <row r="50313" spans="71:71" x14ac:dyDescent="0.3">
      <c r="BS50313" s="24">
        <f t="shared" ref="BS50313:BS50376" si="1109">BR50313-2.5</f>
        <v>-2.5</v>
      </c>
    </row>
    <row r="50314" spans="71:71" x14ac:dyDescent="0.3">
      <c r="BS50314" s="24">
        <f t="shared" si="1109"/>
        <v>-2.5</v>
      </c>
    </row>
    <row r="50315" spans="71:71" x14ac:dyDescent="0.3">
      <c r="BS50315" s="24">
        <f t="shared" si="1109"/>
        <v>-2.5</v>
      </c>
    </row>
    <row r="50316" spans="71:71" x14ac:dyDescent="0.3">
      <c r="BS50316" s="24">
        <f t="shared" si="1109"/>
        <v>-2.5</v>
      </c>
    </row>
    <row r="50317" spans="71:71" x14ac:dyDescent="0.3">
      <c r="BS50317" s="24">
        <f t="shared" si="1109"/>
        <v>-2.5</v>
      </c>
    </row>
    <row r="50318" spans="71:71" x14ac:dyDescent="0.3">
      <c r="BS50318" s="24">
        <f t="shared" si="1109"/>
        <v>-2.5</v>
      </c>
    </row>
    <row r="50319" spans="71:71" x14ac:dyDescent="0.3">
      <c r="BS50319" s="24">
        <f t="shared" si="1109"/>
        <v>-2.5</v>
      </c>
    </row>
    <row r="50320" spans="71:71" x14ac:dyDescent="0.3">
      <c r="BS50320" s="24">
        <f t="shared" si="1109"/>
        <v>-2.5</v>
      </c>
    </row>
    <row r="50321" spans="71:71" x14ac:dyDescent="0.3">
      <c r="BS50321" s="24">
        <f t="shared" si="1109"/>
        <v>-2.5</v>
      </c>
    </row>
    <row r="50322" spans="71:71" x14ac:dyDescent="0.3">
      <c r="BS50322" s="24">
        <f t="shared" si="1109"/>
        <v>-2.5</v>
      </c>
    </row>
    <row r="50323" spans="71:71" x14ac:dyDescent="0.3">
      <c r="BS50323" s="24">
        <f t="shared" si="1109"/>
        <v>-2.5</v>
      </c>
    </row>
    <row r="50324" spans="71:71" x14ac:dyDescent="0.3">
      <c r="BS50324" s="24">
        <f t="shared" si="1109"/>
        <v>-2.5</v>
      </c>
    </row>
    <row r="50325" spans="71:71" x14ac:dyDescent="0.3">
      <c r="BS50325" s="24">
        <f t="shared" si="1109"/>
        <v>-2.5</v>
      </c>
    </row>
    <row r="50326" spans="71:71" x14ac:dyDescent="0.3">
      <c r="BS50326" s="24">
        <f t="shared" si="1109"/>
        <v>-2.5</v>
      </c>
    </row>
    <row r="50327" spans="71:71" x14ac:dyDescent="0.3">
      <c r="BS50327" s="24">
        <f t="shared" si="1109"/>
        <v>-2.5</v>
      </c>
    </row>
    <row r="50328" spans="71:71" x14ac:dyDescent="0.3">
      <c r="BS50328" s="24">
        <f t="shared" si="1109"/>
        <v>-2.5</v>
      </c>
    </row>
    <row r="50329" spans="71:71" x14ac:dyDescent="0.3">
      <c r="BS50329" s="24">
        <f t="shared" si="1109"/>
        <v>-2.5</v>
      </c>
    </row>
    <row r="50330" spans="71:71" x14ac:dyDescent="0.3">
      <c r="BS50330" s="24">
        <f t="shared" si="1109"/>
        <v>-2.5</v>
      </c>
    </row>
    <row r="50331" spans="71:71" x14ac:dyDescent="0.3">
      <c r="BS50331" s="24">
        <f t="shared" si="1109"/>
        <v>-2.5</v>
      </c>
    </row>
    <row r="50332" spans="71:71" x14ac:dyDescent="0.3">
      <c r="BS50332" s="24">
        <f t="shared" si="1109"/>
        <v>-2.5</v>
      </c>
    </row>
    <row r="50333" spans="71:71" x14ac:dyDescent="0.3">
      <c r="BS50333" s="24">
        <f t="shared" si="1109"/>
        <v>-2.5</v>
      </c>
    </row>
    <row r="50334" spans="71:71" x14ac:dyDescent="0.3">
      <c r="BS50334" s="24">
        <f t="shared" si="1109"/>
        <v>-2.5</v>
      </c>
    </row>
    <row r="50335" spans="71:71" x14ac:dyDescent="0.3">
      <c r="BS50335" s="24">
        <f t="shared" si="1109"/>
        <v>-2.5</v>
      </c>
    </row>
    <row r="50336" spans="71:71" x14ac:dyDescent="0.3">
      <c r="BS50336" s="24">
        <f t="shared" si="1109"/>
        <v>-2.5</v>
      </c>
    </row>
    <row r="50337" spans="71:71" x14ac:dyDescent="0.3">
      <c r="BS50337" s="24">
        <f t="shared" si="1109"/>
        <v>-2.5</v>
      </c>
    </row>
    <row r="50338" spans="71:71" x14ac:dyDescent="0.3">
      <c r="BS50338" s="24">
        <f t="shared" si="1109"/>
        <v>-2.5</v>
      </c>
    </row>
    <row r="50339" spans="71:71" x14ac:dyDescent="0.3">
      <c r="BS50339" s="24">
        <f t="shared" si="1109"/>
        <v>-2.5</v>
      </c>
    </row>
    <row r="50340" spans="71:71" x14ac:dyDescent="0.3">
      <c r="BS50340" s="24">
        <f t="shared" si="1109"/>
        <v>-2.5</v>
      </c>
    </row>
    <row r="50341" spans="71:71" x14ac:dyDescent="0.3">
      <c r="BS50341" s="24">
        <f t="shared" si="1109"/>
        <v>-2.5</v>
      </c>
    </row>
    <row r="50342" spans="71:71" x14ac:dyDescent="0.3">
      <c r="BS50342" s="24">
        <f t="shared" si="1109"/>
        <v>-2.5</v>
      </c>
    </row>
    <row r="50343" spans="71:71" x14ac:dyDescent="0.3">
      <c r="BS50343" s="24">
        <f t="shared" si="1109"/>
        <v>-2.5</v>
      </c>
    </row>
    <row r="50344" spans="71:71" x14ac:dyDescent="0.3">
      <c r="BS50344" s="24">
        <f t="shared" si="1109"/>
        <v>-2.5</v>
      </c>
    </row>
    <row r="50345" spans="71:71" x14ac:dyDescent="0.3">
      <c r="BS50345" s="24">
        <f t="shared" si="1109"/>
        <v>-2.5</v>
      </c>
    </row>
    <row r="50346" spans="71:71" x14ac:dyDescent="0.3">
      <c r="BS50346" s="24">
        <f t="shared" si="1109"/>
        <v>-2.5</v>
      </c>
    </row>
    <row r="50347" spans="71:71" x14ac:dyDescent="0.3">
      <c r="BS50347" s="24">
        <f t="shared" si="1109"/>
        <v>-2.5</v>
      </c>
    </row>
    <row r="50348" spans="71:71" x14ac:dyDescent="0.3">
      <c r="BS50348" s="24">
        <f t="shared" si="1109"/>
        <v>-2.5</v>
      </c>
    </row>
    <row r="50349" spans="71:71" x14ac:dyDescent="0.3">
      <c r="BS50349" s="24">
        <f t="shared" si="1109"/>
        <v>-2.5</v>
      </c>
    </row>
    <row r="50350" spans="71:71" x14ac:dyDescent="0.3">
      <c r="BS50350" s="24">
        <f t="shared" si="1109"/>
        <v>-2.5</v>
      </c>
    </row>
    <row r="50351" spans="71:71" x14ac:dyDescent="0.3">
      <c r="BS50351" s="24">
        <f t="shared" si="1109"/>
        <v>-2.5</v>
      </c>
    </row>
    <row r="50352" spans="71:71" x14ac:dyDescent="0.3">
      <c r="BS50352" s="24">
        <f t="shared" si="1109"/>
        <v>-2.5</v>
      </c>
    </row>
    <row r="50353" spans="71:71" x14ac:dyDescent="0.3">
      <c r="BS50353" s="24">
        <f t="shared" si="1109"/>
        <v>-2.5</v>
      </c>
    </row>
    <row r="50354" spans="71:71" x14ac:dyDescent="0.3">
      <c r="BS50354" s="24">
        <f t="shared" si="1109"/>
        <v>-2.5</v>
      </c>
    </row>
    <row r="50355" spans="71:71" x14ac:dyDescent="0.3">
      <c r="BS50355" s="24">
        <f t="shared" si="1109"/>
        <v>-2.5</v>
      </c>
    </row>
    <row r="50356" spans="71:71" x14ac:dyDescent="0.3">
      <c r="BS50356" s="24">
        <f t="shared" si="1109"/>
        <v>-2.5</v>
      </c>
    </row>
    <row r="50357" spans="71:71" x14ac:dyDescent="0.3">
      <c r="BS50357" s="24">
        <f t="shared" si="1109"/>
        <v>-2.5</v>
      </c>
    </row>
    <row r="50358" spans="71:71" x14ac:dyDescent="0.3">
      <c r="BS50358" s="24">
        <f t="shared" si="1109"/>
        <v>-2.5</v>
      </c>
    </row>
    <row r="50359" spans="71:71" x14ac:dyDescent="0.3">
      <c r="BS50359" s="24">
        <f t="shared" si="1109"/>
        <v>-2.5</v>
      </c>
    </row>
    <row r="50360" spans="71:71" x14ac:dyDescent="0.3">
      <c r="BS50360" s="24">
        <f t="shared" si="1109"/>
        <v>-2.5</v>
      </c>
    </row>
    <row r="50361" spans="71:71" x14ac:dyDescent="0.3">
      <c r="BS50361" s="24">
        <f t="shared" si="1109"/>
        <v>-2.5</v>
      </c>
    </row>
    <row r="50362" spans="71:71" x14ac:dyDescent="0.3">
      <c r="BS50362" s="24">
        <f t="shared" si="1109"/>
        <v>-2.5</v>
      </c>
    </row>
    <row r="50363" spans="71:71" x14ac:dyDescent="0.3">
      <c r="BS50363" s="24">
        <f t="shared" si="1109"/>
        <v>-2.5</v>
      </c>
    </row>
    <row r="50364" spans="71:71" x14ac:dyDescent="0.3">
      <c r="BS50364" s="24">
        <f t="shared" si="1109"/>
        <v>-2.5</v>
      </c>
    </row>
    <row r="50365" spans="71:71" x14ac:dyDescent="0.3">
      <c r="BS50365" s="24">
        <f t="shared" si="1109"/>
        <v>-2.5</v>
      </c>
    </row>
    <row r="50366" spans="71:71" x14ac:dyDescent="0.3">
      <c r="BS50366" s="24">
        <f t="shared" si="1109"/>
        <v>-2.5</v>
      </c>
    </row>
    <row r="50367" spans="71:71" x14ac:dyDescent="0.3">
      <c r="BS50367" s="24">
        <f t="shared" si="1109"/>
        <v>-2.5</v>
      </c>
    </row>
    <row r="50368" spans="71:71" x14ac:dyDescent="0.3">
      <c r="BS50368" s="24">
        <f t="shared" si="1109"/>
        <v>-2.5</v>
      </c>
    </row>
    <row r="50369" spans="71:71" x14ac:dyDescent="0.3">
      <c r="BS50369" s="24">
        <f t="shared" si="1109"/>
        <v>-2.5</v>
      </c>
    </row>
    <row r="50370" spans="71:71" x14ac:dyDescent="0.3">
      <c r="BS50370" s="24">
        <f t="shared" si="1109"/>
        <v>-2.5</v>
      </c>
    </row>
    <row r="50371" spans="71:71" x14ac:dyDescent="0.3">
      <c r="BS50371" s="24">
        <f t="shared" si="1109"/>
        <v>-2.5</v>
      </c>
    </row>
    <row r="50372" spans="71:71" x14ac:dyDescent="0.3">
      <c r="BS50372" s="24">
        <f t="shared" si="1109"/>
        <v>-2.5</v>
      </c>
    </row>
    <row r="50373" spans="71:71" x14ac:dyDescent="0.3">
      <c r="BS50373" s="24">
        <f t="shared" si="1109"/>
        <v>-2.5</v>
      </c>
    </row>
    <row r="50374" spans="71:71" x14ac:dyDescent="0.3">
      <c r="BS50374" s="24">
        <f t="shared" si="1109"/>
        <v>-2.5</v>
      </c>
    </row>
    <row r="50375" spans="71:71" x14ac:dyDescent="0.3">
      <c r="BS50375" s="24">
        <f t="shared" si="1109"/>
        <v>-2.5</v>
      </c>
    </row>
    <row r="50376" spans="71:71" x14ac:dyDescent="0.3">
      <c r="BS50376" s="24">
        <f t="shared" si="1109"/>
        <v>-2.5</v>
      </c>
    </row>
    <row r="50377" spans="71:71" x14ac:dyDescent="0.3">
      <c r="BS50377" s="24">
        <f t="shared" ref="BS50377:BS50440" si="1110">BR50377-2.5</f>
        <v>-2.5</v>
      </c>
    </row>
    <row r="50378" spans="71:71" x14ac:dyDescent="0.3">
      <c r="BS50378" s="24">
        <f t="shared" si="1110"/>
        <v>-2.5</v>
      </c>
    </row>
    <row r="50379" spans="71:71" x14ac:dyDescent="0.3">
      <c r="BS50379" s="24">
        <f t="shared" si="1110"/>
        <v>-2.5</v>
      </c>
    </row>
    <row r="50380" spans="71:71" x14ac:dyDescent="0.3">
      <c r="BS50380" s="24">
        <f t="shared" si="1110"/>
        <v>-2.5</v>
      </c>
    </row>
    <row r="50381" spans="71:71" x14ac:dyDescent="0.3">
      <c r="BS50381" s="24">
        <f t="shared" si="1110"/>
        <v>-2.5</v>
      </c>
    </row>
    <row r="50382" spans="71:71" x14ac:dyDescent="0.3">
      <c r="BS50382" s="24">
        <f t="shared" si="1110"/>
        <v>-2.5</v>
      </c>
    </row>
    <row r="50383" spans="71:71" x14ac:dyDescent="0.3">
      <c r="BS50383" s="24">
        <f t="shared" si="1110"/>
        <v>-2.5</v>
      </c>
    </row>
    <row r="50384" spans="71:71" x14ac:dyDescent="0.3">
      <c r="BS50384" s="24">
        <f t="shared" si="1110"/>
        <v>-2.5</v>
      </c>
    </row>
    <row r="50385" spans="71:71" x14ac:dyDescent="0.3">
      <c r="BS50385" s="24">
        <f t="shared" si="1110"/>
        <v>-2.5</v>
      </c>
    </row>
    <row r="50386" spans="71:71" x14ac:dyDescent="0.3">
      <c r="BS50386" s="24">
        <f t="shared" si="1110"/>
        <v>-2.5</v>
      </c>
    </row>
    <row r="50387" spans="71:71" x14ac:dyDescent="0.3">
      <c r="BS50387" s="24">
        <f t="shared" si="1110"/>
        <v>-2.5</v>
      </c>
    </row>
    <row r="50388" spans="71:71" x14ac:dyDescent="0.3">
      <c r="BS50388" s="24">
        <f t="shared" si="1110"/>
        <v>-2.5</v>
      </c>
    </row>
    <row r="50389" spans="71:71" x14ac:dyDescent="0.3">
      <c r="BS50389" s="24">
        <f t="shared" si="1110"/>
        <v>-2.5</v>
      </c>
    </row>
    <row r="50390" spans="71:71" x14ac:dyDescent="0.3">
      <c r="BS50390" s="24">
        <f t="shared" si="1110"/>
        <v>-2.5</v>
      </c>
    </row>
    <row r="50391" spans="71:71" x14ac:dyDescent="0.3">
      <c r="BS50391" s="24">
        <f t="shared" si="1110"/>
        <v>-2.5</v>
      </c>
    </row>
    <row r="50392" spans="71:71" x14ac:dyDescent="0.3">
      <c r="BS50392" s="24">
        <f t="shared" si="1110"/>
        <v>-2.5</v>
      </c>
    </row>
    <row r="50393" spans="71:71" x14ac:dyDescent="0.3">
      <c r="BS50393" s="24">
        <f t="shared" si="1110"/>
        <v>-2.5</v>
      </c>
    </row>
    <row r="50394" spans="71:71" x14ac:dyDescent="0.3">
      <c r="BS50394" s="24">
        <f t="shared" si="1110"/>
        <v>-2.5</v>
      </c>
    </row>
    <row r="50395" spans="71:71" x14ac:dyDescent="0.3">
      <c r="BS50395" s="24">
        <f t="shared" si="1110"/>
        <v>-2.5</v>
      </c>
    </row>
    <row r="50396" spans="71:71" x14ac:dyDescent="0.3">
      <c r="BS50396" s="24">
        <f t="shared" si="1110"/>
        <v>-2.5</v>
      </c>
    </row>
    <row r="50397" spans="71:71" x14ac:dyDescent="0.3">
      <c r="BS50397" s="24">
        <f t="shared" si="1110"/>
        <v>-2.5</v>
      </c>
    </row>
    <row r="50398" spans="71:71" x14ac:dyDescent="0.3">
      <c r="BS50398" s="24">
        <f t="shared" si="1110"/>
        <v>-2.5</v>
      </c>
    </row>
    <row r="50399" spans="71:71" x14ac:dyDescent="0.3">
      <c r="BS50399" s="24">
        <f t="shared" si="1110"/>
        <v>-2.5</v>
      </c>
    </row>
    <row r="50400" spans="71:71" x14ac:dyDescent="0.3">
      <c r="BS50400" s="24">
        <f t="shared" si="1110"/>
        <v>-2.5</v>
      </c>
    </row>
    <row r="50401" spans="71:71" x14ac:dyDescent="0.3">
      <c r="BS50401" s="24">
        <f t="shared" si="1110"/>
        <v>-2.5</v>
      </c>
    </row>
    <row r="50402" spans="71:71" x14ac:dyDescent="0.3">
      <c r="BS50402" s="24">
        <f t="shared" si="1110"/>
        <v>-2.5</v>
      </c>
    </row>
    <row r="50403" spans="71:71" x14ac:dyDescent="0.3">
      <c r="BS50403" s="24">
        <f t="shared" si="1110"/>
        <v>-2.5</v>
      </c>
    </row>
    <row r="50404" spans="71:71" x14ac:dyDescent="0.3">
      <c r="BS50404" s="24">
        <f t="shared" si="1110"/>
        <v>-2.5</v>
      </c>
    </row>
    <row r="50405" spans="71:71" x14ac:dyDescent="0.3">
      <c r="BS50405" s="24">
        <f t="shared" si="1110"/>
        <v>-2.5</v>
      </c>
    </row>
    <row r="50406" spans="71:71" x14ac:dyDescent="0.3">
      <c r="BS50406" s="24">
        <f t="shared" si="1110"/>
        <v>-2.5</v>
      </c>
    </row>
    <row r="50407" spans="71:71" x14ac:dyDescent="0.3">
      <c r="BS50407" s="24">
        <f t="shared" si="1110"/>
        <v>-2.5</v>
      </c>
    </row>
    <row r="50408" spans="71:71" x14ac:dyDescent="0.3">
      <c r="BS50408" s="24">
        <f t="shared" si="1110"/>
        <v>-2.5</v>
      </c>
    </row>
    <row r="50409" spans="71:71" x14ac:dyDescent="0.3">
      <c r="BS50409" s="24">
        <f t="shared" si="1110"/>
        <v>-2.5</v>
      </c>
    </row>
    <row r="50410" spans="71:71" x14ac:dyDescent="0.3">
      <c r="BS50410" s="24">
        <f t="shared" si="1110"/>
        <v>-2.5</v>
      </c>
    </row>
    <row r="50411" spans="71:71" x14ac:dyDescent="0.3">
      <c r="BS50411" s="24">
        <f t="shared" si="1110"/>
        <v>-2.5</v>
      </c>
    </row>
    <row r="50412" spans="71:71" x14ac:dyDescent="0.3">
      <c r="BS50412" s="24">
        <f t="shared" si="1110"/>
        <v>-2.5</v>
      </c>
    </row>
    <row r="50413" spans="71:71" x14ac:dyDescent="0.3">
      <c r="BS50413" s="24">
        <f t="shared" si="1110"/>
        <v>-2.5</v>
      </c>
    </row>
    <row r="50414" spans="71:71" x14ac:dyDescent="0.3">
      <c r="BS50414" s="24">
        <f t="shared" si="1110"/>
        <v>-2.5</v>
      </c>
    </row>
    <row r="50415" spans="71:71" x14ac:dyDescent="0.3">
      <c r="BS50415" s="24">
        <f t="shared" si="1110"/>
        <v>-2.5</v>
      </c>
    </row>
    <row r="50416" spans="71:71" x14ac:dyDescent="0.3">
      <c r="BS50416" s="24">
        <f t="shared" si="1110"/>
        <v>-2.5</v>
      </c>
    </row>
    <row r="50417" spans="71:71" x14ac:dyDescent="0.3">
      <c r="BS50417" s="24">
        <f t="shared" si="1110"/>
        <v>-2.5</v>
      </c>
    </row>
    <row r="50418" spans="71:71" x14ac:dyDescent="0.3">
      <c r="BS50418" s="24">
        <f t="shared" si="1110"/>
        <v>-2.5</v>
      </c>
    </row>
    <row r="50419" spans="71:71" x14ac:dyDescent="0.3">
      <c r="BS50419" s="24">
        <f t="shared" si="1110"/>
        <v>-2.5</v>
      </c>
    </row>
    <row r="50420" spans="71:71" x14ac:dyDescent="0.3">
      <c r="BS50420" s="24">
        <f t="shared" si="1110"/>
        <v>-2.5</v>
      </c>
    </row>
    <row r="50421" spans="71:71" x14ac:dyDescent="0.3">
      <c r="BS50421" s="24">
        <f t="shared" si="1110"/>
        <v>-2.5</v>
      </c>
    </row>
    <row r="50422" spans="71:71" x14ac:dyDescent="0.3">
      <c r="BS50422" s="24">
        <f t="shared" si="1110"/>
        <v>-2.5</v>
      </c>
    </row>
    <row r="50423" spans="71:71" x14ac:dyDescent="0.3">
      <c r="BS50423" s="24">
        <f t="shared" si="1110"/>
        <v>-2.5</v>
      </c>
    </row>
    <row r="50424" spans="71:71" x14ac:dyDescent="0.3">
      <c r="BS50424" s="24">
        <f t="shared" si="1110"/>
        <v>-2.5</v>
      </c>
    </row>
    <row r="50425" spans="71:71" x14ac:dyDescent="0.3">
      <c r="BS50425" s="24">
        <f t="shared" si="1110"/>
        <v>-2.5</v>
      </c>
    </row>
    <row r="50426" spans="71:71" x14ac:dyDescent="0.3">
      <c r="BS50426" s="24">
        <f t="shared" si="1110"/>
        <v>-2.5</v>
      </c>
    </row>
    <row r="50427" spans="71:71" x14ac:dyDescent="0.3">
      <c r="BS50427" s="24">
        <f t="shared" si="1110"/>
        <v>-2.5</v>
      </c>
    </row>
    <row r="50428" spans="71:71" x14ac:dyDescent="0.3">
      <c r="BS50428" s="24">
        <f t="shared" si="1110"/>
        <v>-2.5</v>
      </c>
    </row>
    <row r="50429" spans="71:71" x14ac:dyDescent="0.3">
      <c r="BS50429" s="24">
        <f t="shared" si="1110"/>
        <v>-2.5</v>
      </c>
    </row>
    <row r="50430" spans="71:71" x14ac:dyDescent="0.3">
      <c r="BS50430" s="24">
        <f t="shared" si="1110"/>
        <v>-2.5</v>
      </c>
    </row>
    <row r="50431" spans="71:71" x14ac:dyDescent="0.3">
      <c r="BS50431" s="24">
        <f t="shared" si="1110"/>
        <v>-2.5</v>
      </c>
    </row>
    <row r="50432" spans="71:71" x14ac:dyDescent="0.3">
      <c r="BS50432" s="24">
        <f t="shared" si="1110"/>
        <v>-2.5</v>
      </c>
    </row>
    <row r="50433" spans="71:71" x14ac:dyDescent="0.3">
      <c r="BS50433" s="24">
        <f t="shared" si="1110"/>
        <v>-2.5</v>
      </c>
    </row>
    <row r="50434" spans="71:71" x14ac:dyDescent="0.3">
      <c r="BS50434" s="24">
        <f t="shared" si="1110"/>
        <v>-2.5</v>
      </c>
    </row>
    <row r="50435" spans="71:71" x14ac:dyDescent="0.3">
      <c r="BS50435" s="24">
        <f t="shared" si="1110"/>
        <v>-2.5</v>
      </c>
    </row>
    <row r="50436" spans="71:71" x14ac:dyDescent="0.3">
      <c r="BS50436" s="24">
        <f t="shared" si="1110"/>
        <v>-2.5</v>
      </c>
    </row>
    <row r="50437" spans="71:71" x14ac:dyDescent="0.3">
      <c r="BS50437" s="24">
        <f t="shared" si="1110"/>
        <v>-2.5</v>
      </c>
    </row>
    <row r="50438" spans="71:71" x14ac:dyDescent="0.3">
      <c r="BS50438" s="24">
        <f t="shared" si="1110"/>
        <v>-2.5</v>
      </c>
    </row>
    <row r="50439" spans="71:71" x14ac:dyDescent="0.3">
      <c r="BS50439" s="24">
        <f t="shared" si="1110"/>
        <v>-2.5</v>
      </c>
    </row>
    <row r="50440" spans="71:71" x14ac:dyDescent="0.3">
      <c r="BS50440" s="24">
        <f t="shared" si="1110"/>
        <v>-2.5</v>
      </c>
    </row>
    <row r="50441" spans="71:71" x14ac:dyDescent="0.3">
      <c r="BS50441" s="24">
        <f t="shared" ref="BS50441:BS50504" si="1111">BR50441-2.5</f>
        <v>-2.5</v>
      </c>
    </row>
    <row r="50442" spans="71:71" x14ac:dyDescent="0.3">
      <c r="BS50442" s="24">
        <f t="shared" si="1111"/>
        <v>-2.5</v>
      </c>
    </row>
    <row r="50443" spans="71:71" x14ac:dyDescent="0.3">
      <c r="BS50443" s="24">
        <f t="shared" si="1111"/>
        <v>-2.5</v>
      </c>
    </row>
    <row r="50444" spans="71:71" x14ac:dyDescent="0.3">
      <c r="BS50444" s="24">
        <f t="shared" si="1111"/>
        <v>-2.5</v>
      </c>
    </row>
    <row r="50445" spans="71:71" x14ac:dyDescent="0.3">
      <c r="BS50445" s="24">
        <f t="shared" si="1111"/>
        <v>-2.5</v>
      </c>
    </row>
    <row r="50446" spans="71:71" x14ac:dyDescent="0.3">
      <c r="BS50446" s="24">
        <f t="shared" si="1111"/>
        <v>-2.5</v>
      </c>
    </row>
    <row r="50447" spans="71:71" x14ac:dyDescent="0.3">
      <c r="BS50447" s="24">
        <f t="shared" si="1111"/>
        <v>-2.5</v>
      </c>
    </row>
    <row r="50448" spans="71:71" x14ac:dyDescent="0.3">
      <c r="BS50448" s="24">
        <f t="shared" si="1111"/>
        <v>-2.5</v>
      </c>
    </row>
    <row r="50449" spans="71:71" x14ac:dyDescent="0.3">
      <c r="BS50449" s="24">
        <f t="shared" si="1111"/>
        <v>-2.5</v>
      </c>
    </row>
    <row r="50450" spans="71:71" x14ac:dyDescent="0.3">
      <c r="BS50450" s="24">
        <f t="shared" si="1111"/>
        <v>-2.5</v>
      </c>
    </row>
    <row r="50451" spans="71:71" x14ac:dyDescent="0.3">
      <c r="BS50451" s="24">
        <f t="shared" si="1111"/>
        <v>-2.5</v>
      </c>
    </row>
    <row r="50452" spans="71:71" x14ac:dyDescent="0.3">
      <c r="BS50452" s="24">
        <f t="shared" si="1111"/>
        <v>-2.5</v>
      </c>
    </row>
    <row r="50453" spans="71:71" x14ac:dyDescent="0.3">
      <c r="BS50453" s="24">
        <f t="shared" si="1111"/>
        <v>-2.5</v>
      </c>
    </row>
    <row r="50454" spans="71:71" x14ac:dyDescent="0.3">
      <c r="BS50454" s="24">
        <f t="shared" si="1111"/>
        <v>-2.5</v>
      </c>
    </row>
    <row r="50455" spans="71:71" x14ac:dyDescent="0.3">
      <c r="BS50455" s="24">
        <f t="shared" si="1111"/>
        <v>-2.5</v>
      </c>
    </row>
    <row r="50456" spans="71:71" x14ac:dyDescent="0.3">
      <c r="BS50456" s="24">
        <f t="shared" si="1111"/>
        <v>-2.5</v>
      </c>
    </row>
    <row r="50457" spans="71:71" x14ac:dyDescent="0.3">
      <c r="BS50457" s="24">
        <f t="shared" si="1111"/>
        <v>-2.5</v>
      </c>
    </row>
    <row r="50458" spans="71:71" x14ac:dyDescent="0.3">
      <c r="BS50458" s="24">
        <f t="shared" si="1111"/>
        <v>-2.5</v>
      </c>
    </row>
    <row r="50459" spans="71:71" x14ac:dyDescent="0.3">
      <c r="BS50459" s="24">
        <f t="shared" si="1111"/>
        <v>-2.5</v>
      </c>
    </row>
    <row r="50460" spans="71:71" x14ac:dyDescent="0.3">
      <c r="BS50460" s="24">
        <f t="shared" si="1111"/>
        <v>-2.5</v>
      </c>
    </row>
    <row r="50461" spans="71:71" x14ac:dyDescent="0.3">
      <c r="BS50461" s="24">
        <f t="shared" si="1111"/>
        <v>-2.5</v>
      </c>
    </row>
    <row r="50462" spans="71:71" x14ac:dyDescent="0.3">
      <c r="BS50462" s="24">
        <f t="shared" si="1111"/>
        <v>-2.5</v>
      </c>
    </row>
    <row r="50463" spans="71:71" x14ac:dyDescent="0.3">
      <c r="BS50463" s="24">
        <f t="shared" si="1111"/>
        <v>-2.5</v>
      </c>
    </row>
    <row r="50464" spans="71:71" x14ac:dyDescent="0.3">
      <c r="BS50464" s="24">
        <f t="shared" si="1111"/>
        <v>-2.5</v>
      </c>
    </row>
    <row r="50465" spans="71:71" x14ac:dyDescent="0.3">
      <c r="BS50465" s="24">
        <f t="shared" si="1111"/>
        <v>-2.5</v>
      </c>
    </row>
    <row r="50466" spans="71:71" x14ac:dyDescent="0.3">
      <c r="BS50466" s="24">
        <f t="shared" si="1111"/>
        <v>-2.5</v>
      </c>
    </row>
    <row r="50467" spans="71:71" x14ac:dyDescent="0.3">
      <c r="BS50467" s="24">
        <f t="shared" si="1111"/>
        <v>-2.5</v>
      </c>
    </row>
    <row r="50468" spans="71:71" x14ac:dyDescent="0.3">
      <c r="BS50468" s="24">
        <f t="shared" si="1111"/>
        <v>-2.5</v>
      </c>
    </row>
    <row r="50469" spans="71:71" x14ac:dyDescent="0.3">
      <c r="BS50469" s="24">
        <f t="shared" si="1111"/>
        <v>-2.5</v>
      </c>
    </row>
    <row r="50470" spans="71:71" x14ac:dyDescent="0.3">
      <c r="BS50470" s="24">
        <f t="shared" si="1111"/>
        <v>-2.5</v>
      </c>
    </row>
    <row r="50471" spans="71:71" x14ac:dyDescent="0.3">
      <c r="BS50471" s="24">
        <f t="shared" si="1111"/>
        <v>-2.5</v>
      </c>
    </row>
    <row r="50472" spans="71:71" x14ac:dyDescent="0.3">
      <c r="BS50472" s="24">
        <f t="shared" si="1111"/>
        <v>-2.5</v>
      </c>
    </row>
    <row r="50473" spans="71:71" x14ac:dyDescent="0.3">
      <c r="BS50473" s="24">
        <f t="shared" si="1111"/>
        <v>-2.5</v>
      </c>
    </row>
    <row r="50474" spans="71:71" x14ac:dyDescent="0.3">
      <c r="BS50474" s="24">
        <f t="shared" si="1111"/>
        <v>-2.5</v>
      </c>
    </row>
    <row r="50475" spans="71:71" x14ac:dyDescent="0.3">
      <c r="BS50475" s="24">
        <f t="shared" si="1111"/>
        <v>-2.5</v>
      </c>
    </row>
    <row r="50476" spans="71:71" x14ac:dyDescent="0.3">
      <c r="BS50476" s="24">
        <f t="shared" si="1111"/>
        <v>-2.5</v>
      </c>
    </row>
    <row r="50477" spans="71:71" x14ac:dyDescent="0.3">
      <c r="BS50477" s="24">
        <f t="shared" si="1111"/>
        <v>-2.5</v>
      </c>
    </row>
    <row r="50478" spans="71:71" x14ac:dyDescent="0.3">
      <c r="BS50478" s="24">
        <f t="shared" si="1111"/>
        <v>-2.5</v>
      </c>
    </row>
    <row r="50479" spans="71:71" x14ac:dyDescent="0.3">
      <c r="BS50479" s="24">
        <f t="shared" si="1111"/>
        <v>-2.5</v>
      </c>
    </row>
    <row r="50480" spans="71:71" x14ac:dyDescent="0.3">
      <c r="BS50480" s="24">
        <f t="shared" si="1111"/>
        <v>-2.5</v>
      </c>
    </row>
    <row r="50481" spans="71:71" x14ac:dyDescent="0.3">
      <c r="BS50481" s="24">
        <f t="shared" si="1111"/>
        <v>-2.5</v>
      </c>
    </row>
    <row r="50482" spans="71:71" x14ac:dyDescent="0.3">
      <c r="BS50482" s="24">
        <f t="shared" si="1111"/>
        <v>-2.5</v>
      </c>
    </row>
    <row r="50483" spans="71:71" x14ac:dyDescent="0.3">
      <c r="BS50483" s="24">
        <f t="shared" si="1111"/>
        <v>-2.5</v>
      </c>
    </row>
    <row r="50484" spans="71:71" x14ac:dyDescent="0.3">
      <c r="BS50484" s="24">
        <f t="shared" si="1111"/>
        <v>-2.5</v>
      </c>
    </row>
    <row r="50485" spans="71:71" x14ac:dyDescent="0.3">
      <c r="BS50485" s="24">
        <f t="shared" si="1111"/>
        <v>-2.5</v>
      </c>
    </row>
    <row r="50486" spans="71:71" x14ac:dyDescent="0.3">
      <c r="BS50486" s="24">
        <f t="shared" si="1111"/>
        <v>-2.5</v>
      </c>
    </row>
    <row r="50487" spans="71:71" x14ac:dyDescent="0.3">
      <c r="BS50487" s="24">
        <f t="shared" si="1111"/>
        <v>-2.5</v>
      </c>
    </row>
    <row r="50488" spans="71:71" x14ac:dyDescent="0.3">
      <c r="BS50488" s="24">
        <f t="shared" si="1111"/>
        <v>-2.5</v>
      </c>
    </row>
    <row r="50489" spans="71:71" x14ac:dyDescent="0.3">
      <c r="BS50489" s="24">
        <f t="shared" si="1111"/>
        <v>-2.5</v>
      </c>
    </row>
    <row r="50490" spans="71:71" x14ac:dyDescent="0.3">
      <c r="BS50490" s="24">
        <f t="shared" si="1111"/>
        <v>-2.5</v>
      </c>
    </row>
    <row r="50491" spans="71:71" x14ac:dyDescent="0.3">
      <c r="BS50491" s="24">
        <f t="shared" si="1111"/>
        <v>-2.5</v>
      </c>
    </row>
    <row r="50492" spans="71:71" x14ac:dyDescent="0.3">
      <c r="BS50492" s="24">
        <f t="shared" si="1111"/>
        <v>-2.5</v>
      </c>
    </row>
    <row r="50493" spans="71:71" x14ac:dyDescent="0.3">
      <c r="BS50493" s="24">
        <f t="shared" si="1111"/>
        <v>-2.5</v>
      </c>
    </row>
    <row r="50494" spans="71:71" x14ac:dyDescent="0.3">
      <c r="BS50494" s="24">
        <f t="shared" si="1111"/>
        <v>-2.5</v>
      </c>
    </row>
    <row r="50495" spans="71:71" x14ac:dyDescent="0.3">
      <c r="BS50495" s="24">
        <f t="shared" si="1111"/>
        <v>-2.5</v>
      </c>
    </row>
    <row r="50496" spans="71:71" x14ac:dyDescent="0.3">
      <c r="BS50496" s="24">
        <f t="shared" si="1111"/>
        <v>-2.5</v>
      </c>
    </row>
    <row r="50497" spans="71:71" x14ac:dyDescent="0.3">
      <c r="BS50497" s="24">
        <f t="shared" si="1111"/>
        <v>-2.5</v>
      </c>
    </row>
    <row r="50498" spans="71:71" x14ac:dyDescent="0.3">
      <c r="BS50498" s="24">
        <f t="shared" si="1111"/>
        <v>-2.5</v>
      </c>
    </row>
    <row r="50499" spans="71:71" x14ac:dyDescent="0.3">
      <c r="BS50499" s="24">
        <f t="shared" si="1111"/>
        <v>-2.5</v>
      </c>
    </row>
    <row r="50500" spans="71:71" x14ac:dyDescent="0.3">
      <c r="BS50500" s="24">
        <f t="shared" si="1111"/>
        <v>-2.5</v>
      </c>
    </row>
    <row r="50501" spans="71:71" x14ac:dyDescent="0.3">
      <c r="BS50501" s="24">
        <f t="shared" si="1111"/>
        <v>-2.5</v>
      </c>
    </row>
    <row r="50502" spans="71:71" x14ac:dyDescent="0.3">
      <c r="BS50502" s="24">
        <f t="shared" si="1111"/>
        <v>-2.5</v>
      </c>
    </row>
    <row r="50503" spans="71:71" x14ac:dyDescent="0.3">
      <c r="BS50503" s="24">
        <f t="shared" si="1111"/>
        <v>-2.5</v>
      </c>
    </row>
    <row r="50504" spans="71:71" x14ac:dyDescent="0.3">
      <c r="BS50504" s="24">
        <f t="shared" si="1111"/>
        <v>-2.5</v>
      </c>
    </row>
    <row r="50505" spans="71:71" x14ac:dyDescent="0.3">
      <c r="BS50505" s="24">
        <f t="shared" ref="BS50505:BS50568" si="1112">BR50505-2.5</f>
        <v>-2.5</v>
      </c>
    </row>
    <row r="50506" spans="71:71" x14ac:dyDescent="0.3">
      <c r="BS50506" s="24">
        <f t="shared" si="1112"/>
        <v>-2.5</v>
      </c>
    </row>
    <row r="50507" spans="71:71" x14ac:dyDescent="0.3">
      <c r="BS50507" s="24">
        <f t="shared" si="1112"/>
        <v>-2.5</v>
      </c>
    </row>
    <row r="50508" spans="71:71" x14ac:dyDescent="0.3">
      <c r="BS50508" s="24">
        <f t="shared" si="1112"/>
        <v>-2.5</v>
      </c>
    </row>
    <row r="50509" spans="71:71" x14ac:dyDescent="0.3">
      <c r="BS50509" s="24">
        <f t="shared" si="1112"/>
        <v>-2.5</v>
      </c>
    </row>
    <row r="50510" spans="71:71" x14ac:dyDescent="0.3">
      <c r="BS50510" s="24">
        <f t="shared" si="1112"/>
        <v>-2.5</v>
      </c>
    </row>
    <row r="50511" spans="71:71" x14ac:dyDescent="0.3">
      <c r="BS50511" s="24">
        <f t="shared" si="1112"/>
        <v>-2.5</v>
      </c>
    </row>
    <row r="50512" spans="71:71" x14ac:dyDescent="0.3">
      <c r="BS50512" s="24">
        <f t="shared" si="1112"/>
        <v>-2.5</v>
      </c>
    </row>
    <row r="50513" spans="71:71" x14ac:dyDescent="0.3">
      <c r="BS50513" s="24">
        <f t="shared" si="1112"/>
        <v>-2.5</v>
      </c>
    </row>
    <row r="50514" spans="71:71" x14ac:dyDescent="0.3">
      <c r="BS50514" s="24">
        <f t="shared" si="1112"/>
        <v>-2.5</v>
      </c>
    </row>
    <row r="50515" spans="71:71" x14ac:dyDescent="0.3">
      <c r="BS50515" s="24">
        <f t="shared" si="1112"/>
        <v>-2.5</v>
      </c>
    </row>
    <row r="50516" spans="71:71" x14ac:dyDescent="0.3">
      <c r="BS50516" s="24">
        <f t="shared" si="1112"/>
        <v>-2.5</v>
      </c>
    </row>
    <row r="50517" spans="71:71" x14ac:dyDescent="0.3">
      <c r="BS50517" s="24">
        <f t="shared" si="1112"/>
        <v>-2.5</v>
      </c>
    </row>
    <row r="50518" spans="71:71" x14ac:dyDescent="0.3">
      <c r="BS50518" s="24">
        <f t="shared" si="1112"/>
        <v>-2.5</v>
      </c>
    </row>
    <row r="50519" spans="71:71" x14ac:dyDescent="0.3">
      <c r="BS50519" s="24">
        <f t="shared" si="1112"/>
        <v>-2.5</v>
      </c>
    </row>
    <row r="50520" spans="71:71" x14ac:dyDescent="0.3">
      <c r="BS50520" s="24">
        <f t="shared" si="1112"/>
        <v>-2.5</v>
      </c>
    </row>
    <row r="50521" spans="71:71" x14ac:dyDescent="0.3">
      <c r="BS50521" s="24">
        <f t="shared" si="1112"/>
        <v>-2.5</v>
      </c>
    </row>
    <row r="50522" spans="71:71" x14ac:dyDescent="0.3">
      <c r="BS50522" s="24">
        <f t="shared" si="1112"/>
        <v>-2.5</v>
      </c>
    </row>
    <row r="50523" spans="71:71" x14ac:dyDescent="0.3">
      <c r="BS50523" s="24">
        <f t="shared" si="1112"/>
        <v>-2.5</v>
      </c>
    </row>
    <row r="50524" spans="71:71" x14ac:dyDescent="0.3">
      <c r="BS50524" s="24">
        <f t="shared" si="1112"/>
        <v>-2.5</v>
      </c>
    </row>
    <row r="50525" spans="71:71" x14ac:dyDescent="0.3">
      <c r="BS50525" s="24">
        <f t="shared" si="1112"/>
        <v>-2.5</v>
      </c>
    </row>
    <row r="50526" spans="71:71" x14ac:dyDescent="0.3">
      <c r="BS50526" s="24">
        <f t="shared" si="1112"/>
        <v>-2.5</v>
      </c>
    </row>
    <row r="50527" spans="71:71" x14ac:dyDescent="0.3">
      <c r="BS50527" s="24">
        <f t="shared" si="1112"/>
        <v>-2.5</v>
      </c>
    </row>
    <row r="50528" spans="71:71" x14ac:dyDescent="0.3">
      <c r="BS50528" s="24">
        <f t="shared" si="1112"/>
        <v>-2.5</v>
      </c>
    </row>
    <row r="50529" spans="71:71" x14ac:dyDescent="0.3">
      <c r="BS50529" s="24">
        <f t="shared" si="1112"/>
        <v>-2.5</v>
      </c>
    </row>
    <row r="50530" spans="71:71" x14ac:dyDescent="0.3">
      <c r="BS50530" s="24">
        <f t="shared" si="1112"/>
        <v>-2.5</v>
      </c>
    </row>
    <row r="50531" spans="71:71" x14ac:dyDescent="0.3">
      <c r="BS50531" s="24">
        <f t="shared" si="1112"/>
        <v>-2.5</v>
      </c>
    </row>
    <row r="50532" spans="71:71" x14ac:dyDescent="0.3">
      <c r="BS50532" s="24">
        <f t="shared" si="1112"/>
        <v>-2.5</v>
      </c>
    </row>
    <row r="50533" spans="71:71" x14ac:dyDescent="0.3">
      <c r="BS50533" s="24">
        <f t="shared" si="1112"/>
        <v>-2.5</v>
      </c>
    </row>
    <row r="50534" spans="71:71" x14ac:dyDescent="0.3">
      <c r="BS50534" s="24">
        <f t="shared" si="1112"/>
        <v>-2.5</v>
      </c>
    </row>
    <row r="50535" spans="71:71" x14ac:dyDescent="0.3">
      <c r="BS50535" s="24">
        <f t="shared" si="1112"/>
        <v>-2.5</v>
      </c>
    </row>
    <row r="50536" spans="71:71" x14ac:dyDescent="0.3">
      <c r="BS50536" s="24">
        <f t="shared" si="1112"/>
        <v>-2.5</v>
      </c>
    </row>
    <row r="50537" spans="71:71" x14ac:dyDescent="0.3">
      <c r="BS50537" s="24">
        <f t="shared" si="1112"/>
        <v>-2.5</v>
      </c>
    </row>
    <row r="50538" spans="71:71" x14ac:dyDescent="0.3">
      <c r="BS50538" s="24">
        <f t="shared" si="1112"/>
        <v>-2.5</v>
      </c>
    </row>
    <row r="50539" spans="71:71" x14ac:dyDescent="0.3">
      <c r="BS50539" s="24">
        <f t="shared" si="1112"/>
        <v>-2.5</v>
      </c>
    </row>
    <row r="50540" spans="71:71" x14ac:dyDescent="0.3">
      <c r="BS50540" s="24">
        <f t="shared" si="1112"/>
        <v>-2.5</v>
      </c>
    </row>
    <row r="50541" spans="71:71" x14ac:dyDescent="0.3">
      <c r="BS50541" s="24">
        <f t="shared" si="1112"/>
        <v>-2.5</v>
      </c>
    </row>
    <row r="50542" spans="71:71" x14ac:dyDescent="0.3">
      <c r="BS50542" s="24">
        <f t="shared" si="1112"/>
        <v>-2.5</v>
      </c>
    </row>
    <row r="50543" spans="71:71" x14ac:dyDescent="0.3">
      <c r="BS50543" s="24">
        <f t="shared" si="1112"/>
        <v>-2.5</v>
      </c>
    </row>
    <row r="50544" spans="71:71" x14ac:dyDescent="0.3">
      <c r="BS50544" s="24">
        <f t="shared" si="1112"/>
        <v>-2.5</v>
      </c>
    </row>
    <row r="50545" spans="71:71" x14ac:dyDescent="0.3">
      <c r="BS50545" s="24">
        <f t="shared" si="1112"/>
        <v>-2.5</v>
      </c>
    </row>
    <row r="50546" spans="71:71" x14ac:dyDescent="0.3">
      <c r="BS50546" s="24">
        <f t="shared" si="1112"/>
        <v>-2.5</v>
      </c>
    </row>
    <row r="50547" spans="71:71" x14ac:dyDescent="0.3">
      <c r="BS50547" s="24">
        <f t="shared" si="1112"/>
        <v>-2.5</v>
      </c>
    </row>
    <row r="50548" spans="71:71" x14ac:dyDescent="0.3">
      <c r="BS50548" s="24">
        <f t="shared" si="1112"/>
        <v>-2.5</v>
      </c>
    </row>
    <row r="50549" spans="71:71" x14ac:dyDescent="0.3">
      <c r="BS50549" s="24">
        <f t="shared" si="1112"/>
        <v>-2.5</v>
      </c>
    </row>
    <row r="50550" spans="71:71" x14ac:dyDescent="0.3">
      <c r="BS50550" s="24">
        <f t="shared" si="1112"/>
        <v>-2.5</v>
      </c>
    </row>
    <row r="50551" spans="71:71" x14ac:dyDescent="0.3">
      <c r="BS50551" s="24">
        <f t="shared" si="1112"/>
        <v>-2.5</v>
      </c>
    </row>
    <row r="50552" spans="71:71" x14ac:dyDescent="0.3">
      <c r="BS50552" s="24">
        <f t="shared" si="1112"/>
        <v>-2.5</v>
      </c>
    </row>
    <row r="50553" spans="71:71" x14ac:dyDescent="0.3">
      <c r="BS50553" s="24">
        <f t="shared" si="1112"/>
        <v>-2.5</v>
      </c>
    </row>
    <row r="50554" spans="71:71" x14ac:dyDescent="0.3">
      <c r="BS50554" s="24">
        <f t="shared" si="1112"/>
        <v>-2.5</v>
      </c>
    </row>
    <row r="50555" spans="71:71" x14ac:dyDescent="0.3">
      <c r="BS50555" s="24">
        <f t="shared" si="1112"/>
        <v>-2.5</v>
      </c>
    </row>
    <row r="50556" spans="71:71" x14ac:dyDescent="0.3">
      <c r="BS50556" s="24">
        <f t="shared" si="1112"/>
        <v>-2.5</v>
      </c>
    </row>
    <row r="50557" spans="71:71" x14ac:dyDescent="0.3">
      <c r="BS50557" s="24">
        <f t="shared" si="1112"/>
        <v>-2.5</v>
      </c>
    </row>
    <row r="50558" spans="71:71" x14ac:dyDescent="0.3">
      <c r="BS50558" s="24">
        <f t="shared" si="1112"/>
        <v>-2.5</v>
      </c>
    </row>
    <row r="50559" spans="71:71" x14ac:dyDescent="0.3">
      <c r="BS50559" s="24">
        <f t="shared" si="1112"/>
        <v>-2.5</v>
      </c>
    </row>
    <row r="50560" spans="71:71" x14ac:dyDescent="0.3">
      <c r="BS50560" s="24">
        <f t="shared" si="1112"/>
        <v>-2.5</v>
      </c>
    </row>
    <row r="50561" spans="71:71" x14ac:dyDescent="0.3">
      <c r="BS50561" s="24">
        <f t="shared" si="1112"/>
        <v>-2.5</v>
      </c>
    </row>
    <row r="50562" spans="71:71" x14ac:dyDescent="0.3">
      <c r="BS50562" s="24">
        <f t="shared" si="1112"/>
        <v>-2.5</v>
      </c>
    </row>
    <row r="50563" spans="71:71" x14ac:dyDescent="0.3">
      <c r="BS50563" s="24">
        <f t="shared" si="1112"/>
        <v>-2.5</v>
      </c>
    </row>
    <row r="50564" spans="71:71" x14ac:dyDescent="0.3">
      <c r="BS50564" s="24">
        <f t="shared" si="1112"/>
        <v>-2.5</v>
      </c>
    </row>
    <row r="50565" spans="71:71" x14ac:dyDescent="0.3">
      <c r="BS50565" s="24">
        <f t="shared" si="1112"/>
        <v>-2.5</v>
      </c>
    </row>
    <row r="50566" spans="71:71" x14ac:dyDescent="0.3">
      <c r="BS50566" s="24">
        <f t="shared" si="1112"/>
        <v>-2.5</v>
      </c>
    </row>
    <row r="50567" spans="71:71" x14ac:dyDescent="0.3">
      <c r="BS50567" s="24">
        <f t="shared" si="1112"/>
        <v>-2.5</v>
      </c>
    </row>
    <row r="50568" spans="71:71" x14ac:dyDescent="0.3">
      <c r="BS50568" s="24">
        <f t="shared" si="1112"/>
        <v>-2.5</v>
      </c>
    </row>
    <row r="50569" spans="71:71" x14ac:dyDescent="0.3">
      <c r="BS50569" s="24">
        <f t="shared" ref="BS50569:BS50632" si="1113">BR50569-2.5</f>
        <v>-2.5</v>
      </c>
    </row>
    <row r="50570" spans="71:71" x14ac:dyDescent="0.3">
      <c r="BS50570" s="24">
        <f t="shared" si="1113"/>
        <v>-2.5</v>
      </c>
    </row>
    <row r="50571" spans="71:71" x14ac:dyDescent="0.3">
      <c r="BS50571" s="24">
        <f t="shared" si="1113"/>
        <v>-2.5</v>
      </c>
    </row>
    <row r="50572" spans="71:71" x14ac:dyDescent="0.3">
      <c r="BS50572" s="24">
        <f t="shared" si="1113"/>
        <v>-2.5</v>
      </c>
    </row>
    <row r="50573" spans="71:71" x14ac:dyDescent="0.3">
      <c r="BS50573" s="24">
        <f t="shared" si="1113"/>
        <v>-2.5</v>
      </c>
    </row>
    <row r="50574" spans="71:71" x14ac:dyDescent="0.3">
      <c r="BS50574" s="24">
        <f t="shared" si="1113"/>
        <v>-2.5</v>
      </c>
    </row>
    <row r="50575" spans="71:71" x14ac:dyDescent="0.3">
      <c r="BS50575" s="24">
        <f t="shared" si="1113"/>
        <v>-2.5</v>
      </c>
    </row>
    <row r="50576" spans="71:71" x14ac:dyDescent="0.3">
      <c r="BS50576" s="24">
        <f t="shared" si="1113"/>
        <v>-2.5</v>
      </c>
    </row>
    <row r="50577" spans="71:71" x14ac:dyDescent="0.3">
      <c r="BS50577" s="24">
        <f t="shared" si="1113"/>
        <v>-2.5</v>
      </c>
    </row>
    <row r="50578" spans="71:71" x14ac:dyDescent="0.3">
      <c r="BS50578" s="24">
        <f t="shared" si="1113"/>
        <v>-2.5</v>
      </c>
    </row>
    <row r="50579" spans="71:71" x14ac:dyDescent="0.3">
      <c r="BS50579" s="24">
        <f t="shared" si="1113"/>
        <v>-2.5</v>
      </c>
    </row>
    <row r="50580" spans="71:71" x14ac:dyDescent="0.3">
      <c r="BS50580" s="24">
        <f t="shared" si="1113"/>
        <v>-2.5</v>
      </c>
    </row>
    <row r="50581" spans="71:71" x14ac:dyDescent="0.3">
      <c r="BS50581" s="24">
        <f t="shared" si="1113"/>
        <v>-2.5</v>
      </c>
    </row>
    <row r="50582" spans="71:71" x14ac:dyDescent="0.3">
      <c r="BS50582" s="24">
        <f t="shared" si="1113"/>
        <v>-2.5</v>
      </c>
    </row>
    <row r="50583" spans="71:71" x14ac:dyDescent="0.3">
      <c r="BS50583" s="24">
        <f t="shared" si="1113"/>
        <v>-2.5</v>
      </c>
    </row>
    <row r="50584" spans="71:71" x14ac:dyDescent="0.3">
      <c r="BS50584" s="24">
        <f t="shared" si="1113"/>
        <v>-2.5</v>
      </c>
    </row>
    <row r="50585" spans="71:71" x14ac:dyDescent="0.3">
      <c r="BS50585" s="24">
        <f t="shared" si="1113"/>
        <v>-2.5</v>
      </c>
    </row>
    <row r="50586" spans="71:71" x14ac:dyDescent="0.3">
      <c r="BS50586" s="24">
        <f t="shared" si="1113"/>
        <v>-2.5</v>
      </c>
    </row>
    <row r="50587" spans="71:71" x14ac:dyDescent="0.3">
      <c r="BS50587" s="24">
        <f t="shared" si="1113"/>
        <v>-2.5</v>
      </c>
    </row>
    <row r="50588" spans="71:71" x14ac:dyDescent="0.3">
      <c r="BS50588" s="24">
        <f t="shared" si="1113"/>
        <v>-2.5</v>
      </c>
    </row>
    <row r="50589" spans="71:71" x14ac:dyDescent="0.3">
      <c r="BS50589" s="24">
        <f t="shared" si="1113"/>
        <v>-2.5</v>
      </c>
    </row>
    <row r="50590" spans="71:71" x14ac:dyDescent="0.3">
      <c r="BS50590" s="24">
        <f t="shared" si="1113"/>
        <v>-2.5</v>
      </c>
    </row>
    <row r="50591" spans="71:71" x14ac:dyDescent="0.3">
      <c r="BS50591" s="24">
        <f t="shared" si="1113"/>
        <v>-2.5</v>
      </c>
    </row>
    <row r="50592" spans="71:71" x14ac:dyDescent="0.3">
      <c r="BS50592" s="24">
        <f t="shared" si="1113"/>
        <v>-2.5</v>
      </c>
    </row>
    <row r="50593" spans="71:71" x14ac:dyDescent="0.3">
      <c r="BS50593" s="24">
        <f t="shared" si="1113"/>
        <v>-2.5</v>
      </c>
    </row>
    <row r="50594" spans="71:71" x14ac:dyDescent="0.3">
      <c r="BS50594" s="24">
        <f t="shared" si="1113"/>
        <v>-2.5</v>
      </c>
    </row>
    <row r="50595" spans="71:71" x14ac:dyDescent="0.3">
      <c r="BS50595" s="24">
        <f t="shared" si="1113"/>
        <v>-2.5</v>
      </c>
    </row>
    <row r="50596" spans="71:71" x14ac:dyDescent="0.3">
      <c r="BS50596" s="24">
        <f t="shared" si="1113"/>
        <v>-2.5</v>
      </c>
    </row>
    <row r="50597" spans="71:71" x14ac:dyDescent="0.3">
      <c r="BS50597" s="24">
        <f t="shared" si="1113"/>
        <v>-2.5</v>
      </c>
    </row>
    <row r="50598" spans="71:71" x14ac:dyDescent="0.3">
      <c r="BS50598" s="24">
        <f t="shared" si="1113"/>
        <v>-2.5</v>
      </c>
    </row>
    <row r="50599" spans="71:71" x14ac:dyDescent="0.3">
      <c r="BS50599" s="24">
        <f t="shared" si="1113"/>
        <v>-2.5</v>
      </c>
    </row>
    <row r="50600" spans="71:71" x14ac:dyDescent="0.3">
      <c r="BS50600" s="24">
        <f t="shared" si="1113"/>
        <v>-2.5</v>
      </c>
    </row>
    <row r="50601" spans="71:71" x14ac:dyDescent="0.3">
      <c r="BS50601" s="24">
        <f t="shared" si="1113"/>
        <v>-2.5</v>
      </c>
    </row>
    <row r="50602" spans="71:71" x14ac:dyDescent="0.3">
      <c r="BS50602" s="24">
        <f t="shared" si="1113"/>
        <v>-2.5</v>
      </c>
    </row>
    <row r="50603" spans="71:71" x14ac:dyDescent="0.3">
      <c r="BS50603" s="24">
        <f t="shared" si="1113"/>
        <v>-2.5</v>
      </c>
    </row>
    <row r="50604" spans="71:71" x14ac:dyDescent="0.3">
      <c r="BS50604" s="24">
        <f t="shared" si="1113"/>
        <v>-2.5</v>
      </c>
    </row>
    <row r="50605" spans="71:71" x14ac:dyDescent="0.3">
      <c r="BS50605" s="24">
        <f t="shared" si="1113"/>
        <v>-2.5</v>
      </c>
    </row>
    <row r="50606" spans="71:71" x14ac:dyDescent="0.3">
      <c r="BS50606" s="24">
        <f t="shared" si="1113"/>
        <v>-2.5</v>
      </c>
    </row>
    <row r="50607" spans="71:71" x14ac:dyDescent="0.3">
      <c r="BS50607" s="24">
        <f t="shared" si="1113"/>
        <v>-2.5</v>
      </c>
    </row>
    <row r="50608" spans="71:71" x14ac:dyDescent="0.3">
      <c r="BS50608" s="24">
        <f t="shared" si="1113"/>
        <v>-2.5</v>
      </c>
    </row>
    <row r="50609" spans="71:71" x14ac:dyDescent="0.3">
      <c r="BS50609" s="24">
        <f t="shared" si="1113"/>
        <v>-2.5</v>
      </c>
    </row>
    <row r="50610" spans="71:71" x14ac:dyDescent="0.3">
      <c r="BS50610" s="24">
        <f t="shared" si="1113"/>
        <v>-2.5</v>
      </c>
    </row>
    <row r="50611" spans="71:71" x14ac:dyDescent="0.3">
      <c r="BS50611" s="24">
        <f t="shared" si="1113"/>
        <v>-2.5</v>
      </c>
    </row>
    <row r="50612" spans="71:71" x14ac:dyDescent="0.3">
      <c r="BS50612" s="24">
        <f t="shared" si="1113"/>
        <v>-2.5</v>
      </c>
    </row>
    <row r="50613" spans="71:71" x14ac:dyDescent="0.3">
      <c r="BS50613" s="24">
        <f t="shared" si="1113"/>
        <v>-2.5</v>
      </c>
    </row>
    <row r="50614" spans="71:71" x14ac:dyDescent="0.3">
      <c r="BS50614" s="24">
        <f t="shared" si="1113"/>
        <v>-2.5</v>
      </c>
    </row>
    <row r="50615" spans="71:71" x14ac:dyDescent="0.3">
      <c r="BS50615" s="24">
        <f t="shared" si="1113"/>
        <v>-2.5</v>
      </c>
    </row>
    <row r="50616" spans="71:71" x14ac:dyDescent="0.3">
      <c r="BS50616" s="24">
        <f t="shared" si="1113"/>
        <v>-2.5</v>
      </c>
    </row>
    <row r="50617" spans="71:71" x14ac:dyDescent="0.3">
      <c r="BS50617" s="24">
        <f t="shared" si="1113"/>
        <v>-2.5</v>
      </c>
    </row>
    <row r="50618" spans="71:71" x14ac:dyDescent="0.3">
      <c r="BS50618" s="24">
        <f t="shared" si="1113"/>
        <v>-2.5</v>
      </c>
    </row>
    <row r="50619" spans="71:71" x14ac:dyDescent="0.3">
      <c r="BS50619" s="24">
        <f t="shared" si="1113"/>
        <v>-2.5</v>
      </c>
    </row>
    <row r="50620" spans="71:71" x14ac:dyDescent="0.3">
      <c r="BS50620" s="24">
        <f t="shared" si="1113"/>
        <v>-2.5</v>
      </c>
    </row>
    <row r="50621" spans="71:71" x14ac:dyDescent="0.3">
      <c r="BS50621" s="24">
        <f t="shared" si="1113"/>
        <v>-2.5</v>
      </c>
    </row>
    <row r="50622" spans="71:71" x14ac:dyDescent="0.3">
      <c r="BS50622" s="24">
        <f t="shared" si="1113"/>
        <v>-2.5</v>
      </c>
    </row>
    <row r="50623" spans="71:71" x14ac:dyDescent="0.3">
      <c r="BS50623" s="24">
        <f t="shared" si="1113"/>
        <v>-2.5</v>
      </c>
    </row>
    <row r="50624" spans="71:71" x14ac:dyDescent="0.3">
      <c r="BS50624" s="24">
        <f t="shared" si="1113"/>
        <v>-2.5</v>
      </c>
    </row>
    <row r="50625" spans="71:71" x14ac:dyDescent="0.3">
      <c r="BS50625" s="24">
        <f t="shared" si="1113"/>
        <v>-2.5</v>
      </c>
    </row>
    <row r="50626" spans="71:71" x14ac:dyDescent="0.3">
      <c r="BS50626" s="24">
        <f t="shared" si="1113"/>
        <v>-2.5</v>
      </c>
    </row>
    <row r="50627" spans="71:71" x14ac:dyDescent="0.3">
      <c r="BS50627" s="24">
        <f t="shared" si="1113"/>
        <v>-2.5</v>
      </c>
    </row>
    <row r="50628" spans="71:71" x14ac:dyDescent="0.3">
      <c r="BS50628" s="24">
        <f t="shared" si="1113"/>
        <v>-2.5</v>
      </c>
    </row>
    <row r="50629" spans="71:71" x14ac:dyDescent="0.3">
      <c r="BS50629" s="24">
        <f t="shared" si="1113"/>
        <v>-2.5</v>
      </c>
    </row>
    <row r="50630" spans="71:71" x14ac:dyDescent="0.3">
      <c r="BS50630" s="24">
        <f t="shared" si="1113"/>
        <v>-2.5</v>
      </c>
    </row>
    <row r="50631" spans="71:71" x14ac:dyDescent="0.3">
      <c r="BS50631" s="24">
        <f t="shared" si="1113"/>
        <v>-2.5</v>
      </c>
    </row>
    <row r="50632" spans="71:71" x14ac:dyDescent="0.3">
      <c r="BS50632" s="24">
        <f t="shared" si="1113"/>
        <v>-2.5</v>
      </c>
    </row>
    <row r="50633" spans="71:71" x14ac:dyDescent="0.3">
      <c r="BS50633" s="24">
        <f t="shared" ref="BS50633:BS50696" si="1114">BR50633-2.5</f>
        <v>-2.5</v>
      </c>
    </row>
    <row r="50634" spans="71:71" x14ac:dyDescent="0.3">
      <c r="BS50634" s="24">
        <f t="shared" si="1114"/>
        <v>-2.5</v>
      </c>
    </row>
    <row r="50635" spans="71:71" x14ac:dyDescent="0.3">
      <c r="BS50635" s="24">
        <f t="shared" si="1114"/>
        <v>-2.5</v>
      </c>
    </row>
    <row r="50636" spans="71:71" x14ac:dyDescent="0.3">
      <c r="BS50636" s="24">
        <f t="shared" si="1114"/>
        <v>-2.5</v>
      </c>
    </row>
    <row r="50637" spans="71:71" x14ac:dyDescent="0.3">
      <c r="BS50637" s="24">
        <f t="shared" si="1114"/>
        <v>-2.5</v>
      </c>
    </row>
    <row r="50638" spans="71:71" x14ac:dyDescent="0.3">
      <c r="BS50638" s="24">
        <f t="shared" si="1114"/>
        <v>-2.5</v>
      </c>
    </row>
    <row r="50639" spans="71:71" x14ac:dyDescent="0.3">
      <c r="BS50639" s="24">
        <f t="shared" si="1114"/>
        <v>-2.5</v>
      </c>
    </row>
    <row r="50640" spans="71:71" x14ac:dyDescent="0.3">
      <c r="BS50640" s="24">
        <f t="shared" si="1114"/>
        <v>-2.5</v>
      </c>
    </row>
    <row r="50641" spans="71:71" x14ac:dyDescent="0.3">
      <c r="BS50641" s="24">
        <f t="shared" si="1114"/>
        <v>-2.5</v>
      </c>
    </row>
    <row r="50642" spans="71:71" x14ac:dyDescent="0.3">
      <c r="BS50642" s="24">
        <f t="shared" si="1114"/>
        <v>-2.5</v>
      </c>
    </row>
    <row r="50643" spans="71:71" x14ac:dyDescent="0.3">
      <c r="BS50643" s="24">
        <f t="shared" si="1114"/>
        <v>-2.5</v>
      </c>
    </row>
    <row r="50644" spans="71:71" x14ac:dyDescent="0.3">
      <c r="BS50644" s="24">
        <f t="shared" si="1114"/>
        <v>-2.5</v>
      </c>
    </row>
    <row r="50645" spans="71:71" x14ac:dyDescent="0.3">
      <c r="BS50645" s="24">
        <f t="shared" si="1114"/>
        <v>-2.5</v>
      </c>
    </row>
    <row r="50646" spans="71:71" x14ac:dyDescent="0.3">
      <c r="BS50646" s="24">
        <f t="shared" si="1114"/>
        <v>-2.5</v>
      </c>
    </row>
    <row r="50647" spans="71:71" x14ac:dyDescent="0.3">
      <c r="BS50647" s="24">
        <f t="shared" si="1114"/>
        <v>-2.5</v>
      </c>
    </row>
    <row r="50648" spans="71:71" x14ac:dyDescent="0.3">
      <c r="BS50648" s="24">
        <f t="shared" si="1114"/>
        <v>-2.5</v>
      </c>
    </row>
    <row r="50649" spans="71:71" x14ac:dyDescent="0.3">
      <c r="BS50649" s="24">
        <f t="shared" si="1114"/>
        <v>-2.5</v>
      </c>
    </row>
    <row r="50650" spans="71:71" x14ac:dyDescent="0.3">
      <c r="BS50650" s="24">
        <f t="shared" si="1114"/>
        <v>-2.5</v>
      </c>
    </row>
    <row r="50651" spans="71:71" x14ac:dyDescent="0.3">
      <c r="BS50651" s="24">
        <f t="shared" si="1114"/>
        <v>-2.5</v>
      </c>
    </row>
    <row r="50652" spans="71:71" x14ac:dyDescent="0.3">
      <c r="BS50652" s="24">
        <f t="shared" si="1114"/>
        <v>-2.5</v>
      </c>
    </row>
    <row r="50653" spans="71:71" x14ac:dyDescent="0.3">
      <c r="BS50653" s="24">
        <f t="shared" si="1114"/>
        <v>-2.5</v>
      </c>
    </row>
    <row r="50654" spans="71:71" x14ac:dyDescent="0.3">
      <c r="BS50654" s="24">
        <f t="shared" si="1114"/>
        <v>-2.5</v>
      </c>
    </row>
    <row r="50655" spans="71:71" x14ac:dyDescent="0.3">
      <c r="BS50655" s="24">
        <f t="shared" si="1114"/>
        <v>-2.5</v>
      </c>
    </row>
    <row r="50656" spans="71:71" x14ac:dyDescent="0.3">
      <c r="BS50656" s="24">
        <f t="shared" si="1114"/>
        <v>-2.5</v>
      </c>
    </row>
    <row r="50657" spans="71:71" x14ac:dyDescent="0.3">
      <c r="BS50657" s="24">
        <f t="shared" si="1114"/>
        <v>-2.5</v>
      </c>
    </row>
    <row r="50658" spans="71:71" x14ac:dyDescent="0.3">
      <c r="BS50658" s="24">
        <f t="shared" si="1114"/>
        <v>-2.5</v>
      </c>
    </row>
    <row r="50659" spans="71:71" x14ac:dyDescent="0.3">
      <c r="BS50659" s="24">
        <f t="shared" si="1114"/>
        <v>-2.5</v>
      </c>
    </row>
    <row r="50660" spans="71:71" x14ac:dyDescent="0.3">
      <c r="BS50660" s="24">
        <f t="shared" si="1114"/>
        <v>-2.5</v>
      </c>
    </row>
    <row r="50661" spans="71:71" x14ac:dyDescent="0.3">
      <c r="BS50661" s="24">
        <f t="shared" si="1114"/>
        <v>-2.5</v>
      </c>
    </row>
    <row r="50662" spans="71:71" x14ac:dyDescent="0.3">
      <c r="BS50662" s="24">
        <f t="shared" si="1114"/>
        <v>-2.5</v>
      </c>
    </row>
    <row r="50663" spans="71:71" x14ac:dyDescent="0.3">
      <c r="BS50663" s="24">
        <f t="shared" si="1114"/>
        <v>-2.5</v>
      </c>
    </row>
    <row r="50664" spans="71:71" x14ac:dyDescent="0.3">
      <c r="BS50664" s="24">
        <f t="shared" si="1114"/>
        <v>-2.5</v>
      </c>
    </row>
    <row r="50665" spans="71:71" x14ac:dyDescent="0.3">
      <c r="BS50665" s="24">
        <f t="shared" si="1114"/>
        <v>-2.5</v>
      </c>
    </row>
    <row r="50666" spans="71:71" x14ac:dyDescent="0.3">
      <c r="BS50666" s="24">
        <f t="shared" si="1114"/>
        <v>-2.5</v>
      </c>
    </row>
    <row r="50667" spans="71:71" x14ac:dyDescent="0.3">
      <c r="BS50667" s="24">
        <f t="shared" si="1114"/>
        <v>-2.5</v>
      </c>
    </row>
    <row r="50668" spans="71:71" x14ac:dyDescent="0.3">
      <c r="BS50668" s="24">
        <f t="shared" si="1114"/>
        <v>-2.5</v>
      </c>
    </row>
    <row r="50669" spans="71:71" x14ac:dyDescent="0.3">
      <c r="BS50669" s="24">
        <f t="shared" si="1114"/>
        <v>-2.5</v>
      </c>
    </row>
    <row r="50670" spans="71:71" x14ac:dyDescent="0.3">
      <c r="BS50670" s="24">
        <f t="shared" si="1114"/>
        <v>-2.5</v>
      </c>
    </row>
    <row r="50671" spans="71:71" x14ac:dyDescent="0.3">
      <c r="BS50671" s="24">
        <f t="shared" si="1114"/>
        <v>-2.5</v>
      </c>
    </row>
    <row r="50672" spans="71:71" x14ac:dyDescent="0.3">
      <c r="BS50672" s="24">
        <f t="shared" si="1114"/>
        <v>-2.5</v>
      </c>
    </row>
    <row r="50673" spans="71:71" x14ac:dyDescent="0.3">
      <c r="BS50673" s="24">
        <f t="shared" si="1114"/>
        <v>-2.5</v>
      </c>
    </row>
    <row r="50674" spans="71:71" x14ac:dyDescent="0.3">
      <c r="BS50674" s="24">
        <f t="shared" si="1114"/>
        <v>-2.5</v>
      </c>
    </row>
    <row r="50675" spans="71:71" x14ac:dyDescent="0.3">
      <c r="BS50675" s="24">
        <f t="shared" si="1114"/>
        <v>-2.5</v>
      </c>
    </row>
    <row r="50676" spans="71:71" x14ac:dyDescent="0.3">
      <c r="BS50676" s="24">
        <f t="shared" si="1114"/>
        <v>-2.5</v>
      </c>
    </row>
    <row r="50677" spans="71:71" x14ac:dyDescent="0.3">
      <c r="BS50677" s="24">
        <f t="shared" si="1114"/>
        <v>-2.5</v>
      </c>
    </row>
    <row r="50678" spans="71:71" x14ac:dyDescent="0.3">
      <c r="BS50678" s="24">
        <f t="shared" si="1114"/>
        <v>-2.5</v>
      </c>
    </row>
    <row r="50679" spans="71:71" x14ac:dyDescent="0.3">
      <c r="BS50679" s="24">
        <f t="shared" si="1114"/>
        <v>-2.5</v>
      </c>
    </row>
    <row r="50680" spans="71:71" x14ac:dyDescent="0.3">
      <c r="BS50680" s="24">
        <f t="shared" si="1114"/>
        <v>-2.5</v>
      </c>
    </row>
    <row r="50681" spans="71:71" x14ac:dyDescent="0.3">
      <c r="BS50681" s="24">
        <f t="shared" si="1114"/>
        <v>-2.5</v>
      </c>
    </row>
    <row r="50682" spans="71:71" x14ac:dyDescent="0.3">
      <c r="BS50682" s="24">
        <f t="shared" si="1114"/>
        <v>-2.5</v>
      </c>
    </row>
    <row r="50683" spans="71:71" x14ac:dyDescent="0.3">
      <c r="BS50683" s="24">
        <f t="shared" si="1114"/>
        <v>-2.5</v>
      </c>
    </row>
    <row r="50684" spans="71:71" x14ac:dyDescent="0.3">
      <c r="BS50684" s="24">
        <f t="shared" si="1114"/>
        <v>-2.5</v>
      </c>
    </row>
    <row r="50685" spans="71:71" x14ac:dyDescent="0.3">
      <c r="BS50685" s="24">
        <f t="shared" si="1114"/>
        <v>-2.5</v>
      </c>
    </row>
    <row r="50686" spans="71:71" x14ac:dyDescent="0.3">
      <c r="BS50686" s="24">
        <f t="shared" si="1114"/>
        <v>-2.5</v>
      </c>
    </row>
    <row r="50687" spans="71:71" x14ac:dyDescent="0.3">
      <c r="BS50687" s="24">
        <f t="shared" si="1114"/>
        <v>-2.5</v>
      </c>
    </row>
    <row r="50688" spans="71:71" x14ac:dyDescent="0.3">
      <c r="BS50688" s="24">
        <f t="shared" si="1114"/>
        <v>-2.5</v>
      </c>
    </row>
    <row r="50689" spans="71:71" x14ac:dyDescent="0.3">
      <c r="BS50689" s="24">
        <f t="shared" si="1114"/>
        <v>-2.5</v>
      </c>
    </row>
    <row r="50690" spans="71:71" x14ac:dyDescent="0.3">
      <c r="BS50690" s="24">
        <f t="shared" si="1114"/>
        <v>-2.5</v>
      </c>
    </row>
    <row r="50691" spans="71:71" x14ac:dyDescent="0.3">
      <c r="BS50691" s="24">
        <f t="shared" si="1114"/>
        <v>-2.5</v>
      </c>
    </row>
    <row r="50692" spans="71:71" x14ac:dyDescent="0.3">
      <c r="BS50692" s="24">
        <f t="shared" si="1114"/>
        <v>-2.5</v>
      </c>
    </row>
    <row r="50693" spans="71:71" x14ac:dyDescent="0.3">
      <c r="BS50693" s="24">
        <f t="shared" si="1114"/>
        <v>-2.5</v>
      </c>
    </row>
    <row r="50694" spans="71:71" x14ac:dyDescent="0.3">
      <c r="BS50694" s="24">
        <f t="shared" si="1114"/>
        <v>-2.5</v>
      </c>
    </row>
    <row r="50695" spans="71:71" x14ac:dyDescent="0.3">
      <c r="BS50695" s="24">
        <f t="shared" si="1114"/>
        <v>-2.5</v>
      </c>
    </row>
    <row r="50696" spans="71:71" x14ac:dyDescent="0.3">
      <c r="BS50696" s="24">
        <f t="shared" si="1114"/>
        <v>-2.5</v>
      </c>
    </row>
    <row r="50697" spans="71:71" x14ac:dyDescent="0.3">
      <c r="BS50697" s="24">
        <f t="shared" ref="BS50697:BS50760" si="1115">BR50697-2.5</f>
        <v>-2.5</v>
      </c>
    </row>
    <row r="50698" spans="71:71" x14ac:dyDescent="0.3">
      <c r="BS50698" s="24">
        <f t="shared" si="1115"/>
        <v>-2.5</v>
      </c>
    </row>
    <row r="50699" spans="71:71" x14ac:dyDescent="0.3">
      <c r="BS50699" s="24">
        <f t="shared" si="1115"/>
        <v>-2.5</v>
      </c>
    </row>
    <row r="50700" spans="71:71" x14ac:dyDescent="0.3">
      <c r="BS50700" s="24">
        <f t="shared" si="1115"/>
        <v>-2.5</v>
      </c>
    </row>
    <row r="50701" spans="71:71" x14ac:dyDescent="0.3">
      <c r="BS50701" s="24">
        <f t="shared" si="1115"/>
        <v>-2.5</v>
      </c>
    </row>
    <row r="50702" spans="71:71" x14ac:dyDescent="0.3">
      <c r="BS50702" s="24">
        <f t="shared" si="1115"/>
        <v>-2.5</v>
      </c>
    </row>
    <row r="50703" spans="71:71" x14ac:dyDescent="0.3">
      <c r="BS50703" s="24">
        <f t="shared" si="1115"/>
        <v>-2.5</v>
      </c>
    </row>
    <row r="50704" spans="71:71" x14ac:dyDescent="0.3">
      <c r="BS50704" s="24">
        <f t="shared" si="1115"/>
        <v>-2.5</v>
      </c>
    </row>
    <row r="50705" spans="71:71" x14ac:dyDescent="0.3">
      <c r="BS50705" s="24">
        <f t="shared" si="1115"/>
        <v>-2.5</v>
      </c>
    </row>
    <row r="50706" spans="71:71" x14ac:dyDescent="0.3">
      <c r="BS50706" s="24">
        <f t="shared" si="1115"/>
        <v>-2.5</v>
      </c>
    </row>
    <row r="50707" spans="71:71" x14ac:dyDescent="0.3">
      <c r="BS50707" s="24">
        <f t="shared" si="1115"/>
        <v>-2.5</v>
      </c>
    </row>
    <row r="50708" spans="71:71" x14ac:dyDescent="0.3">
      <c r="BS50708" s="24">
        <f t="shared" si="1115"/>
        <v>-2.5</v>
      </c>
    </row>
    <row r="50709" spans="71:71" x14ac:dyDescent="0.3">
      <c r="BS50709" s="24">
        <f t="shared" si="1115"/>
        <v>-2.5</v>
      </c>
    </row>
    <row r="50710" spans="71:71" x14ac:dyDescent="0.3">
      <c r="BS50710" s="24">
        <f t="shared" si="1115"/>
        <v>-2.5</v>
      </c>
    </row>
    <row r="50711" spans="71:71" x14ac:dyDescent="0.3">
      <c r="BS50711" s="24">
        <f t="shared" si="1115"/>
        <v>-2.5</v>
      </c>
    </row>
    <row r="50712" spans="71:71" x14ac:dyDescent="0.3">
      <c r="BS50712" s="24">
        <f t="shared" si="1115"/>
        <v>-2.5</v>
      </c>
    </row>
    <row r="50713" spans="71:71" x14ac:dyDescent="0.3">
      <c r="BS50713" s="24">
        <f t="shared" si="1115"/>
        <v>-2.5</v>
      </c>
    </row>
    <row r="50714" spans="71:71" x14ac:dyDescent="0.3">
      <c r="BS50714" s="24">
        <f t="shared" si="1115"/>
        <v>-2.5</v>
      </c>
    </row>
    <row r="50715" spans="71:71" x14ac:dyDescent="0.3">
      <c r="BS50715" s="24">
        <f t="shared" si="1115"/>
        <v>-2.5</v>
      </c>
    </row>
    <row r="50716" spans="71:71" x14ac:dyDescent="0.3">
      <c r="BS50716" s="24">
        <f t="shared" si="1115"/>
        <v>-2.5</v>
      </c>
    </row>
    <row r="50717" spans="71:71" x14ac:dyDescent="0.3">
      <c r="BS50717" s="24">
        <f t="shared" si="1115"/>
        <v>-2.5</v>
      </c>
    </row>
    <row r="50718" spans="71:71" x14ac:dyDescent="0.3">
      <c r="BS50718" s="24">
        <f t="shared" si="1115"/>
        <v>-2.5</v>
      </c>
    </row>
    <row r="50719" spans="71:71" x14ac:dyDescent="0.3">
      <c r="BS50719" s="24">
        <f t="shared" si="1115"/>
        <v>-2.5</v>
      </c>
    </row>
    <row r="50720" spans="71:71" x14ac:dyDescent="0.3">
      <c r="BS50720" s="24">
        <f t="shared" si="1115"/>
        <v>-2.5</v>
      </c>
    </row>
    <row r="50721" spans="71:71" x14ac:dyDescent="0.3">
      <c r="BS50721" s="24">
        <f t="shared" si="1115"/>
        <v>-2.5</v>
      </c>
    </row>
    <row r="50722" spans="71:71" x14ac:dyDescent="0.3">
      <c r="BS50722" s="24">
        <f t="shared" si="1115"/>
        <v>-2.5</v>
      </c>
    </row>
    <row r="50723" spans="71:71" x14ac:dyDescent="0.3">
      <c r="BS50723" s="24">
        <f t="shared" si="1115"/>
        <v>-2.5</v>
      </c>
    </row>
    <row r="50724" spans="71:71" x14ac:dyDescent="0.3">
      <c r="BS50724" s="24">
        <f t="shared" si="1115"/>
        <v>-2.5</v>
      </c>
    </row>
    <row r="50725" spans="71:71" x14ac:dyDescent="0.3">
      <c r="BS50725" s="24">
        <f t="shared" si="1115"/>
        <v>-2.5</v>
      </c>
    </row>
    <row r="50726" spans="71:71" x14ac:dyDescent="0.3">
      <c r="BS50726" s="24">
        <f t="shared" si="1115"/>
        <v>-2.5</v>
      </c>
    </row>
    <row r="50727" spans="71:71" x14ac:dyDescent="0.3">
      <c r="BS50727" s="24">
        <f t="shared" si="1115"/>
        <v>-2.5</v>
      </c>
    </row>
    <row r="50728" spans="71:71" x14ac:dyDescent="0.3">
      <c r="BS50728" s="24">
        <f t="shared" si="1115"/>
        <v>-2.5</v>
      </c>
    </row>
    <row r="50729" spans="71:71" x14ac:dyDescent="0.3">
      <c r="BS50729" s="24">
        <f t="shared" si="1115"/>
        <v>-2.5</v>
      </c>
    </row>
    <row r="50730" spans="71:71" x14ac:dyDescent="0.3">
      <c r="BS50730" s="24">
        <f t="shared" si="1115"/>
        <v>-2.5</v>
      </c>
    </row>
    <row r="50731" spans="71:71" x14ac:dyDescent="0.3">
      <c r="BS50731" s="24">
        <f t="shared" si="1115"/>
        <v>-2.5</v>
      </c>
    </row>
    <row r="50732" spans="71:71" x14ac:dyDescent="0.3">
      <c r="BS50732" s="24">
        <f t="shared" si="1115"/>
        <v>-2.5</v>
      </c>
    </row>
    <row r="50733" spans="71:71" x14ac:dyDescent="0.3">
      <c r="BS50733" s="24">
        <f t="shared" si="1115"/>
        <v>-2.5</v>
      </c>
    </row>
    <row r="50734" spans="71:71" x14ac:dyDescent="0.3">
      <c r="BS50734" s="24">
        <f t="shared" si="1115"/>
        <v>-2.5</v>
      </c>
    </row>
    <row r="50735" spans="71:71" x14ac:dyDescent="0.3">
      <c r="BS50735" s="24">
        <f t="shared" si="1115"/>
        <v>-2.5</v>
      </c>
    </row>
    <row r="50736" spans="71:71" x14ac:dyDescent="0.3">
      <c r="BS50736" s="24">
        <f t="shared" si="1115"/>
        <v>-2.5</v>
      </c>
    </row>
    <row r="50737" spans="71:71" x14ac:dyDescent="0.3">
      <c r="BS50737" s="24">
        <f t="shared" si="1115"/>
        <v>-2.5</v>
      </c>
    </row>
    <row r="50738" spans="71:71" x14ac:dyDescent="0.3">
      <c r="BS50738" s="24">
        <f t="shared" si="1115"/>
        <v>-2.5</v>
      </c>
    </row>
    <row r="50739" spans="71:71" x14ac:dyDescent="0.3">
      <c r="BS50739" s="24">
        <f t="shared" si="1115"/>
        <v>-2.5</v>
      </c>
    </row>
    <row r="50740" spans="71:71" x14ac:dyDescent="0.3">
      <c r="BS50740" s="24">
        <f t="shared" si="1115"/>
        <v>-2.5</v>
      </c>
    </row>
    <row r="50741" spans="71:71" x14ac:dyDescent="0.3">
      <c r="BS50741" s="24">
        <f t="shared" si="1115"/>
        <v>-2.5</v>
      </c>
    </row>
    <row r="50742" spans="71:71" x14ac:dyDescent="0.3">
      <c r="BS50742" s="24">
        <f t="shared" si="1115"/>
        <v>-2.5</v>
      </c>
    </row>
    <row r="50743" spans="71:71" x14ac:dyDescent="0.3">
      <c r="BS50743" s="24">
        <f t="shared" si="1115"/>
        <v>-2.5</v>
      </c>
    </row>
    <row r="50744" spans="71:71" x14ac:dyDescent="0.3">
      <c r="BS50744" s="24">
        <f t="shared" si="1115"/>
        <v>-2.5</v>
      </c>
    </row>
    <row r="50745" spans="71:71" x14ac:dyDescent="0.3">
      <c r="BS50745" s="24">
        <f t="shared" si="1115"/>
        <v>-2.5</v>
      </c>
    </row>
    <row r="50746" spans="71:71" x14ac:dyDescent="0.3">
      <c r="BS50746" s="24">
        <f t="shared" si="1115"/>
        <v>-2.5</v>
      </c>
    </row>
    <row r="50747" spans="71:71" x14ac:dyDescent="0.3">
      <c r="BS50747" s="24">
        <f t="shared" si="1115"/>
        <v>-2.5</v>
      </c>
    </row>
    <row r="50748" spans="71:71" x14ac:dyDescent="0.3">
      <c r="BS50748" s="24">
        <f t="shared" si="1115"/>
        <v>-2.5</v>
      </c>
    </row>
    <row r="50749" spans="71:71" x14ac:dyDescent="0.3">
      <c r="BS50749" s="24">
        <f t="shared" si="1115"/>
        <v>-2.5</v>
      </c>
    </row>
    <row r="50750" spans="71:71" x14ac:dyDescent="0.3">
      <c r="BS50750" s="24">
        <f t="shared" si="1115"/>
        <v>-2.5</v>
      </c>
    </row>
    <row r="50751" spans="71:71" x14ac:dyDescent="0.3">
      <c r="BS50751" s="24">
        <f t="shared" si="1115"/>
        <v>-2.5</v>
      </c>
    </row>
    <row r="50752" spans="71:71" x14ac:dyDescent="0.3">
      <c r="BS50752" s="24">
        <f t="shared" si="1115"/>
        <v>-2.5</v>
      </c>
    </row>
    <row r="50753" spans="71:71" x14ac:dyDescent="0.3">
      <c r="BS50753" s="24">
        <f t="shared" si="1115"/>
        <v>-2.5</v>
      </c>
    </row>
    <row r="50754" spans="71:71" x14ac:dyDescent="0.3">
      <c r="BS50754" s="24">
        <f t="shared" si="1115"/>
        <v>-2.5</v>
      </c>
    </row>
    <row r="50755" spans="71:71" x14ac:dyDescent="0.3">
      <c r="BS50755" s="24">
        <f t="shared" si="1115"/>
        <v>-2.5</v>
      </c>
    </row>
    <row r="50756" spans="71:71" x14ac:dyDescent="0.3">
      <c r="BS50756" s="24">
        <f t="shared" si="1115"/>
        <v>-2.5</v>
      </c>
    </row>
    <row r="50757" spans="71:71" x14ac:dyDescent="0.3">
      <c r="BS50757" s="24">
        <f t="shared" si="1115"/>
        <v>-2.5</v>
      </c>
    </row>
    <row r="50758" spans="71:71" x14ac:dyDescent="0.3">
      <c r="BS50758" s="24">
        <f t="shared" si="1115"/>
        <v>-2.5</v>
      </c>
    </row>
    <row r="50759" spans="71:71" x14ac:dyDescent="0.3">
      <c r="BS50759" s="24">
        <f t="shared" si="1115"/>
        <v>-2.5</v>
      </c>
    </row>
    <row r="50760" spans="71:71" x14ac:dyDescent="0.3">
      <c r="BS50760" s="24">
        <f t="shared" si="1115"/>
        <v>-2.5</v>
      </c>
    </row>
    <row r="50761" spans="71:71" x14ac:dyDescent="0.3">
      <c r="BS50761" s="24">
        <f t="shared" ref="BS50761:BS50824" si="1116">BR50761-2.5</f>
        <v>-2.5</v>
      </c>
    </row>
    <row r="50762" spans="71:71" x14ac:dyDescent="0.3">
      <c r="BS50762" s="24">
        <f t="shared" si="1116"/>
        <v>-2.5</v>
      </c>
    </row>
    <row r="50763" spans="71:71" x14ac:dyDescent="0.3">
      <c r="BS50763" s="24">
        <f t="shared" si="1116"/>
        <v>-2.5</v>
      </c>
    </row>
    <row r="50764" spans="71:71" x14ac:dyDescent="0.3">
      <c r="BS50764" s="24">
        <f t="shared" si="1116"/>
        <v>-2.5</v>
      </c>
    </row>
    <row r="50765" spans="71:71" x14ac:dyDescent="0.3">
      <c r="BS50765" s="24">
        <f t="shared" si="1116"/>
        <v>-2.5</v>
      </c>
    </row>
    <row r="50766" spans="71:71" x14ac:dyDescent="0.3">
      <c r="BS50766" s="24">
        <f t="shared" si="1116"/>
        <v>-2.5</v>
      </c>
    </row>
    <row r="50767" spans="71:71" x14ac:dyDescent="0.3">
      <c r="BS50767" s="24">
        <f t="shared" si="1116"/>
        <v>-2.5</v>
      </c>
    </row>
    <row r="50768" spans="71:71" x14ac:dyDescent="0.3">
      <c r="BS50768" s="24">
        <f t="shared" si="1116"/>
        <v>-2.5</v>
      </c>
    </row>
    <row r="50769" spans="71:71" x14ac:dyDescent="0.3">
      <c r="BS50769" s="24">
        <f t="shared" si="1116"/>
        <v>-2.5</v>
      </c>
    </row>
    <row r="50770" spans="71:71" x14ac:dyDescent="0.3">
      <c r="BS50770" s="24">
        <f t="shared" si="1116"/>
        <v>-2.5</v>
      </c>
    </row>
    <row r="50771" spans="71:71" x14ac:dyDescent="0.3">
      <c r="BS50771" s="24">
        <f t="shared" si="1116"/>
        <v>-2.5</v>
      </c>
    </row>
    <row r="50772" spans="71:71" x14ac:dyDescent="0.3">
      <c r="BS50772" s="24">
        <f t="shared" si="1116"/>
        <v>-2.5</v>
      </c>
    </row>
    <row r="50773" spans="71:71" x14ac:dyDescent="0.3">
      <c r="BS50773" s="24">
        <f t="shared" si="1116"/>
        <v>-2.5</v>
      </c>
    </row>
    <row r="50774" spans="71:71" x14ac:dyDescent="0.3">
      <c r="BS50774" s="24">
        <f t="shared" si="1116"/>
        <v>-2.5</v>
      </c>
    </row>
    <row r="50775" spans="71:71" x14ac:dyDescent="0.3">
      <c r="BS50775" s="24">
        <f t="shared" si="1116"/>
        <v>-2.5</v>
      </c>
    </row>
    <row r="50776" spans="71:71" x14ac:dyDescent="0.3">
      <c r="BS50776" s="24">
        <f t="shared" si="1116"/>
        <v>-2.5</v>
      </c>
    </row>
    <row r="50777" spans="71:71" x14ac:dyDescent="0.3">
      <c r="BS50777" s="24">
        <f t="shared" si="1116"/>
        <v>-2.5</v>
      </c>
    </row>
    <row r="50778" spans="71:71" x14ac:dyDescent="0.3">
      <c r="BS50778" s="24">
        <f t="shared" si="1116"/>
        <v>-2.5</v>
      </c>
    </row>
    <row r="50779" spans="71:71" x14ac:dyDescent="0.3">
      <c r="BS50779" s="24">
        <f t="shared" si="1116"/>
        <v>-2.5</v>
      </c>
    </row>
    <row r="50780" spans="71:71" x14ac:dyDescent="0.3">
      <c r="BS50780" s="24">
        <f t="shared" si="1116"/>
        <v>-2.5</v>
      </c>
    </row>
    <row r="50781" spans="71:71" x14ac:dyDescent="0.3">
      <c r="BS50781" s="24">
        <f t="shared" si="1116"/>
        <v>-2.5</v>
      </c>
    </row>
    <row r="50782" spans="71:71" x14ac:dyDescent="0.3">
      <c r="BS50782" s="24">
        <f t="shared" si="1116"/>
        <v>-2.5</v>
      </c>
    </row>
    <row r="50783" spans="71:71" x14ac:dyDescent="0.3">
      <c r="BS50783" s="24">
        <f t="shared" si="1116"/>
        <v>-2.5</v>
      </c>
    </row>
    <row r="50784" spans="71:71" x14ac:dyDescent="0.3">
      <c r="BS50784" s="24">
        <f t="shared" si="1116"/>
        <v>-2.5</v>
      </c>
    </row>
    <row r="50785" spans="71:71" x14ac:dyDescent="0.3">
      <c r="BS50785" s="24">
        <f t="shared" si="1116"/>
        <v>-2.5</v>
      </c>
    </row>
    <row r="50786" spans="71:71" x14ac:dyDescent="0.3">
      <c r="BS50786" s="24">
        <f t="shared" si="1116"/>
        <v>-2.5</v>
      </c>
    </row>
    <row r="50787" spans="71:71" x14ac:dyDescent="0.3">
      <c r="BS50787" s="24">
        <f t="shared" si="1116"/>
        <v>-2.5</v>
      </c>
    </row>
    <row r="50788" spans="71:71" x14ac:dyDescent="0.3">
      <c r="BS50788" s="24">
        <f t="shared" si="1116"/>
        <v>-2.5</v>
      </c>
    </row>
    <row r="50789" spans="71:71" x14ac:dyDescent="0.3">
      <c r="BS50789" s="24">
        <f t="shared" si="1116"/>
        <v>-2.5</v>
      </c>
    </row>
    <row r="50790" spans="71:71" x14ac:dyDescent="0.3">
      <c r="BS50790" s="24">
        <f t="shared" si="1116"/>
        <v>-2.5</v>
      </c>
    </row>
    <row r="50791" spans="71:71" x14ac:dyDescent="0.3">
      <c r="BS50791" s="24">
        <f t="shared" si="1116"/>
        <v>-2.5</v>
      </c>
    </row>
    <row r="50792" spans="71:71" x14ac:dyDescent="0.3">
      <c r="BS50792" s="24">
        <f t="shared" si="1116"/>
        <v>-2.5</v>
      </c>
    </row>
    <row r="50793" spans="71:71" x14ac:dyDescent="0.3">
      <c r="BS50793" s="24">
        <f t="shared" si="1116"/>
        <v>-2.5</v>
      </c>
    </row>
    <row r="50794" spans="71:71" x14ac:dyDescent="0.3">
      <c r="BS50794" s="24">
        <f t="shared" si="1116"/>
        <v>-2.5</v>
      </c>
    </row>
    <row r="50795" spans="71:71" x14ac:dyDescent="0.3">
      <c r="BS50795" s="24">
        <f t="shared" si="1116"/>
        <v>-2.5</v>
      </c>
    </row>
    <row r="50796" spans="71:71" x14ac:dyDescent="0.3">
      <c r="BS50796" s="24">
        <f t="shared" si="1116"/>
        <v>-2.5</v>
      </c>
    </row>
    <row r="50797" spans="71:71" x14ac:dyDescent="0.3">
      <c r="BS50797" s="24">
        <f t="shared" si="1116"/>
        <v>-2.5</v>
      </c>
    </row>
    <row r="50798" spans="71:71" x14ac:dyDescent="0.3">
      <c r="BS50798" s="24">
        <f t="shared" si="1116"/>
        <v>-2.5</v>
      </c>
    </row>
    <row r="50799" spans="71:71" x14ac:dyDescent="0.3">
      <c r="BS50799" s="24">
        <f t="shared" si="1116"/>
        <v>-2.5</v>
      </c>
    </row>
    <row r="50800" spans="71:71" x14ac:dyDescent="0.3">
      <c r="BS50800" s="24">
        <f t="shared" si="1116"/>
        <v>-2.5</v>
      </c>
    </row>
    <row r="50801" spans="71:71" x14ac:dyDescent="0.3">
      <c r="BS50801" s="24">
        <f t="shared" si="1116"/>
        <v>-2.5</v>
      </c>
    </row>
    <row r="50802" spans="71:71" x14ac:dyDescent="0.3">
      <c r="BS50802" s="24">
        <f t="shared" si="1116"/>
        <v>-2.5</v>
      </c>
    </row>
    <row r="50803" spans="71:71" x14ac:dyDescent="0.3">
      <c r="BS50803" s="24">
        <f t="shared" si="1116"/>
        <v>-2.5</v>
      </c>
    </row>
    <row r="50804" spans="71:71" x14ac:dyDescent="0.3">
      <c r="BS50804" s="24">
        <f t="shared" si="1116"/>
        <v>-2.5</v>
      </c>
    </row>
    <row r="50805" spans="71:71" x14ac:dyDescent="0.3">
      <c r="BS50805" s="24">
        <f t="shared" si="1116"/>
        <v>-2.5</v>
      </c>
    </row>
    <row r="50806" spans="71:71" x14ac:dyDescent="0.3">
      <c r="BS50806" s="24">
        <f t="shared" si="1116"/>
        <v>-2.5</v>
      </c>
    </row>
    <row r="50807" spans="71:71" x14ac:dyDescent="0.3">
      <c r="BS50807" s="24">
        <f t="shared" si="1116"/>
        <v>-2.5</v>
      </c>
    </row>
    <row r="50808" spans="71:71" x14ac:dyDescent="0.3">
      <c r="BS50808" s="24">
        <f t="shared" si="1116"/>
        <v>-2.5</v>
      </c>
    </row>
    <row r="50809" spans="71:71" x14ac:dyDescent="0.3">
      <c r="BS50809" s="24">
        <f t="shared" si="1116"/>
        <v>-2.5</v>
      </c>
    </row>
    <row r="50810" spans="71:71" x14ac:dyDescent="0.3">
      <c r="BS50810" s="24">
        <f t="shared" si="1116"/>
        <v>-2.5</v>
      </c>
    </row>
    <row r="50811" spans="71:71" x14ac:dyDescent="0.3">
      <c r="BS50811" s="24">
        <f t="shared" si="1116"/>
        <v>-2.5</v>
      </c>
    </row>
    <row r="50812" spans="71:71" x14ac:dyDescent="0.3">
      <c r="BS50812" s="24">
        <f t="shared" si="1116"/>
        <v>-2.5</v>
      </c>
    </row>
    <row r="50813" spans="71:71" x14ac:dyDescent="0.3">
      <c r="BS50813" s="24">
        <f t="shared" si="1116"/>
        <v>-2.5</v>
      </c>
    </row>
    <row r="50814" spans="71:71" x14ac:dyDescent="0.3">
      <c r="BS50814" s="24">
        <f t="shared" si="1116"/>
        <v>-2.5</v>
      </c>
    </row>
    <row r="50815" spans="71:71" x14ac:dyDescent="0.3">
      <c r="BS50815" s="24">
        <f t="shared" si="1116"/>
        <v>-2.5</v>
      </c>
    </row>
    <row r="50816" spans="71:71" x14ac:dyDescent="0.3">
      <c r="BS50816" s="24">
        <f t="shared" si="1116"/>
        <v>-2.5</v>
      </c>
    </row>
    <row r="50817" spans="71:71" x14ac:dyDescent="0.3">
      <c r="BS50817" s="24">
        <f t="shared" si="1116"/>
        <v>-2.5</v>
      </c>
    </row>
    <row r="50818" spans="71:71" x14ac:dyDescent="0.3">
      <c r="BS50818" s="24">
        <f t="shared" si="1116"/>
        <v>-2.5</v>
      </c>
    </row>
    <row r="50819" spans="71:71" x14ac:dyDescent="0.3">
      <c r="BS50819" s="24">
        <f t="shared" si="1116"/>
        <v>-2.5</v>
      </c>
    </row>
    <row r="50820" spans="71:71" x14ac:dyDescent="0.3">
      <c r="BS50820" s="24">
        <f t="shared" si="1116"/>
        <v>-2.5</v>
      </c>
    </row>
    <row r="50821" spans="71:71" x14ac:dyDescent="0.3">
      <c r="BS50821" s="24">
        <f t="shared" si="1116"/>
        <v>-2.5</v>
      </c>
    </row>
    <row r="50822" spans="71:71" x14ac:dyDescent="0.3">
      <c r="BS50822" s="24">
        <f t="shared" si="1116"/>
        <v>-2.5</v>
      </c>
    </row>
    <row r="50823" spans="71:71" x14ac:dyDescent="0.3">
      <c r="BS50823" s="24">
        <f t="shared" si="1116"/>
        <v>-2.5</v>
      </c>
    </row>
    <row r="50824" spans="71:71" x14ac:dyDescent="0.3">
      <c r="BS50824" s="24">
        <f t="shared" si="1116"/>
        <v>-2.5</v>
      </c>
    </row>
    <row r="50825" spans="71:71" x14ac:dyDescent="0.3">
      <c r="BS50825" s="24">
        <f t="shared" ref="BS50825:BS50888" si="1117">BR50825-2.5</f>
        <v>-2.5</v>
      </c>
    </row>
    <row r="50826" spans="71:71" x14ac:dyDescent="0.3">
      <c r="BS50826" s="24">
        <f t="shared" si="1117"/>
        <v>-2.5</v>
      </c>
    </row>
    <row r="50827" spans="71:71" x14ac:dyDescent="0.3">
      <c r="BS50827" s="24">
        <f t="shared" si="1117"/>
        <v>-2.5</v>
      </c>
    </row>
    <row r="50828" spans="71:71" x14ac:dyDescent="0.3">
      <c r="BS50828" s="24">
        <f t="shared" si="1117"/>
        <v>-2.5</v>
      </c>
    </row>
    <row r="50829" spans="71:71" x14ac:dyDescent="0.3">
      <c r="BS50829" s="24">
        <f t="shared" si="1117"/>
        <v>-2.5</v>
      </c>
    </row>
    <row r="50830" spans="71:71" x14ac:dyDescent="0.3">
      <c r="BS50830" s="24">
        <f t="shared" si="1117"/>
        <v>-2.5</v>
      </c>
    </row>
    <row r="50831" spans="71:71" x14ac:dyDescent="0.3">
      <c r="BS50831" s="24">
        <f t="shared" si="1117"/>
        <v>-2.5</v>
      </c>
    </row>
    <row r="50832" spans="71:71" x14ac:dyDescent="0.3">
      <c r="BS50832" s="24">
        <f t="shared" si="1117"/>
        <v>-2.5</v>
      </c>
    </row>
    <row r="50833" spans="71:71" x14ac:dyDescent="0.3">
      <c r="BS50833" s="24">
        <f t="shared" si="1117"/>
        <v>-2.5</v>
      </c>
    </row>
    <row r="50834" spans="71:71" x14ac:dyDescent="0.3">
      <c r="BS50834" s="24">
        <f t="shared" si="1117"/>
        <v>-2.5</v>
      </c>
    </row>
    <row r="50835" spans="71:71" x14ac:dyDescent="0.3">
      <c r="BS50835" s="24">
        <f t="shared" si="1117"/>
        <v>-2.5</v>
      </c>
    </row>
    <row r="50836" spans="71:71" x14ac:dyDescent="0.3">
      <c r="BS50836" s="24">
        <f t="shared" si="1117"/>
        <v>-2.5</v>
      </c>
    </row>
    <row r="50837" spans="71:71" x14ac:dyDescent="0.3">
      <c r="BS50837" s="24">
        <f t="shared" si="1117"/>
        <v>-2.5</v>
      </c>
    </row>
    <row r="50838" spans="71:71" x14ac:dyDescent="0.3">
      <c r="BS50838" s="24">
        <f t="shared" si="1117"/>
        <v>-2.5</v>
      </c>
    </row>
    <row r="50839" spans="71:71" x14ac:dyDescent="0.3">
      <c r="BS50839" s="24">
        <f t="shared" si="1117"/>
        <v>-2.5</v>
      </c>
    </row>
    <row r="50840" spans="71:71" x14ac:dyDescent="0.3">
      <c r="BS50840" s="24">
        <f t="shared" si="1117"/>
        <v>-2.5</v>
      </c>
    </row>
    <row r="50841" spans="71:71" x14ac:dyDescent="0.3">
      <c r="BS50841" s="24">
        <f t="shared" si="1117"/>
        <v>-2.5</v>
      </c>
    </row>
    <row r="50842" spans="71:71" x14ac:dyDescent="0.3">
      <c r="BS50842" s="24">
        <f t="shared" si="1117"/>
        <v>-2.5</v>
      </c>
    </row>
    <row r="50843" spans="71:71" x14ac:dyDescent="0.3">
      <c r="BS50843" s="24">
        <f t="shared" si="1117"/>
        <v>-2.5</v>
      </c>
    </row>
    <row r="50844" spans="71:71" x14ac:dyDescent="0.3">
      <c r="BS50844" s="24">
        <f t="shared" si="1117"/>
        <v>-2.5</v>
      </c>
    </row>
    <row r="50845" spans="71:71" x14ac:dyDescent="0.3">
      <c r="BS50845" s="24">
        <f t="shared" si="1117"/>
        <v>-2.5</v>
      </c>
    </row>
    <row r="50846" spans="71:71" x14ac:dyDescent="0.3">
      <c r="BS50846" s="24">
        <f t="shared" si="1117"/>
        <v>-2.5</v>
      </c>
    </row>
    <row r="50847" spans="71:71" x14ac:dyDescent="0.3">
      <c r="BS50847" s="24">
        <f t="shared" si="1117"/>
        <v>-2.5</v>
      </c>
    </row>
    <row r="50848" spans="71:71" x14ac:dyDescent="0.3">
      <c r="BS50848" s="24">
        <f t="shared" si="1117"/>
        <v>-2.5</v>
      </c>
    </row>
    <row r="50849" spans="71:71" x14ac:dyDescent="0.3">
      <c r="BS50849" s="24">
        <f t="shared" si="1117"/>
        <v>-2.5</v>
      </c>
    </row>
    <row r="50850" spans="71:71" x14ac:dyDescent="0.3">
      <c r="BS50850" s="24">
        <f t="shared" si="1117"/>
        <v>-2.5</v>
      </c>
    </row>
    <row r="50851" spans="71:71" x14ac:dyDescent="0.3">
      <c r="BS50851" s="24">
        <f t="shared" si="1117"/>
        <v>-2.5</v>
      </c>
    </row>
    <row r="50852" spans="71:71" x14ac:dyDescent="0.3">
      <c r="BS50852" s="24">
        <f t="shared" si="1117"/>
        <v>-2.5</v>
      </c>
    </row>
    <row r="50853" spans="71:71" x14ac:dyDescent="0.3">
      <c r="BS50853" s="24">
        <f t="shared" si="1117"/>
        <v>-2.5</v>
      </c>
    </row>
    <row r="50854" spans="71:71" x14ac:dyDescent="0.3">
      <c r="BS50854" s="24">
        <f t="shared" si="1117"/>
        <v>-2.5</v>
      </c>
    </row>
    <row r="50855" spans="71:71" x14ac:dyDescent="0.3">
      <c r="BS50855" s="24">
        <f t="shared" si="1117"/>
        <v>-2.5</v>
      </c>
    </row>
    <row r="50856" spans="71:71" x14ac:dyDescent="0.3">
      <c r="BS50856" s="24">
        <f t="shared" si="1117"/>
        <v>-2.5</v>
      </c>
    </row>
    <row r="50857" spans="71:71" x14ac:dyDescent="0.3">
      <c r="BS50857" s="24">
        <f t="shared" si="1117"/>
        <v>-2.5</v>
      </c>
    </row>
    <row r="50858" spans="71:71" x14ac:dyDescent="0.3">
      <c r="BS50858" s="24">
        <f t="shared" si="1117"/>
        <v>-2.5</v>
      </c>
    </row>
    <row r="50859" spans="71:71" x14ac:dyDescent="0.3">
      <c r="BS50859" s="24">
        <f t="shared" si="1117"/>
        <v>-2.5</v>
      </c>
    </row>
    <row r="50860" spans="71:71" x14ac:dyDescent="0.3">
      <c r="BS50860" s="24">
        <f t="shared" si="1117"/>
        <v>-2.5</v>
      </c>
    </row>
    <row r="50861" spans="71:71" x14ac:dyDescent="0.3">
      <c r="BS50861" s="24">
        <f t="shared" si="1117"/>
        <v>-2.5</v>
      </c>
    </row>
    <row r="50862" spans="71:71" x14ac:dyDescent="0.3">
      <c r="BS50862" s="24">
        <f t="shared" si="1117"/>
        <v>-2.5</v>
      </c>
    </row>
    <row r="50863" spans="71:71" x14ac:dyDescent="0.3">
      <c r="BS50863" s="24">
        <f t="shared" si="1117"/>
        <v>-2.5</v>
      </c>
    </row>
    <row r="50864" spans="71:71" x14ac:dyDescent="0.3">
      <c r="BS50864" s="24">
        <f t="shared" si="1117"/>
        <v>-2.5</v>
      </c>
    </row>
    <row r="50865" spans="71:71" x14ac:dyDescent="0.3">
      <c r="BS50865" s="24">
        <f t="shared" si="1117"/>
        <v>-2.5</v>
      </c>
    </row>
    <row r="50866" spans="71:71" x14ac:dyDescent="0.3">
      <c r="BS50866" s="24">
        <f t="shared" si="1117"/>
        <v>-2.5</v>
      </c>
    </row>
    <row r="50867" spans="71:71" x14ac:dyDescent="0.3">
      <c r="BS50867" s="24">
        <f t="shared" si="1117"/>
        <v>-2.5</v>
      </c>
    </row>
    <row r="50868" spans="71:71" x14ac:dyDescent="0.3">
      <c r="BS50868" s="24">
        <f t="shared" si="1117"/>
        <v>-2.5</v>
      </c>
    </row>
    <row r="50869" spans="71:71" x14ac:dyDescent="0.3">
      <c r="BS50869" s="24">
        <f t="shared" si="1117"/>
        <v>-2.5</v>
      </c>
    </row>
    <row r="50870" spans="71:71" x14ac:dyDescent="0.3">
      <c r="BS50870" s="24">
        <f t="shared" si="1117"/>
        <v>-2.5</v>
      </c>
    </row>
    <row r="50871" spans="71:71" x14ac:dyDescent="0.3">
      <c r="BS50871" s="24">
        <f t="shared" si="1117"/>
        <v>-2.5</v>
      </c>
    </row>
    <row r="50872" spans="71:71" x14ac:dyDescent="0.3">
      <c r="BS50872" s="24">
        <f t="shared" si="1117"/>
        <v>-2.5</v>
      </c>
    </row>
    <row r="50873" spans="71:71" x14ac:dyDescent="0.3">
      <c r="BS50873" s="24">
        <f t="shared" si="1117"/>
        <v>-2.5</v>
      </c>
    </row>
    <row r="50874" spans="71:71" x14ac:dyDescent="0.3">
      <c r="BS50874" s="24">
        <f t="shared" si="1117"/>
        <v>-2.5</v>
      </c>
    </row>
    <row r="50875" spans="71:71" x14ac:dyDescent="0.3">
      <c r="BS50875" s="24">
        <f t="shared" si="1117"/>
        <v>-2.5</v>
      </c>
    </row>
    <row r="50876" spans="71:71" x14ac:dyDescent="0.3">
      <c r="BS50876" s="24">
        <f t="shared" si="1117"/>
        <v>-2.5</v>
      </c>
    </row>
    <row r="50877" spans="71:71" x14ac:dyDescent="0.3">
      <c r="BS50877" s="24">
        <f t="shared" si="1117"/>
        <v>-2.5</v>
      </c>
    </row>
    <row r="50878" spans="71:71" x14ac:dyDescent="0.3">
      <c r="BS50878" s="24">
        <f t="shared" si="1117"/>
        <v>-2.5</v>
      </c>
    </row>
    <row r="50879" spans="71:71" x14ac:dyDescent="0.3">
      <c r="BS50879" s="24">
        <f t="shared" si="1117"/>
        <v>-2.5</v>
      </c>
    </row>
    <row r="50880" spans="71:71" x14ac:dyDescent="0.3">
      <c r="BS50880" s="24">
        <f t="shared" si="1117"/>
        <v>-2.5</v>
      </c>
    </row>
    <row r="50881" spans="71:71" x14ac:dyDescent="0.3">
      <c r="BS50881" s="24">
        <f t="shared" si="1117"/>
        <v>-2.5</v>
      </c>
    </row>
    <row r="50882" spans="71:71" x14ac:dyDescent="0.3">
      <c r="BS50882" s="24">
        <f t="shared" si="1117"/>
        <v>-2.5</v>
      </c>
    </row>
    <row r="50883" spans="71:71" x14ac:dyDescent="0.3">
      <c r="BS50883" s="24">
        <f t="shared" si="1117"/>
        <v>-2.5</v>
      </c>
    </row>
    <row r="50884" spans="71:71" x14ac:dyDescent="0.3">
      <c r="BS50884" s="24">
        <f t="shared" si="1117"/>
        <v>-2.5</v>
      </c>
    </row>
    <row r="50885" spans="71:71" x14ac:dyDescent="0.3">
      <c r="BS50885" s="24">
        <f t="shared" si="1117"/>
        <v>-2.5</v>
      </c>
    </row>
    <row r="50886" spans="71:71" x14ac:dyDescent="0.3">
      <c r="BS50886" s="24">
        <f t="shared" si="1117"/>
        <v>-2.5</v>
      </c>
    </row>
    <row r="50887" spans="71:71" x14ac:dyDescent="0.3">
      <c r="BS50887" s="24">
        <f t="shared" si="1117"/>
        <v>-2.5</v>
      </c>
    </row>
    <row r="50888" spans="71:71" x14ac:dyDescent="0.3">
      <c r="BS50888" s="24">
        <f t="shared" si="1117"/>
        <v>-2.5</v>
      </c>
    </row>
    <row r="50889" spans="71:71" x14ac:dyDescent="0.3">
      <c r="BS50889" s="24">
        <f t="shared" ref="BS50889:BS50952" si="1118">BR50889-2.5</f>
        <v>-2.5</v>
      </c>
    </row>
    <row r="50890" spans="71:71" x14ac:dyDescent="0.3">
      <c r="BS50890" s="24">
        <f t="shared" si="1118"/>
        <v>-2.5</v>
      </c>
    </row>
    <row r="50891" spans="71:71" x14ac:dyDescent="0.3">
      <c r="BS50891" s="24">
        <f t="shared" si="1118"/>
        <v>-2.5</v>
      </c>
    </row>
    <row r="50892" spans="71:71" x14ac:dyDescent="0.3">
      <c r="BS50892" s="24">
        <f t="shared" si="1118"/>
        <v>-2.5</v>
      </c>
    </row>
    <row r="50893" spans="71:71" x14ac:dyDescent="0.3">
      <c r="BS50893" s="24">
        <f t="shared" si="1118"/>
        <v>-2.5</v>
      </c>
    </row>
    <row r="50894" spans="71:71" x14ac:dyDescent="0.3">
      <c r="BS50894" s="24">
        <f t="shared" si="1118"/>
        <v>-2.5</v>
      </c>
    </row>
    <row r="50895" spans="71:71" x14ac:dyDescent="0.3">
      <c r="BS50895" s="24">
        <f t="shared" si="1118"/>
        <v>-2.5</v>
      </c>
    </row>
    <row r="50896" spans="71:71" x14ac:dyDescent="0.3">
      <c r="BS50896" s="24">
        <f t="shared" si="1118"/>
        <v>-2.5</v>
      </c>
    </row>
    <row r="50897" spans="71:71" x14ac:dyDescent="0.3">
      <c r="BS50897" s="24">
        <f t="shared" si="1118"/>
        <v>-2.5</v>
      </c>
    </row>
    <row r="50898" spans="71:71" x14ac:dyDescent="0.3">
      <c r="BS50898" s="24">
        <f t="shared" si="1118"/>
        <v>-2.5</v>
      </c>
    </row>
    <row r="50899" spans="71:71" x14ac:dyDescent="0.3">
      <c r="BS50899" s="24">
        <f t="shared" si="1118"/>
        <v>-2.5</v>
      </c>
    </row>
    <row r="50900" spans="71:71" x14ac:dyDescent="0.3">
      <c r="BS50900" s="24">
        <f t="shared" si="1118"/>
        <v>-2.5</v>
      </c>
    </row>
    <row r="50901" spans="71:71" x14ac:dyDescent="0.3">
      <c r="BS50901" s="24">
        <f t="shared" si="1118"/>
        <v>-2.5</v>
      </c>
    </row>
    <row r="50902" spans="71:71" x14ac:dyDescent="0.3">
      <c r="BS50902" s="24">
        <f t="shared" si="1118"/>
        <v>-2.5</v>
      </c>
    </row>
    <row r="50903" spans="71:71" x14ac:dyDescent="0.3">
      <c r="BS50903" s="24">
        <f t="shared" si="1118"/>
        <v>-2.5</v>
      </c>
    </row>
    <row r="50904" spans="71:71" x14ac:dyDescent="0.3">
      <c r="BS50904" s="24">
        <f t="shared" si="1118"/>
        <v>-2.5</v>
      </c>
    </row>
    <row r="50905" spans="71:71" x14ac:dyDescent="0.3">
      <c r="BS50905" s="24">
        <f t="shared" si="1118"/>
        <v>-2.5</v>
      </c>
    </row>
    <row r="50906" spans="71:71" x14ac:dyDescent="0.3">
      <c r="BS50906" s="24">
        <f t="shared" si="1118"/>
        <v>-2.5</v>
      </c>
    </row>
    <row r="50907" spans="71:71" x14ac:dyDescent="0.3">
      <c r="BS50907" s="24">
        <f t="shared" si="1118"/>
        <v>-2.5</v>
      </c>
    </row>
    <row r="50908" spans="71:71" x14ac:dyDescent="0.3">
      <c r="BS50908" s="24">
        <f t="shared" si="1118"/>
        <v>-2.5</v>
      </c>
    </row>
    <row r="50909" spans="71:71" x14ac:dyDescent="0.3">
      <c r="BS50909" s="24">
        <f t="shared" si="1118"/>
        <v>-2.5</v>
      </c>
    </row>
    <row r="50910" spans="71:71" x14ac:dyDescent="0.3">
      <c r="BS50910" s="24">
        <f t="shared" si="1118"/>
        <v>-2.5</v>
      </c>
    </row>
    <row r="50911" spans="71:71" x14ac:dyDescent="0.3">
      <c r="BS50911" s="24">
        <f t="shared" si="1118"/>
        <v>-2.5</v>
      </c>
    </row>
    <row r="50912" spans="71:71" x14ac:dyDescent="0.3">
      <c r="BS50912" s="24">
        <f t="shared" si="1118"/>
        <v>-2.5</v>
      </c>
    </row>
    <row r="50913" spans="71:71" x14ac:dyDescent="0.3">
      <c r="BS50913" s="24">
        <f t="shared" si="1118"/>
        <v>-2.5</v>
      </c>
    </row>
    <row r="50914" spans="71:71" x14ac:dyDescent="0.3">
      <c r="BS50914" s="24">
        <f t="shared" si="1118"/>
        <v>-2.5</v>
      </c>
    </row>
    <row r="50915" spans="71:71" x14ac:dyDescent="0.3">
      <c r="BS50915" s="24">
        <f t="shared" si="1118"/>
        <v>-2.5</v>
      </c>
    </row>
    <row r="50916" spans="71:71" x14ac:dyDescent="0.3">
      <c r="BS50916" s="24">
        <f t="shared" si="1118"/>
        <v>-2.5</v>
      </c>
    </row>
    <row r="50917" spans="71:71" x14ac:dyDescent="0.3">
      <c r="BS50917" s="24">
        <f t="shared" si="1118"/>
        <v>-2.5</v>
      </c>
    </row>
    <row r="50918" spans="71:71" x14ac:dyDescent="0.3">
      <c r="BS50918" s="24">
        <f t="shared" si="1118"/>
        <v>-2.5</v>
      </c>
    </row>
    <row r="50919" spans="71:71" x14ac:dyDescent="0.3">
      <c r="BS50919" s="24">
        <f t="shared" si="1118"/>
        <v>-2.5</v>
      </c>
    </row>
    <row r="50920" spans="71:71" x14ac:dyDescent="0.3">
      <c r="BS50920" s="24">
        <f t="shared" si="1118"/>
        <v>-2.5</v>
      </c>
    </row>
    <row r="50921" spans="71:71" x14ac:dyDescent="0.3">
      <c r="BS50921" s="24">
        <f t="shared" si="1118"/>
        <v>-2.5</v>
      </c>
    </row>
    <row r="50922" spans="71:71" x14ac:dyDescent="0.3">
      <c r="BS50922" s="24">
        <f t="shared" si="1118"/>
        <v>-2.5</v>
      </c>
    </row>
    <row r="50923" spans="71:71" x14ac:dyDescent="0.3">
      <c r="BS50923" s="24">
        <f t="shared" si="1118"/>
        <v>-2.5</v>
      </c>
    </row>
    <row r="50924" spans="71:71" x14ac:dyDescent="0.3">
      <c r="BS50924" s="24">
        <f t="shared" si="1118"/>
        <v>-2.5</v>
      </c>
    </row>
    <row r="50925" spans="71:71" x14ac:dyDescent="0.3">
      <c r="BS50925" s="24">
        <f t="shared" si="1118"/>
        <v>-2.5</v>
      </c>
    </row>
    <row r="50926" spans="71:71" x14ac:dyDescent="0.3">
      <c r="BS50926" s="24">
        <f t="shared" si="1118"/>
        <v>-2.5</v>
      </c>
    </row>
    <row r="50927" spans="71:71" x14ac:dyDescent="0.3">
      <c r="BS50927" s="24">
        <f t="shared" si="1118"/>
        <v>-2.5</v>
      </c>
    </row>
    <row r="50928" spans="71:71" x14ac:dyDescent="0.3">
      <c r="BS50928" s="24">
        <f t="shared" si="1118"/>
        <v>-2.5</v>
      </c>
    </row>
    <row r="50929" spans="71:71" x14ac:dyDescent="0.3">
      <c r="BS50929" s="24">
        <f t="shared" si="1118"/>
        <v>-2.5</v>
      </c>
    </row>
    <row r="50930" spans="71:71" x14ac:dyDescent="0.3">
      <c r="BS50930" s="24">
        <f t="shared" si="1118"/>
        <v>-2.5</v>
      </c>
    </row>
    <row r="50931" spans="71:71" x14ac:dyDescent="0.3">
      <c r="BS50931" s="24">
        <f t="shared" si="1118"/>
        <v>-2.5</v>
      </c>
    </row>
    <row r="50932" spans="71:71" x14ac:dyDescent="0.3">
      <c r="BS50932" s="24">
        <f t="shared" si="1118"/>
        <v>-2.5</v>
      </c>
    </row>
    <row r="50933" spans="71:71" x14ac:dyDescent="0.3">
      <c r="BS50933" s="24">
        <f t="shared" si="1118"/>
        <v>-2.5</v>
      </c>
    </row>
    <row r="50934" spans="71:71" x14ac:dyDescent="0.3">
      <c r="BS50934" s="24">
        <f t="shared" si="1118"/>
        <v>-2.5</v>
      </c>
    </row>
    <row r="50935" spans="71:71" x14ac:dyDescent="0.3">
      <c r="BS50935" s="24">
        <f t="shared" si="1118"/>
        <v>-2.5</v>
      </c>
    </row>
    <row r="50936" spans="71:71" x14ac:dyDescent="0.3">
      <c r="BS50936" s="24">
        <f t="shared" si="1118"/>
        <v>-2.5</v>
      </c>
    </row>
    <row r="50937" spans="71:71" x14ac:dyDescent="0.3">
      <c r="BS50937" s="24">
        <f t="shared" si="1118"/>
        <v>-2.5</v>
      </c>
    </row>
    <row r="50938" spans="71:71" x14ac:dyDescent="0.3">
      <c r="BS50938" s="24">
        <f t="shared" si="1118"/>
        <v>-2.5</v>
      </c>
    </row>
    <row r="50939" spans="71:71" x14ac:dyDescent="0.3">
      <c r="BS50939" s="24">
        <f t="shared" si="1118"/>
        <v>-2.5</v>
      </c>
    </row>
    <row r="50940" spans="71:71" x14ac:dyDescent="0.3">
      <c r="BS50940" s="24">
        <f t="shared" si="1118"/>
        <v>-2.5</v>
      </c>
    </row>
    <row r="50941" spans="71:71" x14ac:dyDescent="0.3">
      <c r="BS50941" s="24">
        <f t="shared" si="1118"/>
        <v>-2.5</v>
      </c>
    </row>
    <row r="50942" spans="71:71" x14ac:dyDescent="0.3">
      <c r="BS50942" s="24">
        <f t="shared" si="1118"/>
        <v>-2.5</v>
      </c>
    </row>
    <row r="50943" spans="71:71" x14ac:dyDescent="0.3">
      <c r="BS50943" s="24">
        <f t="shared" si="1118"/>
        <v>-2.5</v>
      </c>
    </row>
    <row r="50944" spans="71:71" x14ac:dyDescent="0.3">
      <c r="BS50944" s="24">
        <f t="shared" si="1118"/>
        <v>-2.5</v>
      </c>
    </row>
    <row r="50945" spans="71:71" x14ac:dyDescent="0.3">
      <c r="BS50945" s="24">
        <f t="shared" si="1118"/>
        <v>-2.5</v>
      </c>
    </row>
    <row r="50946" spans="71:71" x14ac:dyDescent="0.3">
      <c r="BS50946" s="24">
        <f t="shared" si="1118"/>
        <v>-2.5</v>
      </c>
    </row>
    <row r="50947" spans="71:71" x14ac:dyDescent="0.3">
      <c r="BS50947" s="24">
        <f t="shared" si="1118"/>
        <v>-2.5</v>
      </c>
    </row>
    <row r="50948" spans="71:71" x14ac:dyDescent="0.3">
      <c r="BS50948" s="24">
        <f t="shared" si="1118"/>
        <v>-2.5</v>
      </c>
    </row>
    <row r="50949" spans="71:71" x14ac:dyDescent="0.3">
      <c r="BS50949" s="24">
        <f t="shared" si="1118"/>
        <v>-2.5</v>
      </c>
    </row>
    <row r="50950" spans="71:71" x14ac:dyDescent="0.3">
      <c r="BS50950" s="24">
        <f t="shared" si="1118"/>
        <v>-2.5</v>
      </c>
    </row>
    <row r="50951" spans="71:71" x14ac:dyDescent="0.3">
      <c r="BS50951" s="24">
        <f t="shared" si="1118"/>
        <v>-2.5</v>
      </c>
    </row>
    <row r="50952" spans="71:71" x14ac:dyDescent="0.3">
      <c r="BS50952" s="24">
        <f t="shared" si="1118"/>
        <v>-2.5</v>
      </c>
    </row>
    <row r="50953" spans="71:71" x14ac:dyDescent="0.3">
      <c r="BS50953" s="24">
        <f t="shared" ref="BS50953:BS51016" si="1119">BR50953-2.5</f>
        <v>-2.5</v>
      </c>
    </row>
    <row r="50954" spans="71:71" x14ac:dyDescent="0.3">
      <c r="BS50954" s="24">
        <f t="shared" si="1119"/>
        <v>-2.5</v>
      </c>
    </row>
    <row r="50955" spans="71:71" x14ac:dyDescent="0.3">
      <c r="BS50955" s="24">
        <f t="shared" si="1119"/>
        <v>-2.5</v>
      </c>
    </row>
    <row r="50956" spans="71:71" x14ac:dyDescent="0.3">
      <c r="BS50956" s="24">
        <f t="shared" si="1119"/>
        <v>-2.5</v>
      </c>
    </row>
    <row r="50957" spans="71:71" x14ac:dyDescent="0.3">
      <c r="BS50957" s="24">
        <f t="shared" si="1119"/>
        <v>-2.5</v>
      </c>
    </row>
    <row r="50958" spans="71:71" x14ac:dyDescent="0.3">
      <c r="BS50958" s="24">
        <f t="shared" si="1119"/>
        <v>-2.5</v>
      </c>
    </row>
    <row r="50959" spans="71:71" x14ac:dyDescent="0.3">
      <c r="BS50959" s="24">
        <f t="shared" si="1119"/>
        <v>-2.5</v>
      </c>
    </row>
    <row r="50960" spans="71:71" x14ac:dyDescent="0.3">
      <c r="BS50960" s="24">
        <f t="shared" si="1119"/>
        <v>-2.5</v>
      </c>
    </row>
    <row r="50961" spans="71:71" x14ac:dyDescent="0.3">
      <c r="BS50961" s="24">
        <f t="shared" si="1119"/>
        <v>-2.5</v>
      </c>
    </row>
    <row r="50962" spans="71:71" x14ac:dyDescent="0.3">
      <c r="BS50962" s="24">
        <f t="shared" si="1119"/>
        <v>-2.5</v>
      </c>
    </row>
    <row r="50963" spans="71:71" x14ac:dyDescent="0.3">
      <c r="BS50963" s="24">
        <f t="shared" si="1119"/>
        <v>-2.5</v>
      </c>
    </row>
    <row r="50964" spans="71:71" x14ac:dyDescent="0.3">
      <c r="BS50964" s="24">
        <f t="shared" si="1119"/>
        <v>-2.5</v>
      </c>
    </row>
    <row r="50965" spans="71:71" x14ac:dyDescent="0.3">
      <c r="BS50965" s="24">
        <f t="shared" si="1119"/>
        <v>-2.5</v>
      </c>
    </row>
    <row r="50966" spans="71:71" x14ac:dyDescent="0.3">
      <c r="BS50966" s="24">
        <f t="shared" si="1119"/>
        <v>-2.5</v>
      </c>
    </row>
    <row r="50967" spans="71:71" x14ac:dyDescent="0.3">
      <c r="BS50967" s="24">
        <f t="shared" si="1119"/>
        <v>-2.5</v>
      </c>
    </row>
    <row r="50968" spans="71:71" x14ac:dyDescent="0.3">
      <c r="BS50968" s="24">
        <f t="shared" si="1119"/>
        <v>-2.5</v>
      </c>
    </row>
    <row r="50969" spans="71:71" x14ac:dyDescent="0.3">
      <c r="BS50969" s="24">
        <f t="shared" si="1119"/>
        <v>-2.5</v>
      </c>
    </row>
    <row r="50970" spans="71:71" x14ac:dyDescent="0.3">
      <c r="BS50970" s="24">
        <f t="shared" si="1119"/>
        <v>-2.5</v>
      </c>
    </row>
    <row r="50971" spans="71:71" x14ac:dyDescent="0.3">
      <c r="BS50971" s="24">
        <f t="shared" si="1119"/>
        <v>-2.5</v>
      </c>
    </row>
    <row r="50972" spans="71:71" x14ac:dyDescent="0.3">
      <c r="BS50972" s="24">
        <f t="shared" si="1119"/>
        <v>-2.5</v>
      </c>
    </row>
    <row r="50973" spans="71:71" x14ac:dyDescent="0.3">
      <c r="BS50973" s="24">
        <f t="shared" si="1119"/>
        <v>-2.5</v>
      </c>
    </row>
    <row r="50974" spans="71:71" x14ac:dyDescent="0.3">
      <c r="BS50974" s="24">
        <f t="shared" si="1119"/>
        <v>-2.5</v>
      </c>
    </row>
    <row r="50975" spans="71:71" x14ac:dyDescent="0.3">
      <c r="BS50975" s="24">
        <f t="shared" si="1119"/>
        <v>-2.5</v>
      </c>
    </row>
    <row r="50976" spans="71:71" x14ac:dyDescent="0.3">
      <c r="BS50976" s="24">
        <f t="shared" si="1119"/>
        <v>-2.5</v>
      </c>
    </row>
    <row r="50977" spans="71:71" x14ac:dyDescent="0.3">
      <c r="BS50977" s="24">
        <f t="shared" si="1119"/>
        <v>-2.5</v>
      </c>
    </row>
    <row r="50978" spans="71:71" x14ac:dyDescent="0.3">
      <c r="BS50978" s="24">
        <f t="shared" si="1119"/>
        <v>-2.5</v>
      </c>
    </row>
    <row r="50979" spans="71:71" x14ac:dyDescent="0.3">
      <c r="BS50979" s="24">
        <f t="shared" si="1119"/>
        <v>-2.5</v>
      </c>
    </row>
    <row r="50980" spans="71:71" x14ac:dyDescent="0.3">
      <c r="BS50980" s="24">
        <f t="shared" si="1119"/>
        <v>-2.5</v>
      </c>
    </row>
    <row r="50981" spans="71:71" x14ac:dyDescent="0.3">
      <c r="BS50981" s="24">
        <f t="shared" si="1119"/>
        <v>-2.5</v>
      </c>
    </row>
    <row r="50982" spans="71:71" x14ac:dyDescent="0.3">
      <c r="BS50982" s="24">
        <f t="shared" si="1119"/>
        <v>-2.5</v>
      </c>
    </row>
    <row r="50983" spans="71:71" x14ac:dyDescent="0.3">
      <c r="BS50983" s="24">
        <f t="shared" si="1119"/>
        <v>-2.5</v>
      </c>
    </row>
    <row r="50984" spans="71:71" x14ac:dyDescent="0.3">
      <c r="BS50984" s="24">
        <f t="shared" si="1119"/>
        <v>-2.5</v>
      </c>
    </row>
    <row r="50985" spans="71:71" x14ac:dyDescent="0.3">
      <c r="BS50985" s="24">
        <f t="shared" si="1119"/>
        <v>-2.5</v>
      </c>
    </row>
    <row r="50986" spans="71:71" x14ac:dyDescent="0.3">
      <c r="BS50986" s="24">
        <f t="shared" si="1119"/>
        <v>-2.5</v>
      </c>
    </row>
    <row r="50987" spans="71:71" x14ac:dyDescent="0.3">
      <c r="BS50987" s="24">
        <f t="shared" si="1119"/>
        <v>-2.5</v>
      </c>
    </row>
    <row r="50988" spans="71:71" x14ac:dyDescent="0.3">
      <c r="BS50988" s="24">
        <f t="shared" si="1119"/>
        <v>-2.5</v>
      </c>
    </row>
    <row r="50989" spans="71:71" x14ac:dyDescent="0.3">
      <c r="BS50989" s="24">
        <f t="shared" si="1119"/>
        <v>-2.5</v>
      </c>
    </row>
    <row r="50990" spans="71:71" x14ac:dyDescent="0.3">
      <c r="BS50990" s="24">
        <f t="shared" si="1119"/>
        <v>-2.5</v>
      </c>
    </row>
    <row r="50991" spans="71:71" x14ac:dyDescent="0.3">
      <c r="BS50991" s="24">
        <f t="shared" si="1119"/>
        <v>-2.5</v>
      </c>
    </row>
    <row r="50992" spans="71:71" x14ac:dyDescent="0.3">
      <c r="BS50992" s="24">
        <f t="shared" si="1119"/>
        <v>-2.5</v>
      </c>
    </row>
    <row r="50993" spans="71:71" x14ac:dyDescent="0.3">
      <c r="BS50993" s="24">
        <f t="shared" si="1119"/>
        <v>-2.5</v>
      </c>
    </row>
    <row r="50994" spans="71:71" x14ac:dyDescent="0.3">
      <c r="BS50994" s="24">
        <f t="shared" si="1119"/>
        <v>-2.5</v>
      </c>
    </row>
    <row r="50995" spans="71:71" x14ac:dyDescent="0.3">
      <c r="BS50995" s="24">
        <f t="shared" si="1119"/>
        <v>-2.5</v>
      </c>
    </row>
    <row r="50996" spans="71:71" x14ac:dyDescent="0.3">
      <c r="BS50996" s="24">
        <f t="shared" si="1119"/>
        <v>-2.5</v>
      </c>
    </row>
    <row r="50997" spans="71:71" x14ac:dyDescent="0.3">
      <c r="BS50997" s="24">
        <f t="shared" si="1119"/>
        <v>-2.5</v>
      </c>
    </row>
    <row r="50998" spans="71:71" x14ac:dyDescent="0.3">
      <c r="BS50998" s="24">
        <f t="shared" si="1119"/>
        <v>-2.5</v>
      </c>
    </row>
    <row r="50999" spans="71:71" x14ac:dyDescent="0.3">
      <c r="BS50999" s="24">
        <f t="shared" si="1119"/>
        <v>-2.5</v>
      </c>
    </row>
    <row r="51000" spans="71:71" x14ac:dyDescent="0.3">
      <c r="BS51000" s="24">
        <f t="shared" si="1119"/>
        <v>-2.5</v>
      </c>
    </row>
    <row r="51001" spans="71:71" x14ac:dyDescent="0.3">
      <c r="BS51001" s="24">
        <f t="shared" si="1119"/>
        <v>-2.5</v>
      </c>
    </row>
    <row r="51002" spans="71:71" x14ac:dyDescent="0.3">
      <c r="BS51002" s="24">
        <f t="shared" si="1119"/>
        <v>-2.5</v>
      </c>
    </row>
    <row r="51003" spans="71:71" x14ac:dyDescent="0.3">
      <c r="BS51003" s="24">
        <f t="shared" si="1119"/>
        <v>-2.5</v>
      </c>
    </row>
    <row r="51004" spans="71:71" x14ac:dyDescent="0.3">
      <c r="BS51004" s="24">
        <f t="shared" si="1119"/>
        <v>-2.5</v>
      </c>
    </row>
    <row r="51005" spans="71:71" x14ac:dyDescent="0.3">
      <c r="BS51005" s="24">
        <f t="shared" si="1119"/>
        <v>-2.5</v>
      </c>
    </row>
    <row r="51006" spans="71:71" x14ac:dyDescent="0.3">
      <c r="BS51006" s="24">
        <f t="shared" si="1119"/>
        <v>-2.5</v>
      </c>
    </row>
    <row r="51007" spans="71:71" x14ac:dyDescent="0.3">
      <c r="BS51007" s="24">
        <f t="shared" si="1119"/>
        <v>-2.5</v>
      </c>
    </row>
    <row r="51008" spans="71:71" x14ac:dyDescent="0.3">
      <c r="BS51008" s="24">
        <f t="shared" si="1119"/>
        <v>-2.5</v>
      </c>
    </row>
    <row r="51009" spans="71:71" x14ac:dyDescent="0.3">
      <c r="BS51009" s="24">
        <f t="shared" si="1119"/>
        <v>-2.5</v>
      </c>
    </row>
    <row r="51010" spans="71:71" x14ac:dyDescent="0.3">
      <c r="BS51010" s="24">
        <f t="shared" si="1119"/>
        <v>-2.5</v>
      </c>
    </row>
    <row r="51011" spans="71:71" x14ac:dyDescent="0.3">
      <c r="BS51011" s="24">
        <f t="shared" si="1119"/>
        <v>-2.5</v>
      </c>
    </row>
    <row r="51012" spans="71:71" x14ac:dyDescent="0.3">
      <c r="BS51012" s="24">
        <f t="shared" si="1119"/>
        <v>-2.5</v>
      </c>
    </row>
    <row r="51013" spans="71:71" x14ac:dyDescent="0.3">
      <c r="BS51013" s="24">
        <f t="shared" si="1119"/>
        <v>-2.5</v>
      </c>
    </row>
    <row r="51014" spans="71:71" x14ac:dyDescent="0.3">
      <c r="BS51014" s="24">
        <f t="shared" si="1119"/>
        <v>-2.5</v>
      </c>
    </row>
    <row r="51015" spans="71:71" x14ac:dyDescent="0.3">
      <c r="BS51015" s="24">
        <f t="shared" si="1119"/>
        <v>-2.5</v>
      </c>
    </row>
    <row r="51016" spans="71:71" x14ac:dyDescent="0.3">
      <c r="BS51016" s="24">
        <f t="shared" si="1119"/>
        <v>-2.5</v>
      </c>
    </row>
    <row r="51017" spans="71:71" x14ac:dyDescent="0.3">
      <c r="BS51017" s="24">
        <f t="shared" ref="BS51017:BS51080" si="1120">BR51017-2.5</f>
        <v>-2.5</v>
      </c>
    </row>
    <row r="51018" spans="71:71" x14ac:dyDescent="0.3">
      <c r="BS51018" s="24">
        <f t="shared" si="1120"/>
        <v>-2.5</v>
      </c>
    </row>
    <row r="51019" spans="71:71" x14ac:dyDescent="0.3">
      <c r="BS51019" s="24">
        <f t="shared" si="1120"/>
        <v>-2.5</v>
      </c>
    </row>
    <row r="51020" spans="71:71" x14ac:dyDescent="0.3">
      <c r="BS51020" s="24">
        <f t="shared" si="1120"/>
        <v>-2.5</v>
      </c>
    </row>
    <row r="51021" spans="71:71" x14ac:dyDescent="0.3">
      <c r="BS51021" s="24">
        <f t="shared" si="1120"/>
        <v>-2.5</v>
      </c>
    </row>
    <row r="51022" spans="71:71" x14ac:dyDescent="0.3">
      <c r="BS51022" s="24">
        <f t="shared" si="1120"/>
        <v>-2.5</v>
      </c>
    </row>
    <row r="51023" spans="71:71" x14ac:dyDescent="0.3">
      <c r="BS51023" s="24">
        <f t="shared" si="1120"/>
        <v>-2.5</v>
      </c>
    </row>
    <row r="51024" spans="71:71" x14ac:dyDescent="0.3">
      <c r="BS51024" s="24">
        <f t="shared" si="1120"/>
        <v>-2.5</v>
      </c>
    </row>
    <row r="51025" spans="71:71" x14ac:dyDescent="0.3">
      <c r="BS51025" s="24">
        <f t="shared" si="1120"/>
        <v>-2.5</v>
      </c>
    </row>
    <row r="51026" spans="71:71" x14ac:dyDescent="0.3">
      <c r="BS51026" s="24">
        <f t="shared" si="1120"/>
        <v>-2.5</v>
      </c>
    </row>
    <row r="51027" spans="71:71" x14ac:dyDescent="0.3">
      <c r="BS51027" s="24">
        <f t="shared" si="1120"/>
        <v>-2.5</v>
      </c>
    </row>
    <row r="51028" spans="71:71" x14ac:dyDescent="0.3">
      <c r="BS51028" s="24">
        <f t="shared" si="1120"/>
        <v>-2.5</v>
      </c>
    </row>
    <row r="51029" spans="71:71" x14ac:dyDescent="0.3">
      <c r="BS51029" s="24">
        <f t="shared" si="1120"/>
        <v>-2.5</v>
      </c>
    </row>
    <row r="51030" spans="71:71" x14ac:dyDescent="0.3">
      <c r="BS51030" s="24">
        <f t="shared" si="1120"/>
        <v>-2.5</v>
      </c>
    </row>
    <row r="51031" spans="71:71" x14ac:dyDescent="0.3">
      <c r="BS51031" s="24">
        <f t="shared" si="1120"/>
        <v>-2.5</v>
      </c>
    </row>
    <row r="51032" spans="71:71" x14ac:dyDescent="0.3">
      <c r="BS51032" s="24">
        <f t="shared" si="1120"/>
        <v>-2.5</v>
      </c>
    </row>
    <row r="51033" spans="71:71" x14ac:dyDescent="0.3">
      <c r="BS51033" s="24">
        <f t="shared" si="1120"/>
        <v>-2.5</v>
      </c>
    </row>
    <row r="51034" spans="71:71" x14ac:dyDescent="0.3">
      <c r="BS51034" s="24">
        <f t="shared" si="1120"/>
        <v>-2.5</v>
      </c>
    </row>
    <row r="51035" spans="71:71" x14ac:dyDescent="0.3">
      <c r="BS51035" s="24">
        <f t="shared" si="1120"/>
        <v>-2.5</v>
      </c>
    </row>
    <row r="51036" spans="71:71" x14ac:dyDescent="0.3">
      <c r="BS51036" s="24">
        <f t="shared" si="1120"/>
        <v>-2.5</v>
      </c>
    </row>
    <row r="51037" spans="71:71" x14ac:dyDescent="0.3">
      <c r="BS51037" s="24">
        <f t="shared" si="1120"/>
        <v>-2.5</v>
      </c>
    </row>
    <row r="51038" spans="71:71" x14ac:dyDescent="0.3">
      <c r="BS51038" s="24">
        <f t="shared" si="1120"/>
        <v>-2.5</v>
      </c>
    </row>
    <row r="51039" spans="71:71" x14ac:dyDescent="0.3">
      <c r="BS51039" s="24">
        <f t="shared" si="1120"/>
        <v>-2.5</v>
      </c>
    </row>
    <row r="51040" spans="71:71" x14ac:dyDescent="0.3">
      <c r="BS51040" s="24">
        <f t="shared" si="1120"/>
        <v>-2.5</v>
      </c>
    </row>
    <row r="51041" spans="71:71" x14ac:dyDescent="0.3">
      <c r="BS51041" s="24">
        <f t="shared" si="1120"/>
        <v>-2.5</v>
      </c>
    </row>
    <row r="51042" spans="71:71" x14ac:dyDescent="0.3">
      <c r="BS51042" s="24">
        <f t="shared" si="1120"/>
        <v>-2.5</v>
      </c>
    </row>
    <row r="51043" spans="71:71" x14ac:dyDescent="0.3">
      <c r="BS51043" s="24">
        <f t="shared" si="1120"/>
        <v>-2.5</v>
      </c>
    </row>
    <row r="51044" spans="71:71" x14ac:dyDescent="0.3">
      <c r="BS51044" s="24">
        <f t="shared" si="1120"/>
        <v>-2.5</v>
      </c>
    </row>
    <row r="51045" spans="71:71" x14ac:dyDescent="0.3">
      <c r="BS51045" s="24">
        <f t="shared" si="1120"/>
        <v>-2.5</v>
      </c>
    </row>
    <row r="51046" spans="71:71" x14ac:dyDescent="0.3">
      <c r="BS51046" s="24">
        <f t="shared" si="1120"/>
        <v>-2.5</v>
      </c>
    </row>
    <row r="51047" spans="71:71" x14ac:dyDescent="0.3">
      <c r="BS51047" s="24">
        <f t="shared" si="1120"/>
        <v>-2.5</v>
      </c>
    </row>
    <row r="51048" spans="71:71" x14ac:dyDescent="0.3">
      <c r="BS51048" s="24">
        <f t="shared" si="1120"/>
        <v>-2.5</v>
      </c>
    </row>
    <row r="51049" spans="71:71" x14ac:dyDescent="0.3">
      <c r="BS51049" s="24">
        <f t="shared" si="1120"/>
        <v>-2.5</v>
      </c>
    </row>
    <row r="51050" spans="71:71" x14ac:dyDescent="0.3">
      <c r="BS51050" s="24">
        <f t="shared" si="1120"/>
        <v>-2.5</v>
      </c>
    </row>
    <row r="51051" spans="71:71" x14ac:dyDescent="0.3">
      <c r="BS51051" s="24">
        <f t="shared" si="1120"/>
        <v>-2.5</v>
      </c>
    </row>
    <row r="51052" spans="71:71" x14ac:dyDescent="0.3">
      <c r="BS51052" s="24">
        <f t="shared" si="1120"/>
        <v>-2.5</v>
      </c>
    </row>
    <row r="51053" spans="71:71" x14ac:dyDescent="0.3">
      <c r="BS51053" s="24">
        <f t="shared" si="1120"/>
        <v>-2.5</v>
      </c>
    </row>
    <row r="51054" spans="71:71" x14ac:dyDescent="0.3">
      <c r="BS51054" s="24">
        <f t="shared" si="1120"/>
        <v>-2.5</v>
      </c>
    </row>
    <row r="51055" spans="71:71" x14ac:dyDescent="0.3">
      <c r="BS51055" s="24">
        <f t="shared" si="1120"/>
        <v>-2.5</v>
      </c>
    </row>
    <row r="51056" spans="71:71" x14ac:dyDescent="0.3">
      <c r="BS51056" s="24">
        <f t="shared" si="1120"/>
        <v>-2.5</v>
      </c>
    </row>
    <row r="51057" spans="71:71" x14ac:dyDescent="0.3">
      <c r="BS51057" s="24">
        <f t="shared" si="1120"/>
        <v>-2.5</v>
      </c>
    </row>
    <row r="51058" spans="71:71" x14ac:dyDescent="0.3">
      <c r="BS51058" s="24">
        <f t="shared" si="1120"/>
        <v>-2.5</v>
      </c>
    </row>
    <row r="51059" spans="71:71" x14ac:dyDescent="0.3">
      <c r="BS51059" s="24">
        <f t="shared" si="1120"/>
        <v>-2.5</v>
      </c>
    </row>
    <row r="51060" spans="71:71" x14ac:dyDescent="0.3">
      <c r="BS51060" s="24">
        <f t="shared" si="1120"/>
        <v>-2.5</v>
      </c>
    </row>
    <row r="51061" spans="71:71" x14ac:dyDescent="0.3">
      <c r="BS51061" s="24">
        <f t="shared" si="1120"/>
        <v>-2.5</v>
      </c>
    </row>
    <row r="51062" spans="71:71" x14ac:dyDescent="0.3">
      <c r="BS51062" s="24">
        <f t="shared" si="1120"/>
        <v>-2.5</v>
      </c>
    </row>
    <row r="51063" spans="71:71" x14ac:dyDescent="0.3">
      <c r="BS51063" s="24">
        <f t="shared" si="1120"/>
        <v>-2.5</v>
      </c>
    </row>
    <row r="51064" spans="71:71" x14ac:dyDescent="0.3">
      <c r="BS51064" s="24">
        <f t="shared" si="1120"/>
        <v>-2.5</v>
      </c>
    </row>
    <row r="51065" spans="71:71" x14ac:dyDescent="0.3">
      <c r="BS51065" s="24">
        <f t="shared" si="1120"/>
        <v>-2.5</v>
      </c>
    </row>
    <row r="51066" spans="71:71" x14ac:dyDescent="0.3">
      <c r="BS51066" s="24">
        <f t="shared" si="1120"/>
        <v>-2.5</v>
      </c>
    </row>
    <row r="51067" spans="71:71" x14ac:dyDescent="0.3">
      <c r="BS51067" s="24">
        <f t="shared" si="1120"/>
        <v>-2.5</v>
      </c>
    </row>
    <row r="51068" spans="71:71" x14ac:dyDescent="0.3">
      <c r="BS51068" s="24">
        <f t="shared" si="1120"/>
        <v>-2.5</v>
      </c>
    </row>
    <row r="51069" spans="71:71" x14ac:dyDescent="0.3">
      <c r="BS51069" s="24">
        <f t="shared" si="1120"/>
        <v>-2.5</v>
      </c>
    </row>
    <row r="51070" spans="71:71" x14ac:dyDescent="0.3">
      <c r="BS51070" s="24">
        <f t="shared" si="1120"/>
        <v>-2.5</v>
      </c>
    </row>
    <row r="51071" spans="71:71" x14ac:dyDescent="0.3">
      <c r="BS51071" s="24">
        <f t="shared" si="1120"/>
        <v>-2.5</v>
      </c>
    </row>
    <row r="51072" spans="71:71" x14ac:dyDescent="0.3">
      <c r="BS51072" s="24">
        <f t="shared" si="1120"/>
        <v>-2.5</v>
      </c>
    </row>
    <row r="51073" spans="71:71" x14ac:dyDescent="0.3">
      <c r="BS51073" s="24">
        <f t="shared" si="1120"/>
        <v>-2.5</v>
      </c>
    </row>
    <row r="51074" spans="71:71" x14ac:dyDescent="0.3">
      <c r="BS51074" s="24">
        <f t="shared" si="1120"/>
        <v>-2.5</v>
      </c>
    </row>
    <row r="51075" spans="71:71" x14ac:dyDescent="0.3">
      <c r="BS51075" s="24">
        <f t="shared" si="1120"/>
        <v>-2.5</v>
      </c>
    </row>
    <row r="51076" spans="71:71" x14ac:dyDescent="0.3">
      <c r="BS51076" s="24">
        <f t="shared" si="1120"/>
        <v>-2.5</v>
      </c>
    </row>
    <row r="51077" spans="71:71" x14ac:dyDescent="0.3">
      <c r="BS51077" s="24">
        <f t="shared" si="1120"/>
        <v>-2.5</v>
      </c>
    </row>
    <row r="51078" spans="71:71" x14ac:dyDescent="0.3">
      <c r="BS51078" s="24">
        <f t="shared" si="1120"/>
        <v>-2.5</v>
      </c>
    </row>
    <row r="51079" spans="71:71" x14ac:dyDescent="0.3">
      <c r="BS51079" s="24">
        <f t="shared" si="1120"/>
        <v>-2.5</v>
      </c>
    </row>
    <row r="51080" spans="71:71" x14ac:dyDescent="0.3">
      <c r="BS51080" s="24">
        <f t="shared" si="1120"/>
        <v>-2.5</v>
      </c>
    </row>
    <row r="51081" spans="71:71" x14ac:dyDescent="0.3">
      <c r="BS51081" s="24">
        <f t="shared" ref="BS51081:BS51144" si="1121">BR51081-2.5</f>
        <v>-2.5</v>
      </c>
    </row>
    <row r="51082" spans="71:71" x14ac:dyDescent="0.3">
      <c r="BS51082" s="24">
        <f t="shared" si="1121"/>
        <v>-2.5</v>
      </c>
    </row>
    <row r="51083" spans="71:71" x14ac:dyDescent="0.3">
      <c r="BS51083" s="24">
        <f t="shared" si="1121"/>
        <v>-2.5</v>
      </c>
    </row>
    <row r="51084" spans="71:71" x14ac:dyDescent="0.3">
      <c r="BS51084" s="24">
        <f t="shared" si="1121"/>
        <v>-2.5</v>
      </c>
    </row>
    <row r="51085" spans="71:71" x14ac:dyDescent="0.3">
      <c r="BS51085" s="24">
        <f t="shared" si="1121"/>
        <v>-2.5</v>
      </c>
    </row>
    <row r="51086" spans="71:71" x14ac:dyDescent="0.3">
      <c r="BS51086" s="24">
        <f t="shared" si="1121"/>
        <v>-2.5</v>
      </c>
    </row>
    <row r="51087" spans="71:71" x14ac:dyDescent="0.3">
      <c r="BS51087" s="24">
        <f t="shared" si="1121"/>
        <v>-2.5</v>
      </c>
    </row>
    <row r="51088" spans="71:71" x14ac:dyDescent="0.3">
      <c r="BS51088" s="24">
        <f t="shared" si="1121"/>
        <v>-2.5</v>
      </c>
    </row>
    <row r="51089" spans="71:71" x14ac:dyDescent="0.3">
      <c r="BS51089" s="24">
        <f t="shared" si="1121"/>
        <v>-2.5</v>
      </c>
    </row>
    <row r="51090" spans="71:71" x14ac:dyDescent="0.3">
      <c r="BS51090" s="24">
        <f t="shared" si="1121"/>
        <v>-2.5</v>
      </c>
    </row>
    <row r="51091" spans="71:71" x14ac:dyDescent="0.3">
      <c r="BS51091" s="24">
        <f t="shared" si="1121"/>
        <v>-2.5</v>
      </c>
    </row>
    <row r="51092" spans="71:71" x14ac:dyDescent="0.3">
      <c r="BS51092" s="24">
        <f t="shared" si="1121"/>
        <v>-2.5</v>
      </c>
    </row>
    <row r="51093" spans="71:71" x14ac:dyDescent="0.3">
      <c r="BS51093" s="24">
        <f t="shared" si="1121"/>
        <v>-2.5</v>
      </c>
    </row>
    <row r="51094" spans="71:71" x14ac:dyDescent="0.3">
      <c r="BS51094" s="24">
        <f t="shared" si="1121"/>
        <v>-2.5</v>
      </c>
    </row>
    <row r="51095" spans="71:71" x14ac:dyDescent="0.3">
      <c r="BS51095" s="24">
        <f t="shared" si="1121"/>
        <v>-2.5</v>
      </c>
    </row>
    <row r="51096" spans="71:71" x14ac:dyDescent="0.3">
      <c r="BS51096" s="24">
        <f t="shared" si="1121"/>
        <v>-2.5</v>
      </c>
    </row>
    <row r="51097" spans="71:71" x14ac:dyDescent="0.3">
      <c r="BS51097" s="24">
        <f t="shared" si="1121"/>
        <v>-2.5</v>
      </c>
    </row>
    <row r="51098" spans="71:71" x14ac:dyDescent="0.3">
      <c r="BS51098" s="24">
        <f t="shared" si="1121"/>
        <v>-2.5</v>
      </c>
    </row>
    <row r="51099" spans="71:71" x14ac:dyDescent="0.3">
      <c r="BS51099" s="24">
        <f t="shared" si="1121"/>
        <v>-2.5</v>
      </c>
    </row>
    <row r="51100" spans="71:71" x14ac:dyDescent="0.3">
      <c r="BS51100" s="24">
        <f t="shared" si="1121"/>
        <v>-2.5</v>
      </c>
    </row>
    <row r="51101" spans="71:71" x14ac:dyDescent="0.3">
      <c r="BS51101" s="24">
        <f t="shared" si="1121"/>
        <v>-2.5</v>
      </c>
    </row>
    <row r="51102" spans="71:71" x14ac:dyDescent="0.3">
      <c r="BS51102" s="24">
        <f t="shared" si="1121"/>
        <v>-2.5</v>
      </c>
    </row>
    <row r="51103" spans="71:71" x14ac:dyDescent="0.3">
      <c r="BS51103" s="24">
        <f t="shared" si="1121"/>
        <v>-2.5</v>
      </c>
    </row>
    <row r="51104" spans="71:71" x14ac:dyDescent="0.3">
      <c r="BS51104" s="24">
        <f t="shared" si="1121"/>
        <v>-2.5</v>
      </c>
    </row>
    <row r="51105" spans="71:71" x14ac:dyDescent="0.3">
      <c r="BS51105" s="24">
        <f t="shared" si="1121"/>
        <v>-2.5</v>
      </c>
    </row>
    <row r="51106" spans="71:71" x14ac:dyDescent="0.3">
      <c r="BS51106" s="24">
        <f t="shared" si="1121"/>
        <v>-2.5</v>
      </c>
    </row>
    <row r="51107" spans="71:71" x14ac:dyDescent="0.3">
      <c r="BS51107" s="24">
        <f t="shared" si="1121"/>
        <v>-2.5</v>
      </c>
    </row>
    <row r="51108" spans="71:71" x14ac:dyDescent="0.3">
      <c r="BS51108" s="24">
        <f t="shared" si="1121"/>
        <v>-2.5</v>
      </c>
    </row>
    <row r="51109" spans="71:71" x14ac:dyDescent="0.3">
      <c r="BS51109" s="24">
        <f t="shared" si="1121"/>
        <v>-2.5</v>
      </c>
    </row>
    <row r="51110" spans="71:71" x14ac:dyDescent="0.3">
      <c r="BS51110" s="24">
        <f t="shared" si="1121"/>
        <v>-2.5</v>
      </c>
    </row>
    <row r="51111" spans="71:71" x14ac:dyDescent="0.3">
      <c r="BS51111" s="24">
        <f t="shared" si="1121"/>
        <v>-2.5</v>
      </c>
    </row>
    <row r="51112" spans="71:71" x14ac:dyDescent="0.3">
      <c r="BS51112" s="24">
        <f t="shared" si="1121"/>
        <v>-2.5</v>
      </c>
    </row>
    <row r="51113" spans="71:71" x14ac:dyDescent="0.3">
      <c r="BS51113" s="24">
        <f t="shared" si="1121"/>
        <v>-2.5</v>
      </c>
    </row>
    <row r="51114" spans="71:71" x14ac:dyDescent="0.3">
      <c r="BS51114" s="24">
        <f t="shared" si="1121"/>
        <v>-2.5</v>
      </c>
    </row>
    <row r="51115" spans="71:71" x14ac:dyDescent="0.3">
      <c r="BS51115" s="24">
        <f t="shared" si="1121"/>
        <v>-2.5</v>
      </c>
    </row>
    <row r="51116" spans="71:71" x14ac:dyDescent="0.3">
      <c r="BS51116" s="24">
        <f t="shared" si="1121"/>
        <v>-2.5</v>
      </c>
    </row>
    <row r="51117" spans="71:71" x14ac:dyDescent="0.3">
      <c r="BS51117" s="24">
        <f t="shared" si="1121"/>
        <v>-2.5</v>
      </c>
    </row>
    <row r="51118" spans="71:71" x14ac:dyDescent="0.3">
      <c r="BS51118" s="24">
        <f t="shared" si="1121"/>
        <v>-2.5</v>
      </c>
    </row>
    <row r="51119" spans="71:71" x14ac:dyDescent="0.3">
      <c r="BS51119" s="24">
        <f t="shared" si="1121"/>
        <v>-2.5</v>
      </c>
    </row>
    <row r="51120" spans="71:71" x14ac:dyDescent="0.3">
      <c r="BS51120" s="24">
        <f t="shared" si="1121"/>
        <v>-2.5</v>
      </c>
    </row>
    <row r="51121" spans="71:71" x14ac:dyDescent="0.3">
      <c r="BS51121" s="24">
        <f t="shared" si="1121"/>
        <v>-2.5</v>
      </c>
    </row>
    <row r="51122" spans="71:71" x14ac:dyDescent="0.3">
      <c r="BS51122" s="24">
        <f t="shared" si="1121"/>
        <v>-2.5</v>
      </c>
    </row>
    <row r="51123" spans="71:71" x14ac:dyDescent="0.3">
      <c r="BS51123" s="24">
        <f t="shared" si="1121"/>
        <v>-2.5</v>
      </c>
    </row>
    <row r="51124" spans="71:71" x14ac:dyDescent="0.3">
      <c r="BS51124" s="24">
        <f t="shared" si="1121"/>
        <v>-2.5</v>
      </c>
    </row>
    <row r="51125" spans="71:71" x14ac:dyDescent="0.3">
      <c r="BS51125" s="24">
        <f t="shared" si="1121"/>
        <v>-2.5</v>
      </c>
    </row>
    <row r="51126" spans="71:71" x14ac:dyDescent="0.3">
      <c r="BS51126" s="24">
        <f t="shared" si="1121"/>
        <v>-2.5</v>
      </c>
    </row>
    <row r="51127" spans="71:71" x14ac:dyDescent="0.3">
      <c r="BS51127" s="24">
        <f t="shared" si="1121"/>
        <v>-2.5</v>
      </c>
    </row>
    <row r="51128" spans="71:71" x14ac:dyDescent="0.3">
      <c r="BS51128" s="24">
        <f t="shared" si="1121"/>
        <v>-2.5</v>
      </c>
    </row>
    <row r="51129" spans="71:71" x14ac:dyDescent="0.3">
      <c r="BS51129" s="24">
        <f t="shared" si="1121"/>
        <v>-2.5</v>
      </c>
    </row>
    <row r="51130" spans="71:71" x14ac:dyDescent="0.3">
      <c r="BS51130" s="24">
        <f t="shared" si="1121"/>
        <v>-2.5</v>
      </c>
    </row>
    <row r="51131" spans="71:71" x14ac:dyDescent="0.3">
      <c r="BS51131" s="24">
        <f t="shared" si="1121"/>
        <v>-2.5</v>
      </c>
    </row>
    <row r="51132" spans="71:71" x14ac:dyDescent="0.3">
      <c r="BS51132" s="24">
        <f t="shared" si="1121"/>
        <v>-2.5</v>
      </c>
    </row>
    <row r="51133" spans="71:71" x14ac:dyDescent="0.3">
      <c r="BS51133" s="24">
        <f t="shared" si="1121"/>
        <v>-2.5</v>
      </c>
    </row>
    <row r="51134" spans="71:71" x14ac:dyDescent="0.3">
      <c r="BS51134" s="24">
        <f t="shared" si="1121"/>
        <v>-2.5</v>
      </c>
    </row>
    <row r="51135" spans="71:71" x14ac:dyDescent="0.3">
      <c r="BS51135" s="24">
        <f t="shared" si="1121"/>
        <v>-2.5</v>
      </c>
    </row>
    <row r="51136" spans="71:71" x14ac:dyDescent="0.3">
      <c r="BS51136" s="24">
        <f t="shared" si="1121"/>
        <v>-2.5</v>
      </c>
    </row>
    <row r="51137" spans="71:71" x14ac:dyDescent="0.3">
      <c r="BS51137" s="24">
        <f t="shared" si="1121"/>
        <v>-2.5</v>
      </c>
    </row>
    <row r="51138" spans="71:71" x14ac:dyDescent="0.3">
      <c r="BS51138" s="24">
        <f t="shared" si="1121"/>
        <v>-2.5</v>
      </c>
    </row>
    <row r="51139" spans="71:71" x14ac:dyDescent="0.3">
      <c r="BS51139" s="24">
        <f t="shared" si="1121"/>
        <v>-2.5</v>
      </c>
    </row>
    <row r="51140" spans="71:71" x14ac:dyDescent="0.3">
      <c r="BS51140" s="24">
        <f t="shared" si="1121"/>
        <v>-2.5</v>
      </c>
    </row>
    <row r="51141" spans="71:71" x14ac:dyDescent="0.3">
      <c r="BS51141" s="24">
        <f t="shared" si="1121"/>
        <v>-2.5</v>
      </c>
    </row>
    <row r="51142" spans="71:71" x14ac:dyDescent="0.3">
      <c r="BS51142" s="24">
        <f t="shared" si="1121"/>
        <v>-2.5</v>
      </c>
    </row>
    <row r="51143" spans="71:71" x14ac:dyDescent="0.3">
      <c r="BS51143" s="24">
        <f t="shared" si="1121"/>
        <v>-2.5</v>
      </c>
    </row>
    <row r="51144" spans="71:71" x14ac:dyDescent="0.3">
      <c r="BS51144" s="24">
        <f t="shared" si="1121"/>
        <v>-2.5</v>
      </c>
    </row>
    <row r="51145" spans="71:71" x14ac:dyDescent="0.3">
      <c r="BS51145" s="24">
        <f t="shared" ref="BS51145:BS51208" si="1122">BR51145-2.5</f>
        <v>-2.5</v>
      </c>
    </row>
    <row r="51146" spans="71:71" x14ac:dyDescent="0.3">
      <c r="BS51146" s="24">
        <f t="shared" si="1122"/>
        <v>-2.5</v>
      </c>
    </row>
    <row r="51147" spans="71:71" x14ac:dyDescent="0.3">
      <c r="BS51147" s="24">
        <f t="shared" si="1122"/>
        <v>-2.5</v>
      </c>
    </row>
    <row r="51148" spans="71:71" x14ac:dyDescent="0.3">
      <c r="BS51148" s="24">
        <f t="shared" si="1122"/>
        <v>-2.5</v>
      </c>
    </row>
    <row r="51149" spans="71:71" x14ac:dyDescent="0.3">
      <c r="BS51149" s="24">
        <f t="shared" si="1122"/>
        <v>-2.5</v>
      </c>
    </row>
    <row r="51150" spans="71:71" x14ac:dyDescent="0.3">
      <c r="BS51150" s="24">
        <f t="shared" si="1122"/>
        <v>-2.5</v>
      </c>
    </row>
    <row r="51151" spans="71:71" x14ac:dyDescent="0.3">
      <c r="BS51151" s="24">
        <f t="shared" si="1122"/>
        <v>-2.5</v>
      </c>
    </row>
    <row r="51152" spans="71:71" x14ac:dyDescent="0.3">
      <c r="BS51152" s="24">
        <f t="shared" si="1122"/>
        <v>-2.5</v>
      </c>
    </row>
    <row r="51153" spans="71:71" x14ac:dyDescent="0.3">
      <c r="BS51153" s="24">
        <f t="shared" si="1122"/>
        <v>-2.5</v>
      </c>
    </row>
    <row r="51154" spans="71:71" x14ac:dyDescent="0.3">
      <c r="BS51154" s="24">
        <f t="shared" si="1122"/>
        <v>-2.5</v>
      </c>
    </row>
    <row r="51155" spans="71:71" x14ac:dyDescent="0.3">
      <c r="BS51155" s="24">
        <f t="shared" si="1122"/>
        <v>-2.5</v>
      </c>
    </row>
    <row r="51156" spans="71:71" x14ac:dyDescent="0.3">
      <c r="BS51156" s="24">
        <f t="shared" si="1122"/>
        <v>-2.5</v>
      </c>
    </row>
    <row r="51157" spans="71:71" x14ac:dyDescent="0.3">
      <c r="BS51157" s="24">
        <f t="shared" si="1122"/>
        <v>-2.5</v>
      </c>
    </row>
    <row r="51158" spans="71:71" x14ac:dyDescent="0.3">
      <c r="BS51158" s="24">
        <f t="shared" si="1122"/>
        <v>-2.5</v>
      </c>
    </row>
    <row r="51159" spans="71:71" x14ac:dyDescent="0.3">
      <c r="BS51159" s="24">
        <f t="shared" si="1122"/>
        <v>-2.5</v>
      </c>
    </row>
    <row r="51160" spans="71:71" x14ac:dyDescent="0.3">
      <c r="BS51160" s="24">
        <f t="shared" si="1122"/>
        <v>-2.5</v>
      </c>
    </row>
    <row r="51161" spans="71:71" x14ac:dyDescent="0.3">
      <c r="BS51161" s="24">
        <f t="shared" si="1122"/>
        <v>-2.5</v>
      </c>
    </row>
    <row r="51162" spans="71:71" x14ac:dyDescent="0.3">
      <c r="BS51162" s="24">
        <f t="shared" si="1122"/>
        <v>-2.5</v>
      </c>
    </row>
    <row r="51163" spans="71:71" x14ac:dyDescent="0.3">
      <c r="BS51163" s="24">
        <f t="shared" si="1122"/>
        <v>-2.5</v>
      </c>
    </row>
    <row r="51164" spans="71:71" x14ac:dyDescent="0.3">
      <c r="BS51164" s="24">
        <f t="shared" si="1122"/>
        <v>-2.5</v>
      </c>
    </row>
    <row r="51165" spans="71:71" x14ac:dyDescent="0.3">
      <c r="BS51165" s="24">
        <f t="shared" si="1122"/>
        <v>-2.5</v>
      </c>
    </row>
    <row r="51166" spans="71:71" x14ac:dyDescent="0.3">
      <c r="BS51166" s="24">
        <f t="shared" si="1122"/>
        <v>-2.5</v>
      </c>
    </row>
    <row r="51167" spans="71:71" x14ac:dyDescent="0.3">
      <c r="BS51167" s="24">
        <f t="shared" si="1122"/>
        <v>-2.5</v>
      </c>
    </row>
    <row r="51168" spans="71:71" x14ac:dyDescent="0.3">
      <c r="BS51168" s="24">
        <f t="shared" si="1122"/>
        <v>-2.5</v>
      </c>
    </row>
    <row r="51169" spans="71:71" x14ac:dyDescent="0.3">
      <c r="BS51169" s="24">
        <f t="shared" si="1122"/>
        <v>-2.5</v>
      </c>
    </row>
    <row r="51170" spans="71:71" x14ac:dyDescent="0.3">
      <c r="BS51170" s="24">
        <f t="shared" si="1122"/>
        <v>-2.5</v>
      </c>
    </row>
    <row r="51171" spans="71:71" x14ac:dyDescent="0.3">
      <c r="BS51171" s="24">
        <f t="shared" si="1122"/>
        <v>-2.5</v>
      </c>
    </row>
    <row r="51172" spans="71:71" x14ac:dyDescent="0.3">
      <c r="BS51172" s="24">
        <f t="shared" si="1122"/>
        <v>-2.5</v>
      </c>
    </row>
    <row r="51173" spans="71:71" x14ac:dyDescent="0.3">
      <c r="BS51173" s="24">
        <f t="shared" si="1122"/>
        <v>-2.5</v>
      </c>
    </row>
    <row r="51174" spans="71:71" x14ac:dyDescent="0.3">
      <c r="BS51174" s="24">
        <f t="shared" si="1122"/>
        <v>-2.5</v>
      </c>
    </row>
    <row r="51175" spans="71:71" x14ac:dyDescent="0.3">
      <c r="BS51175" s="24">
        <f t="shared" si="1122"/>
        <v>-2.5</v>
      </c>
    </row>
    <row r="51176" spans="71:71" x14ac:dyDescent="0.3">
      <c r="BS51176" s="24">
        <f t="shared" si="1122"/>
        <v>-2.5</v>
      </c>
    </row>
    <row r="51177" spans="71:71" x14ac:dyDescent="0.3">
      <c r="BS51177" s="24">
        <f t="shared" si="1122"/>
        <v>-2.5</v>
      </c>
    </row>
    <row r="51178" spans="71:71" x14ac:dyDescent="0.3">
      <c r="BS51178" s="24">
        <f t="shared" si="1122"/>
        <v>-2.5</v>
      </c>
    </row>
    <row r="51179" spans="71:71" x14ac:dyDescent="0.3">
      <c r="BS51179" s="24">
        <f t="shared" si="1122"/>
        <v>-2.5</v>
      </c>
    </row>
    <row r="51180" spans="71:71" x14ac:dyDescent="0.3">
      <c r="BS51180" s="24">
        <f t="shared" si="1122"/>
        <v>-2.5</v>
      </c>
    </row>
    <row r="51181" spans="71:71" x14ac:dyDescent="0.3">
      <c r="BS51181" s="24">
        <f t="shared" si="1122"/>
        <v>-2.5</v>
      </c>
    </row>
    <row r="51182" spans="71:71" x14ac:dyDescent="0.3">
      <c r="BS51182" s="24">
        <f t="shared" si="1122"/>
        <v>-2.5</v>
      </c>
    </row>
    <row r="51183" spans="71:71" x14ac:dyDescent="0.3">
      <c r="BS51183" s="24">
        <f t="shared" si="1122"/>
        <v>-2.5</v>
      </c>
    </row>
    <row r="51184" spans="71:71" x14ac:dyDescent="0.3">
      <c r="BS51184" s="24">
        <f t="shared" si="1122"/>
        <v>-2.5</v>
      </c>
    </row>
    <row r="51185" spans="71:71" x14ac:dyDescent="0.3">
      <c r="BS51185" s="24">
        <f t="shared" si="1122"/>
        <v>-2.5</v>
      </c>
    </row>
    <row r="51186" spans="71:71" x14ac:dyDescent="0.3">
      <c r="BS51186" s="24">
        <f t="shared" si="1122"/>
        <v>-2.5</v>
      </c>
    </row>
    <row r="51187" spans="71:71" x14ac:dyDescent="0.3">
      <c r="BS51187" s="24">
        <f t="shared" si="1122"/>
        <v>-2.5</v>
      </c>
    </row>
    <row r="51188" spans="71:71" x14ac:dyDescent="0.3">
      <c r="BS51188" s="24">
        <f t="shared" si="1122"/>
        <v>-2.5</v>
      </c>
    </row>
    <row r="51189" spans="71:71" x14ac:dyDescent="0.3">
      <c r="BS51189" s="24">
        <f t="shared" si="1122"/>
        <v>-2.5</v>
      </c>
    </row>
    <row r="51190" spans="71:71" x14ac:dyDescent="0.3">
      <c r="BS51190" s="24">
        <f t="shared" si="1122"/>
        <v>-2.5</v>
      </c>
    </row>
    <row r="51191" spans="71:71" x14ac:dyDescent="0.3">
      <c r="BS51191" s="24">
        <f t="shared" si="1122"/>
        <v>-2.5</v>
      </c>
    </row>
    <row r="51192" spans="71:71" x14ac:dyDescent="0.3">
      <c r="BS51192" s="24">
        <f t="shared" si="1122"/>
        <v>-2.5</v>
      </c>
    </row>
    <row r="51193" spans="71:71" x14ac:dyDescent="0.3">
      <c r="BS51193" s="24">
        <f t="shared" si="1122"/>
        <v>-2.5</v>
      </c>
    </row>
    <row r="51194" spans="71:71" x14ac:dyDescent="0.3">
      <c r="BS51194" s="24">
        <f t="shared" si="1122"/>
        <v>-2.5</v>
      </c>
    </row>
    <row r="51195" spans="71:71" x14ac:dyDescent="0.3">
      <c r="BS51195" s="24">
        <f t="shared" si="1122"/>
        <v>-2.5</v>
      </c>
    </row>
    <row r="51196" spans="71:71" x14ac:dyDescent="0.3">
      <c r="BS51196" s="24">
        <f t="shared" si="1122"/>
        <v>-2.5</v>
      </c>
    </row>
    <row r="51197" spans="71:71" x14ac:dyDescent="0.3">
      <c r="BS51197" s="24">
        <f t="shared" si="1122"/>
        <v>-2.5</v>
      </c>
    </row>
    <row r="51198" spans="71:71" x14ac:dyDescent="0.3">
      <c r="BS51198" s="24">
        <f t="shared" si="1122"/>
        <v>-2.5</v>
      </c>
    </row>
    <row r="51199" spans="71:71" x14ac:dyDescent="0.3">
      <c r="BS51199" s="24">
        <f t="shared" si="1122"/>
        <v>-2.5</v>
      </c>
    </row>
    <row r="51200" spans="71:71" x14ac:dyDescent="0.3">
      <c r="BS51200" s="24">
        <f t="shared" si="1122"/>
        <v>-2.5</v>
      </c>
    </row>
    <row r="51201" spans="71:71" x14ac:dyDescent="0.3">
      <c r="BS51201" s="24">
        <f t="shared" si="1122"/>
        <v>-2.5</v>
      </c>
    </row>
    <row r="51202" spans="71:71" x14ac:dyDescent="0.3">
      <c r="BS51202" s="24">
        <f t="shared" si="1122"/>
        <v>-2.5</v>
      </c>
    </row>
    <row r="51203" spans="71:71" x14ac:dyDescent="0.3">
      <c r="BS51203" s="24">
        <f t="shared" si="1122"/>
        <v>-2.5</v>
      </c>
    </row>
    <row r="51204" spans="71:71" x14ac:dyDescent="0.3">
      <c r="BS51204" s="24">
        <f t="shared" si="1122"/>
        <v>-2.5</v>
      </c>
    </row>
    <row r="51205" spans="71:71" x14ac:dyDescent="0.3">
      <c r="BS51205" s="24">
        <f t="shared" si="1122"/>
        <v>-2.5</v>
      </c>
    </row>
    <row r="51206" spans="71:71" x14ac:dyDescent="0.3">
      <c r="BS51206" s="24">
        <f t="shared" si="1122"/>
        <v>-2.5</v>
      </c>
    </row>
    <row r="51207" spans="71:71" x14ac:dyDescent="0.3">
      <c r="BS51207" s="24">
        <f t="shared" si="1122"/>
        <v>-2.5</v>
      </c>
    </row>
    <row r="51208" spans="71:71" x14ac:dyDescent="0.3">
      <c r="BS51208" s="24">
        <f t="shared" si="1122"/>
        <v>-2.5</v>
      </c>
    </row>
    <row r="51209" spans="71:71" x14ac:dyDescent="0.3">
      <c r="BS51209" s="24">
        <f t="shared" ref="BS51209:BS51272" si="1123">BR51209-2.5</f>
        <v>-2.5</v>
      </c>
    </row>
    <row r="51210" spans="71:71" x14ac:dyDescent="0.3">
      <c r="BS51210" s="24">
        <f t="shared" si="1123"/>
        <v>-2.5</v>
      </c>
    </row>
    <row r="51211" spans="71:71" x14ac:dyDescent="0.3">
      <c r="BS51211" s="24">
        <f t="shared" si="1123"/>
        <v>-2.5</v>
      </c>
    </row>
    <row r="51212" spans="71:71" x14ac:dyDescent="0.3">
      <c r="BS51212" s="24">
        <f t="shared" si="1123"/>
        <v>-2.5</v>
      </c>
    </row>
    <row r="51213" spans="71:71" x14ac:dyDescent="0.3">
      <c r="BS51213" s="24">
        <f t="shared" si="1123"/>
        <v>-2.5</v>
      </c>
    </row>
    <row r="51214" spans="71:71" x14ac:dyDescent="0.3">
      <c r="BS51214" s="24">
        <f t="shared" si="1123"/>
        <v>-2.5</v>
      </c>
    </row>
    <row r="51215" spans="71:71" x14ac:dyDescent="0.3">
      <c r="BS51215" s="24">
        <f t="shared" si="1123"/>
        <v>-2.5</v>
      </c>
    </row>
    <row r="51216" spans="71:71" x14ac:dyDescent="0.3">
      <c r="BS51216" s="24">
        <f t="shared" si="1123"/>
        <v>-2.5</v>
      </c>
    </row>
    <row r="51217" spans="71:71" x14ac:dyDescent="0.3">
      <c r="BS51217" s="24">
        <f t="shared" si="1123"/>
        <v>-2.5</v>
      </c>
    </row>
    <row r="51218" spans="71:71" x14ac:dyDescent="0.3">
      <c r="BS51218" s="24">
        <f t="shared" si="1123"/>
        <v>-2.5</v>
      </c>
    </row>
    <row r="51219" spans="71:71" x14ac:dyDescent="0.3">
      <c r="BS51219" s="24">
        <f t="shared" si="1123"/>
        <v>-2.5</v>
      </c>
    </row>
    <row r="51220" spans="71:71" x14ac:dyDescent="0.3">
      <c r="BS51220" s="24">
        <f t="shared" si="1123"/>
        <v>-2.5</v>
      </c>
    </row>
    <row r="51221" spans="71:71" x14ac:dyDescent="0.3">
      <c r="BS51221" s="24">
        <f t="shared" si="1123"/>
        <v>-2.5</v>
      </c>
    </row>
    <row r="51222" spans="71:71" x14ac:dyDescent="0.3">
      <c r="BS51222" s="24">
        <f t="shared" si="1123"/>
        <v>-2.5</v>
      </c>
    </row>
    <row r="51223" spans="71:71" x14ac:dyDescent="0.3">
      <c r="BS51223" s="24">
        <f t="shared" si="1123"/>
        <v>-2.5</v>
      </c>
    </row>
    <row r="51224" spans="71:71" x14ac:dyDescent="0.3">
      <c r="BS51224" s="24">
        <f t="shared" si="1123"/>
        <v>-2.5</v>
      </c>
    </row>
    <row r="51225" spans="71:71" x14ac:dyDescent="0.3">
      <c r="BS51225" s="24">
        <f t="shared" si="1123"/>
        <v>-2.5</v>
      </c>
    </row>
    <row r="51226" spans="71:71" x14ac:dyDescent="0.3">
      <c r="BS51226" s="24">
        <f t="shared" si="1123"/>
        <v>-2.5</v>
      </c>
    </row>
    <row r="51227" spans="71:71" x14ac:dyDescent="0.3">
      <c r="BS51227" s="24">
        <f t="shared" si="1123"/>
        <v>-2.5</v>
      </c>
    </row>
    <row r="51228" spans="71:71" x14ac:dyDescent="0.3">
      <c r="BS51228" s="24">
        <f t="shared" si="1123"/>
        <v>-2.5</v>
      </c>
    </row>
    <row r="51229" spans="71:71" x14ac:dyDescent="0.3">
      <c r="BS51229" s="24">
        <f t="shared" si="1123"/>
        <v>-2.5</v>
      </c>
    </row>
    <row r="51230" spans="71:71" x14ac:dyDescent="0.3">
      <c r="BS51230" s="24">
        <f t="shared" si="1123"/>
        <v>-2.5</v>
      </c>
    </row>
    <row r="51231" spans="71:71" x14ac:dyDescent="0.3">
      <c r="BS51231" s="24">
        <f t="shared" si="1123"/>
        <v>-2.5</v>
      </c>
    </row>
    <row r="51232" spans="71:71" x14ac:dyDescent="0.3">
      <c r="BS51232" s="24">
        <f t="shared" si="1123"/>
        <v>-2.5</v>
      </c>
    </row>
    <row r="51233" spans="71:71" x14ac:dyDescent="0.3">
      <c r="BS51233" s="24">
        <f t="shared" si="1123"/>
        <v>-2.5</v>
      </c>
    </row>
    <row r="51234" spans="71:71" x14ac:dyDescent="0.3">
      <c r="BS51234" s="24">
        <f t="shared" si="1123"/>
        <v>-2.5</v>
      </c>
    </row>
    <row r="51235" spans="71:71" x14ac:dyDescent="0.3">
      <c r="BS51235" s="24">
        <f t="shared" si="1123"/>
        <v>-2.5</v>
      </c>
    </row>
    <row r="51236" spans="71:71" x14ac:dyDescent="0.3">
      <c r="BS51236" s="24">
        <f t="shared" si="1123"/>
        <v>-2.5</v>
      </c>
    </row>
    <row r="51237" spans="71:71" x14ac:dyDescent="0.3">
      <c r="BS51237" s="24">
        <f t="shared" si="1123"/>
        <v>-2.5</v>
      </c>
    </row>
    <row r="51238" spans="71:71" x14ac:dyDescent="0.3">
      <c r="BS51238" s="24">
        <f t="shared" si="1123"/>
        <v>-2.5</v>
      </c>
    </row>
    <row r="51239" spans="71:71" x14ac:dyDescent="0.3">
      <c r="BS51239" s="24">
        <f t="shared" si="1123"/>
        <v>-2.5</v>
      </c>
    </row>
    <row r="51240" spans="71:71" x14ac:dyDescent="0.3">
      <c r="BS51240" s="24">
        <f t="shared" si="1123"/>
        <v>-2.5</v>
      </c>
    </row>
    <row r="51241" spans="71:71" x14ac:dyDescent="0.3">
      <c r="BS51241" s="24">
        <f t="shared" si="1123"/>
        <v>-2.5</v>
      </c>
    </row>
    <row r="51242" spans="71:71" x14ac:dyDescent="0.3">
      <c r="BS51242" s="24">
        <f t="shared" si="1123"/>
        <v>-2.5</v>
      </c>
    </row>
    <row r="51243" spans="71:71" x14ac:dyDescent="0.3">
      <c r="BS51243" s="24">
        <f t="shared" si="1123"/>
        <v>-2.5</v>
      </c>
    </row>
    <row r="51244" spans="71:71" x14ac:dyDescent="0.3">
      <c r="BS51244" s="24">
        <f t="shared" si="1123"/>
        <v>-2.5</v>
      </c>
    </row>
    <row r="51245" spans="71:71" x14ac:dyDescent="0.3">
      <c r="BS51245" s="24">
        <f t="shared" si="1123"/>
        <v>-2.5</v>
      </c>
    </row>
    <row r="51246" spans="71:71" x14ac:dyDescent="0.3">
      <c r="BS51246" s="24">
        <f t="shared" si="1123"/>
        <v>-2.5</v>
      </c>
    </row>
    <row r="51247" spans="71:71" x14ac:dyDescent="0.3">
      <c r="BS51247" s="24">
        <f t="shared" si="1123"/>
        <v>-2.5</v>
      </c>
    </row>
    <row r="51248" spans="71:71" x14ac:dyDescent="0.3">
      <c r="BS51248" s="24">
        <f t="shared" si="1123"/>
        <v>-2.5</v>
      </c>
    </row>
    <row r="51249" spans="71:71" x14ac:dyDescent="0.3">
      <c r="BS51249" s="24">
        <f t="shared" si="1123"/>
        <v>-2.5</v>
      </c>
    </row>
    <row r="51250" spans="71:71" x14ac:dyDescent="0.3">
      <c r="BS51250" s="24">
        <f t="shared" si="1123"/>
        <v>-2.5</v>
      </c>
    </row>
    <row r="51251" spans="71:71" x14ac:dyDescent="0.3">
      <c r="BS51251" s="24">
        <f t="shared" si="1123"/>
        <v>-2.5</v>
      </c>
    </row>
    <row r="51252" spans="71:71" x14ac:dyDescent="0.3">
      <c r="BS51252" s="24">
        <f t="shared" si="1123"/>
        <v>-2.5</v>
      </c>
    </row>
    <row r="51253" spans="71:71" x14ac:dyDescent="0.3">
      <c r="BS51253" s="24">
        <f t="shared" si="1123"/>
        <v>-2.5</v>
      </c>
    </row>
    <row r="51254" spans="71:71" x14ac:dyDescent="0.3">
      <c r="BS51254" s="24">
        <f t="shared" si="1123"/>
        <v>-2.5</v>
      </c>
    </row>
    <row r="51255" spans="71:71" x14ac:dyDescent="0.3">
      <c r="BS51255" s="24">
        <f t="shared" si="1123"/>
        <v>-2.5</v>
      </c>
    </row>
    <row r="51256" spans="71:71" x14ac:dyDescent="0.3">
      <c r="BS51256" s="24">
        <f t="shared" si="1123"/>
        <v>-2.5</v>
      </c>
    </row>
    <row r="51257" spans="71:71" x14ac:dyDescent="0.3">
      <c r="BS51257" s="24">
        <f t="shared" si="1123"/>
        <v>-2.5</v>
      </c>
    </row>
    <row r="51258" spans="71:71" x14ac:dyDescent="0.3">
      <c r="BS51258" s="24">
        <f t="shared" si="1123"/>
        <v>-2.5</v>
      </c>
    </row>
    <row r="51259" spans="71:71" x14ac:dyDescent="0.3">
      <c r="BS51259" s="24">
        <f t="shared" si="1123"/>
        <v>-2.5</v>
      </c>
    </row>
    <row r="51260" spans="71:71" x14ac:dyDescent="0.3">
      <c r="BS51260" s="24">
        <f t="shared" si="1123"/>
        <v>-2.5</v>
      </c>
    </row>
    <row r="51261" spans="71:71" x14ac:dyDescent="0.3">
      <c r="BS51261" s="24">
        <f t="shared" si="1123"/>
        <v>-2.5</v>
      </c>
    </row>
    <row r="51262" spans="71:71" x14ac:dyDescent="0.3">
      <c r="BS51262" s="24">
        <f t="shared" si="1123"/>
        <v>-2.5</v>
      </c>
    </row>
    <row r="51263" spans="71:71" x14ac:dyDescent="0.3">
      <c r="BS51263" s="24">
        <f t="shared" si="1123"/>
        <v>-2.5</v>
      </c>
    </row>
    <row r="51264" spans="71:71" x14ac:dyDescent="0.3">
      <c r="BS51264" s="24">
        <f t="shared" si="1123"/>
        <v>-2.5</v>
      </c>
    </row>
    <row r="51265" spans="71:71" x14ac:dyDescent="0.3">
      <c r="BS51265" s="24">
        <f t="shared" si="1123"/>
        <v>-2.5</v>
      </c>
    </row>
    <row r="51266" spans="71:71" x14ac:dyDescent="0.3">
      <c r="BS51266" s="24">
        <f t="shared" si="1123"/>
        <v>-2.5</v>
      </c>
    </row>
    <row r="51267" spans="71:71" x14ac:dyDescent="0.3">
      <c r="BS51267" s="24">
        <f t="shared" si="1123"/>
        <v>-2.5</v>
      </c>
    </row>
    <row r="51268" spans="71:71" x14ac:dyDescent="0.3">
      <c r="BS51268" s="24">
        <f t="shared" si="1123"/>
        <v>-2.5</v>
      </c>
    </row>
    <row r="51269" spans="71:71" x14ac:dyDescent="0.3">
      <c r="BS51269" s="24">
        <f t="shared" si="1123"/>
        <v>-2.5</v>
      </c>
    </row>
    <row r="51270" spans="71:71" x14ac:dyDescent="0.3">
      <c r="BS51270" s="24">
        <f t="shared" si="1123"/>
        <v>-2.5</v>
      </c>
    </row>
    <row r="51271" spans="71:71" x14ac:dyDescent="0.3">
      <c r="BS51271" s="24">
        <f t="shared" si="1123"/>
        <v>-2.5</v>
      </c>
    </row>
    <row r="51272" spans="71:71" x14ac:dyDescent="0.3">
      <c r="BS51272" s="24">
        <f t="shared" si="1123"/>
        <v>-2.5</v>
      </c>
    </row>
    <row r="51273" spans="71:71" x14ac:dyDescent="0.3">
      <c r="BS51273" s="24">
        <f t="shared" ref="BS51273:BS51336" si="1124">BR51273-2.5</f>
        <v>-2.5</v>
      </c>
    </row>
    <row r="51274" spans="71:71" x14ac:dyDescent="0.3">
      <c r="BS51274" s="24">
        <f t="shared" si="1124"/>
        <v>-2.5</v>
      </c>
    </row>
    <row r="51275" spans="71:71" x14ac:dyDescent="0.3">
      <c r="BS51275" s="24">
        <f t="shared" si="1124"/>
        <v>-2.5</v>
      </c>
    </row>
    <row r="51276" spans="71:71" x14ac:dyDescent="0.3">
      <c r="BS51276" s="24">
        <f t="shared" si="1124"/>
        <v>-2.5</v>
      </c>
    </row>
    <row r="51277" spans="71:71" x14ac:dyDescent="0.3">
      <c r="BS51277" s="24">
        <f t="shared" si="1124"/>
        <v>-2.5</v>
      </c>
    </row>
    <row r="51278" spans="71:71" x14ac:dyDescent="0.3">
      <c r="BS51278" s="24">
        <f t="shared" si="1124"/>
        <v>-2.5</v>
      </c>
    </row>
    <row r="51279" spans="71:71" x14ac:dyDescent="0.3">
      <c r="BS51279" s="24">
        <f t="shared" si="1124"/>
        <v>-2.5</v>
      </c>
    </row>
    <row r="51280" spans="71:71" x14ac:dyDescent="0.3">
      <c r="BS51280" s="24">
        <f t="shared" si="1124"/>
        <v>-2.5</v>
      </c>
    </row>
    <row r="51281" spans="71:71" x14ac:dyDescent="0.3">
      <c r="BS51281" s="24">
        <f t="shared" si="1124"/>
        <v>-2.5</v>
      </c>
    </row>
    <row r="51282" spans="71:71" x14ac:dyDescent="0.3">
      <c r="BS51282" s="24">
        <f t="shared" si="1124"/>
        <v>-2.5</v>
      </c>
    </row>
    <row r="51283" spans="71:71" x14ac:dyDescent="0.3">
      <c r="BS51283" s="24">
        <f t="shared" si="1124"/>
        <v>-2.5</v>
      </c>
    </row>
    <row r="51284" spans="71:71" x14ac:dyDescent="0.3">
      <c r="BS51284" s="24">
        <f t="shared" si="1124"/>
        <v>-2.5</v>
      </c>
    </row>
    <row r="51285" spans="71:71" x14ac:dyDescent="0.3">
      <c r="BS51285" s="24">
        <f t="shared" si="1124"/>
        <v>-2.5</v>
      </c>
    </row>
    <row r="51286" spans="71:71" x14ac:dyDescent="0.3">
      <c r="BS51286" s="24">
        <f t="shared" si="1124"/>
        <v>-2.5</v>
      </c>
    </row>
    <row r="51287" spans="71:71" x14ac:dyDescent="0.3">
      <c r="BS51287" s="24">
        <f t="shared" si="1124"/>
        <v>-2.5</v>
      </c>
    </row>
    <row r="51288" spans="71:71" x14ac:dyDescent="0.3">
      <c r="BS51288" s="24">
        <f t="shared" si="1124"/>
        <v>-2.5</v>
      </c>
    </row>
    <row r="51289" spans="71:71" x14ac:dyDescent="0.3">
      <c r="BS51289" s="24">
        <f t="shared" si="1124"/>
        <v>-2.5</v>
      </c>
    </row>
    <row r="51290" spans="71:71" x14ac:dyDescent="0.3">
      <c r="BS51290" s="24">
        <f t="shared" si="1124"/>
        <v>-2.5</v>
      </c>
    </row>
    <row r="51291" spans="71:71" x14ac:dyDescent="0.3">
      <c r="BS51291" s="24">
        <f t="shared" si="1124"/>
        <v>-2.5</v>
      </c>
    </row>
    <row r="51292" spans="71:71" x14ac:dyDescent="0.3">
      <c r="BS51292" s="24">
        <f t="shared" si="1124"/>
        <v>-2.5</v>
      </c>
    </row>
    <row r="51293" spans="71:71" x14ac:dyDescent="0.3">
      <c r="BS51293" s="24">
        <f t="shared" si="1124"/>
        <v>-2.5</v>
      </c>
    </row>
    <row r="51294" spans="71:71" x14ac:dyDescent="0.3">
      <c r="BS51294" s="24">
        <f t="shared" si="1124"/>
        <v>-2.5</v>
      </c>
    </row>
    <row r="51295" spans="71:71" x14ac:dyDescent="0.3">
      <c r="BS51295" s="24">
        <f t="shared" si="1124"/>
        <v>-2.5</v>
      </c>
    </row>
    <row r="51296" spans="71:71" x14ac:dyDescent="0.3">
      <c r="BS51296" s="24">
        <f t="shared" si="1124"/>
        <v>-2.5</v>
      </c>
    </row>
    <row r="51297" spans="71:71" x14ac:dyDescent="0.3">
      <c r="BS51297" s="24">
        <f t="shared" si="1124"/>
        <v>-2.5</v>
      </c>
    </row>
    <row r="51298" spans="71:71" x14ac:dyDescent="0.3">
      <c r="BS51298" s="24">
        <f t="shared" si="1124"/>
        <v>-2.5</v>
      </c>
    </row>
    <row r="51299" spans="71:71" x14ac:dyDescent="0.3">
      <c r="BS51299" s="24">
        <f t="shared" si="1124"/>
        <v>-2.5</v>
      </c>
    </row>
    <row r="51300" spans="71:71" x14ac:dyDescent="0.3">
      <c r="BS51300" s="24">
        <f t="shared" si="1124"/>
        <v>-2.5</v>
      </c>
    </row>
    <row r="51301" spans="71:71" x14ac:dyDescent="0.3">
      <c r="BS51301" s="24">
        <f t="shared" si="1124"/>
        <v>-2.5</v>
      </c>
    </row>
    <row r="51302" spans="71:71" x14ac:dyDescent="0.3">
      <c r="BS51302" s="24">
        <f t="shared" si="1124"/>
        <v>-2.5</v>
      </c>
    </row>
    <row r="51303" spans="71:71" x14ac:dyDescent="0.3">
      <c r="BS51303" s="24">
        <f t="shared" si="1124"/>
        <v>-2.5</v>
      </c>
    </row>
    <row r="51304" spans="71:71" x14ac:dyDescent="0.3">
      <c r="BS51304" s="24">
        <f t="shared" si="1124"/>
        <v>-2.5</v>
      </c>
    </row>
    <row r="51305" spans="71:71" x14ac:dyDescent="0.3">
      <c r="BS51305" s="24">
        <f t="shared" si="1124"/>
        <v>-2.5</v>
      </c>
    </row>
    <row r="51306" spans="71:71" x14ac:dyDescent="0.3">
      <c r="BS51306" s="24">
        <f t="shared" si="1124"/>
        <v>-2.5</v>
      </c>
    </row>
    <row r="51307" spans="71:71" x14ac:dyDescent="0.3">
      <c r="BS51307" s="24">
        <f t="shared" si="1124"/>
        <v>-2.5</v>
      </c>
    </row>
    <row r="51308" spans="71:71" x14ac:dyDescent="0.3">
      <c r="BS51308" s="24">
        <f t="shared" si="1124"/>
        <v>-2.5</v>
      </c>
    </row>
    <row r="51309" spans="71:71" x14ac:dyDescent="0.3">
      <c r="BS51309" s="24">
        <f t="shared" si="1124"/>
        <v>-2.5</v>
      </c>
    </row>
    <row r="51310" spans="71:71" x14ac:dyDescent="0.3">
      <c r="BS51310" s="24">
        <f t="shared" si="1124"/>
        <v>-2.5</v>
      </c>
    </row>
    <row r="51311" spans="71:71" x14ac:dyDescent="0.3">
      <c r="BS51311" s="24">
        <f t="shared" si="1124"/>
        <v>-2.5</v>
      </c>
    </row>
    <row r="51312" spans="71:71" x14ac:dyDescent="0.3">
      <c r="BS51312" s="24">
        <f t="shared" si="1124"/>
        <v>-2.5</v>
      </c>
    </row>
    <row r="51313" spans="71:71" x14ac:dyDescent="0.3">
      <c r="BS51313" s="24">
        <f t="shared" si="1124"/>
        <v>-2.5</v>
      </c>
    </row>
    <row r="51314" spans="71:71" x14ac:dyDescent="0.3">
      <c r="BS51314" s="24">
        <f t="shared" si="1124"/>
        <v>-2.5</v>
      </c>
    </row>
    <row r="51315" spans="71:71" x14ac:dyDescent="0.3">
      <c r="BS51315" s="24">
        <f t="shared" si="1124"/>
        <v>-2.5</v>
      </c>
    </row>
    <row r="51316" spans="71:71" x14ac:dyDescent="0.3">
      <c r="BS51316" s="24">
        <f t="shared" si="1124"/>
        <v>-2.5</v>
      </c>
    </row>
    <row r="51317" spans="71:71" x14ac:dyDescent="0.3">
      <c r="BS51317" s="24">
        <f t="shared" si="1124"/>
        <v>-2.5</v>
      </c>
    </row>
    <row r="51318" spans="71:71" x14ac:dyDescent="0.3">
      <c r="BS51318" s="24">
        <f t="shared" si="1124"/>
        <v>-2.5</v>
      </c>
    </row>
    <row r="51319" spans="71:71" x14ac:dyDescent="0.3">
      <c r="BS51319" s="24">
        <f t="shared" si="1124"/>
        <v>-2.5</v>
      </c>
    </row>
    <row r="51320" spans="71:71" x14ac:dyDescent="0.3">
      <c r="BS51320" s="24">
        <f t="shared" si="1124"/>
        <v>-2.5</v>
      </c>
    </row>
    <row r="51321" spans="71:71" x14ac:dyDescent="0.3">
      <c r="BS51321" s="24">
        <f t="shared" si="1124"/>
        <v>-2.5</v>
      </c>
    </row>
    <row r="51322" spans="71:71" x14ac:dyDescent="0.3">
      <c r="BS51322" s="24">
        <f t="shared" si="1124"/>
        <v>-2.5</v>
      </c>
    </row>
    <row r="51323" spans="71:71" x14ac:dyDescent="0.3">
      <c r="BS51323" s="24">
        <f t="shared" si="1124"/>
        <v>-2.5</v>
      </c>
    </row>
    <row r="51324" spans="71:71" x14ac:dyDescent="0.3">
      <c r="BS51324" s="24">
        <f t="shared" si="1124"/>
        <v>-2.5</v>
      </c>
    </row>
    <row r="51325" spans="71:71" x14ac:dyDescent="0.3">
      <c r="BS51325" s="24">
        <f t="shared" si="1124"/>
        <v>-2.5</v>
      </c>
    </row>
    <row r="51326" spans="71:71" x14ac:dyDescent="0.3">
      <c r="BS51326" s="24">
        <f t="shared" si="1124"/>
        <v>-2.5</v>
      </c>
    </row>
    <row r="51327" spans="71:71" x14ac:dyDescent="0.3">
      <c r="BS51327" s="24">
        <f t="shared" si="1124"/>
        <v>-2.5</v>
      </c>
    </row>
    <row r="51328" spans="71:71" x14ac:dyDescent="0.3">
      <c r="BS51328" s="24">
        <f t="shared" si="1124"/>
        <v>-2.5</v>
      </c>
    </row>
    <row r="51329" spans="71:71" x14ac:dyDescent="0.3">
      <c r="BS51329" s="24">
        <f t="shared" si="1124"/>
        <v>-2.5</v>
      </c>
    </row>
    <row r="51330" spans="71:71" x14ac:dyDescent="0.3">
      <c r="BS51330" s="24">
        <f t="shared" si="1124"/>
        <v>-2.5</v>
      </c>
    </row>
    <row r="51331" spans="71:71" x14ac:dyDescent="0.3">
      <c r="BS51331" s="24">
        <f t="shared" si="1124"/>
        <v>-2.5</v>
      </c>
    </row>
    <row r="51332" spans="71:71" x14ac:dyDescent="0.3">
      <c r="BS51332" s="24">
        <f t="shared" si="1124"/>
        <v>-2.5</v>
      </c>
    </row>
    <row r="51333" spans="71:71" x14ac:dyDescent="0.3">
      <c r="BS51333" s="24">
        <f t="shared" si="1124"/>
        <v>-2.5</v>
      </c>
    </row>
    <row r="51334" spans="71:71" x14ac:dyDescent="0.3">
      <c r="BS51334" s="24">
        <f t="shared" si="1124"/>
        <v>-2.5</v>
      </c>
    </row>
    <row r="51335" spans="71:71" x14ac:dyDescent="0.3">
      <c r="BS51335" s="24">
        <f t="shared" si="1124"/>
        <v>-2.5</v>
      </c>
    </row>
    <row r="51336" spans="71:71" x14ac:dyDescent="0.3">
      <c r="BS51336" s="24">
        <f t="shared" si="1124"/>
        <v>-2.5</v>
      </c>
    </row>
    <row r="51337" spans="71:71" x14ac:dyDescent="0.3">
      <c r="BS51337" s="24">
        <f t="shared" ref="BS51337:BS51400" si="1125">BR51337-2.5</f>
        <v>-2.5</v>
      </c>
    </row>
    <row r="51338" spans="71:71" x14ac:dyDescent="0.3">
      <c r="BS51338" s="24">
        <f t="shared" si="1125"/>
        <v>-2.5</v>
      </c>
    </row>
    <row r="51339" spans="71:71" x14ac:dyDescent="0.3">
      <c r="BS51339" s="24">
        <f t="shared" si="1125"/>
        <v>-2.5</v>
      </c>
    </row>
    <row r="51340" spans="71:71" x14ac:dyDescent="0.3">
      <c r="BS51340" s="24">
        <f t="shared" si="1125"/>
        <v>-2.5</v>
      </c>
    </row>
    <row r="51341" spans="71:71" x14ac:dyDescent="0.3">
      <c r="BS51341" s="24">
        <f t="shared" si="1125"/>
        <v>-2.5</v>
      </c>
    </row>
    <row r="51342" spans="71:71" x14ac:dyDescent="0.3">
      <c r="BS51342" s="24">
        <f t="shared" si="1125"/>
        <v>-2.5</v>
      </c>
    </row>
    <row r="51343" spans="71:71" x14ac:dyDescent="0.3">
      <c r="BS51343" s="24">
        <f t="shared" si="1125"/>
        <v>-2.5</v>
      </c>
    </row>
    <row r="51344" spans="71:71" x14ac:dyDescent="0.3">
      <c r="BS51344" s="24">
        <f t="shared" si="1125"/>
        <v>-2.5</v>
      </c>
    </row>
    <row r="51345" spans="71:71" x14ac:dyDescent="0.3">
      <c r="BS51345" s="24">
        <f t="shared" si="1125"/>
        <v>-2.5</v>
      </c>
    </row>
    <row r="51346" spans="71:71" x14ac:dyDescent="0.3">
      <c r="BS51346" s="24">
        <f t="shared" si="1125"/>
        <v>-2.5</v>
      </c>
    </row>
    <row r="51347" spans="71:71" x14ac:dyDescent="0.3">
      <c r="BS51347" s="24">
        <f t="shared" si="1125"/>
        <v>-2.5</v>
      </c>
    </row>
    <row r="51348" spans="71:71" x14ac:dyDescent="0.3">
      <c r="BS51348" s="24">
        <f t="shared" si="1125"/>
        <v>-2.5</v>
      </c>
    </row>
    <row r="51349" spans="71:71" x14ac:dyDescent="0.3">
      <c r="BS51349" s="24">
        <f t="shared" si="1125"/>
        <v>-2.5</v>
      </c>
    </row>
    <row r="51350" spans="71:71" x14ac:dyDescent="0.3">
      <c r="BS51350" s="24">
        <f t="shared" si="1125"/>
        <v>-2.5</v>
      </c>
    </row>
    <row r="51351" spans="71:71" x14ac:dyDescent="0.3">
      <c r="BS51351" s="24">
        <f t="shared" si="1125"/>
        <v>-2.5</v>
      </c>
    </row>
    <row r="51352" spans="71:71" x14ac:dyDescent="0.3">
      <c r="BS51352" s="24">
        <f t="shared" si="1125"/>
        <v>-2.5</v>
      </c>
    </row>
    <row r="51353" spans="71:71" x14ac:dyDescent="0.3">
      <c r="BS51353" s="24">
        <f t="shared" si="1125"/>
        <v>-2.5</v>
      </c>
    </row>
    <row r="51354" spans="71:71" x14ac:dyDescent="0.3">
      <c r="BS51354" s="24">
        <f t="shared" si="1125"/>
        <v>-2.5</v>
      </c>
    </row>
    <row r="51355" spans="71:71" x14ac:dyDescent="0.3">
      <c r="BS51355" s="24">
        <f t="shared" si="1125"/>
        <v>-2.5</v>
      </c>
    </row>
    <row r="51356" spans="71:71" x14ac:dyDescent="0.3">
      <c r="BS51356" s="24">
        <f t="shared" si="1125"/>
        <v>-2.5</v>
      </c>
    </row>
    <row r="51357" spans="71:71" x14ac:dyDescent="0.3">
      <c r="BS51357" s="24">
        <f t="shared" si="1125"/>
        <v>-2.5</v>
      </c>
    </row>
    <row r="51358" spans="71:71" x14ac:dyDescent="0.3">
      <c r="BS51358" s="24">
        <f t="shared" si="1125"/>
        <v>-2.5</v>
      </c>
    </row>
    <row r="51359" spans="71:71" x14ac:dyDescent="0.3">
      <c r="BS51359" s="24">
        <f t="shared" si="1125"/>
        <v>-2.5</v>
      </c>
    </row>
    <row r="51360" spans="71:71" x14ac:dyDescent="0.3">
      <c r="BS51360" s="24">
        <f t="shared" si="1125"/>
        <v>-2.5</v>
      </c>
    </row>
    <row r="51361" spans="71:71" x14ac:dyDescent="0.3">
      <c r="BS51361" s="24">
        <f t="shared" si="1125"/>
        <v>-2.5</v>
      </c>
    </row>
    <row r="51362" spans="71:71" x14ac:dyDescent="0.3">
      <c r="BS51362" s="24">
        <f t="shared" si="1125"/>
        <v>-2.5</v>
      </c>
    </row>
    <row r="51363" spans="71:71" x14ac:dyDescent="0.3">
      <c r="BS51363" s="24">
        <f t="shared" si="1125"/>
        <v>-2.5</v>
      </c>
    </row>
    <row r="51364" spans="71:71" x14ac:dyDescent="0.3">
      <c r="BS51364" s="24">
        <f t="shared" si="1125"/>
        <v>-2.5</v>
      </c>
    </row>
    <row r="51365" spans="71:71" x14ac:dyDescent="0.3">
      <c r="BS51365" s="24">
        <f t="shared" si="1125"/>
        <v>-2.5</v>
      </c>
    </row>
    <row r="51366" spans="71:71" x14ac:dyDescent="0.3">
      <c r="BS51366" s="24">
        <f t="shared" si="1125"/>
        <v>-2.5</v>
      </c>
    </row>
    <row r="51367" spans="71:71" x14ac:dyDescent="0.3">
      <c r="BS51367" s="24">
        <f t="shared" si="1125"/>
        <v>-2.5</v>
      </c>
    </row>
    <row r="51368" spans="71:71" x14ac:dyDescent="0.3">
      <c r="BS51368" s="24">
        <f t="shared" si="1125"/>
        <v>-2.5</v>
      </c>
    </row>
    <row r="51369" spans="71:71" x14ac:dyDescent="0.3">
      <c r="BS51369" s="24">
        <f t="shared" si="1125"/>
        <v>-2.5</v>
      </c>
    </row>
    <row r="51370" spans="71:71" x14ac:dyDescent="0.3">
      <c r="BS51370" s="24">
        <f t="shared" si="1125"/>
        <v>-2.5</v>
      </c>
    </row>
    <row r="51371" spans="71:71" x14ac:dyDescent="0.3">
      <c r="BS51371" s="24">
        <f t="shared" si="1125"/>
        <v>-2.5</v>
      </c>
    </row>
    <row r="51372" spans="71:71" x14ac:dyDescent="0.3">
      <c r="BS51372" s="24">
        <f t="shared" si="1125"/>
        <v>-2.5</v>
      </c>
    </row>
    <row r="51373" spans="71:71" x14ac:dyDescent="0.3">
      <c r="BS51373" s="24">
        <f t="shared" si="1125"/>
        <v>-2.5</v>
      </c>
    </row>
    <row r="51374" spans="71:71" x14ac:dyDescent="0.3">
      <c r="BS51374" s="24">
        <f t="shared" si="1125"/>
        <v>-2.5</v>
      </c>
    </row>
    <row r="51375" spans="71:71" x14ac:dyDescent="0.3">
      <c r="BS51375" s="24">
        <f t="shared" si="1125"/>
        <v>-2.5</v>
      </c>
    </row>
    <row r="51376" spans="71:71" x14ac:dyDescent="0.3">
      <c r="BS51376" s="24">
        <f t="shared" si="1125"/>
        <v>-2.5</v>
      </c>
    </row>
    <row r="51377" spans="71:71" x14ac:dyDescent="0.3">
      <c r="BS51377" s="24">
        <f t="shared" si="1125"/>
        <v>-2.5</v>
      </c>
    </row>
    <row r="51378" spans="71:71" x14ac:dyDescent="0.3">
      <c r="BS51378" s="24">
        <f t="shared" si="1125"/>
        <v>-2.5</v>
      </c>
    </row>
    <row r="51379" spans="71:71" x14ac:dyDescent="0.3">
      <c r="BS51379" s="24">
        <f t="shared" si="1125"/>
        <v>-2.5</v>
      </c>
    </row>
    <row r="51380" spans="71:71" x14ac:dyDescent="0.3">
      <c r="BS51380" s="24">
        <f t="shared" si="1125"/>
        <v>-2.5</v>
      </c>
    </row>
    <row r="51381" spans="71:71" x14ac:dyDescent="0.3">
      <c r="BS51381" s="24">
        <f t="shared" si="1125"/>
        <v>-2.5</v>
      </c>
    </row>
    <row r="51382" spans="71:71" x14ac:dyDescent="0.3">
      <c r="BS51382" s="24">
        <f t="shared" si="1125"/>
        <v>-2.5</v>
      </c>
    </row>
    <row r="51383" spans="71:71" x14ac:dyDescent="0.3">
      <c r="BS51383" s="24">
        <f t="shared" si="1125"/>
        <v>-2.5</v>
      </c>
    </row>
    <row r="51384" spans="71:71" x14ac:dyDescent="0.3">
      <c r="BS51384" s="24">
        <f t="shared" si="1125"/>
        <v>-2.5</v>
      </c>
    </row>
    <row r="51385" spans="71:71" x14ac:dyDescent="0.3">
      <c r="BS51385" s="24">
        <f t="shared" si="1125"/>
        <v>-2.5</v>
      </c>
    </row>
    <row r="51386" spans="71:71" x14ac:dyDescent="0.3">
      <c r="BS51386" s="24">
        <f t="shared" si="1125"/>
        <v>-2.5</v>
      </c>
    </row>
    <row r="51387" spans="71:71" x14ac:dyDescent="0.3">
      <c r="BS51387" s="24">
        <f t="shared" si="1125"/>
        <v>-2.5</v>
      </c>
    </row>
    <row r="51388" spans="71:71" x14ac:dyDescent="0.3">
      <c r="BS51388" s="24">
        <f t="shared" si="1125"/>
        <v>-2.5</v>
      </c>
    </row>
    <row r="51389" spans="71:71" x14ac:dyDescent="0.3">
      <c r="BS51389" s="24">
        <f t="shared" si="1125"/>
        <v>-2.5</v>
      </c>
    </row>
    <row r="51390" spans="71:71" x14ac:dyDescent="0.3">
      <c r="BS51390" s="24">
        <f t="shared" si="1125"/>
        <v>-2.5</v>
      </c>
    </row>
    <row r="51391" spans="71:71" x14ac:dyDescent="0.3">
      <c r="BS51391" s="24">
        <f t="shared" si="1125"/>
        <v>-2.5</v>
      </c>
    </row>
    <row r="51392" spans="71:71" x14ac:dyDescent="0.3">
      <c r="BS51392" s="24">
        <f t="shared" si="1125"/>
        <v>-2.5</v>
      </c>
    </row>
    <row r="51393" spans="71:71" x14ac:dyDescent="0.3">
      <c r="BS51393" s="24">
        <f t="shared" si="1125"/>
        <v>-2.5</v>
      </c>
    </row>
    <row r="51394" spans="71:71" x14ac:dyDescent="0.3">
      <c r="BS51394" s="24">
        <f t="shared" si="1125"/>
        <v>-2.5</v>
      </c>
    </row>
    <row r="51395" spans="71:71" x14ac:dyDescent="0.3">
      <c r="BS51395" s="24">
        <f t="shared" si="1125"/>
        <v>-2.5</v>
      </c>
    </row>
    <row r="51396" spans="71:71" x14ac:dyDescent="0.3">
      <c r="BS51396" s="24">
        <f t="shared" si="1125"/>
        <v>-2.5</v>
      </c>
    </row>
    <row r="51397" spans="71:71" x14ac:dyDescent="0.3">
      <c r="BS51397" s="24">
        <f t="shared" si="1125"/>
        <v>-2.5</v>
      </c>
    </row>
    <row r="51398" spans="71:71" x14ac:dyDescent="0.3">
      <c r="BS51398" s="24">
        <f t="shared" si="1125"/>
        <v>-2.5</v>
      </c>
    </row>
    <row r="51399" spans="71:71" x14ac:dyDescent="0.3">
      <c r="BS51399" s="24">
        <f t="shared" si="1125"/>
        <v>-2.5</v>
      </c>
    </row>
    <row r="51400" spans="71:71" x14ac:dyDescent="0.3">
      <c r="BS51400" s="24">
        <f t="shared" si="1125"/>
        <v>-2.5</v>
      </c>
    </row>
    <row r="51401" spans="71:71" x14ac:dyDescent="0.3">
      <c r="BS51401" s="24">
        <f t="shared" ref="BS51401:BS51464" si="1126">BR51401-2.5</f>
        <v>-2.5</v>
      </c>
    </row>
    <row r="51402" spans="71:71" x14ac:dyDescent="0.3">
      <c r="BS51402" s="24">
        <f t="shared" si="1126"/>
        <v>-2.5</v>
      </c>
    </row>
    <row r="51403" spans="71:71" x14ac:dyDescent="0.3">
      <c r="BS51403" s="24">
        <f t="shared" si="1126"/>
        <v>-2.5</v>
      </c>
    </row>
    <row r="51404" spans="71:71" x14ac:dyDescent="0.3">
      <c r="BS51404" s="24">
        <f t="shared" si="1126"/>
        <v>-2.5</v>
      </c>
    </row>
    <row r="51405" spans="71:71" x14ac:dyDescent="0.3">
      <c r="BS51405" s="24">
        <f t="shared" si="1126"/>
        <v>-2.5</v>
      </c>
    </row>
    <row r="51406" spans="71:71" x14ac:dyDescent="0.3">
      <c r="BS51406" s="24">
        <f t="shared" si="1126"/>
        <v>-2.5</v>
      </c>
    </row>
    <row r="51407" spans="71:71" x14ac:dyDescent="0.3">
      <c r="BS51407" s="24">
        <f t="shared" si="1126"/>
        <v>-2.5</v>
      </c>
    </row>
    <row r="51408" spans="71:71" x14ac:dyDescent="0.3">
      <c r="BS51408" s="24">
        <f t="shared" si="1126"/>
        <v>-2.5</v>
      </c>
    </row>
    <row r="51409" spans="71:71" x14ac:dyDescent="0.3">
      <c r="BS51409" s="24">
        <f t="shared" si="1126"/>
        <v>-2.5</v>
      </c>
    </row>
    <row r="51410" spans="71:71" x14ac:dyDescent="0.3">
      <c r="BS51410" s="24">
        <f t="shared" si="1126"/>
        <v>-2.5</v>
      </c>
    </row>
    <row r="51411" spans="71:71" x14ac:dyDescent="0.3">
      <c r="BS51411" s="24">
        <f t="shared" si="1126"/>
        <v>-2.5</v>
      </c>
    </row>
    <row r="51412" spans="71:71" x14ac:dyDescent="0.3">
      <c r="BS51412" s="24">
        <f t="shared" si="1126"/>
        <v>-2.5</v>
      </c>
    </row>
    <row r="51413" spans="71:71" x14ac:dyDescent="0.3">
      <c r="BS51413" s="24">
        <f t="shared" si="1126"/>
        <v>-2.5</v>
      </c>
    </row>
    <row r="51414" spans="71:71" x14ac:dyDescent="0.3">
      <c r="BS51414" s="24">
        <f t="shared" si="1126"/>
        <v>-2.5</v>
      </c>
    </row>
    <row r="51415" spans="71:71" x14ac:dyDescent="0.3">
      <c r="BS51415" s="24">
        <f t="shared" si="1126"/>
        <v>-2.5</v>
      </c>
    </row>
    <row r="51416" spans="71:71" x14ac:dyDescent="0.3">
      <c r="BS51416" s="24">
        <f t="shared" si="1126"/>
        <v>-2.5</v>
      </c>
    </row>
    <row r="51417" spans="71:71" x14ac:dyDescent="0.3">
      <c r="BS51417" s="24">
        <f t="shared" si="1126"/>
        <v>-2.5</v>
      </c>
    </row>
    <row r="51418" spans="71:71" x14ac:dyDescent="0.3">
      <c r="BS51418" s="24">
        <f t="shared" si="1126"/>
        <v>-2.5</v>
      </c>
    </row>
    <row r="51419" spans="71:71" x14ac:dyDescent="0.3">
      <c r="BS51419" s="24">
        <f t="shared" si="1126"/>
        <v>-2.5</v>
      </c>
    </row>
    <row r="51420" spans="71:71" x14ac:dyDescent="0.3">
      <c r="BS51420" s="24">
        <f t="shared" si="1126"/>
        <v>-2.5</v>
      </c>
    </row>
    <row r="51421" spans="71:71" x14ac:dyDescent="0.3">
      <c r="BS51421" s="24">
        <f t="shared" si="1126"/>
        <v>-2.5</v>
      </c>
    </row>
    <row r="51422" spans="71:71" x14ac:dyDescent="0.3">
      <c r="BS51422" s="24">
        <f t="shared" si="1126"/>
        <v>-2.5</v>
      </c>
    </row>
    <row r="51423" spans="71:71" x14ac:dyDescent="0.3">
      <c r="BS51423" s="24">
        <f t="shared" si="1126"/>
        <v>-2.5</v>
      </c>
    </row>
    <row r="51424" spans="71:71" x14ac:dyDescent="0.3">
      <c r="BS51424" s="24">
        <f t="shared" si="1126"/>
        <v>-2.5</v>
      </c>
    </row>
    <row r="51425" spans="71:71" x14ac:dyDescent="0.3">
      <c r="BS51425" s="24">
        <f t="shared" si="1126"/>
        <v>-2.5</v>
      </c>
    </row>
    <row r="51426" spans="71:71" x14ac:dyDescent="0.3">
      <c r="BS51426" s="24">
        <f t="shared" si="1126"/>
        <v>-2.5</v>
      </c>
    </row>
    <row r="51427" spans="71:71" x14ac:dyDescent="0.3">
      <c r="BS51427" s="24">
        <f t="shared" si="1126"/>
        <v>-2.5</v>
      </c>
    </row>
    <row r="51428" spans="71:71" x14ac:dyDescent="0.3">
      <c r="BS51428" s="24">
        <f t="shared" si="1126"/>
        <v>-2.5</v>
      </c>
    </row>
    <row r="51429" spans="71:71" x14ac:dyDescent="0.3">
      <c r="BS51429" s="24">
        <f t="shared" si="1126"/>
        <v>-2.5</v>
      </c>
    </row>
    <row r="51430" spans="71:71" x14ac:dyDescent="0.3">
      <c r="BS51430" s="24">
        <f t="shared" si="1126"/>
        <v>-2.5</v>
      </c>
    </row>
    <row r="51431" spans="71:71" x14ac:dyDescent="0.3">
      <c r="BS51431" s="24">
        <f t="shared" si="1126"/>
        <v>-2.5</v>
      </c>
    </row>
    <row r="51432" spans="71:71" x14ac:dyDescent="0.3">
      <c r="BS51432" s="24">
        <f t="shared" si="1126"/>
        <v>-2.5</v>
      </c>
    </row>
    <row r="51433" spans="71:71" x14ac:dyDescent="0.3">
      <c r="BS51433" s="24">
        <f t="shared" si="1126"/>
        <v>-2.5</v>
      </c>
    </row>
    <row r="51434" spans="71:71" x14ac:dyDescent="0.3">
      <c r="BS51434" s="24">
        <f t="shared" si="1126"/>
        <v>-2.5</v>
      </c>
    </row>
    <row r="51435" spans="71:71" x14ac:dyDescent="0.3">
      <c r="BS51435" s="24">
        <f t="shared" si="1126"/>
        <v>-2.5</v>
      </c>
    </row>
    <row r="51436" spans="71:71" x14ac:dyDescent="0.3">
      <c r="BS51436" s="24">
        <f t="shared" si="1126"/>
        <v>-2.5</v>
      </c>
    </row>
    <row r="51437" spans="71:71" x14ac:dyDescent="0.3">
      <c r="BS51437" s="24">
        <f t="shared" si="1126"/>
        <v>-2.5</v>
      </c>
    </row>
    <row r="51438" spans="71:71" x14ac:dyDescent="0.3">
      <c r="BS51438" s="24">
        <f t="shared" si="1126"/>
        <v>-2.5</v>
      </c>
    </row>
    <row r="51439" spans="71:71" x14ac:dyDescent="0.3">
      <c r="BS51439" s="24">
        <f t="shared" si="1126"/>
        <v>-2.5</v>
      </c>
    </row>
    <row r="51440" spans="71:71" x14ac:dyDescent="0.3">
      <c r="BS51440" s="24">
        <f t="shared" si="1126"/>
        <v>-2.5</v>
      </c>
    </row>
    <row r="51441" spans="71:71" x14ac:dyDescent="0.3">
      <c r="BS51441" s="24">
        <f t="shared" si="1126"/>
        <v>-2.5</v>
      </c>
    </row>
    <row r="51442" spans="71:71" x14ac:dyDescent="0.3">
      <c r="BS51442" s="24">
        <f t="shared" si="1126"/>
        <v>-2.5</v>
      </c>
    </row>
    <row r="51443" spans="71:71" x14ac:dyDescent="0.3">
      <c r="BS51443" s="24">
        <f t="shared" si="1126"/>
        <v>-2.5</v>
      </c>
    </row>
    <row r="51444" spans="71:71" x14ac:dyDescent="0.3">
      <c r="BS51444" s="24">
        <f t="shared" si="1126"/>
        <v>-2.5</v>
      </c>
    </row>
    <row r="51445" spans="71:71" x14ac:dyDescent="0.3">
      <c r="BS51445" s="24">
        <f t="shared" si="1126"/>
        <v>-2.5</v>
      </c>
    </row>
    <row r="51446" spans="71:71" x14ac:dyDescent="0.3">
      <c r="BS51446" s="24">
        <f t="shared" si="1126"/>
        <v>-2.5</v>
      </c>
    </row>
    <row r="51447" spans="71:71" x14ac:dyDescent="0.3">
      <c r="BS51447" s="24">
        <f t="shared" si="1126"/>
        <v>-2.5</v>
      </c>
    </row>
    <row r="51448" spans="71:71" x14ac:dyDescent="0.3">
      <c r="BS51448" s="24">
        <f t="shared" si="1126"/>
        <v>-2.5</v>
      </c>
    </row>
    <row r="51449" spans="71:71" x14ac:dyDescent="0.3">
      <c r="BS51449" s="24">
        <f t="shared" si="1126"/>
        <v>-2.5</v>
      </c>
    </row>
    <row r="51450" spans="71:71" x14ac:dyDescent="0.3">
      <c r="BS51450" s="24">
        <f t="shared" si="1126"/>
        <v>-2.5</v>
      </c>
    </row>
    <row r="51451" spans="71:71" x14ac:dyDescent="0.3">
      <c r="BS51451" s="24">
        <f t="shared" si="1126"/>
        <v>-2.5</v>
      </c>
    </row>
    <row r="51452" spans="71:71" x14ac:dyDescent="0.3">
      <c r="BS51452" s="24">
        <f t="shared" si="1126"/>
        <v>-2.5</v>
      </c>
    </row>
    <row r="51453" spans="71:71" x14ac:dyDescent="0.3">
      <c r="BS51453" s="24">
        <f t="shared" si="1126"/>
        <v>-2.5</v>
      </c>
    </row>
    <row r="51454" spans="71:71" x14ac:dyDescent="0.3">
      <c r="BS51454" s="24">
        <f t="shared" si="1126"/>
        <v>-2.5</v>
      </c>
    </row>
    <row r="51455" spans="71:71" x14ac:dyDescent="0.3">
      <c r="BS51455" s="24">
        <f t="shared" si="1126"/>
        <v>-2.5</v>
      </c>
    </row>
    <row r="51456" spans="71:71" x14ac:dyDescent="0.3">
      <c r="BS51456" s="24">
        <f t="shared" si="1126"/>
        <v>-2.5</v>
      </c>
    </row>
    <row r="51457" spans="71:71" x14ac:dyDescent="0.3">
      <c r="BS51457" s="24">
        <f t="shared" si="1126"/>
        <v>-2.5</v>
      </c>
    </row>
    <row r="51458" spans="71:71" x14ac:dyDescent="0.3">
      <c r="BS51458" s="24">
        <f t="shared" si="1126"/>
        <v>-2.5</v>
      </c>
    </row>
    <row r="51459" spans="71:71" x14ac:dyDescent="0.3">
      <c r="BS51459" s="24">
        <f t="shared" si="1126"/>
        <v>-2.5</v>
      </c>
    </row>
    <row r="51460" spans="71:71" x14ac:dyDescent="0.3">
      <c r="BS51460" s="24">
        <f t="shared" si="1126"/>
        <v>-2.5</v>
      </c>
    </row>
    <row r="51461" spans="71:71" x14ac:dyDescent="0.3">
      <c r="BS51461" s="24">
        <f t="shared" si="1126"/>
        <v>-2.5</v>
      </c>
    </row>
    <row r="51462" spans="71:71" x14ac:dyDescent="0.3">
      <c r="BS51462" s="24">
        <f t="shared" si="1126"/>
        <v>-2.5</v>
      </c>
    </row>
    <row r="51463" spans="71:71" x14ac:dyDescent="0.3">
      <c r="BS51463" s="24">
        <f t="shared" si="1126"/>
        <v>-2.5</v>
      </c>
    </row>
    <row r="51464" spans="71:71" x14ac:dyDescent="0.3">
      <c r="BS51464" s="24">
        <f t="shared" si="1126"/>
        <v>-2.5</v>
      </c>
    </row>
    <row r="51465" spans="71:71" x14ac:dyDescent="0.3">
      <c r="BS51465" s="24">
        <f t="shared" ref="BS51465:BS51528" si="1127">BR51465-2.5</f>
        <v>-2.5</v>
      </c>
    </row>
    <row r="51466" spans="71:71" x14ac:dyDescent="0.3">
      <c r="BS51466" s="24">
        <f t="shared" si="1127"/>
        <v>-2.5</v>
      </c>
    </row>
    <row r="51467" spans="71:71" x14ac:dyDescent="0.3">
      <c r="BS51467" s="24">
        <f t="shared" si="1127"/>
        <v>-2.5</v>
      </c>
    </row>
    <row r="51468" spans="71:71" x14ac:dyDescent="0.3">
      <c r="BS51468" s="24">
        <f t="shared" si="1127"/>
        <v>-2.5</v>
      </c>
    </row>
    <row r="51469" spans="71:71" x14ac:dyDescent="0.3">
      <c r="BS51469" s="24">
        <f t="shared" si="1127"/>
        <v>-2.5</v>
      </c>
    </row>
    <row r="51470" spans="71:71" x14ac:dyDescent="0.3">
      <c r="BS51470" s="24">
        <f t="shared" si="1127"/>
        <v>-2.5</v>
      </c>
    </row>
    <row r="51471" spans="71:71" x14ac:dyDescent="0.3">
      <c r="BS51471" s="24">
        <f t="shared" si="1127"/>
        <v>-2.5</v>
      </c>
    </row>
    <row r="51472" spans="71:71" x14ac:dyDescent="0.3">
      <c r="BS51472" s="24">
        <f t="shared" si="1127"/>
        <v>-2.5</v>
      </c>
    </row>
    <row r="51473" spans="71:71" x14ac:dyDescent="0.3">
      <c r="BS51473" s="24">
        <f t="shared" si="1127"/>
        <v>-2.5</v>
      </c>
    </row>
    <row r="51474" spans="71:71" x14ac:dyDescent="0.3">
      <c r="BS51474" s="24">
        <f t="shared" si="1127"/>
        <v>-2.5</v>
      </c>
    </row>
    <row r="51475" spans="71:71" x14ac:dyDescent="0.3">
      <c r="BS51475" s="24">
        <f t="shared" si="1127"/>
        <v>-2.5</v>
      </c>
    </row>
    <row r="51476" spans="71:71" x14ac:dyDescent="0.3">
      <c r="BS51476" s="24">
        <f t="shared" si="1127"/>
        <v>-2.5</v>
      </c>
    </row>
    <row r="51477" spans="71:71" x14ac:dyDescent="0.3">
      <c r="BS51477" s="24">
        <f t="shared" si="1127"/>
        <v>-2.5</v>
      </c>
    </row>
    <row r="51478" spans="71:71" x14ac:dyDescent="0.3">
      <c r="BS51478" s="24">
        <f t="shared" si="1127"/>
        <v>-2.5</v>
      </c>
    </row>
    <row r="51479" spans="71:71" x14ac:dyDescent="0.3">
      <c r="BS51479" s="24">
        <f t="shared" si="1127"/>
        <v>-2.5</v>
      </c>
    </row>
    <row r="51480" spans="71:71" x14ac:dyDescent="0.3">
      <c r="BS51480" s="24">
        <f t="shared" si="1127"/>
        <v>-2.5</v>
      </c>
    </row>
    <row r="51481" spans="71:71" x14ac:dyDescent="0.3">
      <c r="BS51481" s="24">
        <f t="shared" si="1127"/>
        <v>-2.5</v>
      </c>
    </row>
    <row r="51482" spans="71:71" x14ac:dyDescent="0.3">
      <c r="BS51482" s="24">
        <f t="shared" si="1127"/>
        <v>-2.5</v>
      </c>
    </row>
    <row r="51483" spans="71:71" x14ac:dyDescent="0.3">
      <c r="BS51483" s="24">
        <f t="shared" si="1127"/>
        <v>-2.5</v>
      </c>
    </row>
    <row r="51484" spans="71:71" x14ac:dyDescent="0.3">
      <c r="BS51484" s="24">
        <f t="shared" si="1127"/>
        <v>-2.5</v>
      </c>
    </row>
    <row r="51485" spans="71:71" x14ac:dyDescent="0.3">
      <c r="BS51485" s="24">
        <f t="shared" si="1127"/>
        <v>-2.5</v>
      </c>
    </row>
    <row r="51486" spans="71:71" x14ac:dyDescent="0.3">
      <c r="BS51486" s="24">
        <f t="shared" si="1127"/>
        <v>-2.5</v>
      </c>
    </row>
    <row r="51487" spans="71:71" x14ac:dyDescent="0.3">
      <c r="BS51487" s="24">
        <f t="shared" si="1127"/>
        <v>-2.5</v>
      </c>
    </row>
    <row r="51488" spans="71:71" x14ac:dyDescent="0.3">
      <c r="BS51488" s="24">
        <f t="shared" si="1127"/>
        <v>-2.5</v>
      </c>
    </row>
    <row r="51489" spans="71:71" x14ac:dyDescent="0.3">
      <c r="BS51489" s="24">
        <f t="shared" si="1127"/>
        <v>-2.5</v>
      </c>
    </row>
    <row r="51490" spans="71:71" x14ac:dyDescent="0.3">
      <c r="BS51490" s="24">
        <f t="shared" si="1127"/>
        <v>-2.5</v>
      </c>
    </row>
    <row r="51491" spans="71:71" x14ac:dyDescent="0.3">
      <c r="BS51491" s="24">
        <f t="shared" si="1127"/>
        <v>-2.5</v>
      </c>
    </row>
    <row r="51492" spans="71:71" x14ac:dyDescent="0.3">
      <c r="BS51492" s="24">
        <f t="shared" si="1127"/>
        <v>-2.5</v>
      </c>
    </row>
    <row r="51493" spans="71:71" x14ac:dyDescent="0.3">
      <c r="BS51493" s="24">
        <f t="shared" si="1127"/>
        <v>-2.5</v>
      </c>
    </row>
    <row r="51494" spans="71:71" x14ac:dyDescent="0.3">
      <c r="BS51494" s="24">
        <f t="shared" si="1127"/>
        <v>-2.5</v>
      </c>
    </row>
    <row r="51495" spans="71:71" x14ac:dyDescent="0.3">
      <c r="BS51495" s="24">
        <f t="shared" si="1127"/>
        <v>-2.5</v>
      </c>
    </row>
    <row r="51496" spans="71:71" x14ac:dyDescent="0.3">
      <c r="BS51496" s="24">
        <f t="shared" si="1127"/>
        <v>-2.5</v>
      </c>
    </row>
    <row r="51497" spans="71:71" x14ac:dyDescent="0.3">
      <c r="BS51497" s="24">
        <f t="shared" si="1127"/>
        <v>-2.5</v>
      </c>
    </row>
    <row r="51498" spans="71:71" x14ac:dyDescent="0.3">
      <c r="BS51498" s="24">
        <f t="shared" si="1127"/>
        <v>-2.5</v>
      </c>
    </row>
    <row r="51499" spans="71:71" x14ac:dyDescent="0.3">
      <c r="BS51499" s="24">
        <f t="shared" si="1127"/>
        <v>-2.5</v>
      </c>
    </row>
    <row r="51500" spans="71:71" x14ac:dyDescent="0.3">
      <c r="BS51500" s="24">
        <f t="shared" si="1127"/>
        <v>-2.5</v>
      </c>
    </row>
    <row r="51501" spans="71:71" x14ac:dyDescent="0.3">
      <c r="BS51501" s="24">
        <f t="shared" si="1127"/>
        <v>-2.5</v>
      </c>
    </row>
    <row r="51502" spans="71:71" x14ac:dyDescent="0.3">
      <c r="BS51502" s="24">
        <f t="shared" si="1127"/>
        <v>-2.5</v>
      </c>
    </row>
    <row r="51503" spans="71:71" x14ac:dyDescent="0.3">
      <c r="BS51503" s="24">
        <f t="shared" si="1127"/>
        <v>-2.5</v>
      </c>
    </row>
    <row r="51504" spans="71:71" x14ac:dyDescent="0.3">
      <c r="BS51504" s="24">
        <f t="shared" si="1127"/>
        <v>-2.5</v>
      </c>
    </row>
    <row r="51505" spans="71:71" x14ac:dyDescent="0.3">
      <c r="BS51505" s="24">
        <f t="shared" si="1127"/>
        <v>-2.5</v>
      </c>
    </row>
    <row r="51506" spans="71:71" x14ac:dyDescent="0.3">
      <c r="BS51506" s="24">
        <f t="shared" si="1127"/>
        <v>-2.5</v>
      </c>
    </row>
    <row r="51507" spans="71:71" x14ac:dyDescent="0.3">
      <c r="BS51507" s="24">
        <f t="shared" si="1127"/>
        <v>-2.5</v>
      </c>
    </row>
    <row r="51508" spans="71:71" x14ac:dyDescent="0.3">
      <c r="BS51508" s="24">
        <f t="shared" si="1127"/>
        <v>-2.5</v>
      </c>
    </row>
    <row r="51509" spans="71:71" x14ac:dyDescent="0.3">
      <c r="BS51509" s="24">
        <f t="shared" si="1127"/>
        <v>-2.5</v>
      </c>
    </row>
    <row r="51510" spans="71:71" x14ac:dyDescent="0.3">
      <c r="BS51510" s="24">
        <f t="shared" si="1127"/>
        <v>-2.5</v>
      </c>
    </row>
    <row r="51511" spans="71:71" x14ac:dyDescent="0.3">
      <c r="BS51511" s="24">
        <f t="shared" si="1127"/>
        <v>-2.5</v>
      </c>
    </row>
    <row r="51512" spans="71:71" x14ac:dyDescent="0.3">
      <c r="BS51512" s="24">
        <f t="shared" si="1127"/>
        <v>-2.5</v>
      </c>
    </row>
    <row r="51513" spans="71:71" x14ac:dyDescent="0.3">
      <c r="BS51513" s="24">
        <f t="shared" si="1127"/>
        <v>-2.5</v>
      </c>
    </row>
    <row r="51514" spans="71:71" x14ac:dyDescent="0.3">
      <c r="BS51514" s="24">
        <f t="shared" si="1127"/>
        <v>-2.5</v>
      </c>
    </row>
    <row r="51515" spans="71:71" x14ac:dyDescent="0.3">
      <c r="BS51515" s="24">
        <f t="shared" si="1127"/>
        <v>-2.5</v>
      </c>
    </row>
    <row r="51516" spans="71:71" x14ac:dyDescent="0.3">
      <c r="BS51516" s="24">
        <f t="shared" si="1127"/>
        <v>-2.5</v>
      </c>
    </row>
    <row r="51517" spans="71:71" x14ac:dyDescent="0.3">
      <c r="BS51517" s="24">
        <f t="shared" si="1127"/>
        <v>-2.5</v>
      </c>
    </row>
    <row r="51518" spans="71:71" x14ac:dyDescent="0.3">
      <c r="BS51518" s="24">
        <f t="shared" si="1127"/>
        <v>-2.5</v>
      </c>
    </row>
    <row r="51519" spans="71:71" x14ac:dyDescent="0.3">
      <c r="BS51519" s="24">
        <f t="shared" si="1127"/>
        <v>-2.5</v>
      </c>
    </row>
    <row r="51520" spans="71:71" x14ac:dyDescent="0.3">
      <c r="BS51520" s="24">
        <f t="shared" si="1127"/>
        <v>-2.5</v>
      </c>
    </row>
    <row r="51521" spans="71:71" x14ac:dyDescent="0.3">
      <c r="BS51521" s="24">
        <f t="shared" si="1127"/>
        <v>-2.5</v>
      </c>
    </row>
    <row r="51522" spans="71:71" x14ac:dyDescent="0.3">
      <c r="BS51522" s="24">
        <f t="shared" si="1127"/>
        <v>-2.5</v>
      </c>
    </row>
    <row r="51523" spans="71:71" x14ac:dyDescent="0.3">
      <c r="BS51523" s="24">
        <f t="shared" si="1127"/>
        <v>-2.5</v>
      </c>
    </row>
    <row r="51524" spans="71:71" x14ac:dyDescent="0.3">
      <c r="BS51524" s="24">
        <f t="shared" si="1127"/>
        <v>-2.5</v>
      </c>
    </row>
    <row r="51525" spans="71:71" x14ac:dyDescent="0.3">
      <c r="BS51525" s="24">
        <f t="shared" si="1127"/>
        <v>-2.5</v>
      </c>
    </row>
    <row r="51526" spans="71:71" x14ac:dyDescent="0.3">
      <c r="BS51526" s="24">
        <f t="shared" si="1127"/>
        <v>-2.5</v>
      </c>
    </row>
    <row r="51527" spans="71:71" x14ac:dyDescent="0.3">
      <c r="BS51527" s="24">
        <f t="shared" si="1127"/>
        <v>-2.5</v>
      </c>
    </row>
    <row r="51528" spans="71:71" x14ac:dyDescent="0.3">
      <c r="BS51528" s="24">
        <f t="shared" si="1127"/>
        <v>-2.5</v>
      </c>
    </row>
    <row r="51529" spans="71:71" x14ac:dyDescent="0.3">
      <c r="BS51529" s="24">
        <f t="shared" ref="BS51529:BS51592" si="1128">BR51529-2.5</f>
        <v>-2.5</v>
      </c>
    </row>
    <row r="51530" spans="71:71" x14ac:dyDescent="0.3">
      <c r="BS51530" s="24">
        <f t="shared" si="1128"/>
        <v>-2.5</v>
      </c>
    </row>
    <row r="51531" spans="71:71" x14ac:dyDescent="0.3">
      <c r="BS51531" s="24">
        <f t="shared" si="1128"/>
        <v>-2.5</v>
      </c>
    </row>
    <row r="51532" spans="71:71" x14ac:dyDescent="0.3">
      <c r="BS51532" s="24">
        <f t="shared" si="1128"/>
        <v>-2.5</v>
      </c>
    </row>
    <row r="51533" spans="71:71" x14ac:dyDescent="0.3">
      <c r="BS51533" s="24">
        <f t="shared" si="1128"/>
        <v>-2.5</v>
      </c>
    </row>
    <row r="51534" spans="71:71" x14ac:dyDescent="0.3">
      <c r="BS51534" s="24">
        <f t="shared" si="1128"/>
        <v>-2.5</v>
      </c>
    </row>
    <row r="51535" spans="71:71" x14ac:dyDescent="0.3">
      <c r="BS51535" s="24">
        <f t="shared" si="1128"/>
        <v>-2.5</v>
      </c>
    </row>
    <row r="51536" spans="71:71" x14ac:dyDescent="0.3">
      <c r="BS51536" s="24">
        <f t="shared" si="1128"/>
        <v>-2.5</v>
      </c>
    </row>
    <row r="51537" spans="71:71" x14ac:dyDescent="0.3">
      <c r="BS51537" s="24">
        <f t="shared" si="1128"/>
        <v>-2.5</v>
      </c>
    </row>
    <row r="51538" spans="71:71" x14ac:dyDescent="0.3">
      <c r="BS51538" s="24">
        <f t="shared" si="1128"/>
        <v>-2.5</v>
      </c>
    </row>
    <row r="51539" spans="71:71" x14ac:dyDescent="0.3">
      <c r="BS51539" s="24">
        <f t="shared" si="1128"/>
        <v>-2.5</v>
      </c>
    </row>
    <row r="51540" spans="71:71" x14ac:dyDescent="0.3">
      <c r="BS51540" s="24">
        <f t="shared" si="1128"/>
        <v>-2.5</v>
      </c>
    </row>
    <row r="51541" spans="71:71" x14ac:dyDescent="0.3">
      <c r="BS51541" s="24">
        <f t="shared" si="1128"/>
        <v>-2.5</v>
      </c>
    </row>
    <row r="51542" spans="71:71" x14ac:dyDescent="0.3">
      <c r="BS51542" s="24">
        <f t="shared" si="1128"/>
        <v>-2.5</v>
      </c>
    </row>
    <row r="51543" spans="71:71" x14ac:dyDescent="0.3">
      <c r="BS51543" s="24">
        <f t="shared" si="1128"/>
        <v>-2.5</v>
      </c>
    </row>
    <row r="51544" spans="71:71" x14ac:dyDescent="0.3">
      <c r="BS51544" s="24">
        <f t="shared" si="1128"/>
        <v>-2.5</v>
      </c>
    </row>
    <row r="51545" spans="71:71" x14ac:dyDescent="0.3">
      <c r="BS51545" s="24">
        <f t="shared" si="1128"/>
        <v>-2.5</v>
      </c>
    </row>
    <row r="51546" spans="71:71" x14ac:dyDescent="0.3">
      <c r="BS51546" s="24">
        <f t="shared" si="1128"/>
        <v>-2.5</v>
      </c>
    </row>
    <row r="51547" spans="71:71" x14ac:dyDescent="0.3">
      <c r="BS51547" s="24">
        <f t="shared" si="1128"/>
        <v>-2.5</v>
      </c>
    </row>
    <row r="51548" spans="71:71" x14ac:dyDescent="0.3">
      <c r="BS51548" s="24">
        <f t="shared" si="1128"/>
        <v>-2.5</v>
      </c>
    </row>
    <row r="51549" spans="71:71" x14ac:dyDescent="0.3">
      <c r="BS51549" s="24">
        <f t="shared" si="1128"/>
        <v>-2.5</v>
      </c>
    </row>
    <row r="51550" spans="71:71" x14ac:dyDescent="0.3">
      <c r="BS51550" s="24">
        <f t="shared" si="1128"/>
        <v>-2.5</v>
      </c>
    </row>
    <row r="51551" spans="71:71" x14ac:dyDescent="0.3">
      <c r="BS51551" s="24">
        <f t="shared" si="1128"/>
        <v>-2.5</v>
      </c>
    </row>
    <row r="51552" spans="71:71" x14ac:dyDescent="0.3">
      <c r="BS51552" s="24">
        <f t="shared" si="1128"/>
        <v>-2.5</v>
      </c>
    </row>
    <row r="51553" spans="71:71" x14ac:dyDescent="0.3">
      <c r="BS51553" s="24">
        <f t="shared" si="1128"/>
        <v>-2.5</v>
      </c>
    </row>
    <row r="51554" spans="71:71" x14ac:dyDescent="0.3">
      <c r="BS51554" s="24">
        <f t="shared" si="1128"/>
        <v>-2.5</v>
      </c>
    </row>
    <row r="51555" spans="71:71" x14ac:dyDescent="0.3">
      <c r="BS51555" s="24">
        <f t="shared" si="1128"/>
        <v>-2.5</v>
      </c>
    </row>
    <row r="51556" spans="71:71" x14ac:dyDescent="0.3">
      <c r="BS51556" s="24">
        <f t="shared" si="1128"/>
        <v>-2.5</v>
      </c>
    </row>
    <row r="51557" spans="71:71" x14ac:dyDescent="0.3">
      <c r="BS51557" s="24">
        <f t="shared" si="1128"/>
        <v>-2.5</v>
      </c>
    </row>
    <row r="51558" spans="71:71" x14ac:dyDescent="0.3">
      <c r="BS51558" s="24">
        <f t="shared" si="1128"/>
        <v>-2.5</v>
      </c>
    </row>
    <row r="51559" spans="71:71" x14ac:dyDescent="0.3">
      <c r="BS51559" s="24">
        <f t="shared" si="1128"/>
        <v>-2.5</v>
      </c>
    </row>
    <row r="51560" spans="71:71" x14ac:dyDescent="0.3">
      <c r="BS51560" s="24">
        <f t="shared" si="1128"/>
        <v>-2.5</v>
      </c>
    </row>
    <row r="51561" spans="71:71" x14ac:dyDescent="0.3">
      <c r="BS51561" s="24">
        <f t="shared" si="1128"/>
        <v>-2.5</v>
      </c>
    </row>
    <row r="51562" spans="71:71" x14ac:dyDescent="0.3">
      <c r="BS51562" s="24">
        <f t="shared" si="1128"/>
        <v>-2.5</v>
      </c>
    </row>
    <row r="51563" spans="71:71" x14ac:dyDescent="0.3">
      <c r="BS51563" s="24">
        <f t="shared" si="1128"/>
        <v>-2.5</v>
      </c>
    </row>
    <row r="51564" spans="71:71" x14ac:dyDescent="0.3">
      <c r="BS51564" s="24">
        <f t="shared" si="1128"/>
        <v>-2.5</v>
      </c>
    </row>
    <row r="51565" spans="71:71" x14ac:dyDescent="0.3">
      <c r="BS51565" s="24">
        <f t="shared" si="1128"/>
        <v>-2.5</v>
      </c>
    </row>
    <row r="51566" spans="71:71" x14ac:dyDescent="0.3">
      <c r="BS51566" s="24">
        <f t="shared" si="1128"/>
        <v>-2.5</v>
      </c>
    </row>
    <row r="51567" spans="71:71" x14ac:dyDescent="0.3">
      <c r="BS51567" s="24">
        <f t="shared" si="1128"/>
        <v>-2.5</v>
      </c>
    </row>
    <row r="51568" spans="71:71" x14ac:dyDescent="0.3">
      <c r="BS51568" s="24">
        <f t="shared" si="1128"/>
        <v>-2.5</v>
      </c>
    </row>
    <row r="51569" spans="71:71" x14ac:dyDescent="0.3">
      <c r="BS51569" s="24">
        <f t="shared" si="1128"/>
        <v>-2.5</v>
      </c>
    </row>
    <row r="51570" spans="71:71" x14ac:dyDescent="0.3">
      <c r="BS51570" s="24">
        <f t="shared" si="1128"/>
        <v>-2.5</v>
      </c>
    </row>
    <row r="51571" spans="71:71" x14ac:dyDescent="0.3">
      <c r="BS51571" s="24">
        <f t="shared" si="1128"/>
        <v>-2.5</v>
      </c>
    </row>
    <row r="51572" spans="71:71" x14ac:dyDescent="0.3">
      <c r="BS51572" s="24">
        <f t="shared" si="1128"/>
        <v>-2.5</v>
      </c>
    </row>
    <row r="51573" spans="71:71" x14ac:dyDescent="0.3">
      <c r="BS51573" s="24">
        <f t="shared" si="1128"/>
        <v>-2.5</v>
      </c>
    </row>
    <row r="51574" spans="71:71" x14ac:dyDescent="0.3">
      <c r="BS51574" s="24">
        <f t="shared" si="1128"/>
        <v>-2.5</v>
      </c>
    </row>
    <row r="51575" spans="71:71" x14ac:dyDescent="0.3">
      <c r="BS51575" s="24">
        <f t="shared" si="1128"/>
        <v>-2.5</v>
      </c>
    </row>
    <row r="51576" spans="71:71" x14ac:dyDescent="0.3">
      <c r="BS51576" s="24">
        <f t="shared" si="1128"/>
        <v>-2.5</v>
      </c>
    </row>
    <row r="51577" spans="71:71" x14ac:dyDescent="0.3">
      <c r="BS51577" s="24">
        <f t="shared" si="1128"/>
        <v>-2.5</v>
      </c>
    </row>
    <row r="51578" spans="71:71" x14ac:dyDescent="0.3">
      <c r="BS51578" s="24">
        <f t="shared" si="1128"/>
        <v>-2.5</v>
      </c>
    </row>
    <row r="51579" spans="71:71" x14ac:dyDescent="0.3">
      <c r="BS51579" s="24">
        <f t="shared" si="1128"/>
        <v>-2.5</v>
      </c>
    </row>
    <row r="51580" spans="71:71" x14ac:dyDescent="0.3">
      <c r="BS51580" s="24">
        <f t="shared" si="1128"/>
        <v>-2.5</v>
      </c>
    </row>
    <row r="51581" spans="71:71" x14ac:dyDescent="0.3">
      <c r="BS51581" s="24">
        <f t="shared" si="1128"/>
        <v>-2.5</v>
      </c>
    </row>
    <row r="51582" spans="71:71" x14ac:dyDescent="0.3">
      <c r="BS51582" s="24">
        <f t="shared" si="1128"/>
        <v>-2.5</v>
      </c>
    </row>
    <row r="51583" spans="71:71" x14ac:dyDescent="0.3">
      <c r="BS51583" s="24">
        <f t="shared" si="1128"/>
        <v>-2.5</v>
      </c>
    </row>
    <row r="51584" spans="71:71" x14ac:dyDescent="0.3">
      <c r="BS51584" s="24">
        <f t="shared" si="1128"/>
        <v>-2.5</v>
      </c>
    </row>
    <row r="51585" spans="71:71" x14ac:dyDescent="0.3">
      <c r="BS51585" s="24">
        <f t="shared" si="1128"/>
        <v>-2.5</v>
      </c>
    </row>
    <row r="51586" spans="71:71" x14ac:dyDescent="0.3">
      <c r="BS51586" s="24">
        <f t="shared" si="1128"/>
        <v>-2.5</v>
      </c>
    </row>
    <row r="51587" spans="71:71" x14ac:dyDescent="0.3">
      <c r="BS51587" s="24">
        <f t="shared" si="1128"/>
        <v>-2.5</v>
      </c>
    </row>
    <row r="51588" spans="71:71" x14ac:dyDescent="0.3">
      <c r="BS51588" s="24">
        <f t="shared" si="1128"/>
        <v>-2.5</v>
      </c>
    </row>
    <row r="51589" spans="71:71" x14ac:dyDescent="0.3">
      <c r="BS51589" s="24">
        <f t="shared" si="1128"/>
        <v>-2.5</v>
      </c>
    </row>
    <row r="51590" spans="71:71" x14ac:dyDescent="0.3">
      <c r="BS51590" s="24">
        <f t="shared" si="1128"/>
        <v>-2.5</v>
      </c>
    </row>
    <row r="51591" spans="71:71" x14ac:dyDescent="0.3">
      <c r="BS51591" s="24">
        <f t="shared" si="1128"/>
        <v>-2.5</v>
      </c>
    </row>
    <row r="51592" spans="71:71" x14ac:dyDescent="0.3">
      <c r="BS51592" s="24">
        <f t="shared" si="1128"/>
        <v>-2.5</v>
      </c>
    </row>
    <row r="51593" spans="71:71" x14ac:dyDescent="0.3">
      <c r="BS51593" s="24">
        <f t="shared" ref="BS51593:BS51656" si="1129">BR51593-2.5</f>
        <v>-2.5</v>
      </c>
    </row>
    <row r="51594" spans="71:71" x14ac:dyDescent="0.3">
      <c r="BS51594" s="24">
        <f t="shared" si="1129"/>
        <v>-2.5</v>
      </c>
    </row>
    <row r="51595" spans="71:71" x14ac:dyDescent="0.3">
      <c r="BS51595" s="24">
        <f t="shared" si="1129"/>
        <v>-2.5</v>
      </c>
    </row>
    <row r="51596" spans="71:71" x14ac:dyDescent="0.3">
      <c r="BS51596" s="24">
        <f t="shared" si="1129"/>
        <v>-2.5</v>
      </c>
    </row>
    <row r="51597" spans="71:71" x14ac:dyDescent="0.3">
      <c r="BS51597" s="24">
        <f t="shared" si="1129"/>
        <v>-2.5</v>
      </c>
    </row>
    <row r="51598" spans="71:71" x14ac:dyDescent="0.3">
      <c r="BS51598" s="24">
        <f t="shared" si="1129"/>
        <v>-2.5</v>
      </c>
    </row>
    <row r="51599" spans="71:71" x14ac:dyDescent="0.3">
      <c r="BS51599" s="24">
        <f t="shared" si="1129"/>
        <v>-2.5</v>
      </c>
    </row>
    <row r="51600" spans="71:71" x14ac:dyDescent="0.3">
      <c r="BS51600" s="24">
        <f t="shared" si="1129"/>
        <v>-2.5</v>
      </c>
    </row>
    <row r="51601" spans="71:71" x14ac:dyDescent="0.3">
      <c r="BS51601" s="24">
        <f t="shared" si="1129"/>
        <v>-2.5</v>
      </c>
    </row>
    <row r="51602" spans="71:71" x14ac:dyDescent="0.3">
      <c r="BS51602" s="24">
        <f t="shared" si="1129"/>
        <v>-2.5</v>
      </c>
    </row>
    <row r="51603" spans="71:71" x14ac:dyDescent="0.3">
      <c r="BS51603" s="24">
        <f t="shared" si="1129"/>
        <v>-2.5</v>
      </c>
    </row>
    <row r="51604" spans="71:71" x14ac:dyDescent="0.3">
      <c r="BS51604" s="24">
        <f t="shared" si="1129"/>
        <v>-2.5</v>
      </c>
    </row>
    <row r="51605" spans="71:71" x14ac:dyDescent="0.3">
      <c r="BS51605" s="24">
        <f t="shared" si="1129"/>
        <v>-2.5</v>
      </c>
    </row>
    <row r="51606" spans="71:71" x14ac:dyDescent="0.3">
      <c r="BS51606" s="24">
        <f t="shared" si="1129"/>
        <v>-2.5</v>
      </c>
    </row>
    <row r="51607" spans="71:71" x14ac:dyDescent="0.3">
      <c r="BS51607" s="24">
        <f t="shared" si="1129"/>
        <v>-2.5</v>
      </c>
    </row>
    <row r="51608" spans="71:71" x14ac:dyDescent="0.3">
      <c r="BS51608" s="24">
        <f t="shared" si="1129"/>
        <v>-2.5</v>
      </c>
    </row>
    <row r="51609" spans="71:71" x14ac:dyDescent="0.3">
      <c r="BS51609" s="24">
        <f t="shared" si="1129"/>
        <v>-2.5</v>
      </c>
    </row>
    <row r="51610" spans="71:71" x14ac:dyDescent="0.3">
      <c r="BS51610" s="24">
        <f t="shared" si="1129"/>
        <v>-2.5</v>
      </c>
    </row>
    <row r="51611" spans="71:71" x14ac:dyDescent="0.3">
      <c r="BS51611" s="24">
        <f t="shared" si="1129"/>
        <v>-2.5</v>
      </c>
    </row>
    <row r="51612" spans="71:71" x14ac:dyDescent="0.3">
      <c r="BS51612" s="24">
        <f t="shared" si="1129"/>
        <v>-2.5</v>
      </c>
    </row>
    <row r="51613" spans="71:71" x14ac:dyDescent="0.3">
      <c r="BS51613" s="24">
        <f t="shared" si="1129"/>
        <v>-2.5</v>
      </c>
    </row>
    <row r="51614" spans="71:71" x14ac:dyDescent="0.3">
      <c r="BS51614" s="24">
        <f t="shared" si="1129"/>
        <v>-2.5</v>
      </c>
    </row>
    <row r="51615" spans="71:71" x14ac:dyDescent="0.3">
      <c r="BS51615" s="24">
        <f t="shared" si="1129"/>
        <v>-2.5</v>
      </c>
    </row>
    <row r="51616" spans="71:71" x14ac:dyDescent="0.3">
      <c r="BS51616" s="24">
        <f t="shared" si="1129"/>
        <v>-2.5</v>
      </c>
    </row>
    <row r="51617" spans="71:71" x14ac:dyDescent="0.3">
      <c r="BS51617" s="24">
        <f t="shared" si="1129"/>
        <v>-2.5</v>
      </c>
    </row>
    <row r="51618" spans="71:71" x14ac:dyDescent="0.3">
      <c r="BS51618" s="24">
        <f t="shared" si="1129"/>
        <v>-2.5</v>
      </c>
    </row>
    <row r="51619" spans="71:71" x14ac:dyDescent="0.3">
      <c r="BS51619" s="24">
        <f t="shared" si="1129"/>
        <v>-2.5</v>
      </c>
    </row>
    <row r="51620" spans="71:71" x14ac:dyDescent="0.3">
      <c r="BS51620" s="24">
        <f t="shared" si="1129"/>
        <v>-2.5</v>
      </c>
    </row>
    <row r="51621" spans="71:71" x14ac:dyDescent="0.3">
      <c r="BS51621" s="24">
        <f t="shared" si="1129"/>
        <v>-2.5</v>
      </c>
    </row>
    <row r="51622" spans="71:71" x14ac:dyDescent="0.3">
      <c r="BS51622" s="24">
        <f t="shared" si="1129"/>
        <v>-2.5</v>
      </c>
    </row>
    <row r="51623" spans="71:71" x14ac:dyDescent="0.3">
      <c r="BS51623" s="24">
        <f t="shared" si="1129"/>
        <v>-2.5</v>
      </c>
    </row>
    <row r="51624" spans="71:71" x14ac:dyDescent="0.3">
      <c r="BS51624" s="24">
        <f t="shared" si="1129"/>
        <v>-2.5</v>
      </c>
    </row>
    <row r="51625" spans="71:71" x14ac:dyDescent="0.3">
      <c r="BS51625" s="24">
        <f t="shared" si="1129"/>
        <v>-2.5</v>
      </c>
    </row>
    <row r="51626" spans="71:71" x14ac:dyDescent="0.3">
      <c r="BS51626" s="24">
        <f t="shared" si="1129"/>
        <v>-2.5</v>
      </c>
    </row>
    <row r="51627" spans="71:71" x14ac:dyDescent="0.3">
      <c r="BS51627" s="24">
        <f t="shared" si="1129"/>
        <v>-2.5</v>
      </c>
    </row>
    <row r="51628" spans="71:71" x14ac:dyDescent="0.3">
      <c r="BS51628" s="24">
        <f t="shared" si="1129"/>
        <v>-2.5</v>
      </c>
    </row>
    <row r="51629" spans="71:71" x14ac:dyDescent="0.3">
      <c r="BS51629" s="24">
        <f t="shared" si="1129"/>
        <v>-2.5</v>
      </c>
    </row>
    <row r="51630" spans="71:71" x14ac:dyDescent="0.3">
      <c r="BS51630" s="24">
        <f t="shared" si="1129"/>
        <v>-2.5</v>
      </c>
    </row>
    <row r="51631" spans="71:71" x14ac:dyDescent="0.3">
      <c r="BS51631" s="24">
        <f t="shared" si="1129"/>
        <v>-2.5</v>
      </c>
    </row>
    <row r="51632" spans="71:71" x14ac:dyDescent="0.3">
      <c r="BS51632" s="24">
        <f t="shared" si="1129"/>
        <v>-2.5</v>
      </c>
    </row>
    <row r="51633" spans="71:71" x14ac:dyDescent="0.3">
      <c r="BS51633" s="24">
        <f t="shared" si="1129"/>
        <v>-2.5</v>
      </c>
    </row>
    <row r="51634" spans="71:71" x14ac:dyDescent="0.3">
      <c r="BS51634" s="24">
        <f t="shared" si="1129"/>
        <v>-2.5</v>
      </c>
    </row>
    <row r="51635" spans="71:71" x14ac:dyDescent="0.3">
      <c r="BS51635" s="24">
        <f t="shared" si="1129"/>
        <v>-2.5</v>
      </c>
    </row>
    <row r="51636" spans="71:71" x14ac:dyDescent="0.3">
      <c r="BS51636" s="24">
        <f t="shared" si="1129"/>
        <v>-2.5</v>
      </c>
    </row>
    <row r="51637" spans="71:71" x14ac:dyDescent="0.3">
      <c r="BS51637" s="24">
        <f t="shared" si="1129"/>
        <v>-2.5</v>
      </c>
    </row>
    <row r="51638" spans="71:71" x14ac:dyDescent="0.3">
      <c r="BS51638" s="24">
        <f t="shared" si="1129"/>
        <v>-2.5</v>
      </c>
    </row>
    <row r="51639" spans="71:71" x14ac:dyDescent="0.3">
      <c r="BS51639" s="24">
        <f t="shared" si="1129"/>
        <v>-2.5</v>
      </c>
    </row>
    <row r="51640" spans="71:71" x14ac:dyDescent="0.3">
      <c r="BS51640" s="24">
        <f t="shared" si="1129"/>
        <v>-2.5</v>
      </c>
    </row>
    <row r="51641" spans="71:71" x14ac:dyDescent="0.3">
      <c r="BS51641" s="24">
        <f t="shared" si="1129"/>
        <v>-2.5</v>
      </c>
    </row>
    <row r="51642" spans="71:71" x14ac:dyDescent="0.3">
      <c r="BS51642" s="24">
        <f t="shared" si="1129"/>
        <v>-2.5</v>
      </c>
    </row>
    <row r="51643" spans="71:71" x14ac:dyDescent="0.3">
      <c r="BS51643" s="24">
        <f t="shared" si="1129"/>
        <v>-2.5</v>
      </c>
    </row>
    <row r="51644" spans="71:71" x14ac:dyDescent="0.3">
      <c r="BS51644" s="24">
        <f t="shared" si="1129"/>
        <v>-2.5</v>
      </c>
    </row>
    <row r="51645" spans="71:71" x14ac:dyDescent="0.3">
      <c r="BS51645" s="24">
        <f t="shared" si="1129"/>
        <v>-2.5</v>
      </c>
    </row>
    <row r="51646" spans="71:71" x14ac:dyDescent="0.3">
      <c r="BS51646" s="24">
        <f t="shared" si="1129"/>
        <v>-2.5</v>
      </c>
    </row>
    <row r="51647" spans="71:71" x14ac:dyDescent="0.3">
      <c r="BS51647" s="24">
        <f t="shared" si="1129"/>
        <v>-2.5</v>
      </c>
    </row>
    <row r="51648" spans="71:71" x14ac:dyDescent="0.3">
      <c r="BS51648" s="24">
        <f t="shared" si="1129"/>
        <v>-2.5</v>
      </c>
    </row>
    <row r="51649" spans="71:71" x14ac:dyDescent="0.3">
      <c r="BS51649" s="24">
        <f t="shared" si="1129"/>
        <v>-2.5</v>
      </c>
    </row>
    <row r="51650" spans="71:71" x14ac:dyDescent="0.3">
      <c r="BS51650" s="24">
        <f t="shared" si="1129"/>
        <v>-2.5</v>
      </c>
    </row>
    <row r="51651" spans="71:71" x14ac:dyDescent="0.3">
      <c r="BS51651" s="24">
        <f t="shared" si="1129"/>
        <v>-2.5</v>
      </c>
    </row>
    <row r="51652" spans="71:71" x14ac:dyDescent="0.3">
      <c r="BS51652" s="24">
        <f t="shared" si="1129"/>
        <v>-2.5</v>
      </c>
    </row>
    <row r="51653" spans="71:71" x14ac:dyDescent="0.3">
      <c r="BS51653" s="24">
        <f t="shared" si="1129"/>
        <v>-2.5</v>
      </c>
    </row>
    <row r="51654" spans="71:71" x14ac:dyDescent="0.3">
      <c r="BS51654" s="24">
        <f t="shared" si="1129"/>
        <v>-2.5</v>
      </c>
    </row>
    <row r="51655" spans="71:71" x14ac:dyDescent="0.3">
      <c r="BS51655" s="24">
        <f t="shared" si="1129"/>
        <v>-2.5</v>
      </c>
    </row>
    <row r="51656" spans="71:71" x14ac:dyDescent="0.3">
      <c r="BS51656" s="24">
        <f t="shared" si="1129"/>
        <v>-2.5</v>
      </c>
    </row>
    <row r="51657" spans="71:71" x14ac:dyDescent="0.3">
      <c r="BS51657" s="24">
        <f t="shared" ref="BS51657:BS51720" si="1130">BR51657-2.5</f>
        <v>-2.5</v>
      </c>
    </row>
    <row r="51658" spans="71:71" x14ac:dyDescent="0.3">
      <c r="BS51658" s="24">
        <f t="shared" si="1130"/>
        <v>-2.5</v>
      </c>
    </row>
    <row r="51659" spans="71:71" x14ac:dyDescent="0.3">
      <c r="BS51659" s="24">
        <f t="shared" si="1130"/>
        <v>-2.5</v>
      </c>
    </row>
    <row r="51660" spans="71:71" x14ac:dyDescent="0.3">
      <c r="BS51660" s="24">
        <f t="shared" si="1130"/>
        <v>-2.5</v>
      </c>
    </row>
    <row r="51661" spans="71:71" x14ac:dyDescent="0.3">
      <c r="BS51661" s="24">
        <f t="shared" si="1130"/>
        <v>-2.5</v>
      </c>
    </row>
    <row r="51662" spans="71:71" x14ac:dyDescent="0.3">
      <c r="BS51662" s="24">
        <f t="shared" si="1130"/>
        <v>-2.5</v>
      </c>
    </row>
    <row r="51663" spans="71:71" x14ac:dyDescent="0.3">
      <c r="BS51663" s="24">
        <f t="shared" si="1130"/>
        <v>-2.5</v>
      </c>
    </row>
    <row r="51664" spans="71:71" x14ac:dyDescent="0.3">
      <c r="BS51664" s="24">
        <f t="shared" si="1130"/>
        <v>-2.5</v>
      </c>
    </row>
    <row r="51665" spans="71:71" x14ac:dyDescent="0.3">
      <c r="BS51665" s="24">
        <f t="shared" si="1130"/>
        <v>-2.5</v>
      </c>
    </row>
    <row r="51666" spans="71:71" x14ac:dyDescent="0.3">
      <c r="BS51666" s="24">
        <f t="shared" si="1130"/>
        <v>-2.5</v>
      </c>
    </row>
    <row r="51667" spans="71:71" x14ac:dyDescent="0.3">
      <c r="BS51667" s="24">
        <f t="shared" si="1130"/>
        <v>-2.5</v>
      </c>
    </row>
    <row r="51668" spans="71:71" x14ac:dyDescent="0.3">
      <c r="BS51668" s="24">
        <f t="shared" si="1130"/>
        <v>-2.5</v>
      </c>
    </row>
    <row r="51669" spans="71:71" x14ac:dyDescent="0.3">
      <c r="BS51669" s="24">
        <f t="shared" si="1130"/>
        <v>-2.5</v>
      </c>
    </row>
    <row r="51670" spans="71:71" x14ac:dyDescent="0.3">
      <c r="BS51670" s="24">
        <f t="shared" si="1130"/>
        <v>-2.5</v>
      </c>
    </row>
    <row r="51671" spans="71:71" x14ac:dyDescent="0.3">
      <c r="BS51671" s="24">
        <f t="shared" si="1130"/>
        <v>-2.5</v>
      </c>
    </row>
    <row r="51672" spans="71:71" x14ac:dyDescent="0.3">
      <c r="BS51672" s="24">
        <f t="shared" si="1130"/>
        <v>-2.5</v>
      </c>
    </row>
    <row r="51673" spans="71:71" x14ac:dyDescent="0.3">
      <c r="BS51673" s="24">
        <f t="shared" si="1130"/>
        <v>-2.5</v>
      </c>
    </row>
    <row r="51674" spans="71:71" x14ac:dyDescent="0.3">
      <c r="BS51674" s="24">
        <f t="shared" si="1130"/>
        <v>-2.5</v>
      </c>
    </row>
    <row r="51675" spans="71:71" x14ac:dyDescent="0.3">
      <c r="BS51675" s="24">
        <f t="shared" si="1130"/>
        <v>-2.5</v>
      </c>
    </row>
    <row r="51676" spans="71:71" x14ac:dyDescent="0.3">
      <c r="BS51676" s="24">
        <f t="shared" si="1130"/>
        <v>-2.5</v>
      </c>
    </row>
    <row r="51677" spans="71:71" x14ac:dyDescent="0.3">
      <c r="BS51677" s="24">
        <f t="shared" si="1130"/>
        <v>-2.5</v>
      </c>
    </row>
    <row r="51678" spans="71:71" x14ac:dyDescent="0.3">
      <c r="BS51678" s="24">
        <f t="shared" si="1130"/>
        <v>-2.5</v>
      </c>
    </row>
    <row r="51679" spans="71:71" x14ac:dyDescent="0.3">
      <c r="BS51679" s="24">
        <f t="shared" si="1130"/>
        <v>-2.5</v>
      </c>
    </row>
    <row r="51680" spans="71:71" x14ac:dyDescent="0.3">
      <c r="BS51680" s="24">
        <f t="shared" si="1130"/>
        <v>-2.5</v>
      </c>
    </row>
    <row r="51681" spans="71:71" x14ac:dyDescent="0.3">
      <c r="BS51681" s="24">
        <f t="shared" si="1130"/>
        <v>-2.5</v>
      </c>
    </row>
    <row r="51682" spans="71:71" x14ac:dyDescent="0.3">
      <c r="BS51682" s="24">
        <f t="shared" si="1130"/>
        <v>-2.5</v>
      </c>
    </row>
    <row r="51683" spans="71:71" x14ac:dyDescent="0.3">
      <c r="BS51683" s="24">
        <f t="shared" si="1130"/>
        <v>-2.5</v>
      </c>
    </row>
    <row r="51684" spans="71:71" x14ac:dyDescent="0.3">
      <c r="BS51684" s="24">
        <f t="shared" si="1130"/>
        <v>-2.5</v>
      </c>
    </row>
    <row r="51685" spans="71:71" x14ac:dyDescent="0.3">
      <c r="BS51685" s="24">
        <f t="shared" si="1130"/>
        <v>-2.5</v>
      </c>
    </row>
    <row r="51686" spans="71:71" x14ac:dyDescent="0.3">
      <c r="BS51686" s="24">
        <f t="shared" si="1130"/>
        <v>-2.5</v>
      </c>
    </row>
    <row r="51687" spans="71:71" x14ac:dyDescent="0.3">
      <c r="BS51687" s="24">
        <f t="shared" si="1130"/>
        <v>-2.5</v>
      </c>
    </row>
    <row r="51688" spans="71:71" x14ac:dyDescent="0.3">
      <c r="BS51688" s="24">
        <f t="shared" si="1130"/>
        <v>-2.5</v>
      </c>
    </row>
    <row r="51689" spans="71:71" x14ac:dyDescent="0.3">
      <c r="BS51689" s="24">
        <f t="shared" si="1130"/>
        <v>-2.5</v>
      </c>
    </row>
    <row r="51690" spans="71:71" x14ac:dyDescent="0.3">
      <c r="BS51690" s="24">
        <f t="shared" si="1130"/>
        <v>-2.5</v>
      </c>
    </row>
    <row r="51691" spans="71:71" x14ac:dyDescent="0.3">
      <c r="BS51691" s="24">
        <f t="shared" si="1130"/>
        <v>-2.5</v>
      </c>
    </row>
    <row r="51692" spans="71:71" x14ac:dyDescent="0.3">
      <c r="BS51692" s="24">
        <f t="shared" si="1130"/>
        <v>-2.5</v>
      </c>
    </row>
    <row r="51693" spans="71:71" x14ac:dyDescent="0.3">
      <c r="BS51693" s="24">
        <f t="shared" si="1130"/>
        <v>-2.5</v>
      </c>
    </row>
    <row r="51694" spans="71:71" x14ac:dyDescent="0.3">
      <c r="BS51694" s="24">
        <f t="shared" si="1130"/>
        <v>-2.5</v>
      </c>
    </row>
    <row r="51695" spans="71:71" x14ac:dyDescent="0.3">
      <c r="BS51695" s="24">
        <f t="shared" si="1130"/>
        <v>-2.5</v>
      </c>
    </row>
    <row r="51696" spans="71:71" x14ac:dyDescent="0.3">
      <c r="BS51696" s="24">
        <f t="shared" si="1130"/>
        <v>-2.5</v>
      </c>
    </row>
    <row r="51697" spans="71:71" x14ac:dyDescent="0.3">
      <c r="BS51697" s="24">
        <f t="shared" si="1130"/>
        <v>-2.5</v>
      </c>
    </row>
    <row r="51698" spans="71:71" x14ac:dyDescent="0.3">
      <c r="BS51698" s="24">
        <f t="shared" si="1130"/>
        <v>-2.5</v>
      </c>
    </row>
    <row r="51699" spans="71:71" x14ac:dyDescent="0.3">
      <c r="BS51699" s="24">
        <f t="shared" si="1130"/>
        <v>-2.5</v>
      </c>
    </row>
    <row r="51700" spans="71:71" x14ac:dyDescent="0.3">
      <c r="BS51700" s="24">
        <f t="shared" si="1130"/>
        <v>-2.5</v>
      </c>
    </row>
    <row r="51701" spans="71:71" x14ac:dyDescent="0.3">
      <c r="BS51701" s="24">
        <f t="shared" si="1130"/>
        <v>-2.5</v>
      </c>
    </row>
    <row r="51702" spans="71:71" x14ac:dyDescent="0.3">
      <c r="BS51702" s="24">
        <f t="shared" si="1130"/>
        <v>-2.5</v>
      </c>
    </row>
    <row r="51703" spans="71:71" x14ac:dyDescent="0.3">
      <c r="BS51703" s="24">
        <f t="shared" si="1130"/>
        <v>-2.5</v>
      </c>
    </row>
    <row r="51704" spans="71:71" x14ac:dyDescent="0.3">
      <c r="BS51704" s="24">
        <f t="shared" si="1130"/>
        <v>-2.5</v>
      </c>
    </row>
    <row r="51705" spans="71:71" x14ac:dyDescent="0.3">
      <c r="BS51705" s="24">
        <f t="shared" si="1130"/>
        <v>-2.5</v>
      </c>
    </row>
    <row r="51706" spans="71:71" x14ac:dyDescent="0.3">
      <c r="BS51706" s="24">
        <f t="shared" si="1130"/>
        <v>-2.5</v>
      </c>
    </row>
    <row r="51707" spans="71:71" x14ac:dyDescent="0.3">
      <c r="BS51707" s="24">
        <f t="shared" si="1130"/>
        <v>-2.5</v>
      </c>
    </row>
    <row r="51708" spans="71:71" x14ac:dyDescent="0.3">
      <c r="BS51708" s="24">
        <f t="shared" si="1130"/>
        <v>-2.5</v>
      </c>
    </row>
    <row r="51709" spans="71:71" x14ac:dyDescent="0.3">
      <c r="BS51709" s="24">
        <f t="shared" si="1130"/>
        <v>-2.5</v>
      </c>
    </row>
    <row r="51710" spans="71:71" x14ac:dyDescent="0.3">
      <c r="BS51710" s="24">
        <f t="shared" si="1130"/>
        <v>-2.5</v>
      </c>
    </row>
    <row r="51711" spans="71:71" x14ac:dyDescent="0.3">
      <c r="BS51711" s="24">
        <f t="shared" si="1130"/>
        <v>-2.5</v>
      </c>
    </row>
    <row r="51712" spans="71:71" x14ac:dyDescent="0.3">
      <c r="BS51712" s="24">
        <f t="shared" si="1130"/>
        <v>-2.5</v>
      </c>
    </row>
    <row r="51713" spans="71:71" x14ac:dyDescent="0.3">
      <c r="BS51713" s="24">
        <f t="shared" si="1130"/>
        <v>-2.5</v>
      </c>
    </row>
    <row r="51714" spans="71:71" x14ac:dyDescent="0.3">
      <c r="BS51714" s="24">
        <f t="shared" si="1130"/>
        <v>-2.5</v>
      </c>
    </row>
    <row r="51715" spans="71:71" x14ac:dyDescent="0.3">
      <c r="BS51715" s="24">
        <f t="shared" si="1130"/>
        <v>-2.5</v>
      </c>
    </row>
    <row r="51716" spans="71:71" x14ac:dyDescent="0.3">
      <c r="BS51716" s="24">
        <f t="shared" si="1130"/>
        <v>-2.5</v>
      </c>
    </row>
    <row r="51717" spans="71:71" x14ac:dyDescent="0.3">
      <c r="BS51717" s="24">
        <f t="shared" si="1130"/>
        <v>-2.5</v>
      </c>
    </row>
    <row r="51718" spans="71:71" x14ac:dyDescent="0.3">
      <c r="BS51718" s="24">
        <f t="shared" si="1130"/>
        <v>-2.5</v>
      </c>
    </row>
    <row r="51719" spans="71:71" x14ac:dyDescent="0.3">
      <c r="BS51719" s="24">
        <f t="shared" si="1130"/>
        <v>-2.5</v>
      </c>
    </row>
    <row r="51720" spans="71:71" x14ac:dyDescent="0.3">
      <c r="BS51720" s="24">
        <f t="shared" si="1130"/>
        <v>-2.5</v>
      </c>
    </row>
    <row r="51721" spans="71:71" x14ac:dyDescent="0.3">
      <c r="BS51721" s="24">
        <f t="shared" ref="BS51721:BS51784" si="1131">BR51721-2.5</f>
        <v>-2.5</v>
      </c>
    </row>
    <row r="51722" spans="71:71" x14ac:dyDescent="0.3">
      <c r="BS51722" s="24">
        <f t="shared" si="1131"/>
        <v>-2.5</v>
      </c>
    </row>
    <row r="51723" spans="71:71" x14ac:dyDescent="0.3">
      <c r="BS51723" s="24">
        <f t="shared" si="1131"/>
        <v>-2.5</v>
      </c>
    </row>
    <row r="51724" spans="71:71" x14ac:dyDescent="0.3">
      <c r="BS51724" s="24">
        <f t="shared" si="1131"/>
        <v>-2.5</v>
      </c>
    </row>
    <row r="51725" spans="71:71" x14ac:dyDescent="0.3">
      <c r="BS51725" s="24">
        <f t="shared" si="1131"/>
        <v>-2.5</v>
      </c>
    </row>
    <row r="51726" spans="71:71" x14ac:dyDescent="0.3">
      <c r="BS51726" s="24">
        <f t="shared" si="1131"/>
        <v>-2.5</v>
      </c>
    </row>
    <row r="51727" spans="71:71" x14ac:dyDescent="0.3">
      <c r="BS51727" s="24">
        <f t="shared" si="1131"/>
        <v>-2.5</v>
      </c>
    </row>
    <row r="51728" spans="71:71" x14ac:dyDescent="0.3">
      <c r="BS51728" s="24">
        <f t="shared" si="1131"/>
        <v>-2.5</v>
      </c>
    </row>
    <row r="51729" spans="71:71" x14ac:dyDescent="0.3">
      <c r="BS51729" s="24">
        <f t="shared" si="1131"/>
        <v>-2.5</v>
      </c>
    </row>
    <row r="51730" spans="71:71" x14ac:dyDescent="0.3">
      <c r="BS51730" s="24">
        <f t="shared" si="1131"/>
        <v>-2.5</v>
      </c>
    </row>
    <row r="51731" spans="71:71" x14ac:dyDescent="0.3">
      <c r="BS51731" s="24">
        <f t="shared" si="1131"/>
        <v>-2.5</v>
      </c>
    </row>
    <row r="51732" spans="71:71" x14ac:dyDescent="0.3">
      <c r="BS51732" s="24">
        <f t="shared" si="1131"/>
        <v>-2.5</v>
      </c>
    </row>
    <row r="51733" spans="71:71" x14ac:dyDescent="0.3">
      <c r="BS51733" s="24">
        <f t="shared" si="1131"/>
        <v>-2.5</v>
      </c>
    </row>
    <row r="51734" spans="71:71" x14ac:dyDescent="0.3">
      <c r="BS51734" s="24">
        <f t="shared" si="1131"/>
        <v>-2.5</v>
      </c>
    </row>
    <row r="51735" spans="71:71" x14ac:dyDescent="0.3">
      <c r="BS51735" s="24">
        <f t="shared" si="1131"/>
        <v>-2.5</v>
      </c>
    </row>
    <row r="51736" spans="71:71" x14ac:dyDescent="0.3">
      <c r="BS51736" s="24">
        <f t="shared" si="1131"/>
        <v>-2.5</v>
      </c>
    </row>
    <row r="51737" spans="71:71" x14ac:dyDescent="0.3">
      <c r="BS51737" s="24">
        <f t="shared" si="1131"/>
        <v>-2.5</v>
      </c>
    </row>
    <row r="51738" spans="71:71" x14ac:dyDescent="0.3">
      <c r="BS51738" s="24">
        <f t="shared" si="1131"/>
        <v>-2.5</v>
      </c>
    </row>
    <row r="51739" spans="71:71" x14ac:dyDescent="0.3">
      <c r="BS51739" s="24">
        <f t="shared" si="1131"/>
        <v>-2.5</v>
      </c>
    </row>
    <row r="51740" spans="71:71" x14ac:dyDescent="0.3">
      <c r="BS51740" s="24">
        <f t="shared" si="1131"/>
        <v>-2.5</v>
      </c>
    </row>
    <row r="51741" spans="71:71" x14ac:dyDescent="0.3">
      <c r="BS51741" s="24">
        <f t="shared" si="1131"/>
        <v>-2.5</v>
      </c>
    </row>
    <row r="51742" spans="71:71" x14ac:dyDescent="0.3">
      <c r="BS51742" s="24">
        <f t="shared" si="1131"/>
        <v>-2.5</v>
      </c>
    </row>
    <row r="51743" spans="71:71" x14ac:dyDescent="0.3">
      <c r="BS51743" s="24">
        <f t="shared" si="1131"/>
        <v>-2.5</v>
      </c>
    </row>
    <row r="51744" spans="71:71" x14ac:dyDescent="0.3">
      <c r="BS51744" s="24">
        <f t="shared" si="1131"/>
        <v>-2.5</v>
      </c>
    </row>
    <row r="51745" spans="71:71" x14ac:dyDescent="0.3">
      <c r="BS51745" s="24">
        <f t="shared" si="1131"/>
        <v>-2.5</v>
      </c>
    </row>
    <row r="51746" spans="71:71" x14ac:dyDescent="0.3">
      <c r="BS51746" s="24">
        <f t="shared" si="1131"/>
        <v>-2.5</v>
      </c>
    </row>
    <row r="51747" spans="71:71" x14ac:dyDescent="0.3">
      <c r="BS51747" s="24">
        <f t="shared" si="1131"/>
        <v>-2.5</v>
      </c>
    </row>
    <row r="51748" spans="71:71" x14ac:dyDescent="0.3">
      <c r="BS51748" s="24">
        <f t="shared" si="1131"/>
        <v>-2.5</v>
      </c>
    </row>
    <row r="51749" spans="71:71" x14ac:dyDescent="0.3">
      <c r="BS51749" s="24">
        <f t="shared" si="1131"/>
        <v>-2.5</v>
      </c>
    </row>
    <row r="51750" spans="71:71" x14ac:dyDescent="0.3">
      <c r="BS51750" s="24">
        <f t="shared" si="1131"/>
        <v>-2.5</v>
      </c>
    </row>
    <row r="51751" spans="71:71" x14ac:dyDescent="0.3">
      <c r="BS51751" s="24">
        <f t="shared" si="1131"/>
        <v>-2.5</v>
      </c>
    </row>
    <row r="51752" spans="71:71" x14ac:dyDescent="0.3">
      <c r="BS51752" s="24">
        <f t="shared" si="1131"/>
        <v>-2.5</v>
      </c>
    </row>
    <row r="51753" spans="71:71" x14ac:dyDescent="0.3">
      <c r="BS51753" s="24">
        <f t="shared" si="1131"/>
        <v>-2.5</v>
      </c>
    </row>
    <row r="51754" spans="71:71" x14ac:dyDescent="0.3">
      <c r="BS51754" s="24">
        <f t="shared" si="1131"/>
        <v>-2.5</v>
      </c>
    </row>
    <row r="51755" spans="71:71" x14ac:dyDescent="0.3">
      <c r="BS51755" s="24">
        <f t="shared" si="1131"/>
        <v>-2.5</v>
      </c>
    </row>
    <row r="51756" spans="71:71" x14ac:dyDescent="0.3">
      <c r="BS51756" s="24">
        <f t="shared" si="1131"/>
        <v>-2.5</v>
      </c>
    </row>
    <row r="51757" spans="71:71" x14ac:dyDescent="0.3">
      <c r="BS51757" s="24">
        <f t="shared" si="1131"/>
        <v>-2.5</v>
      </c>
    </row>
    <row r="51758" spans="71:71" x14ac:dyDescent="0.3">
      <c r="BS51758" s="24">
        <f t="shared" si="1131"/>
        <v>-2.5</v>
      </c>
    </row>
    <row r="51759" spans="71:71" x14ac:dyDescent="0.3">
      <c r="BS51759" s="24">
        <f t="shared" si="1131"/>
        <v>-2.5</v>
      </c>
    </row>
    <row r="51760" spans="71:71" x14ac:dyDescent="0.3">
      <c r="BS51760" s="24">
        <f t="shared" si="1131"/>
        <v>-2.5</v>
      </c>
    </row>
    <row r="51761" spans="71:71" x14ac:dyDescent="0.3">
      <c r="BS51761" s="24">
        <f t="shared" si="1131"/>
        <v>-2.5</v>
      </c>
    </row>
    <row r="51762" spans="71:71" x14ac:dyDescent="0.3">
      <c r="BS51762" s="24">
        <f t="shared" si="1131"/>
        <v>-2.5</v>
      </c>
    </row>
    <row r="51763" spans="71:71" x14ac:dyDescent="0.3">
      <c r="BS51763" s="24">
        <f t="shared" si="1131"/>
        <v>-2.5</v>
      </c>
    </row>
    <row r="51764" spans="71:71" x14ac:dyDescent="0.3">
      <c r="BS51764" s="24">
        <f t="shared" si="1131"/>
        <v>-2.5</v>
      </c>
    </row>
    <row r="51765" spans="71:71" x14ac:dyDescent="0.3">
      <c r="BS51765" s="24">
        <f t="shared" si="1131"/>
        <v>-2.5</v>
      </c>
    </row>
    <row r="51766" spans="71:71" x14ac:dyDescent="0.3">
      <c r="BS51766" s="24">
        <f t="shared" si="1131"/>
        <v>-2.5</v>
      </c>
    </row>
    <row r="51767" spans="71:71" x14ac:dyDescent="0.3">
      <c r="BS51767" s="24">
        <f t="shared" si="1131"/>
        <v>-2.5</v>
      </c>
    </row>
    <row r="51768" spans="71:71" x14ac:dyDescent="0.3">
      <c r="BS51768" s="24">
        <f t="shared" si="1131"/>
        <v>-2.5</v>
      </c>
    </row>
    <row r="51769" spans="71:71" x14ac:dyDescent="0.3">
      <c r="BS51769" s="24">
        <f t="shared" si="1131"/>
        <v>-2.5</v>
      </c>
    </row>
    <row r="51770" spans="71:71" x14ac:dyDescent="0.3">
      <c r="BS51770" s="24">
        <f t="shared" si="1131"/>
        <v>-2.5</v>
      </c>
    </row>
    <row r="51771" spans="71:71" x14ac:dyDescent="0.3">
      <c r="BS51771" s="24">
        <f t="shared" si="1131"/>
        <v>-2.5</v>
      </c>
    </row>
    <row r="51772" spans="71:71" x14ac:dyDescent="0.3">
      <c r="BS51772" s="24">
        <f t="shared" si="1131"/>
        <v>-2.5</v>
      </c>
    </row>
    <row r="51773" spans="71:71" x14ac:dyDescent="0.3">
      <c r="BS51773" s="24">
        <f t="shared" si="1131"/>
        <v>-2.5</v>
      </c>
    </row>
    <row r="51774" spans="71:71" x14ac:dyDescent="0.3">
      <c r="BS51774" s="24">
        <f t="shared" si="1131"/>
        <v>-2.5</v>
      </c>
    </row>
    <row r="51775" spans="71:71" x14ac:dyDescent="0.3">
      <c r="BS51775" s="24">
        <f t="shared" si="1131"/>
        <v>-2.5</v>
      </c>
    </row>
    <row r="51776" spans="71:71" x14ac:dyDescent="0.3">
      <c r="BS51776" s="24">
        <f t="shared" si="1131"/>
        <v>-2.5</v>
      </c>
    </row>
    <row r="51777" spans="71:71" x14ac:dyDescent="0.3">
      <c r="BS51777" s="24">
        <f t="shared" si="1131"/>
        <v>-2.5</v>
      </c>
    </row>
    <row r="51778" spans="71:71" x14ac:dyDescent="0.3">
      <c r="BS51778" s="24">
        <f t="shared" si="1131"/>
        <v>-2.5</v>
      </c>
    </row>
    <row r="51779" spans="71:71" x14ac:dyDescent="0.3">
      <c r="BS51779" s="24">
        <f t="shared" si="1131"/>
        <v>-2.5</v>
      </c>
    </row>
    <row r="51780" spans="71:71" x14ac:dyDescent="0.3">
      <c r="BS51780" s="24">
        <f t="shared" si="1131"/>
        <v>-2.5</v>
      </c>
    </row>
    <row r="51781" spans="71:71" x14ac:dyDescent="0.3">
      <c r="BS51781" s="24">
        <f t="shared" si="1131"/>
        <v>-2.5</v>
      </c>
    </row>
    <row r="51782" spans="71:71" x14ac:dyDescent="0.3">
      <c r="BS51782" s="24">
        <f t="shared" si="1131"/>
        <v>-2.5</v>
      </c>
    </row>
    <row r="51783" spans="71:71" x14ac:dyDescent="0.3">
      <c r="BS51783" s="24">
        <f t="shared" si="1131"/>
        <v>-2.5</v>
      </c>
    </row>
    <row r="51784" spans="71:71" x14ac:dyDescent="0.3">
      <c r="BS51784" s="24">
        <f t="shared" si="1131"/>
        <v>-2.5</v>
      </c>
    </row>
    <row r="51785" spans="71:71" x14ac:dyDescent="0.3">
      <c r="BS51785" s="24">
        <f t="shared" ref="BS51785:BS51848" si="1132">BR51785-2.5</f>
        <v>-2.5</v>
      </c>
    </row>
    <row r="51786" spans="71:71" x14ac:dyDescent="0.3">
      <c r="BS51786" s="24">
        <f t="shared" si="1132"/>
        <v>-2.5</v>
      </c>
    </row>
    <row r="51787" spans="71:71" x14ac:dyDescent="0.3">
      <c r="BS51787" s="24">
        <f t="shared" si="1132"/>
        <v>-2.5</v>
      </c>
    </row>
    <row r="51788" spans="71:71" x14ac:dyDescent="0.3">
      <c r="BS51788" s="24">
        <f t="shared" si="1132"/>
        <v>-2.5</v>
      </c>
    </row>
    <row r="51789" spans="71:71" x14ac:dyDescent="0.3">
      <c r="BS51789" s="24">
        <f t="shared" si="1132"/>
        <v>-2.5</v>
      </c>
    </row>
    <row r="51790" spans="71:71" x14ac:dyDescent="0.3">
      <c r="BS51790" s="24">
        <f t="shared" si="1132"/>
        <v>-2.5</v>
      </c>
    </row>
    <row r="51791" spans="71:71" x14ac:dyDescent="0.3">
      <c r="BS51791" s="24">
        <f t="shared" si="1132"/>
        <v>-2.5</v>
      </c>
    </row>
    <row r="51792" spans="71:71" x14ac:dyDescent="0.3">
      <c r="BS51792" s="24">
        <f t="shared" si="1132"/>
        <v>-2.5</v>
      </c>
    </row>
    <row r="51793" spans="71:71" x14ac:dyDescent="0.3">
      <c r="BS51793" s="24">
        <f t="shared" si="1132"/>
        <v>-2.5</v>
      </c>
    </row>
    <row r="51794" spans="71:71" x14ac:dyDescent="0.3">
      <c r="BS51794" s="24">
        <f t="shared" si="1132"/>
        <v>-2.5</v>
      </c>
    </row>
    <row r="51795" spans="71:71" x14ac:dyDescent="0.3">
      <c r="BS51795" s="24">
        <f t="shared" si="1132"/>
        <v>-2.5</v>
      </c>
    </row>
    <row r="51796" spans="71:71" x14ac:dyDescent="0.3">
      <c r="BS51796" s="24">
        <f t="shared" si="1132"/>
        <v>-2.5</v>
      </c>
    </row>
    <row r="51797" spans="71:71" x14ac:dyDescent="0.3">
      <c r="BS51797" s="24">
        <f t="shared" si="1132"/>
        <v>-2.5</v>
      </c>
    </row>
    <row r="51798" spans="71:71" x14ac:dyDescent="0.3">
      <c r="BS51798" s="24">
        <f t="shared" si="1132"/>
        <v>-2.5</v>
      </c>
    </row>
    <row r="51799" spans="71:71" x14ac:dyDescent="0.3">
      <c r="BS51799" s="24">
        <f t="shared" si="1132"/>
        <v>-2.5</v>
      </c>
    </row>
    <row r="51800" spans="71:71" x14ac:dyDescent="0.3">
      <c r="BS51800" s="24">
        <f t="shared" si="1132"/>
        <v>-2.5</v>
      </c>
    </row>
    <row r="51801" spans="71:71" x14ac:dyDescent="0.3">
      <c r="BS51801" s="24">
        <f t="shared" si="1132"/>
        <v>-2.5</v>
      </c>
    </row>
    <row r="51802" spans="71:71" x14ac:dyDescent="0.3">
      <c r="BS51802" s="24">
        <f t="shared" si="1132"/>
        <v>-2.5</v>
      </c>
    </row>
    <row r="51803" spans="71:71" x14ac:dyDescent="0.3">
      <c r="BS51803" s="24">
        <f t="shared" si="1132"/>
        <v>-2.5</v>
      </c>
    </row>
    <row r="51804" spans="71:71" x14ac:dyDescent="0.3">
      <c r="BS51804" s="24">
        <f t="shared" si="1132"/>
        <v>-2.5</v>
      </c>
    </row>
    <row r="51805" spans="71:71" x14ac:dyDescent="0.3">
      <c r="BS51805" s="24">
        <f t="shared" si="1132"/>
        <v>-2.5</v>
      </c>
    </row>
    <row r="51806" spans="71:71" x14ac:dyDescent="0.3">
      <c r="BS51806" s="24">
        <f t="shared" si="1132"/>
        <v>-2.5</v>
      </c>
    </row>
    <row r="51807" spans="71:71" x14ac:dyDescent="0.3">
      <c r="BS51807" s="24">
        <f t="shared" si="1132"/>
        <v>-2.5</v>
      </c>
    </row>
    <row r="51808" spans="71:71" x14ac:dyDescent="0.3">
      <c r="BS51808" s="24">
        <f t="shared" si="1132"/>
        <v>-2.5</v>
      </c>
    </row>
    <row r="51809" spans="71:71" x14ac:dyDescent="0.3">
      <c r="BS51809" s="24">
        <f t="shared" si="1132"/>
        <v>-2.5</v>
      </c>
    </row>
    <row r="51810" spans="71:71" x14ac:dyDescent="0.3">
      <c r="BS51810" s="24">
        <f t="shared" si="1132"/>
        <v>-2.5</v>
      </c>
    </row>
    <row r="51811" spans="71:71" x14ac:dyDescent="0.3">
      <c r="BS51811" s="24">
        <f t="shared" si="1132"/>
        <v>-2.5</v>
      </c>
    </row>
    <row r="51812" spans="71:71" x14ac:dyDescent="0.3">
      <c r="BS51812" s="24">
        <f t="shared" si="1132"/>
        <v>-2.5</v>
      </c>
    </row>
    <row r="51813" spans="71:71" x14ac:dyDescent="0.3">
      <c r="BS51813" s="24">
        <f t="shared" si="1132"/>
        <v>-2.5</v>
      </c>
    </row>
    <row r="51814" spans="71:71" x14ac:dyDescent="0.3">
      <c r="BS51814" s="24">
        <f t="shared" si="1132"/>
        <v>-2.5</v>
      </c>
    </row>
    <row r="51815" spans="71:71" x14ac:dyDescent="0.3">
      <c r="BS51815" s="24">
        <f t="shared" si="1132"/>
        <v>-2.5</v>
      </c>
    </row>
    <row r="51816" spans="71:71" x14ac:dyDescent="0.3">
      <c r="BS51816" s="24">
        <f t="shared" si="1132"/>
        <v>-2.5</v>
      </c>
    </row>
    <row r="51817" spans="71:71" x14ac:dyDescent="0.3">
      <c r="BS51817" s="24">
        <f t="shared" si="1132"/>
        <v>-2.5</v>
      </c>
    </row>
    <row r="51818" spans="71:71" x14ac:dyDescent="0.3">
      <c r="BS51818" s="24">
        <f t="shared" si="1132"/>
        <v>-2.5</v>
      </c>
    </row>
    <row r="51819" spans="71:71" x14ac:dyDescent="0.3">
      <c r="BS51819" s="24">
        <f t="shared" si="1132"/>
        <v>-2.5</v>
      </c>
    </row>
    <row r="51820" spans="71:71" x14ac:dyDescent="0.3">
      <c r="BS51820" s="24">
        <f t="shared" si="1132"/>
        <v>-2.5</v>
      </c>
    </row>
    <row r="51821" spans="71:71" x14ac:dyDescent="0.3">
      <c r="BS51821" s="24">
        <f t="shared" si="1132"/>
        <v>-2.5</v>
      </c>
    </row>
    <row r="51822" spans="71:71" x14ac:dyDescent="0.3">
      <c r="BS51822" s="24">
        <f t="shared" si="1132"/>
        <v>-2.5</v>
      </c>
    </row>
    <row r="51823" spans="71:71" x14ac:dyDescent="0.3">
      <c r="BS51823" s="24">
        <f t="shared" si="1132"/>
        <v>-2.5</v>
      </c>
    </row>
    <row r="51824" spans="71:71" x14ac:dyDescent="0.3">
      <c r="BS51824" s="24">
        <f t="shared" si="1132"/>
        <v>-2.5</v>
      </c>
    </row>
    <row r="51825" spans="71:71" x14ac:dyDescent="0.3">
      <c r="BS51825" s="24">
        <f t="shared" si="1132"/>
        <v>-2.5</v>
      </c>
    </row>
    <row r="51826" spans="71:71" x14ac:dyDescent="0.3">
      <c r="BS51826" s="24">
        <f t="shared" si="1132"/>
        <v>-2.5</v>
      </c>
    </row>
    <row r="51827" spans="71:71" x14ac:dyDescent="0.3">
      <c r="BS51827" s="24">
        <f t="shared" si="1132"/>
        <v>-2.5</v>
      </c>
    </row>
    <row r="51828" spans="71:71" x14ac:dyDescent="0.3">
      <c r="BS51828" s="24">
        <f t="shared" si="1132"/>
        <v>-2.5</v>
      </c>
    </row>
    <row r="51829" spans="71:71" x14ac:dyDescent="0.3">
      <c r="BS51829" s="24">
        <f t="shared" si="1132"/>
        <v>-2.5</v>
      </c>
    </row>
    <row r="51830" spans="71:71" x14ac:dyDescent="0.3">
      <c r="BS51830" s="24">
        <f t="shared" si="1132"/>
        <v>-2.5</v>
      </c>
    </row>
    <row r="51831" spans="71:71" x14ac:dyDescent="0.3">
      <c r="BS51831" s="24">
        <f t="shared" si="1132"/>
        <v>-2.5</v>
      </c>
    </row>
    <row r="51832" spans="71:71" x14ac:dyDescent="0.3">
      <c r="BS51832" s="24">
        <f t="shared" si="1132"/>
        <v>-2.5</v>
      </c>
    </row>
    <row r="51833" spans="71:71" x14ac:dyDescent="0.3">
      <c r="BS51833" s="24">
        <f t="shared" si="1132"/>
        <v>-2.5</v>
      </c>
    </row>
    <row r="51834" spans="71:71" x14ac:dyDescent="0.3">
      <c r="BS51834" s="24">
        <f t="shared" si="1132"/>
        <v>-2.5</v>
      </c>
    </row>
    <row r="51835" spans="71:71" x14ac:dyDescent="0.3">
      <c r="BS51835" s="24">
        <f t="shared" si="1132"/>
        <v>-2.5</v>
      </c>
    </row>
    <row r="51836" spans="71:71" x14ac:dyDescent="0.3">
      <c r="BS51836" s="24">
        <f t="shared" si="1132"/>
        <v>-2.5</v>
      </c>
    </row>
    <row r="51837" spans="71:71" x14ac:dyDescent="0.3">
      <c r="BS51837" s="24">
        <f t="shared" si="1132"/>
        <v>-2.5</v>
      </c>
    </row>
    <row r="51838" spans="71:71" x14ac:dyDescent="0.3">
      <c r="BS51838" s="24">
        <f t="shared" si="1132"/>
        <v>-2.5</v>
      </c>
    </row>
    <row r="51839" spans="71:71" x14ac:dyDescent="0.3">
      <c r="BS51839" s="24">
        <f t="shared" si="1132"/>
        <v>-2.5</v>
      </c>
    </row>
    <row r="51840" spans="71:71" x14ac:dyDescent="0.3">
      <c r="BS51840" s="24">
        <f t="shared" si="1132"/>
        <v>-2.5</v>
      </c>
    </row>
    <row r="51841" spans="71:71" x14ac:dyDescent="0.3">
      <c r="BS51841" s="24">
        <f t="shared" si="1132"/>
        <v>-2.5</v>
      </c>
    </row>
    <row r="51842" spans="71:71" x14ac:dyDescent="0.3">
      <c r="BS51842" s="24">
        <f t="shared" si="1132"/>
        <v>-2.5</v>
      </c>
    </row>
    <row r="51843" spans="71:71" x14ac:dyDescent="0.3">
      <c r="BS51843" s="24">
        <f t="shared" si="1132"/>
        <v>-2.5</v>
      </c>
    </row>
    <row r="51844" spans="71:71" x14ac:dyDescent="0.3">
      <c r="BS51844" s="24">
        <f t="shared" si="1132"/>
        <v>-2.5</v>
      </c>
    </row>
    <row r="51845" spans="71:71" x14ac:dyDescent="0.3">
      <c r="BS51845" s="24">
        <f t="shared" si="1132"/>
        <v>-2.5</v>
      </c>
    </row>
    <row r="51846" spans="71:71" x14ac:dyDescent="0.3">
      <c r="BS51846" s="24">
        <f t="shared" si="1132"/>
        <v>-2.5</v>
      </c>
    </row>
    <row r="51847" spans="71:71" x14ac:dyDescent="0.3">
      <c r="BS51847" s="24">
        <f t="shared" si="1132"/>
        <v>-2.5</v>
      </c>
    </row>
    <row r="51848" spans="71:71" x14ac:dyDescent="0.3">
      <c r="BS51848" s="24">
        <f t="shared" si="1132"/>
        <v>-2.5</v>
      </c>
    </row>
    <row r="51849" spans="71:71" x14ac:dyDescent="0.3">
      <c r="BS51849" s="24">
        <f t="shared" ref="BS51849:BS51912" si="1133">BR51849-2.5</f>
        <v>-2.5</v>
      </c>
    </row>
    <row r="51850" spans="71:71" x14ac:dyDescent="0.3">
      <c r="BS51850" s="24">
        <f t="shared" si="1133"/>
        <v>-2.5</v>
      </c>
    </row>
    <row r="51851" spans="71:71" x14ac:dyDescent="0.3">
      <c r="BS51851" s="24">
        <f t="shared" si="1133"/>
        <v>-2.5</v>
      </c>
    </row>
    <row r="51852" spans="71:71" x14ac:dyDescent="0.3">
      <c r="BS51852" s="24">
        <f t="shared" si="1133"/>
        <v>-2.5</v>
      </c>
    </row>
    <row r="51853" spans="71:71" x14ac:dyDescent="0.3">
      <c r="BS51853" s="24">
        <f t="shared" si="1133"/>
        <v>-2.5</v>
      </c>
    </row>
    <row r="51854" spans="71:71" x14ac:dyDescent="0.3">
      <c r="BS51854" s="24">
        <f t="shared" si="1133"/>
        <v>-2.5</v>
      </c>
    </row>
    <row r="51855" spans="71:71" x14ac:dyDescent="0.3">
      <c r="BS51855" s="24">
        <f t="shared" si="1133"/>
        <v>-2.5</v>
      </c>
    </row>
    <row r="51856" spans="71:71" x14ac:dyDescent="0.3">
      <c r="BS51856" s="24">
        <f t="shared" si="1133"/>
        <v>-2.5</v>
      </c>
    </row>
    <row r="51857" spans="71:71" x14ac:dyDescent="0.3">
      <c r="BS51857" s="24">
        <f t="shared" si="1133"/>
        <v>-2.5</v>
      </c>
    </row>
    <row r="51858" spans="71:71" x14ac:dyDescent="0.3">
      <c r="BS51858" s="24">
        <f t="shared" si="1133"/>
        <v>-2.5</v>
      </c>
    </row>
    <row r="51859" spans="71:71" x14ac:dyDescent="0.3">
      <c r="BS51859" s="24">
        <f t="shared" si="1133"/>
        <v>-2.5</v>
      </c>
    </row>
    <row r="51860" spans="71:71" x14ac:dyDescent="0.3">
      <c r="BS51860" s="24">
        <f t="shared" si="1133"/>
        <v>-2.5</v>
      </c>
    </row>
    <row r="51861" spans="71:71" x14ac:dyDescent="0.3">
      <c r="BS51861" s="24">
        <f t="shared" si="1133"/>
        <v>-2.5</v>
      </c>
    </row>
    <row r="51862" spans="71:71" x14ac:dyDescent="0.3">
      <c r="BS51862" s="24">
        <f t="shared" si="1133"/>
        <v>-2.5</v>
      </c>
    </row>
    <row r="51863" spans="71:71" x14ac:dyDescent="0.3">
      <c r="BS51863" s="24">
        <f t="shared" si="1133"/>
        <v>-2.5</v>
      </c>
    </row>
    <row r="51864" spans="71:71" x14ac:dyDescent="0.3">
      <c r="BS51864" s="24">
        <f t="shared" si="1133"/>
        <v>-2.5</v>
      </c>
    </row>
    <row r="51865" spans="71:71" x14ac:dyDescent="0.3">
      <c r="BS51865" s="24">
        <f t="shared" si="1133"/>
        <v>-2.5</v>
      </c>
    </row>
    <row r="51866" spans="71:71" x14ac:dyDescent="0.3">
      <c r="BS51866" s="24">
        <f t="shared" si="1133"/>
        <v>-2.5</v>
      </c>
    </row>
    <row r="51867" spans="71:71" x14ac:dyDescent="0.3">
      <c r="BS51867" s="24">
        <f t="shared" si="1133"/>
        <v>-2.5</v>
      </c>
    </row>
    <row r="51868" spans="71:71" x14ac:dyDescent="0.3">
      <c r="BS51868" s="24">
        <f t="shared" si="1133"/>
        <v>-2.5</v>
      </c>
    </row>
    <row r="51869" spans="71:71" x14ac:dyDescent="0.3">
      <c r="BS51869" s="24">
        <f t="shared" si="1133"/>
        <v>-2.5</v>
      </c>
    </row>
    <row r="51870" spans="71:71" x14ac:dyDescent="0.3">
      <c r="BS51870" s="24">
        <f t="shared" si="1133"/>
        <v>-2.5</v>
      </c>
    </row>
    <row r="51871" spans="71:71" x14ac:dyDescent="0.3">
      <c r="BS51871" s="24">
        <f t="shared" si="1133"/>
        <v>-2.5</v>
      </c>
    </row>
    <row r="51872" spans="71:71" x14ac:dyDescent="0.3">
      <c r="BS51872" s="24">
        <f t="shared" si="1133"/>
        <v>-2.5</v>
      </c>
    </row>
    <row r="51873" spans="71:71" x14ac:dyDescent="0.3">
      <c r="BS51873" s="24">
        <f t="shared" si="1133"/>
        <v>-2.5</v>
      </c>
    </row>
    <row r="51874" spans="71:71" x14ac:dyDescent="0.3">
      <c r="BS51874" s="24">
        <f t="shared" si="1133"/>
        <v>-2.5</v>
      </c>
    </row>
    <row r="51875" spans="71:71" x14ac:dyDescent="0.3">
      <c r="BS51875" s="24">
        <f t="shared" si="1133"/>
        <v>-2.5</v>
      </c>
    </row>
    <row r="51876" spans="71:71" x14ac:dyDescent="0.3">
      <c r="BS51876" s="24">
        <f t="shared" si="1133"/>
        <v>-2.5</v>
      </c>
    </row>
    <row r="51877" spans="71:71" x14ac:dyDescent="0.3">
      <c r="BS51877" s="24">
        <f t="shared" si="1133"/>
        <v>-2.5</v>
      </c>
    </row>
    <row r="51878" spans="71:71" x14ac:dyDescent="0.3">
      <c r="BS51878" s="24">
        <f t="shared" si="1133"/>
        <v>-2.5</v>
      </c>
    </row>
    <row r="51879" spans="71:71" x14ac:dyDescent="0.3">
      <c r="BS51879" s="24">
        <f t="shared" si="1133"/>
        <v>-2.5</v>
      </c>
    </row>
    <row r="51880" spans="71:71" x14ac:dyDescent="0.3">
      <c r="BS51880" s="24">
        <f t="shared" si="1133"/>
        <v>-2.5</v>
      </c>
    </row>
    <row r="51881" spans="71:71" x14ac:dyDescent="0.3">
      <c r="BS51881" s="24">
        <f t="shared" si="1133"/>
        <v>-2.5</v>
      </c>
    </row>
    <row r="51882" spans="71:71" x14ac:dyDescent="0.3">
      <c r="BS51882" s="24">
        <f t="shared" si="1133"/>
        <v>-2.5</v>
      </c>
    </row>
    <row r="51883" spans="71:71" x14ac:dyDescent="0.3">
      <c r="BS51883" s="24">
        <f t="shared" si="1133"/>
        <v>-2.5</v>
      </c>
    </row>
    <row r="51884" spans="71:71" x14ac:dyDescent="0.3">
      <c r="BS51884" s="24">
        <f t="shared" si="1133"/>
        <v>-2.5</v>
      </c>
    </row>
    <row r="51885" spans="71:71" x14ac:dyDescent="0.3">
      <c r="BS51885" s="24">
        <f t="shared" si="1133"/>
        <v>-2.5</v>
      </c>
    </row>
    <row r="51886" spans="71:71" x14ac:dyDescent="0.3">
      <c r="BS51886" s="24">
        <f t="shared" si="1133"/>
        <v>-2.5</v>
      </c>
    </row>
    <row r="51887" spans="71:71" x14ac:dyDescent="0.3">
      <c r="BS51887" s="24">
        <f t="shared" si="1133"/>
        <v>-2.5</v>
      </c>
    </row>
    <row r="51888" spans="71:71" x14ac:dyDescent="0.3">
      <c r="BS51888" s="24">
        <f t="shared" si="1133"/>
        <v>-2.5</v>
      </c>
    </row>
    <row r="51889" spans="71:71" x14ac:dyDescent="0.3">
      <c r="BS51889" s="24">
        <f t="shared" si="1133"/>
        <v>-2.5</v>
      </c>
    </row>
    <row r="51890" spans="71:71" x14ac:dyDescent="0.3">
      <c r="BS51890" s="24">
        <f t="shared" si="1133"/>
        <v>-2.5</v>
      </c>
    </row>
    <row r="51891" spans="71:71" x14ac:dyDescent="0.3">
      <c r="BS51891" s="24">
        <f t="shared" si="1133"/>
        <v>-2.5</v>
      </c>
    </row>
    <row r="51892" spans="71:71" x14ac:dyDescent="0.3">
      <c r="BS51892" s="24">
        <f t="shared" si="1133"/>
        <v>-2.5</v>
      </c>
    </row>
    <row r="51893" spans="71:71" x14ac:dyDescent="0.3">
      <c r="BS51893" s="24">
        <f t="shared" si="1133"/>
        <v>-2.5</v>
      </c>
    </row>
    <row r="51894" spans="71:71" x14ac:dyDescent="0.3">
      <c r="BS51894" s="24">
        <f t="shared" si="1133"/>
        <v>-2.5</v>
      </c>
    </row>
    <row r="51895" spans="71:71" x14ac:dyDescent="0.3">
      <c r="BS51895" s="24">
        <f t="shared" si="1133"/>
        <v>-2.5</v>
      </c>
    </row>
    <row r="51896" spans="71:71" x14ac:dyDescent="0.3">
      <c r="BS51896" s="24">
        <f t="shared" si="1133"/>
        <v>-2.5</v>
      </c>
    </row>
    <row r="51897" spans="71:71" x14ac:dyDescent="0.3">
      <c r="BS51897" s="24">
        <f t="shared" si="1133"/>
        <v>-2.5</v>
      </c>
    </row>
    <row r="51898" spans="71:71" x14ac:dyDescent="0.3">
      <c r="BS51898" s="24">
        <f t="shared" si="1133"/>
        <v>-2.5</v>
      </c>
    </row>
    <row r="51899" spans="71:71" x14ac:dyDescent="0.3">
      <c r="BS51899" s="24">
        <f t="shared" si="1133"/>
        <v>-2.5</v>
      </c>
    </row>
    <row r="51900" spans="71:71" x14ac:dyDescent="0.3">
      <c r="BS51900" s="24">
        <f t="shared" si="1133"/>
        <v>-2.5</v>
      </c>
    </row>
    <row r="51901" spans="71:71" x14ac:dyDescent="0.3">
      <c r="BS51901" s="24">
        <f t="shared" si="1133"/>
        <v>-2.5</v>
      </c>
    </row>
    <row r="51902" spans="71:71" x14ac:dyDescent="0.3">
      <c r="BS51902" s="24">
        <f t="shared" si="1133"/>
        <v>-2.5</v>
      </c>
    </row>
    <row r="51903" spans="71:71" x14ac:dyDescent="0.3">
      <c r="BS51903" s="24">
        <f t="shared" si="1133"/>
        <v>-2.5</v>
      </c>
    </row>
    <row r="51904" spans="71:71" x14ac:dyDescent="0.3">
      <c r="BS51904" s="24">
        <f t="shared" si="1133"/>
        <v>-2.5</v>
      </c>
    </row>
    <row r="51905" spans="71:71" x14ac:dyDescent="0.3">
      <c r="BS51905" s="24">
        <f t="shared" si="1133"/>
        <v>-2.5</v>
      </c>
    </row>
    <row r="51906" spans="71:71" x14ac:dyDescent="0.3">
      <c r="BS51906" s="24">
        <f t="shared" si="1133"/>
        <v>-2.5</v>
      </c>
    </row>
    <row r="51907" spans="71:71" x14ac:dyDescent="0.3">
      <c r="BS51907" s="24">
        <f t="shared" si="1133"/>
        <v>-2.5</v>
      </c>
    </row>
    <row r="51908" spans="71:71" x14ac:dyDescent="0.3">
      <c r="BS51908" s="24">
        <f t="shared" si="1133"/>
        <v>-2.5</v>
      </c>
    </row>
    <row r="51909" spans="71:71" x14ac:dyDescent="0.3">
      <c r="BS51909" s="24">
        <f t="shared" si="1133"/>
        <v>-2.5</v>
      </c>
    </row>
    <row r="51910" spans="71:71" x14ac:dyDescent="0.3">
      <c r="BS51910" s="24">
        <f t="shared" si="1133"/>
        <v>-2.5</v>
      </c>
    </row>
    <row r="51911" spans="71:71" x14ac:dyDescent="0.3">
      <c r="BS51911" s="24">
        <f t="shared" si="1133"/>
        <v>-2.5</v>
      </c>
    </row>
    <row r="51912" spans="71:71" x14ac:dyDescent="0.3">
      <c r="BS51912" s="24">
        <f t="shared" si="1133"/>
        <v>-2.5</v>
      </c>
    </row>
    <row r="51913" spans="71:71" x14ac:dyDescent="0.3">
      <c r="BS51913" s="24">
        <f t="shared" ref="BS51913:BS51976" si="1134">BR51913-2.5</f>
        <v>-2.5</v>
      </c>
    </row>
    <row r="51914" spans="71:71" x14ac:dyDescent="0.3">
      <c r="BS51914" s="24">
        <f t="shared" si="1134"/>
        <v>-2.5</v>
      </c>
    </row>
    <row r="51915" spans="71:71" x14ac:dyDescent="0.3">
      <c r="BS51915" s="24">
        <f t="shared" si="1134"/>
        <v>-2.5</v>
      </c>
    </row>
    <row r="51916" spans="71:71" x14ac:dyDescent="0.3">
      <c r="BS51916" s="24">
        <f t="shared" si="1134"/>
        <v>-2.5</v>
      </c>
    </row>
    <row r="51917" spans="71:71" x14ac:dyDescent="0.3">
      <c r="BS51917" s="24">
        <f t="shared" si="1134"/>
        <v>-2.5</v>
      </c>
    </row>
    <row r="51918" spans="71:71" x14ac:dyDescent="0.3">
      <c r="BS51918" s="24">
        <f t="shared" si="1134"/>
        <v>-2.5</v>
      </c>
    </row>
    <row r="51919" spans="71:71" x14ac:dyDescent="0.3">
      <c r="BS51919" s="24">
        <f t="shared" si="1134"/>
        <v>-2.5</v>
      </c>
    </row>
    <row r="51920" spans="71:71" x14ac:dyDescent="0.3">
      <c r="BS51920" s="24">
        <f t="shared" si="1134"/>
        <v>-2.5</v>
      </c>
    </row>
    <row r="51921" spans="71:71" x14ac:dyDescent="0.3">
      <c r="BS51921" s="24">
        <f t="shared" si="1134"/>
        <v>-2.5</v>
      </c>
    </row>
    <row r="51922" spans="71:71" x14ac:dyDescent="0.3">
      <c r="BS51922" s="24">
        <f t="shared" si="1134"/>
        <v>-2.5</v>
      </c>
    </row>
    <row r="51923" spans="71:71" x14ac:dyDescent="0.3">
      <c r="BS51923" s="24">
        <f t="shared" si="1134"/>
        <v>-2.5</v>
      </c>
    </row>
    <row r="51924" spans="71:71" x14ac:dyDescent="0.3">
      <c r="BS51924" s="24">
        <f t="shared" si="1134"/>
        <v>-2.5</v>
      </c>
    </row>
    <row r="51925" spans="71:71" x14ac:dyDescent="0.3">
      <c r="BS51925" s="24">
        <f t="shared" si="1134"/>
        <v>-2.5</v>
      </c>
    </row>
    <row r="51926" spans="71:71" x14ac:dyDescent="0.3">
      <c r="BS51926" s="24">
        <f t="shared" si="1134"/>
        <v>-2.5</v>
      </c>
    </row>
    <row r="51927" spans="71:71" x14ac:dyDescent="0.3">
      <c r="BS51927" s="24">
        <f t="shared" si="1134"/>
        <v>-2.5</v>
      </c>
    </row>
    <row r="51928" spans="71:71" x14ac:dyDescent="0.3">
      <c r="BS51928" s="24">
        <f t="shared" si="1134"/>
        <v>-2.5</v>
      </c>
    </row>
    <row r="51929" spans="71:71" x14ac:dyDescent="0.3">
      <c r="BS51929" s="24">
        <f t="shared" si="1134"/>
        <v>-2.5</v>
      </c>
    </row>
    <row r="51930" spans="71:71" x14ac:dyDescent="0.3">
      <c r="BS51930" s="24">
        <f t="shared" si="1134"/>
        <v>-2.5</v>
      </c>
    </row>
    <row r="51931" spans="71:71" x14ac:dyDescent="0.3">
      <c r="BS51931" s="24">
        <f t="shared" si="1134"/>
        <v>-2.5</v>
      </c>
    </row>
    <row r="51932" spans="71:71" x14ac:dyDescent="0.3">
      <c r="BS51932" s="24">
        <f t="shared" si="1134"/>
        <v>-2.5</v>
      </c>
    </row>
    <row r="51933" spans="71:71" x14ac:dyDescent="0.3">
      <c r="BS51933" s="24">
        <f t="shared" si="1134"/>
        <v>-2.5</v>
      </c>
    </row>
    <row r="51934" spans="71:71" x14ac:dyDescent="0.3">
      <c r="BS51934" s="24">
        <f t="shared" si="1134"/>
        <v>-2.5</v>
      </c>
    </row>
    <row r="51935" spans="71:71" x14ac:dyDescent="0.3">
      <c r="BS51935" s="24">
        <f t="shared" si="1134"/>
        <v>-2.5</v>
      </c>
    </row>
    <row r="51936" spans="71:71" x14ac:dyDescent="0.3">
      <c r="BS51936" s="24">
        <f t="shared" si="1134"/>
        <v>-2.5</v>
      </c>
    </row>
    <row r="51937" spans="71:71" x14ac:dyDescent="0.3">
      <c r="BS51937" s="24">
        <f t="shared" si="1134"/>
        <v>-2.5</v>
      </c>
    </row>
    <row r="51938" spans="71:71" x14ac:dyDescent="0.3">
      <c r="BS51938" s="24">
        <f t="shared" si="1134"/>
        <v>-2.5</v>
      </c>
    </row>
    <row r="51939" spans="71:71" x14ac:dyDescent="0.3">
      <c r="BS51939" s="24">
        <f t="shared" si="1134"/>
        <v>-2.5</v>
      </c>
    </row>
    <row r="51940" spans="71:71" x14ac:dyDescent="0.3">
      <c r="BS51940" s="24">
        <f t="shared" si="1134"/>
        <v>-2.5</v>
      </c>
    </row>
    <row r="51941" spans="71:71" x14ac:dyDescent="0.3">
      <c r="BS51941" s="24">
        <f t="shared" si="1134"/>
        <v>-2.5</v>
      </c>
    </row>
    <row r="51942" spans="71:71" x14ac:dyDescent="0.3">
      <c r="BS51942" s="24">
        <f t="shared" si="1134"/>
        <v>-2.5</v>
      </c>
    </row>
    <row r="51943" spans="71:71" x14ac:dyDescent="0.3">
      <c r="BS51943" s="24">
        <f t="shared" si="1134"/>
        <v>-2.5</v>
      </c>
    </row>
    <row r="51944" spans="71:71" x14ac:dyDescent="0.3">
      <c r="BS51944" s="24">
        <f t="shared" si="1134"/>
        <v>-2.5</v>
      </c>
    </row>
    <row r="51945" spans="71:71" x14ac:dyDescent="0.3">
      <c r="BS51945" s="24">
        <f t="shared" si="1134"/>
        <v>-2.5</v>
      </c>
    </row>
    <row r="51946" spans="71:71" x14ac:dyDescent="0.3">
      <c r="BS51946" s="24">
        <f t="shared" si="1134"/>
        <v>-2.5</v>
      </c>
    </row>
    <row r="51947" spans="71:71" x14ac:dyDescent="0.3">
      <c r="BS51947" s="24">
        <f t="shared" si="1134"/>
        <v>-2.5</v>
      </c>
    </row>
    <row r="51948" spans="71:71" x14ac:dyDescent="0.3">
      <c r="BS51948" s="24">
        <f t="shared" si="1134"/>
        <v>-2.5</v>
      </c>
    </row>
    <row r="51949" spans="71:71" x14ac:dyDescent="0.3">
      <c r="BS51949" s="24">
        <f t="shared" si="1134"/>
        <v>-2.5</v>
      </c>
    </row>
    <row r="51950" spans="71:71" x14ac:dyDescent="0.3">
      <c r="BS51950" s="24">
        <f t="shared" si="1134"/>
        <v>-2.5</v>
      </c>
    </row>
    <row r="51951" spans="71:71" x14ac:dyDescent="0.3">
      <c r="BS51951" s="24">
        <f t="shared" si="1134"/>
        <v>-2.5</v>
      </c>
    </row>
    <row r="51952" spans="71:71" x14ac:dyDescent="0.3">
      <c r="BS51952" s="24">
        <f t="shared" si="1134"/>
        <v>-2.5</v>
      </c>
    </row>
    <row r="51953" spans="71:71" x14ac:dyDescent="0.3">
      <c r="BS51953" s="24">
        <f t="shared" si="1134"/>
        <v>-2.5</v>
      </c>
    </row>
    <row r="51954" spans="71:71" x14ac:dyDescent="0.3">
      <c r="BS51954" s="24">
        <f t="shared" si="1134"/>
        <v>-2.5</v>
      </c>
    </row>
    <row r="51955" spans="71:71" x14ac:dyDescent="0.3">
      <c r="BS51955" s="24">
        <f t="shared" si="1134"/>
        <v>-2.5</v>
      </c>
    </row>
    <row r="51956" spans="71:71" x14ac:dyDescent="0.3">
      <c r="BS51956" s="24">
        <f t="shared" si="1134"/>
        <v>-2.5</v>
      </c>
    </row>
    <row r="51957" spans="71:71" x14ac:dyDescent="0.3">
      <c r="BS51957" s="24">
        <f t="shared" si="1134"/>
        <v>-2.5</v>
      </c>
    </row>
    <row r="51958" spans="71:71" x14ac:dyDescent="0.3">
      <c r="BS51958" s="24">
        <f t="shared" si="1134"/>
        <v>-2.5</v>
      </c>
    </row>
    <row r="51959" spans="71:71" x14ac:dyDescent="0.3">
      <c r="BS51959" s="24">
        <f t="shared" si="1134"/>
        <v>-2.5</v>
      </c>
    </row>
    <row r="51960" spans="71:71" x14ac:dyDescent="0.3">
      <c r="BS51960" s="24">
        <f t="shared" si="1134"/>
        <v>-2.5</v>
      </c>
    </row>
    <row r="51961" spans="71:71" x14ac:dyDescent="0.3">
      <c r="BS51961" s="24">
        <f t="shared" si="1134"/>
        <v>-2.5</v>
      </c>
    </row>
    <row r="51962" spans="71:71" x14ac:dyDescent="0.3">
      <c r="BS51962" s="24">
        <f t="shared" si="1134"/>
        <v>-2.5</v>
      </c>
    </row>
    <row r="51963" spans="71:71" x14ac:dyDescent="0.3">
      <c r="BS51963" s="24">
        <f t="shared" si="1134"/>
        <v>-2.5</v>
      </c>
    </row>
    <row r="51964" spans="71:71" x14ac:dyDescent="0.3">
      <c r="BS51964" s="24">
        <f t="shared" si="1134"/>
        <v>-2.5</v>
      </c>
    </row>
    <row r="51965" spans="71:71" x14ac:dyDescent="0.3">
      <c r="BS51965" s="24">
        <f t="shared" si="1134"/>
        <v>-2.5</v>
      </c>
    </row>
    <row r="51966" spans="71:71" x14ac:dyDescent="0.3">
      <c r="BS51966" s="24">
        <f t="shared" si="1134"/>
        <v>-2.5</v>
      </c>
    </row>
    <row r="51967" spans="71:71" x14ac:dyDescent="0.3">
      <c r="BS51967" s="24">
        <f t="shared" si="1134"/>
        <v>-2.5</v>
      </c>
    </row>
    <row r="51968" spans="71:71" x14ac:dyDescent="0.3">
      <c r="BS51968" s="24">
        <f t="shared" si="1134"/>
        <v>-2.5</v>
      </c>
    </row>
    <row r="51969" spans="71:71" x14ac:dyDescent="0.3">
      <c r="BS51969" s="24">
        <f t="shared" si="1134"/>
        <v>-2.5</v>
      </c>
    </row>
    <row r="51970" spans="71:71" x14ac:dyDescent="0.3">
      <c r="BS51970" s="24">
        <f t="shared" si="1134"/>
        <v>-2.5</v>
      </c>
    </row>
    <row r="51971" spans="71:71" x14ac:dyDescent="0.3">
      <c r="BS51971" s="24">
        <f t="shared" si="1134"/>
        <v>-2.5</v>
      </c>
    </row>
    <row r="51972" spans="71:71" x14ac:dyDescent="0.3">
      <c r="BS51972" s="24">
        <f t="shared" si="1134"/>
        <v>-2.5</v>
      </c>
    </row>
    <row r="51973" spans="71:71" x14ac:dyDescent="0.3">
      <c r="BS51973" s="24">
        <f t="shared" si="1134"/>
        <v>-2.5</v>
      </c>
    </row>
    <row r="51974" spans="71:71" x14ac:dyDescent="0.3">
      <c r="BS51974" s="24">
        <f t="shared" si="1134"/>
        <v>-2.5</v>
      </c>
    </row>
    <row r="51975" spans="71:71" x14ac:dyDescent="0.3">
      <c r="BS51975" s="24">
        <f t="shared" si="1134"/>
        <v>-2.5</v>
      </c>
    </row>
    <row r="51976" spans="71:71" x14ac:dyDescent="0.3">
      <c r="BS51976" s="24">
        <f t="shared" si="1134"/>
        <v>-2.5</v>
      </c>
    </row>
    <row r="51977" spans="71:71" x14ac:dyDescent="0.3">
      <c r="BS51977" s="24">
        <f t="shared" ref="BS51977:BS52040" si="1135">BR51977-2.5</f>
        <v>-2.5</v>
      </c>
    </row>
    <row r="51978" spans="71:71" x14ac:dyDescent="0.3">
      <c r="BS51978" s="24">
        <f t="shared" si="1135"/>
        <v>-2.5</v>
      </c>
    </row>
    <row r="51979" spans="71:71" x14ac:dyDescent="0.3">
      <c r="BS51979" s="24">
        <f t="shared" si="1135"/>
        <v>-2.5</v>
      </c>
    </row>
    <row r="51980" spans="71:71" x14ac:dyDescent="0.3">
      <c r="BS51980" s="24">
        <f t="shared" si="1135"/>
        <v>-2.5</v>
      </c>
    </row>
    <row r="51981" spans="71:71" x14ac:dyDescent="0.3">
      <c r="BS51981" s="24">
        <f t="shared" si="1135"/>
        <v>-2.5</v>
      </c>
    </row>
    <row r="51982" spans="71:71" x14ac:dyDescent="0.3">
      <c r="BS51982" s="24">
        <f t="shared" si="1135"/>
        <v>-2.5</v>
      </c>
    </row>
    <row r="51983" spans="71:71" x14ac:dyDescent="0.3">
      <c r="BS51983" s="24">
        <f t="shared" si="1135"/>
        <v>-2.5</v>
      </c>
    </row>
    <row r="51984" spans="71:71" x14ac:dyDescent="0.3">
      <c r="BS51984" s="24">
        <f t="shared" si="1135"/>
        <v>-2.5</v>
      </c>
    </row>
    <row r="51985" spans="71:71" x14ac:dyDescent="0.3">
      <c r="BS51985" s="24">
        <f t="shared" si="1135"/>
        <v>-2.5</v>
      </c>
    </row>
    <row r="51986" spans="71:71" x14ac:dyDescent="0.3">
      <c r="BS51986" s="24">
        <f t="shared" si="1135"/>
        <v>-2.5</v>
      </c>
    </row>
    <row r="51987" spans="71:71" x14ac:dyDescent="0.3">
      <c r="BS51987" s="24">
        <f t="shared" si="1135"/>
        <v>-2.5</v>
      </c>
    </row>
    <row r="51988" spans="71:71" x14ac:dyDescent="0.3">
      <c r="BS51988" s="24">
        <f t="shared" si="1135"/>
        <v>-2.5</v>
      </c>
    </row>
    <row r="51989" spans="71:71" x14ac:dyDescent="0.3">
      <c r="BS51989" s="24">
        <f t="shared" si="1135"/>
        <v>-2.5</v>
      </c>
    </row>
    <row r="51990" spans="71:71" x14ac:dyDescent="0.3">
      <c r="BS51990" s="24">
        <f t="shared" si="1135"/>
        <v>-2.5</v>
      </c>
    </row>
    <row r="51991" spans="71:71" x14ac:dyDescent="0.3">
      <c r="BS51991" s="24">
        <f t="shared" si="1135"/>
        <v>-2.5</v>
      </c>
    </row>
    <row r="51992" spans="71:71" x14ac:dyDescent="0.3">
      <c r="BS51992" s="24">
        <f t="shared" si="1135"/>
        <v>-2.5</v>
      </c>
    </row>
    <row r="51993" spans="71:71" x14ac:dyDescent="0.3">
      <c r="BS51993" s="24">
        <f t="shared" si="1135"/>
        <v>-2.5</v>
      </c>
    </row>
    <row r="51994" spans="71:71" x14ac:dyDescent="0.3">
      <c r="BS51994" s="24">
        <f t="shared" si="1135"/>
        <v>-2.5</v>
      </c>
    </row>
    <row r="51995" spans="71:71" x14ac:dyDescent="0.3">
      <c r="BS51995" s="24">
        <f t="shared" si="1135"/>
        <v>-2.5</v>
      </c>
    </row>
    <row r="51996" spans="71:71" x14ac:dyDescent="0.3">
      <c r="BS51996" s="24">
        <f t="shared" si="1135"/>
        <v>-2.5</v>
      </c>
    </row>
    <row r="51997" spans="71:71" x14ac:dyDescent="0.3">
      <c r="BS51997" s="24">
        <f t="shared" si="1135"/>
        <v>-2.5</v>
      </c>
    </row>
    <row r="51998" spans="71:71" x14ac:dyDescent="0.3">
      <c r="BS51998" s="24">
        <f t="shared" si="1135"/>
        <v>-2.5</v>
      </c>
    </row>
    <row r="51999" spans="71:71" x14ac:dyDescent="0.3">
      <c r="BS51999" s="24">
        <f t="shared" si="1135"/>
        <v>-2.5</v>
      </c>
    </row>
    <row r="52000" spans="71:71" x14ac:dyDescent="0.3">
      <c r="BS52000" s="24">
        <f t="shared" si="1135"/>
        <v>-2.5</v>
      </c>
    </row>
    <row r="52001" spans="71:71" x14ac:dyDescent="0.3">
      <c r="BS52001" s="24">
        <f t="shared" si="1135"/>
        <v>-2.5</v>
      </c>
    </row>
    <row r="52002" spans="71:71" x14ac:dyDescent="0.3">
      <c r="BS52002" s="24">
        <f t="shared" si="1135"/>
        <v>-2.5</v>
      </c>
    </row>
    <row r="52003" spans="71:71" x14ac:dyDescent="0.3">
      <c r="BS52003" s="24">
        <f t="shared" si="1135"/>
        <v>-2.5</v>
      </c>
    </row>
    <row r="52004" spans="71:71" x14ac:dyDescent="0.3">
      <c r="BS52004" s="24">
        <f t="shared" si="1135"/>
        <v>-2.5</v>
      </c>
    </row>
    <row r="52005" spans="71:71" x14ac:dyDescent="0.3">
      <c r="BS52005" s="24">
        <f t="shared" si="1135"/>
        <v>-2.5</v>
      </c>
    </row>
    <row r="52006" spans="71:71" x14ac:dyDescent="0.3">
      <c r="BS52006" s="24">
        <f t="shared" si="1135"/>
        <v>-2.5</v>
      </c>
    </row>
    <row r="52007" spans="71:71" x14ac:dyDescent="0.3">
      <c r="BS52007" s="24">
        <f t="shared" si="1135"/>
        <v>-2.5</v>
      </c>
    </row>
    <row r="52008" spans="71:71" x14ac:dyDescent="0.3">
      <c r="BS52008" s="24">
        <f t="shared" si="1135"/>
        <v>-2.5</v>
      </c>
    </row>
    <row r="52009" spans="71:71" x14ac:dyDescent="0.3">
      <c r="BS52009" s="24">
        <f t="shared" si="1135"/>
        <v>-2.5</v>
      </c>
    </row>
    <row r="52010" spans="71:71" x14ac:dyDescent="0.3">
      <c r="BS52010" s="24">
        <f t="shared" si="1135"/>
        <v>-2.5</v>
      </c>
    </row>
    <row r="52011" spans="71:71" x14ac:dyDescent="0.3">
      <c r="BS52011" s="24">
        <f t="shared" si="1135"/>
        <v>-2.5</v>
      </c>
    </row>
    <row r="52012" spans="71:71" x14ac:dyDescent="0.3">
      <c r="BS52012" s="24">
        <f t="shared" si="1135"/>
        <v>-2.5</v>
      </c>
    </row>
    <row r="52013" spans="71:71" x14ac:dyDescent="0.3">
      <c r="BS52013" s="24">
        <f t="shared" si="1135"/>
        <v>-2.5</v>
      </c>
    </row>
    <row r="52014" spans="71:71" x14ac:dyDescent="0.3">
      <c r="BS52014" s="24">
        <f t="shared" si="1135"/>
        <v>-2.5</v>
      </c>
    </row>
    <row r="52015" spans="71:71" x14ac:dyDescent="0.3">
      <c r="BS52015" s="24">
        <f t="shared" si="1135"/>
        <v>-2.5</v>
      </c>
    </row>
    <row r="52016" spans="71:71" x14ac:dyDescent="0.3">
      <c r="BS52016" s="24">
        <f t="shared" si="1135"/>
        <v>-2.5</v>
      </c>
    </row>
    <row r="52017" spans="71:71" x14ac:dyDescent="0.3">
      <c r="BS52017" s="24">
        <f t="shared" si="1135"/>
        <v>-2.5</v>
      </c>
    </row>
    <row r="52018" spans="71:71" x14ac:dyDescent="0.3">
      <c r="BS52018" s="24">
        <f t="shared" si="1135"/>
        <v>-2.5</v>
      </c>
    </row>
    <row r="52019" spans="71:71" x14ac:dyDescent="0.3">
      <c r="BS52019" s="24">
        <f t="shared" si="1135"/>
        <v>-2.5</v>
      </c>
    </row>
    <row r="52020" spans="71:71" x14ac:dyDescent="0.3">
      <c r="BS52020" s="24">
        <f t="shared" si="1135"/>
        <v>-2.5</v>
      </c>
    </row>
    <row r="52021" spans="71:71" x14ac:dyDescent="0.3">
      <c r="BS52021" s="24">
        <f t="shared" si="1135"/>
        <v>-2.5</v>
      </c>
    </row>
    <row r="52022" spans="71:71" x14ac:dyDescent="0.3">
      <c r="BS52022" s="24">
        <f t="shared" si="1135"/>
        <v>-2.5</v>
      </c>
    </row>
    <row r="52023" spans="71:71" x14ac:dyDescent="0.3">
      <c r="BS52023" s="24">
        <f t="shared" si="1135"/>
        <v>-2.5</v>
      </c>
    </row>
    <row r="52024" spans="71:71" x14ac:dyDescent="0.3">
      <c r="BS52024" s="24">
        <f t="shared" si="1135"/>
        <v>-2.5</v>
      </c>
    </row>
    <row r="52025" spans="71:71" x14ac:dyDescent="0.3">
      <c r="BS52025" s="24">
        <f t="shared" si="1135"/>
        <v>-2.5</v>
      </c>
    </row>
    <row r="52026" spans="71:71" x14ac:dyDescent="0.3">
      <c r="BS52026" s="24">
        <f t="shared" si="1135"/>
        <v>-2.5</v>
      </c>
    </row>
    <row r="52027" spans="71:71" x14ac:dyDescent="0.3">
      <c r="BS52027" s="24">
        <f t="shared" si="1135"/>
        <v>-2.5</v>
      </c>
    </row>
    <row r="52028" spans="71:71" x14ac:dyDescent="0.3">
      <c r="BS52028" s="24">
        <f t="shared" si="1135"/>
        <v>-2.5</v>
      </c>
    </row>
    <row r="52029" spans="71:71" x14ac:dyDescent="0.3">
      <c r="BS52029" s="24">
        <f t="shared" si="1135"/>
        <v>-2.5</v>
      </c>
    </row>
    <row r="52030" spans="71:71" x14ac:dyDescent="0.3">
      <c r="BS52030" s="24">
        <f t="shared" si="1135"/>
        <v>-2.5</v>
      </c>
    </row>
    <row r="52031" spans="71:71" x14ac:dyDescent="0.3">
      <c r="BS52031" s="24">
        <f t="shared" si="1135"/>
        <v>-2.5</v>
      </c>
    </row>
    <row r="52032" spans="71:71" x14ac:dyDescent="0.3">
      <c r="BS52032" s="24">
        <f t="shared" si="1135"/>
        <v>-2.5</v>
      </c>
    </row>
    <row r="52033" spans="71:71" x14ac:dyDescent="0.3">
      <c r="BS52033" s="24">
        <f t="shared" si="1135"/>
        <v>-2.5</v>
      </c>
    </row>
    <row r="52034" spans="71:71" x14ac:dyDescent="0.3">
      <c r="BS52034" s="24">
        <f t="shared" si="1135"/>
        <v>-2.5</v>
      </c>
    </row>
    <row r="52035" spans="71:71" x14ac:dyDescent="0.3">
      <c r="BS52035" s="24">
        <f t="shared" si="1135"/>
        <v>-2.5</v>
      </c>
    </row>
    <row r="52036" spans="71:71" x14ac:dyDescent="0.3">
      <c r="BS52036" s="24">
        <f t="shared" si="1135"/>
        <v>-2.5</v>
      </c>
    </row>
    <row r="52037" spans="71:71" x14ac:dyDescent="0.3">
      <c r="BS52037" s="24">
        <f t="shared" si="1135"/>
        <v>-2.5</v>
      </c>
    </row>
    <row r="52038" spans="71:71" x14ac:dyDescent="0.3">
      <c r="BS52038" s="24">
        <f t="shared" si="1135"/>
        <v>-2.5</v>
      </c>
    </row>
    <row r="52039" spans="71:71" x14ac:dyDescent="0.3">
      <c r="BS52039" s="24">
        <f t="shared" si="1135"/>
        <v>-2.5</v>
      </c>
    </row>
    <row r="52040" spans="71:71" x14ac:dyDescent="0.3">
      <c r="BS52040" s="24">
        <f t="shared" si="1135"/>
        <v>-2.5</v>
      </c>
    </row>
    <row r="52041" spans="71:71" x14ac:dyDescent="0.3">
      <c r="BS52041" s="24">
        <f t="shared" ref="BS52041:BS52104" si="1136">BR52041-2.5</f>
        <v>-2.5</v>
      </c>
    </row>
    <row r="52042" spans="71:71" x14ac:dyDescent="0.3">
      <c r="BS52042" s="24">
        <f t="shared" si="1136"/>
        <v>-2.5</v>
      </c>
    </row>
    <row r="52043" spans="71:71" x14ac:dyDescent="0.3">
      <c r="BS52043" s="24">
        <f t="shared" si="1136"/>
        <v>-2.5</v>
      </c>
    </row>
    <row r="52044" spans="71:71" x14ac:dyDescent="0.3">
      <c r="BS52044" s="24">
        <f t="shared" si="1136"/>
        <v>-2.5</v>
      </c>
    </row>
    <row r="52045" spans="71:71" x14ac:dyDescent="0.3">
      <c r="BS52045" s="24">
        <f t="shared" si="1136"/>
        <v>-2.5</v>
      </c>
    </row>
    <row r="52046" spans="71:71" x14ac:dyDescent="0.3">
      <c r="BS52046" s="24">
        <f t="shared" si="1136"/>
        <v>-2.5</v>
      </c>
    </row>
    <row r="52047" spans="71:71" x14ac:dyDescent="0.3">
      <c r="BS52047" s="24">
        <f t="shared" si="1136"/>
        <v>-2.5</v>
      </c>
    </row>
    <row r="52048" spans="71:71" x14ac:dyDescent="0.3">
      <c r="BS52048" s="24">
        <f t="shared" si="1136"/>
        <v>-2.5</v>
      </c>
    </row>
    <row r="52049" spans="71:71" x14ac:dyDescent="0.3">
      <c r="BS52049" s="24">
        <f t="shared" si="1136"/>
        <v>-2.5</v>
      </c>
    </row>
    <row r="52050" spans="71:71" x14ac:dyDescent="0.3">
      <c r="BS52050" s="24">
        <f t="shared" si="1136"/>
        <v>-2.5</v>
      </c>
    </row>
    <row r="52051" spans="71:71" x14ac:dyDescent="0.3">
      <c r="BS52051" s="24">
        <f t="shared" si="1136"/>
        <v>-2.5</v>
      </c>
    </row>
    <row r="52052" spans="71:71" x14ac:dyDescent="0.3">
      <c r="BS52052" s="24">
        <f t="shared" si="1136"/>
        <v>-2.5</v>
      </c>
    </row>
    <row r="52053" spans="71:71" x14ac:dyDescent="0.3">
      <c r="BS52053" s="24">
        <f t="shared" si="1136"/>
        <v>-2.5</v>
      </c>
    </row>
    <row r="52054" spans="71:71" x14ac:dyDescent="0.3">
      <c r="BS52054" s="24">
        <f t="shared" si="1136"/>
        <v>-2.5</v>
      </c>
    </row>
    <row r="52055" spans="71:71" x14ac:dyDescent="0.3">
      <c r="BS52055" s="24">
        <f t="shared" si="1136"/>
        <v>-2.5</v>
      </c>
    </row>
    <row r="52056" spans="71:71" x14ac:dyDescent="0.3">
      <c r="BS52056" s="24">
        <f t="shared" si="1136"/>
        <v>-2.5</v>
      </c>
    </row>
    <row r="52057" spans="71:71" x14ac:dyDescent="0.3">
      <c r="BS52057" s="24">
        <f t="shared" si="1136"/>
        <v>-2.5</v>
      </c>
    </row>
    <row r="52058" spans="71:71" x14ac:dyDescent="0.3">
      <c r="BS52058" s="24">
        <f t="shared" si="1136"/>
        <v>-2.5</v>
      </c>
    </row>
    <row r="52059" spans="71:71" x14ac:dyDescent="0.3">
      <c r="BS52059" s="24">
        <f t="shared" si="1136"/>
        <v>-2.5</v>
      </c>
    </row>
    <row r="52060" spans="71:71" x14ac:dyDescent="0.3">
      <c r="BS52060" s="24">
        <f t="shared" si="1136"/>
        <v>-2.5</v>
      </c>
    </row>
    <row r="52061" spans="71:71" x14ac:dyDescent="0.3">
      <c r="BS52061" s="24">
        <f t="shared" si="1136"/>
        <v>-2.5</v>
      </c>
    </row>
    <row r="52062" spans="71:71" x14ac:dyDescent="0.3">
      <c r="BS52062" s="24">
        <f t="shared" si="1136"/>
        <v>-2.5</v>
      </c>
    </row>
    <row r="52063" spans="71:71" x14ac:dyDescent="0.3">
      <c r="BS52063" s="24">
        <f t="shared" si="1136"/>
        <v>-2.5</v>
      </c>
    </row>
    <row r="52064" spans="71:71" x14ac:dyDescent="0.3">
      <c r="BS52064" s="24">
        <f t="shared" si="1136"/>
        <v>-2.5</v>
      </c>
    </row>
    <row r="52065" spans="71:71" x14ac:dyDescent="0.3">
      <c r="BS52065" s="24">
        <f t="shared" si="1136"/>
        <v>-2.5</v>
      </c>
    </row>
    <row r="52066" spans="71:71" x14ac:dyDescent="0.3">
      <c r="BS52066" s="24">
        <f t="shared" si="1136"/>
        <v>-2.5</v>
      </c>
    </row>
    <row r="52067" spans="71:71" x14ac:dyDescent="0.3">
      <c r="BS52067" s="24">
        <f t="shared" si="1136"/>
        <v>-2.5</v>
      </c>
    </row>
    <row r="52068" spans="71:71" x14ac:dyDescent="0.3">
      <c r="BS52068" s="24">
        <f t="shared" si="1136"/>
        <v>-2.5</v>
      </c>
    </row>
    <row r="52069" spans="71:71" x14ac:dyDescent="0.3">
      <c r="BS52069" s="24">
        <f t="shared" si="1136"/>
        <v>-2.5</v>
      </c>
    </row>
    <row r="52070" spans="71:71" x14ac:dyDescent="0.3">
      <c r="BS52070" s="24">
        <f t="shared" si="1136"/>
        <v>-2.5</v>
      </c>
    </row>
    <row r="52071" spans="71:71" x14ac:dyDescent="0.3">
      <c r="BS52071" s="24">
        <f t="shared" si="1136"/>
        <v>-2.5</v>
      </c>
    </row>
    <row r="52072" spans="71:71" x14ac:dyDescent="0.3">
      <c r="BS52072" s="24">
        <f t="shared" si="1136"/>
        <v>-2.5</v>
      </c>
    </row>
    <row r="52073" spans="71:71" x14ac:dyDescent="0.3">
      <c r="BS52073" s="24">
        <f t="shared" si="1136"/>
        <v>-2.5</v>
      </c>
    </row>
    <row r="52074" spans="71:71" x14ac:dyDescent="0.3">
      <c r="BS52074" s="24">
        <f t="shared" si="1136"/>
        <v>-2.5</v>
      </c>
    </row>
    <row r="52075" spans="71:71" x14ac:dyDescent="0.3">
      <c r="BS52075" s="24">
        <f t="shared" si="1136"/>
        <v>-2.5</v>
      </c>
    </row>
    <row r="52076" spans="71:71" x14ac:dyDescent="0.3">
      <c r="BS52076" s="24">
        <f t="shared" si="1136"/>
        <v>-2.5</v>
      </c>
    </row>
    <row r="52077" spans="71:71" x14ac:dyDescent="0.3">
      <c r="BS52077" s="24">
        <f t="shared" si="1136"/>
        <v>-2.5</v>
      </c>
    </row>
    <row r="52078" spans="71:71" x14ac:dyDescent="0.3">
      <c r="BS52078" s="24">
        <f t="shared" si="1136"/>
        <v>-2.5</v>
      </c>
    </row>
    <row r="52079" spans="71:71" x14ac:dyDescent="0.3">
      <c r="BS52079" s="24">
        <f t="shared" si="1136"/>
        <v>-2.5</v>
      </c>
    </row>
    <row r="52080" spans="71:71" x14ac:dyDescent="0.3">
      <c r="BS52080" s="24">
        <f t="shared" si="1136"/>
        <v>-2.5</v>
      </c>
    </row>
    <row r="52081" spans="71:71" x14ac:dyDescent="0.3">
      <c r="BS52081" s="24">
        <f t="shared" si="1136"/>
        <v>-2.5</v>
      </c>
    </row>
    <row r="52082" spans="71:71" x14ac:dyDescent="0.3">
      <c r="BS52082" s="24">
        <f t="shared" si="1136"/>
        <v>-2.5</v>
      </c>
    </row>
    <row r="52083" spans="71:71" x14ac:dyDescent="0.3">
      <c r="BS52083" s="24">
        <f t="shared" si="1136"/>
        <v>-2.5</v>
      </c>
    </row>
    <row r="52084" spans="71:71" x14ac:dyDescent="0.3">
      <c r="BS52084" s="24">
        <f t="shared" si="1136"/>
        <v>-2.5</v>
      </c>
    </row>
    <row r="52085" spans="71:71" x14ac:dyDescent="0.3">
      <c r="BS52085" s="24">
        <f t="shared" si="1136"/>
        <v>-2.5</v>
      </c>
    </row>
    <row r="52086" spans="71:71" x14ac:dyDescent="0.3">
      <c r="BS52086" s="24">
        <f t="shared" si="1136"/>
        <v>-2.5</v>
      </c>
    </row>
    <row r="52087" spans="71:71" x14ac:dyDescent="0.3">
      <c r="BS52087" s="24">
        <f t="shared" si="1136"/>
        <v>-2.5</v>
      </c>
    </row>
    <row r="52088" spans="71:71" x14ac:dyDescent="0.3">
      <c r="BS52088" s="24">
        <f t="shared" si="1136"/>
        <v>-2.5</v>
      </c>
    </row>
    <row r="52089" spans="71:71" x14ac:dyDescent="0.3">
      <c r="BS52089" s="24">
        <f t="shared" si="1136"/>
        <v>-2.5</v>
      </c>
    </row>
    <row r="52090" spans="71:71" x14ac:dyDescent="0.3">
      <c r="BS52090" s="24">
        <f t="shared" si="1136"/>
        <v>-2.5</v>
      </c>
    </row>
    <row r="52091" spans="71:71" x14ac:dyDescent="0.3">
      <c r="BS52091" s="24">
        <f t="shared" si="1136"/>
        <v>-2.5</v>
      </c>
    </row>
    <row r="52092" spans="71:71" x14ac:dyDescent="0.3">
      <c r="BS52092" s="24">
        <f t="shared" si="1136"/>
        <v>-2.5</v>
      </c>
    </row>
    <row r="52093" spans="71:71" x14ac:dyDescent="0.3">
      <c r="BS52093" s="24">
        <f t="shared" si="1136"/>
        <v>-2.5</v>
      </c>
    </row>
    <row r="52094" spans="71:71" x14ac:dyDescent="0.3">
      <c r="BS52094" s="24">
        <f t="shared" si="1136"/>
        <v>-2.5</v>
      </c>
    </row>
    <row r="52095" spans="71:71" x14ac:dyDescent="0.3">
      <c r="BS52095" s="24">
        <f t="shared" si="1136"/>
        <v>-2.5</v>
      </c>
    </row>
    <row r="52096" spans="71:71" x14ac:dyDescent="0.3">
      <c r="BS52096" s="24">
        <f t="shared" si="1136"/>
        <v>-2.5</v>
      </c>
    </row>
    <row r="52097" spans="71:71" x14ac:dyDescent="0.3">
      <c r="BS52097" s="24">
        <f t="shared" si="1136"/>
        <v>-2.5</v>
      </c>
    </row>
    <row r="52098" spans="71:71" x14ac:dyDescent="0.3">
      <c r="BS52098" s="24">
        <f t="shared" si="1136"/>
        <v>-2.5</v>
      </c>
    </row>
    <row r="52099" spans="71:71" x14ac:dyDescent="0.3">
      <c r="BS52099" s="24">
        <f t="shared" si="1136"/>
        <v>-2.5</v>
      </c>
    </row>
    <row r="52100" spans="71:71" x14ac:dyDescent="0.3">
      <c r="BS52100" s="24">
        <f t="shared" si="1136"/>
        <v>-2.5</v>
      </c>
    </row>
    <row r="52101" spans="71:71" x14ac:dyDescent="0.3">
      <c r="BS52101" s="24">
        <f t="shared" si="1136"/>
        <v>-2.5</v>
      </c>
    </row>
    <row r="52102" spans="71:71" x14ac:dyDescent="0.3">
      <c r="BS52102" s="24">
        <f t="shared" si="1136"/>
        <v>-2.5</v>
      </c>
    </row>
    <row r="52103" spans="71:71" x14ac:dyDescent="0.3">
      <c r="BS52103" s="24">
        <f t="shared" si="1136"/>
        <v>-2.5</v>
      </c>
    </row>
    <row r="52104" spans="71:71" x14ac:dyDescent="0.3">
      <c r="BS52104" s="24">
        <f t="shared" si="1136"/>
        <v>-2.5</v>
      </c>
    </row>
    <row r="52105" spans="71:71" x14ac:dyDescent="0.3">
      <c r="BS52105" s="24">
        <f t="shared" ref="BS52105:BS52168" si="1137">BR52105-2.5</f>
        <v>-2.5</v>
      </c>
    </row>
    <row r="52106" spans="71:71" x14ac:dyDescent="0.3">
      <c r="BS52106" s="24">
        <f t="shared" si="1137"/>
        <v>-2.5</v>
      </c>
    </row>
    <row r="52107" spans="71:71" x14ac:dyDescent="0.3">
      <c r="BS52107" s="24">
        <f t="shared" si="1137"/>
        <v>-2.5</v>
      </c>
    </row>
    <row r="52108" spans="71:71" x14ac:dyDescent="0.3">
      <c r="BS52108" s="24">
        <f t="shared" si="1137"/>
        <v>-2.5</v>
      </c>
    </row>
    <row r="52109" spans="71:71" x14ac:dyDescent="0.3">
      <c r="BS52109" s="24">
        <f t="shared" si="1137"/>
        <v>-2.5</v>
      </c>
    </row>
    <row r="52110" spans="71:71" x14ac:dyDescent="0.3">
      <c r="BS52110" s="24">
        <f t="shared" si="1137"/>
        <v>-2.5</v>
      </c>
    </row>
    <row r="52111" spans="71:71" x14ac:dyDescent="0.3">
      <c r="BS52111" s="24">
        <f t="shared" si="1137"/>
        <v>-2.5</v>
      </c>
    </row>
    <row r="52112" spans="71:71" x14ac:dyDescent="0.3">
      <c r="BS52112" s="24">
        <f t="shared" si="1137"/>
        <v>-2.5</v>
      </c>
    </row>
    <row r="52113" spans="71:71" x14ac:dyDescent="0.3">
      <c r="BS52113" s="24">
        <f t="shared" si="1137"/>
        <v>-2.5</v>
      </c>
    </row>
    <row r="52114" spans="71:71" x14ac:dyDescent="0.3">
      <c r="BS52114" s="24">
        <f t="shared" si="1137"/>
        <v>-2.5</v>
      </c>
    </row>
    <row r="52115" spans="71:71" x14ac:dyDescent="0.3">
      <c r="BS52115" s="24">
        <f t="shared" si="1137"/>
        <v>-2.5</v>
      </c>
    </row>
    <row r="52116" spans="71:71" x14ac:dyDescent="0.3">
      <c r="BS52116" s="24">
        <f t="shared" si="1137"/>
        <v>-2.5</v>
      </c>
    </row>
    <row r="52117" spans="71:71" x14ac:dyDescent="0.3">
      <c r="BS52117" s="24">
        <f t="shared" si="1137"/>
        <v>-2.5</v>
      </c>
    </row>
    <row r="52118" spans="71:71" x14ac:dyDescent="0.3">
      <c r="BS52118" s="24">
        <f t="shared" si="1137"/>
        <v>-2.5</v>
      </c>
    </row>
    <row r="52119" spans="71:71" x14ac:dyDescent="0.3">
      <c r="BS52119" s="24">
        <f t="shared" si="1137"/>
        <v>-2.5</v>
      </c>
    </row>
    <row r="52120" spans="71:71" x14ac:dyDescent="0.3">
      <c r="BS52120" s="24">
        <f t="shared" si="1137"/>
        <v>-2.5</v>
      </c>
    </row>
    <row r="52121" spans="71:71" x14ac:dyDescent="0.3">
      <c r="BS52121" s="24">
        <f t="shared" si="1137"/>
        <v>-2.5</v>
      </c>
    </row>
    <row r="52122" spans="71:71" x14ac:dyDescent="0.3">
      <c r="BS52122" s="24">
        <f t="shared" si="1137"/>
        <v>-2.5</v>
      </c>
    </row>
    <row r="52123" spans="71:71" x14ac:dyDescent="0.3">
      <c r="BS52123" s="24">
        <f t="shared" si="1137"/>
        <v>-2.5</v>
      </c>
    </row>
    <row r="52124" spans="71:71" x14ac:dyDescent="0.3">
      <c r="BS52124" s="24">
        <f t="shared" si="1137"/>
        <v>-2.5</v>
      </c>
    </row>
    <row r="52125" spans="71:71" x14ac:dyDescent="0.3">
      <c r="BS52125" s="24">
        <f t="shared" si="1137"/>
        <v>-2.5</v>
      </c>
    </row>
    <row r="52126" spans="71:71" x14ac:dyDescent="0.3">
      <c r="BS52126" s="24">
        <f t="shared" si="1137"/>
        <v>-2.5</v>
      </c>
    </row>
    <row r="52127" spans="71:71" x14ac:dyDescent="0.3">
      <c r="BS52127" s="24">
        <f t="shared" si="1137"/>
        <v>-2.5</v>
      </c>
    </row>
    <row r="52128" spans="71:71" x14ac:dyDescent="0.3">
      <c r="BS52128" s="24">
        <f t="shared" si="1137"/>
        <v>-2.5</v>
      </c>
    </row>
    <row r="52129" spans="71:71" x14ac:dyDescent="0.3">
      <c r="BS52129" s="24">
        <f t="shared" si="1137"/>
        <v>-2.5</v>
      </c>
    </row>
    <row r="52130" spans="71:71" x14ac:dyDescent="0.3">
      <c r="BS52130" s="24">
        <f t="shared" si="1137"/>
        <v>-2.5</v>
      </c>
    </row>
    <row r="52131" spans="71:71" x14ac:dyDescent="0.3">
      <c r="BS52131" s="24">
        <f t="shared" si="1137"/>
        <v>-2.5</v>
      </c>
    </row>
    <row r="52132" spans="71:71" x14ac:dyDescent="0.3">
      <c r="BS52132" s="24">
        <f t="shared" si="1137"/>
        <v>-2.5</v>
      </c>
    </row>
    <row r="52133" spans="71:71" x14ac:dyDescent="0.3">
      <c r="BS52133" s="24">
        <f t="shared" si="1137"/>
        <v>-2.5</v>
      </c>
    </row>
    <row r="52134" spans="71:71" x14ac:dyDescent="0.3">
      <c r="BS52134" s="24">
        <f t="shared" si="1137"/>
        <v>-2.5</v>
      </c>
    </row>
    <row r="52135" spans="71:71" x14ac:dyDescent="0.3">
      <c r="BS52135" s="24">
        <f t="shared" si="1137"/>
        <v>-2.5</v>
      </c>
    </row>
    <row r="52136" spans="71:71" x14ac:dyDescent="0.3">
      <c r="BS52136" s="24">
        <f t="shared" si="1137"/>
        <v>-2.5</v>
      </c>
    </row>
    <row r="52137" spans="71:71" x14ac:dyDescent="0.3">
      <c r="BS52137" s="24">
        <f t="shared" si="1137"/>
        <v>-2.5</v>
      </c>
    </row>
    <row r="52138" spans="71:71" x14ac:dyDescent="0.3">
      <c r="BS52138" s="24">
        <f t="shared" si="1137"/>
        <v>-2.5</v>
      </c>
    </row>
    <row r="52139" spans="71:71" x14ac:dyDescent="0.3">
      <c r="BS52139" s="24">
        <f t="shared" si="1137"/>
        <v>-2.5</v>
      </c>
    </row>
    <row r="52140" spans="71:71" x14ac:dyDescent="0.3">
      <c r="BS52140" s="24">
        <f t="shared" si="1137"/>
        <v>-2.5</v>
      </c>
    </row>
    <row r="52141" spans="71:71" x14ac:dyDescent="0.3">
      <c r="BS52141" s="24">
        <f t="shared" si="1137"/>
        <v>-2.5</v>
      </c>
    </row>
    <row r="52142" spans="71:71" x14ac:dyDescent="0.3">
      <c r="BS52142" s="24">
        <f t="shared" si="1137"/>
        <v>-2.5</v>
      </c>
    </row>
    <row r="52143" spans="71:71" x14ac:dyDescent="0.3">
      <c r="BS52143" s="24">
        <f t="shared" si="1137"/>
        <v>-2.5</v>
      </c>
    </row>
    <row r="52144" spans="71:71" x14ac:dyDescent="0.3">
      <c r="BS52144" s="24">
        <f t="shared" si="1137"/>
        <v>-2.5</v>
      </c>
    </row>
    <row r="52145" spans="71:71" x14ac:dyDescent="0.3">
      <c r="BS52145" s="24">
        <f t="shared" si="1137"/>
        <v>-2.5</v>
      </c>
    </row>
    <row r="52146" spans="71:71" x14ac:dyDescent="0.3">
      <c r="BS52146" s="24">
        <f t="shared" si="1137"/>
        <v>-2.5</v>
      </c>
    </row>
    <row r="52147" spans="71:71" x14ac:dyDescent="0.3">
      <c r="BS52147" s="24">
        <f t="shared" si="1137"/>
        <v>-2.5</v>
      </c>
    </row>
    <row r="52148" spans="71:71" x14ac:dyDescent="0.3">
      <c r="BS52148" s="24">
        <f t="shared" si="1137"/>
        <v>-2.5</v>
      </c>
    </row>
    <row r="52149" spans="71:71" x14ac:dyDescent="0.3">
      <c r="BS52149" s="24">
        <f t="shared" si="1137"/>
        <v>-2.5</v>
      </c>
    </row>
    <row r="52150" spans="71:71" x14ac:dyDescent="0.3">
      <c r="BS52150" s="24">
        <f t="shared" si="1137"/>
        <v>-2.5</v>
      </c>
    </row>
    <row r="52151" spans="71:71" x14ac:dyDescent="0.3">
      <c r="BS52151" s="24">
        <f t="shared" si="1137"/>
        <v>-2.5</v>
      </c>
    </row>
    <row r="52152" spans="71:71" x14ac:dyDescent="0.3">
      <c r="BS52152" s="24">
        <f t="shared" si="1137"/>
        <v>-2.5</v>
      </c>
    </row>
    <row r="52153" spans="71:71" x14ac:dyDescent="0.3">
      <c r="BS52153" s="24">
        <f t="shared" si="1137"/>
        <v>-2.5</v>
      </c>
    </row>
    <row r="52154" spans="71:71" x14ac:dyDescent="0.3">
      <c r="BS52154" s="24">
        <f t="shared" si="1137"/>
        <v>-2.5</v>
      </c>
    </row>
    <row r="52155" spans="71:71" x14ac:dyDescent="0.3">
      <c r="BS52155" s="24">
        <f t="shared" si="1137"/>
        <v>-2.5</v>
      </c>
    </row>
    <row r="52156" spans="71:71" x14ac:dyDescent="0.3">
      <c r="BS52156" s="24">
        <f t="shared" si="1137"/>
        <v>-2.5</v>
      </c>
    </row>
    <row r="52157" spans="71:71" x14ac:dyDescent="0.3">
      <c r="BS52157" s="24">
        <f t="shared" si="1137"/>
        <v>-2.5</v>
      </c>
    </row>
    <row r="52158" spans="71:71" x14ac:dyDescent="0.3">
      <c r="BS52158" s="24">
        <f t="shared" si="1137"/>
        <v>-2.5</v>
      </c>
    </row>
    <row r="52159" spans="71:71" x14ac:dyDescent="0.3">
      <c r="BS52159" s="24">
        <f t="shared" si="1137"/>
        <v>-2.5</v>
      </c>
    </row>
    <row r="52160" spans="71:71" x14ac:dyDescent="0.3">
      <c r="BS52160" s="24">
        <f t="shared" si="1137"/>
        <v>-2.5</v>
      </c>
    </row>
    <row r="52161" spans="71:71" x14ac:dyDescent="0.3">
      <c r="BS52161" s="24">
        <f t="shared" si="1137"/>
        <v>-2.5</v>
      </c>
    </row>
    <row r="52162" spans="71:71" x14ac:dyDescent="0.3">
      <c r="BS52162" s="24">
        <f t="shared" si="1137"/>
        <v>-2.5</v>
      </c>
    </row>
    <row r="52163" spans="71:71" x14ac:dyDescent="0.3">
      <c r="BS52163" s="24">
        <f t="shared" si="1137"/>
        <v>-2.5</v>
      </c>
    </row>
    <row r="52164" spans="71:71" x14ac:dyDescent="0.3">
      <c r="BS52164" s="24">
        <f t="shared" si="1137"/>
        <v>-2.5</v>
      </c>
    </row>
    <row r="52165" spans="71:71" x14ac:dyDescent="0.3">
      <c r="BS52165" s="24">
        <f t="shared" si="1137"/>
        <v>-2.5</v>
      </c>
    </row>
    <row r="52166" spans="71:71" x14ac:dyDescent="0.3">
      <c r="BS52166" s="24">
        <f t="shared" si="1137"/>
        <v>-2.5</v>
      </c>
    </row>
    <row r="52167" spans="71:71" x14ac:dyDescent="0.3">
      <c r="BS52167" s="24">
        <f t="shared" si="1137"/>
        <v>-2.5</v>
      </c>
    </row>
    <row r="52168" spans="71:71" x14ac:dyDescent="0.3">
      <c r="BS52168" s="24">
        <f t="shared" si="1137"/>
        <v>-2.5</v>
      </c>
    </row>
    <row r="52169" spans="71:71" x14ac:dyDescent="0.3">
      <c r="BS52169" s="24">
        <f t="shared" ref="BS52169:BS52232" si="1138">BR52169-2.5</f>
        <v>-2.5</v>
      </c>
    </row>
    <row r="52170" spans="71:71" x14ac:dyDescent="0.3">
      <c r="BS52170" s="24">
        <f t="shared" si="1138"/>
        <v>-2.5</v>
      </c>
    </row>
    <row r="52171" spans="71:71" x14ac:dyDescent="0.3">
      <c r="BS52171" s="24">
        <f t="shared" si="1138"/>
        <v>-2.5</v>
      </c>
    </row>
    <row r="52172" spans="71:71" x14ac:dyDescent="0.3">
      <c r="BS52172" s="24">
        <f t="shared" si="1138"/>
        <v>-2.5</v>
      </c>
    </row>
    <row r="52173" spans="71:71" x14ac:dyDescent="0.3">
      <c r="BS52173" s="24">
        <f t="shared" si="1138"/>
        <v>-2.5</v>
      </c>
    </row>
    <row r="52174" spans="71:71" x14ac:dyDescent="0.3">
      <c r="BS52174" s="24">
        <f t="shared" si="1138"/>
        <v>-2.5</v>
      </c>
    </row>
    <row r="52175" spans="71:71" x14ac:dyDescent="0.3">
      <c r="BS52175" s="24">
        <f t="shared" si="1138"/>
        <v>-2.5</v>
      </c>
    </row>
    <row r="52176" spans="71:71" x14ac:dyDescent="0.3">
      <c r="BS52176" s="24">
        <f t="shared" si="1138"/>
        <v>-2.5</v>
      </c>
    </row>
    <row r="52177" spans="71:71" x14ac:dyDescent="0.3">
      <c r="BS52177" s="24">
        <f t="shared" si="1138"/>
        <v>-2.5</v>
      </c>
    </row>
    <row r="52178" spans="71:71" x14ac:dyDescent="0.3">
      <c r="BS52178" s="24">
        <f t="shared" si="1138"/>
        <v>-2.5</v>
      </c>
    </row>
    <row r="52179" spans="71:71" x14ac:dyDescent="0.3">
      <c r="BS52179" s="24">
        <f t="shared" si="1138"/>
        <v>-2.5</v>
      </c>
    </row>
    <row r="52180" spans="71:71" x14ac:dyDescent="0.3">
      <c r="BS52180" s="24">
        <f t="shared" si="1138"/>
        <v>-2.5</v>
      </c>
    </row>
    <row r="52181" spans="71:71" x14ac:dyDescent="0.3">
      <c r="BS52181" s="24">
        <f t="shared" si="1138"/>
        <v>-2.5</v>
      </c>
    </row>
    <row r="52182" spans="71:71" x14ac:dyDescent="0.3">
      <c r="BS52182" s="24">
        <f t="shared" si="1138"/>
        <v>-2.5</v>
      </c>
    </row>
    <row r="52183" spans="71:71" x14ac:dyDescent="0.3">
      <c r="BS52183" s="24">
        <f t="shared" si="1138"/>
        <v>-2.5</v>
      </c>
    </row>
    <row r="52184" spans="71:71" x14ac:dyDescent="0.3">
      <c r="BS52184" s="24">
        <f t="shared" si="1138"/>
        <v>-2.5</v>
      </c>
    </row>
    <row r="52185" spans="71:71" x14ac:dyDescent="0.3">
      <c r="BS52185" s="24">
        <f t="shared" si="1138"/>
        <v>-2.5</v>
      </c>
    </row>
    <row r="52186" spans="71:71" x14ac:dyDescent="0.3">
      <c r="BS52186" s="24">
        <f t="shared" si="1138"/>
        <v>-2.5</v>
      </c>
    </row>
    <row r="52187" spans="71:71" x14ac:dyDescent="0.3">
      <c r="BS52187" s="24">
        <f t="shared" si="1138"/>
        <v>-2.5</v>
      </c>
    </row>
    <row r="52188" spans="71:71" x14ac:dyDescent="0.3">
      <c r="BS52188" s="24">
        <f t="shared" si="1138"/>
        <v>-2.5</v>
      </c>
    </row>
    <row r="52189" spans="71:71" x14ac:dyDescent="0.3">
      <c r="BS52189" s="24">
        <f t="shared" si="1138"/>
        <v>-2.5</v>
      </c>
    </row>
    <row r="52190" spans="71:71" x14ac:dyDescent="0.3">
      <c r="BS52190" s="24">
        <f t="shared" si="1138"/>
        <v>-2.5</v>
      </c>
    </row>
    <row r="52191" spans="71:71" x14ac:dyDescent="0.3">
      <c r="BS52191" s="24">
        <f t="shared" si="1138"/>
        <v>-2.5</v>
      </c>
    </row>
    <row r="52192" spans="71:71" x14ac:dyDescent="0.3">
      <c r="BS52192" s="24">
        <f t="shared" si="1138"/>
        <v>-2.5</v>
      </c>
    </row>
    <row r="52193" spans="71:71" x14ac:dyDescent="0.3">
      <c r="BS52193" s="24">
        <f t="shared" si="1138"/>
        <v>-2.5</v>
      </c>
    </row>
    <row r="52194" spans="71:71" x14ac:dyDescent="0.3">
      <c r="BS52194" s="24">
        <f t="shared" si="1138"/>
        <v>-2.5</v>
      </c>
    </row>
    <row r="52195" spans="71:71" x14ac:dyDescent="0.3">
      <c r="BS52195" s="24">
        <f t="shared" si="1138"/>
        <v>-2.5</v>
      </c>
    </row>
    <row r="52196" spans="71:71" x14ac:dyDescent="0.3">
      <c r="BS52196" s="24">
        <f t="shared" si="1138"/>
        <v>-2.5</v>
      </c>
    </row>
    <row r="52197" spans="71:71" x14ac:dyDescent="0.3">
      <c r="BS52197" s="24">
        <f t="shared" si="1138"/>
        <v>-2.5</v>
      </c>
    </row>
    <row r="52198" spans="71:71" x14ac:dyDescent="0.3">
      <c r="BS52198" s="24">
        <f t="shared" si="1138"/>
        <v>-2.5</v>
      </c>
    </row>
    <row r="52199" spans="71:71" x14ac:dyDescent="0.3">
      <c r="BS52199" s="24">
        <f t="shared" si="1138"/>
        <v>-2.5</v>
      </c>
    </row>
    <row r="52200" spans="71:71" x14ac:dyDescent="0.3">
      <c r="BS52200" s="24">
        <f t="shared" si="1138"/>
        <v>-2.5</v>
      </c>
    </row>
    <row r="52201" spans="71:71" x14ac:dyDescent="0.3">
      <c r="BS52201" s="24">
        <f t="shared" si="1138"/>
        <v>-2.5</v>
      </c>
    </row>
    <row r="52202" spans="71:71" x14ac:dyDescent="0.3">
      <c r="BS52202" s="24">
        <f t="shared" si="1138"/>
        <v>-2.5</v>
      </c>
    </row>
    <row r="52203" spans="71:71" x14ac:dyDescent="0.3">
      <c r="BS52203" s="24">
        <f t="shared" si="1138"/>
        <v>-2.5</v>
      </c>
    </row>
    <row r="52204" spans="71:71" x14ac:dyDescent="0.3">
      <c r="BS52204" s="24">
        <f t="shared" si="1138"/>
        <v>-2.5</v>
      </c>
    </row>
    <row r="52205" spans="71:71" x14ac:dyDescent="0.3">
      <c r="BS52205" s="24">
        <f t="shared" si="1138"/>
        <v>-2.5</v>
      </c>
    </row>
    <row r="52206" spans="71:71" x14ac:dyDescent="0.3">
      <c r="BS52206" s="24">
        <f t="shared" si="1138"/>
        <v>-2.5</v>
      </c>
    </row>
    <row r="52207" spans="71:71" x14ac:dyDescent="0.3">
      <c r="BS52207" s="24">
        <f t="shared" si="1138"/>
        <v>-2.5</v>
      </c>
    </row>
    <row r="52208" spans="71:71" x14ac:dyDescent="0.3">
      <c r="BS52208" s="24">
        <f t="shared" si="1138"/>
        <v>-2.5</v>
      </c>
    </row>
    <row r="52209" spans="71:71" x14ac:dyDescent="0.3">
      <c r="BS52209" s="24">
        <f t="shared" si="1138"/>
        <v>-2.5</v>
      </c>
    </row>
    <row r="52210" spans="71:71" x14ac:dyDescent="0.3">
      <c r="BS52210" s="24">
        <f t="shared" si="1138"/>
        <v>-2.5</v>
      </c>
    </row>
    <row r="52211" spans="71:71" x14ac:dyDescent="0.3">
      <c r="BS52211" s="24">
        <f t="shared" si="1138"/>
        <v>-2.5</v>
      </c>
    </row>
    <row r="52212" spans="71:71" x14ac:dyDescent="0.3">
      <c r="BS52212" s="24">
        <f t="shared" si="1138"/>
        <v>-2.5</v>
      </c>
    </row>
    <row r="52213" spans="71:71" x14ac:dyDescent="0.3">
      <c r="BS52213" s="24">
        <f t="shared" si="1138"/>
        <v>-2.5</v>
      </c>
    </row>
    <row r="52214" spans="71:71" x14ac:dyDescent="0.3">
      <c r="BS52214" s="24">
        <f t="shared" si="1138"/>
        <v>-2.5</v>
      </c>
    </row>
    <row r="52215" spans="71:71" x14ac:dyDescent="0.3">
      <c r="BS52215" s="24">
        <f t="shared" si="1138"/>
        <v>-2.5</v>
      </c>
    </row>
    <row r="52216" spans="71:71" x14ac:dyDescent="0.3">
      <c r="BS52216" s="24">
        <f t="shared" si="1138"/>
        <v>-2.5</v>
      </c>
    </row>
    <row r="52217" spans="71:71" x14ac:dyDescent="0.3">
      <c r="BS52217" s="24">
        <f t="shared" si="1138"/>
        <v>-2.5</v>
      </c>
    </row>
    <row r="52218" spans="71:71" x14ac:dyDescent="0.3">
      <c r="BS52218" s="24">
        <f t="shared" si="1138"/>
        <v>-2.5</v>
      </c>
    </row>
    <row r="52219" spans="71:71" x14ac:dyDescent="0.3">
      <c r="BS52219" s="24">
        <f t="shared" si="1138"/>
        <v>-2.5</v>
      </c>
    </row>
    <row r="52220" spans="71:71" x14ac:dyDescent="0.3">
      <c r="BS52220" s="24">
        <f t="shared" si="1138"/>
        <v>-2.5</v>
      </c>
    </row>
    <row r="52221" spans="71:71" x14ac:dyDescent="0.3">
      <c r="BS52221" s="24">
        <f t="shared" si="1138"/>
        <v>-2.5</v>
      </c>
    </row>
    <row r="52222" spans="71:71" x14ac:dyDescent="0.3">
      <c r="BS52222" s="24">
        <f t="shared" si="1138"/>
        <v>-2.5</v>
      </c>
    </row>
    <row r="52223" spans="71:71" x14ac:dyDescent="0.3">
      <c r="BS52223" s="24">
        <f t="shared" si="1138"/>
        <v>-2.5</v>
      </c>
    </row>
    <row r="52224" spans="71:71" x14ac:dyDescent="0.3">
      <c r="BS52224" s="24">
        <f t="shared" si="1138"/>
        <v>-2.5</v>
      </c>
    </row>
    <row r="52225" spans="71:71" x14ac:dyDescent="0.3">
      <c r="BS52225" s="24">
        <f t="shared" si="1138"/>
        <v>-2.5</v>
      </c>
    </row>
    <row r="52226" spans="71:71" x14ac:dyDescent="0.3">
      <c r="BS52226" s="24">
        <f t="shared" si="1138"/>
        <v>-2.5</v>
      </c>
    </row>
    <row r="52227" spans="71:71" x14ac:dyDescent="0.3">
      <c r="BS52227" s="24">
        <f t="shared" si="1138"/>
        <v>-2.5</v>
      </c>
    </row>
    <row r="52228" spans="71:71" x14ac:dyDescent="0.3">
      <c r="BS52228" s="24">
        <f t="shared" si="1138"/>
        <v>-2.5</v>
      </c>
    </row>
    <row r="52229" spans="71:71" x14ac:dyDescent="0.3">
      <c r="BS52229" s="24">
        <f t="shared" si="1138"/>
        <v>-2.5</v>
      </c>
    </row>
    <row r="52230" spans="71:71" x14ac:dyDescent="0.3">
      <c r="BS52230" s="24">
        <f t="shared" si="1138"/>
        <v>-2.5</v>
      </c>
    </row>
    <row r="52231" spans="71:71" x14ac:dyDescent="0.3">
      <c r="BS52231" s="24">
        <f t="shared" si="1138"/>
        <v>-2.5</v>
      </c>
    </row>
    <row r="52232" spans="71:71" x14ac:dyDescent="0.3">
      <c r="BS52232" s="24">
        <f t="shared" si="1138"/>
        <v>-2.5</v>
      </c>
    </row>
    <row r="52233" spans="71:71" x14ac:dyDescent="0.3">
      <c r="BS52233" s="24">
        <f t="shared" ref="BS52233:BS52296" si="1139">BR52233-2.5</f>
        <v>-2.5</v>
      </c>
    </row>
    <row r="52234" spans="71:71" x14ac:dyDescent="0.3">
      <c r="BS52234" s="24">
        <f t="shared" si="1139"/>
        <v>-2.5</v>
      </c>
    </row>
    <row r="52235" spans="71:71" x14ac:dyDescent="0.3">
      <c r="BS52235" s="24">
        <f t="shared" si="1139"/>
        <v>-2.5</v>
      </c>
    </row>
    <row r="52236" spans="71:71" x14ac:dyDescent="0.3">
      <c r="BS52236" s="24">
        <f t="shared" si="1139"/>
        <v>-2.5</v>
      </c>
    </row>
    <row r="52237" spans="71:71" x14ac:dyDescent="0.3">
      <c r="BS52237" s="24">
        <f t="shared" si="1139"/>
        <v>-2.5</v>
      </c>
    </row>
    <row r="52238" spans="71:71" x14ac:dyDescent="0.3">
      <c r="BS52238" s="24">
        <f t="shared" si="1139"/>
        <v>-2.5</v>
      </c>
    </row>
    <row r="52239" spans="71:71" x14ac:dyDescent="0.3">
      <c r="BS52239" s="24">
        <f t="shared" si="1139"/>
        <v>-2.5</v>
      </c>
    </row>
    <row r="52240" spans="71:71" x14ac:dyDescent="0.3">
      <c r="BS52240" s="24">
        <f t="shared" si="1139"/>
        <v>-2.5</v>
      </c>
    </row>
    <row r="52241" spans="71:71" x14ac:dyDescent="0.3">
      <c r="BS52241" s="24">
        <f t="shared" si="1139"/>
        <v>-2.5</v>
      </c>
    </row>
    <row r="52242" spans="71:71" x14ac:dyDescent="0.3">
      <c r="BS52242" s="24">
        <f t="shared" si="1139"/>
        <v>-2.5</v>
      </c>
    </row>
    <row r="52243" spans="71:71" x14ac:dyDescent="0.3">
      <c r="BS52243" s="24">
        <f t="shared" si="1139"/>
        <v>-2.5</v>
      </c>
    </row>
    <row r="52244" spans="71:71" x14ac:dyDescent="0.3">
      <c r="BS52244" s="24">
        <f t="shared" si="1139"/>
        <v>-2.5</v>
      </c>
    </row>
    <row r="52245" spans="71:71" x14ac:dyDescent="0.3">
      <c r="BS52245" s="24">
        <f t="shared" si="1139"/>
        <v>-2.5</v>
      </c>
    </row>
    <row r="52246" spans="71:71" x14ac:dyDescent="0.3">
      <c r="BS52246" s="24">
        <f t="shared" si="1139"/>
        <v>-2.5</v>
      </c>
    </row>
    <row r="52247" spans="71:71" x14ac:dyDescent="0.3">
      <c r="BS52247" s="24">
        <f t="shared" si="1139"/>
        <v>-2.5</v>
      </c>
    </row>
    <row r="52248" spans="71:71" x14ac:dyDescent="0.3">
      <c r="BS52248" s="24">
        <f t="shared" si="1139"/>
        <v>-2.5</v>
      </c>
    </row>
    <row r="52249" spans="71:71" x14ac:dyDescent="0.3">
      <c r="BS52249" s="24">
        <f t="shared" si="1139"/>
        <v>-2.5</v>
      </c>
    </row>
    <row r="52250" spans="71:71" x14ac:dyDescent="0.3">
      <c r="BS52250" s="24">
        <f t="shared" si="1139"/>
        <v>-2.5</v>
      </c>
    </row>
    <row r="52251" spans="71:71" x14ac:dyDescent="0.3">
      <c r="BS52251" s="24">
        <f t="shared" si="1139"/>
        <v>-2.5</v>
      </c>
    </row>
    <row r="52252" spans="71:71" x14ac:dyDescent="0.3">
      <c r="BS52252" s="24">
        <f t="shared" si="1139"/>
        <v>-2.5</v>
      </c>
    </row>
    <row r="52253" spans="71:71" x14ac:dyDescent="0.3">
      <c r="BS52253" s="24">
        <f t="shared" si="1139"/>
        <v>-2.5</v>
      </c>
    </row>
    <row r="52254" spans="71:71" x14ac:dyDescent="0.3">
      <c r="BS52254" s="24">
        <f t="shared" si="1139"/>
        <v>-2.5</v>
      </c>
    </row>
    <row r="52255" spans="71:71" x14ac:dyDescent="0.3">
      <c r="BS52255" s="24">
        <f t="shared" si="1139"/>
        <v>-2.5</v>
      </c>
    </row>
    <row r="52256" spans="71:71" x14ac:dyDescent="0.3">
      <c r="BS52256" s="24">
        <f t="shared" si="1139"/>
        <v>-2.5</v>
      </c>
    </row>
    <row r="52257" spans="71:71" x14ac:dyDescent="0.3">
      <c r="BS52257" s="24">
        <f t="shared" si="1139"/>
        <v>-2.5</v>
      </c>
    </row>
    <row r="52258" spans="71:71" x14ac:dyDescent="0.3">
      <c r="BS52258" s="24">
        <f t="shared" si="1139"/>
        <v>-2.5</v>
      </c>
    </row>
    <row r="52259" spans="71:71" x14ac:dyDescent="0.3">
      <c r="BS52259" s="24">
        <f t="shared" si="1139"/>
        <v>-2.5</v>
      </c>
    </row>
    <row r="52260" spans="71:71" x14ac:dyDescent="0.3">
      <c r="BS52260" s="24">
        <f t="shared" si="1139"/>
        <v>-2.5</v>
      </c>
    </row>
    <row r="52261" spans="71:71" x14ac:dyDescent="0.3">
      <c r="BS52261" s="24">
        <f t="shared" si="1139"/>
        <v>-2.5</v>
      </c>
    </row>
    <row r="52262" spans="71:71" x14ac:dyDescent="0.3">
      <c r="BS52262" s="24">
        <f t="shared" si="1139"/>
        <v>-2.5</v>
      </c>
    </row>
    <row r="52263" spans="71:71" x14ac:dyDescent="0.3">
      <c r="BS52263" s="24">
        <f t="shared" si="1139"/>
        <v>-2.5</v>
      </c>
    </row>
    <row r="52264" spans="71:71" x14ac:dyDescent="0.3">
      <c r="BS52264" s="24">
        <f t="shared" si="1139"/>
        <v>-2.5</v>
      </c>
    </row>
    <row r="52265" spans="71:71" x14ac:dyDescent="0.3">
      <c r="BS52265" s="24">
        <f t="shared" si="1139"/>
        <v>-2.5</v>
      </c>
    </row>
    <row r="52266" spans="71:71" x14ac:dyDescent="0.3">
      <c r="BS52266" s="24">
        <f t="shared" si="1139"/>
        <v>-2.5</v>
      </c>
    </row>
    <row r="52267" spans="71:71" x14ac:dyDescent="0.3">
      <c r="BS52267" s="24">
        <f t="shared" si="1139"/>
        <v>-2.5</v>
      </c>
    </row>
    <row r="52268" spans="71:71" x14ac:dyDescent="0.3">
      <c r="BS52268" s="24">
        <f t="shared" si="1139"/>
        <v>-2.5</v>
      </c>
    </row>
    <row r="52269" spans="71:71" x14ac:dyDescent="0.3">
      <c r="BS52269" s="24">
        <f t="shared" si="1139"/>
        <v>-2.5</v>
      </c>
    </row>
    <row r="52270" spans="71:71" x14ac:dyDescent="0.3">
      <c r="BS52270" s="24">
        <f t="shared" si="1139"/>
        <v>-2.5</v>
      </c>
    </row>
    <row r="52271" spans="71:71" x14ac:dyDescent="0.3">
      <c r="BS52271" s="24">
        <f t="shared" si="1139"/>
        <v>-2.5</v>
      </c>
    </row>
    <row r="52272" spans="71:71" x14ac:dyDescent="0.3">
      <c r="BS52272" s="24">
        <f t="shared" si="1139"/>
        <v>-2.5</v>
      </c>
    </row>
    <row r="52273" spans="71:71" x14ac:dyDescent="0.3">
      <c r="BS52273" s="24">
        <f t="shared" si="1139"/>
        <v>-2.5</v>
      </c>
    </row>
    <row r="52274" spans="71:71" x14ac:dyDescent="0.3">
      <c r="BS52274" s="24">
        <f t="shared" si="1139"/>
        <v>-2.5</v>
      </c>
    </row>
    <row r="52275" spans="71:71" x14ac:dyDescent="0.3">
      <c r="BS52275" s="24">
        <f t="shared" si="1139"/>
        <v>-2.5</v>
      </c>
    </row>
    <row r="52276" spans="71:71" x14ac:dyDescent="0.3">
      <c r="BS52276" s="24">
        <f t="shared" si="1139"/>
        <v>-2.5</v>
      </c>
    </row>
    <row r="52277" spans="71:71" x14ac:dyDescent="0.3">
      <c r="BS52277" s="24">
        <f t="shared" si="1139"/>
        <v>-2.5</v>
      </c>
    </row>
    <row r="52278" spans="71:71" x14ac:dyDescent="0.3">
      <c r="BS52278" s="24">
        <f t="shared" si="1139"/>
        <v>-2.5</v>
      </c>
    </row>
    <row r="52279" spans="71:71" x14ac:dyDescent="0.3">
      <c r="BS52279" s="24">
        <f t="shared" si="1139"/>
        <v>-2.5</v>
      </c>
    </row>
    <row r="52280" spans="71:71" x14ac:dyDescent="0.3">
      <c r="BS52280" s="24">
        <f t="shared" si="1139"/>
        <v>-2.5</v>
      </c>
    </row>
    <row r="52281" spans="71:71" x14ac:dyDescent="0.3">
      <c r="BS52281" s="24">
        <f t="shared" si="1139"/>
        <v>-2.5</v>
      </c>
    </row>
    <row r="52282" spans="71:71" x14ac:dyDescent="0.3">
      <c r="BS52282" s="24">
        <f t="shared" si="1139"/>
        <v>-2.5</v>
      </c>
    </row>
    <row r="52283" spans="71:71" x14ac:dyDescent="0.3">
      <c r="BS52283" s="24">
        <f t="shared" si="1139"/>
        <v>-2.5</v>
      </c>
    </row>
    <row r="52284" spans="71:71" x14ac:dyDescent="0.3">
      <c r="BS52284" s="24">
        <f t="shared" si="1139"/>
        <v>-2.5</v>
      </c>
    </row>
    <row r="52285" spans="71:71" x14ac:dyDescent="0.3">
      <c r="BS52285" s="24">
        <f t="shared" si="1139"/>
        <v>-2.5</v>
      </c>
    </row>
    <row r="52286" spans="71:71" x14ac:dyDescent="0.3">
      <c r="BS52286" s="24">
        <f t="shared" si="1139"/>
        <v>-2.5</v>
      </c>
    </row>
    <row r="52287" spans="71:71" x14ac:dyDescent="0.3">
      <c r="BS52287" s="24">
        <f t="shared" si="1139"/>
        <v>-2.5</v>
      </c>
    </row>
    <row r="52288" spans="71:71" x14ac:dyDescent="0.3">
      <c r="BS52288" s="24">
        <f t="shared" si="1139"/>
        <v>-2.5</v>
      </c>
    </row>
    <row r="52289" spans="71:71" x14ac:dyDescent="0.3">
      <c r="BS52289" s="24">
        <f t="shared" si="1139"/>
        <v>-2.5</v>
      </c>
    </row>
    <row r="52290" spans="71:71" x14ac:dyDescent="0.3">
      <c r="BS52290" s="24">
        <f t="shared" si="1139"/>
        <v>-2.5</v>
      </c>
    </row>
    <row r="52291" spans="71:71" x14ac:dyDescent="0.3">
      <c r="BS52291" s="24">
        <f t="shared" si="1139"/>
        <v>-2.5</v>
      </c>
    </row>
    <row r="52292" spans="71:71" x14ac:dyDescent="0.3">
      <c r="BS52292" s="24">
        <f t="shared" si="1139"/>
        <v>-2.5</v>
      </c>
    </row>
    <row r="52293" spans="71:71" x14ac:dyDescent="0.3">
      <c r="BS52293" s="24">
        <f t="shared" si="1139"/>
        <v>-2.5</v>
      </c>
    </row>
    <row r="52294" spans="71:71" x14ac:dyDescent="0.3">
      <c r="BS52294" s="24">
        <f t="shared" si="1139"/>
        <v>-2.5</v>
      </c>
    </row>
    <row r="52295" spans="71:71" x14ac:dyDescent="0.3">
      <c r="BS52295" s="24">
        <f t="shared" si="1139"/>
        <v>-2.5</v>
      </c>
    </row>
    <row r="52296" spans="71:71" x14ac:dyDescent="0.3">
      <c r="BS52296" s="24">
        <f t="shared" si="1139"/>
        <v>-2.5</v>
      </c>
    </row>
    <row r="52297" spans="71:71" x14ac:dyDescent="0.3">
      <c r="BS52297" s="24">
        <f t="shared" ref="BS52297:BS52360" si="1140">BR52297-2.5</f>
        <v>-2.5</v>
      </c>
    </row>
    <row r="52298" spans="71:71" x14ac:dyDescent="0.3">
      <c r="BS52298" s="24">
        <f t="shared" si="1140"/>
        <v>-2.5</v>
      </c>
    </row>
    <row r="52299" spans="71:71" x14ac:dyDescent="0.3">
      <c r="BS52299" s="24">
        <f t="shared" si="1140"/>
        <v>-2.5</v>
      </c>
    </row>
    <row r="52300" spans="71:71" x14ac:dyDescent="0.3">
      <c r="BS52300" s="24">
        <f t="shared" si="1140"/>
        <v>-2.5</v>
      </c>
    </row>
    <row r="52301" spans="71:71" x14ac:dyDescent="0.3">
      <c r="BS52301" s="24">
        <f t="shared" si="1140"/>
        <v>-2.5</v>
      </c>
    </row>
    <row r="52302" spans="71:71" x14ac:dyDescent="0.3">
      <c r="BS52302" s="24">
        <f t="shared" si="1140"/>
        <v>-2.5</v>
      </c>
    </row>
    <row r="52303" spans="71:71" x14ac:dyDescent="0.3">
      <c r="BS52303" s="24">
        <f t="shared" si="1140"/>
        <v>-2.5</v>
      </c>
    </row>
    <row r="52304" spans="71:71" x14ac:dyDescent="0.3">
      <c r="BS52304" s="24">
        <f t="shared" si="1140"/>
        <v>-2.5</v>
      </c>
    </row>
    <row r="52305" spans="71:71" x14ac:dyDescent="0.3">
      <c r="BS52305" s="24">
        <f t="shared" si="1140"/>
        <v>-2.5</v>
      </c>
    </row>
    <row r="52306" spans="71:71" x14ac:dyDescent="0.3">
      <c r="BS52306" s="24">
        <f t="shared" si="1140"/>
        <v>-2.5</v>
      </c>
    </row>
    <row r="52307" spans="71:71" x14ac:dyDescent="0.3">
      <c r="BS52307" s="24">
        <f t="shared" si="1140"/>
        <v>-2.5</v>
      </c>
    </row>
    <row r="52308" spans="71:71" x14ac:dyDescent="0.3">
      <c r="BS52308" s="24">
        <f t="shared" si="1140"/>
        <v>-2.5</v>
      </c>
    </row>
    <row r="52309" spans="71:71" x14ac:dyDescent="0.3">
      <c r="BS52309" s="24">
        <f t="shared" si="1140"/>
        <v>-2.5</v>
      </c>
    </row>
    <row r="52310" spans="71:71" x14ac:dyDescent="0.3">
      <c r="BS52310" s="24">
        <f t="shared" si="1140"/>
        <v>-2.5</v>
      </c>
    </row>
    <row r="52311" spans="71:71" x14ac:dyDescent="0.3">
      <c r="BS52311" s="24">
        <f t="shared" si="1140"/>
        <v>-2.5</v>
      </c>
    </row>
    <row r="52312" spans="71:71" x14ac:dyDescent="0.3">
      <c r="BS52312" s="24">
        <f t="shared" si="1140"/>
        <v>-2.5</v>
      </c>
    </row>
    <row r="52313" spans="71:71" x14ac:dyDescent="0.3">
      <c r="BS52313" s="24">
        <f t="shared" si="1140"/>
        <v>-2.5</v>
      </c>
    </row>
    <row r="52314" spans="71:71" x14ac:dyDescent="0.3">
      <c r="BS52314" s="24">
        <f t="shared" si="1140"/>
        <v>-2.5</v>
      </c>
    </row>
    <row r="52315" spans="71:71" x14ac:dyDescent="0.3">
      <c r="BS52315" s="24">
        <f t="shared" si="1140"/>
        <v>-2.5</v>
      </c>
    </row>
    <row r="52316" spans="71:71" x14ac:dyDescent="0.3">
      <c r="BS52316" s="24">
        <f t="shared" si="1140"/>
        <v>-2.5</v>
      </c>
    </row>
    <row r="52317" spans="71:71" x14ac:dyDescent="0.3">
      <c r="BS52317" s="24">
        <f t="shared" si="1140"/>
        <v>-2.5</v>
      </c>
    </row>
    <row r="52318" spans="71:71" x14ac:dyDescent="0.3">
      <c r="BS52318" s="24">
        <f t="shared" si="1140"/>
        <v>-2.5</v>
      </c>
    </row>
    <row r="52319" spans="71:71" x14ac:dyDescent="0.3">
      <c r="BS52319" s="24">
        <f t="shared" si="1140"/>
        <v>-2.5</v>
      </c>
    </row>
    <row r="52320" spans="71:71" x14ac:dyDescent="0.3">
      <c r="BS52320" s="24">
        <f t="shared" si="1140"/>
        <v>-2.5</v>
      </c>
    </row>
    <row r="52321" spans="71:71" x14ac:dyDescent="0.3">
      <c r="BS52321" s="24">
        <f t="shared" si="1140"/>
        <v>-2.5</v>
      </c>
    </row>
    <row r="52322" spans="71:71" x14ac:dyDescent="0.3">
      <c r="BS52322" s="24">
        <f t="shared" si="1140"/>
        <v>-2.5</v>
      </c>
    </row>
    <row r="52323" spans="71:71" x14ac:dyDescent="0.3">
      <c r="BS52323" s="24">
        <f t="shared" si="1140"/>
        <v>-2.5</v>
      </c>
    </row>
    <row r="52324" spans="71:71" x14ac:dyDescent="0.3">
      <c r="BS52324" s="24">
        <f t="shared" si="1140"/>
        <v>-2.5</v>
      </c>
    </row>
    <row r="52325" spans="71:71" x14ac:dyDescent="0.3">
      <c r="BS52325" s="24">
        <f t="shared" si="1140"/>
        <v>-2.5</v>
      </c>
    </row>
    <row r="52326" spans="71:71" x14ac:dyDescent="0.3">
      <c r="BS52326" s="24">
        <f t="shared" si="1140"/>
        <v>-2.5</v>
      </c>
    </row>
    <row r="52327" spans="71:71" x14ac:dyDescent="0.3">
      <c r="BS52327" s="24">
        <f t="shared" si="1140"/>
        <v>-2.5</v>
      </c>
    </row>
    <row r="52328" spans="71:71" x14ac:dyDescent="0.3">
      <c r="BS52328" s="24">
        <f t="shared" si="1140"/>
        <v>-2.5</v>
      </c>
    </row>
    <row r="52329" spans="71:71" x14ac:dyDescent="0.3">
      <c r="BS52329" s="24">
        <f t="shared" si="1140"/>
        <v>-2.5</v>
      </c>
    </row>
    <row r="52330" spans="71:71" x14ac:dyDescent="0.3">
      <c r="BS52330" s="24">
        <f t="shared" si="1140"/>
        <v>-2.5</v>
      </c>
    </row>
    <row r="52331" spans="71:71" x14ac:dyDescent="0.3">
      <c r="BS52331" s="24">
        <f t="shared" si="1140"/>
        <v>-2.5</v>
      </c>
    </row>
    <row r="52332" spans="71:71" x14ac:dyDescent="0.3">
      <c r="BS52332" s="24">
        <f t="shared" si="1140"/>
        <v>-2.5</v>
      </c>
    </row>
    <row r="52333" spans="71:71" x14ac:dyDescent="0.3">
      <c r="BS52333" s="24">
        <f t="shared" si="1140"/>
        <v>-2.5</v>
      </c>
    </row>
    <row r="52334" spans="71:71" x14ac:dyDescent="0.3">
      <c r="BS52334" s="24">
        <f t="shared" si="1140"/>
        <v>-2.5</v>
      </c>
    </row>
    <row r="52335" spans="71:71" x14ac:dyDescent="0.3">
      <c r="BS52335" s="24">
        <f t="shared" si="1140"/>
        <v>-2.5</v>
      </c>
    </row>
    <row r="52336" spans="71:71" x14ac:dyDescent="0.3">
      <c r="BS52336" s="24">
        <f t="shared" si="1140"/>
        <v>-2.5</v>
      </c>
    </row>
    <row r="52337" spans="71:71" x14ac:dyDescent="0.3">
      <c r="BS52337" s="24">
        <f t="shared" si="1140"/>
        <v>-2.5</v>
      </c>
    </row>
    <row r="52338" spans="71:71" x14ac:dyDescent="0.3">
      <c r="BS52338" s="24">
        <f t="shared" si="1140"/>
        <v>-2.5</v>
      </c>
    </row>
    <row r="52339" spans="71:71" x14ac:dyDescent="0.3">
      <c r="BS52339" s="24">
        <f t="shared" si="1140"/>
        <v>-2.5</v>
      </c>
    </row>
    <row r="52340" spans="71:71" x14ac:dyDescent="0.3">
      <c r="BS52340" s="24">
        <f t="shared" si="1140"/>
        <v>-2.5</v>
      </c>
    </row>
    <row r="52341" spans="71:71" x14ac:dyDescent="0.3">
      <c r="BS52341" s="24">
        <f t="shared" si="1140"/>
        <v>-2.5</v>
      </c>
    </row>
    <row r="52342" spans="71:71" x14ac:dyDescent="0.3">
      <c r="BS52342" s="24">
        <f t="shared" si="1140"/>
        <v>-2.5</v>
      </c>
    </row>
    <row r="52343" spans="71:71" x14ac:dyDescent="0.3">
      <c r="BS52343" s="24">
        <f t="shared" si="1140"/>
        <v>-2.5</v>
      </c>
    </row>
    <row r="52344" spans="71:71" x14ac:dyDescent="0.3">
      <c r="BS52344" s="24">
        <f t="shared" si="1140"/>
        <v>-2.5</v>
      </c>
    </row>
    <row r="52345" spans="71:71" x14ac:dyDescent="0.3">
      <c r="BS52345" s="24">
        <f t="shared" si="1140"/>
        <v>-2.5</v>
      </c>
    </row>
    <row r="52346" spans="71:71" x14ac:dyDescent="0.3">
      <c r="BS52346" s="24">
        <f t="shared" si="1140"/>
        <v>-2.5</v>
      </c>
    </row>
    <row r="52347" spans="71:71" x14ac:dyDescent="0.3">
      <c r="BS52347" s="24">
        <f t="shared" si="1140"/>
        <v>-2.5</v>
      </c>
    </row>
    <row r="52348" spans="71:71" x14ac:dyDescent="0.3">
      <c r="BS52348" s="24">
        <f t="shared" si="1140"/>
        <v>-2.5</v>
      </c>
    </row>
    <row r="52349" spans="71:71" x14ac:dyDescent="0.3">
      <c r="BS52349" s="24">
        <f t="shared" si="1140"/>
        <v>-2.5</v>
      </c>
    </row>
    <row r="52350" spans="71:71" x14ac:dyDescent="0.3">
      <c r="BS52350" s="24">
        <f t="shared" si="1140"/>
        <v>-2.5</v>
      </c>
    </row>
    <row r="52351" spans="71:71" x14ac:dyDescent="0.3">
      <c r="BS52351" s="24">
        <f t="shared" si="1140"/>
        <v>-2.5</v>
      </c>
    </row>
    <row r="52352" spans="71:71" x14ac:dyDescent="0.3">
      <c r="BS52352" s="24">
        <f t="shared" si="1140"/>
        <v>-2.5</v>
      </c>
    </row>
    <row r="52353" spans="71:71" x14ac:dyDescent="0.3">
      <c r="BS52353" s="24">
        <f t="shared" si="1140"/>
        <v>-2.5</v>
      </c>
    </row>
    <row r="52354" spans="71:71" x14ac:dyDescent="0.3">
      <c r="BS52354" s="24">
        <f t="shared" si="1140"/>
        <v>-2.5</v>
      </c>
    </row>
    <row r="52355" spans="71:71" x14ac:dyDescent="0.3">
      <c r="BS52355" s="24">
        <f t="shared" si="1140"/>
        <v>-2.5</v>
      </c>
    </row>
    <row r="52356" spans="71:71" x14ac:dyDescent="0.3">
      <c r="BS52356" s="24">
        <f t="shared" si="1140"/>
        <v>-2.5</v>
      </c>
    </row>
    <row r="52357" spans="71:71" x14ac:dyDescent="0.3">
      <c r="BS52357" s="24">
        <f t="shared" si="1140"/>
        <v>-2.5</v>
      </c>
    </row>
    <row r="52358" spans="71:71" x14ac:dyDescent="0.3">
      <c r="BS52358" s="24">
        <f t="shared" si="1140"/>
        <v>-2.5</v>
      </c>
    </row>
    <row r="52359" spans="71:71" x14ac:dyDescent="0.3">
      <c r="BS52359" s="24">
        <f t="shared" si="1140"/>
        <v>-2.5</v>
      </c>
    </row>
    <row r="52360" spans="71:71" x14ac:dyDescent="0.3">
      <c r="BS52360" s="24">
        <f t="shared" si="1140"/>
        <v>-2.5</v>
      </c>
    </row>
    <row r="52361" spans="71:71" x14ac:dyDescent="0.3">
      <c r="BS52361" s="24">
        <f t="shared" ref="BS52361:BS52424" si="1141">BR52361-2.5</f>
        <v>-2.5</v>
      </c>
    </row>
    <row r="52362" spans="71:71" x14ac:dyDescent="0.3">
      <c r="BS52362" s="24">
        <f t="shared" si="1141"/>
        <v>-2.5</v>
      </c>
    </row>
    <row r="52363" spans="71:71" x14ac:dyDescent="0.3">
      <c r="BS52363" s="24">
        <f t="shared" si="1141"/>
        <v>-2.5</v>
      </c>
    </row>
    <row r="52364" spans="71:71" x14ac:dyDescent="0.3">
      <c r="BS52364" s="24">
        <f t="shared" si="1141"/>
        <v>-2.5</v>
      </c>
    </row>
    <row r="52365" spans="71:71" x14ac:dyDescent="0.3">
      <c r="BS52365" s="24">
        <f t="shared" si="1141"/>
        <v>-2.5</v>
      </c>
    </row>
    <row r="52366" spans="71:71" x14ac:dyDescent="0.3">
      <c r="BS52366" s="24">
        <f t="shared" si="1141"/>
        <v>-2.5</v>
      </c>
    </row>
    <row r="52367" spans="71:71" x14ac:dyDescent="0.3">
      <c r="BS52367" s="24">
        <f t="shared" si="1141"/>
        <v>-2.5</v>
      </c>
    </row>
    <row r="52368" spans="71:71" x14ac:dyDescent="0.3">
      <c r="BS52368" s="24">
        <f t="shared" si="1141"/>
        <v>-2.5</v>
      </c>
    </row>
    <row r="52369" spans="71:71" x14ac:dyDescent="0.3">
      <c r="BS52369" s="24">
        <f t="shared" si="1141"/>
        <v>-2.5</v>
      </c>
    </row>
    <row r="52370" spans="71:71" x14ac:dyDescent="0.3">
      <c r="BS52370" s="24">
        <f t="shared" si="1141"/>
        <v>-2.5</v>
      </c>
    </row>
    <row r="52371" spans="71:71" x14ac:dyDescent="0.3">
      <c r="BS52371" s="24">
        <f t="shared" si="1141"/>
        <v>-2.5</v>
      </c>
    </row>
    <row r="52372" spans="71:71" x14ac:dyDescent="0.3">
      <c r="BS52372" s="24">
        <f t="shared" si="1141"/>
        <v>-2.5</v>
      </c>
    </row>
    <row r="52373" spans="71:71" x14ac:dyDescent="0.3">
      <c r="BS52373" s="24">
        <f t="shared" si="1141"/>
        <v>-2.5</v>
      </c>
    </row>
    <row r="52374" spans="71:71" x14ac:dyDescent="0.3">
      <c r="BS52374" s="24">
        <f t="shared" si="1141"/>
        <v>-2.5</v>
      </c>
    </row>
    <row r="52375" spans="71:71" x14ac:dyDescent="0.3">
      <c r="BS52375" s="24">
        <f t="shared" si="1141"/>
        <v>-2.5</v>
      </c>
    </row>
    <row r="52376" spans="71:71" x14ac:dyDescent="0.3">
      <c r="BS52376" s="24">
        <f t="shared" si="1141"/>
        <v>-2.5</v>
      </c>
    </row>
    <row r="52377" spans="71:71" x14ac:dyDescent="0.3">
      <c r="BS52377" s="24">
        <f t="shared" si="1141"/>
        <v>-2.5</v>
      </c>
    </row>
    <row r="52378" spans="71:71" x14ac:dyDescent="0.3">
      <c r="BS52378" s="24">
        <f t="shared" si="1141"/>
        <v>-2.5</v>
      </c>
    </row>
    <row r="52379" spans="71:71" x14ac:dyDescent="0.3">
      <c r="BS52379" s="24">
        <f t="shared" si="1141"/>
        <v>-2.5</v>
      </c>
    </row>
    <row r="52380" spans="71:71" x14ac:dyDescent="0.3">
      <c r="BS52380" s="24">
        <f t="shared" si="1141"/>
        <v>-2.5</v>
      </c>
    </row>
    <row r="52381" spans="71:71" x14ac:dyDescent="0.3">
      <c r="BS52381" s="24">
        <f t="shared" si="1141"/>
        <v>-2.5</v>
      </c>
    </row>
    <row r="52382" spans="71:71" x14ac:dyDescent="0.3">
      <c r="BS52382" s="24">
        <f t="shared" si="1141"/>
        <v>-2.5</v>
      </c>
    </row>
    <row r="52383" spans="71:71" x14ac:dyDescent="0.3">
      <c r="BS52383" s="24">
        <f t="shared" si="1141"/>
        <v>-2.5</v>
      </c>
    </row>
    <row r="52384" spans="71:71" x14ac:dyDescent="0.3">
      <c r="BS52384" s="24">
        <f t="shared" si="1141"/>
        <v>-2.5</v>
      </c>
    </row>
    <row r="52385" spans="71:71" x14ac:dyDescent="0.3">
      <c r="BS52385" s="24">
        <f t="shared" si="1141"/>
        <v>-2.5</v>
      </c>
    </row>
    <row r="52386" spans="71:71" x14ac:dyDescent="0.3">
      <c r="BS52386" s="24">
        <f t="shared" si="1141"/>
        <v>-2.5</v>
      </c>
    </row>
    <row r="52387" spans="71:71" x14ac:dyDescent="0.3">
      <c r="BS52387" s="24">
        <f t="shared" si="1141"/>
        <v>-2.5</v>
      </c>
    </row>
    <row r="52388" spans="71:71" x14ac:dyDescent="0.3">
      <c r="BS52388" s="24">
        <f t="shared" si="1141"/>
        <v>-2.5</v>
      </c>
    </row>
    <row r="52389" spans="71:71" x14ac:dyDescent="0.3">
      <c r="BS52389" s="24">
        <f t="shared" si="1141"/>
        <v>-2.5</v>
      </c>
    </row>
    <row r="52390" spans="71:71" x14ac:dyDescent="0.3">
      <c r="BS52390" s="24">
        <f t="shared" si="1141"/>
        <v>-2.5</v>
      </c>
    </row>
    <row r="52391" spans="71:71" x14ac:dyDescent="0.3">
      <c r="BS52391" s="24">
        <f t="shared" si="1141"/>
        <v>-2.5</v>
      </c>
    </row>
    <row r="52392" spans="71:71" x14ac:dyDescent="0.3">
      <c r="BS52392" s="24">
        <f t="shared" si="1141"/>
        <v>-2.5</v>
      </c>
    </row>
    <row r="52393" spans="71:71" x14ac:dyDescent="0.3">
      <c r="BS52393" s="24">
        <f t="shared" si="1141"/>
        <v>-2.5</v>
      </c>
    </row>
    <row r="52394" spans="71:71" x14ac:dyDescent="0.3">
      <c r="BS52394" s="24">
        <f t="shared" si="1141"/>
        <v>-2.5</v>
      </c>
    </row>
    <row r="52395" spans="71:71" x14ac:dyDescent="0.3">
      <c r="BS52395" s="24">
        <f t="shared" si="1141"/>
        <v>-2.5</v>
      </c>
    </row>
    <row r="52396" spans="71:71" x14ac:dyDescent="0.3">
      <c r="BS52396" s="24">
        <f t="shared" si="1141"/>
        <v>-2.5</v>
      </c>
    </row>
    <row r="52397" spans="71:71" x14ac:dyDescent="0.3">
      <c r="BS52397" s="24">
        <f t="shared" si="1141"/>
        <v>-2.5</v>
      </c>
    </row>
    <row r="52398" spans="71:71" x14ac:dyDescent="0.3">
      <c r="BS52398" s="24">
        <f t="shared" si="1141"/>
        <v>-2.5</v>
      </c>
    </row>
    <row r="52399" spans="71:71" x14ac:dyDescent="0.3">
      <c r="BS52399" s="24">
        <f t="shared" si="1141"/>
        <v>-2.5</v>
      </c>
    </row>
    <row r="52400" spans="71:71" x14ac:dyDescent="0.3">
      <c r="BS52400" s="24">
        <f t="shared" si="1141"/>
        <v>-2.5</v>
      </c>
    </row>
    <row r="52401" spans="71:71" x14ac:dyDescent="0.3">
      <c r="BS52401" s="24">
        <f t="shared" si="1141"/>
        <v>-2.5</v>
      </c>
    </row>
    <row r="52402" spans="71:71" x14ac:dyDescent="0.3">
      <c r="BS52402" s="24">
        <f t="shared" si="1141"/>
        <v>-2.5</v>
      </c>
    </row>
    <row r="52403" spans="71:71" x14ac:dyDescent="0.3">
      <c r="BS52403" s="24">
        <f t="shared" si="1141"/>
        <v>-2.5</v>
      </c>
    </row>
    <row r="52404" spans="71:71" x14ac:dyDescent="0.3">
      <c r="BS52404" s="24">
        <f t="shared" si="1141"/>
        <v>-2.5</v>
      </c>
    </row>
    <row r="52405" spans="71:71" x14ac:dyDescent="0.3">
      <c r="BS52405" s="24">
        <f t="shared" si="1141"/>
        <v>-2.5</v>
      </c>
    </row>
    <row r="52406" spans="71:71" x14ac:dyDescent="0.3">
      <c r="BS52406" s="24">
        <f t="shared" si="1141"/>
        <v>-2.5</v>
      </c>
    </row>
    <row r="52407" spans="71:71" x14ac:dyDescent="0.3">
      <c r="BS52407" s="24">
        <f t="shared" si="1141"/>
        <v>-2.5</v>
      </c>
    </row>
    <row r="52408" spans="71:71" x14ac:dyDescent="0.3">
      <c r="BS52408" s="24">
        <f t="shared" si="1141"/>
        <v>-2.5</v>
      </c>
    </row>
    <row r="52409" spans="71:71" x14ac:dyDescent="0.3">
      <c r="BS52409" s="24">
        <f t="shared" si="1141"/>
        <v>-2.5</v>
      </c>
    </row>
    <row r="52410" spans="71:71" x14ac:dyDescent="0.3">
      <c r="BS52410" s="24">
        <f t="shared" si="1141"/>
        <v>-2.5</v>
      </c>
    </row>
    <row r="52411" spans="71:71" x14ac:dyDescent="0.3">
      <c r="BS52411" s="24">
        <f t="shared" si="1141"/>
        <v>-2.5</v>
      </c>
    </row>
    <row r="52412" spans="71:71" x14ac:dyDescent="0.3">
      <c r="BS52412" s="24">
        <f t="shared" si="1141"/>
        <v>-2.5</v>
      </c>
    </row>
    <row r="52413" spans="71:71" x14ac:dyDescent="0.3">
      <c r="BS52413" s="24">
        <f t="shared" si="1141"/>
        <v>-2.5</v>
      </c>
    </row>
    <row r="52414" spans="71:71" x14ac:dyDescent="0.3">
      <c r="BS52414" s="24">
        <f t="shared" si="1141"/>
        <v>-2.5</v>
      </c>
    </row>
    <row r="52415" spans="71:71" x14ac:dyDescent="0.3">
      <c r="BS52415" s="24">
        <f t="shared" si="1141"/>
        <v>-2.5</v>
      </c>
    </row>
    <row r="52416" spans="71:71" x14ac:dyDescent="0.3">
      <c r="BS52416" s="24">
        <f t="shared" si="1141"/>
        <v>-2.5</v>
      </c>
    </row>
    <row r="52417" spans="71:71" x14ac:dyDescent="0.3">
      <c r="BS52417" s="24">
        <f t="shared" si="1141"/>
        <v>-2.5</v>
      </c>
    </row>
    <row r="52418" spans="71:71" x14ac:dyDescent="0.3">
      <c r="BS52418" s="24">
        <f t="shared" si="1141"/>
        <v>-2.5</v>
      </c>
    </row>
    <row r="52419" spans="71:71" x14ac:dyDescent="0.3">
      <c r="BS52419" s="24">
        <f t="shared" si="1141"/>
        <v>-2.5</v>
      </c>
    </row>
    <row r="52420" spans="71:71" x14ac:dyDescent="0.3">
      <c r="BS52420" s="24">
        <f t="shared" si="1141"/>
        <v>-2.5</v>
      </c>
    </row>
    <row r="52421" spans="71:71" x14ac:dyDescent="0.3">
      <c r="BS52421" s="24">
        <f t="shared" si="1141"/>
        <v>-2.5</v>
      </c>
    </row>
    <row r="52422" spans="71:71" x14ac:dyDescent="0.3">
      <c r="BS52422" s="24">
        <f t="shared" si="1141"/>
        <v>-2.5</v>
      </c>
    </row>
    <row r="52423" spans="71:71" x14ac:dyDescent="0.3">
      <c r="BS52423" s="24">
        <f t="shared" si="1141"/>
        <v>-2.5</v>
      </c>
    </row>
    <row r="52424" spans="71:71" x14ac:dyDescent="0.3">
      <c r="BS52424" s="24">
        <f t="shared" si="1141"/>
        <v>-2.5</v>
      </c>
    </row>
    <row r="52425" spans="71:71" x14ac:dyDescent="0.3">
      <c r="BS52425" s="24">
        <f t="shared" ref="BS52425:BS52488" si="1142">BR52425-2.5</f>
        <v>-2.5</v>
      </c>
    </row>
    <row r="52426" spans="71:71" x14ac:dyDescent="0.3">
      <c r="BS52426" s="24">
        <f t="shared" si="1142"/>
        <v>-2.5</v>
      </c>
    </row>
    <row r="52427" spans="71:71" x14ac:dyDescent="0.3">
      <c r="BS52427" s="24">
        <f t="shared" si="1142"/>
        <v>-2.5</v>
      </c>
    </row>
    <row r="52428" spans="71:71" x14ac:dyDescent="0.3">
      <c r="BS52428" s="24">
        <f t="shared" si="1142"/>
        <v>-2.5</v>
      </c>
    </row>
    <row r="52429" spans="71:71" x14ac:dyDescent="0.3">
      <c r="BS52429" s="24">
        <f t="shared" si="1142"/>
        <v>-2.5</v>
      </c>
    </row>
    <row r="52430" spans="71:71" x14ac:dyDescent="0.3">
      <c r="BS52430" s="24">
        <f t="shared" si="1142"/>
        <v>-2.5</v>
      </c>
    </row>
    <row r="52431" spans="71:71" x14ac:dyDescent="0.3">
      <c r="BS52431" s="24">
        <f t="shared" si="1142"/>
        <v>-2.5</v>
      </c>
    </row>
    <row r="52432" spans="71:71" x14ac:dyDescent="0.3">
      <c r="BS52432" s="24">
        <f t="shared" si="1142"/>
        <v>-2.5</v>
      </c>
    </row>
    <row r="52433" spans="71:71" x14ac:dyDescent="0.3">
      <c r="BS52433" s="24">
        <f t="shared" si="1142"/>
        <v>-2.5</v>
      </c>
    </row>
    <row r="52434" spans="71:71" x14ac:dyDescent="0.3">
      <c r="BS52434" s="24">
        <f t="shared" si="1142"/>
        <v>-2.5</v>
      </c>
    </row>
    <row r="52435" spans="71:71" x14ac:dyDescent="0.3">
      <c r="BS52435" s="24">
        <f t="shared" si="1142"/>
        <v>-2.5</v>
      </c>
    </row>
    <row r="52436" spans="71:71" x14ac:dyDescent="0.3">
      <c r="BS52436" s="24">
        <f t="shared" si="1142"/>
        <v>-2.5</v>
      </c>
    </row>
    <row r="52437" spans="71:71" x14ac:dyDescent="0.3">
      <c r="BS52437" s="24">
        <f t="shared" si="1142"/>
        <v>-2.5</v>
      </c>
    </row>
    <row r="52438" spans="71:71" x14ac:dyDescent="0.3">
      <c r="BS52438" s="24">
        <f t="shared" si="1142"/>
        <v>-2.5</v>
      </c>
    </row>
    <row r="52439" spans="71:71" x14ac:dyDescent="0.3">
      <c r="BS52439" s="24">
        <f t="shared" si="1142"/>
        <v>-2.5</v>
      </c>
    </row>
    <row r="52440" spans="71:71" x14ac:dyDescent="0.3">
      <c r="BS52440" s="24">
        <f t="shared" si="1142"/>
        <v>-2.5</v>
      </c>
    </row>
    <row r="52441" spans="71:71" x14ac:dyDescent="0.3">
      <c r="BS52441" s="24">
        <f t="shared" si="1142"/>
        <v>-2.5</v>
      </c>
    </row>
    <row r="52442" spans="71:71" x14ac:dyDescent="0.3">
      <c r="BS52442" s="24">
        <f t="shared" si="1142"/>
        <v>-2.5</v>
      </c>
    </row>
    <row r="52443" spans="71:71" x14ac:dyDescent="0.3">
      <c r="BS52443" s="24">
        <f t="shared" si="1142"/>
        <v>-2.5</v>
      </c>
    </row>
    <row r="52444" spans="71:71" x14ac:dyDescent="0.3">
      <c r="BS52444" s="24">
        <f t="shared" si="1142"/>
        <v>-2.5</v>
      </c>
    </row>
    <row r="52445" spans="71:71" x14ac:dyDescent="0.3">
      <c r="BS52445" s="24">
        <f t="shared" si="1142"/>
        <v>-2.5</v>
      </c>
    </row>
    <row r="52446" spans="71:71" x14ac:dyDescent="0.3">
      <c r="BS52446" s="24">
        <f t="shared" si="1142"/>
        <v>-2.5</v>
      </c>
    </row>
    <row r="52447" spans="71:71" x14ac:dyDescent="0.3">
      <c r="BS52447" s="24">
        <f t="shared" si="1142"/>
        <v>-2.5</v>
      </c>
    </row>
    <row r="52448" spans="71:71" x14ac:dyDescent="0.3">
      <c r="BS52448" s="24">
        <f t="shared" si="1142"/>
        <v>-2.5</v>
      </c>
    </row>
    <row r="52449" spans="71:71" x14ac:dyDescent="0.3">
      <c r="BS52449" s="24">
        <f t="shared" si="1142"/>
        <v>-2.5</v>
      </c>
    </row>
    <row r="52450" spans="71:71" x14ac:dyDescent="0.3">
      <c r="BS52450" s="24">
        <f t="shared" si="1142"/>
        <v>-2.5</v>
      </c>
    </row>
    <row r="52451" spans="71:71" x14ac:dyDescent="0.3">
      <c r="BS52451" s="24">
        <f t="shared" si="1142"/>
        <v>-2.5</v>
      </c>
    </row>
    <row r="52452" spans="71:71" x14ac:dyDescent="0.3">
      <c r="BS52452" s="24">
        <f t="shared" si="1142"/>
        <v>-2.5</v>
      </c>
    </row>
    <row r="52453" spans="71:71" x14ac:dyDescent="0.3">
      <c r="BS52453" s="24">
        <f t="shared" si="1142"/>
        <v>-2.5</v>
      </c>
    </row>
    <row r="52454" spans="71:71" x14ac:dyDescent="0.3">
      <c r="BS52454" s="24">
        <f t="shared" si="1142"/>
        <v>-2.5</v>
      </c>
    </row>
    <row r="52455" spans="71:71" x14ac:dyDescent="0.3">
      <c r="BS52455" s="24">
        <f t="shared" si="1142"/>
        <v>-2.5</v>
      </c>
    </row>
    <row r="52456" spans="71:71" x14ac:dyDescent="0.3">
      <c r="BS52456" s="24">
        <f t="shared" si="1142"/>
        <v>-2.5</v>
      </c>
    </row>
    <row r="52457" spans="71:71" x14ac:dyDescent="0.3">
      <c r="BS52457" s="24">
        <f t="shared" si="1142"/>
        <v>-2.5</v>
      </c>
    </row>
    <row r="52458" spans="71:71" x14ac:dyDescent="0.3">
      <c r="BS52458" s="24">
        <f t="shared" si="1142"/>
        <v>-2.5</v>
      </c>
    </row>
    <row r="52459" spans="71:71" x14ac:dyDescent="0.3">
      <c r="BS52459" s="24">
        <f t="shared" si="1142"/>
        <v>-2.5</v>
      </c>
    </row>
    <row r="52460" spans="71:71" x14ac:dyDescent="0.3">
      <c r="BS52460" s="24">
        <f t="shared" si="1142"/>
        <v>-2.5</v>
      </c>
    </row>
    <row r="52461" spans="71:71" x14ac:dyDescent="0.3">
      <c r="BS52461" s="24">
        <f t="shared" si="1142"/>
        <v>-2.5</v>
      </c>
    </row>
    <row r="52462" spans="71:71" x14ac:dyDescent="0.3">
      <c r="BS52462" s="24">
        <f t="shared" si="1142"/>
        <v>-2.5</v>
      </c>
    </row>
    <row r="52463" spans="71:71" x14ac:dyDescent="0.3">
      <c r="BS52463" s="24">
        <f t="shared" si="1142"/>
        <v>-2.5</v>
      </c>
    </row>
    <row r="52464" spans="71:71" x14ac:dyDescent="0.3">
      <c r="BS52464" s="24">
        <f t="shared" si="1142"/>
        <v>-2.5</v>
      </c>
    </row>
    <row r="52465" spans="71:71" x14ac:dyDescent="0.3">
      <c r="BS52465" s="24">
        <f t="shared" si="1142"/>
        <v>-2.5</v>
      </c>
    </row>
    <row r="52466" spans="71:71" x14ac:dyDescent="0.3">
      <c r="BS52466" s="24">
        <f t="shared" si="1142"/>
        <v>-2.5</v>
      </c>
    </row>
    <row r="52467" spans="71:71" x14ac:dyDescent="0.3">
      <c r="BS52467" s="24">
        <f t="shared" si="1142"/>
        <v>-2.5</v>
      </c>
    </row>
    <row r="52468" spans="71:71" x14ac:dyDescent="0.3">
      <c r="BS52468" s="24">
        <f t="shared" si="1142"/>
        <v>-2.5</v>
      </c>
    </row>
    <row r="52469" spans="71:71" x14ac:dyDescent="0.3">
      <c r="BS52469" s="24">
        <f t="shared" si="1142"/>
        <v>-2.5</v>
      </c>
    </row>
    <row r="52470" spans="71:71" x14ac:dyDescent="0.3">
      <c r="BS52470" s="24">
        <f t="shared" si="1142"/>
        <v>-2.5</v>
      </c>
    </row>
    <row r="52471" spans="71:71" x14ac:dyDescent="0.3">
      <c r="BS52471" s="24">
        <f t="shared" si="1142"/>
        <v>-2.5</v>
      </c>
    </row>
    <row r="52472" spans="71:71" x14ac:dyDescent="0.3">
      <c r="BS52472" s="24">
        <f t="shared" si="1142"/>
        <v>-2.5</v>
      </c>
    </row>
    <row r="52473" spans="71:71" x14ac:dyDescent="0.3">
      <c r="BS52473" s="24">
        <f t="shared" si="1142"/>
        <v>-2.5</v>
      </c>
    </row>
    <row r="52474" spans="71:71" x14ac:dyDescent="0.3">
      <c r="BS52474" s="24">
        <f t="shared" si="1142"/>
        <v>-2.5</v>
      </c>
    </row>
    <row r="52475" spans="71:71" x14ac:dyDescent="0.3">
      <c r="BS52475" s="24">
        <f t="shared" si="1142"/>
        <v>-2.5</v>
      </c>
    </row>
    <row r="52476" spans="71:71" x14ac:dyDescent="0.3">
      <c r="BS52476" s="24">
        <f t="shared" si="1142"/>
        <v>-2.5</v>
      </c>
    </row>
    <row r="52477" spans="71:71" x14ac:dyDescent="0.3">
      <c r="BS52477" s="24">
        <f t="shared" si="1142"/>
        <v>-2.5</v>
      </c>
    </row>
    <row r="52478" spans="71:71" x14ac:dyDescent="0.3">
      <c r="BS52478" s="24">
        <f t="shared" si="1142"/>
        <v>-2.5</v>
      </c>
    </row>
    <row r="52479" spans="71:71" x14ac:dyDescent="0.3">
      <c r="BS52479" s="24">
        <f t="shared" si="1142"/>
        <v>-2.5</v>
      </c>
    </row>
    <row r="52480" spans="71:71" x14ac:dyDescent="0.3">
      <c r="BS52480" s="24">
        <f t="shared" si="1142"/>
        <v>-2.5</v>
      </c>
    </row>
    <row r="52481" spans="71:71" x14ac:dyDescent="0.3">
      <c r="BS52481" s="24">
        <f t="shared" si="1142"/>
        <v>-2.5</v>
      </c>
    </row>
    <row r="52482" spans="71:71" x14ac:dyDescent="0.3">
      <c r="BS52482" s="24">
        <f t="shared" si="1142"/>
        <v>-2.5</v>
      </c>
    </row>
    <row r="52483" spans="71:71" x14ac:dyDescent="0.3">
      <c r="BS52483" s="24">
        <f t="shared" si="1142"/>
        <v>-2.5</v>
      </c>
    </row>
    <row r="52484" spans="71:71" x14ac:dyDescent="0.3">
      <c r="BS52484" s="24">
        <f t="shared" si="1142"/>
        <v>-2.5</v>
      </c>
    </row>
    <row r="52485" spans="71:71" x14ac:dyDescent="0.3">
      <c r="BS52485" s="24">
        <f t="shared" si="1142"/>
        <v>-2.5</v>
      </c>
    </row>
    <row r="52486" spans="71:71" x14ac:dyDescent="0.3">
      <c r="BS52486" s="24">
        <f t="shared" si="1142"/>
        <v>-2.5</v>
      </c>
    </row>
    <row r="52487" spans="71:71" x14ac:dyDescent="0.3">
      <c r="BS52487" s="24">
        <f t="shared" si="1142"/>
        <v>-2.5</v>
      </c>
    </row>
    <row r="52488" spans="71:71" x14ac:dyDescent="0.3">
      <c r="BS52488" s="24">
        <f t="shared" si="1142"/>
        <v>-2.5</v>
      </c>
    </row>
    <row r="52489" spans="71:71" x14ac:dyDescent="0.3">
      <c r="BS52489" s="24">
        <f t="shared" ref="BS52489:BS52552" si="1143">BR52489-2.5</f>
        <v>-2.5</v>
      </c>
    </row>
    <row r="52490" spans="71:71" x14ac:dyDescent="0.3">
      <c r="BS52490" s="24">
        <f t="shared" si="1143"/>
        <v>-2.5</v>
      </c>
    </row>
    <row r="52491" spans="71:71" x14ac:dyDescent="0.3">
      <c r="BS52491" s="24">
        <f t="shared" si="1143"/>
        <v>-2.5</v>
      </c>
    </row>
    <row r="52492" spans="71:71" x14ac:dyDescent="0.3">
      <c r="BS52492" s="24">
        <f t="shared" si="1143"/>
        <v>-2.5</v>
      </c>
    </row>
    <row r="52493" spans="71:71" x14ac:dyDescent="0.3">
      <c r="BS52493" s="24">
        <f t="shared" si="1143"/>
        <v>-2.5</v>
      </c>
    </row>
    <row r="52494" spans="71:71" x14ac:dyDescent="0.3">
      <c r="BS52494" s="24">
        <f t="shared" si="1143"/>
        <v>-2.5</v>
      </c>
    </row>
    <row r="52495" spans="71:71" x14ac:dyDescent="0.3">
      <c r="BS52495" s="24">
        <f t="shared" si="1143"/>
        <v>-2.5</v>
      </c>
    </row>
    <row r="52496" spans="71:71" x14ac:dyDescent="0.3">
      <c r="BS52496" s="24">
        <f t="shared" si="1143"/>
        <v>-2.5</v>
      </c>
    </row>
    <row r="52497" spans="71:71" x14ac:dyDescent="0.3">
      <c r="BS52497" s="24">
        <f t="shared" si="1143"/>
        <v>-2.5</v>
      </c>
    </row>
    <row r="52498" spans="71:71" x14ac:dyDescent="0.3">
      <c r="BS52498" s="24">
        <f t="shared" si="1143"/>
        <v>-2.5</v>
      </c>
    </row>
    <row r="52499" spans="71:71" x14ac:dyDescent="0.3">
      <c r="BS52499" s="24">
        <f t="shared" si="1143"/>
        <v>-2.5</v>
      </c>
    </row>
    <row r="52500" spans="71:71" x14ac:dyDescent="0.3">
      <c r="BS52500" s="24">
        <f t="shared" si="1143"/>
        <v>-2.5</v>
      </c>
    </row>
    <row r="52501" spans="71:71" x14ac:dyDescent="0.3">
      <c r="BS52501" s="24">
        <f t="shared" si="1143"/>
        <v>-2.5</v>
      </c>
    </row>
    <row r="52502" spans="71:71" x14ac:dyDescent="0.3">
      <c r="BS52502" s="24">
        <f t="shared" si="1143"/>
        <v>-2.5</v>
      </c>
    </row>
    <row r="52503" spans="71:71" x14ac:dyDescent="0.3">
      <c r="BS52503" s="24">
        <f t="shared" si="1143"/>
        <v>-2.5</v>
      </c>
    </row>
    <row r="52504" spans="71:71" x14ac:dyDescent="0.3">
      <c r="BS52504" s="24">
        <f t="shared" si="1143"/>
        <v>-2.5</v>
      </c>
    </row>
    <row r="52505" spans="71:71" x14ac:dyDescent="0.3">
      <c r="BS52505" s="24">
        <f t="shared" si="1143"/>
        <v>-2.5</v>
      </c>
    </row>
    <row r="52506" spans="71:71" x14ac:dyDescent="0.3">
      <c r="BS52506" s="24">
        <f t="shared" si="1143"/>
        <v>-2.5</v>
      </c>
    </row>
    <row r="52507" spans="71:71" x14ac:dyDescent="0.3">
      <c r="BS52507" s="24">
        <f t="shared" si="1143"/>
        <v>-2.5</v>
      </c>
    </row>
    <row r="52508" spans="71:71" x14ac:dyDescent="0.3">
      <c r="BS52508" s="24">
        <f t="shared" si="1143"/>
        <v>-2.5</v>
      </c>
    </row>
    <row r="52509" spans="71:71" x14ac:dyDescent="0.3">
      <c r="BS52509" s="24">
        <f t="shared" si="1143"/>
        <v>-2.5</v>
      </c>
    </row>
    <row r="52510" spans="71:71" x14ac:dyDescent="0.3">
      <c r="BS52510" s="24">
        <f t="shared" si="1143"/>
        <v>-2.5</v>
      </c>
    </row>
    <row r="52511" spans="71:71" x14ac:dyDescent="0.3">
      <c r="BS52511" s="24">
        <f t="shared" si="1143"/>
        <v>-2.5</v>
      </c>
    </row>
    <row r="52512" spans="71:71" x14ac:dyDescent="0.3">
      <c r="BS52512" s="24">
        <f t="shared" si="1143"/>
        <v>-2.5</v>
      </c>
    </row>
    <row r="52513" spans="71:71" x14ac:dyDescent="0.3">
      <c r="BS52513" s="24">
        <f t="shared" si="1143"/>
        <v>-2.5</v>
      </c>
    </row>
    <row r="52514" spans="71:71" x14ac:dyDescent="0.3">
      <c r="BS52514" s="24">
        <f t="shared" si="1143"/>
        <v>-2.5</v>
      </c>
    </row>
    <row r="52515" spans="71:71" x14ac:dyDescent="0.3">
      <c r="BS52515" s="24">
        <f t="shared" si="1143"/>
        <v>-2.5</v>
      </c>
    </row>
    <row r="52516" spans="71:71" x14ac:dyDescent="0.3">
      <c r="BS52516" s="24">
        <f t="shared" si="1143"/>
        <v>-2.5</v>
      </c>
    </row>
    <row r="52517" spans="71:71" x14ac:dyDescent="0.3">
      <c r="BS52517" s="24">
        <f t="shared" si="1143"/>
        <v>-2.5</v>
      </c>
    </row>
    <row r="52518" spans="71:71" x14ac:dyDescent="0.3">
      <c r="BS52518" s="24">
        <f t="shared" si="1143"/>
        <v>-2.5</v>
      </c>
    </row>
    <row r="52519" spans="71:71" x14ac:dyDescent="0.3">
      <c r="BS52519" s="24">
        <f t="shared" si="1143"/>
        <v>-2.5</v>
      </c>
    </row>
    <row r="52520" spans="71:71" x14ac:dyDescent="0.3">
      <c r="BS52520" s="24">
        <f t="shared" si="1143"/>
        <v>-2.5</v>
      </c>
    </row>
    <row r="52521" spans="71:71" x14ac:dyDescent="0.3">
      <c r="BS52521" s="24">
        <f t="shared" si="1143"/>
        <v>-2.5</v>
      </c>
    </row>
    <row r="52522" spans="71:71" x14ac:dyDescent="0.3">
      <c r="BS52522" s="24">
        <f t="shared" si="1143"/>
        <v>-2.5</v>
      </c>
    </row>
    <row r="52523" spans="71:71" x14ac:dyDescent="0.3">
      <c r="BS52523" s="24">
        <f t="shared" si="1143"/>
        <v>-2.5</v>
      </c>
    </row>
    <row r="52524" spans="71:71" x14ac:dyDescent="0.3">
      <c r="BS52524" s="24">
        <f t="shared" si="1143"/>
        <v>-2.5</v>
      </c>
    </row>
    <row r="52525" spans="71:71" x14ac:dyDescent="0.3">
      <c r="BS52525" s="24">
        <f t="shared" si="1143"/>
        <v>-2.5</v>
      </c>
    </row>
    <row r="52526" spans="71:71" x14ac:dyDescent="0.3">
      <c r="BS52526" s="24">
        <f t="shared" si="1143"/>
        <v>-2.5</v>
      </c>
    </row>
    <row r="52527" spans="71:71" x14ac:dyDescent="0.3">
      <c r="BS52527" s="24">
        <f t="shared" si="1143"/>
        <v>-2.5</v>
      </c>
    </row>
    <row r="52528" spans="71:71" x14ac:dyDescent="0.3">
      <c r="BS52528" s="24">
        <f t="shared" si="1143"/>
        <v>-2.5</v>
      </c>
    </row>
    <row r="52529" spans="71:71" x14ac:dyDescent="0.3">
      <c r="BS52529" s="24">
        <f t="shared" si="1143"/>
        <v>-2.5</v>
      </c>
    </row>
    <row r="52530" spans="71:71" x14ac:dyDescent="0.3">
      <c r="BS52530" s="24">
        <f t="shared" si="1143"/>
        <v>-2.5</v>
      </c>
    </row>
    <row r="52531" spans="71:71" x14ac:dyDescent="0.3">
      <c r="BS52531" s="24">
        <f t="shared" si="1143"/>
        <v>-2.5</v>
      </c>
    </row>
    <row r="52532" spans="71:71" x14ac:dyDescent="0.3">
      <c r="BS52532" s="24">
        <f t="shared" si="1143"/>
        <v>-2.5</v>
      </c>
    </row>
    <row r="52533" spans="71:71" x14ac:dyDescent="0.3">
      <c r="BS52533" s="24">
        <f t="shared" si="1143"/>
        <v>-2.5</v>
      </c>
    </row>
    <row r="52534" spans="71:71" x14ac:dyDescent="0.3">
      <c r="BS52534" s="24">
        <f t="shared" si="1143"/>
        <v>-2.5</v>
      </c>
    </row>
    <row r="52535" spans="71:71" x14ac:dyDescent="0.3">
      <c r="BS52535" s="24">
        <f t="shared" si="1143"/>
        <v>-2.5</v>
      </c>
    </row>
    <row r="52536" spans="71:71" x14ac:dyDescent="0.3">
      <c r="BS52536" s="24">
        <f t="shared" si="1143"/>
        <v>-2.5</v>
      </c>
    </row>
    <row r="52537" spans="71:71" x14ac:dyDescent="0.3">
      <c r="BS52537" s="24">
        <f t="shared" si="1143"/>
        <v>-2.5</v>
      </c>
    </row>
    <row r="52538" spans="71:71" x14ac:dyDescent="0.3">
      <c r="BS52538" s="24">
        <f t="shared" si="1143"/>
        <v>-2.5</v>
      </c>
    </row>
    <row r="52539" spans="71:71" x14ac:dyDescent="0.3">
      <c r="BS52539" s="24">
        <f t="shared" si="1143"/>
        <v>-2.5</v>
      </c>
    </row>
    <row r="52540" spans="71:71" x14ac:dyDescent="0.3">
      <c r="BS52540" s="24">
        <f t="shared" si="1143"/>
        <v>-2.5</v>
      </c>
    </row>
    <row r="52541" spans="71:71" x14ac:dyDescent="0.3">
      <c r="BS52541" s="24">
        <f t="shared" si="1143"/>
        <v>-2.5</v>
      </c>
    </row>
    <row r="52542" spans="71:71" x14ac:dyDescent="0.3">
      <c r="BS52542" s="24">
        <f t="shared" si="1143"/>
        <v>-2.5</v>
      </c>
    </row>
    <row r="52543" spans="71:71" x14ac:dyDescent="0.3">
      <c r="BS52543" s="24">
        <f t="shared" si="1143"/>
        <v>-2.5</v>
      </c>
    </row>
    <row r="52544" spans="71:71" x14ac:dyDescent="0.3">
      <c r="BS52544" s="24">
        <f t="shared" si="1143"/>
        <v>-2.5</v>
      </c>
    </row>
    <row r="52545" spans="71:71" x14ac:dyDescent="0.3">
      <c r="BS52545" s="24">
        <f t="shared" si="1143"/>
        <v>-2.5</v>
      </c>
    </row>
    <row r="52546" spans="71:71" x14ac:dyDescent="0.3">
      <c r="BS52546" s="24">
        <f t="shared" si="1143"/>
        <v>-2.5</v>
      </c>
    </row>
    <row r="52547" spans="71:71" x14ac:dyDescent="0.3">
      <c r="BS52547" s="24">
        <f t="shared" si="1143"/>
        <v>-2.5</v>
      </c>
    </row>
    <row r="52548" spans="71:71" x14ac:dyDescent="0.3">
      <c r="BS52548" s="24">
        <f t="shared" si="1143"/>
        <v>-2.5</v>
      </c>
    </row>
    <row r="52549" spans="71:71" x14ac:dyDescent="0.3">
      <c r="BS52549" s="24">
        <f t="shared" si="1143"/>
        <v>-2.5</v>
      </c>
    </row>
    <row r="52550" spans="71:71" x14ac:dyDescent="0.3">
      <c r="BS52550" s="24">
        <f t="shared" si="1143"/>
        <v>-2.5</v>
      </c>
    </row>
    <row r="52551" spans="71:71" x14ac:dyDescent="0.3">
      <c r="BS52551" s="24">
        <f t="shared" si="1143"/>
        <v>-2.5</v>
      </c>
    </row>
    <row r="52552" spans="71:71" x14ac:dyDescent="0.3">
      <c r="BS52552" s="24">
        <f t="shared" si="1143"/>
        <v>-2.5</v>
      </c>
    </row>
    <row r="52553" spans="71:71" x14ac:dyDescent="0.3">
      <c r="BS52553" s="24">
        <f t="shared" ref="BS52553:BS52616" si="1144">BR52553-2.5</f>
        <v>-2.5</v>
      </c>
    </row>
    <row r="52554" spans="71:71" x14ac:dyDescent="0.3">
      <c r="BS52554" s="24">
        <f t="shared" si="1144"/>
        <v>-2.5</v>
      </c>
    </row>
    <row r="52555" spans="71:71" x14ac:dyDescent="0.3">
      <c r="BS52555" s="24">
        <f t="shared" si="1144"/>
        <v>-2.5</v>
      </c>
    </row>
    <row r="52556" spans="71:71" x14ac:dyDescent="0.3">
      <c r="BS52556" s="24">
        <f t="shared" si="1144"/>
        <v>-2.5</v>
      </c>
    </row>
    <row r="52557" spans="71:71" x14ac:dyDescent="0.3">
      <c r="BS52557" s="24">
        <f t="shared" si="1144"/>
        <v>-2.5</v>
      </c>
    </row>
    <row r="52558" spans="71:71" x14ac:dyDescent="0.3">
      <c r="BS52558" s="24">
        <f t="shared" si="1144"/>
        <v>-2.5</v>
      </c>
    </row>
    <row r="52559" spans="71:71" x14ac:dyDescent="0.3">
      <c r="BS52559" s="24">
        <f t="shared" si="1144"/>
        <v>-2.5</v>
      </c>
    </row>
    <row r="52560" spans="71:71" x14ac:dyDescent="0.3">
      <c r="BS52560" s="24">
        <f t="shared" si="1144"/>
        <v>-2.5</v>
      </c>
    </row>
    <row r="52561" spans="71:71" x14ac:dyDescent="0.3">
      <c r="BS52561" s="24">
        <f t="shared" si="1144"/>
        <v>-2.5</v>
      </c>
    </row>
    <row r="52562" spans="71:71" x14ac:dyDescent="0.3">
      <c r="BS52562" s="24">
        <f t="shared" si="1144"/>
        <v>-2.5</v>
      </c>
    </row>
    <row r="52563" spans="71:71" x14ac:dyDescent="0.3">
      <c r="BS52563" s="24">
        <f t="shared" si="1144"/>
        <v>-2.5</v>
      </c>
    </row>
    <row r="52564" spans="71:71" x14ac:dyDescent="0.3">
      <c r="BS52564" s="24">
        <f t="shared" si="1144"/>
        <v>-2.5</v>
      </c>
    </row>
    <row r="52565" spans="71:71" x14ac:dyDescent="0.3">
      <c r="BS52565" s="24">
        <f t="shared" si="1144"/>
        <v>-2.5</v>
      </c>
    </row>
    <row r="52566" spans="71:71" x14ac:dyDescent="0.3">
      <c r="BS52566" s="24">
        <f t="shared" si="1144"/>
        <v>-2.5</v>
      </c>
    </row>
    <row r="52567" spans="71:71" x14ac:dyDescent="0.3">
      <c r="BS52567" s="24">
        <f t="shared" si="1144"/>
        <v>-2.5</v>
      </c>
    </row>
    <row r="52568" spans="71:71" x14ac:dyDescent="0.3">
      <c r="BS52568" s="24">
        <f t="shared" si="1144"/>
        <v>-2.5</v>
      </c>
    </row>
    <row r="52569" spans="71:71" x14ac:dyDescent="0.3">
      <c r="BS52569" s="24">
        <f t="shared" si="1144"/>
        <v>-2.5</v>
      </c>
    </row>
    <row r="52570" spans="71:71" x14ac:dyDescent="0.3">
      <c r="BS52570" s="24">
        <f t="shared" si="1144"/>
        <v>-2.5</v>
      </c>
    </row>
    <row r="52571" spans="71:71" x14ac:dyDescent="0.3">
      <c r="BS52571" s="24">
        <f t="shared" si="1144"/>
        <v>-2.5</v>
      </c>
    </row>
    <row r="52572" spans="71:71" x14ac:dyDescent="0.3">
      <c r="BS52572" s="24">
        <f t="shared" si="1144"/>
        <v>-2.5</v>
      </c>
    </row>
    <row r="52573" spans="71:71" x14ac:dyDescent="0.3">
      <c r="BS52573" s="24">
        <f t="shared" si="1144"/>
        <v>-2.5</v>
      </c>
    </row>
    <row r="52574" spans="71:71" x14ac:dyDescent="0.3">
      <c r="BS52574" s="24">
        <f t="shared" si="1144"/>
        <v>-2.5</v>
      </c>
    </row>
    <row r="52575" spans="71:71" x14ac:dyDescent="0.3">
      <c r="BS52575" s="24">
        <f t="shared" si="1144"/>
        <v>-2.5</v>
      </c>
    </row>
    <row r="52576" spans="71:71" x14ac:dyDescent="0.3">
      <c r="BS52576" s="24">
        <f t="shared" si="1144"/>
        <v>-2.5</v>
      </c>
    </row>
    <row r="52577" spans="71:71" x14ac:dyDescent="0.3">
      <c r="BS52577" s="24">
        <f t="shared" si="1144"/>
        <v>-2.5</v>
      </c>
    </row>
    <row r="52578" spans="71:71" x14ac:dyDescent="0.3">
      <c r="BS52578" s="24">
        <f t="shared" si="1144"/>
        <v>-2.5</v>
      </c>
    </row>
    <row r="52579" spans="71:71" x14ac:dyDescent="0.3">
      <c r="BS52579" s="24">
        <f t="shared" si="1144"/>
        <v>-2.5</v>
      </c>
    </row>
    <row r="52580" spans="71:71" x14ac:dyDescent="0.3">
      <c r="BS52580" s="24">
        <f t="shared" si="1144"/>
        <v>-2.5</v>
      </c>
    </row>
    <row r="52581" spans="71:71" x14ac:dyDescent="0.3">
      <c r="BS52581" s="24">
        <f t="shared" si="1144"/>
        <v>-2.5</v>
      </c>
    </row>
    <row r="52582" spans="71:71" x14ac:dyDescent="0.3">
      <c r="BS52582" s="24">
        <f t="shared" si="1144"/>
        <v>-2.5</v>
      </c>
    </row>
    <row r="52583" spans="71:71" x14ac:dyDescent="0.3">
      <c r="BS52583" s="24">
        <f t="shared" si="1144"/>
        <v>-2.5</v>
      </c>
    </row>
    <row r="52584" spans="71:71" x14ac:dyDescent="0.3">
      <c r="BS52584" s="24">
        <f t="shared" si="1144"/>
        <v>-2.5</v>
      </c>
    </row>
    <row r="52585" spans="71:71" x14ac:dyDescent="0.3">
      <c r="BS52585" s="24">
        <f t="shared" si="1144"/>
        <v>-2.5</v>
      </c>
    </row>
    <row r="52586" spans="71:71" x14ac:dyDescent="0.3">
      <c r="BS52586" s="24">
        <f t="shared" si="1144"/>
        <v>-2.5</v>
      </c>
    </row>
    <row r="52587" spans="71:71" x14ac:dyDescent="0.3">
      <c r="BS52587" s="24">
        <f t="shared" si="1144"/>
        <v>-2.5</v>
      </c>
    </row>
    <row r="52588" spans="71:71" x14ac:dyDescent="0.3">
      <c r="BS52588" s="24">
        <f t="shared" si="1144"/>
        <v>-2.5</v>
      </c>
    </row>
    <row r="52589" spans="71:71" x14ac:dyDescent="0.3">
      <c r="BS52589" s="24">
        <f t="shared" si="1144"/>
        <v>-2.5</v>
      </c>
    </row>
    <row r="52590" spans="71:71" x14ac:dyDescent="0.3">
      <c r="BS52590" s="24">
        <f t="shared" si="1144"/>
        <v>-2.5</v>
      </c>
    </row>
    <row r="52591" spans="71:71" x14ac:dyDescent="0.3">
      <c r="BS52591" s="24">
        <f t="shared" si="1144"/>
        <v>-2.5</v>
      </c>
    </row>
    <row r="52592" spans="71:71" x14ac:dyDescent="0.3">
      <c r="BS52592" s="24">
        <f t="shared" si="1144"/>
        <v>-2.5</v>
      </c>
    </row>
    <row r="52593" spans="71:71" x14ac:dyDescent="0.3">
      <c r="BS52593" s="24">
        <f t="shared" si="1144"/>
        <v>-2.5</v>
      </c>
    </row>
    <row r="52594" spans="71:71" x14ac:dyDescent="0.3">
      <c r="BS52594" s="24">
        <f t="shared" si="1144"/>
        <v>-2.5</v>
      </c>
    </row>
    <row r="52595" spans="71:71" x14ac:dyDescent="0.3">
      <c r="BS52595" s="24">
        <f t="shared" si="1144"/>
        <v>-2.5</v>
      </c>
    </row>
    <row r="52596" spans="71:71" x14ac:dyDescent="0.3">
      <c r="BS52596" s="24">
        <f t="shared" si="1144"/>
        <v>-2.5</v>
      </c>
    </row>
    <row r="52597" spans="71:71" x14ac:dyDescent="0.3">
      <c r="BS52597" s="24">
        <f t="shared" si="1144"/>
        <v>-2.5</v>
      </c>
    </row>
    <row r="52598" spans="71:71" x14ac:dyDescent="0.3">
      <c r="BS52598" s="24">
        <f t="shared" si="1144"/>
        <v>-2.5</v>
      </c>
    </row>
    <row r="52599" spans="71:71" x14ac:dyDescent="0.3">
      <c r="BS52599" s="24">
        <f t="shared" si="1144"/>
        <v>-2.5</v>
      </c>
    </row>
    <row r="52600" spans="71:71" x14ac:dyDescent="0.3">
      <c r="BS52600" s="24">
        <f t="shared" si="1144"/>
        <v>-2.5</v>
      </c>
    </row>
    <row r="52601" spans="71:71" x14ac:dyDescent="0.3">
      <c r="BS52601" s="24">
        <f t="shared" si="1144"/>
        <v>-2.5</v>
      </c>
    </row>
    <row r="52602" spans="71:71" x14ac:dyDescent="0.3">
      <c r="BS52602" s="24">
        <f t="shared" si="1144"/>
        <v>-2.5</v>
      </c>
    </row>
    <row r="52603" spans="71:71" x14ac:dyDescent="0.3">
      <c r="BS52603" s="24">
        <f t="shared" si="1144"/>
        <v>-2.5</v>
      </c>
    </row>
    <row r="52604" spans="71:71" x14ac:dyDescent="0.3">
      <c r="BS52604" s="24">
        <f t="shared" si="1144"/>
        <v>-2.5</v>
      </c>
    </row>
    <row r="52605" spans="71:71" x14ac:dyDescent="0.3">
      <c r="BS52605" s="24">
        <f t="shared" si="1144"/>
        <v>-2.5</v>
      </c>
    </row>
    <row r="52606" spans="71:71" x14ac:dyDescent="0.3">
      <c r="BS52606" s="24">
        <f t="shared" si="1144"/>
        <v>-2.5</v>
      </c>
    </row>
    <row r="52607" spans="71:71" x14ac:dyDescent="0.3">
      <c r="BS52607" s="24">
        <f t="shared" si="1144"/>
        <v>-2.5</v>
      </c>
    </row>
    <row r="52608" spans="71:71" x14ac:dyDescent="0.3">
      <c r="BS52608" s="24">
        <f t="shared" si="1144"/>
        <v>-2.5</v>
      </c>
    </row>
    <row r="52609" spans="71:71" x14ac:dyDescent="0.3">
      <c r="BS52609" s="24">
        <f t="shared" si="1144"/>
        <v>-2.5</v>
      </c>
    </row>
    <row r="52610" spans="71:71" x14ac:dyDescent="0.3">
      <c r="BS52610" s="24">
        <f t="shared" si="1144"/>
        <v>-2.5</v>
      </c>
    </row>
    <row r="52611" spans="71:71" x14ac:dyDescent="0.3">
      <c r="BS52611" s="24">
        <f t="shared" si="1144"/>
        <v>-2.5</v>
      </c>
    </row>
    <row r="52612" spans="71:71" x14ac:dyDescent="0.3">
      <c r="BS52612" s="24">
        <f t="shared" si="1144"/>
        <v>-2.5</v>
      </c>
    </row>
    <row r="52613" spans="71:71" x14ac:dyDescent="0.3">
      <c r="BS52613" s="24">
        <f t="shared" si="1144"/>
        <v>-2.5</v>
      </c>
    </row>
    <row r="52614" spans="71:71" x14ac:dyDescent="0.3">
      <c r="BS52614" s="24">
        <f t="shared" si="1144"/>
        <v>-2.5</v>
      </c>
    </row>
    <row r="52615" spans="71:71" x14ac:dyDescent="0.3">
      <c r="BS52615" s="24">
        <f t="shared" si="1144"/>
        <v>-2.5</v>
      </c>
    </row>
    <row r="52616" spans="71:71" x14ac:dyDescent="0.3">
      <c r="BS52616" s="24">
        <f t="shared" si="1144"/>
        <v>-2.5</v>
      </c>
    </row>
    <row r="52617" spans="71:71" x14ac:dyDescent="0.3">
      <c r="BS52617" s="24">
        <f t="shared" ref="BS52617:BS52680" si="1145">BR52617-2.5</f>
        <v>-2.5</v>
      </c>
    </row>
    <row r="52618" spans="71:71" x14ac:dyDescent="0.3">
      <c r="BS52618" s="24">
        <f t="shared" si="1145"/>
        <v>-2.5</v>
      </c>
    </row>
    <row r="52619" spans="71:71" x14ac:dyDescent="0.3">
      <c r="BS52619" s="24">
        <f t="shared" si="1145"/>
        <v>-2.5</v>
      </c>
    </row>
    <row r="52620" spans="71:71" x14ac:dyDescent="0.3">
      <c r="BS52620" s="24">
        <f t="shared" si="1145"/>
        <v>-2.5</v>
      </c>
    </row>
    <row r="52621" spans="71:71" x14ac:dyDescent="0.3">
      <c r="BS52621" s="24">
        <f t="shared" si="1145"/>
        <v>-2.5</v>
      </c>
    </row>
    <row r="52622" spans="71:71" x14ac:dyDescent="0.3">
      <c r="BS52622" s="24">
        <f t="shared" si="1145"/>
        <v>-2.5</v>
      </c>
    </row>
    <row r="52623" spans="71:71" x14ac:dyDescent="0.3">
      <c r="BS52623" s="24">
        <f t="shared" si="1145"/>
        <v>-2.5</v>
      </c>
    </row>
    <row r="52624" spans="71:71" x14ac:dyDescent="0.3">
      <c r="BS52624" s="24">
        <f t="shared" si="1145"/>
        <v>-2.5</v>
      </c>
    </row>
    <row r="52625" spans="71:71" x14ac:dyDescent="0.3">
      <c r="BS52625" s="24">
        <f t="shared" si="1145"/>
        <v>-2.5</v>
      </c>
    </row>
    <row r="52626" spans="71:71" x14ac:dyDescent="0.3">
      <c r="BS52626" s="24">
        <f t="shared" si="1145"/>
        <v>-2.5</v>
      </c>
    </row>
    <row r="52627" spans="71:71" x14ac:dyDescent="0.3">
      <c r="BS52627" s="24">
        <f t="shared" si="1145"/>
        <v>-2.5</v>
      </c>
    </row>
    <row r="52628" spans="71:71" x14ac:dyDescent="0.3">
      <c r="BS52628" s="24">
        <f t="shared" si="1145"/>
        <v>-2.5</v>
      </c>
    </row>
    <row r="52629" spans="71:71" x14ac:dyDescent="0.3">
      <c r="BS52629" s="24">
        <f t="shared" si="1145"/>
        <v>-2.5</v>
      </c>
    </row>
    <row r="52630" spans="71:71" x14ac:dyDescent="0.3">
      <c r="BS52630" s="24">
        <f t="shared" si="1145"/>
        <v>-2.5</v>
      </c>
    </row>
    <row r="52631" spans="71:71" x14ac:dyDescent="0.3">
      <c r="BS52631" s="24">
        <f t="shared" si="1145"/>
        <v>-2.5</v>
      </c>
    </row>
    <row r="52632" spans="71:71" x14ac:dyDescent="0.3">
      <c r="BS52632" s="24">
        <f t="shared" si="1145"/>
        <v>-2.5</v>
      </c>
    </row>
    <row r="52633" spans="71:71" x14ac:dyDescent="0.3">
      <c r="BS52633" s="24">
        <f t="shared" si="1145"/>
        <v>-2.5</v>
      </c>
    </row>
    <row r="52634" spans="71:71" x14ac:dyDescent="0.3">
      <c r="BS52634" s="24">
        <f t="shared" si="1145"/>
        <v>-2.5</v>
      </c>
    </row>
    <row r="52635" spans="71:71" x14ac:dyDescent="0.3">
      <c r="BS52635" s="24">
        <f t="shared" si="1145"/>
        <v>-2.5</v>
      </c>
    </row>
    <row r="52636" spans="71:71" x14ac:dyDescent="0.3">
      <c r="BS52636" s="24">
        <f t="shared" si="1145"/>
        <v>-2.5</v>
      </c>
    </row>
    <row r="52637" spans="71:71" x14ac:dyDescent="0.3">
      <c r="BS52637" s="24">
        <f t="shared" si="1145"/>
        <v>-2.5</v>
      </c>
    </row>
    <row r="52638" spans="71:71" x14ac:dyDescent="0.3">
      <c r="BS52638" s="24">
        <f t="shared" si="1145"/>
        <v>-2.5</v>
      </c>
    </row>
    <row r="52639" spans="71:71" x14ac:dyDescent="0.3">
      <c r="BS52639" s="24">
        <f t="shared" si="1145"/>
        <v>-2.5</v>
      </c>
    </row>
    <row r="52640" spans="71:71" x14ac:dyDescent="0.3">
      <c r="BS52640" s="24">
        <f t="shared" si="1145"/>
        <v>-2.5</v>
      </c>
    </row>
    <row r="52641" spans="71:71" x14ac:dyDescent="0.3">
      <c r="BS52641" s="24">
        <f t="shared" si="1145"/>
        <v>-2.5</v>
      </c>
    </row>
    <row r="52642" spans="71:71" x14ac:dyDescent="0.3">
      <c r="BS52642" s="24">
        <f t="shared" si="1145"/>
        <v>-2.5</v>
      </c>
    </row>
    <row r="52643" spans="71:71" x14ac:dyDescent="0.3">
      <c r="BS52643" s="24">
        <f t="shared" si="1145"/>
        <v>-2.5</v>
      </c>
    </row>
    <row r="52644" spans="71:71" x14ac:dyDescent="0.3">
      <c r="BS52644" s="24">
        <f t="shared" si="1145"/>
        <v>-2.5</v>
      </c>
    </row>
    <row r="52645" spans="71:71" x14ac:dyDescent="0.3">
      <c r="BS52645" s="24">
        <f t="shared" si="1145"/>
        <v>-2.5</v>
      </c>
    </row>
    <row r="52646" spans="71:71" x14ac:dyDescent="0.3">
      <c r="BS52646" s="24">
        <f t="shared" si="1145"/>
        <v>-2.5</v>
      </c>
    </row>
    <row r="52647" spans="71:71" x14ac:dyDescent="0.3">
      <c r="BS52647" s="24">
        <f t="shared" si="1145"/>
        <v>-2.5</v>
      </c>
    </row>
    <row r="52648" spans="71:71" x14ac:dyDescent="0.3">
      <c r="BS52648" s="24">
        <f t="shared" si="1145"/>
        <v>-2.5</v>
      </c>
    </row>
    <row r="52649" spans="71:71" x14ac:dyDescent="0.3">
      <c r="BS52649" s="24">
        <f t="shared" si="1145"/>
        <v>-2.5</v>
      </c>
    </row>
    <row r="52650" spans="71:71" x14ac:dyDescent="0.3">
      <c r="BS52650" s="24">
        <f t="shared" si="1145"/>
        <v>-2.5</v>
      </c>
    </row>
    <row r="52651" spans="71:71" x14ac:dyDescent="0.3">
      <c r="BS52651" s="24">
        <f t="shared" si="1145"/>
        <v>-2.5</v>
      </c>
    </row>
    <row r="52652" spans="71:71" x14ac:dyDescent="0.3">
      <c r="BS52652" s="24">
        <f t="shared" si="1145"/>
        <v>-2.5</v>
      </c>
    </row>
    <row r="52653" spans="71:71" x14ac:dyDescent="0.3">
      <c r="BS52653" s="24">
        <f t="shared" si="1145"/>
        <v>-2.5</v>
      </c>
    </row>
    <row r="52654" spans="71:71" x14ac:dyDescent="0.3">
      <c r="BS52654" s="24">
        <f t="shared" si="1145"/>
        <v>-2.5</v>
      </c>
    </row>
    <row r="52655" spans="71:71" x14ac:dyDescent="0.3">
      <c r="BS52655" s="24">
        <f t="shared" si="1145"/>
        <v>-2.5</v>
      </c>
    </row>
    <row r="52656" spans="71:71" x14ac:dyDescent="0.3">
      <c r="BS52656" s="24">
        <f t="shared" si="1145"/>
        <v>-2.5</v>
      </c>
    </row>
    <row r="52657" spans="71:71" x14ac:dyDescent="0.3">
      <c r="BS52657" s="24">
        <f t="shared" si="1145"/>
        <v>-2.5</v>
      </c>
    </row>
    <row r="52658" spans="71:71" x14ac:dyDescent="0.3">
      <c r="BS52658" s="24">
        <f t="shared" si="1145"/>
        <v>-2.5</v>
      </c>
    </row>
    <row r="52659" spans="71:71" x14ac:dyDescent="0.3">
      <c r="BS52659" s="24">
        <f t="shared" si="1145"/>
        <v>-2.5</v>
      </c>
    </row>
    <row r="52660" spans="71:71" x14ac:dyDescent="0.3">
      <c r="BS52660" s="24">
        <f t="shared" si="1145"/>
        <v>-2.5</v>
      </c>
    </row>
    <row r="52661" spans="71:71" x14ac:dyDescent="0.3">
      <c r="BS52661" s="24">
        <f t="shared" si="1145"/>
        <v>-2.5</v>
      </c>
    </row>
    <row r="52662" spans="71:71" x14ac:dyDescent="0.3">
      <c r="BS52662" s="24">
        <f t="shared" si="1145"/>
        <v>-2.5</v>
      </c>
    </row>
    <row r="52663" spans="71:71" x14ac:dyDescent="0.3">
      <c r="BS52663" s="24">
        <f t="shared" si="1145"/>
        <v>-2.5</v>
      </c>
    </row>
    <row r="52664" spans="71:71" x14ac:dyDescent="0.3">
      <c r="BS52664" s="24">
        <f t="shared" si="1145"/>
        <v>-2.5</v>
      </c>
    </row>
    <row r="52665" spans="71:71" x14ac:dyDescent="0.3">
      <c r="BS52665" s="24">
        <f t="shared" si="1145"/>
        <v>-2.5</v>
      </c>
    </row>
    <row r="52666" spans="71:71" x14ac:dyDescent="0.3">
      <c r="BS52666" s="24">
        <f t="shared" si="1145"/>
        <v>-2.5</v>
      </c>
    </row>
    <row r="52667" spans="71:71" x14ac:dyDescent="0.3">
      <c r="BS52667" s="24">
        <f t="shared" si="1145"/>
        <v>-2.5</v>
      </c>
    </row>
    <row r="52668" spans="71:71" x14ac:dyDescent="0.3">
      <c r="BS52668" s="24">
        <f t="shared" si="1145"/>
        <v>-2.5</v>
      </c>
    </row>
    <row r="52669" spans="71:71" x14ac:dyDescent="0.3">
      <c r="BS52669" s="24">
        <f t="shared" si="1145"/>
        <v>-2.5</v>
      </c>
    </row>
    <row r="52670" spans="71:71" x14ac:dyDescent="0.3">
      <c r="BS52670" s="24">
        <f t="shared" si="1145"/>
        <v>-2.5</v>
      </c>
    </row>
    <row r="52671" spans="71:71" x14ac:dyDescent="0.3">
      <c r="BS52671" s="24">
        <f t="shared" si="1145"/>
        <v>-2.5</v>
      </c>
    </row>
    <row r="52672" spans="71:71" x14ac:dyDescent="0.3">
      <c r="BS52672" s="24">
        <f t="shared" si="1145"/>
        <v>-2.5</v>
      </c>
    </row>
    <row r="52673" spans="71:71" x14ac:dyDescent="0.3">
      <c r="BS52673" s="24">
        <f t="shared" si="1145"/>
        <v>-2.5</v>
      </c>
    </row>
    <row r="52674" spans="71:71" x14ac:dyDescent="0.3">
      <c r="BS52674" s="24">
        <f t="shared" si="1145"/>
        <v>-2.5</v>
      </c>
    </row>
    <row r="52675" spans="71:71" x14ac:dyDescent="0.3">
      <c r="BS52675" s="24">
        <f t="shared" si="1145"/>
        <v>-2.5</v>
      </c>
    </row>
    <row r="52676" spans="71:71" x14ac:dyDescent="0.3">
      <c r="BS52676" s="24">
        <f t="shared" si="1145"/>
        <v>-2.5</v>
      </c>
    </row>
    <row r="52677" spans="71:71" x14ac:dyDescent="0.3">
      <c r="BS52677" s="24">
        <f t="shared" si="1145"/>
        <v>-2.5</v>
      </c>
    </row>
    <row r="52678" spans="71:71" x14ac:dyDescent="0.3">
      <c r="BS52678" s="24">
        <f t="shared" si="1145"/>
        <v>-2.5</v>
      </c>
    </row>
    <row r="52679" spans="71:71" x14ac:dyDescent="0.3">
      <c r="BS52679" s="24">
        <f t="shared" si="1145"/>
        <v>-2.5</v>
      </c>
    </row>
    <row r="52680" spans="71:71" x14ac:dyDescent="0.3">
      <c r="BS52680" s="24">
        <f t="shared" si="1145"/>
        <v>-2.5</v>
      </c>
    </row>
    <row r="52681" spans="71:71" x14ac:dyDescent="0.3">
      <c r="BS52681" s="24">
        <f t="shared" ref="BS52681:BS52744" si="1146">BR52681-2.5</f>
        <v>-2.5</v>
      </c>
    </row>
    <row r="52682" spans="71:71" x14ac:dyDescent="0.3">
      <c r="BS52682" s="24">
        <f t="shared" si="1146"/>
        <v>-2.5</v>
      </c>
    </row>
    <row r="52683" spans="71:71" x14ac:dyDescent="0.3">
      <c r="BS52683" s="24">
        <f t="shared" si="1146"/>
        <v>-2.5</v>
      </c>
    </row>
    <row r="52684" spans="71:71" x14ac:dyDescent="0.3">
      <c r="BS52684" s="24">
        <f t="shared" si="1146"/>
        <v>-2.5</v>
      </c>
    </row>
    <row r="52685" spans="71:71" x14ac:dyDescent="0.3">
      <c r="BS52685" s="24">
        <f t="shared" si="1146"/>
        <v>-2.5</v>
      </c>
    </row>
    <row r="52686" spans="71:71" x14ac:dyDescent="0.3">
      <c r="BS52686" s="24">
        <f t="shared" si="1146"/>
        <v>-2.5</v>
      </c>
    </row>
    <row r="52687" spans="71:71" x14ac:dyDescent="0.3">
      <c r="BS52687" s="24">
        <f t="shared" si="1146"/>
        <v>-2.5</v>
      </c>
    </row>
    <row r="52688" spans="71:71" x14ac:dyDescent="0.3">
      <c r="BS52688" s="24">
        <f t="shared" si="1146"/>
        <v>-2.5</v>
      </c>
    </row>
    <row r="52689" spans="71:71" x14ac:dyDescent="0.3">
      <c r="BS52689" s="24">
        <f t="shared" si="1146"/>
        <v>-2.5</v>
      </c>
    </row>
    <row r="52690" spans="71:71" x14ac:dyDescent="0.3">
      <c r="BS52690" s="24">
        <f t="shared" si="1146"/>
        <v>-2.5</v>
      </c>
    </row>
    <row r="52691" spans="71:71" x14ac:dyDescent="0.3">
      <c r="BS52691" s="24">
        <f t="shared" si="1146"/>
        <v>-2.5</v>
      </c>
    </row>
    <row r="52692" spans="71:71" x14ac:dyDescent="0.3">
      <c r="BS52692" s="24">
        <f t="shared" si="1146"/>
        <v>-2.5</v>
      </c>
    </row>
    <row r="52693" spans="71:71" x14ac:dyDescent="0.3">
      <c r="BS52693" s="24">
        <f t="shared" si="1146"/>
        <v>-2.5</v>
      </c>
    </row>
    <row r="52694" spans="71:71" x14ac:dyDescent="0.3">
      <c r="BS52694" s="24">
        <f t="shared" si="1146"/>
        <v>-2.5</v>
      </c>
    </row>
    <row r="52695" spans="71:71" x14ac:dyDescent="0.3">
      <c r="BS52695" s="24">
        <f t="shared" si="1146"/>
        <v>-2.5</v>
      </c>
    </row>
    <row r="52696" spans="71:71" x14ac:dyDescent="0.3">
      <c r="BS52696" s="24">
        <f t="shared" si="1146"/>
        <v>-2.5</v>
      </c>
    </row>
    <row r="52697" spans="71:71" x14ac:dyDescent="0.3">
      <c r="BS52697" s="24">
        <f t="shared" si="1146"/>
        <v>-2.5</v>
      </c>
    </row>
    <row r="52698" spans="71:71" x14ac:dyDescent="0.3">
      <c r="BS52698" s="24">
        <f t="shared" si="1146"/>
        <v>-2.5</v>
      </c>
    </row>
    <row r="52699" spans="71:71" x14ac:dyDescent="0.3">
      <c r="BS52699" s="24">
        <f t="shared" si="1146"/>
        <v>-2.5</v>
      </c>
    </row>
    <row r="52700" spans="71:71" x14ac:dyDescent="0.3">
      <c r="BS52700" s="24">
        <f t="shared" si="1146"/>
        <v>-2.5</v>
      </c>
    </row>
    <row r="52701" spans="71:71" x14ac:dyDescent="0.3">
      <c r="BS52701" s="24">
        <f t="shared" si="1146"/>
        <v>-2.5</v>
      </c>
    </row>
    <row r="52702" spans="71:71" x14ac:dyDescent="0.3">
      <c r="BS52702" s="24">
        <f t="shared" si="1146"/>
        <v>-2.5</v>
      </c>
    </row>
    <row r="52703" spans="71:71" x14ac:dyDescent="0.3">
      <c r="BS52703" s="24">
        <f t="shared" si="1146"/>
        <v>-2.5</v>
      </c>
    </row>
    <row r="52704" spans="71:71" x14ac:dyDescent="0.3">
      <c r="BS52704" s="24">
        <f t="shared" si="1146"/>
        <v>-2.5</v>
      </c>
    </row>
    <row r="52705" spans="71:71" x14ac:dyDescent="0.3">
      <c r="BS52705" s="24">
        <f t="shared" si="1146"/>
        <v>-2.5</v>
      </c>
    </row>
    <row r="52706" spans="71:71" x14ac:dyDescent="0.3">
      <c r="BS52706" s="24">
        <f t="shared" si="1146"/>
        <v>-2.5</v>
      </c>
    </row>
    <row r="52707" spans="71:71" x14ac:dyDescent="0.3">
      <c r="BS52707" s="24">
        <f t="shared" si="1146"/>
        <v>-2.5</v>
      </c>
    </row>
    <row r="52708" spans="71:71" x14ac:dyDescent="0.3">
      <c r="BS52708" s="24">
        <f t="shared" si="1146"/>
        <v>-2.5</v>
      </c>
    </row>
    <row r="52709" spans="71:71" x14ac:dyDescent="0.3">
      <c r="BS52709" s="24">
        <f t="shared" si="1146"/>
        <v>-2.5</v>
      </c>
    </row>
    <row r="52710" spans="71:71" x14ac:dyDescent="0.3">
      <c r="BS52710" s="24">
        <f t="shared" si="1146"/>
        <v>-2.5</v>
      </c>
    </row>
    <row r="52711" spans="71:71" x14ac:dyDescent="0.3">
      <c r="BS52711" s="24">
        <f t="shared" si="1146"/>
        <v>-2.5</v>
      </c>
    </row>
    <row r="52712" spans="71:71" x14ac:dyDescent="0.3">
      <c r="BS52712" s="24">
        <f t="shared" si="1146"/>
        <v>-2.5</v>
      </c>
    </row>
    <row r="52713" spans="71:71" x14ac:dyDescent="0.3">
      <c r="BS52713" s="24">
        <f t="shared" si="1146"/>
        <v>-2.5</v>
      </c>
    </row>
    <row r="52714" spans="71:71" x14ac:dyDescent="0.3">
      <c r="BS52714" s="24">
        <f t="shared" si="1146"/>
        <v>-2.5</v>
      </c>
    </row>
    <row r="52715" spans="71:71" x14ac:dyDescent="0.3">
      <c r="BS52715" s="24">
        <f t="shared" si="1146"/>
        <v>-2.5</v>
      </c>
    </row>
    <row r="52716" spans="71:71" x14ac:dyDescent="0.3">
      <c r="BS52716" s="24">
        <f t="shared" si="1146"/>
        <v>-2.5</v>
      </c>
    </row>
    <row r="52717" spans="71:71" x14ac:dyDescent="0.3">
      <c r="BS52717" s="24">
        <f t="shared" si="1146"/>
        <v>-2.5</v>
      </c>
    </row>
    <row r="52718" spans="71:71" x14ac:dyDescent="0.3">
      <c r="BS52718" s="24">
        <f t="shared" si="1146"/>
        <v>-2.5</v>
      </c>
    </row>
    <row r="52719" spans="71:71" x14ac:dyDescent="0.3">
      <c r="BS52719" s="24">
        <f t="shared" si="1146"/>
        <v>-2.5</v>
      </c>
    </row>
    <row r="52720" spans="71:71" x14ac:dyDescent="0.3">
      <c r="BS52720" s="24">
        <f t="shared" si="1146"/>
        <v>-2.5</v>
      </c>
    </row>
    <row r="52721" spans="71:71" x14ac:dyDescent="0.3">
      <c r="BS52721" s="24">
        <f t="shared" si="1146"/>
        <v>-2.5</v>
      </c>
    </row>
    <row r="52722" spans="71:71" x14ac:dyDescent="0.3">
      <c r="BS52722" s="24">
        <f t="shared" si="1146"/>
        <v>-2.5</v>
      </c>
    </row>
    <row r="52723" spans="71:71" x14ac:dyDescent="0.3">
      <c r="BS52723" s="24">
        <f t="shared" si="1146"/>
        <v>-2.5</v>
      </c>
    </row>
    <row r="52724" spans="71:71" x14ac:dyDescent="0.3">
      <c r="BS52724" s="24">
        <f t="shared" si="1146"/>
        <v>-2.5</v>
      </c>
    </row>
    <row r="52725" spans="71:71" x14ac:dyDescent="0.3">
      <c r="BS52725" s="24">
        <f t="shared" si="1146"/>
        <v>-2.5</v>
      </c>
    </row>
    <row r="52726" spans="71:71" x14ac:dyDescent="0.3">
      <c r="BS52726" s="24">
        <f t="shared" si="1146"/>
        <v>-2.5</v>
      </c>
    </row>
    <row r="52727" spans="71:71" x14ac:dyDescent="0.3">
      <c r="BS52727" s="24">
        <f t="shared" si="1146"/>
        <v>-2.5</v>
      </c>
    </row>
    <row r="52728" spans="71:71" x14ac:dyDescent="0.3">
      <c r="BS52728" s="24">
        <f t="shared" si="1146"/>
        <v>-2.5</v>
      </c>
    </row>
    <row r="52729" spans="71:71" x14ac:dyDescent="0.3">
      <c r="BS52729" s="24">
        <f t="shared" si="1146"/>
        <v>-2.5</v>
      </c>
    </row>
    <row r="52730" spans="71:71" x14ac:dyDescent="0.3">
      <c r="BS52730" s="24">
        <f t="shared" si="1146"/>
        <v>-2.5</v>
      </c>
    </row>
    <row r="52731" spans="71:71" x14ac:dyDescent="0.3">
      <c r="BS52731" s="24">
        <f t="shared" si="1146"/>
        <v>-2.5</v>
      </c>
    </row>
    <row r="52732" spans="71:71" x14ac:dyDescent="0.3">
      <c r="BS52732" s="24">
        <f t="shared" si="1146"/>
        <v>-2.5</v>
      </c>
    </row>
    <row r="52733" spans="71:71" x14ac:dyDescent="0.3">
      <c r="BS52733" s="24">
        <f t="shared" si="1146"/>
        <v>-2.5</v>
      </c>
    </row>
    <row r="52734" spans="71:71" x14ac:dyDescent="0.3">
      <c r="BS52734" s="24">
        <f t="shared" si="1146"/>
        <v>-2.5</v>
      </c>
    </row>
    <row r="52735" spans="71:71" x14ac:dyDescent="0.3">
      <c r="BS52735" s="24">
        <f t="shared" si="1146"/>
        <v>-2.5</v>
      </c>
    </row>
    <row r="52736" spans="71:71" x14ac:dyDescent="0.3">
      <c r="BS52736" s="24">
        <f t="shared" si="1146"/>
        <v>-2.5</v>
      </c>
    </row>
    <row r="52737" spans="71:71" x14ac:dyDescent="0.3">
      <c r="BS52737" s="24">
        <f t="shared" si="1146"/>
        <v>-2.5</v>
      </c>
    </row>
    <row r="52738" spans="71:71" x14ac:dyDescent="0.3">
      <c r="BS52738" s="24">
        <f t="shared" si="1146"/>
        <v>-2.5</v>
      </c>
    </row>
    <row r="52739" spans="71:71" x14ac:dyDescent="0.3">
      <c r="BS52739" s="24">
        <f t="shared" si="1146"/>
        <v>-2.5</v>
      </c>
    </row>
    <row r="52740" spans="71:71" x14ac:dyDescent="0.3">
      <c r="BS52740" s="24">
        <f t="shared" si="1146"/>
        <v>-2.5</v>
      </c>
    </row>
    <row r="52741" spans="71:71" x14ac:dyDescent="0.3">
      <c r="BS52741" s="24">
        <f t="shared" si="1146"/>
        <v>-2.5</v>
      </c>
    </row>
    <row r="52742" spans="71:71" x14ac:dyDescent="0.3">
      <c r="BS52742" s="24">
        <f t="shared" si="1146"/>
        <v>-2.5</v>
      </c>
    </row>
    <row r="52743" spans="71:71" x14ac:dyDescent="0.3">
      <c r="BS52743" s="24">
        <f t="shared" si="1146"/>
        <v>-2.5</v>
      </c>
    </row>
    <row r="52744" spans="71:71" x14ac:dyDescent="0.3">
      <c r="BS52744" s="24">
        <f t="shared" si="1146"/>
        <v>-2.5</v>
      </c>
    </row>
    <row r="52745" spans="71:71" x14ac:dyDescent="0.3">
      <c r="BS52745" s="24">
        <f t="shared" ref="BS52745:BS52808" si="1147">BR52745-2.5</f>
        <v>-2.5</v>
      </c>
    </row>
    <row r="52746" spans="71:71" x14ac:dyDescent="0.3">
      <c r="BS52746" s="24">
        <f t="shared" si="1147"/>
        <v>-2.5</v>
      </c>
    </row>
    <row r="52747" spans="71:71" x14ac:dyDescent="0.3">
      <c r="BS52747" s="24">
        <f t="shared" si="1147"/>
        <v>-2.5</v>
      </c>
    </row>
    <row r="52748" spans="71:71" x14ac:dyDescent="0.3">
      <c r="BS52748" s="24">
        <f t="shared" si="1147"/>
        <v>-2.5</v>
      </c>
    </row>
    <row r="52749" spans="71:71" x14ac:dyDescent="0.3">
      <c r="BS52749" s="24">
        <f t="shared" si="1147"/>
        <v>-2.5</v>
      </c>
    </row>
    <row r="52750" spans="71:71" x14ac:dyDescent="0.3">
      <c r="BS52750" s="24">
        <f t="shared" si="1147"/>
        <v>-2.5</v>
      </c>
    </row>
    <row r="52751" spans="71:71" x14ac:dyDescent="0.3">
      <c r="BS52751" s="24">
        <f t="shared" si="1147"/>
        <v>-2.5</v>
      </c>
    </row>
    <row r="52752" spans="71:71" x14ac:dyDescent="0.3">
      <c r="BS52752" s="24">
        <f t="shared" si="1147"/>
        <v>-2.5</v>
      </c>
    </row>
    <row r="52753" spans="71:71" x14ac:dyDescent="0.3">
      <c r="BS52753" s="24">
        <f t="shared" si="1147"/>
        <v>-2.5</v>
      </c>
    </row>
    <row r="52754" spans="71:71" x14ac:dyDescent="0.3">
      <c r="BS52754" s="24">
        <f t="shared" si="1147"/>
        <v>-2.5</v>
      </c>
    </row>
    <row r="52755" spans="71:71" x14ac:dyDescent="0.3">
      <c r="BS52755" s="24">
        <f t="shared" si="1147"/>
        <v>-2.5</v>
      </c>
    </row>
    <row r="52756" spans="71:71" x14ac:dyDescent="0.3">
      <c r="BS52756" s="24">
        <f t="shared" si="1147"/>
        <v>-2.5</v>
      </c>
    </row>
    <row r="52757" spans="71:71" x14ac:dyDescent="0.3">
      <c r="BS52757" s="24">
        <f t="shared" si="1147"/>
        <v>-2.5</v>
      </c>
    </row>
    <row r="52758" spans="71:71" x14ac:dyDescent="0.3">
      <c r="BS52758" s="24">
        <f t="shared" si="1147"/>
        <v>-2.5</v>
      </c>
    </row>
    <row r="52759" spans="71:71" x14ac:dyDescent="0.3">
      <c r="BS52759" s="24">
        <f t="shared" si="1147"/>
        <v>-2.5</v>
      </c>
    </row>
    <row r="52760" spans="71:71" x14ac:dyDescent="0.3">
      <c r="BS52760" s="24">
        <f t="shared" si="1147"/>
        <v>-2.5</v>
      </c>
    </row>
    <row r="52761" spans="71:71" x14ac:dyDescent="0.3">
      <c r="BS52761" s="24">
        <f t="shared" si="1147"/>
        <v>-2.5</v>
      </c>
    </row>
    <row r="52762" spans="71:71" x14ac:dyDescent="0.3">
      <c r="BS52762" s="24">
        <f t="shared" si="1147"/>
        <v>-2.5</v>
      </c>
    </row>
    <row r="52763" spans="71:71" x14ac:dyDescent="0.3">
      <c r="BS52763" s="24">
        <f t="shared" si="1147"/>
        <v>-2.5</v>
      </c>
    </row>
    <row r="52764" spans="71:71" x14ac:dyDescent="0.3">
      <c r="BS52764" s="24">
        <f t="shared" si="1147"/>
        <v>-2.5</v>
      </c>
    </row>
    <row r="52765" spans="71:71" x14ac:dyDescent="0.3">
      <c r="BS52765" s="24">
        <f t="shared" si="1147"/>
        <v>-2.5</v>
      </c>
    </row>
    <row r="52766" spans="71:71" x14ac:dyDescent="0.3">
      <c r="BS52766" s="24">
        <f t="shared" si="1147"/>
        <v>-2.5</v>
      </c>
    </row>
    <row r="52767" spans="71:71" x14ac:dyDescent="0.3">
      <c r="BS52767" s="24">
        <f t="shared" si="1147"/>
        <v>-2.5</v>
      </c>
    </row>
    <row r="52768" spans="71:71" x14ac:dyDescent="0.3">
      <c r="BS52768" s="24">
        <f t="shared" si="1147"/>
        <v>-2.5</v>
      </c>
    </row>
    <row r="52769" spans="71:71" x14ac:dyDescent="0.3">
      <c r="BS52769" s="24">
        <f t="shared" si="1147"/>
        <v>-2.5</v>
      </c>
    </row>
    <row r="52770" spans="71:71" x14ac:dyDescent="0.3">
      <c r="BS52770" s="24">
        <f t="shared" si="1147"/>
        <v>-2.5</v>
      </c>
    </row>
    <row r="52771" spans="71:71" x14ac:dyDescent="0.3">
      <c r="BS52771" s="24">
        <f t="shared" si="1147"/>
        <v>-2.5</v>
      </c>
    </row>
    <row r="52772" spans="71:71" x14ac:dyDescent="0.3">
      <c r="BS52772" s="24">
        <f t="shared" si="1147"/>
        <v>-2.5</v>
      </c>
    </row>
    <row r="52773" spans="71:71" x14ac:dyDescent="0.3">
      <c r="BS52773" s="24">
        <f t="shared" si="1147"/>
        <v>-2.5</v>
      </c>
    </row>
    <row r="52774" spans="71:71" x14ac:dyDescent="0.3">
      <c r="BS52774" s="24">
        <f t="shared" si="1147"/>
        <v>-2.5</v>
      </c>
    </row>
    <row r="52775" spans="71:71" x14ac:dyDescent="0.3">
      <c r="BS52775" s="24">
        <f t="shared" si="1147"/>
        <v>-2.5</v>
      </c>
    </row>
    <row r="52776" spans="71:71" x14ac:dyDescent="0.3">
      <c r="BS52776" s="24">
        <f t="shared" si="1147"/>
        <v>-2.5</v>
      </c>
    </row>
    <row r="52777" spans="71:71" x14ac:dyDescent="0.3">
      <c r="BS52777" s="24">
        <f t="shared" si="1147"/>
        <v>-2.5</v>
      </c>
    </row>
    <row r="52778" spans="71:71" x14ac:dyDescent="0.3">
      <c r="BS52778" s="24">
        <f t="shared" si="1147"/>
        <v>-2.5</v>
      </c>
    </row>
    <row r="52779" spans="71:71" x14ac:dyDescent="0.3">
      <c r="BS52779" s="24">
        <f t="shared" si="1147"/>
        <v>-2.5</v>
      </c>
    </row>
    <row r="52780" spans="71:71" x14ac:dyDescent="0.3">
      <c r="BS52780" s="24">
        <f t="shared" si="1147"/>
        <v>-2.5</v>
      </c>
    </row>
    <row r="52781" spans="71:71" x14ac:dyDescent="0.3">
      <c r="BS52781" s="24">
        <f t="shared" si="1147"/>
        <v>-2.5</v>
      </c>
    </row>
    <row r="52782" spans="71:71" x14ac:dyDescent="0.3">
      <c r="BS52782" s="24">
        <f t="shared" si="1147"/>
        <v>-2.5</v>
      </c>
    </row>
    <row r="52783" spans="71:71" x14ac:dyDescent="0.3">
      <c r="BS52783" s="24">
        <f t="shared" si="1147"/>
        <v>-2.5</v>
      </c>
    </row>
    <row r="52784" spans="71:71" x14ac:dyDescent="0.3">
      <c r="BS52784" s="24">
        <f t="shared" si="1147"/>
        <v>-2.5</v>
      </c>
    </row>
    <row r="52785" spans="71:71" x14ac:dyDescent="0.3">
      <c r="BS52785" s="24">
        <f t="shared" si="1147"/>
        <v>-2.5</v>
      </c>
    </row>
    <row r="52786" spans="71:71" x14ac:dyDescent="0.3">
      <c r="BS52786" s="24">
        <f t="shared" si="1147"/>
        <v>-2.5</v>
      </c>
    </row>
    <row r="52787" spans="71:71" x14ac:dyDescent="0.3">
      <c r="BS52787" s="24">
        <f t="shared" si="1147"/>
        <v>-2.5</v>
      </c>
    </row>
    <row r="52788" spans="71:71" x14ac:dyDescent="0.3">
      <c r="BS52788" s="24">
        <f t="shared" si="1147"/>
        <v>-2.5</v>
      </c>
    </row>
    <row r="52789" spans="71:71" x14ac:dyDescent="0.3">
      <c r="BS52789" s="24">
        <f t="shared" si="1147"/>
        <v>-2.5</v>
      </c>
    </row>
    <row r="52790" spans="71:71" x14ac:dyDescent="0.3">
      <c r="BS52790" s="24">
        <f t="shared" si="1147"/>
        <v>-2.5</v>
      </c>
    </row>
    <row r="52791" spans="71:71" x14ac:dyDescent="0.3">
      <c r="BS52791" s="24">
        <f t="shared" si="1147"/>
        <v>-2.5</v>
      </c>
    </row>
    <row r="52792" spans="71:71" x14ac:dyDescent="0.3">
      <c r="BS52792" s="24">
        <f t="shared" si="1147"/>
        <v>-2.5</v>
      </c>
    </row>
    <row r="52793" spans="71:71" x14ac:dyDescent="0.3">
      <c r="BS52793" s="24">
        <f t="shared" si="1147"/>
        <v>-2.5</v>
      </c>
    </row>
    <row r="52794" spans="71:71" x14ac:dyDescent="0.3">
      <c r="BS52794" s="24">
        <f t="shared" si="1147"/>
        <v>-2.5</v>
      </c>
    </row>
    <row r="52795" spans="71:71" x14ac:dyDescent="0.3">
      <c r="BS52795" s="24">
        <f t="shared" si="1147"/>
        <v>-2.5</v>
      </c>
    </row>
    <row r="52796" spans="71:71" x14ac:dyDescent="0.3">
      <c r="BS52796" s="24">
        <f t="shared" si="1147"/>
        <v>-2.5</v>
      </c>
    </row>
    <row r="52797" spans="71:71" x14ac:dyDescent="0.3">
      <c r="BS52797" s="24">
        <f t="shared" si="1147"/>
        <v>-2.5</v>
      </c>
    </row>
    <row r="52798" spans="71:71" x14ac:dyDescent="0.3">
      <c r="BS52798" s="24">
        <f t="shared" si="1147"/>
        <v>-2.5</v>
      </c>
    </row>
    <row r="52799" spans="71:71" x14ac:dyDescent="0.3">
      <c r="BS52799" s="24">
        <f t="shared" si="1147"/>
        <v>-2.5</v>
      </c>
    </row>
    <row r="52800" spans="71:71" x14ac:dyDescent="0.3">
      <c r="BS52800" s="24">
        <f t="shared" si="1147"/>
        <v>-2.5</v>
      </c>
    </row>
    <row r="52801" spans="71:71" x14ac:dyDescent="0.3">
      <c r="BS52801" s="24">
        <f t="shared" si="1147"/>
        <v>-2.5</v>
      </c>
    </row>
    <row r="52802" spans="71:71" x14ac:dyDescent="0.3">
      <c r="BS52802" s="24">
        <f t="shared" si="1147"/>
        <v>-2.5</v>
      </c>
    </row>
    <row r="52803" spans="71:71" x14ac:dyDescent="0.3">
      <c r="BS52803" s="24">
        <f t="shared" si="1147"/>
        <v>-2.5</v>
      </c>
    </row>
    <row r="52804" spans="71:71" x14ac:dyDescent="0.3">
      <c r="BS52804" s="24">
        <f t="shared" si="1147"/>
        <v>-2.5</v>
      </c>
    </row>
    <row r="52805" spans="71:71" x14ac:dyDescent="0.3">
      <c r="BS52805" s="24">
        <f t="shared" si="1147"/>
        <v>-2.5</v>
      </c>
    </row>
    <row r="52806" spans="71:71" x14ac:dyDescent="0.3">
      <c r="BS52806" s="24">
        <f t="shared" si="1147"/>
        <v>-2.5</v>
      </c>
    </row>
    <row r="52807" spans="71:71" x14ac:dyDescent="0.3">
      <c r="BS52807" s="24">
        <f t="shared" si="1147"/>
        <v>-2.5</v>
      </c>
    </row>
    <row r="52808" spans="71:71" x14ac:dyDescent="0.3">
      <c r="BS52808" s="24">
        <f t="shared" si="1147"/>
        <v>-2.5</v>
      </c>
    </row>
    <row r="52809" spans="71:71" x14ac:dyDescent="0.3">
      <c r="BS52809" s="24">
        <f t="shared" ref="BS52809:BS52872" si="1148">BR52809-2.5</f>
        <v>-2.5</v>
      </c>
    </row>
    <row r="52810" spans="71:71" x14ac:dyDescent="0.3">
      <c r="BS52810" s="24">
        <f t="shared" si="1148"/>
        <v>-2.5</v>
      </c>
    </row>
    <row r="52811" spans="71:71" x14ac:dyDescent="0.3">
      <c r="BS52811" s="24">
        <f t="shared" si="1148"/>
        <v>-2.5</v>
      </c>
    </row>
    <row r="52812" spans="71:71" x14ac:dyDescent="0.3">
      <c r="BS52812" s="24">
        <f t="shared" si="1148"/>
        <v>-2.5</v>
      </c>
    </row>
    <row r="52813" spans="71:71" x14ac:dyDescent="0.3">
      <c r="BS52813" s="24">
        <f t="shared" si="1148"/>
        <v>-2.5</v>
      </c>
    </row>
    <row r="52814" spans="71:71" x14ac:dyDescent="0.3">
      <c r="BS52814" s="24">
        <f t="shared" si="1148"/>
        <v>-2.5</v>
      </c>
    </row>
    <row r="52815" spans="71:71" x14ac:dyDescent="0.3">
      <c r="BS52815" s="24">
        <f t="shared" si="1148"/>
        <v>-2.5</v>
      </c>
    </row>
    <row r="52816" spans="71:71" x14ac:dyDescent="0.3">
      <c r="BS52816" s="24">
        <f t="shared" si="1148"/>
        <v>-2.5</v>
      </c>
    </row>
    <row r="52817" spans="71:71" x14ac:dyDescent="0.3">
      <c r="BS52817" s="24">
        <f t="shared" si="1148"/>
        <v>-2.5</v>
      </c>
    </row>
    <row r="52818" spans="71:71" x14ac:dyDescent="0.3">
      <c r="BS52818" s="24">
        <f t="shared" si="1148"/>
        <v>-2.5</v>
      </c>
    </row>
    <row r="52819" spans="71:71" x14ac:dyDescent="0.3">
      <c r="BS52819" s="24">
        <f t="shared" si="1148"/>
        <v>-2.5</v>
      </c>
    </row>
    <row r="52820" spans="71:71" x14ac:dyDescent="0.3">
      <c r="BS52820" s="24">
        <f t="shared" si="1148"/>
        <v>-2.5</v>
      </c>
    </row>
    <row r="52821" spans="71:71" x14ac:dyDescent="0.3">
      <c r="BS52821" s="24">
        <f t="shared" si="1148"/>
        <v>-2.5</v>
      </c>
    </row>
    <row r="52822" spans="71:71" x14ac:dyDescent="0.3">
      <c r="BS52822" s="24">
        <f t="shared" si="1148"/>
        <v>-2.5</v>
      </c>
    </row>
    <row r="52823" spans="71:71" x14ac:dyDescent="0.3">
      <c r="BS52823" s="24">
        <f t="shared" si="1148"/>
        <v>-2.5</v>
      </c>
    </row>
    <row r="52824" spans="71:71" x14ac:dyDescent="0.3">
      <c r="BS52824" s="24">
        <f t="shared" si="1148"/>
        <v>-2.5</v>
      </c>
    </row>
    <row r="52825" spans="71:71" x14ac:dyDescent="0.3">
      <c r="BS52825" s="24">
        <f t="shared" si="1148"/>
        <v>-2.5</v>
      </c>
    </row>
    <row r="52826" spans="71:71" x14ac:dyDescent="0.3">
      <c r="BS52826" s="24">
        <f t="shared" si="1148"/>
        <v>-2.5</v>
      </c>
    </row>
    <row r="52827" spans="71:71" x14ac:dyDescent="0.3">
      <c r="BS52827" s="24">
        <f t="shared" si="1148"/>
        <v>-2.5</v>
      </c>
    </row>
    <row r="52828" spans="71:71" x14ac:dyDescent="0.3">
      <c r="BS52828" s="24">
        <f t="shared" si="1148"/>
        <v>-2.5</v>
      </c>
    </row>
    <row r="52829" spans="71:71" x14ac:dyDescent="0.3">
      <c r="BS52829" s="24">
        <f t="shared" si="1148"/>
        <v>-2.5</v>
      </c>
    </row>
    <row r="52830" spans="71:71" x14ac:dyDescent="0.3">
      <c r="BS52830" s="24">
        <f t="shared" si="1148"/>
        <v>-2.5</v>
      </c>
    </row>
    <row r="52831" spans="71:71" x14ac:dyDescent="0.3">
      <c r="BS52831" s="24">
        <f t="shared" si="1148"/>
        <v>-2.5</v>
      </c>
    </row>
    <row r="52832" spans="71:71" x14ac:dyDescent="0.3">
      <c r="BS52832" s="24">
        <f t="shared" si="1148"/>
        <v>-2.5</v>
      </c>
    </row>
    <row r="52833" spans="71:71" x14ac:dyDescent="0.3">
      <c r="BS52833" s="24">
        <f t="shared" si="1148"/>
        <v>-2.5</v>
      </c>
    </row>
    <row r="52834" spans="71:71" x14ac:dyDescent="0.3">
      <c r="BS52834" s="24">
        <f t="shared" si="1148"/>
        <v>-2.5</v>
      </c>
    </row>
    <row r="52835" spans="71:71" x14ac:dyDescent="0.3">
      <c r="BS52835" s="24">
        <f t="shared" si="1148"/>
        <v>-2.5</v>
      </c>
    </row>
    <row r="52836" spans="71:71" x14ac:dyDescent="0.3">
      <c r="BS52836" s="24">
        <f t="shared" si="1148"/>
        <v>-2.5</v>
      </c>
    </row>
    <row r="52837" spans="71:71" x14ac:dyDescent="0.3">
      <c r="BS52837" s="24">
        <f t="shared" si="1148"/>
        <v>-2.5</v>
      </c>
    </row>
    <row r="52838" spans="71:71" x14ac:dyDescent="0.3">
      <c r="BS52838" s="24">
        <f t="shared" si="1148"/>
        <v>-2.5</v>
      </c>
    </row>
    <row r="52839" spans="71:71" x14ac:dyDescent="0.3">
      <c r="BS52839" s="24">
        <f t="shared" si="1148"/>
        <v>-2.5</v>
      </c>
    </row>
    <row r="52840" spans="71:71" x14ac:dyDescent="0.3">
      <c r="BS52840" s="24">
        <f t="shared" si="1148"/>
        <v>-2.5</v>
      </c>
    </row>
    <row r="52841" spans="71:71" x14ac:dyDescent="0.3">
      <c r="BS52841" s="24">
        <f t="shared" si="1148"/>
        <v>-2.5</v>
      </c>
    </row>
    <row r="52842" spans="71:71" x14ac:dyDescent="0.3">
      <c r="BS52842" s="24">
        <f t="shared" si="1148"/>
        <v>-2.5</v>
      </c>
    </row>
    <row r="52843" spans="71:71" x14ac:dyDescent="0.3">
      <c r="BS52843" s="24">
        <f t="shared" si="1148"/>
        <v>-2.5</v>
      </c>
    </row>
    <row r="52844" spans="71:71" x14ac:dyDescent="0.3">
      <c r="BS52844" s="24">
        <f t="shared" si="1148"/>
        <v>-2.5</v>
      </c>
    </row>
    <row r="52845" spans="71:71" x14ac:dyDescent="0.3">
      <c r="BS52845" s="24">
        <f t="shared" si="1148"/>
        <v>-2.5</v>
      </c>
    </row>
    <row r="52846" spans="71:71" x14ac:dyDescent="0.3">
      <c r="BS52846" s="24">
        <f t="shared" si="1148"/>
        <v>-2.5</v>
      </c>
    </row>
    <row r="52847" spans="71:71" x14ac:dyDescent="0.3">
      <c r="BS52847" s="24">
        <f t="shared" si="1148"/>
        <v>-2.5</v>
      </c>
    </row>
    <row r="52848" spans="71:71" x14ac:dyDescent="0.3">
      <c r="BS52848" s="24">
        <f t="shared" si="1148"/>
        <v>-2.5</v>
      </c>
    </row>
    <row r="52849" spans="71:71" x14ac:dyDescent="0.3">
      <c r="BS52849" s="24">
        <f t="shared" si="1148"/>
        <v>-2.5</v>
      </c>
    </row>
    <row r="52850" spans="71:71" x14ac:dyDescent="0.3">
      <c r="BS52850" s="24">
        <f t="shared" si="1148"/>
        <v>-2.5</v>
      </c>
    </row>
    <row r="52851" spans="71:71" x14ac:dyDescent="0.3">
      <c r="BS52851" s="24">
        <f t="shared" si="1148"/>
        <v>-2.5</v>
      </c>
    </row>
    <row r="52852" spans="71:71" x14ac:dyDescent="0.3">
      <c r="BS52852" s="24">
        <f t="shared" si="1148"/>
        <v>-2.5</v>
      </c>
    </row>
    <row r="52853" spans="71:71" x14ac:dyDescent="0.3">
      <c r="BS52853" s="24">
        <f t="shared" si="1148"/>
        <v>-2.5</v>
      </c>
    </row>
    <row r="52854" spans="71:71" x14ac:dyDescent="0.3">
      <c r="BS52854" s="24">
        <f t="shared" si="1148"/>
        <v>-2.5</v>
      </c>
    </row>
    <row r="52855" spans="71:71" x14ac:dyDescent="0.3">
      <c r="BS52855" s="24">
        <f t="shared" si="1148"/>
        <v>-2.5</v>
      </c>
    </row>
    <row r="52856" spans="71:71" x14ac:dyDescent="0.3">
      <c r="BS52856" s="24">
        <f t="shared" si="1148"/>
        <v>-2.5</v>
      </c>
    </row>
    <row r="52857" spans="71:71" x14ac:dyDescent="0.3">
      <c r="BS52857" s="24">
        <f t="shared" si="1148"/>
        <v>-2.5</v>
      </c>
    </row>
    <row r="52858" spans="71:71" x14ac:dyDescent="0.3">
      <c r="BS52858" s="24">
        <f t="shared" si="1148"/>
        <v>-2.5</v>
      </c>
    </row>
    <row r="52859" spans="71:71" x14ac:dyDescent="0.3">
      <c r="BS52859" s="24">
        <f t="shared" si="1148"/>
        <v>-2.5</v>
      </c>
    </row>
    <row r="52860" spans="71:71" x14ac:dyDescent="0.3">
      <c r="BS52860" s="24">
        <f t="shared" si="1148"/>
        <v>-2.5</v>
      </c>
    </row>
    <row r="52861" spans="71:71" x14ac:dyDescent="0.3">
      <c r="BS52861" s="24">
        <f t="shared" si="1148"/>
        <v>-2.5</v>
      </c>
    </row>
    <row r="52862" spans="71:71" x14ac:dyDescent="0.3">
      <c r="BS52862" s="24">
        <f t="shared" si="1148"/>
        <v>-2.5</v>
      </c>
    </row>
    <row r="52863" spans="71:71" x14ac:dyDescent="0.3">
      <c r="BS52863" s="24">
        <f t="shared" si="1148"/>
        <v>-2.5</v>
      </c>
    </row>
    <row r="52864" spans="71:71" x14ac:dyDescent="0.3">
      <c r="BS52864" s="24">
        <f t="shared" si="1148"/>
        <v>-2.5</v>
      </c>
    </row>
    <row r="52865" spans="71:71" x14ac:dyDescent="0.3">
      <c r="BS52865" s="24">
        <f t="shared" si="1148"/>
        <v>-2.5</v>
      </c>
    </row>
    <row r="52866" spans="71:71" x14ac:dyDescent="0.3">
      <c r="BS52866" s="24">
        <f t="shared" si="1148"/>
        <v>-2.5</v>
      </c>
    </row>
    <row r="52867" spans="71:71" x14ac:dyDescent="0.3">
      <c r="BS52867" s="24">
        <f t="shared" si="1148"/>
        <v>-2.5</v>
      </c>
    </row>
    <row r="52868" spans="71:71" x14ac:dyDescent="0.3">
      <c r="BS52868" s="24">
        <f t="shared" si="1148"/>
        <v>-2.5</v>
      </c>
    </row>
    <row r="52869" spans="71:71" x14ac:dyDescent="0.3">
      <c r="BS52869" s="24">
        <f t="shared" si="1148"/>
        <v>-2.5</v>
      </c>
    </row>
    <row r="52870" spans="71:71" x14ac:dyDescent="0.3">
      <c r="BS52870" s="24">
        <f t="shared" si="1148"/>
        <v>-2.5</v>
      </c>
    </row>
    <row r="52871" spans="71:71" x14ac:dyDescent="0.3">
      <c r="BS52871" s="24">
        <f t="shared" si="1148"/>
        <v>-2.5</v>
      </c>
    </row>
    <row r="52872" spans="71:71" x14ac:dyDescent="0.3">
      <c r="BS52872" s="24">
        <f t="shared" si="1148"/>
        <v>-2.5</v>
      </c>
    </row>
    <row r="52873" spans="71:71" x14ac:dyDescent="0.3">
      <c r="BS52873" s="24">
        <f t="shared" ref="BS52873:BS52936" si="1149">BR52873-2.5</f>
        <v>-2.5</v>
      </c>
    </row>
    <row r="52874" spans="71:71" x14ac:dyDescent="0.3">
      <c r="BS52874" s="24">
        <f t="shared" si="1149"/>
        <v>-2.5</v>
      </c>
    </row>
    <row r="52875" spans="71:71" x14ac:dyDescent="0.3">
      <c r="BS52875" s="24">
        <f t="shared" si="1149"/>
        <v>-2.5</v>
      </c>
    </row>
    <row r="52876" spans="71:71" x14ac:dyDescent="0.3">
      <c r="BS52876" s="24">
        <f t="shared" si="1149"/>
        <v>-2.5</v>
      </c>
    </row>
    <row r="52877" spans="71:71" x14ac:dyDescent="0.3">
      <c r="BS52877" s="24">
        <f t="shared" si="1149"/>
        <v>-2.5</v>
      </c>
    </row>
    <row r="52878" spans="71:71" x14ac:dyDescent="0.3">
      <c r="BS52878" s="24">
        <f t="shared" si="1149"/>
        <v>-2.5</v>
      </c>
    </row>
    <row r="52879" spans="71:71" x14ac:dyDescent="0.3">
      <c r="BS52879" s="24">
        <f t="shared" si="1149"/>
        <v>-2.5</v>
      </c>
    </row>
    <row r="52880" spans="71:71" x14ac:dyDescent="0.3">
      <c r="BS52880" s="24">
        <f t="shared" si="1149"/>
        <v>-2.5</v>
      </c>
    </row>
    <row r="52881" spans="71:71" x14ac:dyDescent="0.3">
      <c r="BS52881" s="24">
        <f t="shared" si="1149"/>
        <v>-2.5</v>
      </c>
    </row>
    <row r="52882" spans="71:71" x14ac:dyDescent="0.3">
      <c r="BS52882" s="24">
        <f t="shared" si="1149"/>
        <v>-2.5</v>
      </c>
    </row>
    <row r="52883" spans="71:71" x14ac:dyDescent="0.3">
      <c r="BS52883" s="24">
        <f t="shared" si="1149"/>
        <v>-2.5</v>
      </c>
    </row>
    <row r="52884" spans="71:71" x14ac:dyDescent="0.3">
      <c r="BS52884" s="24">
        <f t="shared" si="1149"/>
        <v>-2.5</v>
      </c>
    </row>
    <row r="52885" spans="71:71" x14ac:dyDescent="0.3">
      <c r="BS52885" s="24">
        <f t="shared" si="1149"/>
        <v>-2.5</v>
      </c>
    </row>
    <row r="52886" spans="71:71" x14ac:dyDescent="0.3">
      <c r="BS52886" s="24">
        <f t="shared" si="1149"/>
        <v>-2.5</v>
      </c>
    </row>
    <row r="52887" spans="71:71" x14ac:dyDescent="0.3">
      <c r="BS52887" s="24">
        <f t="shared" si="1149"/>
        <v>-2.5</v>
      </c>
    </row>
    <row r="52888" spans="71:71" x14ac:dyDescent="0.3">
      <c r="BS52888" s="24">
        <f t="shared" si="1149"/>
        <v>-2.5</v>
      </c>
    </row>
    <row r="52889" spans="71:71" x14ac:dyDescent="0.3">
      <c r="BS52889" s="24">
        <f t="shared" si="1149"/>
        <v>-2.5</v>
      </c>
    </row>
    <row r="52890" spans="71:71" x14ac:dyDescent="0.3">
      <c r="BS52890" s="24">
        <f t="shared" si="1149"/>
        <v>-2.5</v>
      </c>
    </row>
    <row r="52891" spans="71:71" x14ac:dyDescent="0.3">
      <c r="BS52891" s="24">
        <f t="shared" si="1149"/>
        <v>-2.5</v>
      </c>
    </row>
    <row r="52892" spans="71:71" x14ac:dyDescent="0.3">
      <c r="BS52892" s="24">
        <f t="shared" si="1149"/>
        <v>-2.5</v>
      </c>
    </row>
    <row r="52893" spans="71:71" x14ac:dyDescent="0.3">
      <c r="BS52893" s="24">
        <f t="shared" si="1149"/>
        <v>-2.5</v>
      </c>
    </row>
    <row r="52894" spans="71:71" x14ac:dyDescent="0.3">
      <c r="BS52894" s="24">
        <f t="shared" si="1149"/>
        <v>-2.5</v>
      </c>
    </row>
    <row r="52895" spans="71:71" x14ac:dyDescent="0.3">
      <c r="BS52895" s="24">
        <f t="shared" si="1149"/>
        <v>-2.5</v>
      </c>
    </row>
    <row r="52896" spans="71:71" x14ac:dyDescent="0.3">
      <c r="BS52896" s="24">
        <f t="shared" si="1149"/>
        <v>-2.5</v>
      </c>
    </row>
    <row r="52897" spans="71:71" x14ac:dyDescent="0.3">
      <c r="BS52897" s="24">
        <f t="shared" si="1149"/>
        <v>-2.5</v>
      </c>
    </row>
    <row r="52898" spans="71:71" x14ac:dyDescent="0.3">
      <c r="BS52898" s="24">
        <f t="shared" si="1149"/>
        <v>-2.5</v>
      </c>
    </row>
    <row r="52899" spans="71:71" x14ac:dyDescent="0.3">
      <c r="BS52899" s="24">
        <f t="shared" si="1149"/>
        <v>-2.5</v>
      </c>
    </row>
    <row r="52900" spans="71:71" x14ac:dyDescent="0.3">
      <c r="BS52900" s="24">
        <f t="shared" si="1149"/>
        <v>-2.5</v>
      </c>
    </row>
    <row r="52901" spans="71:71" x14ac:dyDescent="0.3">
      <c r="BS52901" s="24">
        <f t="shared" si="1149"/>
        <v>-2.5</v>
      </c>
    </row>
    <row r="52902" spans="71:71" x14ac:dyDescent="0.3">
      <c r="BS52902" s="24">
        <f t="shared" si="1149"/>
        <v>-2.5</v>
      </c>
    </row>
    <row r="52903" spans="71:71" x14ac:dyDescent="0.3">
      <c r="BS52903" s="24">
        <f t="shared" si="1149"/>
        <v>-2.5</v>
      </c>
    </row>
    <row r="52904" spans="71:71" x14ac:dyDescent="0.3">
      <c r="BS52904" s="24">
        <f t="shared" si="1149"/>
        <v>-2.5</v>
      </c>
    </row>
    <row r="52905" spans="71:71" x14ac:dyDescent="0.3">
      <c r="BS52905" s="24">
        <f t="shared" si="1149"/>
        <v>-2.5</v>
      </c>
    </row>
    <row r="52906" spans="71:71" x14ac:dyDescent="0.3">
      <c r="BS52906" s="24">
        <f t="shared" si="1149"/>
        <v>-2.5</v>
      </c>
    </row>
    <row r="52907" spans="71:71" x14ac:dyDescent="0.3">
      <c r="BS52907" s="24">
        <f t="shared" si="1149"/>
        <v>-2.5</v>
      </c>
    </row>
    <row r="52908" spans="71:71" x14ac:dyDescent="0.3">
      <c r="BS52908" s="24">
        <f t="shared" si="1149"/>
        <v>-2.5</v>
      </c>
    </row>
    <row r="52909" spans="71:71" x14ac:dyDescent="0.3">
      <c r="BS52909" s="24">
        <f t="shared" si="1149"/>
        <v>-2.5</v>
      </c>
    </row>
    <row r="52910" spans="71:71" x14ac:dyDescent="0.3">
      <c r="BS52910" s="24">
        <f t="shared" si="1149"/>
        <v>-2.5</v>
      </c>
    </row>
    <row r="52911" spans="71:71" x14ac:dyDescent="0.3">
      <c r="BS52911" s="24">
        <f t="shared" si="1149"/>
        <v>-2.5</v>
      </c>
    </row>
    <row r="52912" spans="71:71" x14ac:dyDescent="0.3">
      <c r="BS52912" s="24">
        <f t="shared" si="1149"/>
        <v>-2.5</v>
      </c>
    </row>
    <row r="52913" spans="71:71" x14ac:dyDescent="0.3">
      <c r="BS52913" s="24">
        <f t="shared" si="1149"/>
        <v>-2.5</v>
      </c>
    </row>
    <row r="52914" spans="71:71" x14ac:dyDescent="0.3">
      <c r="BS52914" s="24">
        <f t="shared" si="1149"/>
        <v>-2.5</v>
      </c>
    </row>
    <row r="52915" spans="71:71" x14ac:dyDescent="0.3">
      <c r="BS52915" s="24">
        <f t="shared" si="1149"/>
        <v>-2.5</v>
      </c>
    </row>
    <row r="52916" spans="71:71" x14ac:dyDescent="0.3">
      <c r="BS52916" s="24">
        <f t="shared" si="1149"/>
        <v>-2.5</v>
      </c>
    </row>
    <row r="52917" spans="71:71" x14ac:dyDescent="0.3">
      <c r="BS52917" s="24">
        <f t="shared" si="1149"/>
        <v>-2.5</v>
      </c>
    </row>
    <row r="52918" spans="71:71" x14ac:dyDescent="0.3">
      <c r="BS52918" s="24">
        <f t="shared" si="1149"/>
        <v>-2.5</v>
      </c>
    </row>
    <row r="52919" spans="71:71" x14ac:dyDescent="0.3">
      <c r="BS52919" s="24">
        <f t="shared" si="1149"/>
        <v>-2.5</v>
      </c>
    </row>
    <row r="52920" spans="71:71" x14ac:dyDescent="0.3">
      <c r="BS52920" s="24">
        <f t="shared" si="1149"/>
        <v>-2.5</v>
      </c>
    </row>
    <row r="52921" spans="71:71" x14ac:dyDescent="0.3">
      <c r="BS52921" s="24">
        <f t="shared" si="1149"/>
        <v>-2.5</v>
      </c>
    </row>
    <row r="52922" spans="71:71" x14ac:dyDescent="0.3">
      <c r="BS52922" s="24">
        <f t="shared" si="1149"/>
        <v>-2.5</v>
      </c>
    </row>
    <row r="52923" spans="71:71" x14ac:dyDescent="0.3">
      <c r="BS52923" s="24">
        <f t="shared" si="1149"/>
        <v>-2.5</v>
      </c>
    </row>
    <row r="52924" spans="71:71" x14ac:dyDescent="0.3">
      <c r="BS52924" s="24">
        <f t="shared" si="1149"/>
        <v>-2.5</v>
      </c>
    </row>
    <row r="52925" spans="71:71" x14ac:dyDescent="0.3">
      <c r="BS52925" s="24">
        <f t="shared" si="1149"/>
        <v>-2.5</v>
      </c>
    </row>
    <row r="52926" spans="71:71" x14ac:dyDescent="0.3">
      <c r="BS52926" s="24">
        <f t="shared" si="1149"/>
        <v>-2.5</v>
      </c>
    </row>
    <row r="52927" spans="71:71" x14ac:dyDescent="0.3">
      <c r="BS52927" s="24">
        <f t="shared" si="1149"/>
        <v>-2.5</v>
      </c>
    </row>
    <row r="52928" spans="71:71" x14ac:dyDescent="0.3">
      <c r="BS52928" s="24">
        <f t="shared" si="1149"/>
        <v>-2.5</v>
      </c>
    </row>
    <row r="52929" spans="71:71" x14ac:dyDescent="0.3">
      <c r="BS52929" s="24">
        <f t="shared" si="1149"/>
        <v>-2.5</v>
      </c>
    </row>
    <row r="52930" spans="71:71" x14ac:dyDescent="0.3">
      <c r="BS52930" s="24">
        <f t="shared" si="1149"/>
        <v>-2.5</v>
      </c>
    </row>
    <row r="52931" spans="71:71" x14ac:dyDescent="0.3">
      <c r="BS52931" s="24">
        <f t="shared" si="1149"/>
        <v>-2.5</v>
      </c>
    </row>
    <row r="52932" spans="71:71" x14ac:dyDescent="0.3">
      <c r="BS52932" s="24">
        <f t="shared" si="1149"/>
        <v>-2.5</v>
      </c>
    </row>
    <row r="52933" spans="71:71" x14ac:dyDescent="0.3">
      <c r="BS52933" s="24">
        <f t="shared" si="1149"/>
        <v>-2.5</v>
      </c>
    </row>
    <row r="52934" spans="71:71" x14ac:dyDescent="0.3">
      <c r="BS52934" s="24">
        <f t="shared" si="1149"/>
        <v>-2.5</v>
      </c>
    </row>
    <row r="52935" spans="71:71" x14ac:dyDescent="0.3">
      <c r="BS52935" s="24">
        <f t="shared" si="1149"/>
        <v>-2.5</v>
      </c>
    </row>
    <row r="52936" spans="71:71" x14ac:dyDescent="0.3">
      <c r="BS52936" s="24">
        <f t="shared" si="1149"/>
        <v>-2.5</v>
      </c>
    </row>
    <row r="52937" spans="71:71" x14ac:dyDescent="0.3">
      <c r="BS52937" s="24">
        <f t="shared" ref="BS52937:BS53000" si="1150">BR52937-2.5</f>
        <v>-2.5</v>
      </c>
    </row>
    <row r="52938" spans="71:71" x14ac:dyDescent="0.3">
      <c r="BS52938" s="24">
        <f t="shared" si="1150"/>
        <v>-2.5</v>
      </c>
    </row>
    <row r="52939" spans="71:71" x14ac:dyDescent="0.3">
      <c r="BS52939" s="24">
        <f t="shared" si="1150"/>
        <v>-2.5</v>
      </c>
    </row>
    <row r="52940" spans="71:71" x14ac:dyDescent="0.3">
      <c r="BS52940" s="24">
        <f t="shared" si="1150"/>
        <v>-2.5</v>
      </c>
    </row>
    <row r="52941" spans="71:71" x14ac:dyDescent="0.3">
      <c r="BS52941" s="24">
        <f t="shared" si="1150"/>
        <v>-2.5</v>
      </c>
    </row>
    <row r="52942" spans="71:71" x14ac:dyDescent="0.3">
      <c r="BS52942" s="24">
        <f t="shared" si="1150"/>
        <v>-2.5</v>
      </c>
    </row>
    <row r="52943" spans="71:71" x14ac:dyDescent="0.3">
      <c r="BS52943" s="24">
        <f t="shared" si="1150"/>
        <v>-2.5</v>
      </c>
    </row>
    <row r="52944" spans="71:71" x14ac:dyDescent="0.3">
      <c r="BS52944" s="24">
        <f t="shared" si="1150"/>
        <v>-2.5</v>
      </c>
    </row>
    <row r="52945" spans="71:71" x14ac:dyDescent="0.3">
      <c r="BS52945" s="24">
        <f t="shared" si="1150"/>
        <v>-2.5</v>
      </c>
    </row>
    <row r="52946" spans="71:71" x14ac:dyDescent="0.3">
      <c r="BS52946" s="24">
        <f t="shared" si="1150"/>
        <v>-2.5</v>
      </c>
    </row>
    <row r="52947" spans="71:71" x14ac:dyDescent="0.3">
      <c r="BS52947" s="24">
        <f t="shared" si="1150"/>
        <v>-2.5</v>
      </c>
    </row>
    <row r="52948" spans="71:71" x14ac:dyDescent="0.3">
      <c r="BS52948" s="24">
        <f t="shared" si="1150"/>
        <v>-2.5</v>
      </c>
    </row>
    <row r="52949" spans="71:71" x14ac:dyDescent="0.3">
      <c r="BS52949" s="24">
        <f t="shared" si="1150"/>
        <v>-2.5</v>
      </c>
    </row>
    <row r="52950" spans="71:71" x14ac:dyDescent="0.3">
      <c r="BS52950" s="24">
        <f t="shared" si="1150"/>
        <v>-2.5</v>
      </c>
    </row>
    <row r="52951" spans="71:71" x14ac:dyDescent="0.3">
      <c r="BS52951" s="24">
        <f t="shared" si="1150"/>
        <v>-2.5</v>
      </c>
    </row>
    <row r="52952" spans="71:71" x14ac:dyDescent="0.3">
      <c r="BS52952" s="24">
        <f t="shared" si="1150"/>
        <v>-2.5</v>
      </c>
    </row>
    <row r="52953" spans="71:71" x14ac:dyDescent="0.3">
      <c r="BS52953" s="24">
        <f t="shared" si="1150"/>
        <v>-2.5</v>
      </c>
    </row>
    <row r="52954" spans="71:71" x14ac:dyDescent="0.3">
      <c r="BS52954" s="24">
        <f t="shared" si="1150"/>
        <v>-2.5</v>
      </c>
    </row>
    <row r="52955" spans="71:71" x14ac:dyDescent="0.3">
      <c r="BS52955" s="24">
        <f t="shared" si="1150"/>
        <v>-2.5</v>
      </c>
    </row>
    <row r="52956" spans="71:71" x14ac:dyDescent="0.3">
      <c r="BS52956" s="24">
        <f t="shared" si="1150"/>
        <v>-2.5</v>
      </c>
    </row>
    <row r="52957" spans="71:71" x14ac:dyDescent="0.3">
      <c r="BS52957" s="24">
        <f t="shared" si="1150"/>
        <v>-2.5</v>
      </c>
    </row>
    <row r="52958" spans="71:71" x14ac:dyDescent="0.3">
      <c r="BS52958" s="24">
        <f t="shared" si="1150"/>
        <v>-2.5</v>
      </c>
    </row>
    <row r="52959" spans="71:71" x14ac:dyDescent="0.3">
      <c r="BS52959" s="24">
        <f t="shared" si="1150"/>
        <v>-2.5</v>
      </c>
    </row>
    <row r="52960" spans="71:71" x14ac:dyDescent="0.3">
      <c r="BS52960" s="24">
        <f t="shared" si="1150"/>
        <v>-2.5</v>
      </c>
    </row>
    <row r="52961" spans="71:71" x14ac:dyDescent="0.3">
      <c r="BS52961" s="24">
        <f t="shared" si="1150"/>
        <v>-2.5</v>
      </c>
    </row>
    <row r="52962" spans="71:71" x14ac:dyDescent="0.3">
      <c r="BS52962" s="24">
        <f t="shared" si="1150"/>
        <v>-2.5</v>
      </c>
    </row>
    <row r="52963" spans="71:71" x14ac:dyDescent="0.3">
      <c r="BS52963" s="24">
        <f t="shared" si="1150"/>
        <v>-2.5</v>
      </c>
    </row>
    <row r="52964" spans="71:71" x14ac:dyDescent="0.3">
      <c r="BS52964" s="24">
        <f t="shared" si="1150"/>
        <v>-2.5</v>
      </c>
    </row>
    <row r="52965" spans="71:71" x14ac:dyDescent="0.3">
      <c r="BS52965" s="24">
        <f t="shared" si="1150"/>
        <v>-2.5</v>
      </c>
    </row>
    <row r="52966" spans="71:71" x14ac:dyDescent="0.3">
      <c r="BS52966" s="24">
        <f t="shared" si="1150"/>
        <v>-2.5</v>
      </c>
    </row>
    <row r="52967" spans="71:71" x14ac:dyDescent="0.3">
      <c r="BS52967" s="24">
        <f t="shared" si="1150"/>
        <v>-2.5</v>
      </c>
    </row>
    <row r="52968" spans="71:71" x14ac:dyDescent="0.3">
      <c r="BS52968" s="24">
        <f t="shared" si="1150"/>
        <v>-2.5</v>
      </c>
    </row>
    <row r="52969" spans="71:71" x14ac:dyDescent="0.3">
      <c r="BS52969" s="24">
        <f t="shared" si="1150"/>
        <v>-2.5</v>
      </c>
    </row>
    <row r="52970" spans="71:71" x14ac:dyDescent="0.3">
      <c r="BS52970" s="24">
        <f t="shared" si="1150"/>
        <v>-2.5</v>
      </c>
    </row>
    <row r="52971" spans="71:71" x14ac:dyDescent="0.3">
      <c r="BS52971" s="24">
        <f t="shared" si="1150"/>
        <v>-2.5</v>
      </c>
    </row>
    <row r="52972" spans="71:71" x14ac:dyDescent="0.3">
      <c r="BS52972" s="24">
        <f t="shared" si="1150"/>
        <v>-2.5</v>
      </c>
    </row>
    <row r="52973" spans="71:71" x14ac:dyDescent="0.3">
      <c r="BS52973" s="24">
        <f t="shared" si="1150"/>
        <v>-2.5</v>
      </c>
    </row>
    <row r="52974" spans="71:71" x14ac:dyDescent="0.3">
      <c r="BS52974" s="24">
        <f t="shared" si="1150"/>
        <v>-2.5</v>
      </c>
    </row>
    <row r="52975" spans="71:71" x14ac:dyDescent="0.3">
      <c r="BS52975" s="24">
        <f t="shared" si="1150"/>
        <v>-2.5</v>
      </c>
    </row>
    <row r="52976" spans="71:71" x14ac:dyDescent="0.3">
      <c r="BS52976" s="24">
        <f t="shared" si="1150"/>
        <v>-2.5</v>
      </c>
    </row>
    <row r="52977" spans="71:71" x14ac:dyDescent="0.3">
      <c r="BS52977" s="24">
        <f t="shared" si="1150"/>
        <v>-2.5</v>
      </c>
    </row>
    <row r="52978" spans="71:71" x14ac:dyDescent="0.3">
      <c r="BS52978" s="24">
        <f t="shared" si="1150"/>
        <v>-2.5</v>
      </c>
    </row>
    <row r="52979" spans="71:71" x14ac:dyDescent="0.3">
      <c r="BS52979" s="24">
        <f t="shared" si="1150"/>
        <v>-2.5</v>
      </c>
    </row>
    <row r="52980" spans="71:71" x14ac:dyDescent="0.3">
      <c r="BS52980" s="24">
        <f t="shared" si="1150"/>
        <v>-2.5</v>
      </c>
    </row>
    <row r="52981" spans="71:71" x14ac:dyDescent="0.3">
      <c r="BS52981" s="24">
        <f t="shared" si="1150"/>
        <v>-2.5</v>
      </c>
    </row>
    <row r="52982" spans="71:71" x14ac:dyDescent="0.3">
      <c r="BS52982" s="24">
        <f t="shared" si="1150"/>
        <v>-2.5</v>
      </c>
    </row>
    <row r="52983" spans="71:71" x14ac:dyDescent="0.3">
      <c r="BS52983" s="24">
        <f t="shared" si="1150"/>
        <v>-2.5</v>
      </c>
    </row>
    <row r="52984" spans="71:71" x14ac:dyDescent="0.3">
      <c r="BS52984" s="24">
        <f t="shared" si="1150"/>
        <v>-2.5</v>
      </c>
    </row>
    <row r="52985" spans="71:71" x14ac:dyDescent="0.3">
      <c r="BS52985" s="24">
        <f t="shared" si="1150"/>
        <v>-2.5</v>
      </c>
    </row>
    <row r="52986" spans="71:71" x14ac:dyDescent="0.3">
      <c r="BS52986" s="24">
        <f t="shared" si="1150"/>
        <v>-2.5</v>
      </c>
    </row>
    <row r="52987" spans="71:71" x14ac:dyDescent="0.3">
      <c r="BS52987" s="24">
        <f t="shared" si="1150"/>
        <v>-2.5</v>
      </c>
    </row>
    <row r="52988" spans="71:71" x14ac:dyDescent="0.3">
      <c r="BS52988" s="24">
        <f t="shared" si="1150"/>
        <v>-2.5</v>
      </c>
    </row>
    <row r="52989" spans="71:71" x14ac:dyDescent="0.3">
      <c r="BS52989" s="24">
        <f t="shared" si="1150"/>
        <v>-2.5</v>
      </c>
    </row>
    <row r="52990" spans="71:71" x14ac:dyDescent="0.3">
      <c r="BS52990" s="24">
        <f t="shared" si="1150"/>
        <v>-2.5</v>
      </c>
    </row>
    <row r="52991" spans="71:71" x14ac:dyDescent="0.3">
      <c r="BS52991" s="24">
        <f t="shared" si="1150"/>
        <v>-2.5</v>
      </c>
    </row>
    <row r="52992" spans="71:71" x14ac:dyDescent="0.3">
      <c r="BS52992" s="24">
        <f t="shared" si="1150"/>
        <v>-2.5</v>
      </c>
    </row>
    <row r="52993" spans="71:71" x14ac:dyDescent="0.3">
      <c r="BS52993" s="24">
        <f t="shared" si="1150"/>
        <v>-2.5</v>
      </c>
    </row>
    <row r="52994" spans="71:71" x14ac:dyDescent="0.3">
      <c r="BS52994" s="24">
        <f t="shared" si="1150"/>
        <v>-2.5</v>
      </c>
    </row>
    <row r="52995" spans="71:71" x14ac:dyDescent="0.3">
      <c r="BS52995" s="24">
        <f t="shared" si="1150"/>
        <v>-2.5</v>
      </c>
    </row>
    <row r="52996" spans="71:71" x14ac:dyDescent="0.3">
      <c r="BS52996" s="24">
        <f t="shared" si="1150"/>
        <v>-2.5</v>
      </c>
    </row>
    <row r="52997" spans="71:71" x14ac:dyDescent="0.3">
      <c r="BS52997" s="24">
        <f t="shared" si="1150"/>
        <v>-2.5</v>
      </c>
    </row>
    <row r="52998" spans="71:71" x14ac:dyDescent="0.3">
      <c r="BS52998" s="24">
        <f t="shared" si="1150"/>
        <v>-2.5</v>
      </c>
    </row>
    <row r="52999" spans="71:71" x14ac:dyDescent="0.3">
      <c r="BS52999" s="24">
        <f t="shared" si="1150"/>
        <v>-2.5</v>
      </c>
    </row>
    <row r="53000" spans="71:71" x14ac:dyDescent="0.3">
      <c r="BS53000" s="24">
        <f t="shared" si="1150"/>
        <v>-2.5</v>
      </c>
    </row>
    <row r="53001" spans="71:71" x14ac:dyDescent="0.3">
      <c r="BS53001" s="24">
        <f t="shared" ref="BS53001:BS53064" si="1151">BR53001-2.5</f>
        <v>-2.5</v>
      </c>
    </row>
    <row r="53002" spans="71:71" x14ac:dyDescent="0.3">
      <c r="BS53002" s="24">
        <f t="shared" si="1151"/>
        <v>-2.5</v>
      </c>
    </row>
    <row r="53003" spans="71:71" x14ac:dyDescent="0.3">
      <c r="BS53003" s="24">
        <f t="shared" si="1151"/>
        <v>-2.5</v>
      </c>
    </row>
    <row r="53004" spans="71:71" x14ac:dyDescent="0.3">
      <c r="BS53004" s="24">
        <f t="shared" si="1151"/>
        <v>-2.5</v>
      </c>
    </row>
    <row r="53005" spans="71:71" x14ac:dyDescent="0.3">
      <c r="BS53005" s="24">
        <f t="shared" si="1151"/>
        <v>-2.5</v>
      </c>
    </row>
    <row r="53006" spans="71:71" x14ac:dyDescent="0.3">
      <c r="BS53006" s="24">
        <f t="shared" si="1151"/>
        <v>-2.5</v>
      </c>
    </row>
    <row r="53007" spans="71:71" x14ac:dyDescent="0.3">
      <c r="BS53007" s="24">
        <f t="shared" si="1151"/>
        <v>-2.5</v>
      </c>
    </row>
    <row r="53008" spans="71:71" x14ac:dyDescent="0.3">
      <c r="BS53008" s="24">
        <f t="shared" si="1151"/>
        <v>-2.5</v>
      </c>
    </row>
    <row r="53009" spans="71:71" x14ac:dyDescent="0.3">
      <c r="BS53009" s="24">
        <f t="shared" si="1151"/>
        <v>-2.5</v>
      </c>
    </row>
    <row r="53010" spans="71:71" x14ac:dyDescent="0.3">
      <c r="BS53010" s="24">
        <f t="shared" si="1151"/>
        <v>-2.5</v>
      </c>
    </row>
    <row r="53011" spans="71:71" x14ac:dyDescent="0.3">
      <c r="BS53011" s="24">
        <f t="shared" si="1151"/>
        <v>-2.5</v>
      </c>
    </row>
    <row r="53012" spans="71:71" x14ac:dyDescent="0.3">
      <c r="BS53012" s="24">
        <f t="shared" si="1151"/>
        <v>-2.5</v>
      </c>
    </row>
    <row r="53013" spans="71:71" x14ac:dyDescent="0.3">
      <c r="BS53013" s="24">
        <f t="shared" si="1151"/>
        <v>-2.5</v>
      </c>
    </row>
    <row r="53014" spans="71:71" x14ac:dyDescent="0.3">
      <c r="BS53014" s="24">
        <f t="shared" si="1151"/>
        <v>-2.5</v>
      </c>
    </row>
    <row r="53015" spans="71:71" x14ac:dyDescent="0.3">
      <c r="BS53015" s="24">
        <f t="shared" si="1151"/>
        <v>-2.5</v>
      </c>
    </row>
    <row r="53016" spans="71:71" x14ac:dyDescent="0.3">
      <c r="BS53016" s="24">
        <f t="shared" si="1151"/>
        <v>-2.5</v>
      </c>
    </row>
    <row r="53017" spans="71:71" x14ac:dyDescent="0.3">
      <c r="BS53017" s="24">
        <f t="shared" si="1151"/>
        <v>-2.5</v>
      </c>
    </row>
    <row r="53018" spans="71:71" x14ac:dyDescent="0.3">
      <c r="BS53018" s="24">
        <f t="shared" si="1151"/>
        <v>-2.5</v>
      </c>
    </row>
    <row r="53019" spans="71:71" x14ac:dyDescent="0.3">
      <c r="BS53019" s="24">
        <f t="shared" si="1151"/>
        <v>-2.5</v>
      </c>
    </row>
    <row r="53020" spans="71:71" x14ac:dyDescent="0.3">
      <c r="BS53020" s="24">
        <f t="shared" si="1151"/>
        <v>-2.5</v>
      </c>
    </row>
    <row r="53021" spans="71:71" x14ac:dyDescent="0.3">
      <c r="BS53021" s="24">
        <f t="shared" si="1151"/>
        <v>-2.5</v>
      </c>
    </row>
    <row r="53022" spans="71:71" x14ac:dyDescent="0.3">
      <c r="BS53022" s="24">
        <f t="shared" si="1151"/>
        <v>-2.5</v>
      </c>
    </row>
    <row r="53023" spans="71:71" x14ac:dyDescent="0.3">
      <c r="BS53023" s="24">
        <f t="shared" si="1151"/>
        <v>-2.5</v>
      </c>
    </row>
    <row r="53024" spans="71:71" x14ac:dyDescent="0.3">
      <c r="BS53024" s="24">
        <f t="shared" si="1151"/>
        <v>-2.5</v>
      </c>
    </row>
    <row r="53025" spans="71:71" x14ac:dyDescent="0.3">
      <c r="BS53025" s="24">
        <f t="shared" si="1151"/>
        <v>-2.5</v>
      </c>
    </row>
    <row r="53026" spans="71:71" x14ac:dyDescent="0.3">
      <c r="BS53026" s="24">
        <f t="shared" si="1151"/>
        <v>-2.5</v>
      </c>
    </row>
    <row r="53027" spans="71:71" x14ac:dyDescent="0.3">
      <c r="BS53027" s="24">
        <f t="shared" si="1151"/>
        <v>-2.5</v>
      </c>
    </row>
    <row r="53028" spans="71:71" x14ac:dyDescent="0.3">
      <c r="BS53028" s="24">
        <f t="shared" si="1151"/>
        <v>-2.5</v>
      </c>
    </row>
    <row r="53029" spans="71:71" x14ac:dyDescent="0.3">
      <c r="BS53029" s="24">
        <f t="shared" si="1151"/>
        <v>-2.5</v>
      </c>
    </row>
    <row r="53030" spans="71:71" x14ac:dyDescent="0.3">
      <c r="BS53030" s="24">
        <f t="shared" si="1151"/>
        <v>-2.5</v>
      </c>
    </row>
    <row r="53031" spans="71:71" x14ac:dyDescent="0.3">
      <c r="BS53031" s="24">
        <f t="shared" si="1151"/>
        <v>-2.5</v>
      </c>
    </row>
    <row r="53032" spans="71:71" x14ac:dyDescent="0.3">
      <c r="BS53032" s="24">
        <f t="shared" si="1151"/>
        <v>-2.5</v>
      </c>
    </row>
    <row r="53033" spans="71:71" x14ac:dyDescent="0.3">
      <c r="BS53033" s="24">
        <f t="shared" si="1151"/>
        <v>-2.5</v>
      </c>
    </row>
    <row r="53034" spans="71:71" x14ac:dyDescent="0.3">
      <c r="BS53034" s="24">
        <f t="shared" si="1151"/>
        <v>-2.5</v>
      </c>
    </row>
    <row r="53035" spans="71:71" x14ac:dyDescent="0.3">
      <c r="BS53035" s="24">
        <f t="shared" si="1151"/>
        <v>-2.5</v>
      </c>
    </row>
    <row r="53036" spans="71:71" x14ac:dyDescent="0.3">
      <c r="BS53036" s="24">
        <f t="shared" si="1151"/>
        <v>-2.5</v>
      </c>
    </row>
    <row r="53037" spans="71:71" x14ac:dyDescent="0.3">
      <c r="BS53037" s="24">
        <f t="shared" si="1151"/>
        <v>-2.5</v>
      </c>
    </row>
    <row r="53038" spans="71:71" x14ac:dyDescent="0.3">
      <c r="BS53038" s="24">
        <f t="shared" si="1151"/>
        <v>-2.5</v>
      </c>
    </row>
    <row r="53039" spans="71:71" x14ac:dyDescent="0.3">
      <c r="BS53039" s="24">
        <f t="shared" si="1151"/>
        <v>-2.5</v>
      </c>
    </row>
    <row r="53040" spans="71:71" x14ac:dyDescent="0.3">
      <c r="BS53040" s="24">
        <f t="shared" si="1151"/>
        <v>-2.5</v>
      </c>
    </row>
    <row r="53041" spans="71:71" x14ac:dyDescent="0.3">
      <c r="BS53041" s="24">
        <f t="shared" si="1151"/>
        <v>-2.5</v>
      </c>
    </row>
    <row r="53042" spans="71:71" x14ac:dyDescent="0.3">
      <c r="BS53042" s="24">
        <f t="shared" si="1151"/>
        <v>-2.5</v>
      </c>
    </row>
    <row r="53043" spans="71:71" x14ac:dyDescent="0.3">
      <c r="BS53043" s="24">
        <f t="shared" si="1151"/>
        <v>-2.5</v>
      </c>
    </row>
    <row r="53044" spans="71:71" x14ac:dyDescent="0.3">
      <c r="BS53044" s="24">
        <f t="shared" si="1151"/>
        <v>-2.5</v>
      </c>
    </row>
    <row r="53045" spans="71:71" x14ac:dyDescent="0.3">
      <c r="BS53045" s="24">
        <f t="shared" si="1151"/>
        <v>-2.5</v>
      </c>
    </row>
    <row r="53046" spans="71:71" x14ac:dyDescent="0.3">
      <c r="BS53046" s="24">
        <f t="shared" si="1151"/>
        <v>-2.5</v>
      </c>
    </row>
    <row r="53047" spans="71:71" x14ac:dyDescent="0.3">
      <c r="BS53047" s="24">
        <f t="shared" si="1151"/>
        <v>-2.5</v>
      </c>
    </row>
    <row r="53048" spans="71:71" x14ac:dyDescent="0.3">
      <c r="BS53048" s="24">
        <f t="shared" si="1151"/>
        <v>-2.5</v>
      </c>
    </row>
    <row r="53049" spans="71:71" x14ac:dyDescent="0.3">
      <c r="BS53049" s="24">
        <f t="shared" si="1151"/>
        <v>-2.5</v>
      </c>
    </row>
    <row r="53050" spans="71:71" x14ac:dyDescent="0.3">
      <c r="BS53050" s="24">
        <f t="shared" si="1151"/>
        <v>-2.5</v>
      </c>
    </row>
    <row r="53051" spans="71:71" x14ac:dyDescent="0.3">
      <c r="BS53051" s="24">
        <f t="shared" si="1151"/>
        <v>-2.5</v>
      </c>
    </row>
    <row r="53052" spans="71:71" x14ac:dyDescent="0.3">
      <c r="BS53052" s="24">
        <f t="shared" si="1151"/>
        <v>-2.5</v>
      </c>
    </row>
    <row r="53053" spans="71:71" x14ac:dyDescent="0.3">
      <c r="BS53053" s="24">
        <f t="shared" si="1151"/>
        <v>-2.5</v>
      </c>
    </row>
    <row r="53054" spans="71:71" x14ac:dyDescent="0.3">
      <c r="BS53054" s="24">
        <f t="shared" si="1151"/>
        <v>-2.5</v>
      </c>
    </row>
    <row r="53055" spans="71:71" x14ac:dyDescent="0.3">
      <c r="BS53055" s="24">
        <f t="shared" si="1151"/>
        <v>-2.5</v>
      </c>
    </row>
    <row r="53056" spans="71:71" x14ac:dyDescent="0.3">
      <c r="BS53056" s="24">
        <f t="shared" si="1151"/>
        <v>-2.5</v>
      </c>
    </row>
    <row r="53057" spans="71:71" x14ac:dyDescent="0.3">
      <c r="BS53057" s="24">
        <f t="shared" si="1151"/>
        <v>-2.5</v>
      </c>
    </row>
    <row r="53058" spans="71:71" x14ac:dyDescent="0.3">
      <c r="BS53058" s="24">
        <f t="shared" si="1151"/>
        <v>-2.5</v>
      </c>
    </row>
    <row r="53059" spans="71:71" x14ac:dyDescent="0.3">
      <c r="BS53059" s="24">
        <f t="shared" si="1151"/>
        <v>-2.5</v>
      </c>
    </row>
    <row r="53060" spans="71:71" x14ac:dyDescent="0.3">
      <c r="BS53060" s="24">
        <f t="shared" si="1151"/>
        <v>-2.5</v>
      </c>
    </row>
    <row r="53061" spans="71:71" x14ac:dyDescent="0.3">
      <c r="BS53061" s="24">
        <f t="shared" si="1151"/>
        <v>-2.5</v>
      </c>
    </row>
    <row r="53062" spans="71:71" x14ac:dyDescent="0.3">
      <c r="BS53062" s="24">
        <f t="shared" si="1151"/>
        <v>-2.5</v>
      </c>
    </row>
    <row r="53063" spans="71:71" x14ac:dyDescent="0.3">
      <c r="BS53063" s="24">
        <f t="shared" si="1151"/>
        <v>-2.5</v>
      </c>
    </row>
    <row r="53064" spans="71:71" x14ac:dyDescent="0.3">
      <c r="BS53064" s="24">
        <f t="shared" si="1151"/>
        <v>-2.5</v>
      </c>
    </row>
    <row r="53065" spans="71:71" x14ac:dyDescent="0.3">
      <c r="BS53065" s="24">
        <f t="shared" ref="BS53065:BS53128" si="1152">BR53065-2.5</f>
        <v>-2.5</v>
      </c>
    </row>
    <row r="53066" spans="71:71" x14ac:dyDescent="0.3">
      <c r="BS53066" s="24">
        <f t="shared" si="1152"/>
        <v>-2.5</v>
      </c>
    </row>
    <row r="53067" spans="71:71" x14ac:dyDescent="0.3">
      <c r="BS53067" s="24">
        <f t="shared" si="1152"/>
        <v>-2.5</v>
      </c>
    </row>
    <row r="53068" spans="71:71" x14ac:dyDescent="0.3">
      <c r="BS53068" s="24">
        <f t="shared" si="1152"/>
        <v>-2.5</v>
      </c>
    </row>
    <row r="53069" spans="71:71" x14ac:dyDescent="0.3">
      <c r="BS53069" s="24">
        <f t="shared" si="1152"/>
        <v>-2.5</v>
      </c>
    </row>
    <row r="53070" spans="71:71" x14ac:dyDescent="0.3">
      <c r="BS53070" s="24">
        <f t="shared" si="1152"/>
        <v>-2.5</v>
      </c>
    </row>
    <row r="53071" spans="71:71" x14ac:dyDescent="0.3">
      <c r="BS53071" s="24">
        <f t="shared" si="1152"/>
        <v>-2.5</v>
      </c>
    </row>
    <row r="53072" spans="71:71" x14ac:dyDescent="0.3">
      <c r="BS53072" s="24">
        <f t="shared" si="1152"/>
        <v>-2.5</v>
      </c>
    </row>
    <row r="53073" spans="71:71" x14ac:dyDescent="0.3">
      <c r="BS53073" s="24">
        <f t="shared" si="1152"/>
        <v>-2.5</v>
      </c>
    </row>
    <row r="53074" spans="71:71" x14ac:dyDescent="0.3">
      <c r="BS53074" s="24">
        <f t="shared" si="1152"/>
        <v>-2.5</v>
      </c>
    </row>
    <row r="53075" spans="71:71" x14ac:dyDescent="0.3">
      <c r="BS53075" s="24">
        <f t="shared" si="1152"/>
        <v>-2.5</v>
      </c>
    </row>
    <row r="53076" spans="71:71" x14ac:dyDescent="0.3">
      <c r="BS53076" s="24">
        <f t="shared" si="1152"/>
        <v>-2.5</v>
      </c>
    </row>
    <row r="53077" spans="71:71" x14ac:dyDescent="0.3">
      <c r="BS53077" s="24">
        <f t="shared" si="1152"/>
        <v>-2.5</v>
      </c>
    </row>
    <row r="53078" spans="71:71" x14ac:dyDescent="0.3">
      <c r="BS53078" s="24">
        <f t="shared" si="1152"/>
        <v>-2.5</v>
      </c>
    </row>
    <row r="53079" spans="71:71" x14ac:dyDescent="0.3">
      <c r="BS53079" s="24">
        <f t="shared" si="1152"/>
        <v>-2.5</v>
      </c>
    </row>
    <row r="53080" spans="71:71" x14ac:dyDescent="0.3">
      <c r="BS53080" s="24">
        <f t="shared" si="1152"/>
        <v>-2.5</v>
      </c>
    </row>
    <row r="53081" spans="71:71" x14ac:dyDescent="0.3">
      <c r="BS53081" s="24">
        <f t="shared" si="1152"/>
        <v>-2.5</v>
      </c>
    </row>
    <row r="53082" spans="71:71" x14ac:dyDescent="0.3">
      <c r="BS53082" s="24">
        <f t="shared" si="1152"/>
        <v>-2.5</v>
      </c>
    </row>
    <row r="53083" spans="71:71" x14ac:dyDescent="0.3">
      <c r="BS53083" s="24">
        <f t="shared" si="1152"/>
        <v>-2.5</v>
      </c>
    </row>
    <row r="53084" spans="71:71" x14ac:dyDescent="0.3">
      <c r="BS53084" s="24">
        <f t="shared" si="1152"/>
        <v>-2.5</v>
      </c>
    </row>
    <row r="53085" spans="71:71" x14ac:dyDescent="0.3">
      <c r="BS53085" s="24">
        <f t="shared" si="1152"/>
        <v>-2.5</v>
      </c>
    </row>
    <row r="53086" spans="71:71" x14ac:dyDescent="0.3">
      <c r="BS53086" s="24">
        <f t="shared" si="1152"/>
        <v>-2.5</v>
      </c>
    </row>
    <row r="53087" spans="71:71" x14ac:dyDescent="0.3">
      <c r="BS53087" s="24">
        <f t="shared" si="1152"/>
        <v>-2.5</v>
      </c>
    </row>
    <row r="53088" spans="71:71" x14ac:dyDescent="0.3">
      <c r="BS53088" s="24">
        <f t="shared" si="1152"/>
        <v>-2.5</v>
      </c>
    </row>
    <row r="53089" spans="71:71" x14ac:dyDescent="0.3">
      <c r="BS53089" s="24">
        <f t="shared" si="1152"/>
        <v>-2.5</v>
      </c>
    </row>
    <row r="53090" spans="71:71" x14ac:dyDescent="0.3">
      <c r="BS53090" s="24">
        <f t="shared" si="1152"/>
        <v>-2.5</v>
      </c>
    </row>
    <row r="53091" spans="71:71" x14ac:dyDescent="0.3">
      <c r="BS53091" s="24">
        <f t="shared" si="1152"/>
        <v>-2.5</v>
      </c>
    </row>
    <row r="53092" spans="71:71" x14ac:dyDescent="0.3">
      <c r="BS53092" s="24">
        <f t="shared" si="1152"/>
        <v>-2.5</v>
      </c>
    </row>
    <row r="53093" spans="71:71" x14ac:dyDescent="0.3">
      <c r="BS53093" s="24">
        <f t="shared" si="1152"/>
        <v>-2.5</v>
      </c>
    </row>
    <row r="53094" spans="71:71" x14ac:dyDescent="0.3">
      <c r="BS53094" s="24">
        <f t="shared" si="1152"/>
        <v>-2.5</v>
      </c>
    </row>
    <row r="53095" spans="71:71" x14ac:dyDescent="0.3">
      <c r="BS53095" s="24">
        <f t="shared" si="1152"/>
        <v>-2.5</v>
      </c>
    </row>
    <row r="53096" spans="71:71" x14ac:dyDescent="0.3">
      <c r="BS53096" s="24">
        <f t="shared" si="1152"/>
        <v>-2.5</v>
      </c>
    </row>
    <row r="53097" spans="71:71" x14ac:dyDescent="0.3">
      <c r="BS53097" s="24">
        <f t="shared" si="1152"/>
        <v>-2.5</v>
      </c>
    </row>
    <row r="53098" spans="71:71" x14ac:dyDescent="0.3">
      <c r="BS53098" s="24">
        <f t="shared" si="1152"/>
        <v>-2.5</v>
      </c>
    </row>
    <row r="53099" spans="71:71" x14ac:dyDescent="0.3">
      <c r="BS53099" s="24">
        <f t="shared" si="1152"/>
        <v>-2.5</v>
      </c>
    </row>
    <row r="53100" spans="71:71" x14ac:dyDescent="0.3">
      <c r="BS53100" s="24">
        <f t="shared" si="1152"/>
        <v>-2.5</v>
      </c>
    </row>
    <row r="53101" spans="71:71" x14ac:dyDescent="0.3">
      <c r="BS53101" s="24">
        <f t="shared" si="1152"/>
        <v>-2.5</v>
      </c>
    </row>
    <row r="53102" spans="71:71" x14ac:dyDescent="0.3">
      <c r="BS53102" s="24">
        <f t="shared" si="1152"/>
        <v>-2.5</v>
      </c>
    </row>
    <row r="53103" spans="71:71" x14ac:dyDescent="0.3">
      <c r="BS53103" s="24">
        <f t="shared" si="1152"/>
        <v>-2.5</v>
      </c>
    </row>
    <row r="53104" spans="71:71" x14ac:dyDescent="0.3">
      <c r="BS53104" s="24">
        <f t="shared" si="1152"/>
        <v>-2.5</v>
      </c>
    </row>
    <row r="53105" spans="71:71" x14ac:dyDescent="0.3">
      <c r="BS53105" s="24">
        <f t="shared" si="1152"/>
        <v>-2.5</v>
      </c>
    </row>
    <row r="53106" spans="71:71" x14ac:dyDescent="0.3">
      <c r="BS53106" s="24">
        <f t="shared" si="1152"/>
        <v>-2.5</v>
      </c>
    </row>
    <row r="53107" spans="71:71" x14ac:dyDescent="0.3">
      <c r="BS53107" s="24">
        <f t="shared" si="1152"/>
        <v>-2.5</v>
      </c>
    </row>
    <row r="53108" spans="71:71" x14ac:dyDescent="0.3">
      <c r="BS53108" s="24">
        <f t="shared" si="1152"/>
        <v>-2.5</v>
      </c>
    </row>
    <row r="53109" spans="71:71" x14ac:dyDescent="0.3">
      <c r="BS53109" s="24">
        <f t="shared" si="1152"/>
        <v>-2.5</v>
      </c>
    </row>
    <row r="53110" spans="71:71" x14ac:dyDescent="0.3">
      <c r="BS53110" s="24">
        <f t="shared" si="1152"/>
        <v>-2.5</v>
      </c>
    </row>
    <row r="53111" spans="71:71" x14ac:dyDescent="0.3">
      <c r="BS53111" s="24">
        <f t="shared" si="1152"/>
        <v>-2.5</v>
      </c>
    </row>
    <row r="53112" spans="71:71" x14ac:dyDescent="0.3">
      <c r="BS53112" s="24">
        <f t="shared" si="1152"/>
        <v>-2.5</v>
      </c>
    </row>
    <row r="53113" spans="71:71" x14ac:dyDescent="0.3">
      <c r="BS53113" s="24">
        <f t="shared" si="1152"/>
        <v>-2.5</v>
      </c>
    </row>
    <row r="53114" spans="71:71" x14ac:dyDescent="0.3">
      <c r="BS53114" s="24">
        <f t="shared" si="1152"/>
        <v>-2.5</v>
      </c>
    </row>
    <row r="53115" spans="71:71" x14ac:dyDescent="0.3">
      <c r="BS53115" s="24">
        <f t="shared" si="1152"/>
        <v>-2.5</v>
      </c>
    </row>
    <row r="53116" spans="71:71" x14ac:dyDescent="0.3">
      <c r="BS53116" s="24">
        <f t="shared" si="1152"/>
        <v>-2.5</v>
      </c>
    </row>
    <row r="53117" spans="71:71" x14ac:dyDescent="0.3">
      <c r="BS53117" s="24">
        <f t="shared" si="1152"/>
        <v>-2.5</v>
      </c>
    </row>
    <row r="53118" spans="71:71" x14ac:dyDescent="0.3">
      <c r="BS53118" s="24">
        <f t="shared" si="1152"/>
        <v>-2.5</v>
      </c>
    </row>
    <row r="53119" spans="71:71" x14ac:dyDescent="0.3">
      <c r="BS53119" s="24">
        <f t="shared" si="1152"/>
        <v>-2.5</v>
      </c>
    </row>
    <row r="53120" spans="71:71" x14ac:dyDescent="0.3">
      <c r="BS53120" s="24">
        <f t="shared" si="1152"/>
        <v>-2.5</v>
      </c>
    </row>
    <row r="53121" spans="71:71" x14ac:dyDescent="0.3">
      <c r="BS53121" s="24">
        <f t="shared" si="1152"/>
        <v>-2.5</v>
      </c>
    </row>
    <row r="53122" spans="71:71" x14ac:dyDescent="0.3">
      <c r="BS53122" s="24">
        <f t="shared" si="1152"/>
        <v>-2.5</v>
      </c>
    </row>
    <row r="53123" spans="71:71" x14ac:dyDescent="0.3">
      <c r="BS53123" s="24">
        <f t="shared" si="1152"/>
        <v>-2.5</v>
      </c>
    </row>
    <row r="53124" spans="71:71" x14ac:dyDescent="0.3">
      <c r="BS53124" s="24">
        <f t="shared" si="1152"/>
        <v>-2.5</v>
      </c>
    </row>
    <row r="53125" spans="71:71" x14ac:dyDescent="0.3">
      <c r="BS53125" s="24">
        <f t="shared" si="1152"/>
        <v>-2.5</v>
      </c>
    </row>
    <row r="53126" spans="71:71" x14ac:dyDescent="0.3">
      <c r="BS53126" s="24">
        <f t="shared" si="1152"/>
        <v>-2.5</v>
      </c>
    </row>
    <row r="53127" spans="71:71" x14ac:dyDescent="0.3">
      <c r="BS53127" s="24">
        <f t="shared" si="1152"/>
        <v>-2.5</v>
      </c>
    </row>
    <row r="53128" spans="71:71" x14ac:dyDescent="0.3">
      <c r="BS53128" s="24">
        <f t="shared" si="1152"/>
        <v>-2.5</v>
      </c>
    </row>
    <row r="53129" spans="71:71" x14ac:dyDescent="0.3">
      <c r="BS53129" s="24">
        <f t="shared" ref="BS53129:BS53192" si="1153">BR53129-2.5</f>
        <v>-2.5</v>
      </c>
    </row>
    <row r="53130" spans="71:71" x14ac:dyDescent="0.3">
      <c r="BS53130" s="24">
        <f t="shared" si="1153"/>
        <v>-2.5</v>
      </c>
    </row>
    <row r="53131" spans="71:71" x14ac:dyDescent="0.3">
      <c r="BS53131" s="24">
        <f t="shared" si="1153"/>
        <v>-2.5</v>
      </c>
    </row>
    <row r="53132" spans="71:71" x14ac:dyDescent="0.3">
      <c r="BS53132" s="24">
        <f t="shared" si="1153"/>
        <v>-2.5</v>
      </c>
    </row>
    <row r="53133" spans="71:71" x14ac:dyDescent="0.3">
      <c r="BS53133" s="24">
        <f t="shared" si="1153"/>
        <v>-2.5</v>
      </c>
    </row>
    <row r="53134" spans="71:71" x14ac:dyDescent="0.3">
      <c r="BS53134" s="24">
        <f t="shared" si="1153"/>
        <v>-2.5</v>
      </c>
    </row>
    <row r="53135" spans="71:71" x14ac:dyDescent="0.3">
      <c r="BS53135" s="24">
        <f t="shared" si="1153"/>
        <v>-2.5</v>
      </c>
    </row>
    <row r="53136" spans="71:71" x14ac:dyDescent="0.3">
      <c r="BS53136" s="24">
        <f t="shared" si="1153"/>
        <v>-2.5</v>
      </c>
    </row>
    <row r="53137" spans="71:71" x14ac:dyDescent="0.3">
      <c r="BS53137" s="24">
        <f t="shared" si="1153"/>
        <v>-2.5</v>
      </c>
    </row>
    <row r="53138" spans="71:71" x14ac:dyDescent="0.3">
      <c r="BS53138" s="24">
        <f t="shared" si="1153"/>
        <v>-2.5</v>
      </c>
    </row>
    <row r="53139" spans="71:71" x14ac:dyDescent="0.3">
      <c r="BS53139" s="24">
        <f t="shared" si="1153"/>
        <v>-2.5</v>
      </c>
    </row>
    <row r="53140" spans="71:71" x14ac:dyDescent="0.3">
      <c r="BS53140" s="24">
        <f t="shared" si="1153"/>
        <v>-2.5</v>
      </c>
    </row>
    <row r="53141" spans="71:71" x14ac:dyDescent="0.3">
      <c r="BS53141" s="24">
        <f t="shared" si="1153"/>
        <v>-2.5</v>
      </c>
    </row>
    <row r="53142" spans="71:71" x14ac:dyDescent="0.3">
      <c r="BS53142" s="24">
        <f t="shared" si="1153"/>
        <v>-2.5</v>
      </c>
    </row>
    <row r="53143" spans="71:71" x14ac:dyDescent="0.3">
      <c r="BS53143" s="24">
        <f t="shared" si="1153"/>
        <v>-2.5</v>
      </c>
    </row>
    <row r="53144" spans="71:71" x14ac:dyDescent="0.3">
      <c r="BS53144" s="24">
        <f t="shared" si="1153"/>
        <v>-2.5</v>
      </c>
    </row>
    <row r="53145" spans="71:71" x14ac:dyDescent="0.3">
      <c r="BS53145" s="24">
        <f t="shared" si="1153"/>
        <v>-2.5</v>
      </c>
    </row>
    <row r="53146" spans="71:71" x14ac:dyDescent="0.3">
      <c r="BS53146" s="24">
        <f t="shared" si="1153"/>
        <v>-2.5</v>
      </c>
    </row>
    <row r="53147" spans="71:71" x14ac:dyDescent="0.3">
      <c r="BS53147" s="24">
        <f t="shared" si="1153"/>
        <v>-2.5</v>
      </c>
    </row>
    <row r="53148" spans="71:71" x14ac:dyDescent="0.3">
      <c r="BS53148" s="24">
        <f t="shared" si="1153"/>
        <v>-2.5</v>
      </c>
    </row>
    <row r="53149" spans="71:71" x14ac:dyDescent="0.3">
      <c r="BS53149" s="24">
        <f t="shared" si="1153"/>
        <v>-2.5</v>
      </c>
    </row>
    <row r="53150" spans="71:71" x14ac:dyDescent="0.3">
      <c r="BS53150" s="24">
        <f t="shared" si="1153"/>
        <v>-2.5</v>
      </c>
    </row>
    <row r="53151" spans="71:71" x14ac:dyDescent="0.3">
      <c r="BS53151" s="24">
        <f t="shared" si="1153"/>
        <v>-2.5</v>
      </c>
    </row>
    <row r="53152" spans="71:71" x14ac:dyDescent="0.3">
      <c r="BS53152" s="24">
        <f t="shared" si="1153"/>
        <v>-2.5</v>
      </c>
    </row>
    <row r="53153" spans="71:71" x14ac:dyDescent="0.3">
      <c r="BS53153" s="24">
        <f t="shared" si="1153"/>
        <v>-2.5</v>
      </c>
    </row>
    <row r="53154" spans="71:71" x14ac:dyDescent="0.3">
      <c r="BS53154" s="24">
        <f t="shared" si="1153"/>
        <v>-2.5</v>
      </c>
    </row>
    <row r="53155" spans="71:71" x14ac:dyDescent="0.3">
      <c r="BS53155" s="24">
        <f t="shared" si="1153"/>
        <v>-2.5</v>
      </c>
    </row>
    <row r="53156" spans="71:71" x14ac:dyDescent="0.3">
      <c r="BS53156" s="24">
        <f t="shared" si="1153"/>
        <v>-2.5</v>
      </c>
    </row>
    <row r="53157" spans="71:71" x14ac:dyDescent="0.3">
      <c r="BS53157" s="24">
        <f t="shared" si="1153"/>
        <v>-2.5</v>
      </c>
    </row>
    <row r="53158" spans="71:71" x14ac:dyDescent="0.3">
      <c r="BS53158" s="24">
        <f t="shared" si="1153"/>
        <v>-2.5</v>
      </c>
    </row>
    <row r="53159" spans="71:71" x14ac:dyDescent="0.3">
      <c r="BS53159" s="24">
        <f t="shared" si="1153"/>
        <v>-2.5</v>
      </c>
    </row>
    <row r="53160" spans="71:71" x14ac:dyDescent="0.3">
      <c r="BS53160" s="24">
        <f t="shared" si="1153"/>
        <v>-2.5</v>
      </c>
    </row>
    <row r="53161" spans="71:71" x14ac:dyDescent="0.3">
      <c r="BS53161" s="24">
        <f t="shared" si="1153"/>
        <v>-2.5</v>
      </c>
    </row>
    <row r="53162" spans="71:71" x14ac:dyDescent="0.3">
      <c r="BS53162" s="24">
        <f t="shared" si="1153"/>
        <v>-2.5</v>
      </c>
    </row>
    <row r="53163" spans="71:71" x14ac:dyDescent="0.3">
      <c r="BS53163" s="24">
        <f t="shared" si="1153"/>
        <v>-2.5</v>
      </c>
    </row>
    <row r="53164" spans="71:71" x14ac:dyDescent="0.3">
      <c r="BS53164" s="24">
        <f t="shared" si="1153"/>
        <v>-2.5</v>
      </c>
    </row>
    <row r="53165" spans="71:71" x14ac:dyDescent="0.3">
      <c r="BS53165" s="24">
        <f t="shared" si="1153"/>
        <v>-2.5</v>
      </c>
    </row>
    <row r="53166" spans="71:71" x14ac:dyDescent="0.3">
      <c r="BS53166" s="24">
        <f t="shared" si="1153"/>
        <v>-2.5</v>
      </c>
    </row>
    <row r="53167" spans="71:71" x14ac:dyDescent="0.3">
      <c r="BS53167" s="24">
        <f t="shared" si="1153"/>
        <v>-2.5</v>
      </c>
    </row>
    <row r="53168" spans="71:71" x14ac:dyDescent="0.3">
      <c r="BS53168" s="24">
        <f t="shared" si="1153"/>
        <v>-2.5</v>
      </c>
    </row>
    <row r="53169" spans="71:71" x14ac:dyDescent="0.3">
      <c r="BS53169" s="24">
        <f t="shared" si="1153"/>
        <v>-2.5</v>
      </c>
    </row>
    <row r="53170" spans="71:71" x14ac:dyDescent="0.3">
      <c r="BS53170" s="24">
        <f t="shared" si="1153"/>
        <v>-2.5</v>
      </c>
    </row>
    <row r="53171" spans="71:71" x14ac:dyDescent="0.3">
      <c r="BS53171" s="24">
        <f t="shared" si="1153"/>
        <v>-2.5</v>
      </c>
    </row>
    <row r="53172" spans="71:71" x14ac:dyDescent="0.3">
      <c r="BS53172" s="24">
        <f t="shared" si="1153"/>
        <v>-2.5</v>
      </c>
    </row>
    <row r="53173" spans="71:71" x14ac:dyDescent="0.3">
      <c r="BS53173" s="24">
        <f t="shared" si="1153"/>
        <v>-2.5</v>
      </c>
    </row>
    <row r="53174" spans="71:71" x14ac:dyDescent="0.3">
      <c r="BS53174" s="24">
        <f t="shared" si="1153"/>
        <v>-2.5</v>
      </c>
    </row>
    <row r="53175" spans="71:71" x14ac:dyDescent="0.3">
      <c r="BS53175" s="24">
        <f t="shared" si="1153"/>
        <v>-2.5</v>
      </c>
    </row>
    <row r="53176" spans="71:71" x14ac:dyDescent="0.3">
      <c r="BS53176" s="24">
        <f t="shared" si="1153"/>
        <v>-2.5</v>
      </c>
    </row>
    <row r="53177" spans="71:71" x14ac:dyDescent="0.3">
      <c r="BS53177" s="24">
        <f t="shared" si="1153"/>
        <v>-2.5</v>
      </c>
    </row>
    <row r="53178" spans="71:71" x14ac:dyDescent="0.3">
      <c r="BS53178" s="24">
        <f t="shared" si="1153"/>
        <v>-2.5</v>
      </c>
    </row>
    <row r="53179" spans="71:71" x14ac:dyDescent="0.3">
      <c r="BS53179" s="24">
        <f t="shared" si="1153"/>
        <v>-2.5</v>
      </c>
    </row>
    <row r="53180" spans="71:71" x14ac:dyDescent="0.3">
      <c r="BS53180" s="24">
        <f t="shared" si="1153"/>
        <v>-2.5</v>
      </c>
    </row>
    <row r="53181" spans="71:71" x14ac:dyDescent="0.3">
      <c r="BS53181" s="24">
        <f t="shared" si="1153"/>
        <v>-2.5</v>
      </c>
    </row>
    <row r="53182" spans="71:71" x14ac:dyDescent="0.3">
      <c r="BS53182" s="24">
        <f t="shared" si="1153"/>
        <v>-2.5</v>
      </c>
    </row>
    <row r="53183" spans="71:71" x14ac:dyDescent="0.3">
      <c r="BS53183" s="24">
        <f t="shared" si="1153"/>
        <v>-2.5</v>
      </c>
    </row>
    <row r="53184" spans="71:71" x14ac:dyDescent="0.3">
      <c r="BS53184" s="24">
        <f t="shared" si="1153"/>
        <v>-2.5</v>
      </c>
    </row>
    <row r="53185" spans="71:71" x14ac:dyDescent="0.3">
      <c r="BS53185" s="24">
        <f t="shared" si="1153"/>
        <v>-2.5</v>
      </c>
    </row>
    <row r="53186" spans="71:71" x14ac:dyDescent="0.3">
      <c r="BS53186" s="24">
        <f t="shared" si="1153"/>
        <v>-2.5</v>
      </c>
    </row>
    <row r="53187" spans="71:71" x14ac:dyDescent="0.3">
      <c r="BS53187" s="24">
        <f t="shared" si="1153"/>
        <v>-2.5</v>
      </c>
    </row>
    <row r="53188" spans="71:71" x14ac:dyDescent="0.3">
      <c r="BS53188" s="24">
        <f t="shared" si="1153"/>
        <v>-2.5</v>
      </c>
    </row>
    <row r="53189" spans="71:71" x14ac:dyDescent="0.3">
      <c r="BS53189" s="24">
        <f t="shared" si="1153"/>
        <v>-2.5</v>
      </c>
    </row>
    <row r="53190" spans="71:71" x14ac:dyDescent="0.3">
      <c r="BS53190" s="24">
        <f t="shared" si="1153"/>
        <v>-2.5</v>
      </c>
    </row>
    <row r="53191" spans="71:71" x14ac:dyDescent="0.3">
      <c r="BS53191" s="24">
        <f t="shared" si="1153"/>
        <v>-2.5</v>
      </c>
    </row>
    <row r="53192" spans="71:71" x14ac:dyDescent="0.3">
      <c r="BS53192" s="24">
        <f t="shared" si="1153"/>
        <v>-2.5</v>
      </c>
    </row>
    <row r="53193" spans="71:71" x14ac:dyDescent="0.3">
      <c r="BS53193" s="24">
        <f t="shared" ref="BS53193:BS53256" si="1154">BR53193-2.5</f>
        <v>-2.5</v>
      </c>
    </row>
    <row r="53194" spans="71:71" x14ac:dyDescent="0.3">
      <c r="BS53194" s="24">
        <f t="shared" si="1154"/>
        <v>-2.5</v>
      </c>
    </row>
    <row r="53195" spans="71:71" x14ac:dyDescent="0.3">
      <c r="BS53195" s="24">
        <f t="shared" si="1154"/>
        <v>-2.5</v>
      </c>
    </row>
    <row r="53196" spans="71:71" x14ac:dyDescent="0.3">
      <c r="BS53196" s="24">
        <f t="shared" si="1154"/>
        <v>-2.5</v>
      </c>
    </row>
    <row r="53197" spans="71:71" x14ac:dyDescent="0.3">
      <c r="BS53197" s="24">
        <f t="shared" si="1154"/>
        <v>-2.5</v>
      </c>
    </row>
    <row r="53198" spans="71:71" x14ac:dyDescent="0.3">
      <c r="BS53198" s="24">
        <f t="shared" si="1154"/>
        <v>-2.5</v>
      </c>
    </row>
    <row r="53199" spans="71:71" x14ac:dyDescent="0.3">
      <c r="BS53199" s="24">
        <f t="shared" si="1154"/>
        <v>-2.5</v>
      </c>
    </row>
    <row r="53200" spans="71:71" x14ac:dyDescent="0.3">
      <c r="BS53200" s="24">
        <f t="shared" si="1154"/>
        <v>-2.5</v>
      </c>
    </row>
    <row r="53201" spans="71:71" x14ac:dyDescent="0.3">
      <c r="BS53201" s="24">
        <f t="shared" si="1154"/>
        <v>-2.5</v>
      </c>
    </row>
    <row r="53202" spans="71:71" x14ac:dyDescent="0.3">
      <c r="BS53202" s="24">
        <f t="shared" si="1154"/>
        <v>-2.5</v>
      </c>
    </row>
    <row r="53203" spans="71:71" x14ac:dyDescent="0.3">
      <c r="BS53203" s="24">
        <f t="shared" si="1154"/>
        <v>-2.5</v>
      </c>
    </row>
    <row r="53204" spans="71:71" x14ac:dyDescent="0.3">
      <c r="BS53204" s="24">
        <f t="shared" si="1154"/>
        <v>-2.5</v>
      </c>
    </row>
    <row r="53205" spans="71:71" x14ac:dyDescent="0.3">
      <c r="BS53205" s="24">
        <f t="shared" si="1154"/>
        <v>-2.5</v>
      </c>
    </row>
    <row r="53206" spans="71:71" x14ac:dyDescent="0.3">
      <c r="BS53206" s="24">
        <f t="shared" si="1154"/>
        <v>-2.5</v>
      </c>
    </row>
    <row r="53207" spans="71:71" x14ac:dyDescent="0.3">
      <c r="BS53207" s="24">
        <f t="shared" si="1154"/>
        <v>-2.5</v>
      </c>
    </row>
    <row r="53208" spans="71:71" x14ac:dyDescent="0.3">
      <c r="BS53208" s="24">
        <f t="shared" si="1154"/>
        <v>-2.5</v>
      </c>
    </row>
    <row r="53209" spans="71:71" x14ac:dyDescent="0.3">
      <c r="BS53209" s="24">
        <f t="shared" si="1154"/>
        <v>-2.5</v>
      </c>
    </row>
    <row r="53210" spans="71:71" x14ac:dyDescent="0.3">
      <c r="BS53210" s="24">
        <f t="shared" si="1154"/>
        <v>-2.5</v>
      </c>
    </row>
    <row r="53211" spans="71:71" x14ac:dyDescent="0.3">
      <c r="BS53211" s="24">
        <f t="shared" si="1154"/>
        <v>-2.5</v>
      </c>
    </row>
    <row r="53212" spans="71:71" x14ac:dyDescent="0.3">
      <c r="BS53212" s="24">
        <f t="shared" si="1154"/>
        <v>-2.5</v>
      </c>
    </row>
    <row r="53213" spans="71:71" x14ac:dyDescent="0.3">
      <c r="BS53213" s="24">
        <f t="shared" si="1154"/>
        <v>-2.5</v>
      </c>
    </row>
    <row r="53214" spans="71:71" x14ac:dyDescent="0.3">
      <c r="BS53214" s="24">
        <f t="shared" si="1154"/>
        <v>-2.5</v>
      </c>
    </row>
    <row r="53215" spans="71:71" x14ac:dyDescent="0.3">
      <c r="BS53215" s="24">
        <f t="shared" si="1154"/>
        <v>-2.5</v>
      </c>
    </row>
    <row r="53216" spans="71:71" x14ac:dyDescent="0.3">
      <c r="BS53216" s="24">
        <f t="shared" si="1154"/>
        <v>-2.5</v>
      </c>
    </row>
    <row r="53217" spans="71:71" x14ac:dyDescent="0.3">
      <c r="BS53217" s="24">
        <f t="shared" si="1154"/>
        <v>-2.5</v>
      </c>
    </row>
    <row r="53218" spans="71:71" x14ac:dyDescent="0.3">
      <c r="BS53218" s="24">
        <f t="shared" si="1154"/>
        <v>-2.5</v>
      </c>
    </row>
    <row r="53219" spans="71:71" x14ac:dyDescent="0.3">
      <c r="BS53219" s="24">
        <f t="shared" si="1154"/>
        <v>-2.5</v>
      </c>
    </row>
    <row r="53220" spans="71:71" x14ac:dyDescent="0.3">
      <c r="BS53220" s="24">
        <f t="shared" si="1154"/>
        <v>-2.5</v>
      </c>
    </row>
    <row r="53221" spans="71:71" x14ac:dyDescent="0.3">
      <c r="BS53221" s="24">
        <f t="shared" si="1154"/>
        <v>-2.5</v>
      </c>
    </row>
    <row r="53222" spans="71:71" x14ac:dyDescent="0.3">
      <c r="BS53222" s="24">
        <f t="shared" si="1154"/>
        <v>-2.5</v>
      </c>
    </row>
    <row r="53223" spans="71:71" x14ac:dyDescent="0.3">
      <c r="BS53223" s="24">
        <f t="shared" si="1154"/>
        <v>-2.5</v>
      </c>
    </row>
    <row r="53224" spans="71:71" x14ac:dyDescent="0.3">
      <c r="BS53224" s="24">
        <f t="shared" si="1154"/>
        <v>-2.5</v>
      </c>
    </row>
    <row r="53225" spans="71:71" x14ac:dyDescent="0.3">
      <c r="BS53225" s="24">
        <f t="shared" si="1154"/>
        <v>-2.5</v>
      </c>
    </row>
    <row r="53226" spans="71:71" x14ac:dyDescent="0.3">
      <c r="BS53226" s="24">
        <f t="shared" si="1154"/>
        <v>-2.5</v>
      </c>
    </row>
    <row r="53227" spans="71:71" x14ac:dyDescent="0.3">
      <c r="BS53227" s="24">
        <f t="shared" si="1154"/>
        <v>-2.5</v>
      </c>
    </row>
    <row r="53228" spans="71:71" x14ac:dyDescent="0.3">
      <c r="BS53228" s="24">
        <f t="shared" si="1154"/>
        <v>-2.5</v>
      </c>
    </row>
    <row r="53229" spans="71:71" x14ac:dyDescent="0.3">
      <c r="BS53229" s="24">
        <f t="shared" si="1154"/>
        <v>-2.5</v>
      </c>
    </row>
    <row r="53230" spans="71:71" x14ac:dyDescent="0.3">
      <c r="BS53230" s="24">
        <f t="shared" si="1154"/>
        <v>-2.5</v>
      </c>
    </row>
    <row r="53231" spans="71:71" x14ac:dyDescent="0.3">
      <c r="BS53231" s="24">
        <f t="shared" si="1154"/>
        <v>-2.5</v>
      </c>
    </row>
    <row r="53232" spans="71:71" x14ac:dyDescent="0.3">
      <c r="BS53232" s="24">
        <f t="shared" si="1154"/>
        <v>-2.5</v>
      </c>
    </row>
    <row r="53233" spans="71:71" x14ac:dyDescent="0.3">
      <c r="BS53233" s="24">
        <f t="shared" si="1154"/>
        <v>-2.5</v>
      </c>
    </row>
    <row r="53234" spans="71:71" x14ac:dyDescent="0.3">
      <c r="BS53234" s="24">
        <f t="shared" si="1154"/>
        <v>-2.5</v>
      </c>
    </row>
    <row r="53235" spans="71:71" x14ac:dyDescent="0.3">
      <c r="BS53235" s="24">
        <f t="shared" si="1154"/>
        <v>-2.5</v>
      </c>
    </row>
    <row r="53236" spans="71:71" x14ac:dyDescent="0.3">
      <c r="BS53236" s="24">
        <f t="shared" si="1154"/>
        <v>-2.5</v>
      </c>
    </row>
    <row r="53237" spans="71:71" x14ac:dyDescent="0.3">
      <c r="BS53237" s="24">
        <f t="shared" si="1154"/>
        <v>-2.5</v>
      </c>
    </row>
    <row r="53238" spans="71:71" x14ac:dyDescent="0.3">
      <c r="BS53238" s="24">
        <f t="shared" si="1154"/>
        <v>-2.5</v>
      </c>
    </row>
    <row r="53239" spans="71:71" x14ac:dyDescent="0.3">
      <c r="BS53239" s="24">
        <f t="shared" si="1154"/>
        <v>-2.5</v>
      </c>
    </row>
    <row r="53240" spans="71:71" x14ac:dyDescent="0.3">
      <c r="BS53240" s="24">
        <f t="shared" si="1154"/>
        <v>-2.5</v>
      </c>
    </row>
    <row r="53241" spans="71:71" x14ac:dyDescent="0.3">
      <c r="BS53241" s="24">
        <f t="shared" si="1154"/>
        <v>-2.5</v>
      </c>
    </row>
    <row r="53242" spans="71:71" x14ac:dyDescent="0.3">
      <c r="BS53242" s="24">
        <f t="shared" si="1154"/>
        <v>-2.5</v>
      </c>
    </row>
    <row r="53243" spans="71:71" x14ac:dyDescent="0.3">
      <c r="BS53243" s="24">
        <f t="shared" si="1154"/>
        <v>-2.5</v>
      </c>
    </row>
    <row r="53244" spans="71:71" x14ac:dyDescent="0.3">
      <c r="BS53244" s="24">
        <f t="shared" si="1154"/>
        <v>-2.5</v>
      </c>
    </row>
    <row r="53245" spans="71:71" x14ac:dyDescent="0.3">
      <c r="BS53245" s="24">
        <f t="shared" si="1154"/>
        <v>-2.5</v>
      </c>
    </row>
    <row r="53246" spans="71:71" x14ac:dyDescent="0.3">
      <c r="BS53246" s="24">
        <f t="shared" si="1154"/>
        <v>-2.5</v>
      </c>
    </row>
    <row r="53247" spans="71:71" x14ac:dyDescent="0.3">
      <c r="BS53247" s="24">
        <f t="shared" si="1154"/>
        <v>-2.5</v>
      </c>
    </row>
    <row r="53248" spans="71:71" x14ac:dyDescent="0.3">
      <c r="BS53248" s="24">
        <f t="shared" si="1154"/>
        <v>-2.5</v>
      </c>
    </row>
    <row r="53249" spans="71:71" x14ac:dyDescent="0.3">
      <c r="BS53249" s="24">
        <f t="shared" si="1154"/>
        <v>-2.5</v>
      </c>
    </row>
    <row r="53250" spans="71:71" x14ac:dyDescent="0.3">
      <c r="BS53250" s="24">
        <f t="shared" si="1154"/>
        <v>-2.5</v>
      </c>
    </row>
    <row r="53251" spans="71:71" x14ac:dyDescent="0.3">
      <c r="BS53251" s="24">
        <f t="shared" si="1154"/>
        <v>-2.5</v>
      </c>
    </row>
    <row r="53252" spans="71:71" x14ac:dyDescent="0.3">
      <c r="BS53252" s="24">
        <f t="shared" si="1154"/>
        <v>-2.5</v>
      </c>
    </row>
    <row r="53253" spans="71:71" x14ac:dyDescent="0.3">
      <c r="BS53253" s="24">
        <f t="shared" si="1154"/>
        <v>-2.5</v>
      </c>
    </row>
    <row r="53254" spans="71:71" x14ac:dyDescent="0.3">
      <c r="BS53254" s="24">
        <f t="shared" si="1154"/>
        <v>-2.5</v>
      </c>
    </row>
    <row r="53255" spans="71:71" x14ac:dyDescent="0.3">
      <c r="BS53255" s="24">
        <f t="shared" si="1154"/>
        <v>-2.5</v>
      </c>
    </row>
    <row r="53256" spans="71:71" x14ac:dyDescent="0.3">
      <c r="BS53256" s="24">
        <f t="shared" si="1154"/>
        <v>-2.5</v>
      </c>
    </row>
    <row r="53257" spans="71:71" x14ac:dyDescent="0.3">
      <c r="BS53257" s="24">
        <f t="shared" ref="BS53257:BS53320" si="1155">BR53257-2.5</f>
        <v>-2.5</v>
      </c>
    </row>
    <row r="53258" spans="71:71" x14ac:dyDescent="0.3">
      <c r="BS53258" s="24">
        <f t="shared" si="1155"/>
        <v>-2.5</v>
      </c>
    </row>
    <row r="53259" spans="71:71" x14ac:dyDescent="0.3">
      <c r="BS53259" s="24">
        <f t="shared" si="1155"/>
        <v>-2.5</v>
      </c>
    </row>
    <row r="53260" spans="71:71" x14ac:dyDescent="0.3">
      <c r="BS53260" s="24">
        <f t="shared" si="1155"/>
        <v>-2.5</v>
      </c>
    </row>
    <row r="53261" spans="71:71" x14ac:dyDescent="0.3">
      <c r="BS53261" s="24">
        <f t="shared" si="1155"/>
        <v>-2.5</v>
      </c>
    </row>
    <row r="53262" spans="71:71" x14ac:dyDescent="0.3">
      <c r="BS53262" s="24">
        <f t="shared" si="1155"/>
        <v>-2.5</v>
      </c>
    </row>
    <row r="53263" spans="71:71" x14ac:dyDescent="0.3">
      <c r="BS53263" s="24">
        <f t="shared" si="1155"/>
        <v>-2.5</v>
      </c>
    </row>
    <row r="53264" spans="71:71" x14ac:dyDescent="0.3">
      <c r="BS53264" s="24">
        <f t="shared" si="1155"/>
        <v>-2.5</v>
      </c>
    </row>
    <row r="53265" spans="71:71" x14ac:dyDescent="0.3">
      <c r="BS53265" s="24">
        <f t="shared" si="1155"/>
        <v>-2.5</v>
      </c>
    </row>
    <row r="53266" spans="71:71" x14ac:dyDescent="0.3">
      <c r="BS53266" s="24">
        <f t="shared" si="1155"/>
        <v>-2.5</v>
      </c>
    </row>
    <row r="53267" spans="71:71" x14ac:dyDescent="0.3">
      <c r="BS53267" s="24">
        <f t="shared" si="1155"/>
        <v>-2.5</v>
      </c>
    </row>
    <row r="53268" spans="71:71" x14ac:dyDescent="0.3">
      <c r="BS53268" s="24">
        <f t="shared" si="1155"/>
        <v>-2.5</v>
      </c>
    </row>
    <row r="53269" spans="71:71" x14ac:dyDescent="0.3">
      <c r="BS53269" s="24">
        <f t="shared" si="1155"/>
        <v>-2.5</v>
      </c>
    </row>
    <row r="53270" spans="71:71" x14ac:dyDescent="0.3">
      <c r="BS53270" s="24">
        <f t="shared" si="1155"/>
        <v>-2.5</v>
      </c>
    </row>
    <row r="53271" spans="71:71" x14ac:dyDescent="0.3">
      <c r="BS53271" s="24">
        <f t="shared" si="1155"/>
        <v>-2.5</v>
      </c>
    </row>
    <row r="53272" spans="71:71" x14ac:dyDescent="0.3">
      <c r="BS53272" s="24">
        <f t="shared" si="1155"/>
        <v>-2.5</v>
      </c>
    </row>
    <row r="53273" spans="71:71" x14ac:dyDescent="0.3">
      <c r="BS53273" s="24">
        <f t="shared" si="1155"/>
        <v>-2.5</v>
      </c>
    </row>
    <row r="53274" spans="71:71" x14ac:dyDescent="0.3">
      <c r="BS53274" s="24">
        <f t="shared" si="1155"/>
        <v>-2.5</v>
      </c>
    </row>
    <row r="53275" spans="71:71" x14ac:dyDescent="0.3">
      <c r="BS53275" s="24">
        <f t="shared" si="1155"/>
        <v>-2.5</v>
      </c>
    </row>
    <row r="53276" spans="71:71" x14ac:dyDescent="0.3">
      <c r="BS53276" s="24">
        <f t="shared" si="1155"/>
        <v>-2.5</v>
      </c>
    </row>
    <row r="53277" spans="71:71" x14ac:dyDescent="0.3">
      <c r="BS53277" s="24">
        <f t="shared" si="1155"/>
        <v>-2.5</v>
      </c>
    </row>
    <row r="53278" spans="71:71" x14ac:dyDescent="0.3">
      <c r="BS53278" s="24">
        <f t="shared" si="1155"/>
        <v>-2.5</v>
      </c>
    </row>
    <row r="53279" spans="71:71" x14ac:dyDescent="0.3">
      <c r="BS53279" s="24">
        <f t="shared" si="1155"/>
        <v>-2.5</v>
      </c>
    </row>
    <row r="53280" spans="71:71" x14ac:dyDescent="0.3">
      <c r="BS53280" s="24">
        <f t="shared" si="1155"/>
        <v>-2.5</v>
      </c>
    </row>
    <row r="53281" spans="71:71" x14ac:dyDescent="0.3">
      <c r="BS53281" s="24">
        <f t="shared" si="1155"/>
        <v>-2.5</v>
      </c>
    </row>
    <row r="53282" spans="71:71" x14ac:dyDescent="0.3">
      <c r="BS53282" s="24">
        <f t="shared" si="1155"/>
        <v>-2.5</v>
      </c>
    </row>
    <row r="53283" spans="71:71" x14ac:dyDescent="0.3">
      <c r="BS53283" s="24">
        <f t="shared" si="1155"/>
        <v>-2.5</v>
      </c>
    </row>
    <row r="53284" spans="71:71" x14ac:dyDescent="0.3">
      <c r="BS53284" s="24">
        <f t="shared" si="1155"/>
        <v>-2.5</v>
      </c>
    </row>
    <row r="53285" spans="71:71" x14ac:dyDescent="0.3">
      <c r="BS53285" s="24">
        <f t="shared" si="1155"/>
        <v>-2.5</v>
      </c>
    </row>
    <row r="53286" spans="71:71" x14ac:dyDescent="0.3">
      <c r="BS53286" s="24">
        <f t="shared" si="1155"/>
        <v>-2.5</v>
      </c>
    </row>
    <row r="53287" spans="71:71" x14ac:dyDescent="0.3">
      <c r="BS53287" s="24">
        <f t="shared" si="1155"/>
        <v>-2.5</v>
      </c>
    </row>
    <row r="53288" spans="71:71" x14ac:dyDescent="0.3">
      <c r="BS53288" s="24">
        <f t="shared" si="1155"/>
        <v>-2.5</v>
      </c>
    </row>
    <row r="53289" spans="71:71" x14ac:dyDescent="0.3">
      <c r="BS53289" s="24">
        <f t="shared" si="1155"/>
        <v>-2.5</v>
      </c>
    </row>
    <row r="53290" spans="71:71" x14ac:dyDescent="0.3">
      <c r="BS53290" s="24">
        <f t="shared" si="1155"/>
        <v>-2.5</v>
      </c>
    </row>
    <row r="53291" spans="71:71" x14ac:dyDescent="0.3">
      <c r="BS53291" s="24">
        <f t="shared" si="1155"/>
        <v>-2.5</v>
      </c>
    </row>
    <row r="53292" spans="71:71" x14ac:dyDescent="0.3">
      <c r="BS53292" s="24">
        <f t="shared" si="1155"/>
        <v>-2.5</v>
      </c>
    </row>
    <row r="53293" spans="71:71" x14ac:dyDescent="0.3">
      <c r="BS53293" s="24">
        <f t="shared" si="1155"/>
        <v>-2.5</v>
      </c>
    </row>
    <row r="53294" spans="71:71" x14ac:dyDescent="0.3">
      <c r="BS53294" s="24">
        <f t="shared" si="1155"/>
        <v>-2.5</v>
      </c>
    </row>
    <row r="53295" spans="71:71" x14ac:dyDescent="0.3">
      <c r="BS53295" s="24">
        <f t="shared" si="1155"/>
        <v>-2.5</v>
      </c>
    </row>
    <row r="53296" spans="71:71" x14ac:dyDescent="0.3">
      <c r="BS53296" s="24">
        <f t="shared" si="1155"/>
        <v>-2.5</v>
      </c>
    </row>
    <row r="53297" spans="71:71" x14ac:dyDescent="0.3">
      <c r="BS53297" s="24">
        <f t="shared" si="1155"/>
        <v>-2.5</v>
      </c>
    </row>
    <row r="53298" spans="71:71" x14ac:dyDescent="0.3">
      <c r="BS53298" s="24">
        <f t="shared" si="1155"/>
        <v>-2.5</v>
      </c>
    </row>
    <row r="53299" spans="71:71" x14ac:dyDescent="0.3">
      <c r="BS53299" s="24">
        <f t="shared" si="1155"/>
        <v>-2.5</v>
      </c>
    </row>
    <row r="53300" spans="71:71" x14ac:dyDescent="0.3">
      <c r="BS53300" s="24">
        <f t="shared" si="1155"/>
        <v>-2.5</v>
      </c>
    </row>
    <row r="53301" spans="71:71" x14ac:dyDescent="0.3">
      <c r="BS53301" s="24">
        <f t="shared" si="1155"/>
        <v>-2.5</v>
      </c>
    </row>
    <row r="53302" spans="71:71" x14ac:dyDescent="0.3">
      <c r="BS53302" s="24">
        <f t="shared" si="1155"/>
        <v>-2.5</v>
      </c>
    </row>
    <row r="53303" spans="71:71" x14ac:dyDescent="0.3">
      <c r="BS53303" s="24">
        <f t="shared" si="1155"/>
        <v>-2.5</v>
      </c>
    </row>
    <row r="53304" spans="71:71" x14ac:dyDescent="0.3">
      <c r="BS53304" s="24">
        <f t="shared" si="1155"/>
        <v>-2.5</v>
      </c>
    </row>
    <row r="53305" spans="71:71" x14ac:dyDescent="0.3">
      <c r="BS53305" s="24">
        <f t="shared" si="1155"/>
        <v>-2.5</v>
      </c>
    </row>
    <row r="53306" spans="71:71" x14ac:dyDescent="0.3">
      <c r="BS53306" s="24">
        <f t="shared" si="1155"/>
        <v>-2.5</v>
      </c>
    </row>
    <row r="53307" spans="71:71" x14ac:dyDescent="0.3">
      <c r="BS53307" s="24">
        <f t="shared" si="1155"/>
        <v>-2.5</v>
      </c>
    </row>
    <row r="53308" spans="71:71" x14ac:dyDescent="0.3">
      <c r="BS53308" s="24">
        <f t="shared" si="1155"/>
        <v>-2.5</v>
      </c>
    </row>
    <row r="53309" spans="71:71" x14ac:dyDescent="0.3">
      <c r="BS53309" s="24">
        <f t="shared" si="1155"/>
        <v>-2.5</v>
      </c>
    </row>
    <row r="53310" spans="71:71" x14ac:dyDescent="0.3">
      <c r="BS53310" s="24">
        <f t="shared" si="1155"/>
        <v>-2.5</v>
      </c>
    </row>
    <row r="53311" spans="71:71" x14ac:dyDescent="0.3">
      <c r="BS53311" s="24">
        <f t="shared" si="1155"/>
        <v>-2.5</v>
      </c>
    </row>
    <row r="53312" spans="71:71" x14ac:dyDescent="0.3">
      <c r="BS53312" s="24">
        <f t="shared" si="1155"/>
        <v>-2.5</v>
      </c>
    </row>
    <row r="53313" spans="71:71" x14ac:dyDescent="0.3">
      <c r="BS53313" s="24">
        <f t="shared" si="1155"/>
        <v>-2.5</v>
      </c>
    </row>
    <row r="53314" spans="71:71" x14ac:dyDescent="0.3">
      <c r="BS53314" s="24">
        <f t="shared" si="1155"/>
        <v>-2.5</v>
      </c>
    </row>
    <row r="53315" spans="71:71" x14ac:dyDescent="0.3">
      <c r="BS53315" s="24">
        <f t="shared" si="1155"/>
        <v>-2.5</v>
      </c>
    </row>
    <row r="53316" spans="71:71" x14ac:dyDescent="0.3">
      <c r="BS53316" s="24">
        <f t="shared" si="1155"/>
        <v>-2.5</v>
      </c>
    </row>
    <row r="53317" spans="71:71" x14ac:dyDescent="0.3">
      <c r="BS53317" s="24">
        <f t="shared" si="1155"/>
        <v>-2.5</v>
      </c>
    </row>
    <row r="53318" spans="71:71" x14ac:dyDescent="0.3">
      <c r="BS53318" s="24">
        <f t="shared" si="1155"/>
        <v>-2.5</v>
      </c>
    </row>
    <row r="53319" spans="71:71" x14ac:dyDescent="0.3">
      <c r="BS53319" s="24">
        <f t="shared" si="1155"/>
        <v>-2.5</v>
      </c>
    </row>
    <row r="53320" spans="71:71" x14ac:dyDescent="0.3">
      <c r="BS53320" s="24">
        <f t="shared" si="1155"/>
        <v>-2.5</v>
      </c>
    </row>
    <row r="53321" spans="71:71" x14ac:dyDescent="0.3">
      <c r="BS53321" s="24">
        <f t="shared" ref="BS53321:BS53384" si="1156">BR53321-2.5</f>
        <v>-2.5</v>
      </c>
    </row>
    <row r="53322" spans="71:71" x14ac:dyDescent="0.3">
      <c r="BS53322" s="24">
        <f t="shared" si="1156"/>
        <v>-2.5</v>
      </c>
    </row>
    <row r="53323" spans="71:71" x14ac:dyDescent="0.3">
      <c r="BS53323" s="24">
        <f t="shared" si="1156"/>
        <v>-2.5</v>
      </c>
    </row>
    <row r="53324" spans="71:71" x14ac:dyDescent="0.3">
      <c r="BS53324" s="24">
        <f t="shared" si="1156"/>
        <v>-2.5</v>
      </c>
    </row>
    <row r="53325" spans="71:71" x14ac:dyDescent="0.3">
      <c r="BS53325" s="24">
        <f t="shared" si="1156"/>
        <v>-2.5</v>
      </c>
    </row>
    <row r="53326" spans="71:71" x14ac:dyDescent="0.3">
      <c r="BS53326" s="24">
        <f t="shared" si="1156"/>
        <v>-2.5</v>
      </c>
    </row>
    <row r="53327" spans="71:71" x14ac:dyDescent="0.3">
      <c r="BS53327" s="24">
        <f t="shared" si="1156"/>
        <v>-2.5</v>
      </c>
    </row>
    <row r="53328" spans="71:71" x14ac:dyDescent="0.3">
      <c r="BS53328" s="24">
        <f t="shared" si="1156"/>
        <v>-2.5</v>
      </c>
    </row>
    <row r="53329" spans="71:71" x14ac:dyDescent="0.3">
      <c r="BS53329" s="24">
        <f t="shared" si="1156"/>
        <v>-2.5</v>
      </c>
    </row>
    <row r="53330" spans="71:71" x14ac:dyDescent="0.3">
      <c r="BS53330" s="24">
        <f t="shared" si="1156"/>
        <v>-2.5</v>
      </c>
    </row>
    <row r="53331" spans="71:71" x14ac:dyDescent="0.3">
      <c r="BS53331" s="24">
        <f t="shared" si="1156"/>
        <v>-2.5</v>
      </c>
    </row>
    <row r="53332" spans="71:71" x14ac:dyDescent="0.3">
      <c r="BS53332" s="24">
        <f t="shared" si="1156"/>
        <v>-2.5</v>
      </c>
    </row>
    <row r="53333" spans="71:71" x14ac:dyDescent="0.3">
      <c r="BS53333" s="24">
        <f t="shared" si="1156"/>
        <v>-2.5</v>
      </c>
    </row>
    <row r="53334" spans="71:71" x14ac:dyDescent="0.3">
      <c r="BS53334" s="24">
        <f t="shared" si="1156"/>
        <v>-2.5</v>
      </c>
    </row>
    <row r="53335" spans="71:71" x14ac:dyDescent="0.3">
      <c r="BS53335" s="24">
        <f t="shared" si="1156"/>
        <v>-2.5</v>
      </c>
    </row>
    <row r="53336" spans="71:71" x14ac:dyDescent="0.3">
      <c r="BS53336" s="24">
        <f t="shared" si="1156"/>
        <v>-2.5</v>
      </c>
    </row>
    <row r="53337" spans="71:71" x14ac:dyDescent="0.3">
      <c r="BS53337" s="24">
        <f t="shared" si="1156"/>
        <v>-2.5</v>
      </c>
    </row>
    <row r="53338" spans="71:71" x14ac:dyDescent="0.3">
      <c r="BS53338" s="24">
        <f t="shared" si="1156"/>
        <v>-2.5</v>
      </c>
    </row>
    <row r="53339" spans="71:71" x14ac:dyDescent="0.3">
      <c r="BS53339" s="24">
        <f t="shared" si="1156"/>
        <v>-2.5</v>
      </c>
    </row>
    <row r="53340" spans="71:71" x14ac:dyDescent="0.3">
      <c r="BS53340" s="24">
        <f t="shared" si="1156"/>
        <v>-2.5</v>
      </c>
    </row>
    <row r="53341" spans="71:71" x14ac:dyDescent="0.3">
      <c r="BS53341" s="24">
        <f t="shared" si="1156"/>
        <v>-2.5</v>
      </c>
    </row>
    <row r="53342" spans="71:71" x14ac:dyDescent="0.3">
      <c r="BS53342" s="24">
        <f t="shared" si="1156"/>
        <v>-2.5</v>
      </c>
    </row>
    <row r="53343" spans="71:71" x14ac:dyDescent="0.3">
      <c r="BS53343" s="24">
        <f t="shared" si="1156"/>
        <v>-2.5</v>
      </c>
    </row>
    <row r="53344" spans="71:71" x14ac:dyDescent="0.3">
      <c r="BS53344" s="24">
        <f t="shared" si="1156"/>
        <v>-2.5</v>
      </c>
    </row>
    <row r="53345" spans="71:71" x14ac:dyDescent="0.3">
      <c r="BS53345" s="24">
        <f t="shared" si="1156"/>
        <v>-2.5</v>
      </c>
    </row>
    <row r="53346" spans="71:71" x14ac:dyDescent="0.3">
      <c r="BS53346" s="24">
        <f t="shared" si="1156"/>
        <v>-2.5</v>
      </c>
    </row>
    <row r="53347" spans="71:71" x14ac:dyDescent="0.3">
      <c r="BS53347" s="24">
        <f t="shared" si="1156"/>
        <v>-2.5</v>
      </c>
    </row>
    <row r="53348" spans="71:71" x14ac:dyDescent="0.3">
      <c r="BS53348" s="24">
        <f t="shared" si="1156"/>
        <v>-2.5</v>
      </c>
    </row>
    <row r="53349" spans="71:71" x14ac:dyDescent="0.3">
      <c r="BS53349" s="24">
        <f t="shared" si="1156"/>
        <v>-2.5</v>
      </c>
    </row>
    <row r="53350" spans="71:71" x14ac:dyDescent="0.3">
      <c r="BS53350" s="24">
        <f t="shared" si="1156"/>
        <v>-2.5</v>
      </c>
    </row>
    <row r="53351" spans="71:71" x14ac:dyDescent="0.3">
      <c r="BS53351" s="24">
        <f t="shared" si="1156"/>
        <v>-2.5</v>
      </c>
    </row>
    <row r="53352" spans="71:71" x14ac:dyDescent="0.3">
      <c r="BS53352" s="24">
        <f t="shared" si="1156"/>
        <v>-2.5</v>
      </c>
    </row>
    <row r="53353" spans="71:71" x14ac:dyDescent="0.3">
      <c r="BS53353" s="24">
        <f t="shared" si="1156"/>
        <v>-2.5</v>
      </c>
    </row>
    <row r="53354" spans="71:71" x14ac:dyDescent="0.3">
      <c r="BS53354" s="24">
        <f t="shared" si="1156"/>
        <v>-2.5</v>
      </c>
    </row>
    <row r="53355" spans="71:71" x14ac:dyDescent="0.3">
      <c r="BS53355" s="24">
        <f t="shared" si="1156"/>
        <v>-2.5</v>
      </c>
    </row>
    <row r="53356" spans="71:71" x14ac:dyDescent="0.3">
      <c r="BS53356" s="24">
        <f t="shared" si="1156"/>
        <v>-2.5</v>
      </c>
    </row>
    <row r="53357" spans="71:71" x14ac:dyDescent="0.3">
      <c r="BS53357" s="24">
        <f t="shared" si="1156"/>
        <v>-2.5</v>
      </c>
    </row>
    <row r="53358" spans="71:71" x14ac:dyDescent="0.3">
      <c r="BS53358" s="24">
        <f t="shared" si="1156"/>
        <v>-2.5</v>
      </c>
    </row>
    <row r="53359" spans="71:71" x14ac:dyDescent="0.3">
      <c r="BS53359" s="24">
        <f t="shared" si="1156"/>
        <v>-2.5</v>
      </c>
    </row>
    <row r="53360" spans="71:71" x14ac:dyDescent="0.3">
      <c r="BS53360" s="24">
        <f t="shared" si="1156"/>
        <v>-2.5</v>
      </c>
    </row>
    <row r="53361" spans="71:71" x14ac:dyDescent="0.3">
      <c r="BS53361" s="24">
        <f t="shared" si="1156"/>
        <v>-2.5</v>
      </c>
    </row>
    <row r="53362" spans="71:71" x14ac:dyDescent="0.3">
      <c r="BS53362" s="24">
        <f t="shared" si="1156"/>
        <v>-2.5</v>
      </c>
    </row>
    <row r="53363" spans="71:71" x14ac:dyDescent="0.3">
      <c r="BS53363" s="24">
        <f t="shared" si="1156"/>
        <v>-2.5</v>
      </c>
    </row>
    <row r="53364" spans="71:71" x14ac:dyDescent="0.3">
      <c r="BS53364" s="24">
        <f t="shared" si="1156"/>
        <v>-2.5</v>
      </c>
    </row>
    <row r="53365" spans="71:71" x14ac:dyDescent="0.3">
      <c r="BS53365" s="24">
        <f t="shared" si="1156"/>
        <v>-2.5</v>
      </c>
    </row>
    <row r="53366" spans="71:71" x14ac:dyDescent="0.3">
      <c r="BS53366" s="24">
        <f t="shared" si="1156"/>
        <v>-2.5</v>
      </c>
    </row>
    <row r="53367" spans="71:71" x14ac:dyDescent="0.3">
      <c r="BS53367" s="24">
        <f t="shared" si="1156"/>
        <v>-2.5</v>
      </c>
    </row>
    <row r="53368" spans="71:71" x14ac:dyDescent="0.3">
      <c r="BS53368" s="24">
        <f t="shared" si="1156"/>
        <v>-2.5</v>
      </c>
    </row>
    <row r="53369" spans="71:71" x14ac:dyDescent="0.3">
      <c r="BS53369" s="24">
        <f t="shared" si="1156"/>
        <v>-2.5</v>
      </c>
    </row>
    <row r="53370" spans="71:71" x14ac:dyDescent="0.3">
      <c r="BS53370" s="24">
        <f t="shared" si="1156"/>
        <v>-2.5</v>
      </c>
    </row>
    <row r="53371" spans="71:71" x14ac:dyDescent="0.3">
      <c r="BS53371" s="24">
        <f t="shared" si="1156"/>
        <v>-2.5</v>
      </c>
    </row>
    <row r="53372" spans="71:71" x14ac:dyDescent="0.3">
      <c r="BS53372" s="24">
        <f t="shared" si="1156"/>
        <v>-2.5</v>
      </c>
    </row>
    <row r="53373" spans="71:71" x14ac:dyDescent="0.3">
      <c r="BS53373" s="24">
        <f t="shared" si="1156"/>
        <v>-2.5</v>
      </c>
    </row>
    <row r="53374" spans="71:71" x14ac:dyDescent="0.3">
      <c r="BS53374" s="24">
        <f t="shared" si="1156"/>
        <v>-2.5</v>
      </c>
    </row>
    <row r="53375" spans="71:71" x14ac:dyDescent="0.3">
      <c r="BS53375" s="24">
        <f t="shared" si="1156"/>
        <v>-2.5</v>
      </c>
    </row>
    <row r="53376" spans="71:71" x14ac:dyDescent="0.3">
      <c r="BS53376" s="24">
        <f t="shared" si="1156"/>
        <v>-2.5</v>
      </c>
    </row>
    <row r="53377" spans="71:71" x14ac:dyDescent="0.3">
      <c r="BS53377" s="24">
        <f t="shared" si="1156"/>
        <v>-2.5</v>
      </c>
    </row>
    <row r="53378" spans="71:71" x14ac:dyDescent="0.3">
      <c r="BS53378" s="24">
        <f t="shared" si="1156"/>
        <v>-2.5</v>
      </c>
    </row>
    <row r="53379" spans="71:71" x14ac:dyDescent="0.3">
      <c r="BS53379" s="24">
        <f t="shared" si="1156"/>
        <v>-2.5</v>
      </c>
    </row>
    <row r="53380" spans="71:71" x14ac:dyDescent="0.3">
      <c r="BS53380" s="24">
        <f t="shared" si="1156"/>
        <v>-2.5</v>
      </c>
    </row>
    <row r="53381" spans="71:71" x14ac:dyDescent="0.3">
      <c r="BS53381" s="24">
        <f t="shared" si="1156"/>
        <v>-2.5</v>
      </c>
    </row>
    <row r="53382" spans="71:71" x14ac:dyDescent="0.3">
      <c r="BS53382" s="24">
        <f t="shared" si="1156"/>
        <v>-2.5</v>
      </c>
    </row>
    <row r="53383" spans="71:71" x14ac:dyDescent="0.3">
      <c r="BS53383" s="24">
        <f t="shared" si="1156"/>
        <v>-2.5</v>
      </c>
    </row>
    <row r="53384" spans="71:71" x14ac:dyDescent="0.3">
      <c r="BS53384" s="24">
        <f t="shared" si="1156"/>
        <v>-2.5</v>
      </c>
    </row>
    <row r="53385" spans="71:71" x14ac:dyDescent="0.3">
      <c r="BS53385" s="24">
        <f t="shared" ref="BS53385:BS53448" si="1157">BR53385-2.5</f>
        <v>-2.5</v>
      </c>
    </row>
    <row r="53386" spans="71:71" x14ac:dyDescent="0.3">
      <c r="BS53386" s="24">
        <f t="shared" si="1157"/>
        <v>-2.5</v>
      </c>
    </row>
    <row r="53387" spans="71:71" x14ac:dyDescent="0.3">
      <c r="BS53387" s="24">
        <f t="shared" si="1157"/>
        <v>-2.5</v>
      </c>
    </row>
    <row r="53388" spans="71:71" x14ac:dyDescent="0.3">
      <c r="BS53388" s="24">
        <f t="shared" si="1157"/>
        <v>-2.5</v>
      </c>
    </row>
    <row r="53389" spans="71:71" x14ac:dyDescent="0.3">
      <c r="BS53389" s="24">
        <f t="shared" si="1157"/>
        <v>-2.5</v>
      </c>
    </row>
    <row r="53390" spans="71:71" x14ac:dyDescent="0.3">
      <c r="BS53390" s="24">
        <f t="shared" si="1157"/>
        <v>-2.5</v>
      </c>
    </row>
    <row r="53391" spans="71:71" x14ac:dyDescent="0.3">
      <c r="BS53391" s="24">
        <f t="shared" si="1157"/>
        <v>-2.5</v>
      </c>
    </row>
    <row r="53392" spans="71:71" x14ac:dyDescent="0.3">
      <c r="BS53392" s="24">
        <f t="shared" si="1157"/>
        <v>-2.5</v>
      </c>
    </row>
    <row r="53393" spans="71:71" x14ac:dyDescent="0.3">
      <c r="BS53393" s="24">
        <f t="shared" si="1157"/>
        <v>-2.5</v>
      </c>
    </row>
    <row r="53394" spans="71:71" x14ac:dyDescent="0.3">
      <c r="BS53394" s="24">
        <f t="shared" si="1157"/>
        <v>-2.5</v>
      </c>
    </row>
    <row r="53395" spans="71:71" x14ac:dyDescent="0.3">
      <c r="BS53395" s="24">
        <f t="shared" si="1157"/>
        <v>-2.5</v>
      </c>
    </row>
    <row r="53396" spans="71:71" x14ac:dyDescent="0.3">
      <c r="BS53396" s="24">
        <f t="shared" si="1157"/>
        <v>-2.5</v>
      </c>
    </row>
    <row r="53397" spans="71:71" x14ac:dyDescent="0.3">
      <c r="BS53397" s="24">
        <f t="shared" si="1157"/>
        <v>-2.5</v>
      </c>
    </row>
    <row r="53398" spans="71:71" x14ac:dyDescent="0.3">
      <c r="BS53398" s="24">
        <f t="shared" si="1157"/>
        <v>-2.5</v>
      </c>
    </row>
    <row r="53399" spans="71:71" x14ac:dyDescent="0.3">
      <c r="BS53399" s="24">
        <f t="shared" si="1157"/>
        <v>-2.5</v>
      </c>
    </row>
    <row r="53400" spans="71:71" x14ac:dyDescent="0.3">
      <c r="BS53400" s="24">
        <f t="shared" si="1157"/>
        <v>-2.5</v>
      </c>
    </row>
    <row r="53401" spans="71:71" x14ac:dyDescent="0.3">
      <c r="BS53401" s="24">
        <f t="shared" si="1157"/>
        <v>-2.5</v>
      </c>
    </row>
    <row r="53402" spans="71:71" x14ac:dyDescent="0.3">
      <c r="BS53402" s="24">
        <f t="shared" si="1157"/>
        <v>-2.5</v>
      </c>
    </row>
    <row r="53403" spans="71:71" x14ac:dyDescent="0.3">
      <c r="BS53403" s="24">
        <f t="shared" si="1157"/>
        <v>-2.5</v>
      </c>
    </row>
    <row r="53404" spans="71:71" x14ac:dyDescent="0.3">
      <c r="BS53404" s="24">
        <f t="shared" si="1157"/>
        <v>-2.5</v>
      </c>
    </row>
    <row r="53405" spans="71:71" x14ac:dyDescent="0.3">
      <c r="BS53405" s="24">
        <f t="shared" si="1157"/>
        <v>-2.5</v>
      </c>
    </row>
    <row r="53406" spans="71:71" x14ac:dyDescent="0.3">
      <c r="BS53406" s="24">
        <f t="shared" si="1157"/>
        <v>-2.5</v>
      </c>
    </row>
    <row r="53407" spans="71:71" x14ac:dyDescent="0.3">
      <c r="BS53407" s="24">
        <f t="shared" si="1157"/>
        <v>-2.5</v>
      </c>
    </row>
    <row r="53408" spans="71:71" x14ac:dyDescent="0.3">
      <c r="BS53408" s="24">
        <f t="shared" si="1157"/>
        <v>-2.5</v>
      </c>
    </row>
    <row r="53409" spans="71:71" x14ac:dyDescent="0.3">
      <c r="BS53409" s="24">
        <f t="shared" si="1157"/>
        <v>-2.5</v>
      </c>
    </row>
    <row r="53410" spans="71:71" x14ac:dyDescent="0.3">
      <c r="BS53410" s="24">
        <f t="shared" si="1157"/>
        <v>-2.5</v>
      </c>
    </row>
    <row r="53411" spans="71:71" x14ac:dyDescent="0.3">
      <c r="BS53411" s="24">
        <f t="shared" si="1157"/>
        <v>-2.5</v>
      </c>
    </row>
    <row r="53412" spans="71:71" x14ac:dyDescent="0.3">
      <c r="BS53412" s="24">
        <f t="shared" si="1157"/>
        <v>-2.5</v>
      </c>
    </row>
    <row r="53413" spans="71:71" x14ac:dyDescent="0.3">
      <c r="BS53413" s="24">
        <f t="shared" si="1157"/>
        <v>-2.5</v>
      </c>
    </row>
    <row r="53414" spans="71:71" x14ac:dyDescent="0.3">
      <c r="BS53414" s="24">
        <f t="shared" si="1157"/>
        <v>-2.5</v>
      </c>
    </row>
    <row r="53415" spans="71:71" x14ac:dyDescent="0.3">
      <c r="BS53415" s="24">
        <f t="shared" si="1157"/>
        <v>-2.5</v>
      </c>
    </row>
    <row r="53416" spans="71:71" x14ac:dyDescent="0.3">
      <c r="BS53416" s="24">
        <f t="shared" si="1157"/>
        <v>-2.5</v>
      </c>
    </row>
    <row r="53417" spans="71:71" x14ac:dyDescent="0.3">
      <c r="BS53417" s="24">
        <f t="shared" si="1157"/>
        <v>-2.5</v>
      </c>
    </row>
    <row r="53418" spans="71:71" x14ac:dyDescent="0.3">
      <c r="BS53418" s="24">
        <f t="shared" si="1157"/>
        <v>-2.5</v>
      </c>
    </row>
    <row r="53419" spans="71:71" x14ac:dyDescent="0.3">
      <c r="BS53419" s="24">
        <f t="shared" si="1157"/>
        <v>-2.5</v>
      </c>
    </row>
    <row r="53420" spans="71:71" x14ac:dyDescent="0.3">
      <c r="BS53420" s="24">
        <f t="shared" si="1157"/>
        <v>-2.5</v>
      </c>
    </row>
    <row r="53421" spans="71:71" x14ac:dyDescent="0.3">
      <c r="BS53421" s="24">
        <f t="shared" si="1157"/>
        <v>-2.5</v>
      </c>
    </row>
    <row r="53422" spans="71:71" x14ac:dyDescent="0.3">
      <c r="BS53422" s="24">
        <f t="shared" si="1157"/>
        <v>-2.5</v>
      </c>
    </row>
    <row r="53423" spans="71:71" x14ac:dyDescent="0.3">
      <c r="BS53423" s="24">
        <f t="shared" si="1157"/>
        <v>-2.5</v>
      </c>
    </row>
    <row r="53424" spans="71:71" x14ac:dyDescent="0.3">
      <c r="BS53424" s="24">
        <f t="shared" si="1157"/>
        <v>-2.5</v>
      </c>
    </row>
    <row r="53425" spans="71:71" x14ac:dyDescent="0.3">
      <c r="BS53425" s="24">
        <f t="shared" si="1157"/>
        <v>-2.5</v>
      </c>
    </row>
    <row r="53426" spans="71:71" x14ac:dyDescent="0.3">
      <c r="BS53426" s="24">
        <f t="shared" si="1157"/>
        <v>-2.5</v>
      </c>
    </row>
    <row r="53427" spans="71:71" x14ac:dyDescent="0.3">
      <c r="BS53427" s="24">
        <f t="shared" si="1157"/>
        <v>-2.5</v>
      </c>
    </row>
    <row r="53428" spans="71:71" x14ac:dyDescent="0.3">
      <c r="BS53428" s="24">
        <f t="shared" si="1157"/>
        <v>-2.5</v>
      </c>
    </row>
    <row r="53429" spans="71:71" x14ac:dyDescent="0.3">
      <c r="BS53429" s="24">
        <f t="shared" si="1157"/>
        <v>-2.5</v>
      </c>
    </row>
    <row r="53430" spans="71:71" x14ac:dyDescent="0.3">
      <c r="BS53430" s="24">
        <f t="shared" si="1157"/>
        <v>-2.5</v>
      </c>
    </row>
    <row r="53431" spans="71:71" x14ac:dyDescent="0.3">
      <c r="BS53431" s="24">
        <f t="shared" si="1157"/>
        <v>-2.5</v>
      </c>
    </row>
    <row r="53432" spans="71:71" x14ac:dyDescent="0.3">
      <c r="BS53432" s="24">
        <f t="shared" si="1157"/>
        <v>-2.5</v>
      </c>
    </row>
    <row r="53433" spans="71:71" x14ac:dyDescent="0.3">
      <c r="BS53433" s="24">
        <f t="shared" si="1157"/>
        <v>-2.5</v>
      </c>
    </row>
    <row r="53434" spans="71:71" x14ac:dyDescent="0.3">
      <c r="BS53434" s="24">
        <f t="shared" si="1157"/>
        <v>-2.5</v>
      </c>
    </row>
    <row r="53435" spans="71:71" x14ac:dyDescent="0.3">
      <c r="BS53435" s="24">
        <f t="shared" si="1157"/>
        <v>-2.5</v>
      </c>
    </row>
    <row r="53436" spans="71:71" x14ac:dyDescent="0.3">
      <c r="BS53436" s="24">
        <f t="shared" si="1157"/>
        <v>-2.5</v>
      </c>
    </row>
    <row r="53437" spans="71:71" x14ac:dyDescent="0.3">
      <c r="BS53437" s="24">
        <f t="shared" si="1157"/>
        <v>-2.5</v>
      </c>
    </row>
    <row r="53438" spans="71:71" x14ac:dyDescent="0.3">
      <c r="BS53438" s="24">
        <f t="shared" si="1157"/>
        <v>-2.5</v>
      </c>
    </row>
    <row r="53439" spans="71:71" x14ac:dyDescent="0.3">
      <c r="BS53439" s="24">
        <f t="shared" si="1157"/>
        <v>-2.5</v>
      </c>
    </row>
    <row r="53440" spans="71:71" x14ac:dyDescent="0.3">
      <c r="BS53440" s="24">
        <f t="shared" si="1157"/>
        <v>-2.5</v>
      </c>
    </row>
    <row r="53441" spans="71:71" x14ac:dyDescent="0.3">
      <c r="BS53441" s="24">
        <f t="shared" si="1157"/>
        <v>-2.5</v>
      </c>
    </row>
    <row r="53442" spans="71:71" x14ac:dyDescent="0.3">
      <c r="BS53442" s="24">
        <f t="shared" si="1157"/>
        <v>-2.5</v>
      </c>
    </row>
    <row r="53443" spans="71:71" x14ac:dyDescent="0.3">
      <c r="BS53443" s="24">
        <f t="shared" si="1157"/>
        <v>-2.5</v>
      </c>
    </row>
    <row r="53444" spans="71:71" x14ac:dyDescent="0.3">
      <c r="BS53444" s="24">
        <f t="shared" si="1157"/>
        <v>-2.5</v>
      </c>
    </row>
    <row r="53445" spans="71:71" x14ac:dyDescent="0.3">
      <c r="BS53445" s="24">
        <f t="shared" si="1157"/>
        <v>-2.5</v>
      </c>
    </row>
    <row r="53446" spans="71:71" x14ac:dyDescent="0.3">
      <c r="BS53446" s="24">
        <f t="shared" si="1157"/>
        <v>-2.5</v>
      </c>
    </row>
    <row r="53447" spans="71:71" x14ac:dyDescent="0.3">
      <c r="BS53447" s="24">
        <f t="shared" si="1157"/>
        <v>-2.5</v>
      </c>
    </row>
    <row r="53448" spans="71:71" x14ac:dyDescent="0.3">
      <c r="BS53448" s="24">
        <f t="shared" si="1157"/>
        <v>-2.5</v>
      </c>
    </row>
    <row r="53449" spans="71:71" x14ac:dyDescent="0.3">
      <c r="BS53449" s="24">
        <f t="shared" ref="BS53449:BS53512" si="1158">BR53449-2.5</f>
        <v>-2.5</v>
      </c>
    </row>
    <row r="53450" spans="71:71" x14ac:dyDescent="0.3">
      <c r="BS53450" s="24">
        <f t="shared" si="1158"/>
        <v>-2.5</v>
      </c>
    </row>
    <row r="53451" spans="71:71" x14ac:dyDescent="0.3">
      <c r="BS53451" s="24">
        <f t="shared" si="1158"/>
        <v>-2.5</v>
      </c>
    </row>
    <row r="53452" spans="71:71" x14ac:dyDescent="0.3">
      <c r="BS53452" s="24">
        <f t="shared" si="1158"/>
        <v>-2.5</v>
      </c>
    </row>
    <row r="53453" spans="71:71" x14ac:dyDescent="0.3">
      <c r="BS53453" s="24">
        <f t="shared" si="1158"/>
        <v>-2.5</v>
      </c>
    </row>
    <row r="53454" spans="71:71" x14ac:dyDescent="0.3">
      <c r="BS53454" s="24">
        <f t="shared" si="1158"/>
        <v>-2.5</v>
      </c>
    </row>
    <row r="53455" spans="71:71" x14ac:dyDescent="0.3">
      <c r="BS53455" s="24">
        <f t="shared" si="1158"/>
        <v>-2.5</v>
      </c>
    </row>
    <row r="53456" spans="71:71" x14ac:dyDescent="0.3">
      <c r="BS53456" s="24">
        <f t="shared" si="1158"/>
        <v>-2.5</v>
      </c>
    </row>
    <row r="53457" spans="71:71" x14ac:dyDescent="0.3">
      <c r="BS53457" s="24">
        <f t="shared" si="1158"/>
        <v>-2.5</v>
      </c>
    </row>
    <row r="53458" spans="71:71" x14ac:dyDescent="0.3">
      <c r="BS53458" s="24">
        <f t="shared" si="1158"/>
        <v>-2.5</v>
      </c>
    </row>
    <row r="53459" spans="71:71" x14ac:dyDescent="0.3">
      <c r="BS53459" s="24">
        <f t="shared" si="1158"/>
        <v>-2.5</v>
      </c>
    </row>
    <row r="53460" spans="71:71" x14ac:dyDescent="0.3">
      <c r="BS53460" s="24">
        <f t="shared" si="1158"/>
        <v>-2.5</v>
      </c>
    </row>
    <row r="53461" spans="71:71" x14ac:dyDescent="0.3">
      <c r="BS53461" s="24">
        <f t="shared" si="1158"/>
        <v>-2.5</v>
      </c>
    </row>
    <row r="53462" spans="71:71" x14ac:dyDescent="0.3">
      <c r="BS53462" s="24">
        <f t="shared" si="1158"/>
        <v>-2.5</v>
      </c>
    </row>
    <row r="53463" spans="71:71" x14ac:dyDescent="0.3">
      <c r="BS53463" s="24">
        <f t="shared" si="1158"/>
        <v>-2.5</v>
      </c>
    </row>
    <row r="53464" spans="71:71" x14ac:dyDescent="0.3">
      <c r="BS53464" s="24">
        <f t="shared" si="1158"/>
        <v>-2.5</v>
      </c>
    </row>
    <row r="53465" spans="71:71" x14ac:dyDescent="0.3">
      <c r="BS53465" s="24">
        <f t="shared" si="1158"/>
        <v>-2.5</v>
      </c>
    </row>
    <row r="53466" spans="71:71" x14ac:dyDescent="0.3">
      <c r="BS53466" s="24">
        <f t="shared" si="1158"/>
        <v>-2.5</v>
      </c>
    </row>
    <row r="53467" spans="71:71" x14ac:dyDescent="0.3">
      <c r="BS53467" s="24">
        <f t="shared" si="1158"/>
        <v>-2.5</v>
      </c>
    </row>
    <row r="53468" spans="71:71" x14ac:dyDescent="0.3">
      <c r="BS53468" s="24">
        <f t="shared" si="1158"/>
        <v>-2.5</v>
      </c>
    </row>
    <row r="53469" spans="71:71" x14ac:dyDescent="0.3">
      <c r="BS53469" s="24">
        <f t="shared" si="1158"/>
        <v>-2.5</v>
      </c>
    </row>
    <row r="53470" spans="71:71" x14ac:dyDescent="0.3">
      <c r="BS53470" s="24">
        <f t="shared" si="1158"/>
        <v>-2.5</v>
      </c>
    </row>
    <row r="53471" spans="71:71" x14ac:dyDescent="0.3">
      <c r="BS53471" s="24">
        <f t="shared" si="1158"/>
        <v>-2.5</v>
      </c>
    </row>
    <row r="53472" spans="71:71" x14ac:dyDescent="0.3">
      <c r="BS53472" s="24">
        <f t="shared" si="1158"/>
        <v>-2.5</v>
      </c>
    </row>
    <row r="53473" spans="71:71" x14ac:dyDescent="0.3">
      <c r="BS53473" s="24">
        <f t="shared" si="1158"/>
        <v>-2.5</v>
      </c>
    </row>
    <row r="53474" spans="71:71" x14ac:dyDescent="0.3">
      <c r="BS53474" s="24">
        <f t="shared" si="1158"/>
        <v>-2.5</v>
      </c>
    </row>
    <row r="53475" spans="71:71" x14ac:dyDescent="0.3">
      <c r="BS53475" s="24">
        <f t="shared" si="1158"/>
        <v>-2.5</v>
      </c>
    </row>
    <row r="53476" spans="71:71" x14ac:dyDescent="0.3">
      <c r="BS53476" s="24">
        <f t="shared" si="1158"/>
        <v>-2.5</v>
      </c>
    </row>
    <row r="53477" spans="71:71" x14ac:dyDescent="0.3">
      <c r="BS53477" s="24">
        <f t="shared" si="1158"/>
        <v>-2.5</v>
      </c>
    </row>
    <row r="53478" spans="71:71" x14ac:dyDescent="0.3">
      <c r="BS53478" s="24">
        <f t="shared" si="1158"/>
        <v>-2.5</v>
      </c>
    </row>
    <row r="53479" spans="71:71" x14ac:dyDescent="0.3">
      <c r="BS53479" s="24">
        <f t="shared" si="1158"/>
        <v>-2.5</v>
      </c>
    </row>
    <row r="53480" spans="71:71" x14ac:dyDescent="0.3">
      <c r="BS53480" s="24">
        <f t="shared" si="1158"/>
        <v>-2.5</v>
      </c>
    </row>
    <row r="53481" spans="71:71" x14ac:dyDescent="0.3">
      <c r="BS53481" s="24">
        <f t="shared" si="1158"/>
        <v>-2.5</v>
      </c>
    </row>
    <row r="53482" spans="71:71" x14ac:dyDescent="0.3">
      <c r="BS53482" s="24">
        <f t="shared" si="1158"/>
        <v>-2.5</v>
      </c>
    </row>
    <row r="53483" spans="71:71" x14ac:dyDescent="0.3">
      <c r="BS53483" s="24">
        <f t="shared" si="1158"/>
        <v>-2.5</v>
      </c>
    </row>
    <row r="53484" spans="71:71" x14ac:dyDescent="0.3">
      <c r="BS53484" s="24">
        <f t="shared" si="1158"/>
        <v>-2.5</v>
      </c>
    </row>
    <row r="53485" spans="71:71" x14ac:dyDescent="0.3">
      <c r="BS53485" s="24">
        <f t="shared" si="1158"/>
        <v>-2.5</v>
      </c>
    </row>
    <row r="53486" spans="71:71" x14ac:dyDescent="0.3">
      <c r="BS53486" s="24">
        <f t="shared" si="1158"/>
        <v>-2.5</v>
      </c>
    </row>
    <row r="53487" spans="71:71" x14ac:dyDescent="0.3">
      <c r="BS53487" s="24">
        <f t="shared" si="1158"/>
        <v>-2.5</v>
      </c>
    </row>
    <row r="53488" spans="71:71" x14ac:dyDescent="0.3">
      <c r="BS53488" s="24">
        <f t="shared" si="1158"/>
        <v>-2.5</v>
      </c>
    </row>
    <row r="53489" spans="71:71" x14ac:dyDescent="0.3">
      <c r="BS53489" s="24">
        <f t="shared" si="1158"/>
        <v>-2.5</v>
      </c>
    </row>
    <row r="53490" spans="71:71" x14ac:dyDescent="0.3">
      <c r="BS53490" s="24">
        <f t="shared" si="1158"/>
        <v>-2.5</v>
      </c>
    </row>
    <row r="53491" spans="71:71" x14ac:dyDescent="0.3">
      <c r="BS53491" s="24">
        <f t="shared" si="1158"/>
        <v>-2.5</v>
      </c>
    </row>
    <row r="53492" spans="71:71" x14ac:dyDescent="0.3">
      <c r="BS53492" s="24">
        <f t="shared" si="1158"/>
        <v>-2.5</v>
      </c>
    </row>
    <row r="53493" spans="71:71" x14ac:dyDescent="0.3">
      <c r="BS53493" s="24">
        <f t="shared" si="1158"/>
        <v>-2.5</v>
      </c>
    </row>
    <row r="53494" spans="71:71" x14ac:dyDescent="0.3">
      <c r="BS53494" s="24">
        <f t="shared" si="1158"/>
        <v>-2.5</v>
      </c>
    </row>
    <row r="53495" spans="71:71" x14ac:dyDescent="0.3">
      <c r="BS53495" s="24">
        <f t="shared" si="1158"/>
        <v>-2.5</v>
      </c>
    </row>
    <row r="53496" spans="71:71" x14ac:dyDescent="0.3">
      <c r="BS53496" s="24">
        <f t="shared" si="1158"/>
        <v>-2.5</v>
      </c>
    </row>
    <row r="53497" spans="71:71" x14ac:dyDescent="0.3">
      <c r="BS53497" s="24">
        <f t="shared" si="1158"/>
        <v>-2.5</v>
      </c>
    </row>
    <row r="53498" spans="71:71" x14ac:dyDescent="0.3">
      <c r="BS53498" s="24">
        <f t="shared" si="1158"/>
        <v>-2.5</v>
      </c>
    </row>
    <row r="53499" spans="71:71" x14ac:dyDescent="0.3">
      <c r="BS53499" s="24">
        <f t="shared" si="1158"/>
        <v>-2.5</v>
      </c>
    </row>
    <row r="53500" spans="71:71" x14ac:dyDescent="0.3">
      <c r="BS53500" s="24">
        <f t="shared" si="1158"/>
        <v>-2.5</v>
      </c>
    </row>
    <row r="53501" spans="71:71" x14ac:dyDescent="0.3">
      <c r="BS53501" s="24">
        <f t="shared" si="1158"/>
        <v>-2.5</v>
      </c>
    </row>
    <row r="53502" spans="71:71" x14ac:dyDescent="0.3">
      <c r="BS53502" s="24">
        <f t="shared" si="1158"/>
        <v>-2.5</v>
      </c>
    </row>
    <row r="53503" spans="71:71" x14ac:dyDescent="0.3">
      <c r="BS53503" s="24">
        <f t="shared" si="1158"/>
        <v>-2.5</v>
      </c>
    </row>
    <row r="53504" spans="71:71" x14ac:dyDescent="0.3">
      <c r="BS53504" s="24">
        <f t="shared" si="1158"/>
        <v>-2.5</v>
      </c>
    </row>
    <row r="53505" spans="71:71" x14ac:dyDescent="0.3">
      <c r="BS53505" s="24">
        <f t="shared" si="1158"/>
        <v>-2.5</v>
      </c>
    </row>
    <row r="53506" spans="71:71" x14ac:dyDescent="0.3">
      <c r="BS53506" s="24">
        <f t="shared" si="1158"/>
        <v>-2.5</v>
      </c>
    </row>
    <row r="53507" spans="71:71" x14ac:dyDescent="0.3">
      <c r="BS53507" s="24">
        <f t="shared" si="1158"/>
        <v>-2.5</v>
      </c>
    </row>
    <row r="53508" spans="71:71" x14ac:dyDescent="0.3">
      <c r="BS53508" s="24">
        <f t="shared" si="1158"/>
        <v>-2.5</v>
      </c>
    </row>
    <row r="53509" spans="71:71" x14ac:dyDescent="0.3">
      <c r="BS53509" s="24">
        <f t="shared" si="1158"/>
        <v>-2.5</v>
      </c>
    </row>
    <row r="53510" spans="71:71" x14ac:dyDescent="0.3">
      <c r="BS53510" s="24">
        <f t="shared" si="1158"/>
        <v>-2.5</v>
      </c>
    </row>
    <row r="53511" spans="71:71" x14ac:dyDescent="0.3">
      <c r="BS53511" s="24">
        <f t="shared" si="1158"/>
        <v>-2.5</v>
      </c>
    </row>
    <row r="53512" spans="71:71" x14ac:dyDescent="0.3">
      <c r="BS53512" s="24">
        <f t="shared" si="1158"/>
        <v>-2.5</v>
      </c>
    </row>
    <row r="53513" spans="71:71" x14ac:dyDescent="0.3">
      <c r="BS53513" s="24">
        <f t="shared" ref="BS53513:BS53576" si="1159">BR53513-2.5</f>
        <v>-2.5</v>
      </c>
    </row>
    <row r="53514" spans="71:71" x14ac:dyDescent="0.3">
      <c r="BS53514" s="24">
        <f t="shared" si="1159"/>
        <v>-2.5</v>
      </c>
    </row>
    <row r="53515" spans="71:71" x14ac:dyDescent="0.3">
      <c r="BS53515" s="24">
        <f t="shared" si="1159"/>
        <v>-2.5</v>
      </c>
    </row>
    <row r="53516" spans="71:71" x14ac:dyDescent="0.3">
      <c r="BS53516" s="24">
        <f t="shared" si="1159"/>
        <v>-2.5</v>
      </c>
    </row>
    <row r="53517" spans="71:71" x14ac:dyDescent="0.3">
      <c r="BS53517" s="24">
        <f t="shared" si="1159"/>
        <v>-2.5</v>
      </c>
    </row>
    <row r="53518" spans="71:71" x14ac:dyDescent="0.3">
      <c r="BS53518" s="24">
        <f t="shared" si="1159"/>
        <v>-2.5</v>
      </c>
    </row>
    <row r="53519" spans="71:71" x14ac:dyDescent="0.3">
      <c r="BS53519" s="24">
        <f t="shared" si="1159"/>
        <v>-2.5</v>
      </c>
    </row>
    <row r="53520" spans="71:71" x14ac:dyDescent="0.3">
      <c r="BS53520" s="24">
        <f t="shared" si="1159"/>
        <v>-2.5</v>
      </c>
    </row>
    <row r="53521" spans="71:71" x14ac:dyDescent="0.3">
      <c r="BS53521" s="24">
        <f t="shared" si="1159"/>
        <v>-2.5</v>
      </c>
    </row>
    <row r="53522" spans="71:71" x14ac:dyDescent="0.3">
      <c r="BS53522" s="24">
        <f t="shared" si="1159"/>
        <v>-2.5</v>
      </c>
    </row>
    <row r="53523" spans="71:71" x14ac:dyDescent="0.3">
      <c r="BS53523" s="24">
        <f t="shared" si="1159"/>
        <v>-2.5</v>
      </c>
    </row>
    <row r="53524" spans="71:71" x14ac:dyDescent="0.3">
      <c r="BS53524" s="24">
        <f t="shared" si="1159"/>
        <v>-2.5</v>
      </c>
    </row>
    <row r="53525" spans="71:71" x14ac:dyDescent="0.3">
      <c r="BS53525" s="24">
        <f t="shared" si="1159"/>
        <v>-2.5</v>
      </c>
    </row>
    <row r="53526" spans="71:71" x14ac:dyDescent="0.3">
      <c r="BS53526" s="24">
        <f t="shared" si="1159"/>
        <v>-2.5</v>
      </c>
    </row>
    <row r="53527" spans="71:71" x14ac:dyDescent="0.3">
      <c r="BS53527" s="24">
        <f t="shared" si="1159"/>
        <v>-2.5</v>
      </c>
    </row>
    <row r="53528" spans="71:71" x14ac:dyDescent="0.3">
      <c r="BS53528" s="24">
        <f t="shared" si="1159"/>
        <v>-2.5</v>
      </c>
    </row>
    <row r="53529" spans="71:71" x14ac:dyDescent="0.3">
      <c r="BS53529" s="24">
        <f t="shared" si="1159"/>
        <v>-2.5</v>
      </c>
    </row>
    <row r="53530" spans="71:71" x14ac:dyDescent="0.3">
      <c r="BS53530" s="24">
        <f t="shared" si="1159"/>
        <v>-2.5</v>
      </c>
    </row>
    <row r="53531" spans="71:71" x14ac:dyDescent="0.3">
      <c r="BS53531" s="24">
        <f t="shared" si="1159"/>
        <v>-2.5</v>
      </c>
    </row>
    <row r="53532" spans="71:71" x14ac:dyDescent="0.3">
      <c r="BS53532" s="24">
        <f t="shared" si="1159"/>
        <v>-2.5</v>
      </c>
    </row>
    <row r="53533" spans="71:71" x14ac:dyDescent="0.3">
      <c r="BS53533" s="24">
        <f t="shared" si="1159"/>
        <v>-2.5</v>
      </c>
    </row>
    <row r="53534" spans="71:71" x14ac:dyDescent="0.3">
      <c r="BS53534" s="24">
        <f t="shared" si="1159"/>
        <v>-2.5</v>
      </c>
    </row>
    <row r="53535" spans="71:71" x14ac:dyDescent="0.3">
      <c r="BS53535" s="24">
        <f t="shared" si="1159"/>
        <v>-2.5</v>
      </c>
    </row>
    <row r="53536" spans="71:71" x14ac:dyDescent="0.3">
      <c r="BS53536" s="24">
        <f t="shared" si="1159"/>
        <v>-2.5</v>
      </c>
    </row>
    <row r="53537" spans="71:71" x14ac:dyDescent="0.3">
      <c r="BS53537" s="24">
        <f t="shared" si="1159"/>
        <v>-2.5</v>
      </c>
    </row>
    <row r="53538" spans="71:71" x14ac:dyDescent="0.3">
      <c r="BS53538" s="24">
        <f t="shared" si="1159"/>
        <v>-2.5</v>
      </c>
    </row>
    <row r="53539" spans="71:71" x14ac:dyDescent="0.3">
      <c r="BS53539" s="24">
        <f t="shared" si="1159"/>
        <v>-2.5</v>
      </c>
    </row>
    <row r="53540" spans="71:71" x14ac:dyDescent="0.3">
      <c r="BS53540" s="24">
        <f t="shared" si="1159"/>
        <v>-2.5</v>
      </c>
    </row>
    <row r="53541" spans="71:71" x14ac:dyDescent="0.3">
      <c r="BS53541" s="24">
        <f t="shared" si="1159"/>
        <v>-2.5</v>
      </c>
    </row>
    <row r="53542" spans="71:71" x14ac:dyDescent="0.3">
      <c r="BS53542" s="24">
        <f t="shared" si="1159"/>
        <v>-2.5</v>
      </c>
    </row>
    <row r="53543" spans="71:71" x14ac:dyDescent="0.3">
      <c r="BS53543" s="24">
        <f t="shared" si="1159"/>
        <v>-2.5</v>
      </c>
    </row>
    <row r="53544" spans="71:71" x14ac:dyDescent="0.3">
      <c r="BS53544" s="24">
        <f t="shared" si="1159"/>
        <v>-2.5</v>
      </c>
    </row>
    <row r="53545" spans="71:71" x14ac:dyDescent="0.3">
      <c r="BS53545" s="24">
        <f t="shared" si="1159"/>
        <v>-2.5</v>
      </c>
    </row>
    <row r="53546" spans="71:71" x14ac:dyDescent="0.3">
      <c r="BS53546" s="24">
        <f t="shared" si="1159"/>
        <v>-2.5</v>
      </c>
    </row>
    <row r="53547" spans="71:71" x14ac:dyDescent="0.3">
      <c r="BS53547" s="24">
        <f t="shared" si="1159"/>
        <v>-2.5</v>
      </c>
    </row>
    <row r="53548" spans="71:71" x14ac:dyDescent="0.3">
      <c r="BS53548" s="24">
        <f t="shared" si="1159"/>
        <v>-2.5</v>
      </c>
    </row>
    <row r="53549" spans="71:71" x14ac:dyDescent="0.3">
      <c r="BS53549" s="24">
        <f t="shared" si="1159"/>
        <v>-2.5</v>
      </c>
    </row>
    <row r="53550" spans="71:71" x14ac:dyDescent="0.3">
      <c r="BS53550" s="24">
        <f t="shared" si="1159"/>
        <v>-2.5</v>
      </c>
    </row>
    <row r="53551" spans="71:71" x14ac:dyDescent="0.3">
      <c r="BS53551" s="24">
        <f t="shared" si="1159"/>
        <v>-2.5</v>
      </c>
    </row>
    <row r="53552" spans="71:71" x14ac:dyDescent="0.3">
      <c r="BS53552" s="24">
        <f t="shared" si="1159"/>
        <v>-2.5</v>
      </c>
    </row>
    <row r="53553" spans="71:71" x14ac:dyDescent="0.3">
      <c r="BS53553" s="24">
        <f t="shared" si="1159"/>
        <v>-2.5</v>
      </c>
    </row>
    <row r="53554" spans="71:71" x14ac:dyDescent="0.3">
      <c r="BS53554" s="24">
        <f t="shared" si="1159"/>
        <v>-2.5</v>
      </c>
    </row>
    <row r="53555" spans="71:71" x14ac:dyDescent="0.3">
      <c r="BS53555" s="24">
        <f t="shared" si="1159"/>
        <v>-2.5</v>
      </c>
    </row>
    <row r="53556" spans="71:71" x14ac:dyDescent="0.3">
      <c r="BS53556" s="24">
        <f t="shared" si="1159"/>
        <v>-2.5</v>
      </c>
    </row>
    <row r="53557" spans="71:71" x14ac:dyDescent="0.3">
      <c r="BS53557" s="24">
        <f t="shared" si="1159"/>
        <v>-2.5</v>
      </c>
    </row>
    <row r="53558" spans="71:71" x14ac:dyDescent="0.3">
      <c r="BS53558" s="24">
        <f t="shared" si="1159"/>
        <v>-2.5</v>
      </c>
    </row>
    <row r="53559" spans="71:71" x14ac:dyDescent="0.3">
      <c r="BS53559" s="24">
        <f t="shared" si="1159"/>
        <v>-2.5</v>
      </c>
    </row>
    <row r="53560" spans="71:71" x14ac:dyDescent="0.3">
      <c r="BS53560" s="24">
        <f t="shared" si="1159"/>
        <v>-2.5</v>
      </c>
    </row>
    <row r="53561" spans="71:71" x14ac:dyDescent="0.3">
      <c r="BS53561" s="24">
        <f t="shared" si="1159"/>
        <v>-2.5</v>
      </c>
    </row>
    <row r="53562" spans="71:71" x14ac:dyDescent="0.3">
      <c r="BS53562" s="24">
        <f t="shared" si="1159"/>
        <v>-2.5</v>
      </c>
    </row>
    <row r="53563" spans="71:71" x14ac:dyDescent="0.3">
      <c r="BS53563" s="24">
        <f t="shared" si="1159"/>
        <v>-2.5</v>
      </c>
    </row>
    <row r="53564" spans="71:71" x14ac:dyDescent="0.3">
      <c r="BS53564" s="24">
        <f t="shared" si="1159"/>
        <v>-2.5</v>
      </c>
    </row>
    <row r="53565" spans="71:71" x14ac:dyDescent="0.3">
      <c r="BS53565" s="24">
        <f t="shared" si="1159"/>
        <v>-2.5</v>
      </c>
    </row>
    <row r="53566" spans="71:71" x14ac:dyDescent="0.3">
      <c r="BS53566" s="24">
        <f t="shared" si="1159"/>
        <v>-2.5</v>
      </c>
    </row>
    <row r="53567" spans="71:71" x14ac:dyDescent="0.3">
      <c r="BS53567" s="24">
        <f t="shared" si="1159"/>
        <v>-2.5</v>
      </c>
    </row>
    <row r="53568" spans="71:71" x14ac:dyDescent="0.3">
      <c r="BS53568" s="24">
        <f t="shared" si="1159"/>
        <v>-2.5</v>
      </c>
    </row>
    <row r="53569" spans="71:71" x14ac:dyDescent="0.3">
      <c r="BS53569" s="24">
        <f t="shared" si="1159"/>
        <v>-2.5</v>
      </c>
    </row>
    <row r="53570" spans="71:71" x14ac:dyDescent="0.3">
      <c r="BS53570" s="24">
        <f t="shared" si="1159"/>
        <v>-2.5</v>
      </c>
    </row>
    <row r="53571" spans="71:71" x14ac:dyDescent="0.3">
      <c r="BS53571" s="24">
        <f t="shared" si="1159"/>
        <v>-2.5</v>
      </c>
    </row>
    <row r="53572" spans="71:71" x14ac:dyDescent="0.3">
      <c r="BS53572" s="24">
        <f t="shared" si="1159"/>
        <v>-2.5</v>
      </c>
    </row>
    <row r="53573" spans="71:71" x14ac:dyDescent="0.3">
      <c r="BS53573" s="24">
        <f t="shared" si="1159"/>
        <v>-2.5</v>
      </c>
    </row>
    <row r="53574" spans="71:71" x14ac:dyDescent="0.3">
      <c r="BS53574" s="24">
        <f t="shared" si="1159"/>
        <v>-2.5</v>
      </c>
    </row>
    <row r="53575" spans="71:71" x14ac:dyDescent="0.3">
      <c r="BS53575" s="24">
        <f t="shared" si="1159"/>
        <v>-2.5</v>
      </c>
    </row>
    <row r="53576" spans="71:71" x14ac:dyDescent="0.3">
      <c r="BS53576" s="24">
        <f t="shared" si="1159"/>
        <v>-2.5</v>
      </c>
    </row>
    <row r="53577" spans="71:71" x14ac:dyDescent="0.3">
      <c r="BS53577" s="24">
        <f t="shared" ref="BS53577:BS53640" si="1160">BR53577-2.5</f>
        <v>-2.5</v>
      </c>
    </row>
    <row r="53578" spans="71:71" x14ac:dyDescent="0.3">
      <c r="BS53578" s="24">
        <f t="shared" si="1160"/>
        <v>-2.5</v>
      </c>
    </row>
    <row r="53579" spans="71:71" x14ac:dyDescent="0.3">
      <c r="BS53579" s="24">
        <f t="shared" si="1160"/>
        <v>-2.5</v>
      </c>
    </row>
    <row r="53580" spans="71:71" x14ac:dyDescent="0.3">
      <c r="BS53580" s="24">
        <f t="shared" si="1160"/>
        <v>-2.5</v>
      </c>
    </row>
    <row r="53581" spans="71:71" x14ac:dyDescent="0.3">
      <c r="BS53581" s="24">
        <f t="shared" si="1160"/>
        <v>-2.5</v>
      </c>
    </row>
    <row r="53582" spans="71:71" x14ac:dyDescent="0.3">
      <c r="BS53582" s="24">
        <f t="shared" si="1160"/>
        <v>-2.5</v>
      </c>
    </row>
    <row r="53583" spans="71:71" x14ac:dyDescent="0.3">
      <c r="BS53583" s="24">
        <f t="shared" si="1160"/>
        <v>-2.5</v>
      </c>
    </row>
    <row r="53584" spans="71:71" x14ac:dyDescent="0.3">
      <c r="BS53584" s="24">
        <f t="shared" si="1160"/>
        <v>-2.5</v>
      </c>
    </row>
    <row r="53585" spans="71:71" x14ac:dyDescent="0.3">
      <c r="BS53585" s="24">
        <f t="shared" si="1160"/>
        <v>-2.5</v>
      </c>
    </row>
    <row r="53586" spans="71:71" x14ac:dyDescent="0.3">
      <c r="BS53586" s="24">
        <f t="shared" si="1160"/>
        <v>-2.5</v>
      </c>
    </row>
    <row r="53587" spans="71:71" x14ac:dyDescent="0.3">
      <c r="BS53587" s="24">
        <f t="shared" si="1160"/>
        <v>-2.5</v>
      </c>
    </row>
    <row r="53588" spans="71:71" x14ac:dyDescent="0.3">
      <c r="BS53588" s="24">
        <f t="shared" si="1160"/>
        <v>-2.5</v>
      </c>
    </row>
    <row r="53589" spans="71:71" x14ac:dyDescent="0.3">
      <c r="BS53589" s="24">
        <f t="shared" si="1160"/>
        <v>-2.5</v>
      </c>
    </row>
    <row r="53590" spans="71:71" x14ac:dyDescent="0.3">
      <c r="BS53590" s="24">
        <f t="shared" si="1160"/>
        <v>-2.5</v>
      </c>
    </row>
    <row r="53591" spans="71:71" x14ac:dyDescent="0.3">
      <c r="BS53591" s="24">
        <f t="shared" si="1160"/>
        <v>-2.5</v>
      </c>
    </row>
    <row r="53592" spans="71:71" x14ac:dyDescent="0.3">
      <c r="BS53592" s="24">
        <f t="shared" si="1160"/>
        <v>-2.5</v>
      </c>
    </row>
    <row r="53593" spans="71:71" x14ac:dyDescent="0.3">
      <c r="BS53593" s="24">
        <f t="shared" si="1160"/>
        <v>-2.5</v>
      </c>
    </row>
    <row r="53594" spans="71:71" x14ac:dyDescent="0.3">
      <c r="BS53594" s="24">
        <f t="shared" si="1160"/>
        <v>-2.5</v>
      </c>
    </row>
    <row r="53595" spans="71:71" x14ac:dyDescent="0.3">
      <c r="BS53595" s="24">
        <f t="shared" si="1160"/>
        <v>-2.5</v>
      </c>
    </row>
    <row r="53596" spans="71:71" x14ac:dyDescent="0.3">
      <c r="BS53596" s="24">
        <f t="shared" si="1160"/>
        <v>-2.5</v>
      </c>
    </row>
    <row r="53597" spans="71:71" x14ac:dyDescent="0.3">
      <c r="BS53597" s="24">
        <f t="shared" si="1160"/>
        <v>-2.5</v>
      </c>
    </row>
    <row r="53598" spans="71:71" x14ac:dyDescent="0.3">
      <c r="BS53598" s="24">
        <f t="shared" si="1160"/>
        <v>-2.5</v>
      </c>
    </row>
    <row r="53599" spans="71:71" x14ac:dyDescent="0.3">
      <c r="BS53599" s="24">
        <f t="shared" si="1160"/>
        <v>-2.5</v>
      </c>
    </row>
    <row r="53600" spans="71:71" x14ac:dyDescent="0.3">
      <c r="BS53600" s="24">
        <f t="shared" si="1160"/>
        <v>-2.5</v>
      </c>
    </row>
    <row r="53601" spans="71:71" x14ac:dyDescent="0.3">
      <c r="BS53601" s="24">
        <f t="shared" si="1160"/>
        <v>-2.5</v>
      </c>
    </row>
    <row r="53602" spans="71:71" x14ac:dyDescent="0.3">
      <c r="BS53602" s="24">
        <f t="shared" si="1160"/>
        <v>-2.5</v>
      </c>
    </row>
    <row r="53603" spans="71:71" x14ac:dyDescent="0.3">
      <c r="BS53603" s="24">
        <f t="shared" si="1160"/>
        <v>-2.5</v>
      </c>
    </row>
    <row r="53604" spans="71:71" x14ac:dyDescent="0.3">
      <c r="BS53604" s="24">
        <f t="shared" si="1160"/>
        <v>-2.5</v>
      </c>
    </row>
    <row r="53605" spans="71:71" x14ac:dyDescent="0.3">
      <c r="BS53605" s="24">
        <f t="shared" si="1160"/>
        <v>-2.5</v>
      </c>
    </row>
    <row r="53606" spans="71:71" x14ac:dyDescent="0.3">
      <c r="BS53606" s="24">
        <f t="shared" si="1160"/>
        <v>-2.5</v>
      </c>
    </row>
    <row r="53607" spans="71:71" x14ac:dyDescent="0.3">
      <c r="BS53607" s="24">
        <f t="shared" si="1160"/>
        <v>-2.5</v>
      </c>
    </row>
    <row r="53608" spans="71:71" x14ac:dyDescent="0.3">
      <c r="BS53608" s="24">
        <f t="shared" si="1160"/>
        <v>-2.5</v>
      </c>
    </row>
    <row r="53609" spans="71:71" x14ac:dyDescent="0.3">
      <c r="BS53609" s="24">
        <f t="shared" si="1160"/>
        <v>-2.5</v>
      </c>
    </row>
    <row r="53610" spans="71:71" x14ac:dyDescent="0.3">
      <c r="BS53610" s="24">
        <f t="shared" si="1160"/>
        <v>-2.5</v>
      </c>
    </row>
    <row r="53611" spans="71:71" x14ac:dyDescent="0.3">
      <c r="BS53611" s="24">
        <f t="shared" si="1160"/>
        <v>-2.5</v>
      </c>
    </row>
    <row r="53612" spans="71:71" x14ac:dyDescent="0.3">
      <c r="BS53612" s="24">
        <f t="shared" si="1160"/>
        <v>-2.5</v>
      </c>
    </row>
    <row r="53613" spans="71:71" x14ac:dyDescent="0.3">
      <c r="BS53613" s="24">
        <f t="shared" si="1160"/>
        <v>-2.5</v>
      </c>
    </row>
    <row r="53614" spans="71:71" x14ac:dyDescent="0.3">
      <c r="BS53614" s="24">
        <f t="shared" si="1160"/>
        <v>-2.5</v>
      </c>
    </row>
    <row r="53615" spans="71:71" x14ac:dyDescent="0.3">
      <c r="BS53615" s="24">
        <f t="shared" si="1160"/>
        <v>-2.5</v>
      </c>
    </row>
    <row r="53616" spans="71:71" x14ac:dyDescent="0.3">
      <c r="BS53616" s="24">
        <f t="shared" si="1160"/>
        <v>-2.5</v>
      </c>
    </row>
    <row r="53617" spans="71:71" x14ac:dyDescent="0.3">
      <c r="BS53617" s="24">
        <f t="shared" si="1160"/>
        <v>-2.5</v>
      </c>
    </row>
    <row r="53618" spans="71:71" x14ac:dyDescent="0.3">
      <c r="BS53618" s="24">
        <f t="shared" si="1160"/>
        <v>-2.5</v>
      </c>
    </row>
    <row r="53619" spans="71:71" x14ac:dyDescent="0.3">
      <c r="BS53619" s="24">
        <f t="shared" si="1160"/>
        <v>-2.5</v>
      </c>
    </row>
    <row r="53620" spans="71:71" x14ac:dyDescent="0.3">
      <c r="BS53620" s="24">
        <f t="shared" si="1160"/>
        <v>-2.5</v>
      </c>
    </row>
    <row r="53621" spans="71:71" x14ac:dyDescent="0.3">
      <c r="BS53621" s="24">
        <f t="shared" si="1160"/>
        <v>-2.5</v>
      </c>
    </row>
    <row r="53622" spans="71:71" x14ac:dyDescent="0.3">
      <c r="BS53622" s="24">
        <f t="shared" si="1160"/>
        <v>-2.5</v>
      </c>
    </row>
    <row r="53623" spans="71:71" x14ac:dyDescent="0.3">
      <c r="BS53623" s="24">
        <f t="shared" si="1160"/>
        <v>-2.5</v>
      </c>
    </row>
    <row r="53624" spans="71:71" x14ac:dyDescent="0.3">
      <c r="BS53624" s="24">
        <f t="shared" si="1160"/>
        <v>-2.5</v>
      </c>
    </row>
    <row r="53625" spans="71:71" x14ac:dyDescent="0.3">
      <c r="BS53625" s="24">
        <f t="shared" si="1160"/>
        <v>-2.5</v>
      </c>
    </row>
    <row r="53626" spans="71:71" x14ac:dyDescent="0.3">
      <c r="BS53626" s="24">
        <f t="shared" si="1160"/>
        <v>-2.5</v>
      </c>
    </row>
    <row r="53627" spans="71:71" x14ac:dyDescent="0.3">
      <c r="BS53627" s="24">
        <f t="shared" si="1160"/>
        <v>-2.5</v>
      </c>
    </row>
    <row r="53628" spans="71:71" x14ac:dyDescent="0.3">
      <c r="BS53628" s="24">
        <f t="shared" si="1160"/>
        <v>-2.5</v>
      </c>
    </row>
    <row r="53629" spans="71:71" x14ac:dyDescent="0.3">
      <c r="BS53629" s="24">
        <f t="shared" si="1160"/>
        <v>-2.5</v>
      </c>
    </row>
    <row r="53630" spans="71:71" x14ac:dyDescent="0.3">
      <c r="BS53630" s="24">
        <f t="shared" si="1160"/>
        <v>-2.5</v>
      </c>
    </row>
    <row r="53631" spans="71:71" x14ac:dyDescent="0.3">
      <c r="BS53631" s="24">
        <f t="shared" si="1160"/>
        <v>-2.5</v>
      </c>
    </row>
    <row r="53632" spans="71:71" x14ac:dyDescent="0.3">
      <c r="BS53632" s="24">
        <f t="shared" si="1160"/>
        <v>-2.5</v>
      </c>
    </row>
    <row r="53633" spans="71:71" x14ac:dyDescent="0.3">
      <c r="BS53633" s="24">
        <f t="shared" si="1160"/>
        <v>-2.5</v>
      </c>
    </row>
    <row r="53634" spans="71:71" x14ac:dyDescent="0.3">
      <c r="BS53634" s="24">
        <f t="shared" si="1160"/>
        <v>-2.5</v>
      </c>
    </row>
    <row r="53635" spans="71:71" x14ac:dyDescent="0.3">
      <c r="BS53635" s="24">
        <f t="shared" si="1160"/>
        <v>-2.5</v>
      </c>
    </row>
    <row r="53636" spans="71:71" x14ac:dyDescent="0.3">
      <c r="BS53636" s="24">
        <f t="shared" si="1160"/>
        <v>-2.5</v>
      </c>
    </row>
    <row r="53637" spans="71:71" x14ac:dyDescent="0.3">
      <c r="BS53637" s="24">
        <f t="shared" si="1160"/>
        <v>-2.5</v>
      </c>
    </row>
    <row r="53638" spans="71:71" x14ac:dyDescent="0.3">
      <c r="BS53638" s="24">
        <f t="shared" si="1160"/>
        <v>-2.5</v>
      </c>
    </row>
    <row r="53639" spans="71:71" x14ac:dyDescent="0.3">
      <c r="BS53639" s="24">
        <f t="shared" si="1160"/>
        <v>-2.5</v>
      </c>
    </row>
    <row r="53640" spans="71:71" x14ac:dyDescent="0.3">
      <c r="BS53640" s="24">
        <f t="shared" si="1160"/>
        <v>-2.5</v>
      </c>
    </row>
    <row r="53641" spans="71:71" x14ac:dyDescent="0.3">
      <c r="BS53641" s="24">
        <f t="shared" ref="BS53641:BS53704" si="1161">BR53641-2.5</f>
        <v>-2.5</v>
      </c>
    </row>
    <row r="53642" spans="71:71" x14ac:dyDescent="0.3">
      <c r="BS53642" s="24">
        <f t="shared" si="1161"/>
        <v>-2.5</v>
      </c>
    </row>
    <row r="53643" spans="71:71" x14ac:dyDescent="0.3">
      <c r="BS53643" s="24">
        <f t="shared" si="1161"/>
        <v>-2.5</v>
      </c>
    </row>
    <row r="53644" spans="71:71" x14ac:dyDescent="0.3">
      <c r="BS53644" s="24">
        <f t="shared" si="1161"/>
        <v>-2.5</v>
      </c>
    </row>
    <row r="53645" spans="71:71" x14ac:dyDescent="0.3">
      <c r="BS53645" s="24">
        <f t="shared" si="1161"/>
        <v>-2.5</v>
      </c>
    </row>
    <row r="53646" spans="71:71" x14ac:dyDescent="0.3">
      <c r="BS53646" s="24">
        <f t="shared" si="1161"/>
        <v>-2.5</v>
      </c>
    </row>
    <row r="53647" spans="71:71" x14ac:dyDescent="0.3">
      <c r="BS53647" s="24">
        <f t="shared" si="1161"/>
        <v>-2.5</v>
      </c>
    </row>
    <row r="53648" spans="71:71" x14ac:dyDescent="0.3">
      <c r="BS53648" s="24">
        <f t="shared" si="1161"/>
        <v>-2.5</v>
      </c>
    </row>
    <row r="53649" spans="71:71" x14ac:dyDescent="0.3">
      <c r="BS53649" s="24">
        <f t="shared" si="1161"/>
        <v>-2.5</v>
      </c>
    </row>
    <row r="53650" spans="71:71" x14ac:dyDescent="0.3">
      <c r="BS53650" s="24">
        <f t="shared" si="1161"/>
        <v>-2.5</v>
      </c>
    </row>
    <row r="53651" spans="71:71" x14ac:dyDescent="0.3">
      <c r="BS53651" s="24">
        <f t="shared" si="1161"/>
        <v>-2.5</v>
      </c>
    </row>
    <row r="53652" spans="71:71" x14ac:dyDescent="0.3">
      <c r="BS53652" s="24">
        <f t="shared" si="1161"/>
        <v>-2.5</v>
      </c>
    </row>
    <row r="53653" spans="71:71" x14ac:dyDescent="0.3">
      <c r="BS53653" s="24">
        <f t="shared" si="1161"/>
        <v>-2.5</v>
      </c>
    </row>
    <row r="53654" spans="71:71" x14ac:dyDescent="0.3">
      <c r="BS53654" s="24">
        <f t="shared" si="1161"/>
        <v>-2.5</v>
      </c>
    </row>
    <row r="53655" spans="71:71" x14ac:dyDescent="0.3">
      <c r="BS53655" s="24">
        <f t="shared" si="1161"/>
        <v>-2.5</v>
      </c>
    </row>
    <row r="53656" spans="71:71" x14ac:dyDescent="0.3">
      <c r="BS53656" s="24">
        <f t="shared" si="1161"/>
        <v>-2.5</v>
      </c>
    </row>
    <row r="53657" spans="71:71" x14ac:dyDescent="0.3">
      <c r="BS53657" s="24">
        <f t="shared" si="1161"/>
        <v>-2.5</v>
      </c>
    </row>
    <row r="53658" spans="71:71" x14ac:dyDescent="0.3">
      <c r="BS53658" s="24">
        <f t="shared" si="1161"/>
        <v>-2.5</v>
      </c>
    </row>
    <row r="53659" spans="71:71" x14ac:dyDescent="0.3">
      <c r="BS53659" s="24">
        <f t="shared" si="1161"/>
        <v>-2.5</v>
      </c>
    </row>
    <row r="53660" spans="71:71" x14ac:dyDescent="0.3">
      <c r="BS53660" s="24">
        <f t="shared" si="1161"/>
        <v>-2.5</v>
      </c>
    </row>
    <row r="53661" spans="71:71" x14ac:dyDescent="0.3">
      <c r="BS53661" s="24">
        <f t="shared" si="1161"/>
        <v>-2.5</v>
      </c>
    </row>
    <row r="53662" spans="71:71" x14ac:dyDescent="0.3">
      <c r="BS53662" s="24">
        <f t="shared" si="1161"/>
        <v>-2.5</v>
      </c>
    </row>
    <row r="53663" spans="71:71" x14ac:dyDescent="0.3">
      <c r="BS53663" s="24">
        <f t="shared" si="1161"/>
        <v>-2.5</v>
      </c>
    </row>
    <row r="53664" spans="71:71" x14ac:dyDescent="0.3">
      <c r="BS53664" s="24">
        <f t="shared" si="1161"/>
        <v>-2.5</v>
      </c>
    </row>
    <row r="53665" spans="71:71" x14ac:dyDescent="0.3">
      <c r="BS53665" s="24">
        <f t="shared" si="1161"/>
        <v>-2.5</v>
      </c>
    </row>
    <row r="53666" spans="71:71" x14ac:dyDescent="0.3">
      <c r="BS53666" s="24">
        <f t="shared" si="1161"/>
        <v>-2.5</v>
      </c>
    </row>
    <row r="53667" spans="71:71" x14ac:dyDescent="0.3">
      <c r="BS53667" s="24">
        <f t="shared" si="1161"/>
        <v>-2.5</v>
      </c>
    </row>
    <row r="53668" spans="71:71" x14ac:dyDescent="0.3">
      <c r="BS53668" s="24">
        <f t="shared" si="1161"/>
        <v>-2.5</v>
      </c>
    </row>
    <row r="53669" spans="71:71" x14ac:dyDescent="0.3">
      <c r="BS53669" s="24">
        <f t="shared" si="1161"/>
        <v>-2.5</v>
      </c>
    </row>
    <row r="53670" spans="71:71" x14ac:dyDescent="0.3">
      <c r="BS53670" s="24">
        <f t="shared" si="1161"/>
        <v>-2.5</v>
      </c>
    </row>
    <row r="53671" spans="71:71" x14ac:dyDescent="0.3">
      <c r="BS53671" s="24">
        <f t="shared" si="1161"/>
        <v>-2.5</v>
      </c>
    </row>
    <row r="53672" spans="71:71" x14ac:dyDescent="0.3">
      <c r="BS53672" s="24">
        <f t="shared" si="1161"/>
        <v>-2.5</v>
      </c>
    </row>
    <row r="53673" spans="71:71" x14ac:dyDescent="0.3">
      <c r="BS53673" s="24">
        <f t="shared" si="1161"/>
        <v>-2.5</v>
      </c>
    </row>
    <row r="53674" spans="71:71" x14ac:dyDescent="0.3">
      <c r="BS53674" s="24">
        <f t="shared" si="1161"/>
        <v>-2.5</v>
      </c>
    </row>
    <row r="53675" spans="71:71" x14ac:dyDescent="0.3">
      <c r="BS53675" s="24">
        <f t="shared" si="1161"/>
        <v>-2.5</v>
      </c>
    </row>
    <row r="53676" spans="71:71" x14ac:dyDescent="0.3">
      <c r="BS53676" s="24">
        <f t="shared" si="1161"/>
        <v>-2.5</v>
      </c>
    </row>
    <row r="53677" spans="71:71" x14ac:dyDescent="0.3">
      <c r="BS53677" s="24">
        <f t="shared" si="1161"/>
        <v>-2.5</v>
      </c>
    </row>
    <row r="53678" spans="71:71" x14ac:dyDescent="0.3">
      <c r="BS53678" s="24">
        <f t="shared" si="1161"/>
        <v>-2.5</v>
      </c>
    </row>
    <row r="53679" spans="71:71" x14ac:dyDescent="0.3">
      <c r="BS53679" s="24">
        <f t="shared" si="1161"/>
        <v>-2.5</v>
      </c>
    </row>
    <row r="53680" spans="71:71" x14ac:dyDescent="0.3">
      <c r="BS53680" s="24">
        <f t="shared" si="1161"/>
        <v>-2.5</v>
      </c>
    </row>
    <row r="53681" spans="71:71" x14ac:dyDescent="0.3">
      <c r="BS53681" s="24">
        <f t="shared" si="1161"/>
        <v>-2.5</v>
      </c>
    </row>
    <row r="53682" spans="71:71" x14ac:dyDescent="0.3">
      <c r="BS53682" s="24">
        <f t="shared" si="1161"/>
        <v>-2.5</v>
      </c>
    </row>
    <row r="53683" spans="71:71" x14ac:dyDescent="0.3">
      <c r="BS53683" s="24">
        <f t="shared" si="1161"/>
        <v>-2.5</v>
      </c>
    </row>
    <row r="53684" spans="71:71" x14ac:dyDescent="0.3">
      <c r="BS53684" s="24">
        <f t="shared" si="1161"/>
        <v>-2.5</v>
      </c>
    </row>
    <row r="53685" spans="71:71" x14ac:dyDescent="0.3">
      <c r="BS53685" s="24">
        <f t="shared" si="1161"/>
        <v>-2.5</v>
      </c>
    </row>
    <row r="53686" spans="71:71" x14ac:dyDescent="0.3">
      <c r="BS53686" s="24">
        <f t="shared" si="1161"/>
        <v>-2.5</v>
      </c>
    </row>
    <row r="53687" spans="71:71" x14ac:dyDescent="0.3">
      <c r="BS53687" s="24">
        <f t="shared" si="1161"/>
        <v>-2.5</v>
      </c>
    </row>
    <row r="53688" spans="71:71" x14ac:dyDescent="0.3">
      <c r="BS53688" s="24">
        <f t="shared" si="1161"/>
        <v>-2.5</v>
      </c>
    </row>
    <row r="53689" spans="71:71" x14ac:dyDescent="0.3">
      <c r="BS53689" s="24">
        <f t="shared" si="1161"/>
        <v>-2.5</v>
      </c>
    </row>
    <row r="53690" spans="71:71" x14ac:dyDescent="0.3">
      <c r="BS53690" s="24">
        <f t="shared" si="1161"/>
        <v>-2.5</v>
      </c>
    </row>
    <row r="53691" spans="71:71" x14ac:dyDescent="0.3">
      <c r="BS53691" s="24">
        <f t="shared" si="1161"/>
        <v>-2.5</v>
      </c>
    </row>
    <row r="53692" spans="71:71" x14ac:dyDescent="0.3">
      <c r="BS53692" s="24">
        <f t="shared" si="1161"/>
        <v>-2.5</v>
      </c>
    </row>
    <row r="53693" spans="71:71" x14ac:dyDescent="0.3">
      <c r="BS53693" s="24">
        <f t="shared" si="1161"/>
        <v>-2.5</v>
      </c>
    </row>
    <row r="53694" spans="71:71" x14ac:dyDescent="0.3">
      <c r="BS53694" s="24">
        <f t="shared" si="1161"/>
        <v>-2.5</v>
      </c>
    </row>
    <row r="53695" spans="71:71" x14ac:dyDescent="0.3">
      <c r="BS53695" s="24">
        <f t="shared" si="1161"/>
        <v>-2.5</v>
      </c>
    </row>
    <row r="53696" spans="71:71" x14ac:dyDescent="0.3">
      <c r="BS53696" s="24">
        <f t="shared" si="1161"/>
        <v>-2.5</v>
      </c>
    </row>
    <row r="53697" spans="71:71" x14ac:dyDescent="0.3">
      <c r="BS53697" s="24">
        <f t="shared" si="1161"/>
        <v>-2.5</v>
      </c>
    </row>
    <row r="53698" spans="71:71" x14ac:dyDescent="0.3">
      <c r="BS53698" s="24">
        <f t="shared" si="1161"/>
        <v>-2.5</v>
      </c>
    </row>
    <row r="53699" spans="71:71" x14ac:dyDescent="0.3">
      <c r="BS53699" s="24">
        <f t="shared" si="1161"/>
        <v>-2.5</v>
      </c>
    </row>
    <row r="53700" spans="71:71" x14ac:dyDescent="0.3">
      <c r="BS53700" s="24">
        <f t="shared" si="1161"/>
        <v>-2.5</v>
      </c>
    </row>
    <row r="53701" spans="71:71" x14ac:dyDescent="0.3">
      <c r="BS53701" s="24">
        <f t="shared" si="1161"/>
        <v>-2.5</v>
      </c>
    </row>
    <row r="53702" spans="71:71" x14ac:dyDescent="0.3">
      <c r="BS53702" s="24">
        <f t="shared" si="1161"/>
        <v>-2.5</v>
      </c>
    </row>
    <row r="53703" spans="71:71" x14ac:dyDescent="0.3">
      <c r="BS53703" s="24">
        <f t="shared" si="1161"/>
        <v>-2.5</v>
      </c>
    </row>
    <row r="53704" spans="71:71" x14ac:dyDescent="0.3">
      <c r="BS53704" s="24">
        <f t="shared" si="1161"/>
        <v>-2.5</v>
      </c>
    </row>
    <row r="53705" spans="71:71" x14ac:dyDescent="0.3">
      <c r="BS53705" s="24">
        <f t="shared" ref="BS53705:BS53768" si="1162">BR53705-2.5</f>
        <v>-2.5</v>
      </c>
    </row>
    <row r="53706" spans="71:71" x14ac:dyDescent="0.3">
      <c r="BS53706" s="24">
        <f t="shared" si="1162"/>
        <v>-2.5</v>
      </c>
    </row>
    <row r="53707" spans="71:71" x14ac:dyDescent="0.3">
      <c r="BS53707" s="24">
        <f t="shared" si="1162"/>
        <v>-2.5</v>
      </c>
    </row>
    <row r="53708" spans="71:71" x14ac:dyDescent="0.3">
      <c r="BS53708" s="24">
        <f t="shared" si="1162"/>
        <v>-2.5</v>
      </c>
    </row>
    <row r="53709" spans="71:71" x14ac:dyDescent="0.3">
      <c r="BS53709" s="24">
        <f t="shared" si="1162"/>
        <v>-2.5</v>
      </c>
    </row>
    <row r="53710" spans="71:71" x14ac:dyDescent="0.3">
      <c r="BS53710" s="24">
        <f t="shared" si="1162"/>
        <v>-2.5</v>
      </c>
    </row>
    <row r="53711" spans="71:71" x14ac:dyDescent="0.3">
      <c r="BS53711" s="24">
        <f t="shared" si="1162"/>
        <v>-2.5</v>
      </c>
    </row>
    <row r="53712" spans="71:71" x14ac:dyDescent="0.3">
      <c r="BS53712" s="24">
        <f t="shared" si="1162"/>
        <v>-2.5</v>
      </c>
    </row>
    <row r="53713" spans="71:71" x14ac:dyDescent="0.3">
      <c r="BS53713" s="24">
        <f t="shared" si="1162"/>
        <v>-2.5</v>
      </c>
    </row>
    <row r="53714" spans="71:71" x14ac:dyDescent="0.3">
      <c r="BS53714" s="24">
        <f t="shared" si="1162"/>
        <v>-2.5</v>
      </c>
    </row>
    <row r="53715" spans="71:71" x14ac:dyDescent="0.3">
      <c r="BS53715" s="24">
        <f t="shared" si="1162"/>
        <v>-2.5</v>
      </c>
    </row>
    <row r="53716" spans="71:71" x14ac:dyDescent="0.3">
      <c r="BS53716" s="24">
        <f t="shared" si="1162"/>
        <v>-2.5</v>
      </c>
    </row>
    <row r="53717" spans="71:71" x14ac:dyDescent="0.3">
      <c r="BS53717" s="24">
        <f t="shared" si="1162"/>
        <v>-2.5</v>
      </c>
    </row>
    <row r="53718" spans="71:71" x14ac:dyDescent="0.3">
      <c r="BS53718" s="24">
        <f t="shared" si="1162"/>
        <v>-2.5</v>
      </c>
    </row>
    <row r="53719" spans="71:71" x14ac:dyDescent="0.3">
      <c r="BS53719" s="24">
        <f t="shared" si="1162"/>
        <v>-2.5</v>
      </c>
    </row>
    <row r="53720" spans="71:71" x14ac:dyDescent="0.3">
      <c r="BS53720" s="24">
        <f t="shared" si="1162"/>
        <v>-2.5</v>
      </c>
    </row>
    <row r="53721" spans="71:71" x14ac:dyDescent="0.3">
      <c r="BS53721" s="24">
        <f t="shared" si="1162"/>
        <v>-2.5</v>
      </c>
    </row>
    <row r="53722" spans="71:71" x14ac:dyDescent="0.3">
      <c r="BS53722" s="24">
        <f t="shared" si="1162"/>
        <v>-2.5</v>
      </c>
    </row>
    <row r="53723" spans="71:71" x14ac:dyDescent="0.3">
      <c r="BS53723" s="24">
        <f t="shared" si="1162"/>
        <v>-2.5</v>
      </c>
    </row>
    <row r="53724" spans="71:71" x14ac:dyDescent="0.3">
      <c r="BS53724" s="24">
        <f t="shared" si="1162"/>
        <v>-2.5</v>
      </c>
    </row>
    <row r="53725" spans="71:71" x14ac:dyDescent="0.3">
      <c r="BS53725" s="24">
        <f t="shared" si="1162"/>
        <v>-2.5</v>
      </c>
    </row>
    <row r="53726" spans="71:71" x14ac:dyDescent="0.3">
      <c r="BS53726" s="24">
        <f t="shared" si="1162"/>
        <v>-2.5</v>
      </c>
    </row>
    <row r="53727" spans="71:71" x14ac:dyDescent="0.3">
      <c r="BS53727" s="24">
        <f t="shared" si="1162"/>
        <v>-2.5</v>
      </c>
    </row>
    <row r="53728" spans="71:71" x14ac:dyDescent="0.3">
      <c r="BS53728" s="24">
        <f t="shared" si="1162"/>
        <v>-2.5</v>
      </c>
    </row>
    <row r="53729" spans="71:71" x14ac:dyDescent="0.3">
      <c r="BS53729" s="24">
        <f t="shared" si="1162"/>
        <v>-2.5</v>
      </c>
    </row>
    <row r="53730" spans="71:71" x14ac:dyDescent="0.3">
      <c r="BS53730" s="24">
        <f t="shared" si="1162"/>
        <v>-2.5</v>
      </c>
    </row>
    <row r="53731" spans="71:71" x14ac:dyDescent="0.3">
      <c r="BS53731" s="24">
        <f t="shared" si="1162"/>
        <v>-2.5</v>
      </c>
    </row>
    <row r="53732" spans="71:71" x14ac:dyDescent="0.3">
      <c r="BS53732" s="24">
        <f t="shared" si="1162"/>
        <v>-2.5</v>
      </c>
    </row>
    <row r="53733" spans="71:71" x14ac:dyDescent="0.3">
      <c r="BS53733" s="24">
        <f t="shared" si="1162"/>
        <v>-2.5</v>
      </c>
    </row>
    <row r="53734" spans="71:71" x14ac:dyDescent="0.3">
      <c r="BS53734" s="24">
        <f t="shared" si="1162"/>
        <v>-2.5</v>
      </c>
    </row>
    <row r="53735" spans="71:71" x14ac:dyDescent="0.3">
      <c r="BS53735" s="24">
        <f t="shared" si="1162"/>
        <v>-2.5</v>
      </c>
    </row>
    <row r="53736" spans="71:71" x14ac:dyDescent="0.3">
      <c r="BS53736" s="24">
        <f t="shared" si="1162"/>
        <v>-2.5</v>
      </c>
    </row>
    <row r="53737" spans="71:71" x14ac:dyDescent="0.3">
      <c r="BS53737" s="24">
        <f t="shared" si="1162"/>
        <v>-2.5</v>
      </c>
    </row>
    <row r="53738" spans="71:71" x14ac:dyDescent="0.3">
      <c r="BS53738" s="24">
        <f t="shared" si="1162"/>
        <v>-2.5</v>
      </c>
    </row>
    <row r="53739" spans="71:71" x14ac:dyDescent="0.3">
      <c r="BS53739" s="24">
        <f t="shared" si="1162"/>
        <v>-2.5</v>
      </c>
    </row>
    <row r="53740" spans="71:71" x14ac:dyDescent="0.3">
      <c r="BS53740" s="24">
        <f t="shared" si="1162"/>
        <v>-2.5</v>
      </c>
    </row>
    <row r="53741" spans="71:71" x14ac:dyDescent="0.3">
      <c r="BS53741" s="24">
        <f t="shared" si="1162"/>
        <v>-2.5</v>
      </c>
    </row>
    <row r="53742" spans="71:71" x14ac:dyDescent="0.3">
      <c r="BS53742" s="24">
        <f t="shared" si="1162"/>
        <v>-2.5</v>
      </c>
    </row>
    <row r="53743" spans="71:71" x14ac:dyDescent="0.3">
      <c r="BS53743" s="24">
        <f t="shared" si="1162"/>
        <v>-2.5</v>
      </c>
    </row>
    <row r="53744" spans="71:71" x14ac:dyDescent="0.3">
      <c r="BS53744" s="24">
        <f t="shared" si="1162"/>
        <v>-2.5</v>
      </c>
    </row>
    <row r="53745" spans="71:71" x14ac:dyDescent="0.3">
      <c r="BS53745" s="24">
        <f t="shared" si="1162"/>
        <v>-2.5</v>
      </c>
    </row>
    <row r="53746" spans="71:71" x14ac:dyDescent="0.3">
      <c r="BS53746" s="24">
        <f t="shared" si="1162"/>
        <v>-2.5</v>
      </c>
    </row>
    <row r="53747" spans="71:71" x14ac:dyDescent="0.3">
      <c r="BS53747" s="24">
        <f t="shared" si="1162"/>
        <v>-2.5</v>
      </c>
    </row>
    <row r="53748" spans="71:71" x14ac:dyDescent="0.3">
      <c r="BS53748" s="24">
        <f t="shared" si="1162"/>
        <v>-2.5</v>
      </c>
    </row>
    <row r="53749" spans="71:71" x14ac:dyDescent="0.3">
      <c r="BS53749" s="24">
        <f t="shared" si="1162"/>
        <v>-2.5</v>
      </c>
    </row>
    <row r="53750" spans="71:71" x14ac:dyDescent="0.3">
      <c r="BS53750" s="24">
        <f t="shared" si="1162"/>
        <v>-2.5</v>
      </c>
    </row>
    <row r="53751" spans="71:71" x14ac:dyDescent="0.3">
      <c r="BS53751" s="24">
        <f t="shared" si="1162"/>
        <v>-2.5</v>
      </c>
    </row>
    <row r="53752" spans="71:71" x14ac:dyDescent="0.3">
      <c r="BS53752" s="24">
        <f t="shared" si="1162"/>
        <v>-2.5</v>
      </c>
    </row>
    <row r="53753" spans="71:71" x14ac:dyDescent="0.3">
      <c r="BS53753" s="24">
        <f t="shared" si="1162"/>
        <v>-2.5</v>
      </c>
    </row>
    <row r="53754" spans="71:71" x14ac:dyDescent="0.3">
      <c r="BS53754" s="24">
        <f t="shared" si="1162"/>
        <v>-2.5</v>
      </c>
    </row>
    <row r="53755" spans="71:71" x14ac:dyDescent="0.3">
      <c r="BS53755" s="24">
        <f t="shared" si="1162"/>
        <v>-2.5</v>
      </c>
    </row>
    <row r="53756" spans="71:71" x14ac:dyDescent="0.3">
      <c r="BS53756" s="24">
        <f t="shared" si="1162"/>
        <v>-2.5</v>
      </c>
    </row>
    <row r="53757" spans="71:71" x14ac:dyDescent="0.3">
      <c r="BS53757" s="24">
        <f t="shared" si="1162"/>
        <v>-2.5</v>
      </c>
    </row>
    <row r="53758" spans="71:71" x14ac:dyDescent="0.3">
      <c r="BS53758" s="24">
        <f t="shared" si="1162"/>
        <v>-2.5</v>
      </c>
    </row>
    <row r="53759" spans="71:71" x14ac:dyDescent="0.3">
      <c r="BS53759" s="24">
        <f t="shared" si="1162"/>
        <v>-2.5</v>
      </c>
    </row>
    <row r="53760" spans="71:71" x14ac:dyDescent="0.3">
      <c r="BS53760" s="24">
        <f t="shared" si="1162"/>
        <v>-2.5</v>
      </c>
    </row>
    <row r="53761" spans="71:71" x14ac:dyDescent="0.3">
      <c r="BS53761" s="24">
        <f t="shared" si="1162"/>
        <v>-2.5</v>
      </c>
    </row>
    <row r="53762" spans="71:71" x14ac:dyDescent="0.3">
      <c r="BS53762" s="24">
        <f t="shared" si="1162"/>
        <v>-2.5</v>
      </c>
    </row>
    <row r="53763" spans="71:71" x14ac:dyDescent="0.3">
      <c r="BS53763" s="24">
        <f t="shared" si="1162"/>
        <v>-2.5</v>
      </c>
    </row>
    <row r="53764" spans="71:71" x14ac:dyDescent="0.3">
      <c r="BS53764" s="24">
        <f t="shared" si="1162"/>
        <v>-2.5</v>
      </c>
    </row>
    <row r="53765" spans="71:71" x14ac:dyDescent="0.3">
      <c r="BS53765" s="24">
        <f t="shared" si="1162"/>
        <v>-2.5</v>
      </c>
    </row>
    <row r="53766" spans="71:71" x14ac:dyDescent="0.3">
      <c r="BS53766" s="24">
        <f t="shared" si="1162"/>
        <v>-2.5</v>
      </c>
    </row>
    <row r="53767" spans="71:71" x14ac:dyDescent="0.3">
      <c r="BS53767" s="24">
        <f t="shared" si="1162"/>
        <v>-2.5</v>
      </c>
    </row>
    <row r="53768" spans="71:71" x14ac:dyDescent="0.3">
      <c r="BS53768" s="24">
        <f t="shared" si="1162"/>
        <v>-2.5</v>
      </c>
    </row>
    <row r="53769" spans="71:71" x14ac:dyDescent="0.3">
      <c r="BS53769" s="24">
        <f t="shared" ref="BS53769:BS53832" si="1163">BR53769-2.5</f>
        <v>-2.5</v>
      </c>
    </row>
    <row r="53770" spans="71:71" x14ac:dyDescent="0.3">
      <c r="BS53770" s="24">
        <f t="shared" si="1163"/>
        <v>-2.5</v>
      </c>
    </row>
    <row r="53771" spans="71:71" x14ac:dyDescent="0.3">
      <c r="BS53771" s="24">
        <f t="shared" si="1163"/>
        <v>-2.5</v>
      </c>
    </row>
    <row r="53772" spans="71:71" x14ac:dyDescent="0.3">
      <c r="BS53772" s="24">
        <f t="shared" si="1163"/>
        <v>-2.5</v>
      </c>
    </row>
    <row r="53773" spans="71:71" x14ac:dyDescent="0.3">
      <c r="BS53773" s="24">
        <f t="shared" si="1163"/>
        <v>-2.5</v>
      </c>
    </row>
    <row r="53774" spans="71:71" x14ac:dyDescent="0.3">
      <c r="BS53774" s="24">
        <f t="shared" si="1163"/>
        <v>-2.5</v>
      </c>
    </row>
    <row r="53775" spans="71:71" x14ac:dyDescent="0.3">
      <c r="BS53775" s="24">
        <f t="shared" si="1163"/>
        <v>-2.5</v>
      </c>
    </row>
    <row r="53776" spans="71:71" x14ac:dyDescent="0.3">
      <c r="BS53776" s="24">
        <f t="shared" si="1163"/>
        <v>-2.5</v>
      </c>
    </row>
    <row r="53777" spans="71:71" x14ac:dyDescent="0.3">
      <c r="BS53777" s="24">
        <f t="shared" si="1163"/>
        <v>-2.5</v>
      </c>
    </row>
    <row r="53778" spans="71:71" x14ac:dyDescent="0.3">
      <c r="BS53778" s="24">
        <f t="shared" si="1163"/>
        <v>-2.5</v>
      </c>
    </row>
    <row r="53779" spans="71:71" x14ac:dyDescent="0.3">
      <c r="BS53779" s="24">
        <f t="shared" si="1163"/>
        <v>-2.5</v>
      </c>
    </row>
    <row r="53780" spans="71:71" x14ac:dyDescent="0.3">
      <c r="BS53780" s="24">
        <f t="shared" si="1163"/>
        <v>-2.5</v>
      </c>
    </row>
    <row r="53781" spans="71:71" x14ac:dyDescent="0.3">
      <c r="BS53781" s="24">
        <f t="shared" si="1163"/>
        <v>-2.5</v>
      </c>
    </row>
    <row r="53782" spans="71:71" x14ac:dyDescent="0.3">
      <c r="BS53782" s="24">
        <f t="shared" si="1163"/>
        <v>-2.5</v>
      </c>
    </row>
    <row r="53783" spans="71:71" x14ac:dyDescent="0.3">
      <c r="BS53783" s="24">
        <f t="shared" si="1163"/>
        <v>-2.5</v>
      </c>
    </row>
    <row r="53784" spans="71:71" x14ac:dyDescent="0.3">
      <c r="BS53784" s="24">
        <f t="shared" si="1163"/>
        <v>-2.5</v>
      </c>
    </row>
    <row r="53785" spans="71:71" x14ac:dyDescent="0.3">
      <c r="BS53785" s="24">
        <f t="shared" si="1163"/>
        <v>-2.5</v>
      </c>
    </row>
    <row r="53786" spans="71:71" x14ac:dyDescent="0.3">
      <c r="BS53786" s="24">
        <f t="shared" si="1163"/>
        <v>-2.5</v>
      </c>
    </row>
    <row r="53787" spans="71:71" x14ac:dyDescent="0.3">
      <c r="BS53787" s="24">
        <f t="shared" si="1163"/>
        <v>-2.5</v>
      </c>
    </row>
    <row r="53788" spans="71:71" x14ac:dyDescent="0.3">
      <c r="BS53788" s="24">
        <f t="shared" si="1163"/>
        <v>-2.5</v>
      </c>
    </row>
    <row r="53789" spans="71:71" x14ac:dyDescent="0.3">
      <c r="BS53789" s="24">
        <f t="shared" si="1163"/>
        <v>-2.5</v>
      </c>
    </row>
    <row r="53790" spans="71:71" x14ac:dyDescent="0.3">
      <c r="BS53790" s="24">
        <f t="shared" si="1163"/>
        <v>-2.5</v>
      </c>
    </row>
    <row r="53791" spans="71:71" x14ac:dyDescent="0.3">
      <c r="BS53791" s="24">
        <f t="shared" si="1163"/>
        <v>-2.5</v>
      </c>
    </row>
    <row r="53792" spans="71:71" x14ac:dyDescent="0.3">
      <c r="BS53792" s="24">
        <f t="shared" si="1163"/>
        <v>-2.5</v>
      </c>
    </row>
    <row r="53793" spans="71:71" x14ac:dyDescent="0.3">
      <c r="BS53793" s="24">
        <f t="shared" si="1163"/>
        <v>-2.5</v>
      </c>
    </row>
    <row r="53794" spans="71:71" x14ac:dyDescent="0.3">
      <c r="BS53794" s="24">
        <f t="shared" si="1163"/>
        <v>-2.5</v>
      </c>
    </row>
    <row r="53795" spans="71:71" x14ac:dyDescent="0.3">
      <c r="BS53795" s="24">
        <f t="shared" si="1163"/>
        <v>-2.5</v>
      </c>
    </row>
    <row r="53796" spans="71:71" x14ac:dyDescent="0.3">
      <c r="BS53796" s="24">
        <f t="shared" si="1163"/>
        <v>-2.5</v>
      </c>
    </row>
    <row r="53797" spans="71:71" x14ac:dyDescent="0.3">
      <c r="BS53797" s="24">
        <f t="shared" si="1163"/>
        <v>-2.5</v>
      </c>
    </row>
    <row r="53798" spans="71:71" x14ac:dyDescent="0.3">
      <c r="BS53798" s="24">
        <f t="shared" si="1163"/>
        <v>-2.5</v>
      </c>
    </row>
    <row r="53799" spans="71:71" x14ac:dyDescent="0.3">
      <c r="BS53799" s="24">
        <f t="shared" si="1163"/>
        <v>-2.5</v>
      </c>
    </row>
    <row r="53800" spans="71:71" x14ac:dyDescent="0.3">
      <c r="BS53800" s="24">
        <f t="shared" si="1163"/>
        <v>-2.5</v>
      </c>
    </row>
    <row r="53801" spans="71:71" x14ac:dyDescent="0.3">
      <c r="BS53801" s="24">
        <f t="shared" si="1163"/>
        <v>-2.5</v>
      </c>
    </row>
    <row r="53802" spans="71:71" x14ac:dyDescent="0.3">
      <c r="BS53802" s="24">
        <f t="shared" si="1163"/>
        <v>-2.5</v>
      </c>
    </row>
    <row r="53803" spans="71:71" x14ac:dyDescent="0.3">
      <c r="BS53803" s="24">
        <f t="shared" si="1163"/>
        <v>-2.5</v>
      </c>
    </row>
    <row r="53804" spans="71:71" x14ac:dyDescent="0.3">
      <c r="BS53804" s="24">
        <f t="shared" si="1163"/>
        <v>-2.5</v>
      </c>
    </row>
    <row r="53805" spans="71:71" x14ac:dyDescent="0.3">
      <c r="BS53805" s="24">
        <f t="shared" si="1163"/>
        <v>-2.5</v>
      </c>
    </row>
    <row r="53806" spans="71:71" x14ac:dyDescent="0.3">
      <c r="BS53806" s="24">
        <f t="shared" si="1163"/>
        <v>-2.5</v>
      </c>
    </row>
    <row r="53807" spans="71:71" x14ac:dyDescent="0.3">
      <c r="BS53807" s="24">
        <f t="shared" si="1163"/>
        <v>-2.5</v>
      </c>
    </row>
    <row r="53808" spans="71:71" x14ac:dyDescent="0.3">
      <c r="BS53808" s="24">
        <f t="shared" si="1163"/>
        <v>-2.5</v>
      </c>
    </row>
    <row r="53809" spans="71:71" x14ac:dyDescent="0.3">
      <c r="BS53809" s="24">
        <f t="shared" si="1163"/>
        <v>-2.5</v>
      </c>
    </row>
    <row r="53810" spans="71:71" x14ac:dyDescent="0.3">
      <c r="BS53810" s="24">
        <f t="shared" si="1163"/>
        <v>-2.5</v>
      </c>
    </row>
    <row r="53811" spans="71:71" x14ac:dyDescent="0.3">
      <c r="BS53811" s="24">
        <f t="shared" si="1163"/>
        <v>-2.5</v>
      </c>
    </row>
    <row r="53812" spans="71:71" x14ac:dyDescent="0.3">
      <c r="BS53812" s="24">
        <f t="shared" si="1163"/>
        <v>-2.5</v>
      </c>
    </row>
    <row r="53813" spans="71:71" x14ac:dyDescent="0.3">
      <c r="BS53813" s="24">
        <f t="shared" si="1163"/>
        <v>-2.5</v>
      </c>
    </row>
    <row r="53814" spans="71:71" x14ac:dyDescent="0.3">
      <c r="BS53814" s="24">
        <f t="shared" si="1163"/>
        <v>-2.5</v>
      </c>
    </row>
    <row r="53815" spans="71:71" x14ac:dyDescent="0.3">
      <c r="BS53815" s="24">
        <f t="shared" si="1163"/>
        <v>-2.5</v>
      </c>
    </row>
    <row r="53816" spans="71:71" x14ac:dyDescent="0.3">
      <c r="BS53816" s="24">
        <f t="shared" si="1163"/>
        <v>-2.5</v>
      </c>
    </row>
    <row r="53817" spans="71:71" x14ac:dyDescent="0.3">
      <c r="BS53817" s="24">
        <f t="shared" si="1163"/>
        <v>-2.5</v>
      </c>
    </row>
    <row r="53818" spans="71:71" x14ac:dyDescent="0.3">
      <c r="BS53818" s="24">
        <f t="shared" si="1163"/>
        <v>-2.5</v>
      </c>
    </row>
    <row r="53819" spans="71:71" x14ac:dyDescent="0.3">
      <c r="BS53819" s="24">
        <f t="shared" si="1163"/>
        <v>-2.5</v>
      </c>
    </row>
    <row r="53820" spans="71:71" x14ac:dyDescent="0.3">
      <c r="BS53820" s="24">
        <f t="shared" si="1163"/>
        <v>-2.5</v>
      </c>
    </row>
    <row r="53821" spans="71:71" x14ac:dyDescent="0.3">
      <c r="BS53821" s="24">
        <f t="shared" si="1163"/>
        <v>-2.5</v>
      </c>
    </row>
    <row r="53822" spans="71:71" x14ac:dyDescent="0.3">
      <c r="BS53822" s="24">
        <f t="shared" si="1163"/>
        <v>-2.5</v>
      </c>
    </row>
    <row r="53823" spans="71:71" x14ac:dyDescent="0.3">
      <c r="BS53823" s="24">
        <f t="shared" si="1163"/>
        <v>-2.5</v>
      </c>
    </row>
    <row r="53824" spans="71:71" x14ac:dyDescent="0.3">
      <c r="BS53824" s="24">
        <f t="shared" si="1163"/>
        <v>-2.5</v>
      </c>
    </row>
    <row r="53825" spans="71:71" x14ac:dyDescent="0.3">
      <c r="BS53825" s="24">
        <f t="shared" si="1163"/>
        <v>-2.5</v>
      </c>
    </row>
    <row r="53826" spans="71:71" x14ac:dyDescent="0.3">
      <c r="BS53826" s="24">
        <f t="shared" si="1163"/>
        <v>-2.5</v>
      </c>
    </row>
    <row r="53827" spans="71:71" x14ac:dyDescent="0.3">
      <c r="BS53827" s="24">
        <f t="shared" si="1163"/>
        <v>-2.5</v>
      </c>
    </row>
    <row r="53828" spans="71:71" x14ac:dyDescent="0.3">
      <c r="BS53828" s="24">
        <f t="shared" si="1163"/>
        <v>-2.5</v>
      </c>
    </row>
    <row r="53829" spans="71:71" x14ac:dyDescent="0.3">
      <c r="BS53829" s="24">
        <f t="shared" si="1163"/>
        <v>-2.5</v>
      </c>
    </row>
    <row r="53830" spans="71:71" x14ac:dyDescent="0.3">
      <c r="BS53830" s="24">
        <f t="shared" si="1163"/>
        <v>-2.5</v>
      </c>
    </row>
    <row r="53831" spans="71:71" x14ac:dyDescent="0.3">
      <c r="BS53831" s="24">
        <f t="shared" si="1163"/>
        <v>-2.5</v>
      </c>
    </row>
    <row r="53832" spans="71:71" x14ac:dyDescent="0.3">
      <c r="BS53832" s="24">
        <f t="shared" si="1163"/>
        <v>-2.5</v>
      </c>
    </row>
    <row r="53833" spans="71:71" x14ac:dyDescent="0.3">
      <c r="BS53833" s="24">
        <f t="shared" ref="BS53833:BS53896" si="1164">BR53833-2.5</f>
        <v>-2.5</v>
      </c>
    </row>
    <row r="53834" spans="71:71" x14ac:dyDescent="0.3">
      <c r="BS53834" s="24">
        <f t="shared" si="1164"/>
        <v>-2.5</v>
      </c>
    </row>
    <row r="53835" spans="71:71" x14ac:dyDescent="0.3">
      <c r="BS53835" s="24">
        <f t="shared" si="1164"/>
        <v>-2.5</v>
      </c>
    </row>
    <row r="53836" spans="71:71" x14ac:dyDescent="0.3">
      <c r="BS53836" s="24">
        <f t="shared" si="1164"/>
        <v>-2.5</v>
      </c>
    </row>
    <row r="53837" spans="71:71" x14ac:dyDescent="0.3">
      <c r="BS53837" s="24">
        <f t="shared" si="1164"/>
        <v>-2.5</v>
      </c>
    </row>
    <row r="53838" spans="71:71" x14ac:dyDescent="0.3">
      <c r="BS53838" s="24">
        <f t="shared" si="1164"/>
        <v>-2.5</v>
      </c>
    </row>
    <row r="53839" spans="71:71" x14ac:dyDescent="0.3">
      <c r="BS53839" s="24">
        <f t="shared" si="1164"/>
        <v>-2.5</v>
      </c>
    </row>
    <row r="53840" spans="71:71" x14ac:dyDescent="0.3">
      <c r="BS53840" s="24">
        <f t="shared" si="1164"/>
        <v>-2.5</v>
      </c>
    </row>
    <row r="53841" spans="71:71" x14ac:dyDescent="0.3">
      <c r="BS53841" s="24">
        <f t="shared" si="1164"/>
        <v>-2.5</v>
      </c>
    </row>
    <row r="53842" spans="71:71" x14ac:dyDescent="0.3">
      <c r="BS53842" s="24">
        <f t="shared" si="1164"/>
        <v>-2.5</v>
      </c>
    </row>
    <row r="53843" spans="71:71" x14ac:dyDescent="0.3">
      <c r="BS53843" s="24">
        <f t="shared" si="1164"/>
        <v>-2.5</v>
      </c>
    </row>
    <row r="53844" spans="71:71" x14ac:dyDescent="0.3">
      <c r="BS53844" s="24">
        <f t="shared" si="1164"/>
        <v>-2.5</v>
      </c>
    </row>
    <row r="53845" spans="71:71" x14ac:dyDescent="0.3">
      <c r="BS53845" s="24">
        <f t="shared" si="1164"/>
        <v>-2.5</v>
      </c>
    </row>
    <row r="53846" spans="71:71" x14ac:dyDescent="0.3">
      <c r="BS53846" s="24">
        <f t="shared" si="1164"/>
        <v>-2.5</v>
      </c>
    </row>
    <row r="53847" spans="71:71" x14ac:dyDescent="0.3">
      <c r="BS53847" s="24">
        <f t="shared" si="1164"/>
        <v>-2.5</v>
      </c>
    </row>
    <row r="53848" spans="71:71" x14ac:dyDescent="0.3">
      <c r="BS53848" s="24">
        <f t="shared" si="1164"/>
        <v>-2.5</v>
      </c>
    </row>
    <row r="53849" spans="71:71" x14ac:dyDescent="0.3">
      <c r="BS53849" s="24">
        <f t="shared" si="1164"/>
        <v>-2.5</v>
      </c>
    </row>
    <row r="53850" spans="71:71" x14ac:dyDescent="0.3">
      <c r="BS53850" s="24">
        <f t="shared" si="1164"/>
        <v>-2.5</v>
      </c>
    </row>
    <row r="53851" spans="71:71" x14ac:dyDescent="0.3">
      <c r="BS53851" s="24">
        <f t="shared" si="1164"/>
        <v>-2.5</v>
      </c>
    </row>
    <row r="53852" spans="71:71" x14ac:dyDescent="0.3">
      <c r="BS53852" s="24">
        <f t="shared" si="1164"/>
        <v>-2.5</v>
      </c>
    </row>
    <row r="53853" spans="71:71" x14ac:dyDescent="0.3">
      <c r="BS53853" s="24">
        <f t="shared" si="1164"/>
        <v>-2.5</v>
      </c>
    </row>
    <row r="53854" spans="71:71" x14ac:dyDescent="0.3">
      <c r="BS53854" s="24">
        <f t="shared" si="1164"/>
        <v>-2.5</v>
      </c>
    </row>
    <row r="53855" spans="71:71" x14ac:dyDescent="0.3">
      <c r="BS53855" s="24">
        <f t="shared" si="1164"/>
        <v>-2.5</v>
      </c>
    </row>
    <row r="53856" spans="71:71" x14ac:dyDescent="0.3">
      <c r="BS53856" s="24">
        <f t="shared" si="1164"/>
        <v>-2.5</v>
      </c>
    </row>
    <row r="53857" spans="71:71" x14ac:dyDescent="0.3">
      <c r="BS53857" s="24">
        <f t="shared" si="1164"/>
        <v>-2.5</v>
      </c>
    </row>
    <row r="53858" spans="71:71" x14ac:dyDescent="0.3">
      <c r="BS53858" s="24">
        <f t="shared" si="1164"/>
        <v>-2.5</v>
      </c>
    </row>
    <row r="53859" spans="71:71" x14ac:dyDescent="0.3">
      <c r="BS53859" s="24">
        <f t="shared" si="1164"/>
        <v>-2.5</v>
      </c>
    </row>
    <row r="53860" spans="71:71" x14ac:dyDescent="0.3">
      <c r="BS53860" s="24">
        <f t="shared" si="1164"/>
        <v>-2.5</v>
      </c>
    </row>
    <row r="53861" spans="71:71" x14ac:dyDescent="0.3">
      <c r="BS53861" s="24">
        <f t="shared" si="1164"/>
        <v>-2.5</v>
      </c>
    </row>
    <row r="53862" spans="71:71" x14ac:dyDescent="0.3">
      <c r="BS53862" s="24">
        <f t="shared" si="1164"/>
        <v>-2.5</v>
      </c>
    </row>
    <row r="53863" spans="71:71" x14ac:dyDescent="0.3">
      <c r="BS53863" s="24">
        <f t="shared" si="1164"/>
        <v>-2.5</v>
      </c>
    </row>
    <row r="53864" spans="71:71" x14ac:dyDescent="0.3">
      <c r="BS53864" s="24">
        <f t="shared" si="1164"/>
        <v>-2.5</v>
      </c>
    </row>
    <row r="53865" spans="71:71" x14ac:dyDescent="0.3">
      <c r="BS53865" s="24">
        <f t="shared" si="1164"/>
        <v>-2.5</v>
      </c>
    </row>
    <row r="53866" spans="71:71" x14ac:dyDescent="0.3">
      <c r="BS53866" s="24">
        <f t="shared" si="1164"/>
        <v>-2.5</v>
      </c>
    </row>
    <row r="53867" spans="71:71" x14ac:dyDescent="0.3">
      <c r="BS53867" s="24">
        <f t="shared" si="1164"/>
        <v>-2.5</v>
      </c>
    </row>
    <row r="53868" spans="71:71" x14ac:dyDescent="0.3">
      <c r="BS53868" s="24">
        <f t="shared" si="1164"/>
        <v>-2.5</v>
      </c>
    </row>
    <row r="53869" spans="71:71" x14ac:dyDescent="0.3">
      <c r="BS53869" s="24">
        <f t="shared" si="1164"/>
        <v>-2.5</v>
      </c>
    </row>
    <row r="53870" spans="71:71" x14ac:dyDescent="0.3">
      <c r="BS53870" s="24">
        <f t="shared" si="1164"/>
        <v>-2.5</v>
      </c>
    </row>
    <row r="53871" spans="71:71" x14ac:dyDescent="0.3">
      <c r="BS53871" s="24">
        <f t="shared" si="1164"/>
        <v>-2.5</v>
      </c>
    </row>
    <row r="53872" spans="71:71" x14ac:dyDescent="0.3">
      <c r="BS53872" s="24">
        <f t="shared" si="1164"/>
        <v>-2.5</v>
      </c>
    </row>
    <row r="53873" spans="71:71" x14ac:dyDescent="0.3">
      <c r="BS53873" s="24">
        <f t="shared" si="1164"/>
        <v>-2.5</v>
      </c>
    </row>
    <row r="53874" spans="71:71" x14ac:dyDescent="0.3">
      <c r="BS53874" s="24">
        <f t="shared" si="1164"/>
        <v>-2.5</v>
      </c>
    </row>
    <row r="53875" spans="71:71" x14ac:dyDescent="0.3">
      <c r="BS53875" s="24">
        <f t="shared" si="1164"/>
        <v>-2.5</v>
      </c>
    </row>
    <row r="53876" spans="71:71" x14ac:dyDescent="0.3">
      <c r="BS53876" s="24">
        <f t="shared" si="1164"/>
        <v>-2.5</v>
      </c>
    </row>
    <row r="53877" spans="71:71" x14ac:dyDescent="0.3">
      <c r="BS53877" s="24">
        <f t="shared" si="1164"/>
        <v>-2.5</v>
      </c>
    </row>
    <row r="53878" spans="71:71" x14ac:dyDescent="0.3">
      <c r="BS53878" s="24">
        <f t="shared" si="1164"/>
        <v>-2.5</v>
      </c>
    </row>
    <row r="53879" spans="71:71" x14ac:dyDescent="0.3">
      <c r="BS53879" s="24">
        <f t="shared" si="1164"/>
        <v>-2.5</v>
      </c>
    </row>
    <row r="53880" spans="71:71" x14ac:dyDescent="0.3">
      <c r="BS53880" s="24">
        <f t="shared" si="1164"/>
        <v>-2.5</v>
      </c>
    </row>
    <row r="53881" spans="71:71" x14ac:dyDescent="0.3">
      <c r="BS53881" s="24">
        <f t="shared" si="1164"/>
        <v>-2.5</v>
      </c>
    </row>
    <row r="53882" spans="71:71" x14ac:dyDescent="0.3">
      <c r="BS53882" s="24">
        <f t="shared" si="1164"/>
        <v>-2.5</v>
      </c>
    </row>
    <row r="53883" spans="71:71" x14ac:dyDescent="0.3">
      <c r="BS53883" s="24">
        <f t="shared" si="1164"/>
        <v>-2.5</v>
      </c>
    </row>
    <row r="53884" spans="71:71" x14ac:dyDescent="0.3">
      <c r="BS53884" s="24">
        <f t="shared" si="1164"/>
        <v>-2.5</v>
      </c>
    </row>
    <row r="53885" spans="71:71" x14ac:dyDescent="0.3">
      <c r="BS53885" s="24">
        <f t="shared" si="1164"/>
        <v>-2.5</v>
      </c>
    </row>
    <row r="53886" spans="71:71" x14ac:dyDescent="0.3">
      <c r="BS53886" s="24">
        <f t="shared" si="1164"/>
        <v>-2.5</v>
      </c>
    </row>
    <row r="53887" spans="71:71" x14ac:dyDescent="0.3">
      <c r="BS53887" s="24">
        <f t="shared" si="1164"/>
        <v>-2.5</v>
      </c>
    </row>
    <row r="53888" spans="71:71" x14ac:dyDescent="0.3">
      <c r="BS53888" s="24">
        <f t="shared" si="1164"/>
        <v>-2.5</v>
      </c>
    </row>
    <row r="53889" spans="71:71" x14ac:dyDescent="0.3">
      <c r="BS53889" s="24">
        <f t="shared" si="1164"/>
        <v>-2.5</v>
      </c>
    </row>
    <row r="53890" spans="71:71" x14ac:dyDescent="0.3">
      <c r="BS53890" s="24">
        <f t="shared" si="1164"/>
        <v>-2.5</v>
      </c>
    </row>
    <row r="53891" spans="71:71" x14ac:dyDescent="0.3">
      <c r="BS53891" s="24">
        <f t="shared" si="1164"/>
        <v>-2.5</v>
      </c>
    </row>
    <row r="53892" spans="71:71" x14ac:dyDescent="0.3">
      <c r="BS53892" s="24">
        <f t="shared" si="1164"/>
        <v>-2.5</v>
      </c>
    </row>
    <row r="53893" spans="71:71" x14ac:dyDescent="0.3">
      <c r="BS53893" s="24">
        <f t="shared" si="1164"/>
        <v>-2.5</v>
      </c>
    </row>
    <row r="53894" spans="71:71" x14ac:dyDescent="0.3">
      <c r="BS53894" s="24">
        <f t="shared" si="1164"/>
        <v>-2.5</v>
      </c>
    </row>
    <row r="53895" spans="71:71" x14ac:dyDescent="0.3">
      <c r="BS53895" s="24">
        <f t="shared" si="1164"/>
        <v>-2.5</v>
      </c>
    </row>
    <row r="53896" spans="71:71" x14ac:dyDescent="0.3">
      <c r="BS53896" s="24">
        <f t="shared" si="1164"/>
        <v>-2.5</v>
      </c>
    </row>
    <row r="53897" spans="71:71" x14ac:dyDescent="0.3">
      <c r="BS53897" s="24">
        <f t="shared" ref="BS53897:BS53960" si="1165">BR53897-2.5</f>
        <v>-2.5</v>
      </c>
    </row>
    <row r="53898" spans="71:71" x14ac:dyDescent="0.3">
      <c r="BS53898" s="24">
        <f t="shared" si="1165"/>
        <v>-2.5</v>
      </c>
    </row>
    <row r="53899" spans="71:71" x14ac:dyDescent="0.3">
      <c r="BS53899" s="24">
        <f t="shared" si="1165"/>
        <v>-2.5</v>
      </c>
    </row>
    <row r="53900" spans="71:71" x14ac:dyDescent="0.3">
      <c r="BS53900" s="24">
        <f t="shared" si="1165"/>
        <v>-2.5</v>
      </c>
    </row>
    <row r="53901" spans="71:71" x14ac:dyDescent="0.3">
      <c r="BS53901" s="24">
        <f t="shared" si="1165"/>
        <v>-2.5</v>
      </c>
    </row>
    <row r="53902" spans="71:71" x14ac:dyDescent="0.3">
      <c r="BS53902" s="24">
        <f t="shared" si="1165"/>
        <v>-2.5</v>
      </c>
    </row>
    <row r="53903" spans="71:71" x14ac:dyDescent="0.3">
      <c r="BS53903" s="24">
        <f t="shared" si="1165"/>
        <v>-2.5</v>
      </c>
    </row>
    <row r="53904" spans="71:71" x14ac:dyDescent="0.3">
      <c r="BS53904" s="24">
        <f t="shared" si="1165"/>
        <v>-2.5</v>
      </c>
    </row>
    <row r="53905" spans="71:71" x14ac:dyDescent="0.3">
      <c r="BS53905" s="24">
        <f t="shared" si="1165"/>
        <v>-2.5</v>
      </c>
    </row>
    <row r="53906" spans="71:71" x14ac:dyDescent="0.3">
      <c r="BS53906" s="24">
        <f t="shared" si="1165"/>
        <v>-2.5</v>
      </c>
    </row>
    <row r="53907" spans="71:71" x14ac:dyDescent="0.3">
      <c r="BS53907" s="24">
        <f t="shared" si="1165"/>
        <v>-2.5</v>
      </c>
    </row>
    <row r="53908" spans="71:71" x14ac:dyDescent="0.3">
      <c r="BS53908" s="24">
        <f t="shared" si="1165"/>
        <v>-2.5</v>
      </c>
    </row>
    <row r="53909" spans="71:71" x14ac:dyDescent="0.3">
      <c r="BS53909" s="24">
        <f t="shared" si="1165"/>
        <v>-2.5</v>
      </c>
    </row>
    <row r="53910" spans="71:71" x14ac:dyDescent="0.3">
      <c r="BS53910" s="24">
        <f t="shared" si="1165"/>
        <v>-2.5</v>
      </c>
    </row>
    <row r="53911" spans="71:71" x14ac:dyDescent="0.3">
      <c r="BS53911" s="24">
        <f t="shared" si="1165"/>
        <v>-2.5</v>
      </c>
    </row>
    <row r="53912" spans="71:71" x14ac:dyDescent="0.3">
      <c r="BS53912" s="24">
        <f t="shared" si="1165"/>
        <v>-2.5</v>
      </c>
    </row>
    <row r="53913" spans="71:71" x14ac:dyDescent="0.3">
      <c r="BS53913" s="24">
        <f t="shared" si="1165"/>
        <v>-2.5</v>
      </c>
    </row>
    <row r="53914" spans="71:71" x14ac:dyDescent="0.3">
      <c r="BS53914" s="24">
        <f t="shared" si="1165"/>
        <v>-2.5</v>
      </c>
    </row>
    <row r="53915" spans="71:71" x14ac:dyDescent="0.3">
      <c r="BS53915" s="24">
        <f t="shared" si="1165"/>
        <v>-2.5</v>
      </c>
    </row>
    <row r="53916" spans="71:71" x14ac:dyDescent="0.3">
      <c r="BS53916" s="24">
        <f t="shared" si="1165"/>
        <v>-2.5</v>
      </c>
    </row>
    <row r="53917" spans="71:71" x14ac:dyDescent="0.3">
      <c r="BS53917" s="24">
        <f t="shared" si="1165"/>
        <v>-2.5</v>
      </c>
    </row>
    <row r="53918" spans="71:71" x14ac:dyDescent="0.3">
      <c r="BS53918" s="24">
        <f t="shared" si="1165"/>
        <v>-2.5</v>
      </c>
    </row>
    <row r="53919" spans="71:71" x14ac:dyDescent="0.3">
      <c r="BS53919" s="24">
        <f t="shared" si="1165"/>
        <v>-2.5</v>
      </c>
    </row>
    <row r="53920" spans="71:71" x14ac:dyDescent="0.3">
      <c r="BS53920" s="24">
        <f t="shared" si="1165"/>
        <v>-2.5</v>
      </c>
    </row>
    <row r="53921" spans="71:71" x14ac:dyDescent="0.3">
      <c r="BS53921" s="24">
        <f t="shared" si="1165"/>
        <v>-2.5</v>
      </c>
    </row>
    <row r="53922" spans="71:71" x14ac:dyDescent="0.3">
      <c r="BS53922" s="24">
        <f t="shared" si="1165"/>
        <v>-2.5</v>
      </c>
    </row>
    <row r="53923" spans="71:71" x14ac:dyDescent="0.3">
      <c r="BS53923" s="24">
        <f t="shared" si="1165"/>
        <v>-2.5</v>
      </c>
    </row>
    <row r="53924" spans="71:71" x14ac:dyDescent="0.3">
      <c r="BS53924" s="24">
        <f t="shared" si="1165"/>
        <v>-2.5</v>
      </c>
    </row>
    <row r="53925" spans="71:71" x14ac:dyDescent="0.3">
      <c r="BS53925" s="24">
        <f t="shared" si="1165"/>
        <v>-2.5</v>
      </c>
    </row>
    <row r="53926" spans="71:71" x14ac:dyDescent="0.3">
      <c r="BS53926" s="24">
        <f t="shared" si="1165"/>
        <v>-2.5</v>
      </c>
    </row>
    <row r="53927" spans="71:71" x14ac:dyDescent="0.3">
      <c r="BS53927" s="24">
        <f t="shared" si="1165"/>
        <v>-2.5</v>
      </c>
    </row>
    <row r="53928" spans="71:71" x14ac:dyDescent="0.3">
      <c r="BS53928" s="24">
        <f t="shared" si="1165"/>
        <v>-2.5</v>
      </c>
    </row>
    <row r="53929" spans="71:71" x14ac:dyDescent="0.3">
      <c r="BS53929" s="24">
        <f t="shared" si="1165"/>
        <v>-2.5</v>
      </c>
    </row>
    <row r="53930" spans="71:71" x14ac:dyDescent="0.3">
      <c r="BS53930" s="24">
        <f t="shared" si="1165"/>
        <v>-2.5</v>
      </c>
    </row>
    <row r="53931" spans="71:71" x14ac:dyDescent="0.3">
      <c r="BS53931" s="24">
        <f t="shared" si="1165"/>
        <v>-2.5</v>
      </c>
    </row>
    <row r="53932" spans="71:71" x14ac:dyDescent="0.3">
      <c r="BS53932" s="24">
        <f t="shared" si="1165"/>
        <v>-2.5</v>
      </c>
    </row>
    <row r="53933" spans="71:71" x14ac:dyDescent="0.3">
      <c r="BS53933" s="24">
        <f t="shared" si="1165"/>
        <v>-2.5</v>
      </c>
    </row>
    <row r="53934" spans="71:71" x14ac:dyDescent="0.3">
      <c r="BS53934" s="24">
        <f t="shared" si="1165"/>
        <v>-2.5</v>
      </c>
    </row>
    <row r="53935" spans="71:71" x14ac:dyDescent="0.3">
      <c r="BS53935" s="24">
        <f t="shared" si="1165"/>
        <v>-2.5</v>
      </c>
    </row>
    <row r="53936" spans="71:71" x14ac:dyDescent="0.3">
      <c r="BS53936" s="24">
        <f t="shared" si="1165"/>
        <v>-2.5</v>
      </c>
    </row>
    <row r="53937" spans="71:71" x14ac:dyDescent="0.3">
      <c r="BS53937" s="24">
        <f t="shared" si="1165"/>
        <v>-2.5</v>
      </c>
    </row>
    <row r="53938" spans="71:71" x14ac:dyDescent="0.3">
      <c r="BS53938" s="24">
        <f t="shared" si="1165"/>
        <v>-2.5</v>
      </c>
    </row>
    <row r="53939" spans="71:71" x14ac:dyDescent="0.3">
      <c r="BS53939" s="24">
        <f t="shared" si="1165"/>
        <v>-2.5</v>
      </c>
    </row>
    <row r="53940" spans="71:71" x14ac:dyDescent="0.3">
      <c r="BS53940" s="24">
        <f t="shared" si="1165"/>
        <v>-2.5</v>
      </c>
    </row>
    <row r="53941" spans="71:71" x14ac:dyDescent="0.3">
      <c r="BS53941" s="24">
        <f t="shared" si="1165"/>
        <v>-2.5</v>
      </c>
    </row>
    <row r="53942" spans="71:71" x14ac:dyDescent="0.3">
      <c r="BS53942" s="24">
        <f t="shared" si="1165"/>
        <v>-2.5</v>
      </c>
    </row>
    <row r="53943" spans="71:71" x14ac:dyDescent="0.3">
      <c r="BS53943" s="24">
        <f t="shared" si="1165"/>
        <v>-2.5</v>
      </c>
    </row>
    <row r="53944" spans="71:71" x14ac:dyDescent="0.3">
      <c r="BS53944" s="24">
        <f t="shared" si="1165"/>
        <v>-2.5</v>
      </c>
    </row>
    <row r="53945" spans="71:71" x14ac:dyDescent="0.3">
      <c r="BS53945" s="24">
        <f t="shared" si="1165"/>
        <v>-2.5</v>
      </c>
    </row>
    <row r="53946" spans="71:71" x14ac:dyDescent="0.3">
      <c r="BS53946" s="24">
        <f t="shared" si="1165"/>
        <v>-2.5</v>
      </c>
    </row>
    <row r="53947" spans="71:71" x14ac:dyDescent="0.3">
      <c r="BS53947" s="24">
        <f t="shared" si="1165"/>
        <v>-2.5</v>
      </c>
    </row>
    <row r="53948" spans="71:71" x14ac:dyDescent="0.3">
      <c r="BS53948" s="24">
        <f t="shared" si="1165"/>
        <v>-2.5</v>
      </c>
    </row>
    <row r="53949" spans="71:71" x14ac:dyDescent="0.3">
      <c r="BS53949" s="24">
        <f t="shared" si="1165"/>
        <v>-2.5</v>
      </c>
    </row>
    <row r="53950" spans="71:71" x14ac:dyDescent="0.3">
      <c r="BS53950" s="24">
        <f t="shared" si="1165"/>
        <v>-2.5</v>
      </c>
    </row>
    <row r="53951" spans="71:71" x14ac:dyDescent="0.3">
      <c r="BS53951" s="24">
        <f t="shared" si="1165"/>
        <v>-2.5</v>
      </c>
    </row>
    <row r="53952" spans="71:71" x14ac:dyDescent="0.3">
      <c r="BS53952" s="24">
        <f t="shared" si="1165"/>
        <v>-2.5</v>
      </c>
    </row>
    <row r="53953" spans="71:71" x14ac:dyDescent="0.3">
      <c r="BS53953" s="24">
        <f t="shared" si="1165"/>
        <v>-2.5</v>
      </c>
    </row>
    <row r="53954" spans="71:71" x14ac:dyDescent="0.3">
      <c r="BS53954" s="24">
        <f t="shared" si="1165"/>
        <v>-2.5</v>
      </c>
    </row>
    <row r="53955" spans="71:71" x14ac:dyDescent="0.3">
      <c r="BS53955" s="24">
        <f t="shared" si="1165"/>
        <v>-2.5</v>
      </c>
    </row>
    <row r="53956" spans="71:71" x14ac:dyDescent="0.3">
      <c r="BS53956" s="24">
        <f t="shared" si="1165"/>
        <v>-2.5</v>
      </c>
    </row>
    <row r="53957" spans="71:71" x14ac:dyDescent="0.3">
      <c r="BS53957" s="24">
        <f t="shared" si="1165"/>
        <v>-2.5</v>
      </c>
    </row>
    <row r="53958" spans="71:71" x14ac:dyDescent="0.3">
      <c r="BS53958" s="24">
        <f t="shared" si="1165"/>
        <v>-2.5</v>
      </c>
    </row>
    <row r="53959" spans="71:71" x14ac:dyDescent="0.3">
      <c r="BS53959" s="24">
        <f t="shared" si="1165"/>
        <v>-2.5</v>
      </c>
    </row>
    <row r="53960" spans="71:71" x14ac:dyDescent="0.3">
      <c r="BS53960" s="24">
        <f t="shared" si="1165"/>
        <v>-2.5</v>
      </c>
    </row>
    <row r="53961" spans="71:71" x14ac:dyDescent="0.3">
      <c r="BS53961" s="24">
        <f t="shared" ref="BS53961:BS54024" si="1166">BR53961-2.5</f>
        <v>-2.5</v>
      </c>
    </row>
    <row r="53962" spans="71:71" x14ac:dyDescent="0.3">
      <c r="BS53962" s="24">
        <f t="shared" si="1166"/>
        <v>-2.5</v>
      </c>
    </row>
    <row r="53963" spans="71:71" x14ac:dyDescent="0.3">
      <c r="BS53963" s="24">
        <f t="shared" si="1166"/>
        <v>-2.5</v>
      </c>
    </row>
    <row r="53964" spans="71:71" x14ac:dyDescent="0.3">
      <c r="BS53964" s="24">
        <f t="shared" si="1166"/>
        <v>-2.5</v>
      </c>
    </row>
    <row r="53965" spans="71:71" x14ac:dyDescent="0.3">
      <c r="BS53965" s="24">
        <f t="shared" si="1166"/>
        <v>-2.5</v>
      </c>
    </row>
    <row r="53966" spans="71:71" x14ac:dyDescent="0.3">
      <c r="BS53966" s="24">
        <f t="shared" si="1166"/>
        <v>-2.5</v>
      </c>
    </row>
    <row r="53967" spans="71:71" x14ac:dyDescent="0.3">
      <c r="BS53967" s="24">
        <f t="shared" si="1166"/>
        <v>-2.5</v>
      </c>
    </row>
    <row r="53968" spans="71:71" x14ac:dyDescent="0.3">
      <c r="BS53968" s="24">
        <f t="shared" si="1166"/>
        <v>-2.5</v>
      </c>
    </row>
    <row r="53969" spans="71:71" x14ac:dyDescent="0.3">
      <c r="BS53969" s="24">
        <f t="shared" si="1166"/>
        <v>-2.5</v>
      </c>
    </row>
    <row r="53970" spans="71:71" x14ac:dyDescent="0.3">
      <c r="BS53970" s="24">
        <f t="shared" si="1166"/>
        <v>-2.5</v>
      </c>
    </row>
    <row r="53971" spans="71:71" x14ac:dyDescent="0.3">
      <c r="BS53971" s="24">
        <f t="shared" si="1166"/>
        <v>-2.5</v>
      </c>
    </row>
    <row r="53972" spans="71:71" x14ac:dyDescent="0.3">
      <c r="BS53972" s="24">
        <f t="shared" si="1166"/>
        <v>-2.5</v>
      </c>
    </row>
    <row r="53973" spans="71:71" x14ac:dyDescent="0.3">
      <c r="BS53973" s="24">
        <f t="shared" si="1166"/>
        <v>-2.5</v>
      </c>
    </row>
    <row r="53974" spans="71:71" x14ac:dyDescent="0.3">
      <c r="BS53974" s="24">
        <f t="shared" si="1166"/>
        <v>-2.5</v>
      </c>
    </row>
    <row r="53975" spans="71:71" x14ac:dyDescent="0.3">
      <c r="BS53975" s="24">
        <f t="shared" si="1166"/>
        <v>-2.5</v>
      </c>
    </row>
    <row r="53976" spans="71:71" x14ac:dyDescent="0.3">
      <c r="BS53976" s="24">
        <f t="shared" si="1166"/>
        <v>-2.5</v>
      </c>
    </row>
    <row r="53977" spans="71:71" x14ac:dyDescent="0.3">
      <c r="BS53977" s="24">
        <f t="shared" si="1166"/>
        <v>-2.5</v>
      </c>
    </row>
    <row r="53978" spans="71:71" x14ac:dyDescent="0.3">
      <c r="BS53978" s="24">
        <f t="shared" si="1166"/>
        <v>-2.5</v>
      </c>
    </row>
    <row r="53979" spans="71:71" x14ac:dyDescent="0.3">
      <c r="BS53979" s="24">
        <f t="shared" si="1166"/>
        <v>-2.5</v>
      </c>
    </row>
    <row r="53980" spans="71:71" x14ac:dyDescent="0.3">
      <c r="BS53980" s="24">
        <f t="shared" si="1166"/>
        <v>-2.5</v>
      </c>
    </row>
    <row r="53981" spans="71:71" x14ac:dyDescent="0.3">
      <c r="BS53981" s="24">
        <f t="shared" si="1166"/>
        <v>-2.5</v>
      </c>
    </row>
    <row r="53982" spans="71:71" x14ac:dyDescent="0.3">
      <c r="BS53982" s="24">
        <f t="shared" si="1166"/>
        <v>-2.5</v>
      </c>
    </row>
    <row r="53983" spans="71:71" x14ac:dyDescent="0.3">
      <c r="BS53983" s="24">
        <f t="shared" si="1166"/>
        <v>-2.5</v>
      </c>
    </row>
    <row r="53984" spans="71:71" x14ac:dyDescent="0.3">
      <c r="BS53984" s="24">
        <f t="shared" si="1166"/>
        <v>-2.5</v>
      </c>
    </row>
    <row r="53985" spans="71:71" x14ac:dyDescent="0.3">
      <c r="BS53985" s="24">
        <f t="shared" si="1166"/>
        <v>-2.5</v>
      </c>
    </row>
    <row r="53986" spans="71:71" x14ac:dyDescent="0.3">
      <c r="BS53986" s="24">
        <f t="shared" si="1166"/>
        <v>-2.5</v>
      </c>
    </row>
    <row r="53987" spans="71:71" x14ac:dyDescent="0.3">
      <c r="BS53987" s="24">
        <f t="shared" si="1166"/>
        <v>-2.5</v>
      </c>
    </row>
    <row r="53988" spans="71:71" x14ac:dyDescent="0.3">
      <c r="BS53988" s="24">
        <f t="shared" si="1166"/>
        <v>-2.5</v>
      </c>
    </row>
    <row r="53989" spans="71:71" x14ac:dyDescent="0.3">
      <c r="BS53989" s="24">
        <f t="shared" si="1166"/>
        <v>-2.5</v>
      </c>
    </row>
    <row r="53990" spans="71:71" x14ac:dyDescent="0.3">
      <c r="BS53990" s="24">
        <f t="shared" si="1166"/>
        <v>-2.5</v>
      </c>
    </row>
    <row r="53991" spans="71:71" x14ac:dyDescent="0.3">
      <c r="BS53991" s="24">
        <f t="shared" si="1166"/>
        <v>-2.5</v>
      </c>
    </row>
    <row r="53992" spans="71:71" x14ac:dyDescent="0.3">
      <c r="BS53992" s="24">
        <f t="shared" si="1166"/>
        <v>-2.5</v>
      </c>
    </row>
    <row r="53993" spans="71:71" x14ac:dyDescent="0.3">
      <c r="BS53993" s="24">
        <f t="shared" si="1166"/>
        <v>-2.5</v>
      </c>
    </row>
    <row r="53994" spans="71:71" x14ac:dyDescent="0.3">
      <c r="BS53994" s="24">
        <f t="shared" si="1166"/>
        <v>-2.5</v>
      </c>
    </row>
    <row r="53995" spans="71:71" x14ac:dyDescent="0.3">
      <c r="BS53995" s="24">
        <f t="shared" si="1166"/>
        <v>-2.5</v>
      </c>
    </row>
    <row r="53996" spans="71:71" x14ac:dyDescent="0.3">
      <c r="BS53996" s="24">
        <f t="shared" si="1166"/>
        <v>-2.5</v>
      </c>
    </row>
    <row r="53997" spans="71:71" x14ac:dyDescent="0.3">
      <c r="BS53997" s="24">
        <f t="shared" si="1166"/>
        <v>-2.5</v>
      </c>
    </row>
    <row r="53998" spans="71:71" x14ac:dyDescent="0.3">
      <c r="BS53998" s="24">
        <f t="shared" si="1166"/>
        <v>-2.5</v>
      </c>
    </row>
    <row r="53999" spans="71:71" x14ac:dyDescent="0.3">
      <c r="BS53999" s="24">
        <f t="shared" si="1166"/>
        <v>-2.5</v>
      </c>
    </row>
    <row r="54000" spans="71:71" x14ac:dyDescent="0.3">
      <c r="BS54000" s="24">
        <f t="shared" si="1166"/>
        <v>-2.5</v>
      </c>
    </row>
    <row r="54001" spans="71:71" x14ac:dyDescent="0.3">
      <c r="BS54001" s="24">
        <f t="shared" si="1166"/>
        <v>-2.5</v>
      </c>
    </row>
    <row r="54002" spans="71:71" x14ac:dyDescent="0.3">
      <c r="BS54002" s="24">
        <f t="shared" si="1166"/>
        <v>-2.5</v>
      </c>
    </row>
    <row r="54003" spans="71:71" x14ac:dyDescent="0.3">
      <c r="BS54003" s="24">
        <f t="shared" si="1166"/>
        <v>-2.5</v>
      </c>
    </row>
    <row r="54004" spans="71:71" x14ac:dyDescent="0.3">
      <c r="BS54004" s="24">
        <f t="shared" si="1166"/>
        <v>-2.5</v>
      </c>
    </row>
    <row r="54005" spans="71:71" x14ac:dyDescent="0.3">
      <c r="BS54005" s="24">
        <f t="shared" si="1166"/>
        <v>-2.5</v>
      </c>
    </row>
    <row r="54006" spans="71:71" x14ac:dyDescent="0.3">
      <c r="BS54006" s="24">
        <f t="shared" si="1166"/>
        <v>-2.5</v>
      </c>
    </row>
    <row r="54007" spans="71:71" x14ac:dyDescent="0.3">
      <c r="BS54007" s="24">
        <f t="shared" si="1166"/>
        <v>-2.5</v>
      </c>
    </row>
    <row r="54008" spans="71:71" x14ac:dyDescent="0.3">
      <c r="BS54008" s="24">
        <f t="shared" si="1166"/>
        <v>-2.5</v>
      </c>
    </row>
    <row r="54009" spans="71:71" x14ac:dyDescent="0.3">
      <c r="BS54009" s="24">
        <f t="shared" si="1166"/>
        <v>-2.5</v>
      </c>
    </row>
    <row r="54010" spans="71:71" x14ac:dyDescent="0.3">
      <c r="BS54010" s="24">
        <f t="shared" si="1166"/>
        <v>-2.5</v>
      </c>
    </row>
    <row r="54011" spans="71:71" x14ac:dyDescent="0.3">
      <c r="BS54011" s="24">
        <f t="shared" si="1166"/>
        <v>-2.5</v>
      </c>
    </row>
    <row r="54012" spans="71:71" x14ac:dyDescent="0.3">
      <c r="BS54012" s="24">
        <f t="shared" si="1166"/>
        <v>-2.5</v>
      </c>
    </row>
    <row r="54013" spans="71:71" x14ac:dyDescent="0.3">
      <c r="BS54013" s="24">
        <f t="shared" si="1166"/>
        <v>-2.5</v>
      </c>
    </row>
    <row r="54014" spans="71:71" x14ac:dyDescent="0.3">
      <c r="BS54014" s="24">
        <f t="shared" si="1166"/>
        <v>-2.5</v>
      </c>
    </row>
    <row r="54015" spans="71:71" x14ac:dyDescent="0.3">
      <c r="BS54015" s="24">
        <f t="shared" si="1166"/>
        <v>-2.5</v>
      </c>
    </row>
    <row r="54016" spans="71:71" x14ac:dyDescent="0.3">
      <c r="BS54016" s="24">
        <f t="shared" si="1166"/>
        <v>-2.5</v>
      </c>
    </row>
    <row r="54017" spans="71:71" x14ac:dyDescent="0.3">
      <c r="BS54017" s="24">
        <f t="shared" si="1166"/>
        <v>-2.5</v>
      </c>
    </row>
    <row r="54018" spans="71:71" x14ac:dyDescent="0.3">
      <c r="BS54018" s="24">
        <f t="shared" si="1166"/>
        <v>-2.5</v>
      </c>
    </row>
    <row r="54019" spans="71:71" x14ac:dyDescent="0.3">
      <c r="BS54019" s="24">
        <f t="shared" si="1166"/>
        <v>-2.5</v>
      </c>
    </row>
    <row r="54020" spans="71:71" x14ac:dyDescent="0.3">
      <c r="BS54020" s="24">
        <f t="shared" si="1166"/>
        <v>-2.5</v>
      </c>
    </row>
    <row r="54021" spans="71:71" x14ac:dyDescent="0.3">
      <c r="BS54021" s="24">
        <f t="shared" si="1166"/>
        <v>-2.5</v>
      </c>
    </row>
    <row r="54022" spans="71:71" x14ac:dyDescent="0.3">
      <c r="BS54022" s="24">
        <f t="shared" si="1166"/>
        <v>-2.5</v>
      </c>
    </row>
    <row r="54023" spans="71:71" x14ac:dyDescent="0.3">
      <c r="BS54023" s="24">
        <f t="shared" si="1166"/>
        <v>-2.5</v>
      </c>
    </row>
    <row r="54024" spans="71:71" x14ac:dyDescent="0.3">
      <c r="BS54024" s="24">
        <f t="shared" si="1166"/>
        <v>-2.5</v>
      </c>
    </row>
    <row r="54025" spans="71:71" x14ac:dyDescent="0.3">
      <c r="BS54025" s="24">
        <f t="shared" ref="BS54025:BS54088" si="1167">BR54025-2.5</f>
        <v>-2.5</v>
      </c>
    </row>
    <row r="54026" spans="71:71" x14ac:dyDescent="0.3">
      <c r="BS54026" s="24">
        <f t="shared" si="1167"/>
        <v>-2.5</v>
      </c>
    </row>
    <row r="54027" spans="71:71" x14ac:dyDescent="0.3">
      <c r="BS54027" s="24">
        <f t="shared" si="1167"/>
        <v>-2.5</v>
      </c>
    </row>
    <row r="54028" spans="71:71" x14ac:dyDescent="0.3">
      <c r="BS54028" s="24">
        <f t="shared" si="1167"/>
        <v>-2.5</v>
      </c>
    </row>
    <row r="54029" spans="71:71" x14ac:dyDescent="0.3">
      <c r="BS54029" s="24">
        <f t="shared" si="1167"/>
        <v>-2.5</v>
      </c>
    </row>
    <row r="54030" spans="71:71" x14ac:dyDescent="0.3">
      <c r="BS54030" s="24">
        <f t="shared" si="1167"/>
        <v>-2.5</v>
      </c>
    </row>
    <row r="54031" spans="71:71" x14ac:dyDescent="0.3">
      <c r="BS54031" s="24">
        <f t="shared" si="1167"/>
        <v>-2.5</v>
      </c>
    </row>
    <row r="54032" spans="71:71" x14ac:dyDescent="0.3">
      <c r="BS54032" s="24">
        <f t="shared" si="1167"/>
        <v>-2.5</v>
      </c>
    </row>
    <row r="54033" spans="71:71" x14ac:dyDescent="0.3">
      <c r="BS54033" s="24">
        <f t="shared" si="1167"/>
        <v>-2.5</v>
      </c>
    </row>
    <row r="54034" spans="71:71" x14ac:dyDescent="0.3">
      <c r="BS54034" s="24">
        <f t="shared" si="1167"/>
        <v>-2.5</v>
      </c>
    </row>
    <row r="54035" spans="71:71" x14ac:dyDescent="0.3">
      <c r="BS54035" s="24">
        <f t="shared" si="1167"/>
        <v>-2.5</v>
      </c>
    </row>
    <row r="54036" spans="71:71" x14ac:dyDescent="0.3">
      <c r="BS54036" s="24">
        <f t="shared" si="1167"/>
        <v>-2.5</v>
      </c>
    </row>
    <row r="54037" spans="71:71" x14ac:dyDescent="0.3">
      <c r="BS54037" s="24">
        <f t="shared" si="1167"/>
        <v>-2.5</v>
      </c>
    </row>
    <row r="54038" spans="71:71" x14ac:dyDescent="0.3">
      <c r="BS54038" s="24">
        <f t="shared" si="1167"/>
        <v>-2.5</v>
      </c>
    </row>
    <row r="54039" spans="71:71" x14ac:dyDescent="0.3">
      <c r="BS54039" s="24">
        <f t="shared" si="1167"/>
        <v>-2.5</v>
      </c>
    </row>
    <row r="54040" spans="71:71" x14ac:dyDescent="0.3">
      <c r="BS54040" s="24">
        <f t="shared" si="1167"/>
        <v>-2.5</v>
      </c>
    </row>
    <row r="54041" spans="71:71" x14ac:dyDescent="0.3">
      <c r="BS54041" s="24">
        <f t="shared" si="1167"/>
        <v>-2.5</v>
      </c>
    </row>
    <row r="54042" spans="71:71" x14ac:dyDescent="0.3">
      <c r="BS54042" s="24">
        <f t="shared" si="1167"/>
        <v>-2.5</v>
      </c>
    </row>
    <row r="54043" spans="71:71" x14ac:dyDescent="0.3">
      <c r="BS54043" s="24">
        <f t="shared" si="1167"/>
        <v>-2.5</v>
      </c>
    </row>
    <row r="54044" spans="71:71" x14ac:dyDescent="0.3">
      <c r="BS54044" s="24">
        <f t="shared" si="1167"/>
        <v>-2.5</v>
      </c>
    </row>
    <row r="54045" spans="71:71" x14ac:dyDescent="0.3">
      <c r="BS54045" s="24">
        <f t="shared" si="1167"/>
        <v>-2.5</v>
      </c>
    </row>
    <row r="54046" spans="71:71" x14ac:dyDescent="0.3">
      <c r="BS54046" s="24">
        <f t="shared" si="1167"/>
        <v>-2.5</v>
      </c>
    </row>
    <row r="54047" spans="71:71" x14ac:dyDescent="0.3">
      <c r="BS54047" s="24">
        <f t="shared" si="1167"/>
        <v>-2.5</v>
      </c>
    </row>
    <row r="54048" spans="71:71" x14ac:dyDescent="0.3">
      <c r="BS54048" s="24">
        <f t="shared" si="1167"/>
        <v>-2.5</v>
      </c>
    </row>
    <row r="54049" spans="71:71" x14ac:dyDescent="0.3">
      <c r="BS54049" s="24">
        <f t="shared" si="1167"/>
        <v>-2.5</v>
      </c>
    </row>
    <row r="54050" spans="71:71" x14ac:dyDescent="0.3">
      <c r="BS54050" s="24">
        <f t="shared" si="1167"/>
        <v>-2.5</v>
      </c>
    </row>
    <row r="54051" spans="71:71" x14ac:dyDescent="0.3">
      <c r="BS54051" s="24">
        <f t="shared" si="1167"/>
        <v>-2.5</v>
      </c>
    </row>
    <row r="54052" spans="71:71" x14ac:dyDescent="0.3">
      <c r="BS54052" s="24">
        <f t="shared" si="1167"/>
        <v>-2.5</v>
      </c>
    </row>
    <row r="54053" spans="71:71" x14ac:dyDescent="0.3">
      <c r="BS54053" s="24">
        <f t="shared" si="1167"/>
        <v>-2.5</v>
      </c>
    </row>
    <row r="54054" spans="71:71" x14ac:dyDescent="0.3">
      <c r="BS54054" s="24">
        <f t="shared" si="1167"/>
        <v>-2.5</v>
      </c>
    </row>
    <row r="54055" spans="71:71" x14ac:dyDescent="0.3">
      <c r="BS54055" s="24">
        <f t="shared" si="1167"/>
        <v>-2.5</v>
      </c>
    </row>
    <row r="54056" spans="71:71" x14ac:dyDescent="0.3">
      <c r="BS54056" s="24">
        <f t="shared" si="1167"/>
        <v>-2.5</v>
      </c>
    </row>
    <row r="54057" spans="71:71" x14ac:dyDescent="0.3">
      <c r="BS54057" s="24">
        <f t="shared" si="1167"/>
        <v>-2.5</v>
      </c>
    </row>
    <row r="54058" spans="71:71" x14ac:dyDescent="0.3">
      <c r="BS54058" s="24">
        <f t="shared" si="1167"/>
        <v>-2.5</v>
      </c>
    </row>
    <row r="54059" spans="71:71" x14ac:dyDescent="0.3">
      <c r="BS54059" s="24">
        <f t="shared" si="1167"/>
        <v>-2.5</v>
      </c>
    </row>
    <row r="54060" spans="71:71" x14ac:dyDescent="0.3">
      <c r="BS54060" s="24">
        <f t="shared" si="1167"/>
        <v>-2.5</v>
      </c>
    </row>
    <row r="54061" spans="71:71" x14ac:dyDescent="0.3">
      <c r="BS54061" s="24">
        <f t="shared" si="1167"/>
        <v>-2.5</v>
      </c>
    </row>
    <row r="54062" spans="71:71" x14ac:dyDescent="0.3">
      <c r="BS54062" s="24">
        <f t="shared" si="1167"/>
        <v>-2.5</v>
      </c>
    </row>
    <row r="54063" spans="71:71" x14ac:dyDescent="0.3">
      <c r="BS54063" s="24">
        <f t="shared" si="1167"/>
        <v>-2.5</v>
      </c>
    </row>
    <row r="54064" spans="71:71" x14ac:dyDescent="0.3">
      <c r="BS54064" s="24">
        <f t="shared" si="1167"/>
        <v>-2.5</v>
      </c>
    </row>
    <row r="54065" spans="71:71" x14ac:dyDescent="0.3">
      <c r="BS54065" s="24">
        <f t="shared" si="1167"/>
        <v>-2.5</v>
      </c>
    </row>
    <row r="54066" spans="71:71" x14ac:dyDescent="0.3">
      <c r="BS54066" s="24">
        <f t="shared" si="1167"/>
        <v>-2.5</v>
      </c>
    </row>
    <row r="54067" spans="71:71" x14ac:dyDescent="0.3">
      <c r="BS54067" s="24">
        <f t="shared" si="1167"/>
        <v>-2.5</v>
      </c>
    </row>
    <row r="54068" spans="71:71" x14ac:dyDescent="0.3">
      <c r="BS54068" s="24">
        <f t="shared" si="1167"/>
        <v>-2.5</v>
      </c>
    </row>
    <row r="54069" spans="71:71" x14ac:dyDescent="0.3">
      <c r="BS54069" s="24">
        <f t="shared" si="1167"/>
        <v>-2.5</v>
      </c>
    </row>
    <row r="54070" spans="71:71" x14ac:dyDescent="0.3">
      <c r="BS54070" s="24">
        <f t="shared" si="1167"/>
        <v>-2.5</v>
      </c>
    </row>
    <row r="54071" spans="71:71" x14ac:dyDescent="0.3">
      <c r="BS54071" s="24">
        <f t="shared" si="1167"/>
        <v>-2.5</v>
      </c>
    </row>
    <row r="54072" spans="71:71" x14ac:dyDescent="0.3">
      <c r="BS54072" s="24">
        <f t="shared" si="1167"/>
        <v>-2.5</v>
      </c>
    </row>
    <row r="54073" spans="71:71" x14ac:dyDescent="0.3">
      <c r="BS54073" s="24">
        <f t="shared" si="1167"/>
        <v>-2.5</v>
      </c>
    </row>
    <row r="54074" spans="71:71" x14ac:dyDescent="0.3">
      <c r="BS54074" s="24">
        <f t="shared" si="1167"/>
        <v>-2.5</v>
      </c>
    </row>
    <row r="54075" spans="71:71" x14ac:dyDescent="0.3">
      <c r="BS54075" s="24">
        <f t="shared" si="1167"/>
        <v>-2.5</v>
      </c>
    </row>
    <row r="54076" spans="71:71" x14ac:dyDescent="0.3">
      <c r="BS54076" s="24">
        <f t="shared" si="1167"/>
        <v>-2.5</v>
      </c>
    </row>
    <row r="54077" spans="71:71" x14ac:dyDescent="0.3">
      <c r="BS54077" s="24">
        <f t="shared" si="1167"/>
        <v>-2.5</v>
      </c>
    </row>
    <row r="54078" spans="71:71" x14ac:dyDescent="0.3">
      <c r="BS54078" s="24">
        <f t="shared" si="1167"/>
        <v>-2.5</v>
      </c>
    </row>
    <row r="54079" spans="71:71" x14ac:dyDescent="0.3">
      <c r="BS54079" s="24">
        <f t="shared" si="1167"/>
        <v>-2.5</v>
      </c>
    </row>
    <row r="54080" spans="71:71" x14ac:dyDescent="0.3">
      <c r="BS54080" s="24">
        <f t="shared" si="1167"/>
        <v>-2.5</v>
      </c>
    </row>
    <row r="54081" spans="71:71" x14ac:dyDescent="0.3">
      <c r="BS54081" s="24">
        <f t="shared" si="1167"/>
        <v>-2.5</v>
      </c>
    </row>
    <row r="54082" spans="71:71" x14ac:dyDescent="0.3">
      <c r="BS54082" s="24">
        <f t="shared" si="1167"/>
        <v>-2.5</v>
      </c>
    </row>
    <row r="54083" spans="71:71" x14ac:dyDescent="0.3">
      <c r="BS54083" s="24">
        <f t="shared" si="1167"/>
        <v>-2.5</v>
      </c>
    </row>
    <row r="54084" spans="71:71" x14ac:dyDescent="0.3">
      <c r="BS54084" s="24">
        <f t="shared" si="1167"/>
        <v>-2.5</v>
      </c>
    </row>
    <row r="54085" spans="71:71" x14ac:dyDescent="0.3">
      <c r="BS54085" s="24">
        <f t="shared" si="1167"/>
        <v>-2.5</v>
      </c>
    </row>
    <row r="54086" spans="71:71" x14ac:dyDescent="0.3">
      <c r="BS54086" s="24">
        <f t="shared" si="1167"/>
        <v>-2.5</v>
      </c>
    </row>
    <row r="54087" spans="71:71" x14ac:dyDescent="0.3">
      <c r="BS54087" s="24">
        <f t="shared" si="1167"/>
        <v>-2.5</v>
      </c>
    </row>
    <row r="54088" spans="71:71" x14ac:dyDescent="0.3">
      <c r="BS54088" s="24">
        <f t="shared" si="1167"/>
        <v>-2.5</v>
      </c>
    </row>
    <row r="54089" spans="71:71" x14ac:dyDescent="0.3">
      <c r="BS54089" s="24">
        <f t="shared" ref="BS54089:BS54152" si="1168">BR54089-2.5</f>
        <v>-2.5</v>
      </c>
    </row>
    <row r="54090" spans="71:71" x14ac:dyDescent="0.3">
      <c r="BS54090" s="24">
        <f t="shared" si="1168"/>
        <v>-2.5</v>
      </c>
    </row>
    <row r="54091" spans="71:71" x14ac:dyDescent="0.3">
      <c r="BS54091" s="24">
        <f t="shared" si="1168"/>
        <v>-2.5</v>
      </c>
    </row>
    <row r="54092" spans="71:71" x14ac:dyDescent="0.3">
      <c r="BS54092" s="24">
        <f t="shared" si="1168"/>
        <v>-2.5</v>
      </c>
    </row>
    <row r="54093" spans="71:71" x14ac:dyDescent="0.3">
      <c r="BS54093" s="24">
        <f t="shared" si="1168"/>
        <v>-2.5</v>
      </c>
    </row>
    <row r="54094" spans="71:71" x14ac:dyDescent="0.3">
      <c r="BS54094" s="24">
        <f t="shared" si="1168"/>
        <v>-2.5</v>
      </c>
    </row>
    <row r="54095" spans="71:71" x14ac:dyDescent="0.3">
      <c r="BS54095" s="24">
        <f t="shared" si="1168"/>
        <v>-2.5</v>
      </c>
    </row>
    <row r="54096" spans="71:71" x14ac:dyDescent="0.3">
      <c r="BS54096" s="24">
        <f t="shared" si="1168"/>
        <v>-2.5</v>
      </c>
    </row>
    <row r="54097" spans="71:71" x14ac:dyDescent="0.3">
      <c r="BS54097" s="24">
        <f t="shared" si="1168"/>
        <v>-2.5</v>
      </c>
    </row>
    <row r="54098" spans="71:71" x14ac:dyDescent="0.3">
      <c r="BS54098" s="24">
        <f t="shared" si="1168"/>
        <v>-2.5</v>
      </c>
    </row>
    <row r="54099" spans="71:71" x14ac:dyDescent="0.3">
      <c r="BS54099" s="24">
        <f t="shared" si="1168"/>
        <v>-2.5</v>
      </c>
    </row>
    <row r="54100" spans="71:71" x14ac:dyDescent="0.3">
      <c r="BS54100" s="24">
        <f t="shared" si="1168"/>
        <v>-2.5</v>
      </c>
    </row>
    <row r="54101" spans="71:71" x14ac:dyDescent="0.3">
      <c r="BS54101" s="24">
        <f t="shared" si="1168"/>
        <v>-2.5</v>
      </c>
    </row>
    <row r="54102" spans="71:71" x14ac:dyDescent="0.3">
      <c r="BS54102" s="24">
        <f t="shared" si="1168"/>
        <v>-2.5</v>
      </c>
    </row>
    <row r="54103" spans="71:71" x14ac:dyDescent="0.3">
      <c r="BS54103" s="24">
        <f t="shared" si="1168"/>
        <v>-2.5</v>
      </c>
    </row>
    <row r="54104" spans="71:71" x14ac:dyDescent="0.3">
      <c r="BS54104" s="24">
        <f t="shared" si="1168"/>
        <v>-2.5</v>
      </c>
    </row>
    <row r="54105" spans="71:71" x14ac:dyDescent="0.3">
      <c r="BS54105" s="24">
        <f t="shared" si="1168"/>
        <v>-2.5</v>
      </c>
    </row>
    <row r="54106" spans="71:71" x14ac:dyDescent="0.3">
      <c r="BS54106" s="24">
        <f t="shared" si="1168"/>
        <v>-2.5</v>
      </c>
    </row>
    <row r="54107" spans="71:71" x14ac:dyDescent="0.3">
      <c r="BS54107" s="24">
        <f t="shared" si="1168"/>
        <v>-2.5</v>
      </c>
    </row>
    <row r="54108" spans="71:71" x14ac:dyDescent="0.3">
      <c r="BS54108" s="24">
        <f t="shared" si="1168"/>
        <v>-2.5</v>
      </c>
    </row>
    <row r="54109" spans="71:71" x14ac:dyDescent="0.3">
      <c r="BS54109" s="24">
        <f t="shared" si="1168"/>
        <v>-2.5</v>
      </c>
    </row>
    <row r="54110" spans="71:71" x14ac:dyDescent="0.3">
      <c r="BS54110" s="24">
        <f t="shared" si="1168"/>
        <v>-2.5</v>
      </c>
    </row>
    <row r="54111" spans="71:71" x14ac:dyDescent="0.3">
      <c r="BS54111" s="24">
        <f t="shared" si="1168"/>
        <v>-2.5</v>
      </c>
    </row>
    <row r="54112" spans="71:71" x14ac:dyDescent="0.3">
      <c r="BS54112" s="24">
        <f t="shared" si="1168"/>
        <v>-2.5</v>
      </c>
    </row>
    <row r="54113" spans="71:71" x14ac:dyDescent="0.3">
      <c r="BS54113" s="24">
        <f t="shared" si="1168"/>
        <v>-2.5</v>
      </c>
    </row>
    <row r="54114" spans="71:71" x14ac:dyDescent="0.3">
      <c r="BS54114" s="24">
        <f t="shared" si="1168"/>
        <v>-2.5</v>
      </c>
    </row>
    <row r="54115" spans="71:71" x14ac:dyDescent="0.3">
      <c r="BS54115" s="24">
        <f t="shared" si="1168"/>
        <v>-2.5</v>
      </c>
    </row>
    <row r="54116" spans="71:71" x14ac:dyDescent="0.3">
      <c r="BS54116" s="24">
        <f t="shared" si="1168"/>
        <v>-2.5</v>
      </c>
    </row>
    <row r="54117" spans="71:71" x14ac:dyDescent="0.3">
      <c r="BS54117" s="24">
        <f t="shared" si="1168"/>
        <v>-2.5</v>
      </c>
    </row>
    <row r="54118" spans="71:71" x14ac:dyDescent="0.3">
      <c r="BS54118" s="24">
        <f t="shared" si="1168"/>
        <v>-2.5</v>
      </c>
    </row>
    <row r="54119" spans="71:71" x14ac:dyDescent="0.3">
      <c r="BS54119" s="24">
        <f t="shared" si="1168"/>
        <v>-2.5</v>
      </c>
    </row>
    <row r="54120" spans="71:71" x14ac:dyDescent="0.3">
      <c r="BS54120" s="24">
        <f t="shared" si="1168"/>
        <v>-2.5</v>
      </c>
    </row>
    <row r="54121" spans="71:71" x14ac:dyDescent="0.3">
      <c r="BS54121" s="24">
        <f t="shared" si="1168"/>
        <v>-2.5</v>
      </c>
    </row>
    <row r="54122" spans="71:71" x14ac:dyDescent="0.3">
      <c r="BS54122" s="24">
        <f t="shared" si="1168"/>
        <v>-2.5</v>
      </c>
    </row>
    <row r="54123" spans="71:71" x14ac:dyDescent="0.3">
      <c r="BS54123" s="24">
        <f t="shared" si="1168"/>
        <v>-2.5</v>
      </c>
    </row>
    <row r="54124" spans="71:71" x14ac:dyDescent="0.3">
      <c r="BS54124" s="24">
        <f t="shared" si="1168"/>
        <v>-2.5</v>
      </c>
    </row>
    <row r="54125" spans="71:71" x14ac:dyDescent="0.3">
      <c r="BS54125" s="24">
        <f t="shared" si="1168"/>
        <v>-2.5</v>
      </c>
    </row>
    <row r="54126" spans="71:71" x14ac:dyDescent="0.3">
      <c r="BS54126" s="24">
        <f t="shared" si="1168"/>
        <v>-2.5</v>
      </c>
    </row>
    <row r="54127" spans="71:71" x14ac:dyDescent="0.3">
      <c r="BS54127" s="24">
        <f t="shared" si="1168"/>
        <v>-2.5</v>
      </c>
    </row>
    <row r="54128" spans="71:71" x14ac:dyDescent="0.3">
      <c r="BS54128" s="24">
        <f t="shared" si="1168"/>
        <v>-2.5</v>
      </c>
    </row>
    <row r="54129" spans="71:71" x14ac:dyDescent="0.3">
      <c r="BS54129" s="24">
        <f t="shared" si="1168"/>
        <v>-2.5</v>
      </c>
    </row>
    <row r="54130" spans="71:71" x14ac:dyDescent="0.3">
      <c r="BS54130" s="24">
        <f t="shared" si="1168"/>
        <v>-2.5</v>
      </c>
    </row>
    <row r="54131" spans="71:71" x14ac:dyDescent="0.3">
      <c r="BS54131" s="24">
        <f t="shared" si="1168"/>
        <v>-2.5</v>
      </c>
    </row>
    <row r="54132" spans="71:71" x14ac:dyDescent="0.3">
      <c r="BS54132" s="24">
        <f t="shared" si="1168"/>
        <v>-2.5</v>
      </c>
    </row>
    <row r="54133" spans="71:71" x14ac:dyDescent="0.3">
      <c r="BS54133" s="24">
        <f t="shared" si="1168"/>
        <v>-2.5</v>
      </c>
    </row>
    <row r="54134" spans="71:71" x14ac:dyDescent="0.3">
      <c r="BS54134" s="24">
        <f t="shared" si="1168"/>
        <v>-2.5</v>
      </c>
    </row>
    <row r="54135" spans="71:71" x14ac:dyDescent="0.3">
      <c r="BS54135" s="24">
        <f t="shared" si="1168"/>
        <v>-2.5</v>
      </c>
    </row>
    <row r="54136" spans="71:71" x14ac:dyDescent="0.3">
      <c r="BS54136" s="24">
        <f t="shared" si="1168"/>
        <v>-2.5</v>
      </c>
    </row>
    <row r="54137" spans="71:71" x14ac:dyDescent="0.3">
      <c r="BS54137" s="24">
        <f t="shared" si="1168"/>
        <v>-2.5</v>
      </c>
    </row>
    <row r="54138" spans="71:71" x14ac:dyDescent="0.3">
      <c r="BS54138" s="24">
        <f t="shared" si="1168"/>
        <v>-2.5</v>
      </c>
    </row>
    <row r="54139" spans="71:71" x14ac:dyDescent="0.3">
      <c r="BS54139" s="24">
        <f t="shared" si="1168"/>
        <v>-2.5</v>
      </c>
    </row>
    <row r="54140" spans="71:71" x14ac:dyDescent="0.3">
      <c r="BS54140" s="24">
        <f t="shared" si="1168"/>
        <v>-2.5</v>
      </c>
    </row>
    <row r="54141" spans="71:71" x14ac:dyDescent="0.3">
      <c r="BS54141" s="24">
        <f t="shared" si="1168"/>
        <v>-2.5</v>
      </c>
    </row>
    <row r="54142" spans="71:71" x14ac:dyDescent="0.3">
      <c r="BS54142" s="24">
        <f t="shared" si="1168"/>
        <v>-2.5</v>
      </c>
    </row>
    <row r="54143" spans="71:71" x14ac:dyDescent="0.3">
      <c r="BS54143" s="24">
        <f t="shared" si="1168"/>
        <v>-2.5</v>
      </c>
    </row>
    <row r="54144" spans="71:71" x14ac:dyDescent="0.3">
      <c r="BS54144" s="24">
        <f t="shared" si="1168"/>
        <v>-2.5</v>
      </c>
    </row>
    <row r="54145" spans="71:71" x14ac:dyDescent="0.3">
      <c r="BS54145" s="24">
        <f t="shared" si="1168"/>
        <v>-2.5</v>
      </c>
    </row>
    <row r="54146" spans="71:71" x14ac:dyDescent="0.3">
      <c r="BS54146" s="24">
        <f t="shared" si="1168"/>
        <v>-2.5</v>
      </c>
    </row>
    <row r="54147" spans="71:71" x14ac:dyDescent="0.3">
      <c r="BS54147" s="24">
        <f t="shared" si="1168"/>
        <v>-2.5</v>
      </c>
    </row>
    <row r="54148" spans="71:71" x14ac:dyDescent="0.3">
      <c r="BS54148" s="24">
        <f t="shared" si="1168"/>
        <v>-2.5</v>
      </c>
    </row>
    <row r="54149" spans="71:71" x14ac:dyDescent="0.3">
      <c r="BS54149" s="24">
        <f t="shared" si="1168"/>
        <v>-2.5</v>
      </c>
    </row>
    <row r="54150" spans="71:71" x14ac:dyDescent="0.3">
      <c r="BS54150" s="24">
        <f t="shared" si="1168"/>
        <v>-2.5</v>
      </c>
    </row>
    <row r="54151" spans="71:71" x14ac:dyDescent="0.3">
      <c r="BS54151" s="24">
        <f t="shared" si="1168"/>
        <v>-2.5</v>
      </c>
    </row>
    <row r="54152" spans="71:71" x14ac:dyDescent="0.3">
      <c r="BS54152" s="24">
        <f t="shared" si="1168"/>
        <v>-2.5</v>
      </c>
    </row>
    <row r="54153" spans="71:71" x14ac:dyDescent="0.3">
      <c r="BS54153" s="24">
        <f t="shared" ref="BS54153:BS54216" si="1169">BR54153-2.5</f>
        <v>-2.5</v>
      </c>
    </row>
    <row r="54154" spans="71:71" x14ac:dyDescent="0.3">
      <c r="BS54154" s="24">
        <f t="shared" si="1169"/>
        <v>-2.5</v>
      </c>
    </row>
    <row r="54155" spans="71:71" x14ac:dyDescent="0.3">
      <c r="BS54155" s="24">
        <f t="shared" si="1169"/>
        <v>-2.5</v>
      </c>
    </row>
    <row r="54156" spans="71:71" x14ac:dyDescent="0.3">
      <c r="BS54156" s="24">
        <f t="shared" si="1169"/>
        <v>-2.5</v>
      </c>
    </row>
    <row r="54157" spans="71:71" x14ac:dyDescent="0.3">
      <c r="BS54157" s="24">
        <f t="shared" si="1169"/>
        <v>-2.5</v>
      </c>
    </row>
    <row r="54158" spans="71:71" x14ac:dyDescent="0.3">
      <c r="BS54158" s="24">
        <f t="shared" si="1169"/>
        <v>-2.5</v>
      </c>
    </row>
    <row r="54159" spans="71:71" x14ac:dyDescent="0.3">
      <c r="BS54159" s="24">
        <f t="shared" si="1169"/>
        <v>-2.5</v>
      </c>
    </row>
    <row r="54160" spans="71:71" x14ac:dyDescent="0.3">
      <c r="BS54160" s="24">
        <f t="shared" si="1169"/>
        <v>-2.5</v>
      </c>
    </row>
    <row r="54161" spans="71:71" x14ac:dyDescent="0.3">
      <c r="BS54161" s="24">
        <f t="shared" si="1169"/>
        <v>-2.5</v>
      </c>
    </row>
    <row r="54162" spans="71:71" x14ac:dyDescent="0.3">
      <c r="BS54162" s="24">
        <f t="shared" si="1169"/>
        <v>-2.5</v>
      </c>
    </row>
    <row r="54163" spans="71:71" x14ac:dyDescent="0.3">
      <c r="BS54163" s="24">
        <f t="shared" si="1169"/>
        <v>-2.5</v>
      </c>
    </row>
    <row r="54164" spans="71:71" x14ac:dyDescent="0.3">
      <c r="BS54164" s="24">
        <f t="shared" si="1169"/>
        <v>-2.5</v>
      </c>
    </row>
    <row r="54165" spans="71:71" x14ac:dyDescent="0.3">
      <c r="BS54165" s="24">
        <f t="shared" si="1169"/>
        <v>-2.5</v>
      </c>
    </row>
    <row r="54166" spans="71:71" x14ac:dyDescent="0.3">
      <c r="BS54166" s="24">
        <f t="shared" si="1169"/>
        <v>-2.5</v>
      </c>
    </row>
    <row r="54167" spans="71:71" x14ac:dyDescent="0.3">
      <c r="BS54167" s="24">
        <f t="shared" si="1169"/>
        <v>-2.5</v>
      </c>
    </row>
    <row r="54168" spans="71:71" x14ac:dyDescent="0.3">
      <c r="BS54168" s="24">
        <f t="shared" si="1169"/>
        <v>-2.5</v>
      </c>
    </row>
    <row r="54169" spans="71:71" x14ac:dyDescent="0.3">
      <c r="BS54169" s="24">
        <f t="shared" si="1169"/>
        <v>-2.5</v>
      </c>
    </row>
    <row r="54170" spans="71:71" x14ac:dyDescent="0.3">
      <c r="BS54170" s="24">
        <f t="shared" si="1169"/>
        <v>-2.5</v>
      </c>
    </row>
    <row r="54171" spans="71:71" x14ac:dyDescent="0.3">
      <c r="BS54171" s="24">
        <f t="shared" si="1169"/>
        <v>-2.5</v>
      </c>
    </row>
    <row r="54172" spans="71:71" x14ac:dyDescent="0.3">
      <c r="BS54172" s="24">
        <f t="shared" si="1169"/>
        <v>-2.5</v>
      </c>
    </row>
    <row r="54173" spans="71:71" x14ac:dyDescent="0.3">
      <c r="BS54173" s="24">
        <f t="shared" si="1169"/>
        <v>-2.5</v>
      </c>
    </row>
    <row r="54174" spans="71:71" x14ac:dyDescent="0.3">
      <c r="BS54174" s="24">
        <f t="shared" si="1169"/>
        <v>-2.5</v>
      </c>
    </row>
    <row r="54175" spans="71:71" x14ac:dyDescent="0.3">
      <c r="BS54175" s="24">
        <f t="shared" si="1169"/>
        <v>-2.5</v>
      </c>
    </row>
    <row r="54176" spans="71:71" x14ac:dyDescent="0.3">
      <c r="BS54176" s="24">
        <f t="shared" si="1169"/>
        <v>-2.5</v>
      </c>
    </row>
    <row r="54177" spans="71:71" x14ac:dyDescent="0.3">
      <c r="BS54177" s="24">
        <f t="shared" si="1169"/>
        <v>-2.5</v>
      </c>
    </row>
    <row r="54178" spans="71:71" x14ac:dyDescent="0.3">
      <c r="BS54178" s="24">
        <f t="shared" si="1169"/>
        <v>-2.5</v>
      </c>
    </row>
    <row r="54179" spans="71:71" x14ac:dyDescent="0.3">
      <c r="BS54179" s="24">
        <f t="shared" si="1169"/>
        <v>-2.5</v>
      </c>
    </row>
    <row r="54180" spans="71:71" x14ac:dyDescent="0.3">
      <c r="BS54180" s="24">
        <f t="shared" si="1169"/>
        <v>-2.5</v>
      </c>
    </row>
    <row r="54181" spans="71:71" x14ac:dyDescent="0.3">
      <c r="BS54181" s="24">
        <f t="shared" si="1169"/>
        <v>-2.5</v>
      </c>
    </row>
    <row r="54182" spans="71:71" x14ac:dyDescent="0.3">
      <c r="BS54182" s="24">
        <f t="shared" si="1169"/>
        <v>-2.5</v>
      </c>
    </row>
    <row r="54183" spans="71:71" x14ac:dyDescent="0.3">
      <c r="BS54183" s="24">
        <f t="shared" si="1169"/>
        <v>-2.5</v>
      </c>
    </row>
    <row r="54184" spans="71:71" x14ac:dyDescent="0.3">
      <c r="BS54184" s="24">
        <f t="shared" si="1169"/>
        <v>-2.5</v>
      </c>
    </row>
    <row r="54185" spans="71:71" x14ac:dyDescent="0.3">
      <c r="BS54185" s="24">
        <f t="shared" si="1169"/>
        <v>-2.5</v>
      </c>
    </row>
    <row r="54186" spans="71:71" x14ac:dyDescent="0.3">
      <c r="BS54186" s="24">
        <f t="shared" si="1169"/>
        <v>-2.5</v>
      </c>
    </row>
    <row r="54187" spans="71:71" x14ac:dyDescent="0.3">
      <c r="BS54187" s="24">
        <f t="shared" si="1169"/>
        <v>-2.5</v>
      </c>
    </row>
    <row r="54188" spans="71:71" x14ac:dyDescent="0.3">
      <c r="BS54188" s="24">
        <f t="shared" si="1169"/>
        <v>-2.5</v>
      </c>
    </row>
    <row r="54189" spans="71:71" x14ac:dyDescent="0.3">
      <c r="BS54189" s="24">
        <f t="shared" si="1169"/>
        <v>-2.5</v>
      </c>
    </row>
    <row r="54190" spans="71:71" x14ac:dyDescent="0.3">
      <c r="BS54190" s="24">
        <f t="shared" si="1169"/>
        <v>-2.5</v>
      </c>
    </row>
    <row r="54191" spans="71:71" x14ac:dyDescent="0.3">
      <c r="BS54191" s="24">
        <f t="shared" si="1169"/>
        <v>-2.5</v>
      </c>
    </row>
    <row r="54192" spans="71:71" x14ac:dyDescent="0.3">
      <c r="BS54192" s="24">
        <f t="shared" si="1169"/>
        <v>-2.5</v>
      </c>
    </row>
    <row r="54193" spans="71:71" x14ac:dyDescent="0.3">
      <c r="BS54193" s="24">
        <f t="shared" si="1169"/>
        <v>-2.5</v>
      </c>
    </row>
    <row r="54194" spans="71:71" x14ac:dyDescent="0.3">
      <c r="BS54194" s="24">
        <f t="shared" si="1169"/>
        <v>-2.5</v>
      </c>
    </row>
    <row r="54195" spans="71:71" x14ac:dyDescent="0.3">
      <c r="BS54195" s="24">
        <f t="shared" si="1169"/>
        <v>-2.5</v>
      </c>
    </row>
    <row r="54196" spans="71:71" x14ac:dyDescent="0.3">
      <c r="BS54196" s="24">
        <f t="shared" si="1169"/>
        <v>-2.5</v>
      </c>
    </row>
    <row r="54197" spans="71:71" x14ac:dyDescent="0.3">
      <c r="BS54197" s="24">
        <f t="shared" si="1169"/>
        <v>-2.5</v>
      </c>
    </row>
    <row r="54198" spans="71:71" x14ac:dyDescent="0.3">
      <c r="BS54198" s="24">
        <f t="shared" si="1169"/>
        <v>-2.5</v>
      </c>
    </row>
    <row r="54199" spans="71:71" x14ac:dyDescent="0.3">
      <c r="BS54199" s="24">
        <f t="shared" si="1169"/>
        <v>-2.5</v>
      </c>
    </row>
    <row r="54200" spans="71:71" x14ac:dyDescent="0.3">
      <c r="BS54200" s="24">
        <f t="shared" si="1169"/>
        <v>-2.5</v>
      </c>
    </row>
    <row r="54201" spans="71:71" x14ac:dyDescent="0.3">
      <c r="BS54201" s="24">
        <f t="shared" si="1169"/>
        <v>-2.5</v>
      </c>
    </row>
    <row r="54202" spans="71:71" x14ac:dyDescent="0.3">
      <c r="BS54202" s="24">
        <f t="shared" si="1169"/>
        <v>-2.5</v>
      </c>
    </row>
    <row r="54203" spans="71:71" x14ac:dyDescent="0.3">
      <c r="BS54203" s="24">
        <f t="shared" si="1169"/>
        <v>-2.5</v>
      </c>
    </row>
    <row r="54204" spans="71:71" x14ac:dyDescent="0.3">
      <c r="BS54204" s="24">
        <f t="shared" si="1169"/>
        <v>-2.5</v>
      </c>
    </row>
    <row r="54205" spans="71:71" x14ac:dyDescent="0.3">
      <c r="BS54205" s="24">
        <f t="shared" si="1169"/>
        <v>-2.5</v>
      </c>
    </row>
    <row r="54206" spans="71:71" x14ac:dyDescent="0.3">
      <c r="BS54206" s="24">
        <f t="shared" si="1169"/>
        <v>-2.5</v>
      </c>
    </row>
    <row r="54207" spans="71:71" x14ac:dyDescent="0.3">
      <c r="BS54207" s="24">
        <f t="shared" si="1169"/>
        <v>-2.5</v>
      </c>
    </row>
    <row r="54208" spans="71:71" x14ac:dyDescent="0.3">
      <c r="BS54208" s="24">
        <f t="shared" si="1169"/>
        <v>-2.5</v>
      </c>
    </row>
    <row r="54209" spans="71:71" x14ac:dyDescent="0.3">
      <c r="BS54209" s="24">
        <f t="shared" si="1169"/>
        <v>-2.5</v>
      </c>
    </row>
    <row r="54210" spans="71:71" x14ac:dyDescent="0.3">
      <c r="BS54210" s="24">
        <f t="shared" si="1169"/>
        <v>-2.5</v>
      </c>
    </row>
    <row r="54211" spans="71:71" x14ac:dyDescent="0.3">
      <c r="BS54211" s="24">
        <f t="shared" si="1169"/>
        <v>-2.5</v>
      </c>
    </row>
    <row r="54212" spans="71:71" x14ac:dyDescent="0.3">
      <c r="BS54212" s="24">
        <f t="shared" si="1169"/>
        <v>-2.5</v>
      </c>
    </row>
    <row r="54213" spans="71:71" x14ac:dyDescent="0.3">
      <c r="BS54213" s="24">
        <f t="shared" si="1169"/>
        <v>-2.5</v>
      </c>
    </row>
    <row r="54214" spans="71:71" x14ac:dyDescent="0.3">
      <c r="BS54214" s="24">
        <f t="shared" si="1169"/>
        <v>-2.5</v>
      </c>
    </row>
    <row r="54215" spans="71:71" x14ac:dyDescent="0.3">
      <c r="BS54215" s="24">
        <f t="shared" si="1169"/>
        <v>-2.5</v>
      </c>
    </row>
    <row r="54216" spans="71:71" x14ac:dyDescent="0.3">
      <c r="BS54216" s="24">
        <f t="shared" si="1169"/>
        <v>-2.5</v>
      </c>
    </row>
    <row r="54217" spans="71:71" x14ac:dyDescent="0.3">
      <c r="BS54217" s="24">
        <f t="shared" ref="BS54217:BS54280" si="1170">BR54217-2.5</f>
        <v>-2.5</v>
      </c>
    </row>
    <row r="54218" spans="71:71" x14ac:dyDescent="0.3">
      <c r="BS54218" s="24">
        <f t="shared" si="1170"/>
        <v>-2.5</v>
      </c>
    </row>
    <row r="54219" spans="71:71" x14ac:dyDescent="0.3">
      <c r="BS54219" s="24">
        <f t="shared" si="1170"/>
        <v>-2.5</v>
      </c>
    </row>
    <row r="54220" spans="71:71" x14ac:dyDescent="0.3">
      <c r="BS54220" s="24">
        <f t="shared" si="1170"/>
        <v>-2.5</v>
      </c>
    </row>
    <row r="54221" spans="71:71" x14ac:dyDescent="0.3">
      <c r="BS54221" s="24">
        <f t="shared" si="1170"/>
        <v>-2.5</v>
      </c>
    </row>
    <row r="54222" spans="71:71" x14ac:dyDescent="0.3">
      <c r="BS54222" s="24">
        <f t="shared" si="1170"/>
        <v>-2.5</v>
      </c>
    </row>
    <row r="54223" spans="71:71" x14ac:dyDescent="0.3">
      <c r="BS54223" s="24">
        <f t="shared" si="1170"/>
        <v>-2.5</v>
      </c>
    </row>
    <row r="54224" spans="71:71" x14ac:dyDescent="0.3">
      <c r="BS54224" s="24">
        <f t="shared" si="1170"/>
        <v>-2.5</v>
      </c>
    </row>
    <row r="54225" spans="71:71" x14ac:dyDescent="0.3">
      <c r="BS54225" s="24">
        <f t="shared" si="1170"/>
        <v>-2.5</v>
      </c>
    </row>
    <row r="54226" spans="71:71" x14ac:dyDescent="0.3">
      <c r="BS54226" s="24">
        <f t="shared" si="1170"/>
        <v>-2.5</v>
      </c>
    </row>
    <row r="54227" spans="71:71" x14ac:dyDescent="0.3">
      <c r="BS54227" s="24">
        <f t="shared" si="1170"/>
        <v>-2.5</v>
      </c>
    </row>
    <row r="54228" spans="71:71" x14ac:dyDescent="0.3">
      <c r="BS54228" s="24">
        <f t="shared" si="1170"/>
        <v>-2.5</v>
      </c>
    </row>
    <row r="54229" spans="71:71" x14ac:dyDescent="0.3">
      <c r="BS54229" s="24">
        <f t="shared" si="1170"/>
        <v>-2.5</v>
      </c>
    </row>
    <row r="54230" spans="71:71" x14ac:dyDescent="0.3">
      <c r="BS54230" s="24">
        <f t="shared" si="1170"/>
        <v>-2.5</v>
      </c>
    </row>
    <row r="54231" spans="71:71" x14ac:dyDescent="0.3">
      <c r="BS54231" s="24">
        <f t="shared" si="1170"/>
        <v>-2.5</v>
      </c>
    </row>
    <row r="54232" spans="71:71" x14ac:dyDescent="0.3">
      <c r="BS54232" s="24">
        <f t="shared" si="1170"/>
        <v>-2.5</v>
      </c>
    </row>
    <row r="54233" spans="71:71" x14ac:dyDescent="0.3">
      <c r="BS54233" s="24">
        <f t="shared" si="1170"/>
        <v>-2.5</v>
      </c>
    </row>
    <row r="54234" spans="71:71" x14ac:dyDescent="0.3">
      <c r="BS54234" s="24">
        <f t="shared" si="1170"/>
        <v>-2.5</v>
      </c>
    </row>
    <row r="54235" spans="71:71" x14ac:dyDescent="0.3">
      <c r="BS54235" s="24">
        <f t="shared" si="1170"/>
        <v>-2.5</v>
      </c>
    </row>
    <row r="54236" spans="71:71" x14ac:dyDescent="0.3">
      <c r="BS54236" s="24">
        <f t="shared" si="1170"/>
        <v>-2.5</v>
      </c>
    </row>
    <row r="54237" spans="71:71" x14ac:dyDescent="0.3">
      <c r="BS54237" s="24">
        <f t="shared" si="1170"/>
        <v>-2.5</v>
      </c>
    </row>
    <row r="54238" spans="71:71" x14ac:dyDescent="0.3">
      <c r="BS54238" s="24">
        <f t="shared" si="1170"/>
        <v>-2.5</v>
      </c>
    </row>
    <row r="54239" spans="71:71" x14ac:dyDescent="0.3">
      <c r="BS54239" s="24">
        <f t="shared" si="1170"/>
        <v>-2.5</v>
      </c>
    </row>
    <row r="54240" spans="71:71" x14ac:dyDescent="0.3">
      <c r="BS54240" s="24">
        <f t="shared" si="1170"/>
        <v>-2.5</v>
      </c>
    </row>
    <row r="54241" spans="71:71" x14ac:dyDescent="0.3">
      <c r="BS54241" s="24">
        <f t="shared" si="1170"/>
        <v>-2.5</v>
      </c>
    </row>
    <row r="54242" spans="71:71" x14ac:dyDescent="0.3">
      <c r="BS54242" s="24">
        <f t="shared" si="1170"/>
        <v>-2.5</v>
      </c>
    </row>
    <row r="54243" spans="71:71" x14ac:dyDescent="0.3">
      <c r="BS54243" s="24">
        <f t="shared" si="1170"/>
        <v>-2.5</v>
      </c>
    </row>
    <row r="54244" spans="71:71" x14ac:dyDescent="0.3">
      <c r="BS54244" s="24">
        <f t="shared" si="1170"/>
        <v>-2.5</v>
      </c>
    </row>
    <row r="54245" spans="71:71" x14ac:dyDescent="0.3">
      <c r="BS54245" s="24">
        <f t="shared" si="1170"/>
        <v>-2.5</v>
      </c>
    </row>
    <row r="54246" spans="71:71" x14ac:dyDescent="0.3">
      <c r="BS54246" s="24">
        <f t="shared" si="1170"/>
        <v>-2.5</v>
      </c>
    </row>
    <row r="54247" spans="71:71" x14ac:dyDescent="0.3">
      <c r="BS54247" s="24">
        <f t="shared" si="1170"/>
        <v>-2.5</v>
      </c>
    </row>
    <row r="54248" spans="71:71" x14ac:dyDescent="0.3">
      <c r="BS54248" s="24">
        <f t="shared" si="1170"/>
        <v>-2.5</v>
      </c>
    </row>
    <row r="54249" spans="71:71" x14ac:dyDescent="0.3">
      <c r="BS54249" s="24">
        <f t="shared" si="1170"/>
        <v>-2.5</v>
      </c>
    </row>
    <row r="54250" spans="71:71" x14ac:dyDescent="0.3">
      <c r="BS54250" s="24">
        <f t="shared" si="1170"/>
        <v>-2.5</v>
      </c>
    </row>
    <row r="54251" spans="71:71" x14ac:dyDescent="0.3">
      <c r="BS54251" s="24">
        <f t="shared" si="1170"/>
        <v>-2.5</v>
      </c>
    </row>
    <row r="54252" spans="71:71" x14ac:dyDescent="0.3">
      <c r="BS54252" s="24">
        <f t="shared" si="1170"/>
        <v>-2.5</v>
      </c>
    </row>
    <row r="54253" spans="71:71" x14ac:dyDescent="0.3">
      <c r="BS54253" s="24">
        <f t="shared" si="1170"/>
        <v>-2.5</v>
      </c>
    </row>
    <row r="54254" spans="71:71" x14ac:dyDescent="0.3">
      <c r="BS54254" s="24">
        <f t="shared" si="1170"/>
        <v>-2.5</v>
      </c>
    </row>
    <row r="54255" spans="71:71" x14ac:dyDescent="0.3">
      <c r="BS54255" s="24">
        <f t="shared" si="1170"/>
        <v>-2.5</v>
      </c>
    </row>
    <row r="54256" spans="71:71" x14ac:dyDescent="0.3">
      <c r="BS54256" s="24">
        <f t="shared" si="1170"/>
        <v>-2.5</v>
      </c>
    </row>
    <row r="54257" spans="71:71" x14ac:dyDescent="0.3">
      <c r="BS54257" s="24">
        <f t="shared" si="1170"/>
        <v>-2.5</v>
      </c>
    </row>
    <row r="54258" spans="71:71" x14ac:dyDescent="0.3">
      <c r="BS54258" s="24">
        <f t="shared" si="1170"/>
        <v>-2.5</v>
      </c>
    </row>
    <row r="54259" spans="71:71" x14ac:dyDescent="0.3">
      <c r="BS54259" s="24">
        <f t="shared" si="1170"/>
        <v>-2.5</v>
      </c>
    </row>
    <row r="54260" spans="71:71" x14ac:dyDescent="0.3">
      <c r="BS54260" s="24">
        <f t="shared" si="1170"/>
        <v>-2.5</v>
      </c>
    </row>
    <row r="54261" spans="71:71" x14ac:dyDescent="0.3">
      <c r="BS54261" s="24">
        <f t="shared" si="1170"/>
        <v>-2.5</v>
      </c>
    </row>
    <row r="54262" spans="71:71" x14ac:dyDescent="0.3">
      <c r="BS54262" s="24">
        <f t="shared" si="1170"/>
        <v>-2.5</v>
      </c>
    </row>
    <row r="54263" spans="71:71" x14ac:dyDescent="0.3">
      <c r="BS54263" s="24">
        <f t="shared" si="1170"/>
        <v>-2.5</v>
      </c>
    </row>
    <row r="54264" spans="71:71" x14ac:dyDescent="0.3">
      <c r="BS54264" s="24">
        <f t="shared" si="1170"/>
        <v>-2.5</v>
      </c>
    </row>
    <row r="54265" spans="71:71" x14ac:dyDescent="0.3">
      <c r="BS54265" s="24">
        <f t="shared" si="1170"/>
        <v>-2.5</v>
      </c>
    </row>
    <row r="54266" spans="71:71" x14ac:dyDescent="0.3">
      <c r="BS54266" s="24">
        <f t="shared" si="1170"/>
        <v>-2.5</v>
      </c>
    </row>
    <row r="54267" spans="71:71" x14ac:dyDescent="0.3">
      <c r="BS54267" s="24">
        <f t="shared" si="1170"/>
        <v>-2.5</v>
      </c>
    </row>
    <row r="54268" spans="71:71" x14ac:dyDescent="0.3">
      <c r="BS54268" s="24">
        <f t="shared" si="1170"/>
        <v>-2.5</v>
      </c>
    </row>
    <row r="54269" spans="71:71" x14ac:dyDescent="0.3">
      <c r="BS54269" s="24">
        <f t="shared" si="1170"/>
        <v>-2.5</v>
      </c>
    </row>
    <row r="54270" spans="71:71" x14ac:dyDescent="0.3">
      <c r="BS54270" s="24">
        <f t="shared" si="1170"/>
        <v>-2.5</v>
      </c>
    </row>
    <row r="54271" spans="71:71" x14ac:dyDescent="0.3">
      <c r="BS54271" s="24">
        <f t="shared" si="1170"/>
        <v>-2.5</v>
      </c>
    </row>
    <row r="54272" spans="71:71" x14ac:dyDescent="0.3">
      <c r="BS54272" s="24">
        <f t="shared" si="1170"/>
        <v>-2.5</v>
      </c>
    </row>
    <row r="54273" spans="71:71" x14ac:dyDescent="0.3">
      <c r="BS54273" s="24">
        <f t="shared" si="1170"/>
        <v>-2.5</v>
      </c>
    </row>
    <row r="54274" spans="71:71" x14ac:dyDescent="0.3">
      <c r="BS54274" s="24">
        <f t="shared" si="1170"/>
        <v>-2.5</v>
      </c>
    </row>
    <row r="54275" spans="71:71" x14ac:dyDescent="0.3">
      <c r="BS54275" s="24">
        <f t="shared" si="1170"/>
        <v>-2.5</v>
      </c>
    </row>
    <row r="54276" spans="71:71" x14ac:dyDescent="0.3">
      <c r="BS54276" s="24">
        <f t="shared" si="1170"/>
        <v>-2.5</v>
      </c>
    </row>
    <row r="54277" spans="71:71" x14ac:dyDescent="0.3">
      <c r="BS54277" s="24">
        <f t="shared" si="1170"/>
        <v>-2.5</v>
      </c>
    </row>
    <row r="54278" spans="71:71" x14ac:dyDescent="0.3">
      <c r="BS54278" s="24">
        <f t="shared" si="1170"/>
        <v>-2.5</v>
      </c>
    </row>
    <row r="54279" spans="71:71" x14ac:dyDescent="0.3">
      <c r="BS54279" s="24">
        <f t="shared" si="1170"/>
        <v>-2.5</v>
      </c>
    </row>
    <row r="54280" spans="71:71" x14ac:dyDescent="0.3">
      <c r="BS54280" s="24">
        <f t="shared" si="1170"/>
        <v>-2.5</v>
      </c>
    </row>
    <row r="54281" spans="71:71" x14ac:dyDescent="0.3">
      <c r="BS54281" s="24">
        <f t="shared" ref="BS54281:BS54344" si="1171">BR54281-2.5</f>
        <v>-2.5</v>
      </c>
    </row>
    <row r="54282" spans="71:71" x14ac:dyDescent="0.3">
      <c r="BS54282" s="24">
        <f t="shared" si="1171"/>
        <v>-2.5</v>
      </c>
    </row>
    <row r="54283" spans="71:71" x14ac:dyDescent="0.3">
      <c r="BS54283" s="24">
        <f t="shared" si="1171"/>
        <v>-2.5</v>
      </c>
    </row>
    <row r="54284" spans="71:71" x14ac:dyDescent="0.3">
      <c r="BS54284" s="24">
        <f t="shared" si="1171"/>
        <v>-2.5</v>
      </c>
    </row>
    <row r="54285" spans="71:71" x14ac:dyDescent="0.3">
      <c r="BS54285" s="24">
        <f t="shared" si="1171"/>
        <v>-2.5</v>
      </c>
    </row>
    <row r="54286" spans="71:71" x14ac:dyDescent="0.3">
      <c r="BS54286" s="24">
        <f t="shared" si="1171"/>
        <v>-2.5</v>
      </c>
    </row>
    <row r="54287" spans="71:71" x14ac:dyDescent="0.3">
      <c r="BS54287" s="24">
        <f t="shared" si="1171"/>
        <v>-2.5</v>
      </c>
    </row>
    <row r="54288" spans="71:71" x14ac:dyDescent="0.3">
      <c r="BS54288" s="24">
        <f t="shared" si="1171"/>
        <v>-2.5</v>
      </c>
    </row>
    <row r="54289" spans="71:71" x14ac:dyDescent="0.3">
      <c r="BS54289" s="24">
        <f t="shared" si="1171"/>
        <v>-2.5</v>
      </c>
    </row>
    <row r="54290" spans="71:71" x14ac:dyDescent="0.3">
      <c r="BS54290" s="24">
        <f t="shared" si="1171"/>
        <v>-2.5</v>
      </c>
    </row>
    <row r="54291" spans="71:71" x14ac:dyDescent="0.3">
      <c r="BS54291" s="24">
        <f t="shared" si="1171"/>
        <v>-2.5</v>
      </c>
    </row>
    <row r="54292" spans="71:71" x14ac:dyDescent="0.3">
      <c r="BS54292" s="24">
        <f t="shared" si="1171"/>
        <v>-2.5</v>
      </c>
    </row>
    <row r="54293" spans="71:71" x14ac:dyDescent="0.3">
      <c r="BS54293" s="24">
        <f t="shared" si="1171"/>
        <v>-2.5</v>
      </c>
    </row>
    <row r="54294" spans="71:71" x14ac:dyDescent="0.3">
      <c r="BS54294" s="24">
        <f t="shared" si="1171"/>
        <v>-2.5</v>
      </c>
    </row>
    <row r="54295" spans="71:71" x14ac:dyDescent="0.3">
      <c r="BS54295" s="24">
        <f t="shared" si="1171"/>
        <v>-2.5</v>
      </c>
    </row>
    <row r="54296" spans="71:71" x14ac:dyDescent="0.3">
      <c r="BS54296" s="24">
        <f t="shared" si="1171"/>
        <v>-2.5</v>
      </c>
    </row>
    <row r="54297" spans="71:71" x14ac:dyDescent="0.3">
      <c r="BS54297" s="24">
        <f t="shared" si="1171"/>
        <v>-2.5</v>
      </c>
    </row>
    <row r="54298" spans="71:71" x14ac:dyDescent="0.3">
      <c r="BS54298" s="24">
        <f t="shared" si="1171"/>
        <v>-2.5</v>
      </c>
    </row>
    <row r="54299" spans="71:71" x14ac:dyDescent="0.3">
      <c r="BS54299" s="24">
        <f t="shared" si="1171"/>
        <v>-2.5</v>
      </c>
    </row>
    <row r="54300" spans="71:71" x14ac:dyDescent="0.3">
      <c r="BS54300" s="24">
        <f t="shared" si="1171"/>
        <v>-2.5</v>
      </c>
    </row>
    <row r="54301" spans="71:71" x14ac:dyDescent="0.3">
      <c r="BS54301" s="24">
        <f t="shared" si="1171"/>
        <v>-2.5</v>
      </c>
    </row>
    <row r="54302" spans="71:71" x14ac:dyDescent="0.3">
      <c r="BS54302" s="24">
        <f t="shared" si="1171"/>
        <v>-2.5</v>
      </c>
    </row>
    <row r="54303" spans="71:71" x14ac:dyDescent="0.3">
      <c r="BS54303" s="24">
        <f t="shared" si="1171"/>
        <v>-2.5</v>
      </c>
    </row>
    <row r="54304" spans="71:71" x14ac:dyDescent="0.3">
      <c r="BS54304" s="24">
        <f t="shared" si="1171"/>
        <v>-2.5</v>
      </c>
    </row>
    <row r="54305" spans="71:71" x14ac:dyDescent="0.3">
      <c r="BS54305" s="24">
        <f t="shared" si="1171"/>
        <v>-2.5</v>
      </c>
    </row>
    <row r="54306" spans="71:71" x14ac:dyDescent="0.3">
      <c r="BS54306" s="24">
        <f t="shared" si="1171"/>
        <v>-2.5</v>
      </c>
    </row>
    <row r="54307" spans="71:71" x14ac:dyDescent="0.3">
      <c r="BS54307" s="24">
        <f t="shared" si="1171"/>
        <v>-2.5</v>
      </c>
    </row>
    <row r="54308" spans="71:71" x14ac:dyDescent="0.3">
      <c r="BS54308" s="24">
        <f t="shared" si="1171"/>
        <v>-2.5</v>
      </c>
    </row>
    <row r="54309" spans="71:71" x14ac:dyDescent="0.3">
      <c r="BS54309" s="24">
        <f t="shared" si="1171"/>
        <v>-2.5</v>
      </c>
    </row>
    <row r="54310" spans="71:71" x14ac:dyDescent="0.3">
      <c r="BS54310" s="24">
        <f t="shared" si="1171"/>
        <v>-2.5</v>
      </c>
    </row>
    <row r="54311" spans="71:71" x14ac:dyDescent="0.3">
      <c r="BS54311" s="24">
        <f t="shared" si="1171"/>
        <v>-2.5</v>
      </c>
    </row>
    <row r="54312" spans="71:71" x14ac:dyDescent="0.3">
      <c r="BS54312" s="24">
        <f t="shared" si="1171"/>
        <v>-2.5</v>
      </c>
    </row>
    <row r="54313" spans="71:71" x14ac:dyDescent="0.3">
      <c r="BS54313" s="24">
        <f t="shared" si="1171"/>
        <v>-2.5</v>
      </c>
    </row>
    <row r="54314" spans="71:71" x14ac:dyDescent="0.3">
      <c r="BS54314" s="24">
        <f t="shared" si="1171"/>
        <v>-2.5</v>
      </c>
    </row>
    <row r="54315" spans="71:71" x14ac:dyDescent="0.3">
      <c r="BS54315" s="24">
        <f t="shared" si="1171"/>
        <v>-2.5</v>
      </c>
    </row>
    <row r="54316" spans="71:71" x14ac:dyDescent="0.3">
      <c r="BS54316" s="24">
        <f t="shared" si="1171"/>
        <v>-2.5</v>
      </c>
    </row>
    <row r="54317" spans="71:71" x14ac:dyDescent="0.3">
      <c r="BS54317" s="24">
        <f t="shared" si="1171"/>
        <v>-2.5</v>
      </c>
    </row>
    <row r="54318" spans="71:71" x14ac:dyDescent="0.3">
      <c r="BS54318" s="24">
        <f t="shared" si="1171"/>
        <v>-2.5</v>
      </c>
    </row>
    <row r="54319" spans="71:71" x14ac:dyDescent="0.3">
      <c r="BS54319" s="24">
        <f t="shared" si="1171"/>
        <v>-2.5</v>
      </c>
    </row>
    <row r="54320" spans="71:71" x14ac:dyDescent="0.3">
      <c r="BS54320" s="24">
        <f t="shared" si="1171"/>
        <v>-2.5</v>
      </c>
    </row>
    <row r="54321" spans="71:71" x14ac:dyDescent="0.3">
      <c r="BS54321" s="24">
        <f t="shared" si="1171"/>
        <v>-2.5</v>
      </c>
    </row>
    <row r="54322" spans="71:71" x14ac:dyDescent="0.3">
      <c r="BS54322" s="24">
        <f t="shared" si="1171"/>
        <v>-2.5</v>
      </c>
    </row>
    <row r="54323" spans="71:71" x14ac:dyDescent="0.3">
      <c r="BS54323" s="24">
        <f t="shared" si="1171"/>
        <v>-2.5</v>
      </c>
    </row>
    <row r="54324" spans="71:71" x14ac:dyDescent="0.3">
      <c r="BS54324" s="24">
        <f t="shared" si="1171"/>
        <v>-2.5</v>
      </c>
    </row>
    <row r="54325" spans="71:71" x14ac:dyDescent="0.3">
      <c r="BS54325" s="24">
        <f t="shared" si="1171"/>
        <v>-2.5</v>
      </c>
    </row>
    <row r="54326" spans="71:71" x14ac:dyDescent="0.3">
      <c r="BS54326" s="24">
        <f t="shared" si="1171"/>
        <v>-2.5</v>
      </c>
    </row>
    <row r="54327" spans="71:71" x14ac:dyDescent="0.3">
      <c r="BS54327" s="24">
        <f t="shared" si="1171"/>
        <v>-2.5</v>
      </c>
    </row>
    <row r="54328" spans="71:71" x14ac:dyDescent="0.3">
      <c r="BS54328" s="24">
        <f t="shared" si="1171"/>
        <v>-2.5</v>
      </c>
    </row>
    <row r="54329" spans="71:71" x14ac:dyDescent="0.3">
      <c r="BS54329" s="24">
        <f t="shared" si="1171"/>
        <v>-2.5</v>
      </c>
    </row>
    <row r="54330" spans="71:71" x14ac:dyDescent="0.3">
      <c r="BS54330" s="24">
        <f t="shared" si="1171"/>
        <v>-2.5</v>
      </c>
    </row>
    <row r="54331" spans="71:71" x14ac:dyDescent="0.3">
      <c r="BS54331" s="24">
        <f t="shared" si="1171"/>
        <v>-2.5</v>
      </c>
    </row>
    <row r="54332" spans="71:71" x14ac:dyDescent="0.3">
      <c r="BS54332" s="24">
        <f t="shared" si="1171"/>
        <v>-2.5</v>
      </c>
    </row>
    <row r="54333" spans="71:71" x14ac:dyDescent="0.3">
      <c r="BS54333" s="24">
        <f t="shared" si="1171"/>
        <v>-2.5</v>
      </c>
    </row>
    <row r="54334" spans="71:71" x14ac:dyDescent="0.3">
      <c r="BS54334" s="24">
        <f t="shared" si="1171"/>
        <v>-2.5</v>
      </c>
    </row>
    <row r="54335" spans="71:71" x14ac:dyDescent="0.3">
      <c r="BS54335" s="24">
        <f t="shared" si="1171"/>
        <v>-2.5</v>
      </c>
    </row>
    <row r="54336" spans="71:71" x14ac:dyDescent="0.3">
      <c r="BS54336" s="24">
        <f t="shared" si="1171"/>
        <v>-2.5</v>
      </c>
    </row>
    <row r="54337" spans="71:71" x14ac:dyDescent="0.3">
      <c r="BS54337" s="24">
        <f t="shared" si="1171"/>
        <v>-2.5</v>
      </c>
    </row>
    <row r="54338" spans="71:71" x14ac:dyDescent="0.3">
      <c r="BS54338" s="24">
        <f t="shared" si="1171"/>
        <v>-2.5</v>
      </c>
    </row>
    <row r="54339" spans="71:71" x14ac:dyDescent="0.3">
      <c r="BS54339" s="24">
        <f t="shared" si="1171"/>
        <v>-2.5</v>
      </c>
    </row>
    <row r="54340" spans="71:71" x14ac:dyDescent="0.3">
      <c r="BS54340" s="24">
        <f t="shared" si="1171"/>
        <v>-2.5</v>
      </c>
    </row>
    <row r="54341" spans="71:71" x14ac:dyDescent="0.3">
      <c r="BS54341" s="24">
        <f t="shared" si="1171"/>
        <v>-2.5</v>
      </c>
    </row>
    <row r="54342" spans="71:71" x14ac:dyDescent="0.3">
      <c r="BS54342" s="24">
        <f t="shared" si="1171"/>
        <v>-2.5</v>
      </c>
    </row>
    <row r="54343" spans="71:71" x14ac:dyDescent="0.3">
      <c r="BS54343" s="24">
        <f t="shared" si="1171"/>
        <v>-2.5</v>
      </c>
    </row>
    <row r="54344" spans="71:71" x14ac:dyDescent="0.3">
      <c r="BS54344" s="24">
        <f t="shared" si="1171"/>
        <v>-2.5</v>
      </c>
    </row>
    <row r="54345" spans="71:71" x14ac:dyDescent="0.3">
      <c r="BS54345" s="24">
        <f t="shared" ref="BS54345:BS54408" si="1172">BR54345-2.5</f>
        <v>-2.5</v>
      </c>
    </row>
    <row r="54346" spans="71:71" x14ac:dyDescent="0.3">
      <c r="BS54346" s="24">
        <f t="shared" si="1172"/>
        <v>-2.5</v>
      </c>
    </row>
    <row r="54347" spans="71:71" x14ac:dyDescent="0.3">
      <c r="BS54347" s="24">
        <f t="shared" si="1172"/>
        <v>-2.5</v>
      </c>
    </row>
    <row r="54348" spans="71:71" x14ac:dyDescent="0.3">
      <c r="BS54348" s="24">
        <f t="shared" si="1172"/>
        <v>-2.5</v>
      </c>
    </row>
    <row r="54349" spans="71:71" x14ac:dyDescent="0.3">
      <c r="BS54349" s="24">
        <f t="shared" si="1172"/>
        <v>-2.5</v>
      </c>
    </row>
    <row r="54350" spans="71:71" x14ac:dyDescent="0.3">
      <c r="BS54350" s="24">
        <f t="shared" si="1172"/>
        <v>-2.5</v>
      </c>
    </row>
    <row r="54351" spans="71:71" x14ac:dyDescent="0.3">
      <c r="BS54351" s="24">
        <f t="shared" si="1172"/>
        <v>-2.5</v>
      </c>
    </row>
    <row r="54352" spans="71:71" x14ac:dyDescent="0.3">
      <c r="BS54352" s="24">
        <f t="shared" si="1172"/>
        <v>-2.5</v>
      </c>
    </row>
    <row r="54353" spans="71:71" x14ac:dyDescent="0.3">
      <c r="BS54353" s="24">
        <f t="shared" si="1172"/>
        <v>-2.5</v>
      </c>
    </row>
    <row r="54354" spans="71:71" x14ac:dyDescent="0.3">
      <c r="BS54354" s="24">
        <f t="shared" si="1172"/>
        <v>-2.5</v>
      </c>
    </row>
    <row r="54355" spans="71:71" x14ac:dyDescent="0.3">
      <c r="BS54355" s="24">
        <f t="shared" si="1172"/>
        <v>-2.5</v>
      </c>
    </row>
    <row r="54356" spans="71:71" x14ac:dyDescent="0.3">
      <c r="BS54356" s="24">
        <f t="shared" si="1172"/>
        <v>-2.5</v>
      </c>
    </row>
    <row r="54357" spans="71:71" x14ac:dyDescent="0.3">
      <c r="BS54357" s="24">
        <f t="shared" si="1172"/>
        <v>-2.5</v>
      </c>
    </row>
    <row r="54358" spans="71:71" x14ac:dyDescent="0.3">
      <c r="BS54358" s="24">
        <f t="shared" si="1172"/>
        <v>-2.5</v>
      </c>
    </row>
    <row r="54359" spans="71:71" x14ac:dyDescent="0.3">
      <c r="BS54359" s="24">
        <f t="shared" si="1172"/>
        <v>-2.5</v>
      </c>
    </row>
    <row r="54360" spans="71:71" x14ac:dyDescent="0.3">
      <c r="BS54360" s="24">
        <f t="shared" si="1172"/>
        <v>-2.5</v>
      </c>
    </row>
    <row r="54361" spans="71:71" x14ac:dyDescent="0.3">
      <c r="BS54361" s="24">
        <f t="shared" si="1172"/>
        <v>-2.5</v>
      </c>
    </row>
    <row r="54362" spans="71:71" x14ac:dyDescent="0.3">
      <c r="BS54362" s="24">
        <f t="shared" si="1172"/>
        <v>-2.5</v>
      </c>
    </row>
    <row r="54363" spans="71:71" x14ac:dyDescent="0.3">
      <c r="BS54363" s="24">
        <f t="shared" si="1172"/>
        <v>-2.5</v>
      </c>
    </row>
    <row r="54364" spans="71:71" x14ac:dyDescent="0.3">
      <c r="BS54364" s="24">
        <f t="shared" si="1172"/>
        <v>-2.5</v>
      </c>
    </row>
    <row r="54365" spans="71:71" x14ac:dyDescent="0.3">
      <c r="BS54365" s="24">
        <f t="shared" si="1172"/>
        <v>-2.5</v>
      </c>
    </row>
    <row r="54366" spans="71:71" x14ac:dyDescent="0.3">
      <c r="BS54366" s="24">
        <f t="shared" si="1172"/>
        <v>-2.5</v>
      </c>
    </row>
    <row r="54367" spans="71:71" x14ac:dyDescent="0.3">
      <c r="BS54367" s="24">
        <f t="shared" si="1172"/>
        <v>-2.5</v>
      </c>
    </row>
    <row r="54368" spans="71:71" x14ac:dyDescent="0.3">
      <c r="BS54368" s="24">
        <f t="shared" si="1172"/>
        <v>-2.5</v>
      </c>
    </row>
    <row r="54369" spans="71:71" x14ac:dyDescent="0.3">
      <c r="BS54369" s="24">
        <f t="shared" si="1172"/>
        <v>-2.5</v>
      </c>
    </row>
    <row r="54370" spans="71:71" x14ac:dyDescent="0.3">
      <c r="BS54370" s="24">
        <f t="shared" si="1172"/>
        <v>-2.5</v>
      </c>
    </row>
    <row r="54371" spans="71:71" x14ac:dyDescent="0.3">
      <c r="BS54371" s="24">
        <f t="shared" si="1172"/>
        <v>-2.5</v>
      </c>
    </row>
    <row r="54372" spans="71:71" x14ac:dyDescent="0.3">
      <c r="BS54372" s="24">
        <f t="shared" si="1172"/>
        <v>-2.5</v>
      </c>
    </row>
    <row r="54373" spans="71:71" x14ac:dyDescent="0.3">
      <c r="BS54373" s="24">
        <f t="shared" si="1172"/>
        <v>-2.5</v>
      </c>
    </row>
    <row r="54374" spans="71:71" x14ac:dyDescent="0.3">
      <c r="BS54374" s="24">
        <f t="shared" si="1172"/>
        <v>-2.5</v>
      </c>
    </row>
    <row r="54375" spans="71:71" x14ac:dyDescent="0.3">
      <c r="BS54375" s="24">
        <f t="shared" si="1172"/>
        <v>-2.5</v>
      </c>
    </row>
    <row r="54376" spans="71:71" x14ac:dyDescent="0.3">
      <c r="BS54376" s="24">
        <f t="shared" si="1172"/>
        <v>-2.5</v>
      </c>
    </row>
    <row r="54377" spans="71:71" x14ac:dyDescent="0.3">
      <c r="BS54377" s="24">
        <f t="shared" si="1172"/>
        <v>-2.5</v>
      </c>
    </row>
    <row r="54378" spans="71:71" x14ac:dyDescent="0.3">
      <c r="BS54378" s="24">
        <f t="shared" si="1172"/>
        <v>-2.5</v>
      </c>
    </row>
    <row r="54379" spans="71:71" x14ac:dyDescent="0.3">
      <c r="BS54379" s="24">
        <f t="shared" si="1172"/>
        <v>-2.5</v>
      </c>
    </row>
    <row r="54380" spans="71:71" x14ac:dyDescent="0.3">
      <c r="BS54380" s="24">
        <f t="shared" si="1172"/>
        <v>-2.5</v>
      </c>
    </row>
    <row r="54381" spans="71:71" x14ac:dyDescent="0.3">
      <c r="BS54381" s="24">
        <f t="shared" si="1172"/>
        <v>-2.5</v>
      </c>
    </row>
    <row r="54382" spans="71:71" x14ac:dyDescent="0.3">
      <c r="BS54382" s="24">
        <f t="shared" si="1172"/>
        <v>-2.5</v>
      </c>
    </row>
    <row r="54383" spans="71:71" x14ac:dyDescent="0.3">
      <c r="BS54383" s="24">
        <f t="shared" si="1172"/>
        <v>-2.5</v>
      </c>
    </row>
    <row r="54384" spans="71:71" x14ac:dyDescent="0.3">
      <c r="BS54384" s="24">
        <f t="shared" si="1172"/>
        <v>-2.5</v>
      </c>
    </row>
    <row r="54385" spans="71:71" x14ac:dyDescent="0.3">
      <c r="BS54385" s="24">
        <f t="shared" si="1172"/>
        <v>-2.5</v>
      </c>
    </row>
    <row r="54386" spans="71:71" x14ac:dyDescent="0.3">
      <c r="BS54386" s="24">
        <f t="shared" si="1172"/>
        <v>-2.5</v>
      </c>
    </row>
    <row r="54387" spans="71:71" x14ac:dyDescent="0.3">
      <c r="BS54387" s="24">
        <f t="shared" si="1172"/>
        <v>-2.5</v>
      </c>
    </row>
    <row r="54388" spans="71:71" x14ac:dyDescent="0.3">
      <c r="BS54388" s="24">
        <f t="shared" si="1172"/>
        <v>-2.5</v>
      </c>
    </row>
    <row r="54389" spans="71:71" x14ac:dyDescent="0.3">
      <c r="BS54389" s="24">
        <f t="shared" si="1172"/>
        <v>-2.5</v>
      </c>
    </row>
    <row r="54390" spans="71:71" x14ac:dyDescent="0.3">
      <c r="BS54390" s="24">
        <f t="shared" si="1172"/>
        <v>-2.5</v>
      </c>
    </row>
    <row r="54391" spans="71:71" x14ac:dyDescent="0.3">
      <c r="BS54391" s="24">
        <f t="shared" si="1172"/>
        <v>-2.5</v>
      </c>
    </row>
    <row r="54392" spans="71:71" x14ac:dyDescent="0.3">
      <c r="BS54392" s="24">
        <f t="shared" si="1172"/>
        <v>-2.5</v>
      </c>
    </row>
    <row r="54393" spans="71:71" x14ac:dyDescent="0.3">
      <c r="BS54393" s="24">
        <f t="shared" si="1172"/>
        <v>-2.5</v>
      </c>
    </row>
    <row r="54394" spans="71:71" x14ac:dyDescent="0.3">
      <c r="BS54394" s="24">
        <f t="shared" si="1172"/>
        <v>-2.5</v>
      </c>
    </row>
    <row r="54395" spans="71:71" x14ac:dyDescent="0.3">
      <c r="BS54395" s="24">
        <f t="shared" si="1172"/>
        <v>-2.5</v>
      </c>
    </row>
    <row r="54396" spans="71:71" x14ac:dyDescent="0.3">
      <c r="BS54396" s="24">
        <f t="shared" si="1172"/>
        <v>-2.5</v>
      </c>
    </row>
    <row r="54397" spans="71:71" x14ac:dyDescent="0.3">
      <c r="BS54397" s="24">
        <f t="shared" si="1172"/>
        <v>-2.5</v>
      </c>
    </row>
    <row r="54398" spans="71:71" x14ac:dyDescent="0.3">
      <c r="BS54398" s="24">
        <f t="shared" si="1172"/>
        <v>-2.5</v>
      </c>
    </row>
    <row r="54399" spans="71:71" x14ac:dyDescent="0.3">
      <c r="BS54399" s="24">
        <f t="shared" si="1172"/>
        <v>-2.5</v>
      </c>
    </row>
    <row r="54400" spans="71:71" x14ac:dyDescent="0.3">
      <c r="BS54400" s="24">
        <f t="shared" si="1172"/>
        <v>-2.5</v>
      </c>
    </row>
    <row r="54401" spans="71:71" x14ac:dyDescent="0.3">
      <c r="BS54401" s="24">
        <f t="shared" si="1172"/>
        <v>-2.5</v>
      </c>
    </row>
    <row r="54402" spans="71:71" x14ac:dyDescent="0.3">
      <c r="BS54402" s="24">
        <f t="shared" si="1172"/>
        <v>-2.5</v>
      </c>
    </row>
    <row r="54403" spans="71:71" x14ac:dyDescent="0.3">
      <c r="BS54403" s="24">
        <f t="shared" si="1172"/>
        <v>-2.5</v>
      </c>
    </row>
    <row r="54404" spans="71:71" x14ac:dyDescent="0.3">
      <c r="BS54404" s="24">
        <f t="shared" si="1172"/>
        <v>-2.5</v>
      </c>
    </row>
    <row r="54405" spans="71:71" x14ac:dyDescent="0.3">
      <c r="BS54405" s="24">
        <f t="shared" si="1172"/>
        <v>-2.5</v>
      </c>
    </row>
    <row r="54406" spans="71:71" x14ac:dyDescent="0.3">
      <c r="BS54406" s="24">
        <f t="shared" si="1172"/>
        <v>-2.5</v>
      </c>
    </row>
    <row r="54407" spans="71:71" x14ac:dyDescent="0.3">
      <c r="BS54407" s="24">
        <f t="shared" si="1172"/>
        <v>-2.5</v>
      </c>
    </row>
    <row r="54408" spans="71:71" x14ac:dyDescent="0.3">
      <c r="BS54408" s="24">
        <f t="shared" si="1172"/>
        <v>-2.5</v>
      </c>
    </row>
    <row r="54409" spans="71:71" x14ac:dyDescent="0.3">
      <c r="BS54409" s="24">
        <f t="shared" ref="BS54409:BS54472" si="1173">BR54409-2.5</f>
        <v>-2.5</v>
      </c>
    </row>
    <row r="54410" spans="71:71" x14ac:dyDescent="0.3">
      <c r="BS54410" s="24">
        <f t="shared" si="1173"/>
        <v>-2.5</v>
      </c>
    </row>
    <row r="54411" spans="71:71" x14ac:dyDescent="0.3">
      <c r="BS54411" s="24">
        <f t="shared" si="1173"/>
        <v>-2.5</v>
      </c>
    </row>
    <row r="54412" spans="71:71" x14ac:dyDescent="0.3">
      <c r="BS54412" s="24">
        <f t="shared" si="1173"/>
        <v>-2.5</v>
      </c>
    </row>
    <row r="54413" spans="71:71" x14ac:dyDescent="0.3">
      <c r="BS54413" s="24">
        <f t="shared" si="1173"/>
        <v>-2.5</v>
      </c>
    </row>
    <row r="54414" spans="71:71" x14ac:dyDescent="0.3">
      <c r="BS54414" s="24">
        <f t="shared" si="1173"/>
        <v>-2.5</v>
      </c>
    </row>
    <row r="54415" spans="71:71" x14ac:dyDescent="0.3">
      <c r="BS54415" s="24">
        <f t="shared" si="1173"/>
        <v>-2.5</v>
      </c>
    </row>
    <row r="54416" spans="71:71" x14ac:dyDescent="0.3">
      <c r="BS54416" s="24">
        <f t="shared" si="1173"/>
        <v>-2.5</v>
      </c>
    </row>
    <row r="54417" spans="71:71" x14ac:dyDescent="0.3">
      <c r="BS54417" s="24">
        <f t="shared" si="1173"/>
        <v>-2.5</v>
      </c>
    </row>
    <row r="54418" spans="71:71" x14ac:dyDescent="0.3">
      <c r="BS54418" s="24">
        <f t="shared" si="1173"/>
        <v>-2.5</v>
      </c>
    </row>
    <row r="54419" spans="71:71" x14ac:dyDescent="0.3">
      <c r="BS54419" s="24">
        <f t="shared" si="1173"/>
        <v>-2.5</v>
      </c>
    </row>
    <row r="54420" spans="71:71" x14ac:dyDescent="0.3">
      <c r="BS54420" s="24">
        <f t="shared" si="1173"/>
        <v>-2.5</v>
      </c>
    </row>
    <row r="54421" spans="71:71" x14ac:dyDescent="0.3">
      <c r="BS54421" s="24">
        <f t="shared" si="1173"/>
        <v>-2.5</v>
      </c>
    </row>
    <row r="54422" spans="71:71" x14ac:dyDescent="0.3">
      <c r="BS54422" s="24">
        <f t="shared" si="1173"/>
        <v>-2.5</v>
      </c>
    </row>
    <row r="54423" spans="71:71" x14ac:dyDescent="0.3">
      <c r="BS54423" s="24">
        <f t="shared" si="1173"/>
        <v>-2.5</v>
      </c>
    </row>
    <row r="54424" spans="71:71" x14ac:dyDescent="0.3">
      <c r="BS54424" s="24">
        <f t="shared" si="1173"/>
        <v>-2.5</v>
      </c>
    </row>
    <row r="54425" spans="71:71" x14ac:dyDescent="0.3">
      <c r="BS54425" s="24">
        <f t="shared" si="1173"/>
        <v>-2.5</v>
      </c>
    </row>
    <row r="54426" spans="71:71" x14ac:dyDescent="0.3">
      <c r="BS54426" s="24">
        <f t="shared" si="1173"/>
        <v>-2.5</v>
      </c>
    </row>
    <row r="54427" spans="71:71" x14ac:dyDescent="0.3">
      <c r="BS54427" s="24">
        <f t="shared" si="1173"/>
        <v>-2.5</v>
      </c>
    </row>
    <row r="54428" spans="71:71" x14ac:dyDescent="0.3">
      <c r="BS54428" s="24">
        <f t="shared" si="1173"/>
        <v>-2.5</v>
      </c>
    </row>
    <row r="54429" spans="71:71" x14ac:dyDescent="0.3">
      <c r="BS54429" s="24">
        <f t="shared" si="1173"/>
        <v>-2.5</v>
      </c>
    </row>
    <row r="54430" spans="71:71" x14ac:dyDescent="0.3">
      <c r="BS54430" s="24">
        <f t="shared" si="1173"/>
        <v>-2.5</v>
      </c>
    </row>
    <row r="54431" spans="71:71" x14ac:dyDescent="0.3">
      <c r="BS54431" s="24">
        <f t="shared" si="1173"/>
        <v>-2.5</v>
      </c>
    </row>
    <row r="54432" spans="71:71" x14ac:dyDescent="0.3">
      <c r="BS54432" s="24">
        <f t="shared" si="1173"/>
        <v>-2.5</v>
      </c>
    </row>
    <row r="54433" spans="71:71" x14ac:dyDescent="0.3">
      <c r="BS54433" s="24">
        <f t="shared" si="1173"/>
        <v>-2.5</v>
      </c>
    </row>
    <row r="54434" spans="71:71" x14ac:dyDescent="0.3">
      <c r="BS54434" s="24">
        <f t="shared" si="1173"/>
        <v>-2.5</v>
      </c>
    </row>
    <row r="54435" spans="71:71" x14ac:dyDescent="0.3">
      <c r="BS54435" s="24">
        <f t="shared" si="1173"/>
        <v>-2.5</v>
      </c>
    </row>
    <row r="54436" spans="71:71" x14ac:dyDescent="0.3">
      <c r="BS54436" s="24">
        <f t="shared" si="1173"/>
        <v>-2.5</v>
      </c>
    </row>
    <row r="54437" spans="71:71" x14ac:dyDescent="0.3">
      <c r="BS54437" s="24">
        <f t="shared" si="1173"/>
        <v>-2.5</v>
      </c>
    </row>
    <row r="54438" spans="71:71" x14ac:dyDescent="0.3">
      <c r="BS54438" s="24">
        <f t="shared" si="1173"/>
        <v>-2.5</v>
      </c>
    </row>
    <row r="54439" spans="71:71" x14ac:dyDescent="0.3">
      <c r="BS54439" s="24">
        <f t="shared" si="1173"/>
        <v>-2.5</v>
      </c>
    </row>
    <row r="54440" spans="71:71" x14ac:dyDescent="0.3">
      <c r="BS54440" s="24">
        <f t="shared" si="1173"/>
        <v>-2.5</v>
      </c>
    </row>
    <row r="54441" spans="71:71" x14ac:dyDescent="0.3">
      <c r="BS54441" s="24">
        <f t="shared" si="1173"/>
        <v>-2.5</v>
      </c>
    </row>
    <row r="54442" spans="71:71" x14ac:dyDescent="0.3">
      <c r="BS54442" s="24">
        <f t="shared" si="1173"/>
        <v>-2.5</v>
      </c>
    </row>
    <row r="54443" spans="71:71" x14ac:dyDescent="0.3">
      <c r="BS54443" s="24">
        <f t="shared" si="1173"/>
        <v>-2.5</v>
      </c>
    </row>
    <row r="54444" spans="71:71" x14ac:dyDescent="0.3">
      <c r="BS54444" s="24">
        <f t="shared" si="1173"/>
        <v>-2.5</v>
      </c>
    </row>
    <row r="54445" spans="71:71" x14ac:dyDescent="0.3">
      <c r="BS54445" s="24">
        <f t="shared" si="1173"/>
        <v>-2.5</v>
      </c>
    </row>
    <row r="54446" spans="71:71" x14ac:dyDescent="0.3">
      <c r="BS54446" s="24">
        <f t="shared" si="1173"/>
        <v>-2.5</v>
      </c>
    </row>
    <row r="54447" spans="71:71" x14ac:dyDescent="0.3">
      <c r="BS54447" s="24">
        <f t="shared" si="1173"/>
        <v>-2.5</v>
      </c>
    </row>
    <row r="54448" spans="71:71" x14ac:dyDescent="0.3">
      <c r="BS54448" s="24">
        <f t="shared" si="1173"/>
        <v>-2.5</v>
      </c>
    </row>
    <row r="54449" spans="71:71" x14ac:dyDescent="0.3">
      <c r="BS54449" s="24">
        <f t="shared" si="1173"/>
        <v>-2.5</v>
      </c>
    </row>
    <row r="54450" spans="71:71" x14ac:dyDescent="0.3">
      <c r="BS54450" s="24">
        <f t="shared" si="1173"/>
        <v>-2.5</v>
      </c>
    </row>
    <row r="54451" spans="71:71" x14ac:dyDescent="0.3">
      <c r="BS54451" s="24">
        <f t="shared" si="1173"/>
        <v>-2.5</v>
      </c>
    </row>
    <row r="54452" spans="71:71" x14ac:dyDescent="0.3">
      <c r="BS54452" s="24">
        <f t="shared" si="1173"/>
        <v>-2.5</v>
      </c>
    </row>
    <row r="54453" spans="71:71" x14ac:dyDescent="0.3">
      <c r="BS54453" s="24">
        <f t="shared" si="1173"/>
        <v>-2.5</v>
      </c>
    </row>
    <row r="54454" spans="71:71" x14ac:dyDescent="0.3">
      <c r="BS54454" s="24">
        <f t="shared" si="1173"/>
        <v>-2.5</v>
      </c>
    </row>
    <row r="54455" spans="71:71" x14ac:dyDescent="0.3">
      <c r="BS54455" s="24">
        <f t="shared" si="1173"/>
        <v>-2.5</v>
      </c>
    </row>
    <row r="54456" spans="71:71" x14ac:dyDescent="0.3">
      <c r="BS54456" s="24">
        <f t="shared" si="1173"/>
        <v>-2.5</v>
      </c>
    </row>
    <row r="54457" spans="71:71" x14ac:dyDescent="0.3">
      <c r="BS54457" s="24">
        <f t="shared" si="1173"/>
        <v>-2.5</v>
      </c>
    </row>
    <row r="54458" spans="71:71" x14ac:dyDescent="0.3">
      <c r="BS54458" s="24">
        <f t="shared" si="1173"/>
        <v>-2.5</v>
      </c>
    </row>
    <row r="54459" spans="71:71" x14ac:dyDescent="0.3">
      <c r="BS54459" s="24">
        <f t="shared" si="1173"/>
        <v>-2.5</v>
      </c>
    </row>
    <row r="54460" spans="71:71" x14ac:dyDescent="0.3">
      <c r="BS54460" s="24">
        <f t="shared" si="1173"/>
        <v>-2.5</v>
      </c>
    </row>
    <row r="54461" spans="71:71" x14ac:dyDescent="0.3">
      <c r="BS54461" s="24">
        <f t="shared" si="1173"/>
        <v>-2.5</v>
      </c>
    </row>
    <row r="54462" spans="71:71" x14ac:dyDescent="0.3">
      <c r="BS54462" s="24">
        <f t="shared" si="1173"/>
        <v>-2.5</v>
      </c>
    </row>
    <row r="54463" spans="71:71" x14ac:dyDescent="0.3">
      <c r="BS54463" s="24">
        <f t="shared" si="1173"/>
        <v>-2.5</v>
      </c>
    </row>
    <row r="54464" spans="71:71" x14ac:dyDescent="0.3">
      <c r="BS54464" s="24">
        <f t="shared" si="1173"/>
        <v>-2.5</v>
      </c>
    </row>
    <row r="54465" spans="71:71" x14ac:dyDescent="0.3">
      <c r="BS54465" s="24">
        <f t="shared" si="1173"/>
        <v>-2.5</v>
      </c>
    </row>
    <row r="54466" spans="71:71" x14ac:dyDescent="0.3">
      <c r="BS54466" s="24">
        <f t="shared" si="1173"/>
        <v>-2.5</v>
      </c>
    </row>
    <row r="54467" spans="71:71" x14ac:dyDescent="0.3">
      <c r="BS54467" s="24">
        <f t="shared" si="1173"/>
        <v>-2.5</v>
      </c>
    </row>
    <row r="54468" spans="71:71" x14ac:dyDescent="0.3">
      <c r="BS54468" s="24">
        <f t="shared" si="1173"/>
        <v>-2.5</v>
      </c>
    </row>
    <row r="54469" spans="71:71" x14ac:dyDescent="0.3">
      <c r="BS54469" s="24">
        <f t="shared" si="1173"/>
        <v>-2.5</v>
      </c>
    </row>
    <row r="54470" spans="71:71" x14ac:dyDescent="0.3">
      <c r="BS54470" s="24">
        <f t="shared" si="1173"/>
        <v>-2.5</v>
      </c>
    </row>
    <row r="54471" spans="71:71" x14ac:dyDescent="0.3">
      <c r="BS54471" s="24">
        <f t="shared" si="1173"/>
        <v>-2.5</v>
      </c>
    </row>
    <row r="54472" spans="71:71" x14ac:dyDescent="0.3">
      <c r="BS54472" s="24">
        <f t="shared" si="1173"/>
        <v>-2.5</v>
      </c>
    </row>
    <row r="54473" spans="71:71" x14ac:dyDescent="0.3">
      <c r="BS54473" s="24">
        <f t="shared" ref="BS54473:BS54536" si="1174">BR54473-2.5</f>
        <v>-2.5</v>
      </c>
    </row>
    <row r="54474" spans="71:71" x14ac:dyDescent="0.3">
      <c r="BS54474" s="24">
        <f t="shared" si="1174"/>
        <v>-2.5</v>
      </c>
    </row>
    <row r="54475" spans="71:71" x14ac:dyDescent="0.3">
      <c r="BS54475" s="24">
        <f t="shared" si="1174"/>
        <v>-2.5</v>
      </c>
    </row>
    <row r="54476" spans="71:71" x14ac:dyDescent="0.3">
      <c r="BS54476" s="24">
        <f t="shared" si="1174"/>
        <v>-2.5</v>
      </c>
    </row>
    <row r="54477" spans="71:71" x14ac:dyDescent="0.3">
      <c r="BS54477" s="24">
        <f t="shared" si="1174"/>
        <v>-2.5</v>
      </c>
    </row>
    <row r="54478" spans="71:71" x14ac:dyDescent="0.3">
      <c r="BS54478" s="24">
        <f t="shared" si="1174"/>
        <v>-2.5</v>
      </c>
    </row>
    <row r="54479" spans="71:71" x14ac:dyDescent="0.3">
      <c r="BS54479" s="24">
        <f t="shared" si="1174"/>
        <v>-2.5</v>
      </c>
    </row>
    <row r="54480" spans="71:71" x14ac:dyDescent="0.3">
      <c r="BS54480" s="24">
        <f t="shared" si="1174"/>
        <v>-2.5</v>
      </c>
    </row>
    <row r="54481" spans="71:71" x14ac:dyDescent="0.3">
      <c r="BS54481" s="24">
        <f t="shared" si="1174"/>
        <v>-2.5</v>
      </c>
    </row>
    <row r="54482" spans="71:71" x14ac:dyDescent="0.3">
      <c r="BS54482" s="24">
        <f t="shared" si="1174"/>
        <v>-2.5</v>
      </c>
    </row>
    <row r="54483" spans="71:71" x14ac:dyDescent="0.3">
      <c r="BS54483" s="24">
        <f t="shared" si="1174"/>
        <v>-2.5</v>
      </c>
    </row>
    <row r="54484" spans="71:71" x14ac:dyDescent="0.3">
      <c r="BS54484" s="24">
        <f t="shared" si="1174"/>
        <v>-2.5</v>
      </c>
    </row>
    <row r="54485" spans="71:71" x14ac:dyDescent="0.3">
      <c r="BS54485" s="24">
        <f t="shared" si="1174"/>
        <v>-2.5</v>
      </c>
    </row>
    <row r="54486" spans="71:71" x14ac:dyDescent="0.3">
      <c r="BS54486" s="24">
        <f t="shared" si="1174"/>
        <v>-2.5</v>
      </c>
    </row>
    <row r="54487" spans="71:71" x14ac:dyDescent="0.3">
      <c r="BS54487" s="24">
        <f t="shared" si="1174"/>
        <v>-2.5</v>
      </c>
    </row>
    <row r="54488" spans="71:71" x14ac:dyDescent="0.3">
      <c r="BS54488" s="24">
        <f t="shared" si="1174"/>
        <v>-2.5</v>
      </c>
    </row>
    <row r="54489" spans="71:71" x14ac:dyDescent="0.3">
      <c r="BS54489" s="24">
        <f t="shared" si="1174"/>
        <v>-2.5</v>
      </c>
    </row>
    <row r="54490" spans="71:71" x14ac:dyDescent="0.3">
      <c r="BS54490" s="24">
        <f t="shared" si="1174"/>
        <v>-2.5</v>
      </c>
    </row>
    <row r="54491" spans="71:71" x14ac:dyDescent="0.3">
      <c r="BS54491" s="24">
        <f t="shared" si="1174"/>
        <v>-2.5</v>
      </c>
    </row>
    <row r="54492" spans="71:71" x14ac:dyDescent="0.3">
      <c r="BS54492" s="24">
        <f t="shared" si="1174"/>
        <v>-2.5</v>
      </c>
    </row>
    <row r="54493" spans="71:71" x14ac:dyDescent="0.3">
      <c r="BS54493" s="24">
        <f t="shared" si="1174"/>
        <v>-2.5</v>
      </c>
    </row>
    <row r="54494" spans="71:71" x14ac:dyDescent="0.3">
      <c r="BS54494" s="24">
        <f t="shared" si="1174"/>
        <v>-2.5</v>
      </c>
    </row>
    <row r="54495" spans="71:71" x14ac:dyDescent="0.3">
      <c r="BS54495" s="24">
        <f t="shared" si="1174"/>
        <v>-2.5</v>
      </c>
    </row>
    <row r="54496" spans="71:71" x14ac:dyDescent="0.3">
      <c r="BS54496" s="24">
        <f t="shared" si="1174"/>
        <v>-2.5</v>
      </c>
    </row>
    <row r="54497" spans="71:71" x14ac:dyDescent="0.3">
      <c r="BS54497" s="24">
        <f t="shared" si="1174"/>
        <v>-2.5</v>
      </c>
    </row>
    <row r="54498" spans="71:71" x14ac:dyDescent="0.3">
      <c r="BS54498" s="24">
        <f t="shared" si="1174"/>
        <v>-2.5</v>
      </c>
    </row>
    <row r="54499" spans="71:71" x14ac:dyDescent="0.3">
      <c r="BS54499" s="24">
        <f t="shared" si="1174"/>
        <v>-2.5</v>
      </c>
    </row>
    <row r="54500" spans="71:71" x14ac:dyDescent="0.3">
      <c r="BS54500" s="24">
        <f t="shared" si="1174"/>
        <v>-2.5</v>
      </c>
    </row>
    <row r="54501" spans="71:71" x14ac:dyDescent="0.3">
      <c r="BS54501" s="24">
        <f t="shared" si="1174"/>
        <v>-2.5</v>
      </c>
    </row>
    <row r="54502" spans="71:71" x14ac:dyDescent="0.3">
      <c r="BS54502" s="24">
        <f t="shared" si="1174"/>
        <v>-2.5</v>
      </c>
    </row>
    <row r="54503" spans="71:71" x14ac:dyDescent="0.3">
      <c r="BS54503" s="24">
        <f t="shared" si="1174"/>
        <v>-2.5</v>
      </c>
    </row>
    <row r="54504" spans="71:71" x14ac:dyDescent="0.3">
      <c r="BS54504" s="24">
        <f t="shared" si="1174"/>
        <v>-2.5</v>
      </c>
    </row>
    <row r="54505" spans="71:71" x14ac:dyDescent="0.3">
      <c r="BS54505" s="24">
        <f t="shared" si="1174"/>
        <v>-2.5</v>
      </c>
    </row>
    <row r="54506" spans="71:71" x14ac:dyDescent="0.3">
      <c r="BS54506" s="24">
        <f t="shared" si="1174"/>
        <v>-2.5</v>
      </c>
    </row>
    <row r="54507" spans="71:71" x14ac:dyDescent="0.3">
      <c r="BS54507" s="24">
        <f t="shared" si="1174"/>
        <v>-2.5</v>
      </c>
    </row>
    <row r="54508" spans="71:71" x14ac:dyDescent="0.3">
      <c r="BS54508" s="24">
        <f t="shared" si="1174"/>
        <v>-2.5</v>
      </c>
    </row>
    <row r="54509" spans="71:71" x14ac:dyDescent="0.3">
      <c r="BS54509" s="24">
        <f t="shared" si="1174"/>
        <v>-2.5</v>
      </c>
    </row>
    <row r="54510" spans="71:71" x14ac:dyDescent="0.3">
      <c r="BS54510" s="24">
        <f t="shared" si="1174"/>
        <v>-2.5</v>
      </c>
    </row>
    <row r="54511" spans="71:71" x14ac:dyDescent="0.3">
      <c r="BS54511" s="24">
        <f t="shared" si="1174"/>
        <v>-2.5</v>
      </c>
    </row>
    <row r="54512" spans="71:71" x14ac:dyDescent="0.3">
      <c r="BS54512" s="24">
        <f t="shared" si="1174"/>
        <v>-2.5</v>
      </c>
    </row>
    <row r="54513" spans="71:71" x14ac:dyDescent="0.3">
      <c r="BS54513" s="24">
        <f t="shared" si="1174"/>
        <v>-2.5</v>
      </c>
    </row>
    <row r="54514" spans="71:71" x14ac:dyDescent="0.3">
      <c r="BS54514" s="24">
        <f t="shared" si="1174"/>
        <v>-2.5</v>
      </c>
    </row>
    <row r="54515" spans="71:71" x14ac:dyDescent="0.3">
      <c r="BS54515" s="24">
        <f t="shared" si="1174"/>
        <v>-2.5</v>
      </c>
    </row>
    <row r="54516" spans="71:71" x14ac:dyDescent="0.3">
      <c r="BS54516" s="24">
        <f t="shared" si="1174"/>
        <v>-2.5</v>
      </c>
    </row>
    <row r="54517" spans="71:71" x14ac:dyDescent="0.3">
      <c r="BS54517" s="24">
        <f t="shared" si="1174"/>
        <v>-2.5</v>
      </c>
    </row>
    <row r="54518" spans="71:71" x14ac:dyDescent="0.3">
      <c r="BS54518" s="24">
        <f t="shared" si="1174"/>
        <v>-2.5</v>
      </c>
    </row>
    <row r="54519" spans="71:71" x14ac:dyDescent="0.3">
      <c r="BS54519" s="24">
        <f t="shared" si="1174"/>
        <v>-2.5</v>
      </c>
    </row>
    <row r="54520" spans="71:71" x14ac:dyDescent="0.3">
      <c r="BS54520" s="24">
        <f t="shared" si="1174"/>
        <v>-2.5</v>
      </c>
    </row>
    <row r="54521" spans="71:71" x14ac:dyDescent="0.3">
      <c r="BS54521" s="24">
        <f t="shared" si="1174"/>
        <v>-2.5</v>
      </c>
    </row>
    <row r="54522" spans="71:71" x14ac:dyDescent="0.3">
      <c r="BS54522" s="24">
        <f t="shared" si="1174"/>
        <v>-2.5</v>
      </c>
    </row>
    <row r="54523" spans="71:71" x14ac:dyDescent="0.3">
      <c r="BS54523" s="24">
        <f t="shared" si="1174"/>
        <v>-2.5</v>
      </c>
    </row>
    <row r="54524" spans="71:71" x14ac:dyDescent="0.3">
      <c r="BS54524" s="24">
        <f t="shared" si="1174"/>
        <v>-2.5</v>
      </c>
    </row>
    <row r="54525" spans="71:71" x14ac:dyDescent="0.3">
      <c r="BS54525" s="24">
        <f t="shared" si="1174"/>
        <v>-2.5</v>
      </c>
    </row>
    <row r="54526" spans="71:71" x14ac:dyDescent="0.3">
      <c r="BS54526" s="24">
        <f t="shared" si="1174"/>
        <v>-2.5</v>
      </c>
    </row>
    <row r="54527" spans="71:71" x14ac:dyDescent="0.3">
      <c r="BS54527" s="24">
        <f t="shared" si="1174"/>
        <v>-2.5</v>
      </c>
    </row>
    <row r="54528" spans="71:71" x14ac:dyDescent="0.3">
      <c r="BS54528" s="24">
        <f t="shared" si="1174"/>
        <v>-2.5</v>
      </c>
    </row>
    <row r="54529" spans="71:71" x14ac:dyDescent="0.3">
      <c r="BS54529" s="24">
        <f t="shared" si="1174"/>
        <v>-2.5</v>
      </c>
    </row>
    <row r="54530" spans="71:71" x14ac:dyDescent="0.3">
      <c r="BS54530" s="24">
        <f t="shared" si="1174"/>
        <v>-2.5</v>
      </c>
    </row>
    <row r="54531" spans="71:71" x14ac:dyDescent="0.3">
      <c r="BS54531" s="24">
        <f t="shared" si="1174"/>
        <v>-2.5</v>
      </c>
    </row>
    <row r="54532" spans="71:71" x14ac:dyDescent="0.3">
      <c r="BS54532" s="24">
        <f t="shared" si="1174"/>
        <v>-2.5</v>
      </c>
    </row>
    <row r="54533" spans="71:71" x14ac:dyDescent="0.3">
      <c r="BS54533" s="24">
        <f t="shared" si="1174"/>
        <v>-2.5</v>
      </c>
    </row>
    <row r="54534" spans="71:71" x14ac:dyDescent="0.3">
      <c r="BS54534" s="24">
        <f t="shared" si="1174"/>
        <v>-2.5</v>
      </c>
    </row>
    <row r="54535" spans="71:71" x14ac:dyDescent="0.3">
      <c r="BS54535" s="24">
        <f t="shared" si="1174"/>
        <v>-2.5</v>
      </c>
    </row>
    <row r="54536" spans="71:71" x14ac:dyDescent="0.3">
      <c r="BS54536" s="24">
        <f t="shared" si="1174"/>
        <v>-2.5</v>
      </c>
    </row>
    <row r="54537" spans="71:71" x14ac:dyDescent="0.3">
      <c r="BS54537" s="24">
        <f t="shared" ref="BS54537:BS54600" si="1175">BR54537-2.5</f>
        <v>-2.5</v>
      </c>
    </row>
    <row r="54538" spans="71:71" x14ac:dyDescent="0.3">
      <c r="BS54538" s="24">
        <f t="shared" si="1175"/>
        <v>-2.5</v>
      </c>
    </row>
    <row r="54539" spans="71:71" x14ac:dyDescent="0.3">
      <c r="BS54539" s="24">
        <f t="shared" si="1175"/>
        <v>-2.5</v>
      </c>
    </row>
    <row r="54540" spans="71:71" x14ac:dyDescent="0.3">
      <c r="BS54540" s="24">
        <f t="shared" si="1175"/>
        <v>-2.5</v>
      </c>
    </row>
    <row r="54541" spans="71:71" x14ac:dyDescent="0.3">
      <c r="BS54541" s="24">
        <f t="shared" si="1175"/>
        <v>-2.5</v>
      </c>
    </row>
    <row r="54542" spans="71:71" x14ac:dyDescent="0.3">
      <c r="BS54542" s="24">
        <f t="shared" si="1175"/>
        <v>-2.5</v>
      </c>
    </row>
    <row r="54543" spans="71:71" x14ac:dyDescent="0.3">
      <c r="BS54543" s="24">
        <f t="shared" si="1175"/>
        <v>-2.5</v>
      </c>
    </row>
    <row r="54544" spans="71:71" x14ac:dyDescent="0.3">
      <c r="BS54544" s="24">
        <f t="shared" si="1175"/>
        <v>-2.5</v>
      </c>
    </row>
    <row r="54545" spans="71:71" x14ac:dyDescent="0.3">
      <c r="BS54545" s="24">
        <f t="shared" si="1175"/>
        <v>-2.5</v>
      </c>
    </row>
    <row r="54546" spans="71:71" x14ac:dyDescent="0.3">
      <c r="BS54546" s="24">
        <f t="shared" si="1175"/>
        <v>-2.5</v>
      </c>
    </row>
    <row r="54547" spans="71:71" x14ac:dyDescent="0.3">
      <c r="BS54547" s="24">
        <f t="shared" si="1175"/>
        <v>-2.5</v>
      </c>
    </row>
    <row r="54548" spans="71:71" x14ac:dyDescent="0.3">
      <c r="BS54548" s="24">
        <f t="shared" si="1175"/>
        <v>-2.5</v>
      </c>
    </row>
    <row r="54549" spans="71:71" x14ac:dyDescent="0.3">
      <c r="BS54549" s="24">
        <f t="shared" si="1175"/>
        <v>-2.5</v>
      </c>
    </row>
    <row r="54550" spans="71:71" x14ac:dyDescent="0.3">
      <c r="BS54550" s="24">
        <f t="shared" si="1175"/>
        <v>-2.5</v>
      </c>
    </row>
    <row r="54551" spans="71:71" x14ac:dyDescent="0.3">
      <c r="BS54551" s="24">
        <f t="shared" si="1175"/>
        <v>-2.5</v>
      </c>
    </row>
    <row r="54552" spans="71:71" x14ac:dyDescent="0.3">
      <c r="BS54552" s="24">
        <f t="shared" si="1175"/>
        <v>-2.5</v>
      </c>
    </row>
    <row r="54553" spans="71:71" x14ac:dyDescent="0.3">
      <c r="BS54553" s="24">
        <f t="shared" si="1175"/>
        <v>-2.5</v>
      </c>
    </row>
    <row r="54554" spans="71:71" x14ac:dyDescent="0.3">
      <c r="BS54554" s="24">
        <f t="shared" si="1175"/>
        <v>-2.5</v>
      </c>
    </row>
    <row r="54555" spans="71:71" x14ac:dyDescent="0.3">
      <c r="BS54555" s="24">
        <f t="shared" si="1175"/>
        <v>-2.5</v>
      </c>
    </row>
    <row r="54556" spans="71:71" x14ac:dyDescent="0.3">
      <c r="BS54556" s="24">
        <f t="shared" si="1175"/>
        <v>-2.5</v>
      </c>
    </row>
    <row r="54557" spans="71:71" x14ac:dyDescent="0.3">
      <c r="BS54557" s="24">
        <f t="shared" si="1175"/>
        <v>-2.5</v>
      </c>
    </row>
    <row r="54558" spans="71:71" x14ac:dyDescent="0.3">
      <c r="BS54558" s="24">
        <f t="shared" si="1175"/>
        <v>-2.5</v>
      </c>
    </row>
    <row r="54559" spans="71:71" x14ac:dyDescent="0.3">
      <c r="BS54559" s="24">
        <f t="shared" si="1175"/>
        <v>-2.5</v>
      </c>
    </row>
    <row r="54560" spans="71:71" x14ac:dyDescent="0.3">
      <c r="BS54560" s="24">
        <f t="shared" si="1175"/>
        <v>-2.5</v>
      </c>
    </row>
    <row r="54561" spans="71:71" x14ac:dyDescent="0.3">
      <c r="BS54561" s="24">
        <f t="shared" si="1175"/>
        <v>-2.5</v>
      </c>
    </row>
    <row r="54562" spans="71:71" x14ac:dyDescent="0.3">
      <c r="BS54562" s="24">
        <f t="shared" si="1175"/>
        <v>-2.5</v>
      </c>
    </row>
    <row r="54563" spans="71:71" x14ac:dyDescent="0.3">
      <c r="BS54563" s="24">
        <f t="shared" si="1175"/>
        <v>-2.5</v>
      </c>
    </row>
    <row r="54564" spans="71:71" x14ac:dyDescent="0.3">
      <c r="BS54564" s="24">
        <f t="shared" si="1175"/>
        <v>-2.5</v>
      </c>
    </row>
    <row r="54565" spans="71:71" x14ac:dyDescent="0.3">
      <c r="BS54565" s="24">
        <f t="shared" si="1175"/>
        <v>-2.5</v>
      </c>
    </row>
    <row r="54566" spans="71:71" x14ac:dyDescent="0.3">
      <c r="BS54566" s="24">
        <f t="shared" si="1175"/>
        <v>-2.5</v>
      </c>
    </row>
    <row r="54567" spans="71:71" x14ac:dyDescent="0.3">
      <c r="BS54567" s="24">
        <f t="shared" si="1175"/>
        <v>-2.5</v>
      </c>
    </row>
    <row r="54568" spans="71:71" x14ac:dyDescent="0.3">
      <c r="BS54568" s="24">
        <f t="shared" si="1175"/>
        <v>-2.5</v>
      </c>
    </row>
    <row r="54569" spans="71:71" x14ac:dyDescent="0.3">
      <c r="BS54569" s="24">
        <f t="shared" si="1175"/>
        <v>-2.5</v>
      </c>
    </row>
    <row r="54570" spans="71:71" x14ac:dyDescent="0.3">
      <c r="BS54570" s="24">
        <f t="shared" si="1175"/>
        <v>-2.5</v>
      </c>
    </row>
    <row r="54571" spans="71:71" x14ac:dyDescent="0.3">
      <c r="BS54571" s="24">
        <f t="shared" si="1175"/>
        <v>-2.5</v>
      </c>
    </row>
    <row r="54572" spans="71:71" x14ac:dyDescent="0.3">
      <c r="BS54572" s="24">
        <f t="shared" si="1175"/>
        <v>-2.5</v>
      </c>
    </row>
    <row r="54573" spans="71:71" x14ac:dyDescent="0.3">
      <c r="BS54573" s="24">
        <f t="shared" si="1175"/>
        <v>-2.5</v>
      </c>
    </row>
    <row r="54574" spans="71:71" x14ac:dyDescent="0.3">
      <c r="BS54574" s="24">
        <f t="shared" si="1175"/>
        <v>-2.5</v>
      </c>
    </row>
    <row r="54575" spans="71:71" x14ac:dyDescent="0.3">
      <c r="BS54575" s="24">
        <f t="shared" si="1175"/>
        <v>-2.5</v>
      </c>
    </row>
    <row r="54576" spans="71:71" x14ac:dyDescent="0.3">
      <c r="BS54576" s="24">
        <f t="shared" si="1175"/>
        <v>-2.5</v>
      </c>
    </row>
    <row r="54577" spans="71:71" x14ac:dyDescent="0.3">
      <c r="BS54577" s="24">
        <f t="shared" si="1175"/>
        <v>-2.5</v>
      </c>
    </row>
    <row r="54578" spans="71:71" x14ac:dyDescent="0.3">
      <c r="BS54578" s="24">
        <f t="shared" si="1175"/>
        <v>-2.5</v>
      </c>
    </row>
    <row r="54579" spans="71:71" x14ac:dyDescent="0.3">
      <c r="BS54579" s="24">
        <f t="shared" si="1175"/>
        <v>-2.5</v>
      </c>
    </row>
    <row r="54580" spans="71:71" x14ac:dyDescent="0.3">
      <c r="BS54580" s="24">
        <f t="shared" si="1175"/>
        <v>-2.5</v>
      </c>
    </row>
    <row r="54581" spans="71:71" x14ac:dyDescent="0.3">
      <c r="BS54581" s="24">
        <f t="shared" si="1175"/>
        <v>-2.5</v>
      </c>
    </row>
    <row r="54582" spans="71:71" x14ac:dyDescent="0.3">
      <c r="BS54582" s="24">
        <f t="shared" si="1175"/>
        <v>-2.5</v>
      </c>
    </row>
    <row r="54583" spans="71:71" x14ac:dyDescent="0.3">
      <c r="BS54583" s="24">
        <f t="shared" si="1175"/>
        <v>-2.5</v>
      </c>
    </row>
    <row r="54584" spans="71:71" x14ac:dyDescent="0.3">
      <c r="BS54584" s="24">
        <f t="shared" si="1175"/>
        <v>-2.5</v>
      </c>
    </row>
    <row r="54585" spans="71:71" x14ac:dyDescent="0.3">
      <c r="BS54585" s="24">
        <f t="shared" si="1175"/>
        <v>-2.5</v>
      </c>
    </row>
    <row r="54586" spans="71:71" x14ac:dyDescent="0.3">
      <c r="BS54586" s="24">
        <f t="shared" si="1175"/>
        <v>-2.5</v>
      </c>
    </row>
    <row r="54587" spans="71:71" x14ac:dyDescent="0.3">
      <c r="BS54587" s="24">
        <f t="shared" si="1175"/>
        <v>-2.5</v>
      </c>
    </row>
    <row r="54588" spans="71:71" x14ac:dyDescent="0.3">
      <c r="BS54588" s="24">
        <f t="shared" si="1175"/>
        <v>-2.5</v>
      </c>
    </row>
    <row r="54589" spans="71:71" x14ac:dyDescent="0.3">
      <c r="BS54589" s="24">
        <f t="shared" si="1175"/>
        <v>-2.5</v>
      </c>
    </row>
    <row r="54590" spans="71:71" x14ac:dyDescent="0.3">
      <c r="BS54590" s="24">
        <f t="shared" si="1175"/>
        <v>-2.5</v>
      </c>
    </row>
    <row r="54591" spans="71:71" x14ac:dyDescent="0.3">
      <c r="BS54591" s="24">
        <f t="shared" si="1175"/>
        <v>-2.5</v>
      </c>
    </row>
    <row r="54592" spans="71:71" x14ac:dyDescent="0.3">
      <c r="BS54592" s="24">
        <f t="shared" si="1175"/>
        <v>-2.5</v>
      </c>
    </row>
    <row r="54593" spans="71:71" x14ac:dyDescent="0.3">
      <c r="BS54593" s="24">
        <f t="shared" si="1175"/>
        <v>-2.5</v>
      </c>
    </row>
    <row r="54594" spans="71:71" x14ac:dyDescent="0.3">
      <c r="BS54594" s="24">
        <f t="shared" si="1175"/>
        <v>-2.5</v>
      </c>
    </row>
    <row r="54595" spans="71:71" x14ac:dyDescent="0.3">
      <c r="BS54595" s="24">
        <f t="shared" si="1175"/>
        <v>-2.5</v>
      </c>
    </row>
    <row r="54596" spans="71:71" x14ac:dyDescent="0.3">
      <c r="BS54596" s="24">
        <f t="shared" si="1175"/>
        <v>-2.5</v>
      </c>
    </row>
    <row r="54597" spans="71:71" x14ac:dyDescent="0.3">
      <c r="BS54597" s="24">
        <f t="shared" si="1175"/>
        <v>-2.5</v>
      </c>
    </row>
    <row r="54598" spans="71:71" x14ac:dyDescent="0.3">
      <c r="BS54598" s="24">
        <f t="shared" si="1175"/>
        <v>-2.5</v>
      </c>
    </row>
    <row r="54599" spans="71:71" x14ac:dyDescent="0.3">
      <c r="BS54599" s="24">
        <f t="shared" si="1175"/>
        <v>-2.5</v>
      </c>
    </row>
    <row r="54600" spans="71:71" x14ac:dyDescent="0.3">
      <c r="BS54600" s="24">
        <f t="shared" si="1175"/>
        <v>-2.5</v>
      </c>
    </row>
    <row r="54601" spans="71:71" x14ac:dyDescent="0.3">
      <c r="BS54601" s="24">
        <f t="shared" ref="BS54601:BS54664" si="1176">BR54601-2.5</f>
        <v>-2.5</v>
      </c>
    </row>
    <row r="54602" spans="71:71" x14ac:dyDescent="0.3">
      <c r="BS54602" s="24">
        <f t="shared" si="1176"/>
        <v>-2.5</v>
      </c>
    </row>
    <row r="54603" spans="71:71" x14ac:dyDescent="0.3">
      <c r="BS54603" s="24">
        <f t="shared" si="1176"/>
        <v>-2.5</v>
      </c>
    </row>
    <row r="54604" spans="71:71" x14ac:dyDescent="0.3">
      <c r="BS54604" s="24">
        <f t="shared" si="1176"/>
        <v>-2.5</v>
      </c>
    </row>
    <row r="54605" spans="71:71" x14ac:dyDescent="0.3">
      <c r="BS54605" s="24">
        <f t="shared" si="1176"/>
        <v>-2.5</v>
      </c>
    </row>
    <row r="54606" spans="71:71" x14ac:dyDescent="0.3">
      <c r="BS54606" s="24">
        <f t="shared" si="1176"/>
        <v>-2.5</v>
      </c>
    </row>
    <row r="54607" spans="71:71" x14ac:dyDescent="0.3">
      <c r="BS54607" s="24">
        <f t="shared" si="1176"/>
        <v>-2.5</v>
      </c>
    </row>
    <row r="54608" spans="71:71" x14ac:dyDescent="0.3">
      <c r="BS54608" s="24">
        <f t="shared" si="1176"/>
        <v>-2.5</v>
      </c>
    </row>
    <row r="54609" spans="71:71" x14ac:dyDescent="0.3">
      <c r="BS54609" s="24">
        <f t="shared" si="1176"/>
        <v>-2.5</v>
      </c>
    </row>
    <row r="54610" spans="71:71" x14ac:dyDescent="0.3">
      <c r="BS54610" s="24">
        <f t="shared" si="1176"/>
        <v>-2.5</v>
      </c>
    </row>
    <row r="54611" spans="71:71" x14ac:dyDescent="0.3">
      <c r="BS54611" s="24">
        <f t="shared" si="1176"/>
        <v>-2.5</v>
      </c>
    </row>
    <row r="54612" spans="71:71" x14ac:dyDescent="0.3">
      <c r="BS54612" s="24">
        <f t="shared" si="1176"/>
        <v>-2.5</v>
      </c>
    </row>
    <row r="54613" spans="71:71" x14ac:dyDescent="0.3">
      <c r="BS54613" s="24">
        <f t="shared" si="1176"/>
        <v>-2.5</v>
      </c>
    </row>
    <row r="54614" spans="71:71" x14ac:dyDescent="0.3">
      <c r="BS54614" s="24">
        <f t="shared" si="1176"/>
        <v>-2.5</v>
      </c>
    </row>
    <row r="54615" spans="71:71" x14ac:dyDescent="0.3">
      <c r="BS54615" s="24">
        <f t="shared" si="1176"/>
        <v>-2.5</v>
      </c>
    </row>
    <row r="54616" spans="71:71" x14ac:dyDescent="0.3">
      <c r="BS54616" s="24">
        <f t="shared" si="1176"/>
        <v>-2.5</v>
      </c>
    </row>
    <row r="54617" spans="71:71" x14ac:dyDescent="0.3">
      <c r="BS54617" s="24">
        <f t="shared" si="1176"/>
        <v>-2.5</v>
      </c>
    </row>
    <row r="54618" spans="71:71" x14ac:dyDescent="0.3">
      <c r="BS54618" s="24">
        <f t="shared" si="1176"/>
        <v>-2.5</v>
      </c>
    </row>
    <row r="54619" spans="71:71" x14ac:dyDescent="0.3">
      <c r="BS54619" s="24">
        <f t="shared" si="1176"/>
        <v>-2.5</v>
      </c>
    </row>
    <row r="54620" spans="71:71" x14ac:dyDescent="0.3">
      <c r="BS54620" s="24">
        <f t="shared" si="1176"/>
        <v>-2.5</v>
      </c>
    </row>
    <row r="54621" spans="71:71" x14ac:dyDescent="0.3">
      <c r="BS54621" s="24">
        <f t="shared" si="1176"/>
        <v>-2.5</v>
      </c>
    </row>
    <row r="54622" spans="71:71" x14ac:dyDescent="0.3">
      <c r="BS54622" s="24">
        <f t="shared" si="1176"/>
        <v>-2.5</v>
      </c>
    </row>
    <row r="54623" spans="71:71" x14ac:dyDescent="0.3">
      <c r="BS54623" s="24">
        <f t="shared" si="1176"/>
        <v>-2.5</v>
      </c>
    </row>
    <row r="54624" spans="71:71" x14ac:dyDescent="0.3">
      <c r="BS54624" s="24">
        <f t="shared" si="1176"/>
        <v>-2.5</v>
      </c>
    </row>
    <row r="54625" spans="71:71" x14ac:dyDescent="0.3">
      <c r="BS54625" s="24">
        <f t="shared" si="1176"/>
        <v>-2.5</v>
      </c>
    </row>
    <row r="54626" spans="71:71" x14ac:dyDescent="0.3">
      <c r="BS54626" s="24">
        <f t="shared" si="1176"/>
        <v>-2.5</v>
      </c>
    </row>
    <row r="54627" spans="71:71" x14ac:dyDescent="0.3">
      <c r="BS54627" s="24">
        <f t="shared" si="1176"/>
        <v>-2.5</v>
      </c>
    </row>
    <row r="54628" spans="71:71" x14ac:dyDescent="0.3">
      <c r="BS54628" s="24">
        <f t="shared" si="1176"/>
        <v>-2.5</v>
      </c>
    </row>
    <row r="54629" spans="71:71" x14ac:dyDescent="0.3">
      <c r="BS54629" s="24">
        <f t="shared" si="1176"/>
        <v>-2.5</v>
      </c>
    </row>
    <row r="54630" spans="71:71" x14ac:dyDescent="0.3">
      <c r="BS54630" s="24">
        <f t="shared" si="1176"/>
        <v>-2.5</v>
      </c>
    </row>
    <row r="54631" spans="71:71" x14ac:dyDescent="0.3">
      <c r="BS54631" s="24">
        <f t="shared" si="1176"/>
        <v>-2.5</v>
      </c>
    </row>
    <row r="54632" spans="71:71" x14ac:dyDescent="0.3">
      <c r="BS54632" s="24">
        <f t="shared" si="1176"/>
        <v>-2.5</v>
      </c>
    </row>
    <row r="54633" spans="71:71" x14ac:dyDescent="0.3">
      <c r="BS54633" s="24">
        <f t="shared" si="1176"/>
        <v>-2.5</v>
      </c>
    </row>
    <row r="54634" spans="71:71" x14ac:dyDescent="0.3">
      <c r="BS54634" s="24">
        <f t="shared" si="1176"/>
        <v>-2.5</v>
      </c>
    </row>
    <row r="54635" spans="71:71" x14ac:dyDescent="0.3">
      <c r="BS54635" s="24">
        <f t="shared" si="1176"/>
        <v>-2.5</v>
      </c>
    </row>
    <row r="54636" spans="71:71" x14ac:dyDescent="0.3">
      <c r="BS54636" s="24">
        <f t="shared" si="1176"/>
        <v>-2.5</v>
      </c>
    </row>
    <row r="54637" spans="71:71" x14ac:dyDescent="0.3">
      <c r="BS54637" s="24">
        <f t="shared" si="1176"/>
        <v>-2.5</v>
      </c>
    </row>
    <row r="54638" spans="71:71" x14ac:dyDescent="0.3">
      <c r="BS54638" s="24">
        <f t="shared" si="1176"/>
        <v>-2.5</v>
      </c>
    </row>
    <row r="54639" spans="71:71" x14ac:dyDescent="0.3">
      <c r="BS54639" s="24">
        <f t="shared" si="1176"/>
        <v>-2.5</v>
      </c>
    </row>
    <row r="54640" spans="71:71" x14ac:dyDescent="0.3">
      <c r="BS54640" s="24">
        <f t="shared" si="1176"/>
        <v>-2.5</v>
      </c>
    </row>
    <row r="54641" spans="71:71" x14ac:dyDescent="0.3">
      <c r="BS54641" s="24">
        <f t="shared" si="1176"/>
        <v>-2.5</v>
      </c>
    </row>
    <row r="54642" spans="71:71" x14ac:dyDescent="0.3">
      <c r="BS54642" s="24">
        <f t="shared" si="1176"/>
        <v>-2.5</v>
      </c>
    </row>
    <row r="54643" spans="71:71" x14ac:dyDescent="0.3">
      <c r="BS54643" s="24">
        <f t="shared" si="1176"/>
        <v>-2.5</v>
      </c>
    </row>
    <row r="54644" spans="71:71" x14ac:dyDescent="0.3">
      <c r="BS54644" s="24">
        <f t="shared" si="1176"/>
        <v>-2.5</v>
      </c>
    </row>
    <row r="54645" spans="71:71" x14ac:dyDescent="0.3">
      <c r="BS54645" s="24">
        <f t="shared" si="1176"/>
        <v>-2.5</v>
      </c>
    </row>
    <row r="54646" spans="71:71" x14ac:dyDescent="0.3">
      <c r="BS54646" s="24">
        <f t="shared" si="1176"/>
        <v>-2.5</v>
      </c>
    </row>
    <row r="54647" spans="71:71" x14ac:dyDescent="0.3">
      <c r="BS54647" s="24">
        <f t="shared" si="1176"/>
        <v>-2.5</v>
      </c>
    </row>
    <row r="54648" spans="71:71" x14ac:dyDescent="0.3">
      <c r="BS54648" s="24">
        <f t="shared" si="1176"/>
        <v>-2.5</v>
      </c>
    </row>
    <row r="54649" spans="71:71" x14ac:dyDescent="0.3">
      <c r="BS54649" s="24">
        <f t="shared" si="1176"/>
        <v>-2.5</v>
      </c>
    </row>
    <row r="54650" spans="71:71" x14ac:dyDescent="0.3">
      <c r="BS54650" s="24">
        <f t="shared" si="1176"/>
        <v>-2.5</v>
      </c>
    </row>
    <row r="54651" spans="71:71" x14ac:dyDescent="0.3">
      <c r="BS54651" s="24">
        <f t="shared" si="1176"/>
        <v>-2.5</v>
      </c>
    </row>
    <row r="54652" spans="71:71" x14ac:dyDescent="0.3">
      <c r="BS54652" s="24">
        <f t="shared" si="1176"/>
        <v>-2.5</v>
      </c>
    </row>
    <row r="54653" spans="71:71" x14ac:dyDescent="0.3">
      <c r="BS54653" s="24">
        <f t="shared" si="1176"/>
        <v>-2.5</v>
      </c>
    </row>
    <row r="54654" spans="71:71" x14ac:dyDescent="0.3">
      <c r="BS54654" s="24">
        <f t="shared" si="1176"/>
        <v>-2.5</v>
      </c>
    </row>
    <row r="54655" spans="71:71" x14ac:dyDescent="0.3">
      <c r="BS54655" s="24">
        <f t="shared" si="1176"/>
        <v>-2.5</v>
      </c>
    </row>
    <row r="54656" spans="71:71" x14ac:dyDescent="0.3">
      <c r="BS54656" s="24">
        <f t="shared" si="1176"/>
        <v>-2.5</v>
      </c>
    </row>
    <row r="54657" spans="71:71" x14ac:dyDescent="0.3">
      <c r="BS54657" s="24">
        <f t="shared" si="1176"/>
        <v>-2.5</v>
      </c>
    </row>
    <row r="54658" spans="71:71" x14ac:dyDescent="0.3">
      <c r="BS54658" s="24">
        <f t="shared" si="1176"/>
        <v>-2.5</v>
      </c>
    </row>
    <row r="54659" spans="71:71" x14ac:dyDescent="0.3">
      <c r="BS54659" s="24">
        <f t="shared" si="1176"/>
        <v>-2.5</v>
      </c>
    </row>
    <row r="54660" spans="71:71" x14ac:dyDescent="0.3">
      <c r="BS54660" s="24">
        <f t="shared" si="1176"/>
        <v>-2.5</v>
      </c>
    </row>
    <row r="54661" spans="71:71" x14ac:dyDescent="0.3">
      <c r="BS54661" s="24">
        <f t="shared" si="1176"/>
        <v>-2.5</v>
      </c>
    </row>
    <row r="54662" spans="71:71" x14ac:dyDescent="0.3">
      <c r="BS54662" s="24">
        <f t="shared" si="1176"/>
        <v>-2.5</v>
      </c>
    </row>
    <row r="54663" spans="71:71" x14ac:dyDescent="0.3">
      <c r="BS54663" s="24">
        <f t="shared" si="1176"/>
        <v>-2.5</v>
      </c>
    </row>
    <row r="54664" spans="71:71" x14ac:dyDescent="0.3">
      <c r="BS54664" s="24">
        <f t="shared" si="1176"/>
        <v>-2.5</v>
      </c>
    </row>
    <row r="54665" spans="71:71" x14ac:dyDescent="0.3">
      <c r="BS54665" s="24">
        <f t="shared" ref="BS54665:BS54728" si="1177">BR54665-2.5</f>
        <v>-2.5</v>
      </c>
    </row>
    <row r="54666" spans="71:71" x14ac:dyDescent="0.3">
      <c r="BS54666" s="24">
        <f t="shared" si="1177"/>
        <v>-2.5</v>
      </c>
    </row>
    <row r="54667" spans="71:71" x14ac:dyDescent="0.3">
      <c r="BS54667" s="24">
        <f t="shared" si="1177"/>
        <v>-2.5</v>
      </c>
    </row>
    <row r="54668" spans="71:71" x14ac:dyDescent="0.3">
      <c r="BS54668" s="24">
        <f t="shared" si="1177"/>
        <v>-2.5</v>
      </c>
    </row>
    <row r="54669" spans="71:71" x14ac:dyDescent="0.3">
      <c r="BS54669" s="24">
        <f t="shared" si="1177"/>
        <v>-2.5</v>
      </c>
    </row>
    <row r="54670" spans="71:71" x14ac:dyDescent="0.3">
      <c r="BS54670" s="24">
        <f t="shared" si="1177"/>
        <v>-2.5</v>
      </c>
    </row>
    <row r="54671" spans="71:71" x14ac:dyDescent="0.3">
      <c r="BS54671" s="24">
        <f t="shared" si="1177"/>
        <v>-2.5</v>
      </c>
    </row>
    <row r="54672" spans="71:71" x14ac:dyDescent="0.3">
      <c r="BS54672" s="24">
        <f t="shared" si="1177"/>
        <v>-2.5</v>
      </c>
    </row>
    <row r="54673" spans="71:71" x14ac:dyDescent="0.3">
      <c r="BS54673" s="24">
        <f t="shared" si="1177"/>
        <v>-2.5</v>
      </c>
    </row>
    <row r="54674" spans="71:71" x14ac:dyDescent="0.3">
      <c r="BS54674" s="24">
        <f t="shared" si="1177"/>
        <v>-2.5</v>
      </c>
    </row>
    <row r="54675" spans="71:71" x14ac:dyDescent="0.3">
      <c r="BS54675" s="24">
        <f t="shared" si="1177"/>
        <v>-2.5</v>
      </c>
    </row>
    <row r="54676" spans="71:71" x14ac:dyDescent="0.3">
      <c r="BS54676" s="24">
        <f t="shared" si="1177"/>
        <v>-2.5</v>
      </c>
    </row>
    <row r="54677" spans="71:71" x14ac:dyDescent="0.3">
      <c r="BS54677" s="24">
        <f t="shared" si="1177"/>
        <v>-2.5</v>
      </c>
    </row>
    <row r="54678" spans="71:71" x14ac:dyDescent="0.3">
      <c r="BS54678" s="24">
        <f t="shared" si="1177"/>
        <v>-2.5</v>
      </c>
    </row>
    <row r="54679" spans="71:71" x14ac:dyDescent="0.3">
      <c r="BS54679" s="24">
        <f t="shared" si="1177"/>
        <v>-2.5</v>
      </c>
    </row>
    <row r="54680" spans="71:71" x14ac:dyDescent="0.3">
      <c r="BS54680" s="24">
        <f t="shared" si="1177"/>
        <v>-2.5</v>
      </c>
    </row>
    <row r="54681" spans="71:71" x14ac:dyDescent="0.3">
      <c r="BS54681" s="24">
        <f t="shared" si="1177"/>
        <v>-2.5</v>
      </c>
    </row>
    <row r="54682" spans="71:71" x14ac:dyDescent="0.3">
      <c r="BS54682" s="24">
        <f t="shared" si="1177"/>
        <v>-2.5</v>
      </c>
    </row>
    <row r="54683" spans="71:71" x14ac:dyDescent="0.3">
      <c r="BS54683" s="24">
        <f t="shared" si="1177"/>
        <v>-2.5</v>
      </c>
    </row>
    <row r="54684" spans="71:71" x14ac:dyDescent="0.3">
      <c r="BS54684" s="24">
        <f t="shared" si="1177"/>
        <v>-2.5</v>
      </c>
    </row>
    <row r="54685" spans="71:71" x14ac:dyDescent="0.3">
      <c r="BS54685" s="24">
        <f t="shared" si="1177"/>
        <v>-2.5</v>
      </c>
    </row>
    <row r="54686" spans="71:71" x14ac:dyDescent="0.3">
      <c r="BS54686" s="24">
        <f t="shared" si="1177"/>
        <v>-2.5</v>
      </c>
    </row>
    <row r="54687" spans="71:71" x14ac:dyDescent="0.3">
      <c r="BS54687" s="24">
        <f t="shared" si="1177"/>
        <v>-2.5</v>
      </c>
    </row>
    <row r="54688" spans="71:71" x14ac:dyDescent="0.3">
      <c r="BS54688" s="24">
        <f t="shared" si="1177"/>
        <v>-2.5</v>
      </c>
    </row>
    <row r="54689" spans="71:71" x14ac:dyDescent="0.3">
      <c r="BS54689" s="24">
        <f t="shared" si="1177"/>
        <v>-2.5</v>
      </c>
    </row>
    <row r="54690" spans="71:71" x14ac:dyDescent="0.3">
      <c r="BS54690" s="24">
        <f t="shared" si="1177"/>
        <v>-2.5</v>
      </c>
    </row>
    <row r="54691" spans="71:71" x14ac:dyDescent="0.3">
      <c r="BS54691" s="24">
        <f t="shared" si="1177"/>
        <v>-2.5</v>
      </c>
    </row>
    <row r="54692" spans="71:71" x14ac:dyDescent="0.3">
      <c r="BS54692" s="24">
        <f t="shared" si="1177"/>
        <v>-2.5</v>
      </c>
    </row>
    <row r="54693" spans="71:71" x14ac:dyDescent="0.3">
      <c r="BS54693" s="24">
        <f t="shared" si="1177"/>
        <v>-2.5</v>
      </c>
    </row>
    <row r="54694" spans="71:71" x14ac:dyDescent="0.3">
      <c r="BS54694" s="24">
        <f t="shared" si="1177"/>
        <v>-2.5</v>
      </c>
    </row>
    <row r="54695" spans="71:71" x14ac:dyDescent="0.3">
      <c r="BS54695" s="24">
        <f t="shared" si="1177"/>
        <v>-2.5</v>
      </c>
    </row>
    <row r="54696" spans="71:71" x14ac:dyDescent="0.3">
      <c r="BS54696" s="24">
        <f t="shared" si="1177"/>
        <v>-2.5</v>
      </c>
    </row>
    <row r="54697" spans="71:71" x14ac:dyDescent="0.3">
      <c r="BS54697" s="24">
        <f t="shared" si="1177"/>
        <v>-2.5</v>
      </c>
    </row>
    <row r="54698" spans="71:71" x14ac:dyDescent="0.3">
      <c r="BS54698" s="24">
        <f t="shared" si="1177"/>
        <v>-2.5</v>
      </c>
    </row>
    <row r="54699" spans="71:71" x14ac:dyDescent="0.3">
      <c r="BS54699" s="24">
        <f t="shared" si="1177"/>
        <v>-2.5</v>
      </c>
    </row>
    <row r="54700" spans="71:71" x14ac:dyDescent="0.3">
      <c r="BS54700" s="24">
        <f t="shared" si="1177"/>
        <v>-2.5</v>
      </c>
    </row>
    <row r="54701" spans="71:71" x14ac:dyDescent="0.3">
      <c r="BS54701" s="24">
        <f t="shared" si="1177"/>
        <v>-2.5</v>
      </c>
    </row>
    <row r="54702" spans="71:71" x14ac:dyDescent="0.3">
      <c r="BS54702" s="24">
        <f t="shared" si="1177"/>
        <v>-2.5</v>
      </c>
    </row>
    <row r="54703" spans="71:71" x14ac:dyDescent="0.3">
      <c r="BS54703" s="24">
        <f t="shared" si="1177"/>
        <v>-2.5</v>
      </c>
    </row>
    <row r="54704" spans="71:71" x14ac:dyDescent="0.3">
      <c r="BS54704" s="24">
        <f t="shared" si="1177"/>
        <v>-2.5</v>
      </c>
    </row>
    <row r="54705" spans="71:71" x14ac:dyDescent="0.3">
      <c r="BS54705" s="24">
        <f t="shared" si="1177"/>
        <v>-2.5</v>
      </c>
    </row>
    <row r="54706" spans="71:71" x14ac:dyDescent="0.3">
      <c r="BS54706" s="24">
        <f t="shared" si="1177"/>
        <v>-2.5</v>
      </c>
    </row>
    <row r="54707" spans="71:71" x14ac:dyDescent="0.3">
      <c r="BS54707" s="24">
        <f t="shared" si="1177"/>
        <v>-2.5</v>
      </c>
    </row>
    <row r="54708" spans="71:71" x14ac:dyDescent="0.3">
      <c r="BS54708" s="24">
        <f t="shared" si="1177"/>
        <v>-2.5</v>
      </c>
    </row>
    <row r="54709" spans="71:71" x14ac:dyDescent="0.3">
      <c r="BS54709" s="24">
        <f t="shared" si="1177"/>
        <v>-2.5</v>
      </c>
    </row>
    <row r="54710" spans="71:71" x14ac:dyDescent="0.3">
      <c r="BS54710" s="24">
        <f t="shared" si="1177"/>
        <v>-2.5</v>
      </c>
    </row>
    <row r="54711" spans="71:71" x14ac:dyDescent="0.3">
      <c r="BS54711" s="24">
        <f t="shared" si="1177"/>
        <v>-2.5</v>
      </c>
    </row>
    <row r="54712" spans="71:71" x14ac:dyDescent="0.3">
      <c r="BS54712" s="24">
        <f t="shared" si="1177"/>
        <v>-2.5</v>
      </c>
    </row>
    <row r="54713" spans="71:71" x14ac:dyDescent="0.3">
      <c r="BS54713" s="24">
        <f t="shared" si="1177"/>
        <v>-2.5</v>
      </c>
    </row>
    <row r="54714" spans="71:71" x14ac:dyDescent="0.3">
      <c r="BS54714" s="24">
        <f t="shared" si="1177"/>
        <v>-2.5</v>
      </c>
    </row>
    <row r="54715" spans="71:71" x14ac:dyDescent="0.3">
      <c r="BS54715" s="24">
        <f t="shared" si="1177"/>
        <v>-2.5</v>
      </c>
    </row>
    <row r="54716" spans="71:71" x14ac:dyDescent="0.3">
      <c r="BS54716" s="24">
        <f t="shared" si="1177"/>
        <v>-2.5</v>
      </c>
    </row>
    <row r="54717" spans="71:71" x14ac:dyDescent="0.3">
      <c r="BS54717" s="24">
        <f t="shared" si="1177"/>
        <v>-2.5</v>
      </c>
    </row>
    <row r="54718" spans="71:71" x14ac:dyDescent="0.3">
      <c r="BS54718" s="24">
        <f t="shared" si="1177"/>
        <v>-2.5</v>
      </c>
    </row>
    <row r="54719" spans="71:71" x14ac:dyDescent="0.3">
      <c r="BS54719" s="24">
        <f t="shared" si="1177"/>
        <v>-2.5</v>
      </c>
    </row>
    <row r="54720" spans="71:71" x14ac:dyDescent="0.3">
      <c r="BS54720" s="24">
        <f t="shared" si="1177"/>
        <v>-2.5</v>
      </c>
    </row>
    <row r="54721" spans="71:71" x14ac:dyDescent="0.3">
      <c r="BS54721" s="24">
        <f t="shared" si="1177"/>
        <v>-2.5</v>
      </c>
    </row>
    <row r="54722" spans="71:71" x14ac:dyDescent="0.3">
      <c r="BS54722" s="24">
        <f t="shared" si="1177"/>
        <v>-2.5</v>
      </c>
    </row>
    <row r="54723" spans="71:71" x14ac:dyDescent="0.3">
      <c r="BS54723" s="24">
        <f t="shared" si="1177"/>
        <v>-2.5</v>
      </c>
    </row>
    <row r="54724" spans="71:71" x14ac:dyDescent="0.3">
      <c r="BS54724" s="24">
        <f t="shared" si="1177"/>
        <v>-2.5</v>
      </c>
    </row>
    <row r="54725" spans="71:71" x14ac:dyDescent="0.3">
      <c r="BS54725" s="24">
        <f t="shared" si="1177"/>
        <v>-2.5</v>
      </c>
    </row>
    <row r="54726" spans="71:71" x14ac:dyDescent="0.3">
      <c r="BS54726" s="24">
        <f t="shared" si="1177"/>
        <v>-2.5</v>
      </c>
    </row>
    <row r="54727" spans="71:71" x14ac:dyDescent="0.3">
      <c r="BS54727" s="24">
        <f t="shared" si="1177"/>
        <v>-2.5</v>
      </c>
    </row>
    <row r="54728" spans="71:71" x14ac:dyDescent="0.3">
      <c r="BS54728" s="24">
        <f t="shared" si="1177"/>
        <v>-2.5</v>
      </c>
    </row>
    <row r="54729" spans="71:71" x14ac:dyDescent="0.3">
      <c r="BS54729" s="24">
        <f t="shared" ref="BS54729:BS54792" si="1178">BR54729-2.5</f>
        <v>-2.5</v>
      </c>
    </row>
    <row r="54730" spans="71:71" x14ac:dyDescent="0.3">
      <c r="BS54730" s="24">
        <f t="shared" si="1178"/>
        <v>-2.5</v>
      </c>
    </row>
    <row r="54731" spans="71:71" x14ac:dyDescent="0.3">
      <c r="BS54731" s="24">
        <f t="shared" si="1178"/>
        <v>-2.5</v>
      </c>
    </row>
    <row r="54732" spans="71:71" x14ac:dyDescent="0.3">
      <c r="BS54732" s="24">
        <f t="shared" si="1178"/>
        <v>-2.5</v>
      </c>
    </row>
    <row r="54733" spans="71:71" x14ac:dyDescent="0.3">
      <c r="BS54733" s="24">
        <f t="shared" si="1178"/>
        <v>-2.5</v>
      </c>
    </row>
    <row r="54734" spans="71:71" x14ac:dyDescent="0.3">
      <c r="BS54734" s="24">
        <f t="shared" si="1178"/>
        <v>-2.5</v>
      </c>
    </row>
    <row r="54735" spans="71:71" x14ac:dyDescent="0.3">
      <c r="BS54735" s="24">
        <f t="shared" si="1178"/>
        <v>-2.5</v>
      </c>
    </row>
    <row r="54736" spans="71:71" x14ac:dyDescent="0.3">
      <c r="BS54736" s="24">
        <f t="shared" si="1178"/>
        <v>-2.5</v>
      </c>
    </row>
    <row r="54737" spans="71:71" x14ac:dyDescent="0.3">
      <c r="BS54737" s="24">
        <f t="shared" si="1178"/>
        <v>-2.5</v>
      </c>
    </row>
    <row r="54738" spans="71:71" x14ac:dyDescent="0.3">
      <c r="BS54738" s="24">
        <f t="shared" si="1178"/>
        <v>-2.5</v>
      </c>
    </row>
    <row r="54739" spans="71:71" x14ac:dyDescent="0.3">
      <c r="BS54739" s="24">
        <f t="shared" si="1178"/>
        <v>-2.5</v>
      </c>
    </row>
    <row r="54740" spans="71:71" x14ac:dyDescent="0.3">
      <c r="BS54740" s="24">
        <f t="shared" si="1178"/>
        <v>-2.5</v>
      </c>
    </row>
    <row r="54741" spans="71:71" x14ac:dyDescent="0.3">
      <c r="BS54741" s="24">
        <f t="shared" si="1178"/>
        <v>-2.5</v>
      </c>
    </row>
    <row r="54742" spans="71:71" x14ac:dyDescent="0.3">
      <c r="BS54742" s="24">
        <f t="shared" si="1178"/>
        <v>-2.5</v>
      </c>
    </row>
    <row r="54743" spans="71:71" x14ac:dyDescent="0.3">
      <c r="BS54743" s="24">
        <f t="shared" si="1178"/>
        <v>-2.5</v>
      </c>
    </row>
    <row r="54744" spans="71:71" x14ac:dyDescent="0.3">
      <c r="BS54744" s="24">
        <f t="shared" si="1178"/>
        <v>-2.5</v>
      </c>
    </row>
    <row r="54745" spans="71:71" x14ac:dyDescent="0.3">
      <c r="BS54745" s="24">
        <f t="shared" si="1178"/>
        <v>-2.5</v>
      </c>
    </row>
    <row r="54746" spans="71:71" x14ac:dyDescent="0.3">
      <c r="BS54746" s="24">
        <f t="shared" si="1178"/>
        <v>-2.5</v>
      </c>
    </row>
    <row r="54747" spans="71:71" x14ac:dyDescent="0.3">
      <c r="BS54747" s="24">
        <f t="shared" si="1178"/>
        <v>-2.5</v>
      </c>
    </row>
    <row r="54748" spans="71:71" x14ac:dyDescent="0.3">
      <c r="BS54748" s="24">
        <f t="shared" si="1178"/>
        <v>-2.5</v>
      </c>
    </row>
    <row r="54749" spans="71:71" x14ac:dyDescent="0.3">
      <c r="BS54749" s="24">
        <f t="shared" si="1178"/>
        <v>-2.5</v>
      </c>
    </row>
    <row r="54750" spans="71:71" x14ac:dyDescent="0.3">
      <c r="BS54750" s="24">
        <f t="shared" si="1178"/>
        <v>-2.5</v>
      </c>
    </row>
    <row r="54751" spans="71:71" x14ac:dyDescent="0.3">
      <c r="BS54751" s="24">
        <f t="shared" si="1178"/>
        <v>-2.5</v>
      </c>
    </row>
    <row r="54752" spans="71:71" x14ac:dyDescent="0.3">
      <c r="BS54752" s="24">
        <f t="shared" si="1178"/>
        <v>-2.5</v>
      </c>
    </row>
    <row r="54753" spans="71:71" x14ac:dyDescent="0.3">
      <c r="BS54753" s="24">
        <f t="shared" si="1178"/>
        <v>-2.5</v>
      </c>
    </row>
    <row r="54754" spans="71:71" x14ac:dyDescent="0.3">
      <c r="BS54754" s="24">
        <f t="shared" si="1178"/>
        <v>-2.5</v>
      </c>
    </row>
    <row r="54755" spans="71:71" x14ac:dyDescent="0.3">
      <c r="BS54755" s="24">
        <f t="shared" si="1178"/>
        <v>-2.5</v>
      </c>
    </row>
    <row r="54756" spans="71:71" x14ac:dyDescent="0.3">
      <c r="BS54756" s="24">
        <f t="shared" si="1178"/>
        <v>-2.5</v>
      </c>
    </row>
    <row r="54757" spans="71:71" x14ac:dyDescent="0.3">
      <c r="BS54757" s="24">
        <f t="shared" si="1178"/>
        <v>-2.5</v>
      </c>
    </row>
    <row r="54758" spans="71:71" x14ac:dyDescent="0.3">
      <c r="BS54758" s="24">
        <f t="shared" si="1178"/>
        <v>-2.5</v>
      </c>
    </row>
    <row r="54759" spans="71:71" x14ac:dyDescent="0.3">
      <c r="BS54759" s="24">
        <f t="shared" si="1178"/>
        <v>-2.5</v>
      </c>
    </row>
    <row r="54760" spans="71:71" x14ac:dyDescent="0.3">
      <c r="BS54760" s="24">
        <f t="shared" si="1178"/>
        <v>-2.5</v>
      </c>
    </row>
    <row r="54761" spans="71:71" x14ac:dyDescent="0.3">
      <c r="BS54761" s="24">
        <f t="shared" si="1178"/>
        <v>-2.5</v>
      </c>
    </row>
    <row r="54762" spans="71:71" x14ac:dyDescent="0.3">
      <c r="BS54762" s="24">
        <f t="shared" si="1178"/>
        <v>-2.5</v>
      </c>
    </row>
    <row r="54763" spans="71:71" x14ac:dyDescent="0.3">
      <c r="BS54763" s="24">
        <f t="shared" si="1178"/>
        <v>-2.5</v>
      </c>
    </row>
    <row r="54764" spans="71:71" x14ac:dyDescent="0.3">
      <c r="BS54764" s="24">
        <f t="shared" si="1178"/>
        <v>-2.5</v>
      </c>
    </row>
    <row r="54765" spans="71:71" x14ac:dyDescent="0.3">
      <c r="BS54765" s="24">
        <f t="shared" si="1178"/>
        <v>-2.5</v>
      </c>
    </row>
    <row r="54766" spans="71:71" x14ac:dyDescent="0.3">
      <c r="BS54766" s="24">
        <f t="shared" si="1178"/>
        <v>-2.5</v>
      </c>
    </row>
    <row r="54767" spans="71:71" x14ac:dyDescent="0.3">
      <c r="BS54767" s="24">
        <f t="shared" si="1178"/>
        <v>-2.5</v>
      </c>
    </row>
    <row r="54768" spans="71:71" x14ac:dyDescent="0.3">
      <c r="BS54768" s="24">
        <f t="shared" si="1178"/>
        <v>-2.5</v>
      </c>
    </row>
    <row r="54769" spans="71:71" x14ac:dyDescent="0.3">
      <c r="BS54769" s="24">
        <f t="shared" si="1178"/>
        <v>-2.5</v>
      </c>
    </row>
    <row r="54770" spans="71:71" x14ac:dyDescent="0.3">
      <c r="BS54770" s="24">
        <f t="shared" si="1178"/>
        <v>-2.5</v>
      </c>
    </row>
    <row r="54771" spans="71:71" x14ac:dyDescent="0.3">
      <c r="BS54771" s="24">
        <f t="shared" si="1178"/>
        <v>-2.5</v>
      </c>
    </row>
    <row r="54772" spans="71:71" x14ac:dyDescent="0.3">
      <c r="BS54772" s="24">
        <f t="shared" si="1178"/>
        <v>-2.5</v>
      </c>
    </row>
    <row r="54773" spans="71:71" x14ac:dyDescent="0.3">
      <c r="BS54773" s="24">
        <f t="shared" si="1178"/>
        <v>-2.5</v>
      </c>
    </row>
    <row r="54774" spans="71:71" x14ac:dyDescent="0.3">
      <c r="BS54774" s="24">
        <f t="shared" si="1178"/>
        <v>-2.5</v>
      </c>
    </row>
    <row r="54775" spans="71:71" x14ac:dyDescent="0.3">
      <c r="BS54775" s="24">
        <f t="shared" si="1178"/>
        <v>-2.5</v>
      </c>
    </row>
    <row r="54776" spans="71:71" x14ac:dyDescent="0.3">
      <c r="BS54776" s="24">
        <f t="shared" si="1178"/>
        <v>-2.5</v>
      </c>
    </row>
    <row r="54777" spans="71:71" x14ac:dyDescent="0.3">
      <c r="BS54777" s="24">
        <f t="shared" si="1178"/>
        <v>-2.5</v>
      </c>
    </row>
    <row r="54778" spans="71:71" x14ac:dyDescent="0.3">
      <c r="BS54778" s="24">
        <f t="shared" si="1178"/>
        <v>-2.5</v>
      </c>
    </row>
    <row r="54779" spans="71:71" x14ac:dyDescent="0.3">
      <c r="BS54779" s="24">
        <f t="shared" si="1178"/>
        <v>-2.5</v>
      </c>
    </row>
    <row r="54780" spans="71:71" x14ac:dyDescent="0.3">
      <c r="BS54780" s="24">
        <f t="shared" si="1178"/>
        <v>-2.5</v>
      </c>
    </row>
    <row r="54781" spans="71:71" x14ac:dyDescent="0.3">
      <c r="BS54781" s="24">
        <f t="shared" si="1178"/>
        <v>-2.5</v>
      </c>
    </row>
    <row r="54782" spans="71:71" x14ac:dyDescent="0.3">
      <c r="BS54782" s="24">
        <f t="shared" si="1178"/>
        <v>-2.5</v>
      </c>
    </row>
    <row r="54783" spans="71:71" x14ac:dyDescent="0.3">
      <c r="BS54783" s="24">
        <f t="shared" si="1178"/>
        <v>-2.5</v>
      </c>
    </row>
    <row r="54784" spans="71:71" x14ac:dyDescent="0.3">
      <c r="BS54784" s="24">
        <f t="shared" si="1178"/>
        <v>-2.5</v>
      </c>
    </row>
    <row r="54785" spans="71:71" x14ac:dyDescent="0.3">
      <c r="BS54785" s="24">
        <f t="shared" si="1178"/>
        <v>-2.5</v>
      </c>
    </row>
    <row r="54786" spans="71:71" x14ac:dyDescent="0.3">
      <c r="BS54786" s="24">
        <f t="shared" si="1178"/>
        <v>-2.5</v>
      </c>
    </row>
    <row r="54787" spans="71:71" x14ac:dyDescent="0.3">
      <c r="BS54787" s="24">
        <f t="shared" si="1178"/>
        <v>-2.5</v>
      </c>
    </row>
    <row r="54788" spans="71:71" x14ac:dyDescent="0.3">
      <c r="BS54788" s="24">
        <f t="shared" si="1178"/>
        <v>-2.5</v>
      </c>
    </row>
    <row r="54789" spans="71:71" x14ac:dyDescent="0.3">
      <c r="BS54789" s="24">
        <f t="shared" si="1178"/>
        <v>-2.5</v>
      </c>
    </row>
    <row r="54790" spans="71:71" x14ac:dyDescent="0.3">
      <c r="BS54790" s="24">
        <f t="shared" si="1178"/>
        <v>-2.5</v>
      </c>
    </row>
    <row r="54791" spans="71:71" x14ac:dyDescent="0.3">
      <c r="BS54791" s="24">
        <f t="shared" si="1178"/>
        <v>-2.5</v>
      </c>
    </row>
    <row r="54792" spans="71:71" x14ac:dyDescent="0.3">
      <c r="BS54792" s="24">
        <f t="shared" si="1178"/>
        <v>-2.5</v>
      </c>
    </row>
    <row r="54793" spans="71:71" x14ac:dyDescent="0.3">
      <c r="BS54793" s="24">
        <f t="shared" ref="BS54793:BS54856" si="1179">BR54793-2.5</f>
        <v>-2.5</v>
      </c>
    </row>
    <row r="54794" spans="71:71" x14ac:dyDescent="0.3">
      <c r="BS54794" s="24">
        <f t="shared" si="1179"/>
        <v>-2.5</v>
      </c>
    </row>
    <row r="54795" spans="71:71" x14ac:dyDescent="0.3">
      <c r="BS54795" s="24">
        <f t="shared" si="1179"/>
        <v>-2.5</v>
      </c>
    </row>
    <row r="54796" spans="71:71" x14ac:dyDescent="0.3">
      <c r="BS54796" s="24">
        <f t="shared" si="1179"/>
        <v>-2.5</v>
      </c>
    </row>
    <row r="54797" spans="71:71" x14ac:dyDescent="0.3">
      <c r="BS54797" s="24">
        <f t="shared" si="1179"/>
        <v>-2.5</v>
      </c>
    </row>
    <row r="54798" spans="71:71" x14ac:dyDescent="0.3">
      <c r="BS54798" s="24">
        <f t="shared" si="1179"/>
        <v>-2.5</v>
      </c>
    </row>
    <row r="54799" spans="71:71" x14ac:dyDescent="0.3">
      <c r="BS54799" s="24">
        <f t="shared" si="1179"/>
        <v>-2.5</v>
      </c>
    </row>
    <row r="54800" spans="71:71" x14ac:dyDescent="0.3">
      <c r="BS54800" s="24">
        <f t="shared" si="1179"/>
        <v>-2.5</v>
      </c>
    </row>
    <row r="54801" spans="71:71" x14ac:dyDescent="0.3">
      <c r="BS54801" s="24">
        <f t="shared" si="1179"/>
        <v>-2.5</v>
      </c>
    </row>
    <row r="54802" spans="71:71" x14ac:dyDescent="0.3">
      <c r="BS54802" s="24">
        <f t="shared" si="1179"/>
        <v>-2.5</v>
      </c>
    </row>
    <row r="54803" spans="71:71" x14ac:dyDescent="0.3">
      <c r="BS54803" s="24">
        <f t="shared" si="1179"/>
        <v>-2.5</v>
      </c>
    </row>
    <row r="54804" spans="71:71" x14ac:dyDescent="0.3">
      <c r="BS54804" s="24">
        <f t="shared" si="1179"/>
        <v>-2.5</v>
      </c>
    </row>
    <row r="54805" spans="71:71" x14ac:dyDescent="0.3">
      <c r="BS54805" s="24">
        <f t="shared" si="1179"/>
        <v>-2.5</v>
      </c>
    </row>
    <row r="54806" spans="71:71" x14ac:dyDescent="0.3">
      <c r="BS54806" s="24">
        <f t="shared" si="1179"/>
        <v>-2.5</v>
      </c>
    </row>
    <row r="54807" spans="71:71" x14ac:dyDescent="0.3">
      <c r="BS54807" s="24">
        <f t="shared" si="1179"/>
        <v>-2.5</v>
      </c>
    </row>
    <row r="54808" spans="71:71" x14ac:dyDescent="0.3">
      <c r="BS54808" s="24">
        <f t="shared" si="1179"/>
        <v>-2.5</v>
      </c>
    </row>
    <row r="54809" spans="71:71" x14ac:dyDescent="0.3">
      <c r="BS54809" s="24">
        <f t="shared" si="1179"/>
        <v>-2.5</v>
      </c>
    </row>
    <row r="54810" spans="71:71" x14ac:dyDescent="0.3">
      <c r="BS54810" s="24">
        <f t="shared" si="1179"/>
        <v>-2.5</v>
      </c>
    </row>
    <row r="54811" spans="71:71" x14ac:dyDescent="0.3">
      <c r="BS54811" s="24">
        <f t="shared" si="1179"/>
        <v>-2.5</v>
      </c>
    </row>
    <row r="54812" spans="71:71" x14ac:dyDescent="0.3">
      <c r="BS54812" s="24">
        <f t="shared" si="1179"/>
        <v>-2.5</v>
      </c>
    </row>
    <row r="54813" spans="71:71" x14ac:dyDescent="0.3">
      <c r="BS54813" s="24">
        <f t="shared" si="1179"/>
        <v>-2.5</v>
      </c>
    </row>
    <row r="54814" spans="71:71" x14ac:dyDescent="0.3">
      <c r="BS54814" s="24">
        <f t="shared" si="1179"/>
        <v>-2.5</v>
      </c>
    </row>
    <row r="54815" spans="71:71" x14ac:dyDescent="0.3">
      <c r="BS54815" s="24">
        <f t="shared" si="1179"/>
        <v>-2.5</v>
      </c>
    </row>
    <row r="54816" spans="71:71" x14ac:dyDescent="0.3">
      <c r="BS54816" s="24">
        <f t="shared" si="1179"/>
        <v>-2.5</v>
      </c>
    </row>
    <row r="54817" spans="71:71" x14ac:dyDescent="0.3">
      <c r="BS54817" s="24">
        <f t="shared" si="1179"/>
        <v>-2.5</v>
      </c>
    </row>
    <row r="54818" spans="71:71" x14ac:dyDescent="0.3">
      <c r="BS54818" s="24">
        <f t="shared" si="1179"/>
        <v>-2.5</v>
      </c>
    </row>
    <row r="54819" spans="71:71" x14ac:dyDescent="0.3">
      <c r="BS54819" s="24">
        <f t="shared" si="1179"/>
        <v>-2.5</v>
      </c>
    </row>
    <row r="54820" spans="71:71" x14ac:dyDescent="0.3">
      <c r="BS54820" s="24">
        <f t="shared" si="1179"/>
        <v>-2.5</v>
      </c>
    </row>
    <row r="54821" spans="71:71" x14ac:dyDescent="0.3">
      <c r="BS54821" s="24">
        <f t="shared" si="1179"/>
        <v>-2.5</v>
      </c>
    </row>
    <row r="54822" spans="71:71" x14ac:dyDescent="0.3">
      <c r="BS54822" s="24">
        <f t="shared" si="1179"/>
        <v>-2.5</v>
      </c>
    </row>
    <row r="54823" spans="71:71" x14ac:dyDescent="0.3">
      <c r="BS54823" s="24">
        <f t="shared" si="1179"/>
        <v>-2.5</v>
      </c>
    </row>
    <row r="54824" spans="71:71" x14ac:dyDescent="0.3">
      <c r="BS54824" s="24">
        <f t="shared" si="1179"/>
        <v>-2.5</v>
      </c>
    </row>
    <row r="54825" spans="71:71" x14ac:dyDescent="0.3">
      <c r="BS54825" s="24">
        <f t="shared" si="1179"/>
        <v>-2.5</v>
      </c>
    </row>
    <row r="54826" spans="71:71" x14ac:dyDescent="0.3">
      <c r="BS54826" s="24">
        <f t="shared" si="1179"/>
        <v>-2.5</v>
      </c>
    </row>
    <row r="54827" spans="71:71" x14ac:dyDescent="0.3">
      <c r="BS54827" s="24">
        <f t="shared" si="1179"/>
        <v>-2.5</v>
      </c>
    </row>
    <row r="54828" spans="71:71" x14ac:dyDescent="0.3">
      <c r="BS54828" s="24">
        <f t="shared" si="1179"/>
        <v>-2.5</v>
      </c>
    </row>
    <row r="54829" spans="71:71" x14ac:dyDescent="0.3">
      <c r="BS54829" s="24">
        <f t="shared" si="1179"/>
        <v>-2.5</v>
      </c>
    </row>
    <row r="54830" spans="71:71" x14ac:dyDescent="0.3">
      <c r="BS54830" s="24">
        <f t="shared" si="1179"/>
        <v>-2.5</v>
      </c>
    </row>
    <row r="54831" spans="71:71" x14ac:dyDescent="0.3">
      <c r="BS54831" s="24">
        <f t="shared" si="1179"/>
        <v>-2.5</v>
      </c>
    </row>
    <row r="54832" spans="71:71" x14ac:dyDescent="0.3">
      <c r="BS54832" s="24">
        <f t="shared" si="1179"/>
        <v>-2.5</v>
      </c>
    </row>
    <row r="54833" spans="71:71" x14ac:dyDescent="0.3">
      <c r="BS54833" s="24">
        <f t="shared" si="1179"/>
        <v>-2.5</v>
      </c>
    </row>
    <row r="54834" spans="71:71" x14ac:dyDescent="0.3">
      <c r="BS54834" s="24">
        <f t="shared" si="1179"/>
        <v>-2.5</v>
      </c>
    </row>
    <row r="54835" spans="71:71" x14ac:dyDescent="0.3">
      <c r="BS54835" s="24">
        <f t="shared" si="1179"/>
        <v>-2.5</v>
      </c>
    </row>
    <row r="54836" spans="71:71" x14ac:dyDescent="0.3">
      <c r="BS54836" s="24">
        <f t="shared" si="1179"/>
        <v>-2.5</v>
      </c>
    </row>
    <row r="54837" spans="71:71" x14ac:dyDescent="0.3">
      <c r="BS54837" s="24">
        <f t="shared" si="1179"/>
        <v>-2.5</v>
      </c>
    </row>
    <row r="54838" spans="71:71" x14ac:dyDescent="0.3">
      <c r="BS54838" s="24">
        <f t="shared" si="1179"/>
        <v>-2.5</v>
      </c>
    </row>
    <row r="54839" spans="71:71" x14ac:dyDescent="0.3">
      <c r="BS54839" s="24">
        <f t="shared" si="1179"/>
        <v>-2.5</v>
      </c>
    </row>
    <row r="54840" spans="71:71" x14ac:dyDescent="0.3">
      <c r="BS54840" s="24">
        <f t="shared" si="1179"/>
        <v>-2.5</v>
      </c>
    </row>
    <row r="54841" spans="71:71" x14ac:dyDescent="0.3">
      <c r="BS54841" s="24">
        <f t="shared" si="1179"/>
        <v>-2.5</v>
      </c>
    </row>
    <row r="54842" spans="71:71" x14ac:dyDescent="0.3">
      <c r="BS54842" s="24">
        <f t="shared" si="1179"/>
        <v>-2.5</v>
      </c>
    </row>
    <row r="54843" spans="71:71" x14ac:dyDescent="0.3">
      <c r="BS54843" s="24">
        <f t="shared" si="1179"/>
        <v>-2.5</v>
      </c>
    </row>
    <row r="54844" spans="71:71" x14ac:dyDescent="0.3">
      <c r="BS54844" s="24">
        <f t="shared" si="1179"/>
        <v>-2.5</v>
      </c>
    </row>
    <row r="54845" spans="71:71" x14ac:dyDescent="0.3">
      <c r="BS54845" s="24">
        <f t="shared" si="1179"/>
        <v>-2.5</v>
      </c>
    </row>
    <row r="54846" spans="71:71" x14ac:dyDescent="0.3">
      <c r="BS54846" s="24">
        <f t="shared" si="1179"/>
        <v>-2.5</v>
      </c>
    </row>
    <row r="54847" spans="71:71" x14ac:dyDescent="0.3">
      <c r="BS54847" s="24">
        <f t="shared" si="1179"/>
        <v>-2.5</v>
      </c>
    </row>
    <row r="54848" spans="71:71" x14ac:dyDescent="0.3">
      <c r="BS54848" s="24">
        <f t="shared" si="1179"/>
        <v>-2.5</v>
      </c>
    </row>
    <row r="54849" spans="71:71" x14ac:dyDescent="0.3">
      <c r="BS54849" s="24">
        <f t="shared" si="1179"/>
        <v>-2.5</v>
      </c>
    </row>
    <row r="54850" spans="71:71" x14ac:dyDescent="0.3">
      <c r="BS54850" s="24">
        <f t="shared" si="1179"/>
        <v>-2.5</v>
      </c>
    </row>
    <row r="54851" spans="71:71" x14ac:dyDescent="0.3">
      <c r="BS54851" s="24">
        <f t="shared" si="1179"/>
        <v>-2.5</v>
      </c>
    </row>
    <row r="54852" spans="71:71" x14ac:dyDescent="0.3">
      <c r="BS54852" s="24">
        <f t="shared" si="1179"/>
        <v>-2.5</v>
      </c>
    </row>
    <row r="54853" spans="71:71" x14ac:dyDescent="0.3">
      <c r="BS54853" s="24">
        <f t="shared" si="1179"/>
        <v>-2.5</v>
      </c>
    </row>
    <row r="54854" spans="71:71" x14ac:dyDescent="0.3">
      <c r="BS54854" s="24">
        <f t="shared" si="1179"/>
        <v>-2.5</v>
      </c>
    </row>
    <row r="54855" spans="71:71" x14ac:dyDescent="0.3">
      <c r="BS54855" s="24">
        <f t="shared" si="1179"/>
        <v>-2.5</v>
      </c>
    </row>
    <row r="54856" spans="71:71" x14ac:dyDescent="0.3">
      <c r="BS54856" s="24">
        <f t="shared" si="1179"/>
        <v>-2.5</v>
      </c>
    </row>
    <row r="54857" spans="71:71" x14ac:dyDescent="0.3">
      <c r="BS54857" s="24">
        <f t="shared" ref="BS54857:BS54920" si="1180">BR54857-2.5</f>
        <v>-2.5</v>
      </c>
    </row>
    <row r="54858" spans="71:71" x14ac:dyDescent="0.3">
      <c r="BS54858" s="24">
        <f t="shared" si="1180"/>
        <v>-2.5</v>
      </c>
    </row>
    <row r="54859" spans="71:71" x14ac:dyDescent="0.3">
      <c r="BS54859" s="24">
        <f t="shared" si="1180"/>
        <v>-2.5</v>
      </c>
    </row>
    <row r="54860" spans="71:71" x14ac:dyDescent="0.3">
      <c r="BS54860" s="24">
        <f t="shared" si="1180"/>
        <v>-2.5</v>
      </c>
    </row>
    <row r="54861" spans="71:71" x14ac:dyDescent="0.3">
      <c r="BS54861" s="24">
        <f t="shared" si="1180"/>
        <v>-2.5</v>
      </c>
    </row>
    <row r="54862" spans="71:71" x14ac:dyDescent="0.3">
      <c r="BS54862" s="24">
        <f t="shared" si="1180"/>
        <v>-2.5</v>
      </c>
    </row>
    <row r="54863" spans="71:71" x14ac:dyDescent="0.3">
      <c r="BS54863" s="24">
        <f t="shared" si="1180"/>
        <v>-2.5</v>
      </c>
    </row>
    <row r="54864" spans="71:71" x14ac:dyDescent="0.3">
      <c r="BS54864" s="24">
        <f t="shared" si="1180"/>
        <v>-2.5</v>
      </c>
    </row>
    <row r="54865" spans="71:71" x14ac:dyDescent="0.3">
      <c r="BS54865" s="24">
        <f t="shared" si="1180"/>
        <v>-2.5</v>
      </c>
    </row>
    <row r="54866" spans="71:71" x14ac:dyDescent="0.3">
      <c r="BS54866" s="24">
        <f t="shared" si="1180"/>
        <v>-2.5</v>
      </c>
    </row>
    <row r="54867" spans="71:71" x14ac:dyDescent="0.3">
      <c r="BS54867" s="24">
        <f t="shared" si="1180"/>
        <v>-2.5</v>
      </c>
    </row>
    <row r="54868" spans="71:71" x14ac:dyDescent="0.3">
      <c r="BS54868" s="24">
        <f t="shared" si="1180"/>
        <v>-2.5</v>
      </c>
    </row>
    <row r="54869" spans="71:71" x14ac:dyDescent="0.3">
      <c r="BS54869" s="24">
        <f t="shared" si="1180"/>
        <v>-2.5</v>
      </c>
    </row>
    <row r="54870" spans="71:71" x14ac:dyDescent="0.3">
      <c r="BS54870" s="24">
        <f t="shared" si="1180"/>
        <v>-2.5</v>
      </c>
    </row>
    <row r="54871" spans="71:71" x14ac:dyDescent="0.3">
      <c r="BS54871" s="24">
        <f t="shared" si="1180"/>
        <v>-2.5</v>
      </c>
    </row>
    <row r="54872" spans="71:71" x14ac:dyDescent="0.3">
      <c r="BS54872" s="24">
        <f t="shared" si="1180"/>
        <v>-2.5</v>
      </c>
    </row>
    <row r="54873" spans="71:71" x14ac:dyDescent="0.3">
      <c r="BS54873" s="24">
        <f t="shared" si="1180"/>
        <v>-2.5</v>
      </c>
    </row>
    <row r="54874" spans="71:71" x14ac:dyDescent="0.3">
      <c r="BS54874" s="24">
        <f t="shared" si="1180"/>
        <v>-2.5</v>
      </c>
    </row>
    <row r="54875" spans="71:71" x14ac:dyDescent="0.3">
      <c r="BS54875" s="24">
        <f t="shared" si="1180"/>
        <v>-2.5</v>
      </c>
    </row>
    <row r="54876" spans="71:71" x14ac:dyDescent="0.3">
      <c r="BS54876" s="24">
        <f t="shared" si="1180"/>
        <v>-2.5</v>
      </c>
    </row>
    <row r="54877" spans="71:71" x14ac:dyDescent="0.3">
      <c r="BS54877" s="24">
        <f t="shared" si="1180"/>
        <v>-2.5</v>
      </c>
    </row>
    <row r="54878" spans="71:71" x14ac:dyDescent="0.3">
      <c r="BS54878" s="24">
        <f t="shared" si="1180"/>
        <v>-2.5</v>
      </c>
    </row>
    <row r="54879" spans="71:71" x14ac:dyDescent="0.3">
      <c r="BS54879" s="24">
        <f t="shared" si="1180"/>
        <v>-2.5</v>
      </c>
    </row>
    <row r="54880" spans="71:71" x14ac:dyDescent="0.3">
      <c r="BS54880" s="24">
        <f t="shared" si="1180"/>
        <v>-2.5</v>
      </c>
    </row>
    <row r="54881" spans="71:71" x14ac:dyDescent="0.3">
      <c r="BS54881" s="24">
        <f t="shared" si="1180"/>
        <v>-2.5</v>
      </c>
    </row>
    <row r="54882" spans="71:71" x14ac:dyDescent="0.3">
      <c r="BS54882" s="24">
        <f t="shared" si="1180"/>
        <v>-2.5</v>
      </c>
    </row>
    <row r="54883" spans="71:71" x14ac:dyDescent="0.3">
      <c r="BS54883" s="24">
        <f t="shared" si="1180"/>
        <v>-2.5</v>
      </c>
    </row>
    <row r="54884" spans="71:71" x14ac:dyDescent="0.3">
      <c r="BS54884" s="24">
        <f t="shared" si="1180"/>
        <v>-2.5</v>
      </c>
    </row>
    <row r="54885" spans="71:71" x14ac:dyDescent="0.3">
      <c r="BS54885" s="24">
        <f t="shared" si="1180"/>
        <v>-2.5</v>
      </c>
    </row>
    <row r="54886" spans="71:71" x14ac:dyDescent="0.3">
      <c r="BS54886" s="24">
        <f t="shared" si="1180"/>
        <v>-2.5</v>
      </c>
    </row>
    <row r="54887" spans="71:71" x14ac:dyDescent="0.3">
      <c r="BS54887" s="24">
        <f t="shared" si="1180"/>
        <v>-2.5</v>
      </c>
    </row>
    <row r="54888" spans="71:71" x14ac:dyDescent="0.3">
      <c r="BS54888" s="24">
        <f t="shared" si="1180"/>
        <v>-2.5</v>
      </c>
    </row>
    <row r="54889" spans="71:71" x14ac:dyDescent="0.3">
      <c r="BS54889" s="24">
        <f t="shared" si="1180"/>
        <v>-2.5</v>
      </c>
    </row>
    <row r="54890" spans="71:71" x14ac:dyDescent="0.3">
      <c r="BS54890" s="24">
        <f t="shared" si="1180"/>
        <v>-2.5</v>
      </c>
    </row>
    <row r="54891" spans="71:71" x14ac:dyDescent="0.3">
      <c r="BS54891" s="24">
        <f t="shared" si="1180"/>
        <v>-2.5</v>
      </c>
    </row>
    <row r="54892" spans="71:71" x14ac:dyDescent="0.3">
      <c r="BS54892" s="24">
        <f t="shared" si="1180"/>
        <v>-2.5</v>
      </c>
    </row>
    <row r="54893" spans="71:71" x14ac:dyDescent="0.3">
      <c r="BS54893" s="24">
        <f t="shared" si="1180"/>
        <v>-2.5</v>
      </c>
    </row>
    <row r="54894" spans="71:71" x14ac:dyDescent="0.3">
      <c r="BS54894" s="24">
        <f t="shared" si="1180"/>
        <v>-2.5</v>
      </c>
    </row>
    <row r="54895" spans="71:71" x14ac:dyDescent="0.3">
      <c r="BS54895" s="24">
        <f t="shared" si="1180"/>
        <v>-2.5</v>
      </c>
    </row>
    <row r="54896" spans="71:71" x14ac:dyDescent="0.3">
      <c r="BS54896" s="24">
        <f t="shared" si="1180"/>
        <v>-2.5</v>
      </c>
    </row>
    <row r="54897" spans="71:71" x14ac:dyDescent="0.3">
      <c r="BS54897" s="24">
        <f t="shared" si="1180"/>
        <v>-2.5</v>
      </c>
    </row>
    <row r="54898" spans="71:71" x14ac:dyDescent="0.3">
      <c r="BS54898" s="24">
        <f t="shared" si="1180"/>
        <v>-2.5</v>
      </c>
    </row>
    <row r="54899" spans="71:71" x14ac:dyDescent="0.3">
      <c r="BS54899" s="24">
        <f t="shared" si="1180"/>
        <v>-2.5</v>
      </c>
    </row>
    <row r="54900" spans="71:71" x14ac:dyDescent="0.3">
      <c r="BS54900" s="24">
        <f t="shared" si="1180"/>
        <v>-2.5</v>
      </c>
    </row>
    <row r="54901" spans="71:71" x14ac:dyDescent="0.3">
      <c r="BS54901" s="24">
        <f t="shared" si="1180"/>
        <v>-2.5</v>
      </c>
    </row>
    <row r="54902" spans="71:71" x14ac:dyDescent="0.3">
      <c r="BS54902" s="24">
        <f t="shared" si="1180"/>
        <v>-2.5</v>
      </c>
    </row>
    <row r="54903" spans="71:71" x14ac:dyDescent="0.3">
      <c r="BS54903" s="24">
        <f t="shared" si="1180"/>
        <v>-2.5</v>
      </c>
    </row>
    <row r="54904" spans="71:71" x14ac:dyDescent="0.3">
      <c r="BS54904" s="24">
        <f t="shared" si="1180"/>
        <v>-2.5</v>
      </c>
    </row>
    <row r="54905" spans="71:71" x14ac:dyDescent="0.3">
      <c r="BS54905" s="24">
        <f t="shared" si="1180"/>
        <v>-2.5</v>
      </c>
    </row>
    <row r="54906" spans="71:71" x14ac:dyDescent="0.3">
      <c r="BS54906" s="24">
        <f t="shared" si="1180"/>
        <v>-2.5</v>
      </c>
    </row>
    <row r="54907" spans="71:71" x14ac:dyDescent="0.3">
      <c r="BS54907" s="24">
        <f t="shared" si="1180"/>
        <v>-2.5</v>
      </c>
    </row>
    <row r="54908" spans="71:71" x14ac:dyDescent="0.3">
      <c r="BS54908" s="24">
        <f t="shared" si="1180"/>
        <v>-2.5</v>
      </c>
    </row>
    <row r="54909" spans="71:71" x14ac:dyDescent="0.3">
      <c r="BS54909" s="24">
        <f t="shared" si="1180"/>
        <v>-2.5</v>
      </c>
    </row>
    <row r="54910" spans="71:71" x14ac:dyDescent="0.3">
      <c r="BS54910" s="24">
        <f t="shared" si="1180"/>
        <v>-2.5</v>
      </c>
    </row>
    <row r="54911" spans="71:71" x14ac:dyDescent="0.3">
      <c r="BS54911" s="24">
        <f t="shared" si="1180"/>
        <v>-2.5</v>
      </c>
    </row>
    <row r="54912" spans="71:71" x14ac:dyDescent="0.3">
      <c r="BS54912" s="24">
        <f t="shared" si="1180"/>
        <v>-2.5</v>
      </c>
    </row>
    <row r="54913" spans="71:71" x14ac:dyDescent="0.3">
      <c r="BS54913" s="24">
        <f t="shared" si="1180"/>
        <v>-2.5</v>
      </c>
    </row>
    <row r="54914" spans="71:71" x14ac:dyDescent="0.3">
      <c r="BS54914" s="24">
        <f t="shared" si="1180"/>
        <v>-2.5</v>
      </c>
    </row>
    <row r="54915" spans="71:71" x14ac:dyDescent="0.3">
      <c r="BS54915" s="24">
        <f t="shared" si="1180"/>
        <v>-2.5</v>
      </c>
    </row>
    <row r="54916" spans="71:71" x14ac:dyDescent="0.3">
      <c r="BS54916" s="24">
        <f t="shared" si="1180"/>
        <v>-2.5</v>
      </c>
    </row>
    <row r="54917" spans="71:71" x14ac:dyDescent="0.3">
      <c r="BS54917" s="24">
        <f t="shared" si="1180"/>
        <v>-2.5</v>
      </c>
    </row>
    <row r="54918" spans="71:71" x14ac:dyDescent="0.3">
      <c r="BS54918" s="24">
        <f t="shared" si="1180"/>
        <v>-2.5</v>
      </c>
    </row>
    <row r="54919" spans="71:71" x14ac:dyDescent="0.3">
      <c r="BS54919" s="24">
        <f t="shared" si="1180"/>
        <v>-2.5</v>
      </c>
    </row>
    <row r="54920" spans="71:71" x14ac:dyDescent="0.3">
      <c r="BS54920" s="24">
        <f t="shared" si="1180"/>
        <v>-2.5</v>
      </c>
    </row>
    <row r="54921" spans="71:71" x14ac:dyDescent="0.3">
      <c r="BS54921" s="24">
        <f t="shared" ref="BS54921:BS54984" si="1181">BR54921-2.5</f>
        <v>-2.5</v>
      </c>
    </row>
    <row r="54922" spans="71:71" x14ac:dyDescent="0.3">
      <c r="BS54922" s="24">
        <f t="shared" si="1181"/>
        <v>-2.5</v>
      </c>
    </row>
    <row r="54923" spans="71:71" x14ac:dyDescent="0.3">
      <c r="BS54923" s="24">
        <f t="shared" si="1181"/>
        <v>-2.5</v>
      </c>
    </row>
    <row r="54924" spans="71:71" x14ac:dyDescent="0.3">
      <c r="BS54924" s="24">
        <f t="shared" si="1181"/>
        <v>-2.5</v>
      </c>
    </row>
    <row r="54925" spans="71:71" x14ac:dyDescent="0.3">
      <c r="BS54925" s="24">
        <f t="shared" si="1181"/>
        <v>-2.5</v>
      </c>
    </row>
    <row r="54926" spans="71:71" x14ac:dyDescent="0.3">
      <c r="BS54926" s="24">
        <f t="shared" si="1181"/>
        <v>-2.5</v>
      </c>
    </row>
    <row r="54927" spans="71:71" x14ac:dyDescent="0.3">
      <c r="BS54927" s="24">
        <f t="shared" si="1181"/>
        <v>-2.5</v>
      </c>
    </row>
    <row r="54928" spans="71:71" x14ac:dyDescent="0.3">
      <c r="BS54928" s="24">
        <f t="shared" si="1181"/>
        <v>-2.5</v>
      </c>
    </row>
    <row r="54929" spans="71:71" x14ac:dyDescent="0.3">
      <c r="BS54929" s="24">
        <f t="shared" si="1181"/>
        <v>-2.5</v>
      </c>
    </row>
    <row r="54930" spans="71:71" x14ac:dyDescent="0.3">
      <c r="BS54930" s="24">
        <f t="shared" si="1181"/>
        <v>-2.5</v>
      </c>
    </row>
    <row r="54931" spans="71:71" x14ac:dyDescent="0.3">
      <c r="BS54931" s="24">
        <f t="shared" si="1181"/>
        <v>-2.5</v>
      </c>
    </row>
    <row r="54932" spans="71:71" x14ac:dyDescent="0.3">
      <c r="BS54932" s="24">
        <f t="shared" si="1181"/>
        <v>-2.5</v>
      </c>
    </row>
    <row r="54933" spans="71:71" x14ac:dyDescent="0.3">
      <c r="BS54933" s="24">
        <f t="shared" si="1181"/>
        <v>-2.5</v>
      </c>
    </row>
    <row r="54934" spans="71:71" x14ac:dyDescent="0.3">
      <c r="BS54934" s="24">
        <f t="shared" si="1181"/>
        <v>-2.5</v>
      </c>
    </row>
    <row r="54935" spans="71:71" x14ac:dyDescent="0.3">
      <c r="BS54935" s="24">
        <f t="shared" si="1181"/>
        <v>-2.5</v>
      </c>
    </row>
    <row r="54936" spans="71:71" x14ac:dyDescent="0.3">
      <c r="BS54936" s="24">
        <f t="shared" si="1181"/>
        <v>-2.5</v>
      </c>
    </row>
    <row r="54937" spans="71:71" x14ac:dyDescent="0.3">
      <c r="BS54937" s="24">
        <f t="shared" si="1181"/>
        <v>-2.5</v>
      </c>
    </row>
    <row r="54938" spans="71:71" x14ac:dyDescent="0.3">
      <c r="BS54938" s="24">
        <f t="shared" si="1181"/>
        <v>-2.5</v>
      </c>
    </row>
    <row r="54939" spans="71:71" x14ac:dyDescent="0.3">
      <c r="BS54939" s="24">
        <f t="shared" si="1181"/>
        <v>-2.5</v>
      </c>
    </row>
    <row r="54940" spans="71:71" x14ac:dyDescent="0.3">
      <c r="BS54940" s="24">
        <f t="shared" si="1181"/>
        <v>-2.5</v>
      </c>
    </row>
    <row r="54941" spans="71:71" x14ac:dyDescent="0.3">
      <c r="BS54941" s="24">
        <f t="shared" si="1181"/>
        <v>-2.5</v>
      </c>
    </row>
    <row r="54942" spans="71:71" x14ac:dyDescent="0.3">
      <c r="BS54942" s="24">
        <f t="shared" si="1181"/>
        <v>-2.5</v>
      </c>
    </row>
    <row r="54943" spans="71:71" x14ac:dyDescent="0.3">
      <c r="BS54943" s="24">
        <f t="shared" si="1181"/>
        <v>-2.5</v>
      </c>
    </row>
    <row r="54944" spans="71:71" x14ac:dyDescent="0.3">
      <c r="BS54944" s="24">
        <f t="shared" si="1181"/>
        <v>-2.5</v>
      </c>
    </row>
    <row r="54945" spans="71:71" x14ac:dyDescent="0.3">
      <c r="BS54945" s="24">
        <f t="shared" si="1181"/>
        <v>-2.5</v>
      </c>
    </row>
    <row r="54946" spans="71:71" x14ac:dyDescent="0.3">
      <c r="BS54946" s="24">
        <f t="shared" si="1181"/>
        <v>-2.5</v>
      </c>
    </row>
    <row r="54947" spans="71:71" x14ac:dyDescent="0.3">
      <c r="BS54947" s="24">
        <f t="shared" si="1181"/>
        <v>-2.5</v>
      </c>
    </row>
    <row r="54948" spans="71:71" x14ac:dyDescent="0.3">
      <c r="BS54948" s="24">
        <f t="shared" si="1181"/>
        <v>-2.5</v>
      </c>
    </row>
    <row r="54949" spans="71:71" x14ac:dyDescent="0.3">
      <c r="BS54949" s="24">
        <f t="shared" si="1181"/>
        <v>-2.5</v>
      </c>
    </row>
    <row r="54950" spans="71:71" x14ac:dyDescent="0.3">
      <c r="BS54950" s="24">
        <f t="shared" si="1181"/>
        <v>-2.5</v>
      </c>
    </row>
    <row r="54951" spans="71:71" x14ac:dyDescent="0.3">
      <c r="BS54951" s="24">
        <f t="shared" si="1181"/>
        <v>-2.5</v>
      </c>
    </row>
    <row r="54952" spans="71:71" x14ac:dyDescent="0.3">
      <c r="BS54952" s="24">
        <f t="shared" si="1181"/>
        <v>-2.5</v>
      </c>
    </row>
    <row r="54953" spans="71:71" x14ac:dyDescent="0.3">
      <c r="BS54953" s="24">
        <f t="shared" si="1181"/>
        <v>-2.5</v>
      </c>
    </row>
    <row r="54954" spans="71:71" x14ac:dyDescent="0.3">
      <c r="BS54954" s="24">
        <f t="shared" si="1181"/>
        <v>-2.5</v>
      </c>
    </row>
    <row r="54955" spans="71:71" x14ac:dyDescent="0.3">
      <c r="BS54955" s="24">
        <f t="shared" si="1181"/>
        <v>-2.5</v>
      </c>
    </row>
    <row r="54956" spans="71:71" x14ac:dyDescent="0.3">
      <c r="BS54956" s="24">
        <f t="shared" si="1181"/>
        <v>-2.5</v>
      </c>
    </row>
    <row r="54957" spans="71:71" x14ac:dyDescent="0.3">
      <c r="BS54957" s="24">
        <f t="shared" si="1181"/>
        <v>-2.5</v>
      </c>
    </row>
    <row r="54958" spans="71:71" x14ac:dyDescent="0.3">
      <c r="BS54958" s="24">
        <f t="shared" si="1181"/>
        <v>-2.5</v>
      </c>
    </row>
    <row r="54959" spans="71:71" x14ac:dyDescent="0.3">
      <c r="BS54959" s="24">
        <f t="shared" si="1181"/>
        <v>-2.5</v>
      </c>
    </row>
    <row r="54960" spans="71:71" x14ac:dyDescent="0.3">
      <c r="BS54960" s="24">
        <f t="shared" si="1181"/>
        <v>-2.5</v>
      </c>
    </row>
    <row r="54961" spans="71:71" x14ac:dyDescent="0.3">
      <c r="BS54961" s="24">
        <f t="shared" si="1181"/>
        <v>-2.5</v>
      </c>
    </row>
    <row r="54962" spans="71:71" x14ac:dyDescent="0.3">
      <c r="BS54962" s="24">
        <f t="shared" si="1181"/>
        <v>-2.5</v>
      </c>
    </row>
    <row r="54963" spans="71:71" x14ac:dyDescent="0.3">
      <c r="BS54963" s="24">
        <f t="shared" si="1181"/>
        <v>-2.5</v>
      </c>
    </row>
    <row r="54964" spans="71:71" x14ac:dyDescent="0.3">
      <c r="BS54964" s="24">
        <f t="shared" si="1181"/>
        <v>-2.5</v>
      </c>
    </row>
    <row r="54965" spans="71:71" x14ac:dyDescent="0.3">
      <c r="BS54965" s="24">
        <f t="shared" si="1181"/>
        <v>-2.5</v>
      </c>
    </row>
    <row r="54966" spans="71:71" x14ac:dyDescent="0.3">
      <c r="BS54966" s="24">
        <f t="shared" si="1181"/>
        <v>-2.5</v>
      </c>
    </row>
    <row r="54967" spans="71:71" x14ac:dyDescent="0.3">
      <c r="BS54967" s="24">
        <f t="shared" si="1181"/>
        <v>-2.5</v>
      </c>
    </row>
    <row r="54968" spans="71:71" x14ac:dyDescent="0.3">
      <c r="BS54968" s="24">
        <f t="shared" si="1181"/>
        <v>-2.5</v>
      </c>
    </row>
    <row r="54969" spans="71:71" x14ac:dyDescent="0.3">
      <c r="BS54969" s="24">
        <f t="shared" si="1181"/>
        <v>-2.5</v>
      </c>
    </row>
    <row r="54970" spans="71:71" x14ac:dyDescent="0.3">
      <c r="BS54970" s="24">
        <f t="shared" si="1181"/>
        <v>-2.5</v>
      </c>
    </row>
    <row r="54971" spans="71:71" x14ac:dyDescent="0.3">
      <c r="BS54971" s="24">
        <f t="shared" si="1181"/>
        <v>-2.5</v>
      </c>
    </row>
    <row r="54972" spans="71:71" x14ac:dyDescent="0.3">
      <c r="BS54972" s="24">
        <f t="shared" si="1181"/>
        <v>-2.5</v>
      </c>
    </row>
    <row r="54973" spans="71:71" x14ac:dyDescent="0.3">
      <c r="BS54973" s="24">
        <f t="shared" si="1181"/>
        <v>-2.5</v>
      </c>
    </row>
    <row r="54974" spans="71:71" x14ac:dyDescent="0.3">
      <c r="BS54974" s="24">
        <f t="shared" si="1181"/>
        <v>-2.5</v>
      </c>
    </row>
    <row r="54975" spans="71:71" x14ac:dyDescent="0.3">
      <c r="BS54975" s="24">
        <f t="shared" si="1181"/>
        <v>-2.5</v>
      </c>
    </row>
    <row r="54976" spans="71:71" x14ac:dyDescent="0.3">
      <c r="BS54976" s="24">
        <f t="shared" si="1181"/>
        <v>-2.5</v>
      </c>
    </row>
    <row r="54977" spans="71:71" x14ac:dyDescent="0.3">
      <c r="BS54977" s="24">
        <f t="shared" si="1181"/>
        <v>-2.5</v>
      </c>
    </row>
    <row r="54978" spans="71:71" x14ac:dyDescent="0.3">
      <c r="BS54978" s="24">
        <f t="shared" si="1181"/>
        <v>-2.5</v>
      </c>
    </row>
    <row r="54979" spans="71:71" x14ac:dyDescent="0.3">
      <c r="BS54979" s="24">
        <f t="shared" si="1181"/>
        <v>-2.5</v>
      </c>
    </row>
    <row r="54980" spans="71:71" x14ac:dyDescent="0.3">
      <c r="BS54980" s="24">
        <f t="shared" si="1181"/>
        <v>-2.5</v>
      </c>
    </row>
    <row r="54981" spans="71:71" x14ac:dyDescent="0.3">
      <c r="BS54981" s="24">
        <f t="shared" si="1181"/>
        <v>-2.5</v>
      </c>
    </row>
    <row r="54982" spans="71:71" x14ac:dyDescent="0.3">
      <c r="BS54982" s="24">
        <f t="shared" si="1181"/>
        <v>-2.5</v>
      </c>
    </row>
    <row r="54983" spans="71:71" x14ac:dyDescent="0.3">
      <c r="BS54983" s="24">
        <f t="shared" si="1181"/>
        <v>-2.5</v>
      </c>
    </row>
    <row r="54984" spans="71:71" x14ac:dyDescent="0.3">
      <c r="BS54984" s="24">
        <f t="shared" si="1181"/>
        <v>-2.5</v>
      </c>
    </row>
    <row r="54985" spans="71:71" x14ac:dyDescent="0.3">
      <c r="BS54985" s="24">
        <f t="shared" ref="BS54985:BS55048" si="1182">BR54985-2.5</f>
        <v>-2.5</v>
      </c>
    </row>
    <row r="54986" spans="71:71" x14ac:dyDescent="0.3">
      <c r="BS54986" s="24">
        <f t="shared" si="1182"/>
        <v>-2.5</v>
      </c>
    </row>
    <row r="54987" spans="71:71" x14ac:dyDescent="0.3">
      <c r="BS54987" s="24">
        <f t="shared" si="1182"/>
        <v>-2.5</v>
      </c>
    </row>
    <row r="54988" spans="71:71" x14ac:dyDescent="0.3">
      <c r="BS54988" s="24">
        <f t="shared" si="1182"/>
        <v>-2.5</v>
      </c>
    </row>
    <row r="54989" spans="71:71" x14ac:dyDescent="0.3">
      <c r="BS54989" s="24">
        <f t="shared" si="1182"/>
        <v>-2.5</v>
      </c>
    </row>
    <row r="54990" spans="71:71" x14ac:dyDescent="0.3">
      <c r="BS54990" s="24">
        <f t="shared" si="1182"/>
        <v>-2.5</v>
      </c>
    </row>
    <row r="54991" spans="71:71" x14ac:dyDescent="0.3">
      <c r="BS54991" s="24">
        <f t="shared" si="1182"/>
        <v>-2.5</v>
      </c>
    </row>
    <row r="54992" spans="71:71" x14ac:dyDescent="0.3">
      <c r="BS54992" s="24">
        <f t="shared" si="1182"/>
        <v>-2.5</v>
      </c>
    </row>
    <row r="54993" spans="71:71" x14ac:dyDescent="0.3">
      <c r="BS54993" s="24">
        <f t="shared" si="1182"/>
        <v>-2.5</v>
      </c>
    </row>
    <row r="54994" spans="71:71" x14ac:dyDescent="0.3">
      <c r="BS54994" s="24">
        <f t="shared" si="1182"/>
        <v>-2.5</v>
      </c>
    </row>
    <row r="54995" spans="71:71" x14ac:dyDescent="0.3">
      <c r="BS54995" s="24">
        <f t="shared" si="1182"/>
        <v>-2.5</v>
      </c>
    </row>
    <row r="54996" spans="71:71" x14ac:dyDescent="0.3">
      <c r="BS54996" s="24">
        <f t="shared" si="1182"/>
        <v>-2.5</v>
      </c>
    </row>
    <row r="54997" spans="71:71" x14ac:dyDescent="0.3">
      <c r="BS54997" s="24">
        <f t="shared" si="1182"/>
        <v>-2.5</v>
      </c>
    </row>
    <row r="54998" spans="71:71" x14ac:dyDescent="0.3">
      <c r="BS54998" s="24">
        <f t="shared" si="1182"/>
        <v>-2.5</v>
      </c>
    </row>
    <row r="54999" spans="71:71" x14ac:dyDescent="0.3">
      <c r="BS54999" s="24">
        <f t="shared" si="1182"/>
        <v>-2.5</v>
      </c>
    </row>
    <row r="55000" spans="71:71" x14ac:dyDescent="0.3">
      <c r="BS55000" s="24">
        <f t="shared" si="1182"/>
        <v>-2.5</v>
      </c>
    </row>
    <row r="55001" spans="71:71" x14ac:dyDescent="0.3">
      <c r="BS55001" s="24">
        <f t="shared" si="1182"/>
        <v>-2.5</v>
      </c>
    </row>
    <row r="55002" spans="71:71" x14ac:dyDescent="0.3">
      <c r="BS55002" s="24">
        <f t="shared" si="1182"/>
        <v>-2.5</v>
      </c>
    </row>
    <row r="55003" spans="71:71" x14ac:dyDescent="0.3">
      <c r="BS55003" s="24">
        <f t="shared" si="1182"/>
        <v>-2.5</v>
      </c>
    </row>
    <row r="55004" spans="71:71" x14ac:dyDescent="0.3">
      <c r="BS55004" s="24">
        <f t="shared" si="1182"/>
        <v>-2.5</v>
      </c>
    </row>
    <row r="55005" spans="71:71" x14ac:dyDescent="0.3">
      <c r="BS55005" s="24">
        <f t="shared" si="1182"/>
        <v>-2.5</v>
      </c>
    </row>
    <row r="55006" spans="71:71" x14ac:dyDescent="0.3">
      <c r="BS55006" s="24">
        <f t="shared" si="1182"/>
        <v>-2.5</v>
      </c>
    </row>
    <row r="55007" spans="71:71" x14ac:dyDescent="0.3">
      <c r="BS55007" s="24">
        <f t="shared" si="1182"/>
        <v>-2.5</v>
      </c>
    </row>
    <row r="55008" spans="71:71" x14ac:dyDescent="0.3">
      <c r="BS55008" s="24">
        <f t="shared" si="1182"/>
        <v>-2.5</v>
      </c>
    </row>
    <row r="55009" spans="71:71" x14ac:dyDescent="0.3">
      <c r="BS55009" s="24">
        <f t="shared" si="1182"/>
        <v>-2.5</v>
      </c>
    </row>
    <row r="55010" spans="71:71" x14ac:dyDescent="0.3">
      <c r="BS55010" s="24">
        <f t="shared" si="1182"/>
        <v>-2.5</v>
      </c>
    </row>
    <row r="55011" spans="71:71" x14ac:dyDescent="0.3">
      <c r="BS55011" s="24">
        <f t="shared" si="1182"/>
        <v>-2.5</v>
      </c>
    </row>
    <row r="55012" spans="71:71" x14ac:dyDescent="0.3">
      <c r="BS55012" s="24">
        <f t="shared" si="1182"/>
        <v>-2.5</v>
      </c>
    </row>
    <row r="55013" spans="71:71" x14ac:dyDescent="0.3">
      <c r="BS55013" s="24">
        <f t="shared" si="1182"/>
        <v>-2.5</v>
      </c>
    </row>
    <row r="55014" spans="71:71" x14ac:dyDescent="0.3">
      <c r="BS55014" s="24">
        <f t="shared" si="1182"/>
        <v>-2.5</v>
      </c>
    </row>
    <row r="55015" spans="71:71" x14ac:dyDescent="0.3">
      <c r="BS55015" s="24">
        <f t="shared" si="1182"/>
        <v>-2.5</v>
      </c>
    </row>
    <row r="55016" spans="71:71" x14ac:dyDescent="0.3">
      <c r="BS55016" s="24">
        <f t="shared" si="1182"/>
        <v>-2.5</v>
      </c>
    </row>
    <row r="55017" spans="71:71" x14ac:dyDescent="0.3">
      <c r="BS55017" s="24">
        <f t="shared" si="1182"/>
        <v>-2.5</v>
      </c>
    </row>
    <row r="55018" spans="71:71" x14ac:dyDescent="0.3">
      <c r="BS55018" s="24">
        <f t="shared" si="1182"/>
        <v>-2.5</v>
      </c>
    </row>
    <row r="55019" spans="71:71" x14ac:dyDescent="0.3">
      <c r="BS55019" s="24">
        <f t="shared" si="1182"/>
        <v>-2.5</v>
      </c>
    </row>
    <row r="55020" spans="71:71" x14ac:dyDescent="0.3">
      <c r="BS55020" s="24">
        <f t="shared" si="1182"/>
        <v>-2.5</v>
      </c>
    </row>
    <row r="55021" spans="71:71" x14ac:dyDescent="0.3">
      <c r="BS55021" s="24">
        <f t="shared" si="1182"/>
        <v>-2.5</v>
      </c>
    </row>
    <row r="55022" spans="71:71" x14ac:dyDescent="0.3">
      <c r="BS55022" s="24">
        <f t="shared" si="1182"/>
        <v>-2.5</v>
      </c>
    </row>
    <row r="55023" spans="71:71" x14ac:dyDescent="0.3">
      <c r="BS55023" s="24">
        <f t="shared" si="1182"/>
        <v>-2.5</v>
      </c>
    </row>
    <row r="55024" spans="71:71" x14ac:dyDescent="0.3">
      <c r="BS55024" s="24">
        <f t="shared" si="1182"/>
        <v>-2.5</v>
      </c>
    </row>
    <row r="55025" spans="71:71" x14ac:dyDescent="0.3">
      <c r="BS55025" s="24">
        <f t="shared" si="1182"/>
        <v>-2.5</v>
      </c>
    </row>
    <row r="55026" spans="71:71" x14ac:dyDescent="0.3">
      <c r="BS55026" s="24">
        <f t="shared" si="1182"/>
        <v>-2.5</v>
      </c>
    </row>
    <row r="55027" spans="71:71" x14ac:dyDescent="0.3">
      <c r="BS55027" s="24">
        <f t="shared" si="1182"/>
        <v>-2.5</v>
      </c>
    </row>
    <row r="55028" spans="71:71" x14ac:dyDescent="0.3">
      <c r="BS55028" s="24">
        <f t="shared" si="1182"/>
        <v>-2.5</v>
      </c>
    </row>
    <row r="55029" spans="71:71" x14ac:dyDescent="0.3">
      <c r="BS55029" s="24">
        <f t="shared" si="1182"/>
        <v>-2.5</v>
      </c>
    </row>
    <row r="55030" spans="71:71" x14ac:dyDescent="0.3">
      <c r="BS55030" s="24">
        <f t="shared" si="1182"/>
        <v>-2.5</v>
      </c>
    </row>
    <row r="55031" spans="71:71" x14ac:dyDescent="0.3">
      <c r="BS55031" s="24">
        <f t="shared" si="1182"/>
        <v>-2.5</v>
      </c>
    </row>
    <row r="55032" spans="71:71" x14ac:dyDescent="0.3">
      <c r="BS55032" s="24">
        <f t="shared" si="1182"/>
        <v>-2.5</v>
      </c>
    </row>
    <row r="55033" spans="71:71" x14ac:dyDescent="0.3">
      <c r="BS55033" s="24">
        <f t="shared" si="1182"/>
        <v>-2.5</v>
      </c>
    </row>
    <row r="55034" spans="71:71" x14ac:dyDescent="0.3">
      <c r="BS55034" s="24">
        <f t="shared" si="1182"/>
        <v>-2.5</v>
      </c>
    </row>
    <row r="55035" spans="71:71" x14ac:dyDescent="0.3">
      <c r="BS55035" s="24">
        <f t="shared" si="1182"/>
        <v>-2.5</v>
      </c>
    </row>
    <row r="55036" spans="71:71" x14ac:dyDescent="0.3">
      <c r="BS55036" s="24">
        <f t="shared" si="1182"/>
        <v>-2.5</v>
      </c>
    </row>
    <row r="55037" spans="71:71" x14ac:dyDescent="0.3">
      <c r="BS55037" s="24">
        <f t="shared" si="1182"/>
        <v>-2.5</v>
      </c>
    </row>
    <row r="55038" spans="71:71" x14ac:dyDescent="0.3">
      <c r="BS55038" s="24">
        <f t="shared" si="1182"/>
        <v>-2.5</v>
      </c>
    </row>
    <row r="55039" spans="71:71" x14ac:dyDescent="0.3">
      <c r="BS55039" s="24">
        <f t="shared" si="1182"/>
        <v>-2.5</v>
      </c>
    </row>
    <row r="55040" spans="71:71" x14ac:dyDescent="0.3">
      <c r="BS55040" s="24">
        <f t="shared" si="1182"/>
        <v>-2.5</v>
      </c>
    </row>
    <row r="55041" spans="71:71" x14ac:dyDescent="0.3">
      <c r="BS55041" s="24">
        <f t="shared" si="1182"/>
        <v>-2.5</v>
      </c>
    </row>
    <row r="55042" spans="71:71" x14ac:dyDescent="0.3">
      <c r="BS55042" s="24">
        <f t="shared" si="1182"/>
        <v>-2.5</v>
      </c>
    </row>
    <row r="55043" spans="71:71" x14ac:dyDescent="0.3">
      <c r="BS55043" s="24">
        <f t="shared" si="1182"/>
        <v>-2.5</v>
      </c>
    </row>
    <row r="55044" spans="71:71" x14ac:dyDescent="0.3">
      <c r="BS55044" s="24">
        <f t="shared" si="1182"/>
        <v>-2.5</v>
      </c>
    </row>
    <row r="55045" spans="71:71" x14ac:dyDescent="0.3">
      <c r="BS55045" s="24">
        <f t="shared" si="1182"/>
        <v>-2.5</v>
      </c>
    </row>
    <row r="55046" spans="71:71" x14ac:dyDescent="0.3">
      <c r="BS55046" s="24">
        <f t="shared" si="1182"/>
        <v>-2.5</v>
      </c>
    </row>
    <row r="55047" spans="71:71" x14ac:dyDescent="0.3">
      <c r="BS55047" s="24">
        <f t="shared" si="1182"/>
        <v>-2.5</v>
      </c>
    </row>
    <row r="55048" spans="71:71" x14ac:dyDescent="0.3">
      <c r="BS55048" s="24">
        <f t="shared" si="1182"/>
        <v>-2.5</v>
      </c>
    </row>
    <row r="55049" spans="71:71" x14ac:dyDescent="0.3">
      <c r="BS55049" s="24">
        <f t="shared" ref="BS55049:BS55112" si="1183">BR55049-2.5</f>
        <v>-2.5</v>
      </c>
    </row>
    <row r="55050" spans="71:71" x14ac:dyDescent="0.3">
      <c r="BS55050" s="24">
        <f t="shared" si="1183"/>
        <v>-2.5</v>
      </c>
    </row>
    <row r="55051" spans="71:71" x14ac:dyDescent="0.3">
      <c r="BS55051" s="24">
        <f t="shared" si="1183"/>
        <v>-2.5</v>
      </c>
    </row>
    <row r="55052" spans="71:71" x14ac:dyDescent="0.3">
      <c r="BS55052" s="24">
        <f t="shared" si="1183"/>
        <v>-2.5</v>
      </c>
    </row>
    <row r="55053" spans="71:71" x14ac:dyDescent="0.3">
      <c r="BS55053" s="24">
        <f t="shared" si="1183"/>
        <v>-2.5</v>
      </c>
    </row>
    <row r="55054" spans="71:71" x14ac:dyDescent="0.3">
      <c r="BS55054" s="24">
        <f t="shared" si="1183"/>
        <v>-2.5</v>
      </c>
    </row>
    <row r="55055" spans="71:71" x14ac:dyDescent="0.3">
      <c r="BS55055" s="24">
        <f t="shared" si="1183"/>
        <v>-2.5</v>
      </c>
    </row>
    <row r="55056" spans="71:71" x14ac:dyDescent="0.3">
      <c r="BS55056" s="24">
        <f t="shared" si="1183"/>
        <v>-2.5</v>
      </c>
    </row>
    <row r="55057" spans="71:71" x14ac:dyDescent="0.3">
      <c r="BS55057" s="24">
        <f t="shared" si="1183"/>
        <v>-2.5</v>
      </c>
    </row>
    <row r="55058" spans="71:71" x14ac:dyDescent="0.3">
      <c r="BS55058" s="24">
        <f t="shared" si="1183"/>
        <v>-2.5</v>
      </c>
    </row>
    <row r="55059" spans="71:71" x14ac:dyDescent="0.3">
      <c r="BS55059" s="24">
        <f t="shared" si="1183"/>
        <v>-2.5</v>
      </c>
    </row>
    <row r="55060" spans="71:71" x14ac:dyDescent="0.3">
      <c r="BS55060" s="24">
        <f t="shared" si="1183"/>
        <v>-2.5</v>
      </c>
    </row>
    <row r="55061" spans="71:71" x14ac:dyDescent="0.3">
      <c r="BS55061" s="24">
        <f t="shared" si="1183"/>
        <v>-2.5</v>
      </c>
    </row>
    <row r="55062" spans="71:71" x14ac:dyDescent="0.3">
      <c r="BS55062" s="24">
        <f t="shared" si="1183"/>
        <v>-2.5</v>
      </c>
    </row>
    <row r="55063" spans="71:71" x14ac:dyDescent="0.3">
      <c r="BS55063" s="24">
        <f t="shared" si="1183"/>
        <v>-2.5</v>
      </c>
    </row>
    <row r="55064" spans="71:71" x14ac:dyDescent="0.3">
      <c r="BS55064" s="24">
        <f t="shared" si="1183"/>
        <v>-2.5</v>
      </c>
    </row>
    <row r="55065" spans="71:71" x14ac:dyDescent="0.3">
      <c r="BS55065" s="24">
        <f t="shared" si="1183"/>
        <v>-2.5</v>
      </c>
    </row>
    <row r="55066" spans="71:71" x14ac:dyDescent="0.3">
      <c r="BS55066" s="24">
        <f t="shared" si="1183"/>
        <v>-2.5</v>
      </c>
    </row>
    <row r="55067" spans="71:71" x14ac:dyDescent="0.3">
      <c r="BS55067" s="24">
        <f t="shared" si="1183"/>
        <v>-2.5</v>
      </c>
    </row>
    <row r="55068" spans="71:71" x14ac:dyDescent="0.3">
      <c r="BS55068" s="24">
        <f t="shared" si="1183"/>
        <v>-2.5</v>
      </c>
    </row>
    <row r="55069" spans="71:71" x14ac:dyDescent="0.3">
      <c r="BS55069" s="24">
        <f t="shared" si="1183"/>
        <v>-2.5</v>
      </c>
    </row>
    <row r="55070" spans="71:71" x14ac:dyDescent="0.3">
      <c r="BS55070" s="24">
        <f t="shared" si="1183"/>
        <v>-2.5</v>
      </c>
    </row>
    <row r="55071" spans="71:71" x14ac:dyDescent="0.3">
      <c r="BS55071" s="24">
        <f t="shared" si="1183"/>
        <v>-2.5</v>
      </c>
    </row>
    <row r="55072" spans="71:71" x14ac:dyDescent="0.3">
      <c r="BS55072" s="24">
        <f t="shared" si="1183"/>
        <v>-2.5</v>
      </c>
    </row>
    <row r="55073" spans="71:71" x14ac:dyDescent="0.3">
      <c r="BS55073" s="24">
        <f t="shared" si="1183"/>
        <v>-2.5</v>
      </c>
    </row>
    <row r="55074" spans="71:71" x14ac:dyDescent="0.3">
      <c r="BS55074" s="24">
        <f t="shared" si="1183"/>
        <v>-2.5</v>
      </c>
    </row>
    <row r="55075" spans="71:71" x14ac:dyDescent="0.3">
      <c r="BS55075" s="24">
        <f t="shared" si="1183"/>
        <v>-2.5</v>
      </c>
    </row>
    <row r="55076" spans="71:71" x14ac:dyDescent="0.3">
      <c r="BS55076" s="24">
        <f t="shared" si="1183"/>
        <v>-2.5</v>
      </c>
    </row>
    <row r="55077" spans="71:71" x14ac:dyDescent="0.3">
      <c r="BS55077" s="24">
        <f t="shared" si="1183"/>
        <v>-2.5</v>
      </c>
    </row>
    <row r="55078" spans="71:71" x14ac:dyDescent="0.3">
      <c r="BS55078" s="24">
        <f t="shared" si="1183"/>
        <v>-2.5</v>
      </c>
    </row>
    <row r="55079" spans="71:71" x14ac:dyDescent="0.3">
      <c r="BS55079" s="24">
        <f t="shared" si="1183"/>
        <v>-2.5</v>
      </c>
    </row>
    <row r="55080" spans="71:71" x14ac:dyDescent="0.3">
      <c r="BS55080" s="24">
        <f t="shared" si="1183"/>
        <v>-2.5</v>
      </c>
    </row>
    <row r="55081" spans="71:71" x14ac:dyDescent="0.3">
      <c r="BS55081" s="24">
        <f t="shared" si="1183"/>
        <v>-2.5</v>
      </c>
    </row>
    <row r="55082" spans="71:71" x14ac:dyDescent="0.3">
      <c r="BS55082" s="24">
        <f t="shared" si="1183"/>
        <v>-2.5</v>
      </c>
    </row>
    <row r="55083" spans="71:71" x14ac:dyDescent="0.3">
      <c r="BS55083" s="24">
        <f t="shared" si="1183"/>
        <v>-2.5</v>
      </c>
    </row>
    <row r="55084" spans="71:71" x14ac:dyDescent="0.3">
      <c r="BS55084" s="24">
        <f t="shared" si="1183"/>
        <v>-2.5</v>
      </c>
    </row>
    <row r="55085" spans="71:71" x14ac:dyDescent="0.3">
      <c r="BS55085" s="24">
        <f t="shared" si="1183"/>
        <v>-2.5</v>
      </c>
    </row>
    <row r="55086" spans="71:71" x14ac:dyDescent="0.3">
      <c r="BS55086" s="24">
        <f t="shared" si="1183"/>
        <v>-2.5</v>
      </c>
    </row>
    <row r="55087" spans="71:71" x14ac:dyDescent="0.3">
      <c r="BS55087" s="24">
        <f t="shared" si="1183"/>
        <v>-2.5</v>
      </c>
    </row>
    <row r="55088" spans="71:71" x14ac:dyDescent="0.3">
      <c r="BS55088" s="24">
        <f t="shared" si="1183"/>
        <v>-2.5</v>
      </c>
    </row>
    <row r="55089" spans="71:71" x14ac:dyDescent="0.3">
      <c r="BS55089" s="24">
        <f t="shared" si="1183"/>
        <v>-2.5</v>
      </c>
    </row>
    <row r="55090" spans="71:71" x14ac:dyDescent="0.3">
      <c r="BS55090" s="24">
        <f t="shared" si="1183"/>
        <v>-2.5</v>
      </c>
    </row>
    <row r="55091" spans="71:71" x14ac:dyDescent="0.3">
      <c r="BS55091" s="24">
        <f t="shared" si="1183"/>
        <v>-2.5</v>
      </c>
    </row>
    <row r="55092" spans="71:71" x14ac:dyDescent="0.3">
      <c r="BS55092" s="24">
        <f t="shared" si="1183"/>
        <v>-2.5</v>
      </c>
    </row>
    <row r="55093" spans="71:71" x14ac:dyDescent="0.3">
      <c r="BS55093" s="24">
        <f t="shared" si="1183"/>
        <v>-2.5</v>
      </c>
    </row>
    <row r="55094" spans="71:71" x14ac:dyDescent="0.3">
      <c r="BS55094" s="24">
        <f t="shared" si="1183"/>
        <v>-2.5</v>
      </c>
    </row>
    <row r="55095" spans="71:71" x14ac:dyDescent="0.3">
      <c r="BS55095" s="24">
        <f t="shared" si="1183"/>
        <v>-2.5</v>
      </c>
    </row>
    <row r="55096" spans="71:71" x14ac:dyDescent="0.3">
      <c r="BS55096" s="24">
        <f t="shared" si="1183"/>
        <v>-2.5</v>
      </c>
    </row>
    <row r="55097" spans="71:71" x14ac:dyDescent="0.3">
      <c r="BS55097" s="24">
        <f t="shared" si="1183"/>
        <v>-2.5</v>
      </c>
    </row>
    <row r="55098" spans="71:71" x14ac:dyDescent="0.3">
      <c r="BS55098" s="24">
        <f t="shared" si="1183"/>
        <v>-2.5</v>
      </c>
    </row>
    <row r="55099" spans="71:71" x14ac:dyDescent="0.3">
      <c r="BS55099" s="24">
        <f t="shared" si="1183"/>
        <v>-2.5</v>
      </c>
    </row>
    <row r="55100" spans="71:71" x14ac:dyDescent="0.3">
      <c r="BS55100" s="24">
        <f t="shared" si="1183"/>
        <v>-2.5</v>
      </c>
    </row>
    <row r="55101" spans="71:71" x14ac:dyDescent="0.3">
      <c r="BS55101" s="24">
        <f t="shared" si="1183"/>
        <v>-2.5</v>
      </c>
    </row>
    <row r="55102" spans="71:71" x14ac:dyDescent="0.3">
      <c r="BS55102" s="24">
        <f t="shared" si="1183"/>
        <v>-2.5</v>
      </c>
    </row>
    <row r="55103" spans="71:71" x14ac:dyDescent="0.3">
      <c r="BS55103" s="24">
        <f t="shared" si="1183"/>
        <v>-2.5</v>
      </c>
    </row>
    <row r="55104" spans="71:71" x14ac:dyDescent="0.3">
      <c r="BS55104" s="24">
        <f t="shared" si="1183"/>
        <v>-2.5</v>
      </c>
    </row>
    <row r="55105" spans="71:71" x14ac:dyDescent="0.3">
      <c r="BS55105" s="24">
        <f t="shared" si="1183"/>
        <v>-2.5</v>
      </c>
    </row>
    <row r="55106" spans="71:71" x14ac:dyDescent="0.3">
      <c r="BS55106" s="24">
        <f t="shared" si="1183"/>
        <v>-2.5</v>
      </c>
    </row>
    <row r="55107" spans="71:71" x14ac:dyDescent="0.3">
      <c r="BS55107" s="24">
        <f t="shared" si="1183"/>
        <v>-2.5</v>
      </c>
    </row>
    <row r="55108" spans="71:71" x14ac:dyDescent="0.3">
      <c r="BS55108" s="24">
        <f t="shared" si="1183"/>
        <v>-2.5</v>
      </c>
    </row>
    <row r="55109" spans="71:71" x14ac:dyDescent="0.3">
      <c r="BS55109" s="24">
        <f t="shared" si="1183"/>
        <v>-2.5</v>
      </c>
    </row>
    <row r="55110" spans="71:71" x14ac:dyDescent="0.3">
      <c r="BS55110" s="24">
        <f t="shared" si="1183"/>
        <v>-2.5</v>
      </c>
    </row>
    <row r="55111" spans="71:71" x14ac:dyDescent="0.3">
      <c r="BS55111" s="24">
        <f t="shared" si="1183"/>
        <v>-2.5</v>
      </c>
    </row>
    <row r="55112" spans="71:71" x14ac:dyDescent="0.3">
      <c r="BS55112" s="24">
        <f t="shared" si="1183"/>
        <v>-2.5</v>
      </c>
    </row>
    <row r="55113" spans="71:71" x14ac:dyDescent="0.3">
      <c r="BS55113" s="24">
        <f t="shared" ref="BS55113:BS55176" si="1184">BR55113-2.5</f>
        <v>-2.5</v>
      </c>
    </row>
    <row r="55114" spans="71:71" x14ac:dyDescent="0.3">
      <c r="BS55114" s="24">
        <f t="shared" si="1184"/>
        <v>-2.5</v>
      </c>
    </row>
    <row r="55115" spans="71:71" x14ac:dyDescent="0.3">
      <c r="BS55115" s="24">
        <f t="shared" si="1184"/>
        <v>-2.5</v>
      </c>
    </row>
    <row r="55116" spans="71:71" x14ac:dyDescent="0.3">
      <c r="BS55116" s="24">
        <f t="shared" si="1184"/>
        <v>-2.5</v>
      </c>
    </row>
    <row r="55117" spans="71:71" x14ac:dyDescent="0.3">
      <c r="BS55117" s="24">
        <f t="shared" si="1184"/>
        <v>-2.5</v>
      </c>
    </row>
    <row r="55118" spans="71:71" x14ac:dyDescent="0.3">
      <c r="BS55118" s="24">
        <f t="shared" si="1184"/>
        <v>-2.5</v>
      </c>
    </row>
    <row r="55119" spans="71:71" x14ac:dyDescent="0.3">
      <c r="BS55119" s="24">
        <f t="shared" si="1184"/>
        <v>-2.5</v>
      </c>
    </row>
    <row r="55120" spans="71:71" x14ac:dyDescent="0.3">
      <c r="BS55120" s="24">
        <f t="shared" si="1184"/>
        <v>-2.5</v>
      </c>
    </row>
    <row r="55121" spans="71:71" x14ac:dyDescent="0.3">
      <c r="BS55121" s="24">
        <f t="shared" si="1184"/>
        <v>-2.5</v>
      </c>
    </row>
    <row r="55122" spans="71:71" x14ac:dyDescent="0.3">
      <c r="BS55122" s="24">
        <f t="shared" si="1184"/>
        <v>-2.5</v>
      </c>
    </row>
    <row r="55123" spans="71:71" x14ac:dyDescent="0.3">
      <c r="BS55123" s="24">
        <f t="shared" si="1184"/>
        <v>-2.5</v>
      </c>
    </row>
    <row r="55124" spans="71:71" x14ac:dyDescent="0.3">
      <c r="BS55124" s="24">
        <f t="shared" si="1184"/>
        <v>-2.5</v>
      </c>
    </row>
    <row r="55125" spans="71:71" x14ac:dyDescent="0.3">
      <c r="BS55125" s="24">
        <f t="shared" si="1184"/>
        <v>-2.5</v>
      </c>
    </row>
    <row r="55126" spans="71:71" x14ac:dyDescent="0.3">
      <c r="BS55126" s="24">
        <f t="shared" si="1184"/>
        <v>-2.5</v>
      </c>
    </row>
    <row r="55127" spans="71:71" x14ac:dyDescent="0.3">
      <c r="BS55127" s="24">
        <f t="shared" si="1184"/>
        <v>-2.5</v>
      </c>
    </row>
    <row r="55128" spans="71:71" x14ac:dyDescent="0.3">
      <c r="BS55128" s="24">
        <f t="shared" si="1184"/>
        <v>-2.5</v>
      </c>
    </row>
    <row r="55129" spans="71:71" x14ac:dyDescent="0.3">
      <c r="BS55129" s="24">
        <f t="shared" si="1184"/>
        <v>-2.5</v>
      </c>
    </row>
    <row r="55130" spans="71:71" x14ac:dyDescent="0.3">
      <c r="BS55130" s="24">
        <f t="shared" si="1184"/>
        <v>-2.5</v>
      </c>
    </row>
    <row r="55131" spans="71:71" x14ac:dyDescent="0.3">
      <c r="BS55131" s="24">
        <f t="shared" si="1184"/>
        <v>-2.5</v>
      </c>
    </row>
    <row r="55132" spans="71:71" x14ac:dyDescent="0.3">
      <c r="BS55132" s="24">
        <f t="shared" si="1184"/>
        <v>-2.5</v>
      </c>
    </row>
    <row r="55133" spans="71:71" x14ac:dyDescent="0.3">
      <c r="BS55133" s="24">
        <f t="shared" si="1184"/>
        <v>-2.5</v>
      </c>
    </row>
    <row r="55134" spans="71:71" x14ac:dyDescent="0.3">
      <c r="BS55134" s="24">
        <f t="shared" si="1184"/>
        <v>-2.5</v>
      </c>
    </row>
    <row r="55135" spans="71:71" x14ac:dyDescent="0.3">
      <c r="BS55135" s="24">
        <f t="shared" si="1184"/>
        <v>-2.5</v>
      </c>
    </row>
    <row r="55136" spans="71:71" x14ac:dyDescent="0.3">
      <c r="BS55136" s="24">
        <f t="shared" si="1184"/>
        <v>-2.5</v>
      </c>
    </row>
    <row r="55137" spans="71:71" x14ac:dyDescent="0.3">
      <c r="BS55137" s="24">
        <f t="shared" si="1184"/>
        <v>-2.5</v>
      </c>
    </row>
    <row r="55138" spans="71:71" x14ac:dyDescent="0.3">
      <c r="BS55138" s="24">
        <f t="shared" si="1184"/>
        <v>-2.5</v>
      </c>
    </row>
    <row r="55139" spans="71:71" x14ac:dyDescent="0.3">
      <c r="BS55139" s="24">
        <f t="shared" si="1184"/>
        <v>-2.5</v>
      </c>
    </row>
    <row r="55140" spans="71:71" x14ac:dyDescent="0.3">
      <c r="BS55140" s="24">
        <f t="shared" si="1184"/>
        <v>-2.5</v>
      </c>
    </row>
    <row r="55141" spans="71:71" x14ac:dyDescent="0.3">
      <c r="BS55141" s="24">
        <f t="shared" si="1184"/>
        <v>-2.5</v>
      </c>
    </row>
    <row r="55142" spans="71:71" x14ac:dyDescent="0.3">
      <c r="BS55142" s="24">
        <f t="shared" si="1184"/>
        <v>-2.5</v>
      </c>
    </row>
    <row r="55143" spans="71:71" x14ac:dyDescent="0.3">
      <c r="BS55143" s="24">
        <f t="shared" si="1184"/>
        <v>-2.5</v>
      </c>
    </row>
    <row r="55144" spans="71:71" x14ac:dyDescent="0.3">
      <c r="BS55144" s="24">
        <f t="shared" si="1184"/>
        <v>-2.5</v>
      </c>
    </row>
    <row r="55145" spans="71:71" x14ac:dyDescent="0.3">
      <c r="BS55145" s="24">
        <f t="shared" si="1184"/>
        <v>-2.5</v>
      </c>
    </row>
    <row r="55146" spans="71:71" x14ac:dyDescent="0.3">
      <c r="BS55146" s="24">
        <f t="shared" si="1184"/>
        <v>-2.5</v>
      </c>
    </row>
    <row r="55147" spans="71:71" x14ac:dyDescent="0.3">
      <c r="BS55147" s="24">
        <f t="shared" si="1184"/>
        <v>-2.5</v>
      </c>
    </row>
    <row r="55148" spans="71:71" x14ac:dyDescent="0.3">
      <c r="BS55148" s="24">
        <f t="shared" si="1184"/>
        <v>-2.5</v>
      </c>
    </row>
    <row r="55149" spans="71:71" x14ac:dyDescent="0.3">
      <c r="BS55149" s="24">
        <f t="shared" si="1184"/>
        <v>-2.5</v>
      </c>
    </row>
    <row r="55150" spans="71:71" x14ac:dyDescent="0.3">
      <c r="BS55150" s="24">
        <f t="shared" si="1184"/>
        <v>-2.5</v>
      </c>
    </row>
    <row r="55151" spans="71:71" x14ac:dyDescent="0.3">
      <c r="BS55151" s="24">
        <f t="shared" si="1184"/>
        <v>-2.5</v>
      </c>
    </row>
    <row r="55152" spans="71:71" x14ac:dyDescent="0.3">
      <c r="BS55152" s="24">
        <f t="shared" si="1184"/>
        <v>-2.5</v>
      </c>
    </row>
    <row r="55153" spans="71:71" x14ac:dyDescent="0.3">
      <c r="BS55153" s="24">
        <f t="shared" si="1184"/>
        <v>-2.5</v>
      </c>
    </row>
    <row r="55154" spans="71:71" x14ac:dyDescent="0.3">
      <c r="BS55154" s="24">
        <f t="shared" si="1184"/>
        <v>-2.5</v>
      </c>
    </row>
    <row r="55155" spans="71:71" x14ac:dyDescent="0.3">
      <c r="BS55155" s="24">
        <f t="shared" si="1184"/>
        <v>-2.5</v>
      </c>
    </row>
    <row r="55156" spans="71:71" x14ac:dyDescent="0.3">
      <c r="BS55156" s="24">
        <f t="shared" si="1184"/>
        <v>-2.5</v>
      </c>
    </row>
    <row r="55157" spans="71:71" x14ac:dyDescent="0.3">
      <c r="BS55157" s="24">
        <f t="shared" si="1184"/>
        <v>-2.5</v>
      </c>
    </row>
    <row r="55158" spans="71:71" x14ac:dyDescent="0.3">
      <c r="BS55158" s="24">
        <f t="shared" si="1184"/>
        <v>-2.5</v>
      </c>
    </row>
    <row r="55159" spans="71:71" x14ac:dyDescent="0.3">
      <c r="BS55159" s="24">
        <f t="shared" si="1184"/>
        <v>-2.5</v>
      </c>
    </row>
    <row r="55160" spans="71:71" x14ac:dyDescent="0.3">
      <c r="BS55160" s="24">
        <f t="shared" si="1184"/>
        <v>-2.5</v>
      </c>
    </row>
    <row r="55161" spans="71:71" x14ac:dyDescent="0.3">
      <c r="BS55161" s="24">
        <f t="shared" si="1184"/>
        <v>-2.5</v>
      </c>
    </row>
    <row r="55162" spans="71:71" x14ac:dyDescent="0.3">
      <c r="BS55162" s="24">
        <f t="shared" si="1184"/>
        <v>-2.5</v>
      </c>
    </row>
    <row r="55163" spans="71:71" x14ac:dyDescent="0.3">
      <c r="BS55163" s="24">
        <f t="shared" si="1184"/>
        <v>-2.5</v>
      </c>
    </row>
    <row r="55164" spans="71:71" x14ac:dyDescent="0.3">
      <c r="BS55164" s="24">
        <f t="shared" si="1184"/>
        <v>-2.5</v>
      </c>
    </row>
    <row r="55165" spans="71:71" x14ac:dyDescent="0.3">
      <c r="BS55165" s="24">
        <f t="shared" si="1184"/>
        <v>-2.5</v>
      </c>
    </row>
    <row r="55166" spans="71:71" x14ac:dyDescent="0.3">
      <c r="BS55166" s="24">
        <f t="shared" si="1184"/>
        <v>-2.5</v>
      </c>
    </row>
    <row r="55167" spans="71:71" x14ac:dyDescent="0.3">
      <c r="BS55167" s="24">
        <f t="shared" si="1184"/>
        <v>-2.5</v>
      </c>
    </row>
    <row r="55168" spans="71:71" x14ac:dyDescent="0.3">
      <c r="BS55168" s="24">
        <f t="shared" si="1184"/>
        <v>-2.5</v>
      </c>
    </row>
    <row r="55169" spans="71:71" x14ac:dyDescent="0.3">
      <c r="BS55169" s="24">
        <f t="shared" si="1184"/>
        <v>-2.5</v>
      </c>
    </row>
    <row r="55170" spans="71:71" x14ac:dyDescent="0.3">
      <c r="BS55170" s="24">
        <f t="shared" si="1184"/>
        <v>-2.5</v>
      </c>
    </row>
    <row r="55171" spans="71:71" x14ac:dyDescent="0.3">
      <c r="BS55171" s="24">
        <f t="shared" si="1184"/>
        <v>-2.5</v>
      </c>
    </row>
    <row r="55172" spans="71:71" x14ac:dyDescent="0.3">
      <c r="BS55172" s="24">
        <f t="shared" si="1184"/>
        <v>-2.5</v>
      </c>
    </row>
    <row r="55173" spans="71:71" x14ac:dyDescent="0.3">
      <c r="BS55173" s="24">
        <f t="shared" si="1184"/>
        <v>-2.5</v>
      </c>
    </row>
    <row r="55174" spans="71:71" x14ac:dyDescent="0.3">
      <c r="BS55174" s="24">
        <f t="shared" si="1184"/>
        <v>-2.5</v>
      </c>
    </row>
    <row r="55175" spans="71:71" x14ac:dyDescent="0.3">
      <c r="BS55175" s="24">
        <f t="shared" si="1184"/>
        <v>-2.5</v>
      </c>
    </row>
    <row r="55176" spans="71:71" x14ac:dyDescent="0.3">
      <c r="BS55176" s="24">
        <f t="shared" si="1184"/>
        <v>-2.5</v>
      </c>
    </row>
    <row r="55177" spans="71:71" x14ac:dyDescent="0.3">
      <c r="BS55177" s="24">
        <f t="shared" ref="BS55177:BS55240" si="1185">BR55177-2.5</f>
        <v>-2.5</v>
      </c>
    </row>
    <row r="55178" spans="71:71" x14ac:dyDescent="0.3">
      <c r="BS55178" s="24">
        <f t="shared" si="1185"/>
        <v>-2.5</v>
      </c>
    </row>
    <row r="55179" spans="71:71" x14ac:dyDescent="0.3">
      <c r="BS55179" s="24">
        <f t="shared" si="1185"/>
        <v>-2.5</v>
      </c>
    </row>
    <row r="55180" spans="71:71" x14ac:dyDescent="0.3">
      <c r="BS55180" s="24">
        <f t="shared" si="1185"/>
        <v>-2.5</v>
      </c>
    </row>
    <row r="55181" spans="71:71" x14ac:dyDescent="0.3">
      <c r="BS55181" s="24">
        <f t="shared" si="1185"/>
        <v>-2.5</v>
      </c>
    </row>
    <row r="55182" spans="71:71" x14ac:dyDescent="0.3">
      <c r="BS55182" s="24">
        <f t="shared" si="1185"/>
        <v>-2.5</v>
      </c>
    </row>
    <row r="55183" spans="71:71" x14ac:dyDescent="0.3">
      <c r="BS55183" s="24">
        <f t="shared" si="1185"/>
        <v>-2.5</v>
      </c>
    </row>
    <row r="55184" spans="71:71" x14ac:dyDescent="0.3">
      <c r="BS55184" s="24">
        <f t="shared" si="1185"/>
        <v>-2.5</v>
      </c>
    </row>
    <row r="55185" spans="71:71" x14ac:dyDescent="0.3">
      <c r="BS55185" s="24">
        <f t="shared" si="1185"/>
        <v>-2.5</v>
      </c>
    </row>
    <row r="55186" spans="71:71" x14ac:dyDescent="0.3">
      <c r="BS55186" s="24">
        <f t="shared" si="1185"/>
        <v>-2.5</v>
      </c>
    </row>
    <row r="55187" spans="71:71" x14ac:dyDescent="0.3">
      <c r="BS55187" s="24">
        <f t="shared" si="1185"/>
        <v>-2.5</v>
      </c>
    </row>
    <row r="55188" spans="71:71" x14ac:dyDescent="0.3">
      <c r="BS55188" s="24">
        <f t="shared" si="1185"/>
        <v>-2.5</v>
      </c>
    </row>
    <row r="55189" spans="71:71" x14ac:dyDescent="0.3">
      <c r="BS55189" s="24">
        <f t="shared" si="1185"/>
        <v>-2.5</v>
      </c>
    </row>
    <row r="55190" spans="71:71" x14ac:dyDescent="0.3">
      <c r="BS55190" s="24">
        <f t="shared" si="1185"/>
        <v>-2.5</v>
      </c>
    </row>
    <row r="55191" spans="71:71" x14ac:dyDescent="0.3">
      <c r="BS55191" s="24">
        <f t="shared" si="1185"/>
        <v>-2.5</v>
      </c>
    </row>
    <row r="55192" spans="71:71" x14ac:dyDescent="0.3">
      <c r="BS55192" s="24">
        <f t="shared" si="1185"/>
        <v>-2.5</v>
      </c>
    </row>
    <row r="55193" spans="71:71" x14ac:dyDescent="0.3">
      <c r="BS55193" s="24">
        <f t="shared" si="1185"/>
        <v>-2.5</v>
      </c>
    </row>
    <row r="55194" spans="71:71" x14ac:dyDescent="0.3">
      <c r="BS55194" s="24">
        <f t="shared" si="1185"/>
        <v>-2.5</v>
      </c>
    </row>
    <row r="55195" spans="71:71" x14ac:dyDescent="0.3">
      <c r="BS55195" s="24">
        <f t="shared" si="1185"/>
        <v>-2.5</v>
      </c>
    </row>
    <row r="55196" spans="71:71" x14ac:dyDescent="0.3">
      <c r="BS55196" s="24">
        <f t="shared" si="1185"/>
        <v>-2.5</v>
      </c>
    </row>
    <row r="55197" spans="71:71" x14ac:dyDescent="0.3">
      <c r="BS55197" s="24">
        <f t="shared" si="1185"/>
        <v>-2.5</v>
      </c>
    </row>
    <row r="55198" spans="71:71" x14ac:dyDescent="0.3">
      <c r="BS55198" s="24">
        <f t="shared" si="1185"/>
        <v>-2.5</v>
      </c>
    </row>
    <row r="55199" spans="71:71" x14ac:dyDescent="0.3">
      <c r="BS55199" s="24">
        <f t="shared" si="1185"/>
        <v>-2.5</v>
      </c>
    </row>
    <row r="55200" spans="71:71" x14ac:dyDescent="0.3">
      <c r="BS55200" s="24">
        <f t="shared" si="1185"/>
        <v>-2.5</v>
      </c>
    </row>
    <row r="55201" spans="71:71" x14ac:dyDescent="0.3">
      <c r="BS55201" s="24">
        <f t="shared" si="1185"/>
        <v>-2.5</v>
      </c>
    </row>
    <row r="55202" spans="71:71" x14ac:dyDescent="0.3">
      <c r="BS55202" s="24">
        <f t="shared" si="1185"/>
        <v>-2.5</v>
      </c>
    </row>
    <row r="55203" spans="71:71" x14ac:dyDescent="0.3">
      <c r="BS55203" s="24">
        <f t="shared" si="1185"/>
        <v>-2.5</v>
      </c>
    </row>
    <row r="55204" spans="71:71" x14ac:dyDescent="0.3">
      <c r="BS55204" s="24">
        <f t="shared" si="1185"/>
        <v>-2.5</v>
      </c>
    </row>
    <row r="55205" spans="71:71" x14ac:dyDescent="0.3">
      <c r="BS55205" s="24">
        <f t="shared" si="1185"/>
        <v>-2.5</v>
      </c>
    </row>
    <row r="55206" spans="71:71" x14ac:dyDescent="0.3">
      <c r="BS55206" s="24">
        <f t="shared" si="1185"/>
        <v>-2.5</v>
      </c>
    </row>
    <row r="55207" spans="71:71" x14ac:dyDescent="0.3">
      <c r="BS55207" s="24">
        <f t="shared" si="1185"/>
        <v>-2.5</v>
      </c>
    </row>
    <row r="55208" spans="71:71" x14ac:dyDescent="0.3">
      <c r="BS55208" s="24">
        <f t="shared" si="1185"/>
        <v>-2.5</v>
      </c>
    </row>
    <row r="55209" spans="71:71" x14ac:dyDescent="0.3">
      <c r="BS55209" s="24">
        <f t="shared" si="1185"/>
        <v>-2.5</v>
      </c>
    </row>
    <row r="55210" spans="71:71" x14ac:dyDescent="0.3">
      <c r="BS55210" s="24">
        <f t="shared" si="1185"/>
        <v>-2.5</v>
      </c>
    </row>
    <row r="55211" spans="71:71" x14ac:dyDescent="0.3">
      <c r="BS55211" s="24">
        <f t="shared" si="1185"/>
        <v>-2.5</v>
      </c>
    </row>
    <row r="55212" spans="71:71" x14ac:dyDescent="0.3">
      <c r="BS55212" s="24">
        <f t="shared" si="1185"/>
        <v>-2.5</v>
      </c>
    </row>
    <row r="55213" spans="71:71" x14ac:dyDescent="0.3">
      <c r="BS55213" s="24">
        <f t="shared" si="1185"/>
        <v>-2.5</v>
      </c>
    </row>
    <row r="55214" spans="71:71" x14ac:dyDescent="0.3">
      <c r="BS55214" s="24">
        <f t="shared" si="1185"/>
        <v>-2.5</v>
      </c>
    </row>
    <row r="55215" spans="71:71" x14ac:dyDescent="0.3">
      <c r="BS55215" s="24">
        <f t="shared" si="1185"/>
        <v>-2.5</v>
      </c>
    </row>
    <row r="55216" spans="71:71" x14ac:dyDescent="0.3">
      <c r="BS55216" s="24">
        <f t="shared" si="1185"/>
        <v>-2.5</v>
      </c>
    </row>
    <row r="55217" spans="71:71" x14ac:dyDescent="0.3">
      <c r="BS55217" s="24">
        <f t="shared" si="1185"/>
        <v>-2.5</v>
      </c>
    </row>
    <row r="55218" spans="71:71" x14ac:dyDescent="0.3">
      <c r="BS55218" s="24">
        <f t="shared" si="1185"/>
        <v>-2.5</v>
      </c>
    </row>
    <row r="55219" spans="71:71" x14ac:dyDescent="0.3">
      <c r="BS55219" s="24">
        <f t="shared" si="1185"/>
        <v>-2.5</v>
      </c>
    </row>
    <row r="55220" spans="71:71" x14ac:dyDescent="0.3">
      <c r="BS55220" s="24">
        <f t="shared" si="1185"/>
        <v>-2.5</v>
      </c>
    </row>
    <row r="55221" spans="71:71" x14ac:dyDescent="0.3">
      <c r="BS55221" s="24">
        <f t="shared" si="1185"/>
        <v>-2.5</v>
      </c>
    </row>
    <row r="55222" spans="71:71" x14ac:dyDescent="0.3">
      <c r="BS55222" s="24">
        <f t="shared" si="1185"/>
        <v>-2.5</v>
      </c>
    </row>
    <row r="55223" spans="71:71" x14ac:dyDescent="0.3">
      <c r="BS55223" s="24">
        <f t="shared" si="1185"/>
        <v>-2.5</v>
      </c>
    </row>
    <row r="55224" spans="71:71" x14ac:dyDescent="0.3">
      <c r="BS55224" s="24">
        <f t="shared" si="1185"/>
        <v>-2.5</v>
      </c>
    </row>
    <row r="55225" spans="71:71" x14ac:dyDescent="0.3">
      <c r="BS55225" s="24">
        <f t="shared" si="1185"/>
        <v>-2.5</v>
      </c>
    </row>
    <row r="55226" spans="71:71" x14ac:dyDescent="0.3">
      <c r="BS55226" s="24">
        <f t="shared" si="1185"/>
        <v>-2.5</v>
      </c>
    </row>
    <row r="55227" spans="71:71" x14ac:dyDescent="0.3">
      <c r="BS55227" s="24">
        <f t="shared" si="1185"/>
        <v>-2.5</v>
      </c>
    </row>
    <row r="55228" spans="71:71" x14ac:dyDescent="0.3">
      <c r="BS55228" s="24">
        <f t="shared" si="1185"/>
        <v>-2.5</v>
      </c>
    </row>
    <row r="55229" spans="71:71" x14ac:dyDescent="0.3">
      <c r="BS55229" s="24">
        <f t="shared" si="1185"/>
        <v>-2.5</v>
      </c>
    </row>
    <row r="55230" spans="71:71" x14ac:dyDescent="0.3">
      <c r="BS55230" s="24">
        <f t="shared" si="1185"/>
        <v>-2.5</v>
      </c>
    </row>
    <row r="55231" spans="71:71" x14ac:dyDescent="0.3">
      <c r="BS55231" s="24">
        <f t="shared" si="1185"/>
        <v>-2.5</v>
      </c>
    </row>
    <row r="55232" spans="71:71" x14ac:dyDescent="0.3">
      <c r="BS55232" s="24">
        <f t="shared" si="1185"/>
        <v>-2.5</v>
      </c>
    </row>
    <row r="55233" spans="71:71" x14ac:dyDescent="0.3">
      <c r="BS55233" s="24">
        <f t="shared" si="1185"/>
        <v>-2.5</v>
      </c>
    </row>
    <row r="55234" spans="71:71" x14ac:dyDescent="0.3">
      <c r="BS55234" s="24">
        <f t="shared" si="1185"/>
        <v>-2.5</v>
      </c>
    </row>
    <row r="55235" spans="71:71" x14ac:dyDescent="0.3">
      <c r="BS55235" s="24">
        <f t="shared" si="1185"/>
        <v>-2.5</v>
      </c>
    </row>
    <row r="55236" spans="71:71" x14ac:dyDescent="0.3">
      <c r="BS55236" s="24">
        <f t="shared" si="1185"/>
        <v>-2.5</v>
      </c>
    </row>
    <row r="55237" spans="71:71" x14ac:dyDescent="0.3">
      <c r="BS55237" s="24">
        <f t="shared" si="1185"/>
        <v>-2.5</v>
      </c>
    </row>
    <row r="55238" spans="71:71" x14ac:dyDescent="0.3">
      <c r="BS55238" s="24">
        <f t="shared" si="1185"/>
        <v>-2.5</v>
      </c>
    </row>
    <row r="55239" spans="71:71" x14ac:dyDescent="0.3">
      <c r="BS55239" s="24">
        <f t="shared" si="1185"/>
        <v>-2.5</v>
      </c>
    </row>
    <row r="55240" spans="71:71" x14ac:dyDescent="0.3">
      <c r="BS55240" s="24">
        <f t="shared" si="1185"/>
        <v>-2.5</v>
      </c>
    </row>
    <row r="55241" spans="71:71" x14ac:dyDescent="0.3">
      <c r="BS55241" s="24">
        <f t="shared" ref="BS55241:BS55304" si="1186">BR55241-2.5</f>
        <v>-2.5</v>
      </c>
    </row>
    <row r="55242" spans="71:71" x14ac:dyDescent="0.3">
      <c r="BS55242" s="24">
        <f t="shared" si="1186"/>
        <v>-2.5</v>
      </c>
    </row>
    <row r="55243" spans="71:71" x14ac:dyDescent="0.3">
      <c r="BS55243" s="24">
        <f t="shared" si="1186"/>
        <v>-2.5</v>
      </c>
    </row>
    <row r="55244" spans="71:71" x14ac:dyDescent="0.3">
      <c r="BS55244" s="24">
        <f t="shared" si="1186"/>
        <v>-2.5</v>
      </c>
    </row>
    <row r="55245" spans="71:71" x14ac:dyDescent="0.3">
      <c r="BS55245" s="24">
        <f t="shared" si="1186"/>
        <v>-2.5</v>
      </c>
    </row>
    <row r="55246" spans="71:71" x14ac:dyDescent="0.3">
      <c r="BS55246" s="24">
        <f t="shared" si="1186"/>
        <v>-2.5</v>
      </c>
    </row>
    <row r="55247" spans="71:71" x14ac:dyDescent="0.3">
      <c r="BS55247" s="24">
        <f t="shared" si="1186"/>
        <v>-2.5</v>
      </c>
    </row>
    <row r="55248" spans="71:71" x14ac:dyDescent="0.3">
      <c r="BS55248" s="24">
        <f t="shared" si="1186"/>
        <v>-2.5</v>
      </c>
    </row>
    <row r="55249" spans="71:71" x14ac:dyDescent="0.3">
      <c r="BS55249" s="24">
        <f t="shared" si="1186"/>
        <v>-2.5</v>
      </c>
    </row>
    <row r="55250" spans="71:71" x14ac:dyDescent="0.3">
      <c r="BS55250" s="24">
        <f t="shared" si="1186"/>
        <v>-2.5</v>
      </c>
    </row>
    <row r="55251" spans="71:71" x14ac:dyDescent="0.3">
      <c r="BS55251" s="24">
        <f t="shared" si="1186"/>
        <v>-2.5</v>
      </c>
    </row>
    <row r="55252" spans="71:71" x14ac:dyDescent="0.3">
      <c r="BS55252" s="24">
        <f t="shared" si="1186"/>
        <v>-2.5</v>
      </c>
    </row>
    <row r="55253" spans="71:71" x14ac:dyDescent="0.3">
      <c r="BS55253" s="24">
        <f t="shared" si="1186"/>
        <v>-2.5</v>
      </c>
    </row>
    <row r="55254" spans="71:71" x14ac:dyDescent="0.3">
      <c r="BS55254" s="24">
        <f t="shared" si="1186"/>
        <v>-2.5</v>
      </c>
    </row>
    <row r="55255" spans="71:71" x14ac:dyDescent="0.3">
      <c r="BS55255" s="24">
        <f t="shared" si="1186"/>
        <v>-2.5</v>
      </c>
    </row>
    <row r="55256" spans="71:71" x14ac:dyDescent="0.3">
      <c r="BS55256" s="24">
        <f t="shared" si="1186"/>
        <v>-2.5</v>
      </c>
    </row>
    <row r="55257" spans="71:71" x14ac:dyDescent="0.3">
      <c r="BS55257" s="24">
        <f t="shared" si="1186"/>
        <v>-2.5</v>
      </c>
    </row>
    <row r="55258" spans="71:71" x14ac:dyDescent="0.3">
      <c r="BS55258" s="24">
        <f t="shared" si="1186"/>
        <v>-2.5</v>
      </c>
    </row>
    <row r="55259" spans="71:71" x14ac:dyDescent="0.3">
      <c r="BS55259" s="24">
        <f t="shared" si="1186"/>
        <v>-2.5</v>
      </c>
    </row>
    <row r="55260" spans="71:71" x14ac:dyDescent="0.3">
      <c r="BS55260" s="24">
        <f t="shared" si="1186"/>
        <v>-2.5</v>
      </c>
    </row>
    <row r="55261" spans="71:71" x14ac:dyDescent="0.3">
      <c r="BS55261" s="24">
        <f t="shared" si="1186"/>
        <v>-2.5</v>
      </c>
    </row>
    <row r="55262" spans="71:71" x14ac:dyDescent="0.3">
      <c r="BS55262" s="24">
        <f t="shared" si="1186"/>
        <v>-2.5</v>
      </c>
    </row>
    <row r="55263" spans="71:71" x14ac:dyDescent="0.3">
      <c r="BS55263" s="24">
        <f t="shared" si="1186"/>
        <v>-2.5</v>
      </c>
    </row>
    <row r="55264" spans="71:71" x14ac:dyDescent="0.3">
      <c r="BS55264" s="24">
        <f t="shared" si="1186"/>
        <v>-2.5</v>
      </c>
    </row>
    <row r="55265" spans="71:71" x14ac:dyDescent="0.3">
      <c r="BS55265" s="24">
        <f t="shared" si="1186"/>
        <v>-2.5</v>
      </c>
    </row>
    <row r="55266" spans="71:71" x14ac:dyDescent="0.3">
      <c r="BS55266" s="24">
        <f t="shared" si="1186"/>
        <v>-2.5</v>
      </c>
    </row>
    <row r="55267" spans="71:71" x14ac:dyDescent="0.3">
      <c r="BS55267" s="24">
        <f t="shared" si="1186"/>
        <v>-2.5</v>
      </c>
    </row>
    <row r="55268" spans="71:71" x14ac:dyDescent="0.3">
      <c r="BS55268" s="24">
        <f t="shared" si="1186"/>
        <v>-2.5</v>
      </c>
    </row>
    <row r="55269" spans="71:71" x14ac:dyDescent="0.3">
      <c r="BS55269" s="24">
        <f t="shared" si="1186"/>
        <v>-2.5</v>
      </c>
    </row>
    <row r="55270" spans="71:71" x14ac:dyDescent="0.3">
      <c r="BS55270" s="24">
        <f t="shared" si="1186"/>
        <v>-2.5</v>
      </c>
    </row>
    <row r="55271" spans="71:71" x14ac:dyDescent="0.3">
      <c r="BS55271" s="24">
        <f t="shared" si="1186"/>
        <v>-2.5</v>
      </c>
    </row>
    <row r="55272" spans="71:71" x14ac:dyDescent="0.3">
      <c r="BS55272" s="24">
        <f t="shared" si="1186"/>
        <v>-2.5</v>
      </c>
    </row>
    <row r="55273" spans="71:71" x14ac:dyDescent="0.3">
      <c r="BS55273" s="24">
        <f t="shared" si="1186"/>
        <v>-2.5</v>
      </c>
    </row>
    <row r="55274" spans="71:71" x14ac:dyDescent="0.3">
      <c r="BS55274" s="24">
        <f t="shared" si="1186"/>
        <v>-2.5</v>
      </c>
    </row>
    <row r="55275" spans="71:71" x14ac:dyDescent="0.3">
      <c r="BS55275" s="24">
        <f t="shared" si="1186"/>
        <v>-2.5</v>
      </c>
    </row>
    <row r="55276" spans="71:71" x14ac:dyDescent="0.3">
      <c r="BS55276" s="24">
        <f t="shared" si="1186"/>
        <v>-2.5</v>
      </c>
    </row>
    <row r="55277" spans="71:71" x14ac:dyDescent="0.3">
      <c r="BS55277" s="24">
        <f t="shared" si="1186"/>
        <v>-2.5</v>
      </c>
    </row>
    <row r="55278" spans="71:71" x14ac:dyDescent="0.3">
      <c r="BS55278" s="24">
        <f t="shared" si="1186"/>
        <v>-2.5</v>
      </c>
    </row>
    <row r="55279" spans="71:71" x14ac:dyDescent="0.3">
      <c r="BS55279" s="24">
        <f t="shared" si="1186"/>
        <v>-2.5</v>
      </c>
    </row>
    <row r="55280" spans="71:71" x14ac:dyDescent="0.3">
      <c r="BS55280" s="24">
        <f t="shared" si="1186"/>
        <v>-2.5</v>
      </c>
    </row>
    <row r="55281" spans="71:71" x14ac:dyDescent="0.3">
      <c r="BS55281" s="24">
        <f t="shared" si="1186"/>
        <v>-2.5</v>
      </c>
    </row>
    <row r="55282" spans="71:71" x14ac:dyDescent="0.3">
      <c r="BS55282" s="24">
        <f t="shared" si="1186"/>
        <v>-2.5</v>
      </c>
    </row>
    <row r="55283" spans="71:71" x14ac:dyDescent="0.3">
      <c r="BS55283" s="24">
        <f t="shared" si="1186"/>
        <v>-2.5</v>
      </c>
    </row>
    <row r="55284" spans="71:71" x14ac:dyDescent="0.3">
      <c r="BS55284" s="24">
        <f t="shared" si="1186"/>
        <v>-2.5</v>
      </c>
    </row>
    <row r="55285" spans="71:71" x14ac:dyDescent="0.3">
      <c r="BS55285" s="24">
        <f t="shared" si="1186"/>
        <v>-2.5</v>
      </c>
    </row>
    <row r="55286" spans="71:71" x14ac:dyDescent="0.3">
      <c r="BS55286" s="24">
        <f t="shared" si="1186"/>
        <v>-2.5</v>
      </c>
    </row>
    <row r="55287" spans="71:71" x14ac:dyDescent="0.3">
      <c r="BS55287" s="24">
        <f t="shared" si="1186"/>
        <v>-2.5</v>
      </c>
    </row>
    <row r="55288" spans="71:71" x14ac:dyDescent="0.3">
      <c r="BS55288" s="24">
        <f t="shared" si="1186"/>
        <v>-2.5</v>
      </c>
    </row>
    <row r="55289" spans="71:71" x14ac:dyDescent="0.3">
      <c r="BS55289" s="24">
        <f t="shared" si="1186"/>
        <v>-2.5</v>
      </c>
    </row>
    <row r="55290" spans="71:71" x14ac:dyDescent="0.3">
      <c r="BS55290" s="24">
        <f t="shared" si="1186"/>
        <v>-2.5</v>
      </c>
    </row>
    <row r="55291" spans="71:71" x14ac:dyDescent="0.3">
      <c r="BS55291" s="24">
        <f t="shared" si="1186"/>
        <v>-2.5</v>
      </c>
    </row>
    <row r="55292" spans="71:71" x14ac:dyDescent="0.3">
      <c r="BS55292" s="24">
        <f t="shared" si="1186"/>
        <v>-2.5</v>
      </c>
    </row>
    <row r="55293" spans="71:71" x14ac:dyDescent="0.3">
      <c r="BS55293" s="24">
        <f t="shared" si="1186"/>
        <v>-2.5</v>
      </c>
    </row>
    <row r="55294" spans="71:71" x14ac:dyDescent="0.3">
      <c r="BS55294" s="24">
        <f t="shared" si="1186"/>
        <v>-2.5</v>
      </c>
    </row>
    <row r="55295" spans="71:71" x14ac:dyDescent="0.3">
      <c r="BS55295" s="24">
        <f t="shared" si="1186"/>
        <v>-2.5</v>
      </c>
    </row>
    <row r="55296" spans="71:71" x14ac:dyDescent="0.3">
      <c r="BS55296" s="24">
        <f t="shared" si="1186"/>
        <v>-2.5</v>
      </c>
    </row>
    <row r="55297" spans="71:71" x14ac:dyDescent="0.3">
      <c r="BS55297" s="24">
        <f t="shared" si="1186"/>
        <v>-2.5</v>
      </c>
    </row>
    <row r="55298" spans="71:71" x14ac:dyDescent="0.3">
      <c r="BS55298" s="24">
        <f t="shared" si="1186"/>
        <v>-2.5</v>
      </c>
    </row>
    <row r="55299" spans="71:71" x14ac:dyDescent="0.3">
      <c r="BS55299" s="24">
        <f t="shared" si="1186"/>
        <v>-2.5</v>
      </c>
    </row>
    <row r="55300" spans="71:71" x14ac:dyDescent="0.3">
      <c r="BS55300" s="24">
        <f t="shared" si="1186"/>
        <v>-2.5</v>
      </c>
    </row>
    <row r="55301" spans="71:71" x14ac:dyDescent="0.3">
      <c r="BS55301" s="24">
        <f t="shared" si="1186"/>
        <v>-2.5</v>
      </c>
    </row>
    <row r="55302" spans="71:71" x14ac:dyDescent="0.3">
      <c r="BS55302" s="24">
        <f t="shared" si="1186"/>
        <v>-2.5</v>
      </c>
    </row>
    <row r="55303" spans="71:71" x14ac:dyDescent="0.3">
      <c r="BS55303" s="24">
        <f t="shared" si="1186"/>
        <v>-2.5</v>
      </c>
    </row>
    <row r="55304" spans="71:71" x14ac:dyDescent="0.3">
      <c r="BS55304" s="24">
        <f t="shared" si="1186"/>
        <v>-2.5</v>
      </c>
    </row>
    <row r="55305" spans="71:71" x14ac:dyDescent="0.3">
      <c r="BS55305" s="24">
        <f t="shared" ref="BS55305:BS55368" si="1187">BR55305-2.5</f>
        <v>-2.5</v>
      </c>
    </row>
    <row r="55306" spans="71:71" x14ac:dyDescent="0.3">
      <c r="BS55306" s="24">
        <f t="shared" si="1187"/>
        <v>-2.5</v>
      </c>
    </row>
    <row r="55307" spans="71:71" x14ac:dyDescent="0.3">
      <c r="BS55307" s="24">
        <f t="shared" si="1187"/>
        <v>-2.5</v>
      </c>
    </row>
    <row r="55308" spans="71:71" x14ac:dyDescent="0.3">
      <c r="BS55308" s="24">
        <f t="shared" si="1187"/>
        <v>-2.5</v>
      </c>
    </row>
    <row r="55309" spans="71:71" x14ac:dyDescent="0.3">
      <c r="BS55309" s="24">
        <f t="shared" si="1187"/>
        <v>-2.5</v>
      </c>
    </row>
    <row r="55310" spans="71:71" x14ac:dyDescent="0.3">
      <c r="BS55310" s="24">
        <f t="shared" si="1187"/>
        <v>-2.5</v>
      </c>
    </row>
    <row r="55311" spans="71:71" x14ac:dyDescent="0.3">
      <c r="BS55311" s="24">
        <f t="shared" si="1187"/>
        <v>-2.5</v>
      </c>
    </row>
    <row r="55312" spans="71:71" x14ac:dyDescent="0.3">
      <c r="BS55312" s="24">
        <f t="shared" si="1187"/>
        <v>-2.5</v>
      </c>
    </row>
    <row r="55313" spans="71:71" x14ac:dyDescent="0.3">
      <c r="BS55313" s="24">
        <f t="shared" si="1187"/>
        <v>-2.5</v>
      </c>
    </row>
    <row r="55314" spans="71:71" x14ac:dyDescent="0.3">
      <c r="BS55314" s="24">
        <f t="shared" si="1187"/>
        <v>-2.5</v>
      </c>
    </row>
    <row r="55315" spans="71:71" x14ac:dyDescent="0.3">
      <c r="BS55315" s="24">
        <f t="shared" si="1187"/>
        <v>-2.5</v>
      </c>
    </row>
    <row r="55316" spans="71:71" x14ac:dyDescent="0.3">
      <c r="BS55316" s="24">
        <f t="shared" si="1187"/>
        <v>-2.5</v>
      </c>
    </row>
    <row r="55317" spans="71:71" x14ac:dyDescent="0.3">
      <c r="BS55317" s="24">
        <f t="shared" si="1187"/>
        <v>-2.5</v>
      </c>
    </row>
    <row r="55318" spans="71:71" x14ac:dyDescent="0.3">
      <c r="BS55318" s="24">
        <f t="shared" si="1187"/>
        <v>-2.5</v>
      </c>
    </row>
    <row r="55319" spans="71:71" x14ac:dyDescent="0.3">
      <c r="BS55319" s="24">
        <f t="shared" si="1187"/>
        <v>-2.5</v>
      </c>
    </row>
    <row r="55320" spans="71:71" x14ac:dyDescent="0.3">
      <c r="BS55320" s="24">
        <f t="shared" si="1187"/>
        <v>-2.5</v>
      </c>
    </row>
    <row r="55321" spans="71:71" x14ac:dyDescent="0.3">
      <c r="BS55321" s="24">
        <f t="shared" si="1187"/>
        <v>-2.5</v>
      </c>
    </row>
    <row r="55322" spans="71:71" x14ac:dyDescent="0.3">
      <c r="BS55322" s="24">
        <f t="shared" si="1187"/>
        <v>-2.5</v>
      </c>
    </row>
    <row r="55323" spans="71:71" x14ac:dyDescent="0.3">
      <c r="BS55323" s="24">
        <f t="shared" si="1187"/>
        <v>-2.5</v>
      </c>
    </row>
    <row r="55324" spans="71:71" x14ac:dyDescent="0.3">
      <c r="BS55324" s="24">
        <f t="shared" si="1187"/>
        <v>-2.5</v>
      </c>
    </row>
    <row r="55325" spans="71:71" x14ac:dyDescent="0.3">
      <c r="BS55325" s="24">
        <f t="shared" si="1187"/>
        <v>-2.5</v>
      </c>
    </row>
    <row r="55326" spans="71:71" x14ac:dyDescent="0.3">
      <c r="BS55326" s="24">
        <f t="shared" si="1187"/>
        <v>-2.5</v>
      </c>
    </row>
    <row r="55327" spans="71:71" x14ac:dyDescent="0.3">
      <c r="BS55327" s="24">
        <f t="shared" si="1187"/>
        <v>-2.5</v>
      </c>
    </row>
    <row r="55328" spans="71:71" x14ac:dyDescent="0.3">
      <c r="BS55328" s="24">
        <f t="shared" si="1187"/>
        <v>-2.5</v>
      </c>
    </row>
    <row r="55329" spans="71:71" x14ac:dyDescent="0.3">
      <c r="BS55329" s="24">
        <f t="shared" si="1187"/>
        <v>-2.5</v>
      </c>
    </row>
    <row r="55330" spans="71:71" x14ac:dyDescent="0.3">
      <c r="BS55330" s="24">
        <f t="shared" si="1187"/>
        <v>-2.5</v>
      </c>
    </row>
    <row r="55331" spans="71:71" x14ac:dyDescent="0.3">
      <c r="BS55331" s="24">
        <f t="shared" si="1187"/>
        <v>-2.5</v>
      </c>
    </row>
    <row r="55332" spans="71:71" x14ac:dyDescent="0.3">
      <c r="BS55332" s="24">
        <f t="shared" si="1187"/>
        <v>-2.5</v>
      </c>
    </row>
    <row r="55333" spans="71:71" x14ac:dyDescent="0.3">
      <c r="BS55333" s="24">
        <f t="shared" si="1187"/>
        <v>-2.5</v>
      </c>
    </row>
    <row r="55334" spans="71:71" x14ac:dyDescent="0.3">
      <c r="BS55334" s="24">
        <f t="shared" si="1187"/>
        <v>-2.5</v>
      </c>
    </row>
    <row r="55335" spans="71:71" x14ac:dyDescent="0.3">
      <c r="BS55335" s="24">
        <f t="shared" si="1187"/>
        <v>-2.5</v>
      </c>
    </row>
    <row r="55336" spans="71:71" x14ac:dyDescent="0.3">
      <c r="BS55336" s="24">
        <f t="shared" si="1187"/>
        <v>-2.5</v>
      </c>
    </row>
    <row r="55337" spans="71:71" x14ac:dyDescent="0.3">
      <c r="BS55337" s="24">
        <f t="shared" si="1187"/>
        <v>-2.5</v>
      </c>
    </row>
    <row r="55338" spans="71:71" x14ac:dyDescent="0.3">
      <c r="BS55338" s="24">
        <f t="shared" si="1187"/>
        <v>-2.5</v>
      </c>
    </row>
    <row r="55339" spans="71:71" x14ac:dyDescent="0.3">
      <c r="BS55339" s="24">
        <f t="shared" si="1187"/>
        <v>-2.5</v>
      </c>
    </row>
    <row r="55340" spans="71:71" x14ac:dyDescent="0.3">
      <c r="BS55340" s="24">
        <f t="shared" si="1187"/>
        <v>-2.5</v>
      </c>
    </row>
    <row r="55341" spans="71:71" x14ac:dyDescent="0.3">
      <c r="BS55341" s="24">
        <f t="shared" si="1187"/>
        <v>-2.5</v>
      </c>
    </row>
    <row r="55342" spans="71:71" x14ac:dyDescent="0.3">
      <c r="BS55342" s="24">
        <f t="shared" si="1187"/>
        <v>-2.5</v>
      </c>
    </row>
    <row r="55343" spans="71:71" x14ac:dyDescent="0.3">
      <c r="BS55343" s="24">
        <f t="shared" si="1187"/>
        <v>-2.5</v>
      </c>
    </row>
    <row r="55344" spans="71:71" x14ac:dyDescent="0.3">
      <c r="BS55344" s="24">
        <f t="shared" si="1187"/>
        <v>-2.5</v>
      </c>
    </row>
    <row r="55345" spans="71:71" x14ac:dyDescent="0.3">
      <c r="BS55345" s="24">
        <f t="shared" si="1187"/>
        <v>-2.5</v>
      </c>
    </row>
    <row r="55346" spans="71:71" x14ac:dyDescent="0.3">
      <c r="BS55346" s="24">
        <f t="shared" si="1187"/>
        <v>-2.5</v>
      </c>
    </row>
    <row r="55347" spans="71:71" x14ac:dyDescent="0.3">
      <c r="BS55347" s="24">
        <f t="shared" si="1187"/>
        <v>-2.5</v>
      </c>
    </row>
    <row r="55348" spans="71:71" x14ac:dyDescent="0.3">
      <c r="BS55348" s="24">
        <f t="shared" si="1187"/>
        <v>-2.5</v>
      </c>
    </row>
    <row r="55349" spans="71:71" x14ac:dyDescent="0.3">
      <c r="BS55349" s="24">
        <f t="shared" si="1187"/>
        <v>-2.5</v>
      </c>
    </row>
    <row r="55350" spans="71:71" x14ac:dyDescent="0.3">
      <c r="BS55350" s="24">
        <f t="shared" si="1187"/>
        <v>-2.5</v>
      </c>
    </row>
    <row r="55351" spans="71:71" x14ac:dyDescent="0.3">
      <c r="BS55351" s="24">
        <f t="shared" si="1187"/>
        <v>-2.5</v>
      </c>
    </row>
    <row r="55352" spans="71:71" x14ac:dyDescent="0.3">
      <c r="BS55352" s="24">
        <f t="shared" si="1187"/>
        <v>-2.5</v>
      </c>
    </row>
    <row r="55353" spans="71:71" x14ac:dyDescent="0.3">
      <c r="BS55353" s="24">
        <f t="shared" si="1187"/>
        <v>-2.5</v>
      </c>
    </row>
    <row r="55354" spans="71:71" x14ac:dyDescent="0.3">
      <c r="BS55354" s="24">
        <f t="shared" si="1187"/>
        <v>-2.5</v>
      </c>
    </row>
    <row r="55355" spans="71:71" x14ac:dyDescent="0.3">
      <c r="BS55355" s="24">
        <f t="shared" si="1187"/>
        <v>-2.5</v>
      </c>
    </row>
    <row r="55356" spans="71:71" x14ac:dyDescent="0.3">
      <c r="BS55356" s="24">
        <f t="shared" si="1187"/>
        <v>-2.5</v>
      </c>
    </row>
    <row r="55357" spans="71:71" x14ac:dyDescent="0.3">
      <c r="BS55357" s="24">
        <f t="shared" si="1187"/>
        <v>-2.5</v>
      </c>
    </row>
    <row r="55358" spans="71:71" x14ac:dyDescent="0.3">
      <c r="BS55358" s="24">
        <f t="shared" si="1187"/>
        <v>-2.5</v>
      </c>
    </row>
    <row r="55359" spans="71:71" x14ac:dyDescent="0.3">
      <c r="BS55359" s="24">
        <f t="shared" si="1187"/>
        <v>-2.5</v>
      </c>
    </row>
    <row r="55360" spans="71:71" x14ac:dyDescent="0.3">
      <c r="BS55360" s="24">
        <f t="shared" si="1187"/>
        <v>-2.5</v>
      </c>
    </row>
    <row r="55361" spans="71:71" x14ac:dyDescent="0.3">
      <c r="BS55361" s="24">
        <f t="shared" si="1187"/>
        <v>-2.5</v>
      </c>
    </row>
    <row r="55362" spans="71:71" x14ac:dyDescent="0.3">
      <c r="BS55362" s="24">
        <f t="shared" si="1187"/>
        <v>-2.5</v>
      </c>
    </row>
    <row r="55363" spans="71:71" x14ac:dyDescent="0.3">
      <c r="BS55363" s="24">
        <f t="shared" si="1187"/>
        <v>-2.5</v>
      </c>
    </row>
    <row r="55364" spans="71:71" x14ac:dyDescent="0.3">
      <c r="BS55364" s="24">
        <f t="shared" si="1187"/>
        <v>-2.5</v>
      </c>
    </row>
    <row r="55365" spans="71:71" x14ac:dyDescent="0.3">
      <c r="BS55365" s="24">
        <f t="shared" si="1187"/>
        <v>-2.5</v>
      </c>
    </row>
    <row r="55366" spans="71:71" x14ac:dyDescent="0.3">
      <c r="BS55366" s="24">
        <f t="shared" si="1187"/>
        <v>-2.5</v>
      </c>
    </row>
    <row r="55367" spans="71:71" x14ac:dyDescent="0.3">
      <c r="BS55367" s="24">
        <f t="shared" si="1187"/>
        <v>-2.5</v>
      </c>
    </row>
    <row r="55368" spans="71:71" x14ac:dyDescent="0.3">
      <c r="BS55368" s="24">
        <f t="shared" si="1187"/>
        <v>-2.5</v>
      </c>
    </row>
    <row r="55369" spans="71:71" x14ac:dyDescent="0.3">
      <c r="BS55369" s="24">
        <f t="shared" ref="BS55369:BS55432" si="1188">BR55369-2.5</f>
        <v>-2.5</v>
      </c>
    </row>
    <row r="55370" spans="71:71" x14ac:dyDescent="0.3">
      <c r="BS55370" s="24">
        <f t="shared" si="1188"/>
        <v>-2.5</v>
      </c>
    </row>
    <row r="55371" spans="71:71" x14ac:dyDescent="0.3">
      <c r="BS55371" s="24">
        <f t="shared" si="1188"/>
        <v>-2.5</v>
      </c>
    </row>
    <row r="55372" spans="71:71" x14ac:dyDescent="0.3">
      <c r="BS55372" s="24">
        <f t="shared" si="1188"/>
        <v>-2.5</v>
      </c>
    </row>
    <row r="55373" spans="71:71" x14ac:dyDescent="0.3">
      <c r="BS55373" s="24">
        <f t="shared" si="1188"/>
        <v>-2.5</v>
      </c>
    </row>
    <row r="55374" spans="71:71" x14ac:dyDescent="0.3">
      <c r="BS55374" s="24">
        <f t="shared" si="1188"/>
        <v>-2.5</v>
      </c>
    </row>
    <row r="55375" spans="71:71" x14ac:dyDescent="0.3">
      <c r="BS55375" s="24">
        <f t="shared" si="1188"/>
        <v>-2.5</v>
      </c>
    </row>
    <row r="55376" spans="71:71" x14ac:dyDescent="0.3">
      <c r="BS55376" s="24">
        <f t="shared" si="1188"/>
        <v>-2.5</v>
      </c>
    </row>
    <row r="55377" spans="71:71" x14ac:dyDescent="0.3">
      <c r="BS55377" s="24">
        <f t="shared" si="1188"/>
        <v>-2.5</v>
      </c>
    </row>
    <row r="55378" spans="71:71" x14ac:dyDescent="0.3">
      <c r="BS55378" s="24">
        <f t="shared" si="1188"/>
        <v>-2.5</v>
      </c>
    </row>
    <row r="55379" spans="71:71" x14ac:dyDescent="0.3">
      <c r="BS55379" s="24">
        <f t="shared" si="1188"/>
        <v>-2.5</v>
      </c>
    </row>
    <row r="55380" spans="71:71" x14ac:dyDescent="0.3">
      <c r="BS55380" s="24">
        <f t="shared" si="1188"/>
        <v>-2.5</v>
      </c>
    </row>
    <row r="55381" spans="71:71" x14ac:dyDescent="0.3">
      <c r="BS55381" s="24">
        <f t="shared" si="1188"/>
        <v>-2.5</v>
      </c>
    </row>
    <row r="55382" spans="71:71" x14ac:dyDescent="0.3">
      <c r="BS55382" s="24">
        <f t="shared" si="1188"/>
        <v>-2.5</v>
      </c>
    </row>
    <row r="55383" spans="71:71" x14ac:dyDescent="0.3">
      <c r="BS55383" s="24">
        <f t="shared" si="1188"/>
        <v>-2.5</v>
      </c>
    </row>
    <row r="55384" spans="71:71" x14ac:dyDescent="0.3">
      <c r="BS55384" s="24">
        <f t="shared" si="1188"/>
        <v>-2.5</v>
      </c>
    </row>
    <row r="55385" spans="71:71" x14ac:dyDescent="0.3">
      <c r="BS55385" s="24">
        <f t="shared" si="1188"/>
        <v>-2.5</v>
      </c>
    </row>
    <row r="55386" spans="71:71" x14ac:dyDescent="0.3">
      <c r="BS55386" s="24">
        <f t="shared" si="1188"/>
        <v>-2.5</v>
      </c>
    </row>
    <row r="55387" spans="71:71" x14ac:dyDescent="0.3">
      <c r="BS55387" s="24">
        <f t="shared" si="1188"/>
        <v>-2.5</v>
      </c>
    </row>
    <row r="55388" spans="71:71" x14ac:dyDescent="0.3">
      <c r="BS55388" s="24">
        <f t="shared" si="1188"/>
        <v>-2.5</v>
      </c>
    </row>
    <row r="55389" spans="71:71" x14ac:dyDescent="0.3">
      <c r="BS55389" s="24">
        <f t="shared" si="1188"/>
        <v>-2.5</v>
      </c>
    </row>
    <row r="55390" spans="71:71" x14ac:dyDescent="0.3">
      <c r="BS55390" s="24">
        <f t="shared" si="1188"/>
        <v>-2.5</v>
      </c>
    </row>
    <row r="55391" spans="71:71" x14ac:dyDescent="0.3">
      <c r="BS55391" s="24">
        <f t="shared" si="1188"/>
        <v>-2.5</v>
      </c>
    </row>
    <row r="55392" spans="71:71" x14ac:dyDescent="0.3">
      <c r="BS55392" s="24">
        <f t="shared" si="1188"/>
        <v>-2.5</v>
      </c>
    </row>
    <row r="55393" spans="71:71" x14ac:dyDescent="0.3">
      <c r="BS55393" s="24">
        <f t="shared" si="1188"/>
        <v>-2.5</v>
      </c>
    </row>
    <row r="55394" spans="71:71" x14ac:dyDescent="0.3">
      <c r="BS55394" s="24">
        <f t="shared" si="1188"/>
        <v>-2.5</v>
      </c>
    </row>
    <row r="55395" spans="71:71" x14ac:dyDescent="0.3">
      <c r="BS55395" s="24">
        <f t="shared" si="1188"/>
        <v>-2.5</v>
      </c>
    </row>
    <row r="55396" spans="71:71" x14ac:dyDescent="0.3">
      <c r="BS55396" s="24">
        <f t="shared" si="1188"/>
        <v>-2.5</v>
      </c>
    </row>
    <row r="55397" spans="71:71" x14ac:dyDescent="0.3">
      <c r="BS55397" s="24">
        <f t="shared" si="1188"/>
        <v>-2.5</v>
      </c>
    </row>
    <row r="55398" spans="71:71" x14ac:dyDescent="0.3">
      <c r="BS55398" s="24">
        <f t="shared" si="1188"/>
        <v>-2.5</v>
      </c>
    </row>
    <row r="55399" spans="71:71" x14ac:dyDescent="0.3">
      <c r="BS55399" s="24">
        <f t="shared" si="1188"/>
        <v>-2.5</v>
      </c>
    </row>
    <row r="55400" spans="71:71" x14ac:dyDescent="0.3">
      <c r="BS55400" s="24">
        <f t="shared" si="1188"/>
        <v>-2.5</v>
      </c>
    </row>
    <row r="55401" spans="71:71" x14ac:dyDescent="0.3">
      <c r="BS55401" s="24">
        <f t="shared" si="1188"/>
        <v>-2.5</v>
      </c>
    </row>
    <row r="55402" spans="71:71" x14ac:dyDescent="0.3">
      <c r="BS55402" s="24">
        <f t="shared" si="1188"/>
        <v>-2.5</v>
      </c>
    </row>
    <row r="55403" spans="71:71" x14ac:dyDescent="0.3">
      <c r="BS55403" s="24">
        <f t="shared" si="1188"/>
        <v>-2.5</v>
      </c>
    </row>
    <row r="55404" spans="71:71" x14ac:dyDescent="0.3">
      <c r="BS55404" s="24">
        <f t="shared" si="1188"/>
        <v>-2.5</v>
      </c>
    </row>
    <row r="55405" spans="71:71" x14ac:dyDescent="0.3">
      <c r="BS55405" s="24">
        <f t="shared" si="1188"/>
        <v>-2.5</v>
      </c>
    </row>
    <row r="55406" spans="71:71" x14ac:dyDescent="0.3">
      <c r="BS55406" s="24">
        <f t="shared" si="1188"/>
        <v>-2.5</v>
      </c>
    </row>
    <row r="55407" spans="71:71" x14ac:dyDescent="0.3">
      <c r="BS55407" s="24">
        <f t="shared" si="1188"/>
        <v>-2.5</v>
      </c>
    </row>
    <row r="55408" spans="71:71" x14ac:dyDescent="0.3">
      <c r="BS55408" s="24">
        <f t="shared" si="1188"/>
        <v>-2.5</v>
      </c>
    </row>
    <row r="55409" spans="71:71" x14ac:dyDescent="0.3">
      <c r="BS55409" s="24">
        <f t="shared" si="1188"/>
        <v>-2.5</v>
      </c>
    </row>
    <row r="55410" spans="71:71" x14ac:dyDescent="0.3">
      <c r="BS55410" s="24">
        <f t="shared" si="1188"/>
        <v>-2.5</v>
      </c>
    </row>
    <row r="55411" spans="71:71" x14ac:dyDescent="0.3">
      <c r="BS55411" s="24">
        <f t="shared" si="1188"/>
        <v>-2.5</v>
      </c>
    </row>
    <row r="55412" spans="71:71" x14ac:dyDescent="0.3">
      <c r="BS55412" s="24">
        <f t="shared" si="1188"/>
        <v>-2.5</v>
      </c>
    </row>
    <row r="55413" spans="71:71" x14ac:dyDescent="0.3">
      <c r="BS55413" s="24">
        <f t="shared" si="1188"/>
        <v>-2.5</v>
      </c>
    </row>
    <row r="55414" spans="71:71" x14ac:dyDescent="0.3">
      <c r="BS55414" s="24">
        <f t="shared" si="1188"/>
        <v>-2.5</v>
      </c>
    </row>
    <row r="55415" spans="71:71" x14ac:dyDescent="0.3">
      <c r="BS55415" s="24">
        <f t="shared" si="1188"/>
        <v>-2.5</v>
      </c>
    </row>
    <row r="55416" spans="71:71" x14ac:dyDescent="0.3">
      <c r="BS55416" s="24">
        <f t="shared" si="1188"/>
        <v>-2.5</v>
      </c>
    </row>
    <row r="55417" spans="71:71" x14ac:dyDescent="0.3">
      <c r="BS55417" s="24">
        <f t="shared" si="1188"/>
        <v>-2.5</v>
      </c>
    </row>
    <row r="55418" spans="71:71" x14ac:dyDescent="0.3">
      <c r="BS55418" s="24">
        <f t="shared" si="1188"/>
        <v>-2.5</v>
      </c>
    </row>
    <row r="55419" spans="71:71" x14ac:dyDescent="0.3">
      <c r="BS55419" s="24">
        <f t="shared" si="1188"/>
        <v>-2.5</v>
      </c>
    </row>
    <row r="55420" spans="71:71" x14ac:dyDescent="0.3">
      <c r="BS55420" s="24">
        <f t="shared" si="1188"/>
        <v>-2.5</v>
      </c>
    </row>
    <row r="55421" spans="71:71" x14ac:dyDescent="0.3">
      <c r="BS55421" s="24">
        <f t="shared" si="1188"/>
        <v>-2.5</v>
      </c>
    </row>
    <row r="55422" spans="71:71" x14ac:dyDescent="0.3">
      <c r="BS55422" s="24">
        <f t="shared" si="1188"/>
        <v>-2.5</v>
      </c>
    </row>
    <row r="55423" spans="71:71" x14ac:dyDescent="0.3">
      <c r="BS55423" s="24">
        <f t="shared" si="1188"/>
        <v>-2.5</v>
      </c>
    </row>
    <row r="55424" spans="71:71" x14ac:dyDescent="0.3">
      <c r="BS55424" s="24">
        <f t="shared" si="1188"/>
        <v>-2.5</v>
      </c>
    </row>
    <row r="55425" spans="71:71" x14ac:dyDescent="0.3">
      <c r="BS55425" s="24">
        <f t="shared" si="1188"/>
        <v>-2.5</v>
      </c>
    </row>
    <row r="55426" spans="71:71" x14ac:dyDescent="0.3">
      <c r="BS55426" s="24">
        <f t="shared" si="1188"/>
        <v>-2.5</v>
      </c>
    </row>
    <row r="55427" spans="71:71" x14ac:dyDescent="0.3">
      <c r="BS55427" s="24">
        <f t="shared" si="1188"/>
        <v>-2.5</v>
      </c>
    </row>
    <row r="55428" spans="71:71" x14ac:dyDescent="0.3">
      <c r="BS55428" s="24">
        <f t="shared" si="1188"/>
        <v>-2.5</v>
      </c>
    </row>
    <row r="55429" spans="71:71" x14ac:dyDescent="0.3">
      <c r="BS55429" s="24">
        <f t="shared" si="1188"/>
        <v>-2.5</v>
      </c>
    </row>
    <row r="55430" spans="71:71" x14ac:dyDescent="0.3">
      <c r="BS55430" s="24">
        <f t="shared" si="1188"/>
        <v>-2.5</v>
      </c>
    </row>
    <row r="55431" spans="71:71" x14ac:dyDescent="0.3">
      <c r="BS55431" s="24">
        <f t="shared" si="1188"/>
        <v>-2.5</v>
      </c>
    </row>
    <row r="55432" spans="71:71" x14ac:dyDescent="0.3">
      <c r="BS55432" s="24">
        <f t="shared" si="1188"/>
        <v>-2.5</v>
      </c>
    </row>
    <row r="55433" spans="71:71" x14ac:dyDescent="0.3">
      <c r="BS55433" s="24">
        <f t="shared" ref="BS55433:BS55496" si="1189">BR55433-2.5</f>
        <v>-2.5</v>
      </c>
    </row>
    <row r="55434" spans="71:71" x14ac:dyDescent="0.3">
      <c r="BS55434" s="24">
        <f t="shared" si="1189"/>
        <v>-2.5</v>
      </c>
    </row>
    <row r="55435" spans="71:71" x14ac:dyDescent="0.3">
      <c r="BS55435" s="24">
        <f t="shared" si="1189"/>
        <v>-2.5</v>
      </c>
    </row>
    <row r="55436" spans="71:71" x14ac:dyDescent="0.3">
      <c r="BS55436" s="24">
        <f t="shared" si="1189"/>
        <v>-2.5</v>
      </c>
    </row>
    <row r="55437" spans="71:71" x14ac:dyDescent="0.3">
      <c r="BS55437" s="24">
        <f t="shared" si="1189"/>
        <v>-2.5</v>
      </c>
    </row>
    <row r="55438" spans="71:71" x14ac:dyDescent="0.3">
      <c r="BS55438" s="24">
        <f t="shared" si="1189"/>
        <v>-2.5</v>
      </c>
    </row>
    <row r="55439" spans="71:71" x14ac:dyDescent="0.3">
      <c r="BS55439" s="24">
        <f t="shared" si="1189"/>
        <v>-2.5</v>
      </c>
    </row>
    <row r="55440" spans="71:71" x14ac:dyDescent="0.3">
      <c r="BS55440" s="24">
        <f t="shared" si="1189"/>
        <v>-2.5</v>
      </c>
    </row>
    <row r="55441" spans="71:71" x14ac:dyDescent="0.3">
      <c r="BS55441" s="24">
        <f t="shared" si="1189"/>
        <v>-2.5</v>
      </c>
    </row>
    <row r="55442" spans="71:71" x14ac:dyDescent="0.3">
      <c r="BS55442" s="24">
        <f t="shared" si="1189"/>
        <v>-2.5</v>
      </c>
    </row>
    <row r="55443" spans="71:71" x14ac:dyDescent="0.3">
      <c r="BS55443" s="24">
        <f t="shared" si="1189"/>
        <v>-2.5</v>
      </c>
    </row>
    <row r="55444" spans="71:71" x14ac:dyDescent="0.3">
      <c r="BS55444" s="24">
        <f t="shared" si="1189"/>
        <v>-2.5</v>
      </c>
    </row>
    <row r="55445" spans="71:71" x14ac:dyDescent="0.3">
      <c r="BS55445" s="24">
        <f t="shared" si="1189"/>
        <v>-2.5</v>
      </c>
    </row>
    <row r="55446" spans="71:71" x14ac:dyDescent="0.3">
      <c r="BS55446" s="24">
        <f t="shared" si="1189"/>
        <v>-2.5</v>
      </c>
    </row>
    <row r="55447" spans="71:71" x14ac:dyDescent="0.3">
      <c r="BS55447" s="24">
        <f t="shared" si="1189"/>
        <v>-2.5</v>
      </c>
    </row>
    <row r="55448" spans="71:71" x14ac:dyDescent="0.3">
      <c r="BS55448" s="24">
        <f t="shared" si="1189"/>
        <v>-2.5</v>
      </c>
    </row>
    <row r="55449" spans="71:71" x14ac:dyDescent="0.3">
      <c r="BS55449" s="24">
        <f t="shared" si="1189"/>
        <v>-2.5</v>
      </c>
    </row>
    <row r="55450" spans="71:71" x14ac:dyDescent="0.3">
      <c r="BS55450" s="24">
        <f t="shared" si="1189"/>
        <v>-2.5</v>
      </c>
    </row>
    <row r="55451" spans="71:71" x14ac:dyDescent="0.3">
      <c r="BS55451" s="24">
        <f t="shared" si="1189"/>
        <v>-2.5</v>
      </c>
    </row>
    <row r="55452" spans="71:71" x14ac:dyDescent="0.3">
      <c r="BS55452" s="24">
        <f t="shared" si="1189"/>
        <v>-2.5</v>
      </c>
    </row>
    <row r="55453" spans="71:71" x14ac:dyDescent="0.3">
      <c r="BS55453" s="24">
        <f t="shared" si="1189"/>
        <v>-2.5</v>
      </c>
    </row>
    <row r="55454" spans="71:71" x14ac:dyDescent="0.3">
      <c r="BS55454" s="24">
        <f t="shared" si="1189"/>
        <v>-2.5</v>
      </c>
    </row>
    <row r="55455" spans="71:71" x14ac:dyDescent="0.3">
      <c r="BS55455" s="24">
        <f t="shared" si="1189"/>
        <v>-2.5</v>
      </c>
    </row>
    <row r="55456" spans="71:71" x14ac:dyDescent="0.3">
      <c r="BS55456" s="24">
        <f t="shared" si="1189"/>
        <v>-2.5</v>
      </c>
    </row>
    <row r="55457" spans="71:71" x14ac:dyDescent="0.3">
      <c r="BS55457" s="24">
        <f t="shared" si="1189"/>
        <v>-2.5</v>
      </c>
    </row>
    <row r="55458" spans="71:71" x14ac:dyDescent="0.3">
      <c r="BS55458" s="24">
        <f t="shared" si="1189"/>
        <v>-2.5</v>
      </c>
    </row>
    <row r="55459" spans="71:71" x14ac:dyDescent="0.3">
      <c r="BS55459" s="24">
        <f t="shared" si="1189"/>
        <v>-2.5</v>
      </c>
    </row>
    <row r="55460" spans="71:71" x14ac:dyDescent="0.3">
      <c r="BS55460" s="24">
        <f t="shared" si="1189"/>
        <v>-2.5</v>
      </c>
    </row>
    <row r="55461" spans="71:71" x14ac:dyDescent="0.3">
      <c r="BS55461" s="24">
        <f t="shared" si="1189"/>
        <v>-2.5</v>
      </c>
    </row>
    <row r="55462" spans="71:71" x14ac:dyDescent="0.3">
      <c r="BS55462" s="24">
        <f t="shared" si="1189"/>
        <v>-2.5</v>
      </c>
    </row>
    <row r="55463" spans="71:71" x14ac:dyDescent="0.3">
      <c r="BS55463" s="24">
        <f t="shared" si="1189"/>
        <v>-2.5</v>
      </c>
    </row>
    <row r="55464" spans="71:71" x14ac:dyDescent="0.3">
      <c r="BS55464" s="24">
        <f t="shared" si="1189"/>
        <v>-2.5</v>
      </c>
    </row>
    <row r="55465" spans="71:71" x14ac:dyDescent="0.3">
      <c r="BS55465" s="24">
        <f t="shared" si="1189"/>
        <v>-2.5</v>
      </c>
    </row>
    <row r="55466" spans="71:71" x14ac:dyDescent="0.3">
      <c r="BS55466" s="24">
        <f t="shared" si="1189"/>
        <v>-2.5</v>
      </c>
    </row>
    <row r="55467" spans="71:71" x14ac:dyDescent="0.3">
      <c r="BS55467" s="24">
        <f t="shared" si="1189"/>
        <v>-2.5</v>
      </c>
    </row>
    <row r="55468" spans="71:71" x14ac:dyDescent="0.3">
      <c r="BS55468" s="24">
        <f t="shared" si="1189"/>
        <v>-2.5</v>
      </c>
    </row>
    <row r="55469" spans="71:71" x14ac:dyDescent="0.3">
      <c r="BS55469" s="24">
        <f t="shared" si="1189"/>
        <v>-2.5</v>
      </c>
    </row>
    <row r="55470" spans="71:71" x14ac:dyDescent="0.3">
      <c r="BS55470" s="24">
        <f t="shared" si="1189"/>
        <v>-2.5</v>
      </c>
    </row>
    <row r="55471" spans="71:71" x14ac:dyDescent="0.3">
      <c r="BS55471" s="24">
        <f t="shared" si="1189"/>
        <v>-2.5</v>
      </c>
    </row>
    <row r="55472" spans="71:71" x14ac:dyDescent="0.3">
      <c r="BS55472" s="24">
        <f t="shared" si="1189"/>
        <v>-2.5</v>
      </c>
    </row>
    <row r="55473" spans="71:71" x14ac:dyDescent="0.3">
      <c r="BS55473" s="24">
        <f t="shared" si="1189"/>
        <v>-2.5</v>
      </c>
    </row>
    <row r="55474" spans="71:71" x14ac:dyDescent="0.3">
      <c r="BS55474" s="24">
        <f t="shared" si="1189"/>
        <v>-2.5</v>
      </c>
    </row>
    <row r="55475" spans="71:71" x14ac:dyDescent="0.3">
      <c r="BS55475" s="24">
        <f t="shared" si="1189"/>
        <v>-2.5</v>
      </c>
    </row>
    <row r="55476" spans="71:71" x14ac:dyDescent="0.3">
      <c r="BS55476" s="24">
        <f t="shared" si="1189"/>
        <v>-2.5</v>
      </c>
    </row>
    <row r="55477" spans="71:71" x14ac:dyDescent="0.3">
      <c r="BS55477" s="24">
        <f t="shared" si="1189"/>
        <v>-2.5</v>
      </c>
    </row>
    <row r="55478" spans="71:71" x14ac:dyDescent="0.3">
      <c r="BS55478" s="24">
        <f t="shared" si="1189"/>
        <v>-2.5</v>
      </c>
    </row>
    <row r="55479" spans="71:71" x14ac:dyDescent="0.3">
      <c r="BS55479" s="24">
        <f t="shared" si="1189"/>
        <v>-2.5</v>
      </c>
    </row>
    <row r="55480" spans="71:71" x14ac:dyDescent="0.3">
      <c r="BS55480" s="24">
        <f t="shared" si="1189"/>
        <v>-2.5</v>
      </c>
    </row>
    <row r="55481" spans="71:71" x14ac:dyDescent="0.3">
      <c r="BS55481" s="24">
        <f t="shared" si="1189"/>
        <v>-2.5</v>
      </c>
    </row>
    <row r="55482" spans="71:71" x14ac:dyDescent="0.3">
      <c r="BS55482" s="24">
        <f t="shared" si="1189"/>
        <v>-2.5</v>
      </c>
    </row>
    <row r="55483" spans="71:71" x14ac:dyDescent="0.3">
      <c r="BS55483" s="24">
        <f t="shared" si="1189"/>
        <v>-2.5</v>
      </c>
    </row>
    <row r="55484" spans="71:71" x14ac:dyDescent="0.3">
      <c r="BS55484" s="24">
        <f t="shared" si="1189"/>
        <v>-2.5</v>
      </c>
    </row>
    <row r="55485" spans="71:71" x14ac:dyDescent="0.3">
      <c r="BS55485" s="24">
        <f t="shared" si="1189"/>
        <v>-2.5</v>
      </c>
    </row>
    <row r="55486" spans="71:71" x14ac:dyDescent="0.3">
      <c r="BS55486" s="24">
        <f t="shared" si="1189"/>
        <v>-2.5</v>
      </c>
    </row>
    <row r="55487" spans="71:71" x14ac:dyDescent="0.3">
      <c r="BS55487" s="24">
        <f t="shared" si="1189"/>
        <v>-2.5</v>
      </c>
    </row>
    <row r="55488" spans="71:71" x14ac:dyDescent="0.3">
      <c r="BS55488" s="24">
        <f t="shared" si="1189"/>
        <v>-2.5</v>
      </c>
    </row>
    <row r="55489" spans="71:71" x14ac:dyDescent="0.3">
      <c r="BS55489" s="24">
        <f t="shared" si="1189"/>
        <v>-2.5</v>
      </c>
    </row>
    <row r="55490" spans="71:71" x14ac:dyDescent="0.3">
      <c r="BS55490" s="24">
        <f t="shared" si="1189"/>
        <v>-2.5</v>
      </c>
    </row>
    <row r="55491" spans="71:71" x14ac:dyDescent="0.3">
      <c r="BS55491" s="24">
        <f t="shared" si="1189"/>
        <v>-2.5</v>
      </c>
    </row>
    <row r="55492" spans="71:71" x14ac:dyDescent="0.3">
      <c r="BS55492" s="24">
        <f t="shared" si="1189"/>
        <v>-2.5</v>
      </c>
    </row>
    <row r="55493" spans="71:71" x14ac:dyDescent="0.3">
      <c r="BS55493" s="24">
        <f t="shared" si="1189"/>
        <v>-2.5</v>
      </c>
    </row>
    <row r="55494" spans="71:71" x14ac:dyDescent="0.3">
      <c r="BS55494" s="24">
        <f t="shared" si="1189"/>
        <v>-2.5</v>
      </c>
    </row>
    <row r="55495" spans="71:71" x14ac:dyDescent="0.3">
      <c r="BS55495" s="24">
        <f t="shared" si="1189"/>
        <v>-2.5</v>
      </c>
    </row>
    <row r="55496" spans="71:71" x14ac:dyDescent="0.3">
      <c r="BS55496" s="24">
        <f t="shared" si="1189"/>
        <v>-2.5</v>
      </c>
    </row>
    <row r="55497" spans="71:71" x14ac:dyDescent="0.3">
      <c r="BS55497" s="24">
        <f t="shared" ref="BS55497:BS55560" si="1190">BR55497-2.5</f>
        <v>-2.5</v>
      </c>
    </row>
    <row r="55498" spans="71:71" x14ac:dyDescent="0.3">
      <c r="BS55498" s="24">
        <f t="shared" si="1190"/>
        <v>-2.5</v>
      </c>
    </row>
    <row r="55499" spans="71:71" x14ac:dyDescent="0.3">
      <c r="BS55499" s="24">
        <f t="shared" si="1190"/>
        <v>-2.5</v>
      </c>
    </row>
    <row r="55500" spans="71:71" x14ac:dyDescent="0.3">
      <c r="BS55500" s="24">
        <f t="shared" si="1190"/>
        <v>-2.5</v>
      </c>
    </row>
    <row r="55501" spans="71:71" x14ac:dyDescent="0.3">
      <c r="BS55501" s="24">
        <f t="shared" si="1190"/>
        <v>-2.5</v>
      </c>
    </row>
    <row r="55502" spans="71:71" x14ac:dyDescent="0.3">
      <c r="BS55502" s="24">
        <f t="shared" si="1190"/>
        <v>-2.5</v>
      </c>
    </row>
    <row r="55503" spans="71:71" x14ac:dyDescent="0.3">
      <c r="BS55503" s="24">
        <f t="shared" si="1190"/>
        <v>-2.5</v>
      </c>
    </row>
    <row r="55504" spans="71:71" x14ac:dyDescent="0.3">
      <c r="BS55504" s="24">
        <f t="shared" si="1190"/>
        <v>-2.5</v>
      </c>
    </row>
    <row r="55505" spans="71:71" x14ac:dyDescent="0.3">
      <c r="BS55505" s="24">
        <f t="shared" si="1190"/>
        <v>-2.5</v>
      </c>
    </row>
    <row r="55506" spans="71:71" x14ac:dyDescent="0.3">
      <c r="BS55506" s="24">
        <f t="shared" si="1190"/>
        <v>-2.5</v>
      </c>
    </row>
    <row r="55507" spans="71:71" x14ac:dyDescent="0.3">
      <c r="BS55507" s="24">
        <f t="shared" si="1190"/>
        <v>-2.5</v>
      </c>
    </row>
    <row r="55508" spans="71:71" x14ac:dyDescent="0.3">
      <c r="BS55508" s="24">
        <f t="shared" si="1190"/>
        <v>-2.5</v>
      </c>
    </row>
    <row r="55509" spans="71:71" x14ac:dyDescent="0.3">
      <c r="BS55509" s="24">
        <f t="shared" si="1190"/>
        <v>-2.5</v>
      </c>
    </row>
    <row r="55510" spans="71:71" x14ac:dyDescent="0.3">
      <c r="BS55510" s="24">
        <f t="shared" si="1190"/>
        <v>-2.5</v>
      </c>
    </row>
    <row r="55511" spans="71:71" x14ac:dyDescent="0.3">
      <c r="BS55511" s="24">
        <f t="shared" si="1190"/>
        <v>-2.5</v>
      </c>
    </row>
    <row r="55512" spans="71:71" x14ac:dyDescent="0.3">
      <c r="BS55512" s="24">
        <f t="shared" si="1190"/>
        <v>-2.5</v>
      </c>
    </row>
    <row r="55513" spans="71:71" x14ac:dyDescent="0.3">
      <c r="BS55513" s="24">
        <f t="shared" si="1190"/>
        <v>-2.5</v>
      </c>
    </row>
    <row r="55514" spans="71:71" x14ac:dyDescent="0.3">
      <c r="BS55514" s="24">
        <f t="shared" si="1190"/>
        <v>-2.5</v>
      </c>
    </row>
    <row r="55515" spans="71:71" x14ac:dyDescent="0.3">
      <c r="BS55515" s="24">
        <f t="shared" si="1190"/>
        <v>-2.5</v>
      </c>
    </row>
    <row r="55516" spans="71:71" x14ac:dyDescent="0.3">
      <c r="BS55516" s="24">
        <f t="shared" si="1190"/>
        <v>-2.5</v>
      </c>
    </row>
    <row r="55517" spans="71:71" x14ac:dyDescent="0.3">
      <c r="BS55517" s="24">
        <f t="shared" si="1190"/>
        <v>-2.5</v>
      </c>
    </row>
    <row r="55518" spans="71:71" x14ac:dyDescent="0.3">
      <c r="BS55518" s="24">
        <f t="shared" si="1190"/>
        <v>-2.5</v>
      </c>
    </row>
    <row r="55519" spans="71:71" x14ac:dyDescent="0.3">
      <c r="BS55519" s="24">
        <f t="shared" si="1190"/>
        <v>-2.5</v>
      </c>
    </row>
    <row r="55520" spans="71:71" x14ac:dyDescent="0.3">
      <c r="BS55520" s="24">
        <f t="shared" si="1190"/>
        <v>-2.5</v>
      </c>
    </row>
    <row r="55521" spans="71:71" x14ac:dyDescent="0.3">
      <c r="BS55521" s="24">
        <f t="shared" si="1190"/>
        <v>-2.5</v>
      </c>
    </row>
    <row r="55522" spans="71:71" x14ac:dyDescent="0.3">
      <c r="BS55522" s="24">
        <f t="shared" si="1190"/>
        <v>-2.5</v>
      </c>
    </row>
    <row r="55523" spans="71:71" x14ac:dyDescent="0.3">
      <c r="BS55523" s="24">
        <f t="shared" si="1190"/>
        <v>-2.5</v>
      </c>
    </row>
    <row r="55524" spans="71:71" x14ac:dyDescent="0.3">
      <c r="BS55524" s="24">
        <f t="shared" si="1190"/>
        <v>-2.5</v>
      </c>
    </row>
    <row r="55525" spans="71:71" x14ac:dyDescent="0.3">
      <c r="BS55525" s="24">
        <f t="shared" si="1190"/>
        <v>-2.5</v>
      </c>
    </row>
    <row r="55526" spans="71:71" x14ac:dyDescent="0.3">
      <c r="BS55526" s="24">
        <f t="shared" si="1190"/>
        <v>-2.5</v>
      </c>
    </row>
    <row r="55527" spans="71:71" x14ac:dyDescent="0.3">
      <c r="BS55527" s="24">
        <f t="shared" si="1190"/>
        <v>-2.5</v>
      </c>
    </row>
    <row r="55528" spans="71:71" x14ac:dyDescent="0.3">
      <c r="BS55528" s="24">
        <f t="shared" si="1190"/>
        <v>-2.5</v>
      </c>
    </row>
    <row r="55529" spans="71:71" x14ac:dyDescent="0.3">
      <c r="BS55529" s="24">
        <f t="shared" si="1190"/>
        <v>-2.5</v>
      </c>
    </row>
    <row r="55530" spans="71:71" x14ac:dyDescent="0.3">
      <c r="BS55530" s="24">
        <f t="shared" si="1190"/>
        <v>-2.5</v>
      </c>
    </row>
    <row r="55531" spans="71:71" x14ac:dyDescent="0.3">
      <c r="BS55531" s="24">
        <f t="shared" si="1190"/>
        <v>-2.5</v>
      </c>
    </row>
    <row r="55532" spans="71:71" x14ac:dyDescent="0.3">
      <c r="BS55532" s="24">
        <f t="shared" si="1190"/>
        <v>-2.5</v>
      </c>
    </row>
    <row r="55533" spans="71:71" x14ac:dyDescent="0.3">
      <c r="BS55533" s="24">
        <f t="shared" si="1190"/>
        <v>-2.5</v>
      </c>
    </row>
    <row r="55534" spans="71:71" x14ac:dyDescent="0.3">
      <c r="BS55534" s="24">
        <f t="shared" si="1190"/>
        <v>-2.5</v>
      </c>
    </row>
    <row r="55535" spans="71:71" x14ac:dyDescent="0.3">
      <c r="BS55535" s="24">
        <f t="shared" si="1190"/>
        <v>-2.5</v>
      </c>
    </row>
    <row r="55536" spans="71:71" x14ac:dyDescent="0.3">
      <c r="BS55536" s="24">
        <f t="shared" si="1190"/>
        <v>-2.5</v>
      </c>
    </row>
    <row r="55537" spans="71:71" x14ac:dyDescent="0.3">
      <c r="BS55537" s="24">
        <f t="shared" si="1190"/>
        <v>-2.5</v>
      </c>
    </row>
    <row r="55538" spans="71:71" x14ac:dyDescent="0.3">
      <c r="BS55538" s="24">
        <f t="shared" si="1190"/>
        <v>-2.5</v>
      </c>
    </row>
    <row r="55539" spans="71:71" x14ac:dyDescent="0.3">
      <c r="BS55539" s="24">
        <f t="shared" si="1190"/>
        <v>-2.5</v>
      </c>
    </row>
    <row r="55540" spans="71:71" x14ac:dyDescent="0.3">
      <c r="BS55540" s="24">
        <f t="shared" si="1190"/>
        <v>-2.5</v>
      </c>
    </row>
    <row r="55541" spans="71:71" x14ac:dyDescent="0.3">
      <c r="BS55541" s="24">
        <f t="shared" si="1190"/>
        <v>-2.5</v>
      </c>
    </row>
    <row r="55542" spans="71:71" x14ac:dyDescent="0.3">
      <c r="BS55542" s="24">
        <f t="shared" si="1190"/>
        <v>-2.5</v>
      </c>
    </row>
    <row r="55543" spans="71:71" x14ac:dyDescent="0.3">
      <c r="BS55543" s="24">
        <f t="shared" si="1190"/>
        <v>-2.5</v>
      </c>
    </row>
    <row r="55544" spans="71:71" x14ac:dyDescent="0.3">
      <c r="BS55544" s="24">
        <f t="shared" si="1190"/>
        <v>-2.5</v>
      </c>
    </row>
    <row r="55545" spans="71:71" x14ac:dyDescent="0.3">
      <c r="BS55545" s="24">
        <f t="shared" si="1190"/>
        <v>-2.5</v>
      </c>
    </row>
    <row r="55546" spans="71:71" x14ac:dyDescent="0.3">
      <c r="BS55546" s="24">
        <f t="shared" si="1190"/>
        <v>-2.5</v>
      </c>
    </row>
    <row r="55547" spans="71:71" x14ac:dyDescent="0.3">
      <c r="BS55547" s="24">
        <f t="shared" si="1190"/>
        <v>-2.5</v>
      </c>
    </row>
    <row r="55548" spans="71:71" x14ac:dyDescent="0.3">
      <c r="BS55548" s="24">
        <f t="shared" si="1190"/>
        <v>-2.5</v>
      </c>
    </row>
    <row r="55549" spans="71:71" x14ac:dyDescent="0.3">
      <c r="BS55549" s="24">
        <f t="shared" si="1190"/>
        <v>-2.5</v>
      </c>
    </row>
    <row r="55550" spans="71:71" x14ac:dyDescent="0.3">
      <c r="BS55550" s="24">
        <f t="shared" si="1190"/>
        <v>-2.5</v>
      </c>
    </row>
    <row r="55551" spans="71:71" x14ac:dyDescent="0.3">
      <c r="BS55551" s="24">
        <f t="shared" si="1190"/>
        <v>-2.5</v>
      </c>
    </row>
    <row r="55552" spans="71:71" x14ac:dyDescent="0.3">
      <c r="BS55552" s="24">
        <f t="shared" si="1190"/>
        <v>-2.5</v>
      </c>
    </row>
    <row r="55553" spans="71:71" x14ac:dyDescent="0.3">
      <c r="BS55553" s="24">
        <f t="shared" si="1190"/>
        <v>-2.5</v>
      </c>
    </row>
    <row r="55554" spans="71:71" x14ac:dyDescent="0.3">
      <c r="BS55554" s="24">
        <f t="shared" si="1190"/>
        <v>-2.5</v>
      </c>
    </row>
    <row r="55555" spans="71:71" x14ac:dyDescent="0.3">
      <c r="BS55555" s="24">
        <f t="shared" si="1190"/>
        <v>-2.5</v>
      </c>
    </row>
    <row r="55556" spans="71:71" x14ac:dyDescent="0.3">
      <c r="BS55556" s="24">
        <f t="shared" si="1190"/>
        <v>-2.5</v>
      </c>
    </row>
    <row r="55557" spans="71:71" x14ac:dyDescent="0.3">
      <c r="BS55557" s="24">
        <f t="shared" si="1190"/>
        <v>-2.5</v>
      </c>
    </row>
    <row r="55558" spans="71:71" x14ac:dyDescent="0.3">
      <c r="BS55558" s="24">
        <f t="shared" si="1190"/>
        <v>-2.5</v>
      </c>
    </row>
    <row r="55559" spans="71:71" x14ac:dyDescent="0.3">
      <c r="BS55559" s="24">
        <f t="shared" si="1190"/>
        <v>-2.5</v>
      </c>
    </row>
    <row r="55560" spans="71:71" x14ac:dyDescent="0.3">
      <c r="BS55560" s="24">
        <f t="shared" si="1190"/>
        <v>-2.5</v>
      </c>
    </row>
    <row r="55561" spans="71:71" x14ac:dyDescent="0.3">
      <c r="BS55561" s="24">
        <f t="shared" ref="BS55561:BS55624" si="1191">BR55561-2.5</f>
        <v>-2.5</v>
      </c>
    </row>
    <row r="55562" spans="71:71" x14ac:dyDescent="0.3">
      <c r="BS55562" s="24">
        <f t="shared" si="1191"/>
        <v>-2.5</v>
      </c>
    </row>
    <row r="55563" spans="71:71" x14ac:dyDescent="0.3">
      <c r="BS55563" s="24">
        <f t="shared" si="1191"/>
        <v>-2.5</v>
      </c>
    </row>
    <row r="55564" spans="71:71" x14ac:dyDescent="0.3">
      <c r="BS55564" s="24">
        <f t="shared" si="1191"/>
        <v>-2.5</v>
      </c>
    </row>
    <row r="55565" spans="71:71" x14ac:dyDescent="0.3">
      <c r="BS55565" s="24">
        <f t="shared" si="1191"/>
        <v>-2.5</v>
      </c>
    </row>
    <row r="55566" spans="71:71" x14ac:dyDescent="0.3">
      <c r="BS55566" s="24">
        <f t="shared" si="1191"/>
        <v>-2.5</v>
      </c>
    </row>
    <row r="55567" spans="71:71" x14ac:dyDescent="0.3">
      <c r="BS55567" s="24">
        <f t="shared" si="1191"/>
        <v>-2.5</v>
      </c>
    </row>
    <row r="55568" spans="71:71" x14ac:dyDescent="0.3">
      <c r="BS55568" s="24">
        <f t="shared" si="1191"/>
        <v>-2.5</v>
      </c>
    </row>
    <row r="55569" spans="71:71" x14ac:dyDescent="0.3">
      <c r="BS55569" s="24">
        <f t="shared" si="1191"/>
        <v>-2.5</v>
      </c>
    </row>
    <row r="55570" spans="71:71" x14ac:dyDescent="0.3">
      <c r="BS55570" s="24">
        <f t="shared" si="1191"/>
        <v>-2.5</v>
      </c>
    </row>
    <row r="55571" spans="71:71" x14ac:dyDescent="0.3">
      <c r="BS55571" s="24">
        <f t="shared" si="1191"/>
        <v>-2.5</v>
      </c>
    </row>
    <row r="55572" spans="71:71" x14ac:dyDescent="0.3">
      <c r="BS55572" s="24">
        <f t="shared" si="1191"/>
        <v>-2.5</v>
      </c>
    </row>
    <row r="55573" spans="71:71" x14ac:dyDescent="0.3">
      <c r="BS55573" s="24">
        <f t="shared" si="1191"/>
        <v>-2.5</v>
      </c>
    </row>
    <row r="55574" spans="71:71" x14ac:dyDescent="0.3">
      <c r="BS55574" s="24">
        <f t="shared" si="1191"/>
        <v>-2.5</v>
      </c>
    </row>
    <row r="55575" spans="71:71" x14ac:dyDescent="0.3">
      <c r="BS55575" s="24">
        <f t="shared" si="1191"/>
        <v>-2.5</v>
      </c>
    </row>
    <row r="55576" spans="71:71" x14ac:dyDescent="0.3">
      <c r="BS55576" s="24">
        <f t="shared" si="1191"/>
        <v>-2.5</v>
      </c>
    </row>
    <row r="55577" spans="71:71" x14ac:dyDescent="0.3">
      <c r="BS55577" s="24">
        <f t="shared" si="1191"/>
        <v>-2.5</v>
      </c>
    </row>
    <row r="55578" spans="71:71" x14ac:dyDescent="0.3">
      <c r="BS55578" s="24">
        <f t="shared" si="1191"/>
        <v>-2.5</v>
      </c>
    </row>
    <row r="55579" spans="71:71" x14ac:dyDescent="0.3">
      <c r="BS55579" s="24">
        <f t="shared" si="1191"/>
        <v>-2.5</v>
      </c>
    </row>
    <row r="55580" spans="71:71" x14ac:dyDescent="0.3">
      <c r="BS55580" s="24">
        <f t="shared" si="1191"/>
        <v>-2.5</v>
      </c>
    </row>
    <row r="55581" spans="71:71" x14ac:dyDescent="0.3">
      <c r="BS55581" s="24">
        <f t="shared" si="1191"/>
        <v>-2.5</v>
      </c>
    </row>
    <row r="55582" spans="71:71" x14ac:dyDescent="0.3">
      <c r="BS55582" s="24">
        <f t="shared" si="1191"/>
        <v>-2.5</v>
      </c>
    </row>
    <row r="55583" spans="71:71" x14ac:dyDescent="0.3">
      <c r="BS55583" s="24">
        <f t="shared" si="1191"/>
        <v>-2.5</v>
      </c>
    </row>
    <row r="55584" spans="71:71" x14ac:dyDescent="0.3">
      <c r="BS55584" s="24">
        <f t="shared" si="1191"/>
        <v>-2.5</v>
      </c>
    </row>
    <row r="55585" spans="71:71" x14ac:dyDescent="0.3">
      <c r="BS55585" s="24">
        <f t="shared" si="1191"/>
        <v>-2.5</v>
      </c>
    </row>
    <row r="55586" spans="71:71" x14ac:dyDescent="0.3">
      <c r="BS55586" s="24">
        <f t="shared" si="1191"/>
        <v>-2.5</v>
      </c>
    </row>
    <row r="55587" spans="71:71" x14ac:dyDescent="0.3">
      <c r="BS55587" s="24">
        <f t="shared" si="1191"/>
        <v>-2.5</v>
      </c>
    </row>
    <row r="55588" spans="71:71" x14ac:dyDescent="0.3">
      <c r="BS55588" s="24">
        <f t="shared" si="1191"/>
        <v>-2.5</v>
      </c>
    </row>
    <row r="55589" spans="71:71" x14ac:dyDescent="0.3">
      <c r="BS55589" s="24">
        <f t="shared" si="1191"/>
        <v>-2.5</v>
      </c>
    </row>
    <row r="55590" spans="71:71" x14ac:dyDescent="0.3">
      <c r="BS55590" s="24">
        <f t="shared" si="1191"/>
        <v>-2.5</v>
      </c>
    </row>
    <row r="55591" spans="71:71" x14ac:dyDescent="0.3">
      <c r="BS55591" s="24">
        <f t="shared" si="1191"/>
        <v>-2.5</v>
      </c>
    </row>
    <row r="55592" spans="71:71" x14ac:dyDescent="0.3">
      <c r="BS55592" s="24">
        <f t="shared" si="1191"/>
        <v>-2.5</v>
      </c>
    </row>
    <row r="55593" spans="71:71" x14ac:dyDescent="0.3">
      <c r="BS55593" s="24">
        <f t="shared" si="1191"/>
        <v>-2.5</v>
      </c>
    </row>
    <row r="55594" spans="71:71" x14ac:dyDescent="0.3">
      <c r="BS55594" s="24">
        <f t="shared" si="1191"/>
        <v>-2.5</v>
      </c>
    </row>
    <row r="55595" spans="71:71" x14ac:dyDescent="0.3">
      <c r="BS55595" s="24">
        <f t="shared" si="1191"/>
        <v>-2.5</v>
      </c>
    </row>
    <row r="55596" spans="71:71" x14ac:dyDescent="0.3">
      <c r="BS55596" s="24">
        <f t="shared" si="1191"/>
        <v>-2.5</v>
      </c>
    </row>
    <row r="55597" spans="71:71" x14ac:dyDescent="0.3">
      <c r="BS55597" s="24">
        <f t="shared" si="1191"/>
        <v>-2.5</v>
      </c>
    </row>
    <row r="55598" spans="71:71" x14ac:dyDescent="0.3">
      <c r="BS55598" s="24">
        <f t="shared" si="1191"/>
        <v>-2.5</v>
      </c>
    </row>
    <row r="55599" spans="71:71" x14ac:dyDescent="0.3">
      <c r="BS55599" s="24">
        <f t="shared" si="1191"/>
        <v>-2.5</v>
      </c>
    </row>
    <row r="55600" spans="71:71" x14ac:dyDescent="0.3">
      <c r="BS55600" s="24">
        <f t="shared" si="1191"/>
        <v>-2.5</v>
      </c>
    </row>
    <row r="55601" spans="71:71" x14ac:dyDescent="0.3">
      <c r="BS55601" s="24">
        <f t="shared" si="1191"/>
        <v>-2.5</v>
      </c>
    </row>
    <row r="55602" spans="71:71" x14ac:dyDescent="0.3">
      <c r="BS55602" s="24">
        <f t="shared" si="1191"/>
        <v>-2.5</v>
      </c>
    </row>
    <row r="55603" spans="71:71" x14ac:dyDescent="0.3">
      <c r="BS55603" s="24">
        <f t="shared" si="1191"/>
        <v>-2.5</v>
      </c>
    </row>
    <row r="55604" spans="71:71" x14ac:dyDescent="0.3">
      <c r="BS55604" s="24">
        <f t="shared" si="1191"/>
        <v>-2.5</v>
      </c>
    </row>
    <row r="55605" spans="71:71" x14ac:dyDescent="0.3">
      <c r="BS55605" s="24">
        <f t="shared" si="1191"/>
        <v>-2.5</v>
      </c>
    </row>
    <row r="55606" spans="71:71" x14ac:dyDescent="0.3">
      <c r="BS55606" s="24">
        <f t="shared" si="1191"/>
        <v>-2.5</v>
      </c>
    </row>
    <row r="55607" spans="71:71" x14ac:dyDescent="0.3">
      <c r="BS55607" s="24">
        <f t="shared" si="1191"/>
        <v>-2.5</v>
      </c>
    </row>
    <row r="55608" spans="71:71" x14ac:dyDescent="0.3">
      <c r="BS55608" s="24">
        <f t="shared" si="1191"/>
        <v>-2.5</v>
      </c>
    </row>
    <row r="55609" spans="71:71" x14ac:dyDescent="0.3">
      <c r="BS55609" s="24">
        <f t="shared" si="1191"/>
        <v>-2.5</v>
      </c>
    </row>
    <row r="55610" spans="71:71" x14ac:dyDescent="0.3">
      <c r="BS55610" s="24">
        <f t="shared" si="1191"/>
        <v>-2.5</v>
      </c>
    </row>
    <row r="55611" spans="71:71" x14ac:dyDescent="0.3">
      <c r="BS55611" s="24">
        <f t="shared" si="1191"/>
        <v>-2.5</v>
      </c>
    </row>
    <row r="55612" spans="71:71" x14ac:dyDescent="0.3">
      <c r="BS55612" s="24">
        <f t="shared" si="1191"/>
        <v>-2.5</v>
      </c>
    </row>
    <row r="55613" spans="71:71" x14ac:dyDescent="0.3">
      <c r="BS55613" s="24">
        <f t="shared" si="1191"/>
        <v>-2.5</v>
      </c>
    </row>
    <row r="55614" spans="71:71" x14ac:dyDescent="0.3">
      <c r="BS55614" s="24">
        <f t="shared" si="1191"/>
        <v>-2.5</v>
      </c>
    </row>
    <row r="55615" spans="71:71" x14ac:dyDescent="0.3">
      <c r="BS55615" s="24">
        <f t="shared" si="1191"/>
        <v>-2.5</v>
      </c>
    </row>
    <row r="55616" spans="71:71" x14ac:dyDescent="0.3">
      <c r="BS55616" s="24">
        <f t="shared" si="1191"/>
        <v>-2.5</v>
      </c>
    </row>
    <row r="55617" spans="71:71" x14ac:dyDescent="0.3">
      <c r="BS55617" s="24">
        <f t="shared" si="1191"/>
        <v>-2.5</v>
      </c>
    </row>
    <row r="55618" spans="71:71" x14ac:dyDescent="0.3">
      <c r="BS55618" s="24">
        <f t="shared" si="1191"/>
        <v>-2.5</v>
      </c>
    </row>
    <row r="55619" spans="71:71" x14ac:dyDescent="0.3">
      <c r="BS55619" s="24">
        <f t="shared" si="1191"/>
        <v>-2.5</v>
      </c>
    </row>
    <row r="55620" spans="71:71" x14ac:dyDescent="0.3">
      <c r="BS55620" s="24">
        <f t="shared" si="1191"/>
        <v>-2.5</v>
      </c>
    </row>
    <row r="55621" spans="71:71" x14ac:dyDescent="0.3">
      <c r="BS55621" s="24">
        <f t="shared" si="1191"/>
        <v>-2.5</v>
      </c>
    </row>
    <row r="55622" spans="71:71" x14ac:dyDescent="0.3">
      <c r="BS55622" s="24">
        <f t="shared" si="1191"/>
        <v>-2.5</v>
      </c>
    </row>
    <row r="55623" spans="71:71" x14ac:dyDescent="0.3">
      <c r="BS55623" s="24">
        <f t="shared" si="1191"/>
        <v>-2.5</v>
      </c>
    </row>
    <row r="55624" spans="71:71" x14ac:dyDescent="0.3">
      <c r="BS55624" s="24">
        <f t="shared" si="1191"/>
        <v>-2.5</v>
      </c>
    </row>
    <row r="55625" spans="71:71" x14ac:dyDescent="0.3">
      <c r="BS55625" s="24">
        <f t="shared" ref="BS55625:BS55688" si="1192">BR55625-2.5</f>
        <v>-2.5</v>
      </c>
    </row>
    <row r="55626" spans="71:71" x14ac:dyDescent="0.3">
      <c r="BS55626" s="24">
        <f t="shared" si="1192"/>
        <v>-2.5</v>
      </c>
    </row>
    <row r="55627" spans="71:71" x14ac:dyDescent="0.3">
      <c r="BS55627" s="24">
        <f t="shared" si="1192"/>
        <v>-2.5</v>
      </c>
    </row>
    <row r="55628" spans="71:71" x14ac:dyDescent="0.3">
      <c r="BS55628" s="24">
        <f t="shared" si="1192"/>
        <v>-2.5</v>
      </c>
    </row>
    <row r="55629" spans="71:71" x14ac:dyDescent="0.3">
      <c r="BS55629" s="24">
        <f t="shared" si="1192"/>
        <v>-2.5</v>
      </c>
    </row>
    <row r="55630" spans="71:71" x14ac:dyDescent="0.3">
      <c r="BS55630" s="24">
        <f t="shared" si="1192"/>
        <v>-2.5</v>
      </c>
    </row>
    <row r="55631" spans="71:71" x14ac:dyDescent="0.3">
      <c r="BS55631" s="24">
        <f t="shared" si="1192"/>
        <v>-2.5</v>
      </c>
    </row>
    <row r="55632" spans="71:71" x14ac:dyDescent="0.3">
      <c r="BS55632" s="24">
        <f t="shared" si="1192"/>
        <v>-2.5</v>
      </c>
    </row>
    <row r="55633" spans="71:71" x14ac:dyDescent="0.3">
      <c r="BS55633" s="24">
        <f t="shared" si="1192"/>
        <v>-2.5</v>
      </c>
    </row>
    <row r="55634" spans="71:71" x14ac:dyDescent="0.3">
      <c r="BS55634" s="24">
        <f t="shared" si="1192"/>
        <v>-2.5</v>
      </c>
    </row>
    <row r="55635" spans="71:71" x14ac:dyDescent="0.3">
      <c r="BS55635" s="24">
        <f t="shared" si="1192"/>
        <v>-2.5</v>
      </c>
    </row>
    <row r="55636" spans="71:71" x14ac:dyDescent="0.3">
      <c r="BS55636" s="24">
        <f t="shared" si="1192"/>
        <v>-2.5</v>
      </c>
    </row>
    <row r="55637" spans="71:71" x14ac:dyDescent="0.3">
      <c r="BS55637" s="24">
        <f t="shared" si="1192"/>
        <v>-2.5</v>
      </c>
    </row>
    <row r="55638" spans="71:71" x14ac:dyDescent="0.3">
      <c r="BS55638" s="24">
        <f t="shared" si="1192"/>
        <v>-2.5</v>
      </c>
    </row>
    <row r="55639" spans="71:71" x14ac:dyDescent="0.3">
      <c r="BS55639" s="24">
        <f t="shared" si="1192"/>
        <v>-2.5</v>
      </c>
    </row>
    <row r="55640" spans="71:71" x14ac:dyDescent="0.3">
      <c r="BS55640" s="24">
        <f t="shared" si="1192"/>
        <v>-2.5</v>
      </c>
    </row>
    <row r="55641" spans="71:71" x14ac:dyDescent="0.3">
      <c r="BS55641" s="24">
        <f t="shared" si="1192"/>
        <v>-2.5</v>
      </c>
    </row>
    <row r="55642" spans="71:71" x14ac:dyDescent="0.3">
      <c r="BS55642" s="24">
        <f t="shared" si="1192"/>
        <v>-2.5</v>
      </c>
    </row>
    <row r="55643" spans="71:71" x14ac:dyDescent="0.3">
      <c r="BS55643" s="24">
        <f t="shared" si="1192"/>
        <v>-2.5</v>
      </c>
    </row>
    <row r="55644" spans="71:71" x14ac:dyDescent="0.3">
      <c r="BS55644" s="24">
        <f t="shared" si="1192"/>
        <v>-2.5</v>
      </c>
    </row>
    <row r="55645" spans="71:71" x14ac:dyDescent="0.3">
      <c r="BS55645" s="24">
        <f t="shared" si="1192"/>
        <v>-2.5</v>
      </c>
    </row>
    <row r="55646" spans="71:71" x14ac:dyDescent="0.3">
      <c r="BS55646" s="24">
        <f t="shared" si="1192"/>
        <v>-2.5</v>
      </c>
    </row>
    <row r="55647" spans="71:71" x14ac:dyDescent="0.3">
      <c r="BS55647" s="24">
        <f t="shared" si="1192"/>
        <v>-2.5</v>
      </c>
    </row>
    <row r="55648" spans="71:71" x14ac:dyDescent="0.3">
      <c r="BS55648" s="24">
        <f t="shared" si="1192"/>
        <v>-2.5</v>
      </c>
    </row>
    <row r="55649" spans="71:71" x14ac:dyDescent="0.3">
      <c r="BS55649" s="24">
        <f t="shared" si="1192"/>
        <v>-2.5</v>
      </c>
    </row>
    <row r="55650" spans="71:71" x14ac:dyDescent="0.3">
      <c r="BS55650" s="24">
        <f t="shared" si="1192"/>
        <v>-2.5</v>
      </c>
    </row>
    <row r="55651" spans="71:71" x14ac:dyDescent="0.3">
      <c r="BS55651" s="24">
        <f t="shared" si="1192"/>
        <v>-2.5</v>
      </c>
    </row>
    <row r="55652" spans="71:71" x14ac:dyDescent="0.3">
      <c r="BS55652" s="24">
        <f t="shared" si="1192"/>
        <v>-2.5</v>
      </c>
    </row>
    <row r="55653" spans="71:71" x14ac:dyDescent="0.3">
      <c r="BS55653" s="24">
        <f t="shared" si="1192"/>
        <v>-2.5</v>
      </c>
    </row>
    <row r="55654" spans="71:71" x14ac:dyDescent="0.3">
      <c r="BS55654" s="24">
        <f t="shared" si="1192"/>
        <v>-2.5</v>
      </c>
    </row>
    <row r="55655" spans="71:71" x14ac:dyDescent="0.3">
      <c r="BS55655" s="24">
        <f t="shared" si="1192"/>
        <v>-2.5</v>
      </c>
    </row>
    <row r="55656" spans="71:71" x14ac:dyDescent="0.3">
      <c r="BS55656" s="24">
        <f t="shared" si="1192"/>
        <v>-2.5</v>
      </c>
    </row>
    <row r="55657" spans="71:71" x14ac:dyDescent="0.3">
      <c r="BS55657" s="24">
        <f t="shared" si="1192"/>
        <v>-2.5</v>
      </c>
    </row>
    <row r="55658" spans="71:71" x14ac:dyDescent="0.3">
      <c r="BS55658" s="24">
        <f t="shared" si="1192"/>
        <v>-2.5</v>
      </c>
    </row>
    <row r="55659" spans="71:71" x14ac:dyDescent="0.3">
      <c r="BS55659" s="24">
        <f t="shared" si="1192"/>
        <v>-2.5</v>
      </c>
    </row>
    <row r="55660" spans="71:71" x14ac:dyDescent="0.3">
      <c r="BS55660" s="24">
        <f t="shared" si="1192"/>
        <v>-2.5</v>
      </c>
    </row>
    <row r="55661" spans="71:71" x14ac:dyDescent="0.3">
      <c r="BS55661" s="24">
        <f t="shared" si="1192"/>
        <v>-2.5</v>
      </c>
    </row>
    <row r="55662" spans="71:71" x14ac:dyDescent="0.3">
      <c r="BS55662" s="24">
        <f t="shared" si="1192"/>
        <v>-2.5</v>
      </c>
    </row>
    <row r="55663" spans="71:71" x14ac:dyDescent="0.3">
      <c r="BS55663" s="24">
        <f t="shared" si="1192"/>
        <v>-2.5</v>
      </c>
    </row>
    <row r="55664" spans="71:71" x14ac:dyDescent="0.3">
      <c r="BS55664" s="24">
        <f t="shared" si="1192"/>
        <v>-2.5</v>
      </c>
    </row>
    <row r="55665" spans="71:71" x14ac:dyDescent="0.3">
      <c r="BS55665" s="24">
        <f t="shared" si="1192"/>
        <v>-2.5</v>
      </c>
    </row>
    <row r="55666" spans="71:71" x14ac:dyDescent="0.3">
      <c r="BS55666" s="24">
        <f t="shared" si="1192"/>
        <v>-2.5</v>
      </c>
    </row>
    <row r="55667" spans="71:71" x14ac:dyDescent="0.3">
      <c r="BS55667" s="24">
        <f t="shared" si="1192"/>
        <v>-2.5</v>
      </c>
    </row>
    <row r="55668" spans="71:71" x14ac:dyDescent="0.3">
      <c r="BS55668" s="24">
        <f t="shared" si="1192"/>
        <v>-2.5</v>
      </c>
    </row>
    <row r="55669" spans="71:71" x14ac:dyDescent="0.3">
      <c r="BS55669" s="24">
        <f t="shared" si="1192"/>
        <v>-2.5</v>
      </c>
    </row>
    <row r="55670" spans="71:71" x14ac:dyDescent="0.3">
      <c r="BS55670" s="24">
        <f t="shared" si="1192"/>
        <v>-2.5</v>
      </c>
    </row>
    <row r="55671" spans="71:71" x14ac:dyDescent="0.3">
      <c r="BS55671" s="24">
        <f t="shared" si="1192"/>
        <v>-2.5</v>
      </c>
    </row>
    <row r="55672" spans="71:71" x14ac:dyDescent="0.3">
      <c r="BS55672" s="24">
        <f t="shared" si="1192"/>
        <v>-2.5</v>
      </c>
    </row>
    <row r="55673" spans="71:71" x14ac:dyDescent="0.3">
      <c r="BS55673" s="24">
        <f t="shared" si="1192"/>
        <v>-2.5</v>
      </c>
    </row>
    <row r="55674" spans="71:71" x14ac:dyDescent="0.3">
      <c r="BS55674" s="24">
        <f t="shared" si="1192"/>
        <v>-2.5</v>
      </c>
    </row>
    <row r="55675" spans="71:71" x14ac:dyDescent="0.3">
      <c r="BS55675" s="24">
        <f t="shared" si="1192"/>
        <v>-2.5</v>
      </c>
    </row>
    <row r="55676" spans="71:71" x14ac:dyDescent="0.3">
      <c r="BS55676" s="24">
        <f t="shared" si="1192"/>
        <v>-2.5</v>
      </c>
    </row>
    <row r="55677" spans="71:71" x14ac:dyDescent="0.3">
      <c r="BS55677" s="24">
        <f t="shared" si="1192"/>
        <v>-2.5</v>
      </c>
    </row>
    <row r="55678" spans="71:71" x14ac:dyDescent="0.3">
      <c r="BS55678" s="24">
        <f t="shared" si="1192"/>
        <v>-2.5</v>
      </c>
    </row>
    <row r="55679" spans="71:71" x14ac:dyDescent="0.3">
      <c r="BS55679" s="24">
        <f t="shared" si="1192"/>
        <v>-2.5</v>
      </c>
    </row>
    <row r="55680" spans="71:71" x14ac:dyDescent="0.3">
      <c r="BS55680" s="24">
        <f t="shared" si="1192"/>
        <v>-2.5</v>
      </c>
    </row>
    <row r="55681" spans="71:71" x14ac:dyDescent="0.3">
      <c r="BS55681" s="24">
        <f t="shared" si="1192"/>
        <v>-2.5</v>
      </c>
    </row>
    <row r="55682" spans="71:71" x14ac:dyDescent="0.3">
      <c r="BS55682" s="24">
        <f t="shared" si="1192"/>
        <v>-2.5</v>
      </c>
    </row>
    <row r="55683" spans="71:71" x14ac:dyDescent="0.3">
      <c r="BS55683" s="24">
        <f t="shared" si="1192"/>
        <v>-2.5</v>
      </c>
    </row>
    <row r="55684" spans="71:71" x14ac:dyDescent="0.3">
      <c r="BS55684" s="24">
        <f t="shared" si="1192"/>
        <v>-2.5</v>
      </c>
    </row>
    <row r="55685" spans="71:71" x14ac:dyDescent="0.3">
      <c r="BS55685" s="24">
        <f t="shared" si="1192"/>
        <v>-2.5</v>
      </c>
    </row>
    <row r="55686" spans="71:71" x14ac:dyDescent="0.3">
      <c r="BS55686" s="24">
        <f t="shared" si="1192"/>
        <v>-2.5</v>
      </c>
    </row>
    <row r="55687" spans="71:71" x14ac:dyDescent="0.3">
      <c r="BS55687" s="24">
        <f t="shared" si="1192"/>
        <v>-2.5</v>
      </c>
    </row>
    <row r="55688" spans="71:71" x14ac:dyDescent="0.3">
      <c r="BS55688" s="24">
        <f t="shared" si="1192"/>
        <v>-2.5</v>
      </c>
    </row>
    <row r="55689" spans="71:71" x14ac:dyDescent="0.3">
      <c r="BS55689" s="24">
        <f t="shared" ref="BS55689:BS55752" si="1193">BR55689-2.5</f>
        <v>-2.5</v>
      </c>
    </row>
    <row r="55690" spans="71:71" x14ac:dyDescent="0.3">
      <c r="BS55690" s="24">
        <f t="shared" si="1193"/>
        <v>-2.5</v>
      </c>
    </row>
    <row r="55691" spans="71:71" x14ac:dyDescent="0.3">
      <c r="BS55691" s="24">
        <f t="shared" si="1193"/>
        <v>-2.5</v>
      </c>
    </row>
    <row r="55692" spans="71:71" x14ac:dyDescent="0.3">
      <c r="BS55692" s="24">
        <f t="shared" si="1193"/>
        <v>-2.5</v>
      </c>
    </row>
    <row r="55693" spans="71:71" x14ac:dyDescent="0.3">
      <c r="BS55693" s="24">
        <f t="shared" si="1193"/>
        <v>-2.5</v>
      </c>
    </row>
    <row r="55694" spans="71:71" x14ac:dyDescent="0.3">
      <c r="BS55694" s="24">
        <f t="shared" si="1193"/>
        <v>-2.5</v>
      </c>
    </row>
    <row r="55695" spans="71:71" x14ac:dyDescent="0.3">
      <c r="BS55695" s="24">
        <f t="shared" si="1193"/>
        <v>-2.5</v>
      </c>
    </row>
    <row r="55696" spans="71:71" x14ac:dyDescent="0.3">
      <c r="BS55696" s="24">
        <f t="shared" si="1193"/>
        <v>-2.5</v>
      </c>
    </row>
    <row r="55697" spans="71:71" x14ac:dyDescent="0.3">
      <c r="BS55697" s="24">
        <f t="shared" si="1193"/>
        <v>-2.5</v>
      </c>
    </row>
    <row r="55698" spans="71:71" x14ac:dyDescent="0.3">
      <c r="BS55698" s="24">
        <f t="shared" si="1193"/>
        <v>-2.5</v>
      </c>
    </row>
    <row r="55699" spans="71:71" x14ac:dyDescent="0.3">
      <c r="BS55699" s="24">
        <f t="shared" si="1193"/>
        <v>-2.5</v>
      </c>
    </row>
    <row r="55700" spans="71:71" x14ac:dyDescent="0.3">
      <c r="BS55700" s="24">
        <f t="shared" si="1193"/>
        <v>-2.5</v>
      </c>
    </row>
    <row r="55701" spans="71:71" x14ac:dyDescent="0.3">
      <c r="BS55701" s="24">
        <f t="shared" si="1193"/>
        <v>-2.5</v>
      </c>
    </row>
    <row r="55702" spans="71:71" x14ac:dyDescent="0.3">
      <c r="BS55702" s="24">
        <f t="shared" si="1193"/>
        <v>-2.5</v>
      </c>
    </row>
    <row r="55703" spans="71:71" x14ac:dyDescent="0.3">
      <c r="BS55703" s="24">
        <f t="shared" si="1193"/>
        <v>-2.5</v>
      </c>
    </row>
    <row r="55704" spans="71:71" x14ac:dyDescent="0.3">
      <c r="BS55704" s="24">
        <f t="shared" si="1193"/>
        <v>-2.5</v>
      </c>
    </row>
    <row r="55705" spans="71:71" x14ac:dyDescent="0.3">
      <c r="BS55705" s="24">
        <f t="shared" si="1193"/>
        <v>-2.5</v>
      </c>
    </row>
    <row r="55706" spans="71:71" x14ac:dyDescent="0.3">
      <c r="BS55706" s="24">
        <f t="shared" si="1193"/>
        <v>-2.5</v>
      </c>
    </row>
    <row r="55707" spans="71:71" x14ac:dyDescent="0.3">
      <c r="BS55707" s="24">
        <f t="shared" si="1193"/>
        <v>-2.5</v>
      </c>
    </row>
    <row r="55708" spans="71:71" x14ac:dyDescent="0.3">
      <c r="BS55708" s="24">
        <f t="shared" si="1193"/>
        <v>-2.5</v>
      </c>
    </row>
    <row r="55709" spans="71:71" x14ac:dyDescent="0.3">
      <c r="BS55709" s="24">
        <f t="shared" si="1193"/>
        <v>-2.5</v>
      </c>
    </row>
    <row r="55710" spans="71:71" x14ac:dyDescent="0.3">
      <c r="BS55710" s="24">
        <f t="shared" si="1193"/>
        <v>-2.5</v>
      </c>
    </row>
    <row r="55711" spans="71:71" x14ac:dyDescent="0.3">
      <c r="BS55711" s="24">
        <f t="shared" si="1193"/>
        <v>-2.5</v>
      </c>
    </row>
    <row r="55712" spans="71:71" x14ac:dyDescent="0.3">
      <c r="BS55712" s="24">
        <f t="shared" si="1193"/>
        <v>-2.5</v>
      </c>
    </row>
    <row r="55713" spans="71:71" x14ac:dyDescent="0.3">
      <c r="BS55713" s="24">
        <f t="shared" si="1193"/>
        <v>-2.5</v>
      </c>
    </row>
    <row r="55714" spans="71:71" x14ac:dyDescent="0.3">
      <c r="BS55714" s="24">
        <f t="shared" si="1193"/>
        <v>-2.5</v>
      </c>
    </row>
    <row r="55715" spans="71:71" x14ac:dyDescent="0.3">
      <c r="BS55715" s="24">
        <f t="shared" si="1193"/>
        <v>-2.5</v>
      </c>
    </row>
    <row r="55716" spans="71:71" x14ac:dyDescent="0.3">
      <c r="BS55716" s="24">
        <f t="shared" si="1193"/>
        <v>-2.5</v>
      </c>
    </row>
    <row r="55717" spans="71:71" x14ac:dyDescent="0.3">
      <c r="BS55717" s="24">
        <f t="shared" si="1193"/>
        <v>-2.5</v>
      </c>
    </row>
    <row r="55718" spans="71:71" x14ac:dyDescent="0.3">
      <c r="BS55718" s="24">
        <f t="shared" si="1193"/>
        <v>-2.5</v>
      </c>
    </row>
    <row r="55719" spans="71:71" x14ac:dyDescent="0.3">
      <c r="BS55719" s="24">
        <f t="shared" si="1193"/>
        <v>-2.5</v>
      </c>
    </row>
    <row r="55720" spans="71:71" x14ac:dyDescent="0.3">
      <c r="BS55720" s="24">
        <f t="shared" si="1193"/>
        <v>-2.5</v>
      </c>
    </row>
    <row r="55721" spans="71:71" x14ac:dyDescent="0.3">
      <c r="BS55721" s="24">
        <f t="shared" si="1193"/>
        <v>-2.5</v>
      </c>
    </row>
    <row r="55722" spans="71:71" x14ac:dyDescent="0.3">
      <c r="BS55722" s="24">
        <f t="shared" si="1193"/>
        <v>-2.5</v>
      </c>
    </row>
    <row r="55723" spans="71:71" x14ac:dyDescent="0.3">
      <c r="BS55723" s="24">
        <f t="shared" si="1193"/>
        <v>-2.5</v>
      </c>
    </row>
    <row r="55724" spans="71:71" x14ac:dyDescent="0.3">
      <c r="BS55724" s="24">
        <f t="shared" si="1193"/>
        <v>-2.5</v>
      </c>
    </row>
    <row r="55725" spans="71:71" x14ac:dyDescent="0.3">
      <c r="BS55725" s="24">
        <f t="shared" si="1193"/>
        <v>-2.5</v>
      </c>
    </row>
    <row r="55726" spans="71:71" x14ac:dyDescent="0.3">
      <c r="BS55726" s="24">
        <f t="shared" si="1193"/>
        <v>-2.5</v>
      </c>
    </row>
    <row r="55727" spans="71:71" x14ac:dyDescent="0.3">
      <c r="BS55727" s="24">
        <f t="shared" si="1193"/>
        <v>-2.5</v>
      </c>
    </row>
    <row r="55728" spans="71:71" x14ac:dyDescent="0.3">
      <c r="BS55728" s="24">
        <f t="shared" si="1193"/>
        <v>-2.5</v>
      </c>
    </row>
    <row r="55729" spans="71:71" x14ac:dyDescent="0.3">
      <c r="BS55729" s="24">
        <f t="shared" si="1193"/>
        <v>-2.5</v>
      </c>
    </row>
    <row r="55730" spans="71:71" x14ac:dyDescent="0.3">
      <c r="BS55730" s="24">
        <f t="shared" si="1193"/>
        <v>-2.5</v>
      </c>
    </row>
    <row r="55731" spans="71:71" x14ac:dyDescent="0.3">
      <c r="BS55731" s="24">
        <f t="shared" si="1193"/>
        <v>-2.5</v>
      </c>
    </row>
    <row r="55732" spans="71:71" x14ac:dyDescent="0.3">
      <c r="BS55732" s="24">
        <f t="shared" si="1193"/>
        <v>-2.5</v>
      </c>
    </row>
    <row r="55733" spans="71:71" x14ac:dyDescent="0.3">
      <c r="BS55733" s="24">
        <f t="shared" si="1193"/>
        <v>-2.5</v>
      </c>
    </row>
    <row r="55734" spans="71:71" x14ac:dyDescent="0.3">
      <c r="BS55734" s="24">
        <f t="shared" si="1193"/>
        <v>-2.5</v>
      </c>
    </row>
    <row r="55735" spans="71:71" x14ac:dyDescent="0.3">
      <c r="BS55735" s="24">
        <f t="shared" si="1193"/>
        <v>-2.5</v>
      </c>
    </row>
    <row r="55736" spans="71:71" x14ac:dyDescent="0.3">
      <c r="BS55736" s="24">
        <f t="shared" si="1193"/>
        <v>-2.5</v>
      </c>
    </row>
    <row r="55737" spans="71:71" x14ac:dyDescent="0.3">
      <c r="BS55737" s="24">
        <f t="shared" si="1193"/>
        <v>-2.5</v>
      </c>
    </row>
    <row r="55738" spans="71:71" x14ac:dyDescent="0.3">
      <c r="BS55738" s="24">
        <f t="shared" si="1193"/>
        <v>-2.5</v>
      </c>
    </row>
    <row r="55739" spans="71:71" x14ac:dyDescent="0.3">
      <c r="BS55739" s="24">
        <f t="shared" si="1193"/>
        <v>-2.5</v>
      </c>
    </row>
    <row r="55740" spans="71:71" x14ac:dyDescent="0.3">
      <c r="BS55740" s="24">
        <f t="shared" si="1193"/>
        <v>-2.5</v>
      </c>
    </row>
    <row r="55741" spans="71:71" x14ac:dyDescent="0.3">
      <c r="BS55741" s="24">
        <f t="shared" si="1193"/>
        <v>-2.5</v>
      </c>
    </row>
    <row r="55742" spans="71:71" x14ac:dyDescent="0.3">
      <c r="BS55742" s="24">
        <f t="shared" si="1193"/>
        <v>-2.5</v>
      </c>
    </row>
    <row r="55743" spans="71:71" x14ac:dyDescent="0.3">
      <c r="BS55743" s="24">
        <f t="shared" si="1193"/>
        <v>-2.5</v>
      </c>
    </row>
    <row r="55744" spans="71:71" x14ac:dyDescent="0.3">
      <c r="BS55744" s="24">
        <f t="shared" si="1193"/>
        <v>-2.5</v>
      </c>
    </row>
    <row r="55745" spans="71:71" x14ac:dyDescent="0.3">
      <c r="BS55745" s="24">
        <f t="shared" si="1193"/>
        <v>-2.5</v>
      </c>
    </row>
    <row r="55746" spans="71:71" x14ac:dyDescent="0.3">
      <c r="BS55746" s="24">
        <f t="shared" si="1193"/>
        <v>-2.5</v>
      </c>
    </row>
    <row r="55747" spans="71:71" x14ac:dyDescent="0.3">
      <c r="BS55747" s="24">
        <f t="shared" si="1193"/>
        <v>-2.5</v>
      </c>
    </row>
    <row r="55748" spans="71:71" x14ac:dyDescent="0.3">
      <c r="BS55748" s="24">
        <f t="shared" si="1193"/>
        <v>-2.5</v>
      </c>
    </row>
    <row r="55749" spans="71:71" x14ac:dyDescent="0.3">
      <c r="BS55749" s="24">
        <f t="shared" si="1193"/>
        <v>-2.5</v>
      </c>
    </row>
    <row r="55750" spans="71:71" x14ac:dyDescent="0.3">
      <c r="BS55750" s="24">
        <f t="shared" si="1193"/>
        <v>-2.5</v>
      </c>
    </row>
    <row r="55751" spans="71:71" x14ac:dyDescent="0.3">
      <c r="BS55751" s="24">
        <f t="shared" si="1193"/>
        <v>-2.5</v>
      </c>
    </row>
    <row r="55752" spans="71:71" x14ac:dyDescent="0.3">
      <c r="BS55752" s="24">
        <f t="shared" si="1193"/>
        <v>-2.5</v>
      </c>
    </row>
    <row r="55753" spans="71:71" x14ac:dyDescent="0.3">
      <c r="BS55753" s="24">
        <f t="shared" ref="BS55753:BS55816" si="1194">BR55753-2.5</f>
        <v>-2.5</v>
      </c>
    </row>
    <row r="55754" spans="71:71" x14ac:dyDescent="0.3">
      <c r="BS55754" s="24">
        <f t="shared" si="1194"/>
        <v>-2.5</v>
      </c>
    </row>
    <row r="55755" spans="71:71" x14ac:dyDescent="0.3">
      <c r="BS55755" s="24">
        <f t="shared" si="1194"/>
        <v>-2.5</v>
      </c>
    </row>
    <row r="55756" spans="71:71" x14ac:dyDescent="0.3">
      <c r="BS55756" s="24">
        <f t="shared" si="1194"/>
        <v>-2.5</v>
      </c>
    </row>
    <row r="55757" spans="71:71" x14ac:dyDescent="0.3">
      <c r="BS55757" s="24">
        <f t="shared" si="1194"/>
        <v>-2.5</v>
      </c>
    </row>
    <row r="55758" spans="71:71" x14ac:dyDescent="0.3">
      <c r="BS55758" s="24">
        <f t="shared" si="1194"/>
        <v>-2.5</v>
      </c>
    </row>
    <row r="55759" spans="71:71" x14ac:dyDescent="0.3">
      <c r="BS55759" s="24">
        <f t="shared" si="1194"/>
        <v>-2.5</v>
      </c>
    </row>
    <row r="55760" spans="71:71" x14ac:dyDescent="0.3">
      <c r="BS55760" s="24">
        <f t="shared" si="1194"/>
        <v>-2.5</v>
      </c>
    </row>
    <row r="55761" spans="71:71" x14ac:dyDescent="0.3">
      <c r="BS55761" s="24">
        <f t="shared" si="1194"/>
        <v>-2.5</v>
      </c>
    </row>
    <row r="55762" spans="71:71" x14ac:dyDescent="0.3">
      <c r="BS55762" s="24">
        <f t="shared" si="1194"/>
        <v>-2.5</v>
      </c>
    </row>
    <row r="55763" spans="71:71" x14ac:dyDescent="0.3">
      <c r="BS55763" s="24">
        <f t="shared" si="1194"/>
        <v>-2.5</v>
      </c>
    </row>
    <row r="55764" spans="71:71" x14ac:dyDescent="0.3">
      <c r="BS55764" s="24">
        <f t="shared" si="1194"/>
        <v>-2.5</v>
      </c>
    </row>
    <row r="55765" spans="71:71" x14ac:dyDescent="0.3">
      <c r="BS55765" s="24">
        <f t="shared" si="1194"/>
        <v>-2.5</v>
      </c>
    </row>
    <row r="55766" spans="71:71" x14ac:dyDescent="0.3">
      <c r="BS55766" s="24">
        <f t="shared" si="1194"/>
        <v>-2.5</v>
      </c>
    </row>
    <row r="55767" spans="71:71" x14ac:dyDescent="0.3">
      <c r="BS55767" s="24">
        <f t="shared" si="1194"/>
        <v>-2.5</v>
      </c>
    </row>
    <row r="55768" spans="71:71" x14ac:dyDescent="0.3">
      <c r="BS55768" s="24">
        <f t="shared" si="1194"/>
        <v>-2.5</v>
      </c>
    </row>
    <row r="55769" spans="71:71" x14ac:dyDescent="0.3">
      <c r="BS55769" s="24">
        <f t="shared" si="1194"/>
        <v>-2.5</v>
      </c>
    </row>
    <row r="55770" spans="71:71" x14ac:dyDescent="0.3">
      <c r="BS55770" s="24">
        <f t="shared" si="1194"/>
        <v>-2.5</v>
      </c>
    </row>
    <row r="55771" spans="71:71" x14ac:dyDescent="0.3">
      <c r="BS55771" s="24">
        <f t="shared" si="1194"/>
        <v>-2.5</v>
      </c>
    </row>
    <row r="55772" spans="71:71" x14ac:dyDescent="0.3">
      <c r="BS55772" s="24">
        <f t="shared" si="1194"/>
        <v>-2.5</v>
      </c>
    </row>
    <row r="55773" spans="71:71" x14ac:dyDescent="0.3">
      <c r="BS55773" s="24">
        <f t="shared" si="1194"/>
        <v>-2.5</v>
      </c>
    </row>
    <row r="55774" spans="71:71" x14ac:dyDescent="0.3">
      <c r="BS55774" s="24">
        <f t="shared" si="1194"/>
        <v>-2.5</v>
      </c>
    </row>
    <row r="55775" spans="71:71" x14ac:dyDescent="0.3">
      <c r="BS55775" s="24">
        <f t="shared" si="1194"/>
        <v>-2.5</v>
      </c>
    </row>
    <row r="55776" spans="71:71" x14ac:dyDescent="0.3">
      <c r="BS55776" s="24">
        <f t="shared" si="1194"/>
        <v>-2.5</v>
      </c>
    </row>
    <row r="55777" spans="71:71" x14ac:dyDescent="0.3">
      <c r="BS55777" s="24">
        <f t="shared" si="1194"/>
        <v>-2.5</v>
      </c>
    </row>
    <row r="55778" spans="71:71" x14ac:dyDescent="0.3">
      <c r="BS55778" s="24">
        <f t="shared" si="1194"/>
        <v>-2.5</v>
      </c>
    </row>
    <row r="55779" spans="71:71" x14ac:dyDescent="0.3">
      <c r="BS55779" s="24">
        <f t="shared" si="1194"/>
        <v>-2.5</v>
      </c>
    </row>
    <row r="55780" spans="71:71" x14ac:dyDescent="0.3">
      <c r="BS55780" s="24">
        <f t="shared" si="1194"/>
        <v>-2.5</v>
      </c>
    </row>
    <row r="55781" spans="71:71" x14ac:dyDescent="0.3">
      <c r="BS55781" s="24">
        <f t="shared" si="1194"/>
        <v>-2.5</v>
      </c>
    </row>
    <row r="55782" spans="71:71" x14ac:dyDescent="0.3">
      <c r="BS55782" s="24">
        <f t="shared" si="1194"/>
        <v>-2.5</v>
      </c>
    </row>
    <row r="55783" spans="71:71" x14ac:dyDescent="0.3">
      <c r="BS55783" s="24">
        <f t="shared" si="1194"/>
        <v>-2.5</v>
      </c>
    </row>
    <row r="55784" spans="71:71" x14ac:dyDescent="0.3">
      <c r="BS55784" s="24">
        <f t="shared" si="1194"/>
        <v>-2.5</v>
      </c>
    </row>
    <row r="55785" spans="71:71" x14ac:dyDescent="0.3">
      <c r="BS55785" s="24">
        <f t="shared" si="1194"/>
        <v>-2.5</v>
      </c>
    </row>
    <row r="55786" spans="71:71" x14ac:dyDescent="0.3">
      <c r="BS55786" s="24">
        <f t="shared" si="1194"/>
        <v>-2.5</v>
      </c>
    </row>
    <row r="55787" spans="71:71" x14ac:dyDescent="0.3">
      <c r="BS55787" s="24">
        <f t="shared" si="1194"/>
        <v>-2.5</v>
      </c>
    </row>
    <row r="55788" spans="71:71" x14ac:dyDescent="0.3">
      <c r="BS55788" s="24">
        <f t="shared" si="1194"/>
        <v>-2.5</v>
      </c>
    </row>
    <row r="55789" spans="71:71" x14ac:dyDescent="0.3">
      <c r="BS55789" s="24">
        <f t="shared" si="1194"/>
        <v>-2.5</v>
      </c>
    </row>
    <row r="55790" spans="71:71" x14ac:dyDescent="0.3">
      <c r="BS55790" s="24">
        <f t="shared" si="1194"/>
        <v>-2.5</v>
      </c>
    </row>
    <row r="55791" spans="71:71" x14ac:dyDescent="0.3">
      <c r="BS55791" s="24">
        <f t="shared" si="1194"/>
        <v>-2.5</v>
      </c>
    </row>
    <row r="55792" spans="71:71" x14ac:dyDescent="0.3">
      <c r="BS55792" s="24">
        <f t="shared" si="1194"/>
        <v>-2.5</v>
      </c>
    </row>
    <row r="55793" spans="71:71" x14ac:dyDescent="0.3">
      <c r="BS55793" s="24">
        <f t="shared" si="1194"/>
        <v>-2.5</v>
      </c>
    </row>
    <row r="55794" spans="71:71" x14ac:dyDescent="0.3">
      <c r="BS55794" s="24">
        <f t="shared" si="1194"/>
        <v>-2.5</v>
      </c>
    </row>
    <row r="55795" spans="71:71" x14ac:dyDescent="0.3">
      <c r="BS55795" s="24">
        <f t="shared" si="1194"/>
        <v>-2.5</v>
      </c>
    </row>
    <row r="55796" spans="71:71" x14ac:dyDescent="0.3">
      <c r="BS55796" s="24">
        <f t="shared" si="1194"/>
        <v>-2.5</v>
      </c>
    </row>
    <row r="55797" spans="71:71" x14ac:dyDescent="0.3">
      <c r="BS55797" s="24">
        <f t="shared" si="1194"/>
        <v>-2.5</v>
      </c>
    </row>
    <row r="55798" spans="71:71" x14ac:dyDescent="0.3">
      <c r="BS55798" s="24">
        <f t="shared" si="1194"/>
        <v>-2.5</v>
      </c>
    </row>
    <row r="55799" spans="71:71" x14ac:dyDescent="0.3">
      <c r="BS55799" s="24">
        <f t="shared" si="1194"/>
        <v>-2.5</v>
      </c>
    </row>
    <row r="55800" spans="71:71" x14ac:dyDescent="0.3">
      <c r="BS55800" s="24">
        <f t="shared" si="1194"/>
        <v>-2.5</v>
      </c>
    </row>
    <row r="55801" spans="71:71" x14ac:dyDescent="0.3">
      <c r="BS55801" s="24">
        <f t="shared" si="1194"/>
        <v>-2.5</v>
      </c>
    </row>
    <row r="55802" spans="71:71" x14ac:dyDescent="0.3">
      <c r="BS55802" s="24">
        <f t="shared" si="1194"/>
        <v>-2.5</v>
      </c>
    </row>
    <row r="55803" spans="71:71" x14ac:dyDescent="0.3">
      <c r="BS55803" s="24">
        <f t="shared" si="1194"/>
        <v>-2.5</v>
      </c>
    </row>
    <row r="55804" spans="71:71" x14ac:dyDescent="0.3">
      <c r="BS55804" s="24">
        <f t="shared" si="1194"/>
        <v>-2.5</v>
      </c>
    </row>
    <row r="55805" spans="71:71" x14ac:dyDescent="0.3">
      <c r="BS55805" s="24">
        <f t="shared" si="1194"/>
        <v>-2.5</v>
      </c>
    </row>
    <row r="55806" spans="71:71" x14ac:dyDescent="0.3">
      <c r="BS55806" s="24">
        <f t="shared" si="1194"/>
        <v>-2.5</v>
      </c>
    </row>
    <row r="55807" spans="71:71" x14ac:dyDescent="0.3">
      <c r="BS55807" s="24">
        <f t="shared" si="1194"/>
        <v>-2.5</v>
      </c>
    </row>
    <row r="55808" spans="71:71" x14ac:dyDescent="0.3">
      <c r="BS55808" s="24">
        <f t="shared" si="1194"/>
        <v>-2.5</v>
      </c>
    </row>
    <row r="55809" spans="71:71" x14ac:dyDescent="0.3">
      <c r="BS55809" s="24">
        <f t="shared" si="1194"/>
        <v>-2.5</v>
      </c>
    </row>
    <row r="55810" spans="71:71" x14ac:dyDescent="0.3">
      <c r="BS55810" s="24">
        <f t="shared" si="1194"/>
        <v>-2.5</v>
      </c>
    </row>
    <row r="55811" spans="71:71" x14ac:dyDescent="0.3">
      <c r="BS55811" s="24">
        <f t="shared" si="1194"/>
        <v>-2.5</v>
      </c>
    </row>
    <row r="55812" spans="71:71" x14ac:dyDescent="0.3">
      <c r="BS55812" s="24">
        <f t="shared" si="1194"/>
        <v>-2.5</v>
      </c>
    </row>
    <row r="55813" spans="71:71" x14ac:dyDescent="0.3">
      <c r="BS55813" s="24">
        <f t="shared" si="1194"/>
        <v>-2.5</v>
      </c>
    </row>
    <row r="55814" spans="71:71" x14ac:dyDescent="0.3">
      <c r="BS55814" s="24">
        <f t="shared" si="1194"/>
        <v>-2.5</v>
      </c>
    </row>
    <row r="55815" spans="71:71" x14ac:dyDescent="0.3">
      <c r="BS55815" s="24">
        <f t="shared" si="1194"/>
        <v>-2.5</v>
      </c>
    </row>
    <row r="55816" spans="71:71" x14ac:dyDescent="0.3">
      <c r="BS55816" s="24">
        <f t="shared" si="1194"/>
        <v>-2.5</v>
      </c>
    </row>
    <row r="55817" spans="71:71" x14ac:dyDescent="0.3">
      <c r="BS55817" s="24">
        <f t="shared" ref="BS55817:BS55880" si="1195">BR55817-2.5</f>
        <v>-2.5</v>
      </c>
    </row>
    <row r="55818" spans="71:71" x14ac:dyDescent="0.3">
      <c r="BS55818" s="24">
        <f t="shared" si="1195"/>
        <v>-2.5</v>
      </c>
    </row>
    <row r="55819" spans="71:71" x14ac:dyDescent="0.3">
      <c r="BS55819" s="24">
        <f t="shared" si="1195"/>
        <v>-2.5</v>
      </c>
    </row>
    <row r="55820" spans="71:71" x14ac:dyDescent="0.3">
      <c r="BS55820" s="24">
        <f t="shared" si="1195"/>
        <v>-2.5</v>
      </c>
    </row>
    <row r="55821" spans="71:71" x14ac:dyDescent="0.3">
      <c r="BS55821" s="24">
        <f t="shared" si="1195"/>
        <v>-2.5</v>
      </c>
    </row>
    <row r="55822" spans="71:71" x14ac:dyDescent="0.3">
      <c r="BS55822" s="24">
        <f t="shared" si="1195"/>
        <v>-2.5</v>
      </c>
    </row>
    <row r="55823" spans="71:71" x14ac:dyDescent="0.3">
      <c r="BS55823" s="24">
        <f t="shared" si="1195"/>
        <v>-2.5</v>
      </c>
    </row>
    <row r="55824" spans="71:71" x14ac:dyDescent="0.3">
      <c r="BS55824" s="24">
        <f t="shared" si="1195"/>
        <v>-2.5</v>
      </c>
    </row>
    <row r="55825" spans="71:71" x14ac:dyDescent="0.3">
      <c r="BS55825" s="24">
        <f t="shared" si="1195"/>
        <v>-2.5</v>
      </c>
    </row>
    <row r="55826" spans="71:71" x14ac:dyDescent="0.3">
      <c r="BS55826" s="24">
        <f t="shared" si="1195"/>
        <v>-2.5</v>
      </c>
    </row>
    <row r="55827" spans="71:71" x14ac:dyDescent="0.3">
      <c r="BS55827" s="24">
        <f t="shared" si="1195"/>
        <v>-2.5</v>
      </c>
    </row>
    <row r="55828" spans="71:71" x14ac:dyDescent="0.3">
      <c r="BS55828" s="24">
        <f t="shared" si="1195"/>
        <v>-2.5</v>
      </c>
    </row>
    <row r="55829" spans="71:71" x14ac:dyDescent="0.3">
      <c r="BS55829" s="24">
        <f t="shared" si="1195"/>
        <v>-2.5</v>
      </c>
    </row>
    <row r="55830" spans="71:71" x14ac:dyDescent="0.3">
      <c r="BS55830" s="24">
        <f t="shared" si="1195"/>
        <v>-2.5</v>
      </c>
    </row>
    <row r="55831" spans="71:71" x14ac:dyDescent="0.3">
      <c r="BS55831" s="24">
        <f t="shared" si="1195"/>
        <v>-2.5</v>
      </c>
    </row>
    <row r="55832" spans="71:71" x14ac:dyDescent="0.3">
      <c r="BS55832" s="24">
        <f t="shared" si="1195"/>
        <v>-2.5</v>
      </c>
    </row>
    <row r="55833" spans="71:71" x14ac:dyDescent="0.3">
      <c r="BS55833" s="24">
        <f t="shared" si="1195"/>
        <v>-2.5</v>
      </c>
    </row>
    <row r="55834" spans="71:71" x14ac:dyDescent="0.3">
      <c r="BS55834" s="24">
        <f t="shared" si="1195"/>
        <v>-2.5</v>
      </c>
    </row>
    <row r="55835" spans="71:71" x14ac:dyDescent="0.3">
      <c r="BS55835" s="24">
        <f t="shared" si="1195"/>
        <v>-2.5</v>
      </c>
    </row>
    <row r="55836" spans="71:71" x14ac:dyDescent="0.3">
      <c r="BS55836" s="24">
        <f t="shared" si="1195"/>
        <v>-2.5</v>
      </c>
    </row>
    <row r="55837" spans="71:71" x14ac:dyDescent="0.3">
      <c r="BS55837" s="24">
        <f t="shared" si="1195"/>
        <v>-2.5</v>
      </c>
    </row>
    <row r="55838" spans="71:71" x14ac:dyDescent="0.3">
      <c r="BS55838" s="24">
        <f t="shared" si="1195"/>
        <v>-2.5</v>
      </c>
    </row>
    <row r="55839" spans="71:71" x14ac:dyDescent="0.3">
      <c r="BS55839" s="24">
        <f t="shared" si="1195"/>
        <v>-2.5</v>
      </c>
    </row>
    <row r="55840" spans="71:71" x14ac:dyDescent="0.3">
      <c r="BS55840" s="24">
        <f t="shared" si="1195"/>
        <v>-2.5</v>
      </c>
    </row>
    <row r="55841" spans="71:71" x14ac:dyDescent="0.3">
      <c r="BS55841" s="24">
        <f t="shared" si="1195"/>
        <v>-2.5</v>
      </c>
    </row>
    <row r="55842" spans="71:71" x14ac:dyDescent="0.3">
      <c r="BS55842" s="24">
        <f t="shared" si="1195"/>
        <v>-2.5</v>
      </c>
    </row>
    <row r="55843" spans="71:71" x14ac:dyDescent="0.3">
      <c r="BS55843" s="24">
        <f t="shared" si="1195"/>
        <v>-2.5</v>
      </c>
    </row>
    <row r="55844" spans="71:71" x14ac:dyDescent="0.3">
      <c r="BS55844" s="24">
        <f t="shared" si="1195"/>
        <v>-2.5</v>
      </c>
    </row>
    <row r="55845" spans="71:71" x14ac:dyDescent="0.3">
      <c r="BS55845" s="24">
        <f t="shared" si="1195"/>
        <v>-2.5</v>
      </c>
    </row>
    <row r="55846" spans="71:71" x14ac:dyDescent="0.3">
      <c r="BS55846" s="24">
        <f t="shared" si="1195"/>
        <v>-2.5</v>
      </c>
    </row>
    <row r="55847" spans="71:71" x14ac:dyDescent="0.3">
      <c r="BS55847" s="24">
        <f t="shared" si="1195"/>
        <v>-2.5</v>
      </c>
    </row>
    <row r="55848" spans="71:71" x14ac:dyDescent="0.3">
      <c r="BS55848" s="24">
        <f t="shared" si="1195"/>
        <v>-2.5</v>
      </c>
    </row>
    <row r="55849" spans="71:71" x14ac:dyDescent="0.3">
      <c r="BS55849" s="24">
        <f t="shared" si="1195"/>
        <v>-2.5</v>
      </c>
    </row>
    <row r="55850" spans="71:71" x14ac:dyDescent="0.3">
      <c r="BS55850" s="24">
        <f t="shared" si="1195"/>
        <v>-2.5</v>
      </c>
    </row>
    <row r="55851" spans="71:71" x14ac:dyDescent="0.3">
      <c r="BS55851" s="24">
        <f t="shared" si="1195"/>
        <v>-2.5</v>
      </c>
    </row>
    <row r="55852" spans="71:71" x14ac:dyDescent="0.3">
      <c r="BS55852" s="24">
        <f t="shared" si="1195"/>
        <v>-2.5</v>
      </c>
    </row>
    <row r="55853" spans="71:71" x14ac:dyDescent="0.3">
      <c r="BS55853" s="24">
        <f t="shared" si="1195"/>
        <v>-2.5</v>
      </c>
    </row>
    <row r="55854" spans="71:71" x14ac:dyDescent="0.3">
      <c r="BS55854" s="24">
        <f t="shared" si="1195"/>
        <v>-2.5</v>
      </c>
    </row>
    <row r="55855" spans="71:71" x14ac:dyDescent="0.3">
      <c r="BS55855" s="24">
        <f t="shared" si="1195"/>
        <v>-2.5</v>
      </c>
    </row>
    <row r="55856" spans="71:71" x14ac:dyDescent="0.3">
      <c r="BS55856" s="24">
        <f t="shared" si="1195"/>
        <v>-2.5</v>
      </c>
    </row>
    <row r="55857" spans="71:71" x14ac:dyDescent="0.3">
      <c r="BS55857" s="24">
        <f t="shared" si="1195"/>
        <v>-2.5</v>
      </c>
    </row>
    <row r="55858" spans="71:71" x14ac:dyDescent="0.3">
      <c r="BS55858" s="24">
        <f t="shared" si="1195"/>
        <v>-2.5</v>
      </c>
    </row>
    <row r="55859" spans="71:71" x14ac:dyDescent="0.3">
      <c r="BS55859" s="24">
        <f t="shared" si="1195"/>
        <v>-2.5</v>
      </c>
    </row>
    <row r="55860" spans="71:71" x14ac:dyDescent="0.3">
      <c r="BS55860" s="24">
        <f t="shared" si="1195"/>
        <v>-2.5</v>
      </c>
    </row>
    <row r="55861" spans="71:71" x14ac:dyDescent="0.3">
      <c r="BS55861" s="24">
        <f t="shared" si="1195"/>
        <v>-2.5</v>
      </c>
    </row>
    <row r="55862" spans="71:71" x14ac:dyDescent="0.3">
      <c r="BS55862" s="24">
        <f t="shared" si="1195"/>
        <v>-2.5</v>
      </c>
    </row>
    <row r="55863" spans="71:71" x14ac:dyDescent="0.3">
      <c r="BS55863" s="24">
        <f t="shared" si="1195"/>
        <v>-2.5</v>
      </c>
    </row>
    <row r="55864" spans="71:71" x14ac:dyDescent="0.3">
      <c r="BS55864" s="24">
        <f t="shared" si="1195"/>
        <v>-2.5</v>
      </c>
    </row>
    <row r="55865" spans="71:71" x14ac:dyDescent="0.3">
      <c r="BS55865" s="24">
        <f t="shared" si="1195"/>
        <v>-2.5</v>
      </c>
    </row>
    <row r="55866" spans="71:71" x14ac:dyDescent="0.3">
      <c r="BS55866" s="24">
        <f t="shared" si="1195"/>
        <v>-2.5</v>
      </c>
    </row>
    <row r="55867" spans="71:71" x14ac:dyDescent="0.3">
      <c r="BS55867" s="24">
        <f t="shared" si="1195"/>
        <v>-2.5</v>
      </c>
    </row>
    <row r="55868" spans="71:71" x14ac:dyDescent="0.3">
      <c r="BS55868" s="24">
        <f t="shared" si="1195"/>
        <v>-2.5</v>
      </c>
    </row>
    <row r="55869" spans="71:71" x14ac:dyDescent="0.3">
      <c r="BS55869" s="24">
        <f t="shared" si="1195"/>
        <v>-2.5</v>
      </c>
    </row>
    <row r="55870" spans="71:71" x14ac:dyDescent="0.3">
      <c r="BS55870" s="24">
        <f t="shared" si="1195"/>
        <v>-2.5</v>
      </c>
    </row>
    <row r="55871" spans="71:71" x14ac:dyDescent="0.3">
      <c r="BS55871" s="24">
        <f t="shared" si="1195"/>
        <v>-2.5</v>
      </c>
    </row>
    <row r="55872" spans="71:71" x14ac:dyDescent="0.3">
      <c r="BS55872" s="24">
        <f t="shared" si="1195"/>
        <v>-2.5</v>
      </c>
    </row>
    <row r="55873" spans="71:71" x14ac:dyDescent="0.3">
      <c r="BS55873" s="24">
        <f t="shared" si="1195"/>
        <v>-2.5</v>
      </c>
    </row>
    <row r="55874" spans="71:71" x14ac:dyDescent="0.3">
      <c r="BS55874" s="24">
        <f t="shared" si="1195"/>
        <v>-2.5</v>
      </c>
    </row>
    <row r="55875" spans="71:71" x14ac:dyDescent="0.3">
      <c r="BS55875" s="24">
        <f t="shared" si="1195"/>
        <v>-2.5</v>
      </c>
    </row>
    <row r="55876" spans="71:71" x14ac:dyDescent="0.3">
      <c r="BS55876" s="24">
        <f t="shared" si="1195"/>
        <v>-2.5</v>
      </c>
    </row>
    <row r="55877" spans="71:71" x14ac:dyDescent="0.3">
      <c r="BS55877" s="24">
        <f t="shared" si="1195"/>
        <v>-2.5</v>
      </c>
    </row>
    <row r="55878" spans="71:71" x14ac:dyDescent="0.3">
      <c r="BS55878" s="24">
        <f t="shared" si="1195"/>
        <v>-2.5</v>
      </c>
    </row>
    <row r="55879" spans="71:71" x14ac:dyDescent="0.3">
      <c r="BS55879" s="24">
        <f t="shared" si="1195"/>
        <v>-2.5</v>
      </c>
    </row>
    <row r="55880" spans="71:71" x14ac:dyDescent="0.3">
      <c r="BS55880" s="24">
        <f t="shared" si="1195"/>
        <v>-2.5</v>
      </c>
    </row>
    <row r="55881" spans="71:71" x14ac:dyDescent="0.3">
      <c r="BS55881" s="24">
        <f t="shared" ref="BS55881:BS55944" si="1196">BR55881-2.5</f>
        <v>-2.5</v>
      </c>
    </row>
    <row r="55882" spans="71:71" x14ac:dyDescent="0.3">
      <c r="BS55882" s="24">
        <f t="shared" si="1196"/>
        <v>-2.5</v>
      </c>
    </row>
    <row r="55883" spans="71:71" x14ac:dyDescent="0.3">
      <c r="BS55883" s="24">
        <f t="shared" si="1196"/>
        <v>-2.5</v>
      </c>
    </row>
    <row r="55884" spans="71:71" x14ac:dyDescent="0.3">
      <c r="BS55884" s="24">
        <f t="shared" si="1196"/>
        <v>-2.5</v>
      </c>
    </row>
    <row r="55885" spans="71:71" x14ac:dyDescent="0.3">
      <c r="BS55885" s="24">
        <f t="shared" si="1196"/>
        <v>-2.5</v>
      </c>
    </row>
    <row r="55886" spans="71:71" x14ac:dyDescent="0.3">
      <c r="BS55886" s="24">
        <f t="shared" si="1196"/>
        <v>-2.5</v>
      </c>
    </row>
    <row r="55887" spans="71:71" x14ac:dyDescent="0.3">
      <c r="BS55887" s="24">
        <f t="shared" si="1196"/>
        <v>-2.5</v>
      </c>
    </row>
    <row r="55888" spans="71:71" x14ac:dyDescent="0.3">
      <c r="BS55888" s="24">
        <f t="shared" si="1196"/>
        <v>-2.5</v>
      </c>
    </row>
    <row r="55889" spans="71:71" x14ac:dyDescent="0.3">
      <c r="BS55889" s="24">
        <f t="shared" si="1196"/>
        <v>-2.5</v>
      </c>
    </row>
    <row r="55890" spans="71:71" x14ac:dyDescent="0.3">
      <c r="BS55890" s="24">
        <f t="shared" si="1196"/>
        <v>-2.5</v>
      </c>
    </row>
    <row r="55891" spans="71:71" x14ac:dyDescent="0.3">
      <c r="BS55891" s="24">
        <f t="shared" si="1196"/>
        <v>-2.5</v>
      </c>
    </row>
    <row r="55892" spans="71:71" x14ac:dyDescent="0.3">
      <c r="BS55892" s="24">
        <f t="shared" si="1196"/>
        <v>-2.5</v>
      </c>
    </row>
    <row r="55893" spans="71:71" x14ac:dyDescent="0.3">
      <c r="BS55893" s="24">
        <f t="shared" si="1196"/>
        <v>-2.5</v>
      </c>
    </row>
    <row r="55894" spans="71:71" x14ac:dyDescent="0.3">
      <c r="BS55894" s="24">
        <f t="shared" si="1196"/>
        <v>-2.5</v>
      </c>
    </row>
    <row r="55895" spans="71:71" x14ac:dyDescent="0.3">
      <c r="BS55895" s="24">
        <f t="shared" si="1196"/>
        <v>-2.5</v>
      </c>
    </row>
    <row r="55896" spans="71:71" x14ac:dyDescent="0.3">
      <c r="BS55896" s="24">
        <f t="shared" si="1196"/>
        <v>-2.5</v>
      </c>
    </row>
    <row r="55897" spans="71:71" x14ac:dyDescent="0.3">
      <c r="BS55897" s="24">
        <f t="shared" si="1196"/>
        <v>-2.5</v>
      </c>
    </row>
    <row r="55898" spans="71:71" x14ac:dyDescent="0.3">
      <c r="BS55898" s="24">
        <f t="shared" si="1196"/>
        <v>-2.5</v>
      </c>
    </row>
    <row r="55899" spans="71:71" x14ac:dyDescent="0.3">
      <c r="BS55899" s="24">
        <f t="shared" si="1196"/>
        <v>-2.5</v>
      </c>
    </row>
    <row r="55900" spans="71:71" x14ac:dyDescent="0.3">
      <c r="BS55900" s="24">
        <f t="shared" si="1196"/>
        <v>-2.5</v>
      </c>
    </row>
    <row r="55901" spans="71:71" x14ac:dyDescent="0.3">
      <c r="BS55901" s="24">
        <f t="shared" si="1196"/>
        <v>-2.5</v>
      </c>
    </row>
    <row r="55902" spans="71:71" x14ac:dyDescent="0.3">
      <c r="BS55902" s="24">
        <f t="shared" si="1196"/>
        <v>-2.5</v>
      </c>
    </row>
    <row r="55903" spans="71:71" x14ac:dyDescent="0.3">
      <c r="BS55903" s="24">
        <f t="shared" si="1196"/>
        <v>-2.5</v>
      </c>
    </row>
    <row r="55904" spans="71:71" x14ac:dyDescent="0.3">
      <c r="BS55904" s="24">
        <f t="shared" si="1196"/>
        <v>-2.5</v>
      </c>
    </row>
    <row r="55905" spans="71:71" x14ac:dyDescent="0.3">
      <c r="BS55905" s="24">
        <f t="shared" si="1196"/>
        <v>-2.5</v>
      </c>
    </row>
    <row r="55906" spans="71:71" x14ac:dyDescent="0.3">
      <c r="BS55906" s="24">
        <f t="shared" si="1196"/>
        <v>-2.5</v>
      </c>
    </row>
    <row r="55907" spans="71:71" x14ac:dyDescent="0.3">
      <c r="BS55907" s="24">
        <f t="shared" si="1196"/>
        <v>-2.5</v>
      </c>
    </row>
    <row r="55908" spans="71:71" x14ac:dyDescent="0.3">
      <c r="BS55908" s="24">
        <f t="shared" si="1196"/>
        <v>-2.5</v>
      </c>
    </row>
    <row r="55909" spans="71:71" x14ac:dyDescent="0.3">
      <c r="BS55909" s="24">
        <f t="shared" si="1196"/>
        <v>-2.5</v>
      </c>
    </row>
    <row r="55910" spans="71:71" x14ac:dyDescent="0.3">
      <c r="BS55910" s="24">
        <f t="shared" si="1196"/>
        <v>-2.5</v>
      </c>
    </row>
    <row r="55911" spans="71:71" x14ac:dyDescent="0.3">
      <c r="BS55911" s="24">
        <f t="shared" si="1196"/>
        <v>-2.5</v>
      </c>
    </row>
    <row r="55912" spans="71:71" x14ac:dyDescent="0.3">
      <c r="BS55912" s="24">
        <f t="shared" si="1196"/>
        <v>-2.5</v>
      </c>
    </row>
    <row r="55913" spans="71:71" x14ac:dyDescent="0.3">
      <c r="BS55913" s="24">
        <f t="shared" si="1196"/>
        <v>-2.5</v>
      </c>
    </row>
    <row r="55914" spans="71:71" x14ac:dyDescent="0.3">
      <c r="BS55914" s="24">
        <f t="shared" si="1196"/>
        <v>-2.5</v>
      </c>
    </row>
    <row r="55915" spans="71:71" x14ac:dyDescent="0.3">
      <c r="BS55915" s="24">
        <f t="shared" si="1196"/>
        <v>-2.5</v>
      </c>
    </row>
    <row r="55916" spans="71:71" x14ac:dyDescent="0.3">
      <c r="BS55916" s="24">
        <f t="shared" si="1196"/>
        <v>-2.5</v>
      </c>
    </row>
    <row r="55917" spans="71:71" x14ac:dyDescent="0.3">
      <c r="BS55917" s="24">
        <f t="shared" si="1196"/>
        <v>-2.5</v>
      </c>
    </row>
    <row r="55918" spans="71:71" x14ac:dyDescent="0.3">
      <c r="BS55918" s="24">
        <f t="shared" si="1196"/>
        <v>-2.5</v>
      </c>
    </row>
    <row r="55919" spans="71:71" x14ac:dyDescent="0.3">
      <c r="BS55919" s="24">
        <f t="shared" si="1196"/>
        <v>-2.5</v>
      </c>
    </row>
    <row r="55920" spans="71:71" x14ac:dyDescent="0.3">
      <c r="BS55920" s="24">
        <f t="shared" si="1196"/>
        <v>-2.5</v>
      </c>
    </row>
    <row r="55921" spans="71:71" x14ac:dyDescent="0.3">
      <c r="BS55921" s="24">
        <f t="shared" si="1196"/>
        <v>-2.5</v>
      </c>
    </row>
    <row r="55922" spans="71:71" x14ac:dyDescent="0.3">
      <c r="BS55922" s="24">
        <f t="shared" si="1196"/>
        <v>-2.5</v>
      </c>
    </row>
    <row r="55923" spans="71:71" x14ac:dyDescent="0.3">
      <c r="BS55923" s="24">
        <f t="shared" si="1196"/>
        <v>-2.5</v>
      </c>
    </row>
    <row r="55924" spans="71:71" x14ac:dyDescent="0.3">
      <c r="BS55924" s="24">
        <f t="shared" si="1196"/>
        <v>-2.5</v>
      </c>
    </row>
    <row r="55925" spans="71:71" x14ac:dyDescent="0.3">
      <c r="BS55925" s="24">
        <f t="shared" si="1196"/>
        <v>-2.5</v>
      </c>
    </row>
    <row r="55926" spans="71:71" x14ac:dyDescent="0.3">
      <c r="BS55926" s="24">
        <f t="shared" si="1196"/>
        <v>-2.5</v>
      </c>
    </row>
    <row r="55927" spans="71:71" x14ac:dyDescent="0.3">
      <c r="BS55927" s="24">
        <f t="shared" si="1196"/>
        <v>-2.5</v>
      </c>
    </row>
    <row r="55928" spans="71:71" x14ac:dyDescent="0.3">
      <c r="BS55928" s="24">
        <f t="shared" si="1196"/>
        <v>-2.5</v>
      </c>
    </row>
    <row r="55929" spans="71:71" x14ac:dyDescent="0.3">
      <c r="BS55929" s="24">
        <f t="shared" si="1196"/>
        <v>-2.5</v>
      </c>
    </row>
    <row r="55930" spans="71:71" x14ac:dyDescent="0.3">
      <c r="BS55930" s="24">
        <f t="shared" si="1196"/>
        <v>-2.5</v>
      </c>
    </row>
    <row r="55931" spans="71:71" x14ac:dyDescent="0.3">
      <c r="BS55931" s="24">
        <f t="shared" si="1196"/>
        <v>-2.5</v>
      </c>
    </row>
    <row r="55932" spans="71:71" x14ac:dyDescent="0.3">
      <c r="BS55932" s="24">
        <f t="shared" si="1196"/>
        <v>-2.5</v>
      </c>
    </row>
    <row r="55933" spans="71:71" x14ac:dyDescent="0.3">
      <c r="BS55933" s="24">
        <f t="shared" si="1196"/>
        <v>-2.5</v>
      </c>
    </row>
    <row r="55934" spans="71:71" x14ac:dyDescent="0.3">
      <c r="BS55934" s="24">
        <f t="shared" si="1196"/>
        <v>-2.5</v>
      </c>
    </row>
    <row r="55935" spans="71:71" x14ac:dyDescent="0.3">
      <c r="BS55935" s="24">
        <f t="shared" si="1196"/>
        <v>-2.5</v>
      </c>
    </row>
    <row r="55936" spans="71:71" x14ac:dyDescent="0.3">
      <c r="BS55936" s="24">
        <f t="shared" si="1196"/>
        <v>-2.5</v>
      </c>
    </row>
    <row r="55937" spans="71:71" x14ac:dyDescent="0.3">
      <c r="BS55937" s="24">
        <f t="shared" si="1196"/>
        <v>-2.5</v>
      </c>
    </row>
    <row r="55938" spans="71:71" x14ac:dyDescent="0.3">
      <c r="BS55938" s="24">
        <f t="shared" si="1196"/>
        <v>-2.5</v>
      </c>
    </row>
    <row r="55939" spans="71:71" x14ac:dyDescent="0.3">
      <c r="BS55939" s="24">
        <f t="shared" si="1196"/>
        <v>-2.5</v>
      </c>
    </row>
    <row r="55940" spans="71:71" x14ac:dyDescent="0.3">
      <c r="BS55940" s="24">
        <f t="shared" si="1196"/>
        <v>-2.5</v>
      </c>
    </row>
    <row r="55941" spans="71:71" x14ac:dyDescent="0.3">
      <c r="BS55941" s="24">
        <f t="shared" si="1196"/>
        <v>-2.5</v>
      </c>
    </row>
    <row r="55942" spans="71:71" x14ac:dyDescent="0.3">
      <c r="BS55942" s="24">
        <f t="shared" si="1196"/>
        <v>-2.5</v>
      </c>
    </row>
    <row r="55943" spans="71:71" x14ac:dyDescent="0.3">
      <c r="BS55943" s="24">
        <f t="shared" si="1196"/>
        <v>-2.5</v>
      </c>
    </row>
    <row r="55944" spans="71:71" x14ac:dyDescent="0.3">
      <c r="BS55944" s="24">
        <f t="shared" si="1196"/>
        <v>-2.5</v>
      </c>
    </row>
    <row r="55945" spans="71:71" x14ac:dyDescent="0.3">
      <c r="BS55945" s="24">
        <f t="shared" ref="BS55945:BS56008" si="1197">BR55945-2.5</f>
        <v>-2.5</v>
      </c>
    </row>
    <row r="55946" spans="71:71" x14ac:dyDescent="0.3">
      <c r="BS55946" s="24">
        <f t="shared" si="1197"/>
        <v>-2.5</v>
      </c>
    </row>
    <row r="55947" spans="71:71" x14ac:dyDescent="0.3">
      <c r="BS55947" s="24">
        <f t="shared" si="1197"/>
        <v>-2.5</v>
      </c>
    </row>
    <row r="55948" spans="71:71" x14ac:dyDescent="0.3">
      <c r="BS55948" s="24">
        <f t="shared" si="1197"/>
        <v>-2.5</v>
      </c>
    </row>
    <row r="55949" spans="71:71" x14ac:dyDescent="0.3">
      <c r="BS55949" s="24">
        <f t="shared" si="1197"/>
        <v>-2.5</v>
      </c>
    </row>
    <row r="55950" spans="71:71" x14ac:dyDescent="0.3">
      <c r="BS55950" s="24">
        <f t="shared" si="1197"/>
        <v>-2.5</v>
      </c>
    </row>
    <row r="55951" spans="71:71" x14ac:dyDescent="0.3">
      <c r="BS55951" s="24">
        <f t="shared" si="1197"/>
        <v>-2.5</v>
      </c>
    </row>
    <row r="55952" spans="71:71" x14ac:dyDescent="0.3">
      <c r="BS55952" s="24">
        <f t="shared" si="1197"/>
        <v>-2.5</v>
      </c>
    </row>
    <row r="55953" spans="71:71" x14ac:dyDescent="0.3">
      <c r="BS55953" s="24">
        <f t="shared" si="1197"/>
        <v>-2.5</v>
      </c>
    </row>
    <row r="55954" spans="71:71" x14ac:dyDescent="0.3">
      <c r="BS55954" s="24">
        <f t="shared" si="1197"/>
        <v>-2.5</v>
      </c>
    </row>
    <row r="55955" spans="71:71" x14ac:dyDescent="0.3">
      <c r="BS55955" s="24">
        <f t="shared" si="1197"/>
        <v>-2.5</v>
      </c>
    </row>
    <row r="55956" spans="71:71" x14ac:dyDescent="0.3">
      <c r="BS55956" s="24">
        <f t="shared" si="1197"/>
        <v>-2.5</v>
      </c>
    </row>
    <row r="55957" spans="71:71" x14ac:dyDescent="0.3">
      <c r="BS55957" s="24">
        <f t="shared" si="1197"/>
        <v>-2.5</v>
      </c>
    </row>
    <row r="55958" spans="71:71" x14ac:dyDescent="0.3">
      <c r="BS55958" s="24">
        <f t="shared" si="1197"/>
        <v>-2.5</v>
      </c>
    </row>
    <row r="55959" spans="71:71" x14ac:dyDescent="0.3">
      <c r="BS55959" s="24">
        <f t="shared" si="1197"/>
        <v>-2.5</v>
      </c>
    </row>
    <row r="55960" spans="71:71" x14ac:dyDescent="0.3">
      <c r="BS55960" s="24">
        <f t="shared" si="1197"/>
        <v>-2.5</v>
      </c>
    </row>
    <row r="55961" spans="71:71" x14ac:dyDescent="0.3">
      <c r="BS55961" s="24">
        <f t="shared" si="1197"/>
        <v>-2.5</v>
      </c>
    </row>
    <row r="55962" spans="71:71" x14ac:dyDescent="0.3">
      <c r="BS55962" s="24">
        <f t="shared" si="1197"/>
        <v>-2.5</v>
      </c>
    </row>
    <row r="55963" spans="71:71" x14ac:dyDescent="0.3">
      <c r="BS55963" s="24">
        <f t="shared" si="1197"/>
        <v>-2.5</v>
      </c>
    </row>
    <row r="55964" spans="71:71" x14ac:dyDescent="0.3">
      <c r="BS55964" s="24">
        <f t="shared" si="1197"/>
        <v>-2.5</v>
      </c>
    </row>
    <row r="55965" spans="71:71" x14ac:dyDescent="0.3">
      <c r="BS55965" s="24">
        <f t="shared" si="1197"/>
        <v>-2.5</v>
      </c>
    </row>
    <row r="55966" spans="71:71" x14ac:dyDescent="0.3">
      <c r="BS55966" s="24">
        <f t="shared" si="1197"/>
        <v>-2.5</v>
      </c>
    </row>
    <row r="55967" spans="71:71" x14ac:dyDescent="0.3">
      <c r="BS55967" s="24">
        <f t="shared" si="1197"/>
        <v>-2.5</v>
      </c>
    </row>
    <row r="55968" spans="71:71" x14ac:dyDescent="0.3">
      <c r="BS55968" s="24">
        <f t="shared" si="1197"/>
        <v>-2.5</v>
      </c>
    </row>
    <row r="55969" spans="71:71" x14ac:dyDescent="0.3">
      <c r="BS55969" s="24">
        <f t="shared" si="1197"/>
        <v>-2.5</v>
      </c>
    </row>
    <row r="55970" spans="71:71" x14ac:dyDescent="0.3">
      <c r="BS55970" s="24">
        <f t="shared" si="1197"/>
        <v>-2.5</v>
      </c>
    </row>
    <row r="55971" spans="71:71" x14ac:dyDescent="0.3">
      <c r="BS55971" s="24">
        <f t="shared" si="1197"/>
        <v>-2.5</v>
      </c>
    </row>
    <row r="55972" spans="71:71" x14ac:dyDescent="0.3">
      <c r="BS55972" s="24">
        <f t="shared" si="1197"/>
        <v>-2.5</v>
      </c>
    </row>
    <row r="55973" spans="71:71" x14ac:dyDescent="0.3">
      <c r="BS55973" s="24">
        <f t="shared" si="1197"/>
        <v>-2.5</v>
      </c>
    </row>
    <row r="55974" spans="71:71" x14ac:dyDescent="0.3">
      <c r="BS55974" s="24">
        <f t="shared" si="1197"/>
        <v>-2.5</v>
      </c>
    </row>
    <row r="55975" spans="71:71" x14ac:dyDescent="0.3">
      <c r="BS55975" s="24">
        <f t="shared" si="1197"/>
        <v>-2.5</v>
      </c>
    </row>
    <row r="55976" spans="71:71" x14ac:dyDescent="0.3">
      <c r="BS55976" s="24">
        <f t="shared" si="1197"/>
        <v>-2.5</v>
      </c>
    </row>
    <row r="55977" spans="71:71" x14ac:dyDescent="0.3">
      <c r="BS55977" s="24">
        <f t="shared" si="1197"/>
        <v>-2.5</v>
      </c>
    </row>
    <row r="55978" spans="71:71" x14ac:dyDescent="0.3">
      <c r="BS55978" s="24">
        <f t="shared" si="1197"/>
        <v>-2.5</v>
      </c>
    </row>
    <row r="55979" spans="71:71" x14ac:dyDescent="0.3">
      <c r="BS55979" s="24">
        <f t="shared" si="1197"/>
        <v>-2.5</v>
      </c>
    </row>
    <row r="55980" spans="71:71" x14ac:dyDescent="0.3">
      <c r="BS55980" s="24">
        <f t="shared" si="1197"/>
        <v>-2.5</v>
      </c>
    </row>
    <row r="55981" spans="71:71" x14ac:dyDescent="0.3">
      <c r="BS55981" s="24">
        <f t="shared" si="1197"/>
        <v>-2.5</v>
      </c>
    </row>
    <row r="55982" spans="71:71" x14ac:dyDescent="0.3">
      <c r="BS55982" s="24">
        <f t="shared" si="1197"/>
        <v>-2.5</v>
      </c>
    </row>
    <row r="55983" spans="71:71" x14ac:dyDescent="0.3">
      <c r="BS55983" s="24">
        <f t="shared" si="1197"/>
        <v>-2.5</v>
      </c>
    </row>
    <row r="55984" spans="71:71" x14ac:dyDescent="0.3">
      <c r="BS55984" s="24">
        <f t="shared" si="1197"/>
        <v>-2.5</v>
      </c>
    </row>
    <row r="55985" spans="71:71" x14ac:dyDescent="0.3">
      <c r="BS55985" s="24">
        <f t="shared" si="1197"/>
        <v>-2.5</v>
      </c>
    </row>
    <row r="55986" spans="71:71" x14ac:dyDescent="0.3">
      <c r="BS55986" s="24">
        <f t="shared" si="1197"/>
        <v>-2.5</v>
      </c>
    </row>
    <row r="55987" spans="71:71" x14ac:dyDescent="0.3">
      <c r="BS55987" s="24">
        <f t="shared" si="1197"/>
        <v>-2.5</v>
      </c>
    </row>
    <row r="55988" spans="71:71" x14ac:dyDescent="0.3">
      <c r="BS55988" s="24">
        <f t="shared" si="1197"/>
        <v>-2.5</v>
      </c>
    </row>
    <row r="55989" spans="71:71" x14ac:dyDescent="0.3">
      <c r="BS55989" s="24">
        <f t="shared" si="1197"/>
        <v>-2.5</v>
      </c>
    </row>
    <row r="55990" spans="71:71" x14ac:dyDescent="0.3">
      <c r="BS55990" s="24">
        <f t="shared" si="1197"/>
        <v>-2.5</v>
      </c>
    </row>
    <row r="55991" spans="71:71" x14ac:dyDescent="0.3">
      <c r="BS55991" s="24">
        <f t="shared" si="1197"/>
        <v>-2.5</v>
      </c>
    </row>
    <row r="55992" spans="71:71" x14ac:dyDescent="0.3">
      <c r="BS55992" s="24">
        <f t="shared" si="1197"/>
        <v>-2.5</v>
      </c>
    </row>
    <row r="55993" spans="71:71" x14ac:dyDescent="0.3">
      <c r="BS55993" s="24">
        <f t="shared" si="1197"/>
        <v>-2.5</v>
      </c>
    </row>
    <row r="55994" spans="71:71" x14ac:dyDescent="0.3">
      <c r="BS55994" s="24">
        <f t="shared" si="1197"/>
        <v>-2.5</v>
      </c>
    </row>
    <row r="55995" spans="71:71" x14ac:dyDescent="0.3">
      <c r="BS55995" s="24">
        <f t="shared" si="1197"/>
        <v>-2.5</v>
      </c>
    </row>
    <row r="55996" spans="71:71" x14ac:dyDescent="0.3">
      <c r="BS55996" s="24">
        <f t="shared" si="1197"/>
        <v>-2.5</v>
      </c>
    </row>
    <row r="55997" spans="71:71" x14ac:dyDescent="0.3">
      <c r="BS55997" s="24">
        <f t="shared" si="1197"/>
        <v>-2.5</v>
      </c>
    </row>
    <row r="55998" spans="71:71" x14ac:dyDescent="0.3">
      <c r="BS55998" s="24">
        <f t="shared" si="1197"/>
        <v>-2.5</v>
      </c>
    </row>
    <row r="55999" spans="71:71" x14ac:dyDescent="0.3">
      <c r="BS55999" s="24">
        <f t="shared" si="1197"/>
        <v>-2.5</v>
      </c>
    </row>
    <row r="56000" spans="71:71" x14ac:dyDescent="0.3">
      <c r="BS56000" s="24">
        <f t="shared" si="1197"/>
        <v>-2.5</v>
      </c>
    </row>
    <row r="56001" spans="71:71" x14ac:dyDescent="0.3">
      <c r="BS56001" s="24">
        <f t="shared" si="1197"/>
        <v>-2.5</v>
      </c>
    </row>
    <row r="56002" spans="71:71" x14ac:dyDescent="0.3">
      <c r="BS56002" s="24">
        <f t="shared" si="1197"/>
        <v>-2.5</v>
      </c>
    </row>
    <row r="56003" spans="71:71" x14ac:dyDescent="0.3">
      <c r="BS56003" s="24">
        <f t="shared" si="1197"/>
        <v>-2.5</v>
      </c>
    </row>
    <row r="56004" spans="71:71" x14ac:dyDescent="0.3">
      <c r="BS56004" s="24">
        <f t="shared" si="1197"/>
        <v>-2.5</v>
      </c>
    </row>
    <row r="56005" spans="71:71" x14ac:dyDescent="0.3">
      <c r="BS56005" s="24">
        <f t="shared" si="1197"/>
        <v>-2.5</v>
      </c>
    </row>
    <row r="56006" spans="71:71" x14ac:dyDescent="0.3">
      <c r="BS56006" s="24">
        <f t="shared" si="1197"/>
        <v>-2.5</v>
      </c>
    </row>
    <row r="56007" spans="71:71" x14ac:dyDescent="0.3">
      <c r="BS56007" s="24">
        <f t="shared" si="1197"/>
        <v>-2.5</v>
      </c>
    </row>
    <row r="56008" spans="71:71" x14ac:dyDescent="0.3">
      <c r="BS56008" s="24">
        <f t="shared" si="1197"/>
        <v>-2.5</v>
      </c>
    </row>
    <row r="56009" spans="71:71" x14ac:dyDescent="0.3">
      <c r="BS56009" s="24">
        <f t="shared" ref="BS56009:BS56072" si="1198">BR56009-2.5</f>
        <v>-2.5</v>
      </c>
    </row>
    <row r="56010" spans="71:71" x14ac:dyDescent="0.3">
      <c r="BS56010" s="24">
        <f t="shared" si="1198"/>
        <v>-2.5</v>
      </c>
    </row>
    <row r="56011" spans="71:71" x14ac:dyDescent="0.3">
      <c r="BS56011" s="24">
        <f t="shared" si="1198"/>
        <v>-2.5</v>
      </c>
    </row>
    <row r="56012" spans="71:71" x14ac:dyDescent="0.3">
      <c r="BS56012" s="24">
        <f t="shared" si="1198"/>
        <v>-2.5</v>
      </c>
    </row>
    <row r="56013" spans="71:71" x14ac:dyDescent="0.3">
      <c r="BS56013" s="24">
        <f t="shared" si="1198"/>
        <v>-2.5</v>
      </c>
    </row>
    <row r="56014" spans="71:71" x14ac:dyDescent="0.3">
      <c r="BS56014" s="24">
        <f t="shared" si="1198"/>
        <v>-2.5</v>
      </c>
    </row>
    <row r="56015" spans="71:71" x14ac:dyDescent="0.3">
      <c r="BS56015" s="24">
        <f t="shared" si="1198"/>
        <v>-2.5</v>
      </c>
    </row>
    <row r="56016" spans="71:71" x14ac:dyDescent="0.3">
      <c r="BS56016" s="24">
        <f t="shared" si="1198"/>
        <v>-2.5</v>
      </c>
    </row>
    <row r="56017" spans="71:71" x14ac:dyDescent="0.3">
      <c r="BS56017" s="24">
        <f t="shared" si="1198"/>
        <v>-2.5</v>
      </c>
    </row>
    <row r="56018" spans="71:71" x14ac:dyDescent="0.3">
      <c r="BS56018" s="24">
        <f t="shared" si="1198"/>
        <v>-2.5</v>
      </c>
    </row>
    <row r="56019" spans="71:71" x14ac:dyDescent="0.3">
      <c r="BS56019" s="24">
        <f t="shared" si="1198"/>
        <v>-2.5</v>
      </c>
    </row>
    <row r="56020" spans="71:71" x14ac:dyDescent="0.3">
      <c r="BS56020" s="24">
        <f t="shared" si="1198"/>
        <v>-2.5</v>
      </c>
    </row>
    <row r="56021" spans="71:71" x14ac:dyDescent="0.3">
      <c r="BS56021" s="24">
        <f t="shared" si="1198"/>
        <v>-2.5</v>
      </c>
    </row>
    <row r="56022" spans="71:71" x14ac:dyDescent="0.3">
      <c r="BS56022" s="24">
        <f t="shared" si="1198"/>
        <v>-2.5</v>
      </c>
    </row>
    <row r="56023" spans="71:71" x14ac:dyDescent="0.3">
      <c r="BS56023" s="24">
        <f t="shared" si="1198"/>
        <v>-2.5</v>
      </c>
    </row>
    <row r="56024" spans="71:71" x14ac:dyDescent="0.3">
      <c r="BS56024" s="24">
        <f t="shared" si="1198"/>
        <v>-2.5</v>
      </c>
    </row>
    <row r="56025" spans="71:71" x14ac:dyDescent="0.3">
      <c r="BS56025" s="24">
        <f t="shared" si="1198"/>
        <v>-2.5</v>
      </c>
    </row>
    <row r="56026" spans="71:71" x14ac:dyDescent="0.3">
      <c r="BS56026" s="24">
        <f t="shared" si="1198"/>
        <v>-2.5</v>
      </c>
    </row>
    <row r="56027" spans="71:71" x14ac:dyDescent="0.3">
      <c r="BS56027" s="24">
        <f t="shared" si="1198"/>
        <v>-2.5</v>
      </c>
    </row>
    <row r="56028" spans="71:71" x14ac:dyDescent="0.3">
      <c r="BS56028" s="24">
        <f t="shared" si="1198"/>
        <v>-2.5</v>
      </c>
    </row>
    <row r="56029" spans="71:71" x14ac:dyDescent="0.3">
      <c r="BS56029" s="24">
        <f t="shared" si="1198"/>
        <v>-2.5</v>
      </c>
    </row>
    <row r="56030" spans="71:71" x14ac:dyDescent="0.3">
      <c r="BS56030" s="24">
        <f t="shared" si="1198"/>
        <v>-2.5</v>
      </c>
    </row>
    <row r="56031" spans="71:71" x14ac:dyDescent="0.3">
      <c r="BS56031" s="24">
        <f t="shared" si="1198"/>
        <v>-2.5</v>
      </c>
    </row>
    <row r="56032" spans="71:71" x14ac:dyDescent="0.3">
      <c r="BS56032" s="24">
        <f t="shared" si="1198"/>
        <v>-2.5</v>
      </c>
    </row>
    <row r="56033" spans="71:71" x14ac:dyDescent="0.3">
      <c r="BS56033" s="24">
        <f t="shared" si="1198"/>
        <v>-2.5</v>
      </c>
    </row>
    <row r="56034" spans="71:71" x14ac:dyDescent="0.3">
      <c r="BS56034" s="24">
        <f t="shared" si="1198"/>
        <v>-2.5</v>
      </c>
    </row>
    <row r="56035" spans="71:71" x14ac:dyDescent="0.3">
      <c r="BS56035" s="24">
        <f t="shared" si="1198"/>
        <v>-2.5</v>
      </c>
    </row>
    <row r="56036" spans="71:71" x14ac:dyDescent="0.3">
      <c r="BS56036" s="24">
        <f t="shared" si="1198"/>
        <v>-2.5</v>
      </c>
    </row>
    <row r="56037" spans="71:71" x14ac:dyDescent="0.3">
      <c r="BS56037" s="24">
        <f t="shared" si="1198"/>
        <v>-2.5</v>
      </c>
    </row>
    <row r="56038" spans="71:71" x14ac:dyDescent="0.3">
      <c r="BS56038" s="24">
        <f t="shared" si="1198"/>
        <v>-2.5</v>
      </c>
    </row>
    <row r="56039" spans="71:71" x14ac:dyDescent="0.3">
      <c r="BS56039" s="24">
        <f t="shared" si="1198"/>
        <v>-2.5</v>
      </c>
    </row>
    <row r="56040" spans="71:71" x14ac:dyDescent="0.3">
      <c r="BS56040" s="24">
        <f t="shared" si="1198"/>
        <v>-2.5</v>
      </c>
    </row>
    <row r="56041" spans="71:71" x14ac:dyDescent="0.3">
      <c r="BS56041" s="24">
        <f t="shared" si="1198"/>
        <v>-2.5</v>
      </c>
    </row>
    <row r="56042" spans="71:71" x14ac:dyDescent="0.3">
      <c r="BS56042" s="24">
        <f t="shared" si="1198"/>
        <v>-2.5</v>
      </c>
    </row>
    <row r="56043" spans="71:71" x14ac:dyDescent="0.3">
      <c r="BS56043" s="24">
        <f t="shared" si="1198"/>
        <v>-2.5</v>
      </c>
    </row>
    <row r="56044" spans="71:71" x14ac:dyDescent="0.3">
      <c r="BS56044" s="24">
        <f t="shared" si="1198"/>
        <v>-2.5</v>
      </c>
    </row>
    <row r="56045" spans="71:71" x14ac:dyDescent="0.3">
      <c r="BS56045" s="24">
        <f t="shared" si="1198"/>
        <v>-2.5</v>
      </c>
    </row>
    <row r="56046" spans="71:71" x14ac:dyDescent="0.3">
      <c r="BS56046" s="24">
        <f t="shared" si="1198"/>
        <v>-2.5</v>
      </c>
    </row>
    <row r="56047" spans="71:71" x14ac:dyDescent="0.3">
      <c r="BS56047" s="24">
        <f t="shared" si="1198"/>
        <v>-2.5</v>
      </c>
    </row>
    <row r="56048" spans="71:71" x14ac:dyDescent="0.3">
      <c r="BS56048" s="24">
        <f t="shared" si="1198"/>
        <v>-2.5</v>
      </c>
    </row>
    <row r="56049" spans="71:71" x14ac:dyDescent="0.3">
      <c r="BS56049" s="24">
        <f t="shared" si="1198"/>
        <v>-2.5</v>
      </c>
    </row>
    <row r="56050" spans="71:71" x14ac:dyDescent="0.3">
      <c r="BS56050" s="24">
        <f t="shared" si="1198"/>
        <v>-2.5</v>
      </c>
    </row>
    <row r="56051" spans="71:71" x14ac:dyDescent="0.3">
      <c r="BS56051" s="24">
        <f t="shared" si="1198"/>
        <v>-2.5</v>
      </c>
    </row>
    <row r="56052" spans="71:71" x14ac:dyDescent="0.3">
      <c r="BS56052" s="24">
        <f t="shared" si="1198"/>
        <v>-2.5</v>
      </c>
    </row>
    <row r="56053" spans="71:71" x14ac:dyDescent="0.3">
      <c r="BS56053" s="24">
        <f t="shared" si="1198"/>
        <v>-2.5</v>
      </c>
    </row>
    <row r="56054" spans="71:71" x14ac:dyDescent="0.3">
      <c r="BS56054" s="24">
        <f t="shared" si="1198"/>
        <v>-2.5</v>
      </c>
    </row>
    <row r="56055" spans="71:71" x14ac:dyDescent="0.3">
      <c r="BS56055" s="24">
        <f t="shared" si="1198"/>
        <v>-2.5</v>
      </c>
    </row>
    <row r="56056" spans="71:71" x14ac:dyDescent="0.3">
      <c r="BS56056" s="24">
        <f t="shared" si="1198"/>
        <v>-2.5</v>
      </c>
    </row>
    <row r="56057" spans="71:71" x14ac:dyDescent="0.3">
      <c r="BS56057" s="24">
        <f t="shared" si="1198"/>
        <v>-2.5</v>
      </c>
    </row>
    <row r="56058" spans="71:71" x14ac:dyDescent="0.3">
      <c r="BS56058" s="24">
        <f t="shared" si="1198"/>
        <v>-2.5</v>
      </c>
    </row>
    <row r="56059" spans="71:71" x14ac:dyDescent="0.3">
      <c r="BS56059" s="24">
        <f t="shared" si="1198"/>
        <v>-2.5</v>
      </c>
    </row>
    <row r="56060" spans="71:71" x14ac:dyDescent="0.3">
      <c r="BS56060" s="24">
        <f t="shared" si="1198"/>
        <v>-2.5</v>
      </c>
    </row>
    <row r="56061" spans="71:71" x14ac:dyDescent="0.3">
      <c r="BS56061" s="24">
        <f t="shared" si="1198"/>
        <v>-2.5</v>
      </c>
    </row>
    <row r="56062" spans="71:71" x14ac:dyDescent="0.3">
      <c r="BS56062" s="24">
        <f t="shared" si="1198"/>
        <v>-2.5</v>
      </c>
    </row>
    <row r="56063" spans="71:71" x14ac:dyDescent="0.3">
      <c r="BS56063" s="24">
        <f t="shared" si="1198"/>
        <v>-2.5</v>
      </c>
    </row>
    <row r="56064" spans="71:71" x14ac:dyDescent="0.3">
      <c r="BS56064" s="24">
        <f t="shared" si="1198"/>
        <v>-2.5</v>
      </c>
    </row>
    <row r="56065" spans="71:71" x14ac:dyDescent="0.3">
      <c r="BS56065" s="24">
        <f t="shared" si="1198"/>
        <v>-2.5</v>
      </c>
    </row>
    <row r="56066" spans="71:71" x14ac:dyDescent="0.3">
      <c r="BS56066" s="24">
        <f t="shared" si="1198"/>
        <v>-2.5</v>
      </c>
    </row>
    <row r="56067" spans="71:71" x14ac:dyDescent="0.3">
      <c r="BS56067" s="24">
        <f t="shared" si="1198"/>
        <v>-2.5</v>
      </c>
    </row>
    <row r="56068" spans="71:71" x14ac:dyDescent="0.3">
      <c r="BS56068" s="24">
        <f t="shared" si="1198"/>
        <v>-2.5</v>
      </c>
    </row>
    <row r="56069" spans="71:71" x14ac:dyDescent="0.3">
      <c r="BS56069" s="24">
        <f t="shared" si="1198"/>
        <v>-2.5</v>
      </c>
    </row>
    <row r="56070" spans="71:71" x14ac:dyDescent="0.3">
      <c r="BS56070" s="24">
        <f t="shared" si="1198"/>
        <v>-2.5</v>
      </c>
    </row>
    <row r="56071" spans="71:71" x14ac:dyDescent="0.3">
      <c r="BS56071" s="24">
        <f t="shared" si="1198"/>
        <v>-2.5</v>
      </c>
    </row>
    <row r="56072" spans="71:71" x14ac:dyDescent="0.3">
      <c r="BS56072" s="24">
        <f t="shared" si="1198"/>
        <v>-2.5</v>
      </c>
    </row>
    <row r="56073" spans="71:71" x14ac:dyDescent="0.3">
      <c r="BS56073" s="24">
        <f t="shared" ref="BS56073:BS56136" si="1199">BR56073-2.5</f>
        <v>-2.5</v>
      </c>
    </row>
    <row r="56074" spans="71:71" x14ac:dyDescent="0.3">
      <c r="BS56074" s="24">
        <f t="shared" si="1199"/>
        <v>-2.5</v>
      </c>
    </row>
    <row r="56075" spans="71:71" x14ac:dyDescent="0.3">
      <c r="BS56075" s="24">
        <f t="shared" si="1199"/>
        <v>-2.5</v>
      </c>
    </row>
    <row r="56076" spans="71:71" x14ac:dyDescent="0.3">
      <c r="BS56076" s="24">
        <f t="shared" si="1199"/>
        <v>-2.5</v>
      </c>
    </row>
    <row r="56077" spans="71:71" x14ac:dyDescent="0.3">
      <c r="BS56077" s="24">
        <f t="shared" si="1199"/>
        <v>-2.5</v>
      </c>
    </row>
    <row r="56078" spans="71:71" x14ac:dyDescent="0.3">
      <c r="BS56078" s="24">
        <f t="shared" si="1199"/>
        <v>-2.5</v>
      </c>
    </row>
    <row r="56079" spans="71:71" x14ac:dyDescent="0.3">
      <c r="BS56079" s="24">
        <f t="shared" si="1199"/>
        <v>-2.5</v>
      </c>
    </row>
    <row r="56080" spans="71:71" x14ac:dyDescent="0.3">
      <c r="BS56080" s="24">
        <f t="shared" si="1199"/>
        <v>-2.5</v>
      </c>
    </row>
    <row r="56081" spans="71:71" x14ac:dyDescent="0.3">
      <c r="BS56081" s="24">
        <f t="shared" si="1199"/>
        <v>-2.5</v>
      </c>
    </row>
    <row r="56082" spans="71:71" x14ac:dyDescent="0.3">
      <c r="BS56082" s="24">
        <f t="shared" si="1199"/>
        <v>-2.5</v>
      </c>
    </row>
    <row r="56083" spans="71:71" x14ac:dyDescent="0.3">
      <c r="BS56083" s="24">
        <f t="shared" si="1199"/>
        <v>-2.5</v>
      </c>
    </row>
    <row r="56084" spans="71:71" x14ac:dyDescent="0.3">
      <c r="BS56084" s="24">
        <f t="shared" si="1199"/>
        <v>-2.5</v>
      </c>
    </row>
    <row r="56085" spans="71:71" x14ac:dyDescent="0.3">
      <c r="BS56085" s="24">
        <f t="shared" si="1199"/>
        <v>-2.5</v>
      </c>
    </row>
    <row r="56086" spans="71:71" x14ac:dyDescent="0.3">
      <c r="BS56086" s="24">
        <f t="shared" si="1199"/>
        <v>-2.5</v>
      </c>
    </row>
    <row r="56087" spans="71:71" x14ac:dyDescent="0.3">
      <c r="BS56087" s="24">
        <f t="shared" si="1199"/>
        <v>-2.5</v>
      </c>
    </row>
    <row r="56088" spans="71:71" x14ac:dyDescent="0.3">
      <c r="BS56088" s="24">
        <f t="shared" si="1199"/>
        <v>-2.5</v>
      </c>
    </row>
    <row r="56089" spans="71:71" x14ac:dyDescent="0.3">
      <c r="BS56089" s="24">
        <f t="shared" si="1199"/>
        <v>-2.5</v>
      </c>
    </row>
    <row r="56090" spans="71:71" x14ac:dyDescent="0.3">
      <c r="BS56090" s="24">
        <f t="shared" si="1199"/>
        <v>-2.5</v>
      </c>
    </row>
    <row r="56091" spans="71:71" x14ac:dyDescent="0.3">
      <c r="BS56091" s="24">
        <f t="shared" si="1199"/>
        <v>-2.5</v>
      </c>
    </row>
    <row r="56092" spans="71:71" x14ac:dyDescent="0.3">
      <c r="BS56092" s="24">
        <f t="shared" si="1199"/>
        <v>-2.5</v>
      </c>
    </row>
    <row r="56093" spans="71:71" x14ac:dyDescent="0.3">
      <c r="BS56093" s="24">
        <f t="shared" si="1199"/>
        <v>-2.5</v>
      </c>
    </row>
    <row r="56094" spans="71:71" x14ac:dyDescent="0.3">
      <c r="BS56094" s="24">
        <f t="shared" si="1199"/>
        <v>-2.5</v>
      </c>
    </row>
    <row r="56095" spans="71:71" x14ac:dyDescent="0.3">
      <c r="BS56095" s="24">
        <f t="shared" si="1199"/>
        <v>-2.5</v>
      </c>
    </row>
    <row r="56096" spans="71:71" x14ac:dyDescent="0.3">
      <c r="BS56096" s="24">
        <f t="shared" si="1199"/>
        <v>-2.5</v>
      </c>
    </row>
    <row r="56097" spans="71:71" x14ac:dyDescent="0.3">
      <c r="BS56097" s="24">
        <f t="shared" si="1199"/>
        <v>-2.5</v>
      </c>
    </row>
    <row r="56098" spans="71:71" x14ac:dyDescent="0.3">
      <c r="BS56098" s="24">
        <f t="shared" si="1199"/>
        <v>-2.5</v>
      </c>
    </row>
    <row r="56099" spans="71:71" x14ac:dyDescent="0.3">
      <c r="BS56099" s="24">
        <f t="shared" si="1199"/>
        <v>-2.5</v>
      </c>
    </row>
    <row r="56100" spans="71:71" x14ac:dyDescent="0.3">
      <c r="BS56100" s="24">
        <f t="shared" si="1199"/>
        <v>-2.5</v>
      </c>
    </row>
    <row r="56101" spans="71:71" x14ac:dyDescent="0.3">
      <c r="BS56101" s="24">
        <f t="shared" si="1199"/>
        <v>-2.5</v>
      </c>
    </row>
    <row r="56102" spans="71:71" x14ac:dyDescent="0.3">
      <c r="BS56102" s="24">
        <f t="shared" si="1199"/>
        <v>-2.5</v>
      </c>
    </row>
    <row r="56103" spans="71:71" x14ac:dyDescent="0.3">
      <c r="BS56103" s="24">
        <f t="shared" si="1199"/>
        <v>-2.5</v>
      </c>
    </row>
    <row r="56104" spans="71:71" x14ac:dyDescent="0.3">
      <c r="BS56104" s="24">
        <f t="shared" si="1199"/>
        <v>-2.5</v>
      </c>
    </row>
    <row r="56105" spans="71:71" x14ac:dyDescent="0.3">
      <c r="BS56105" s="24">
        <f t="shared" si="1199"/>
        <v>-2.5</v>
      </c>
    </row>
    <row r="56106" spans="71:71" x14ac:dyDescent="0.3">
      <c r="BS56106" s="24">
        <f t="shared" si="1199"/>
        <v>-2.5</v>
      </c>
    </row>
    <row r="56107" spans="71:71" x14ac:dyDescent="0.3">
      <c r="BS56107" s="24">
        <f t="shared" si="1199"/>
        <v>-2.5</v>
      </c>
    </row>
    <row r="56108" spans="71:71" x14ac:dyDescent="0.3">
      <c r="BS56108" s="24">
        <f t="shared" si="1199"/>
        <v>-2.5</v>
      </c>
    </row>
    <row r="56109" spans="71:71" x14ac:dyDescent="0.3">
      <c r="BS56109" s="24">
        <f t="shared" si="1199"/>
        <v>-2.5</v>
      </c>
    </row>
    <row r="56110" spans="71:71" x14ac:dyDescent="0.3">
      <c r="BS56110" s="24">
        <f t="shared" si="1199"/>
        <v>-2.5</v>
      </c>
    </row>
    <row r="56111" spans="71:71" x14ac:dyDescent="0.3">
      <c r="BS56111" s="24">
        <f t="shared" si="1199"/>
        <v>-2.5</v>
      </c>
    </row>
    <row r="56112" spans="71:71" x14ac:dyDescent="0.3">
      <c r="BS56112" s="24">
        <f t="shared" si="1199"/>
        <v>-2.5</v>
      </c>
    </row>
    <row r="56113" spans="71:71" x14ac:dyDescent="0.3">
      <c r="BS56113" s="24">
        <f t="shared" si="1199"/>
        <v>-2.5</v>
      </c>
    </row>
    <row r="56114" spans="71:71" x14ac:dyDescent="0.3">
      <c r="BS56114" s="24">
        <f t="shared" si="1199"/>
        <v>-2.5</v>
      </c>
    </row>
    <row r="56115" spans="71:71" x14ac:dyDescent="0.3">
      <c r="BS56115" s="24">
        <f t="shared" si="1199"/>
        <v>-2.5</v>
      </c>
    </row>
    <row r="56116" spans="71:71" x14ac:dyDescent="0.3">
      <c r="BS56116" s="24">
        <f t="shared" si="1199"/>
        <v>-2.5</v>
      </c>
    </row>
    <row r="56117" spans="71:71" x14ac:dyDescent="0.3">
      <c r="BS56117" s="24">
        <f t="shared" si="1199"/>
        <v>-2.5</v>
      </c>
    </row>
    <row r="56118" spans="71:71" x14ac:dyDescent="0.3">
      <c r="BS56118" s="24">
        <f t="shared" si="1199"/>
        <v>-2.5</v>
      </c>
    </row>
    <row r="56119" spans="71:71" x14ac:dyDescent="0.3">
      <c r="BS56119" s="24">
        <f t="shared" si="1199"/>
        <v>-2.5</v>
      </c>
    </row>
    <row r="56120" spans="71:71" x14ac:dyDescent="0.3">
      <c r="BS56120" s="24">
        <f t="shared" si="1199"/>
        <v>-2.5</v>
      </c>
    </row>
    <row r="56121" spans="71:71" x14ac:dyDescent="0.3">
      <c r="BS56121" s="24">
        <f t="shared" si="1199"/>
        <v>-2.5</v>
      </c>
    </row>
    <row r="56122" spans="71:71" x14ac:dyDescent="0.3">
      <c r="BS56122" s="24">
        <f t="shared" si="1199"/>
        <v>-2.5</v>
      </c>
    </row>
    <row r="56123" spans="71:71" x14ac:dyDescent="0.3">
      <c r="BS56123" s="24">
        <f t="shared" si="1199"/>
        <v>-2.5</v>
      </c>
    </row>
    <row r="56124" spans="71:71" x14ac:dyDescent="0.3">
      <c r="BS56124" s="24">
        <f t="shared" si="1199"/>
        <v>-2.5</v>
      </c>
    </row>
    <row r="56125" spans="71:71" x14ac:dyDescent="0.3">
      <c r="BS56125" s="24">
        <f t="shared" si="1199"/>
        <v>-2.5</v>
      </c>
    </row>
    <row r="56126" spans="71:71" x14ac:dyDescent="0.3">
      <c r="BS56126" s="24">
        <f t="shared" si="1199"/>
        <v>-2.5</v>
      </c>
    </row>
    <row r="56127" spans="71:71" x14ac:dyDescent="0.3">
      <c r="BS56127" s="24">
        <f t="shared" si="1199"/>
        <v>-2.5</v>
      </c>
    </row>
    <row r="56128" spans="71:71" x14ac:dyDescent="0.3">
      <c r="BS56128" s="24">
        <f t="shared" si="1199"/>
        <v>-2.5</v>
      </c>
    </row>
    <row r="56129" spans="71:71" x14ac:dyDescent="0.3">
      <c r="BS56129" s="24">
        <f t="shared" si="1199"/>
        <v>-2.5</v>
      </c>
    </row>
    <row r="56130" spans="71:71" x14ac:dyDescent="0.3">
      <c r="BS56130" s="24">
        <f t="shared" si="1199"/>
        <v>-2.5</v>
      </c>
    </row>
    <row r="56131" spans="71:71" x14ac:dyDescent="0.3">
      <c r="BS56131" s="24">
        <f t="shared" si="1199"/>
        <v>-2.5</v>
      </c>
    </row>
    <row r="56132" spans="71:71" x14ac:dyDescent="0.3">
      <c r="BS56132" s="24">
        <f t="shared" si="1199"/>
        <v>-2.5</v>
      </c>
    </row>
    <row r="56133" spans="71:71" x14ac:dyDescent="0.3">
      <c r="BS56133" s="24">
        <f t="shared" si="1199"/>
        <v>-2.5</v>
      </c>
    </row>
    <row r="56134" spans="71:71" x14ac:dyDescent="0.3">
      <c r="BS56134" s="24">
        <f t="shared" si="1199"/>
        <v>-2.5</v>
      </c>
    </row>
    <row r="56135" spans="71:71" x14ac:dyDescent="0.3">
      <c r="BS56135" s="24">
        <f t="shared" si="1199"/>
        <v>-2.5</v>
      </c>
    </row>
    <row r="56136" spans="71:71" x14ac:dyDescent="0.3">
      <c r="BS56136" s="24">
        <f t="shared" si="1199"/>
        <v>-2.5</v>
      </c>
    </row>
    <row r="56137" spans="71:71" x14ac:dyDescent="0.3">
      <c r="BS56137" s="24">
        <f t="shared" ref="BS56137:BS56200" si="1200">BR56137-2.5</f>
        <v>-2.5</v>
      </c>
    </row>
    <row r="56138" spans="71:71" x14ac:dyDescent="0.3">
      <c r="BS56138" s="24">
        <f t="shared" si="1200"/>
        <v>-2.5</v>
      </c>
    </row>
    <row r="56139" spans="71:71" x14ac:dyDescent="0.3">
      <c r="BS56139" s="24">
        <f t="shared" si="1200"/>
        <v>-2.5</v>
      </c>
    </row>
    <row r="56140" spans="71:71" x14ac:dyDescent="0.3">
      <c r="BS56140" s="24">
        <f t="shared" si="1200"/>
        <v>-2.5</v>
      </c>
    </row>
    <row r="56141" spans="71:71" x14ac:dyDescent="0.3">
      <c r="BS56141" s="24">
        <f t="shared" si="1200"/>
        <v>-2.5</v>
      </c>
    </row>
    <row r="56142" spans="71:71" x14ac:dyDescent="0.3">
      <c r="BS56142" s="24">
        <f t="shared" si="1200"/>
        <v>-2.5</v>
      </c>
    </row>
    <row r="56143" spans="71:71" x14ac:dyDescent="0.3">
      <c r="BS56143" s="24">
        <f t="shared" si="1200"/>
        <v>-2.5</v>
      </c>
    </row>
    <row r="56144" spans="71:71" x14ac:dyDescent="0.3">
      <c r="BS56144" s="24">
        <f t="shared" si="1200"/>
        <v>-2.5</v>
      </c>
    </row>
    <row r="56145" spans="71:71" x14ac:dyDescent="0.3">
      <c r="BS56145" s="24">
        <f t="shared" si="1200"/>
        <v>-2.5</v>
      </c>
    </row>
    <row r="56146" spans="71:71" x14ac:dyDescent="0.3">
      <c r="BS56146" s="24">
        <f t="shared" si="1200"/>
        <v>-2.5</v>
      </c>
    </row>
    <row r="56147" spans="71:71" x14ac:dyDescent="0.3">
      <c r="BS56147" s="24">
        <f t="shared" si="1200"/>
        <v>-2.5</v>
      </c>
    </row>
    <row r="56148" spans="71:71" x14ac:dyDescent="0.3">
      <c r="BS56148" s="24">
        <f t="shared" si="1200"/>
        <v>-2.5</v>
      </c>
    </row>
    <row r="56149" spans="71:71" x14ac:dyDescent="0.3">
      <c r="BS56149" s="24">
        <f t="shared" si="1200"/>
        <v>-2.5</v>
      </c>
    </row>
    <row r="56150" spans="71:71" x14ac:dyDescent="0.3">
      <c r="BS56150" s="24">
        <f t="shared" si="1200"/>
        <v>-2.5</v>
      </c>
    </row>
    <row r="56151" spans="71:71" x14ac:dyDescent="0.3">
      <c r="BS56151" s="24">
        <f t="shared" si="1200"/>
        <v>-2.5</v>
      </c>
    </row>
    <row r="56152" spans="71:71" x14ac:dyDescent="0.3">
      <c r="BS56152" s="24">
        <f t="shared" si="1200"/>
        <v>-2.5</v>
      </c>
    </row>
    <row r="56153" spans="71:71" x14ac:dyDescent="0.3">
      <c r="BS56153" s="24">
        <f t="shared" si="1200"/>
        <v>-2.5</v>
      </c>
    </row>
    <row r="56154" spans="71:71" x14ac:dyDescent="0.3">
      <c r="BS56154" s="24">
        <f t="shared" si="1200"/>
        <v>-2.5</v>
      </c>
    </row>
    <row r="56155" spans="71:71" x14ac:dyDescent="0.3">
      <c r="BS56155" s="24">
        <f t="shared" si="1200"/>
        <v>-2.5</v>
      </c>
    </row>
    <row r="56156" spans="71:71" x14ac:dyDescent="0.3">
      <c r="BS56156" s="24">
        <f t="shared" si="1200"/>
        <v>-2.5</v>
      </c>
    </row>
    <row r="56157" spans="71:71" x14ac:dyDescent="0.3">
      <c r="BS56157" s="24">
        <f t="shared" si="1200"/>
        <v>-2.5</v>
      </c>
    </row>
    <row r="56158" spans="71:71" x14ac:dyDescent="0.3">
      <c r="BS56158" s="24">
        <f t="shared" si="1200"/>
        <v>-2.5</v>
      </c>
    </row>
    <row r="56159" spans="71:71" x14ac:dyDescent="0.3">
      <c r="BS56159" s="24">
        <f t="shared" si="1200"/>
        <v>-2.5</v>
      </c>
    </row>
    <row r="56160" spans="71:71" x14ac:dyDescent="0.3">
      <c r="BS56160" s="24">
        <f t="shared" si="1200"/>
        <v>-2.5</v>
      </c>
    </row>
    <row r="56161" spans="71:71" x14ac:dyDescent="0.3">
      <c r="BS56161" s="24">
        <f t="shared" si="1200"/>
        <v>-2.5</v>
      </c>
    </row>
    <row r="56162" spans="71:71" x14ac:dyDescent="0.3">
      <c r="BS56162" s="24">
        <f t="shared" si="1200"/>
        <v>-2.5</v>
      </c>
    </row>
    <row r="56163" spans="71:71" x14ac:dyDescent="0.3">
      <c r="BS56163" s="24">
        <f t="shared" si="1200"/>
        <v>-2.5</v>
      </c>
    </row>
    <row r="56164" spans="71:71" x14ac:dyDescent="0.3">
      <c r="BS56164" s="24">
        <f t="shared" si="1200"/>
        <v>-2.5</v>
      </c>
    </row>
    <row r="56165" spans="71:71" x14ac:dyDescent="0.3">
      <c r="BS56165" s="24">
        <f t="shared" si="1200"/>
        <v>-2.5</v>
      </c>
    </row>
    <row r="56166" spans="71:71" x14ac:dyDescent="0.3">
      <c r="BS56166" s="24">
        <f t="shared" si="1200"/>
        <v>-2.5</v>
      </c>
    </row>
    <row r="56167" spans="71:71" x14ac:dyDescent="0.3">
      <c r="BS56167" s="24">
        <f t="shared" si="1200"/>
        <v>-2.5</v>
      </c>
    </row>
    <row r="56168" spans="71:71" x14ac:dyDescent="0.3">
      <c r="BS56168" s="24">
        <f t="shared" si="1200"/>
        <v>-2.5</v>
      </c>
    </row>
    <row r="56169" spans="71:71" x14ac:dyDescent="0.3">
      <c r="BS56169" s="24">
        <f t="shared" si="1200"/>
        <v>-2.5</v>
      </c>
    </row>
    <row r="56170" spans="71:71" x14ac:dyDescent="0.3">
      <c r="BS56170" s="24">
        <f t="shared" si="1200"/>
        <v>-2.5</v>
      </c>
    </row>
    <row r="56171" spans="71:71" x14ac:dyDescent="0.3">
      <c r="BS56171" s="24">
        <f t="shared" si="1200"/>
        <v>-2.5</v>
      </c>
    </row>
    <row r="56172" spans="71:71" x14ac:dyDescent="0.3">
      <c r="BS56172" s="24">
        <f t="shared" si="1200"/>
        <v>-2.5</v>
      </c>
    </row>
    <row r="56173" spans="71:71" x14ac:dyDescent="0.3">
      <c r="BS56173" s="24">
        <f t="shared" si="1200"/>
        <v>-2.5</v>
      </c>
    </row>
    <row r="56174" spans="71:71" x14ac:dyDescent="0.3">
      <c r="BS56174" s="24">
        <f t="shared" si="1200"/>
        <v>-2.5</v>
      </c>
    </row>
    <row r="56175" spans="71:71" x14ac:dyDescent="0.3">
      <c r="BS56175" s="24">
        <f t="shared" si="1200"/>
        <v>-2.5</v>
      </c>
    </row>
    <row r="56176" spans="71:71" x14ac:dyDescent="0.3">
      <c r="BS56176" s="24">
        <f t="shared" si="1200"/>
        <v>-2.5</v>
      </c>
    </row>
    <row r="56177" spans="71:71" x14ac:dyDescent="0.3">
      <c r="BS56177" s="24">
        <f t="shared" si="1200"/>
        <v>-2.5</v>
      </c>
    </row>
    <row r="56178" spans="71:71" x14ac:dyDescent="0.3">
      <c r="BS56178" s="24">
        <f t="shared" si="1200"/>
        <v>-2.5</v>
      </c>
    </row>
    <row r="56179" spans="71:71" x14ac:dyDescent="0.3">
      <c r="BS56179" s="24">
        <f t="shared" si="1200"/>
        <v>-2.5</v>
      </c>
    </row>
    <row r="56180" spans="71:71" x14ac:dyDescent="0.3">
      <c r="BS56180" s="24">
        <f t="shared" si="1200"/>
        <v>-2.5</v>
      </c>
    </row>
    <row r="56181" spans="71:71" x14ac:dyDescent="0.3">
      <c r="BS56181" s="24">
        <f t="shared" si="1200"/>
        <v>-2.5</v>
      </c>
    </row>
    <row r="56182" spans="71:71" x14ac:dyDescent="0.3">
      <c r="BS56182" s="24">
        <f t="shared" si="1200"/>
        <v>-2.5</v>
      </c>
    </row>
    <row r="56183" spans="71:71" x14ac:dyDescent="0.3">
      <c r="BS56183" s="24">
        <f t="shared" si="1200"/>
        <v>-2.5</v>
      </c>
    </row>
    <row r="56184" spans="71:71" x14ac:dyDescent="0.3">
      <c r="BS56184" s="24">
        <f t="shared" si="1200"/>
        <v>-2.5</v>
      </c>
    </row>
    <row r="56185" spans="71:71" x14ac:dyDescent="0.3">
      <c r="BS56185" s="24">
        <f t="shared" si="1200"/>
        <v>-2.5</v>
      </c>
    </row>
    <row r="56186" spans="71:71" x14ac:dyDescent="0.3">
      <c r="BS56186" s="24">
        <f t="shared" si="1200"/>
        <v>-2.5</v>
      </c>
    </row>
    <row r="56187" spans="71:71" x14ac:dyDescent="0.3">
      <c r="BS56187" s="24">
        <f t="shared" si="1200"/>
        <v>-2.5</v>
      </c>
    </row>
    <row r="56188" spans="71:71" x14ac:dyDescent="0.3">
      <c r="BS56188" s="24">
        <f t="shared" si="1200"/>
        <v>-2.5</v>
      </c>
    </row>
    <row r="56189" spans="71:71" x14ac:dyDescent="0.3">
      <c r="BS56189" s="24">
        <f t="shared" si="1200"/>
        <v>-2.5</v>
      </c>
    </row>
    <row r="56190" spans="71:71" x14ac:dyDescent="0.3">
      <c r="BS56190" s="24">
        <f t="shared" si="1200"/>
        <v>-2.5</v>
      </c>
    </row>
    <row r="56191" spans="71:71" x14ac:dyDescent="0.3">
      <c r="BS56191" s="24">
        <f t="shared" si="1200"/>
        <v>-2.5</v>
      </c>
    </row>
    <row r="56192" spans="71:71" x14ac:dyDescent="0.3">
      <c r="BS56192" s="24">
        <f t="shared" si="1200"/>
        <v>-2.5</v>
      </c>
    </row>
    <row r="56193" spans="71:71" x14ac:dyDescent="0.3">
      <c r="BS56193" s="24">
        <f t="shared" si="1200"/>
        <v>-2.5</v>
      </c>
    </row>
    <row r="56194" spans="71:71" x14ac:dyDescent="0.3">
      <c r="BS56194" s="24">
        <f t="shared" si="1200"/>
        <v>-2.5</v>
      </c>
    </row>
    <row r="56195" spans="71:71" x14ac:dyDescent="0.3">
      <c r="BS56195" s="24">
        <f t="shared" si="1200"/>
        <v>-2.5</v>
      </c>
    </row>
    <row r="56196" spans="71:71" x14ac:dyDescent="0.3">
      <c r="BS56196" s="24">
        <f t="shared" si="1200"/>
        <v>-2.5</v>
      </c>
    </row>
    <row r="56197" spans="71:71" x14ac:dyDescent="0.3">
      <c r="BS56197" s="24">
        <f t="shared" si="1200"/>
        <v>-2.5</v>
      </c>
    </row>
    <row r="56198" spans="71:71" x14ac:dyDescent="0.3">
      <c r="BS56198" s="24">
        <f t="shared" si="1200"/>
        <v>-2.5</v>
      </c>
    </row>
    <row r="56199" spans="71:71" x14ac:dyDescent="0.3">
      <c r="BS56199" s="24">
        <f t="shared" si="1200"/>
        <v>-2.5</v>
      </c>
    </row>
    <row r="56200" spans="71:71" x14ac:dyDescent="0.3">
      <c r="BS56200" s="24">
        <f t="shared" si="1200"/>
        <v>-2.5</v>
      </c>
    </row>
    <row r="56201" spans="71:71" x14ac:dyDescent="0.3">
      <c r="BS56201" s="24">
        <f t="shared" ref="BS56201:BS56264" si="1201">BR56201-2.5</f>
        <v>-2.5</v>
      </c>
    </row>
    <row r="56202" spans="71:71" x14ac:dyDescent="0.3">
      <c r="BS56202" s="24">
        <f t="shared" si="1201"/>
        <v>-2.5</v>
      </c>
    </row>
    <row r="56203" spans="71:71" x14ac:dyDescent="0.3">
      <c r="BS56203" s="24">
        <f t="shared" si="1201"/>
        <v>-2.5</v>
      </c>
    </row>
    <row r="56204" spans="71:71" x14ac:dyDescent="0.3">
      <c r="BS56204" s="24">
        <f t="shared" si="1201"/>
        <v>-2.5</v>
      </c>
    </row>
    <row r="56205" spans="71:71" x14ac:dyDescent="0.3">
      <c r="BS56205" s="24">
        <f t="shared" si="1201"/>
        <v>-2.5</v>
      </c>
    </row>
    <row r="56206" spans="71:71" x14ac:dyDescent="0.3">
      <c r="BS56206" s="24">
        <f t="shared" si="1201"/>
        <v>-2.5</v>
      </c>
    </row>
    <row r="56207" spans="71:71" x14ac:dyDescent="0.3">
      <c r="BS56207" s="24">
        <f t="shared" si="1201"/>
        <v>-2.5</v>
      </c>
    </row>
    <row r="56208" spans="71:71" x14ac:dyDescent="0.3">
      <c r="BS56208" s="24">
        <f t="shared" si="1201"/>
        <v>-2.5</v>
      </c>
    </row>
    <row r="56209" spans="71:71" x14ac:dyDescent="0.3">
      <c r="BS56209" s="24">
        <f t="shared" si="1201"/>
        <v>-2.5</v>
      </c>
    </row>
    <row r="56210" spans="71:71" x14ac:dyDescent="0.3">
      <c r="BS56210" s="24">
        <f t="shared" si="1201"/>
        <v>-2.5</v>
      </c>
    </row>
    <row r="56211" spans="71:71" x14ac:dyDescent="0.3">
      <c r="BS56211" s="24">
        <f t="shared" si="1201"/>
        <v>-2.5</v>
      </c>
    </row>
    <row r="56212" spans="71:71" x14ac:dyDescent="0.3">
      <c r="BS56212" s="24">
        <f t="shared" si="1201"/>
        <v>-2.5</v>
      </c>
    </row>
    <row r="56213" spans="71:71" x14ac:dyDescent="0.3">
      <c r="BS56213" s="24">
        <f t="shared" si="1201"/>
        <v>-2.5</v>
      </c>
    </row>
    <row r="56214" spans="71:71" x14ac:dyDescent="0.3">
      <c r="BS56214" s="24">
        <f t="shared" si="1201"/>
        <v>-2.5</v>
      </c>
    </row>
    <row r="56215" spans="71:71" x14ac:dyDescent="0.3">
      <c r="BS56215" s="24">
        <f t="shared" si="1201"/>
        <v>-2.5</v>
      </c>
    </row>
    <row r="56216" spans="71:71" x14ac:dyDescent="0.3">
      <c r="BS56216" s="24">
        <f t="shared" si="1201"/>
        <v>-2.5</v>
      </c>
    </row>
    <row r="56217" spans="71:71" x14ac:dyDescent="0.3">
      <c r="BS56217" s="24">
        <f t="shared" si="1201"/>
        <v>-2.5</v>
      </c>
    </row>
    <row r="56218" spans="71:71" x14ac:dyDescent="0.3">
      <c r="BS56218" s="24">
        <f t="shared" si="1201"/>
        <v>-2.5</v>
      </c>
    </row>
    <row r="56219" spans="71:71" x14ac:dyDescent="0.3">
      <c r="BS56219" s="24">
        <f t="shared" si="1201"/>
        <v>-2.5</v>
      </c>
    </row>
    <row r="56220" spans="71:71" x14ac:dyDescent="0.3">
      <c r="BS56220" s="24">
        <f t="shared" si="1201"/>
        <v>-2.5</v>
      </c>
    </row>
    <row r="56221" spans="71:71" x14ac:dyDescent="0.3">
      <c r="BS56221" s="24">
        <f t="shared" si="1201"/>
        <v>-2.5</v>
      </c>
    </row>
    <row r="56222" spans="71:71" x14ac:dyDescent="0.3">
      <c r="BS56222" s="24">
        <f t="shared" si="1201"/>
        <v>-2.5</v>
      </c>
    </row>
    <row r="56223" spans="71:71" x14ac:dyDescent="0.3">
      <c r="BS56223" s="24">
        <f t="shared" si="1201"/>
        <v>-2.5</v>
      </c>
    </row>
    <row r="56224" spans="71:71" x14ac:dyDescent="0.3">
      <c r="BS56224" s="24">
        <f t="shared" si="1201"/>
        <v>-2.5</v>
      </c>
    </row>
    <row r="56225" spans="71:71" x14ac:dyDescent="0.3">
      <c r="BS56225" s="24">
        <f t="shared" si="1201"/>
        <v>-2.5</v>
      </c>
    </row>
    <row r="56226" spans="71:71" x14ac:dyDescent="0.3">
      <c r="BS56226" s="24">
        <f t="shared" si="1201"/>
        <v>-2.5</v>
      </c>
    </row>
    <row r="56227" spans="71:71" x14ac:dyDescent="0.3">
      <c r="BS56227" s="24">
        <f t="shared" si="1201"/>
        <v>-2.5</v>
      </c>
    </row>
    <row r="56228" spans="71:71" x14ac:dyDescent="0.3">
      <c r="BS56228" s="24">
        <f t="shared" si="1201"/>
        <v>-2.5</v>
      </c>
    </row>
    <row r="56229" spans="71:71" x14ac:dyDescent="0.3">
      <c r="BS56229" s="24">
        <f t="shared" si="1201"/>
        <v>-2.5</v>
      </c>
    </row>
    <row r="56230" spans="71:71" x14ac:dyDescent="0.3">
      <c r="BS56230" s="24">
        <f t="shared" si="1201"/>
        <v>-2.5</v>
      </c>
    </row>
    <row r="56231" spans="71:71" x14ac:dyDescent="0.3">
      <c r="BS56231" s="24">
        <f t="shared" si="1201"/>
        <v>-2.5</v>
      </c>
    </row>
    <row r="56232" spans="71:71" x14ac:dyDescent="0.3">
      <c r="BS56232" s="24">
        <f t="shared" si="1201"/>
        <v>-2.5</v>
      </c>
    </row>
    <row r="56233" spans="71:71" x14ac:dyDescent="0.3">
      <c r="BS56233" s="24">
        <f t="shared" si="1201"/>
        <v>-2.5</v>
      </c>
    </row>
    <row r="56234" spans="71:71" x14ac:dyDescent="0.3">
      <c r="BS56234" s="24">
        <f t="shared" si="1201"/>
        <v>-2.5</v>
      </c>
    </row>
    <row r="56235" spans="71:71" x14ac:dyDescent="0.3">
      <c r="BS56235" s="24">
        <f t="shared" si="1201"/>
        <v>-2.5</v>
      </c>
    </row>
    <row r="56236" spans="71:71" x14ac:dyDescent="0.3">
      <c r="BS56236" s="24">
        <f t="shared" si="1201"/>
        <v>-2.5</v>
      </c>
    </row>
    <row r="56237" spans="71:71" x14ac:dyDescent="0.3">
      <c r="BS56237" s="24">
        <f t="shared" si="1201"/>
        <v>-2.5</v>
      </c>
    </row>
    <row r="56238" spans="71:71" x14ac:dyDescent="0.3">
      <c r="BS56238" s="24">
        <f t="shared" si="1201"/>
        <v>-2.5</v>
      </c>
    </row>
    <row r="56239" spans="71:71" x14ac:dyDescent="0.3">
      <c r="BS56239" s="24">
        <f t="shared" si="1201"/>
        <v>-2.5</v>
      </c>
    </row>
    <row r="56240" spans="71:71" x14ac:dyDescent="0.3">
      <c r="BS56240" s="24">
        <f t="shared" si="1201"/>
        <v>-2.5</v>
      </c>
    </row>
    <row r="56241" spans="71:71" x14ac:dyDescent="0.3">
      <c r="BS56241" s="24">
        <f t="shared" si="1201"/>
        <v>-2.5</v>
      </c>
    </row>
    <row r="56242" spans="71:71" x14ac:dyDescent="0.3">
      <c r="BS56242" s="24">
        <f t="shared" si="1201"/>
        <v>-2.5</v>
      </c>
    </row>
    <row r="56243" spans="71:71" x14ac:dyDescent="0.3">
      <c r="BS56243" s="24">
        <f t="shared" si="1201"/>
        <v>-2.5</v>
      </c>
    </row>
    <row r="56244" spans="71:71" x14ac:dyDescent="0.3">
      <c r="BS56244" s="24">
        <f t="shared" si="1201"/>
        <v>-2.5</v>
      </c>
    </row>
    <row r="56245" spans="71:71" x14ac:dyDescent="0.3">
      <c r="BS56245" s="24">
        <f t="shared" si="1201"/>
        <v>-2.5</v>
      </c>
    </row>
    <row r="56246" spans="71:71" x14ac:dyDescent="0.3">
      <c r="BS56246" s="24">
        <f t="shared" si="1201"/>
        <v>-2.5</v>
      </c>
    </row>
    <row r="56247" spans="71:71" x14ac:dyDescent="0.3">
      <c r="BS56247" s="24">
        <f t="shared" si="1201"/>
        <v>-2.5</v>
      </c>
    </row>
    <row r="56248" spans="71:71" x14ac:dyDescent="0.3">
      <c r="BS56248" s="24">
        <f t="shared" si="1201"/>
        <v>-2.5</v>
      </c>
    </row>
    <row r="56249" spans="71:71" x14ac:dyDescent="0.3">
      <c r="BS56249" s="24">
        <f t="shared" si="1201"/>
        <v>-2.5</v>
      </c>
    </row>
    <row r="56250" spans="71:71" x14ac:dyDescent="0.3">
      <c r="BS56250" s="24">
        <f t="shared" si="1201"/>
        <v>-2.5</v>
      </c>
    </row>
    <row r="56251" spans="71:71" x14ac:dyDescent="0.3">
      <c r="BS56251" s="24">
        <f t="shared" si="1201"/>
        <v>-2.5</v>
      </c>
    </row>
    <row r="56252" spans="71:71" x14ac:dyDescent="0.3">
      <c r="BS56252" s="24">
        <f t="shared" si="1201"/>
        <v>-2.5</v>
      </c>
    </row>
    <row r="56253" spans="71:71" x14ac:dyDescent="0.3">
      <c r="BS56253" s="24">
        <f t="shared" si="1201"/>
        <v>-2.5</v>
      </c>
    </row>
    <row r="56254" spans="71:71" x14ac:dyDescent="0.3">
      <c r="BS56254" s="24">
        <f t="shared" si="1201"/>
        <v>-2.5</v>
      </c>
    </row>
    <row r="56255" spans="71:71" x14ac:dyDescent="0.3">
      <c r="BS56255" s="24">
        <f t="shared" si="1201"/>
        <v>-2.5</v>
      </c>
    </row>
    <row r="56256" spans="71:71" x14ac:dyDescent="0.3">
      <c r="BS56256" s="24">
        <f t="shared" si="1201"/>
        <v>-2.5</v>
      </c>
    </row>
    <row r="56257" spans="71:71" x14ac:dyDescent="0.3">
      <c r="BS56257" s="24">
        <f t="shared" si="1201"/>
        <v>-2.5</v>
      </c>
    </row>
    <row r="56258" spans="71:71" x14ac:dyDescent="0.3">
      <c r="BS56258" s="24">
        <f t="shared" si="1201"/>
        <v>-2.5</v>
      </c>
    </row>
    <row r="56259" spans="71:71" x14ac:dyDescent="0.3">
      <c r="BS56259" s="24">
        <f t="shared" si="1201"/>
        <v>-2.5</v>
      </c>
    </row>
    <row r="56260" spans="71:71" x14ac:dyDescent="0.3">
      <c r="BS56260" s="24">
        <f t="shared" si="1201"/>
        <v>-2.5</v>
      </c>
    </row>
    <row r="56261" spans="71:71" x14ac:dyDescent="0.3">
      <c r="BS56261" s="24">
        <f t="shared" si="1201"/>
        <v>-2.5</v>
      </c>
    </row>
    <row r="56262" spans="71:71" x14ac:dyDescent="0.3">
      <c r="BS56262" s="24">
        <f t="shared" si="1201"/>
        <v>-2.5</v>
      </c>
    </row>
    <row r="56263" spans="71:71" x14ac:dyDescent="0.3">
      <c r="BS56263" s="24">
        <f t="shared" si="1201"/>
        <v>-2.5</v>
      </c>
    </row>
    <row r="56264" spans="71:71" x14ac:dyDescent="0.3">
      <c r="BS56264" s="24">
        <f t="shared" si="1201"/>
        <v>-2.5</v>
      </c>
    </row>
    <row r="56265" spans="71:71" x14ac:dyDescent="0.3">
      <c r="BS56265" s="24">
        <f t="shared" ref="BS56265:BS56328" si="1202">BR56265-2.5</f>
        <v>-2.5</v>
      </c>
    </row>
    <row r="56266" spans="71:71" x14ac:dyDescent="0.3">
      <c r="BS56266" s="24">
        <f t="shared" si="1202"/>
        <v>-2.5</v>
      </c>
    </row>
    <row r="56267" spans="71:71" x14ac:dyDescent="0.3">
      <c r="BS56267" s="24">
        <f t="shared" si="1202"/>
        <v>-2.5</v>
      </c>
    </row>
    <row r="56268" spans="71:71" x14ac:dyDescent="0.3">
      <c r="BS56268" s="24">
        <f t="shared" si="1202"/>
        <v>-2.5</v>
      </c>
    </row>
    <row r="56269" spans="71:71" x14ac:dyDescent="0.3">
      <c r="BS56269" s="24">
        <f t="shared" si="1202"/>
        <v>-2.5</v>
      </c>
    </row>
    <row r="56270" spans="71:71" x14ac:dyDescent="0.3">
      <c r="BS56270" s="24">
        <f t="shared" si="1202"/>
        <v>-2.5</v>
      </c>
    </row>
    <row r="56271" spans="71:71" x14ac:dyDescent="0.3">
      <c r="BS56271" s="24">
        <f t="shared" si="1202"/>
        <v>-2.5</v>
      </c>
    </row>
    <row r="56272" spans="71:71" x14ac:dyDescent="0.3">
      <c r="BS56272" s="24">
        <f t="shared" si="1202"/>
        <v>-2.5</v>
      </c>
    </row>
    <row r="56273" spans="71:71" x14ac:dyDescent="0.3">
      <c r="BS56273" s="24">
        <f t="shared" si="1202"/>
        <v>-2.5</v>
      </c>
    </row>
    <row r="56274" spans="71:71" x14ac:dyDescent="0.3">
      <c r="BS56274" s="24">
        <f t="shared" si="1202"/>
        <v>-2.5</v>
      </c>
    </row>
    <row r="56275" spans="71:71" x14ac:dyDescent="0.3">
      <c r="BS56275" s="24">
        <f t="shared" si="1202"/>
        <v>-2.5</v>
      </c>
    </row>
    <row r="56276" spans="71:71" x14ac:dyDescent="0.3">
      <c r="BS56276" s="24">
        <f t="shared" si="1202"/>
        <v>-2.5</v>
      </c>
    </row>
    <row r="56277" spans="71:71" x14ac:dyDescent="0.3">
      <c r="BS56277" s="24">
        <f t="shared" si="1202"/>
        <v>-2.5</v>
      </c>
    </row>
    <row r="56278" spans="71:71" x14ac:dyDescent="0.3">
      <c r="BS56278" s="24">
        <f t="shared" si="1202"/>
        <v>-2.5</v>
      </c>
    </row>
    <row r="56279" spans="71:71" x14ac:dyDescent="0.3">
      <c r="BS56279" s="24">
        <f t="shared" si="1202"/>
        <v>-2.5</v>
      </c>
    </row>
    <row r="56280" spans="71:71" x14ac:dyDescent="0.3">
      <c r="BS56280" s="24">
        <f t="shared" si="1202"/>
        <v>-2.5</v>
      </c>
    </row>
    <row r="56281" spans="71:71" x14ac:dyDescent="0.3">
      <c r="BS56281" s="24">
        <f t="shared" si="1202"/>
        <v>-2.5</v>
      </c>
    </row>
    <row r="56282" spans="71:71" x14ac:dyDescent="0.3">
      <c r="BS56282" s="24">
        <f t="shared" si="1202"/>
        <v>-2.5</v>
      </c>
    </row>
    <row r="56283" spans="71:71" x14ac:dyDescent="0.3">
      <c r="BS56283" s="24">
        <f t="shared" si="1202"/>
        <v>-2.5</v>
      </c>
    </row>
    <row r="56284" spans="71:71" x14ac:dyDescent="0.3">
      <c r="BS56284" s="24">
        <f t="shared" si="1202"/>
        <v>-2.5</v>
      </c>
    </row>
    <row r="56285" spans="71:71" x14ac:dyDescent="0.3">
      <c r="BS56285" s="24">
        <f t="shared" si="1202"/>
        <v>-2.5</v>
      </c>
    </row>
    <row r="56286" spans="71:71" x14ac:dyDescent="0.3">
      <c r="BS56286" s="24">
        <f t="shared" si="1202"/>
        <v>-2.5</v>
      </c>
    </row>
    <row r="56287" spans="71:71" x14ac:dyDescent="0.3">
      <c r="BS56287" s="24">
        <f t="shared" si="1202"/>
        <v>-2.5</v>
      </c>
    </row>
    <row r="56288" spans="71:71" x14ac:dyDescent="0.3">
      <c r="BS56288" s="24">
        <f t="shared" si="1202"/>
        <v>-2.5</v>
      </c>
    </row>
    <row r="56289" spans="71:71" x14ac:dyDescent="0.3">
      <c r="BS56289" s="24">
        <f t="shared" si="1202"/>
        <v>-2.5</v>
      </c>
    </row>
    <row r="56290" spans="71:71" x14ac:dyDescent="0.3">
      <c r="BS56290" s="24">
        <f t="shared" si="1202"/>
        <v>-2.5</v>
      </c>
    </row>
    <row r="56291" spans="71:71" x14ac:dyDescent="0.3">
      <c r="BS56291" s="24">
        <f t="shared" si="1202"/>
        <v>-2.5</v>
      </c>
    </row>
    <row r="56292" spans="71:71" x14ac:dyDescent="0.3">
      <c r="BS56292" s="24">
        <f t="shared" si="1202"/>
        <v>-2.5</v>
      </c>
    </row>
    <row r="56293" spans="71:71" x14ac:dyDescent="0.3">
      <c r="BS56293" s="24">
        <f t="shared" si="1202"/>
        <v>-2.5</v>
      </c>
    </row>
    <row r="56294" spans="71:71" x14ac:dyDescent="0.3">
      <c r="BS56294" s="24">
        <f t="shared" si="1202"/>
        <v>-2.5</v>
      </c>
    </row>
    <row r="56295" spans="71:71" x14ac:dyDescent="0.3">
      <c r="BS56295" s="24">
        <f t="shared" si="1202"/>
        <v>-2.5</v>
      </c>
    </row>
    <row r="56296" spans="71:71" x14ac:dyDescent="0.3">
      <c r="BS56296" s="24">
        <f t="shared" si="1202"/>
        <v>-2.5</v>
      </c>
    </row>
    <row r="56297" spans="71:71" x14ac:dyDescent="0.3">
      <c r="BS56297" s="24">
        <f t="shared" si="1202"/>
        <v>-2.5</v>
      </c>
    </row>
    <row r="56298" spans="71:71" x14ac:dyDescent="0.3">
      <c r="BS56298" s="24">
        <f t="shared" si="1202"/>
        <v>-2.5</v>
      </c>
    </row>
    <row r="56299" spans="71:71" x14ac:dyDescent="0.3">
      <c r="BS56299" s="24">
        <f t="shared" si="1202"/>
        <v>-2.5</v>
      </c>
    </row>
    <row r="56300" spans="71:71" x14ac:dyDescent="0.3">
      <c r="BS56300" s="24">
        <f t="shared" si="1202"/>
        <v>-2.5</v>
      </c>
    </row>
    <row r="56301" spans="71:71" x14ac:dyDescent="0.3">
      <c r="BS56301" s="24">
        <f t="shared" si="1202"/>
        <v>-2.5</v>
      </c>
    </row>
    <row r="56302" spans="71:71" x14ac:dyDescent="0.3">
      <c r="BS56302" s="24">
        <f t="shared" si="1202"/>
        <v>-2.5</v>
      </c>
    </row>
    <row r="56303" spans="71:71" x14ac:dyDescent="0.3">
      <c r="BS56303" s="24">
        <f t="shared" si="1202"/>
        <v>-2.5</v>
      </c>
    </row>
    <row r="56304" spans="71:71" x14ac:dyDescent="0.3">
      <c r="BS56304" s="24">
        <f t="shared" si="1202"/>
        <v>-2.5</v>
      </c>
    </row>
    <row r="56305" spans="71:71" x14ac:dyDescent="0.3">
      <c r="BS56305" s="24">
        <f t="shared" si="1202"/>
        <v>-2.5</v>
      </c>
    </row>
    <row r="56306" spans="71:71" x14ac:dyDescent="0.3">
      <c r="BS56306" s="24">
        <f t="shared" si="1202"/>
        <v>-2.5</v>
      </c>
    </row>
    <row r="56307" spans="71:71" x14ac:dyDescent="0.3">
      <c r="BS56307" s="24">
        <f t="shared" si="1202"/>
        <v>-2.5</v>
      </c>
    </row>
    <row r="56308" spans="71:71" x14ac:dyDescent="0.3">
      <c r="BS56308" s="24">
        <f t="shared" si="1202"/>
        <v>-2.5</v>
      </c>
    </row>
    <row r="56309" spans="71:71" x14ac:dyDescent="0.3">
      <c r="BS56309" s="24">
        <f t="shared" si="1202"/>
        <v>-2.5</v>
      </c>
    </row>
    <row r="56310" spans="71:71" x14ac:dyDescent="0.3">
      <c r="BS56310" s="24">
        <f t="shared" si="1202"/>
        <v>-2.5</v>
      </c>
    </row>
    <row r="56311" spans="71:71" x14ac:dyDescent="0.3">
      <c r="BS56311" s="24">
        <f t="shared" si="1202"/>
        <v>-2.5</v>
      </c>
    </row>
    <row r="56312" spans="71:71" x14ac:dyDescent="0.3">
      <c r="BS56312" s="24">
        <f t="shared" si="1202"/>
        <v>-2.5</v>
      </c>
    </row>
    <row r="56313" spans="71:71" x14ac:dyDescent="0.3">
      <c r="BS56313" s="24">
        <f t="shared" si="1202"/>
        <v>-2.5</v>
      </c>
    </row>
    <row r="56314" spans="71:71" x14ac:dyDescent="0.3">
      <c r="BS56314" s="24">
        <f t="shared" si="1202"/>
        <v>-2.5</v>
      </c>
    </row>
    <row r="56315" spans="71:71" x14ac:dyDescent="0.3">
      <c r="BS56315" s="24">
        <f t="shared" si="1202"/>
        <v>-2.5</v>
      </c>
    </row>
    <row r="56316" spans="71:71" x14ac:dyDescent="0.3">
      <c r="BS56316" s="24">
        <f t="shared" si="1202"/>
        <v>-2.5</v>
      </c>
    </row>
    <row r="56317" spans="71:71" x14ac:dyDescent="0.3">
      <c r="BS56317" s="24">
        <f t="shared" si="1202"/>
        <v>-2.5</v>
      </c>
    </row>
    <row r="56318" spans="71:71" x14ac:dyDescent="0.3">
      <c r="BS56318" s="24">
        <f t="shared" si="1202"/>
        <v>-2.5</v>
      </c>
    </row>
    <row r="56319" spans="71:71" x14ac:dyDescent="0.3">
      <c r="BS56319" s="24">
        <f t="shared" si="1202"/>
        <v>-2.5</v>
      </c>
    </row>
    <row r="56320" spans="71:71" x14ac:dyDescent="0.3">
      <c r="BS56320" s="24">
        <f t="shared" si="1202"/>
        <v>-2.5</v>
      </c>
    </row>
    <row r="56321" spans="71:71" x14ac:dyDescent="0.3">
      <c r="BS56321" s="24">
        <f t="shared" si="1202"/>
        <v>-2.5</v>
      </c>
    </row>
    <row r="56322" spans="71:71" x14ac:dyDescent="0.3">
      <c r="BS56322" s="24">
        <f t="shared" si="1202"/>
        <v>-2.5</v>
      </c>
    </row>
    <row r="56323" spans="71:71" x14ac:dyDescent="0.3">
      <c r="BS56323" s="24">
        <f t="shared" si="1202"/>
        <v>-2.5</v>
      </c>
    </row>
    <row r="56324" spans="71:71" x14ac:dyDescent="0.3">
      <c r="BS56324" s="24">
        <f t="shared" si="1202"/>
        <v>-2.5</v>
      </c>
    </row>
    <row r="56325" spans="71:71" x14ac:dyDescent="0.3">
      <c r="BS56325" s="24">
        <f t="shared" si="1202"/>
        <v>-2.5</v>
      </c>
    </row>
    <row r="56326" spans="71:71" x14ac:dyDescent="0.3">
      <c r="BS56326" s="24">
        <f t="shared" si="1202"/>
        <v>-2.5</v>
      </c>
    </row>
    <row r="56327" spans="71:71" x14ac:dyDescent="0.3">
      <c r="BS56327" s="24">
        <f t="shared" si="1202"/>
        <v>-2.5</v>
      </c>
    </row>
    <row r="56328" spans="71:71" x14ac:dyDescent="0.3">
      <c r="BS56328" s="24">
        <f t="shared" si="1202"/>
        <v>-2.5</v>
      </c>
    </row>
    <row r="56329" spans="71:71" x14ac:dyDescent="0.3">
      <c r="BS56329" s="24">
        <f t="shared" ref="BS56329:BS56392" si="1203">BR56329-2.5</f>
        <v>-2.5</v>
      </c>
    </row>
    <row r="56330" spans="71:71" x14ac:dyDescent="0.3">
      <c r="BS56330" s="24">
        <f t="shared" si="1203"/>
        <v>-2.5</v>
      </c>
    </row>
    <row r="56331" spans="71:71" x14ac:dyDescent="0.3">
      <c r="BS56331" s="24">
        <f t="shared" si="1203"/>
        <v>-2.5</v>
      </c>
    </row>
    <row r="56332" spans="71:71" x14ac:dyDescent="0.3">
      <c r="BS56332" s="24">
        <f t="shared" si="1203"/>
        <v>-2.5</v>
      </c>
    </row>
    <row r="56333" spans="71:71" x14ac:dyDescent="0.3">
      <c r="BS56333" s="24">
        <f t="shared" si="1203"/>
        <v>-2.5</v>
      </c>
    </row>
    <row r="56334" spans="71:71" x14ac:dyDescent="0.3">
      <c r="BS56334" s="24">
        <f t="shared" si="1203"/>
        <v>-2.5</v>
      </c>
    </row>
    <row r="56335" spans="71:71" x14ac:dyDescent="0.3">
      <c r="BS56335" s="24">
        <f t="shared" si="1203"/>
        <v>-2.5</v>
      </c>
    </row>
    <row r="56336" spans="71:71" x14ac:dyDescent="0.3">
      <c r="BS56336" s="24">
        <f t="shared" si="1203"/>
        <v>-2.5</v>
      </c>
    </row>
    <row r="56337" spans="71:71" x14ac:dyDescent="0.3">
      <c r="BS56337" s="24">
        <f t="shared" si="1203"/>
        <v>-2.5</v>
      </c>
    </row>
    <row r="56338" spans="71:71" x14ac:dyDescent="0.3">
      <c r="BS56338" s="24">
        <f t="shared" si="1203"/>
        <v>-2.5</v>
      </c>
    </row>
    <row r="56339" spans="71:71" x14ac:dyDescent="0.3">
      <c r="BS56339" s="24">
        <f t="shared" si="1203"/>
        <v>-2.5</v>
      </c>
    </row>
    <row r="56340" spans="71:71" x14ac:dyDescent="0.3">
      <c r="BS56340" s="24">
        <f t="shared" si="1203"/>
        <v>-2.5</v>
      </c>
    </row>
    <row r="56341" spans="71:71" x14ac:dyDescent="0.3">
      <c r="BS56341" s="24">
        <f t="shared" si="1203"/>
        <v>-2.5</v>
      </c>
    </row>
    <row r="56342" spans="71:71" x14ac:dyDescent="0.3">
      <c r="BS56342" s="24">
        <f t="shared" si="1203"/>
        <v>-2.5</v>
      </c>
    </row>
    <row r="56343" spans="71:71" x14ac:dyDescent="0.3">
      <c r="BS56343" s="24">
        <f t="shared" si="1203"/>
        <v>-2.5</v>
      </c>
    </row>
    <row r="56344" spans="71:71" x14ac:dyDescent="0.3">
      <c r="BS56344" s="24">
        <f t="shared" si="1203"/>
        <v>-2.5</v>
      </c>
    </row>
    <row r="56345" spans="71:71" x14ac:dyDescent="0.3">
      <c r="BS56345" s="24">
        <f t="shared" si="1203"/>
        <v>-2.5</v>
      </c>
    </row>
    <row r="56346" spans="71:71" x14ac:dyDescent="0.3">
      <c r="BS56346" s="24">
        <f t="shared" si="1203"/>
        <v>-2.5</v>
      </c>
    </row>
    <row r="56347" spans="71:71" x14ac:dyDescent="0.3">
      <c r="BS56347" s="24">
        <f t="shared" si="1203"/>
        <v>-2.5</v>
      </c>
    </row>
    <row r="56348" spans="71:71" x14ac:dyDescent="0.3">
      <c r="BS56348" s="24">
        <f t="shared" si="1203"/>
        <v>-2.5</v>
      </c>
    </row>
    <row r="56349" spans="71:71" x14ac:dyDescent="0.3">
      <c r="BS56349" s="24">
        <f t="shared" si="1203"/>
        <v>-2.5</v>
      </c>
    </row>
    <row r="56350" spans="71:71" x14ac:dyDescent="0.3">
      <c r="BS56350" s="24">
        <f t="shared" si="1203"/>
        <v>-2.5</v>
      </c>
    </row>
    <row r="56351" spans="71:71" x14ac:dyDescent="0.3">
      <c r="BS56351" s="24">
        <f t="shared" si="1203"/>
        <v>-2.5</v>
      </c>
    </row>
    <row r="56352" spans="71:71" x14ac:dyDescent="0.3">
      <c r="BS56352" s="24">
        <f t="shared" si="1203"/>
        <v>-2.5</v>
      </c>
    </row>
    <row r="56353" spans="71:71" x14ac:dyDescent="0.3">
      <c r="BS56353" s="24">
        <f t="shared" si="1203"/>
        <v>-2.5</v>
      </c>
    </row>
    <row r="56354" spans="71:71" x14ac:dyDescent="0.3">
      <c r="BS56354" s="24">
        <f t="shared" si="1203"/>
        <v>-2.5</v>
      </c>
    </row>
    <row r="56355" spans="71:71" x14ac:dyDescent="0.3">
      <c r="BS56355" s="24">
        <f t="shared" si="1203"/>
        <v>-2.5</v>
      </c>
    </row>
    <row r="56356" spans="71:71" x14ac:dyDescent="0.3">
      <c r="BS56356" s="24">
        <f t="shared" si="1203"/>
        <v>-2.5</v>
      </c>
    </row>
    <row r="56357" spans="71:71" x14ac:dyDescent="0.3">
      <c r="BS56357" s="24">
        <f t="shared" si="1203"/>
        <v>-2.5</v>
      </c>
    </row>
    <row r="56358" spans="71:71" x14ac:dyDescent="0.3">
      <c r="BS56358" s="24">
        <f t="shared" si="1203"/>
        <v>-2.5</v>
      </c>
    </row>
    <row r="56359" spans="71:71" x14ac:dyDescent="0.3">
      <c r="BS56359" s="24">
        <f t="shared" si="1203"/>
        <v>-2.5</v>
      </c>
    </row>
    <row r="56360" spans="71:71" x14ac:dyDescent="0.3">
      <c r="BS56360" s="24">
        <f t="shared" si="1203"/>
        <v>-2.5</v>
      </c>
    </row>
    <row r="56361" spans="71:71" x14ac:dyDescent="0.3">
      <c r="BS56361" s="24">
        <f t="shared" si="1203"/>
        <v>-2.5</v>
      </c>
    </row>
    <row r="56362" spans="71:71" x14ac:dyDescent="0.3">
      <c r="BS56362" s="24">
        <f t="shared" si="1203"/>
        <v>-2.5</v>
      </c>
    </row>
    <row r="56363" spans="71:71" x14ac:dyDescent="0.3">
      <c r="BS56363" s="24">
        <f t="shared" si="1203"/>
        <v>-2.5</v>
      </c>
    </row>
    <row r="56364" spans="71:71" x14ac:dyDescent="0.3">
      <c r="BS56364" s="24">
        <f t="shared" si="1203"/>
        <v>-2.5</v>
      </c>
    </row>
    <row r="56365" spans="71:71" x14ac:dyDescent="0.3">
      <c r="BS56365" s="24">
        <f t="shared" si="1203"/>
        <v>-2.5</v>
      </c>
    </row>
    <row r="56366" spans="71:71" x14ac:dyDescent="0.3">
      <c r="BS56366" s="24">
        <f t="shared" si="1203"/>
        <v>-2.5</v>
      </c>
    </row>
    <row r="56367" spans="71:71" x14ac:dyDescent="0.3">
      <c r="BS56367" s="24">
        <f t="shared" si="1203"/>
        <v>-2.5</v>
      </c>
    </row>
    <row r="56368" spans="71:71" x14ac:dyDescent="0.3">
      <c r="BS56368" s="24">
        <f t="shared" si="1203"/>
        <v>-2.5</v>
      </c>
    </row>
    <row r="56369" spans="71:71" x14ac:dyDescent="0.3">
      <c r="BS56369" s="24">
        <f t="shared" si="1203"/>
        <v>-2.5</v>
      </c>
    </row>
    <row r="56370" spans="71:71" x14ac:dyDescent="0.3">
      <c r="BS56370" s="24">
        <f t="shared" si="1203"/>
        <v>-2.5</v>
      </c>
    </row>
    <row r="56371" spans="71:71" x14ac:dyDescent="0.3">
      <c r="BS56371" s="24">
        <f t="shared" si="1203"/>
        <v>-2.5</v>
      </c>
    </row>
    <row r="56372" spans="71:71" x14ac:dyDescent="0.3">
      <c r="BS56372" s="24">
        <f t="shared" si="1203"/>
        <v>-2.5</v>
      </c>
    </row>
    <row r="56373" spans="71:71" x14ac:dyDescent="0.3">
      <c r="BS56373" s="24">
        <f t="shared" si="1203"/>
        <v>-2.5</v>
      </c>
    </row>
    <row r="56374" spans="71:71" x14ac:dyDescent="0.3">
      <c r="BS56374" s="24">
        <f t="shared" si="1203"/>
        <v>-2.5</v>
      </c>
    </row>
    <row r="56375" spans="71:71" x14ac:dyDescent="0.3">
      <c r="BS56375" s="24">
        <f t="shared" si="1203"/>
        <v>-2.5</v>
      </c>
    </row>
    <row r="56376" spans="71:71" x14ac:dyDescent="0.3">
      <c r="BS56376" s="24">
        <f t="shared" si="1203"/>
        <v>-2.5</v>
      </c>
    </row>
    <row r="56377" spans="71:71" x14ac:dyDescent="0.3">
      <c r="BS56377" s="24">
        <f t="shared" si="1203"/>
        <v>-2.5</v>
      </c>
    </row>
    <row r="56378" spans="71:71" x14ac:dyDescent="0.3">
      <c r="BS56378" s="24">
        <f t="shared" si="1203"/>
        <v>-2.5</v>
      </c>
    </row>
    <row r="56379" spans="71:71" x14ac:dyDescent="0.3">
      <c r="BS56379" s="24">
        <f t="shared" si="1203"/>
        <v>-2.5</v>
      </c>
    </row>
    <row r="56380" spans="71:71" x14ac:dyDescent="0.3">
      <c r="BS56380" s="24">
        <f t="shared" si="1203"/>
        <v>-2.5</v>
      </c>
    </row>
    <row r="56381" spans="71:71" x14ac:dyDescent="0.3">
      <c r="BS56381" s="24">
        <f t="shared" si="1203"/>
        <v>-2.5</v>
      </c>
    </row>
    <row r="56382" spans="71:71" x14ac:dyDescent="0.3">
      <c r="BS56382" s="24">
        <f t="shared" si="1203"/>
        <v>-2.5</v>
      </c>
    </row>
    <row r="56383" spans="71:71" x14ac:dyDescent="0.3">
      <c r="BS56383" s="24">
        <f t="shared" si="1203"/>
        <v>-2.5</v>
      </c>
    </row>
    <row r="56384" spans="71:71" x14ac:dyDescent="0.3">
      <c r="BS56384" s="24">
        <f t="shared" si="1203"/>
        <v>-2.5</v>
      </c>
    </row>
    <row r="56385" spans="71:71" x14ac:dyDescent="0.3">
      <c r="BS56385" s="24">
        <f t="shared" si="1203"/>
        <v>-2.5</v>
      </c>
    </row>
    <row r="56386" spans="71:71" x14ac:dyDescent="0.3">
      <c r="BS56386" s="24">
        <f t="shared" si="1203"/>
        <v>-2.5</v>
      </c>
    </row>
    <row r="56387" spans="71:71" x14ac:dyDescent="0.3">
      <c r="BS56387" s="24">
        <f t="shared" si="1203"/>
        <v>-2.5</v>
      </c>
    </row>
    <row r="56388" spans="71:71" x14ac:dyDescent="0.3">
      <c r="BS56388" s="24">
        <f t="shared" si="1203"/>
        <v>-2.5</v>
      </c>
    </row>
    <row r="56389" spans="71:71" x14ac:dyDescent="0.3">
      <c r="BS56389" s="24">
        <f t="shared" si="1203"/>
        <v>-2.5</v>
      </c>
    </row>
    <row r="56390" spans="71:71" x14ac:dyDescent="0.3">
      <c r="BS56390" s="24">
        <f t="shared" si="1203"/>
        <v>-2.5</v>
      </c>
    </row>
    <row r="56391" spans="71:71" x14ac:dyDescent="0.3">
      <c r="BS56391" s="24">
        <f t="shared" si="1203"/>
        <v>-2.5</v>
      </c>
    </row>
    <row r="56392" spans="71:71" x14ac:dyDescent="0.3">
      <c r="BS56392" s="24">
        <f t="shared" si="1203"/>
        <v>-2.5</v>
      </c>
    </row>
    <row r="56393" spans="71:71" x14ac:dyDescent="0.3">
      <c r="BS56393" s="24">
        <f t="shared" ref="BS56393:BS56456" si="1204">BR56393-2.5</f>
        <v>-2.5</v>
      </c>
    </row>
    <row r="56394" spans="71:71" x14ac:dyDescent="0.3">
      <c r="BS56394" s="24">
        <f t="shared" si="1204"/>
        <v>-2.5</v>
      </c>
    </row>
    <row r="56395" spans="71:71" x14ac:dyDescent="0.3">
      <c r="BS56395" s="24">
        <f t="shared" si="1204"/>
        <v>-2.5</v>
      </c>
    </row>
    <row r="56396" spans="71:71" x14ac:dyDescent="0.3">
      <c r="BS56396" s="24">
        <f t="shared" si="1204"/>
        <v>-2.5</v>
      </c>
    </row>
    <row r="56397" spans="71:71" x14ac:dyDescent="0.3">
      <c r="BS56397" s="24">
        <f t="shared" si="1204"/>
        <v>-2.5</v>
      </c>
    </row>
    <row r="56398" spans="71:71" x14ac:dyDescent="0.3">
      <c r="BS56398" s="24">
        <f t="shared" si="1204"/>
        <v>-2.5</v>
      </c>
    </row>
    <row r="56399" spans="71:71" x14ac:dyDescent="0.3">
      <c r="BS56399" s="24">
        <f t="shared" si="1204"/>
        <v>-2.5</v>
      </c>
    </row>
    <row r="56400" spans="71:71" x14ac:dyDescent="0.3">
      <c r="BS56400" s="24">
        <f t="shared" si="1204"/>
        <v>-2.5</v>
      </c>
    </row>
    <row r="56401" spans="71:71" x14ac:dyDescent="0.3">
      <c r="BS56401" s="24">
        <f t="shared" si="1204"/>
        <v>-2.5</v>
      </c>
    </row>
    <row r="56402" spans="71:71" x14ac:dyDescent="0.3">
      <c r="BS56402" s="24">
        <f t="shared" si="1204"/>
        <v>-2.5</v>
      </c>
    </row>
    <row r="56403" spans="71:71" x14ac:dyDescent="0.3">
      <c r="BS56403" s="24">
        <f t="shared" si="1204"/>
        <v>-2.5</v>
      </c>
    </row>
    <row r="56404" spans="71:71" x14ac:dyDescent="0.3">
      <c r="BS56404" s="24">
        <f t="shared" si="1204"/>
        <v>-2.5</v>
      </c>
    </row>
    <row r="56405" spans="71:71" x14ac:dyDescent="0.3">
      <c r="BS56405" s="24">
        <f t="shared" si="1204"/>
        <v>-2.5</v>
      </c>
    </row>
    <row r="56406" spans="71:71" x14ac:dyDescent="0.3">
      <c r="BS56406" s="24">
        <f t="shared" si="1204"/>
        <v>-2.5</v>
      </c>
    </row>
    <row r="56407" spans="71:71" x14ac:dyDescent="0.3">
      <c r="BS56407" s="24">
        <f t="shared" si="1204"/>
        <v>-2.5</v>
      </c>
    </row>
    <row r="56408" spans="71:71" x14ac:dyDescent="0.3">
      <c r="BS56408" s="24">
        <f t="shared" si="1204"/>
        <v>-2.5</v>
      </c>
    </row>
    <row r="56409" spans="71:71" x14ac:dyDescent="0.3">
      <c r="BS56409" s="24">
        <f t="shared" si="1204"/>
        <v>-2.5</v>
      </c>
    </row>
    <row r="56410" spans="71:71" x14ac:dyDescent="0.3">
      <c r="BS56410" s="24">
        <f t="shared" si="1204"/>
        <v>-2.5</v>
      </c>
    </row>
    <row r="56411" spans="71:71" x14ac:dyDescent="0.3">
      <c r="BS56411" s="24">
        <f t="shared" si="1204"/>
        <v>-2.5</v>
      </c>
    </row>
    <row r="56412" spans="71:71" x14ac:dyDescent="0.3">
      <c r="BS56412" s="24">
        <f t="shared" si="1204"/>
        <v>-2.5</v>
      </c>
    </row>
    <row r="56413" spans="71:71" x14ac:dyDescent="0.3">
      <c r="BS56413" s="24">
        <f t="shared" si="1204"/>
        <v>-2.5</v>
      </c>
    </row>
    <row r="56414" spans="71:71" x14ac:dyDescent="0.3">
      <c r="BS56414" s="24">
        <f t="shared" si="1204"/>
        <v>-2.5</v>
      </c>
    </row>
    <row r="56415" spans="71:71" x14ac:dyDescent="0.3">
      <c r="BS56415" s="24">
        <f t="shared" si="1204"/>
        <v>-2.5</v>
      </c>
    </row>
    <row r="56416" spans="71:71" x14ac:dyDescent="0.3">
      <c r="BS56416" s="24">
        <f t="shared" si="1204"/>
        <v>-2.5</v>
      </c>
    </row>
    <row r="56417" spans="71:71" x14ac:dyDescent="0.3">
      <c r="BS56417" s="24">
        <f t="shared" si="1204"/>
        <v>-2.5</v>
      </c>
    </row>
    <row r="56418" spans="71:71" x14ac:dyDescent="0.3">
      <c r="BS56418" s="24">
        <f t="shared" si="1204"/>
        <v>-2.5</v>
      </c>
    </row>
    <row r="56419" spans="71:71" x14ac:dyDescent="0.3">
      <c r="BS56419" s="24">
        <f t="shared" si="1204"/>
        <v>-2.5</v>
      </c>
    </row>
    <row r="56420" spans="71:71" x14ac:dyDescent="0.3">
      <c r="BS56420" s="24">
        <f t="shared" si="1204"/>
        <v>-2.5</v>
      </c>
    </row>
    <row r="56421" spans="71:71" x14ac:dyDescent="0.3">
      <c r="BS56421" s="24">
        <f t="shared" si="1204"/>
        <v>-2.5</v>
      </c>
    </row>
    <row r="56422" spans="71:71" x14ac:dyDescent="0.3">
      <c r="BS56422" s="24">
        <f t="shared" si="1204"/>
        <v>-2.5</v>
      </c>
    </row>
    <row r="56423" spans="71:71" x14ac:dyDescent="0.3">
      <c r="BS56423" s="24">
        <f t="shared" si="1204"/>
        <v>-2.5</v>
      </c>
    </row>
    <row r="56424" spans="71:71" x14ac:dyDescent="0.3">
      <c r="BS56424" s="24">
        <f t="shared" si="1204"/>
        <v>-2.5</v>
      </c>
    </row>
    <row r="56425" spans="71:71" x14ac:dyDescent="0.3">
      <c r="BS56425" s="24">
        <f t="shared" si="1204"/>
        <v>-2.5</v>
      </c>
    </row>
    <row r="56426" spans="71:71" x14ac:dyDescent="0.3">
      <c r="BS56426" s="24">
        <f t="shared" si="1204"/>
        <v>-2.5</v>
      </c>
    </row>
    <row r="56427" spans="71:71" x14ac:dyDescent="0.3">
      <c r="BS56427" s="24">
        <f t="shared" si="1204"/>
        <v>-2.5</v>
      </c>
    </row>
    <row r="56428" spans="71:71" x14ac:dyDescent="0.3">
      <c r="BS56428" s="24">
        <f t="shared" si="1204"/>
        <v>-2.5</v>
      </c>
    </row>
    <row r="56429" spans="71:71" x14ac:dyDescent="0.3">
      <c r="BS56429" s="24">
        <f t="shared" si="1204"/>
        <v>-2.5</v>
      </c>
    </row>
    <row r="56430" spans="71:71" x14ac:dyDescent="0.3">
      <c r="BS56430" s="24">
        <f t="shared" si="1204"/>
        <v>-2.5</v>
      </c>
    </row>
    <row r="56431" spans="71:71" x14ac:dyDescent="0.3">
      <c r="BS56431" s="24">
        <f t="shared" si="1204"/>
        <v>-2.5</v>
      </c>
    </row>
    <row r="56432" spans="71:71" x14ac:dyDescent="0.3">
      <c r="BS56432" s="24">
        <f t="shared" si="1204"/>
        <v>-2.5</v>
      </c>
    </row>
    <row r="56433" spans="71:71" x14ac:dyDescent="0.3">
      <c r="BS56433" s="24">
        <f t="shared" si="1204"/>
        <v>-2.5</v>
      </c>
    </row>
    <row r="56434" spans="71:71" x14ac:dyDescent="0.3">
      <c r="BS56434" s="24">
        <f t="shared" si="1204"/>
        <v>-2.5</v>
      </c>
    </row>
    <row r="56435" spans="71:71" x14ac:dyDescent="0.3">
      <c r="BS56435" s="24">
        <f t="shared" si="1204"/>
        <v>-2.5</v>
      </c>
    </row>
    <row r="56436" spans="71:71" x14ac:dyDescent="0.3">
      <c r="BS56436" s="24">
        <f t="shared" si="1204"/>
        <v>-2.5</v>
      </c>
    </row>
    <row r="56437" spans="71:71" x14ac:dyDescent="0.3">
      <c r="BS56437" s="24">
        <f t="shared" si="1204"/>
        <v>-2.5</v>
      </c>
    </row>
    <row r="56438" spans="71:71" x14ac:dyDescent="0.3">
      <c r="BS56438" s="24">
        <f t="shared" si="1204"/>
        <v>-2.5</v>
      </c>
    </row>
    <row r="56439" spans="71:71" x14ac:dyDescent="0.3">
      <c r="BS56439" s="24">
        <f t="shared" si="1204"/>
        <v>-2.5</v>
      </c>
    </row>
    <row r="56440" spans="71:71" x14ac:dyDescent="0.3">
      <c r="BS56440" s="24">
        <f t="shared" si="1204"/>
        <v>-2.5</v>
      </c>
    </row>
    <row r="56441" spans="71:71" x14ac:dyDescent="0.3">
      <c r="BS56441" s="24">
        <f t="shared" si="1204"/>
        <v>-2.5</v>
      </c>
    </row>
    <row r="56442" spans="71:71" x14ac:dyDescent="0.3">
      <c r="BS56442" s="24">
        <f t="shared" si="1204"/>
        <v>-2.5</v>
      </c>
    </row>
    <row r="56443" spans="71:71" x14ac:dyDescent="0.3">
      <c r="BS56443" s="24">
        <f t="shared" si="1204"/>
        <v>-2.5</v>
      </c>
    </row>
    <row r="56444" spans="71:71" x14ac:dyDescent="0.3">
      <c r="BS56444" s="24">
        <f t="shared" si="1204"/>
        <v>-2.5</v>
      </c>
    </row>
    <row r="56445" spans="71:71" x14ac:dyDescent="0.3">
      <c r="BS56445" s="24">
        <f t="shared" si="1204"/>
        <v>-2.5</v>
      </c>
    </row>
    <row r="56446" spans="71:71" x14ac:dyDescent="0.3">
      <c r="BS56446" s="24">
        <f t="shared" si="1204"/>
        <v>-2.5</v>
      </c>
    </row>
    <row r="56447" spans="71:71" x14ac:dyDescent="0.3">
      <c r="BS56447" s="24">
        <f t="shared" si="1204"/>
        <v>-2.5</v>
      </c>
    </row>
    <row r="56448" spans="71:71" x14ac:dyDescent="0.3">
      <c r="BS56448" s="24">
        <f t="shared" si="1204"/>
        <v>-2.5</v>
      </c>
    </row>
    <row r="56449" spans="71:71" x14ac:dyDescent="0.3">
      <c r="BS56449" s="24">
        <f t="shared" si="1204"/>
        <v>-2.5</v>
      </c>
    </row>
    <row r="56450" spans="71:71" x14ac:dyDescent="0.3">
      <c r="BS56450" s="24">
        <f t="shared" si="1204"/>
        <v>-2.5</v>
      </c>
    </row>
    <row r="56451" spans="71:71" x14ac:dyDescent="0.3">
      <c r="BS56451" s="24">
        <f t="shared" si="1204"/>
        <v>-2.5</v>
      </c>
    </row>
    <row r="56452" spans="71:71" x14ac:dyDescent="0.3">
      <c r="BS56452" s="24">
        <f t="shared" si="1204"/>
        <v>-2.5</v>
      </c>
    </row>
    <row r="56453" spans="71:71" x14ac:dyDescent="0.3">
      <c r="BS56453" s="24">
        <f t="shared" si="1204"/>
        <v>-2.5</v>
      </c>
    </row>
    <row r="56454" spans="71:71" x14ac:dyDescent="0.3">
      <c r="BS56454" s="24">
        <f t="shared" si="1204"/>
        <v>-2.5</v>
      </c>
    </row>
    <row r="56455" spans="71:71" x14ac:dyDescent="0.3">
      <c r="BS56455" s="24">
        <f t="shared" si="1204"/>
        <v>-2.5</v>
      </c>
    </row>
    <row r="56456" spans="71:71" x14ac:dyDescent="0.3">
      <c r="BS56456" s="24">
        <f t="shared" si="1204"/>
        <v>-2.5</v>
      </c>
    </row>
    <row r="56457" spans="71:71" x14ac:dyDescent="0.3">
      <c r="BS56457" s="24">
        <f t="shared" ref="BS56457:BS56520" si="1205">BR56457-2.5</f>
        <v>-2.5</v>
      </c>
    </row>
    <row r="56458" spans="71:71" x14ac:dyDescent="0.3">
      <c r="BS56458" s="24">
        <f t="shared" si="1205"/>
        <v>-2.5</v>
      </c>
    </row>
    <row r="56459" spans="71:71" x14ac:dyDescent="0.3">
      <c r="BS56459" s="24">
        <f t="shared" si="1205"/>
        <v>-2.5</v>
      </c>
    </row>
    <row r="56460" spans="71:71" x14ac:dyDescent="0.3">
      <c r="BS56460" s="24">
        <f t="shared" si="1205"/>
        <v>-2.5</v>
      </c>
    </row>
    <row r="56461" spans="71:71" x14ac:dyDescent="0.3">
      <c r="BS56461" s="24">
        <f t="shared" si="1205"/>
        <v>-2.5</v>
      </c>
    </row>
    <row r="56462" spans="71:71" x14ac:dyDescent="0.3">
      <c r="BS56462" s="24">
        <f t="shared" si="1205"/>
        <v>-2.5</v>
      </c>
    </row>
    <row r="56463" spans="71:71" x14ac:dyDescent="0.3">
      <c r="BS56463" s="24">
        <f t="shared" si="1205"/>
        <v>-2.5</v>
      </c>
    </row>
    <row r="56464" spans="71:71" x14ac:dyDescent="0.3">
      <c r="BS56464" s="24">
        <f t="shared" si="1205"/>
        <v>-2.5</v>
      </c>
    </row>
    <row r="56465" spans="71:71" x14ac:dyDescent="0.3">
      <c r="BS56465" s="24">
        <f t="shared" si="1205"/>
        <v>-2.5</v>
      </c>
    </row>
    <row r="56466" spans="71:71" x14ac:dyDescent="0.3">
      <c r="BS56466" s="24">
        <f t="shared" si="1205"/>
        <v>-2.5</v>
      </c>
    </row>
    <row r="56467" spans="71:71" x14ac:dyDescent="0.3">
      <c r="BS56467" s="24">
        <f t="shared" si="1205"/>
        <v>-2.5</v>
      </c>
    </row>
    <row r="56468" spans="71:71" x14ac:dyDescent="0.3">
      <c r="BS56468" s="24">
        <f t="shared" si="1205"/>
        <v>-2.5</v>
      </c>
    </row>
    <row r="56469" spans="71:71" x14ac:dyDescent="0.3">
      <c r="BS56469" s="24">
        <f t="shared" si="1205"/>
        <v>-2.5</v>
      </c>
    </row>
    <row r="56470" spans="71:71" x14ac:dyDescent="0.3">
      <c r="BS56470" s="24">
        <f t="shared" si="1205"/>
        <v>-2.5</v>
      </c>
    </row>
    <row r="56471" spans="71:71" x14ac:dyDescent="0.3">
      <c r="BS56471" s="24">
        <f t="shared" si="1205"/>
        <v>-2.5</v>
      </c>
    </row>
    <row r="56472" spans="71:71" x14ac:dyDescent="0.3">
      <c r="BS56472" s="24">
        <f t="shared" si="1205"/>
        <v>-2.5</v>
      </c>
    </row>
    <row r="56473" spans="71:71" x14ac:dyDescent="0.3">
      <c r="BS56473" s="24">
        <f t="shared" si="1205"/>
        <v>-2.5</v>
      </c>
    </row>
    <row r="56474" spans="71:71" x14ac:dyDescent="0.3">
      <c r="BS56474" s="24">
        <f t="shared" si="1205"/>
        <v>-2.5</v>
      </c>
    </row>
    <row r="56475" spans="71:71" x14ac:dyDescent="0.3">
      <c r="BS56475" s="24">
        <f t="shared" si="1205"/>
        <v>-2.5</v>
      </c>
    </row>
    <row r="56476" spans="71:71" x14ac:dyDescent="0.3">
      <c r="BS56476" s="24">
        <f t="shared" si="1205"/>
        <v>-2.5</v>
      </c>
    </row>
    <row r="56477" spans="71:71" x14ac:dyDescent="0.3">
      <c r="BS56477" s="24">
        <f t="shared" si="1205"/>
        <v>-2.5</v>
      </c>
    </row>
    <row r="56478" spans="71:71" x14ac:dyDescent="0.3">
      <c r="BS56478" s="24">
        <f t="shared" si="1205"/>
        <v>-2.5</v>
      </c>
    </row>
    <row r="56479" spans="71:71" x14ac:dyDescent="0.3">
      <c r="BS56479" s="24">
        <f t="shared" si="1205"/>
        <v>-2.5</v>
      </c>
    </row>
    <row r="56480" spans="71:71" x14ac:dyDescent="0.3">
      <c r="BS56480" s="24">
        <f t="shared" si="1205"/>
        <v>-2.5</v>
      </c>
    </row>
    <row r="56481" spans="71:71" x14ac:dyDescent="0.3">
      <c r="BS56481" s="24">
        <f t="shared" si="1205"/>
        <v>-2.5</v>
      </c>
    </row>
    <row r="56482" spans="71:71" x14ac:dyDescent="0.3">
      <c r="BS56482" s="24">
        <f t="shared" si="1205"/>
        <v>-2.5</v>
      </c>
    </row>
    <row r="56483" spans="71:71" x14ac:dyDescent="0.3">
      <c r="BS56483" s="24">
        <f t="shared" si="1205"/>
        <v>-2.5</v>
      </c>
    </row>
    <row r="56484" spans="71:71" x14ac:dyDescent="0.3">
      <c r="BS56484" s="24">
        <f t="shared" si="1205"/>
        <v>-2.5</v>
      </c>
    </row>
    <row r="56485" spans="71:71" x14ac:dyDescent="0.3">
      <c r="BS56485" s="24">
        <f t="shared" si="1205"/>
        <v>-2.5</v>
      </c>
    </row>
    <row r="56486" spans="71:71" x14ac:dyDescent="0.3">
      <c r="BS56486" s="24">
        <f t="shared" si="1205"/>
        <v>-2.5</v>
      </c>
    </row>
    <row r="56487" spans="71:71" x14ac:dyDescent="0.3">
      <c r="BS56487" s="24">
        <f t="shared" si="1205"/>
        <v>-2.5</v>
      </c>
    </row>
    <row r="56488" spans="71:71" x14ac:dyDescent="0.3">
      <c r="BS56488" s="24">
        <f t="shared" si="1205"/>
        <v>-2.5</v>
      </c>
    </row>
    <row r="56489" spans="71:71" x14ac:dyDescent="0.3">
      <c r="BS56489" s="24">
        <f t="shared" si="1205"/>
        <v>-2.5</v>
      </c>
    </row>
    <row r="56490" spans="71:71" x14ac:dyDescent="0.3">
      <c r="BS56490" s="24">
        <f t="shared" si="1205"/>
        <v>-2.5</v>
      </c>
    </row>
    <row r="56491" spans="71:71" x14ac:dyDescent="0.3">
      <c r="BS56491" s="24">
        <f t="shared" si="1205"/>
        <v>-2.5</v>
      </c>
    </row>
    <row r="56492" spans="71:71" x14ac:dyDescent="0.3">
      <c r="BS56492" s="24">
        <f t="shared" si="1205"/>
        <v>-2.5</v>
      </c>
    </row>
    <row r="56493" spans="71:71" x14ac:dyDescent="0.3">
      <c r="BS56493" s="24">
        <f t="shared" si="1205"/>
        <v>-2.5</v>
      </c>
    </row>
    <row r="56494" spans="71:71" x14ac:dyDescent="0.3">
      <c r="BS56494" s="24">
        <f t="shared" si="1205"/>
        <v>-2.5</v>
      </c>
    </row>
    <row r="56495" spans="71:71" x14ac:dyDescent="0.3">
      <c r="BS56495" s="24">
        <f t="shared" si="1205"/>
        <v>-2.5</v>
      </c>
    </row>
    <row r="56496" spans="71:71" x14ac:dyDescent="0.3">
      <c r="BS56496" s="24">
        <f t="shared" si="1205"/>
        <v>-2.5</v>
      </c>
    </row>
    <row r="56497" spans="71:71" x14ac:dyDescent="0.3">
      <c r="BS56497" s="24">
        <f t="shared" si="1205"/>
        <v>-2.5</v>
      </c>
    </row>
    <row r="56498" spans="71:71" x14ac:dyDescent="0.3">
      <c r="BS56498" s="24">
        <f t="shared" si="1205"/>
        <v>-2.5</v>
      </c>
    </row>
    <row r="56499" spans="71:71" x14ac:dyDescent="0.3">
      <c r="BS56499" s="24">
        <f t="shared" si="1205"/>
        <v>-2.5</v>
      </c>
    </row>
    <row r="56500" spans="71:71" x14ac:dyDescent="0.3">
      <c r="BS56500" s="24">
        <f t="shared" si="1205"/>
        <v>-2.5</v>
      </c>
    </row>
    <row r="56501" spans="71:71" x14ac:dyDescent="0.3">
      <c r="BS56501" s="24">
        <f t="shared" si="1205"/>
        <v>-2.5</v>
      </c>
    </row>
    <row r="56502" spans="71:71" x14ac:dyDescent="0.3">
      <c r="BS56502" s="24">
        <f t="shared" si="1205"/>
        <v>-2.5</v>
      </c>
    </row>
    <row r="56503" spans="71:71" x14ac:dyDescent="0.3">
      <c r="BS56503" s="24">
        <f t="shared" si="1205"/>
        <v>-2.5</v>
      </c>
    </row>
    <row r="56504" spans="71:71" x14ac:dyDescent="0.3">
      <c r="BS56504" s="24">
        <f t="shared" si="1205"/>
        <v>-2.5</v>
      </c>
    </row>
    <row r="56505" spans="71:71" x14ac:dyDescent="0.3">
      <c r="BS56505" s="24">
        <f t="shared" si="1205"/>
        <v>-2.5</v>
      </c>
    </row>
    <row r="56506" spans="71:71" x14ac:dyDescent="0.3">
      <c r="BS56506" s="24">
        <f t="shared" si="1205"/>
        <v>-2.5</v>
      </c>
    </row>
    <row r="56507" spans="71:71" x14ac:dyDescent="0.3">
      <c r="BS56507" s="24">
        <f t="shared" si="1205"/>
        <v>-2.5</v>
      </c>
    </row>
    <row r="56508" spans="71:71" x14ac:dyDescent="0.3">
      <c r="BS56508" s="24">
        <f t="shared" si="1205"/>
        <v>-2.5</v>
      </c>
    </row>
    <row r="56509" spans="71:71" x14ac:dyDescent="0.3">
      <c r="BS56509" s="24">
        <f t="shared" si="1205"/>
        <v>-2.5</v>
      </c>
    </row>
    <row r="56510" spans="71:71" x14ac:dyDescent="0.3">
      <c r="BS56510" s="24">
        <f t="shared" si="1205"/>
        <v>-2.5</v>
      </c>
    </row>
    <row r="56511" spans="71:71" x14ac:dyDescent="0.3">
      <c r="BS56511" s="24">
        <f t="shared" si="1205"/>
        <v>-2.5</v>
      </c>
    </row>
    <row r="56512" spans="71:71" x14ac:dyDescent="0.3">
      <c r="BS56512" s="24">
        <f t="shared" si="1205"/>
        <v>-2.5</v>
      </c>
    </row>
    <row r="56513" spans="71:71" x14ac:dyDescent="0.3">
      <c r="BS56513" s="24">
        <f t="shared" si="1205"/>
        <v>-2.5</v>
      </c>
    </row>
    <row r="56514" spans="71:71" x14ac:dyDescent="0.3">
      <c r="BS56514" s="24">
        <f t="shared" si="1205"/>
        <v>-2.5</v>
      </c>
    </row>
    <row r="56515" spans="71:71" x14ac:dyDescent="0.3">
      <c r="BS56515" s="24">
        <f t="shared" si="1205"/>
        <v>-2.5</v>
      </c>
    </row>
    <row r="56516" spans="71:71" x14ac:dyDescent="0.3">
      <c r="BS56516" s="24">
        <f t="shared" si="1205"/>
        <v>-2.5</v>
      </c>
    </row>
    <row r="56517" spans="71:71" x14ac:dyDescent="0.3">
      <c r="BS56517" s="24">
        <f t="shared" si="1205"/>
        <v>-2.5</v>
      </c>
    </row>
    <row r="56518" spans="71:71" x14ac:dyDescent="0.3">
      <c r="BS56518" s="24">
        <f t="shared" si="1205"/>
        <v>-2.5</v>
      </c>
    </row>
    <row r="56519" spans="71:71" x14ac:dyDescent="0.3">
      <c r="BS56519" s="24">
        <f t="shared" si="1205"/>
        <v>-2.5</v>
      </c>
    </row>
    <row r="56520" spans="71:71" x14ac:dyDescent="0.3">
      <c r="BS56520" s="24">
        <f t="shared" si="1205"/>
        <v>-2.5</v>
      </c>
    </row>
    <row r="56521" spans="71:71" x14ac:dyDescent="0.3">
      <c r="BS56521" s="24">
        <f t="shared" ref="BS56521:BS56584" si="1206">BR56521-2.5</f>
        <v>-2.5</v>
      </c>
    </row>
    <row r="56522" spans="71:71" x14ac:dyDescent="0.3">
      <c r="BS56522" s="24">
        <f t="shared" si="1206"/>
        <v>-2.5</v>
      </c>
    </row>
    <row r="56523" spans="71:71" x14ac:dyDescent="0.3">
      <c r="BS56523" s="24">
        <f t="shared" si="1206"/>
        <v>-2.5</v>
      </c>
    </row>
    <row r="56524" spans="71:71" x14ac:dyDescent="0.3">
      <c r="BS56524" s="24">
        <f t="shared" si="1206"/>
        <v>-2.5</v>
      </c>
    </row>
    <row r="56525" spans="71:71" x14ac:dyDescent="0.3">
      <c r="BS56525" s="24">
        <f t="shared" si="1206"/>
        <v>-2.5</v>
      </c>
    </row>
    <row r="56526" spans="71:71" x14ac:dyDescent="0.3">
      <c r="BS56526" s="24">
        <f t="shared" si="1206"/>
        <v>-2.5</v>
      </c>
    </row>
    <row r="56527" spans="71:71" x14ac:dyDescent="0.3">
      <c r="BS56527" s="24">
        <f t="shared" si="1206"/>
        <v>-2.5</v>
      </c>
    </row>
    <row r="56528" spans="71:71" x14ac:dyDescent="0.3">
      <c r="BS56528" s="24">
        <f t="shared" si="1206"/>
        <v>-2.5</v>
      </c>
    </row>
    <row r="56529" spans="71:71" x14ac:dyDescent="0.3">
      <c r="BS56529" s="24">
        <f t="shared" si="1206"/>
        <v>-2.5</v>
      </c>
    </row>
    <row r="56530" spans="71:71" x14ac:dyDescent="0.3">
      <c r="BS56530" s="24">
        <f t="shared" si="1206"/>
        <v>-2.5</v>
      </c>
    </row>
    <row r="56531" spans="71:71" x14ac:dyDescent="0.3">
      <c r="BS56531" s="24">
        <f t="shared" si="1206"/>
        <v>-2.5</v>
      </c>
    </row>
    <row r="56532" spans="71:71" x14ac:dyDescent="0.3">
      <c r="BS56532" s="24">
        <f t="shared" si="1206"/>
        <v>-2.5</v>
      </c>
    </row>
    <row r="56533" spans="71:71" x14ac:dyDescent="0.3">
      <c r="BS56533" s="24">
        <f t="shared" si="1206"/>
        <v>-2.5</v>
      </c>
    </row>
    <row r="56534" spans="71:71" x14ac:dyDescent="0.3">
      <c r="BS56534" s="24">
        <f t="shared" si="1206"/>
        <v>-2.5</v>
      </c>
    </row>
    <row r="56535" spans="71:71" x14ac:dyDescent="0.3">
      <c r="BS56535" s="24">
        <f t="shared" si="1206"/>
        <v>-2.5</v>
      </c>
    </row>
    <row r="56536" spans="71:71" x14ac:dyDescent="0.3">
      <c r="BS56536" s="24">
        <f t="shared" si="1206"/>
        <v>-2.5</v>
      </c>
    </row>
    <row r="56537" spans="71:71" x14ac:dyDescent="0.3">
      <c r="BS56537" s="24">
        <f t="shared" si="1206"/>
        <v>-2.5</v>
      </c>
    </row>
    <row r="56538" spans="71:71" x14ac:dyDescent="0.3">
      <c r="BS56538" s="24">
        <f t="shared" si="1206"/>
        <v>-2.5</v>
      </c>
    </row>
    <row r="56539" spans="71:71" x14ac:dyDescent="0.3">
      <c r="BS56539" s="24">
        <f t="shared" si="1206"/>
        <v>-2.5</v>
      </c>
    </row>
    <row r="56540" spans="71:71" x14ac:dyDescent="0.3">
      <c r="BS56540" s="24">
        <f t="shared" si="1206"/>
        <v>-2.5</v>
      </c>
    </row>
    <row r="56541" spans="71:71" x14ac:dyDescent="0.3">
      <c r="BS56541" s="24">
        <f t="shared" si="1206"/>
        <v>-2.5</v>
      </c>
    </row>
    <row r="56542" spans="71:71" x14ac:dyDescent="0.3">
      <c r="BS56542" s="24">
        <f t="shared" si="1206"/>
        <v>-2.5</v>
      </c>
    </row>
    <row r="56543" spans="71:71" x14ac:dyDescent="0.3">
      <c r="BS56543" s="24">
        <f t="shared" si="1206"/>
        <v>-2.5</v>
      </c>
    </row>
    <row r="56544" spans="71:71" x14ac:dyDescent="0.3">
      <c r="BS56544" s="24">
        <f t="shared" si="1206"/>
        <v>-2.5</v>
      </c>
    </row>
    <row r="56545" spans="71:71" x14ac:dyDescent="0.3">
      <c r="BS56545" s="24">
        <f t="shared" si="1206"/>
        <v>-2.5</v>
      </c>
    </row>
    <row r="56546" spans="71:71" x14ac:dyDescent="0.3">
      <c r="BS56546" s="24">
        <f t="shared" si="1206"/>
        <v>-2.5</v>
      </c>
    </row>
    <row r="56547" spans="71:71" x14ac:dyDescent="0.3">
      <c r="BS56547" s="24">
        <f t="shared" si="1206"/>
        <v>-2.5</v>
      </c>
    </row>
    <row r="56548" spans="71:71" x14ac:dyDescent="0.3">
      <c r="BS56548" s="24">
        <f t="shared" si="1206"/>
        <v>-2.5</v>
      </c>
    </row>
    <row r="56549" spans="71:71" x14ac:dyDescent="0.3">
      <c r="BS56549" s="24">
        <f t="shared" si="1206"/>
        <v>-2.5</v>
      </c>
    </row>
    <row r="56550" spans="71:71" x14ac:dyDescent="0.3">
      <c r="BS56550" s="24">
        <f t="shared" si="1206"/>
        <v>-2.5</v>
      </c>
    </row>
    <row r="56551" spans="71:71" x14ac:dyDescent="0.3">
      <c r="BS56551" s="24">
        <f t="shared" si="1206"/>
        <v>-2.5</v>
      </c>
    </row>
    <row r="56552" spans="71:71" x14ac:dyDescent="0.3">
      <c r="BS56552" s="24">
        <f t="shared" si="1206"/>
        <v>-2.5</v>
      </c>
    </row>
    <row r="56553" spans="71:71" x14ac:dyDescent="0.3">
      <c r="BS56553" s="24">
        <f t="shared" si="1206"/>
        <v>-2.5</v>
      </c>
    </row>
    <row r="56554" spans="71:71" x14ac:dyDescent="0.3">
      <c r="BS56554" s="24">
        <f t="shared" si="1206"/>
        <v>-2.5</v>
      </c>
    </row>
    <row r="56555" spans="71:71" x14ac:dyDescent="0.3">
      <c r="BS56555" s="24">
        <f t="shared" si="1206"/>
        <v>-2.5</v>
      </c>
    </row>
    <row r="56556" spans="71:71" x14ac:dyDescent="0.3">
      <c r="BS56556" s="24">
        <f t="shared" si="1206"/>
        <v>-2.5</v>
      </c>
    </row>
    <row r="56557" spans="71:71" x14ac:dyDescent="0.3">
      <c r="BS56557" s="24">
        <f t="shared" si="1206"/>
        <v>-2.5</v>
      </c>
    </row>
    <row r="56558" spans="71:71" x14ac:dyDescent="0.3">
      <c r="BS56558" s="24">
        <f t="shared" si="1206"/>
        <v>-2.5</v>
      </c>
    </row>
    <row r="56559" spans="71:71" x14ac:dyDescent="0.3">
      <c r="BS56559" s="24">
        <f t="shared" si="1206"/>
        <v>-2.5</v>
      </c>
    </row>
    <row r="56560" spans="71:71" x14ac:dyDescent="0.3">
      <c r="BS56560" s="24">
        <f t="shared" si="1206"/>
        <v>-2.5</v>
      </c>
    </row>
    <row r="56561" spans="71:71" x14ac:dyDescent="0.3">
      <c r="BS56561" s="24">
        <f t="shared" si="1206"/>
        <v>-2.5</v>
      </c>
    </row>
    <row r="56562" spans="71:71" x14ac:dyDescent="0.3">
      <c r="BS56562" s="24">
        <f t="shared" si="1206"/>
        <v>-2.5</v>
      </c>
    </row>
    <row r="56563" spans="71:71" x14ac:dyDescent="0.3">
      <c r="BS56563" s="24">
        <f t="shared" si="1206"/>
        <v>-2.5</v>
      </c>
    </row>
    <row r="56564" spans="71:71" x14ac:dyDescent="0.3">
      <c r="BS56564" s="24">
        <f t="shared" si="1206"/>
        <v>-2.5</v>
      </c>
    </row>
    <row r="56565" spans="71:71" x14ac:dyDescent="0.3">
      <c r="BS56565" s="24">
        <f t="shared" si="1206"/>
        <v>-2.5</v>
      </c>
    </row>
    <row r="56566" spans="71:71" x14ac:dyDescent="0.3">
      <c r="BS56566" s="24">
        <f t="shared" si="1206"/>
        <v>-2.5</v>
      </c>
    </row>
    <row r="56567" spans="71:71" x14ac:dyDescent="0.3">
      <c r="BS56567" s="24">
        <f t="shared" si="1206"/>
        <v>-2.5</v>
      </c>
    </row>
    <row r="56568" spans="71:71" x14ac:dyDescent="0.3">
      <c r="BS56568" s="24">
        <f t="shared" si="1206"/>
        <v>-2.5</v>
      </c>
    </row>
    <row r="56569" spans="71:71" x14ac:dyDescent="0.3">
      <c r="BS56569" s="24">
        <f t="shared" si="1206"/>
        <v>-2.5</v>
      </c>
    </row>
    <row r="56570" spans="71:71" x14ac:dyDescent="0.3">
      <c r="BS56570" s="24">
        <f t="shared" si="1206"/>
        <v>-2.5</v>
      </c>
    </row>
    <row r="56571" spans="71:71" x14ac:dyDescent="0.3">
      <c r="BS56571" s="24">
        <f t="shared" si="1206"/>
        <v>-2.5</v>
      </c>
    </row>
    <row r="56572" spans="71:71" x14ac:dyDescent="0.3">
      <c r="BS56572" s="24">
        <f t="shared" si="1206"/>
        <v>-2.5</v>
      </c>
    </row>
    <row r="56573" spans="71:71" x14ac:dyDescent="0.3">
      <c r="BS56573" s="24">
        <f t="shared" si="1206"/>
        <v>-2.5</v>
      </c>
    </row>
    <row r="56574" spans="71:71" x14ac:dyDescent="0.3">
      <c r="BS56574" s="24">
        <f t="shared" si="1206"/>
        <v>-2.5</v>
      </c>
    </row>
    <row r="56575" spans="71:71" x14ac:dyDescent="0.3">
      <c r="BS56575" s="24">
        <f t="shared" si="1206"/>
        <v>-2.5</v>
      </c>
    </row>
    <row r="56576" spans="71:71" x14ac:dyDescent="0.3">
      <c r="BS56576" s="24">
        <f t="shared" si="1206"/>
        <v>-2.5</v>
      </c>
    </row>
    <row r="56577" spans="71:71" x14ac:dyDescent="0.3">
      <c r="BS56577" s="24">
        <f t="shared" si="1206"/>
        <v>-2.5</v>
      </c>
    </row>
    <row r="56578" spans="71:71" x14ac:dyDescent="0.3">
      <c r="BS56578" s="24">
        <f t="shared" si="1206"/>
        <v>-2.5</v>
      </c>
    </row>
    <row r="56579" spans="71:71" x14ac:dyDescent="0.3">
      <c r="BS56579" s="24">
        <f t="shared" si="1206"/>
        <v>-2.5</v>
      </c>
    </row>
    <row r="56580" spans="71:71" x14ac:dyDescent="0.3">
      <c r="BS56580" s="24">
        <f t="shared" si="1206"/>
        <v>-2.5</v>
      </c>
    </row>
    <row r="56581" spans="71:71" x14ac:dyDescent="0.3">
      <c r="BS56581" s="24">
        <f t="shared" si="1206"/>
        <v>-2.5</v>
      </c>
    </row>
    <row r="56582" spans="71:71" x14ac:dyDescent="0.3">
      <c r="BS56582" s="24">
        <f t="shared" si="1206"/>
        <v>-2.5</v>
      </c>
    </row>
    <row r="56583" spans="71:71" x14ac:dyDescent="0.3">
      <c r="BS56583" s="24">
        <f t="shared" si="1206"/>
        <v>-2.5</v>
      </c>
    </row>
    <row r="56584" spans="71:71" x14ac:dyDescent="0.3">
      <c r="BS56584" s="24">
        <f t="shared" si="1206"/>
        <v>-2.5</v>
      </c>
    </row>
    <row r="56585" spans="71:71" x14ac:dyDescent="0.3">
      <c r="BS56585" s="24">
        <f t="shared" ref="BS56585:BS56648" si="1207">BR56585-2.5</f>
        <v>-2.5</v>
      </c>
    </row>
    <row r="56586" spans="71:71" x14ac:dyDescent="0.3">
      <c r="BS56586" s="24">
        <f t="shared" si="1207"/>
        <v>-2.5</v>
      </c>
    </row>
    <row r="56587" spans="71:71" x14ac:dyDescent="0.3">
      <c r="BS56587" s="24">
        <f t="shared" si="1207"/>
        <v>-2.5</v>
      </c>
    </row>
    <row r="56588" spans="71:71" x14ac:dyDescent="0.3">
      <c r="BS56588" s="24">
        <f t="shared" si="1207"/>
        <v>-2.5</v>
      </c>
    </row>
    <row r="56589" spans="71:71" x14ac:dyDescent="0.3">
      <c r="BS56589" s="24">
        <f t="shared" si="1207"/>
        <v>-2.5</v>
      </c>
    </row>
    <row r="56590" spans="71:71" x14ac:dyDescent="0.3">
      <c r="BS56590" s="24">
        <f t="shared" si="1207"/>
        <v>-2.5</v>
      </c>
    </row>
    <row r="56591" spans="71:71" x14ac:dyDescent="0.3">
      <c r="BS56591" s="24">
        <f t="shared" si="1207"/>
        <v>-2.5</v>
      </c>
    </row>
    <row r="56592" spans="71:71" x14ac:dyDescent="0.3">
      <c r="BS56592" s="24">
        <f t="shared" si="1207"/>
        <v>-2.5</v>
      </c>
    </row>
    <row r="56593" spans="71:71" x14ac:dyDescent="0.3">
      <c r="BS56593" s="24">
        <f t="shared" si="1207"/>
        <v>-2.5</v>
      </c>
    </row>
    <row r="56594" spans="71:71" x14ac:dyDescent="0.3">
      <c r="BS56594" s="24">
        <f t="shared" si="1207"/>
        <v>-2.5</v>
      </c>
    </row>
    <row r="56595" spans="71:71" x14ac:dyDescent="0.3">
      <c r="BS56595" s="24">
        <f t="shared" si="1207"/>
        <v>-2.5</v>
      </c>
    </row>
    <row r="56596" spans="71:71" x14ac:dyDescent="0.3">
      <c r="BS56596" s="24">
        <f t="shared" si="1207"/>
        <v>-2.5</v>
      </c>
    </row>
    <row r="56597" spans="71:71" x14ac:dyDescent="0.3">
      <c r="BS56597" s="24">
        <f t="shared" si="1207"/>
        <v>-2.5</v>
      </c>
    </row>
    <row r="56598" spans="71:71" x14ac:dyDescent="0.3">
      <c r="BS56598" s="24">
        <f t="shared" si="1207"/>
        <v>-2.5</v>
      </c>
    </row>
    <row r="56599" spans="71:71" x14ac:dyDescent="0.3">
      <c r="BS56599" s="24">
        <f t="shared" si="1207"/>
        <v>-2.5</v>
      </c>
    </row>
    <row r="56600" spans="71:71" x14ac:dyDescent="0.3">
      <c r="BS56600" s="24">
        <f t="shared" si="1207"/>
        <v>-2.5</v>
      </c>
    </row>
    <row r="56601" spans="71:71" x14ac:dyDescent="0.3">
      <c r="BS56601" s="24">
        <f t="shared" si="1207"/>
        <v>-2.5</v>
      </c>
    </row>
    <row r="56602" spans="71:71" x14ac:dyDescent="0.3">
      <c r="BS56602" s="24">
        <f t="shared" si="1207"/>
        <v>-2.5</v>
      </c>
    </row>
    <row r="56603" spans="71:71" x14ac:dyDescent="0.3">
      <c r="BS56603" s="24">
        <f t="shared" si="1207"/>
        <v>-2.5</v>
      </c>
    </row>
    <row r="56604" spans="71:71" x14ac:dyDescent="0.3">
      <c r="BS56604" s="24">
        <f t="shared" si="1207"/>
        <v>-2.5</v>
      </c>
    </row>
    <row r="56605" spans="71:71" x14ac:dyDescent="0.3">
      <c r="BS56605" s="24">
        <f t="shared" si="1207"/>
        <v>-2.5</v>
      </c>
    </row>
    <row r="56606" spans="71:71" x14ac:dyDescent="0.3">
      <c r="BS56606" s="24">
        <f t="shared" si="1207"/>
        <v>-2.5</v>
      </c>
    </row>
    <row r="56607" spans="71:71" x14ac:dyDescent="0.3">
      <c r="BS56607" s="24">
        <f t="shared" si="1207"/>
        <v>-2.5</v>
      </c>
    </row>
    <row r="56608" spans="71:71" x14ac:dyDescent="0.3">
      <c r="BS56608" s="24">
        <f t="shared" si="1207"/>
        <v>-2.5</v>
      </c>
    </row>
    <row r="56609" spans="71:71" x14ac:dyDescent="0.3">
      <c r="BS56609" s="24">
        <f t="shared" si="1207"/>
        <v>-2.5</v>
      </c>
    </row>
    <row r="56610" spans="71:71" x14ac:dyDescent="0.3">
      <c r="BS56610" s="24">
        <f t="shared" si="1207"/>
        <v>-2.5</v>
      </c>
    </row>
    <row r="56611" spans="71:71" x14ac:dyDescent="0.3">
      <c r="BS56611" s="24">
        <f t="shared" si="1207"/>
        <v>-2.5</v>
      </c>
    </row>
    <row r="56612" spans="71:71" x14ac:dyDescent="0.3">
      <c r="BS56612" s="24">
        <f t="shared" si="1207"/>
        <v>-2.5</v>
      </c>
    </row>
    <row r="56613" spans="71:71" x14ac:dyDescent="0.3">
      <c r="BS56613" s="24">
        <f t="shared" si="1207"/>
        <v>-2.5</v>
      </c>
    </row>
    <row r="56614" spans="71:71" x14ac:dyDescent="0.3">
      <c r="BS56614" s="24">
        <f t="shared" si="1207"/>
        <v>-2.5</v>
      </c>
    </row>
    <row r="56615" spans="71:71" x14ac:dyDescent="0.3">
      <c r="BS56615" s="24">
        <f t="shared" si="1207"/>
        <v>-2.5</v>
      </c>
    </row>
    <row r="56616" spans="71:71" x14ac:dyDescent="0.3">
      <c r="BS56616" s="24">
        <f t="shared" si="1207"/>
        <v>-2.5</v>
      </c>
    </row>
    <row r="56617" spans="71:71" x14ac:dyDescent="0.3">
      <c r="BS56617" s="24">
        <f t="shared" si="1207"/>
        <v>-2.5</v>
      </c>
    </row>
    <row r="56618" spans="71:71" x14ac:dyDescent="0.3">
      <c r="BS56618" s="24">
        <f t="shared" si="1207"/>
        <v>-2.5</v>
      </c>
    </row>
    <row r="56619" spans="71:71" x14ac:dyDescent="0.3">
      <c r="BS56619" s="24">
        <f t="shared" si="1207"/>
        <v>-2.5</v>
      </c>
    </row>
    <row r="56620" spans="71:71" x14ac:dyDescent="0.3">
      <c r="BS56620" s="24">
        <f t="shared" si="1207"/>
        <v>-2.5</v>
      </c>
    </row>
    <row r="56621" spans="71:71" x14ac:dyDescent="0.3">
      <c r="BS56621" s="24">
        <f t="shared" si="1207"/>
        <v>-2.5</v>
      </c>
    </row>
    <row r="56622" spans="71:71" x14ac:dyDescent="0.3">
      <c r="BS56622" s="24">
        <f t="shared" si="1207"/>
        <v>-2.5</v>
      </c>
    </row>
    <row r="56623" spans="71:71" x14ac:dyDescent="0.3">
      <c r="BS56623" s="24">
        <f t="shared" si="1207"/>
        <v>-2.5</v>
      </c>
    </row>
    <row r="56624" spans="71:71" x14ac:dyDescent="0.3">
      <c r="BS56624" s="24">
        <f t="shared" si="1207"/>
        <v>-2.5</v>
      </c>
    </row>
    <row r="56625" spans="71:71" x14ac:dyDescent="0.3">
      <c r="BS56625" s="24">
        <f t="shared" si="1207"/>
        <v>-2.5</v>
      </c>
    </row>
    <row r="56626" spans="71:71" x14ac:dyDescent="0.3">
      <c r="BS56626" s="24">
        <f t="shared" si="1207"/>
        <v>-2.5</v>
      </c>
    </row>
    <row r="56627" spans="71:71" x14ac:dyDescent="0.3">
      <c r="BS56627" s="24">
        <f t="shared" si="1207"/>
        <v>-2.5</v>
      </c>
    </row>
    <row r="56628" spans="71:71" x14ac:dyDescent="0.3">
      <c r="BS56628" s="24">
        <f t="shared" si="1207"/>
        <v>-2.5</v>
      </c>
    </row>
    <row r="56629" spans="71:71" x14ac:dyDescent="0.3">
      <c r="BS56629" s="24">
        <f t="shared" si="1207"/>
        <v>-2.5</v>
      </c>
    </row>
    <row r="56630" spans="71:71" x14ac:dyDescent="0.3">
      <c r="BS56630" s="24">
        <f t="shared" si="1207"/>
        <v>-2.5</v>
      </c>
    </row>
    <row r="56631" spans="71:71" x14ac:dyDescent="0.3">
      <c r="BS56631" s="24">
        <f t="shared" si="1207"/>
        <v>-2.5</v>
      </c>
    </row>
    <row r="56632" spans="71:71" x14ac:dyDescent="0.3">
      <c r="BS56632" s="24">
        <f t="shared" si="1207"/>
        <v>-2.5</v>
      </c>
    </row>
    <row r="56633" spans="71:71" x14ac:dyDescent="0.3">
      <c r="BS56633" s="24">
        <f t="shared" si="1207"/>
        <v>-2.5</v>
      </c>
    </row>
    <row r="56634" spans="71:71" x14ac:dyDescent="0.3">
      <c r="BS56634" s="24">
        <f t="shared" si="1207"/>
        <v>-2.5</v>
      </c>
    </row>
    <row r="56635" spans="71:71" x14ac:dyDescent="0.3">
      <c r="BS56635" s="24">
        <f t="shared" si="1207"/>
        <v>-2.5</v>
      </c>
    </row>
    <row r="56636" spans="71:71" x14ac:dyDescent="0.3">
      <c r="BS56636" s="24">
        <f t="shared" si="1207"/>
        <v>-2.5</v>
      </c>
    </row>
    <row r="56637" spans="71:71" x14ac:dyDescent="0.3">
      <c r="BS56637" s="24">
        <f t="shared" si="1207"/>
        <v>-2.5</v>
      </c>
    </row>
    <row r="56638" spans="71:71" x14ac:dyDescent="0.3">
      <c r="BS56638" s="24">
        <f t="shared" si="1207"/>
        <v>-2.5</v>
      </c>
    </row>
    <row r="56639" spans="71:71" x14ac:dyDescent="0.3">
      <c r="BS56639" s="24">
        <f t="shared" si="1207"/>
        <v>-2.5</v>
      </c>
    </row>
    <row r="56640" spans="71:71" x14ac:dyDescent="0.3">
      <c r="BS56640" s="24">
        <f t="shared" si="1207"/>
        <v>-2.5</v>
      </c>
    </row>
    <row r="56641" spans="71:71" x14ac:dyDescent="0.3">
      <c r="BS56641" s="24">
        <f t="shared" si="1207"/>
        <v>-2.5</v>
      </c>
    </row>
    <row r="56642" spans="71:71" x14ac:dyDescent="0.3">
      <c r="BS56642" s="24">
        <f t="shared" si="1207"/>
        <v>-2.5</v>
      </c>
    </row>
    <row r="56643" spans="71:71" x14ac:dyDescent="0.3">
      <c r="BS56643" s="24">
        <f t="shared" si="1207"/>
        <v>-2.5</v>
      </c>
    </row>
    <row r="56644" spans="71:71" x14ac:dyDescent="0.3">
      <c r="BS56644" s="24">
        <f t="shared" si="1207"/>
        <v>-2.5</v>
      </c>
    </row>
    <row r="56645" spans="71:71" x14ac:dyDescent="0.3">
      <c r="BS56645" s="24">
        <f t="shared" si="1207"/>
        <v>-2.5</v>
      </c>
    </row>
    <row r="56646" spans="71:71" x14ac:dyDescent="0.3">
      <c r="BS56646" s="24">
        <f t="shared" si="1207"/>
        <v>-2.5</v>
      </c>
    </row>
    <row r="56647" spans="71:71" x14ac:dyDescent="0.3">
      <c r="BS56647" s="24">
        <f t="shared" si="1207"/>
        <v>-2.5</v>
      </c>
    </row>
    <row r="56648" spans="71:71" x14ac:dyDescent="0.3">
      <c r="BS56648" s="24">
        <f t="shared" si="1207"/>
        <v>-2.5</v>
      </c>
    </row>
    <row r="56649" spans="71:71" x14ac:dyDescent="0.3">
      <c r="BS56649" s="24">
        <f t="shared" ref="BS56649:BS56712" si="1208">BR56649-2.5</f>
        <v>-2.5</v>
      </c>
    </row>
    <row r="56650" spans="71:71" x14ac:dyDescent="0.3">
      <c r="BS56650" s="24">
        <f t="shared" si="1208"/>
        <v>-2.5</v>
      </c>
    </row>
    <row r="56651" spans="71:71" x14ac:dyDescent="0.3">
      <c r="BS56651" s="24">
        <f t="shared" si="1208"/>
        <v>-2.5</v>
      </c>
    </row>
    <row r="56652" spans="71:71" x14ac:dyDescent="0.3">
      <c r="BS56652" s="24">
        <f t="shared" si="1208"/>
        <v>-2.5</v>
      </c>
    </row>
    <row r="56653" spans="71:71" x14ac:dyDescent="0.3">
      <c r="BS56653" s="24">
        <f t="shared" si="1208"/>
        <v>-2.5</v>
      </c>
    </row>
    <row r="56654" spans="71:71" x14ac:dyDescent="0.3">
      <c r="BS56654" s="24">
        <f t="shared" si="1208"/>
        <v>-2.5</v>
      </c>
    </row>
    <row r="56655" spans="71:71" x14ac:dyDescent="0.3">
      <c r="BS56655" s="24">
        <f t="shared" si="1208"/>
        <v>-2.5</v>
      </c>
    </row>
    <row r="56656" spans="71:71" x14ac:dyDescent="0.3">
      <c r="BS56656" s="24">
        <f t="shared" si="1208"/>
        <v>-2.5</v>
      </c>
    </row>
    <row r="56657" spans="71:71" x14ac:dyDescent="0.3">
      <c r="BS56657" s="24">
        <f t="shared" si="1208"/>
        <v>-2.5</v>
      </c>
    </row>
    <row r="56658" spans="71:71" x14ac:dyDescent="0.3">
      <c r="BS56658" s="24">
        <f t="shared" si="1208"/>
        <v>-2.5</v>
      </c>
    </row>
    <row r="56659" spans="71:71" x14ac:dyDescent="0.3">
      <c r="BS56659" s="24">
        <f t="shared" si="1208"/>
        <v>-2.5</v>
      </c>
    </row>
    <row r="56660" spans="71:71" x14ac:dyDescent="0.3">
      <c r="BS56660" s="24">
        <f t="shared" si="1208"/>
        <v>-2.5</v>
      </c>
    </row>
    <row r="56661" spans="71:71" x14ac:dyDescent="0.3">
      <c r="BS56661" s="24">
        <f t="shared" si="1208"/>
        <v>-2.5</v>
      </c>
    </row>
    <row r="56662" spans="71:71" x14ac:dyDescent="0.3">
      <c r="BS56662" s="24">
        <f t="shared" si="1208"/>
        <v>-2.5</v>
      </c>
    </row>
    <row r="56663" spans="71:71" x14ac:dyDescent="0.3">
      <c r="BS56663" s="24">
        <f t="shared" si="1208"/>
        <v>-2.5</v>
      </c>
    </row>
    <row r="56664" spans="71:71" x14ac:dyDescent="0.3">
      <c r="BS56664" s="24">
        <f t="shared" si="1208"/>
        <v>-2.5</v>
      </c>
    </row>
    <row r="56665" spans="71:71" x14ac:dyDescent="0.3">
      <c r="BS56665" s="24">
        <f t="shared" si="1208"/>
        <v>-2.5</v>
      </c>
    </row>
    <row r="56666" spans="71:71" x14ac:dyDescent="0.3">
      <c r="BS56666" s="24">
        <f t="shared" si="1208"/>
        <v>-2.5</v>
      </c>
    </row>
    <row r="56667" spans="71:71" x14ac:dyDescent="0.3">
      <c r="BS56667" s="24">
        <f t="shared" si="1208"/>
        <v>-2.5</v>
      </c>
    </row>
    <row r="56668" spans="71:71" x14ac:dyDescent="0.3">
      <c r="BS56668" s="24">
        <f t="shared" si="1208"/>
        <v>-2.5</v>
      </c>
    </row>
    <row r="56669" spans="71:71" x14ac:dyDescent="0.3">
      <c r="BS56669" s="24">
        <f t="shared" si="1208"/>
        <v>-2.5</v>
      </c>
    </row>
    <row r="56670" spans="71:71" x14ac:dyDescent="0.3">
      <c r="BS56670" s="24">
        <f t="shared" si="1208"/>
        <v>-2.5</v>
      </c>
    </row>
    <row r="56671" spans="71:71" x14ac:dyDescent="0.3">
      <c r="BS56671" s="24">
        <f t="shared" si="1208"/>
        <v>-2.5</v>
      </c>
    </row>
    <row r="56672" spans="71:71" x14ac:dyDescent="0.3">
      <c r="BS56672" s="24">
        <f t="shared" si="1208"/>
        <v>-2.5</v>
      </c>
    </row>
    <row r="56673" spans="71:71" x14ac:dyDescent="0.3">
      <c r="BS56673" s="24">
        <f t="shared" si="1208"/>
        <v>-2.5</v>
      </c>
    </row>
    <row r="56674" spans="71:71" x14ac:dyDescent="0.3">
      <c r="BS56674" s="24">
        <f t="shared" si="1208"/>
        <v>-2.5</v>
      </c>
    </row>
    <row r="56675" spans="71:71" x14ac:dyDescent="0.3">
      <c r="BS56675" s="24">
        <f t="shared" si="1208"/>
        <v>-2.5</v>
      </c>
    </row>
    <row r="56676" spans="71:71" x14ac:dyDescent="0.3">
      <c r="BS56676" s="24">
        <f t="shared" si="1208"/>
        <v>-2.5</v>
      </c>
    </row>
    <row r="56677" spans="71:71" x14ac:dyDescent="0.3">
      <c r="BS56677" s="24">
        <f t="shared" si="1208"/>
        <v>-2.5</v>
      </c>
    </row>
    <row r="56678" spans="71:71" x14ac:dyDescent="0.3">
      <c r="BS56678" s="24">
        <f t="shared" si="1208"/>
        <v>-2.5</v>
      </c>
    </row>
    <row r="56679" spans="71:71" x14ac:dyDescent="0.3">
      <c r="BS56679" s="24">
        <f t="shared" si="1208"/>
        <v>-2.5</v>
      </c>
    </row>
    <row r="56680" spans="71:71" x14ac:dyDescent="0.3">
      <c r="BS56680" s="24">
        <f t="shared" si="1208"/>
        <v>-2.5</v>
      </c>
    </row>
    <row r="56681" spans="71:71" x14ac:dyDescent="0.3">
      <c r="BS56681" s="24">
        <f t="shared" si="1208"/>
        <v>-2.5</v>
      </c>
    </row>
    <row r="56682" spans="71:71" x14ac:dyDescent="0.3">
      <c r="BS56682" s="24">
        <f t="shared" si="1208"/>
        <v>-2.5</v>
      </c>
    </row>
    <row r="56683" spans="71:71" x14ac:dyDescent="0.3">
      <c r="BS56683" s="24">
        <f t="shared" si="1208"/>
        <v>-2.5</v>
      </c>
    </row>
    <row r="56684" spans="71:71" x14ac:dyDescent="0.3">
      <c r="BS56684" s="24">
        <f t="shared" si="1208"/>
        <v>-2.5</v>
      </c>
    </row>
    <row r="56685" spans="71:71" x14ac:dyDescent="0.3">
      <c r="BS56685" s="24">
        <f t="shared" si="1208"/>
        <v>-2.5</v>
      </c>
    </row>
    <row r="56686" spans="71:71" x14ac:dyDescent="0.3">
      <c r="BS56686" s="24">
        <f t="shared" si="1208"/>
        <v>-2.5</v>
      </c>
    </row>
    <row r="56687" spans="71:71" x14ac:dyDescent="0.3">
      <c r="BS56687" s="24">
        <f t="shared" si="1208"/>
        <v>-2.5</v>
      </c>
    </row>
    <row r="56688" spans="71:71" x14ac:dyDescent="0.3">
      <c r="BS56688" s="24">
        <f t="shared" si="1208"/>
        <v>-2.5</v>
      </c>
    </row>
    <row r="56689" spans="71:71" x14ac:dyDescent="0.3">
      <c r="BS56689" s="24">
        <f t="shared" si="1208"/>
        <v>-2.5</v>
      </c>
    </row>
    <row r="56690" spans="71:71" x14ac:dyDescent="0.3">
      <c r="BS56690" s="24">
        <f t="shared" si="1208"/>
        <v>-2.5</v>
      </c>
    </row>
    <row r="56691" spans="71:71" x14ac:dyDescent="0.3">
      <c r="BS56691" s="24">
        <f t="shared" si="1208"/>
        <v>-2.5</v>
      </c>
    </row>
    <row r="56692" spans="71:71" x14ac:dyDescent="0.3">
      <c r="BS56692" s="24">
        <f t="shared" si="1208"/>
        <v>-2.5</v>
      </c>
    </row>
    <row r="56693" spans="71:71" x14ac:dyDescent="0.3">
      <c r="BS56693" s="24">
        <f t="shared" si="1208"/>
        <v>-2.5</v>
      </c>
    </row>
    <row r="56694" spans="71:71" x14ac:dyDescent="0.3">
      <c r="BS56694" s="24">
        <f t="shared" si="1208"/>
        <v>-2.5</v>
      </c>
    </row>
    <row r="56695" spans="71:71" x14ac:dyDescent="0.3">
      <c r="BS56695" s="24">
        <f t="shared" si="1208"/>
        <v>-2.5</v>
      </c>
    </row>
    <row r="56696" spans="71:71" x14ac:dyDescent="0.3">
      <c r="BS56696" s="24">
        <f t="shared" si="1208"/>
        <v>-2.5</v>
      </c>
    </row>
    <row r="56697" spans="71:71" x14ac:dyDescent="0.3">
      <c r="BS56697" s="24">
        <f t="shared" si="1208"/>
        <v>-2.5</v>
      </c>
    </row>
    <row r="56698" spans="71:71" x14ac:dyDescent="0.3">
      <c r="BS56698" s="24">
        <f t="shared" si="1208"/>
        <v>-2.5</v>
      </c>
    </row>
    <row r="56699" spans="71:71" x14ac:dyDescent="0.3">
      <c r="BS56699" s="24">
        <f t="shared" si="1208"/>
        <v>-2.5</v>
      </c>
    </row>
    <row r="56700" spans="71:71" x14ac:dyDescent="0.3">
      <c r="BS56700" s="24">
        <f t="shared" si="1208"/>
        <v>-2.5</v>
      </c>
    </row>
    <row r="56701" spans="71:71" x14ac:dyDescent="0.3">
      <c r="BS56701" s="24">
        <f t="shared" si="1208"/>
        <v>-2.5</v>
      </c>
    </row>
    <row r="56702" spans="71:71" x14ac:dyDescent="0.3">
      <c r="BS56702" s="24">
        <f t="shared" si="1208"/>
        <v>-2.5</v>
      </c>
    </row>
    <row r="56703" spans="71:71" x14ac:dyDescent="0.3">
      <c r="BS56703" s="24">
        <f t="shared" si="1208"/>
        <v>-2.5</v>
      </c>
    </row>
    <row r="56704" spans="71:71" x14ac:dyDescent="0.3">
      <c r="BS56704" s="24">
        <f t="shared" si="1208"/>
        <v>-2.5</v>
      </c>
    </row>
    <row r="56705" spans="71:71" x14ac:dyDescent="0.3">
      <c r="BS56705" s="24">
        <f t="shared" si="1208"/>
        <v>-2.5</v>
      </c>
    </row>
    <row r="56706" spans="71:71" x14ac:dyDescent="0.3">
      <c r="BS56706" s="24">
        <f t="shared" si="1208"/>
        <v>-2.5</v>
      </c>
    </row>
    <row r="56707" spans="71:71" x14ac:dyDescent="0.3">
      <c r="BS56707" s="24">
        <f t="shared" si="1208"/>
        <v>-2.5</v>
      </c>
    </row>
    <row r="56708" spans="71:71" x14ac:dyDescent="0.3">
      <c r="BS56708" s="24">
        <f t="shared" si="1208"/>
        <v>-2.5</v>
      </c>
    </row>
    <row r="56709" spans="71:71" x14ac:dyDescent="0.3">
      <c r="BS56709" s="24">
        <f t="shared" si="1208"/>
        <v>-2.5</v>
      </c>
    </row>
    <row r="56710" spans="71:71" x14ac:dyDescent="0.3">
      <c r="BS56710" s="24">
        <f t="shared" si="1208"/>
        <v>-2.5</v>
      </c>
    </row>
    <row r="56711" spans="71:71" x14ac:dyDescent="0.3">
      <c r="BS56711" s="24">
        <f t="shared" si="1208"/>
        <v>-2.5</v>
      </c>
    </row>
    <row r="56712" spans="71:71" x14ac:dyDescent="0.3">
      <c r="BS56712" s="24">
        <f t="shared" si="1208"/>
        <v>-2.5</v>
      </c>
    </row>
    <row r="56713" spans="71:71" x14ac:dyDescent="0.3">
      <c r="BS56713" s="24">
        <f t="shared" ref="BS56713:BS56776" si="1209">BR56713-2.5</f>
        <v>-2.5</v>
      </c>
    </row>
    <row r="56714" spans="71:71" x14ac:dyDescent="0.3">
      <c r="BS56714" s="24">
        <f t="shared" si="1209"/>
        <v>-2.5</v>
      </c>
    </row>
    <row r="56715" spans="71:71" x14ac:dyDescent="0.3">
      <c r="BS56715" s="24">
        <f t="shared" si="1209"/>
        <v>-2.5</v>
      </c>
    </row>
    <row r="56716" spans="71:71" x14ac:dyDescent="0.3">
      <c r="BS56716" s="24">
        <f t="shared" si="1209"/>
        <v>-2.5</v>
      </c>
    </row>
    <row r="56717" spans="71:71" x14ac:dyDescent="0.3">
      <c r="BS56717" s="24">
        <f t="shared" si="1209"/>
        <v>-2.5</v>
      </c>
    </row>
    <row r="56718" spans="71:71" x14ac:dyDescent="0.3">
      <c r="BS56718" s="24">
        <f t="shared" si="1209"/>
        <v>-2.5</v>
      </c>
    </row>
    <row r="56719" spans="71:71" x14ac:dyDescent="0.3">
      <c r="BS56719" s="24">
        <f t="shared" si="1209"/>
        <v>-2.5</v>
      </c>
    </row>
    <row r="56720" spans="71:71" x14ac:dyDescent="0.3">
      <c r="BS56720" s="24">
        <f t="shared" si="1209"/>
        <v>-2.5</v>
      </c>
    </row>
    <row r="56721" spans="71:71" x14ac:dyDescent="0.3">
      <c r="BS56721" s="24">
        <f t="shared" si="1209"/>
        <v>-2.5</v>
      </c>
    </row>
    <row r="56722" spans="71:71" x14ac:dyDescent="0.3">
      <c r="BS56722" s="24">
        <f t="shared" si="1209"/>
        <v>-2.5</v>
      </c>
    </row>
    <row r="56723" spans="71:71" x14ac:dyDescent="0.3">
      <c r="BS56723" s="24">
        <f t="shared" si="1209"/>
        <v>-2.5</v>
      </c>
    </row>
    <row r="56724" spans="71:71" x14ac:dyDescent="0.3">
      <c r="BS56724" s="24">
        <f t="shared" si="1209"/>
        <v>-2.5</v>
      </c>
    </row>
    <row r="56725" spans="71:71" x14ac:dyDescent="0.3">
      <c r="BS56725" s="24">
        <f t="shared" si="1209"/>
        <v>-2.5</v>
      </c>
    </row>
    <row r="56726" spans="71:71" x14ac:dyDescent="0.3">
      <c r="BS56726" s="24">
        <f t="shared" si="1209"/>
        <v>-2.5</v>
      </c>
    </row>
    <row r="56727" spans="71:71" x14ac:dyDescent="0.3">
      <c r="BS56727" s="24">
        <f t="shared" si="1209"/>
        <v>-2.5</v>
      </c>
    </row>
    <row r="56728" spans="71:71" x14ac:dyDescent="0.3">
      <c r="BS56728" s="24">
        <f t="shared" si="1209"/>
        <v>-2.5</v>
      </c>
    </row>
    <row r="56729" spans="71:71" x14ac:dyDescent="0.3">
      <c r="BS56729" s="24">
        <f t="shared" si="1209"/>
        <v>-2.5</v>
      </c>
    </row>
    <row r="56730" spans="71:71" x14ac:dyDescent="0.3">
      <c r="BS56730" s="24">
        <f t="shared" si="1209"/>
        <v>-2.5</v>
      </c>
    </row>
    <row r="56731" spans="71:71" x14ac:dyDescent="0.3">
      <c r="BS56731" s="24">
        <f t="shared" si="1209"/>
        <v>-2.5</v>
      </c>
    </row>
    <row r="56732" spans="71:71" x14ac:dyDescent="0.3">
      <c r="BS56732" s="24">
        <f t="shared" si="1209"/>
        <v>-2.5</v>
      </c>
    </row>
    <row r="56733" spans="71:71" x14ac:dyDescent="0.3">
      <c r="BS56733" s="24">
        <f t="shared" si="1209"/>
        <v>-2.5</v>
      </c>
    </row>
    <row r="56734" spans="71:71" x14ac:dyDescent="0.3">
      <c r="BS56734" s="24">
        <f t="shared" si="1209"/>
        <v>-2.5</v>
      </c>
    </row>
    <row r="56735" spans="71:71" x14ac:dyDescent="0.3">
      <c r="BS56735" s="24">
        <f t="shared" si="1209"/>
        <v>-2.5</v>
      </c>
    </row>
    <row r="56736" spans="71:71" x14ac:dyDescent="0.3">
      <c r="BS56736" s="24">
        <f t="shared" si="1209"/>
        <v>-2.5</v>
      </c>
    </row>
    <row r="56737" spans="71:71" x14ac:dyDescent="0.3">
      <c r="BS56737" s="24">
        <f t="shared" si="1209"/>
        <v>-2.5</v>
      </c>
    </row>
    <row r="56738" spans="71:71" x14ac:dyDescent="0.3">
      <c r="BS56738" s="24">
        <f t="shared" si="1209"/>
        <v>-2.5</v>
      </c>
    </row>
    <row r="56739" spans="71:71" x14ac:dyDescent="0.3">
      <c r="BS56739" s="24">
        <f t="shared" si="1209"/>
        <v>-2.5</v>
      </c>
    </row>
    <row r="56740" spans="71:71" x14ac:dyDescent="0.3">
      <c r="BS56740" s="24">
        <f t="shared" si="1209"/>
        <v>-2.5</v>
      </c>
    </row>
    <row r="56741" spans="71:71" x14ac:dyDescent="0.3">
      <c r="BS56741" s="24">
        <f t="shared" si="1209"/>
        <v>-2.5</v>
      </c>
    </row>
    <row r="56742" spans="71:71" x14ac:dyDescent="0.3">
      <c r="BS56742" s="24">
        <f t="shared" si="1209"/>
        <v>-2.5</v>
      </c>
    </row>
    <row r="56743" spans="71:71" x14ac:dyDescent="0.3">
      <c r="BS56743" s="24">
        <f t="shared" si="1209"/>
        <v>-2.5</v>
      </c>
    </row>
    <row r="56744" spans="71:71" x14ac:dyDescent="0.3">
      <c r="BS56744" s="24">
        <f t="shared" si="1209"/>
        <v>-2.5</v>
      </c>
    </row>
    <row r="56745" spans="71:71" x14ac:dyDescent="0.3">
      <c r="BS56745" s="24">
        <f t="shared" si="1209"/>
        <v>-2.5</v>
      </c>
    </row>
    <row r="56746" spans="71:71" x14ac:dyDescent="0.3">
      <c r="BS56746" s="24">
        <f t="shared" si="1209"/>
        <v>-2.5</v>
      </c>
    </row>
    <row r="56747" spans="71:71" x14ac:dyDescent="0.3">
      <c r="BS56747" s="24">
        <f t="shared" si="1209"/>
        <v>-2.5</v>
      </c>
    </row>
    <row r="56748" spans="71:71" x14ac:dyDescent="0.3">
      <c r="BS56748" s="24">
        <f t="shared" si="1209"/>
        <v>-2.5</v>
      </c>
    </row>
    <row r="56749" spans="71:71" x14ac:dyDescent="0.3">
      <c r="BS56749" s="24">
        <f t="shared" si="1209"/>
        <v>-2.5</v>
      </c>
    </row>
    <row r="56750" spans="71:71" x14ac:dyDescent="0.3">
      <c r="BS56750" s="24">
        <f t="shared" si="1209"/>
        <v>-2.5</v>
      </c>
    </row>
    <row r="56751" spans="71:71" x14ac:dyDescent="0.3">
      <c r="BS56751" s="24">
        <f t="shared" si="1209"/>
        <v>-2.5</v>
      </c>
    </row>
    <row r="56752" spans="71:71" x14ac:dyDescent="0.3">
      <c r="BS56752" s="24">
        <f t="shared" si="1209"/>
        <v>-2.5</v>
      </c>
    </row>
    <row r="56753" spans="71:71" x14ac:dyDescent="0.3">
      <c r="BS56753" s="24">
        <f t="shared" si="1209"/>
        <v>-2.5</v>
      </c>
    </row>
    <row r="56754" spans="71:71" x14ac:dyDescent="0.3">
      <c r="BS56754" s="24">
        <f t="shared" si="1209"/>
        <v>-2.5</v>
      </c>
    </row>
    <row r="56755" spans="71:71" x14ac:dyDescent="0.3">
      <c r="BS56755" s="24">
        <f t="shared" si="1209"/>
        <v>-2.5</v>
      </c>
    </row>
    <row r="56756" spans="71:71" x14ac:dyDescent="0.3">
      <c r="BS56756" s="24">
        <f t="shared" si="1209"/>
        <v>-2.5</v>
      </c>
    </row>
    <row r="56757" spans="71:71" x14ac:dyDescent="0.3">
      <c r="BS56757" s="24">
        <f t="shared" si="1209"/>
        <v>-2.5</v>
      </c>
    </row>
    <row r="56758" spans="71:71" x14ac:dyDescent="0.3">
      <c r="BS56758" s="24">
        <f t="shared" si="1209"/>
        <v>-2.5</v>
      </c>
    </row>
    <row r="56759" spans="71:71" x14ac:dyDescent="0.3">
      <c r="BS56759" s="24">
        <f t="shared" si="1209"/>
        <v>-2.5</v>
      </c>
    </row>
    <row r="56760" spans="71:71" x14ac:dyDescent="0.3">
      <c r="BS56760" s="24">
        <f t="shared" si="1209"/>
        <v>-2.5</v>
      </c>
    </row>
    <row r="56761" spans="71:71" x14ac:dyDescent="0.3">
      <c r="BS56761" s="24">
        <f t="shared" si="1209"/>
        <v>-2.5</v>
      </c>
    </row>
    <row r="56762" spans="71:71" x14ac:dyDescent="0.3">
      <c r="BS56762" s="24">
        <f t="shared" si="1209"/>
        <v>-2.5</v>
      </c>
    </row>
    <row r="56763" spans="71:71" x14ac:dyDescent="0.3">
      <c r="BS56763" s="24">
        <f t="shared" si="1209"/>
        <v>-2.5</v>
      </c>
    </row>
    <row r="56764" spans="71:71" x14ac:dyDescent="0.3">
      <c r="BS56764" s="24">
        <f t="shared" si="1209"/>
        <v>-2.5</v>
      </c>
    </row>
    <row r="56765" spans="71:71" x14ac:dyDescent="0.3">
      <c r="BS56765" s="24">
        <f t="shared" si="1209"/>
        <v>-2.5</v>
      </c>
    </row>
    <row r="56766" spans="71:71" x14ac:dyDescent="0.3">
      <c r="BS56766" s="24">
        <f t="shared" si="1209"/>
        <v>-2.5</v>
      </c>
    </row>
    <row r="56767" spans="71:71" x14ac:dyDescent="0.3">
      <c r="BS56767" s="24">
        <f t="shared" si="1209"/>
        <v>-2.5</v>
      </c>
    </row>
    <row r="56768" spans="71:71" x14ac:dyDescent="0.3">
      <c r="BS56768" s="24">
        <f t="shared" si="1209"/>
        <v>-2.5</v>
      </c>
    </row>
    <row r="56769" spans="71:71" x14ac:dyDescent="0.3">
      <c r="BS56769" s="24">
        <f t="shared" si="1209"/>
        <v>-2.5</v>
      </c>
    </row>
    <row r="56770" spans="71:71" x14ac:dyDescent="0.3">
      <c r="BS56770" s="24">
        <f t="shared" si="1209"/>
        <v>-2.5</v>
      </c>
    </row>
    <row r="56771" spans="71:71" x14ac:dyDescent="0.3">
      <c r="BS56771" s="24">
        <f t="shared" si="1209"/>
        <v>-2.5</v>
      </c>
    </row>
    <row r="56772" spans="71:71" x14ac:dyDescent="0.3">
      <c r="BS56772" s="24">
        <f t="shared" si="1209"/>
        <v>-2.5</v>
      </c>
    </row>
    <row r="56773" spans="71:71" x14ac:dyDescent="0.3">
      <c r="BS56773" s="24">
        <f t="shared" si="1209"/>
        <v>-2.5</v>
      </c>
    </row>
    <row r="56774" spans="71:71" x14ac:dyDescent="0.3">
      <c r="BS56774" s="24">
        <f t="shared" si="1209"/>
        <v>-2.5</v>
      </c>
    </row>
    <row r="56775" spans="71:71" x14ac:dyDescent="0.3">
      <c r="BS56775" s="24">
        <f t="shared" si="1209"/>
        <v>-2.5</v>
      </c>
    </row>
    <row r="56776" spans="71:71" x14ac:dyDescent="0.3">
      <c r="BS56776" s="24">
        <f t="shared" si="1209"/>
        <v>-2.5</v>
      </c>
    </row>
    <row r="56777" spans="71:71" x14ac:dyDescent="0.3">
      <c r="BS56777" s="24">
        <f t="shared" ref="BS56777:BS56840" si="1210">BR56777-2.5</f>
        <v>-2.5</v>
      </c>
    </row>
    <row r="56778" spans="71:71" x14ac:dyDescent="0.3">
      <c r="BS56778" s="24">
        <f t="shared" si="1210"/>
        <v>-2.5</v>
      </c>
    </row>
    <row r="56779" spans="71:71" x14ac:dyDescent="0.3">
      <c r="BS56779" s="24">
        <f t="shared" si="1210"/>
        <v>-2.5</v>
      </c>
    </row>
    <row r="56780" spans="71:71" x14ac:dyDescent="0.3">
      <c r="BS56780" s="24">
        <f t="shared" si="1210"/>
        <v>-2.5</v>
      </c>
    </row>
    <row r="56781" spans="71:71" x14ac:dyDescent="0.3">
      <c r="BS56781" s="24">
        <f t="shared" si="1210"/>
        <v>-2.5</v>
      </c>
    </row>
    <row r="56782" spans="71:71" x14ac:dyDescent="0.3">
      <c r="BS56782" s="24">
        <f t="shared" si="1210"/>
        <v>-2.5</v>
      </c>
    </row>
    <row r="56783" spans="71:71" x14ac:dyDescent="0.3">
      <c r="BS56783" s="24">
        <f t="shared" si="1210"/>
        <v>-2.5</v>
      </c>
    </row>
    <row r="56784" spans="71:71" x14ac:dyDescent="0.3">
      <c r="BS56784" s="24">
        <f t="shared" si="1210"/>
        <v>-2.5</v>
      </c>
    </row>
    <row r="56785" spans="71:71" x14ac:dyDescent="0.3">
      <c r="BS56785" s="24">
        <f t="shared" si="1210"/>
        <v>-2.5</v>
      </c>
    </row>
    <row r="56786" spans="71:71" x14ac:dyDescent="0.3">
      <c r="BS56786" s="24">
        <f t="shared" si="1210"/>
        <v>-2.5</v>
      </c>
    </row>
    <row r="56787" spans="71:71" x14ac:dyDescent="0.3">
      <c r="BS56787" s="24">
        <f t="shared" si="1210"/>
        <v>-2.5</v>
      </c>
    </row>
    <row r="56788" spans="71:71" x14ac:dyDescent="0.3">
      <c r="BS56788" s="24">
        <f t="shared" si="1210"/>
        <v>-2.5</v>
      </c>
    </row>
    <row r="56789" spans="71:71" x14ac:dyDescent="0.3">
      <c r="BS56789" s="24">
        <f t="shared" si="1210"/>
        <v>-2.5</v>
      </c>
    </row>
    <row r="56790" spans="71:71" x14ac:dyDescent="0.3">
      <c r="BS56790" s="24">
        <f t="shared" si="1210"/>
        <v>-2.5</v>
      </c>
    </row>
    <row r="56791" spans="71:71" x14ac:dyDescent="0.3">
      <c r="BS56791" s="24">
        <f t="shared" si="1210"/>
        <v>-2.5</v>
      </c>
    </row>
    <row r="56792" spans="71:71" x14ac:dyDescent="0.3">
      <c r="BS56792" s="24">
        <f t="shared" si="1210"/>
        <v>-2.5</v>
      </c>
    </row>
    <row r="56793" spans="71:71" x14ac:dyDescent="0.3">
      <c r="BS56793" s="24">
        <f t="shared" si="1210"/>
        <v>-2.5</v>
      </c>
    </row>
    <row r="56794" spans="71:71" x14ac:dyDescent="0.3">
      <c r="BS56794" s="24">
        <f t="shared" si="1210"/>
        <v>-2.5</v>
      </c>
    </row>
    <row r="56795" spans="71:71" x14ac:dyDescent="0.3">
      <c r="BS56795" s="24">
        <f t="shared" si="1210"/>
        <v>-2.5</v>
      </c>
    </row>
    <row r="56796" spans="71:71" x14ac:dyDescent="0.3">
      <c r="BS56796" s="24">
        <f t="shared" si="1210"/>
        <v>-2.5</v>
      </c>
    </row>
    <row r="56797" spans="71:71" x14ac:dyDescent="0.3">
      <c r="BS56797" s="24">
        <f t="shared" si="1210"/>
        <v>-2.5</v>
      </c>
    </row>
    <row r="56798" spans="71:71" x14ac:dyDescent="0.3">
      <c r="BS56798" s="24">
        <f t="shared" si="1210"/>
        <v>-2.5</v>
      </c>
    </row>
    <row r="56799" spans="71:71" x14ac:dyDescent="0.3">
      <c r="BS56799" s="24">
        <f t="shared" si="1210"/>
        <v>-2.5</v>
      </c>
    </row>
    <row r="56800" spans="71:71" x14ac:dyDescent="0.3">
      <c r="BS56800" s="24">
        <f t="shared" si="1210"/>
        <v>-2.5</v>
      </c>
    </row>
    <row r="56801" spans="71:71" x14ac:dyDescent="0.3">
      <c r="BS56801" s="24">
        <f t="shared" si="1210"/>
        <v>-2.5</v>
      </c>
    </row>
    <row r="56802" spans="71:71" x14ac:dyDescent="0.3">
      <c r="BS56802" s="24">
        <f t="shared" si="1210"/>
        <v>-2.5</v>
      </c>
    </row>
    <row r="56803" spans="71:71" x14ac:dyDescent="0.3">
      <c r="BS56803" s="24">
        <f t="shared" si="1210"/>
        <v>-2.5</v>
      </c>
    </row>
    <row r="56804" spans="71:71" x14ac:dyDescent="0.3">
      <c r="BS56804" s="24">
        <f t="shared" si="1210"/>
        <v>-2.5</v>
      </c>
    </row>
    <row r="56805" spans="71:71" x14ac:dyDescent="0.3">
      <c r="BS56805" s="24">
        <f t="shared" si="1210"/>
        <v>-2.5</v>
      </c>
    </row>
    <row r="56806" spans="71:71" x14ac:dyDescent="0.3">
      <c r="BS56806" s="24">
        <f t="shared" si="1210"/>
        <v>-2.5</v>
      </c>
    </row>
    <row r="56807" spans="71:71" x14ac:dyDescent="0.3">
      <c r="BS56807" s="24">
        <f t="shared" si="1210"/>
        <v>-2.5</v>
      </c>
    </row>
    <row r="56808" spans="71:71" x14ac:dyDescent="0.3">
      <c r="BS56808" s="24">
        <f t="shared" si="1210"/>
        <v>-2.5</v>
      </c>
    </row>
    <row r="56809" spans="71:71" x14ac:dyDescent="0.3">
      <c r="BS56809" s="24">
        <f t="shared" si="1210"/>
        <v>-2.5</v>
      </c>
    </row>
    <row r="56810" spans="71:71" x14ac:dyDescent="0.3">
      <c r="BS56810" s="24">
        <f t="shared" si="1210"/>
        <v>-2.5</v>
      </c>
    </row>
    <row r="56811" spans="71:71" x14ac:dyDescent="0.3">
      <c r="BS56811" s="24">
        <f t="shared" si="1210"/>
        <v>-2.5</v>
      </c>
    </row>
    <row r="56812" spans="71:71" x14ac:dyDescent="0.3">
      <c r="BS56812" s="24">
        <f t="shared" si="1210"/>
        <v>-2.5</v>
      </c>
    </row>
    <row r="56813" spans="71:71" x14ac:dyDescent="0.3">
      <c r="BS56813" s="24">
        <f t="shared" si="1210"/>
        <v>-2.5</v>
      </c>
    </row>
    <row r="56814" spans="71:71" x14ac:dyDescent="0.3">
      <c r="BS56814" s="24">
        <f t="shared" si="1210"/>
        <v>-2.5</v>
      </c>
    </row>
    <row r="56815" spans="71:71" x14ac:dyDescent="0.3">
      <c r="BS56815" s="24">
        <f t="shared" si="1210"/>
        <v>-2.5</v>
      </c>
    </row>
    <row r="56816" spans="71:71" x14ac:dyDescent="0.3">
      <c r="BS56816" s="24">
        <f t="shared" si="1210"/>
        <v>-2.5</v>
      </c>
    </row>
    <row r="56817" spans="71:71" x14ac:dyDescent="0.3">
      <c r="BS56817" s="24">
        <f t="shared" si="1210"/>
        <v>-2.5</v>
      </c>
    </row>
    <row r="56818" spans="71:71" x14ac:dyDescent="0.3">
      <c r="BS56818" s="24">
        <f t="shared" si="1210"/>
        <v>-2.5</v>
      </c>
    </row>
    <row r="56819" spans="71:71" x14ac:dyDescent="0.3">
      <c r="BS56819" s="24">
        <f t="shared" si="1210"/>
        <v>-2.5</v>
      </c>
    </row>
    <row r="56820" spans="71:71" x14ac:dyDescent="0.3">
      <c r="BS56820" s="24">
        <f t="shared" si="1210"/>
        <v>-2.5</v>
      </c>
    </row>
    <row r="56821" spans="71:71" x14ac:dyDescent="0.3">
      <c r="BS56821" s="24">
        <f t="shared" si="1210"/>
        <v>-2.5</v>
      </c>
    </row>
    <row r="56822" spans="71:71" x14ac:dyDescent="0.3">
      <c r="BS56822" s="24">
        <f t="shared" si="1210"/>
        <v>-2.5</v>
      </c>
    </row>
    <row r="56823" spans="71:71" x14ac:dyDescent="0.3">
      <c r="BS56823" s="24">
        <f t="shared" si="1210"/>
        <v>-2.5</v>
      </c>
    </row>
    <row r="56824" spans="71:71" x14ac:dyDescent="0.3">
      <c r="BS56824" s="24">
        <f t="shared" si="1210"/>
        <v>-2.5</v>
      </c>
    </row>
    <row r="56825" spans="71:71" x14ac:dyDescent="0.3">
      <c r="BS56825" s="24">
        <f t="shared" si="1210"/>
        <v>-2.5</v>
      </c>
    </row>
    <row r="56826" spans="71:71" x14ac:dyDescent="0.3">
      <c r="BS56826" s="24">
        <f t="shared" si="1210"/>
        <v>-2.5</v>
      </c>
    </row>
    <row r="56827" spans="71:71" x14ac:dyDescent="0.3">
      <c r="BS56827" s="24">
        <f t="shared" si="1210"/>
        <v>-2.5</v>
      </c>
    </row>
    <row r="56828" spans="71:71" x14ac:dyDescent="0.3">
      <c r="BS56828" s="24">
        <f t="shared" si="1210"/>
        <v>-2.5</v>
      </c>
    </row>
    <row r="56829" spans="71:71" x14ac:dyDescent="0.3">
      <c r="BS56829" s="24">
        <f t="shared" si="1210"/>
        <v>-2.5</v>
      </c>
    </row>
    <row r="56830" spans="71:71" x14ac:dyDescent="0.3">
      <c r="BS56830" s="24">
        <f t="shared" si="1210"/>
        <v>-2.5</v>
      </c>
    </row>
    <row r="56831" spans="71:71" x14ac:dyDescent="0.3">
      <c r="BS56831" s="24">
        <f t="shared" si="1210"/>
        <v>-2.5</v>
      </c>
    </row>
    <row r="56832" spans="71:71" x14ac:dyDescent="0.3">
      <c r="BS56832" s="24">
        <f t="shared" si="1210"/>
        <v>-2.5</v>
      </c>
    </row>
    <row r="56833" spans="71:71" x14ac:dyDescent="0.3">
      <c r="BS56833" s="24">
        <f t="shared" si="1210"/>
        <v>-2.5</v>
      </c>
    </row>
    <row r="56834" spans="71:71" x14ac:dyDescent="0.3">
      <c r="BS56834" s="24">
        <f t="shared" si="1210"/>
        <v>-2.5</v>
      </c>
    </row>
    <row r="56835" spans="71:71" x14ac:dyDescent="0.3">
      <c r="BS56835" s="24">
        <f t="shared" si="1210"/>
        <v>-2.5</v>
      </c>
    </row>
    <row r="56836" spans="71:71" x14ac:dyDescent="0.3">
      <c r="BS56836" s="24">
        <f t="shared" si="1210"/>
        <v>-2.5</v>
      </c>
    </row>
    <row r="56837" spans="71:71" x14ac:dyDescent="0.3">
      <c r="BS56837" s="24">
        <f t="shared" si="1210"/>
        <v>-2.5</v>
      </c>
    </row>
    <row r="56838" spans="71:71" x14ac:dyDescent="0.3">
      <c r="BS56838" s="24">
        <f t="shared" si="1210"/>
        <v>-2.5</v>
      </c>
    </row>
    <row r="56839" spans="71:71" x14ac:dyDescent="0.3">
      <c r="BS56839" s="24">
        <f t="shared" si="1210"/>
        <v>-2.5</v>
      </c>
    </row>
    <row r="56840" spans="71:71" x14ac:dyDescent="0.3">
      <c r="BS56840" s="24">
        <f t="shared" si="1210"/>
        <v>-2.5</v>
      </c>
    </row>
    <row r="56841" spans="71:71" x14ac:dyDescent="0.3">
      <c r="BS56841" s="24">
        <f t="shared" ref="BS56841:BS56904" si="1211">BR56841-2.5</f>
        <v>-2.5</v>
      </c>
    </row>
    <row r="56842" spans="71:71" x14ac:dyDescent="0.3">
      <c r="BS56842" s="24">
        <f t="shared" si="1211"/>
        <v>-2.5</v>
      </c>
    </row>
    <row r="56843" spans="71:71" x14ac:dyDescent="0.3">
      <c r="BS56843" s="24">
        <f t="shared" si="1211"/>
        <v>-2.5</v>
      </c>
    </row>
    <row r="56844" spans="71:71" x14ac:dyDescent="0.3">
      <c r="BS56844" s="24">
        <f t="shared" si="1211"/>
        <v>-2.5</v>
      </c>
    </row>
    <row r="56845" spans="71:71" x14ac:dyDescent="0.3">
      <c r="BS56845" s="24">
        <f t="shared" si="1211"/>
        <v>-2.5</v>
      </c>
    </row>
    <row r="56846" spans="71:71" x14ac:dyDescent="0.3">
      <c r="BS56846" s="24">
        <f t="shared" si="1211"/>
        <v>-2.5</v>
      </c>
    </row>
    <row r="56847" spans="71:71" x14ac:dyDescent="0.3">
      <c r="BS56847" s="24">
        <f t="shared" si="1211"/>
        <v>-2.5</v>
      </c>
    </row>
    <row r="56848" spans="71:71" x14ac:dyDescent="0.3">
      <c r="BS56848" s="24">
        <f t="shared" si="1211"/>
        <v>-2.5</v>
      </c>
    </row>
    <row r="56849" spans="71:71" x14ac:dyDescent="0.3">
      <c r="BS56849" s="24">
        <f t="shared" si="1211"/>
        <v>-2.5</v>
      </c>
    </row>
    <row r="56850" spans="71:71" x14ac:dyDescent="0.3">
      <c r="BS56850" s="24">
        <f t="shared" si="1211"/>
        <v>-2.5</v>
      </c>
    </row>
    <row r="56851" spans="71:71" x14ac:dyDescent="0.3">
      <c r="BS56851" s="24">
        <f t="shared" si="1211"/>
        <v>-2.5</v>
      </c>
    </row>
    <row r="56852" spans="71:71" x14ac:dyDescent="0.3">
      <c r="BS56852" s="24">
        <f t="shared" si="1211"/>
        <v>-2.5</v>
      </c>
    </row>
    <row r="56853" spans="71:71" x14ac:dyDescent="0.3">
      <c r="BS56853" s="24">
        <f t="shared" si="1211"/>
        <v>-2.5</v>
      </c>
    </row>
    <row r="56854" spans="71:71" x14ac:dyDescent="0.3">
      <c r="BS56854" s="24">
        <f t="shared" si="1211"/>
        <v>-2.5</v>
      </c>
    </row>
    <row r="56855" spans="71:71" x14ac:dyDescent="0.3">
      <c r="BS56855" s="24">
        <f t="shared" si="1211"/>
        <v>-2.5</v>
      </c>
    </row>
    <row r="56856" spans="71:71" x14ac:dyDescent="0.3">
      <c r="BS56856" s="24">
        <f t="shared" si="1211"/>
        <v>-2.5</v>
      </c>
    </row>
    <row r="56857" spans="71:71" x14ac:dyDescent="0.3">
      <c r="BS56857" s="24">
        <f t="shared" si="1211"/>
        <v>-2.5</v>
      </c>
    </row>
    <row r="56858" spans="71:71" x14ac:dyDescent="0.3">
      <c r="BS56858" s="24">
        <f t="shared" si="1211"/>
        <v>-2.5</v>
      </c>
    </row>
    <row r="56859" spans="71:71" x14ac:dyDescent="0.3">
      <c r="BS56859" s="24">
        <f t="shared" si="1211"/>
        <v>-2.5</v>
      </c>
    </row>
    <row r="56860" spans="71:71" x14ac:dyDescent="0.3">
      <c r="BS56860" s="24">
        <f t="shared" si="1211"/>
        <v>-2.5</v>
      </c>
    </row>
    <row r="56861" spans="71:71" x14ac:dyDescent="0.3">
      <c r="BS56861" s="24">
        <f t="shared" si="1211"/>
        <v>-2.5</v>
      </c>
    </row>
    <row r="56862" spans="71:71" x14ac:dyDescent="0.3">
      <c r="BS56862" s="24">
        <f t="shared" si="1211"/>
        <v>-2.5</v>
      </c>
    </row>
    <row r="56863" spans="71:71" x14ac:dyDescent="0.3">
      <c r="BS56863" s="24">
        <f t="shared" si="1211"/>
        <v>-2.5</v>
      </c>
    </row>
    <row r="56864" spans="71:71" x14ac:dyDescent="0.3">
      <c r="BS56864" s="24">
        <f t="shared" si="1211"/>
        <v>-2.5</v>
      </c>
    </row>
    <row r="56865" spans="71:71" x14ac:dyDescent="0.3">
      <c r="BS56865" s="24">
        <f t="shared" si="1211"/>
        <v>-2.5</v>
      </c>
    </row>
    <row r="56866" spans="71:71" x14ac:dyDescent="0.3">
      <c r="BS56866" s="24">
        <f t="shared" si="1211"/>
        <v>-2.5</v>
      </c>
    </row>
    <row r="56867" spans="71:71" x14ac:dyDescent="0.3">
      <c r="BS56867" s="24">
        <f t="shared" si="1211"/>
        <v>-2.5</v>
      </c>
    </row>
    <row r="56868" spans="71:71" x14ac:dyDescent="0.3">
      <c r="BS56868" s="24">
        <f t="shared" si="1211"/>
        <v>-2.5</v>
      </c>
    </row>
    <row r="56869" spans="71:71" x14ac:dyDescent="0.3">
      <c r="BS56869" s="24">
        <f t="shared" si="1211"/>
        <v>-2.5</v>
      </c>
    </row>
    <row r="56870" spans="71:71" x14ac:dyDescent="0.3">
      <c r="BS56870" s="24">
        <f t="shared" si="1211"/>
        <v>-2.5</v>
      </c>
    </row>
    <row r="56871" spans="71:71" x14ac:dyDescent="0.3">
      <c r="BS56871" s="24">
        <f t="shared" si="1211"/>
        <v>-2.5</v>
      </c>
    </row>
    <row r="56872" spans="71:71" x14ac:dyDescent="0.3">
      <c r="BS56872" s="24">
        <f t="shared" si="1211"/>
        <v>-2.5</v>
      </c>
    </row>
    <row r="56873" spans="71:71" x14ac:dyDescent="0.3">
      <c r="BS56873" s="24">
        <f t="shared" si="1211"/>
        <v>-2.5</v>
      </c>
    </row>
    <row r="56874" spans="71:71" x14ac:dyDescent="0.3">
      <c r="BS56874" s="24">
        <f t="shared" si="1211"/>
        <v>-2.5</v>
      </c>
    </row>
    <row r="56875" spans="71:71" x14ac:dyDescent="0.3">
      <c r="BS56875" s="24">
        <f t="shared" si="1211"/>
        <v>-2.5</v>
      </c>
    </row>
    <row r="56876" spans="71:71" x14ac:dyDescent="0.3">
      <c r="BS56876" s="24">
        <f t="shared" si="1211"/>
        <v>-2.5</v>
      </c>
    </row>
    <row r="56877" spans="71:71" x14ac:dyDescent="0.3">
      <c r="BS56877" s="24">
        <f t="shared" si="1211"/>
        <v>-2.5</v>
      </c>
    </row>
    <row r="56878" spans="71:71" x14ac:dyDescent="0.3">
      <c r="BS56878" s="24">
        <f t="shared" si="1211"/>
        <v>-2.5</v>
      </c>
    </row>
    <row r="56879" spans="71:71" x14ac:dyDescent="0.3">
      <c r="BS56879" s="24">
        <f t="shared" si="1211"/>
        <v>-2.5</v>
      </c>
    </row>
    <row r="56880" spans="71:71" x14ac:dyDescent="0.3">
      <c r="BS56880" s="24">
        <f t="shared" si="1211"/>
        <v>-2.5</v>
      </c>
    </row>
    <row r="56881" spans="71:71" x14ac:dyDescent="0.3">
      <c r="BS56881" s="24">
        <f t="shared" si="1211"/>
        <v>-2.5</v>
      </c>
    </row>
    <row r="56882" spans="71:71" x14ac:dyDescent="0.3">
      <c r="BS56882" s="24">
        <f t="shared" si="1211"/>
        <v>-2.5</v>
      </c>
    </row>
    <row r="56883" spans="71:71" x14ac:dyDescent="0.3">
      <c r="BS56883" s="24">
        <f t="shared" si="1211"/>
        <v>-2.5</v>
      </c>
    </row>
    <row r="56884" spans="71:71" x14ac:dyDescent="0.3">
      <c r="BS56884" s="24">
        <f t="shared" si="1211"/>
        <v>-2.5</v>
      </c>
    </row>
    <row r="56885" spans="71:71" x14ac:dyDescent="0.3">
      <c r="BS56885" s="24">
        <f t="shared" si="1211"/>
        <v>-2.5</v>
      </c>
    </row>
    <row r="56886" spans="71:71" x14ac:dyDescent="0.3">
      <c r="BS56886" s="24">
        <f t="shared" si="1211"/>
        <v>-2.5</v>
      </c>
    </row>
    <row r="56887" spans="71:71" x14ac:dyDescent="0.3">
      <c r="BS56887" s="24">
        <f t="shared" si="1211"/>
        <v>-2.5</v>
      </c>
    </row>
    <row r="56888" spans="71:71" x14ac:dyDescent="0.3">
      <c r="BS56888" s="24">
        <f t="shared" si="1211"/>
        <v>-2.5</v>
      </c>
    </row>
    <row r="56889" spans="71:71" x14ac:dyDescent="0.3">
      <c r="BS56889" s="24">
        <f t="shared" si="1211"/>
        <v>-2.5</v>
      </c>
    </row>
    <row r="56890" spans="71:71" x14ac:dyDescent="0.3">
      <c r="BS56890" s="24">
        <f t="shared" si="1211"/>
        <v>-2.5</v>
      </c>
    </row>
    <row r="56891" spans="71:71" x14ac:dyDescent="0.3">
      <c r="BS56891" s="24">
        <f t="shared" si="1211"/>
        <v>-2.5</v>
      </c>
    </row>
    <row r="56892" spans="71:71" x14ac:dyDescent="0.3">
      <c r="BS56892" s="24">
        <f t="shared" si="1211"/>
        <v>-2.5</v>
      </c>
    </row>
    <row r="56893" spans="71:71" x14ac:dyDescent="0.3">
      <c r="BS56893" s="24">
        <f t="shared" si="1211"/>
        <v>-2.5</v>
      </c>
    </row>
    <row r="56894" spans="71:71" x14ac:dyDescent="0.3">
      <c r="BS56894" s="24">
        <f t="shared" si="1211"/>
        <v>-2.5</v>
      </c>
    </row>
    <row r="56895" spans="71:71" x14ac:dyDescent="0.3">
      <c r="BS56895" s="24">
        <f t="shared" si="1211"/>
        <v>-2.5</v>
      </c>
    </row>
    <row r="56896" spans="71:71" x14ac:dyDescent="0.3">
      <c r="BS56896" s="24">
        <f t="shared" si="1211"/>
        <v>-2.5</v>
      </c>
    </row>
    <row r="56897" spans="71:71" x14ac:dyDescent="0.3">
      <c r="BS56897" s="24">
        <f t="shared" si="1211"/>
        <v>-2.5</v>
      </c>
    </row>
    <row r="56898" spans="71:71" x14ac:dyDescent="0.3">
      <c r="BS56898" s="24">
        <f t="shared" si="1211"/>
        <v>-2.5</v>
      </c>
    </row>
    <row r="56899" spans="71:71" x14ac:dyDescent="0.3">
      <c r="BS56899" s="24">
        <f t="shared" si="1211"/>
        <v>-2.5</v>
      </c>
    </row>
    <row r="56900" spans="71:71" x14ac:dyDescent="0.3">
      <c r="BS56900" s="24">
        <f t="shared" si="1211"/>
        <v>-2.5</v>
      </c>
    </row>
    <row r="56901" spans="71:71" x14ac:dyDescent="0.3">
      <c r="BS56901" s="24">
        <f t="shared" si="1211"/>
        <v>-2.5</v>
      </c>
    </row>
    <row r="56902" spans="71:71" x14ac:dyDescent="0.3">
      <c r="BS56902" s="24">
        <f t="shared" si="1211"/>
        <v>-2.5</v>
      </c>
    </row>
    <row r="56903" spans="71:71" x14ac:dyDescent="0.3">
      <c r="BS56903" s="24">
        <f t="shared" si="1211"/>
        <v>-2.5</v>
      </c>
    </row>
    <row r="56904" spans="71:71" x14ac:dyDescent="0.3">
      <c r="BS56904" s="24">
        <f t="shared" si="1211"/>
        <v>-2.5</v>
      </c>
    </row>
    <row r="56905" spans="71:71" x14ac:dyDescent="0.3">
      <c r="BS56905" s="24">
        <f t="shared" ref="BS56905:BS56968" si="1212">BR56905-2.5</f>
        <v>-2.5</v>
      </c>
    </row>
    <row r="56906" spans="71:71" x14ac:dyDescent="0.3">
      <c r="BS56906" s="24">
        <f t="shared" si="1212"/>
        <v>-2.5</v>
      </c>
    </row>
    <row r="56907" spans="71:71" x14ac:dyDescent="0.3">
      <c r="BS56907" s="24">
        <f t="shared" si="1212"/>
        <v>-2.5</v>
      </c>
    </row>
    <row r="56908" spans="71:71" x14ac:dyDescent="0.3">
      <c r="BS56908" s="24">
        <f t="shared" si="1212"/>
        <v>-2.5</v>
      </c>
    </row>
    <row r="56909" spans="71:71" x14ac:dyDescent="0.3">
      <c r="BS56909" s="24">
        <f t="shared" si="1212"/>
        <v>-2.5</v>
      </c>
    </row>
    <row r="56910" spans="71:71" x14ac:dyDescent="0.3">
      <c r="BS56910" s="24">
        <f t="shared" si="1212"/>
        <v>-2.5</v>
      </c>
    </row>
    <row r="56911" spans="71:71" x14ac:dyDescent="0.3">
      <c r="BS56911" s="24">
        <f t="shared" si="1212"/>
        <v>-2.5</v>
      </c>
    </row>
    <row r="56912" spans="71:71" x14ac:dyDescent="0.3">
      <c r="BS56912" s="24">
        <f t="shared" si="1212"/>
        <v>-2.5</v>
      </c>
    </row>
    <row r="56913" spans="71:71" x14ac:dyDescent="0.3">
      <c r="BS56913" s="24">
        <f t="shared" si="1212"/>
        <v>-2.5</v>
      </c>
    </row>
    <row r="56914" spans="71:71" x14ac:dyDescent="0.3">
      <c r="BS56914" s="24">
        <f t="shared" si="1212"/>
        <v>-2.5</v>
      </c>
    </row>
    <row r="56915" spans="71:71" x14ac:dyDescent="0.3">
      <c r="BS56915" s="24">
        <f t="shared" si="1212"/>
        <v>-2.5</v>
      </c>
    </row>
    <row r="56916" spans="71:71" x14ac:dyDescent="0.3">
      <c r="BS56916" s="24">
        <f t="shared" si="1212"/>
        <v>-2.5</v>
      </c>
    </row>
    <row r="56917" spans="71:71" x14ac:dyDescent="0.3">
      <c r="BS56917" s="24">
        <f t="shared" si="1212"/>
        <v>-2.5</v>
      </c>
    </row>
    <row r="56918" spans="71:71" x14ac:dyDescent="0.3">
      <c r="BS56918" s="24">
        <f t="shared" si="1212"/>
        <v>-2.5</v>
      </c>
    </row>
    <row r="56919" spans="71:71" x14ac:dyDescent="0.3">
      <c r="BS56919" s="24">
        <f t="shared" si="1212"/>
        <v>-2.5</v>
      </c>
    </row>
    <row r="56920" spans="71:71" x14ac:dyDescent="0.3">
      <c r="BS56920" s="24">
        <f t="shared" si="1212"/>
        <v>-2.5</v>
      </c>
    </row>
    <row r="56921" spans="71:71" x14ac:dyDescent="0.3">
      <c r="BS56921" s="24">
        <f t="shared" si="1212"/>
        <v>-2.5</v>
      </c>
    </row>
    <row r="56922" spans="71:71" x14ac:dyDescent="0.3">
      <c r="BS56922" s="24">
        <f t="shared" si="1212"/>
        <v>-2.5</v>
      </c>
    </row>
    <row r="56923" spans="71:71" x14ac:dyDescent="0.3">
      <c r="BS56923" s="24">
        <f t="shared" si="1212"/>
        <v>-2.5</v>
      </c>
    </row>
    <row r="56924" spans="71:71" x14ac:dyDescent="0.3">
      <c r="BS56924" s="24">
        <f t="shared" si="1212"/>
        <v>-2.5</v>
      </c>
    </row>
    <row r="56925" spans="71:71" x14ac:dyDescent="0.3">
      <c r="BS56925" s="24">
        <f t="shared" si="1212"/>
        <v>-2.5</v>
      </c>
    </row>
    <row r="56926" spans="71:71" x14ac:dyDescent="0.3">
      <c r="BS56926" s="24">
        <f t="shared" si="1212"/>
        <v>-2.5</v>
      </c>
    </row>
    <row r="56927" spans="71:71" x14ac:dyDescent="0.3">
      <c r="BS56927" s="24">
        <f t="shared" si="1212"/>
        <v>-2.5</v>
      </c>
    </row>
    <row r="56928" spans="71:71" x14ac:dyDescent="0.3">
      <c r="BS56928" s="24">
        <f t="shared" si="1212"/>
        <v>-2.5</v>
      </c>
    </row>
    <row r="56929" spans="71:71" x14ac:dyDescent="0.3">
      <c r="BS56929" s="24">
        <f t="shared" si="1212"/>
        <v>-2.5</v>
      </c>
    </row>
    <row r="56930" spans="71:71" x14ac:dyDescent="0.3">
      <c r="BS56930" s="24">
        <f t="shared" si="1212"/>
        <v>-2.5</v>
      </c>
    </row>
    <row r="56931" spans="71:71" x14ac:dyDescent="0.3">
      <c r="BS56931" s="24">
        <f t="shared" si="1212"/>
        <v>-2.5</v>
      </c>
    </row>
    <row r="56932" spans="71:71" x14ac:dyDescent="0.3">
      <c r="BS56932" s="24">
        <f t="shared" si="1212"/>
        <v>-2.5</v>
      </c>
    </row>
    <row r="56933" spans="71:71" x14ac:dyDescent="0.3">
      <c r="BS56933" s="24">
        <f t="shared" si="1212"/>
        <v>-2.5</v>
      </c>
    </row>
    <row r="56934" spans="71:71" x14ac:dyDescent="0.3">
      <c r="BS56934" s="24">
        <f t="shared" si="1212"/>
        <v>-2.5</v>
      </c>
    </row>
    <row r="56935" spans="71:71" x14ac:dyDescent="0.3">
      <c r="BS56935" s="24">
        <f t="shared" si="1212"/>
        <v>-2.5</v>
      </c>
    </row>
    <row r="56936" spans="71:71" x14ac:dyDescent="0.3">
      <c r="BS56936" s="24">
        <f t="shared" si="1212"/>
        <v>-2.5</v>
      </c>
    </row>
    <row r="56937" spans="71:71" x14ac:dyDescent="0.3">
      <c r="BS56937" s="24">
        <f t="shared" si="1212"/>
        <v>-2.5</v>
      </c>
    </row>
    <row r="56938" spans="71:71" x14ac:dyDescent="0.3">
      <c r="BS56938" s="24">
        <f t="shared" si="1212"/>
        <v>-2.5</v>
      </c>
    </row>
    <row r="56939" spans="71:71" x14ac:dyDescent="0.3">
      <c r="BS56939" s="24">
        <f t="shared" si="1212"/>
        <v>-2.5</v>
      </c>
    </row>
    <row r="56940" spans="71:71" x14ac:dyDescent="0.3">
      <c r="BS56940" s="24">
        <f t="shared" si="1212"/>
        <v>-2.5</v>
      </c>
    </row>
    <row r="56941" spans="71:71" x14ac:dyDescent="0.3">
      <c r="BS56941" s="24">
        <f t="shared" si="1212"/>
        <v>-2.5</v>
      </c>
    </row>
    <row r="56942" spans="71:71" x14ac:dyDescent="0.3">
      <c r="BS56942" s="24">
        <f t="shared" si="1212"/>
        <v>-2.5</v>
      </c>
    </row>
    <row r="56943" spans="71:71" x14ac:dyDescent="0.3">
      <c r="BS56943" s="24">
        <f t="shared" si="1212"/>
        <v>-2.5</v>
      </c>
    </row>
    <row r="56944" spans="71:71" x14ac:dyDescent="0.3">
      <c r="BS56944" s="24">
        <f t="shared" si="1212"/>
        <v>-2.5</v>
      </c>
    </row>
    <row r="56945" spans="71:71" x14ac:dyDescent="0.3">
      <c r="BS56945" s="24">
        <f t="shared" si="1212"/>
        <v>-2.5</v>
      </c>
    </row>
    <row r="56946" spans="71:71" x14ac:dyDescent="0.3">
      <c r="BS56946" s="24">
        <f t="shared" si="1212"/>
        <v>-2.5</v>
      </c>
    </row>
    <row r="56947" spans="71:71" x14ac:dyDescent="0.3">
      <c r="BS56947" s="24">
        <f t="shared" si="1212"/>
        <v>-2.5</v>
      </c>
    </row>
    <row r="56948" spans="71:71" x14ac:dyDescent="0.3">
      <c r="BS56948" s="24">
        <f t="shared" si="1212"/>
        <v>-2.5</v>
      </c>
    </row>
    <row r="56949" spans="71:71" x14ac:dyDescent="0.3">
      <c r="BS56949" s="24">
        <f t="shared" si="1212"/>
        <v>-2.5</v>
      </c>
    </row>
    <row r="56950" spans="71:71" x14ac:dyDescent="0.3">
      <c r="BS56950" s="24">
        <f t="shared" si="1212"/>
        <v>-2.5</v>
      </c>
    </row>
    <row r="56951" spans="71:71" x14ac:dyDescent="0.3">
      <c r="BS56951" s="24">
        <f t="shared" si="1212"/>
        <v>-2.5</v>
      </c>
    </row>
    <row r="56952" spans="71:71" x14ac:dyDescent="0.3">
      <c r="BS56952" s="24">
        <f t="shared" si="1212"/>
        <v>-2.5</v>
      </c>
    </row>
    <row r="56953" spans="71:71" x14ac:dyDescent="0.3">
      <c r="BS56953" s="24">
        <f t="shared" si="1212"/>
        <v>-2.5</v>
      </c>
    </row>
    <row r="56954" spans="71:71" x14ac:dyDescent="0.3">
      <c r="BS56954" s="24">
        <f t="shared" si="1212"/>
        <v>-2.5</v>
      </c>
    </row>
    <row r="56955" spans="71:71" x14ac:dyDescent="0.3">
      <c r="BS56955" s="24">
        <f t="shared" si="1212"/>
        <v>-2.5</v>
      </c>
    </row>
    <row r="56956" spans="71:71" x14ac:dyDescent="0.3">
      <c r="BS56956" s="24">
        <f t="shared" si="1212"/>
        <v>-2.5</v>
      </c>
    </row>
    <row r="56957" spans="71:71" x14ac:dyDescent="0.3">
      <c r="BS56957" s="24">
        <f t="shared" si="1212"/>
        <v>-2.5</v>
      </c>
    </row>
    <row r="56958" spans="71:71" x14ac:dyDescent="0.3">
      <c r="BS56958" s="24">
        <f t="shared" si="1212"/>
        <v>-2.5</v>
      </c>
    </row>
    <row r="56959" spans="71:71" x14ac:dyDescent="0.3">
      <c r="BS56959" s="24">
        <f t="shared" si="1212"/>
        <v>-2.5</v>
      </c>
    </row>
    <row r="56960" spans="71:71" x14ac:dyDescent="0.3">
      <c r="BS56960" s="24">
        <f t="shared" si="1212"/>
        <v>-2.5</v>
      </c>
    </row>
    <row r="56961" spans="71:71" x14ac:dyDescent="0.3">
      <c r="BS56961" s="24">
        <f t="shared" si="1212"/>
        <v>-2.5</v>
      </c>
    </row>
    <row r="56962" spans="71:71" x14ac:dyDescent="0.3">
      <c r="BS56962" s="24">
        <f t="shared" si="1212"/>
        <v>-2.5</v>
      </c>
    </row>
    <row r="56963" spans="71:71" x14ac:dyDescent="0.3">
      <c r="BS56963" s="24">
        <f t="shared" si="1212"/>
        <v>-2.5</v>
      </c>
    </row>
    <row r="56964" spans="71:71" x14ac:dyDescent="0.3">
      <c r="BS56964" s="24">
        <f t="shared" si="1212"/>
        <v>-2.5</v>
      </c>
    </row>
    <row r="56965" spans="71:71" x14ac:dyDescent="0.3">
      <c r="BS56965" s="24">
        <f t="shared" si="1212"/>
        <v>-2.5</v>
      </c>
    </row>
    <row r="56966" spans="71:71" x14ac:dyDescent="0.3">
      <c r="BS56966" s="24">
        <f t="shared" si="1212"/>
        <v>-2.5</v>
      </c>
    </row>
    <row r="56967" spans="71:71" x14ac:dyDescent="0.3">
      <c r="BS56967" s="24">
        <f t="shared" si="1212"/>
        <v>-2.5</v>
      </c>
    </row>
    <row r="56968" spans="71:71" x14ac:dyDescent="0.3">
      <c r="BS56968" s="24">
        <f t="shared" si="1212"/>
        <v>-2.5</v>
      </c>
    </row>
    <row r="56969" spans="71:71" x14ac:dyDescent="0.3">
      <c r="BS56969" s="24">
        <f t="shared" ref="BS56969:BS57032" si="1213">BR56969-2.5</f>
        <v>-2.5</v>
      </c>
    </row>
    <row r="56970" spans="71:71" x14ac:dyDescent="0.3">
      <c r="BS56970" s="24">
        <f t="shared" si="1213"/>
        <v>-2.5</v>
      </c>
    </row>
    <row r="56971" spans="71:71" x14ac:dyDescent="0.3">
      <c r="BS56971" s="24">
        <f t="shared" si="1213"/>
        <v>-2.5</v>
      </c>
    </row>
    <row r="56972" spans="71:71" x14ac:dyDescent="0.3">
      <c r="BS56972" s="24">
        <f t="shared" si="1213"/>
        <v>-2.5</v>
      </c>
    </row>
    <row r="56973" spans="71:71" x14ac:dyDescent="0.3">
      <c r="BS56973" s="24">
        <f t="shared" si="1213"/>
        <v>-2.5</v>
      </c>
    </row>
    <row r="56974" spans="71:71" x14ac:dyDescent="0.3">
      <c r="BS56974" s="24">
        <f t="shared" si="1213"/>
        <v>-2.5</v>
      </c>
    </row>
    <row r="56975" spans="71:71" x14ac:dyDescent="0.3">
      <c r="BS56975" s="24">
        <f t="shared" si="1213"/>
        <v>-2.5</v>
      </c>
    </row>
    <row r="56976" spans="71:71" x14ac:dyDescent="0.3">
      <c r="BS56976" s="24">
        <f t="shared" si="1213"/>
        <v>-2.5</v>
      </c>
    </row>
    <row r="56977" spans="71:71" x14ac:dyDescent="0.3">
      <c r="BS56977" s="24">
        <f t="shared" si="1213"/>
        <v>-2.5</v>
      </c>
    </row>
    <row r="56978" spans="71:71" x14ac:dyDescent="0.3">
      <c r="BS56978" s="24">
        <f t="shared" si="1213"/>
        <v>-2.5</v>
      </c>
    </row>
    <row r="56979" spans="71:71" x14ac:dyDescent="0.3">
      <c r="BS56979" s="24">
        <f t="shared" si="1213"/>
        <v>-2.5</v>
      </c>
    </row>
    <row r="56980" spans="71:71" x14ac:dyDescent="0.3">
      <c r="BS56980" s="24">
        <f t="shared" si="1213"/>
        <v>-2.5</v>
      </c>
    </row>
    <row r="56981" spans="71:71" x14ac:dyDescent="0.3">
      <c r="BS56981" s="24">
        <f t="shared" si="1213"/>
        <v>-2.5</v>
      </c>
    </row>
    <row r="56982" spans="71:71" x14ac:dyDescent="0.3">
      <c r="BS56982" s="24">
        <f t="shared" si="1213"/>
        <v>-2.5</v>
      </c>
    </row>
    <row r="56983" spans="71:71" x14ac:dyDescent="0.3">
      <c r="BS56983" s="24">
        <f t="shared" si="1213"/>
        <v>-2.5</v>
      </c>
    </row>
    <row r="56984" spans="71:71" x14ac:dyDescent="0.3">
      <c r="BS56984" s="24">
        <f t="shared" si="1213"/>
        <v>-2.5</v>
      </c>
    </row>
    <row r="56985" spans="71:71" x14ac:dyDescent="0.3">
      <c r="BS56985" s="24">
        <f t="shared" si="1213"/>
        <v>-2.5</v>
      </c>
    </row>
    <row r="56986" spans="71:71" x14ac:dyDescent="0.3">
      <c r="BS56986" s="24">
        <f t="shared" si="1213"/>
        <v>-2.5</v>
      </c>
    </row>
    <row r="56987" spans="71:71" x14ac:dyDescent="0.3">
      <c r="BS56987" s="24">
        <f t="shared" si="1213"/>
        <v>-2.5</v>
      </c>
    </row>
    <row r="56988" spans="71:71" x14ac:dyDescent="0.3">
      <c r="BS56988" s="24">
        <f t="shared" si="1213"/>
        <v>-2.5</v>
      </c>
    </row>
    <row r="56989" spans="71:71" x14ac:dyDescent="0.3">
      <c r="BS56989" s="24">
        <f t="shared" si="1213"/>
        <v>-2.5</v>
      </c>
    </row>
    <row r="56990" spans="71:71" x14ac:dyDescent="0.3">
      <c r="BS56990" s="24">
        <f t="shared" si="1213"/>
        <v>-2.5</v>
      </c>
    </row>
    <row r="56991" spans="71:71" x14ac:dyDescent="0.3">
      <c r="BS56991" s="24">
        <f t="shared" si="1213"/>
        <v>-2.5</v>
      </c>
    </row>
    <row r="56992" spans="71:71" x14ac:dyDescent="0.3">
      <c r="BS56992" s="24">
        <f t="shared" si="1213"/>
        <v>-2.5</v>
      </c>
    </row>
    <row r="56993" spans="71:71" x14ac:dyDescent="0.3">
      <c r="BS56993" s="24">
        <f t="shared" si="1213"/>
        <v>-2.5</v>
      </c>
    </row>
    <row r="56994" spans="71:71" x14ac:dyDescent="0.3">
      <c r="BS56994" s="24">
        <f t="shared" si="1213"/>
        <v>-2.5</v>
      </c>
    </row>
    <row r="56995" spans="71:71" x14ac:dyDescent="0.3">
      <c r="BS56995" s="24">
        <f t="shared" si="1213"/>
        <v>-2.5</v>
      </c>
    </row>
    <row r="56996" spans="71:71" x14ac:dyDescent="0.3">
      <c r="BS56996" s="24">
        <f t="shared" si="1213"/>
        <v>-2.5</v>
      </c>
    </row>
    <row r="56997" spans="71:71" x14ac:dyDescent="0.3">
      <c r="BS56997" s="24">
        <f t="shared" si="1213"/>
        <v>-2.5</v>
      </c>
    </row>
    <row r="56998" spans="71:71" x14ac:dyDescent="0.3">
      <c r="BS56998" s="24">
        <f t="shared" si="1213"/>
        <v>-2.5</v>
      </c>
    </row>
    <row r="56999" spans="71:71" x14ac:dyDescent="0.3">
      <c r="BS56999" s="24">
        <f t="shared" si="1213"/>
        <v>-2.5</v>
      </c>
    </row>
    <row r="57000" spans="71:71" x14ac:dyDescent="0.3">
      <c r="BS57000" s="24">
        <f t="shared" si="1213"/>
        <v>-2.5</v>
      </c>
    </row>
    <row r="57001" spans="71:71" x14ac:dyDescent="0.3">
      <c r="BS57001" s="24">
        <f t="shared" si="1213"/>
        <v>-2.5</v>
      </c>
    </row>
    <row r="57002" spans="71:71" x14ac:dyDescent="0.3">
      <c r="BS57002" s="24">
        <f t="shared" si="1213"/>
        <v>-2.5</v>
      </c>
    </row>
    <row r="57003" spans="71:71" x14ac:dyDescent="0.3">
      <c r="BS57003" s="24">
        <f t="shared" si="1213"/>
        <v>-2.5</v>
      </c>
    </row>
    <row r="57004" spans="71:71" x14ac:dyDescent="0.3">
      <c r="BS57004" s="24">
        <f t="shared" si="1213"/>
        <v>-2.5</v>
      </c>
    </row>
    <row r="57005" spans="71:71" x14ac:dyDescent="0.3">
      <c r="BS57005" s="24">
        <f t="shared" si="1213"/>
        <v>-2.5</v>
      </c>
    </row>
    <row r="57006" spans="71:71" x14ac:dyDescent="0.3">
      <c r="BS57006" s="24">
        <f t="shared" si="1213"/>
        <v>-2.5</v>
      </c>
    </row>
    <row r="57007" spans="71:71" x14ac:dyDescent="0.3">
      <c r="BS57007" s="24">
        <f t="shared" si="1213"/>
        <v>-2.5</v>
      </c>
    </row>
    <row r="57008" spans="71:71" x14ac:dyDescent="0.3">
      <c r="BS57008" s="24">
        <f t="shared" si="1213"/>
        <v>-2.5</v>
      </c>
    </row>
    <row r="57009" spans="71:71" x14ac:dyDescent="0.3">
      <c r="BS57009" s="24">
        <f t="shared" si="1213"/>
        <v>-2.5</v>
      </c>
    </row>
    <row r="57010" spans="71:71" x14ac:dyDescent="0.3">
      <c r="BS57010" s="24">
        <f t="shared" si="1213"/>
        <v>-2.5</v>
      </c>
    </row>
    <row r="57011" spans="71:71" x14ac:dyDescent="0.3">
      <c r="BS57011" s="24">
        <f t="shared" si="1213"/>
        <v>-2.5</v>
      </c>
    </row>
    <row r="57012" spans="71:71" x14ac:dyDescent="0.3">
      <c r="BS57012" s="24">
        <f t="shared" si="1213"/>
        <v>-2.5</v>
      </c>
    </row>
    <row r="57013" spans="71:71" x14ac:dyDescent="0.3">
      <c r="BS57013" s="24">
        <f t="shared" si="1213"/>
        <v>-2.5</v>
      </c>
    </row>
    <row r="57014" spans="71:71" x14ac:dyDescent="0.3">
      <c r="BS57014" s="24">
        <f t="shared" si="1213"/>
        <v>-2.5</v>
      </c>
    </row>
    <row r="57015" spans="71:71" x14ac:dyDescent="0.3">
      <c r="BS57015" s="24">
        <f t="shared" si="1213"/>
        <v>-2.5</v>
      </c>
    </row>
    <row r="57016" spans="71:71" x14ac:dyDescent="0.3">
      <c r="BS57016" s="24">
        <f t="shared" si="1213"/>
        <v>-2.5</v>
      </c>
    </row>
    <row r="57017" spans="71:71" x14ac:dyDescent="0.3">
      <c r="BS57017" s="24">
        <f t="shared" si="1213"/>
        <v>-2.5</v>
      </c>
    </row>
    <row r="57018" spans="71:71" x14ac:dyDescent="0.3">
      <c r="BS57018" s="24">
        <f t="shared" si="1213"/>
        <v>-2.5</v>
      </c>
    </row>
    <row r="57019" spans="71:71" x14ac:dyDescent="0.3">
      <c r="BS57019" s="24">
        <f t="shared" si="1213"/>
        <v>-2.5</v>
      </c>
    </row>
    <row r="57020" spans="71:71" x14ac:dyDescent="0.3">
      <c r="BS57020" s="24">
        <f t="shared" si="1213"/>
        <v>-2.5</v>
      </c>
    </row>
    <row r="57021" spans="71:71" x14ac:dyDescent="0.3">
      <c r="BS57021" s="24">
        <f t="shared" si="1213"/>
        <v>-2.5</v>
      </c>
    </row>
    <row r="57022" spans="71:71" x14ac:dyDescent="0.3">
      <c r="BS57022" s="24">
        <f t="shared" si="1213"/>
        <v>-2.5</v>
      </c>
    </row>
    <row r="57023" spans="71:71" x14ac:dyDescent="0.3">
      <c r="BS57023" s="24">
        <f t="shared" si="1213"/>
        <v>-2.5</v>
      </c>
    </row>
    <row r="57024" spans="71:71" x14ac:dyDescent="0.3">
      <c r="BS57024" s="24">
        <f t="shared" si="1213"/>
        <v>-2.5</v>
      </c>
    </row>
    <row r="57025" spans="71:71" x14ac:dyDescent="0.3">
      <c r="BS57025" s="24">
        <f t="shared" si="1213"/>
        <v>-2.5</v>
      </c>
    </row>
    <row r="57026" spans="71:71" x14ac:dyDescent="0.3">
      <c r="BS57026" s="24">
        <f t="shared" si="1213"/>
        <v>-2.5</v>
      </c>
    </row>
    <row r="57027" spans="71:71" x14ac:dyDescent="0.3">
      <c r="BS57027" s="24">
        <f t="shared" si="1213"/>
        <v>-2.5</v>
      </c>
    </row>
    <row r="57028" spans="71:71" x14ac:dyDescent="0.3">
      <c r="BS57028" s="24">
        <f t="shared" si="1213"/>
        <v>-2.5</v>
      </c>
    </row>
    <row r="57029" spans="71:71" x14ac:dyDescent="0.3">
      <c r="BS57029" s="24">
        <f t="shared" si="1213"/>
        <v>-2.5</v>
      </c>
    </row>
    <row r="57030" spans="71:71" x14ac:dyDescent="0.3">
      <c r="BS57030" s="24">
        <f t="shared" si="1213"/>
        <v>-2.5</v>
      </c>
    </row>
    <row r="57031" spans="71:71" x14ac:dyDescent="0.3">
      <c r="BS57031" s="24">
        <f t="shared" si="1213"/>
        <v>-2.5</v>
      </c>
    </row>
    <row r="57032" spans="71:71" x14ac:dyDescent="0.3">
      <c r="BS57032" s="24">
        <f t="shared" si="1213"/>
        <v>-2.5</v>
      </c>
    </row>
    <row r="57033" spans="71:71" x14ac:dyDescent="0.3">
      <c r="BS57033" s="24">
        <f t="shared" ref="BS57033:BS57096" si="1214">BR57033-2.5</f>
        <v>-2.5</v>
      </c>
    </row>
    <row r="57034" spans="71:71" x14ac:dyDescent="0.3">
      <c r="BS57034" s="24">
        <f t="shared" si="1214"/>
        <v>-2.5</v>
      </c>
    </row>
    <row r="57035" spans="71:71" x14ac:dyDescent="0.3">
      <c r="BS57035" s="24">
        <f t="shared" si="1214"/>
        <v>-2.5</v>
      </c>
    </row>
    <row r="57036" spans="71:71" x14ac:dyDescent="0.3">
      <c r="BS57036" s="24">
        <f t="shared" si="1214"/>
        <v>-2.5</v>
      </c>
    </row>
    <row r="57037" spans="71:71" x14ac:dyDescent="0.3">
      <c r="BS57037" s="24">
        <f t="shared" si="1214"/>
        <v>-2.5</v>
      </c>
    </row>
    <row r="57038" spans="71:71" x14ac:dyDescent="0.3">
      <c r="BS57038" s="24">
        <f t="shared" si="1214"/>
        <v>-2.5</v>
      </c>
    </row>
    <row r="57039" spans="71:71" x14ac:dyDescent="0.3">
      <c r="BS57039" s="24">
        <f t="shared" si="1214"/>
        <v>-2.5</v>
      </c>
    </row>
    <row r="57040" spans="71:71" x14ac:dyDescent="0.3">
      <c r="BS57040" s="24">
        <f t="shared" si="1214"/>
        <v>-2.5</v>
      </c>
    </row>
    <row r="57041" spans="71:71" x14ac:dyDescent="0.3">
      <c r="BS57041" s="24">
        <f t="shared" si="1214"/>
        <v>-2.5</v>
      </c>
    </row>
    <row r="57042" spans="71:71" x14ac:dyDescent="0.3">
      <c r="BS57042" s="24">
        <f t="shared" si="1214"/>
        <v>-2.5</v>
      </c>
    </row>
    <row r="57043" spans="71:71" x14ac:dyDescent="0.3">
      <c r="BS57043" s="24">
        <f t="shared" si="1214"/>
        <v>-2.5</v>
      </c>
    </row>
    <row r="57044" spans="71:71" x14ac:dyDescent="0.3">
      <c r="BS57044" s="24">
        <f t="shared" si="1214"/>
        <v>-2.5</v>
      </c>
    </row>
    <row r="57045" spans="71:71" x14ac:dyDescent="0.3">
      <c r="BS57045" s="24">
        <f t="shared" si="1214"/>
        <v>-2.5</v>
      </c>
    </row>
    <row r="57046" spans="71:71" x14ac:dyDescent="0.3">
      <c r="BS57046" s="24">
        <f t="shared" si="1214"/>
        <v>-2.5</v>
      </c>
    </row>
    <row r="57047" spans="71:71" x14ac:dyDescent="0.3">
      <c r="BS57047" s="24">
        <f t="shared" si="1214"/>
        <v>-2.5</v>
      </c>
    </row>
    <row r="57048" spans="71:71" x14ac:dyDescent="0.3">
      <c r="BS57048" s="24">
        <f t="shared" si="1214"/>
        <v>-2.5</v>
      </c>
    </row>
    <row r="57049" spans="71:71" x14ac:dyDescent="0.3">
      <c r="BS57049" s="24">
        <f t="shared" si="1214"/>
        <v>-2.5</v>
      </c>
    </row>
    <row r="57050" spans="71:71" x14ac:dyDescent="0.3">
      <c r="BS57050" s="24">
        <f t="shared" si="1214"/>
        <v>-2.5</v>
      </c>
    </row>
    <row r="57051" spans="71:71" x14ac:dyDescent="0.3">
      <c r="BS57051" s="24">
        <f t="shared" si="1214"/>
        <v>-2.5</v>
      </c>
    </row>
    <row r="57052" spans="71:71" x14ac:dyDescent="0.3">
      <c r="BS57052" s="24">
        <f t="shared" si="1214"/>
        <v>-2.5</v>
      </c>
    </row>
    <row r="57053" spans="71:71" x14ac:dyDescent="0.3">
      <c r="BS57053" s="24">
        <f t="shared" si="1214"/>
        <v>-2.5</v>
      </c>
    </row>
    <row r="57054" spans="71:71" x14ac:dyDescent="0.3">
      <c r="BS57054" s="24">
        <f t="shared" si="1214"/>
        <v>-2.5</v>
      </c>
    </row>
    <row r="57055" spans="71:71" x14ac:dyDescent="0.3">
      <c r="BS57055" s="24">
        <f t="shared" si="1214"/>
        <v>-2.5</v>
      </c>
    </row>
    <row r="57056" spans="71:71" x14ac:dyDescent="0.3">
      <c r="BS57056" s="24">
        <f t="shared" si="1214"/>
        <v>-2.5</v>
      </c>
    </row>
    <row r="57057" spans="71:71" x14ac:dyDescent="0.3">
      <c r="BS57057" s="24">
        <f t="shared" si="1214"/>
        <v>-2.5</v>
      </c>
    </row>
    <row r="57058" spans="71:71" x14ac:dyDescent="0.3">
      <c r="BS57058" s="24">
        <f t="shared" si="1214"/>
        <v>-2.5</v>
      </c>
    </row>
    <row r="57059" spans="71:71" x14ac:dyDescent="0.3">
      <c r="BS57059" s="24">
        <f t="shared" si="1214"/>
        <v>-2.5</v>
      </c>
    </row>
    <row r="57060" spans="71:71" x14ac:dyDescent="0.3">
      <c r="BS57060" s="24">
        <f t="shared" si="1214"/>
        <v>-2.5</v>
      </c>
    </row>
    <row r="57061" spans="71:71" x14ac:dyDescent="0.3">
      <c r="BS57061" s="24">
        <f t="shared" si="1214"/>
        <v>-2.5</v>
      </c>
    </row>
    <row r="57062" spans="71:71" x14ac:dyDescent="0.3">
      <c r="BS57062" s="24">
        <f t="shared" si="1214"/>
        <v>-2.5</v>
      </c>
    </row>
    <row r="57063" spans="71:71" x14ac:dyDescent="0.3">
      <c r="BS57063" s="24">
        <f t="shared" si="1214"/>
        <v>-2.5</v>
      </c>
    </row>
    <row r="57064" spans="71:71" x14ac:dyDescent="0.3">
      <c r="BS57064" s="24">
        <f t="shared" si="1214"/>
        <v>-2.5</v>
      </c>
    </row>
    <row r="57065" spans="71:71" x14ac:dyDescent="0.3">
      <c r="BS57065" s="24">
        <f t="shared" si="1214"/>
        <v>-2.5</v>
      </c>
    </row>
    <row r="57066" spans="71:71" x14ac:dyDescent="0.3">
      <c r="BS57066" s="24">
        <f t="shared" si="1214"/>
        <v>-2.5</v>
      </c>
    </row>
    <row r="57067" spans="71:71" x14ac:dyDescent="0.3">
      <c r="BS57067" s="24">
        <f t="shared" si="1214"/>
        <v>-2.5</v>
      </c>
    </row>
    <row r="57068" spans="71:71" x14ac:dyDescent="0.3">
      <c r="BS57068" s="24">
        <f t="shared" si="1214"/>
        <v>-2.5</v>
      </c>
    </row>
    <row r="57069" spans="71:71" x14ac:dyDescent="0.3">
      <c r="BS57069" s="24">
        <f t="shared" si="1214"/>
        <v>-2.5</v>
      </c>
    </row>
    <row r="57070" spans="71:71" x14ac:dyDescent="0.3">
      <c r="BS57070" s="24">
        <f t="shared" si="1214"/>
        <v>-2.5</v>
      </c>
    </row>
    <row r="57071" spans="71:71" x14ac:dyDescent="0.3">
      <c r="BS57071" s="24">
        <f t="shared" si="1214"/>
        <v>-2.5</v>
      </c>
    </row>
    <row r="57072" spans="71:71" x14ac:dyDescent="0.3">
      <c r="BS57072" s="24">
        <f t="shared" si="1214"/>
        <v>-2.5</v>
      </c>
    </row>
    <row r="57073" spans="71:71" x14ac:dyDescent="0.3">
      <c r="BS57073" s="24">
        <f t="shared" si="1214"/>
        <v>-2.5</v>
      </c>
    </row>
    <row r="57074" spans="71:71" x14ac:dyDescent="0.3">
      <c r="BS57074" s="24">
        <f t="shared" si="1214"/>
        <v>-2.5</v>
      </c>
    </row>
    <row r="57075" spans="71:71" x14ac:dyDescent="0.3">
      <c r="BS57075" s="24">
        <f t="shared" si="1214"/>
        <v>-2.5</v>
      </c>
    </row>
    <row r="57076" spans="71:71" x14ac:dyDescent="0.3">
      <c r="BS57076" s="24">
        <f t="shared" si="1214"/>
        <v>-2.5</v>
      </c>
    </row>
    <row r="57077" spans="71:71" x14ac:dyDescent="0.3">
      <c r="BS57077" s="24">
        <f t="shared" si="1214"/>
        <v>-2.5</v>
      </c>
    </row>
    <row r="57078" spans="71:71" x14ac:dyDescent="0.3">
      <c r="BS57078" s="24">
        <f t="shared" si="1214"/>
        <v>-2.5</v>
      </c>
    </row>
    <row r="57079" spans="71:71" x14ac:dyDescent="0.3">
      <c r="BS57079" s="24">
        <f t="shared" si="1214"/>
        <v>-2.5</v>
      </c>
    </row>
    <row r="57080" spans="71:71" x14ac:dyDescent="0.3">
      <c r="BS57080" s="24">
        <f t="shared" si="1214"/>
        <v>-2.5</v>
      </c>
    </row>
    <row r="57081" spans="71:71" x14ac:dyDescent="0.3">
      <c r="BS57081" s="24">
        <f t="shared" si="1214"/>
        <v>-2.5</v>
      </c>
    </row>
    <row r="57082" spans="71:71" x14ac:dyDescent="0.3">
      <c r="BS57082" s="24">
        <f t="shared" si="1214"/>
        <v>-2.5</v>
      </c>
    </row>
    <row r="57083" spans="71:71" x14ac:dyDescent="0.3">
      <c r="BS57083" s="24">
        <f t="shared" si="1214"/>
        <v>-2.5</v>
      </c>
    </row>
    <row r="57084" spans="71:71" x14ac:dyDescent="0.3">
      <c r="BS57084" s="24">
        <f t="shared" si="1214"/>
        <v>-2.5</v>
      </c>
    </row>
    <row r="57085" spans="71:71" x14ac:dyDescent="0.3">
      <c r="BS57085" s="24">
        <f t="shared" si="1214"/>
        <v>-2.5</v>
      </c>
    </row>
    <row r="57086" spans="71:71" x14ac:dyDescent="0.3">
      <c r="BS57086" s="24">
        <f t="shared" si="1214"/>
        <v>-2.5</v>
      </c>
    </row>
    <row r="57087" spans="71:71" x14ac:dyDescent="0.3">
      <c r="BS57087" s="24">
        <f t="shared" si="1214"/>
        <v>-2.5</v>
      </c>
    </row>
    <row r="57088" spans="71:71" x14ac:dyDescent="0.3">
      <c r="BS57088" s="24">
        <f t="shared" si="1214"/>
        <v>-2.5</v>
      </c>
    </row>
    <row r="57089" spans="71:71" x14ac:dyDescent="0.3">
      <c r="BS57089" s="24">
        <f t="shared" si="1214"/>
        <v>-2.5</v>
      </c>
    </row>
    <row r="57090" spans="71:71" x14ac:dyDescent="0.3">
      <c r="BS57090" s="24">
        <f t="shared" si="1214"/>
        <v>-2.5</v>
      </c>
    </row>
    <row r="57091" spans="71:71" x14ac:dyDescent="0.3">
      <c r="BS57091" s="24">
        <f t="shared" si="1214"/>
        <v>-2.5</v>
      </c>
    </row>
    <row r="57092" spans="71:71" x14ac:dyDescent="0.3">
      <c r="BS57092" s="24">
        <f t="shared" si="1214"/>
        <v>-2.5</v>
      </c>
    </row>
    <row r="57093" spans="71:71" x14ac:dyDescent="0.3">
      <c r="BS57093" s="24">
        <f t="shared" si="1214"/>
        <v>-2.5</v>
      </c>
    </row>
    <row r="57094" spans="71:71" x14ac:dyDescent="0.3">
      <c r="BS57094" s="24">
        <f t="shared" si="1214"/>
        <v>-2.5</v>
      </c>
    </row>
    <row r="57095" spans="71:71" x14ac:dyDescent="0.3">
      <c r="BS57095" s="24">
        <f t="shared" si="1214"/>
        <v>-2.5</v>
      </c>
    </row>
    <row r="57096" spans="71:71" x14ac:dyDescent="0.3">
      <c r="BS57096" s="24">
        <f t="shared" si="1214"/>
        <v>-2.5</v>
      </c>
    </row>
    <row r="57097" spans="71:71" x14ac:dyDescent="0.3">
      <c r="BS57097" s="24">
        <f t="shared" ref="BS57097:BS57160" si="1215">BR57097-2.5</f>
        <v>-2.5</v>
      </c>
    </row>
    <row r="57098" spans="71:71" x14ac:dyDescent="0.3">
      <c r="BS57098" s="24">
        <f t="shared" si="1215"/>
        <v>-2.5</v>
      </c>
    </row>
    <row r="57099" spans="71:71" x14ac:dyDescent="0.3">
      <c r="BS57099" s="24">
        <f t="shared" si="1215"/>
        <v>-2.5</v>
      </c>
    </row>
    <row r="57100" spans="71:71" x14ac:dyDescent="0.3">
      <c r="BS57100" s="24">
        <f t="shared" si="1215"/>
        <v>-2.5</v>
      </c>
    </row>
    <row r="57101" spans="71:71" x14ac:dyDescent="0.3">
      <c r="BS57101" s="24">
        <f t="shared" si="1215"/>
        <v>-2.5</v>
      </c>
    </row>
    <row r="57102" spans="71:71" x14ac:dyDescent="0.3">
      <c r="BS57102" s="24">
        <f t="shared" si="1215"/>
        <v>-2.5</v>
      </c>
    </row>
    <row r="57103" spans="71:71" x14ac:dyDescent="0.3">
      <c r="BS57103" s="24">
        <f t="shared" si="1215"/>
        <v>-2.5</v>
      </c>
    </row>
    <row r="57104" spans="71:71" x14ac:dyDescent="0.3">
      <c r="BS57104" s="24">
        <f t="shared" si="1215"/>
        <v>-2.5</v>
      </c>
    </row>
    <row r="57105" spans="71:71" x14ac:dyDescent="0.3">
      <c r="BS57105" s="24">
        <f t="shared" si="1215"/>
        <v>-2.5</v>
      </c>
    </row>
    <row r="57106" spans="71:71" x14ac:dyDescent="0.3">
      <c r="BS57106" s="24">
        <f t="shared" si="1215"/>
        <v>-2.5</v>
      </c>
    </row>
    <row r="57107" spans="71:71" x14ac:dyDescent="0.3">
      <c r="BS57107" s="24">
        <f t="shared" si="1215"/>
        <v>-2.5</v>
      </c>
    </row>
    <row r="57108" spans="71:71" x14ac:dyDescent="0.3">
      <c r="BS57108" s="24">
        <f t="shared" si="1215"/>
        <v>-2.5</v>
      </c>
    </row>
    <row r="57109" spans="71:71" x14ac:dyDescent="0.3">
      <c r="BS57109" s="24">
        <f t="shared" si="1215"/>
        <v>-2.5</v>
      </c>
    </row>
    <row r="57110" spans="71:71" x14ac:dyDescent="0.3">
      <c r="BS57110" s="24">
        <f t="shared" si="1215"/>
        <v>-2.5</v>
      </c>
    </row>
    <row r="57111" spans="71:71" x14ac:dyDescent="0.3">
      <c r="BS57111" s="24">
        <f t="shared" si="1215"/>
        <v>-2.5</v>
      </c>
    </row>
    <row r="57112" spans="71:71" x14ac:dyDescent="0.3">
      <c r="BS57112" s="24">
        <f t="shared" si="1215"/>
        <v>-2.5</v>
      </c>
    </row>
    <row r="57113" spans="71:71" x14ac:dyDescent="0.3">
      <c r="BS57113" s="24">
        <f t="shared" si="1215"/>
        <v>-2.5</v>
      </c>
    </row>
    <row r="57114" spans="71:71" x14ac:dyDescent="0.3">
      <c r="BS57114" s="24">
        <f t="shared" si="1215"/>
        <v>-2.5</v>
      </c>
    </row>
    <row r="57115" spans="71:71" x14ac:dyDescent="0.3">
      <c r="BS57115" s="24">
        <f t="shared" si="1215"/>
        <v>-2.5</v>
      </c>
    </row>
    <row r="57116" spans="71:71" x14ac:dyDescent="0.3">
      <c r="BS57116" s="24">
        <f t="shared" si="1215"/>
        <v>-2.5</v>
      </c>
    </row>
    <row r="57117" spans="71:71" x14ac:dyDescent="0.3">
      <c r="BS57117" s="24">
        <f t="shared" si="1215"/>
        <v>-2.5</v>
      </c>
    </row>
    <row r="57118" spans="71:71" x14ac:dyDescent="0.3">
      <c r="BS57118" s="24">
        <f t="shared" si="1215"/>
        <v>-2.5</v>
      </c>
    </row>
    <row r="57119" spans="71:71" x14ac:dyDescent="0.3">
      <c r="BS57119" s="24">
        <f t="shared" si="1215"/>
        <v>-2.5</v>
      </c>
    </row>
    <row r="57120" spans="71:71" x14ac:dyDescent="0.3">
      <c r="BS57120" s="24">
        <f t="shared" si="1215"/>
        <v>-2.5</v>
      </c>
    </row>
    <row r="57121" spans="71:71" x14ac:dyDescent="0.3">
      <c r="BS57121" s="24">
        <f t="shared" si="1215"/>
        <v>-2.5</v>
      </c>
    </row>
    <row r="57122" spans="71:71" x14ac:dyDescent="0.3">
      <c r="BS57122" s="24">
        <f t="shared" si="1215"/>
        <v>-2.5</v>
      </c>
    </row>
    <row r="57123" spans="71:71" x14ac:dyDescent="0.3">
      <c r="BS57123" s="24">
        <f t="shared" si="1215"/>
        <v>-2.5</v>
      </c>
    </row>
    <row r="57124" spans="71:71" x14ac:dyDescent="0.3">
      <c r="BS57124" s="24">
        <f t="shared" si="1215"/>
        <v>-2.5</v>
      </c>
    </row>
    <row r="57125" spans="71:71" x14ac:dyDescent="0.3">
      <c r="BS57125" s="24">
        <f t="shared" si="1215"/>
        <v>-2.5</v>
      </c>
    </row>
    <row r="57126" spans="71:71" x14ac:dyDescent="0.3">
      <c r="BS57126" s="24">
        <f t="shared" si="1215"/>
        <v>-2.5</v>
      </c>
    </row>
    <row r="57127" spans="71:71" x14ac:dyDescent="0.3">
      <c r="BS57127" s="24">
        <f t="shared" si="1215"/>
        <v>-2.5</v>
      </c>
    </row>
    <row r="57128" spans="71:71" x14ac:dyDescent="0.3">
      <c r="BS57128" s="24">
        <f t="shared" si="1215"/>
        <v>-2.5</v>
      </c>
    </row>
    <row r="57129" spans="71:71" x14ac:dyDescent="0.3">
      <c r="BS57129" s="24">
        <f t="shared" si="1215"/>
        <v>-2.5</v>
      </c>
    </row>
    <row r="57130" spans="71:71" x14ac:dyDescent="0.3">
      <c r="BS57130" s="24">
        <f t="shared" si="1215"/>
        <v>-2.5</v>
      </c>
    </row>
    <row r="57131" spans="71:71" x14ac:dyDescent="0.3">
      <c r="BS57131" s="24">
        <f t="shared" si="1215"/>
        <v>-2.5</v>
      </c>
    </row>
    <row r="57132" spans="71:71" x14ac:dyDescent="0.3">
      <c r="BS57132" s="24">
        <f t="shared" si="1215"/>
        <v>-2.5</v>
      </c>
    </row>
    <row r="57133" spans="71:71" x14ac:dyDescent="0.3">
      <c r="BS57133" s="24">
        <f t="shared" si="1215"/>
        <v>-2.5</v>
      </c>
    </row>
    <row r="57134" spans="71:71" x14ac:dyDescent="0.3">
      <c r="BS57134" s="24">
        <f t="shared" si="1215"/>
        <v>-2.5</v>
      </c>
    </row>
    <row r="57135" spans="71:71" x14ac:dyDescent="0.3">
      <c r="BS57135" s="24">
        <f t="shared" si="1215"/>
        <v>-2.5</v>
      </c>
    </row>
    <row r="57136" spans="71:71" x14ac:dyDescent="0.3">
      <c r="BS57136" s="24">
        <f t="shared" si="1215"/>
        <v>-2.5</v>
      </c>
    </row>
    <row r="57137" spans="71:71" x14ac:dyDescent="0.3">
      <c r="BS57137" s="24">
        <f t="shared" si="1215"/>
        <v>-2.5</v>
      </c>
    </row>
    <row r="57138" spans="71:71" x14ac:dyDescent="0.3">
      <c r="BS57138" s="24">
        <f t="shared" si="1215"/>
        <v>-2.5</v>
      </c>
    </row>
    <row r="57139" spans="71:71" x14ac:dyDescent="0.3">
      <c r="BS57139" s="24">
        <f t="shared" si="1215"/>
        <v>-2.5</v>
      </c>
    </row>
    <row r="57140" spans="71:71" x14ac:dyDescent="0.3">
      <c r="BS57140" s="24">
        <f t="shared" si="1215"/>
        <v>-2.5</v>
      </c>
    </row>
    <row r="57141" spans="71:71" x14ac:dyDescent="0.3">
      <c r="BS57141" s="24">
        <f t="shared" si="1215"/>
        <v>-2.5</v>
      </c>
    </row>
    <row r="57142" spans="71:71" x14ac:dyDescent="0.3">
      <c r="BS57142" s="24">
        <f t="shared" si="1215"/>
        <v>-2.5</v>
      </c>
    </row>
    <row r="57143" spans="71:71" x14ac:dyDescent="0.3">
      <c r="BS57143" s="24">
        <f t="shared" si="1215"/>
        <v>-2.5</v>
      </c>
    </row>
    <row r="57144" spans="71:71" x14ac:dyDescent="0.3">
      <c r="BS57144" s="24">
        <f t="shared" si="1215"/>
        <v>-2.5</v>
      </c>
    </row>
    <row r="57145" spans="71:71" x14ac:dyDescent="0.3">
      <c r="BS57145" s="24">
        <f t="shared" si="1215"/>
        <v>-2.5</v>
      </c>
    </row>
    <row r="57146" spans="71:71" x14ac:dyDescent="0.3">
      <c r="BS57146" s="24">
        <f t="shared" si="1215"/>
        <v>-2.5</v>
      </c>
    </row>
    <row r="57147" spans="71:71" x14ac:dyDescent="0.3">
      <c r="BS57147" s="24">
        <f t="shared" si="1215"/>
        <v>-2.5</v>
      </c>
    </row>
    <row r="57148" spans="71:71" x14ac:dyDescent="0.3">
      <c r="BS57148" s="24">
        <f t="shared" si="1215"/>
        <v>-2.5</v>
      </c>
    </row>
    <row r="57149" spans="71:71" x14ac:dyDescent="0.3">
      <c r="BS57149" s="24">
        <f t="shared" si="1215"/>
        <v>-2.5</v>
      </c>
    </row>
    <row r="57150" spans="71:71" x14ac:dyDescent="0.3">
      <c r="BS57150" s="24">
        <f t="shared" si="1215"/>
        <v>-2.5</v>
      </c>
    </row>
    <row r="57151" spans="71:71" x14ac:dyDescent="0.3">
      <c r="BS57151" s="24">
        <f t="shared" si="1215"/>
        <v>-2.5</v>
      </c>
    </row>
    <row r="57152" spans="71:71" x14ac:dyDescent="0.3">
      <c r="BS57152" s="24">
        <f t="shared" si="1215"/>
        <v>-2.5</v>
      </c>
    </row>
    <row r="57153" spans="71:71" x14ac:dyDescent="0.3">
      <c r="BS57153" s="24">
        <f t="shared" si="1215"/>
        <v>-2.5</v>
      </c>
    </row>
    <row r="57154" spans="71:71" x14ac:dyDescent="0.3">
      <c r="BS57154" s="24">
        <f t="shared" si="1215"/>
        <v>-2.5</v>
      </c>
    </row>
    <row r="57155" spans="71:71" x14ac:dyDescent="0.3">
      <c r="BS57155" s="24">
        <f t="shared" si="1215"/>
        <v>-2.5</v>
      </c>
    </row>
    <row r="57156" spans="71:71" x14ac:dyDescent="0.3">
      <c r="BS57156" s="24">
        <f t="shared" si="1215"/>
        <v>-2.5</v>
      </c>
    </row>
    <row r="57157" spans="71:71" x14ac:dyDescent="0.3">
      <c r="BS57157" s="24">
        <f t="shared" si="1215"/>
        <v>-2.5</v>
      </c>
    </row>
    <row r="57158" spans="71:71" x14ac:dyDescent="0.3">
      <c r="BS57158" s="24">
        <f t="shared" si="1215"/>
        <v>-2.5</v>
      </c>
    </row>
    <row r="57159" spans="71:71" x14ac:dyDescent="0.3">
      <c r="BS57159" s="24">
        <f t="shared" si="1215"/>
        <v>-2.5</v>
      </c>
    </row>
    <row r="57160" spans="71:71" x14ac:dyDescent="0.3">
      <c r="BS57160" s="24">
        <f t="shared" si="1215"/>
        <v>-2.5</v>
      </c>
    </row>
    <row r="57161" spans="71:71" x14ac:dyDescent="0.3">
      <c r="BS57161" s="24">
        <f t="shared" ref="BS57161:BS57224" si="1216">BR57161-2.5</f>
        <v>-2.5</v>
      </c>
    </row>
    <row r="57162" spans="71:71" x14ac:dyDescent="0.3">
      <c r="BS57162" s="24">
        <f t="shared" si="1216"/>
        <v>-2.5</v>
      </c>
    </row>
    <row r="57163" spans="71:71" x14ac:dyDescent="0.3">
      <c r="BS57163" s="24">
        <f t="shared" si="1216"/>
        <v>-2.5</v>
      </c>
    </row>
    <row r="57164" spans="71:71" x14ac:dyDescent="0.3">
      <c r="BS57164" s="24">
        <f t="shared" si="1216"/>
        <v>-2.5</v>
      </c>
    </row>
    <row r="57165" spans="71:71" x14ac:dyDescent="0.3">
      <c r="BS57165" s="24">
        <f t="shared" si="1216"/>
        <v>-2.5</v>
      </c>
    </row>
    <row r="57166" spans="71:71" x14ac:dyDescent="0.3">
      <c r="BS57166" s="24">
        <f t="shared" si="1216"/>
        <v>-2.5</v>
      </c>
    </row>
    <row r="57167" spans="71:71" x14ac:dyDescent="0.3">
      <c r="BS57167" s="24">
        <f t="shared" si="1216"/>
        <v>-2.5</v>
      </c>
    </row>
    <row r="57168" spans="71:71" x14ac:dyDescent="0.3">
      <c r="BS57168" s="24">
        <f t="shared" si="1216"/>
        <v>-2.5</v>
      </c>
    </row>
    <row r="57169" spans="71:71" x14ac:dyDescent="0.3">
      <c r="BS57169" s="24">
        <f t="shared" si="1216"/>
        <v>-2.5</v>
      </c>
    </row>
    <row r="57170" spans="71:71" x14ac:dyDescent="0.3">
      <c r="BS57170" s="24">
        <f t="shared" si="1216"/>
        <v>-2.5</v>
      </c>
    </row>
    <row r="57171" spans="71:71" x14ac:dyDescent="0.3">
      <c r="BS57171" s="24">
        <f t="shared" si="1216"/>
        <v>-2.5</v>
      </c>
    </row>
    <row r="57172" spans="71:71" x14ac:dyDescent="0.3">
      <c r="BS57172" s="24">
        <f t="shared" si="1216"/>
        <v>-2.5</v>
      </c>
    </row>
    <row r="57173" spans="71:71" x14ac:dyDescent="0.3">
      <c r="BS57173" s="24">
        <f t="shared" si="1216"/>
        <v>-2.5</v>
      </c>
    </row>
    <row r="57174" spans="71:71" x14ac:dyDescent="0.3">
      <c r="BS57174" s="24">
        <f t="shared" si="1216"/>
        <v>-2.5</v>
      </c>
    </row>
    <row r="57175" spans="71:71" x14ac:dyDescent="0.3">
      <c r="BS57175" s="24">
        <f t="shared" si="1216"/>
        <v>-2.5</v>
      </c>
    </row>
    <row r="57176" spans="71:71" x14ac:dyDescent="0.3">
      <c r="BS57176" s="24">
        <f t="shared" si="1216"/>
        <v>-2.5</v>
      </c>
    </row>
    <row r="57177" spans="71:71" x14ac:dyDescent="0.3">
      <c r="BS57177" s="24">
        <f t="shared" si="1216"/>
        <v>-2.5</v>
      </c>
    </row>
    <row r="57178" spans="71:71" x14ac:dyDescent="0.3">
      <c r="BS57178" s="24">
        <f t="shared" si="1216"/>
        <v>-2.5</v>
      </c>
    </row>
    <row r="57179" spans="71:71" x14ac:dyDescent="0.3">
      <c r="BS57179" s="24">
        <f t="shared" si="1216"/>
        <v>-2.5</v>
      </c>
    </row>
    <row r="57180" spans="71:71" x14ac:dyDescent="0.3">
      <c r="BS57180" s="24">
        <f t="shared" si="1216"/>
        <v>-2.5</v>
      </c>
    </row>
    <row r="57181" spans="71:71" x14ac:dyDescent="0.3">
      <c r="BS57181" s="24">
        <f t="shared" si="1216"/>
        <v>-2.5</v>
      </c>
    </row>
    <row r="57182" spans="71:71" x14ac:dyDescent="0.3">
      <c r="BS57182" s="24">
        <f t="shared" si="1216"/>
        <v>-2.5</v>
      </c>
    </row>
    <row r="57183" spans="71:71" x14ac:dyDescent="0.3">
      <c r="BS57183" s="24">
        <f t="shared" si="1216"/>
        <v>-2.5</v>
      </c>
    </row>
    <row r="57184" spans="71:71" x14ac:dyDescent="0.3">
      <c r="BS57184" s="24">
        <f t="shared" si="1216"/>
        <v>-2.5</v>
      </c>
    </row>
    <row r="57185" spans="71:71" x14ac:dyDescent="0.3">
      <c r="BS57185" s="24">
        <f t="shared" si="1216"/>
        <v>-2.5</v>
      </c>
    </row>
    <row r="57186" spans="71:71" x14ac:dyDescent="0.3">
      <c r="BS57186" s="24">
        <f t="shared" si="1216"/>
        <v>-2.5</v>
      </c>
    </row>
    <row r="57187" spans="71:71" x14ac:dyDescent="0.3">
      <c r="BS57187" s="24">
        <f t="shared" si="1216"/>
        <v>-2.5</v>
      </c>
    </row>
    <row r="57188" spans="71:71" x14ac:dyDescent="0.3">
      <c r="BS57188" s="24">
        <f t="shared" si="1216"/>
        <v>-2.5</v>
      </c>
    </row>
    <row r="57189" spans="71:71" x14ac:dyDescent="0.3">
      <c r="BS57189" s="24">
        <f t="shared" si="1216"/>
        <v>-2.5</v>
      </c>
    </row>
    <row r="57190" spans="71:71" x14ac:dyDescent="0.3">
      <c r="BS57190" s="24">
        <f t="shared" si="1216"/>
        <v>-2.5</v>
      </c>
    </row>
    <row r="57191" spans="71:71" x14ac:dyDescent="0.3">
      <c r="BS57191" s="24">
        <f t="shared" si="1216"/>
        <v>-2.5</v>
      </c>
    </row>
    <row r="57192" spans="71:71" x14ac:dyDescent="0.3">
      <c r="BS57192" s="24">
        <f t="shared" si="1216"/>
        <v>-2.5</v>
      </c>
    </row>
    <row r="57193" spans="71:71" x14ac:dyDescent="0.3">
      <c r="BS57193" s="24">
        <f t="shared" si="1216"/>
        <v>-2.5</v>
      </c>
    </row>
    <row r="57194" spans="71:71" x14ac:dyDescent="0.3">
      <c r="BS57194" s="24">
        <f t="shared" si="1216"/>
        <v>-2.5</v>
      </c>
    </row>
    <row r="57195" spans="71:71" x14ac:dyDescent="0.3">
      <c r="BS57195" s="24">
        <f t="shared" si="1216"/>
        <v>-2.5</v>
      </c>
    </row>
    <row r="57196" spans="71:71" x14ac:dyDescent="0.3">
      <c r="BS57196" s="24">
        <f t="shared" si="1216"/>
        <v>-2.5</v>
      </c>
    </row>
    <row r="57197" spans="71:71" x14ac:dyDescent="0.3">
      <c r="BS57197" s="24">
        <f t="shared" si="1216"/>
        <v>-2.5</v>
      </c>
    </row>
    <row r="57198" spans="71:71" x14ac:dyDescent="0.3">
      <c r="BS57198" s="24">
        <f t="shared" si="1216"/>
        <v>-2.5</v>
      </c>
    </row>
    <row r="57199" spans="71:71" x14ac:dyDescent="0.3">
      <c r="BS57199" s="24">
        <f t="shared" si="1216"/>
        <v>-2.5</v>
      </c>
    </row>
    <row r="57200" spans="71:71" x14ac:dyDescent="0.3">
      <c r="BS57200" s="24">
        <f t="shared" si="1216"/>
        <v>-2.5</v>
      </c>
    </row>
    <row r="57201" spans="71:71" x14ac:dyDescent="0.3">
      <c r="BS57201" s="24">
        <f t="shared" si="1216"/>
        <v>-2.5</v>
      </c>
    </row>
    <row r="57202" spans="71:71" x14ac:dyDescent="0.3">
      <c r="BS57202" s="24">
        <f t="shared" si="1216"/>
        <v>-2.5</v>
      </c>
    </row>
    <row r="57203" spans="71:71" x14ac:dyDescent="0.3">
      <c r="BS57203" s="24">
        <f t="shared" si="1216"/>
        <v>-2.5</v>
      </c>
    </row>
    <row r="57204" spans="71:71" x14ac:dyDescent="0.3">
      <c r="BS57204" s="24">
        <f t="shared" si="1216"/>
        <v>-2.5</v>
      </c>
    </row>
    <row r="57205" spans="71:71" x14ac:dyDescent="0.3">
      <c r="BS57205" s="24">
        <f t="shared" si="1216"/>
        <v>-2.5</v>
      </c>
    </row>
    <row r="57206" spans="71:71" x14ac:dyDescent="0.3">
      <c r="BS57206" s="24">
        <f t="shared" si="1216"/>
        <v>-2.5</v>
      </c>
    </row>
    <row r="57207" spans="71:71" x14ac:dyDescent="0.3">
      <c r="BS57207" s="24">
        <f t="shared" si="1216"/>
        <v>-2.5</v>
      </c>
    </row>
    <row r="57208" spans="71:71" x14ac:dyDescent="0.3">
      <c r="BS57208" s="24">
        <f t="shared" si="1216"/>
        <v>-2.5</v>
      </c>
    </row>
    <row r="57209" spans="71:71" x14ac:dyDescent="0.3">
      <c r="BS57209" s="24">
        <f t="shared" si="1216"/>
        <v>-2.5</v>
      </c>
    </row>
    <row r="57210" spans="71:71" x14ac:dyDescent="0.3">
      <c r="BS57210" s="24">
        <f t="shared" si="1216"/>
        <v>-2.5</v>
      </c>
    </row>
    <row r="57211" spans="71:71" x14ac:dyDescent="0.3">
      <c r="BS57211" s="24">
        <f t="shared" si="1216"/>
        <v>-2.5</v>
      </c>
    </row>
    <row r="57212" spans="71:71" x14ac:dyDescent="0.3">
      <c r="BS57212" s="24">
        <f t="shared" si="1216"/>
        <v>-2.5</v>
      </c>
    </row>
    <row r="57213" spans="71:71" x14ac:dyDescent="0.3">
      <c r="BS57213" s="24">
        <f t="shared" si="1216"/>
        <v>-2.5</v>
      </c>
    </row>
    <row r="57214" spans="71:71" x14ac:dyDescent="0.3">
      <c r="BS57214" s="24">
        <f t="shared" si="1216"/>
        <v>-2.5</v>
      </c>
    </row>
    <row r="57215" spans="71:71" x14ac:dyDescent="0.3">
      <c r="BS57215" s="24">
        <f t="shared" si="1216"/>
        <v>-2.5</v>
      </c>
    </row>
    <row r="57216" spans="71:71" x14ac:dyDescent="0.3">
      <c r="BS57216" s="24">
        <f t="shared" si="1216"/>
        <v>-2.5</v>
      </c>
    </row>
    <row r="57217" spans="71:71" x14ac:dyDescent="0.3">
      <c r="BS57217" s="24">
        <f t="shared" si="1216"/>
        <v>-2.5</v>
      </c>
    </row>
    <row r="57218" spans="71:71" x14ac:dyDescent="0.3">
      <c r="BS57218" s="24">
        <f t="shared" si="1216"/>
        <v>-2.5</v>
      </c>
    </row>
    <row r="57219" spans="71:71" x14ac:dyDescent="0.3">
      <c r="BS57219" s="24">
        <f t="shared" si="1216"/>
        <v>-2.5</v>
      </c>
    </row>
    <row r="57220" spans="71:71" x14ac:dyDescent="0.3">
      <c r="BS57220" s="24">
        <f t="shared" si="1216"/>
        <v>-2.5</v>
      </c>
    </row>
    <row r="57221" spans="71:71" x14ac:dyDescent="0.3">
      <c r="BS57221" s="24">
        <f t="shared" si="1216"/>
        <v>-2.5</v>
      </c>
    </row>
    <row r="57222" spans="71:71" x14ac:dyDescent="0.3">
      <c r="BS57222" s="24">
        <f t="shared" si="1216"/>
        <v>-2.5</v>
      </c>
    </row>
    <row r="57223" spans="71:71" x14ac:dyDescent="0.3">
      <c r="BS57223" s="24">
        <f t="shared" si="1216"/>
        <v>-2.5</v>
      </c>
    </row>
    <row r="57224" spans="71:71" x14ac:dyDescent="0.3">
      <c r="BS57224" s="24">
        <f t="shared" si="1216"/>
        <v>-2.5</v>
      </c>
    </row>
    <row r="57225" spans="71:71" x14ac:dyDescent="0.3">
      <c r="BS57225" s="24">
        <f t="shared" ref="BS57225:BS57288" si="1217">BR57225-2.5</f>
        <v>-2.5</v>
      </c>
    </row>
    <row r="57226" spans="71:71" x14ac:dyDescent="0.3">
      <c r="BS57226" s="24">
        <f t="shared" si="1217"/>
        <v>-2.5</v>
      </c>
    </row>
    <row r="57227" spans="71:71" x14ac:dyDescent="0.3">
      <c r="BS57227" s="24">
        <f t="shared" si="1217"/>
        <v>-2.5</v>
      </c>
    </row>
    <row r="57228" spans="71:71" x14ac:dyDescent="0.3">
      <c r="BS57228" s="24">
        <f t="shared" si="1217"/>
        <v>-2.5</v>
      </c>
    </row>
    <row r="57229" spans="71:71" x14ac:dyDescent="0.3">
      <c r="BS57229" s="24">
        <f t="shared" si="1217"/>
        <v>-2.5</v>
      </c>
    </row>
    <row r="57230" spans="71:71" x14ac:dyDescent="0.3">
      <c r="BS57230" s="24">
        <f t="shared" si="1217"/>
        <v>-2.5</v>
      </c>
    </row>
    <row r="57231" spans="71:71" x14ac:dyDescent="0.3">
      <c r="BS57231" s="24">
        <f t="shared" si="1217"/>
        <v>-2.5</v>
      </c>
    </row>
    <row r="57232" spans="71:71" x14ac:dyDescent="0.3">
      <c r="BS57232" s="24">
        <f t="shared" si="1217"/>
        <v>-2.5</v>
      </c>
    </row>
    <row r="57233" spans="71:71" x14ac:dyDescent="0.3">
      <c r="BS57233" s="24">
        <f t="shared" si="1217"/>
        <v>-2.5</v>
      </c>
    </row>
    <row r="57234" spans="71:71" x14ac:dyDescent="0.3">
      <c r="BS57234" s="24">
        <f t="shared" si="1217"/>
        <v>-2.5</v>
      </c>
    </row>
    <row r="57235" spans="71:71" x14ac:dyDescent="0.3">
      <c r="BS57235" s="24">
        <f t="shared" si="1217"/>
        <v>-2.5</v>
      </c>
    </row>
    <row r="57236" spans="71:71" x14ac:dyDescent="0.3">
      <c r="BS57236" s="24">
        <f t="shared" si="1217"/>
        <v>-2.5</v>
      </c>
    </row>
    <row r="57237" spans="71:71" x14ac:dyDescent="0.3">
      <c r="BS57237" s="24">
        <f t="shared" si="1217"/>
        <v>-2.5</v>
      </c>
    </row>
    <row r="57238" spans="71:71" x14ac:dyDescent="0.3">
      <c r="BS57238" s="24">
        <f t="shared" si="1217"/>
        <v>-2.5</v>
      </c>
    </row>
    <row r="57239" spans="71:71" x14ac:dyDescent="0.3">
      <c r="BS57239" s="24">
        <f t="shared" si="1217"/>
        <v>-2.5</v>
      </c>
    </row>
    <row r="57240" spans="71:71" x14ac:dyDescent="0.3">
      <c r="BS57240" s="24">
        <f t="shared" si="1217"/>
        <v>-2.5</v>
      </c>
    </row>
    <row r="57241" spans="71:71" x14ac:dyDescent="0.3">
      <c r="BS57241" s="24">
        <f t="shared" si="1217"/>
        <v>-2.5</v>
      </c>
    </row>
    <row r="57242" spans="71:71" x14ac:dyDescent="0.3">
      <c r="BS57242" s="24">
        <f t="shared" si="1217"/>
        <v>-2.5</v>
      </c>
    </row>
    <row r="57243" spans="71:71" x14ac:dyDescent="0.3">
      <c r="BS57243" s="24">
        <f t="shared" si="1217"/>
        <v>-2.5</v>
      </c>
    </row>
    <row r="57244" spans="71:71" x14ac:dyDescent="0.3">
      <c r="BS57244" s="24">
        <f t="shared" si="1217"/>
        <v>-2.5</v>
      </c>
    </row>
    <row r="57245" spans="71:71" x14ac:dyDescent="0.3">
      <c r="BS57245" s="24">
        <f t="shared" si="1217"/>
        <v>-2.5</v>
      </c>
    </row>
    <row r="57246" spans="71:71" x14ac:dyDescent="0.3">
      <c r="BS57246" s="24">
        <f t="shared" si="1217"/>
        <v>-2.5</v>
      </c>
    </row>
    <row r="57247" spans="71:71" x14ac:dyDescent="0.3">
      <c r="BS57247" s="24">
        <f t="shared" si="1217"/>
        <v>-2.5</v>
      </c>
    </row>
    <row r="57248" spans="71:71" x14ac:dyDescent="0.3">
      <c r="BS57248" s="24">
        <f t="shared" si="1217"/>
        <v>-2.5</v>
      </c>
    </row>
    <row r="57249" spans="71:71" x14ac:dyDescent="0.3">
      <c r="BS57249" s="24">
        <f t="shared" si="1217"/>
        <v>-2.5</v>
      </c>
    </row>
    <row r="57250" spans="71:71" x14ac:dyDescent="0.3">
      <c r="BS57250" s="24">
        <f t="shared" si="1217"/>
        <v>-2.5</v>
      </c>
    </row>
    <row r="57251" spans="71:71" x14ac:dyDescent="0.3">
      <c r="BS57251" s="24">
        <f t="shared" si="1217"/>
        <v>-2.5</v>
      </c>
    </row>
    <row r="57252" spans="71:71" x14ac:dyDescent="0.3">
      <c r="BS57252" s="24">
        <f t="shared" si="1217"/>
        <v>-2.5</v>
      </c>
    </row>
    <row r="57253" spans="71:71" x14ac:dyDescent="0.3">
      <c r="BS57253" s="24">
        <f t="shared" si="1217"/>
        <v>-2.5</v>
      </c>
    </row>
    <row r="57254" spans="71:71" x14ac:dyDescent="0.3">
      <c r="BS57254" s="24">
        <f t="shared" si="1217"/>
        <v>-2.5</v>
      </c>
    </row>
    <row r="57255" spans="71:71" x14ac:dyDescent="0.3">
      <c r="BS57255" s="24">
        <f t="shared" si="1217"/>
        <v>-2.5</v>
      </c>
    </row>
    <row r="57256" spans="71:71" x14ac:dyDescent="0.3">
      <c r="BS57256" s="24">
        <f t="shared" si="1217"/>
        <v>-2.5</v>
      </c>
    </row>
    <row r="57257" spans="71:71" x14ac:dyDescent="0.3">
      <c r="BS57257" s="24">
        <f t="shared" si="1217"/>
        <v>-2.5</v>
      </c>
    </row>
    <row r="57258" spans="71:71" x14ac:dyDescent="0.3">
      <c r="BS57258" s="24">
        <f t="shared" si="1217"/>
        <v>-2.5</v>
      </c>
    </row>
    <row r="57259" spans="71:71" x14ac:dyDescent="0.3">
      <c r="BS57259" s="24">
        <f t="shared" si="1217"/>
        <v>-2.5</v>
      </c>
    </row>
    <row r="57260" spans="71:71" x14ac:dyDescent="0.3">
      <c r="BS57260" s="24">
        <f t="shared" si="1217"/>
        <v>-2.5</v>
      </c>
    </row>
    <row r="57261" spans="71:71" x14ac:dyDescent="0.3">
      <c r="BS57261" s="24">
        <f t="shared" si="1217"/>
        <v>-2.5</v>
      </c>
    </row>
    <row r="57262" spans="71:71" x14ac:dyDescent="0.3">
      <c r="BS57262" s="24">
        <f t="shared" si="1217"/>
        <v>-2.5</v>
      </c>
    </row>
    <row r="57263" spans="71:71" x14ac:dyDescent="0.3">
      <c r="BS57263" s="24">
        <f t="shared" si="1217"/>
        <v>-2.5</v>
      </c>
    </row>
    <row r="57264" spans="71:71" x14ac:dyDescent="0.3">
      <c r="BS57264" s="24">
        <f t="shared" si="1217"/>
        <v>-2.5</v>
      </c>
    </row>
    <row r="57265" spans="71:71" x14ac:dyDescent="0.3">
      <c r="BS57265" s="24">
        <f t="shared" si="1217"/>
        <v>-2.5</v>
      </c>
    </row>
    <row r="57266" spans="71:71" x14ac:dyDescent="0.3">
      <c r="BS57266" s="24">
        <f t="shared" si="1217"/>
        <v>-2.5</v>
      </c>
    </row>
    <row r="57267" spans="71:71" x14ac:dyDescent="0.3">
      <c r="BS57267" s="24">
        <f t="shared" si="1217"/>
        <v>-2.5</v>
      </c>
    </row>
    <row r="57268" spans="71:71" x14ac:dyDescent="0.3">
      <c r="BS57268" s="24">
        <f t="shared" si="1217"/>
        <v>-2.5</v>
      </c>
    </row>
    <row r="57269" spans="71:71" x14ac:dyDescent="0.3">
      <c r="BS57269" s="24">
        <f t="shared" si="1217"/>
        <v>-2.5</v>
      </c>
    </row>
    <row r="57270" spans="71:71" x14ac:dyDescent="0.3">
      <c r="BS57270" s="24">
        <f t="shared" si="1217"/>
        <v>-2.5</v>
      </c>
    </row>
    <row r="57271" spans="71:71" x14ac:dyDescent="0.3">
      <c r="BS57271" s="24">
        <f t="shared" si="1217"/>
        <v>-2.5</v>
      </c>
    </row>
    <row r="57272" spans="71:71" x14ac:dyDescent="0.3">
      <c r="BS57272" s="24">
        <f t="shared" si="1217"/>
        <v>-2.5</v>
      </c>
    </row>
    <row r="57273" spans="71:71" x14ac:dyDescent="0.3">
      <c r="BS57273" s="24">
        <f t="shared" si="1217"/>
        <v>-2.5</v>
      </c>
    </row>
    <row r="57274" spans="71:71" x14ac:dyDescent="0.3">
      <c r="BS57274" s="24">
        <f t="shared" si="1217"/>
        <v>-2.5</v>
      </c>
    </row>
    <row r="57275" spans="71:71" x14ac:dyDescent="0.3">
      <c r="BS57275" s="24">
        <f t="shared" si="1217"/>
        <v>-2.5</v>
      </c>
    </row>
    <row r="57276" spans="71:71" x14ac:dyDescent="0.3">
      <c r="BS57276" s="24">
        <f t="shared" si="1217"/>
        <v>-2.5</v>
      </c>
    </row>
    <row r="57277" spans="71:71" x14ac:dyDescent="0.3">
      <c r="BS57277" s="24">
        <f t="shared" si="1217"/>
        <v>-2.5</v>
      </c>
    </row>
    <row r="57278" spans="71:71" x14ac:dyDescent="0.3">
      <c r="BS57278" s="24">
        <f t="shared" si="1217"/>
        <v>-2.5</v>
      </c>
    </row>
    <row r="57279" spans="71:71" x14ac:dyDescent="0.3">
      <c r="BS57279" s="24">
        <f t="shared" si="1217"/>
        <v>-2.5</v>
      </c>
    </row>
    <row r="57280" spans="71:71" x14ac:dyDescent="0.3">
      <c r="BS57280" s="24">
        <f t="shared" si="1217"/>
        <v>-2.5</v>
      </c>
    </row>
    <row r="57281" spans="71:71" x14ac:dyDescent="0.3">
      <c r="BS57281" s="24">
        <f t="shared" si="1217"/>
        <v>-2.5</v>
      </c>
    </row>
    <row r="57282" spans="71:71" x14ac:dyDescent="0.3">
      <c r="BS57282" s="24">
        <f t="shared" si="1217"/>
        <v>-2.5</v>
      </c>
    </row>
    <row r="57283" spans="71:71" x14ac:dyDescent="0.3">
      <c r="BS57283" s="24">
        <f t="shared" si="1217"/>
        <v>-2.5</v>
      </c>
    </row>
    <row r="57284" spans="71:71" x14ac:dyDescent="0.3">
      <c r="BS57284" s="24">
        <f t="shared" si="1217"/>
        <v>-2.5</v>
      </c>
    </row>
    <row r="57285" spans="71:71" x14ac:dyDescent="0.3">
      <c r="BS57285" s="24">
        <f t="shared" si="1217"/>
        <v>-2.5</v>
      </c>
    </row>
    <row r="57286" spans="71:71" x14ac:dyDescent="0.3">
      <c r="BS57286" s="24">
        <f t="shared" si="1217"/>
        <v>-2.5</v>
      </c>
    </row>
    <row r="57287" spans="71:71" x14ac:dyDescent="0.3">
      <c r="BS57287" s="24">
        <f t="shared" si="1217"/>
        <v>-2.5</v>
      </c>
    </row>
    <row r="57288" spans="71:71" x14ac:dyDescent="0.3">
      <c r="BS57288" s="24">
        <f t="shared" si="1217"/>
        <v>-2.5</v>
      </c>
    </row>
    <row r="57289" spans="71:71" x14ac:dyDescent="0.3">
      <c r="BS57289" s="24">
        <f t="shared" ref="BS57289:BS57352" si="1218">BR57289-2.5</f>
        <v>-2.5</v>
      </c>
    </row>
    <row r="57290" spans="71:71" x14ac:dyDescent="0.3">
      <c r="BS57290" s="24">
        <f t="shared" si="1218"/>
        <v>-2.5</v>
      </c>
    </row>
    <row r="57291" spans="71:71" x14ac:dyDescent="0.3">
      <c r="BS57291" s="24">
        <f t="shared" si="1218"/>
        <v>-2.5</v>
      </c>
    </row>
    <row r="57292" spans="71:71" x14ac:dyDescent="0.3">
      <c r="BS57292" s="24">
        <f t="shared" si="1218"/>
        <v>-2.5</v>
      </c>
    </row>
    <row r="57293" spans="71:71" x14ac:dyDescent="0.3">
      <c r="BS57293" s="24">
        <f t="shared" si="1218"/>
        <v>-2.5</v>
      </c>
    </row>
    <row r="57294" spans="71:71" x14ac:dyDescent="0.3">
      <c r="BS57294" s="24">
        <f t="shared" si="1218"/>
        <v>-2.5</v>
      </c>
    </row>
    <row r="57295" spans="71:71" x14ac:dyDescent="0.3">
      <c r="BS57295" s="24">
        <f t="shared" si="1218"/>
        <v>-2.5</v>
      </c>
    </row>
    <row r="57296" spans="71:71" x14ac:dyDescent="0.3">
      <c r="BS57296" s="24">
        <f t="shared" si="1218"/>
        <v>-2.5</v>
      </c>
    </row>
    <row r="57297" spans="71:71" x14ac:dyDescent="0.3">
      <c r="BS57297" s="24">
        <f t="shared" si="1218"/>
        <v>-2.5</v>
      </c>
    </row>
    <row r="57298" spans="71:71" x14ac:dyDescent="0.3">
      <c r="BS57298" s="24">
        <f t="shared" si="1218"/>
        <v>-2.5</v>
      </c>
    </row>
    <row r="57299" spans="71:71" x14ac:dyDescent="0.3">
      <c r="BS57299" s="24">
        <f t="shared" si="1218"/>
        <v>-2.5</v>
      </c>
    </row>
    <row r="57300" spans="71:71" x14ac:dyDescent="0.3">
      <c r="BS57300" s="24">
        <f t="shared" si="1218"/>
        <v>-2.5</v>
      </c>
    </row>
    <row r="57301" spans="71:71" x14ac:dyDescent="0.3">
      <c r="BS57301" s="24">
        <f t="shared" si="1218"/>
        <v>-2.5</v>
      </c>
    </row>
    <row r="57302" spans="71:71" x14ac:dyDescent="0.3">
      <c r="BS57302" s="24">
        <f t="shared" si="1218"/>
        <v>-2.5</v>
      </c>
    </row>
    <row r="57303" spans="71:71" x14ac:dyDescent="0.3">
      <c r="BS57303" s="24">
        <f t="shared" si="1218"/>
        <v>-2.5</v>
      </c>
    </row>
    <row r="57304" spans="71:71" x14ac:dyDescent="0.3">
      <c r="BS57304" s="24">
        <f t="shared" si="1218"/>
        <v>-2.5</v>
      </c>
    </row>
    <row r="57305" spans="71:71" x14ac:dyDescent="0.3">
      <c r="BS57305" s="24">
        <f t="shared" si="1218"/>
        <v>-2.5</v>
      </c>
    </row>
    <row r="57306" spans="71:71" x14ac:dyDescent="0.3">
      <c r="BS57306" s="24">
        <f t="shared" si="1218"/>
        <v>-2.5</v>
      </c>
    </row>
    <row r="57307" spans="71:71" x14ac:dyDescent="0.3">
      <c r="BS57307" s="24">
        <f t="shared" si="1218"/>
        <v>-2.5</v>
      </c>
    </row>
    <row r="57308" spans="71:71" x14ac:dyDescent="0.3">
      <c r="BS57308" s="24">
        <f t="shared" si="1218"/>
        <v>-2.5</v>
      </c>
    </row>
    <row r="57309" spans="71:71" x14ac:dyDescent="0.3">
      <c r="BS57309" s="24">
        <f t="shared" si="1218"/>
        <v>-2.5</v>
      </c>
    </row>
    <row r="57310" spans="71:71" x14ac:dyDescent="0.3">
      <c r="BS57310" s="24">
        <f t="shared" si="1218"/>
        <v>-2.5</v>
      </c>
    </row>
    <row r="57311" spans="71:71" x14ac:dyDescent="0.3">
      <c r="BS57311" s="24">
        <f t="shared" si="1218"/>
        <v>-2.5</v>
      </c>
    </row>
    <row r="57312" spans="71:71" x14ac:dyDescent="0.3">
      <c r="BS57312" s="24">
        <f t="shared" si="1218"/>
        <v>-2.5</v>
      </c>
    </row>
    <row r="57313" spans="71:71" x14ac:dyDescent="0.3">
      <c r="BS57313" s="24">
        <f t="shared" si="1218"/>
        <v>-2.5</v>
      </c>
    </row>
    <row r="57314" spans="71:71" x14ac:dyDescent="0.3">
      <c r="BS57314" s="24">
        <f t="shared" si="1218"/>
        <v>-2.5</v>
      </c>
    </row>
    <row r="57315" spans="71:71" x14ac:dyDescent="0.3">
      <c r="BS57315" s="24">
        <f t="shared" si="1218"/>
        <v>-2.5</v>
      </c>
    </row>
    <row r="57316" spans="71:71" x14ac:dyDescent="0.3">
      <c r="BS57316" s="24">
        <f t="shared" si="1218"/>
        <v>-2.5</v>
      </c>
    </row>
    <row r="57317" spans="71:71" x14ac:dyDescent="0.3">
      <c r="BS57317" s="24">
        <f t="shared" si="1218"/>
        <v>-2.5</v>
      </c>
    </row>
    <row r="57318" spans="71:71" x14ac:dyDescent="0.3">
      <c r="BS57318" s="24">
        <f t="shared" si="1218"/>
        <v>-2.5</v>
      </c>
    </row>
    <row r="57319" spans="71:71" x14ac:dyDescent="0.3">
      <c r="BS57319" s="24">
        <f t="shared" si="1218"/>
        <v>-2.5</v>
      </c>
    </row>
    <row r="57320" spans="71:71" x14ac:dyDescent="0.3">
      <c r="BS57320" s="24">
        <f t="shared" si="1218"/>
        <v>-2.5</v>
      </c>
    </row>
    <row r="57321" spans="71:71" x14ac:dyDescent="0.3">
      <c r="BS57321" s="24">
        <f t="shared" si="1218"/>
        <v>-2.5</v>
      </c>
    </row>
    <row r="57322" spans="71:71" x14ac:dyDescent="0.3">
      <c r="BS57322" s="24">
        <f t="shared" si="1218"/>
        <v>-2.5</v>
      </c>
    </row>
    <row r="57323" spans="71:71" x14ac:dyDescent="0.3">
      <c r="BS57323" s="24">
        <f t="shared" si="1218"/>
        <v>-2.5</v>
      </c>
    </row>
    <row r="57324" spans="71:71" x14ac:dyDescent="0.3">
      <c r="BS57324" s="24">
        <f t="shared" si="1218"/>
        <v>-2.5</v>
      </c>
    </row>
    <row r="57325" spans="71:71" x14ac:dyDescent="0.3">
      <c r="BS57325" s="24">
        <f t="shared" si="1218"/>
        <v>-2.5</v>
      </c>
    </row>
    <row r="57326" spans="71:71" x14ac:dyDescent="0.3">
      <c r="BS57326" s="24">
        <f t="shared" si="1218"/>
        <v>-2.5</v>
      </c>
    </row>
    <row r="57327" spans="71:71" x14ac:dyDescent="0.3">
      <c r="BS57327" s="24">
        <f t="shared" si="1218"/>
        <v>-2.5</v>
      </c>
    </row>
    <row r="57328" spans="71:71" x14ac:dyDescent="0.3">
      <c r="BS57328" s="24">
        <f t="shared" si="1218"/>
        <v>-2.5</v>
      </c>
    </row>
    <row r="57329" spans="71:71" x14ac:dyDescent="0.3">
      <c r="BS57329" s="24">
        <f t="shared" si="1218"/>
        <v>-2.5</v>
      </c>
    </row>
    <row r="57330" spans="71:71" x14ac:dyDescent="0.3">
      <c r="BS57330" s="24">
        <f t="shared" si="1218"/>
        <v>-2.5</v>
      </c>
    </row>
    <row r="57331" spans="71:71" x14ac:dyDescent="0.3">
      <c r="BS57331" s="24">
        <f t="shared" si="1218"/>
        <v>-2.5</v>
      </c>
    </row>
    <row r="57332" spans="71:71" x14ac:dyDescent="0.3">
      <c r="BS57332" s="24">
        <f t="shared" si="1218"/>
        <v>-2.5</v>
      </c>
    </row>
    <row r="57333" spans="71:71" x14ac:dyDescent="0.3">
      <c r="BS57333" s="24">
        <f t="shared" si="1218"/>
        <v>-2.5</v>
      </c>
    </row>
    <row r="57334" spans="71:71" x14ac:dyDescent="0.3">
      <c r="BS57334" s="24">
        <f t="shared" si="1218"/>
        <v>-2.5</v>
      </c>
    </row>
    <row r="57335" spans="71:71" x14ac:dyDescent="0.3">
      <c r="BS57335" s="24">
        <f t="shared" si="1218"/>
        <v>-2.5</v>
      </c>
    </row>
    <row r="57336" spans="71:71" x14ac:dyDescent="0.3">
      <c r="BS57336" s="24">
        <f t="shared" si="1218"/>
        <v>-2.5</v>
      </c>
    </row>
    <row r="57337" spans="71:71" x14ac:dyDescent="0.3">
      <c r="BS57337" s="24">
        <f t="shared" si="1218"/>
        <v>-2.5</v>
      </c>
    </row>
    <row r="57338" spans="71:71" x14ac:dyDescent="0.3">
      <c r="BS57338" s="24">
        <f t="shared" si="1218"/>
        <v>-2.5</v>
      </c>
    </row>
    <row r="57339" spans="71:71" x14ac:dyDescent="0.3">
      <c r="BS57339" s="24">
        <f t="shared" si="1218"/>
        <v>-2.5</v>
      </c>
    </row>
    <row r="57340" spans="71:71" x14ac:dyDescent="0.3">
      <c r="BS57340" s="24">
        <f t="shared" si="1218"/>
        <v>-2.5</v>
      </c>
    </row>
    <row r="57341" spans="71:71" x14ac:dyDescent="0.3">
      <c r="BS57341" s="24">
        <f t="shared" si="1218"/>
        <v>-2.5</v>
      </c>
    </row>
    <row r="57342" spans="71:71" x14ac:dyDescent="0.3">
      <c r="BS57342" s="24">
        <f t="shared" si="1218"/>
        <v>-2.5</v>
      </c>
    </row>
    <row r="57343" spans="71:71" x14ac:dyDescent="0.3">
      <c r="BS57343" s="24">
        <f t="shared" si="1218"/>
        <v>-2.5</v>
      </c>
    </row>
    <row r="57344" spans="71:71" x14ac:dyDescent="0.3">
      <c r="BS57344" s="24">
        <f t="shared" si="1218"/>
        <v>-2.5</v>
      </c>
    </row>
    <row r="57345" spans="71:71" x14ac:dyDescent="0.3">
      <c r="BS57345" s="24">
        <f t="shared" si="1218"/>
        <v>-2.5</v>
      </c>
    </row>
    <row r="57346" spans="71:71" x14ac:dyDescent="0.3">
      <c r="BS57346" s="24">
        <f t="shared" si="1218"/>
        <v>-2.5</v>
      </c>
    </row>
    <row r="57347" spans="71:71" x14ac:dyDescent="0.3">
      <c r="BS57347" s="24">
        <f t="shared" si="1218"/>
        <v>-2.5</v>
      </c>
    </row>
    <row r="57348" spans="71:71" x14ac:dyDescent="0.3">
      <c r="BS57348" s="24">
        <f t="shared" si="1218"/>
        <v>-2.5</v>
      </c>
    </row>
    <row r="57349" spans="71:71" x14ac:dyDescent="0.3">
      <c r="BS57349" s="24">
        <f t="shared" si="1218"/>
        <v>-2.5</v>
      </c>
    </row>
    <row r="57350" spans="71:71" x14ac:dyDescent="0.3">
      <c r="BS57350" s="24">
        <f t="shared" si="1218"/>
        <v>-2.5</v>
      </c>
    </row>
    <row r="57351" spans="71:71" x14ac:dyDescent="0.3">
      <c r="BS57351" s="24">
        <f t="shared" si="1218"/>
        <v>-2.5</v>
      </c>
    </row>
    <row r="57352" spans="71:71" x14ac:dyDescent="0.3">
      <c r="BS57352" s="24">
        <f t="shared" si="1218"/>
        <v>-2.5</v>
      </c>
    </row>
    <row r="57353" spans="71:71" x14ac:dyDescent="0.3">
      <c r="BS57353" s="24">
        <f t="shared" ref="BS57353:BS57416" si="1219">BR57353-2.5</f>
        <v>-2.5</v>
      </c>
    </row>
    <row r="57354" spans="71:71" x14ac:dyDescent="0.3">
      <c r="BS57354" s="24">
        <f t="shared" si="1219"/>
        <v>-2.5</v>
      </c>
    </row>
    <row r="57355" spans="71:71" x14ac:dyDescent="0.3">
      <c r="BS57355" s="24">
        <f t="shared" si="1219"/>
        <v>-2.5</v>
      </c>
    </row>
    <row r="57356" spans="71:71" x14ac:dyDescent="0.3">
      <c r="BS57356" s="24">
        <f t="shared" si="1219"/>
        <v>-2.5</v>
      </c>
    </row>
    <row r="57357" spans="71:71" x14ac:dyDescent="0.3">
      <c r="BS57357" s="24">
        <f t="shared" si="1219"/>
        <v>-2.5</v>
      </c>
    </row>
    <row r="57358" spans="71:71" x14ac:dyDescent="0.3">
      <c r="BS57358" s="24">
        <f t="shared" si="1219"/>
        <v>-2.5</v>
      </c>
    </row>
    <row r="57359" spans="71:71" x14ac:dyDescent="0.3">
      <c r="BS57359" s="24">
        <f t="shared" si="1219"/>
        <v>-2.5</v>
      </c>
    </row>
    <row r="57360" spans="71:71" x14ac:dyDescent="0.3">
      <c r="BS57360" s="24">
        <f t="shared" si="1219"/>
        <v>-2.5</v>
      </c>
    </row>
    <row r="57361" spans="71:71" x14ac:dyDescent="0.3">
      <c r="BS57361" s="24">
        <f t="shared" si="1219"/>
        <v>-2.5</v>
      </c>
    </row>
    <row r="57362" spans="71:71" x14ac:dyDescent="0.3">
      <c r="BS57362" s="24">
        <f t="shared" si="1219"/>
        <v>-2.5</v>
      </c>
    </row>
    <row r="57363" spans="71:71" x14ac:dyDescent="0.3">
      <c r="BS57363" s="24">
        <f t="shared" si="1219"/>
        <v>-2.5</v>
      </c>
    </row>
    <row r="57364" spans="71:71" x14ac:dyDescent="0.3">
      <c r="BS57364" s="24">
        <f t="shared" si="1219"/>
        <v>-2.5</v>
      </c>
    </row>
    <row r="57365" spans="71:71" x14ac:dyDescent="0.3">
      <c r="BS57365" s="24">
        <f t="shared" si="1219"/>
        <v>-2.5</v>
      </c>
    </row>
    <row r="57366" spans="71:71" x14ac:dyDescent="0.3">
      <c r="BS57366" s="24">
        <f t="shared" si="1219"/>
        <v>-2.5</v>
      </c>
    </row>
    <row r="57367" spans="71:71" x14ac:dyDescent="0.3">
      <c r="BS57367" s="24">
        <f t="shared" si="1219"/>
        <v>-2.5</v>
      </c>
    </row>
    <row r="57368" spans="71:71" x14ac:dyDescent="0.3">
      <c r="BS57368" s="24">
        <f t="shared" si="1219"/>
        <v>-2.5</v>
      </c>
    </row>
    <row r="57369" spans="71:71" x14ac:dyDescent="0.3">
      <c r="BS57369" s="24">
        <f t="shared" si="1219"/>
        <v>-2.5</v>
      </c>
    </row>
    <row r="57370" spans="71:71" x14ac:dyDescent="0.3">
      <c r="BS57370" s="24">
        <f t="shared" si="1219"/>
        <v>-2.5</v>
      </c>
    </row>
    <row r="57371" spans="71:71" x14ac:dyDescent="0.3">
      <c r="BS57371" s="24">
        <f t="shared" si="1219"/>
        <v>-2.5</v>
      </c>
    </row>
    <row r="57372" spans="71:71" x14ac:dyDescent="0.3">
      <c r="BS57372" s="24">
        <f t="shared" si="1219"/>
        <v>-2.5</v>
      </c>
    </row>
    <row r="57373" spans="71:71" x14ac:dyDescent="0.3">
      <c r="BS57373" s="24">
        <f t="shared" si="1219"/>
        <v>-2.5</v>
      </c>
    </row>
    <row r="57374" spans="71:71" x14ac:dyDescent="0.3">
      <c r="BS57374" s="24">
        <f t="shared" si="1219"/>
        <v>-2.5</v>
      </c>
    </row>
    <row r="57375" spans="71:71" x14ac:dyDescent="0.3">
      <c r="BS57375" s="24">
        <f t="shared" si="1219"/>
        <v>-2.5</v>
      </c>
    </row>
    <row r="57376" spans="71:71" x14ac:dyDescent="0.3">
      <c r="BS57376" s="24">
        <f t="shared" si="1219"/>
        <v>-2.5</v>
      </c>
    </row>
    <row r="57377" spans="71:71" x14ac:dyDescent="0.3">
      <c r="BS57377" s="24">
        <f t="shared" si="1219"/>
        <v>-2.5</v>
      </c>
    </row>
    <row r="57378" spans="71:71" x14ac:dyDescent="0.3">
      <c r="BS57378" s="24">
        <f t="shared" si="1219"/>
        <v>-2.5</v>
      </c>
    </row>
    <row r="57379" spans="71:71" x14ac:dyDescent="0.3">
      <c r="BS57379" s="24">
        <f t="shared" si="1219"/>
        <v>-2.5</v>
      </c>
    </row>
    <row r="57380" spans="71:71" x14ac:dyDescent="0.3">
      <c r="BS57380" s="24">
        <f t="shared" si="1219"/>
        <v>-2.5</v>
      </c>
    </row>
    <row r="57381" spans="71:71" x14ac:dyDescent="0.3">
      <c r="BS57381" s="24">
        <f t="shared" si="1219"/>
        <v>-2.5</v>
      </c>
    </row>
    <row r="57382" spans="71:71" x14ac:dyDescent="0.3">
      <c r="BS57382" s="24">
        <f t="shared" si="1219"/>
        <v>-2.5</v>
      </c>
    </row>
    <row r="57383" spans="71:71" x14ac:dyDescent="0.3">
      <c r="BS57383" s="24">
        <f t="shared" si="1219"/>
        <v>-2.5</v>
      </c>
    </row>
    <row r="57384" spans="71:71" x14ac:dyDescent="0.3">
      <c r="BS57384" s="24">
        <f t="shared" si="1219"/>
        <v>-2.5</v>
      </c>
    </row>
    <row r="57385" spans="71:71" x14ac:dyDescent="0.3">
      <c r="BS57385" s="24">
        <f t="shared" si="1219"/>
        <v>-2.5</v>
      </c>
    </row>
    <row r="57386" spans="71:71" x14ac:dyDescent="0.3">
      <c r="BS57386" s="24">
        <f t="shared" si="1219"/>
        <v>-2.5</v>
      </c>
    </row>
    <row r="57387" spans="71:71" x14ac:dyDescent="0.3">
      <c r="BS57387" s="24">
        <f t="shared" si="1219"/>
        <v>-2.5</v>
      </c>
    </row>
    <row r="57388" spans="71:71" x14ac:dyDescent="0.3">
      <c r="BS57388" s="24">
        <f t="shared" si="1219"/>
        <v>-2.5</v>
      </c>
    </row>
    <row r="57389" spans="71:71" x14ac:dyDescent="0.3">
      <c r="BS57389" s="24">
        <f t="shared" si="1219"/>
        <v>-2.5</v>
      </c>
    </row>
    <row r="57390" spans="71:71" x14ac:dyDescent="0.3">
      <c r="BS57390" s="24">
        <f t="shared" si="1219"/>
        <v>-2.5</v>
      </c>
    </row>
    <row r="57391" spans="71:71" x14ac:dyDescent="0.3">
      <c r="BS57391" s="24">
        <f t="shared" si="1219"/>
        <v>-2.5</v>
      </c>
    </row>
    <row r="57392" spans="71:71" x14ac:dyDescent="0.3">
      <c r="BS57392" s="24">
        <f t="shared" si="1219"/>
        <v>-2.5</v>
      </c>
    </row>
    <row r="57393" spans="71:71" x14ac:dyDescent="0.3">
      <c r="BS57393" s="24">
        <f t="shared" si="1219"/>
        <v>-2.5</v>
      </c>
    </row>
    <row r="57394" spans="71:71" x14ac:dyDescent="0.3">
      <c r="BS57394" s="24">
        <f t="shared" si="1219"/>
        <v>-2.5</v>
      </c>
    </row>
    <row r="57395" spans="71:71" x14ac:dyDescent="0.3">
      <c r="BS57395" s="24">
        <f t="shared" si="1219"/>
        <v>-2.5</v>
      </c>
    </row>
    <row r="57396" spans="71:71" x14ac:dyDescent="0.3">
      <c r="BS57396" s="24">
        <f t="shared" si="1219"/>
        <v>-2.5</v>
      </c>
    </row>
    <row r="57397" spans="71:71" x14ac:dyDescent="0.3">
      <c r="BS57397" s="24">
        <f t="shared" si="1219"/>
        <v>-2.5</v>
      </c>
    </row>
    <row r="57398" spans="71:71" x14ac:dyDescent="0.3">
      <c r="BS57398" s="24">
        <f t="shared" si="1219"/>
        <v>-2.5</v>
      </c>
    </row>
    <row r="57399" spans="71:71" x14ac:dyDescent="0.3">
      <c r="BS57399" s="24">
        <f t="shared" si="1219"/>
        <v>-2.5</v>
      </c>
    </row>
    <row r="57400" spans="71:71" x14ac:dyDescent="0.3">
      <c r="BS57400" s="24">
        <f t="shared" si="1219"/>
        <v>-2.5</v>
      </c>
    </row>
    <row r="57401" spans="71:71" x14ac:dyDescent="0.3">
      <c r="BS57401" s="24">
        <f t="shared" si="1219"/>
        <v>-2.5</v>
      </c>
    </row>
    <row r="57402" spans="71:71" x14ac:dyDescent="0.3">
      <c r="BS57402" s="24">
        <f t="shared" si="1219"/>
        <v>-2.5</v>
      </c>
    </row>
    <row r="57403" spans="71:71" x14ac:dyDescent="0.3">
      <c r="BS57403" s="24">
        <f t="shared" si="1219"/>
        <v>-2.5</v>
      </c>
    </row>
    <row r="57404" spans="71:71" x14ac:dyDescent="0.3">
      <c r="BS57404" s="24">
        <f t="shared" si="1219"/>
        <v>-2.5</v>
      </c>
    </row>
    <row r="57405" spans="71:71" x14ac:dyDescent="0.3">
      <c r="BS57405" s="24">
        <f t="shared" si="1219"/>
        <v>-2.5</v>
      </c>
    </row>
    <row r="57406" spans="71:71" x14ac:dyDescent="0.3">
      <c r="BS57406" s="24">
        <f t="shared" si="1219"/>
        <v>-2.5</v>
      </c>
    </row>
    <row r="57407" spans="71:71" x14ac:dyDescent="0.3">
      <c r="BS57407" s="24">
        <f t="shared" si="1219"/>
        <v>-2.5</v>
      </c>
    </row>
    <row r="57408" spans="71:71" x14ac:dyDescent="0.3">
      <c r="BS57408" s="24">
        <f t="shared" si="1219"/>
        <v>-2.5</v>
      </c>
    </row>
    <row r="57409" spans="71:71" x14ac:dyDescent="0.3">
      <c r="BS57409" s="24">
        <f t="shared" si="1219"/>
        <v>-2.5</v>
      </c>
    </row>
    <row r="57410" spans="71:71" x14ac:dyDescent="0.3">
      <c r="BS57410" s="24">
        <f t="shared" si="1219"/>
        <v>-2.5</v>
      </c>
    </row>
    <row r="57411" spans="71:71" x14ac:dyDescent="0.3">
      <c r="BS57411" s="24">
        <f t="shared" si="1219"/>
        <v>-2.5</v>
      </c>
    </row>
    <row r="57412" spans="71:71" x14ac:dyDescent="0.3">
      <c r="BS57412" s="24">
        <f t="shared" si="1219"/>
        <v>-2.5</v>
      </c>
    </row>
    <row r="57413" spans="71:71" x14ac:dyDescent="0.3">
      <c r="BS57413" s="24">
        <f t="shared" si="1219"/>
        <v>-2.5</v>
      </c>
    </row>
    <row r="57414" spans="71:71" x14ac:dyDescent="0.3">
      <c r="BS57414" s="24">
        <f t="shared" si="1219"/>
        <v>-2.5</v>
      </c>
    </row>
    <row r="57415" spans="71:71" x14ac:dyDescent="0.3">
      <c r="BS57415" s="24">
        <f t="shared" si="1219"/>
        <v>-2.5</v>
      </c>
    </row>
    <row r="57416" spans="71:71" x14ac:dyDescent="0.3">
      <c r="BS57416" s="24">
        <f t="shared" si="1219"/>
        <v>-2.5</v>
      </c>
    </row>
    <row r="57417" spans="71:71" x14ac:dyDescent="0.3">
      <c r="BS57417" s="24">
        <f t="shared" ref="BS57417:BS57480" si="1220">BR57417-2.5</f>
        <v>-2.5</v>
      </c>
    </row>
    <row r="57418" spans="71:71" x14ac:dyDescent="0.3">
      <c r="BS57418" s="24">
        <f t="shared" si="1220"/>
        <v>-2.5</v>
      </c>
    </row>
    <row r="57419" spans="71:71" x14ac:dyDescent="0.3">
      <c r="BS57419" s="24">
        <f t="shared" si="1220"/>
        <v>-2.5</v>
      </c>
    </row>
    <row r="57420" spans="71:71" x14ac:dyDescent="0.3">
      <c r="BS57420" s="24">
        <f t="shared" si="1220"/>
        <v>-2.5</v>
      </c>
    </row>
    <row r="57421" spans="71:71" x14ac:dyDescent="0.3">
      <c r="BS57421" s="24">
        <f t="shared" si="1220"/>
        <v>-2.5</v>
      </c>
    </row>
    <row r="57422" spans="71:71" x14ac:dyDescent="0.3">
      <c r="BS57422" s="24">
        <f t="shared" si="1220"/>
        <v>-2.5</v>
      </c>
    </row>
    <row r="57423" spans="71:71" x14ac:dyDescent="0.3">
      <c r="BS57423" s="24">
        <f t="shared" si="1220"/>
        <v>-2.5</v>
      </c>
    </row>
    <row r="57424" spans="71:71" x14ac:dyDescent="0.3">
      <c r="BS57424" s="24">
        <f t="shared" si="1220"/>
        <v>-2.5</v>
      </c>
    </row>
    <row r="57425" spans="71:71" x14ac:dyDescent="0.3">
      <c r="BS57425" s="24">
        <f t="shared" si="1220"/>
        <v>-2.5</v>
      </c>
    </row>
    <row r="57426" spans="71:71" x14ac:dyDescent="0.3">
      <c r="BS57426" s="24">
        <f t="shared" si="1220"/>
        <v>-2.5</v>
      </c>
    </row>
    <row r="57427" spans="71:71" x14ac:dyDescent="0.3">
      <c r="BS57427" s="24">
        <f t="shared" si="1220"/>
        <v>-2.5</v>
      </c>
    </row>
    <row r="57428" spans="71:71" x14ac:dyDescent="0.3">
      <c r="BS57428" s="24">
        <f t="shared" si="1220"/>
        <v>-2.5</v>
      </c>
    </row>
    <row r="57429" spans="71:71" x14ac:dyDescent="0.3">
      <c r="BS57429" s="24">
        <f t="shared" si="1220"/>
        <v>-2.5</v>
      </c>
    </row>
    <row r="57430" spans="71:71" x14ac:dyDescent="0.3">
      <c r="BS57430" s="24">
        <f t="shared" si="1220"/>
        <v>-2.5</v>
      </c>
    </row>
    <row r="57431" spans="71:71" x14ac:dyDescent="0.3">
      <c r="BS57431" s="24">
        <f t="shared" si="1220"/>
        <v>-2.5</v>
      </c>
    </row>
    <row r="57432" spans="71:71" x14ac:dyDescent="0.3">
      <c r="BS57432" s="24">
        <f t="shared" si="1220"/>
        <v>-2.5</v>
      </c>
    </row>
    <row r="57433" spans="71:71" x14ac:dyDescent="0.3">
      <c r="BS57433" s="24">
        <f t="shared" si="1220"/>
        <v>-2.5</v>
      </c>
    </row>
    <row r="57434" spans="71:71" x14ac:dyDescent="0.3">
      <c r="BS57434" s="24">
        <f t="shared" si="1220"/>
        <v>-2.5</v>
      </c>
    </row>
    <row r="57435" spans="71:71" x14ac:dyDescent="0.3">
      <c r="BS57435" s="24">
        <f t="shared" si="1220"/>
        <v>-2.5</v>
      </c>
    </row>
    <row r="57436" spans="71:71" x14ac:dyDescent="0.3">
      <c r="BS57436" s="24">
        <f t="shared" si="1220"/>
        <v>-2.5</v>
      </c>
    </row>
    <row r="57437" spans="71:71" x14ac:dyDescent="0.3">
      <c r="BS57437" s="24">
        <f t="shared" si="1220"/>
        <v>-2.5</v>
      </c>
    </row>
    <row r="57438" spans="71:71" x14ac:dyDescent="0.3">
      <c r="BS57438" s="24">
        <f t="shared" si="1220"/>
        <v>-2.5</v>
      </c>
    </row>
    <row r="57439" spans="71:71" x14ac:dyDescent="0.3">
      <c r="BS57439" s="24">
        <f t="shared" si="1220"/>
        <v>-2.5</v>
      </c>
    </row>
    <row r="57440" spans="71:71" x14ac:dyDescent="0.3">
      <c r="BS57440" s="24">
        <f t="shared" si="1220"/>
        <v>-2.5</v>
      </c>
    </row>
    <row r="57441" spans="71:71" x14ac:dyDescent="0.3">
      <c r="BS57441" s="24">
        <f t="shared" si="1220"/>
        <v>-2.5</v>
      </c>
    </row>
    <row r="57442" spans="71:71" x14ac:dyDescent="0.3">
      <c r="BS57442" s="24">
        <f t="shared" si="1220"/>
        <v>-2.5</v>
      </c>
    </row>
    <row r="57443" spans="71:71" x14ac:dyDescent="0.3">
      <c r="BS57443" s="24">
        <f t="shared" si="1220"/>
        <v>-2.5</v>
      </c>
    </row>
    <row r="57444" spans="71:71" x14ac:dyDescent="0.3">
      <c r="BS57444" s="24">
        <f t="shared" si="1220"/>
        <v>-2.5</v>
      </c>
    </row>
    <row r="57445" spans="71:71" x14ac:dyDescent="0.3">
      <c r="BS57445" s="24">
        <f t="shared" si="1220"/>
        <v>-2.5</v>
      </c>
    </row>
    <row r="57446" spans="71:71" x14ac:dyDescent="0.3">
      <c r="BS57446" s="24">
        <f t="shared" si="1220"/>
        <v>-2.5</v>
      </c>
    </row>
    <row r="57447" spans="71:71" x14ac:dyDescent="0.3">
      <c r="BS57447" s="24">
        <f t="shared" si="1220"/>
        <v>-2.5</v>
      </c>
    </row>
    <row r="57448" spans="71:71" x14ac:dyDescent="0.3">
      <c r="BS57448" s="24">
        <f t="shared" si="1220"/>
        <v>-2.5</v>
      </c>
    </row>
    <row r="57449" spans="71:71" x14ac:dyDescent="0.3">
      <c r="BS57449" s="24">
        <f t="shared" si="1220"/>
        <v>-2.5</v>
      </c>
    </row>
    <row r="57450" spans="71:71" x14ac:dyDescent="0.3">
      <c r="BS57450" s="24">
        <f t="shared" si="1220"/>
        <v>-2.5</v>
      </c>
    </row>
    <row r="57451" spans="71:71" x14ac:dyDescent="0.3">
      <c r="BS57451" s="24">
        <f t="shared" si="1220"/>
        <v>-2.5</v>
      </c>
    </row>
    <row r="57452" spans="71:71" x14ac:dyDescent="0.3">
      <c r="BS57452" s="24">
        <f t="shared" si="1220"/>
        <v>-2.5</v>
      </c>
    </row>
    <row r="57453" spans="71:71" x14ac:dyDescent="0.3">
      <c r="BS57453" s="24">
        <f t="shared" si="1220"/>
        <v>-2.5</v>
      </c>
    </row>
    <row r="57454" spans="71:71" x14ac:dyDescent="0.3">
      <c r="BS57454" s="24">
        <f t="shared" si="1220"/>
        <v>-2.5</v>
      </c>
    </row>
    <row r="57455" spans="71:71" x14ac:dyDescent="0.3">
      <c r="BS57455" s="24">
        <f t="shared" si="1220"/>
        <v>-2.5</v>
      </c>
    </row>
    <row r="57456" spans="71:71" x14ac:dyDescent="0.3">
      <c r="BS57456" s="24">
        <f t="shared" si="1220"/>
        <v>-2.5</v>
      </c>
    </row>
    <row r="57457" spans="71:71" x14ac:dyDescent="0.3">
      <c r="BS57457" s="24">
        <f t="shared" si="1220"/>
        <v>-2.5</v>
      </c>
    </row>
    <row r="57458" spans="71:71" x14ac:dyDescent="0.3">
      <c r="BS57458" s="24">
        <f t="shared" si="1220"/>
        <v>-2.5</v>
      </c>
    </row>
    <row r="57459" spans="71:71" x14ac:dyDescent="0.3">
      <c r="BS57459" s="24">
        <f t="shared" si="1220"/>
        <v>-2.5</v>
      </c>
    </row>
    <row r="57460" spans="71:71" x14ac:dyDescent="0.3">
      <c r="BS57460" s="24">
        <f t="shared" si="1220"/>
        <v>-2.5</v>
      </c>
    </row>
    <row r="57461" spans="71:71" x14ac:dyDescent="0.3">
      <c r="BS57461" s="24">
        <f t="shared" si="1220"/>
        <v>-2.5</v>
      </c>
    </row>
    <row r="57462" spans="71:71" x14ac:dyDescent="0.3">
      <c r="BS57462" s="24">
        <f t="shared" si="1220"/>
        <v>-2.5</v>
      </c>
    </row>
    <row r="57463" spans="71:71" x14ac:dyDescent="0.3">
      <c r="BS57463" s="24">
        <f t="shared" si="1220"/>
        <v>-2.5</v>
      </c>
    </row>
    <row r="57464" spans="71:71" x14ac:dyDescent="0.3">
      <c r="BS57464" s="24">
        <f t="shared" si="1220"/>
        <v>-2.5</v>
      </c>
    </row>
    <row r="57465" spans="71:71" x14ac:dyDescent="0.3">
      <c r="BS57465" s="24">
        <f t="shared" si="1220"/>
        <v>-2.5</v>
      </c>
    </row>
    <row r="57466" spans="71:71" x14ac:dyDescent="0.3">
      <c r="BS57466" s="24">
        <f t="shared" si="1220"/>
        <v>-2.5</v>
      </c>
    </row>
    <row r="57467" spans="71:71" x14ac:dyDescent="0.3">
      <c r="BS57467" s="24">
        <f t="shared" si="1220"/>
        <v>-2.5</v>
      </c>
    </row>
    <row r="57468" spans="71:71" x14ac:dyDescent="0.3">
      <c r="BS57468" s="24">
        <f t="shared" si="1220"/>
        <v>-2.5</v>
      </c>
    </row>
    <row r="57469" spans="71:71" x14ac:dyDescent="0.3">
      <c r="BS57469" s="24">
        <f t="shared" si="1220"/>
        <v>-2.5</v>
      </c>
    </row>
    <row r="57470" spans="71:71" x14ac:dyDescent="0.3">
      <c r="BS57470" s="24">
        <f t="shared" si="1220"/>
        <v>-2.5</v>
      </c>
    </row>
    <row r="57471" spans="71:71" x14ac:dyDescent="0.3">
      <c r="BS57471" s="24">
        <f t="shared" si="1220"/>
        <v>-2.5</v>
      </c>
    </row>
    <row r="57472" spans="71:71" x14ac:dyDescent="0.3">
      <c r="BS57472" s="24">
        <f t="shared" si="1220"/>
        <v>-2.5</v>
      </c>
    </row>
    <row r="57473" spans="71:71" x14ac:dyDescent="0.3">
      <c r="BS57473" s="24">
        <f t="shared" si="1220"/>
        <v>-2.5</v>
      </c>
    </row>
    <row r="57474" spans="71:71" x14ac:dyDescent="0.3">
      <c r="BS57474" s="24">
        <f t="shared" si="1220"/>
        <v>-2.5</v>
      </c>
    </row>
    <row r="57475" spans="71:71" x14ac:dyDescent="0.3">
      <c r="BS57475" s="24">
        <f t="shared" si="1220"/>
        <v>-2.5</v>
      </c>
    </row>
    <row r="57476" spans="71:71" x14ac:dyDescent="0.3">
      <c r="BS57476" s="24">
        <f t="shared" si="1220"/>
        <v>-2.5</v>
      </c>
    </row>
    <row r="57477" spans="71:71" x14ac:dyDescent="0.3">
      <c r="BS57477" s="24">
        <f t="shared" si="1220"/>
        <v>-2.5</v>
      </c>
    </row>
    <row r="57478" spans="71:71" x14ac:dyDescent="0.3">
      <c r="BS57478" s="24">
        <f t="shared" si="1220"/>
        <v>-2.5</v>
      </c>
    </row>
    <row r="57479" spans="71:71" x14ac:dyDescent="0.3">
      <c r="BS57479" s="24">
        <f t="shared" si="1220"/>
        <v>-2.5</v>
      </c>
    </row>
    <row r="57480" spans="71:71" x14ac:dyDescent="0.3">
      <c r="BS57480" s="24">
        <f t="shared" si="1220"/>
        <v>-2.5</v>
      </c>
    </row>
    <row r="57481" spans="71:71" x14ac:dyDescent="0.3">
      <c r="BS57481" s="24">
        <f t="shared" ref="BS57481:BS57544" si="1221">BR57481-2.5</f>
        <v>-2.5</v>
      </c>
    </row>
    <row r="57482" spans="71:71" x14ac:dyDescent="0.3">
      <c r="BS57482" s="24">
        <f t="shared" si="1221"/>
        <v>-2.5</v>
      </c>
    </row>
    <row r="57483" spans="71:71" x14ac:dyDescent="0.3">
      <c r="BS57483" s="24">
        <f t="shared" si="1221"/>
        <v>-2.5</v>
      </c>
    </row>
    <row r="57484" spans="71:71" x14ac:dyDescent="0.3">
      <c r="BS57484" s="24">
        <f t="shared" si="1221"/>
        <v>-2.5</v>
      </c>
    </row>
    <row r="57485" spans="71:71" x14ac:dyDescent="0.3">
      <c r="BS57485" s="24">
        <f t="shared" si="1221"/>
        <v>-2.5</v>
      </c>
    </row>
    <row r="57486" spans="71:71" x14ac:dyDescent="0.3">
      <c r="BS57486" s="24">
        <f t="shared" si="1221"/>
        <v>-2.5</v>
      </c>
    </row>
    <row r="57487" spans="71:71" x14ac:dyDescent="0.3">
      <c r="BS57487" s="24">
        <f t="shared" si="1221"/>
        <v>-2.5</v>
      </c>
    </row>
    <row r="57488" spans="71:71" x14ac:dyDescent="0.3">
      <c r="BS57488" s="24">
        <f t="shared" si="1221"/>
        <v>-2.5</v>
      </c>
    </row>
    <row r="57489" spans="71:71" x14ac:dyDescent="0.3">
      <c r="BS57489" s="24">
        <f t="shared" si="1221"/>
        <v>-2.5</v>
      </c>
    </row>
    <row r="57490" spans="71:71" x14ac:dyDescent="0.3">
      <c r="BS57490" s="24">
        <f t="shared" si="1221"/>
        <v>-2.5</v>
      </c>
    </row>
    <row r="57491" spans="71:71" x14ac:dyDescent="0.3">
      <c r="BS57491" s="24">
        <f t="shared" si="1221"/>
        <v>-2.5</v>
      </c>
    </row>
    <row r="57492" spans="71:71" x14ac:dyDescent="0.3">
      <c r="BS57492" s="24">
        <f t="shared" si="1221"/>
        <v>-2.5</v>
      </c>
    </row>
    <row r="57493" spans="71:71" x14ac:dyDescent="0.3">
      <c r="BS57493" s="24">
        <f t="shared" si="1221"/>
        <v>-2.5</v>
      </c>
    </row>
    <row r="57494" spans="71:71" x14ac:dyDescent="0.3">
      <c r="BS57494" s="24">
        <f t="shared" si="1221"/>
        <v>-2.5</v>
      </c>
    </row>
    <row r="57495" spans="71:71" x14ac:dyDescent="0.3">
      <c r="BS57495" s="24">
        <f t="shared" si="1221"/>
        <v>-2.5</v>
      </c>
    </row>
    <row r="57496" spans="71:71" x14ac:dyDescent="0.3">
      <c r="BS57496" s="24">
        <f t="shared" si="1221"/>
        <v>-2.5</v>
      </c>
    </row>
    <row r="57497" spans="71:71" x14ac:dyDescent="0.3">
      <c r="BS57497" s="24">
        <f t="shared" si="1221"/>
        <v>-2.5</v>
      </c>
    </row>
    <row r="57498" spans="71:71" x14ac:dyDescent="0.3">
      <c r="BS57498" s="24">
        <f t="shared" si="1221"/>
        <v>-2.5</v>
      </c>
    </row>
    <row r="57499" spans="71:71" x14ac:dyDescent="0.3">
      <c r="BS57499" s="24">
        <f t="shared" si="1221"/>
        <v>-2.5</v>
      </c>
    </row>
    <row r="57500" spans="71:71" x14ac:dyDescent="0.3">
      <c r="BS57500" s="24">
        <f t="shared" si="1221"/>
        <v>-2.5</v>
      </c>
    </row>
    <row r="57501" spans="71:71" x14ac:dyDescent="0.3">
      <c r="BS57501" s="24">
        <f t="shared" si="1221"/>
        <v>-2.5</v>
      </c>
    </row>
    <row r="57502" spans="71:71" x14ac:dyDescent="0.3">
      <c r="BS57502" s="24">
        <f t="shared" si="1221"/>
        <v>-2.5</v>
      </c>
    </row>
    <row r="57503" spans="71:71" x14ac:dyDescent="0.3">
      <c r="BS57503" s="24">
        <f t="shared" si="1221"/>
        <v>-2.5</v>
      </c>
    </row>
    <row r="57504" spans="71:71" x14ac:dyDescent="0.3">
      <c r="BS57504" s="24">
        <f t="shared" si="1221"/>
        <v>-2.5</v>
      </c>
    </row>
    <row r="57505" spans="71:71" x14ac:dyDescent="0.3">
      <c r="BS57505" s="24">
        <f t="shared" si="1221"/>
        <v>-2.5</v>
      </c>
    </row>
    <row r="57506" spans="71:71" x14ac:dyDescent="0.3">
      <c r="BS57506" s="24">
        <f t="shared" si="1221"/>
        <v>-2.5</v>
      </c>
    </row>
    <row r="57507" spans="71:71" x14ac:dyDescent="0.3">
      <c r="BS57507" s="24">
        <f t="shared" si="1221"/>
        <v>-2.5</v>
      </c>
    </row>
    <row r="57508" spans="71:71" x14ac:dyDescent="0.3">
      <c r="BS57508" s="24">
        <f t="shared" si="1221"/>
        <v>-2.5</v>
      </c>
    </row>
    <row r="57509" spans="71:71" x14ac:dyDescent="0.3">
      <c r="BS57509" s="24">
        <f t="shared" si="1221"/>
        <v>-2.5</v>
      </c>
    </row>
    <row r="57510" spans="71:71" x14ac:dyDescent="0.3">
      <c r="BS57510" s="24">
        <f t="shared" si="1221"/>
        <v>-2.5</v>
      </c>
    </row>
    <row r="57511" spans="71:71" x14ac:dyDescent="0.3">
      <c r="BS57511" s="24">
        <f t="shared" si="1221"/>
        <v>-2.5</v>
      </c>
    </row>
    <row r="57512" spans="71:71" x14ac:dyDescent="0.3">
      <c r="BS57512" s="24">
        <f t="shared" si="1221"/>
        <v>-2.5</v>
      </c>
    </row>
    <row r="57513" spans="71:71" x14ac:dyDescent="0.3">
      <c r="BS57513" s="24">
        <f t="shared" si="1221"/>
        <v>-2.5</v>
      </c>
    </row>
    <row r="57514" spans="71:71" x14ac:dyDescent="0.3">
      <c r="BS57514" s="24">
        <f t="shared" si="1221"/>
        <v>-2.5</v>
      </c>
    </row>
    <row r="57515" spans="71:71" x14ac:dyDescent="0.3">
      <c r="BS57515" s="24">
        <f t="shared" si="1221"/>
        <v>-2.5</v>
      </c>
    </row>
    <row r="57516" spans="71:71" x14ac:dyDescent="0.3">
      <c r="BS57516" s="24">
        <f t="shared" si="1221"/>
        <v>-2.5</v>
      </c>
    </row>
    <row r="57517" spans="71:71" x14ac:dyDescent="0.3">
      <c r="BS57517" s="24">
        <f t="shared" si="1221"/>
        <v>-2.5</v>
      </c>
    </row>
    <row r="57518" spans="71:71" x14ac:dyDescent="0.3">
      <c r="BS57518" s="24">
        <f t="shared" si="1221"/>
        <v>-2.5</v>
      </c>
    </row>
    <row r="57519" spans="71:71" x14ac:dyDescent="0.3">
      <c r="BS57519" s="24">
        <f t="shared" si="1221"/>
        <v>-2.5</v>
      </c>
    </row>
    <row r="57520" spans="71:71" x14ac:dyDescent="0.3">
      <c r="BS57520" s="24">
        <f t="shared" si="1221"/>
        <v>-2.5</v>
      </c>
    </row>
    <row r="57521" spans="71:71" x14ac:dyDescent="0.3">
      <c r="BS57521" s="24">
        <f t="shared" si="1221"/>
        <v>-2.5</v>
      </c>
    </row>
    <row r="57522" spans="71:71" x14ac:dyDescent="0.3">
      <c r="BS57522" s="24">
        <f t="shared" si="1221"/>
        <v>-2.5</v>
      </c>
    </row>
    <row r="57523" spans="71:71" x14ac:dyDescent="0.3">
      <c r="BS57523" s="24">
        <f t="shared" si="1221"/>
        <v>-2.5</v>
      </c>
    </row>
    <row r="57524" spans="71:71" x14ac:dyDescent="0.3">
      <c r="BS57524" s="24">
        <f t="shared" si="1221"/>
        <v>-2.5</v>
      </c>
    </row>
    <row r="57525" spans="71:71" x14ac:dyDescent="0.3">
      <c r="BS57525" s="24">
        <f t="shared" si="1221"/>
        <v>-2.5</v>
      </c>
    </row>
    <row r="57526" spans="71:71" x14ac:dyDescent="0.3">
      <c r="BS57526" s="24">
        <f t="shared" si="1221"/>
        <v>-2.5</v>
      </c>
    </row>
    <row r="57527" spans="71:71" x14ac:dyDescent="0.3">
      <c r="BS57527" s="24">
        <f t="shared" si="1221"/>
        <v>-2.5</v>
      </c>
    </row>
    <row r="57528" spans="71:71" x14ac:dyDescent="0.3">
      <c r="BS57528" s="24">
        <f t="shared" si="1221"/>
        <v>-2.5</v>
      </c>
    </row>
    <row r="57529" spans="71:71" x14ac:dyDescent="0.3">
      <c r="BS57529" s="24">
        <f t="shared" si="1221"/>
        <v>-2.5</v>
      </c>
    </row>
    <row r="57530" spans="71:71" x14ac:dyDescent="0.3">
      <c r="BS57530" s="24">
        <f t="shared" si="1221"/>
        <v>-2.5</v>
      </c>
    </row>
    <row r="57531" spans="71:71" x14ac:dyDescent="0.3">
      <c r="BS57531" s="24">
        <f t="shared" si="1221"/>
        <v>-2.5</v>
      </c>
    </row>
    <row r="57532" spans="71:71" x14ac:dyDescent="0.3">
      <c r="BS57532" s="24">
        <f t="shared" si="1221"/>
        <v>-2.5</v>
      </c>
    </row>
    <row r="57533" spans="71:71" x14ac:dyDescent="0.3">
      <c r="BS57533" s="24">
        <f t="shared" si="1221"/>
        <v>-2.5</v>
      </c>
    </row>
    <row r="57534" spans="71:71" x14ac:dyDescent="0.3">
      <c r="BS57534" s="24">
        <f t="shared" si="1221"/>
        <v>-2.5</v>
      </c>
    </row>
    <row r="57535" spans="71:71" x14ac:dyDescent="0.3">
      <c r="BS57535" s="24">
        <f t="shared" si="1221"/>
        <v>-2.5</v>
      </c>
    </row>
    <row r="57536" spans="71:71" x14ac:dyDescent="0.3">
      <c r="BS57536" s="24">
        <f t="shared" si="1221"/>
        <v>-2.5</v>
      </c>
    </row>
    <row r="57537" spans="71:71" x14ac:dyDescent="0.3">
      <c r="BS57537" s="24">
        <f t="shared" si="1221"/>
        <v>-2.5</v>
      </c>
    </row>
    <row r="57538" spans="71:71" x14ac:dyDescent="0.3">
      <c r="BS57538" s="24">
        <f t="shared" si="1221"/>
        <v>-2.5</v>
      </c>
    </row>
    <row r="57539" spans="71:71" x14ac:dyDescent="0.3">
      <c r="BS57539" s="24">
        <f t="shared" si="1221"/>
        <v>-2.5</v>
      </c>
    </row>
    <row r="57540" spans="71:71" x14ac:dyDescent="0.3">
      <c r="BS57540" s="24">
        <f t="shared" si="1221"/>
        <v>-2.5</v>
      </c>
    </row>
    <row r="57541" spans="71:71" x14ac:dyDescent="0.3">
      <c r="BS57541" s="24">
        <f t="shared" si="1221"/>
        <v>-2.5</v>
      </c>
    </row>
    <row r="57542" spans="71:71" x14ac:dyDescent="0.3">
      <c r="BS57542" s="24">
        <f t="shared" si="1221"/>
        <v>-2.5</v>
      </c>
    </row>
    <row r="57543" spans="71:71" x14ac:dyDescent="0.3">
      <c r="BS57543" s="24">
        <f t="shared" si="1221"/>
        <v>-2.5</v>
      </c>
    </row>
    <row r="57544" spans="71:71" x14ac:dyDescent="0.3">
      <c r="BS57544" s="24">
        <f t="shared" si="1221"/>
        <v>-2.5</v>
      </c>
    </row>
    <row r="57545" spans="71:71" x14ac:dyDescent="0.3">
      <c r="BS57545" s="24">
        <f t="shared" ref="BS57545:BS57608" si="1222">BR57545-2.5</f>
        <v>-2.5</v>
      </c>
    </row>
    <row r="57546" spans="71:71" x14ac:dyDescent="0.3">
      <c r="BS57546" s="24">
        <f t="shared" si="1222"/>
        <v>-2.5</v>
      </c>
    </row>
    <row r="57547" spans="71:71" x14ac:dyDescent="0.3">
      <c r="BS57547" s="24">
        <f t="shared" si="1222"/>
        <v>-2.5</v>
      </c>
    </row>
    <row r="57548" spans="71:71" x14ac:dyDescent="0.3">
      <c r="BS57548" s="24">
        <f t="shared" si="1222"/>
        <v>-2.5</v>
      </c>
    </row>
    <row r="57549" spans="71:71" x14ac:dyDescent="0.3">
      <c r="BS57549" s="24">
        <f t="shared" si="1222"/>
        <v>-2.5</v>
      </c>
    </row>
    <row r="57550" spans="71:71" x14ac:dyDescent="0.3">
      <c r="BS57550" s="24">
        <f t="shared" si="1222"/>
        <v>-2.5</v>
      </c>
    </row>
    <row r="57551" spans="71:71" x14ac:dyDescent="0.3">
      <c r="BS57551" s="24">
        <f t="shared" si="1222"/>
        <v>-2.5</v>
      </c>
    </row>
    <row r="57552" spans="71:71" x14ac:dyDescent="0.3">
      <c r="BS57552" s="24">
        <f t="shared" si="1222"/>
        <v>-2.5</v>
      </c>
    </row>
    <row r="57553" spans="71:71" x14ac:dyDescent="0.3">
      <c r="BS57553" s="24">
        <f t="shared" si="1222"/>
        <v>-2.5</v>
      </c>
    </row>
    <row r="57554" spans="71:71" x14ac:dyDescent="0.3">
      <c r="BS57554" s="24">
        <f t="shared" si="1222"/>
        <v>-2.5</v>
      </c>
    </row>
    <row r="57555" spans="71:71" x14ac:dyDescent="0.3">
      <c r="BS57555" s="24">
        <f t="shared" si="1222"/>
        <v>-2.5</v>
      </c>
    </row>
    <row r="57556" spans="71:71" x14ac:dyDescent="0.3">
      <c r="BS57556" s="24">
        <f t="shared" si="1222"/>
        <v>-2.5</v>
      </c>
    </row>
    <row r="57557" spans="71:71" x14ac:dyDescent="0.3">
      <c r="BS57557" s="24">
        <f t="shared" si="1222"/>
        <v>-2.5</v>
      </c>
    </row>
    <row r="57558" spans="71:71" x14ac:dyDescent="0.3">
      <c r="BS57558" s="24">
        <f t="shared" si="1222"/>
        <v>-2.5</v>
      </c>
    </row>
    <row r="57559" spans="71:71" x14ac:dyDescent="0.3">
      <c r="BS57559" s="24">
        <f t="shared" si="1222"/>
        <v>-2.5</v>
      </c>
    </row>
    <row r="57560" spans="71:71" x14ac:dyDescent="0.3">
      <c r="BS57560" s="24">
        <f t="shared" si="1222"/>
        <v>-2.5</v>
      </c>
    </row>
    <row r="57561" spans="71:71" x14ac:dyDescent="0.3">
      <c r="BS57561" s="24">
        <f t="shared" si="1222"/>
        <v>-2.5</v>
      </c>
    </row>
    <row r="57562" spans="71:71" x14ac:dyDescent="0.3">
      <c r="BS57562" s="24">
        <f t="shared" si="1222"/>
        <v>-2.5</v>
      </c>
    </row>
    <row r="57563" spans="71:71" x14ac:dyDescent="0.3">
      <c r="BS57563" s="24">
        <f t="shared" si="1222"/>
        <v>-2.5</v>
      </c>
    </row>
    <row r="57564" spans="71:71" x14ac:dyDescent="0.3">
      <c r="BS57564" s="24">
        <f t="shared" si="1222"/>
        <v>-2.5</v>
      </c>
    </row>
    <row r="57565" spans="71:71" x14ac:dyDescent="0.3">
      <c r="BS57565" s="24">
        <f t="shared" si="1222"/>
        <v>-2.5</v>
      </c>
    </row>
    <row r="57566" spans="71:71" x14ac:dyDescent="0.3">
      <c r="BS57566" s="24">
        <f t="shared" si="1222"/>
        <v>-2.5</v>
      </c>
    </row>
    <row r="57567" spans="71:71" x14ac:dyDescent="0.3">
      <c r="BS57567" s="24">
        <f t="shared" si="1222"/>
        <v>-2.5</v>
      </c>
    </row>
    <row r="57568" spans="71:71" x14ac:dyDescent="0.3">
      <c r="BS57568" s="24">
        <f t="shared" si="1222"/>
        <v>-2.5</v>
      </c>
    </row>
    <row r="57569" spans="71:71" x14ac:dyDescent="0.3">
      <c r="BS57569" s="24">
        <f t="shared" si="1222"/>
        <v>-2.5</v>
      </c>
    </row>
    <row r="57570" spans="71:71" x14ac:dyDescent="0.3">
      <c r="BS57570" s="24">
        <f t="shared" si="1222"/>
        <v>-2.5</v>
      </c>
    </row>
    <row r="57571" spans="71:71" x14ac:dyDescent="0.3">
      <c r="BS57571" s="24">
        <f t="shared" si="1222"/>
        <v>-2.5</v>
      </c>
    </row>
    <row r="57572" spans="71:71" x14ac:dyDescent="0.3">
      <c r="BS57572" s="24">
        <f t="shared" si="1222"/>
        <v>-2.5</v>
      </c>
    </row>
    <row r="57573" spans="71:71" x14ac:dyDescent="0.3">
      <c r="BS57573" s="24">
        <f t="shared" si="1222"/>
        <v>-2.5</v>
      </c>
    </row>
    <row r="57574" spans="71:71" x14ac:dyDescent="0.3">
      <c r="BS57574" s="24">
        <f t="shared" si="1222"/>
        <v>-2.5</v>
      </c>
    </row>
    <row r="57575" spans="71:71" x14ac:dyDescent="0.3">
      <c r="BS57575" s="24">
        <f t="shared" si="1222"/>
        <v>-2.5</v>
      </c>
    </row>
    <row r="57576" spans="71:71" x14ac:dyDescent="0.3">
      <c r="BS57576" s="24">
        <f t="shared" si="1222"/>
        <v>-2.5</v>
      </c>
    </row>
    <row r="57577" spans="71:71" x14ac:dyDescent="0.3">
      <c r="BS57577" s="24">
        <f t="shared" si="1222"/>
        <v>-2.5</v>
      </c>
    </row>
    <row r="57578" spans="71:71" x14ac:dyDescent="0.3">
      <c r="BS57578" s="24">
        <f t="shared" si="1222"/>
        <v>-2.5</v>
      </c>
    </row>
    <row r="57579" spans="71:71" x14ac:dyDescent="0.3">
      <c r="BS57579" s="24">
        <f t="shared" si="1222"/>
        <v>-2.5</v>
      </c>
    </row>
    <row r="57580" spans="71:71" x14ac:dyDescent="0.3">
      <c r="BS57580" s="24">
        <f t="shared" si="1222"/>
        <v>-2.5</v>
      </c>
    </row>
    <row r="57581" spans="71:71" x14ac:dyDescent="0.3">
      <c r="BS57581" s="24">
        <f t="shared" si="1222"/>
        <v>-2.5</v>
      </c>
    </row>
    <row r="57582" spans="71:71" x14ac:dyDescent="0.3">
      <c r="BS57582" s="24">
        <f t="shared" si="1222"/>
        <v>-2.5</v>
      </c>
    </row>
    <row r="57583" spans="71:71" x14ac:dyDescent="0.3">
      <c r="BS57583" s="24">
        <f t="shared" si="1222"/>
        <v>-2.5</v>
      </c>
    </row>
    <row r="57584" spans="71:71" x14ac:dyDescent="0.3">
      <c r="BS57584" s="24">
        <f t="shared" si="1222"/>
        <v>-2.5</v>
      </c>
    </row>
    <row r="57585" spans="71:71" x14ac:dyDescent="0.3">
      <c r="BS57585" s="24">
        <f t="shared" si="1222"/>
        <v>-2.5</v>
      </c>
    </row>
    <row r="57586" spans="71:71" x14ac:dyDescent="0.3">
      <c r="BS57586" s="24">
        <f t="shared" si="1222"/>
        <v>-2.5</v>
      </c>
    </row>
    <row r="57587" spans="71:71" x14ac:dyDescent="0.3">
      <c r="BS57587" s="24">
        <f t="shared" si="1222"/>
        <v>-2.5</v>
      </c>
    </row>
    <row r="57588" spans="71:71" x14ac:dyDescent="0.3">
      <c r="BS57588" s="24">
        <f t="shared" si="1222"/>
        <v>-2.5</v>
      </c>
    </row>
    <row r="57589" spans="71:71" x14ac:dyDescent="0.3">
      <c r="BS57589" s="24">
        <f t="shared" si="1222"/>
        <v>-2.5</v>
      </c>
    </row>
    <row r="57590" spans="71:71" x14ac:dyDescent="0.3">
      <c r="BS57590" s="24">
        <f t="shared" si="1222"/>
        <v>-2.5</v>
      </c>
    </row>
    <row r="57591" spans="71:71" x14ac:dyDescent="0.3">
      <c r="BS57591" s="24">
        <f t="shared" si="1222"/>
        <v>-2.5</v>
      </c>
    </row>
    <row r="57592" spans="71:71" x14ac:dyDescent="0.3">
      <c r="BS57592" s="24">
        <f t="shared" si="1222"/>
        <v>-2.5</v>
      </c>
    </row>
    <row r="57593" spans="71:71" x14ac:dyDescent="0.3">
      <c r="BS57593" s="24">
        <f t="shared" si="1222"/>
        <v>-2.5</v>
      </c>
    </row>
    <row r="57594" spans="71:71" x14ac:dyDescent="0.3">
      <c r="BS57594" s="24">
        <f t="shared" si="1222"/>
        <v>-2.5</v>
      </c>
    </row>
    <row r="57595" spans="71:71" x14ac:dyDescent="0.3">
      <c r="BS57595" s="24">
        <f t="shared" si="1222"/>
        <v>-2.5</v>
      </c>
    </row>
    <row r="57596" spans="71:71" x14ac:dyDescent="0.3">
      <c r="BS57596" s="24">
        <f t="shared" si="1222"/>
        <v>-2.5</v>
      </c>
    </row>
    <row r="57597" spans="71:71" x14ac:dyDescent="0.3">
      <c r="BS57597" s="24">
        <f t="shared" si="1222"/>
        <v>-2.5</v>
      </c>
    </row>
    <row r="57598" spans="71:71" x14ac:dyDescent="0.3">
      <c r="BS57598" s="24">
        <f t="shared" si="1222"/>
        <v>-2.5</v>
      </c>
    </row>
    <row r="57599" spans="71:71" x14ac:dyDescent="0.3">
      <c r="BS57599" s="24">
        <f t="shared" si="1222"/>
        <v>-2.5</v>
      </c>
    </row>
    <row r="57600" spans="71:71" x14ac:dyDescent="0.3">
      <c r="BS57600" s="24">
        <f t="shared" si="1222"/>
        <v>-2.5</v>
      </c>
    </row>
    <row r="57601" spans="71:71" x14ac:dyDescent="0.3">
      <c r="BS57601" s="24">
        <f t="shared" si="1222"/>
        <v>-2.5</v>
      </c>
    </row>
    <row r="57602" spans="71:71" x14ac:dyDescent="0.3">
      <c r="BS57602" s="24">
        <f t="shared" si="1222"/>
        <v>-2.5</v>
      </c>
    </row>
    <row r="57603" spans="71:71" x14ac:dyDescent="0.3">
      <c r="BS57603" s="24">
        <f t="shared" si="1222"/>
        <v>-2.5</v>
      </c>
    </row>
    <row r="57604" spans="71:71" x14ac:dyDescent="0.3">
      <c r="BS57604" s="24">
        <f t="shared" si="1222"/>
        <v>-2.5</v>
      </c>
    </row>
    <row r="57605" spans="71:71" x14ac:dyDescent="0.3">
      <c r="BS57605" s="24">
        <f t="shared" si="1222"/>
        <v>-2.5</v>
      </c>
    </row>
    <row r="57606" spans="71:71" x14ac:dyDescent="0.3">
      <c r="BS57606" s="24">
        <f t="shared" si="1222"/>
        <v>-2.5</v>
      </c>
    </row>
    <row r="57607" spans="71:71" x14ac:dyDescent="0.3">
      <c r="BS57607" s="24">
        <f t="shared" si="1222"/>
        <v>-2.5</v>
      </c>
    </row>
    <row r="57608" spans="71:71" x14ac:dyDescent="0.3">
      <c r="BS57608" s="24">
        <f t="shared" si="1222"/>
        <v>-2.5</v>
      </c>
    </row>
    <row r="57609" spans="71:71" x14ac:dyDescent="0.3">
      <c r="BS57609" s="24">
        <f t="shared" ref="BS57609:BS57672" si="1223">BR57609-2.5</f>
        <v>-2.5</v>
      </c>
    </row>
    <row r="57610" spans="71:71" x14ac:dyDescent="0.3">
      <c r="BS57610" s="24">
        <f t="shared" si="1223"/>
        <v>-2.5</v>
      </c>
    </row>
    <row r="57611" spans="71:71" x14ac:dyDescent="0.3">
      <c r="BS57611" s="24">
        <f t="shared" si="1223"/>
        <v>-2.5</v>
      </c>
    </row>
    <row r="57612" spans="71:71" x14ac:dyDescent="0.3">
      <c r="BS57612" s="24">
        <f t="shared" si="1223"/>
        <v>-2.5</v>
      </c>
    </row>
    <row r="57613" spans="71:71" x14ac:dyDescent="0.3">
      <c r="BS57613" s="24">
        <f t="shared" si="1223"/>
        <v>-2.5</v>
      </c>
    </row>
    <row r="57614" spans="71:71" x14ac:dyDescent="0.3">
      <c r="BS57614" s="24">
        <f t="shared" si="1223"/>
        <v>-2.5</v>
      </c>
    </row>
    <row r="57615" spans="71:71" x14ac:dyDescent="0.3">
      <c r="BS57615" s="24">
        <f t="shared" si="1223"/>
        <v>-2.5</v>
      </c>
    </row>
    <row r="57616" spans="71:71" x14ac:dyDescent="0.3">
      <c r="BS57616" s="24">
        <f t="shared" si="1223"/>
        <v>-2.5</v>
      </c>
    </row>
    <row r="57617" spans="71:71" x14ac:dyDescent="0.3">
      <c r="BS57617" s="24">
        <f t="shared" si="1223"/>
        <v>-2.5</v>
      </c>
    </row>
    <row r="57618" spans="71:71" x14ac:dyDescent="0.3">
      <c r="BS57618" s="24">
        <f t="shared" si="1223"/>
        <v>-2.5</v>
      </c>
    </row>
    <row r="57619" spans="71:71" x14ac:dyDescent="0.3">
      <c r="BS57619" s="24">
        <f t="shared" si="1223"/>
        <v>-2.5</v>
      </c>
    </row>
    <row r="57620" spans="71:71" x14ac:dyDescent="0.3">
      <c r="BS57620" s="24">
        <f t="shared" si="1223"/>
        <v>-2.5</v>
      </c>
    </row>
    <row r="57621" spans="71:71" x14ac:dyDescent="0.3">
      <c r="BS57621" s="24">
        <f t="shared" si="1223"/>
        <v>-2.5</v>
      </c>
    </row>
    <row r="57622" spans="71:71" x14ac:dyDescent="0.3">
      <c r="BS57622" s="24">
        <f t="shared" si="1223"/>
        <v>-2.5</v>
      </c>
    </row>
    <row r="57623" spans="71:71" x14ac:dyDescent="0.3">
      <c r="BS57623" s="24">
        <f t="shared" si="1223"/>
        <v>-2.5</v>
      </c>
    </row>
    <row r="57624" spans="71:71" x14ac:dyDescent="0.3">
      <c r="BS57624" s="24">
        <f t="shared" si="1223"/>
        <v>-2.5</v>
      </c>
    </row>
    <row r="57625" spans="71:71" x14ac:dyDescent="0.3">
      <c r="BS57625" s="24">
        <f t="shared" si="1223"/>
        <v>-2.5</v>
      </c>
    </row>
    <row r="57626" spans="71:71" x14ac:dyDescent="0.3">
      <c r="BS57626" s="24">
        <f t="shared" si="1223"/>
        <v>-2.5</v>
      </c>
    </row>
    <row r="57627" spans="71:71" x14ac:dyDescent="0.3">
      <c r="BS57627" s="24">
        <f t="shared" si="1223"/>
        <v>-2.5</v>
      </c>
    </row>
    <row r="57628" spans="71:71" x14ac:dyDescent="0.3">
      <c r="BS57628" s="24">
        <f t="shared" si="1223"/>
        <v>-2.5</v>
      </c>
    </row>
    <row r="57629" spans="71:71" x14ac:dyDescent="0.3">
      <c r="BS57629" s="24">
        <f t="shared" si="1223"/>
        <v>-2.5</v>
      </c>
    </row>
    <row r="57630" spans="71:71" x14ac:dyDescent="0.3">
      <c r="BS57630" s="24">
        <f t="shared" si="1223"/>
        <v>-2.5</v>
      </c>
    </row>
    <row r="57631" spans="71:71" x14ac:dyDescent="0.3">
      <c r="BS57631" s="24">
        <f t="shared" si="1223"/>
        <v>-2.5</v>
      </c>
    </row>
    <row r="57632" spans="71:71" x14ac:dyDescent="0.3">
      <c r="BS57632" s="24">
        <f t="shared" si="1223"/>
        <v>-2.5</v>
      </c>
    </row>
    <row r="57633" spans="71:71" x14ac:dyDescent="0.3">
      <c r="BS57633" s="24">
        <f t="shared" si="1223"/>
        <v>-2.5</v>
      </c>
    </row>
    <row r="57634" spans="71:71" x14ac:dyDescent="0.3">
      <c r="BS57634" s="24">
        <f t="shared" si="1223"/>
        <v>-2.5</v>
      </c>
    </row>
    <row r="57635" spans="71:71" x14ac:dyDescent="0.3">
      <c r="BS57635" s="24">
        <f t="shared" si="1223"/>
        <v>-2.5</v>
      </c>
    </row>
    <row r="57636" spans="71:71" x14ac:dyDescent="0.3">
      <c r="BS57636" s="24">
        <f t="shared" si="1223"/>
        <v>-2.5</v>
      </c>
    </row>
    <row r="57637" spans="71:71" x14ac:dyDescent="0.3">
      <c r="BS57637" s="24">
        <f t="shared" si="1223"/>
        <v>-2.5</v>
      </c>
    </row>
    <row r="57638" spans="71:71" x14ac:dyDescent="0.3">
      <c r="BS57638" s="24">
        <f t="shared" si="1223"/>
        <v>-2.5</v>
      </c>
    </row>
    <row r="57639" spans="71:71" x14ac:dyDescent="0.3">
      <c r="BS57639" s="24">
        <f t="shared" si="1223"/>
        <v>-2.5</v>
      </c>
    </row>
    <row r="57640" spans="71:71" x14ac:dyDescent="0.3">
      <c r="BS57640" s="24">
        <f t="shared" si="1223"/>
        <v>-2.5</v>
      </c>
    </row>
    <row r="57641" spans="71:71" x14ac:dyDescent="0.3">
      <c r="BS57641" s="24">
        <f t="shared" si="1223"/>
        <v>-2.5</v>
      </c>
    </row>
    <row r="57642" spans="71:71" x14ac:dyDescent="0.3">
      <c r="BS57642" s="24">
        <f t="shared" si="1223"/>
        <v>-2.5</v>
      </c>
    </row>
    <row r="57643" spans="71:71" x14ac:dyDescent="0.3">
      <c r="BS57643" s="24">
        <f t="shared" si="1223"/>
        <v>-2.5</v>
      </c>
    </row>
    <row r="57644" spans="71:71" x14ac:dyDescent="0.3">
      <c r="BS57644" s="24">
        <f t="shared" si="1223"/>
        <v>-2.5</v>
      </c>
    </row>
    <row r="57645" spans="71:71" x14ac:dyDescent="0.3">
      <c r="BS57645" s="24">
        <f t="shared" si="1223"/>
        <v>-2.5</v>
      </c>
    </row>
    <row r="57646" spans="71:71" x14ac:dyDescent="0.3">
      <c r="BS57646" s="24">
        <f t="shared" si="1223"/>
        <v>-2.5</v>
      </c>
    </row>
    <row r="57647" spans="71:71" x14ac:dyDescent="0.3">
      <c r="BS57647" s="24">
        <f t="shared" si="1223"/>
        <v>-2.5</v>
      </c>
    </row>
    <row r="57648" spans="71:71" x14ac:dyDescent="0.3">
      <c r="BS57648" s="24">
        <f t="shared" si="1223"/>
        <v>-2.5</v>
      </c>
    </row>
    <row r="57649" spans="71:71" x14ac:dyDescent="0.3">
      <c r="BS57649" s="24">
        <f t="shared" si="1223"/>
        <v>-2.5</v>
      </c>
    </row>
    <row r="57650" spans="71:71" x14ac:dyDescent="0.3">
      <c r="BS57650" s="24">
        <f t="shared" si="1223"/>
        <v>-2.5</v>
      </c>
    </row>
    <row r="57651" spans="71:71" x14ac:dyDescent="0.3">
      <c r="BS57651" s="24">
        <f t="shared" si="1223"/>
        <v>-2.5</v>
      </c>
    </row>
    <row r="57652" spans="71:71" x14ac:dyDescent="0.3">
      <c r="BS57652" s="24">
        <f t="shared" si="1223"/>
        <v>-2.5</v>
      </c>
    </row>
    <row r="57653" spans="71:71" x14ac:dyDescent="0.3">
      <c r="BS57653" s="24">
        <f t="shared" si="1223"/>
        <v>-2.5</v>
      </c>
    </row>
    <row r="57654" spans="71:71" x14ac:dyDescent="0.3">
      <c r="BS57654" s="24">
        <f t="shared" si="1223"/>
        <v>-2.5</v>
      </c>
    </row>
    <row r="57655" spans="71:71" x14ac:dyDescent="0.3">
      <c r="BS57655" s="24">
        <f t="shared" si="1223"/>
        <v>-2.5</v>
      </c>
    </row>
    <row r="57656" spans="71:71" x14ac:dyDescent="0.3">
      <c r="BS57656" s="24">
        <f t="shared" si="1223"/>
        <v>-2.5</v>
      </c>
    </row>
    <row r="57657" spans="71:71" x14ac:dyDescent="0.3">
      <c r="BS57657" s="24">
        <f t="shared" si="1223"/>
        <v>-2.5</v>
      </c>
    </row>
    <row r="57658" spans="71:71" x14ac:dyDescent="0.3">
      <c r="BS57658" s="24">
        <f t="shared" si="1223"/>
        <v>-2.5</v>
      </c>
    </row>
    <row r="57659" spans="71:71" x14ac:dyDescent="0.3">
      <c r="BS57659" s="24">
        <f t="shared" si="1223"/>
        <v>-2.5</v>
      </c>
    </row>
    <row r="57660" spans="71:71" x14ac:dyDescent="0.3">
      <c r="BS57660" s="24">
        <f t="shared" si="1223"/>
        <v>-2.5</v>
      </c>
    </row>
    <row r="57661" spans="71:71" x14ac:dyDescent="0.3">
      <c r="BS57661" s="24">
        <f t="shared" si="1223"/>
        <v>-2.5</v>
      </c>
    </row>
    <row r="57662" spans="71:71" x14ac:dyDescent="0.3">
      <c r="BS57662" s="24">
        <f t="shared" si="1223"/>
        <v>-2.5</v>
      </c>
    </row>
    <row r="57663" spans="71:71" x14ac:dyDescent="0.3">
      <c r="BS57663" s="24">
        <f t="shared" si="1223"/>
        <v>-2.5</v>
      </c>
    </row>
    <row r="57664" spans="71:71" x14ac:dyDescent="0.3">
      <c r="BS57664" s="24">
        <f t="shared" si="1223"/>
        <v>-2.5</v>
      </c>
    </row>
    <row r="57665" spans="71:71" x14ac:dyDescent="0.3">
      <c r="BS57665" s="24">
        <f t="shared" si="1223"/>
        <v>-2.5</v>
      </c>
    </row>
    <row r="57666" spans="71:71" x14ac:dyDescent="0.3">
      <c r="BS57666" s="24">
        <f t="shared" si="1223"/>
        <v>-2.5</v>
      </c>
    </row>
    <row r="57667" spans="71:71" x14ac:dyDescent="0.3">
      <c r="BS57667" s="24">
        <f t="shared" si="1223"/>
        <v>-2.5</v>
      </c>
    </row>
    <row r="57668" spans="71:71" x14ac:dyDescent="0.3">
      <c r="BS57668" s="24">
        <f t="shared" si="1223"/>
        <v>-2.5</v>
      </c>
    </row>
    <row r="57669" spans="71:71" x14ac:dyDescent="0.3">
      <c r="BS57669" s="24">
        <f t="shared" si="1223"/>
        <v>-2.5</v>
      </c>
    </row>
    <row r="57670" spans="71:71" x14ac:dyDescent="0.3">
      <c r="BS57670" s="24">
        <f t="shared" si="1223"/>
        <v>-2.5</v>
      </c>
    </row>
    <row r="57671" spans="71:71" x14ac:dyDescent="0.3">
      <c r="BS57671" s="24">
        <f t="shared" si="1223"/>
        <v>-2.5</v>
      </c>
    </row>
    <row r="57672" spans="71:71" x14ac:dyDescent="0.3">
      <c r="BS57672" s="24">
        <f t="shared" si="1223"/>
        <v>-2.5</v>
      </c>
    </row>
    <row r="57673" spans="71:71" x14ac:dyDescent="0.3">
      <c r="BS57673" s="24">
        <f t="shared" ref="BS57673:BS57736" si="1224">BR57673-2.5</f>
        <v>-2.5</v>
      </c>
    </row>
    <row r="57674" spans="71:71" x14ac:dyDescent="0.3">
      <c r="BS57674" s="24">
        <f t="shared" si="1224"/>
        <v>-2.5</v>
      </c>
    </row>
    <row r="57675" spans="71:71" x14ac:dyDescent="0.3">
      <c r="BS57675" s="24">
        <f t="shared" si="1224"/>
        <v>-2.5</v>
      </c>
    </row>
    <row r="57676" spans="71:71" x14ac:dyDescent="0.3">
      <c r="BS57676" s="24">
        <f t="shared" si="1224"/>
        <v>-2.5</v>
      </c>
    </row>
    <row r="57677" spans="71:71" x14ac:dyDescent="0.3">
      <c r="BS57677" s="24">
        <f t="shared" si="1224"/>
        <v>-2.5</v>
      </c>
    </row>
    <row r="57678" spans="71:71" x14ac:dyDescent="0.3">
      <c r="BS57678" s="24">
        <f t="shared" si="1224"/>
        <v>-2.5</v>
      </c>
    </row>
    <row r="57679" spans="71:71" x14ac:dyDescent="0.3">
      <c r="BS57679" s="24">
        <f t="shared" si="1224"/>
        <v>-2.5</v>
      </c>
    </row>
    <row r="57680" spans="71:71" x14ac:dyDescent="0.3">
      <c r="BS57680" s="24">
        <f t="shared" si="1224"/>
        <v>-2.5</v>
      </c>
    </row>
    <row r="57681" spans="71:71" x14ac:dyDescent="0.3">
      <c r="BS57681" s="24">
        <f t="shared" si="1224"/>
        <v>-2.5</v>
      </c>
    </row>
    <row r="57682" spans="71:71" x14ac:dyDescent="0.3">
      <c r="BS57682" s="24">
        <f t="shared" si="1224"/>
        <v>-2.5</v>
      </c>
    </row>
    <row r="57683" spans="71:71" x14ac:dyDescent="0.3">
      <c r="BS57683" s="24">
        <f t="shared" si="1224"/>
        <v>-2.5</v>
      </c>
    </row>
    <row r="57684" spans="71:71" x14ac:dyDescent="0.3">
      <c r="BS57684" s="24">
        <f t="shared" si="1224"/>
        <v>-2.5</v>
      </c>
    </row>
    <row r="57685" spans="71:71" x14ac:dyDescent="0.3">
      <c r="BS57685" s="24">
        <f t="shared" si="1224"/>
        <v>-2.5</v>
      </c>
    </row>
    <row r="57686" spans="71:71" x14ac:dyDescent="0.3">
      <c r="BS57686" s="24">
        <f t="shared" si="1224"/>
        <v>-2.5</v>
      </c>
    </row>
    <row r="57687" spans="71:71" x14ac:dyDescent="0.3">
      <c r="BS57687" s="24">
        <f t="shared" si="1224"/>
        <v>-2.5</v>
      </c>
    </row>
    <row r="57688" spans="71:71" x14ac:dyDescent="0.3">
      <c r="BS57688" s="24">
        <f t="shared" si="1224"/>
        <v>-2.5</v>
      </c>
    </row>
    <row r="57689" spans="71:71" x14ac:dyDescent="0.3">
      <c r="BS57689" s="24">
        <f t="shared" si="1224"/>
        <v>-2.5</v>
      </c>
    </row>
    <row r="57690" spans="71:71" x14ac:dyDescent="0.3">
      <c r="BS57690" s="24">
        <f t="shared" si="1224"/>
        <v>-2.5</v>
      </c>
    </row>
    <row r="57691" spans="71:71" x14ac:dyDescent="0.3">
      <c r="BS57691" s="24">
        <f t="shared" si="1224"/>
        <v>-2.5</v>
      </c>
    </row>
    <row r="57692" spans="71:71" x14ac:dyDescent="0.3">
      <c r="BS57692" s="24">
        <f t="shared" si="1224"/>
        <v>-2.5</v>
      </c>
    </row>
    <row r="57693" spans="71:71" x14ac:dyDescent="0.3">
      <c r="BS57693" s="24">
        <f t="shared" si="1224"/>
        <v>-2.5</v>
      </c>
    </row>
    <row r="57694" spans="71:71" x14ac:dyDescent="0.3">
      <c r="BS57694" s="24">
        <f t="shared" si="1224"/>
        <v>-2.5</v>
      </c>
    </row>
    <row r="57695" spans="71:71" x14ac:dyDescent="0.3">
      <c r="BS57695" s="24">
        <f t="shared" si="1224"/>
        <v>-2.5</v>
      </c>
    </row>
    <row r="57696" spans="71:71" x14ac:dyDescent="0.3">
      <c r="BS57696" s="24">
        <f t="shared" si="1224"/>
        <v>-2.5</v>
      </c>
    </row>
    <row r="57697" spans="71:71" x14ac:dyDescent="0.3">
      <c r="BS57697" s="24">
        <f t="shared" si="1224"/>
        <v>-2.5</v>
      </c>
    </row>
    <row r="57698" spans="71:71" x14ac:dyDescent="0.3">
      <c r="BS57698" s="24">
        <f t="shared" si="1224"/>
        <v>-2.5</v>
      </c>
    </row>
    <row r="57699" spans="71:71" x14ac:dyDescent="0.3">
      <c r="BS57699" s="24">
        <f t="shared" si="1224"/>
        <v>-2.5</v>
      </c>
    </row>
    <row r="57700" spans="71:71" x14ac:dyDescent="0.3">
      <c r="BS57700" s="24">
        <f t="shared" si="1224"/>
        <v>-2.5</v>
      </c>
    </row>
    <row r="57701" spans="71:71" x14ac:dyDescent="0.3">
      <c r="BS57701" s="24">
        <f t="shared" si="1224"/>
        <v>-2.5</v>
      </c>
    </row>
    <row r="57702" spans="71:71" x14ac:dyDescent="0.3">
      <c r="BS57702" s="24">
        <f t="shared" si="1224"/>
        <v>-2.5</v>
      </c>
    </row>
    <row r="57703" spans="71:71" x14ac:dyDescent="0.3">
      <c r="BS57703" s="24">
        <f t="shared" si="1224"/>
        <v>-2.5</v>
      </c>
    </row>
    <row r="57704" spans="71:71" x14ac:dyDescent="0.3">
      <c r="BS57704" s="24">
        <f t="shared" si="1224"/>
        <v>-2.5</v>
      </c>
    </row>
    <row r="57705" spans="71:71" x14ac:dyDescent="0.3">
      <c r="BS57705" s="24">
        <f t="shared" si="1224"/>
        <v>-2.5</v>
      </c>
    </row>
    <row r="57706" spans="71:71" x14ac:dyDescent="0.3">
      <c r="BS57706" s="24">
        <f t="shared" si="1224"/>
        <v>-2.5</v>
      </c>
    </row>
    <row r="57707" spans="71:71" x14ac:dyDescent="0.3">
      <c r="BS57707" s="24">
        <f t="shared" si="1224"/>
        <v>-2.5</v>
      </c>
    </row>
    <row r="57708" spans="71:71" x14ac:dyDescent="0.3">
      <c r="BS57708" s="24">
        <f t="shared" si="1224"/>
        <v>-2.5</v>
      </c>
    </row>
    <row r="57709" spans="71:71" x14ac:dyDescent="0.3">
      <c r="BS57709" s="24">
        <f t="shared" si="1224"/>
        <v>-2.5</v>
      </c>
    </row>
    <row r="57710" spans="71:71" x14ac:dyDescent="0.3">
      <c r="BS57710" s="24">
        <f t="shared" si="1224"/>
        <v>-2.5</v>
      </c>
    </row>
    <row r="57711" spans="71:71" x14ac:dyDescent="0.3">
      <c r="BS57711" s="24">
        <f t="shared" si="1224"/>
        <v>-2.5</v>
      </c>
    </row>
    <row r="57712" spans="71:71" x14ac:dyDescent="0.3">
      <c r="BS57712" s="24">
        <f t="shared" si="1224"/>
        <v>-2.5</v>
      </c>
    </row>
    <row r="57713" spans="71:71" x14ac:dyDescent="0.3">
      <c r="BS57713" s="24">
        <f t="shared" si="1224"/>
        <v>-2.5</v>
      </c>
    </row>
    <row r="57714" spans="71:71" x14ac:dyDescent="0.3">
      <c r="BS57714" s="24">
        <f t="shared" si="1224"/>
        <v>-2.5</v>
      </c>
    </row>
    <row r="57715" spans="71:71" x14ac:dyDescent="0.3">
      <c r="BS57715" s="24">
        <f t="shared" si="1224"/>
        <v>-2.5</v>
      </c>
    </row>
    <row r="57716" spans="71:71" x14ac:dyDescent="0.3">
      <c r="BS57716" s="24">
        <f t="shared" si="1224"/>
        <v>-2.5</v>
      </c>
    </row>
    <row r="57717" spans="71:71" x14ac:dyDescent="0.3">
      <c r="BS57717" s="24">
        <f t="shared" si="1224"/>
        <v>-2.5</v>
      </c>
    </row>
    <row r="57718" spans="71:71" x14ac:dyDescent="0.3">
      <c r="BS57718" s="24">
        <f t="shared" si="1224"/>
        <v>-2.5</v>
      </c>
    </row>
    <row r="57719" spans="71:71" x14ac:dyDescent="0.3">
      <c r="BS57719" s="24">
        <f t="shared" si="1224"/>
        <v>-2.5</v>
      </c>
    </row>
    <row r="57720" spans="71:71" x14ac:dyDescent="0.3">
      <c r="BS57720" s="24">
        <f t="shared" si="1224"/>
        <v>-2.5</v>
      </c>
    </row>
    <row r="57721" spans="71:71" x14ac:dyDescent="0.3">
      <c r="BS57721" s="24">
        <f t="shared" si="1224"/>
        <v>-2.5</v>
      </c>
    </row>
    <row r="57722" spans="71:71" x14ac:dyDescent="0.3">
      <c r="BS57722" s="24">
        <f t="shared" si="1224"/>
        <v>-2.5</v>
      </c>
    </row>
    <row r="57723" spans="71:71" x14ac:dyDescent="0.3">
      <c r="BS57723" s="24">
        <f t="shared" si="1224"/>
        <v>-2.5</v>
      </c>
    </row>
    <row r="57724" spans="71:71" x14ac:dyDescent="0.3">
      <c r="BS57724" s="24">
        <f t="shared" si="1224"/>
        <v>-2.5</v>
      </c>
    </row>
    <row r="57725" spans="71:71" x14ac:dyDescent="0.3">
      <c r="BS57725" s="24">
        <f t="shared" si="1224"/>
        <v>-2.5</v>
      </c>
    </row>
    <row r="57726" spans="71:71" x14ac:dyDescent="0.3">
      <c r="BS57726" s="24">
        <f t="shared" si="1224"/>
        <v>-2.5</v>
      </c>
    </row>
    <row r="57727" spans="71:71" x14ac:dyDescent="0.3">
      <c r="BS57727" s="24">
        <f t="shared" si="1224"/>
        <v>-2.5</v>
      </c>
    </row>
    <row r="57728" spans="71:71" x14ac:dyDescent="0.3">
      <c r="BS57728" s="24">
        <f t="shared" si="1224"/>
        <v>-2.5</v>
      </c>
    </row>
    <row r="57729" spans="71:71" x14ac:dyDescent="0.3">
      <c r="BS57729" s="24">
        <f t="shared" si="1224"/>
        <v>-2.5</v>
      </c>
    </row>
    <row r="57730" spans="71:71" x14ac:dyDescent="0.3">
      <c r="BS57730" s="24">
        <f t="shared" si="1224"/>
        <v>-2.5</v>
      </c>
    </row>
    <row r="57731" spans="71:71" x14ac:dyDescent="0.3">
      <c r="BS57731" s="24">
        <f t="shared" si="1224"/>
        <v>-2.5</v>
      </c>
    </row>
    <row r="57732" spans="71:71" x14ac:dyDescent="0.3">
      <c r="BS57732" s="24">
        <f t="shared" si="1224"/>
        <v>-2.5</v>
      </c>
    </row>
    <row r="57733" spans="71:71" x14ac:dyDescent="0.3">
      <c r="BS57733" s="24">
        <f t="shared" si="1224"/>
        <v>-2.5</v>
      </c>
    </row>
    <row r="57734" spans="71:71" x14ac:dyDescent="0.3">
      <c r="BS57734" s="24">
        <f t="shared" si="1224"/>
        <v>-2.5</v>
      </c>
    </row>
    <row r="57735" spans="71:71" x14ac:dyDescent="0.3">
      <c r="BS57735" s="24">
        <f t="shared" si="1224"/>
        <v>-2.5</v>
      </c>
    </row>
    <row r="57736" spans="71:71" x14ac:dyDescent="0.3">
      <c r="BS57736" s="24">
        <f t="shared" si="1224"/>
        <v>-2.5</v>
      </c>
    </row>
    <row r="57737" spans="71:71" x14ac:dyDescent="0.3">
      <c r="BS57737" s="24">
        <f t="shared" ref="BS57737:BS57800" si="1225">BR57737-2.5</f>
        <v>-2.5</v>
      </c>
    </row>
    <row r="57738" spans="71:71" x14ac:dyDescent="0.3">
      <c r="BS57738" s="24">
        <f t="shared" si="1225"/>
        <v>-2.5</v>
      </c>
    </row>
    <row r="57739" spans="71:71" x14ac:dyDescent="0.3">
      <c r="BS57739" s="24">
        <f t="shared" si="1225"/>
        <v>-2.5</v>
      </c>
    </row>
    <row r="57740" spans="71:71" x14ac:dyDescent="0.3">
      <c r="BS57740" s="24">
        <f t="shared" si="1225"/>
        <v>-2.5</v>
      </c>
    </row>
    <row r="57741" spans="71:71" x14ac:dyDescent="0.3">
      <c r="BS57741" s="24">
        <f t="shared" si="1225"/>
        <v>-2.5</v>
      </c>
    </row>
    <row r="57742" spans="71:71" x14ac:dyDescent="0.3">
      <c r="BS57742" s="24">
        <f t="shared" si="1225"/>
        <v>-2.5</v>
      </c>
    </row>
    <row r="57743" spans="71:71" x14ac:dyDescent="0.3">
      <c r="BS57743" s="24">
        <f t="shared" si="1225"/>
        <v>-2.5</v>
      </c>
    </row>
    <row r="57744" spans="71:71" x14ac:dyDescent="0.3">
      <c r="BS57744" s="24">
        <f t="shared" si="1225"/>
        <v>-2.5</v>
      </c>
    </row>
    <row r="57745" spans="71:71" x14ac:dyDescent="0.3">
      <c r="BS57745" s="24">
        <f t="shared" si="1225"/>
        <v>-2.5</v>
      </c>
    </row>
    <row r="57746" spans="71:71" x14ac:dyDescent="0.3">
      <c r="BS57746" s="24">
        <f t="shared" si="1225"/>
        <v>-2.5</v>
      </c>
    </row>
    <row r="57747" spans="71:71" x14ac:dyDescent="0.3">
      <c r="BS57747" s="24">
        <f t="shared" si="1225"/>
        <v>-2.5</v>
      </c>
    </row>
    <row r="57748" spans="71:71" x14ac:dyDescent="0.3">
      <c r="BS57748" s="24">
        <f t="shared" si="1225"/>
        <v>-2.5</v>
      </c>
    </row>
    <row r="57749" spans="71:71" x14ac:dyDescent="0.3">
      <c r="BS57749" s="24">
        <f t="shared" si="1225"/>
        <v>-2.5</v>
      </c>
    </row>
    <row r="57750" spans="71:71" x14ac:dyDescent="0.3">
      <c r="BS57750" s="24">
        <f t="shared" si="1225"/>
        <v>-2.5</v>
      </c>
    </row>
    <row r="57751" spans="71:71" x14ac:dyDescent="0.3">
      <c r="BS57751" s="24">
        <f t="shared" si="1225"/>
        <v>-2.5</v>
      </c>
    </row>
    <row r="57752" spans="71:71" x14ac:dyDescent="0.3">
      <c r="BS57752" s="24">
        <f t="shared" si="1225"/>
        <v>-2.5</v>
      </c>
    </row>
    <row r="57753" spans="71:71" x14ac:dyDescent="0.3">
      <c r="BS57753" s="24">
        <f t="shared" si="1225"/>
        <v>-2.5</v>
      </c>
    </row>
    <row r="57754" spans="71:71" x14ac:dyDescent="0.3">
      <c r="BS57754" s="24">
        <f t="shared" si="1225"/>
        <v>-2.5</v>
      </c>
    </row>
    <row r="57755" spans="71:71" x14ac:dyDescent="0.3">
      <c r="BS57755" s="24">
        <f t="shared" si="1225"/>
        <v>-2.5</v>
      </c>
    </row>
    <row r="57756" spans="71:71" x14ac:dyDescent="0.3">
      <c r="BS57756" s="24">
        <f t="shared" si="1225"/>
        <v>-2.5</v>
      </c>
    </row>
    <row r="57757" spans="71:71" x14ac:dyDescent="0.3">
      <c r="BS57757" s="24">
        <f t="shared" si="1225"/>
        <v>-2.5</v>
      </c>
    </row>
    <row r="57758" spans="71:71" x14ac:dyDescent="0.3">
      <c r="BS57758" s="24">
        <f t="shared" si="1225"/>
        <v>-2.5</v>
      </c>
    </row>
    <row r="57759" spans="71:71" x14ac:dyDescent="0.3">
      <c r="BS57759" s="24">
        <f t="shared" si="1225"/>
        <v>-2.5</v>
      </c>
    </row>
    <row r="57760" spans="71:71" x14ac:dyDescent="0.3">
      <c r="BS57760" s="24">
        <f t="shared" si="1225"/>
        <v>-2.5</v>
      </c>
    </row>
    <row r="57761" spans="71:71" x14ac:dyDescent="0.3">
      <c r="BS57761" s="24">
        <f t="shared" si="1225"/>
        <v>-2.5</v>
      </c>
    </row>
    <row r="57762" spans="71:71" x14ac:dyDescent="0.3">
      <c r="BS57762" s="24">
        <f t="shared" si="1225"/>
        <v>-2.5</v>
      </c>
    </row>
    <row r="57763" spans="71:71" x14ac:dyDescent="0.3">
      <c r="BS57763" s="24">
        <f t="shared" si="1225"/>
        <v>-2.5</v>
      </c>
    </row>
    <row r="57764" spans="71:71" x14ac:dyDescent="0.3">
      <c r="BS57764" s="24">
        <f t="shared" si="1225"/>
        <v>-2.5</v>
      </c>
    </row>
    <row r="57765" spans="71:71" x14ac:dyDescent="0.3">
      <c r="BS57765" s="24">
        <f t="shared" si="1225"/>
        <v>-2.5</v>
      </c>
    </row>
    <row r="57766" spans="71:71" x14ac:dyDescent="0.3">
      <c r="BS57766" s="24">
        <f t="shared" si="1225"/>
        <v>-2.5</v>
      </c>
    </row>
    <row r="57767" spans="71:71" x14ac:dyDescent="0.3">
      <c r="BS57767" s="24">
        <f t="shared" si="1225"/>
        <v>-2.5</v>
      </c>
    </row>
    <row r="57768" spans="71:71" x14ac:dyDescent="0.3">
      <c r="BS57768" s="24">
        <f t="shared" si="1225"/>
        <v>-2.5</v>
      </c>
    </row>
    <row r="57769" spans="71:71" x14ac:dyDescent="0.3">
      <c r="BS57769" s="24">
        <f t="shared" si="1225"/>
        <v>-2.5</v>
      </c>
    </row>
    <row r="57770" spans="71:71" x14ac:dyDescent="0.3">
      <c r="BS57770" s="24">
        <f t="shared" si="1225"/>
        <v>-2.5</v>
      </c>
    </row>
    <row r="57771" spans="71:71" x14ac:dyDescent="0.3">
      <c r="BS57771" s="24">
        <f t="shared" si="1225"/>
        <v>-2.5</v>
      </c>
    </row>
    <row r="57772" spans="71:71" x14ac:dyDescent="0.3">
      <c r="BS57772" s="24">
        <f t="shared" si="1225"/>
        <v>-2.5</v>
      </c>
    </row>
    <row r="57773" spans="71:71" x14ac:dyDescent="0.3">
      <c r="BS57773" s="24">
        <f t="shared" si="1225"/>
        <v>-2.5</v>
      </c>
    </row>
    <row r="57774" spans="71:71" x14ac:dyDescent="0.3">
      <c r="BS57774" s="24">
        <f t="shared" si="1225"/>
        <v>-2.5</v>
      </c>
    </row>
    <row r="57775" spans="71:71" x14ac:dyDescent="0.3">
      <c r="BS57775" s="24">
        <f t="shared" si="1225"/>
        <v>-2.5</v>
      </c>
    </row>
    <row r="57776" spans="71:71" x14ac:dyDescent="0.3">
      <c r="BS57776" s="24">
        <f t="shared" si="1225"/>
        <v>-2.5</v>
      </c>
    </row>
    <row r="57777" spans="71:71" x14ac:dyDescent="0.3">
      <c r="BS57777" s="24">
        <f t="shared" si="1225"/>
        <v>-2.5</v>
      </c>
    </row>
    <row r="57778" spans="71:71" x14ac:dyDescent="0.3">
      <c r="BS57778" s="24">
        <f t="shared" si="1225"/>
        <v>-2.5</v>
      </c>
    </row>
    <row r="57779" spans="71:71" x14ac:dyDescent="0.3">
      <c r="BS57779" s="24">
        <f t="shared" si="1225"/>
        <v>-2.5</v>
      </c>
    </row>
    <row r="57780" spans="71:71" x14ac:dyDescent="0.3">
      <c r="BS57780" s="24">
        <f t="shared" si="1225"/>
        <v>-2.5</v>
      </c>
    </row>
    <row r="57781" spans="71:71" x14ac:dyDescent="0.3">
      <c r="BS57781" s="24">
        <f t="shared" si="1225"/>
        <v>-2.5</v>
      </c>
    </row>
    <row r="57782" spans="71:71" x14ac:dyDescent="0.3">
      <c r="BS57782" s="24">
        <f t="shared" si="1225"/>
        <v>-2.5</v>
      </c>
    </row>
    <row r="57783" spans="71:71" x14ac:dyDescent="0.3">
      <c r="BS57783" s="24">
        <f t="shared" si="1225"/>
        <v>-2.5</v>
      </c>
    </row>
    <row r="57784" spans="71:71" x14ac:dyDescent="0.3">
      <c r="BS57784" s="24">
        <f t="shared" si="1225"/>
        <v>-2.5</v>
      </c>
    </row>
    <row r="57785" spans="71:71" x14ac:dyDescent="0.3">
      <c r="BS57785" s="24">
        <f t="shared" si="1225"/>
        <v>-2.5</v>
      </c>
    </row>
    <row r="57786" spans="71:71" x14ac:dyDescent="0.3">
      <c r="BS57786" s="24">
        <f t="shared" si="1225"/>
        <v>-2.5</v>
      </c>
    </row>
    <row r="57787" spans="71:71" x14ac:dyDescent="0.3">
      <c r="BS57787" s="24">
        <f t="shared" si="1225"/>
        <v>-2.5</v>
      </c>
    </row>
    <row r="57788" spans="71:71" x14ac:dyDescent="0.3">
      <c r="BS57788" s="24">
        <f t="shared" si="1225"/>
        <v>-2.5</v>
      </c>
    </row>
    <row r="57789" spans="71:71" x14ac:dyDescent="0.3">
      <c r="BS57789" s="24">
        <f t="shared" si="1225"/>
        <v>-2.5</v>
      </c>
    </row>
    <row r="57790" spans="71:71" x14ac:dyDescent="0.3">
      <c r="BS57790" s="24">
        <f t="shared" si="1225"/>
        <v>-2.5</v>
      </c>
    </row>
    <row r="57791" spans="71:71" x14ac:dyDescent="0.3">
      <c r="BS57791" s="24">
        <f t="shared" si="1225"/>
        <v>-2.5</v>
      </c>
    </row>
    <row r="57792" spans="71:71" x14ac:dyDescent="0.3">
      <c r="BS57792" s="24">
        <f t="shared" si="1225"/>
        <v>-2.5</v>
      </c>
    </row>
    <row r="57793" spans="71:71" x14ac:dyDescent="0.3">
      <c r="BS57793" s="24">
        <f t="shared" si="1225"/>
        <v>-2.5</v>
      </c>
    </row>
    <row r="57794" spans="71:71" x14ac:dyDescent="0.3">
      <c r="BS57794" s="24">
        <f t="shared" si="1225"/>
        <v>-2.5</v>
      </c>
    </row>
    <row r="57795" spans="71:71" x14ac:dyDescent="0.3">
      <c r="BS57795" s="24">
        <f t="shared" si="1225"/>
        <v>-2.5</v>
      </c>
    </row>
    <row r="57796" spans="71:71" x14ac:dyDescent="0.3">
      <c r="BS57796" s="24">
        <f t="shared" si="1225"/>
        <v>-2.5</v>
      </c>
    </row>
    <row r="57797" spans="71:71" x14ac:dyDescent="0.3">
      <c r="BS57797" s="24">
        <f t="shared" si="1225"/>
        <v>-2.5</v>
      </c>
    </row>
    <row r="57798" spans="71:71" x14ac:dyDescent="0.3">
      <c r="BS57798" s="24">
        <f t="shared" si="1225"/>
        <v>-2.5</v>
      </c>
    </row>
    <row r="57799" spans="71:71" x14ac:dyDescent="0.3">
      <c r="BS57799" s="24">
        <f t="shared" si="1225"/>
        <v>-2.5</v>
      </c>
    </row>
    <row r="57800" spans="71:71" x14ac:dyDescent="0.3">
      <c r="BS57800" s="24">
        <f t="shared" si="1225"/>
        <v>-2.5</v>
      </c>
    </row>
    <row r="57801" spans="71:71" x14ac:dyDescent="0.3">
      <c r="BS57801" s="24">
        <f t="shared" ref="BS57801:BS57864" si="1226">BR57801-2.5</f>
        <v>-2.5</v>
      </c>
    </row>
    <row r="57802" spans="71:71" x14ac:dyDescent="0.3">
      <c r="BS57802" s="24">
        <f t="shared" si="1226"/>
        <v>-2.5</v>
      </c>
    </row>
    <row r="57803" spans="71:71" x14ac:dyDescent="0.3">
      <c r="BS57803" s="24">
        <f t="shared" si="1226"/>
        <v>-2.5</v>
      </c>
    </row>
    <row r="57804" spans="71:71" x14ac:dyDescent="0.3">
      <c r="BS57804" s="24">
        <f t="shared" si="1226"/>
        <v>-2.5</v>
      </c>
    </row>
    <row r="57805" spans="71:71" x14ac:dyDescent="0.3">
      <c r="BS57805" s="24">
        <f t="shared" si="1226"/>
        <v>-2.5</v>
      </c>
    </row>
    <row r="57806" spans="71:71" x14ac:dyDescent="0.3">
      <c r="BS57806" s="24">
        <f t="shared" si="1226"/>
        <v>-2.5</v>
      </c>
    </row>
    <row r="57807" spans="71:71" x14ac:dyDescent="0.3">
      <c r="BS57807" s="24">
        <f t="shared" si="1226"/>
        <v>-2.5</v>
      </c>
    </row>
    <row r="57808" spans="71:71" x14ac:dyDescent="0.3">
      <c r="BS57808" s="24">
        <f t="shared" si="1226"/>
        <v>-2.5</v>
      </c>
    </row>
    <row r="57809" spans="71:71" x14ac:dyDescent="0.3">
      <c r="BS57809" s="24">
        <f t="shared" si="1226"/>
        <v>-2.5</v>
      </c>
    </row>
    <row r="57810" spans="71:71" x14ac:dyDescent="0.3">
      <c r="BS57810" s="24">
        <f t="shared" si="1226"/>
        <v>-2.5</v>
      </c>
    </row>
    <row r="57811" spans="71:71" x14ac:dyDescent="0.3">
      <c r="BS57811" s="24">
        <f t="shared" si="1226"/>
        <v>-2.5</v>
      </c>
    </row>
    <row r="57812" spans="71:71" x14ac:dyDescent="0.3">
      <c r="BS57812" s="24">
        <f t="shared" si="1226"/>
        <v>-2.5</v>
      </c>
    </row>
    <row r="57813" spans="71:71" x14ac:dyDescent="0.3">
      <c r="BS57813" s="24">
        <f t="shared" si="1226"/>
        <v>-2.5</v>
      </c>
    </row>
    <row r="57814" spans="71:71" x14ac:dyDescent="0.3">
      <c r="BS57814" s="24">
        <f t="shared" si="1226"/>
        <v>-2.5</v>
      </c>
    </row>
    <row r="57815" spans="71:71" x14ac:dyDescent="0.3">
      <c r="BS57815" s="24">
        <f t="shared" si="1226"/>
        <v>-2.5</v>
      </c>
    </row>
    <row r="57816" spans="71:71" x14ac:dyDescent="0.3">
      <c r="BS57816" s="24">
        <f t="shared" si="1226"/>
        <v>-2.5</v>
      </c>
    </row>
    <row r="57817" spans="71:71" x14ac:dyDescent="0.3">
      <c r="BS57817" s="24">
        <f t="shared" si="1226"/>
        <v>-2.5</v>
      </c>
    </row>
    <row r="57818" spans="71:71" x14ac:dyDescent="0.3">
      <c r="BS57818" s="24">
        <f t="shared" si="1226"/>
        <v>-2.5</v>
      </c>
    </row>
    <row r="57819" spans="71:71" x14ac:dyDescent="0.3">
      <c r="BS57819" s="24">
        <f t="shared" si="1226"/>
        <v>-2.5</v>
      </c>
    </row>
    <row r="57820" spans="71:71" x14ac:dyDescent="0.3">
      <c r="BS57820" s="24">
        <f t="shared" si="1226"/>
        <v>-2.5</v>
      </c>
    </row>
    <row r="57821" spans="71:71" x14ac:dyDescent="0.3">
      <c r="BS57821" s="24">
        <f t="shared" si="1226"/>
        <v>-2.5</v>
      </c>
    </row>
    <row r="57822" spans="71:71" x14ac:dyDescent="0.3">
      <c r="BS57822" s="24">
        <f t="shared" si="1226"/>
        <v>-2.5</v>
      </c>
    </row>
    <row r="57823" spans="71:71" x14ac:dyDescent="0.3">
      <c r="BS57823" s="24">
        <f t="shared" si="1226"/>
        <v>-2.5</v>
      </c>
    </row>
    <row r="57824" spans="71:71" x14ac:dyDescent="0.3">
      <c r="BS57824" s="24">
        <f t="shared" si="1226"/>
        <v>-2.5</v>
      </c>
    </row>
    <row r="57825" spans="71:71" x14ac:dyDescent="0.3">
      <c r="BS57825" s="24">
        <f t="shared" si="1226"/>
        <v>-2.5</v>
      </c>
    </row>
    <row r="57826" spans="71:71" x14ac:dyDescent="0.3">
      <c r="BS57826" s="24">
        <f t="shared" si="1226"/>
        <v>-2.5</v>
      </c>
    </row>
    <row r="57827" spans="71:71" x14ac:dyDescent="0.3">
      <c r="BS57827" s="24">
        <f t="shared" si="1226"/>
        <v>-2.5</v>
      </c>
    </row>
    <row r="57828" spans="71:71" x14ac:dyDescent="0.3">
      <c r="BS57828" s="24">
        <f t="shared" si="1226"/>
        <v>-2.5</v>
      </c>
    </row>
    <row r="57829" spans="71:71" x14ac:dyDescent="0.3">
      <c r="BS57829" s="24">
        <f t="shared" si="1226"/>
        <v>-2.5</v>
      </c>
    </row>
    <row r="57830" spans="71:71" x14ac:dyDescent="0.3">
      <c r="BS57830" s="24">
        <f t="shared" si="1226"/>
        <v>-2.5</v>
      </c>
    </row>
    <row r="57831" spans="71:71" x14ac:dyDescent="0.3">
      <c r="BS57831" s="24">
        <f t="shared" si="1226"/>
        <v>-2.5</v>
      </c>
    </row>
    <row r="57832" spans="71:71" x14ac:dyDescent="0.3">
      <c r="BS57832" s="24">
        <f t="shared" si="1226"/>
        <v>-2.5</v>
      </c>
    </row>
    <row r="57833" spans="71:71" x14ac:dyDescent="0.3">
      <c r="BS57833" s="24">
        <f t="shared" si="1226"/>
        <v>-2.5</v>
      </c>
    </row>
    <row r="57834" spans="71:71" x14ac:dyDescent="0.3">
      <c r="BS57834" s="24">
        <f t="shared" si="1226"/>
        <v>-2.5</v>
      </c>
    </row>
    <row r="57835" spans="71:71" x14ac:dyDescent="0.3">
      <c r="BS57835" s="24">
        <f t="shared" si="1226"/>
        <v>-2.5</v>
      </c>
    </row>
    <row r="57836" spans="71:71" x14ac:dyDescent="0.3">
      <c r="BS57836" s="24">
        <f t="shared" si="1226"/>
        <v>-2.5</v>
      </c>
    </row>
    <row r="57837" spans="71:71" x14ac:dyDescent="0.3">
      <c r="BS57837" s="24">
        <f t="shared" si="1226"/>
        <v>-2.5</v>
      </c>
    </row>
    <row r="57838" spans="71:71" x14ac:dyDescent="0.3">
      <c r="BS57838" s="24">
        <f t="shared" si="1226"/>
        <v>-2.5</v>
      </c>
    </row>
    <row r="57839" spans="71:71" x14ac:dyDescent="0.3">
      <c r="BS57839" s="24">
        <f t="shared" si="1226"/>
        <v>-2.5</v>
      </c>
    </row>
    <row r="57840" spans="71:71" x14ac:dyDescent="0.3">
      <c r="BS57840" s="24">
        <f t="shared" si="1226"/>
        <v>-2.5</v>
      </c>
    </row>
    <row r="57841" spans="71:71" x14ac:dyDescent="0.3">
      <c r="BS57841" s="24">
        <f t="shared" si="1226"/>
        <v>-2.5</v>
      </c>
    </row>
    <row r="57842" spans="71:71" x14ac:dyDescent="0.3">
      <c r="BS57842" s="24">
        <f t="shared" si="1226"/>
        <v>-2.5</v>
      </c>
    </row>
    <row r="57843" spans="71:71" x14ac:dyDescent="0.3">
      <c r="BS57843" s="24">
        <f t="shared" si="1226"/>
        <v>-2.5</v>
      </c>
    </row>
    <row r="57844" spans="71:71" x14ac:dyDescent="0.3">
      <c r="BS57844" s="24">
        <f t="shared" si="1226"/>
        <v>-2.5</v>
      </c>
    </row>
    <row r="57845" spans="71:71" x14ac:dyDescent="0.3">
      <c r="BS57845" s="24">
        <f t="shared" si="1226"/>
        <v>-2.5</v>
      </c>
    </row>
    <row r="57846" spans="71:71" x14ac:dyDescent="0.3">
      <c r="BS57846" s="24">
        <f t="shared" si="1226"/>
        <v>-2.5</v>
      </c>
    </row>
    <row r="57847" spans="71:71" x14ac:dyDescent="0.3">
      <c r="BS57847" s="24">
        <f t="shared" si="1226"/>
        <v>-2.5</v>
      </c>
    </row>
    <row r="57848" spans="71:71" x14ac:dyDescent="0.3">
      <c r="BS57848" s="24">
        <f t="shared" si="1226"/>
        <v>-2.5</v>
      </c>
    </row>
    <row r="57849" spans="71:71" x14ac:dyDescent="0.3">
      <c r="BS57849" s="24">
        <f t="shared" si="1226"/>
        <v>-2.5</v>
      </c>
    </row>
    <row r="57850" spans="71:71" x14ac:dyDescent="0.3">
      <c r="BS57850" s="24">
        <f t="shared" si="1226"/>
        <v>-2.5</v>
      </c>
    </row>
    <row r="57851" spans="71:71" x14ac:dyDescent="0.3">
      <c r="BS57851" s="24">
        <f t="shared" si="1226"/>
        <v>-2.5</v>
      </c>
    </row>
    <row r="57852" spans="71:71" x14ac:dyDescent="0.3">
      <c r="BS57852" s="24">
        <f t="shared" si="1226"/>
        <v>-2.5</v>
      </c>
    </row>
    <row r="57853" spans="71:71" x14ac:dyDescent="0.3">
      <c r="BS57853" s="24">
        <f t="shared" si="1226"/>
        <v>-2.5</v>
      </c>
    </row>
    <row r="57854" spans="71:71" x14ac:dyDescent="0.3">
      <c r="BS57854" s="24">
        <f t="shared" si="1226"/>
        <v>-2.5</v>
      </c>
    </row>
    <row r="57855" spans="71:71" x14ac:dyDescent="0.3">
      <c r="BS57855" s="24">
        <f t="shared" si="1226"/>
        <v>-2.5</v>
      </c>
    </row>
    <row r="57856" spans="71:71" x14ac:dyDescent="0.3">
      <c r="BS57856" s="24">
        <f t="shared" si="1226"/>
        <v>-2.5</v>
      </c>
    </row>
    <row r="57857" spans="71:71" x14ac:dyDescent="0.3">
      <c r="BS57857" s="24">
        <f t="shared" si="1226"/>
        <v>-2.5</v>
      </c>
    </row>
    <row r="57858" spans="71:71" x14ac:dyDescent="0.3">
      <c r="BS57858" s="24">
        <f t="shared" si="1226"/>
        <v>-2.5</v>
      </c>
    </row>
    <row r="57859" spans="71:71" x14ac:dyDescent="0.3">
      <c r="BS57859" s="24">
        <f t="shared" si="1226"/>
        <v>-2.5</v>
      </c>
    </row>
    <row r="57860" spans="71:71" x14ac:dyDescent="0.3">
      <c r="BS57860" s="24">
        <f t="shared" si="1226"/>
        <v>-2.5</v>
      </c>
    </row>
    <row r="57861" spans="71:71" x14ac:dyDescent="0.3">
      <c r="BS57861" s="24">
        <f t="shared" si="1226"/>
        <v>-2.5</v>
      </c>
    </row>
    <row r="57862" spans="71:71" x14ac:dyDescent="0.3">
      <c r="BS57862" s="24">
        <f t="shared" si="1226"/>
        <v>-2.5</v>
      </c>
    </row>
    <row r="57863" spans="71:71" x14ac:dyDescent="0.3">
      <c r="BS57863" s="24">
        <f t="shared" si="1226"/>
        <v>-2.5</v>
      </c>
    </row>
    <row r="57864" spans="71:71" x14ac:dyDescent="0.3">
      <c r="BS57864" s="24">
        <f t="shared" si="1226"/>
        <v>-2.5</v>
      </c>
    </row>
    <row r="57865" spans="71:71" x14ac:dyDescent="0.3">
      <c r="BS57865" s="24">
        <f t="shared" ref="BS57865:BS57928" si="1227">BR57865-2.5</f>
        <v>-2.5</v>
      </c>
    </row>
    <row r="57866" spans="71:71" x14ac:dyDescent="0.3">
      <c r="BS57866" s="24">
        <f t="shared" si="1227"/>
        <v>-2.5</v>
      </c>
    </row>
    <row r="57867" spans="71:71" x14ac:dyDescent="0.3">
      <c r="BS57867" s="24">
        <f t="shared" si="1227"/>
        <v>-2.5</v>
      </c>
    </row>
    <row r="57868" spans="71:71" x14ac:dyDescent="0.3">
      <c r="BS57868" s="24">
        <f t="shared" si="1227"/>
        <v>-2.5</v>
      </c>
    </row>
    <row r="57869" spans="71:71" x14ac:dyDescent="0.3">
      <c r="BS57869" s="24">
        <f t="shared" si="1227"/>
        <v>-2.5</v>
      </c>
    </row>
    <row r="57870" spans="71:71" x14ac:dyDescent="0.3">
      <c r="BS57870" s="24">
        <f t="shared" si="1227"/>
        <v>-2.5</v>
      </c>
    </row>
    <row r="57871" spans="71:71" x14ac:dyDescent="0.3">
      <c r="BS57871" s="24">
        <f t="shared" si="1227"/>
        <v>-2.5</v>
      </c>
    </row>
    <row r="57872" spans="71:71" x14ac:dyDescent="0.3">
      <c r="BS57872" s="24">
        <f t="shared" si="1227"/>
        <v>-2.5</v>
      </c>
    </row>
    <row r="57873" spans="71:71" x14ac:dyDescent="0.3">
      <c r="BS57873" s="24">
        <f t="shared" si="1227"/>
        <v>-2.5</v>
      </c>
    </row>
    <row r="57874" spans="71:71" x14ac:dyDescent="0.3">
      <c r="BS57874" s="24">
        <f t="shared" si="1227"/>
        <v>-2.5</v>
      </c>
    </row>
    <row r="57875" spans="71:71" x14ac:dyDescent="0.3">
      <c r="BS57875" s="24">
        <f t="shared" si="1227"/>
        <v>-2.5</v>
      </c>
    </row>
    <row r="57876" spans="71:71" x14ac:dyDescent="0.3">
      <c r="BS57876" s="24">
        <f t="shared" si="1227"/>
        <v>-2.5</v>
      </c>
    </row>
    <row r="57877" spans="71:71" x14ac:dyDescent="0.3">
      <c r="BS57877" s="24">
        <f t="shared" si="1227"/>
        <v>-2.5</v>
      </c>
    </row>
    <row r="57878" spans="71:71" x14ac:dyDescent="0.3">
      <c r="BS57878" s="24">
        <f t="shared" si="1227"/>
        <v>-2.5</v>
      </c>
    </row>
    <row r="57879" spans="71:71" x14ac:dyDescent="0.3">
      <c r="BS57879" s="24">
        <f t="shared" si="1227"/>
        <v>-2.5</v>
      </c>
    </row>
    <row r="57880" spans="71:71" x14ac:dyDescent="0.3">
      <c r="BS57880" s="24">
        <f t="shared" si="1227"/>
        <v>-2.5</v>
      </c>
    </row>
    <row r="57881" spans="71:71" x14ac:dyDescent="0.3">
      <c r="BS57881" s="24">
        <f t="shared" si="1227"/>
        <v>-2.5</v>
      </c>
    </row>
    <row r="57882" spans="71:71" x14ac:dyDescent="0.3">
      <c r="BS57882" s="24">
        <f t="shared" si="1227"/>
        <v>-2.5</v>
      </c>
    </row>
    <row r="57883" spans="71:71" x14ac:dyDescent="0.3">
      <c r="BS57883" s="24">
        <f t="shared" si="1227"/>
        <v>-2.5</v>
      </c>
    </row>
    <row r="57884" spans="71:71" x14ac:dyDescent="0.3">
      <c r="BS57884" s="24">
        <f t="shared" si="1227"/>
        <v>-2.5</v>
      </c>
    </row>
    <row r="57885" spans="71:71" x14ac:dyDescent="0.3">
      <c r="BS57885" s="24">
        <f t="shared" si="1227"/>
        <v>-2.5</v>
      </c>
    </row>
    <row r="57886" spans="71:71" x14ac:dyDescent="0.3">
      <c r="BS57886" s="24">
        <f t="shared" si="1227"/>
        <v>-2.5</v>
      </c>
    </row>
    <row r="57887" spans="71:71" x14ac:dyDescent="0.3">
      <c r="BS57887" s="24">
        <f t="shared" si="1227"/>
        <v>-2.5</v>
      </c>
    </row>
    <row r="57888" spans="71:71" x14ac:dyDescent="0.3">
      <c r="BS57888" s="24">
        <f t="shared" si="1227"/>
        <v>-2.5</v>
      </c>
    </row>
    <row r="57889" spans="71:71" x14ac:dyDescent="0.3">
      <c r="BS57889" s="24">
        <f t="shared" si="1227"/>
        <v>-2.5</v>
      </c>
    </row>
    <row r="57890" spans="71:71" x14ac:dyDescent="0.3">
      <c r="BS57890" s="24">
        <f t="shared" si="1227"/>
        <v>-2.5</v>
      </c>
    </row>
    <row r="57891" spans="71:71" x14ac:dyDescent="0.3">
      <c r="BS57891" s="24">
        <f t="shared" si="1227"/>
        <v>-2.5</v>
      </c>
    </row>
    <row r="57892" spans="71:71" x14ac:dyDescent="0.3">
      <c r="BS57892" s="24">
        <f t="shared" si="1227"/>
        <v>-2.5</v>
      </c>
    </row>
    <row r="57893" spans="71:71" x14ac:dyDescent="0.3">
      <c r="BS57893" s="24">
        <f t="shared" si="1227"/>
        <v>-2.5</v>
      </c>
    </row>
    <row r="57894" spans="71:71" x14ac:dyDescent="0.3">
      <c r="BS57894" s="24">
        <f t="shared" si="1227"/>
        <v>-2.5</v>
      </c>
    </row>
    <row r="57895" spans="71:71" x14ac:dyDescent="0.3">
      <c r="BS57895" s="24">
        <f t="shared" si="1227"/>
        <v>-2.5</v>
      </c>
    </row>
    <row r="57896" spans="71:71" x14ac:dyDescent="0.3">
      <c r="BS57896" s="24">
        <f t="shared" si="1227"/>
        <v>-2.5</v>
      </c>
    </row>
    <row r="57897" spans="71:71" x14ac:dyDescent="0.3">
      <c r="BS57897" s="24">
        <f t="shared" si="1227"/>
        <v>-2.5</v>
      </c>
    </row>
    <row r="57898" spans="71:71" x14ac:dyDescent="0.3">
      <c r="BS57898" s="24">
        <f t="shared" si="1227"/>
        <v>-2.5</v>
      </c>
    </row>
    <row r="57899" spans="71:71" x14ac:dyDescent="0.3">
      <c r="BS57899" s="24">
        <f t="shared" si="1227"/>
        <v>-2.5</v>
      </c>
    </row>
    <row r="57900" spans="71:71" x14ac:dyDescent="0.3">
      <c r="BS57900" s="24">
        <f t="shared" si="1227"/>
        <v>-2.5</v>
      </c>
    </row>
    <row r="57901" spans="71:71" x14ac:dyDescent="0.3">
      <c r="BS57901" s="24">
        <f t="shared" si="1227"/>
        <v>-2.5</v>
      </c>
    </row>
    <row r="57902" spans="71:71" x14ac:dyDescent="0.3">
      <c r="BS57902" s="24">
        <f t="shared" si="1227"/>
        <v>-2.5</v>
      </c>
    </row>
    <row r="57903" spans="71:71" x14ac:dyDescent="0.3">
      <c r="BS57903" s="24">
        <f t="shared" si="1227"/>
        <v>-2.5</v>
      </c>
    </row>
    <row r="57904" spans="71:71" x14ac:dyDescent="0.3">
      <c r="BS57904" s="24">
        <f t="shared" si="1227"/>
        <v>-2.5</v>
      </c>
    </row>
    <row r="57905" spans="71:71" x14ac:dyDescent="0.3">
      <c r="BS57905" s="24">
        <f t="shared" si="1227"/>
        <v>-2.5</v>
      </c>
    </row>
    <row r="57906" spans="71:71" x14ac:dyDescent="0.3">
      <c r="BS57906" s="24">
        <f t="shared" si="1227"/>
        <v>-2.5</v>
      </c>
    </row>
    <row r="57907" spans="71:71" x14ac:dyDescent="0.3">
      <c r="BS57907" s="24">
        <f t="shared" si="1227"/>
        <v>-2.5</v>
      </c>
    </row>
    <row r="57908" spans="71:71" x14ac:dyDescent="0.3">
      <c r="BS57908" s="24">
        <f t="shared" si="1227"/>
        <v>-2.5</v>
      </c>
    </row>
    <row r="57909" spans="71:71" x14ac:dyDescent="0.3">
      <c r="BS57909" s="24">
        <f t="shared" si="1227"/>
        <v>-2.5</v>
      </c>
    </row>
    <row r="57910" spans="71:71" x14ac:dyDescent="0.3">
      <c r="BS57910" s="24">
        <f t="shared" si="1227"/>
        <v>-2.5</v>
      </c>
    </row>
    <row r="57911" spans="71:71" x14ac:dyDescent="0.3">
      <c r="BS57911" s="24">
        <f t="shared" si="1227"/>
        <v>-2.5</v>
      </c>
    </row>
    <row r="57912" spans="71:71" x14ac:dyDescent="0.3">
      <c r="BS57912" s="24">
        <f t="shared" si="1227"/>
        <v>-2.5</v>
      </c>
    </row>
    <row r="57913" spans="71:71" x14ac:dyDescent="0.3">
      <c r="BS57913" s="24">
        <f t="shared" si="1227"/>
        <v>-2.5</v>
      </c>
    </row>
    <row r="57914" spans="71:71" x14ac:dyDescent="0.3">
      <c r="BS57914" s="24">
        <f t="shared" si="1227"/>
        <v>-2.5</v>
      </c>
    </row>
    <row r="57915" spans="71:71" x14ac:dyDescent="0.3">
      <c r="BS57915" s="24">
        <f t="shared" si="1227"/>
        <v>-2.5</v>
      </c>
    </row>
    <row r="57916" spans="71:71" x14ac:dyDescent="0.3">
      <c r="BS57916" s="24">
        <f t="shared" si="1227"/>
        <v>-2.5</v>
      </c>
    </row>
    <row r="57917" spans="71:71" x14ac:dyDescent="0.3">
      <c r="BS57917" s="24">
        <f t="shared" si="1227"/>
        <v>-2.5</v>
      </c>
    </row>
    <row r="57918" spans="71:71" x14ac:dyDescent="0.3">
      <c r="BS57918" s="24">
        <f t="shared" si="1227"/>
        <v>-2.5</v>
      </c>
    </row>
    <row r="57919" spans="71:71" x14ac:dyDescent="0.3">
      <c r="BS57919" s="24">
        <f t="shared" si="1227"/>
        <v>-2.5</v>
      </c>
    </row>
    <row r="57920" spans="71:71" x14ac:dyDescent="0.3">
      <c r="BS57920" s="24">
        <f t="shared" si="1227"/>
        <v>-2.5</v>
      </c>
    </row>
    <row r="57921" spans="71:71" x14ac:dyDescent="0.3">
      <c r="BS57921" s="24">
        <f t="shared" si="1227"/>
        <v>-2.5</v>
      </c>
    </row>
    <row r="57922" spans="71:71" x14ac:dyDescent="0.3">
      <c r="BS57922" s="24">
        <f t="shared" si="1227"/>
        <v>-2.5</v>
      </c>
    </row>
    <row r="57923" spans="71:71" x14ac:dyDescent="0.3">
      <c r="BS57923" s="24">
        <f t="shared" si="1227"/>
        <v>-2.5</v>
      </c>
    </row>
    <row r="57924" spans="71:71" x14ac:dyDescent="0.3">
      <c r="BS57924" s="24">
        <f t="shared" si="1227"/>
        <v>-2.5</v>
      </c>
    </row>
    <row r="57925" spans="71:71" x14ac:dyDescent="0.3">
      <c r="BS57925" s="24">
        <f t="shared" si="1227"/>
        <v>-2.5</v>
      </c>
    </row>
    <row r="57926" spans="71:71" x14ac:dyDescent="0.3">
      <c r="BS57926" s="24">
        <f t="shared" si="1227"/>
        <v>-2.5</v>
      </c>
    </row>
    <row r="57927" spans="71:71" x14ac:dyDescent="0.3">
      <c r="BS57927" s="24">
        <f t="shared" si="1227"/>
        <v>-2.5</v>
      </c>
    </row>
    <row r="57928" spans="71:71" x14ac:dyDescent="0.3">
      <c r="BS57928" s="24">
        <f t="shared" si="1227"/>
        <v>-2.5</v>
      </c>
    </row>
    <row r="57929" spans="71:71" x14ac:dyDescent="0.3">
      <c r="BS57929" s="24">
        <f t="shared" ref="BS57929:BS57992" si="1228">BR57929-2.5</f>
        <v>-2.5</v>
      </c>
    </row>
    <row r="57930" spans="71:71" x14ac:dyDescent="0.3">
      <c r="BS57930" s="24">
        <f t="shared" si="1228"/>
        <v>-2.5</v>
      </c>
    </row>
    <row r="57931" spans="71:71" x14ac:dyDescent="0.3">
      <c r="BS57931" s="24">
        <f t="shared" si="1228"/>
        <v>-2.5</v>
      </c>
    </row>
    <row r="57932" spans="71:71" x14ac:dyDescent="0.3">
      <c r="BS57932" s="24">
        <f t="shared" si="1228"/>
        <v>-2.5</v>
      </c>
    </row>
    <row r="57933" spans="71:71" x14ac:dyDescent="0.3">
      <c r="BS57933" s="24">
        <f t="shared" si="1228"/>
        <v>-2.5</v>
      </c>
    </row>
    <row r="57934" spans="71:71" x14ac:dyDescent="0.3">
      <c r="BS57934" s="24">
        <f t="shared" si="1228"/>
        <v>-2.5</v>
      </c>
    </row>
    <row r="57935" spans="71:71" x14ac:dyDescent="0.3">
      <c r="BS57935" s="24">
        <f t="shared" si="1228"/>
        <v>-2.5</v>
      </c>
    </row>
    <row r="57936" spans="71:71" x14ac:dyDescent="0.3">
      <c r="BS57936" s="24">
        <f t="shared" si="1228"/>
        <v>-2.5</v>
      </c>
    </row>
    <row r="57937" spans="71:71" x14ac:dyDescent="0.3">
      <c r="BS57937" s="24">
        <f t="shared" si="1228"/>
        <v>-2.5</v>
      </c>
    </row>
    <row r="57938" spans="71:71" x14ac:dyDescent="0.3">
      <c r="BS57938" s="24">
        <f t="shared" si="1228"/>
        <v>-2.5</v>
      </c>
    </row>
    <row r="57939" spans="71:71" x14ac:dyDescent="0.3">
      <c r="BS57939" s="24">
        <f t="shared" si="1228"/>
        <v>-2.5</v>
      </c>
    </row>
    <row r="57940" spans="71:71" x14ac:dyDescent="0.3">
      <c r="BS57940" s="24">
        <f t="shared" si="1228"/>
        <v>-2.5</v>
      </c>
    </row>
    <row r="57941" spans="71:71" x14ac:dyDescent="0.3">
      <c r="BS57941" s="24">
        <f t="shared" si="1228"/>
        <v>-2.5</v>
      </c>
    </row>
    <row r="57942" spans="71:71" x14ac:dyDescent="0.3">
      <c r="BS57942" s="24">
        <f t="shared" si="1228"/>
        <v>-2.5</v>
      </c>
    </row>
    <row r="57943" spans="71:71" x14ac:dyDescent="0.3">
      <c r="BS57943" s="24">
        <f t="shared" si="1228"/>
        <v>-2.5</v>
      </c>
    </row>
    <row r="57944" spans="71:71" x14ac:dyDescent="0.3">
      <c r="BS57944" s="24">
        <f t="shared" si="1228"/>
        <v>-2.5</v>
      </c>
    </row>
    <row r="57945" spans="71:71" x14ac:dyDescent="0.3">
      <c r="BS57945" s="24">
        <f t="shared" si="1228"/>
        <v>-2.5</v>
      </c>
    </row>
    <row r="57946" spans="71:71" x14ac:dyDescent="0.3">
      <c r="BS57946" s="24">
        <f t="shared" si="1228"/>
        <v>-2.5</v>
      </c>
    </row>
    <row r="57947" spans="71:71" x14ac:dyDescent="0.3">
      <c r="BS57947" s="24">
        <f t="shared" si="1228"/>
        <v>-2.5</v>
      </c>
    </row>
    <row r="57948" spans="71:71" x14ac:dyDescent="0.3">
      <c r="BS57948" s="24">
        <f t="shared" si="1228"/>
        <v>-2.5</v>
      </c>
    </row>
    <row r="57949" spans="71:71" x14ac:dyDescent="0.3">
      <c r="BS57949" s="24">
        <f t="shared" si="1228"/>
        <v>-2.5</v>
      </c>
    </row>
    <row r="57950" spans="71:71" x14ac:dyDescent="0.3">
      <c r="BS57950" s="24">
        <f t="shared" si="1228"/>
        <v>-2.5</v>
      </c>
    </row>
    <row r="57951" spans="71:71" x14ac:dyDescent="0.3">
      <c r="BS57951" s="24">
        <f t="shared" si="1228"/>
        <v>-2.5</v>
      </c>
    </row>
    <row r="57952" spans="71:71" x14ac:dyDescent="0.3">
      <c r="BS57952" s="24">
        <f t="shared" si="1228"/>
        <v>-2.5</v>
      </c>
    </row>
    <row r="57953" spans="71:71" x14ac:dyDescent="0.3">
      <c r="BS57953" s="24">
        <f t="shared" si="1228"/>
        <v>-2.5</v>
      </c>
    </row>
    <row r="57954" spans="71:71" x14ac:dyDescent="0.3">
      <c r="BS57954" s="24">
        <f t="shared" si="1228"/>
        <v>-2.5</v>
      </c>
    </row>
    <row r="57955" spans="71:71" x14ac:dyDescent="0.3">
      <c r="BS57955" s="24">
        <f t="shared" si="1228"/>
        <v>-2.5</v>
      </c>
    </row>
    <row r="57956" spans="71:71" x14ac:dyDescent="0.3">
      <c r="BS57956" s="24">
        <f t="shared" si="1228"/>
        <v>-2.5</v>
      </c>
    </row>
    <row r="57957" spans="71:71" x14ac:dyDescent="0.3">
      <c r="BS57957" s="24">
        <f t="shared" si="1228"/>
        <v>-2.5</v>
      </c>
    </row>
    <row r="57958" spans="71:71" x14ac:dyDescent="0.3">
      <c r="BS57958" s="24">
        <f t="shared" si="1228"/>
        <v>-2.5</v>
      </c>
    </row>
    <row r="57959" spans="71:71" x14ac:dyDescent="0.3">
      <c r="BS57959" s="24">
        <f t="shared" si="1228"/>
        <v>-2.5</v>
      </c>
    </row>
    <row r="57960" spans="71:71" x14ac:dyDescent="0.3">
      <c r="BS57960" s="24">
        <f t="shared" si="1228"/>
        <v>-2.5</v>
      </c>
    </row>
    <row r="57961" spans="71:71" x14ac:dyDescent="0.3">
      <c r="BS57961" s="24">
        <f t="shared" si="1228"/>
        <v>-2.5</v>
      </c>
    </row>
    <row r="57962" spans="71:71" x14ac:dyDescent="0.3">
      <c r="BS57962" s="24">
        <f t="shared" si="1228"/>
        <v>-2.5</v>
      </c>
    </row>
    <row r="57963" spans="71:71" x14ac:dyDescent="0.3">
      <c r="BS57963" s="24">
        <f t="shared" si="1228"/>
        <v>-2.5</v>
      </c>
    </row>
    <row r="57964" spans="71:71" x14ac:dyDescent="0.3">
      <c r="BS57964" s="24">
        <f t="shared" si="1228"/>
        <v>-2.5</v>
      </c>
    </row>
    <row r="57965" spans="71:71" x14ac:dyDescent="0.3">
      <c r="BS57965" s="24">
        <f t="shared" si="1228"/>
        <v>-2.5</v>
      </c>
    </row>
    <row r="57966" spans="71:71" x14ac:dyDescent="0.3">
      <c r="BS57966" s="24">
        <f t="shared" si="1228"/>
        <v>-2.5</v>
      </c>
    </row>
    <row r="57967" spans="71:71" x14ac:dyDescent="0.3">
      <c r="BS57967" s="24">
        <f t="shared" si="1228"/>
        <v>-2.5</v>
      </c>
    </row>
    <row r="57968" spans="71:71" x14ac:dyDescent="0.3">
      <c r="BS57968" s="24">
        <f t="shared" si="1228"/>
        <v>-2.5</v>
      </c>
    </row>
    <row r="57969" spans="71:71" x14ac:dyDescent="0.3">
      <c r="BS57969" s="24">
        <f t="shared" si="1228"/>
        <v>-2.5</v>
      </c>
    </row>
    <row r="57970" spans="71:71" x14ac:dyDescent="0.3">
      <c r="BS57970" s="24">
        <f t="shared" si="1228"/>
        <v>-2.5</v>
      </c>
    </row>
    <row r="57971" spans="71:71" x14ac:dyDescent="0.3">
      <c r="BS57971" s="24">
        <f t="shared" si="1228"/>
        <v>-2.5</v>
      </c>
    </row>
    <row r="57972" spans="71:71" x14ac:dyDescent="0.3">
      <c r="BS57972" s="24">
        <f t="shared" si="1228"/>
        <v>-2.5</v>
      </c>
    </row>
    <row r="57973" spans="71:71" x14ac:dyDescent="0.3">
      <c r="BS57973" s="24">
        <f t="shared" si="1228"/>
        <v>-2.5</v>
      </c>
    </row>
    <row r="57974" spans="71:71" x14ac:dyDescent="0.3">
      <c r="BS57974" s="24">
        <f t="shared" si="1228"/>
        <v>-2.5</v>
      </c>
    </row>
    <row r="57975" spans="71:71" x14ac:dyDescent="0.3">
      <c r="BS57975" s="24">
        <f t="shared" si="1228"/>
        <v>-2.5</v>
      </c>
    </row>
    <row r="57976" spans="71:71" x14ac:dyDescent="0.3">
      <c r="BS57976" s="24">
        <f t="shared" si="1228"/>
        <v>-2.5</v>
      </c>
    </row>
    <row r="57977" spans="71:71" x14ac:dyDescent="0.3">
      <c r="BS57977" s="24">
        <f t="shared" si="1228"/>
        <v>-2.5</v>
      </c>
    </row>
    <row r="57978" spans="71:71" x14ac:dyDescent="0.3">
      <c r="BS57978" s="24">
        <f t="shared" si="1228"/>
        <v>-2.5</v>
      </c>
    </row>
    <row r="57979" spans="71:71" x14ac:dyDescent="0.3">
      <c r="BS57979" s="24">
        <f t="shared" si="1228"/>
        <v>-2.5</v>
      </c>
    </row>
    <row r="57980" spans="71:71" x14ac:dyDescent="0.3">
      <c r="BS57980" s="24">
        <f t="shared" si="1228"/>
        <v>-2.5</v>
      </c>
    </row>
    <row r="57981" spans="71:71" x14ac:dyDescent="0.3">
      <c r="BS57981" s="24">
        <f t="shared" si="1228"/>
        <v>-2.5</v>
      </c>
    </row>
    <row r="57982" spans="71:71" x14ac:dyDescent="0.3">
      <c r="BS57982" s="24">
        <f t="shared" si="1228"/>
        <v>-2.5</v>
      </c>
    </row>
    <row r="57983" spans="71:71" x14ac:dyDescent="0.3">
      <c r="BS57983" s="24">
        <f t="shared" si="1228"/>
        <v>-2.5</v>
      </c>
    </row>
    <row r="57984" spans="71:71" x14ac:dyDescent="0.3">
      <c r="BS57984" s="24">
        <f t="shared" si="1228"/>
        <v>-2.5</v>
      </c>
    </row>
    <row r="57985" spans="71:71" x14ac:dyDescent="0.3">
      <c r="BS57985" s="24">
        <f t="shared" si="1228"/>
        <v>-2.5</v>
      </c>
    </row>
    <row r="57986" spans="71:71" x14ac:dyDescent="0.3">
      <c r="BS57986" s="24">
        <f t="shared" si="1228"/>
        <v>-2.5</v>
      </c>
    </row>
    <row r="57987" spans="71:71" x14ac:dyDescent="0.3">
      <c r="BS57987" s="24">
        <f t="shared" si="1228"/>
        <v>-2.5</v>
      </c>
    </row>
    <row r="57988" spans="71:71" x14ac:dyDescent="0.3">
      <c r="BS57988" s="24">
        <f t="shared" si="1228"/>
        <v>-2.5</v>
      </c>
    </row>
    <row r="57989" spans="71:71" x14ac:dyDescent="0.3">
      <c r="BS57989" s="24">
        <f t="shared" si="1228"/>
        <v>-2.5</v>
      </c>
    </row>
    <row r="57990" spans="71:71" x14ac:dyDescent="0.3">
      <c r="BS57990" s="24">
        <f t="shared" si="1228"/>
        <v>-2.5</v>
      </c>
    </row>
    <row r="57991" spans="71:71" x14ac:dyDescent="0.3">
      <c r="BS57991" s="24">
        <f t="shared" si="1228"/>
        <v>-2.5</v>
      </c>
    </row>
    <row r="57992" spans="71:71" x14ac:dyDescent="0.3">
      <c r="BS57992" s="24">
        <f t="shared" si="1228"/>
        <v>-2.5</v>
      </c>
    </row>
    <row r="57993" spans="71:71" x14ac:dyDescent="0.3">
      <c r="BS57993" s="24">
        <f t="shared" ref="BS57993:BS58056" si="1229">BR57993-2.5</f>
        <v>-2.5</v>
      </c>
    </row>
    <row r="57994" spans="71:71" x14ac:dyDescent="0.3">
      <c r="BS57994" s="24">
        <f t="shared" si="1229"/>
        <v>-2.5</v>
      </c>
    </row>
    <row r="57995" spans="71:71" x14ac:dyDescent="0.3">
      <c r="BS57995" s="24">
        <f t="shared" si="1229"/>
        <v>-2.5</v>
      </c>
    </row>
    <row r="57996" spans="71:71" x14ac:dyDescent="0.3">
      <c r="BS57996" s="24">
        <f t="shared" si="1229"/>
        <v>-2.5</v>
      </c>
    </row>
    <row r="57997" spans="71:71" x14ac:dyDescent="0.3">
      <c r="BS57997" s="24">
        <f t="shared" si="1229"/>
        <v>-2.5</v>
      </c>
    </row>
    <row r="57998" spans="71:71" x14ac:dyDescent="0.3">
      <c r="BS57998" s="24">
        <f t="shared" si="1229"/>
        <v>-2.5</v>
      </c>
    </row>
    <row r="57999" spans="71:71" x14ac:dyDescent="0.3">
      <c r="BS57999" s="24">
        <f t="shared" si="1229"/>
        <v>-2.5</v>
      </c>
    </row>
    <row r="58000" spans="71:71" x14ac:dyDescent="0.3">
      <c r="BS58000" s="24">
        <f t="shared" si="1229"/>
        <v>-2.5</v>
      </c>
    </row>
    <row r="58001" spans="71:71" x14ac:dyDescent="0.3">
      <c r="BS58001" s="24">
        <f t="shared" si="1229"/>
        <v>-2.5</v>
      </c>
    </row>
    <row r="58002" spans="71:71" x14ac:dyDescent="0.3">
      <c r="BS58002" s="24">
        <f t="shared" si="1229"/>
        <v>-2.5</v>
      </c>
    </row>
    <row r="58003" spans="71:71" x14ac:dyDescent="0.3">
      <c r="BS58003" s="24">
        <f t="shared" si="1229"/>
        <v>-2.5</v>
      </c>
    </row>
    <row r="58004" spans="71:71" x14ac:dyDescent="0.3">
      <c r="BS58004" s="24">
        <f t="shared" si="1229"/>
        <v>-2.5</v>
      </c>
    </row>
    <row r="58005" spans="71:71" x14ac:dyDescent="0.3">
      <c r="BS58005" s="24">
        <f t="shared" si="1229"/>
        <v>-2.5</v>
      </c>
    </row>
    <row r="58006" spans="71:71" x14ac:dyDescent="0.3">
      <c r="BS58006" s="24">
        <f t="shared" si="1229"/>
        <v>-2.5</v>
      </c>
    </row>
    <row r="58007" spans="71:71" x14ac:dyDescent="0.3">
      <c r="BS58007" s="24">
        <f t="shared" si="1229"/>
        <v>-2.5</v>
      </c>
    </row>
    <row r="58008" spans="71:71" x14ac:dyDescent="0.3">
      <c r="BS58008" s="24">
        <f t="shared" si="1229"/>
        <v>-2.5</v>
      </c>
    </row>
    <row r="58009" spans="71:71" x14ac:dyDescent="0.3">
      <c r="BS58009" s="24">
        <f t="shared" si="1229"/>
        <v>-2.5</v>
      </c>
    </row>
    <row r="58010" spans="71:71" x14ac:dyDescent="0.3">
      <c r="BS58010" s="24">
        <f t="shared" si="1229"/>
        <v>-2.5</v>
      </c>
    </row>
    <row r="58011" spans="71:71" x14ac:dyDescent="0.3">
      <c r="BS58011" s="24">
        <f t="shared" si="1229"/>
        <v>-2.5</v>
      </c>
    </row>
    <row r="58012" spans="71:71" x14ac:dyDescent="0.3">
      <c r="BS58012" s="24">
        <f t="shared" si="1229"/>
        <v>-2.5</v>
      </c>
    </row>
    <row r="58013" spans="71:71" x14ac:dyDescent="0.3">
      <c r="BS58013" s="24">
        <f t="shared" si="1229"/>
        <v>-2.5</v>
      </c>
    </row>
    <row r="58014" spans="71:71" x14ac:dyDescent="0.3">
      <c r="BS58014" s="24">
        <f t="shared" si="1229"/>
        <v>-2.5</v>
      </c>
    </row>
    <row r="58015" spans="71:71" x14ac:dyDescent="0.3">
      <c r="BS58015" s="24">
        <f t="shared" si="1229"/>
        <v>-2.5</v>
      </c>
    </row>
    <row r="58016" spans="71:71" x14ac:dyDescent="0.3">
      <c r="BS58016" s="24">
        <f t="shared" si="1229"/>
        <v>-2.5</v>
      </c>
    </row>
    <row r="58017" spans="71:71" x14ac:dyDescent="0.3">
      <c r="BS58017" s="24">
        <f t="shared" si="1229"/>
        <v>-2.5</v>
      </c>
    </row>
    <row r="58018" spans="71:71" x14ac:dyDescent="0.3">
      <c r="BS58018" s="24">
        <f t="shared" si="1229"/>
        <v>-2.5</v>
      </c>
    </row>
    <row r="58019" spans="71:71" x14ac:dyDescent="0.3">
      <c r="BS58019" s="24">
        <f t="shared" si="1229"/>
        <v>-2.5</v>
      </c>
    </row>
    <row r="58020" spans="71:71" x14ac:dyDescent="0.3">
      <c r="BS58020" s="24">
        <f t="shared" si="1229"/>
        <v>-2.5</v>
      </c>
    </row>
    <row r="58021" spans="71:71" x14ac:dyDescent="0.3">
      <c r="BS58021" s="24">
        <f t="shared" si="1229"/>
        <v>-2.5</v>
      </c>
    </row>
    <row r="58022" spans="71:71" x14ac:dyDescent="0.3">
      <c r="BS58022" s="24">
        <f t="shared" si="1229"/>
        <v>-2.5</v>
      </c>
    </row>
    <row r="58023" spans="71:71" x14ac:dyDescent="0.3">
      <c r="BS58023" s="24">
        <f t="shared" si="1229"/>
        <v>-2.5</v>
      </c>
    </row>
    <row r="58024" spans="71:71" x14ac:dyDescent="0.3">
      <c r="BS58024" s="24">
        <f t="shared" si="1229"/>
        <v>-2.5</v>
      </c>
    </row>
    <row r="58025" spans="71:71" x14ac:dyDescent="0.3">
      <c r="BS58025" s="24">
        <f t="shared" si="1229"/>
        <v>-2.5</v>
      </c>
    </row>
    <row r="58026" spans="71:71" x14ac:dyDescent="0.3">
      <c r="BS58026" s="24">
        <f t="shared" si="1229"/>
        <v>-2.5</v>
      </c>
    </row>
    <row r="58027" spans="71:71" x14ac:dyDescent="0.3">
      <c r="BS58027" s="24">
        <f t="shared" si="1229"/>
        <v>-2.5</v>
      </c>
    </row>
    <row r="58028" spans="71:71" x14ac:dyDescent="0.3">
      <c r="BS58028" s="24">
        <f t="shared" si="1229"/>
        <v>-2.5</v>
      </c>
    </row>
    <row r="58029" spans="71:71" x14ac:dyDescent="0.3">
      <c r="BS58029" s="24">
        <f t="shared" si="1229"/>
        <v>-2.5</v>
      </c>
    </row>
    <row r="58030" spans="71:71" x14ac:dyDescent="0.3">
      <c r="BS58030" s="24">
        <f t="shared" si="1229"/>
        <v>-2.5</v>
      </c>
    </row>
    <row r="58031" spans="71:71" x14ac:dyDescent="0.3">
      <c r="BS58031" s="24">
        <f t="shared" si="1229"/>
        <v>-2.5</v>
      </c>
    </row>
    <row r="58032" spans="71:71" x14ac:dyDescent="0.3">
      <c r="BS58032" s="24">
        <f t="shared" si="1229"/>
        <v>-2.5</v>
      </c>
    </row>
    <row r="58033" spans="71:71" x14ac:dyDescent="0.3">
      <c r="BS58033" s="24">
        <f t="shared" si="1229"/>
        <v>-2.5</v>
      </c>
    </row>
    <row r="58034" spans="71:71" x14ac:dyDescent="0.3">
      <c r="BS58034" s="24">
        <f t="shared" si="1229"/>
        <v>-2.5</v>
      </c>
    </row>
    <row r="58035" spans="71:71" x14ac:dyDescent="0.3">
      <c r="BS58035" s="24">
        <f t="shared" si="1229"/>
        <v>-2.5</v>
      </c>
    </row>
    <row r="58036" spans="71:71" x14ac:dyDescent="0.3">
      <c r="BS58036" s="24">
        <f t="shared" si="1229"/>
        <v>-2.5</v>
      </c>
    </row>
    <row r="58037" spans="71:71" x14ac:dyDescent="0.3">
      <c r="BS58037" s="24">
        <f t="shared" si="1229"/>
        <v>-2.5</v>
      </c>
    </row>
    <row r="58038" spans="71:71" x14ac:dyDescent="0.3">
      <c r="BS58038" s="24">
        <f t="shared" si="1229"/>
        <v>-2.5</v>
      </c>
    </row>
    <row r="58039" spans="71:71" x14ac:dyDescent="0.3">
      <c r="BS58039" s="24">
        <f t="shared" si="1229"/>
        <v>-2.5</v>
      </c>
    </row>
    <row r="58040" spans="71:71" x14ac:dyDescent="0.3">
      <c r="BS58040" s="24">
        <f t="shared" si="1229"/>
        <v>-2.5</v>
      </c>
    </row>
    <row r="58041" spans="71:71" x14ac:dyDescent="0.3">
      <c r="BS58041" s="24">
        <f t="shared" si="1229"/>
        <v>-2.5</v>
      </c>
    </row>
    <row r="58042" spans="71:71" x14ac:dyDescent="0.3">
      <c r="BS58042" s="24">
        <f t="shared" si="1229"/>
        <v>-2.5</v>
      </c>
    </row>
    <row r="58043" spans="71:71" x14ac:dyDescent="0.3">
      <c r="BS58043" s="24">
        <f t="shared" si="1229"/>
        <v>-2.5</v>
      </c>
    </row>
    <row r="58044" spans="71:71" x14ac:dyDescent="0.3">
      <c r="BS58044" s="24">
        <f t="shared" si="1229"/>
        <v>-2.5</v>
      </c>
    </row>
    <row r="58045" spans="71:71" x14ac:dyDescent="0.3">
      <c r="BS58045" s="24">
        <f t="shared" si="1229"/>
        <v>-2.5</v>
      </c>
    </row>
    <row r="58046" spans="71:71" x14ac:dyDescent="0.3">
      <c r="BS58046" s="24">
        <f t="shared" si="1229"/>
        <v>-2.5</v>
      </c>
    </row>
    <row r="58047" spans="71:71" x14ac:dyDescent="0.3">
      <c r="BS58047" s="24">
        <f t="shared" si="1229"/>
        <v>-2.5</v>
      </c>
    </row>
    <row r="58048" spans="71:71" x14ac:dyDescent="0.3">
      <c r="BS58048" s="24">
        <f t="shared" si="1229"/>
        <v>-2.5</v>
      </c>
    </row>
    <row r="58049" spans="71:71" x14ac:dyDescent="0.3">
      <c r="BS58049" s="24">
        <f t="shared" si="1229"/>
        <v>-2.5</v>
      </c>
    </row>
    <row r="58050" spans="71:71" x14ac:dyDescent="0.3">
      <c r="BS58050" s="24">
        <f t="shared" si="1229"/>
        <v>-2.5</v>
      </c>
    </row>
    <row r="58051" spans="71:71" x14ac:dyDescent="0.3">
      <c r="BS58051" s="24">
        <f t="shared" si="1229"/>
        <v>-2.5</v>
      </c>
    </row>
    <row r="58052" spans="71:71" x14ac:dyDescent="0.3">
      <c r="BS58052" s="24">
        <f t="shared" si="1229"/>
        <v>-2.5</v>
      </c>
    </row>
    <row r="58053" spans="71:71" x14ac:dyDescent="0.3">
      <c r="BS58053" s="24">
        <f t="shared" si="1229"/>
        <v>-2.5</v>
      </c>
    </row>
    <row r="58054" spans="71:71" x14ac:dyDescent="0.3">
      <c r="BS58054" s="24">
        <f t="shared" si="1229"/>
        <v>-2.5</v>
      </c>
    </row>
    <row r="58055" spans="71:71" x14ac:dyDescent="0.3">
      <c r="BS58055" s="24">
        <f t="shared" si="1229"/>
        <v>-2.5</v>
      </c>
    </row>
    <row r="58056" spans="71:71" x14ac:dyDescent="0.3">
      <c r="BS58056" s="24">
        <f t="shared" si="1229"/>
        <v>-2.5</v>
      </c>
    </row>
    <row r="58057" spans="71:71" x14ac:dyDescent="0.3">
      <c r="BS58057" s="24">
        <f t="shared" ref="BS58057:BS58120" si="1230">BR58057-2.5</f>
        <v>-2.5</v>
      </c>
    </row>
    <row r="58058" spans="71:71" x14ac:dyDescent="0.3">
      <c r="BS58058" s="24">
        <f t="shared" si="1230"/>
        <v>-2.5</v>
      </c>
    </row>
    <row r="58059" spans="71:71" x14ac:dyDescent="0.3">
      <c r="BS58059" s="24">
        <f t="shared" si="1230"/>
        <v>-2.5</v>
      </c>
    </row>
    <row r="58060" spans="71:71" x14ac:dyDescent="0.3">
      <c r="BS58060" s="24">
        <f t="shared" si="1230"/>
        <v>-2.5</v>
      </c>
    </row>
    <row r="58061" spans="71:71" x14ac:dyDescent="0.3">
      <c r="BS58061" s="24">
        <f t="shared" si="1230"/>
        <v>-2.5</v>
      </c>
    </row>
    <row r="58062" spans="71:71" x14ac:dyDescent="0.3">
      <c r="BS58062" s="24">
        <f t="shared" si="1230"/>
        <v>-2.5</v>
      </c>
    </row>
    <row r="58063" spans="71:71" x14ac:dyDescent="0.3">
      <c r="BS58063" s="24">
        <f t="shared" si="1230"/>
        <v>-2.5</v>
      </c>
    </row>
    <row r="58064" spans="71:71" x14ac:dyDescent="0.3">
      <c r="BS58064" s="24">
        <f t="shared" si="1230"/>
        <v>-2.5</v>
      </c>
    </row>
    <row r="58065" spans="71:71" x14ac:dyDescent="0.3">
      <c r="BS58065" s="24">
        <f t="shared" si="1230"/>
        <v>-2.5</v>
      </c>
    </row>
    <row r="58066" spans="71:71" x14ac:dyDescent="0.3">
      <c r="BS58066" s="24">
        <f t="shared" si="1230"/>
        <v>-2.5</v>
      </c>
    </row>
    <row r="58067" spans="71:71" x14ac:dyDescent="0.3">
      <c r="BS58067" s="24">
        <f t="shared" si="1230"/>
        <v>-2.5</v>
      </c>
    </row>
    <row r="58068" spans="71:71" x14ac:dyDescent="0.3">
      <c r="BS58068" s="24">
        <f t="shared" si="1230"/>
        <v>-2.5</v>
      </c>
    </row>
    <row r="58069" spans="71:71" x14ac:dyDescent="0.3">
      <c r="BS58069" s="24">
        <f t="shared" si="1230"/>
        <v>-2.5</v>
      </c>
    </row>
    <row r="58070" spans="71:71" x14ac:dyDescent="0.3">
      <c r="BS58070" s="24">
        <f t="shared" si="1230"/>
        <v>-2.5</v>
      </c>
    </row>
    <row r="58071" spans="71:71" x14ac:dyDescent="0.3">
      <c r="BS58071" s="24">
        <f t="shared" si="1230"/>
        <v>-2.5</v>
      </c>
    </row>
    <row r="58072" spans="71:71" x14ac:dyDescent="0.3">
      <c r="BS58072" s="24">
        <f t="shared" si="1230"/>
        <v>-2.5</v>
      </c>
    </row>
    <row r="58073" spans="71:71" x14ac:dyDescent="0.3">
      <c r="BS58073" s="24">
        <f t="shared" si="1230"/>
        <v>-2.5</v>
      </c>
    </row>
    <row r="58074" spans="71:71" x14ac:dyDescent="0.3">
      <c r="BS58074" s="24">
        <f t="shared" si="1230"/>
        <v>-2.5</v>
      </c>
    </row>
    <row r="58075" spans="71:71" x14ac:dyDescent="0.3">
      <c r="BS58075" s="24">
        <f t="shared" si="1230"/>
        <v>-2.5</v>
      </c>
    </row>
    <row r="58076" spans="71:71" x14ac:dyDescent="0.3">
      <c r="BS58076" s="24">
        <f t="shared" si="1230"/>
        <v>-2.5</v>
      </c>
    </row>
    <row r="58077" spans="71:71" x14ac:dyDescent="0.3">
      <c r="BS58077" s="24">
        <f t="shared" si="1230"/>
        <v>-2.5</v>
      </c>
    </row>
    <row r="58078" spans="71:71" x14ac:dyDescent="0.3">
      <c r="BS58078" s="24">
        <f t="shared" si="1230"/>
        <v>-2.5</v>
      </c>
    </row>
    <row r="58079" spans="71:71" x14ac:dyDescent="0.3">
      <c r="BS58079" s="24">
        <f t="shared" si="1230"/>
        <v>-2.5</v>
      </c>
    </row>
    <row r="58080" spans="71:71" x14ac:dyDescent="0.3">
      <c r="BS58080" s="24">
        <f t="shared" si="1230"/>
        <v>-2.5</v>
      </c>
    </row>
    <row r="58081" spans="71:71" x14ac:dyDescent="0.3">
      <c r="BS58081" s="24">
        <f t="shared" si="1230"/>
        <v>-2.5</v>
      </c>
    </row>
    <row r="58082" spans="71:71" x14ac:dyDescent="0.3">
      <c r="BS58082" s="24">
        <f t="shared" si="1230"/>
        <v>-2.5</v>
      </c>
    </row>
    <row r="58083" spans="71:71" x14ac:dyDescent="0.3">
      <c r="BS58083" s="24">
        <f t="shared" si="1230"/>
        <v>-2.5</v>
      </c>
    </row>
    <row r="58084" spans="71:71" x14ac:dyDescent="0.3">
      <c r="BS58084" s="24">
        <f t="shared" si="1230"/>
        <v>-2.5</v>
      </c>
    </row>
    <row r="58085" spans="71:71" x14ac:dyDescent="0.3">
      <c r="BS58085" s="24">
        <f t="shared" si="1230"/>
        <v>-2.5</v>
      </c>
    </row>
    <row r="58086" spans="71:71" x14ac:dyDescent="0.3">
      <c r="BS58086" s="24">
        <f t="shared" si="1230"/>
        <v>-2.5</v>
      </c>
    </row>
    <row r="58087" spans="71:71" x14ac:dyDescent="0.3">
      <c r="BS58087" s="24">
        <f t="shared" si="1230"/>
        <v>-2.5</v>
      </c>
    </row>
    <row r="58088" spans="71:71" x14ac:dyDescent="0.3">
      <c r="BS58088" s="24">
        <f t="shared" si="1230"/>
        <v>-2.5</v>
      </c>
    </row>
    <row r="58089" spans="71:71" x14ac:dyDescent="0.3">
      <c r="BS58089" s="24">
        <f t="shared" si="1230"/>
        <v>-2.5</v>
      </c>
    </row>
    <row r="58090" spans="71:71" x14ac:dyDescent="0.3">
      <c r="BS58090" s="24">
        <f t="shared" si="1230"/>
        <v>-2.5</v>
      </c>
    </row>
    <row r="58091" spans="71:71" x14ac:dyDescent="0.3">
      <c r="BS58091" s="24">
        <f t="shared" si="1230"/>
        <v>-2.5</v>
      </c>
    </row>
    <row r="58092" spans="71:71" x14ac:dyDescent="0.3">
      <c r="BS58092" s="24">
        <f t="shared" si="1230"/>
        <v>-2.5</v>
      </c>
    </row>
    <row r="58093" spans="71:71" x14ac:dyDescent="0.3">
      <c r="BS58093" s="24">
        <f t="shared" si="1230"/>
        <v>-2.5</v>
      </c>
    </row>
    <row r="58094" spans="71:71" x14ac:dyDescent="0.3">
      <c r="BS58094" s="24">
        <f t="shared" si="1230"/>
        <v>-2.5</v>
      </c>
    </row>
    <row r="58095" spans="71:71" x14ac:dyDescent="0.3">
      <c r="BS58095" s="24">
        <f t="shared" si="1230"/>
        <v>-2.5</v>
      </c>
    </row>
    <row r="58096" spans="71:71" x14ac:dyDescent="0.3">
      <c r="BS58096" s="24">
        <f t="shared" si="1230"/>
        <v>-2.5</v>
      </c>
    </row>
    <row r="58097" spans="71:71" x14ac:dyDescent="0.3">
      <c r="BS58097" s="24">
        <f t="shared" si="1230"/>
        <v>-2.5</v>
      </c>
    </row>
    <row r="58098" spans="71:71" x14ac:dyDescent="0.3">
      <c r="BS58098" s="24">
        <f t="shared" si="1230"/>
        <v>-2.5</v>
      </c>
    </row>
    <row r="58099" spans="71:71" x14ac:dyDescent="0.3">
      <c r="BS58099" s="24">
        <f t="shared" si="1230"/>
        <v>-2.5</v>
      </c>
    </row>
    <row r="58100" spans="71:71" x14ac:dyDescent="0.3">
      <c r="BS58100" s="24">
        <f t="shared" si="1230"/>
        <v>-2.5</v>
      </c>
    </row>
    <row r="58101" spans="71:71" x14ac:dyDescent="0.3">
      <c r="BS58101" s="24">
        <f t="shared" si="1230"/>
        <v>-2.5</v>
      </c>
    </row>
    <row r="58102" spans="71:71" x14ac:dyDescent="0.3">
      <c r="BS58102" s="24">
        <f t="shared" si="1230"/>
        <v>-2.5</v>
      </c>
    </row>
    <row r="58103" spans="71:71" x14ac:dyDescent="0.3">
      <c r="BS58103" s="24">
        <f t="shared" si="1230"/>
        <v>-2.5</v>
      </c>
    </row>
    <row r="58104" spans="71:71" x14ac:dyDescent="0.3">
      <c r="BS58104" s="24">
        <f t="shared" si="1230"/>
        <v>-2.5</v>
      </c>
    </row>
    <row r="58105" spans="71:71" x14ac:dyDescent="0.3">
      <c r="BS58105" s="24">
        <f t="shared" si="1230"/>
        <v>-2.5</v>
      </c>
    </row>
    <row r="58106" spans="71:71" x14ac:dyDescent="0.3">
      <c r="BS58106" s="24">
        <f t="shared" si="1230"/>
        <v>-2.5</v>
      </c>
    </row>
    <row r="58107" spans="71:71" x14ac:dyDescent="0.3">
      <c r="BS58107" s="24">
        <f t="shared" si="1230"/>
        <v>-2.5</v>
      </c>
    </row>
    <row r="58108" spans="71:71" x14ac:dyDescent="0.3">
      <c r="BS58108" s="24">
        <f t="shared" si="1230"/>
        <v>-2.5</v>
      </c>
    </row>
    <row r="58109" spans="71:71" x14ac:dyDescent="0.3">
      <c r="BS58109" s="24">
        <f t="shared" si="1230"/>
        <v>-2.5</v>
      </c>
    </row>
    <row r="58110" spans="71:71" x14ac:dyDescent="0.3">
      <c r="BS58110" s="24">
        <f t="shared" si="1230"/>
        <v>-2.5</v>
      </c>
    </row>
    <row r="58111" spans="71:71" x14ac:dyDescent="0.3">
      <c r="BS58111" s="24">
        <f t="shared" si="1230"/>
        <v>-2.5</v>
      </c>
    </row>
    <row r="58112" spans="71:71" x14ac:dyDescent="0.3">
      <c r="BS58112" s="24">
        <f t="shared" si="1230"/>
        <v>-2.5</v>
      </c>
    </row>
    <row r="58113" spans="71:71" x14ac:dyDescent="0.3">
      <c r="BS58113" s="24">
        <f t="shared" si="1230"/>
        <v>-2.5</v>
      </c>
    </row>
    <row r="58114" spans="71:71" x14ac:dyDescent="0.3">
      <c r="BS58114" s="24">
        <f t="shared" si="1230"/>
        <v>-2.5</v>
      </c>
    </row>
    <row r="58115" spans="71:71" x14ac:dyDescent="0.3">
      <c r="BS58115" s="24">
        <f t="shared" si="1230"/>
        <v>-2.5</v>
      </c>
    </row>
    <row r="58116" spans="71:71" x14ac:dyDescent="0.3">
      <c r="BS58116" s="24">
        <f t="shared" si="1230"/>
        <v>-2.5</v>
      </c>
    </row>
    <row r="58117" spans="71:71" x14ac:dyDescent="0.3">
      <c r="BS58117" s="24">
        <f t="shared" si="1230"/>
        <v>-2.5</v>
      </c>
    </row>
    <row r="58118" spans="71:71" x14ac:dyDescent="0.3">
      <c r="BS58118" s="24">
        <f t="shared" si="1230"/>
        <v>-2.5</v>
      </c>
    </row>
    <row r="58119" spans="71:71" x14ac:dyDescent="0.3">
      <c r="BS58119" s="24">
        <f t="shared" si="1230"/>
        <v>-2.5</v>
      </c>
    </row>
    <row r="58120" spans="71:71" x14ac:dyDescent="0.3">
      <c r="BS58120" s="24">
        <f t="shared" si="1230"/>
        <v>-2.5</v>
      </c>
    </row>
    <row r="58121" spans="71:71" x14ac:dyDescent="0.3">
      <c r="BS58121" s="24">
        <f t="shared" ref="BS58121:BS58184" si="1231">BR58121-2.5</f>
        <v>-2.5</v>
      </c>
    </row>
    <row r="58122" spans="71:71" x14ac:dyDescent="0.3">
      <c r="BS58122" s="24">
        <f t="shared" si="1231"/>
        <v>-2.5</v>
      </c>
    </row>
    <row r="58123" spans="71:71" x14ac:dyDescent="0.3">
      <c r="BS58123" s="24">
        <f t="shared" si="1231"/>
        <v>-2.5</v>
      </c>
    </row>
    <row r="58124" spans="71:71" x14ac:dyDescent="0.3">
      <c r="BS58124" s="24">
        <f t="shared" si="1231"/>
        <v>-2.5</v>
      </c>
    </row>
    <row r="58125" spans="71:71" x14ac:dyDescent="0.3">
      <c r="BS58125" s="24">
        <f t="shared" si="1231"/>
        <v>-2.5</v>
      </c>
    </row>
    <row r="58126" spans="71:71" x14ac:dyDescent="0.3">
      <c r="BS58126" s="24">
        <f t="shared" si="1231"/>
        <v>-2.5</v>
      </c>
    </row>
    <row r="58127" spans="71:71" x14ac:dyDescent="0.3">
      <c r="BS58127" s="24">
        <f t="shared" si="1231"/>
        <v>-2.5</v>
      </c>
    </row>
    <row r="58128" spans="71:71" x14ac:dyDescent="0.3">
      <c r="BS58128" s="24">
        <f t="shared" si="1231"/>
        <v>-2.5</v>
      </c>
    </row>
    <row r="58129" spans="71:71" x14ac:dyDescent="0.3">
      <c r="BS58129" s="24">
        <f t="shared" si="1231"/>
        <v>-2.5</v>
      </c>
    </row>
    <row r="58130" spans="71:71" x14ac:dyDescent="0.3">
      <c r="BS58130" s="24">
        <f t="shared" si="1231"/>
        <v>-2.5</v>
      </c>
    </row>
    <row r="58131" spans="71:71" x14ac:dyDescent="0.3">
      <c r="BS58131" s="24">
        <f t="shared" si="1231"/>
        <v>-2.5</v>
      </c>
    </row>
    <row r="58132" spans="71:71" x14ac:dyDescent="0.3">
      <c r="BS58132" s="24">
        <f t="shared" si="1231"/>
        <v>-2.5</v>
      </c>
    </row>
    <row r="58133" spans="71:71" x14ac:dyDescent="0.3">
      <c r="BS58133" s="24">
        <f t="shared" si="1231"/>
        <v>-2.5</v>
      </c>
    </row>
    <row r="58134" spans="71:71" x14ac:dyDescent="0.3">
      <c r="BS58134" s="24">
        <f t="shared" si="1231"/>
        <v>-2.5</v>
      </c>
    </row>
    <row r="58135" spans="71:71" x14ac:dyDescent="0.3">
      <c r="BS58135" s="24">
        <f t="shared" si="1231"/>
        <v>-2.5</v>
      </c>
    </row>
    <row r="58136" spans="71:71" x14ac:dyDescent="0.3">
      <c r="BS58136" s="24">
        <f t="shared" si="1231"/>
        <v>-2.5</v>
      </c>
    </row>
    <row r="58137" spans="71:71" x14ac:dyDescent="0.3">
      <c r="BS58137" s="24">
        <f t="shared" si="1231"/>
        <v>-2.5</v>
      </c>
    </row>
    <row r="58138" spans="71:71" x14ac:dyDescent="0.3">
      <c r="BS58138" s="24">
        <f t="shared" si="1231"/>
        <v>-2.5</v>
      </c>
    </row>
    <row r="58139" spans="71:71" x14ac:dyDescent="0.3">
      <c r="BS58139" s="24">
        <f t="shared" si="1231"/>
        <v>-2.5</v>
      </c>
    </row>
    <row r="58140" spans="71:71" x14ac:dyDescent="0.3">
      <c r="BS58140" s="24">
        <f t="shared" si="1231"/>
        <v>-2.5</v>
      </c>
    </row>
    <row r="58141" spans="71:71" x14ac:dyDescent="0.3">
      <c r="BS58141" s="24">
        <f t="shared" si="1231"/>
        <v>-2.5</v>
      </c>
    </row>
    <row r="58142" spans="71:71" x14ac:dyDescent="0.3">
      <c r="BS58142" s="24">
        <f t="shared" si="1231"/>
        <v>-2.5</v>
      </c>
    </row>
    <row r="58143" spans="71:71" x14ac:dyDescent="0.3">
      <c r="BS58143" s="24">
        <f t="shared" si="1231"/>
        <v>-2.5</v>
      </c>
    </row>
    <row r="58144" spans="71:71" x14ac:dyDescent="0.3">
      <c r="BS58144" s="24">
        <f t="shared" si="1231"/>
        <v>-2.5</v>
      </c>
    </row>
    <row r="58145" spans="71:71" x14ac:dyDescent="0.3">
      <c r="BS58145" s="24">
        <f t="shared" si="1231"/>
        <v>-2.5</v>
      </c>
    </row>
    <row r="58146" spans="71:71" x14ac:dyDescent="0.3">
      <c r="BS58146" s="24">
        <f t="shared" si="1231"/>
        <v>-2.5</v>
      </c>
    </row>
    <row r="58147" spans="71:71" x14ac:dyDescent="0.3">
      <c r="BS58147" s="24">
        <f t="shared" si="1231"/>
        <v>-2.5</v>
      </c>
    </row>
    <row r="58148" spans="71:71" x14ac:dyDescent="0.3">
      <c r="BS58148" s="24">
        <f t="shared" si="1231"/>
        <v>-2.5</v>
      </c>
    </row>
    <row r="58149" spans="71:71" x14ac:dyDescent="0.3">
      <c r="BS58149" s="24">
        <f t="shared" si="1231"/>
        <v>-2.5</v>
      </c>
    </row>
    <row r="58150" spans="71:71" x14ac:dyDescent="0.3">
      <c r="BS58150" s="24">
        <f t="shared" si="1231"/>
        <v>-2.5</v>
      </c>
    </row>
    <row r="58151" spans="71:71" x14ac:dyDescent="0.3">
      <c r="BS58151" s="24">
        <f t="shared" si="1231"/>
        <v>-2.5</v>
      </c>
    </row>
    <row r="58152" spans="71:71" x14ac:dyDescent="0.3">
      <c r="BS58152" s="24">
        <f t="shared" si="1231"/>
        <v>-2.5</v>
      </c>
    </row>
    <row r="58153" spans="71:71" x14ac:dyDescent="0.3">
      <c r="BS58153" s="24">
        <f t="shared" si="1231"/>
        <v>-2.5</v>
      </c>
    </row>
    <row r="58154" spans="71:71" x14ac:dyDescent="0.3">
      <c r="BS58154" s="24">
        <f t="shared" si="1231"/>
        <v>-2.5</v>
      </c>
    </row>
    <row r="58155" spans="71:71" x14ac:dyDescent="0.3">
      <c r="BS58155" s="24">
        <f t="shared" si="1231"/>
        <v>-2.5</v>
      </c>
    </row>
    <row r="58156" spans="71:71" x14ac:dyDescent="0.3">
      <c r="BS58156" s="24">
        <f t="shared" si="1231"/>
        <v>-2.5</v>
      </c>
    </row>
    <row r="58157" spans="71:71" x14ac:dyDescent="0.3">
      <c r="BS58157" s="24">
        <f t="shared" si="1231"/>
        <v>-2.5</v>
      </c>
    </row>
    <row r="58158" spans="71:71" x14ac:dyDescent="0.3">
      <c r="BS58158" s="24">
        <f t="shared" si="1231"/>
        <v>-2.5</v>
      </c>
    </row>
    <row r="58159" spans="71:71" x14ac:dyDescent="0.3">
      <c r="BS58159" s="24">
        <f t="shared" si="1231"/>
        <v>-2.5</v>
      </c>
    </row>
    <row r="58160" spans="71:71" x14ac:dyDescent="0.3">
      <c r="BS58160" s="24">
        <f t="shared" si="1231"/>
        <v>-2.5</v>
      </c>
    </row>
    <row r="58161" spans="71:71" x14ac:dyDescent="0.3">
      <c r="BS58161" s="24">
        <f t="shared" si="1231"/>
        <v>-2.5</v>
      </c>
    </row>
    <row r="58162" spans="71:71" x14ac:dyDescent="0.3">
      <c r="BS58162" s="24">
        <f t="shared" si="1231"/>
        <v>-2.5</v>
      </c>
    </row>
    <row r="58163" spans="71:71" x14ac:dyDescent="0.3">
      <c r="BS58163" s="24">
        <f t="shared" si="1231"/>
        <v>-2.5</v>
      </c>
    </row>
    <row r="58164" spans="71:71" x14ac:dyDescent="0.3">
      <c r="BS58164" s="24">
        <f t="shared" si="1231"/>
        <v>-2.5</v>
      </c>
    </row>
    <row r="58165" spans="71:71" x14ac:dyDescent="0.3">
      <c r="BS58165" s="24">
        <f t="shared" si="1231"/>
        <v>-2.5</v>
      </c>
    </row>
    <row r="58166" spans="71:71" x14ac:dyDescent="0.3">
      <c r="BS58166" s="24">
        <f t="shared" si="1231"/>
        <v>-2.5</v>
      </c>
    </row>
    <row r="58167" spans="71:71" x14ac:dyDescent="0.3">
      <c r="BS58167" s="24">
        <f t="shared" si="1231"/>
        <v>-2.5</v>
      </c>
    </row>
    <row r="58168" spans="71:71" x14ac:dyDescent="0.3">
      <c r="BS58168" s="24">
        <f t="shared" si="1231"/>
        <v>-2.5</v>
      </c>
    </row>
    <row r="58169" spans="71:71" x14ac:dyDescent="0.3">
      <c r="BS58169" s="24">
        <f t="shared" si="1231"/>
        <v>-2.5</v>
      </c>
    </row>
    <row r="58170" spans="71:71" x14ac:dyDescent="0.3">
      <c r="BS58170" s="24">
        <f t="shared" si="1231"/>
        <v>-2.5</v>
      </c>
    </row>
    <row r="58171" spans="71:71" x14ac:dyDescent="0.3">
      <c r="BS58171" s="24">
        <f t="shared" si="1231"/>
        <v>-2.5</v>
      </c>
    </row>
    <row r="58172" spans="71:71" x14ac:dyDescent="0.3">
      <c r="BS58172" s="24">
        <f t="shared" si="1231"/>
        <v>-2.5</v>
      </c>
    </row>
    <row r="58173" spans="71:71" x14ac:dyDescent="0.3">
      <c r="BS58173" s="24">
        <f t="shared" si="1231"/>
        <v>-2.5</v>
      </c>
    </row>
    <row r="58174" spans="71:71" x14ac:dyDescent="0.3">
      <c r="BS58174" s="24">
        <f t="shared" si="1231"/>
        <v>-2.5</v>
      </c>
    </row>
    <row r="58175" spans="71:71" x14ac:dyDescent="0.3">
      <c r="BS58175" s="24">
        <f t="shared" si="1231"/>
        <v>-2.5</v>
      </c>
    </row>
    <row r="58176" spans="71:71" x14ac:dyDescent="0.3">
      <c r="BS58176" s="24">
        <f t="shared" si="1231"/>
        <v>-2.5</v>
      </c>
    </row>
    <row r="58177" spans="71:71" x14ac:dyDescent="0.3">
      <c r="BS58177" s="24">
        <f t="shared" si="1231"/>
        <v>-2.5</v>
      </c>
    </row>
    <row r="58178" spans="71:71" x14ac:dyDescent="0.3">
      <c r="BS58178" s="24">
        <f t="shared" si="1231"/>
        <v>-2.5</v>
      </c>
    </row>
    <row r="58179" spans="71:71" x14ac:dyDescent="0.3">
      <c r="BS58179" s="24">
        <f t="shared" si="1231"/>
        <v>-2.5</v>
      </c>
    </row>
    <row r="58180" spans="71:71" x14ac:dyDescent="0.3">
      <c r="BS58180" s="24">
        <f t="shared" si="1231"/>
        <v>-2.5</v>
      </c>
    </row>
    <row r="58181" spans="71:71" x14ac:dyDescent="0.3">
      <c r="BS58181" s="24">
        <f t="shared" si="1231"/>
        <v>-2.5</v>
      </c>
    </row>
    <row r="58182" spans="71:71" x14ac:dyDescent="0.3">
      <c r="BS58182" s="24">
        <f t="shared" si="1231"/>
        <v>-2.5</v>
      </c>
    </row>
    <row r="58183" spans="71:71" x14ac:dyDescent="0.3">
      <c r="BS58183" s="24">
        <f t="shared" si="1231"/>
        <v>-2.5</v>
      </c>
    </row>
    <row r="58184" spans="71:71" x14ac:dyDescent="0.3">
      <c r="BS58184" s="24">
        <f t="shared" si="1231"/>
        <v>-2.5</v>
      </c>
    </row>
    <row r="58185" spans="71:71" x14ac:dyDescent="0.3">
      <c r="BS58185" s="24">
        <f t="shared" ref="BS58185:BS58248" si="1232">BR58185-2.5</f>
        <v>-2.5</v>
      </c>
    </row>
    <row r="58186" spans="71:71" x14ac:dyDescent="0.3">
      <c r="BS58186" s="24">
        <f t="shared" si="1232"/>
        <v>-2.5</v>
      </c>
    </row>
    <row r="58187" spans="71:71" x14ac:dyDescent="0.3">
      <c r="BS58187" s="24">
        <f t="shared" si="1232"/>
        <v>-2.5</v>
      </c>
    </row>
    <row r="58188" spans="71:71" x14ac:dyDescent="0.3">
      <c r="BS58188" s="24">
        <f t="shared" si="1232"/>
        <v>-2.5</v>
      </c>
    </row>
    <row r="58189" spans="71:71" x14ac:dyDescent="0.3">
      <c r="BS58189" s="24">
        <f t="shared" si="1232"/>
        <v>-2.5</v>
      </c>
    </row>
    <row r="58190" spans="71:71" x14ac:dyDescent="0.3">
      <c r="BS58190" s="24">
        <f t="shared" si="1232"/>
        <v>-2.5</v>
      </c>
    </row>
    <row r="58191" spans="71:71" x14ac:dyDescent="0.3">
      <c r="BS58191" s="24">
        <f t="shared" si="1232"/>
        <v>-2.5</v>
      </c>
    </row>
    <row r="58192" spans="71:71" x14ac:dyDescent="0.3">
      <c r="BS58192" s="24">
        <f t="shared" si="1232"/>
        <v>-2.5</v>
      </c>
    </row>
    <row r="58193" spans="71:71" x14ac:dyDescent="0.3">
      <c r="BS58193" s="24">
        <f t="shared" si="1232"/>
        <v>-2.5</v>
      </c>
    </row>
    <row r="58194" spans="71:71" x14ac:dyDescent="0.3">
      <c r="BS58194" s="24">
        <f t="shared" si="1232"/>
        <v>-2.5</v>
      </c>
    </row>
    <row r="58195" spans="71:71" x14ac:dyDescent="0.3">
      <c r="BS58195" s="24">
        <f t="shared" si="1232"/>
        <v>-2.5</v>
      </c>
    </row>
    <row r="58196" spans="71:71" x14ac:dyDescent="0.3">
      <c r="BS58196" s="24">
        <f t="shared" si="1232"/>
        <v>-2.5</v>
      </c>
    </row>
    <row r="58197" spans="71:71" x14ac:dyDescent="0.3">
      <c r="BS58197" s="24">
        <f t="shared" si="1232"/>
        <v>-2.5</v>
      </c>
    </row>
    <row r="58198" spans="71:71" x14ac:dyDescent="0.3">
      <c r="BS58198" s="24">
        <f t="shared" si="1232"/>
        <v>-2.5</v>
      </c>
    </row>
    <row r="58199" spans="71:71" x14ac:dyDescent="0.3">
      <c r="BS58199" s="24">
        <f t="shared" si="1232"/>
        <v>-2.5</v>
      </c>
    </row>
    <row r="58200" spans="71:71" x14ac:dyDescent="0.3">
      <c r="BS58200" s="24">
        <f t="shared" si="1232"/>
        <v>-2.5</v>
      </c>
    </row>
    <row r="58201" spans="71:71" x14ac:dyDescent="0.3">
      <c r="BS58201" s="24">
        <f t="shared" si="1232"/>
        <v>-2.5</v>
      </c>
    </row>
    <row r="58202" spans="71:71" x14ac:dyDescent="0.3">
      <c r="BS58202" s="24">
        <f t="shared" si="1232"/>
        <v>-2.5</v>
      </c>
    </row>
    <row r="58203" spans="71:71" x14ac:dyDescent="0.3">
      <c r="BS58203" s="24">
        <f t="shared" si="1232"/>
        <v>-2.5</v>
      </c>
    </row>
    <row r="58204" spans="71:71" x14ac:dyDescent="0.3">
      <c r="BS58204" s="24">
        <f t="shared" si="1232"/>
        <v>-2.5</v>
      </c>
    </row>
    <row r="58205" spans="71:71" x14ac:dyDescent="0.3">
      <c r="BS58205" s="24">
        <f t="shared" si="1232"/>
        <v>-2.5</v>
      </c>
    </row>
    <row r="58206" spans="71:71" x14ac:dyDescent="0.3">
      <c r="BS58206" s="24">
        <f t="shared" si="1232"/>
        <v>-2.5</v>
      </c>
    </row>
    <row r="58207" spans="71:71" x14ac:dyDescent="0.3">
      <c r="BS58207" s="24">
        <f t="shared" si="1232"/>
        <v>-2.5</v>
      </c>
    </row>
    <row r="58208" spans="71:71" x14ac:dyDescent="0.3">
      <c r="BS58208" s="24">
        <f t="shared" si="1232"/>
        <v>-2.5</v>
      </c>
    </row>
    <row r="58209" spans="71:71" x14ac:dyDescent="0.3">
      <c r="BS58209" s="24">
        <f t="shared" si="1232"/>
        <v>-2.5</v>
      </c>
    </row>
    <row r="58210" spans="71:71" x14ac:dyDescent="0.3">
      <c r="BS58210" s="24">
        <f t="shared" si="1232"/>
        <v>-2.5</v>
      </c>
    </row>
    <row r="58211" spans="71:71" x14ac:dyDescent="0.3">
      <c r="BS58211" s="24">
        <f t="shared" si="1232"/>
        <v>-2.5</v>
      </c>
    </row>
    <row r="58212" spans="71:71" x14ac:dyDescent="0.3">
      <c r="BS58212" s="24">
        <f t="shared" si="1232"/>
        <v>-2.5</v>
      </c>
    </row>
    <row r="58213" spans="71:71" x14ac:dyDescent="0.3">
      <c r="BS58213" s="24">
        <f t="shared" si="1232"/>
        <v>-2.5</v>
      </c>
    </row>
    <row r="58214" spans="71:71" x14ac:dyDescent="0.3">
      <c r="BS58214" s="24">
        <f t="shared" si="1232"/>
        <v>-2.5</v>
      </c>
    </row>
    <row r="58215" spans="71:71" x14ac:dyDescent="0.3">
      <c r="BS58215" s="24">
        <f t="shared" si="1232"/>
        <v>-2.5</v>
      </c>
    </row>
    <row r="58216" spans="71:71" x14ac:dyDescent="0.3">
      <c r="BS58216" s="24">
        <f t="shared" si="1232"/>
        <v>-2.5</v>
      </c>
    </row>
    <row r="58217" spans="71:71" x14ac:dyDescent="0.3">
      <c r="BS58217" s="24">
        <f t="shared" si="1232"/>
        <v>-2.5</v>
      </c>
    </row>
    <row r="58218" spans="71:71" x14ac:dyDescent="0.3">
      <c r="BS58218" s="24">
        <f t="shared" si="1232"/>
        <v>-2.5</v>
      </c>
    </row>
    <row r="58219" spans="71:71" x14ac:dyDescent="0.3">
      <c r="BS58219" s="24">
        <f t="shared" si="1232"/>
        <v>-2.5</v>
      </c>
    </row>
    <row r="58220" spans="71:71" x14ac:dyDescent="0.3">
      <c r="BS58220" s="24">
        <f t="shared" si="1232"/>
        <v>-2.5</v>
      </c>
    </row>
    <row r="58221" spans="71:71" x14ac:dyDescent="0.3">
      <c r="BS58221" s="24">
        <f t="shared" si="1232"/>
        <v>-2.5</v>
      </c>
    </row>
    <row r="58222" spans="71:71" x14ac:dyDescent="0.3">
      <c r="BS58222" s="24">
        <f t="shared" si="1232"/>
        <v>-2.5</v>
      </c>
    </row>
    <row r="58223" spans="71:71" x14ac:dyDescent="0.3">
      <c r="BS58223" s="24">
        <f t="shared" si="1232"/>
        <v>-2.5</v>
      </c>
    </row>
    <row r="58224" spans="71:71" x14ac:dyDescent="0.3">
      <c r="BS58224" s="24">
        <f t="shared" si="1232"/>
        <v>-2.5</v>
      </c>
    </row>
    <row r="58225" spans="71:71" x14ac:dyDescent="0.3">
      <c r="BS58225" s="24">
        <f t="shared" si="1232"/>
        <v>-2.5</v>
      </c>
    </row>
    <row r="58226" spans="71:71" x14ac:dyDescent="0.3">
      <c r="BS58226" s="24">
        <f t="shared" si="1232"/>
        <v>-2.5</v>
      </c>
    </row>
    <row r="58227" spans="71:71" x14ac:dyDescent="0.3">
      <c r="BS58227" s="24">
        <f t="shared" si="1232"/>
        <v>-2.5</v>
      </c>
    </row>
    <row r="58228" spans="71:71" x14ac:dyDescent="0.3">
      <c r="BS58228" s="24">
        <f t="shared" si="1232"/>
        <v>-2.5</v>
      </c>
    </row>
    <row r="58229" spans="71:71" x14ac:dyDescent="0.3">
      <c r="BS58229" s="24">
        <f t="shared" si="1232"/>
        <v>-2.5</v>
      </c>
    </row>
    <row r="58230" spans="71:71" x14ac:dyDescent="0.3">
      <c r="BS58230" s="24">
        <f t="shared" si="1232"/>
        <v>-2.5</v>
      </c>
    </row>
    <row r="58231" spans="71:71" x14ac:dyDescent="0.3">
      <c r="BS58231" s="24">
        <f t="shared" si="1232"/>
        <v>-2.5</v>
      </c>
    </row>
    <row r="58232" spans="71:71" x14ac:dyDescent="0.3">
      <c r="BS58232" s="24">
        <f t="shared" si="1232"/>
        <v>-2.5</v>
      </c>
    </row>
    <row r="58233" spans="71:71" x14ac:dyDescent="0.3">
      <c r="BS58233" s="24">
        <f t="shared" si="1232"/>
        <v>-2.5</v>
      </c>
    </row>
    <row r="58234" spans="71:71" x14ac:dyDescent="0.3">
      <c r="BS58234" s="24">
        <f t="shared" si="1232"/>
        <v>-2.5</v>
      </c>
    </row>
    <row r="58235" spans="71:71" x14ac:dyDescent="0.3">
      <c r="BS58235" s="24">
        <f t="shared" si="1232"/>
        <v>-2.5</v>
      </c>
    </row>
    <row r="58236" spans="71:71" x14ac:dyDescent="0.3">
      <c r="BS58236" s="24">
        <f t="shared" si="1232"/>
        <v>-2.5</v>
      </c>
    </row>
    <row r="58237" spans="71:71" x14ac:dyDescent="0.3">
      <c r="BS58237" s="24">
        <f t="shared" si="1232"/>
        <v>-2.5</v>
      </c>
    </row>
    <row r="58238" spans="71:71" x14ac:dyDescent="0.3">
      <c r="BS58238" s="24">
        <f t="shared" si="1232"/>
        <v>-2.5</v>
      </c>
    </row>
    <row r="58239" spans="71:71" x14ac:dyDescent="0.3">
      <c r="BS58239" s="24">
        <f t="shared" si="1232"/>
        <v>-2.5</v>
      </c>
    </row>
    <row r="58240" spans="71:71" x14ac:dyDescent="0.3">
      <c r="BS58240" s="24">
        <f t="shared" si="1232"/>
        <v>-2.5</v>
      </c>
    </row>
    <row r="58241" spans="71:71" x14ac:dyDescent="0.3">
      <c r="BS58241" s="24">
        <f t="shared" si="1232"/>
        <v>-2.5</v>
      </c>
    </row>
    <row r="58242" spans="71:71" x14ac:dyDescent="0.3">
      <c r="BS58242" s="24">
        <f t="shared" si="1232"/>
        <v>-2.5</v>
      </c>
    </row>
    <row r="58243" spans="71:71" x14ac:dyDescent="0.3">
      <c r="BS58243" s="24">
        <f t="shared" si="1232"/>
        <v>-2.5</v>
      </c>
    </row>
    <row r="58244" spans="71:71" x14ac:dyDescent="0.3">
      <c r="BS58244" s="24">
        <f t="shared" si="1232"/>
        <v>-2.5</v>
      </c>
    </row>
    <row r="58245" spans="71:71" x14ac:dyDescent="0.3">
      <c r="BS58245" s="24">
        <f t="shared" si="1232"/>
        <v>-2.5</v>
      </c>
    </row>
    <row r="58246" spans="71:71" x14ac:dyDescent="0.3">
      <c r="BS58246" s="24">
        <f t="shared" si="1232"/>
        <v>-2.5</v>
      </c>
    </row>
    <row r="58247" spans="71:71" x14ac:dyDescent="0.3">
      <c r="BS58247" s="24">
        <f t="shared" si="1232"/>
        <v>-2.5</v>
      </c>
    </row>
    <row r="58248" spans="71:71" x14ac:dyDescent="0.3">
      <c r="BS58248" s="24">
        <f t="shared" si="1232"/>
        <v>-2.5</v>
      </c>
    </row>
    <row r="58249" spans="71:71" x14ac:dyDescent="0.3">
      <c r="BS58249" s="24">
        <f t="shared" ref="BS58249:BS58312" si="1233">BR58249-2.5</f>
        <v>-2.5</v>
      </c>
    </row>
    <row r="58250" spans="71:71" x14ac:dyDescent="0.3">
      <c r="BS58250" s="24">
        <f t="shared" si="1233"/>
        <v>-2.5</v>
      </c>
    </row>
    <row r="58251" spans="71:71" x14ac:dyDescent="0.3">
      <c r="BS58251" s="24">
        <f t="shared" si="1233"/>
        <v>-2.5</v>
      </c>
    </row>
    <row r="58252" spans="71:71" x14ac:dyDescent="0.3">
      <c r="BS58252" s="24">
        <f t="shared" si="1233"/>
        <v>-2.5</v>
      </c>
    </row>
    <row r="58253" spans="71:71" x14ac:dyDescent="0.3">
      <c r="BS58253" s="24">
        <f t="shared" si="1233"/>
        <v>-2.5</v>
      </c>
    </row>
    <row r="58254" spans="71:71" x14ac:dyDescent="0.3">
      <c r="BS58254" s="24">
        <f t="shared" si="1233"/>
        <v>-2.5</v>
      </c>
    </row>
    <row r="58255" spans="71:71" x14ac:dyDescent="0.3">
      <c r="BS58255" s="24">
        <f t="shared" si="1233"/>
        <v>-2.5</v>
      </c>
    </row>
    <row r="58256" spans="71:71" x14ac:dyDescent="0.3">
      <c r="BS58256" s="24">
        <f t="shared" si="1233"/>
        <v>-2.5</v>
      </c>
    </row>
    <row r="58257" spans="71:71" x14ac:dyDescent="0.3">
      <c r="BS58257" s="24">
        <f t="shared" si="1233"/>
        <v>-2.5</v>
      </c>
    </row>
    <row r="58258" spans="71:71" x14ac:dyDescent="0.3">
      <c r="BS58258" s="24">
        <f t="shared" si="1233"/>
        <v>-2.5</v>
      </c>
    </row>
    <row r="58259" spans="71:71" x14ac:dyDescent="0.3">
      <c r="BS58259" s="24">
        <f t="shared" si="1233"/>
        <v>-2.5</v>
      </c>
    </row>
    <row r="58260" spans="71:71" x14ac:dyDescent="0.3">
      <c r="BS58260" s="24">
        <f t="shared" si="1233"/>
        <v>-2.5</v>
      </c>
    </row>
    <row r="58261" spans="71:71" x14ac:dyDescent="0.3">
      <c r="BS58261" s="24">
        <f t="shared" si="1233"/>
        <v>-2.5</v>
      </c>
    </row>
    <row r="58262" spans="71:71" x14ac:dyDescent="0.3">
      <c r="BS58262" s="24">
        <f t="shared" si="1233"/>
        <v>-2.5</v>
      </c>
    </row>
    <row r="58263" spans="71:71" x14ac:dyDescent="0.3">
      <c r="BS58263" s="24">
        <f t="shared" si="1233"/>
        <v>-2.5</v>
      </c>
    </row>
    <row r="58264" spans="71:71" x14ac:dyDescent="0.3">
      <c r="BS58264" s="24">
        <f t="shared" si="1233"/>
        <v>-2.5</v>
      </c>
    </row>
    <row r="58265" spans="71:71" x14ac:dyDescent="0.3">
      <c r="BS58265" s="24">
        <f t="shared" si="1233"/>
        <v>-2.5</v>
      </c>
    </row>
    <row r="58266" spans="71:71" x14ac:dyDescent="0.3">
      <c r="BS58266" s="24">
        <f t="shared" si="1233"/>
        <v>-2.5</v>
      </c>
    </row>
    <row r="58267" spans="71:71" x14ac:dyDescent="0.3">
      <c r="BS58267" s="24">
        <f t="shared" si="1233"/>
        <v>-2.5</v>
      </c>
    </row>
    <row r="58268" spans="71:71" x14ac:dyDescent="0.3">
      <c r="BS58268" s="24">
        <f t="shared" si="1233"/>
        <v>-2.5</v>
      </c>
    </row>
    <row r="58269" spans="71:71" x14ac:dyDescent="0.3">
      <c r="BS58269" s="24">
        <f t="shared" si="1233"/>
        <v>-2.5</v>
      </c>
    </row>
    <row r="58270" spans="71:71" x14ac:dyDescent="0.3">
      <c r="BS58270" s="24">
        <f t="shared" si="1233"/>
        <v>-2.5</v>
      </c>
    </row>
    <row r="58271" spans="71:71" x14ac:dyDescent="0.3">
      <c r="BS58271" s="24">
        <f t="shared" si="1233"/>
        <v>-2.5</v>
      </c>
    </row>
    <row r="58272" spans="71:71" x14ac:dyDescent="0.3">
      <c r="BS58272" s="24">
        <f t="shared" si="1233"/>
        <v>-2.5</v>
      </c>
    </row>
    <row r="58273" spans="71:71" x14ac:dyDescent="0.3">
      <c r="BS58273" s="24">
        <f t="shared" si="1233"/>
        <v>-2.5</v>
      </c>
    </row>
    <row r="58274" spans="71:71" x14ac:dyDescent="0.3">
      <c r="BS58274" s="24">
        <f t="shared" si="1233"/>
        <v>-2.5</v>
      </c>
    </row>
    <row r="58275" spans="71:71" x14ac:dyDescent="0.3">
      <c r="BS58275" s="24">
        <f t="shared" si="1233"/>
        <v>-2.5</v>
      </c>
    </row>
    <row r="58276" spans="71:71" x14ac:dyDescent="0.3">
      <c r="BS58276" s="24">
        <f t="shared" si="1233"/>
        <v>-2.5</v>
      </c>
    </row>
    <row r="58277" spans="71:71" x14ac:dyDescent="0.3">
      <c r="BS58277" s="24">
        <f t="shared" si="1233"/>
        <v>-2.5</v>
      </c>
    </row>
    <row r="58278" spans="71:71" x14ac:dyDescent="0.3">
      <c r="BS58278" s="24">
        <f t="shared" si="1233"/>
        <v>-2.5</v>
      </c>
    </row>
    <row r="58279" spans="71:71" x14ac:dyDescent="0.3">
      <c r="BS58279" s="24">
        <f t="shared" si="1233"/>
        <v>-2.5</v>
      </c>
    </row>
    <row r="58280" spans="71:71" x14ac:dyDescent="0.3">
      <c r="BS58280" s="24">
        <f t="shared" si="1233"/>
        <v>-2.5</v>
      </c>
    </row>
    <row r="58281" spans="71:71" x14ac:dyDescent="0.3">
      <c r="BS58281" s="24">
        <f t="shared" si="1233"/>
        <v>-2.5</v>
      </c>
    </row>
    <row r="58282" spans="71:71" x14ac:dyDescent="0.3">
      <c r="BS58282" s="24">
        <f t="shared" si="1233"/>
        <v>-2.5</v>
      </c>
    </row>
    <row r="58283" spans="71:71" x14ac:dyDescent="0.3">
      <c r="BS58283" s="24">
        <f t="shared" si="1233"/>
        <v>-2.5</v>
      </c>
    </row>
    <row r="58284" spans="71:71" x14ac:dyDescent="0.3">
      <c r="BS58284" s="24">
        <f t="shared" si="1233"/>
        <v>-2.5</v>
      </c>
    </row>
    <row r="58285" spans="71:71" x14ac:dyDescent="0.3">
      <c r="BS58285" s="24">
        <f t="shared" si="1233"/>
        <v>-2.5</v>
      </c>
    </row>
    <row r="58286" spans="71:71" x14ac:dyDescent="0.3">
      <c r="BS58286" s="24">
        <f t="shared" si="1233"/>
        <v>-2.5</v>
      </c>
    </row>
    <row r="58287" spans="71:71" x14ac:dyDescent="0.3">
      <c r="BS58287" s="24">
        <f t="shared" si="1233"/>
        <v>-2.5</v>
      </c>
    </row>
    <row r="58288" spans="71:71" x14ac:dyDescent="0.3">
      <c r="BS58288" s="24">
        <f t="shared" si="1233"/>
        <v>-2.5</v>
      </c>
    </row>
    <row r="58289" spans="71:71" x14ac:dyDescent="0.3">
      <c r="BS58289" s="24">
        <f t="shared" si="1233"/>
        <v>-2.5</v>
      </c>
    </row>
    <row r="58290" spans="71:71" x14ac:dyDescent="0.3">
      <c r="BS58290" s="24">
        <f t="shared" si="1233"/>
        <v>-2.5</v>
      </c>
    </row>
    <row r="58291" spans="71:71" x14ac:dyDescent="0.3">
      <c r="BS58291" s="24">
        <f t="shared" si="1233"/>
        <v>-2.5</v>
      </c>
    </row>
    <row r="58292" spans="71:71" x14ac:dyDescent="0.3">
      <c r="BS58292" s="24">
        <f t="shared" si="1233"/>
        <v>-2.5</v>
      </c>
    </row>
    <row r="58293" spans="71:71" x14ac:dyDescent="0.3">
      <c r="BS58293" s="24">
        <f t="shared" si="1233"/>
        <v>-2.5</v>
      </c>
    </row>
    <row r="58294" spans="71:71" x14ac:dyDescent="0.3">
      <c r="BS58294" s="24">
        <f t="shared" si="1233"/>
        <v>-2.5</v>
      </c>
    </row>
    <row r="58295" spans="71:71" x14ac:dyDescent="0.3">
      <c r="BS58295" s="24">
        <f t="shared" si="1233"/>
        <v>-2.5</v>
      </c>
    </row>
    <row r="58296" spans="71:71" x14ac:dyDescent="0.3">
      <c r="BS58296" s="24">
        <f t="shared" si="1233"/>
        <v>-2.5</v>
      </c>
    </row>
    <row r="58297" spans="71:71" x14ac:dyDescent="0.3">
      <c r="BS58297" s="24">
        <f t="shared" si="1233"/>
        <v>-2.5</v>
      </c>
    </row>
    <row r="58298" spans="71:71" x14ac:dyDescent="0.3">
      <c r="BS58298" s="24">
        <f t="shared" si="1233"/>
        <v>-2.5</v>
      </c>
    </row>
    <row r="58299" spans="71:71" x14ac:dyDescent="0.3">
      <c r="BS58299" s="24">
        <f t="shared" si="1233"/>
        <v>-2.5</v>
      </c>
    </row>
    <row r="58300" spans="71:71" x14ac:dyDescent="0.3">
      <c r="BS58300" s="24">
        <f t="shared" si="1233"/>
        <v>-2.5</v>
      </c>
    </row>
    <row r="58301" spans="71:71" x14ac:dyDescent="0.3">
      <c r="BS58301" s="24">
        <f t="shared" si="1233"/>
        <v>-2.5</v>
      </c>
    </row>
    <row r="58302" spans="71:71" x14ac:dyDescent="0.3">
      <c r="BS58302" s="24">
        <f t="shared" si="1233"/>
        <v>-2.5</v>
      </c>
    </row>
    <row r="58303" spans="71:71" x14ac:dyDescent="0.3">
      <c r="BS58303" s="24">
        <f t="shared" si="1233"/>
        <v>-2.5</v>
      </c>
    </row>
    <row r="58304" spans="71:71" x14ac:dyDescent="0.3">
      <c r="BS58304" s="24">
        <f t="shared" si="1233"/>
        <v>-2.5</v>
      </c>
    </row>
    <row r="58305" spans="71:71" x14ac:dyDescent="0.3">
      <c r="BS58305" s="24">
        <f t="shared" si="1233"/>
        <v>-2.5</v>
      </c>
    </row>
    <row r="58306" spans="71:71" x14ac:dyDescent="0.3">
      <c r="BS58306" s="24">
        <f t="shared" si="1233"/>
        <v>-2.5</v>
      </c>
    </row>
    <row r="58307" spans="71:71" x14ac:dyDescent="0.3">
      <c r="BS58307" s="24">
        <f t="shared" si="1233"/>
        <v>-2.5</v>
      </c>
    </row>
    <row r="58308" spans="71:71" x14ac:dyDescent="0.3">
      <c r="BS58308" s="24">
        <f t="shared" si="1233"/>
        <v>-2.5</v>
      </c>
    </row>
    <row r="58309" spans="71:71" x14ac:dyDescent="0.3">
      <c r="BS58309" s="24">
        <f t="shared" si="1233"/>
        <v>-2.5</v>
      </c>
    </row>
    <row r="58310" spans="71:71" x14ac:dyDescent="0.3">
      <c r="BS58310" s="24">
        <f t="shared" si="1233"/>
        <v>-2.5</v>
      </c>
    </row>
    <row r="58311" spans="71:71" x14ac:dyDescent="0.3">
      <c r="BS58311" s="24">
        <f t="shared" si="1233"/>
        <v>-2.5</v>
      </c>
    </row>
    <row r="58312" spans="71:71" x14ac:dyDescent="0.3">
      <c r="BS58312" s="24">
        <f t="shared" si="1233"/>
        <v>-2.5</v>
      </c>
    </row>
    <row r="58313" spans="71:71" x14ac:dyDescent="0.3">
      <c r="BS58313" s="24">
        <f t="shared" ref="BS58313:BS58376" si="1234">BR58313-2.5</f>
        <v>-2.5</v>
      </c>
    </row>
    <row r="58314" spans="71:71" x14ac:dyDescent="0.3">
      <c r="BS58314" s="24">
        <f t="shared" si="1234"/>
        <v>-2.5</v>
      </c>
    </row>
    <row r="58315" spans="71:71" x14ac:dyDescent="0.3">
      <c r="BS58315" s="24">
        <f t="shared" si="1234"/>
        <v>-2.5</v>
      </c>
    </row>
    <row r="58316" spans="71:71" x14ac:dyDescent="0.3">
      <c r="BS58316" s="24">
        <f t="shared" si="1234"/>
        <v>-2.5</v>
      </c>
    </row>
    <row r="58317" spans="71:71" x14ac:dyDescent="0.3">
      <c r="BS58317" s="24">
        <f t="shared" si="1234"/>
        <v>-2.5</v>
      </c>
    </row>
    <row r="58318" spans="71:71" x14ac:dyDescent="0.3">
      <c r="BS58318" s="24">
        <f t="shared" si="1234"/>
        <v>-2.5</v>
      </c>
    </row>
    <row r="58319" spans="71:71" x14ac:dyDescent="0.3">
      <c r="BS58319" s="24">
        <f t="shared" si="1234"/>
        <v>-2.5</v>
      </c>
    </row>
    <row r="58320" spans="71:71" x14ac:dyDescent="0.3">
      <c r="BS58320" s="24">
        <f t="shared" si="1234"/>
        <v>-2.5</v>
      </c>
    </row>
    <row r="58321" spans="71:71" x14ac:dyDescent="0.3">
      <c r="BS58321" s="24">
        <f t="shared" si="1234"/>
        <v>-2.5</v>
      </c>
    </row>
    <row r="58322" spans="71:71" x14ac:dyDescent="0.3">
      <c r="BS58322" s="24">
        <f t="shared" si="1234"/>
        <v>-2.5</v>
      </c>
    </row>
    <row r="58323" spans="71:71" x14ac:dyDescent="0.3">
      <c r="BS58323" s="24">
        <f t="shared" si="1234"/>
        <v>-2.5</v>
      </c>
    </row>
    <row r="58324" spans="71:71" x14ac:dyDescent="0.3">
      <c r="BS58324" s="24">
        <f t="shared" si="1234"/>
        <v>-2.5</v>
      </c>
    </row>
    <row r="58325" spans="71:71" x14ac:dyDescent="0.3">
      <c r="BS58325" s="24">
        <f t="shared" si="1234"/>
        <v>-2.5</v>
      </c>
    </row>
    <row r="58326" spans="71:71" x14ac:dyDescent="0.3">
      <c r="BS58326" s="24">
        <f t="shared" si="1234"/>
        <v>-2.5</v>
      </c>
    </row>
    <row r="58327" spans="71:71" x14ac:dyDescent="0.3">
      <c r="BS58327" s="24">
        <f t="shared" si="1234"/>
        <v>-2.5</v>
      </c>
    </row>
    <row r="58328" spans="71:71" x14ac:dyDescent="0.3">
      <c r="BS58328" s="24">
        <f t="shared" si="1234"/>
        <v>-2.5</v>
      </c>
    </row>
    <row r="58329" spans="71:71" x14ac:dyDescent="0.3">
      <c r="BS58329" s="24">
        <f t="shared" si="1234"/>
        <v>-2.5</v>
      </c>
    </row>
    <row r="58330" spans="71:71" x14ac:dyDescent="0.3">
      <c r="BS58330" s="24">
        <f t="shared" si="1234"/>
        <v>-2.5</v>
      </c>
    </row>
    <row r="58331" spans="71:71" x14ac:dyDescent="0.3">
      <c r="BS58331" s="24">
        <f t="shared" si="1234"/>
        <v>-2.5</v>
      </c>
    </row>
    <row r="58332" spans="71:71" x14ac:dyDescent="0.3">
      <c r="BS58332" s="24">
        <f t="shared" si="1234"/>
        <v>-2.5</v>
      </c>
    </row>
    <row r="58333" spans="71:71" x14ac:dyDescent="0.3">
      <c r="BS58333" s="24">
        <f t="shared" si="1234"/>
        <v>-2.5</v>
      </c>
    </row>
    <row r="58334" spans="71:71" x14ac:dyDescent="0.3">
      <c r="BS58334" s="24">
        <f t="shared" si="1234"/>
        <v>-2.5</v>
      </c>
    </row>
    <row r="58335" spans="71:71" x14ac:dyDescent="0.3">
      <c r="BS58335" s="24">
        <f t="shared" si="1234"/>
        <v>-2.5</v>
      </c>
    </row>
    <row r="58336" spans="71:71" x14ac:dyDescent="0.3">
      <c r="BS58336" s="24">
        <f t="shared" si="1234"/>
        <v>-2.5</v>
      </c>
    </row>
    <row r="58337" spans="71:71" x14ac:dyDescent="0.3">
      <c r="BS58337" s="24">
        <f t="shared" si="1234"/>
        <v>-2.5</v>
      </c>
    </row>
    <row r="58338" spans="71:71" x14ac:dyDescent="0.3">
      <c r="BS58338" s="24">
        <f t="shared" si="1234"/>
        <v>-2.5</v>
      </c>
    </row>
    <row r="58339" spans="71:71" x14ac:dyDescent="0.3">
      <c r="BS58339" s="24">
        <f t="shared" si="1234"/>
        <v>-2.5</v>
      </c>
    </row>
    <row r="58340" spans="71:71" x14ac:dyDescent="0.3">
      <c r="BS58340" s="24">
        <f t="shared" si="1234"/>
        <v>-2.5</v>
      </c>
    </row>
    <row r="58341" spans="71:71" x14ac:dyDescent="0.3">
      <c r="BS58341" s="24">
        <f t="shared" si="1234"/>
        <v>-2.5</v>
      </c>
    </row>
    <row r="58342" spans="71:71" x14ac:dyDescent="0.3">
      <c r="BS58342" s="24">
        <f t="shared" si="1234"/>
        <v>-2.5</v>
      </c>
    </row>
    <row r="58343" spans="71:71" x14ac:dyDescent="0.3">
      <c r="BS58343" s="24">
        <f t="shared" si="1234"/>
        <v>-2.5</v>
      </c>
    </row>
    <row r="58344" spans="71:71" x14ac:dyDescent="0.3">
      <c r="BS58344" s="24">
        <f t="shared" si="1234"/>
        <v>-2.5</v>
      </c>
    </row>
    <row r="58345" spans="71:71" x14ac:dyDescent="0.3">
      <c r="BS58345" s="24">
        <f t="shared" si="1234"/>
        <v>-2.5</v>
      </c>
    </row>
    <row r="58346" spans="71:71" x14ac:dyDescent="0.3">
      <c r="BS58346" s="24">
        <f t="shared" si="1234"/>
        <v>-2.5</v>
      </c>
    </row>
    <row r="58347" spans="71:71" x14ac:dyDescent="0.3">
      <c r="BS58347" s="24">
        <f t="shared" si="1234"/>
        <v>-2.5</v>
      </c>
    </row>
    <row r="58348" spans="71:71" x14ac:dyDescent="0.3">
      <c r="BS58348" s="24">
        <f t="shared" si="1234"/>
        <v>-2.5</v>
      </c>
    </row>
    <row r="58349" spans="71:71" x14ac:dyDescent="0.3">
      <c r="BS58349" s="24">
        <f t="shared" si="1234"/>
        <v>-2.5</v>
      </c>
    </row>
    <row r="58350" spans="71:71" x14ac:dyDescent="0.3">
      <c r="BS58350" s="24">
        <f t="shared" si="1234"/>
        <v>-2.5</v>
      </c>
    </row>
    <row r="58351" spans="71:71" x14ac:dyDescent="0.3">
      <c r="BS58351" s="24">
        <f t="shared" si="1234"/>
        <v>-2.5</v>
      </c>
    </row>
    <row r="58352" spans="71:71" x14ac:dyDescent="0.3">
      <c r="BS58352" s="24">
        <f t="shared" si="1234"/>
        <v>-2.5</v>
      </c>
    </row>
    <row r="58353" spans="71:71" x14ac:dyDescent="0.3">
      <c r="BS58353" s="24">
        <f t="shared" si="1234"/>
        <v>-2.5</v>
      </c>
    </row>
    <row r="58354" spans="71:71" x14ac:dyDescent="0.3">
      <c r="BS58354" s="24">
        <f t="shared" si="1234"/>
        <v>-2.5</v>
      </c>
    </row>
    <row r="58355" spans="71:71" x14ac:dyDescent="0.3">
      <c r="BS58355" s="24">
        <f t="shared" si="1234"/>
        <v>-2.5</v>
      </c>
    </row>
    <row r="58356" spans="71:71" x14ac:dyDescent="0.3">
      <c r="BS58356" s="24">
        <f t="shared" si="1234"/>
        <v>-2.5</v>
      </c>
    </row>
    <row r="58357" spans="71:71" x14ac:dyDescent="0.3">
      <c r="BS58357" s="24">
        <f t="shared" si="1234"/>
        <v>-2.5</v>
      </c>
    </row>
    <row r="58358" spans="71:71" x14ac:dyDescent="0.3">
      <c r="BS58358" s="24">
        <f t="shared" si="1234"/>
        <v>-2.5</v>
      </c>
    </row>
    <row r="58359" spans="71:71" x14ac:dyDescent="0.3">
      <c r="BS58359" s="24">
        <f t="shared" si="1234"/>
        <v>-2.5</v>
      </c>
    </row>
    <row r="58360" spans="71:71" x14ac:dyDescent="0.3">
      <c r="BS58360" s="24">
        <f t="shared" si="1234"/>
        <v>-2.5</v>
      </c>
    </row>
    <row r="58361" spans="71:71" x14ac:dyDescent="0.3">
      <c r="BS58361" s="24">
        <f t="shared" si="1234"/>
        <v>-2.5</v>
      </c>
    </row>
    <row r="58362" spans="71:71" x14ac:dyDescent="0.3">
      <c r="BS58362" s="24">
        <f t="shared" si="1234"/>
        <v>-2.5</v>
      </c>
    </row>
    <row r="58363" spans="71:71" x14ac:dyDescent="0.3">
      <c r="BS58363" s="24">
        <f t="shared" si="1234"/>
        <v>-2.5</v>
      </c>
    </row>
    <row r="58364" spans="71:71" x14ac:dyDescent="0.3">
      <c r="BS58364" s="24">
        <f t="shared" si="1234"/>
        <v>-2.5</v>
      </c>
    </row>
    <row r="58365" spans="71:71" x14ac:dyDescent="0.3">
      <c r="BS58365" s="24">
        <f t="shared" si="1234"/>
        <v>-2.5</v>
      </c>
    </row>
    <row r="58366" spans="71:71" x14ac:dyDescent="0.3">
      <c r="BS58366" s="24">
        <f t="shared" si="1234"/>
        <v>-2.5</v>
      </c>
    </row>
    <row r="58367" spans="71:71" x14ac:dyDescent="0.3">
      <c r="BS58367" s="24">
        <f t="shared" si="1234"/>
        <v>-2.5</v>
      </c>
    </row>
    <row r="58368" spans="71:71" x14ac:dyDescent="0.3">
      <c r="BS58368" s="24">
        <f t="shared" si="1234"/>
        <v>-2.5</v>
      </c>
    </row>
    <row r="58369" spans="71:71" x14ac:dyDescent="0.3">
      <c r="BS58369" s="24">
        <f t="shared" si="1234"/>
        <v>-2.5</v>
      </c>
    </row>
    <row r="58370" spans="71:71" x14ac:dyDescent="0.3">
      <c r="BS58370" s="24">
        <f t="shared" si="1234"/>
        <v>-2.5</v>
      </c>
    </row>
    <row r="58371" spans="71:71" x14ac:dyDescent="0.3">
      <c r="BS58371" s="24">
        <f t="shared" si="1234"/>
        <v>-2.5</v>
      </c>
    </row>
    <row r="58372" spans="71:71" x14ac:dyDescent="0.3">
      <c r="BS58372" s="24">
        <f t="shared" si="1234"/>
        <v>-2.5</v>
      </c>
    </row>
    <row r="58373" spans="71:71" x14ac:dyDescent="0.3">
      <c r="BS58373" s="24">
        <f t="shared" si="1234"/>
        <v>-2.5</v>
      </c>
    </row>
    <row r="58374" spans="71:71" x14ac:dyDescent="0.3">
      <c r="BS58374" s="24">
        <f t="shared" si="1234"/>
        <v>-2.5</v>
      </c>
    </row>
    <row r="58375" spans="71:71" x14ac:dyDescent="0.3">
      <c r="BS58375" s="24">
        <f t="shared" si="1234"/>
        <v>-2.5</v>
      </c>
    </row>
    <row r="58376" spans="71:71" x14ac:dyDescent="0.3">
      <c r="BS58376" s="24">
        <f t="shared" si="1234"/>
        <v>-2.5</v>
      </c>
    </row>
    <row r="58377" spans="71:71" x14ac:dyDescent="0.3">
      <c r="BS58377" s="24">
        <f t="shared" ref="BS58377:BS58440" si="1235">BR58377-2.5</f>
        <v>-2.5</v>
      </c>
    </row>
    <row r="58378" spans="71:71" x14ac:dyDescent="0.3">
      <c r="BS58378" s="24">
        <f t="shared" si="1235"/>
        <v>-2.5</v>
      </c>
    </row>
    <row r="58379" spans="71:71" x14ac:dyDescent="0.3">
      <c r="BS58379" s="24">
        <f t="shared" si="1235"/>
        <v>-2.5</v>
      </c>
    </row>
    <row r="58380" spans="71:71" x14ac:dyDescent="0.3">
      <c r="BS58380" s="24">
        <f t="shared" si="1235"/>
        <v>-2.5</v>
      </c>
    </row>
    <row r="58381" spans="71:71" x14ac:dyDescent="0.3">
      <c r="BS58381" s="24">
        <f t="shared" si="1235"/>
        <v>-2.5</v>
      </c>
    </row>
    <row r="58382" spans="71:71" x14ac:dyDescent="0.3">
      <c r="BS58382" s="24">
        <f t="shared" si="1235"/>
        <v>-2.5</v>
      </c>
    </row>
    <row r="58383" spans="71:71" x14ac:dyDescent="0.3">
      <c r="BS58383" s="24">
        <f t="shared" si="1235"/>
        <v>-2.5</v>
      </c>
    </row>
    <row r="58384" spans="71:71" x14ac:dyDescent="0.3">
      <c r="BS58384" s="24">
        <f t="shared" si="1235"/>
        <v>-2.5</v>
      </c>
    </row>
    <row r="58385" spans="71:71" x14ac:dyDescent="0.3">
      <c r="BS58385" s="24">
        <f t="shared" si="1235"/>
        <v>-2.5</v>
      </c>
    </row>
    <row r="58386" spans="71:71" x14ac:dyDescent="0.3">
      <c r="BS58386" s="24">
        <f t="shared" si="1235"/>
        <v>-2.5</v>
      </c>
    </row>
    <row r="58387" spans="71:71" x14ac:dyDescent="0.3">
      <c r="BS58387" s="24">
        <f t="shared" si="1235"/>
        <v>-2.5</v>
      </c>
    </row>
    <row r="58388" spans="71:71" x14ac:dyDescent="0.3">
      <c r="BS58388" s="24">
        <f t="shared" si="1235"/>
        <v>-2.5</v>
      </c>
    </row>
    <row r="58389" spans="71:71" x14ac:dyDescent="0.3">
      <c r="BS58389" s="24">
        <f t="shared" si="1235"/>
        <v>-2.5</v>
      </c>
    </row>
    <row r="58390" spans="71:71" x14ac:dyDescent="0.3">
      <c r="BS58390" s="24">
        <f t="shared" si="1235"/>
        <v>-2.5</v>
      </c>
    </row>
    <row r="58391" spans="71:71" x14ac:dyDescent="0.3">
      <c r="BS58391" s="24">
        <f t="shared" si="1235"/>
        <v>-2.5</v>
      </c>
    </row>
    <row r="58392" spans="71:71" x14ac:dyDescent="0.3">
      <c r="BS58392" s="24">
        <f t="shared" si="1235"/>
        <v>-2.5</v>
      </c>
    </row>
    <row r="58393" spans="71:71" x14ac:dyDescent="0.3">
      <c r="BS58393" s="24">
        <f t="shared" si="1235"/>
        <v>-2.5</v>
      </c>
    </row>
    <row r="58394" spans="71:71" x14ac:dyDescent="0.3">
      <c r="BS58394" s="24">
        <f t="shared" si="1235"/>
        <v>-2.5</v>
      </c>
    </row>
    <row r="58395" spans="71:71" x14ac:dyDescent="0.3">
      <c r="BS58395" s="24">
        <f t="shared" si="1235"/>
        <v>-2.5</v>
      </c>
    </row>
    <row r="58396" spans="71:71" x14ac:dyDescent="0.3">
      <c r="BS58396" s="24">
        <f t="shared" si="1235"/>
        <v>-2.5</v>
      </c>
    </row>
    <row r="58397" spans="71:71" x14ac:dyDescent="0.3">
      <c r="BS58397" s="24">
        <f t="shared" si="1235"/>
        <v>-2.5</v>
      </c>
    </row>
    <row r="58398" spans="71:71" x14ac:dyDescent="0.3">
      <c r="BS58398" s="24">
        <f t="shared" si="1235"/>
        <v>-2.5</v>
      </c>
    </row>
    <row r="58399" spans="71:71" x14ac:dyDescent="0.3">
      <c r="BS58399" s="24">
        <f t="shared" si="1235"/>
        <v>-2.5</v>
      </c>
    </row>
    <row r="58400" spans="71:71" x14ac:dyDescent="0.3">
      <c r="BS58400" s="24">
        <f t="shared" si="1235"/>
        <v>-2.5</v>
      </c>
    </row>
    <row r="58401" spans="71:71" x14ac:dyDescent="0.3">
      <c r="BS58401" s="24">
        <f t="shared" si="1235"/>
        <v>-2.5</v>
      </c>
    </row>
    <row r="58402" spans="71:71" x14ac:dyDescent="0.3">
      <c r="BS58402" s="24">
        <f t="shared" si="1235"/>
        <v>-2.5</v>
      </c>
    </row>
    <row r="58403" spans="71:71" x14ac:dyDescent="0.3">
      <c r="BS58403" s="24">
        <f t="shared" si="1235"/>
        <v>-2.5</v>
      </c>
    </row>
    <row r="58404" spans="71:71" x14ac:dyDescent="0.3">
      <c r="BS58404" s="24">
        <f t="shared" si="1235"/>
        <v>-2.5</v>
      </c>
    </row>
    <row r="58405" spans="71:71" x14ac:dyDescent="0.3">
      <c r="BS58405" s="24">
        <f t="shared" si="1235"/>
        <v>-2.5</v>
      </c>
    </row>
    <row r="58406" spans="71:71" x14ac:dyDescent="0.3">
      <c r="BS58406" s="24">
        <f t="shared" si="1235"/>
        <v>-2.5</v>
      </c>
    </row>
    <row r="58407" spans="71:71" x14ac:dyDescent="0.3">
      <c r="BS58407" s="24">
        <f t="shared" si="1235"/>
        <v>-2.5</v>
      </c>
    </row>
    <row r="58408" spans="71:71" x14ac:dyDescent="0.3">
      <c r="BS58408" s="24">
        <f t="shared" si="1235"/>
        <v>-2.5</v>
      </c>
    </row>
    <row r="58409" spans="71:71" x14ac:dyDescent="0.3">
      <c r="BS58409" s="24">
        <f t="shared" si="1235"/>
        <v>-2.5</v>
      </c>
    </row>
    <row r="58410" spans="71:71" x14ac:dyDescent="0.3">
      <c r="BS58410" s="24">
        <f t="shared" si="1235"/>
        <v>-2.5</v>
      </c>
    </row>
    <row r="58411" spans="71:71" x14ac:dyDescent="0.3">
      <c r="BS58411" s="24">
        <f t="shared" si="1235"/>
        <v>-2.5</v>
      </c>
    </row>
    <row r="58412" spans="71:71" x14ac:dyDescent="0.3">
      <c r="BS58412" s="24">
        <f t="shared" si="1235"/>
        <v>-2.5</v>
      </c>
    </row>
    <row r="58413" spans="71:71" x14ac:dyDescent="0.3">
      <c r="BS58413" s="24">
        <f t="shared" si="1235"/>
        <v>-2.5</v>
      </c>
    </row>
    <row r="58414" spans="71:71" x14ac:dyDescent="0.3">
      <c r="BS58414" s="24">
        <f t="shared" si="1235"/>
        <v>-2.5</v>
      </c>
    </row>
    <row r="58415" spans="71:71" x14ac:dyDescent="0.3">
      <c r="BS58415" s="24">
        <f t="shared" si="1235"/>
        <v>-2.5</v>
      </c>
    </row>
    <row r="58416" spans="71:71" x14ac:dyDescent="0.3">
      <c r="BS58416" s="24">
        <f t="shared" si="1235"/>
        <v>-2.5</v>
      </c>
    </row>
    <row r="58417" spans="71:71" x14ac:dyDescent="0.3">
      <c r="BS58417" s="24">
        <f t="shared" si="1235"/>
        <v>-2.5</v>
      </c>
    </row>
    <row r="58418" spans="71:71" x14ac:dyDescent="0.3">
      <c r="BS58418" s="24">
        <f t="shared" si="1235"/>
        <v>-2.5</v>
      </c>
    </row>
    <row r="58419" spans="71:71" x14ac:dyDescent="0.3">
      <c r="BS58419" s="24">
        <f t="shared" si="1235"/>
        <v>-2.5</v>
      </c>
    </row>
    <row r="58420" spans="71:71" x14ac:dyDescent="0.3">
      <c r="BS58420" s="24">
        <f t="shared" si="1235"/>
        <v>-2.5</v>
      </c>
    </row>
    <row r="58421" spans="71:71" x14ac:dyDescent="0.3">
      <c r="BS58421" s="24">
        <f t="shared" si="1235"/>
        <v>-2.5</v>
      </c>
    </row>
    <row r="58422" spans="71:71" x14ac:dyDescent="0.3">
      <c r="BS58422" s="24">
        <f t="shared" si="1235"/>
        <v>-2.5</v>
      </c>
    </row>
    <row r="58423" spans="71:71" x14ac:dyDescent="0.3">
      <c r="BS58423" s="24">
        <f t="shared" si="1235"/>
        <v>-2.5</v>
      </c>
    </row>
    <row r="58424" spans="71:71" x14ac:dyDescent="0.3">
      <c r="BS58424" s="24">
        <f t="shared" si="1235"/>
        <v>-2.5</v>
      </c>
    </row>
    <row r="58425" spans="71:71" x14ac:dyDescent="0.3">
      <c r="BS58425" s="24">
        <f t="shared" si="1235"/>
        <v>-2.5</v>
      </c>
    </row>
    <row r="58426" spans="71:71" x14ac:dyDescent="0.3">
      <c r="BS58426" s="24">
        <f t="shared" si="1235"/>
        <v>-2.5</v>
      </c>
    </row>
    <row r="58427" spans="71:71" x14ac:dyDescent="0.3">
      <c r="BS58427" s="24">
        <f t="shared" si="1235"/>
        <v>-2.5</v>
      </c>
    </row>
    <row r="58428" spans="71:71" x14ac:dyDescent="0.3">
      <c r="BS58428" s="24">
        <f t="shared" si="1235"/>
        <v>-2.5</v>
      </c>
    </row>
    <row r="58429" spans="71:71" x14ac:dyDescent="0.3">
      <c r="BS58429" s="24">
        <f t="shared" si="1235"/>
        <v>-2.5</v>
      </c>
    </row>
    <row r="58430" spans="71:71" x14ac:dyDescent="0.3">
      <c r="BS58430" s="24">
        <f t="shared" si="1235"/>
        <v>-2.5</v>
      </c>
    </row>
    <row r="58431" spans="71:71" x14ac:dyDescent="0.3">
      <c r="BS58431" s="24">
        <f t="shared" si="1235"/>
        <v>-2.5</v>
      </c>
    </row>
    <row r="58432" spans="71:71" x14ac:dyDescent="0.3">
      <c r="BS58432" s="24">
        <f t="shared" si="1235"/>
        <v>-2.5</v>
      </c>
    </row>
    <row r="58433" spans="71:71" x14ac:dyDescent="0.3">
      <c r="BS58433" s="24">
        <f t="shared" si="1235"/>
        <v>-2.5</v>
      </c>
    </row>
    <row r="58434" spans="71:71" x14ac:dyDescent="0.3">
      <c r="BS58434" s="24">
        <f t="shared" si="1235"/>
        <v>-2.5</v>
      </c>
    </row>
    <row r="58435" spans="71:71" x14ac:dyDescent="0.3">
      <c r="BS58435" s="24">
        <f t="shared" si="1235"/>
        <v>-2.5</v>
      </c>
    </row>
    <row r="58436" spans="71:71" x14ac:dyDescent="0.3">
      <c r="BS58436" s="24">
        <f t="shared" si="1235"/>
        <v>-2.5</v>
      </c>
    </row>
    <row r="58437" spans="71:71" x14ac:dyDescent="0.3">
      <c r="BS58437" s="24">
        <f t="shared" si="1235"/>
        <v>-2.5</v>
      </c>
    </row>
    <row r="58438" spans="71:71" x14ac:dyDescent="0.3">
      <c r="BS58438" s="24">
        <f t="shared" si="1235"/>
        <v>-2.5</v>
      </c>
    </row>
    <row r="58439" spans="71:71" x14ac:dyDescent="0.3">
      <c r="BS58439" s="24">
        <f t="shared" si="1235"/>
        <v>-2.5</v>
      </c>
    </row>
    <row r="58440" spans="71:71" x14ac:dyDescent="0.3">
      <c r="BS58440" s="24">
        <f t="shared" si="1235"/>
        <v>-2.5</v>
      </c>
    </row>
    <row r="58441" spans="71:71" x14ac:dyDescent="0.3">
      <c r="BS58441" s="24">
        <f t="shared" ref="BS58441:BS58504" si="1236">BR58441-2.5</f>
        <v>-2.5</v>
      </c>
    </row>
    <row r="58442" spans="71:71" x14ac:dyDescent="0.3">
      <c r="BS58442" s="24">
        <f t="shared" si="1236"/>
        <v>-2.5</v>
      </c>
    </row>
    <row r="58443" spans="71:71" x14ac:dyDescent="0.3">
      <c r="BS58443" s="24">
        <f t="shared" si="1236"/>
        <v>-2.5</v>
      </c>
    </row>
    <row r="58444" spans="71:71" x14ac:dyDescent="0.3">
      <c r="BS58444" s="24">
        <f t="shared" si="1236"/>
        <v>-2.5</v>
      </c>
    </row>
    <row r="58445" spans="71:71" x14ac:dyDescent="0.3">
      <c r="BS58445" s="24">
        <f t="shared" si="1236"/>
        <v>-2.5</v>
      </c>
    </row>
    <row r="58446" spans="71:71" x14ac:dyDescent="0.3">
      <c r="BS58446" s="24">
        <f t="shared" si="1236"/>
        <v>-2.5</v>
      </c>
    </row>
    <row r="58447" spans="71:71" x14ac:dyDescent="0.3">
      <c r="BS58447" s="24">
        <f t="shared" si="1236"/>
        <v>-2.5</v>
      </c>
    </row>
    <row r="58448" spans="71:71" x14ac:dyDescent="0.3">
      <c r="BS58448" s="24">
        <f t="shared" si="1236"/>
        <v>-2.5</v>
      </c>
    </row>
    <row r="58449" spans="71:71" x14ac:dyDescent="0.3">
      <c r="BS58449" s="24">
        <f t="shared" si="1236"/>
        <v>-2.5</v>
      </c>
    </row>
    <row r="58450" spans="71:71" x14ac:dyDescent="0.3">
      <c r="BS58450" s="24">
        <f t="shared" si="1236"/>
        <v>-2.5</v>
      </c>
    </row>
    <row r="58451" spans="71:71" x14ac:dyDescent="0.3">
      <c r="BS58451" s="24">
        <f t="shared" si="1236"/>
        <v>-2.5</v>
      </c>
    </row>
    <row r="58452" spans="71:71" x14ac:dyDescent="0.3">
      <c r="BS58452" s="24">
        <f t="shared" si="1236"/>
        <v>-2.5</v>
      </c>
    </row>
    <row r="58453" spans="71:71" x14ac:dyDescent="0.3">
      <c r="BS58453" s="24">
        <f t="shared" si="1236"/>
        <v>-2.5</v>
      </c>
    </row>
    <row r="58454" spans="71:71" x14ac:dyDescent="0.3">
      <c r="BS58454" s="24">
        <f t="shared" si="1236"/>
        <v>-2.5</v>
      </c>
    </row>
    <row r="58455" spans="71:71" x14ac:dyDescent="0.3">
      <c r="BS58455" s="24">
        <f t="shared" si="1236"/>
        <v>-2.5</v>
      </c>
    </row>
    <row r="58456" spans="71:71" x14ac:dyDescent="0.3">
      <c r="BS58456" s="24">
        <f t="shared" si="1236"/>
        <v>-2.5</v>
      </c>
    </row>
    <row r="58457" spans="71:71" x14ac:dyDescent="0.3">
      <c r="BS58457" s="24">
        <f t="shared" si="1236"/>
        <v>-2.5</v>
      </c>
    </row>
    <row r="58458" spans="71:71" x14ac:dyDescent="0.3">
      <c r="BS58458" s="24">
        <f t="shared" si="1236"/>
        <v>-2.5</v>
      </c>
    </row>
    <row r="58459" spans="71:71" x14ac:dyDescent="0.3">
      <c r="BS58459" s="24">
        <f t="shared" si="1236"/>
        <v>-2.5</v>
      </c>
    </row>
    <row r="58460" spans="71:71" x14ac:dyDescent="0.3">
      <c r="BS58460" s="24">
        <f t="shared" si="1236"/>
        <v>-2.5</v>
      </c>
    </row>
    <row r="58461" spans="71:71" x14ac:dyDescent="0.3">
      <c r="BS58461" s="24">
        <f t="shared" si="1236"/>
        <v>-2.5</v>
      </c>
    </row>
    <row r="58462" spans="71:71" x14ac:dyDescent="0.3">
      <c r="BS58462" s="24">
        <f t="shared" si="1236"/>
        <v>-2.5</v>
      </c>
    </row>
    <row r="58463" spans="71:71" x14ac:dyDescent="0.3">
      <c r="BS58463" s="24">
        <f t="shared" si="1236"/>
        <v>-2.5</v>
      </c>
    </row>
    <row r="58464" spans="71:71" x14ac:dyDescent="0.3">
      <c r="BS58464" s="24">
        <f t="shared" si="1236"/>
        <v>-2.5</v>
      </c>
    </row>
    <row r="58465" spans="71:71" x14ac:dyDescent="0.3">
      <c r="BS58465" s="24">
        <f t="shared" si="1236"/>
        <v>-2.5</v>
      </c>
    </row>
    <row r="58466" spans="71:71" x14ac:dyDescent="0.3">
      <c r="BS58466" s="24">
        <f t="shared" si="1236"/>
        <v>-2.5</v>
      </c>
    </row>
    <row r="58467" spans="71:71" x14ac:dyDescent="0.3">
      <c r="BS58467" s="24">
        <f t="shared" si="1236"/>
        <v>-2.5</v>
      </c>
    </row>
    <row r="58468" spans="71:71" x14ac:dyDescent="0.3">
      <c r="BS58468" s="24">
        <f t="shared" si="1236"/>
        <v>-2.5</v>
      </c>
    </row>
    <row r="58469" spans="71:71" x14ac:dyDescent="0.3">
      <c r="BS58469" s="24">
        <f t="shared" si="1236"/>
        <v>-2.5</v>
      </c>
    </row>
    <row r="58470" spans="71:71" x14ac:dyDescent="0.3">
      <c r="BS58470" s="24">
        <f t="shared" si="1236"/>
        <v>-2.5</v>
      </c>
    </row>
    <row r="58471" spans="71:71" x14ac:dyDescent="0.3">
      <c r="BS58471" s="24">
        <f t="shared" si="1236"/>
        <v>-2.5</v>
      </c>
    </row>
    <row r="58472" spans="71:71" x14ac:dyDescent="0.3">
      <c r="BS58472" s="24">
        <f t="shared" si="1236"/>
        <v>-2.5</v>
      </c>
    </row>
    <row r="58473" spans="71:71" x14ac:dyDescent="0.3">
      <c r="BS58473" s="24">
        <f t="shared" si="1236"/>
        <v>-2.5</v>
      </c>
    </row>
    <row r="58474" spans="71:71" x14ac:dyDescent="0.3">
      <c r="BS58474" s="24">
        <f t="shared" si="1236"/>
        <v>-2.5</v>
      </c>
    </row>
    <row r="58475" spans="71:71" x14ac:dyDescent="0.3">
      <c r="BS58475" s="24">
        <f t="shared" si="1236"/>
        <v>-2.5</v>
      </c>
    </row>
    <row r="58476" spans="71:71" x14ac:dyDescent="0.3">
      <c r="BS58476" s="24">
        <f t="shared" si="1236"/>
        <v>-2.5</v>
      </c>
    </row>
    <row r="58477" spans="71:71" x14ac:dyDescent="0.3">
      <c r="BS58477" s="24">
        <f t="shared" si="1236"/>
        <v>-2.5</v>
      </c>
    </row>
    <row r="58478" spans="71:71" x14ac:dyDescent="0.3">
      <c r="BS58478" s="24">
        <f t="shared" si="1236"/>
        <v>-2.5</v>
      </c>
    </row>
    <row r="58479" spans="71:71" x14ac:dyDescent="0.3">
      <c r="BS58479" s="24">
        <f t="shared" si="1236"/>
        <v>-2.5</v>
      </c>
    </row>
    <row r="58480" spans="71:71" x14ac:dyDescent="0.3">
      <c r="BS58480" s="24">
        <f t="shared" si="1236"/>
        <v>-2.5</v>
      </c>
    </row>
    <row r="58481" spans="71:71" x14ac:dyDescent="0.3">
      <c r="BS58481" s="24">
        <f t="shared" si="1236"/>
        <v>-2.5</v>
      </c>
    </row>
    <row r="58482" spans="71:71" x14ac:dyDescent="0.3">
      <c r="BS58482" s="24">
        <f t="shared" si="1236"/>
        <v>-2.5</v>
      </c>
    </row>
    <row r="58483" spans="71:71" x14ac:dyDescent="0.3">
      <c r="BS58483" s="24">
        <f t="shared" si="1236"/>
        <v>-2.5</v>
      </c>
    </row>
    <row r="58484" spans="71:71" x14ac:dyDescent="0.3">
      <c r="BS58484" s="24">
        <f t="shared" si="1236"/>
        <v>-2.5</v>
      </c>
    </row>
    <row r="58485" spans="71:71" x14ac:dyDescent="0.3">
      <c r="BS58485" s="24">
        <f t="shared" si="1236"/>
        <v>-2.5</v>
      </c>
    </row>
    <row r="58486" spans="71:71" x14ac:dyDescent="0.3">
      <c r="BS58486" s="24">
        <f t="shared" si="1236"/>
        <v>-2.5</v>
      </c>
    </row>
    <row r="58487" spans="71:71" x14ac:dyDescent="0.3">
      <c r="BS58487" s="24">
        <f t="shared" si="1236"/>
        <v>-2.5</v>
      </c>
    </row>
    <row r="58488" spans="71:71" x14ac:dyDescent="0.3">
      <c r="BS58488" s="24">
        <f t="shared" si="1236"/>
        <v>-2.5</v>
      </c>
    </row>
    <row r="58489" spans="71:71" x14ac:dyDescent="0.3">
      <c r="BS58489" s="24">
        <f t="shared" si="1236"/>
        <v>-2.5</v>
      </c>
    </row>
    <row r="58490" spans="71:71" x14ac:dyDescent="0.3">
      <c r="BS58490" s="24">
        <f t="shared" si="1236"/>
        <v>-2.5</v>
      </c>
    </row>
    <row r="58491" spans="71:71" x14ac:dyDescent="0.3">
      <c r="BS58491" s="24">
        <f t="shared" si="1236"/>
        <v>-2.5</v>
      </c>
    </row>
    <row r="58492" spans="71:71" x14ac:dyDescent="0.3">
      <c r="BS58492" s="24">
        <f t="shared" si="1236"/>
        <v>-2.5</v>
      </c>
    </row>
    <row r="58493" spans="71:71" x14ac:dyDescent="0.3">
      <c r="BS58493" s="24">
        <f t="shared" si="1236"/>
        <v>-2.5</v>
      </c>
    </row>
    <row r="58494" spans="71:71" x14ac:dyDescent="0.3">
      <c r="BS58494" s="24">
        <f t="shared" si="1236"/>
        <v>-2.5</v>
      </c>
    </row>
    <row r="58495" spans="71:71" x14ac:dyDescent="0.3">
      <c r="BS58495" s="24">
        <f t="shared" si="1236"/>
        <v>-2.5</v>
      </c>
    </row>
    <row r="58496" spans="71:71" x14ac:dyDescent="0.3">
      <c r="BS58496" s="24">
        <f t="shared" si="1236"/>
        <v>-2.5</v>
      </c>
    </row>
    <row r="58497" spans="71:71" x14ac:dyDescent="0.3">
      <c r="BS58497" s="24">
        <f t="shared" si="1236"/>
        <v>-2.5</v>
      </c>
    </row>
    <row r="58498" spans="71:71" x14ac:dyDescent="0.3">
      <c r="BS58498" s="24">
        <f t="shared" si="1236"/>
        <v>-2.5</v>
      </c>
    </row>
    <row r="58499" spans="71:71" x14ac:dyDescent="0.3">
      <c r="BS58499" s="24">
        <f t="shared" si="1236"/>
        <v>-2.5</v>
      </c>
    </row>
    <row r="58500" spans="71:71" x14ac:dyDescent="0.3">
      <c r="BS58500" s="24">
        <f t="shared" si="1236"/>
        <v>-2.5</v>
      </c>
    </row>
    <row r="58501" spans="71:71" x14ac:dyDescent="0.3">
      <c r="BS58501" s="24">
        <f t="shared" si="1236"/>
        <v>-2.5</v>
      </c>
    </row>
    <row r="58502" spans="71:71" x14ac:dyDescent="0.3">
      <c r="BS58502" s="24">
        <f t="shared" si="1236"/>
        <v>-2.5</v>
      </c>
    </row>
    <row r="58503" spans="71:71" x14ac:dyDescent="0.3">
      <c r="BS58503" s="24">
        <f t="shared" si="1236"/>
        <v>-2.5</v>
      </c>
    </row>
    <row r="58504" spans="71:71" x14ac:dyDescent="0.3">
      <c r="BS58504" s="24">
        <f t="shared" si="1236"/>
        <v>-2.5</v>
      </c>
    </row>
    <row r="58505" spans="71:71" x14ac:dyDescent="0.3">
      <c r="BS58505" s="24">
        <f t="shared" ref="BS58505:BS58568" si="1237">BR58505-2.5</f>
        <v>-2.5</v>
      </c>
    </row>
    <row r="58506" spans="71:71" x14ac:dyDescent="0.3">
      <c r="BS58506" s="24">
        <f t="shared" si="1237"/>
        <v>-2.5</v>
      </c>
    </row>
    <row r="58507" spans="71:71" x14ac:dyDescent="0.3">
      <c r="BS58507" s="24">
        <f t="shared" si="1237"/>
        <v>-2.5</v>
      </c>
    </row>
    <row r="58508" spans="71:71" x14ac:dyDescent="0.3">
      <c r="BS58508" s="24">
        <f t="shared" si="1237"/>
        <v>-2.5</v>
      </c>
    </row>
    <row r="58509" spans="71:71" x14ac:dyDescent="0.3">
      <c r="BS58509" s="24">
        <f t="shared" si="1237"/>
        <v>-2.5</v>
      </c>
    </row>
    <row r="58510" spans="71:71" x14ac:dyDescent="0.3">
      <c r="BS58510" s="24">
        <f t="shared" si="1237"/>
        <v>-2.5</v>
      </c>
    </row>
    <row r="58511" spans="71:71" x14ac:dyDescent="0.3">
      <c r="BS58511" s="24">
        <f t="shared" si="1237"/>
        <v>-2.5</v>
      </c>
    </row>
    <row r="58512" spans="71:71" x14ac:dyDescent="0.3">
      <c r="BS58512" s="24">
        <f t="shared" si="1237"/>
        <v>-2.5</v>
      </c>
    </row>
    <row r="58513" spans="71:71" x14ac:dyDescent="0.3">
      <c r="BS58513" s="24">
        <f t="shared" si="1237"/>
        <v>-2.5</v>
      </c>
    </row>
    <row r="58514" spans="71:71" x14ac:dyDescent="0.3">
      <c r="BS58514" s="24">
        <f t="shared" si="1237"/>
        <v>-2.5</v>
      </c>
    </row>
    <row r="58515" spans="71:71" x14ac:dyDescent="0.3">
      <c r="BS58515" s="24">
        <f t="shared" si="1237"/>
        <v>-2.5</v>
      </c>
    </row>
    <row r="58516" spans="71:71" x14ac:dyDescent="0.3">
      <c r="BS58516" s="24">
        <f t="shared" si="1237"/>
        <v>-2.5</v>
      </c>
    </row>
    <row r="58517" spans="71:71" x14ac:dyDescent="0.3">
      <c r="BS58517" s="24">
        <f t="shared" si="1237"/>
        <v>-2.5</v>
      </c>
    </row>
    <row r="58518" spans="71:71" x14ac:dyDescent="0.3">
      <c r="BS58518" s="24">
        <f t="shared" si="1237"/>
        <v>-2.5</v>
      </c>
    </row>
    <row r="58519" spans="71:71" x14ac:dyDescent="0.3">
      <c r="BS58519" s="24">
        <f t="shared" si="1237"/>
        <v>-2.5</v>
      </c>
    </row>
    <row r="58520" spans="71:71" x14ac:dyDescent="0.3">
      <c r="BS58520" s="24">
        <f t="shared" si="1237"/>
        <v>-2.5</v>
      </c>
    </row>
    <row r="58521" spans="71:71" x14ac:dyDescent="0.3">
      <c r="BS58521" s="24">
        <f t="shared" si="1237"/>
        <v>-2.5</v>
      </c>
    </row>
    <row r="58522" spans="71:71" x14ac:dyDescent="0.3">
      <c r="BS58522" s="24">
        <f t="shared" si="1237"/>
        <v>-2.5</v>
      </c>
    </row>
    <row r="58523" spans="71:71" x14ac:dyDescent="0.3">
      <c r="BS58523" s="24">
        <f t="shared" si="1237"/>
        <v>-2.5</v>
      </c>
    </row>
    <row r="58524" spans="71:71" x14ac:dyDescent="0.3">
      <c r="BS58524" s="24">
        <f t="shared" si="1237"/>
        <v>-2.5</v>
      </c>
    </row>
    <row r="58525" spans="71:71" x14ac:dyDescent="0.3">
      <c r="BS58525" s="24">
        <f t="shared" si="1237"/>
        <v>-2.5</v>
      </c>
    </row>
    <row r="58526" spans="71:71" x14ac:dyDescent="0.3">
      <c r="BS58526" s="24">
        <f t="shared" si="1237"/>
        <v>-2.5</v>
      </c>
    </row>
    <row r="58527" spans="71:71" x14ac:dyDescent="0.3">
      <c r="BS58527" s="24">
        <f t="shared" si="1237"/>
        <v>-2.5</v>
      </c>
    </row>
    <row r="58528" spans="71:71" x14ac:dyDescent="0.3">
      <c r="BS58528" s="24">
        <f t="shared" si="1237"/>
        <v>-2.5</v>
      </c>
    </row>
    <row r="58529" spans="71:71" x14ac:dyDescent="0.3">
      <c r="BS58529" s="24">
        <f t="shared" si="1237"/>
        <v>-2.5</v>
      </c>
    </row>
    <row r="58530" spans="71:71" x14ac:dyDescent="0.3">
      <c r="BS58530" s="24">
        <f t="shared" si="1237"/>
        <v>-2.5</v>
      </c>
    </row>
    <row r="58531" spans="71:71" x14ac:dyDescent="0.3">
      <c r="BS58531" s="24">
        <f t="shared" si="1237"/>
        <v>-2.5</v>
      </c>
    </row>
    <row r="58532" spans="71:71" x14ac:dyDescent="0.3">
      <c r="BS58532" s="24">
        <f t="shared" si="1237"/>
        <v>-2.5</v>
      </c>
    </row>
    <row r="58533" spans="71:71" x14ac:dyDescent="0.3">
      <c r="BS58533" s="24">
        <f t="shared" si="1237"/>
        <v>-2.5</v>
      </c>
    </row>
    <row r="58534" spans="71:71" x14ac:dyDescent="0.3">
      <c r="BS58534" s="24">
        <f t="shared" si="1237"/>
        <v>-2.5</v>
      </c>
    </row>
    <row r="58535" spans="71:71" x14ac:dyDescent="0.3">
      <c r="BS58535" s="24">
        <f t="shared" si="1237"/>
        <v>-2.5</v>
      </c>
    </row>
    <row r="58536" spans="71:71" x14ac:dyDescent="0.3">
      <c r="BS58536" s="24">
        <f t="shared" si="1237"/>
        <v>-2.5</v>
      </c>
    </row>
    <row r="58537" spans="71:71" x14ac:dyDescent="0.3">
      <c r="BS58537" s="24">
        <f t="shared" si="1237"/>
        <v>-2.5</v>
      </c>
    </row>
    <row r="58538" spans="71:71" x14ac:dyDescent="0.3">
      <c r="BS58538" s="24">
        <f t="shared" si="1237"/>
        <v>-2.5</v>
      </c>
    </row>
    <row r="58539" spans="71:71" x14ac:dyDescent="0.3">
      <c r="BS58539" s="24">
        <f t="shared" si="1237"/>
        <v>-2.5</v>
      </c>
    </row>
    <row r="58540" spans="71:71" x14ac:dyDescent="0.3">
      <c r="BS58540" s="24">
        <f t="shared" si="1237"/>
        <v>-2.5</v>
      </c>
    </row>
    <row r="58541" spans="71:71" x14ac:dyDescent="0.3">
      <c r="BS58541" s="24">
        <f t="shared" si="1237"/>
        <v>-2.5</v>
      </c>
    </row>
    <row r="58542" spans="71:71" x14ac:dyDescent="0.3">
      <c r="BS58542" s="24">
        <f t="shared" si="1237"/>
        <v>-2.5</v>
      </c>
    </row>
    <row r="58543" spans="71:71" x14ac:dyDescent="0.3">
      <c r="BS58543" s="24">
        <f t="shared" si="1237"/>
        <v>-2.5</v>
      </c>
    </row>
    <row r="58544" spans="71:71" x14ac:dyDescent="0.3">
      <c r="BS58544" s="24">
        <f t="shared" si="1237"/>
        <v>-2.5</v>
      </c>
    </row>
    <row r="58545" spans="71:71" x14ac:dyDescent="0.3">
      <c r="BS58545" s="24">
        <f t="shared" si="1237"/>
        <v>-2.5</v>
      </c>
    </row>
    <row r="58546" spans="71:71" x14ac:dyDescent="0.3">
      <c r="BS58546" s="24">
        <f t="shared" si="1237"/>
        <v>-2.5</v>
      </c>
    </row>
    <row r="58547" spans="71:71" x14ac:dyDescent="0.3">
      <c r="BS58547" s="24">
        <f t="shared" si="1237"/>
        <v>-2.5</v>
      </c>
    </row>
    <row r="58548" spans="71:71" x14ac:dyDescent="0.3">
      <c r="BS58548" s="24">
        <f t="shared" si="1237"/>
        <v>-2.5</v>
      </c>
    </row>
    <row r="58549" spans="71:71" x14ac:dyDescent="0.3">
      <c r="BS58549" s="24">
        <f t="shared" si="1237"/>
        <v>-2.5</v>
      </c>
    </row>
    <row r="58550" spans="71:71" x14ac:dyDescent="0.3">
      <c r="BS58550" s="24">
        <f t="shared" si="1237"/>
        <v>-2.5</v>
      </c>
    </row>
    <row r="58551" spans="71:71" x14ac:dyDescent="0.3">
      <c r="BS58551" s="24">
        <f t="shared" si="1237"/>
        <v>-2.5</v>
      </c>
    </row>
    <row r="58552" spans="71:71" x14ac:dyDescent="0.3">
      <c r="BS58552" s="24">
        <f t="shared" si="1237"/>
        <v>-2.5</v>
      </c>
    </row>
    <row r="58553" spans="71:71" x14ac:dyDescent="0.3">
      <c r="BS58553" s="24">
        <f t="shared" si="1237"/>
        <v>-2.5</v>
      </c>
    </row>
    <row r="58554" spans="71:71" x14ac:dyDescent="0.3">
      <c r="BS58554" s="24">
        <f t="shared" si="1237"/>
        <v>-2.5</v>
      </c>
    </row>
    <row r="58555" spans="71:71" x14ac:dyDescent="0.3">
      <c r="BS58555" s="24">
        <f t="shared" si="1237"/>
        <v>-2.5</v>
      </c>
    </row>
    <row r="58556" spans="71:71" x14ac:dyDescent="0.3">
      <c r="BS58556" s="24">
        <f t="shared" si="1237"/>
        <v>-2.5</v>
      </c>
    </row>
    <row r="58557" spans="71:71" x14ac:dyDescent="0.3">
      <c r="BS58557" s="24">
        <f t="shared" si="1237"/>
        <v>-2.5</v>
      </c>
    </row>
    <row r="58558" spans="71:71" x14ac:dyDescent="0.3">
      <c r="BS58558" s="24">
        <f t="shared" si="1237"/>
        <v>-2.5</v>
      </c>
    </row>
    <row r="58559" spans="71:71" x14ac:dyDescent="0.3">
      <c r="BS58559" s="24">
        <f t="shared" si="1237"/>
        <v>-2.5</v>
      </c>
    </row>
    <row r="58560" spans="71:71" x14ac:dyDescent="0.3">
      <c r="BS58560" s="24">
        <f t="shared" si="1237"/>
        <v>-2.5</v>
      </c>
    </row>
    <row r="58561" spans="71:71" x14ac:dyDescent="0.3">
      <c r="BS58561" s="24">
        <f t="shared" si="1237"/>
        <v>-2.5</v>
      </c>
    </row>
    <row r="58562" spans="71:71" x14ac:dyDescent="0.3">
      <c r="BS58562" s="24">
        <f t="shared" si="1237"/>
        <v>-2.5</v>
      </c>
    </row>
    <row r="58563" spans="71:71" x14ac:dyDescent="0.3">
      <c r="BS58563" s="24">
        <f t="shared" si="1237"/>
        <v>-2.5</v>
      </c>
    </row>
    <row r="58564" spans="71:71" x14ac:dyDescent="0.3">
      <c r="BS58564" s="24">
        <f t="shared" si="1237"/>
        <v>-2.5</v>
      </c>
    </row>
    <row r="58565" spans="71:71" x14ac:dyDescent="0.3">
      <c r="BS58565" s="24">
        <f t="shared" si="1237"/>
        <v>-2.5</v>
      </c>
    </row>
    <row r="58566" spans="71:71" x14ac:dyDescent="0.3">
      <c r="BS58566" s="24">
        <f t="shared" si="1237"/>
        <v>-2.5</v>
      </c>
    </row>
    <row r="58567" spans="71:71" x14ac:dyDescent="0.3">
      <c r="BS58567" s="24">
        <f t="shared" si="1237"/>
        <v>-2.5</v>
      </c>
    </row>
    <row r="58568" spans="71:71" x14ac:dyDescent="0.3">
      <c r="BS58568" s="24">
        <f t="shared" si="1237"/>
        <v>-2.5</v>
      </c>
    </row>
    <row r="58569" spans="71:71" x14ac:dyDescent="0.3">
      <c r="BS58569" s="24">
        <f t="shared" ref="BS58569:BS58632" si="1238">BR58569-2.5</f>
        <v>-2.5</v>
      </c>
    </row>
    <row r="58570" spans="71:71" x14ac:dyDescent="0.3">
      <c r="BS58570" s="24">
        <f t="shared" si="1238"/>
        <v>-2.5</v>
      </c>
    </row>
    <row r="58571" spans="71:71" x14ac:dyDescent="0.3">
      <c r="BS58571" s="24">
        <f t="shared" si="1238"/>
        <v>-2.5</v>
      </c>
    </row>
    <row r="58572" spans="71:71" x14ac:dyDescent="0.3">
      <c r="BS58572" s="24">
        <f t="shared" si="1238"/>
        <v>-2.5</v>
      </c>
    </row>
    <row r="58573" spans="71:71" x14ac:dyDescent="0.3">
      <c r="BS58573" s="24">
        <f t="shared" si="1238"/>
        <v>-2.5</v>
      </c>
    </row>
    <row r="58574" spans="71:71" x14ac:dyDescent="0.3">
      <c r="BS58574" s="24">
        <f t="shared" si="1238"/>
        <v>-2.5</v>
      </c>
    </row>
    <row r="58575" spans="71:71" x14ac:dyDescent="0.3">
      <c r="BS58575" s="24">
        <f t="shared" si="1238"/>
        <v>-2.5</v>
      </c>
    </row>
    <row r="58576" spans="71:71" x14ac:dyDescent="0.3">
      <c r="BS58576" s="24">
        <f t="shared" si="1238"/>
        <v>-2.5</v>
      </c>
    </row>
    <row r="58577" spans="71:71" x14ac:dyDescent="0.3">
      <c r="BS58577" s="24">
        <f t="shared" si="1238"/>
        <v>-2.5</v>
      </c>
    </row>
    <row r="58578" spans="71:71" x14ac:dyDescent="0.3">
      <c r="BS58578" s="24">
        <f t="shared" si="1238"/>
        <v>-2.5</v>
      </c>
    </row>
    <row r="58579" spans="71:71" x14ac:dyDescent="0.3">
      <c r="BS58579" s="24">
        <f t="shared" si="1238"/>
        <v>-2.5</v>
      </c>
    </row>
    <row r="58580" spans="71:71" x14ac:dyDescent="0.3">
      <c r="BS58580" s="24">
        <f t="shared" si="1238"/>
        <v>-2.5</v>
      </c>
    </row>
    <row r="58581" spans="71:71" x14ac:dyDescent="0.3">
      <c r="BS58581" s="24">
        <f t="shared" si="1238"/>
        <v>-2.5</v>
      </c>
    </row>
    <row r="58582" spans="71:71" x14ac:dyDescent="0.3">
      <c r="BS58582" s="24">
        <f t="shared" si="1238"/>
        <v>-2.5</v>
      </c>
    </row>
    <row r="58583" spans="71:71" x14ac:dyDescent="0.3">
      <c r="BS58583" s="24">
        <f t="shared" si="1238"/>
        <v>-2.5</v>
      </c>
    </row>
    <row r="58584" spans="71:71" x14ac:dyDescent="0.3">
      <c r="BS58584" s="24">
        <f t="shared" si="1238"/>
        <v>-2.5</v>
      </c>
    </row>
    <row r="58585" spans="71:71" x14ac:dyDescent="0.3">
      <c r="BS58585" s="24">
        <f t="shared" si="1238"/>
        <v>-2.5</v>
      </c>
    </row>
    <row r="58586" spans="71:71" x14ac:dyDescent="0.3">
      <c r="BS58586" s="24">
        <f t="shared" si="1238"/>
        <v>-2.5</v>
      </c>
    </row>
    <row r="58587" spans="71:71" x14ac:dyDescent="0.3">
      <c r="BS58587" s="24">
        <f t="shared" si="1238"/>
        <v>-2.5</v>
      </c>
    </row>
    <row r="58588" spans="71:71" x14ac:dyDescent="0.3">
      <c r="BS58588" s="24">
        <f t="shared" si="1238"/>
        <v>-2.5</v>
      </c>
    </row>
    <row r="58589" spans="71:71" x14ac:dyDescent="0.3">
      <c r="BS58589" s="24">
        <f t="shared" si="1238"/>
        <v>-2.5</v>
      </c>
    </row>
    <row r="58590" spans="71:71" x14ac:dyDescent="0.3">
      <c r="BS58590" s="24">
        <f t="shared" si="1238"/>
        <v>-2.5</v>
      </c>
    </row>
    <row r="58591" spans="71:71" x14ac:dyDescent="0.3">
      <c r="BS58591" s="24">
        <f t="shared" si="1238"/>
        <v>-2.5</v>
      </c>
    </row>
    <row r="58592" spans="71:71" x14ac:dyDescent="0.3">
      <c r="BS58592" s="24">
        <f t="shared" si="1238"/>
        <v>-2.5</v>
      </c>
    </row>
    <row r="58593" spans="71:71" x14ac:dyDescent="0.3">
      <c r="BS58593" s="24">
        <f t="shared" si="1238"/>
        <v>-2.5</v>
      </c>
    </row>
    <row r="58594" spans="71:71" x14ac:dyDescent="0.3">
      <c r="BS58594" s="24">
        <f t="shared" si="1238"/>
        <v>-2.5</v>
      </c>
    </row>
    <row r="58595" spans="71:71" x14ac:dyDescent="0.3">
      <c r="BS58595" s="24">
        <f t="shared" si="1238"/>
        <v>-2.5</v>
      </c>
    </row>
    <row r="58596" spans="71:71" x14ac:dyDescent="0.3">
      <c r="BS58596" s="24">
        <f t="shared" si="1238"/>
        <v>-2.5</v>
      </c>
    </row>
    <row r="58597" spans="71:71" x14ac:dyDescent="0.3">
      <c r="BS58597" s="24">
        <f t="shared" si="1238"/>
        <v>-2.5</v>
      </c>
    </row>
    <row r="58598" spans="71:71" x14ac:dyDescent="0.3">
      <c r="BS58598" s="24">
        <f t="shared" si="1238"/>
        <v>-2.5</v>
      </c>
    </row>
    <row r="58599" spans="71:71" x14ac:dyDescent="0.3">
      <c r="BS58599" s="24">
        <f t="shared" si="1238"/>
        <v>-2.5</v>
      </c>
    </row>
    <row r="58600" spans="71:71" x14ac:dyDescent="0.3">
      <c r="BS58600" s="24">
        <f t="shared" si="1238"/>
        <v>-2.5</v>
      </c>
    </row>
    <row r="58601" spans="71:71" x14ac:dyDescent="0.3">
      <c r="BS58601" s="24">
        <f t="shared" si="1238"/>
        <v>-2.5</v>
      </c>
    </row>
    <row r="58602" spans="71:71" x14ac:dyDescent="0.3">
      <c r="BS58602" s="24">
        <f t="shared" si="1238"/>
        <v>-2.5</v>
      </c>
    </row>
    <row r="58603" spans="71:71" x14ac:dyDescent="0.3">
      <c r="BS58603" s="24">
        <f t="shared" si="1238"/>
        <v>-2.5</v>
      </c>
    </row>
    <row r="58604" spans="71:71" x14ac:dyDescent="0.3">
      <c r="BS58604" s="24">
        <f t="shared" si="1238"/>
        <v>-2.5</v>
      </c>
    </row>
    <row r="58605" spans="71:71" x14ac:dyDescent="0.3">
      <c r="BS58605" s="24">
        <f t="shared" si="1238"/>
        <v>-2.5</v>
      </c>
    </row>
    <row r="58606" spans="71:71" x14ac:dyDescent="0.3">
      <c r="BS58606" s="24">
        <f t="shared" si="1238"/>
        <v>-2.5</v>
      </c>
    </row>
    <row r="58607" spans="71:71" x14ac:dyDescent="0.3">
      <c r="BS58607" s="24">
        <f t="shared" si="1238"/>
        <v>-2.5</v>
      </c>
    </row>
    <row r="58608" spans="71:71" x14ac:dyDescent="0.3">
      <c r="BS58608" s="24">
        <f t="shared" si="1238"/>
        <v>-2.5</v>
      </c>
    </row>
    <row r="58609" spans="71:71" x14ac:dyDescent="0.3">
      <c r="BS58609" s="24">
        <f t="shared" si="1238"/>
        <v>-2.5</v>
      </c>
    </row>
    <row r="58610" spans="71:71" x14ac:dyDescent="0.3">
      <c r="BS58610" s="24">
        <f t="shared" si="1238"/>
        <v>-2.5</v>
      </c>
    </row>
    <row r="58611" spans="71:71" x14ac:dyDescent="0.3">
      <c r="BS58611" s="24">
        <f t="shared" si="1238"/>
        <v>-2.5</v>
      </c>
    </row>
    <row r="58612" spans="71:71" x14ac:dyDescent="0.3">
      <c r="BS58612" s="24">
        <f t="shared" si="1238"/>
        <v>-2.5</v>
      </c>
    </row>
    <row r="58613" spans="71:71" x14ac:dyDescent="0.3">
      <c r="BS58613" s="24">
        <f t="shared" si="1238"/>
        <v>-2.5</v>
      </c>
    </row>
    <row r="58614" spans="71:71" x14ac:dyDescent="0.3">
      <c r="BS58614" s="24">
        <f t="shared" si="1238"/>
        <v>-2.5</v>
      </c>
    </row>
    <row r="58615" spans="71:71" x14ac:dyDescent="0.3">
      <c r="BS58615" s="24">
        <f t="shared" si="1238"/>
        <v>-2.5</v>
      </c>
    </row>
    <row r="58616" spans="71:71" x14ac:dyDescent="0.3">
      <c r="BS58616" s="24">
        <f t="shared" si="1238"/>
        <v>-2.5</v>
      </c>
    </row>
    <row r="58617" spans="71:71" x14ac:dyDescent="0.3">
      <c r="BS58617" s="24">
        <f t="shared" si="1238"/>
        <v>-2.5</v>
      </c>
    </row>
    <row r="58618" spans="71:71" x14ac:dyDescent="0.3">
      <c r="BS58618" s="24">
        <f t="shared" si="1238"/>
        <v>-2.5</v>
      </c>
    </row>
    <row r="58619" spans="71:71" x14ac:dyDescent="0.3">
      <c r="BS58619" s="24">
        <f t="shared" si="1238"/>
        <v>-2.5</v>
      </c>
    </row>
    <row r="58620" spans="71:71" x14ac:dyDescent="0.3">
      <c r="BS58620" s="24">
        <f t="shared" si="1238"/>
        <v>-2.5</v>
      </c>
    </row>
    <row r="58621" spans="71:71" x14ac:dyDescent="0.3">
      <c r="BS58621" s="24">
        <f t="shared" si="1238"/>
        <v>-2.5</v>
      </c>
    </row>
    <row r="58622" spans="71:71" x14ac:dyDescent="0.3">
      <c r="BS58622" s="24">
        <f t="shared" si="1238"/>
        <v>-2.5</v>
      </c>
    </row>
    <row r="58623" spans="71:71" x14ac:dyDescent="0.3">
      <c r="BS58623" s="24">
        <f t="shared" si="1238"/>
        <v>-2.5</v>
      </c>
    </row>
    <row r="58624" spans="71:71" x14ac:dyDescent="0.3">
      <c r="BS58624" s="24">
        <f t="shared" si="1238"/>
        <v>-2.5</v>
      </c>
    </row>
    <row r="58625" spans="71:71" x14ac:dyDescent="0.3">
      <c r="BS58625" s="24">
        <f t="shared" si="1238"/>
        <v>-2.5</v>
      </c>
    </row>
    <row r="58626" spans="71:71" x14ac:dyDescent="0.3">
      <c r="BS58626" s="24">
        <f t="shared" si="1238"/>
        <v>-2.5</v>
      </c>
    </row>
    <row r="58627" spans="71:71" x14ac:dyDescent="0.3">
      <c r="BS58627" s="24">
        <f t="shared" si="1238"/>
        <v>-2.5</v>
      </c>
    </row>
    <row r="58628" spans="71:71" x14ac:dyDescent="0.3">
      <c r="BS58628" s="24">
        <f t="shared" si="1238"/>
        <v>-2.5</v>
      </c>
    </row>
    <row r="58629" spans="71:71" x14ac:dyDescent="0.3">
      <c r="BS58629" s="24">
        <f t="shared" si="1238"/>
        <v>-2.5</v>
      </c>
    </row>
    <row r="58630" spans="71:71" x14ac:dyDescent="0.3">
      <c r="BS58630" s="24">
        <f t="shared" si="1238"/>
        <v>-2.5</v>
      </c>
    </row>
    <row r="58631" spans="71:71" x14ac:dyDescent="0.3">
      <c r="BS58631" s="24">
        <f t="shared" si="1238"/>
        <v>-2.5</v>
      </c>
    </row>
    <row r="58632" spans="71:71" x14ac:dyDescent="0.3">
      <c r="BS58632" s="24">
        <f t="shared" si="1238"/>
        <v>-2.5</v>
      </c>
    </row>
    <row r="58633" spans="71:71" x14ac:dyDescent="0.3">
      <c r="BS58633" s="24">
        <f t="shared" ref="BS58633:BS58696" si="1239">BR58633-2.5</f>
        <v>-2.5</v>
      </c>
    </row>
    <row r="58634" spans="71:71" x14ac:dyDescent="0.3">
      <c r="BS58634" s="24">
        <f t="shared" si="1239"/>
        <v>-2.5</v>
      </c>
    </row>
    <row r="58635" spans="71:71" x14ac:dyDescent="0.3">
      <c r="BS58635" s="24">
        <f t="shared" si="1239"/>
        <v>-2.5</v>
      </c>
    </row>
    <row r="58636" spans="71:71" x14ac:dyDescent="0.3">
      <c r="BS58636" s="24">
        <f t="shared" si="1239"/>
        <v>-2.5</v>
      </c>
    </row>
    <row r="58637" spans="71:71" x14ac:dyDescent="0.3">
      <c r="BS58637" s="24">
        <f t="shared" si="1239"/>
        <v>-2.5</v>
      </c>
    </row>
    <row r="58638" spans="71:71" x14ac:dyDescent="0.3">
      <c r="BS58638" s="24">
        <f t="shared" si="1239"/>
        <v>-2.5</v>
      </c>
    </row>
    <row r="58639" spans="71:71" x14ac:dyDescent="0.3">
      <c r="BS58639" s="24">
        <f t="shared" si="1239"/>
        <v>-2.5</v>
      </c>
    </row>
    <row r="58640" spans="71:71" x14ac:dyDescent="0.3">
      <c r="BS58640" s="24">
        <f t="shared" si="1239"/>
        <v>-2.5</v>
      </c>
    </row>
    <row r="58641" spans="71:71" x14ac:dyDescent="0.3">
      <c r="BS58641" s="24">
        <f t="shared" si="1239"/>
        <v>-2.5</v>
      </c>
    </row>
    <row r="58642" spans="71:71" x14ac:dyDescent="0.3">
      <c r="BS58642" s="24">
        <f t="shared" si="1239"/>
        <v>-2.5</v>
      </c>
    </row>
    <row r="58643" spans="71:71" x14ac:dyDescent="0.3">
      <c r="BS58643" s="24">
        <f t="shared" si="1239"/>
        <v>-2.5</v>
      </c>
    </row>
    <row r="58644" spans="71:71" x14ac:dyDescent="0.3">
      <c r="BS58644" s="24">
        <f t="shared" si="1239"/>
        <v>-2.5</v>
      </c>
    </row>
    <row r="58645" spans="71:71" x14ac:dyDescent="0.3">
      <c r="BS58645" s="24">
        <f t="shared" si="1239"/>
        <v>-2.5</v>
      </c>
    </row>
    <row r="58646" spans="71:71" x14ac:dyDescent="0.3">
      <c r="BS58646" s="24">
        <f t="shared" si="1239"/>
        <v>-2.5</v>
      </c>
    </row>
    <row r="58647" spans="71:71" x14ac:dyDescent="0.3">
      <c r="BS58647" s="24">
        <f t="shared" si="1239"/>
        <v>-2.5</v>
      </c>
    </row>
    <row r="58648" spans="71:71" x14ac:dyDescent="0.3">
      <c r="BS58648" s="24">
        <f t="shared" si="1239"/>
        <v>-2.5</v>
      </c>
    </row>
    <row r="58649" spans="71:71" x14ac:dyDescent="0.3">
      <c r="BS58649" s="24">
        <f t="shared" si="1239"/>
        <v>-2.5</v>
      </c>
    </row>
    <row r="58650" spans="71:71" x14ac:dyDescent="0.3">
      <c r="BS58650" s="24">
        <f t="shared" si="1239"/>
        <v>-2.5</v>
      </c>
    </row>
    <row r="58651" spans="71:71" x14ac:dyDescent="0.3">
      <c r="BS58651" s="24">
        <f t="shared" si="1239"/>
        <v>-2.5</v>
      </c>
    </row>
    <row r="58652" spans="71:71" x14ac:dyDescent="0.3">
      <c r="BS58652" s="24">
        <f t="shared" si="1239"/>
        <v>-2.5</v>
      </c>
    </row>
    <row r="58653" spans="71:71" x14ac:dyDescent="0.3">
      <c r="BS58653" s="24">
        <f t="shared" si="1239"/>
        <v>-2.5</v>
      </c>
    </row>
    <row r="58654" spans="71:71" x14ac:dyDescent="0.3">
      <c r="BS58654" s="24">
        <f t="shared" si="1239"/>
        <v>-2.5</v>
      </c>
    </row>
    <row r="58655" spans="71:71" x14ac:dyDescent="0.3">
      <c r="BS58655" s="24">
        <f t="shared" si="1239"/>
        <v>-2.5</v>
      </c>
    </row>
    <row r="58656" spans="71:71" x14ac:dyDescent="0.3">
      <c r="BS58656" s="24">
        <f t="shared" si="1239"/>
        <v>-2.5</v>
      </c>
    </row>
    <row r="58657" spans="71:71" x14ac:dyDescent="0.3">
      <c r="BS58657" s="24">
        <f t="shared" si="1239"/>
        <v>-2.5</v>
      </c>
    </row>
    <row r="58658" spans="71:71" x14ac:dyDescent="0.3">
      <c r="BS58658" s="24">
        <f t="shared" si="1239"/>
        <v>-2.5</v>
      </c>
    </row>
    <row r="58659" spans="71:71" x14ac:dyDescent="0.3">
      <c r="BS58659" s="24">
        <f t="shared" si="1239"/>
        <v>-2.5</v>
      </c>
    </row>
    <row r="58660" spans="71:71" x14ac:dyDescent="0.3">
      <c r="BS58660" s="24">
        <f t="shared" si="1239"/>
        <v>-2.5</v>
      </c>
    </row>
    <row r="58661" spans="71:71" x14ac:dyDescent="0.3">
      <c r="BS58661" s="24">
        <f t="shared" si="1239"/>
        <v>-2.5</v>
      </c>
    </row>
    <row r="58662" spans="71:71" x14ac:dyDescent="0.3">
      <c r="BS58662" s="24">
        <f t="shared" si="1239"/>
        <v>-2.5</v>
      </c>
    </row>
    <row r="58663" spans="71:71" x14ac:dyDescent="0.3">
      <c r="BS58663" s="24">
        <f t="shared" si="1239"/>
        <v>-2.5</v>
      </c>
    </row>
    <row r="58664" spans="71:71" x14ac:dyDescent="0.3">
      <c r="BS58664" s="24">
        <f t="shared" si="1239"/>
        <v>-2.5</v>
      </c>
    </row>
    <row r="58665" spans="71:71" x14ac:dyDescent="0.3">
      <c r="BS58665" s="24">
        <f t="shared" si="1239"/>
        <v>-2.5</v>
      </c>
    </row>
    <row r="58666" spans="71:71" x14ac:dyDescent="0.3">
      <c r="BS58666" s="24">
        <f t="shared" si="1239"/>
        <v>-2.5</v>
      </c>
    </row>
    <row r="58667" spans="71:71" x14ac:dyDescent="0.3">
      <c r="BS58667" s="24">
        <f t="shared" si="1239"/>
        <v>-2.5</v>
      </c>
    </row>
    <row r="58668" spans="71:71" x14ac:dyDescent="0.3">
      <c r="BS58668" s="24">
        <f t="shared" si="1239"/>
        <v>-2.5</v>
      </c>
    </row>
    <row r="58669" spans="71:71" x14ac:dyDescent="0.3">
      <c r="BS58669" s="24">
        <f t="shared" si="1239"/>
        <v>-2.5</v>
      </c>
    </row>
    <row r="58670" spans="71:71" x14ac:dyDescent="0.3">
      <c r="BS58670" s="24">
        <f t="shared" si="1239"/>
        <v>-2.5</v>
      </c>
    </row>
    <row r="58671" spans="71:71" x14ac:dyDescent="0.3">
      <c r="BS58671" s="24">
        <f t="shared" si="1239"/>
        <v>-2.5</v>
      </c>
    </row>
    <row r="58672" spans="71:71" x14ac:dyDescent="0.3">
      <c r="BS58672" s="24">
        <f t="shared" si="1239"/>
        <v>-2.5</v>
      </c>
    </row>
    <row r="58673" spans="71:71" x14ac:dyDescent="0.3">
      <c r="BS58673" s="24">
        <f t="shared" si="1239"/>
        <v>-2.5</v>
      </c>
    </row>
    <row r="58674" spans="71:71" x14ac:dyDescent="0.3">
      <c r="BS58674" s="24">
        <f t="shared" si="1239"/>
        <v>-2.5</v>
      </c>
    </row>
    <row r="58675" spans="71:71" x14ac:dyDescent="0.3">
      <c r="BS58675" s="24">
        <f t="shared" si="1239"/>
        <v>-2.5</v>
      </c>
    </row>
    <row r="58676" spans="71:71" x14ac:dyDescent="0.3">
      <c r="BS58676" s="24">
        <f t="shared" si="1239"/>
        <v>-2.5</v>
      </c>
    </row>
    <row r="58677" spans="71:71" x14ac:dyDescent="0.3">
      <c r="BS58677" s="24">
        <f t="shared" si="1239"/>
        <v>-2.5</v>
      </c>
    </row>
    <row r="58678" spans="71:71" x14ac:dyDescent="0.3">
      <c r="BS58678" s="24">
        <f t="shared" si="1239"/>
        <v>-2.5</v>
      </c>
    </row>
    <row r="58679" spans="71:71" x14ac:dyDescent="0.3">
      <c r="BS58679" s="24">
        <f t="shared" si="1239"/>
        <v>-2.5</v>
      </c>
    </row>
    <row r="58680" spans="71:71" x14ac:dyDescent="0.3">
      <c r="BS58680" s="24">
        <f t="shared" si="1239"/>
        <v>-2.5</v>
      </c>
    </row>
    <row r="58681" spans="71:71" x14ac:dyDescent="0.3">
      <c r="BS58681" s="24">
        <f t="shared" si="1239"/>
        <v>-2.5</v>
      </c>
    </row>
    <row r="58682" spans="71:71" x14ac:dyDescent="0.3">
      <c r="BS58682" s="24">
        <f t="shared" si="1239"/>
        <v>-2.5</v>
      </c>
    </row>
    <row r="58683" spans="71:71" x14ac:dyDescent="0.3">
      <c r="BS58683" s="24">
        <f t="shared" si="1239"/>
        <v>-2.5</v>
      </c>
    </row>
    <row r="58684" spans="71:71" x14ac:dyDescent="0.3">
      <c r="BS58684" s="24">
        <f t="shared" si="1239"/>
        <v>-2.5</v>
      </c>
    </row>
    <row r="58685" spans="71:71" x14ac:dyDescent="0.3">
      <c r="BS58685" s="24">
        <f t="shared" si="1239"/>
        <v>-2.5</v>
      </c>
    </row>
    <row r="58686" spans="71:71" x14ac:dyDescent="0.3">
      <c r="BS58686" s="24">
        <f t="shared" si="1239"/>
        <v>-2.5</v>
      </c>
    </row>
    <row r="58687" spans="71:71" x14ac:dyDescent="0.3">
      <c r="BS58687" s="24">
        <f t="shared" si="1239"/>
        <v>-2.5</v>
      </c>
    </row>
    <row r="58688" spans="71:71" x14ac:dyDescent="0.3">
      <c r="BS58688" s="24">
        <f t="shared" si="1239"/>
        <v>-2.5</v>
      </c>
    </row>
    <row r="58689" spans="71:71" x14ac:dyDescent="0.3">
      <c r="BS58689" s="24">
        <f t="shared" si="1239"/>
        <v>-2.5</v>
      </c>
    </row>
    <row r="58690" spans="71:71" x14ac:dyDescent="0.3">
      <c r="BS58690" s="24">
        <f t="shared" si="1239"/>
        <v>-2.5</v>
      </c>
    </row>
    <row r="58691" spans="71:71" x14ac:dyDescent="0.3">
      <c r="BS58691" s="24">
        <f t="shared" si="1239"/>
        <v>-2.5</v>
      </c>
    </row>
    <row r="58692" spans="71:71" x14ac:dyDescent="0.3">
      <c r="BS58692" s="24">
        <f t="shared" si="1239"/>
        <v>-2.5</v>
      </c>
    </row>
    <row r="58693" spans="71:71" x14ac:dyDescent="0.3">
      <c r="BS58693" s="24">
        <f t="shared" si="1239"/>
        <v>-2.5</v>
      </c>
    </row>
    <row r="58694" spans="71:71" x14ac:dyDescent="0.3">
      <c r="BS58694" s="24">
        <f t="shared" si="1239"/>
        <v>-2.5</v>
      </c>
    </row>
    <row r="58695" spans="71:71" x14ac:dyDescent="0.3">
      <c r="BS58695" s="24">
        <f t="shared" si="1239"/>
        <v>-2.5</v>
      </c>
    </row>
    <row r="58696" spans="71:71" x14ac:dyDescent="0.3">
      <c r="BS58696" s="24">
        <f t="shared" si="1239"/>
        <v>-2.5</v>
      </c>
    </row>
    <row r="58697" spans="71:71" x14ac:dyDescent="0.3">
      <c r="BS58697" s="24">
        <f t="shared" ref="BS58697:BS58760" si="1240">BR58697-2.5</f>
        <v>-2.5</v>
      </c>
    </row>
    <row r="58698" spans="71:71" x14ac:dyDescent="0.3">
      <c r="BS58698" s="24">
        <f t="shared" si="1240"/>
        <v>-2.5</v>
      </c>
    </row>
    <row r="58699" spans="71:71" x14ac:dyDescent="0.3">
      <c r="BS58699" s="24">
        <f t="shared" si="1240"/>
        <v>-2.5</v>
      </c>
    </row>
    <row r="58700" spans="71:71" x14ac:dyDescent="0.3">
      <c r="BS58700" s="24">
        <f t="shared" si="1240"/>
        <v>-2.5</v>
      </c>
    </row>
    <row r="58701" spans="71:71" x14ac:dyDescent="0.3">
      <c r="BS58701" s="24">
        <f t="shared" si="1240"/>
        <v>-2.5</v>
      </c>
    </row>
    <row r="58702" spans="71:71" x14ac:dyDescent="0.3">
      <c r="BS58702" s="24">
        <f t="shared" si="1240"/>
        <v>-2.5</v>
      </c>
    </row>
    <row r="58703" spans="71:71" x14ac:dyDescent="0.3">
      <c r="BS58703" s="24">
        <f t="shared" si="1240"/>
        <v>-2.5</v>
      </c>
    </row>
    <row r="58704" spans="71:71" x14ac:dyDescent="0.3">
      <c r="BS58704" s="24">
        <f t="shared" si="1240"/>
        <v>-2.5</v>
      </c>
    </row>
    <row r="58705" spans="71:71" x14ac:dyDescent="0.3">
      <c r="BS58705" s="24">
        <f t="shared" si="1240"/>
        <v>-2.5</v>
      </c>
    </row>
    <row r="58706" spans="71:71" x14ac:dyDescent="0.3">
      <c r="BS58706" s="24">
        <f t="shared" si="1240"/>
        <v>-2.5</v>
      </c>
    </row>
    <row r="58707" spans="71:71" x14ac:dyDescent="0.3">
      <c r="BS58707" s="24">
        <f t="shared" si="1240"/>
        <v>-2.5</v>
      </c>
    </row>
    <row r="58708" spans="71:71" x14ac:dyDescent="0.3">
      <c r="BS58708" s="24">
        <f t="shared" si="1240"/>
        <v>-2.5</v>
      </c>
    </row>
    <row r="58709" spans="71:71" x14ac:dyDescent="0.3">
      <c r="BS58709" s="24">
        <f t="shared" si="1240"/>
        <v>-2.5</v>
      </c>
    </row>
    <row r="58710" spans="71:71" x14ac:dyDescent="0.3">
      <c r="BS58710" s="24">
        <f t="shared" si="1240"/>
        <v>-2.5</v>
      </c>
    </row>
    <row r="58711" spans="71:71" x14ac:dyDescent="0.3">
      <c r="BS58711" s="24">
        <f t="shared" si="1240"/>
        <v>-2.5</v>
      </c>
    </row>
    <row r="58712" spans="71:71" x14ac:dyDescent="0.3">
      <c r="BS58712" s="24">
        <f t="shared" si="1240"/>
        <v>-2.5</v>
      </c>
    </row>
    <row r="58713" spans="71:71" x14ac:dyDescent="0.3">
      <c r="BS58713" s="24">
        <f t="shared" si="1240"/>
        <v>-2.5</v>
      </c>
    </row>
    <row r="58714" spans="71:71" x14ac:dyDescent="0.3">
      <c r="BS58714" s="24">
        <f t="shared" si="1240"/>
        <v>-2.5</v>
      </c>
    </row>
    <row r="58715" spans="71:71" x14ac:dyDescent="0.3">
      <c r="BS58715" s="24">
        <f t="shared" si="1240"/>
        <v>-2.5</v>
      </c>
    </row>
    <row r="58716" spans="71:71" x14ac:dyDescent="0.3">
      <c r="BS58716" s="24">
        <f t="shared" si="1240"/>
        <v>-2.5</v>
      </c>
    </row>
    <row r="58717" spans="71:71" x14ac:dyDescent="0.3">
      <c r="BS58717" s="24">
        <f t="shared" si="1240"/>
        <v>-2.5</v>
      </c>
    </row>
    <row r="58718" spans="71:71" x14ac:dyDescent="0.3">
      <c r="BS58718" s="24">
        <f t="shared" si="1240"/>
        <v>-2.5</v>
      </c>
    </row>
    <row r="58719" spans="71:71" x14ac:dyDescent="0.3">
      <c r="BS58719" s="24">
        <f t="shared" si="1240"/>
        <v>-2.5</v>
      </c>
    </row>
    <row r="58720" spans="71:71" x14ac:dyDescent="0.3">
      <c r="BS58720" s="24">
        <f t="shared" si="1240"/>
        <v>-2.5</v>
      </c>
    </row>
    <row r="58721" spans="71:71" x14ac:dyDescent="0.3">
      <c r="BS58721" s="24">
        <f t="shared" si="1240"/>
        <v>-2.5</v>
      </c>
    </row>
    <row r="58722" spans="71:71" x14ac:dyDescent="0.3">
      <c r="BS58722" s="24">
        <f t="shared" si="1240"/>
        <v>-2.5</v>
      </c>
    </row>
    <row r="58723" spans="71:71" x14ac:dyDescent="0.3">
      <c r="BS58723" s="24">
        <f t="shared" si="1240"/>
        <v>-2.5</v>
      </c>
    </row>
    <row r="58724" spans="71:71" x14ac:dyDescent="0.3">
      <c r="BS58724" s="24">
        <f t="shared" si="1240"/>
        <v>-2.5</v>
      </c>
    </row>
    <row r="58725" spans="71:71" x14ac:dyDescent="0.3">
      <c r="BS58725" s="24">
        <f t="shared" si="1240"/>
        <v>-2.5</v>
      </c>
    </row>
    <row r="58726" spans="71:71" x14ac:dyDescent="0.3">
      <c r="BS58726" s="24">
        <f t="shared" si="1240"/>
        <v>-2.5</v>
      </c>
    </row>
    <row r="58727" spans="71:71" x14ac:dyDescent="0.3">
      <c r="BS58727" s="24">
        <f t="shared" si="1240"/>
        <v>-2.5</v>
      </c>
    </row>
    <row r="58728" spans="71:71" x14ac:dyDescent="0.3">
      <c r="BS58728" s="24">
        <f t="shared" si="1240"/>
        <v>-2.5</v>
      </c>
    </row>
    <row r="58729" spans="71:71" x14ac:dyDescent="0.3">
      <c r="BS58729" s="24">
        <f t="shared" si="1240"/>
        <v>-2.5</v>
      </c>
    </row>
    <row r="58730" spans="71:71" x14ac:dyDescent="0.3">
      <c r="BS58730" s="24">
        <f t="shared" si="1240"/>
        <v>-2.5</v>
      </c>
    </row>
    <row r="58731" spans="71:71" x14ac:dyDescent="0.3">
      <c r="BS58731" s="24">
        <f t="shared" si="1240"/>
        <v>-2.5</v>
      </c>
    </row>
    <row r="58732" spans="71:71" x14ac:dyDescent="0.3">
      <c r="BS58732" s="24">
        <f t="shared" si="1240"/>
        <v>-2.5</v>
      </c>
    </row>
    <row r="58733" spans="71:71" x14ac:dyDescent="0.3">
      <c r="BS58733" s="24">
        <f t="shared" si="1240"/>
        <v>-2.5</v>
      </c>
    </row>
    <row r="58734" spans="71:71" x14ac:dyDescent="0.3">
      <c r="BS58734" s="24">
        <f t="shared" si="1240"/>
        <v>-2.5</v>
      </c>
    </row>
    <row r="58735" spans="71:71" x14ac:dyDescent="0.3">
      <c r="BS58735" s="24">
        <f t="shared" si="1240"/>
        <v>-2.5</v>
      </c>
    </row>
    <row r="58736" spans="71:71" x14ac:dyDescent="0.3">
      <c r="BS58736" s="24">
        <f t="shared" si="1240"/>
        <v>-2.5</v>
      </c>
    </row>
    <row r="58737" spans="71:71" x14ac:dyDescent="0.3">
      <c r="BS58737" s="24">
        <f t="shared" si="1240"/>
        <v>-2.5</v>
      </c>
    </row>
    <row r="58738" spans="71:71" x14ac:dyDescent="0.3">
      <c r="BS58738" s="24">
        <f t="shared" si="1240"/>
        <v>-2.5</v>
      </c>
    </row>
    <row r="58739" spans="71:71" x14ac:dyDescent="0.3">
      <c r="BS58739" s="24">
        <f t="shared" si="1240"/>
        <v>-2.5</v>
      </c>
    </row>
    <row r="58740" spans="71:71" x14ac:dyDescent="0.3">
      <c r="BS58740" s="24">
        <f t="shared" si="1240"/>
        <v>-2.5</v>
      </c>
    </row>
    <row r="58741" spans="71:71" x14ac:dyDescent="0.3">
      <c r="BS58741" s="24">
        <f t="shared" si="1240"/>
        <v>-2.5</v>
      </c>
    </row>
    <row r="58742" spans="71:71" x14ac:dyDescent="0.3">
      <c r="BS58742" s="24">
        <f t="shared" si="1240"/>
        <v>-2.5</v>
      </c>
    </row>
    <row r="58743" spans="71:71" x14ac:dyDescent="0.3">
      <c r="BS58743" s="24">
        <f t="shared" si="1240"/>
        <v>-2.5</v>
      </c>
    </row>
    <row r="58744" spans="71:71" x14ac:dyDescent="0.3">
      <c r="BS58744" s="24">
        <f t="shared" si="1240"/>
        <v>-2.5</v>
      </c>
    </row>
    <row r="58745" spans="71:71" x14ac:dyDescent="0.3">
      <c r="BS58745" s="24">
        <f t="shared" si="1240"/>
        <v>-2.5</v>
      </c>
    </row>
    <row r="58746" spans="71:71" x14ac:dyDescent="0.3">
      <c r="BS58746" s="24">
        <f t="shared" si="1240"/>
        <v>-2.5</v>
      </c>
    </row>
    <row r="58747" spans="71:71" x14ac:dyDescent="0.3">
      <c r="BS58747" s="24">
        <f t="shared" si="1240"/>
        <v>-2.5</v>
      </c>
    </row>
    <row r="58748" spans="71:71" x14ac:dyDescent="0.3">
      <c r="BS58748" s="24">
        <f t="shared" si="1240"/>
        <v>-2.5</v>
      </c>
    </row>
    <row r="58749" spans="71:71" x14ac:dyDescent="0.3">
      <c r="BS58749" s="24">
        <f t="shared" si="1240"/>
        <v>-2.5</v>
      </c>
    </row>
    <row r="58750" spans="71:71" x14ac:dyDescent="0.3">
      <c r="BS58750" s="24">
        <f t="shared" si="1240"/>
        <v>-2.5</v>
      </c>
    </row>
    <row r="58751" spans="71:71" x14ac:dyDescent="0.3">
      <c r="BS58751" s="24">
        <f t="shared" si="1240"/>
        <v>-2.5</v>
      </c>
    </row>
    <row r="58752" spans="71:71" x14ac:dyDescent="0.3">
      <c r="BS58752" s="24">
        <f t="shared" si="1240"/>
        <v>-2.5</v>
      </c>
    </row>
    <row r="58753" spans="71:71" x14ac:dyDescent="0.3">
      <c r="BS58753" s="24">
        <f t="shared" si="1240"/>
        <v>-2.5</v>
      </c>
    </row>
    <row r="58754" spans="71:71" x14ac:dyDescent="0.3">
      <c r="BS58754" s="24">
        <f t="shared" si="1240"/>
        <v>-2.5</v>
      </c>
    </row>
    <row r="58755" spans="71:71" x14ac:dyDescent="0.3">
      <c r="BS58755" s="24">
        <f t="shared" si="1240"/>
        <v>-2.5</v>
      </c>
    </row>
    <row r="58756" spans="71:71" x14ac:dyDescent="0.3">
      <c r="BS58756" s="24">
        <f t="shared" si="1240"/>
        <v>-2.5</v>
      </c>
    </row>
    <row r="58757" spans="71:71" x14ac:dyDescent="0.3">
      <c r="BS58757" s="24">
        <f t="shared" si="1240"/>
        <v>-2.5</v>
      </c>
    </row>
    <row r="58758" spans="71:71" x14ac:dyDescent="0.3">
      <c r="BS58758" s="24">
        <f t="shared" si="1240"/>
        <v>-2.5</v>
      </c>
    </row>
    <row r="58759" spans="71:71" x14ac:dyDescent="0.3">
      <c r="BS58759" s="24">
        <f t="shared" si="1240"/>
        <v>-2.5</v>
      </c>
    </row>
    <row r="58760" spans="71:71" x14ac:dyDescent="0.3">
      <c r="BS58760" s="24">
        <f t="shared" si="1240"/>
        <v>-2.5</v>
      </c>
    </row>
    <row r="58761" spans="71:71" x14ac:dyDescent="0.3">
      <c r="BS58761" s="24">
        <f t="shared" ref="BS58761:BS58824" si="1241">BR58761-2.5</f>
        <v>-2.5</v>
      </c>
    </row>
    <row r="58762" spans="71:71" x14ac:dyDescent="0.3">
      <c r="BS58762" s="24">
        <f t="shared" si="1241"/>
        <v>-2.5</v>
      </c>
    </row>
    <row r="58763" spans="71:71" x14ac:dyDescent="0.3">
      <c r="BS58763" s="24">
        <f t="shared" si="1241"/>
        <v>-2.5</v>
      </c>
    </row>
    <row r="58764" spans="71:71" x14ac:dyDescent="0.3">
      <c r="BS58764" s="24">
        <f t="shared" si="1241"/>
        <v>-2.5</v>
      </c>
    </row>
    <row r="58765" spans="71:71" x14ac:dyDescent="0.3">
      <c r="BS58765" s="24">
        <f t="shared" si="1241"/>
        <v>-2.5</v>
      </c>
    </row>
    <row r="58766" spans="71:71" x14ac:dyDescent="0.3">
      <c r="BS58766" s="24">
        <f t="shared" si="1241"/>
        <v>-2.5</v>
      </c>
    </row>
    <row r="58767" spans="71:71" x14ac:dyDescent="0.3">
      <c r="BS58767" s="24">
        <f t="shared" si="1241"/>
        <v>-2.5</v>
      </c>
    </row>
    <row r="58768" spans="71:71" x14ac:dyDescent="0.3">
      <c r="BS58768" s="24">
        <f t="shared" si="1241"/>
        <v>-2.5</v>
      </c>
    </row>
    <row r="58769" spans="71:71" x14ac:dyDescent="0.3">
      <c r="BS58769" s="24">
        <f t="shared" si="1241"/>
        <v>-2.5</v>
      </c>
    </row>
    <row r="58770" spans="71:71" x14ac:dyDescent="0.3">
      <c r="BS58770" s="24">
        <f t="shared" si="1241"/>
        <v>-2.5</v>
      </c>
    </row>
    <row r="58771" spans="71:71" x14ac:dyDescent="0.3">
      <c r="BS58771" s="24">
        <f t="shared" si="1241"/>
        <v>-2.5</v>
      </c>
    </row>
    <row r="58772" spans="71:71" x14ac:dyDescent="0.3">
      <c r="BS58772" s="24">
        <f t="shared" si="1241"/>
        <v>-2.5</v>
      </c>
    </row>
    <row r="58773" spans="71:71" x14ac:dyDescent="0.3">
      <c r="BS58773" s="24">
        <f t="shared" si="1241"/>
        <v>-2.5</v>
      </c>
    </row>
    <row r="58774" spans="71:71" x14ac:dyDescent="0.3">
      <c r="BS58774" s="24">
        <f t="shared" si="1241"/>
        <v>-2.5</v>
      </c>
    </row>
    <row r="58775" spans="71:71" x14ac:dyDescent="0.3">
      <c r="BS58775" s="24">
        <f t="shared" si="1241"/>
        <v>-2.5</v>
      </c>
    </row>
    <row r="58776" spans="71:71" x14ac:dyDescent="0.3">
      <c r="BS58776" s="24">
        <f t="shared" si="1241"/>
        <v>-2.5</v>
      </c>
    </row>
    <row r="58777" spans="71:71" x14ac:dyDescent="0.3">
      <c r="BS58777" s="24">
        <f t="shared" si="1241"/>
        <v>-2.5</v>
      </c>
    </row>
    <row r="58778" spans="71:71" x14ac:dyDescent="0.3">
      <c r="BS58778" s="24">
        <f t="shared" si="1241"/>
        <v>-2.5</v>
      </c>
    </row>
    <row r="58779" spans="71:71" x14ac:dyDescent="0.3">
      <c r="BS58779" s="24">
        <f t="shared" si="1241"/>
        <v>-2.5</v>
      </c>
    </row>
    <row r="58780" spans="71:71" x14ac:dyDescent="0.3">
      <c r="BS58780" s="24">
        <f t="shared" si="1241"/>
        <v>-2.5</v>
      </c>
    </row>
    <row r="58781" spans="71:71" x14ac:dyDescent="0.3">
      <c r="BS58781" s="24">
        <f t="shared" si="1241"/>
        <v>-2.5</v>
      </c>
    </row>
    <row r="58782" spans="71:71" x14ac:dyDescent="0.3">
      <c r="BS58782" s="24">
        <f t="shared" si="1241"/>
        <v>-2.5</v>
      </c>
    </row>
    <row r="58783" spans="71:71" x14ac:dyDescent="0.3">
      <c r="BS58783" s="24">
        <f t="shared" si="1241"/>
        <v>-2.5</v>
      </c>
    </row>
    <row r="58784" spans="71:71" x14ac:dyDescent="0.3">
      <c r="BS58784" s="24">
        <f t="shared" si="1241"/>
        <v>-2.5</v>
      </c>
    </row>
    <row r="58785" spans="71:71" x14ac:dyDescent="0.3">
      <c r="BS58785" s="24">
        <f t="shared" si="1241"/>
        <v>-2.5</v>
      </c>
    </row>
    <row r="58786" spans="71:71" x14ac:dyDescent="0.3">
      <c r="BS58786" s="24">
        <f t="shared" si="1241"/>
        <v>-2.5</v>
      </c>
    </row>
    <row r="58787" spans="71:71" x14ac:dyDescent="0.3">
      <c r="BS58787" s="24">
        <f t="shared" si="1241"/>
        <v>-2.5</v>
      </c>
    </row>
    <row r="58788" spans="71:71" x14ac:dyDescent="0.3">
      <c r="BS58788" s="24">
        <f t="shared" si="1241"/>
        <v>-2.5</v>
      </c>
    </row>
    <row r="58789" spans="71:71" x14ac:dyDescent="0.3">
      <c r="BS58789" s="24">
        <f t="shared" si="1241"/>
        <v>-2.5</v>
      </c>
    </row>
    <row r="58790" spans="71:71" x14ac:dyDescent="0.3">
      <c r="BS58790" s="24">
        <f t="shared" si="1241"/>
        <v>-2.5</v>
      </c>
    </row>
    <row r="58791" spans="71:71" x14ac:dyDescent="0.3">
      <c r="BS58791" s="24">
        <f t="shared" si="1241"/>
        <v>-2.5</v>
      </c>
    </row>
    <row r="58792" spans="71:71" x14ac:dyDescent="0.3">
      <c r="BS58792" s="24">
        <f t="shared" si="1241"/>
        <v>-2.5</v>
      </c>
    </row>
    <row r="58793" spans="71:71" x14ac:dyDescent="0.3">
      <c r="BS58793" s="24">
        <f t="shared" si="1241"/>
        <v>-2.5</v>
      </c>
    </row>
    <row r="58794" spans="71:71" x14ac:dyDescent="0.3">
      <c r="BS58794" s="24">
        <f t="shared" si="1241"/>
        <v>-2.5</v>
      </c>
    </row>
    <row r="58795" spans="71:71" x14ac:dyDescent="0.3">
      <c r="BS58795" s="24">
        <f t="shared" si="1241"/>
        <v>-2.5</v>
      </c>
    </row>
    <row r="58796" spans="71:71" x14ac:dyDescent="0.3">
      <c r="BS58796" s="24">
        <f t="shared" si="1241"/>
        <v>-2.5</v>
      </c>
    </row>
    <row r="58797" spans="71:71" x14ac:dyDescent="0.3">
      <c r="BS58797" s="24">
        <f t="shared" si="1241"/>
        <v>-2.5</v>
      </c>
    </row>
    <row r="58798" spans="71:71" x14ac:dyDescent="0.3">
      <c r="BS58798" s="24">
        <f t="shared" si="1241"/>
        <v>-2.5</v>
      </c>
    </row>
    <row r="58799" spans="71:71" x14ac:dyDescent="0.3">
      <c r="BS58799" s="24">
        <f t="shared" si="1241"/>
        <v>-2.5</v>
      </c>
    </row>
    <row r="58800" spans="71:71" x14ac:dyDescent="0.3">
      <c r="BS58800" s="24">
        <f t="shared" si="1241"/>
        <v>-2.5</v>
      </c>
    </row>
    <row r="58801" spans="71:71" x14ac:dyDescent="0.3">
      <c r="BS58801" s="24">
        <f t="shared" si="1241"/>
        <v>-2.5</v>
      </c>
    </row>
    <row r="58802" spans="71:71" x14ac:dyDescent="0.3">
      <c r="BS58802" s="24">
        <f t="shared" si="1241"/>
        <v>-2.5</v>
      </c>
    </row>
    <row r="58803" spans="71:71" x14ac:dyDescent="0.3">
      <c r="BS58803" s="24">
        <f t="shared" si="1241"/>
        <v>-2.5</v>
      </c>
    </row>
    <row r="58804" spans="71:71" x14ac:dyDescent="0.3">
      <c r="BS58804" s="24">
        <f t="shared" si="1241"/>
        <v>-2.5</v>
      </c>
    </row>
    <row r="58805" spans="71:71" x14ac:dyDescent="0.3">
      <c r="BS58805" s="24">
        <f t="shared" si="1241"/>
        <v>-2.5</v>
      </c>
    </row>
    <row r="58806" spans="71:71" x14ac:dyDescent="0.3">
      <c r="BS58806" s="24">
        <f t="shared" si="1241"/>
        <v>-2.5</v>
      </c>
    </row>
    <row r="58807" spans="71:71" x14ac:dyDescent="0.3">
      <c r="BS58807" s="24">
        <f t="shared" si="1241"/>
        <v>-2.5</v>
      </c>
    </row>
    <row r="58808" spans="71:71" x14ac:dyDescent="0.3">
      <c r="BS58808" s="24">
        <f t="shared" si="1241"/>
        <v>-2.5</v>
      </c>
    </row>
    <row r="58809" spans="71:71" x14ac:dyDescent="0.3">
      <c r="BS58809" s="24">
        <f t="shared" si="1241"/>
        <v>-2.5</v>
      </c>
    </row>
    <row r="58810" spans="71:71" x14ac:dyDescent="0.3">
      <c r="BS58810" s="24">
        <f t="shared" si="1241"/>
        <v>-2.5</v>
      </c>
    </row>
    <row r="58811" spans="71:71" x14ac:dyDescent="0.3">
      <c r="BS58811" s="24">
        <f t="shared" si="1241"/>
        <v>-2.5</v>
      </c>
    </row>
    <row r="58812" spans="71:71" x14ac:dyDescent="0.3">
      <c r="BS58812" s="24">
        <f t="shared" si="1241"/>
        <v>-2.5</v>
      </c>
    </row>
    <row r="58813" spans="71:71" x14ac:dyDescent="0.3">
      <c r="BS58813" s="24">
        <f t="shared" si="1241"/>
        <v>-2.5</v>
      </c>
    </row>
    <row r="58814" spans="71:71" x14ac:dyDescent="0.3">
      <c r="BS58814" s="24">
        <f t="shared" si="1241"/>
        <v>-2.5</v>
      </c>
    </row>
    <row r="58815" spans="71:71" x14ac:dyDescent="0.3">
      <c r="BS58815" s="24">
        <f t="shared" si="1241"/>
        <v>-2.5</v>
      </c>
    </row>
    <row r="58816" spans="71:71" x14ac:dyDescent="0.3">
      <c r="BS58816" s="24">
        <f t="shared" si="1241"/>
        <v>-2.5</v>
      </c>
    </row>
    <row r="58817" spans="71:71" x14ac:dyDescent="0.3">
      <c r="BS58817" s="24">
        <f t="shared" si="1241"/>
        <v>-2.5</v>
      </c>
    </row>
    <row r="58818" spans="71:71" x14ac:dyDescent="0.3">
      <c r="BS58818" s="24">
        <f t="shared" si="1241"/>
        <v>-2.5</v>
      </c>
    </row>
    <row r="58819" spans="71:71" x14ac:dyDescent="0.3">
      <c r="BS58819" s="24">
        <f t="shared" si="1241"/>
        <v>-2.5</v>
      </c>
    </row>
    <row r="58820" spans="71:71" x14ac:dyDescent="0.3">
      <c r="BS58820" s="24">
        <f t="shared" si="1241"/>
        <v>-2.5</v>
      </c>
    </row>
    <row r="58821" spans="71:71" x14ac:dyDescent="0.3">
      <c r="BS58821" s="24">
        <f t="shared" si="1241"/>
        <v>-2.5</v>
      </c>
    </row>
    <row r="58822" spans="71:71" x14ac:dyDescent="0.3">
      <c r="BS58822" s="24">
        <f t="shared" si="1241"/>
        <v>-2.5</v>
      </c>
    </row>
    <row r="58823" spans="71:71" x14ac:dyDescent="0.3">
      <c r="BS58823" s="24">
        <f t="shared" si="1241"/>
        <v>-2.5</v>
      </c>
    </row>
    <row r="58824" spans="71:71" x14ac:dyDescent="0.3">
      <c r="BS58824" s="24">
        <f t="shared" si="1241"/>
        <v>-2.5</v>
      </c>
    </row>
    <row r="58825" spans="71:71" x14ac:dyDescent="0.3">
      <c r="BS58825" s="24">
        <f t="shared" ref="BS58825:BS58888" si="1242">BR58825-2.5</f>
        <v>-2.5</v>
      </c>
    </row>
    <row r="58826" spans="71:71" x14ac:dyDescent="0.3">
      <c r="BS58826" s="24">
        <f t="shared" si="1242"/>
        <v>-2.5</v>
      </c>
    </row>
    <row r="58827" spans="71:71" x14ac:dyDescent="0.3">
      <c r="BS58827" s="24">
        <f t="shared" si="1242"/>
        <v>-2.5</v>
      </c>
    </row>
    <row r="58828" spans="71:71" x14ac:dyDescent="0.3">
      <c r="BS58828" s="24">
        <f t="shared" si="1242"/>
        <v>-2.5</v>
      </c>
    </row>
    <row r="58829" spans="71:71" x14ac:dyDescent="0.3">
      <c r="BS58829" s="24">
        <f t="shared" si="1242"/>
        <v>-2.5</v>
      </c>
    </row>
    <row r="58830" spans="71:71" x14ac:dyDescent="0.3">
      <c r="BS58830" s="24">
        <f t="shared" si="1242"/>
        <v>-2.5</v>
      </c>
    </row>
    <row r="58831" spans="71:71" x14ac:dyDescent="0.3">
      <c r="BS58831" s="24">
        <f t="shared" si="1242"/>
        <v>-2.5</v>
      </c>
    </row>
    <row r="58832" spans="71:71" x14ac:dyDescent="0.3">
      <c r="BS58832" s="24">
        <f t="shared" si="1242"/>
        <v>-2.5</v>
      </c>
    </row>
    <row r="58833" spans="71:71" x14ac:dyDescent="0.3">
      <c r="BS58833" s="24">
        <f t="shared" si="1242"/>
        <v>-2.5</v>
      </c>
    </row>
    <row r="58834" spans="71:71" x14ac:dyDescent="0.3">
      <c r="BS58834" s="24">
        <f t="shared" si="1242"/>
        <v>-2.5</v>
      </c>
    </row>
    <row r="58835" spans="71:71" x14ac:dyDescent="0.3">
      <c r="BS58835" s="24">
        <f t="shared" si="1242"/>
        <v>-2.5</v>
      </c>
    </row>
    <row r="58836" spans="71:71" x14ac:dyDescent="0.3">
      <c r="BS58836" s="24">
        <f t="shared" si="1242"/>
        <v>-2.5</v>
      </c>
    </row>
    <row r="58837" spans="71:71" x14ac:dyDescent="0.3">
      <c r="BS58837" s="24">
        <f t="shared" si="1242"/>
        <v>-2.5</v>
      </c>
    </row>
    <row r="58838" spans="71:71" x14ac:dyDescent="0.3">
      <c r="BS58838" s="24">
        <f t="shared" si="1242"/>
        <v>-2.5</v>
      </c>
    </row>
    <row r="58839" spans="71:71" x14ac:dyDescent="0.3">
      <c r="BS58839" s="24">
        <f t="shared" si="1242"/>
        <v>-2.5</v>
      </c>
    </row>
    <row r="58840" spans="71:71" x14ac:dyDescent="0.3">
      <c r="BS58840" s="24">
        <f t="shared" si="1242"/>
        <v>-2.5</v>
      </c>
    </row>
    <row r="58841" spans="71:71" x14ac:dyDescent="0.3">
      <c r="BS58841" s="24">
        <f t="shared" si="1242"/>
        <v>-2.5</v>
      </c>
    </row>
    <row r="58842" spans="71:71" x14ac:dyDescent="0.3">
      <c r="BS58842" s="24">
        <f t="shared" si="1242"/>
        <v>-2.5</v>
      </c>
    </row>
    <row r="58843" spans="71:71" x14ac:dyDescent="0.3">
      <c r="BS58843" s="24">
        <f t="shared" si="1242"/>
        <v>-2.5</v>
      </c>
    </row>
    <row r="58844" spans="71:71" x14ac:dyDescent="0.3">
      <c r="BS58844" s="24">
        <f t="shared" si="1242"/>
        <v>-2.5</v>
      </c>
    </row>
    <row r="58845" spans="71:71" x14ac:dyDescent="0.3">
      <c r="BS58845" s="24">
        <f t="shared" si="1242"/>
        <v>-2.5</v>
      </c>
    </row>
    <row r="58846" spans="71:71" x14ac:dyDescent="0.3">
      <c r="BS58846" s="24">
        <f t="shared" si="1242"/>
        <v>-2.5</v>
      </c>
    </row>
    <row r="58847" spans="71:71" x14ac:dyDescent="0.3">
      <c r="BS58847" s="24">
        <f t="shared" si="1242"/>
        <v>-2.5</v>
      </c>
    </row>
    <row r="58848" spans="71:71" x14ac:dyDescent="0.3">
      <c r="BS58848" s="24">
        <f t="shared" si="1242"/>
        <v>-2.5</v>
      </c>
    </row>
    <row r="58849" spans="71:71" x14ac:dyDescent="0.3">
      <c r="BS58849" s="24">
        <f t="shared" si="1242"/>
        <v>-2.5</v>
      </c>
    </row>
    <row r="58850" spans="71:71" x14ac:dyDescent="0.3">
      <c r="BS58850" s="24">
        <f t="shared" si="1242"/>
        <v>-2.5</v>
      </c>
    </row>
    <row r="58851" spans="71:71" x14ac:dyDescent="0.3">
      <c r="BS58851" s="24">
        <f t="shared" si="1242"/>
        <v>-2.5</v>
      </c>
    </row>
    <row r="58852" spans="71:71" x14ac:dyDescent="0.3">
      <c r="BS58852" s="24">
        <f t="shared" si="1242"/>
        <v>-2.5</v>
      </c>
    </row>
    <row r="58853" spans="71:71" x14ac:dyDescent="0.3">
      <c r="BS58853" s="24">
        <f t="shared" si="1242"/>
        <v>-2.5</v>
      </c>
    </row>
    <row r="58854" spans="71:71" x14ac:dyDescent="0.3">
      <c r="BS58854" s="24">
        <f t="shared" si="1242"/>
        <v>-2.5</v>
      </c>
    </row>
    <row r="58855" spans="71:71" x14ac:dyDescent="0.3">
      <c r="BS58855" s="24">
        <f t="shared" si="1242"/>
        <v>-2.5</v>
      </c>
    </row>
    <row r="58856" spans="71:71" x14ac:dyDescent="0.3">
      <c r="BS58856" s="24">
        <f t="shared" si="1242"/>
        <v>-2.5</v>
      </c>
    </row>
    <row r="58857" spans="71:71" x14ac:dyDescent="0.3">
      <c r="BS58857" s="24">
        <f t="shared" si="1242"/>
        <v>-2.5</v>
      </c>
    </row>
    <row r="58858" spans="71:71" x14ac:dyDescent="0.3">
      <c r="BS58858" s="24">
        <f t="shared" si="1242"/>
        <v>-2.5</v>
      </c>
    </row>
    <row r="58859" spans="71:71" x14ac:dyDescent="0.3">
      <c r="BS58859" s="24">
        <f t="shared" si="1242"/>
        <v>-2.5</v>
      </c>
    </row>
    <row r="58860" spans="71:71" x14ac:dyDescent="0.3">
      <c r="BS58860" s="24">
        <f t="shared" si="1242"/>
        <v>-2.5</v>
      </c>
    </row>
    <row r="58861" spans="71:71" x14ac:dyDescent="0.3">
      <c r="BS58861" s="24">
        <f t="shared" si="1242"/>
        <v>-2.5</v>
      </c>
    </row>
    <row r="58862" spans="71:71" x14ac:dyDescent="0.3">
      <c r="BS58862" s="24">
        <f t="shared" si="1242"/>
        <v>-2.5</v>
      </c>
    </row>
    <row r="58863" spans="71:71" x14ac:dyDescent="0.3">
      <c r="BS58863" s="24">
        <f t="shared" si="1242"/>
        <v>-2.5</v>
      </c>
    </row>
    <row r="58864" spans="71:71" x14ac:dyDescent="0.3">
      <c r="BS58864" s="24">
        <f t="shared" si="1242"/>
        <v>-2.5</v>
      </c>
    </row>
    <row r="58865" spans="71:71" x14ac:dyDescent="0.3">
      <c r="BS58865" s="24">
        <f t="shared" si="1242"/>
        <v>-2.5</v>
      </c>
    </row>
    <row r="58866" spans="71:71" x14ac:dyDescent="0.3">
      <c r="BS58866" s="24">
        <f t="shared" si="1242"/>
        <v>-2.5</v>
      </c>
    </row>
    <row r="58867" spans="71:71" x14ac:dyDescent="0.3">
      <c r="BS58867" s="24">
        <f t="shared" si="1242"/>
        <v>-2.5</v>
      </c>
    </row>
    <row r="58868" spans="71:71" x14ac:dyDescent="0.3">
      <c r="BS58868" s="24">
        <f t="shared" si="1242"/>
        <v>-2.5</v>
      </c>
    </row>
    <row r="58869" spans="71:71" x14ac:dyDescent="0.3">
      <c r="BS58869" s="24">
        <f t="shared" si="1242"/>
        <v>-2.5</v>
      </c>
    </row>
    <row r="58870" spans="71:71" x14ac:dyDescent="0.3">
      <c r="BS58870" s="24">
        <f t="shared" si="1242"/>
        <v>-2.5</v>
      </c>
    </row>
    <row r="58871" spans="71:71" x14ac:dyDescent="0.3">
      <c r="BS58871" s="24">
        <f t="shared" si="1242"/>
        <v>-2.5</v>
      </c>
    </row>
    <row r="58872" spans="71:71" x14ac:dyDescent="0.3">
      <c r="BS58872" s="24">
        <f t="shared" si="1242"/>
        <v>-2.5</v>
      </c>
    </row>
    <row r="58873" spans="71:71" x14ac:dyDescent="0.3">
      <c r="BS58873" s="24">
        <f t="shared" si="1242"/>
        <v>-2.5</v>
      </c>
    </row>
    <row r="58874" spans="71:71" x14ac:dyDescent="0.3">
      <c r="BS58874" s="24">
        <f t="shared" si="1242"/>
        <v>-2.5</v>
      </c>
    </row>
    <row r="58875" spans="71:71" x14ac:dyDescent="0.3">
      <c r="BS58875" s="24">
        <f t="shared" si="1242"/>
        <v>-2.5</v>
      </c>
    </row>
    <row r="58876" spans="71:71" x14ac:dyDescent="0.3">
      <c r="BS58876" s="24">
        <f t="shared" si="1242"/>
        <v>-2.5</v>
      </c>
    </row>
    <row r="58877" spans="71:71" x14ac:dyDescent="0.3">
      <c r="BS58877" s="24">
        <f t="shared" si="1242"/>
        <v>-2.5</v>
      </c>
    </row>
    <row r="58878" spans="71:71" x14ac:dyDescent="0.3">
      <c r="BS58878" s="24">
        <f t="shared" si="1242"/>
        <v>-2.5</v>
      </c>
    </row>
    <row r="58879" spans="71:71" x14ac:dyDescent="0.3">
      <c r="BS58879" s="24">
        <f t="shared" si="1242"/>
        <v>-2.5</v>
      </c>
    </row>
    <row r="58880" spans="71:71" x14ac:dyDescent="0.3">
      <c r="BS58880" s="24">
        <f t="shared" si="1242"/>
        <v>-2.5</v>
      </c>
    </row>
    <row r="58881" spans="71:71" x14ac:dyDescent="0.3">
      <c r="BS58881" s="24">
        <f t="shared" si="1242"/>
        <v>-2.5</v>
      </c>
    </row>
    <row r="58882" spans="71:71" x14ac:dyDescent="0.3">
      <c r="BS58882" s="24">
        <f t="shared" si="1242"/>
        <v>-2.5</v>
      </c>
    </row>
    <row r="58883" spans="71:71" x14ac:dyDescent="0.3">
      <c r="BS58883" s="24">
        <f t="shared" si="1242"/>
        <v>-2.5</v>
      </c>
    </row>
    <row r="58884" spans="71:71" x14ac:dyDescent="0.3">
      <c r="BS58884" s="24">
        <f t="shared" si="1242"/>
        <v>-2.5</v>
      </c>
    </row>
    <row r="58885" spans="71:71" x14ac:dyDescent="0.3">
      <c r="BS58885" s="24">
        <f t="shared" si="1242"/>
        <v>-2.5</v>
      </c>
    </row>
    <row r="58886" spans="71:71" x14ac:dyDescent="0.3">
      <c r="BS58886" s="24">
        <f t="shared" si="1242"/>
        <v>-2.5</v>
      </c>
    </row>
    <row r="58887" spans="71:71" x14ac:dyDescent="0.3">
      <c r="BS58887" s="24">
        <f t="shared" si="1242"/>
        <v>-2.5</v>
      </c>
    </row>
    <row r="58888" spans="71:71" x14ac:dyDescent="0.3">
      <c r="BS58888" s="24">
        <f t="shared" si="1242"/>
        <v>-2.5</v>
      </c>
    </row>
    <row r="58889" spans="71:71" x14ac:dyDescent="0.3">
      <c r="BS58889" s="24">
        <f t="shared" ref="BS58889:BS58952" si="1243">BR58889-2.5</f>
        <v>-2.5</v>
      </c>
    </row>
    <row r="58890" spans="71:71" x14ac:dyDescent="0.3">
      <c r="BS58890" s="24">
        <f t="shared" si="1243"/>
        <v>-2.5</v>
      </c>
    </row>
    <row r="58891" spans="71:71" x14ac:dyDescent="0.3">
      <c r="BS58891" s="24">
        <f t="shared" si="1243"/>
        <v>-2.5</v>
      </c>
    </row>
    <row r="58892" spans="71:71" x14ac:dyDescent="0.3">
      <c r="BS58892" s="24">
        <f t="shared" si="1243"/>
        <v>-2.5</v>
      </c>
    </row>
    <row r="58893" spans="71:71" x14ac:dyDescent="0.3">
      <c r="BS58893" s="24">
        <f t="shared" si="1243"/>
        <v>-2.5</v>
      </c>
    </row>
    <row r="58894" spans="71:71" x14ac:dyDescent="0.3">
      <c r="BS58894" s="24">
        <f t="shared" si="1243"/>
        <v>-2.5</v>
      </c>
    </row>
    <row r="58895" spans="71:71" x14ac:dyDescent="0.3">
      <c r="BS58895" s="24">
        <f t="shared" si="1243"/>
        <v>-2.5</v>
      </c>
    </row>
    <row r="58896" spans="71:71" x14ac:dyDescent="0.3">
      <c r="BS58896" s="24">
        <f t="shared" si="1243"/>
        <v>-2.5</v>
      </c>
    </row>
    <row r="58897" spans="71:71" x14ac:dyDescent="0.3">
      <c r="BS58897" s="24">
        <f t="shared" si="1243"/>
        <v>-2.5</v>
      </c>
    </row>
    <row r="58898" spans="71:71" x14ac:dyDescent="0.3">
      <c r="BS58898" s="24">
        <f t="shared" si="1243"/>
        <v>-2.5</v>
      </c>
    </row>
    <row r="58899" spans="71:71" x14ac:dyDescent="0.3">
      <c r="BS58899" s="24">
        <f t="shared" si="1243"/>
        <v>-2.5</v>
      </c>
    </row>
    <row r="58900" spans="71:71" x14ac:dyDescent="0.3">
      <c r="BS58900" s="24">
        <f t="shared" si="1243"/>
        <v>-2.5</v>
      </c>
    </row>
    <row r="58901" spans="71:71" x14ac:dyDescent="0.3">
      <c r="BS58901" s="24">
        <f t="shared" si="1243"/>
        <v>-2.5</v>
      </c>
    </row>
    <row r="58902" spans="71:71" x14ac:dyDescent="0.3">
      <c r="BS58902" s="24">
        <f t="shared" si="1243"/>
        <v>-2.5</v>
      </c>
    </row>
    <row r="58903" spans="71:71" x14ac:dyDescent="0.3">
      <c r="BS58903" s="24">
        <f t="shared" si="1243"/>
        <v>-2.5</v>
      </c>
    </row>
    <row r="58904" spans="71:71" x14ac:dyDescent="0.3">
      <c r="BS58904" s="24">
        <f t="shared" si="1243"/>
        <v>-2.5</v>
      </c>
    </row>
    <row r="58905" spans="71:71" x14ac:dyDescent="0.3">
      <c r="BS58905" s="24">
        <f t="shared" si="1243"/>
        <v>-2.5</v>
      </c>
    </row>
    <row r="58906" spans="71:71" x14ac:dyDescent="0.3">
      <c r="BS58906" s="24">
        <f t="shared" si="1243"/>
        <v>-2.5</v>
      </c>
    </row>
    <row r="58907" spans="71:71" x14ac:dyDescent="0.3">
      <c r="BS58907" s="24">
        <f t="shared" si="1243"/>
        <v>-2.5</v>
      </c>
    </row>
    <row r="58908" spans="71:71" x14ac:dyDescent="0.3">
      <c r="BS58908" s="24">
        <f t="shared" si="1243"/>
        <v>-2.5</v>
      </c>
    </row>
    <row r="58909" spans="71:71" x14ac:dyDescent="0.3">
      <c r="BS58909" s="24">
        <f t="shared" si="1243"/>
        <v>-2.5</v>
      </c>
    </row>
    <row r="58910" spans="71:71" x14ac:dyDescent="0.3">
      <c r="BS58910" s="24">
        <f t="shared" si="1243"/>
        <v>-2.5</v>
      </c>
    </row>
    <row r="58911" spans="71:71" x14ac:dyDescent="0.3">
      <c r="BS58911" s="24">
        <f t="shared" si="1243"/>
        <v>-2.5</v>
      </c>
    </row>
    <row r="58912" spans="71:71" x14ac:dyDescent="0.3">
      <c r="BS58912" s="24">
        <f t="shared" si="1243"/>
        <v>-2.5</v>
      </c>
    </row>
    <row r="58913" spans="71:71" x14ac:dyDescent="0.3">
      <c r="BS58913" s="24">
        <f t="shared" si="1243"/>
        <v>-2.5</v>
      </c>
    </row>
    <row r="58914" spans="71:71" x14ac:dyDescent="0.3">
      <c r="BS58914" s="24">
        <f t="shared" si="1243"/>
        <v>-2.5</v>
      </c>
    </row>
    <row r="58915" spans="71:71" x14ac:dyDescent="0.3">
      <c r="BS58915" s="24">
        <f t="shared" si="1243"/>
        <v>-2.5</v>
      </c>
    </row>
    <row r="58916" spans="71:71" x14ac:dyDescent="0.3">
      <c r="BS58916" s="24">
        <f t="shared" si="1243"/>
        <v>-2.5</v>
      </c>
    </row>
    <row r="58917" spans="71:71" x14ac:dyDescent="0.3">
      <c r="BS58917" s="24">
        <f t="shared" si="1243"/>
        <v>-2.5</v>
      </c>
    </row>
    <row r="58918" spans="71:71" x14ac:dyDescent="0.3">
      <c r="BS58918" s="24">
        <f t="shared" si="1243"/>
        <v>-2.5</v>
      </c>
    </row>
    <row r="58919" spans="71:71" x14ac:dyDescent="0.3">
      <c r="BS58919" s="24">
        <f t="shared" si="1243"/>
        <v>-2.5</v>
      </c>
    </row>
    <row r="58920" spans="71:71" x14ac:dyDescent="0.3">
      <c r="BS58920" s="24">
        <f t="shared" si="1243"/>
        <v>-2.5</v>
      </c>
    </row>
    <row r="58921" spans="71:71" x14ac:dyDescent="0.3">
      <c r="BS58921" s="24">
        <f t="shared" si="1243"/>
        <v>-2.5</v>
      </c>
    </row>
    <row r="58922" spans="71:71" x14ac:dyDescent="0.3">
      <c r="BS58922" s="24">
        <f t="shared" si="1243"/>
        <v>-2.5</v>
      </c>
    </row>
    <row r="58923" spans="71:71" x14ac:dyDescent="0.3">
      <c r="BS58923" s="24">
        <f t="shared" si="1243"/>
        <v>-2.5</v>
      </c>
    </row>
    <row r="58924" spans="71:71" x14ac:dyDescent="0.3">
      <c r="BS58924" s="24">
        <f t="shared" si="1243"/>
        <v>-2.5</v>
      </c>
    </row>
    <row r="58925" spans="71:71" x14ac:dyDescent="0.3">
      <c r="BS58925" s="24">
        <f t="shared" si="1243"/>
        <v>-2.5</v>
      </c>
    </row>
    <row r="58926" spans="71:71" x14ac:dyDescent="0.3">
      <c r="BS58926" s="24">
        <f t="shared" si="1243"/>
        <v>-2.5</v>
      </c>
    </row>
    <row r="58927" spans="71:71" x14ac:dyDescent="0.3">
      <c r="BS58927" s="24">
        <f t="shared" si="1243"/>
        <v>-2.5</v>
      </c>
    </row>
    <row r="58928" spans="71:71" x14ac:dyDescent="0.3">
      <c r="BS58928" s="24">
        <f t="shared" si="1243"/>
        <v>-2.5</v>
      </c>
    </row>
    <row r="58929" spans="71:71" x14ac:dyDescent="0.3">
      <c r="BS58929" s="24">
        <f t="shared" si="1243"/>
        <v>-2.5</v>
      </c>
    </row>
    <row r="58930" spans="71:71" x14ac:dyDescent="0.3">
      <c r="BS58930" s="24">
        <f t="shared" si="1243"/>
        <v>-2.5</v>
      </c>
    </row>
    <row r="58931" spans="71:71" x14ac:dyDescent="0.3">
      <c r="BS58931" s="24">
        <f t="shared" si="1243"/>
        <v>-2.5</v>
      </c>
    </row>
    <row r="58932" spans="71:71" x14ac:dyDescent="0.3">
      <c r="BS58932" s="24">
        <f t="shared" si="1243"/>
        <v>-2.5</v>
      </c>
    </row>
    <row r="58933" spans="71:71" x14ac:dyDescent="0.3">
      <c r="BS58933" s="24">
        <f t="shared" si="1243"/>
        <v>-2.5</v>
      </c>
    </row>
    <row r="58934" spans="71:71" x14ac:dyDescent="0.3">
      <c r="BS58934" s="24">
        <f t="shared" si="1243"/>
        <v>-2.5</v>
      </c>
    </row>
    <row r="58935" spans="71:71" x14ac:dyDescent="0.3">
      <c r="BS58935" s="24">
        <f t="shared" si="1243"/>
        <v>-2.5</v>
      </c>
    </row>
    <row r="58936" spans="71:71" x14ac:dyDescent="0.3">
      <c r="BS58936" s="24">
        <f t="shared" si="1243"/>
        <v>-2.5</v>
      </c>
    </row>
    <row r="58937" spans="71:71" x14ac:dyDescent="0.3">
      <c r="BS58937" s="24">
        <f t="shared" si="1243"/>
        <v>-2.5</v>
      </c>
    </row>
    <row r="58938" spans="71:71" x14ac:dyDescent="0.3">
      <c r="BS58938" s="24">
        <f t="shared" si="1243"/>
        <v>-2.5</v>
      </c>
    </row>
    <row r="58939" spans="71:71" x14ac:dyDescent="0.3">
      <c r="BS58939" s="24">
        <f t="shared" si="1243"/>
        <v>-2.5</v>
      </c>
    </row>
    <row r="58940" spans="71:71" x14ac:dyDescent="0.3">
      <c r="BS58940" s="24">
        <f t="shared" si="1243"/>
        <v>-2.5</v>
      </c>
    </row>
    <row r="58941" spans="71:71" x14ac:dyDescent="0.3">
      <c r="BS58941" s="24">
        <f t="shared" si="1243"/>
        <v>-2.5</v>
      </c>
    </row>
    <row r="58942" spans="71:71" x14ac:dyDescent="0.3">
      <c r="BS58942" s="24">
        <f t="shared" si="1243"/>
        <v>-2.5</v>
      </c>
    </row>
    <row r="58943" spans="71:71" x14ac:dyDescent="0.3">
      <c r="BS58943" s="24">
        <f t="shared" si="1243"/>
        <v>-2.5</v>
      </c>
    </row>
    <row r="58944" spans="71:71" x14ac:dyDescent="0.3">
      <c r="BS58944" s="24">
        <f t="shared" si="1243"/>
        <v>-2.5</v>
      </c>
    </row>
    <row r="58945" spans="71:71" x14ac:dyDescent="0.3">
      <c r="BS58945" s="24">
        <f t="shared" si="1243"/>
        <v>-2.5</v>
      </c>
    </row>
    <row r="58946" spans="71:71" x14ac:dyDescent="0.3">
      <c r="BS58946" s="24">
        <f t="shared" si="1243"/>
        <v>-2.5</v>
      </c>
    </row>
    <row r="58947" spans="71:71" x14ac:dyDescent="0.3">
      <c r="BS58947" s="24">
        <f t="shared" si="1243"/>
        <v>-2.5</v>
      </c>
    </row>
    <row r="58948" spans="71:71" x14ac:dyDescent="0.3">
      <c r="BS58948" s="24">
        <f t="shared" si="1243"/>
        <v>-2.5</v>
      </c>
    </row>
    <row r="58949" spans="71:71" x14ac:dyDescent="0.3">
      <c r="BS58949" s="24">
        <f t="shared" si="1243"/>
        <v>-2.5</v>
      </c>
    </row>
    <row r="58950" spans="71:71" x14ac:dyDescent="0.3">
      <c r="BS58950" s="24">
        <f t="shared" si="1243"/>
        <v>-2.5</v>
      </c>
    </row>
    <row r="58951" spans="71:71" x14ac:dyDescent="0.3">
      <c r="BS58951" s="24">
        <f t="shared" si="1243"/>
        <v>-2.5</v>
      </c>
    </row>
    <row r="58952" spans="71:71" x14ac:dyDescent="0.3">
      <c r="BS58952" s="24">
        <f t="shared" si="1243"/>
        <v>-2.5</v>
      </c>
    </row>
    <row r="58953" spans="71:71" x14ac:dyDescent="0.3">
      <c r="BS58953" s="24">
        <f t="shared" ref="BS58953:BS59016" si="1244">BR58953-2.5</f>
        <v>-2.5</v>
      </c>
    </row>
    <row r="58954" spans="71:71" x14ac:dyDescent="0.3">
      <c r="BS58954" s="24">
        <f t="shared" si="1244"/>
        <v>-2.5</v>
      </c>
    </row>
    <row r="58955" spans="71:71" x14ac:dyDescent="0.3">
      <c r="BS58955" s="24">
        <f t="shared" si="1244"/>
        <v>-2.5</v>
      </c>
    </row>
    <row r="58956" spans="71:71" x14ac:dyDescent="0.3">
      <c r="BS58956" s="24">
        <f t="shared" si="1244"/>
        <v>-2.5</v>
      </c>
    </row>
    <row r="58957" spans="71:71" x14ac:dyDescent="0.3">
      <c r="BS58957" s="24">
        <f t="shared" si="1244"/>
        <v>-2.5</v>
      </c>
    </row>
    <row r="58958" spans="71:71" x14ac:dyDescent="0.3">
      <c r="BS58958" s="24">
        <f t="shared" si="1244"/>
        <v>-2.5</v>
      </c>
    </row>
    <row r="58959" spans="71:71" x14ac:dyDescent="0.3">
      <c r="BS58959" s="24">
        <f t="shared" si="1244"/>
        <v>-2.5</v>
      </c>
    </row>
    <row r="58960" spans="71:71" x14ac:dyDescent="0.3">
      <c r="BS58960" s="24">
        <f t="shared" si="1244"/>
        <v>-2.5</v>
      </c>
    </row>
    <row r="58961" spans="71:71" x14ac:dyDescent="0.3">
      <c r="BS58961" s="24">
        <f t="shared" si="1244"/>
        <v>-2.5</v>
      </c>
    </row>
    <row r="58962" spans="71:71" x14ac:dyDescent="0.3">
      <c r="BS58962" s="24">
        <f t="shared" si="1244"/>
        <v>-2.5</v>
      </c>
    </row>
    <row r="58963" spans="71:71" x14ac:dyDescent="0.3">
      <c r="BS58963" s="24">
        <f t="shared" si="1244"/>
        <v>-2.5</v>
      </c>
    </row>
    <row r="58964" spans="71:71" x14ac:dyDescent="0.3">
      <c r="BS58964" s="24">
        <f t="shared" si="1244"/>
        <v>-2.5</v>
      </c>
    </row>
    <row r="58965" spans="71:71" x14ac:dyDescent="0.3">
      <c r="BS58965" s="24">
        <f t="shared" si="1244"/>
        <v>-2.5</v>
      </c>
    </row>
    <row r="58966" spans="71:71" x14ac:dyDescent="0.3">
      <c r="BS58966" s="24">
        <f t="shared" si="1244"/>
        <v>-2.5</v>
      </c>
    </row>
    <row r="58967" spans="71:71" x14ac:dyDescent="0.3">
      <c r="BS58967" s="24">
        <f t="shared" si="1244"/>
        <v>-2.5</v>
      </c>
    </row>
    <row r="58968" spans="71:71" x14ac:dyDescent="0.3">
      <c r="BS58968" s="24">
        <f t="shared" si="1244"/>
        <v>-2.5</v>
      </c>
    </row>
    <row r="58969" spans="71:71" x14ac:dyDescent="0.3">
      <c r="BS58969" s="24">
        <f t="shared" si="1244"/>
        <v>-2.5</v>
      </c>
    </row>
    <row r="58970" spans="71:71" x14ac:dyDescent="0.3">
      <c r="BS58970" s="24">
        <f t="shared" si="1244"/>
        <v>-2.5</v>
      </c>
    </row>
    <row r="58971" spans="71:71" x14ac:dyDescent="0.3">
      <c r="BS58971" s="24">
        <f t="shared" si="1244"/>
        <v>-2.5</v>
      </c>
    </row>
    <row r="58972" spans="71:71" x14ac:dyDescent="0.3">
      <c r="BS58972" s="24">
        <f t="shared" si="1244"/>
        <v>-2.5</v>
      </c>
    </row>
    <row r="58973" spans="71:71" x14ac:dyDescent="0.3">
      <c r="BS58973" s="24">
        <f t="shared" si="1244"/>
        <v>-2.5</v>
      </c>
    </row>
    <row r="58974" spans="71:71" x14ac:dyDescent="0.3">
      <c r="BS58974" s="24">
        <f t="shared" si="1244"/>
        <v>-2.5</v>
      </c>
    </row>
    <row r="58975" spans="71:71" x14ac:dyDescent="0.3">
      <c r="BS58975" s="24">
        <f t="shared" si="1244"/>
        <v>-2.5</v>
      </c>
    </row>
    <row r="58976" spans="71:71" x14ac:dyDescent="0.3">
      <c r="BS58976" s="24">
        <f t="shared" si="1244"/>
        <v>-2.5</v>
      </c>
    </row>
    <row r="58977" spans="71:71" x14ac:dyDescent="0.3">
      <c r="BS58977" s="24">
        <f t="shared" si="1244"/>
        <v>-2.5</v>
      </c>
    </row>
    <row r="58978" spans="71:71" x14ac:dyDescent="0.3">
      <c r="BS58978" s="24">
        <f t="shared" si="1244"/>
        <v>-2.5</v>
      </c>
    </row>
    <row r="58979" spans="71:71" x14ac:dyDescent="0.3">
      <c r="BS58979" s="24">
        <f t="shared" si="1244"/>
        <v>-2.5</v>
      </c>
    </row>
    <row r="58980" spans="71:71" x14ac:dyDescent="0.3">
      <c r="BS58980" s="24">
        <f t="shared" si="1244"/>
        <v>-2.5</v>
      </c>
    </row>
    <row r="58981" spans="71:71" x14ac:dyDescent="0.3">
      <c r="BS58981" s="24">
        <f t="shared" si="1244"/>
        <v>-2.5</v>
      </c>
    </row>
    <row r="58982" spans="71:71" x14ac:dyDescent="0.3">
      <c r="BS58982" s="24">
        <f t="shared" si="1244"/>
        <v>-2.5</v>
      </c>
    </row>
    <row r="58983" spans="71:71" x14ac:dyDescent="0.3">
      <c r="BS58983" s="24">
        <f t="shared" si="1244"/>
        <v>-2.5</v>
      </c>
    </row>
    <row r="58984" spans="71:71" x14ac:dyDescent="0.3">
      <c r="BS58984" s="24">
        <f t="shared" si="1244"/>
        <v>-2.5</v>
      </c>
    </row>
    <row r="58985" spans="71:71" x14ac:dyDescent="0.3">
      <c r="BS58985" s="24">
        <f t="shared" si="1244"/>
        <v>-2.5</v>
      </c>
    </row>
    <row r="58986" spans="71:71" x14ac:dyDescent="0.3">
      <c r="BS58986" s="24">
        <f t="shared" si="1244"/>
        <v>-2.5</v>
      </c>
    </row>
    <row r="58987" spans="71:71" x14ac:dyDescent="0.3">
      <c r="BS58987" s="24">
        <f t="shared" si="1244"/>
        <v>-2.5</v>
      </c>
    </row>
    <row r="58988" spans="71:71" x14ac:dyDescent="0.3">
      <c r="BS58988" s="24">
        <f t="shared" si="1244"/>
        <v>-2.5</v>
      </c>
    </row>
    <row r="58989" spans="71:71" x14ac:dyDescent="0.3">
      <c r="BS58989" s="24">
        <f t="shared" si="1244"/>
        <v>-2.5</v>
      </c>
    </row>
    <row r="58990" spans="71:71" x14ac:dyDescent="0.3">
      <c r="BS58990" s="24">
        <f t="shared" si="1244"/>
        <v>-2.5</v>
      </c>
    </row>
    <row r="58991" spans="71:71" x14ac:dyDescent="0.3">
      <c r="BS58991" s="24">
        <f t="shared" si="1244"/>
        <v>-2.5</v>
      </c>
    </row>
    <row r="58992" spans="71:71" x14ac:dyDescent="0.3">
      <c r="BS58992" s="24">
        <f t="shared" si="1244"/>
        <v>-2.5</v>
      </c>
    </row>
    <row r="58993" spans="71:71" x14ac:dyDescent="0.3">
      <c r="BS58993" s="24">
        <f t="shared" si="1244"/>
        <v>-2.5</v>
      </c>
    </row>
    <row r="58994" spans="71:71" x14ac:dyDescent="0.3">
      <c r="BS58994" s="24">
        <f t="shared" si="1244"/>
        <v>-2.5</v>
      </c>
    </row>
    <row r="58995" spans="71:71" x14ac:dyDescent="0.3">
      <c r="BS58995" s="24">
        <f t="shared" si="1244"/>
        <v>-2.5</v>
      </c>
    </row>
    <row r="58996" spans="71:71" x14ac:dyDescent="0.3">
      <c r="BS58996" s="24">
        <f t="shared" si="1244"/>
        <v>-2.5</v>
      </c>
    </row>
    <row r="58997" spans="71:71" x14ac:dyDescent="0.3">
      <c r="BS58997" s="24">
        <f t="shared" si="1244"/>
        <v>-2.5</v>
      </c>
    </row>
    <row r="58998" spans="71:71" x14ac:dyDescent="0.3">
      <c r="BS58998" s="24">
        <f t="shared" si="1244"/>
        <v>-2.5</v>
      </c>
    </row>
    <row r="58999" spans="71:71" x14ac:dyDescent="0.3">
      <c r="BS58999" s="24">
        <f t="shared" si="1244"/>
        <v>-2.5</v>
      </c>
    </row>
    <row r="59000" spans="71:71" x14ac:dyDescent="0.3">
      <c r="BS59000" s="24">
        <f t="shared" si="1244"/>
        <v>-2.5</v>
      </c>
    </row>
    <row r="59001" spans="71:71" x14ac:dyDescent="0.3">
      <c r="BS59001" s="24">
        <f t="shared" si="1244"/>
        <v>-2.5</v>
      </c>
    </row>
    <row r="59002" spans="71:71" x14ac:dyDescent="0.3">
      <c r="BS59002" s="24">
        <f t="shared" si="1244"/>
        <v>-2.5</v>
      </c>
    </row>
    <row r="59003" spans="71:71" x14ac:dyDescent="0.3">
      <c r="BS59003" s="24">
        <f t="shared" si="1244"/>
        <v>-2.5</v>
      </c>
    </row>
    <row r="59004" spans="71:71" x14ac:dyDescent="0.3">
      <c r="BS59004" s="24">
        <f t="shared" si="1244"/>
        <v>-2.5</v>
      </c>
    </row>
    <row r="59005" spans="71:71" x14ac:dyDescent="0.3">
      <c r="BS59005" s="24">
        <f t="shared" si="1244"/>
        <v>-2.5</v>
      </c>
    </row>
    <row r="59006" spans="71:71" x14ac:dyDescent="0.3">
      <c r="BS59006" s="24">
        <f t="shared" si="1244"/>
        <v>-2.5</v>
      </c>
    </row>
    <row r="59007" spans="71:71" x14ac:dyDescent="0.3">
      <c r="BS59007" s="24">
        <f t="shared" si="1244"/>
        <v>-2.5</v>
      </c>
    </row>
    <row r="59008" spans="71:71" x14ac:dyDescent="0.3">
      <c r="BS59008" s="24">
        <f t="shared" si="1244"/>
        <v>-2.5</v>
      </c>
    </row>
    <row r="59009" spans="71:71" x14ac:dyDescent="0.3">
      <c r="BS59009" s="24">
        <f t="shared" si="1244"/>
        <v>-2.5</v>
      </c>
    </row>
    <row r="59010" spans="71:71" x14ac:dyDescent="0.3">
      <c r="BS59010" s="24">
        <f t="shared" si="1244"/>
        <v>-2.5</v>
      </c>
    </row>
    <row r="59011" spans="71:71" x14ac:dyDescent="0.3">
      <c r="BS59011" s="24">
        <f t="shared" si="1244"/>
        <v>-2.5</v>
      </c>
    </row>
    <row r="59012" spans="71:71" x14ac:dyDescent="0.3">
      <c r="BS59012" s="24">
        <f t="shared" si="1244"/>
        <v>-2.5</v>
      </c>
    </row>
    <row r="59013" spans="71:71" x14ac:dyDescent="0.3">
      <c r="BS59013" s="24">
        <f t="shared" si="1244"/>
        <v>-2.5</v>
      </c>
    </row>
    <row r="59014" spans="71:71" x14ac:dyDescent="0.3">
      <c r="BS59014" s="24">
        <f t="shared" si="1244"/>
        <v>-2.5</v>
      </c>
    </row>
    <row r="59015" spans="71:71" x14ac:dyDescent="0.3">
      <c r="BS59015" s="24">
        <f t="shared" si="1244"/>
        <v>-2.5</v>
      </c>
    </row>
    <row r="59016" spans="71:71" x14ac:dyDescent="0.3">
      <c r="BS59016" s="24">
        <f t="shared" si="1244"/>
        <v>-2.5</v>
      </c>
    </row>
    <row r="59017" spans="71:71" x14ac:dyDescent="0.3">
      <c r="BS59017" s="24">
        <f t="shared" ref="BS59017:BS59080" si="1245">BR59017-2.5</f>
        <v>-2.5</v>
      </c>
    </row>
    <row r="59018" spans="71:71" x14ac:dyDescent="0.3">
      <c r="BS59018" s="24">
        <f t="shared" si="1245"/>
        <v>-2.5</v>
      </c>
    </row>
    <row r="59019" spans="71:71" x14ac:dyDescent="0.3">
      <c r="BS59019" s="24">
        <f t="shared" si="1245"/>
        <v>-2.5</v>
      </c>
    </row>
    <row r="59020" spans="71:71" x14ac:dyDescent="0.3">
      <c r="BS59020" s="24">
        <f t="shared" si="1245"/>
        <v>-2.5</v>
      </c>
    </row>
    <row r="59021" spans="71:71" x14ac:dyDescent="0.3">
      <c r="BS59021" s="24">
        <f t="shared" si="1245"/>
        <v>-2.5</v>
      </c>
    </row>
    <row r="59022" spans="71:71" x14ac:dyDescent="0.3">
      <c r="BS59022" s="24">
        <f t="shared" si="1245"/>
        <v>-2.5</v>
      </c>
    </row>
    <row r="59023" spans="71:71" x14ac:dyDescent="0.3">
      <c r="BS59023" s="24">
        <f t="shared" si="1245"/>
        <v>-2.5</v>
      </c>
    </row>
    <row r="59024" spans="71:71" x14ac:dyDescent="0.3">
      <c r="BS59024" s="24">
        <f t="shared" si="1245"/>
        <v>-2.5</v>
      </c>
    </row>
    <row r="59025" spans="71:71" x14ac:dyDescent="0.3">
      <c r="BS59025" s="24">
        <f t="shared" si="1245"/>
        <v>-2.5</v>
      </c>
    </row>
    <row r="59026" spans="71:71" x14ac:dyDescent="0.3">
      <c r="BS59026" s="24">
        <f t="shared" si="1245"/>
        <v>-2.5</v>
      </c>
    </row>
    <row r="59027" spans="71:71" x14ac:dyDescent="0.3">
      <c r="BS59027" s="24">
        <f t="shared" si="1245"/>
        <v>-2.5</v>
      </c>
    </row>
    <row r="59028" spans="71:71" x14ac:dyDescent="0.3">
      <c r="BS59028" s="24">
        <f t="shared" si="1245"/>
        <v>-2.5</v>
      </c>
    </row>
    <row r="59029" spans="71:71" x14ac:dyDescent="0.3">
      <c r="BS59029" s="24">
        <f t="shared" si="1245"/>
        <v>-2.5</v>
      </c>
    </row>
    <row r="59030" spans="71:71" x14ac:dyDescent="0.3">
      <c r="BS59030" s="24">
        <f t="shared" si="1245"/>
        <v>-2.5</v>
      </c>
    </row>
    <row r="59031" spans="71:71" x14ac:dyDescent="0.3">
      <c r="BS59031" s="24">
        <f t="shared" si="1245"/>
        <v>-2.5</v>
      </c>
    </row>
    <row r="59032" spans="71:71" x14ac:dyDescent="0.3">
      <c r="BS59032" s="24">
        <f t="shared" si="1245"/>
        <v>-2.5</v>
      </c>
    </row>
    <row r="59033" spans="71:71" x14ac:dyDescent="0.3">
      <c r="BS59033" s="24">
        <f t="shared" si="1245"/>
        <v>-2.5</v>
      </c>
    </row>
    <row r="59034" spans="71:71" x14ac:dyDescent="0.3">
      <c r="BS59034" s="24">
        <f t="shared" si="1245"/>
        <v>-2.5</v>
      </c>
    </row>
    <row r="59035" spans="71:71" x14ac:dyDescent="0.3">
      <c r="BS59035" s="24">
        <f t="shared" si="1245"/>
        <v>-2.5</v>
      </c>
    </row>
    <row r="59036" spans="71:71" x14ac:dyDescent="0.3">
      <c r="BS59036" s="24">
        <f t="shared" si="1245"/>
        <v>-2.5</v>
      </c>
    </row>
    <row r="59037" spans="71:71" x14ac:dyDescent="0.3">
      <c r="BS59037" s="24">
        <f t="shared" si="1245"/>
        <v>-2.5</v>
      </c>
    </row>
    <row r="59038" spans="71:71" x14ac:dyDescent="0.3">
      <c r="BS59038" s="24">
        <f t="shared" si="1245"/>
        <v>-2.5</v>
      </c>
    </row>
    <row r="59039" spans="71:71" x14ac:dyDescent="0.3">
      <c r="BS59039" s="24">
        <f t="shared" si="1245"/>
        <v>-2.5</v>
      </c>
    </row>
    <row r="59040" spans="71:71" x14ac:dyDescent="0.3">
      <c r="BS59040" s="24">
        <f t="shared" si="1245"/>
        <v>-2.5</v>
      </c>
    </row>
    <row r="59041" spans="71:71" x14ac:dyDescent="0.3">
      <c r="BS59041" s="24">
        <f t="shared" si="1245"/>
        <v>-2.5</v>
      </c>
    </row>
    <row r="59042" spans="71:71" x14ac:dyDescent="0.3">
      <c r="BS59042" s="24">
        <f t="shared" si="1245"/>
        <v>-2.5</v>
      </c>
    </row>
    <row r="59043" spans="71:71" x14ac:dyDescent="0.3">
      <c r="BS59043" s="24">
        <f t="shared" si="1245"/>
        <v>-2.5</v>
      </c>
    </row>
    <row r="59044" spans="71:71" x14ac:dyDescent="0.3">
      <c r="BS59044" s="24">
        <f t="shared" si="1245"/>
        <v>-2.5</v>
      </c>
    </row>
    <row r="59045" spans="71:71" x14ac:dyDescent="0.3">
      <c r="BS59045" s="24">
        <f t="shared" si="1245"/>
        <v>-2.5</v>
      </c>
    </row>
    <row r="59046" spans="71:71" x14ac:dyDescent="0.3">
      <c r="BS59046" s="24">
        <f t="shared" si="1245"/>
        <v>-2.5</v>
      </c>
    </row>
    <row r="59047" spans="71:71" x14ac:dyDescent="0.3">
      <c r="BS59047" s="24">
        <f t="shared" si="1245"/>
        <v>-2.5</v>
      </c>
    </row>
    <row r="59048" spans="71:71" x14ac:dyDescent="0.3">
      <c r="BS59048" s="24">
        <f t="shared" si="1245"/>
        <v>-2.5</v>
      </c>
    </row>
    <row r="59049" spans="71:71" x14ac:dyDescent="0.3">
      <c r="BS59049" s="24">
        <f t="shared" si="1245"/>
        <v>-2.5</v>
      </c>
    </row>
    <row r="59050" spans="71:71" x14ac:dyDescent="0.3">
      <c r="BS59050" s="24">
        <f t="shared" si="1245"/>
        <v>-2.5</v>
      </c>
    </row>
    <row r="59051" spans="71:71" x14ac:dyDescent="0.3">
      <c r="BS59051" s="24">
        <f t="shared" si="1245"/>
        <v>-2.5</v>
      </c>
    </row>
    <row r="59052" spans="71:71" x14ac:dyDescent="0.3">
      <c r="BS59052" s="24">
        <f t="shared" si="1245"/>
        <v>-2.5</v>
      </c>
    </row>
    <row r="59053" spans="71:71" x14ac:dyDescent="0.3">
      <c r="BS59053" s="24">
        <f t="shared" si="1245"/>
        <v>-2.5</v>
      </c>
    </row>
    <row r="59054" spans="71:71" x14ac:dyDescent="0.3">
      <c r="BS59054" s="24">
        <f t="shared" si="1245"/>
        <v>-2.5</v>
      </c>
    </row>
    <row r="59055" spans="71:71" x14ac:dyDescent="0.3">
      <c r="BS59055" s="24">
        <f t="shared" si="1245"/>
        <v>-2.5</v>
      </c>
    </row>
    <row r="59056" spans="71:71" x14ac:dyDescent="0.3">
      <c r="BS59056" s="24">
        <f t="shared" si="1245"/>
        <v>-2.5</v>
      </c>
    </row>
    <row r="59057" spans="71:71" x14ac:dyDescent="0.3">
      <c r="BS59057" s="24">
        <f t="shared" si="1245"/>
        <v>-2.5</v>
      </c>
    </row>
    <row r="59058" spans="71:71" x14ac:dyDescent="0.3">
      <c r="BS59058" s="24">
        <f t="shared" si="1245"/>
        <v>-2.5</v>
      </c>
    </row>
    <row r="59059" spans="71:71" x14ac:dyDescent="0.3">
      <c r="BS59059" s="24">
        <f t="shared" si="1245"/>
        <v>-2.5</v>
      </c>
    </row>
    <row r="59060" spans="71:71" x14ac:dyDescent="0.3">
      <c r="BS59060" s="24">
        <f t="shared" si="1245"/>
        <v>-2.5</v>
      </c>
    </row>
    <row r="59061" spans="71:71" x14ac:dyDescent="0.3">
      <c r="BS59061" s="24">
        <f t="shared" si="1245"/>
        <v>-2.5</v>
      </c>
    </row>
    <row r="59062" spans="71:71" x14ac:dyDescent="0.3">
      <c r="BS59062" s="24">
        <f t="shared" si="1245"/>
        <v>-2.5</v>
      </c>
    </row>
    <row r="59063" spans="71:71" x14ac:dyDescent="0.3">
      <c r="BS59063" s="24">
        <f t="shared" si="1245"/>
        <v>-2.5</v>
      </c>
    </row>
    <row r="59064" spans="71:71" x14ac:dyDescent="0.3">
      <c r="BS59064" s="24">
        <f t="shared" si="1245"/>
        <v>-2.5</v>
      </c>
    </row>
    <row r="59065" spans="71:71" x14ac:dyDescent="0.3">
      <c r="BS59065" s="24">
        <f t="shared" si="1245"/>
        <v>-2.5</v>
      </c>
    </row>
    <row r="59066" spans="71:71" x14ac:dyDescent="0.3">
      <c r="BS59066" s="24">
        <f t="shared" si="1245"/>
        <v>-2.5</v>
      </c>
    </row>
    <row r="59067" spans="71:71" x14ac:dyDescent="0.3">
      <c r="BS59067" s="24">
        <f t="shared" si="1245"/>
        <v>-2.5</v>
      </c>
    </row>
    <row r="59068" spans="71:71" x14ac:dyDescent="0.3">
      <c r="BS59068" s="24">
        <f t="shared" si="1245"/>
        <v>-2.5</v>
      </c>
    </row>
    <row r="59069" spans="71:71" x14ac:dyDescent="0.3">
      <c r="BS59069" s="24">
        <f t="shared" si="1245"/>
        <v>-2.5</v>
      </c>
    </row>
    <row r="59070" spans="71:71" x14ac:dyDescent="0.3">
      <c r="BS59070" s="24">
        <f t="shared" si="1245"/>
        <v>-2.5</v>
      </c>
    </row>
    <row r="59071" spans="71:71" x14ac:dyDescent="0.3">
      <c r="BS59071" s="24">
        <f t="shared" si="1245"/>
        <v>-2.5</v>
      </c>
    </row>
    <row r="59072" spans="71:71" x14ac:dyDescent="0.3">
      <c r="BS59072" s="24">
        <f t="shared" si="1245"/>
        <v>-2.5</v>
      </c>
    </row>
    <row r="59073" spans="71:71" x14ac:dyDescent="0.3">
      <c r="BS59073" s="24">
        <f t="shared" si="1245"/>
        <v>-2.5</v>
      </c>
    </row>
    <row r="59074" spans="71:71" x14ac:dyDescent="0.3">
      <c r="BS59074" s="24">
        <f t="shared" si="1245"/>
        <v>-2.5</v>
      </c>
    </row>
    <row r="59075" spans="71:71" x14ac:dyDescent="0.3">
      <c r="BS59075" s="24">
        <f t="shared" si="1245"/>
        <v>-2.5</v>
      </c>
    </row>
    <row r="59076" spans="71:71" x14ac:dyDescent="0.3">
      <c r="BS59076" s="24">
        <f t="shared" si="1245"/>
        <v>-2.5</v>
      </c>
    </row>
    <row r="59077" spans="71:71" x14ac:dyDescent="0.3">
      <c r="BS59077" s="24">
        <f t="shared" si="1245"/>
        <v>-2.5</v>
      </c>
    </row>
    <row r="59078" spans="71:71" x14ac:dyDescent="0.3">
      <c r="BS59078" s="24">
        <f t="shared" si="1245"/>
        <v>-2.5</v>
      </c>
    </row>
    <row r="59079" spans="71:71" x14ac:dyDescent="0.3">
      <c r="BS59079" s="24">
        <f t="shared" si="1245"/>
        <v>-2.5</v>
      </c>
    </row>
    <row r="59080" spans="71:71" x14ac:dyDescent="0.3">
      <c r="BS59080" s="24">
        <f t="shared" si="1245"/>
        <v>-2.5</v>
      </c>
    </row>
    <row r="59081" spans="71:71" x14ac:dyDescent="0.3">
      <c r="BS59081" s="24">
        <f t="shared" ref="BS59081:BS59144" si="1246">BR59081-2.5</f>
        <v>-2.5</v>
      </c>
    </row>
    <row r="59082" spans="71:71" x14ac:dyDescent="0.3">
      <c r="BS59082" s="24">
        <f t="shared" si="1246"/>
        <v>-2.5</v>
      </c>
    </row>
    <row r="59083" spans="71:71" x14ac:dyDescent="0.3">
      <c r="BS59083" s="24">
        <f t="shared" si="1246"/>
        <v>-2.5</v>
      </c>
    </row>
    <row r="59084" spans="71:71" x14ac:dyDescent="0.3">
      <c r="BS59084" s="24">
        <f t="shared" si="1246"/>
        <v>-2.5</v>
      </c>
    </row>
    <row r="59085" spans="71:71" x14ac:dyDescent="0.3">
      <c r="BS59085" s="24">
        <f t="shared" si="1246"/>
        <v>-2.5</v>
      </c>
    </row>
    <row r="59086" spans="71:71" x14ac:dyDescent="0.3">
      <c r="BS59086" s="24">
        <f t="shared" si="1246"/>
        <v>-2.5</v>
      </c>
    </row>
    <row r="59087" spans="71:71" x14ac:dyDescent="0.3">
      <c r="BS59087" s="24">
        <f t="shared" si="1246"/>
        <v>-2.5</v>
      </c>
    </row>
    <row r="59088" spans="71:71" x14ac:dyDescent="0.3">
      <c r="BS59088" s="24">
        <f t="shared" si="1246"/>
        <v>-2.5</v>
      </c>
    </row>
    <row r="59089" spans="71:71" x14ac:dyDescent="0.3">
      <c r="BS59089" s="24">
        <f t="shared" si="1246"/>
        <v>-2.5</v>
      </c>
    </row>
    <row r="59090" spans="71:71" x14ac:dyDescent="0.3">
      <c r="BS59090" s="24">
        <f t="shared" si="1246"/>
        <v>-2.5</v>
      </c>
    </row>
    <row r="59091" spans="71:71" x14ac:dyDescent="0.3">
      <c r="BS59091" s="24">
        <f t="shared" si="1246"/>
        <v>-2.5</v>
      </c>
    </row>
    <row r="59092" spans="71:71" x14ac:dyDescent="0.3">
      <c r="BS59092" s="24">
        <f t="shared" si="1246"/>
        <v>-2.5</v>
      </c>
    </row>
    <row r="59093" spans="71:71" x14ac:dyDescent="0.3">
      <c r="BS59093" s="24">
        <f t="shared" si="1246"/>
        <v>-2.5</v>
      </c>
    </row>
    <row r="59094" spans="71:71" x14ac:dyDescent="0.3">
      <c r="BS59094" s="24">
        <f t="shared" si="1246"/>
        <v>-2.5</v>
      </c>
    </row>
    <row r="59095" spans="71:71" x14ac:dyDescent="0.3">
      <c r="BS59095" s="24">
        <f t="shared" si="1246"/>
        <v>-2.5</v>
      </c>
    </row>
    <row r="59096" spans="71:71" x14ac:dyDescent="0.3">
      <c r="BS59096" s="24">
        <f t="shared" si="1246"/>
        <v>-2.5</v>
      </c>
    </row>
    <row r="59097" spans="71:71" x14ac:dyDescent="0.3">
      <c r="BS59097" s="24">
        <f t="shared" si="1246"/>
        <v>-2.5</v>
      </c>
    </row>
    <row r="59098" spans="71:71" x14ac:dyDescent="0.3">
      <c r="BS59098" s="24">
        <f t="shared" si="1246"/>
        <v>-2.5</v>
      </c>
    </row>
    <row r="59099" spans="71:71" x14ac:dyDescent="0.3">
      <c r="BS59099" s="24">
        <f t="shared" si="1246"/>
        <v>-2.5</v>
      </c>
    </row>
    <row r="59100" spans="71:71" x14ac:dyDescent="0.3">
      <c r="BS59100" s="24">
        <f t="shared" si="1246"/>
        <v>-2.5</v>
      </c>
    </row>
    <row r="59101" spans="71:71" x14ac:dyDescent="0.3">
      <c r="BS59101" s="24">
        <f t="shared" si="1246"/>
        <v>-2.5</v>
      </c>
    </row>
    <row r="59102" spans="71:71" x14ac:dyDescent="0.3">
      <c r="BS59102" s="24">
        <f t="shared" si="1246"/>
        <v>-2.5</v>
      </c>
    </row>
    <row r="59103" spans="71:71" x14ac:dyDescent="0.3">
      <c r="BS59103" s="24">
        <f t="shared" si="1246"/>
        <v>-2.5</v>
      </c>
    </row>
    <row r="59104" spans="71:71" x14ac:dyDescent="0.3">
      <c r="BS59104" s="24">
        <f t="shared" si="1246"/>
        <v>-2.5</v>
      </c>
    </row>
    <row r="59105" spans="71:71" x14ac:dyDescent="0.3">
      <c r="BS59105" s="24">
        <f t="shared" si="1246"/>
        <v>-2.5</v>
      </c>
    </row>
    <row r="59106" spans="71:71" x14ac:dyDescent="0.3">
      <c r="BS59106" s="24">
        <f t="shared" si="1246"/>
        <v>-2.5</v>
      </c>
    </row>
    <row r="59107" spans="71:71" x14ac:dyDescent="0.3">
      <c r="BS59107" s="24">
        <f t="shared" si="1246"/>
        <v>-2.5</v>
      </c>
    </row>
    <row r="59108" spans="71:71" x14ac:dyDescent="0.3">
      <c r="BS59108" s="24">
        <f t="shared" si="1246"/>
        <v>-2.5</v>
      </c>
    </row>
    <row r="59109" spans="71:71" x14ac:dyDescent="0.3">
      <c r="BS59109" s="24">
        <f t="shared" si="1246"/>
        <v>-2.5</v>
      </c>
    </row>
    <row r="59110" spans="71:71" x14ac:dyDescent="0.3">
      <c r="BS59110" s="24">
        <f t="shared" si="1246"/>
        <v>-2.5</v>
      </c>
    </row>
    <row r="59111" spans="71:71" x14ac:dyDescent="0.3">
      <c r="BS59111" s="24">
        <f t="shared" si="1246"/>
        <v>-2.5</v>
      </c>
    </row>
    <row r="59112" spans="71:71" x14ac:dyDescent="0.3">
      <c r="BS59112" s="24">
        <f t="shared" si="1246"/>
        <v>-2.5</v>
      </c>
    </row>
    <row r="59113" spans="71:71" x14ac:dyDescent="0.3">
      <c r="BS59113" s="24">
        <f t="shared" si="1246"/>
        <v>-2.5</v>
      </c>
    </row>
    <row r="59114" spans="71:71" x14ac:dyDescent="0.3">
      <c r="BS59114" s="24">
        <f t="shared" si="1246"/>
        <v>-2.5</v>
      </c>
    </row>
    <row r="59115" spans="71:71" x14ac:dyDescent="0.3">
      <c r="BS59115" s="24">
        <f t="shared" si="1246"/>
        <v>-2.5</v>
      </c>
    </row>
    <row r="59116" spans="71:71" x14ac:dyDescent="0.3">
      <c r="BS59116" s="24">
        <f t="shared" si="1246"/>
        <v>-2.5</v>
      </c>
    </row>
    <row r="59117" spans="71:71" x14ac:dyDescent="0.3">
      <c r="BS59117" s="24">
        <f t="shared" si="1246"/>
        <v>-2.5</v>
      </c>
    </row>
    <row r="59118" spans="71:71" x14ac:dyDescent="0.3">
      <c r="BS59118" s="24">
        <f t="shared" si="1246"/>
        <v>-2.5</v>
      </c>
    </row>
    <row r="59119" spans="71:71" x14ac:dyDescent="0.3">
      <c r="BS59119" s="24">
        <f t="shared" si="1246"/>
        <v>-2.5</v>
      </c>
    </row>
    <row r="59120" spans="71:71" x14ac:dyDescent="0.3">
      <c r="BS59120" s="24">
        <f t="shared" si="1246"/>
        <v>-2.5</v>
      </c>
    </row>
    <row r="59121" spans="71:71" x14ac:dyDescent="0.3">
      <c r="BS59121" s="24">
        <f t="shared" si="1246"/>
        <v>-2.5</v>
      </c>
    </row>
    <row r="59122" spans="71:71" x14ac:dyDescent="0.3">
      <c r="BS59122" s="24">
        <f t="shared" si="1246"/>
        <v>-2.5</v>
      </c>
    </row>
    <row r="59123" spans="71:71" x14ac:dyDescent="0.3">
      <c r="BS59123" s="24">
        <f t="shared" si="1246"/>
        <v>-2.5</v>
      </c>
    </row>
    <row r="59124" spans="71:71" x14ac:dyDescent="0.3">
      <c r="BS59124" s="24">
        <f t="shared" si="1246"/>
        <v>-2.5</v>
      </c>
    </row>
    <row r="59125" spans="71:71" x14ac:dyDescent="0.3">
      <c r="BS59125" s="24">
        <f t="shared" si="1246"/>
        <v>-2.5</v>
      </c>
    </row>
    <row r="59126" spans="71:71" x14ac:dyDescent="0.3">
      <c r="BS59126" s="24">
        <f t="shared" si="1246"/>
        <v>-2.5</v>
      </c>
    </row>
    <row r="59127" spans="71:71" x14ac:dyDescent="0.3">
      <c r="BS59127" s="24">
        <f t="shared" si="1246"/>
        <v>-2.5</v>
      </c>
    </row>
    <row r="59128" spans="71:71" x14ac:dyDescent="0.3">
      <c r="BS59128" s="24">
        <f t="shared" si="1246"/>
        <v>-2.5</v>
      </c>
    </row>
    <row r="59129" spans="71:71" x14ac:dyDescent="0.3">
      <c r="BS59129" s="24">
        <f t="shared" si="1246"/>
        <v>-2.5</v>
      </c>
    </row>
    <row r="59130" spans="71:71" x14ac:dyDescent="0.3">
      <c r="BS59130" s="24">
        <f t="shared" si="1246"/>
        <v>-2.5</v>
      </c>
    </row>
    <row r="59131" spans="71:71" x14ac:dyDescent="0.3">
      <c r="BS59131" s="24">
        <f t="shared" si="1246"/>
        <v>-2.5</v>
      </c>
    </row>
    <row r="59132" spans="71:71" x14ac:dyDescent="0.3">
      <c r="BS59132" s="24">
        <f t="shared" si="1246"/>
        <v>-2.5</v>
      </c>
    </row>
    <row r="59133" spans="71:71" x14ac:dyDescent="0.3">
      <c r="BS59133" s="24">
        <f t="shared" si="1246"/>
        <v>-2.5</v>
      </c>
    </row>
    <row r="59134" spans="71:71" x14ac:dyDescent="0.3">
      <c r="BS59134" s="24">
        <f t="shared" si="1246"/>
        <v>-2.5</v>
      </c>
    </row>
    <row r="59135" spans="71:71" x14ac:dyDescent="0.3">
      <c r="BS59135" s="24">
        <f t="shared" si="1246"/>
        <v>-2.5</v>
      </c>
    </row>
    <row r="59136" spans="71:71" x14ac:dyDescent="0.3">
      <c r="BS59136" s="24">
        <f t="shared" si="1246"/>
        <v>-2.5</v>
      </c>
    </row>
    <row r="59137" spans="71:71" x14ac:dyDescent="0.3">
      <c r="BS59137" s="24">
        <f t="shared" si="1246"/>
        <v>-2.5</v>
      </c>
    </row>
    <row r="59138" spans="71:71" x14ac:dyDescent="0.3">
      <c r="BS59138" s="24">
        <f t="shared" si="1246"/>
        <v>-2.5</v>
      </c>
    </row>
    <row r="59139" spans="71:71" x14ac:dyDescent="0.3">
      <c r="BS59139" s="24">
        <f t="shared" si="1246"/>
        <v>-2.5</v>
      </c>
    </row>
    <row r="59140" spans="71:71" x14ac:dyDescent="0.3">
      <c r="BS59140" s="24">
        <f t="shared" si="1246"/>
        <v>-2.5</v>
      </c>
    </row>
    <row r="59141" spans="71:71" x14ac:dyDescent="0.3">
      <c r="BS59141" s="24">
        <f t="shared" si="1246"/>
        <v>-2.5</v>
      </c>
    </row>
    <row r="59142" spans="71:71" x14ac:dyDescent="0.3">
      <c r="BS59142" s="24">
        <f t="shared" si="1246"/>
        <v>-2.5</v>
      </c>
    </row>
    <row r="59143" spans="71:71" x14ac:dyDescent="0.3">
      <c r="BS59143" s="24">
        <f t="shared" si="1246"/>
        <v>-2.5</v>
      </c>
    </row>
    <row r="59144" spans="71:71" x14ac:dyDescent="0.3">
      <c r="BS59144" s="24">
        <f t="shared" si="1246"/>
        <v>-2.5</v>
      </c>
    </row>
    <row r="59145" spans="71:71" x14ac:dyDescent="0.3">
      <c r="BS59145" s="24">
        <f t="shared" ref="BS59145:BS59208" si="1247">BR59145-2.5</f>
        <v>-2.5</v>
      </c>
    </row>
    <row r="59146" spans="71:71" x14ac:dyDescent="0.3">
      <c r="BS59146" s="24">
        <f t="shared" si="1247"/>
        <v>-2.5</v>
      </c>
    </row>
    <row r="59147" spans="71:71" x14ac:dyDescent="0.3">
      <c r="BS59147" s="24">
        <f t="shared" si="1247"/>
        <v>-2.5</v>
      </c>
    </row>
    <row r="59148" spans="71:71" x14ac:dyDescent="0.3">
      <c r="BS59148" s="24">
        <f t="shared" si="1247"/>
        <v>-2.5</v>
      </c>
    </row>
    <row r="59149" spans="71:71" x14ac:dyDescent="0.3">
      <c r="BS59149" s="24">
        <f t="shared" si="1247"/>
        <v>-2.5</v>
      </c>
    </row>
    <row r="59150" spans="71:71" x14ac:dyDescent="0.3">
      <c r="BS59150" s="24">
        <f t="shared" si="1247"/>
        <v>-2.5</v>
      </c>
    </row>
    <row r="59151" spans="71:71" x14ac:dyDescent="0.3">
      <c r="BS59151" s="24">
        <f t="shared" si="1247"/>
        <v>-2.5</v>
      </c>
    </row>
    <row r="59152" spans="71:71" x14ac:dyDescent="0.3">
      <c r="BS59152" s="24">
        <f t="shared" si="1247"/>
        <v>-2.5</v>
      </c>
    </row>
    <row r="59153" spans="71:71" x14ac:dyDescent="0.3">
      <c r="BS59153" s="24">
        <f t="shared" si="1247"/>
        <v>-2.5</v>
      </c>
    </row>
    <row r="59154" spans="71:71" x14ac:dyDescent="0.3">
      <c r="BS59154" s="24">
        <f t="shared" si="1247"/>
        <v>-2.5</v>
      </c>
    </row>
    <row r="59155" spans="71:71" x14ac:dyDescent="0.3">
      <c r="BS59155" s="24">
        <f t="shared" si="1247"/>
        <v>-2.5</v>
      </c>
    </row>
    <row r="59156" spans="71:71" x14ac:dyDescent="0.3">
      <c r="BS59156" s="24">
        <f t="shared" si="1247"/>
        <v>-2.5</v>
      </c>
    </row>
    <row r="59157" spans="71:71" x14ac:dyDescent="0.3">
      <c r="BS59157" s="24">
        <f t="shared" si="1247"/>
        <v>-2.5</v>
      </c>
    </row>
    <row r="59158" spans="71:71" x14ac:dyDescent="0.3">
      <c r="BS59158" s="24">
        <f t="shared" si="1247"/>
        <v>-2.5</v>
      </c>
    </row>
    <row r="59159" spans="71:71" x14ac:dyDescent="0.3">
      <c r="BS59159" s="24">
        <f t="shared" si="1247"/>
        <v>-2.5</v>
      </c>
    </row>
    <row r="59160" spans="71:71" x14ac:dyDescent="0.3">
      <c r="BS59160" s="24">
        <f t="shared" si="1247"/>
        <v>-2.5</v>
      </c>
    </row>
    <row r="59161" spans="71:71" x14ac:dyDescent="0.3">
      <c r="BS59161" s="24">
        <f t="shared" si="1247"/>
        <v>-2.5</v>
      </c>
    </row>
    <row r="59162" spans="71:71" x14ac:dyDescent="0.3">
      <c r="BS59162" s="24">
        <f t="shared" si="1247"/>
        <v>-2.5</v>
      </c>
    </row>
    <row r="59163" spans="71:71" x14ac:dyDescent="0.3">
      <c r="BS59163" s="24">
        <f t="shared" si="1247"/>
        <v>-2.5</v>
      </c>
    </row>
    <row r="59164" spans="71:71" x14ac:dyDescent="0.3">
      <c r="BS59164" s="24">
        <f t="shared" si="1247"/>
        <v>-2.5</v>
      </c>
    </row>
    <row r="59165" spans="71:71" x14ac:dyDescent="0.3">
      <c r="BS59165" s="24">
        <f t="shared" si="1247"/>
        <v>-2.5</v>
      </c>
    </row>
    <row r="59166" spans="71:71" x14ac:dyDescent="0.3">
      <c r="BS59166" s="24">
        <f t="shared" si="1247"/>
        <v>-2.5</v>
      </c>
    </row>
    <row r="59167" spans="71:71" x14ac:dyDescent="0.3">
      <c r="BS59167" s="24">
        <f t="shared" si="1247"/>
        <v>-2.5</v>
      </c>
    </row>
    <row r="59168" spans="71:71" x14ac:dyDescent="0.3">
      <c r="BS59168" s="24">
        <f t="shared" si="1247"/>
        <v>-2.5</v>
      </c>
    </row>
    <row r="59169" spans="71:71" x14ac:dyDescent="0.3">
      <c r="BS59169" s="24">
        <f t="shared" si="1247"/>
        <v>-2.5</v>
      </c>
    </row>
    <row r="59170" spans="71:71" x14ac:dyDescent="0.3">
      <c r="BS59170" s="24">
        <f t="shared" si="1247"/>
        <v>-2.5</v>
      </c>
    </row>
    <row r="59171" spans="71:71" x14ac:dyDescent="0.3">
      <c r="BS59171" s="24">
        <f t="shared" si="1247"/>
        <v>-2.5</v>
      </c>
    </row>
    <row r="59172" spans="71:71" x14ac:dyDescent="0.3">
      <c r="BS59172" s="24">
        <f t="shared" si="1247"/>
        <v>-2.5</v>
      </c>
    </row>
    <row r="59173" spans="71:71" x14ac:dyDescent="0.3">
      <c r="BS59173" s="24">
        <f t="shared" si="1247"/>
        <v>-2.5</v>
      </c>
    </row>
    <row r="59174" spans="71:71" x14ac:dyDescent="0.3">
      <c r="BS59174" s="24">
        <f t="shared" si="1247"/>
        <v>-2.5</v>
      </c>
    </row>
    <row r="59175" spans="71:71" x14ac:dyDescent="0.3">
      <c r="BS59175" s="24">
        <f t="shared" si="1247"/>
        <v>-2.5</v>
      </c>
    </row>
    <row r="59176" spans="71:71" x14ac:dyDescent="0.3">
      <c r="BS59176" s="24">
        <f t="shared" si="1247"/>
        <v>-2.5</v>
      </c>
    </row>
    <row r="59177" spans="71:71" x14ac:dyDescent="0.3">
      <c r="BS59177" s="24">
        <f t="shared" si="1247"/>
        <v>-2.5</v>
      </c>
    </row>
    <row r="59178" spans="71:71" x14ac:dyDescent="0.3">
      <c r="BS59178" s="24">
        <f t="shared" si="1247"/>
        <v>-2.5</v>
      </c>
    </row>
    <row r="59179" spans="71:71" x14ac:dyDescent="0.3">
      <c r="BS59179" s="24">
        <f t="shared" si="1247"/>
        <v>-2.5</v>
      </c>
    </row>
    <row r="59180" spans="71:71" x14ac:dyDescent="0.3">
      <c r="BS59180" s="24">
        <f t="shared" si="1247"/>
        <v>-2.5</v>
      </c>
    </row>
    <row r="59181" spans="71:71" x14ac:dyDescent="0.3">
      <c r="BS59181" s="24">
        <f t="shared" si="1247"/>
        <v>-2.5</v>
      </c>
    </row>
    <row r="59182" spans="71:71" x14ac:dyDescent="0.3">
      <c r="BS59182" s="24">
        <f t="shared" si="1247"/>
        <v>-2.5</v>
      </c>
    </row>
    <row r="59183" spans="71:71" x14ac:dyDescent="0.3">
      <c r="BS59183" s="24">
        <f t="shared" si="1247"/>
        <v>-2.5</v>
      </c>
    </row>
    <row r="59184" spans="71:71" x14ac:dyDescent="0.3">
      <c r="BS59184" s="24">
        <f t="shared" si="1247"/>
        <v>-2.5</v>
      </c>
    </row>
    <row r="59185" spans="71:71" x14ac:dyDescent="0.3">
      <c r="BS59185" s="24">
        <f t="shared" si="1247"/>
        <v>-2.5</v>
      </c>
    </row>
    <row r="59186" spans="71:71" x14ac:dyDescent="0.3">
      <c r="BS59186" s="24">
        <f t="shared" si="1247"/>
        <v>-2.5</v>
      </c>
    </row>
    <row r="59187" spans="71:71" x14ac:dyDescent="0.3">
      <c r="BS59187" s="24">
        <f t="shared" si="1247"/>
        <v>-2.5</v>
      </c>
    </row>
    <row r="59188" spans="71:71" x14ac:dyDescent="0.3">
      <c r="BS59188" s="24">
        <f t="shared" si="1247"/>
        <v>-2.5</v>
      </c>
    </row>
    <row r="59189" spans="71:71" x14ac:dyDescent="0.3">
      <c r="BS59189" s="24">
        <f t="shared" si="1247"/>
        <v>-2.5</v>
      </c>
    </row>
    <row r="59190" spans="71:71" x14ac:dyDescent="0.3">
      <c r="BS59190" s="24">
        <f t="shared" si="1247"/>
        <v>-2.5</v>
      </c>
    </row>
    <row r="59191" spans="71:71" x14ac:dyDescent="0.3">
      <c r="BS59191" s="24">
        <f t="shared" si="1247"/>
        <v>-2.5</v>
      </c>
    </row>
    <row r="59192" spans="71:71" x14ac:dyDescent="0.3">
      <c r="BS59192" s="24">
        <f t="shared" si="1247"/>
        <v>-2.5</v>
      </c>
    </row>
    <row r="59193" spans="71:71" x14ac:dyDescent="0.3">
      <c r="BS59193" s="24">
        <f t="shared" si="1247"/>
        <v>-2.5</v>
      </c>
    </row>
    <row r="59194" spans="71:71" x14ac:dyDescent="0.3">
      <c r="BS59194" s="24">
        <f t="shared" si="1247"/>
        <v>-2.5</v>
      </c>
    </row>
    <row r="59195" spans="71:71" x14ac:dyDescent="0.3">
      <c r="BS59195" s="24">
        <f t="shared" si="1247"/>
        <v>-2.5</v>
      </c>
    </row>
    <row r="59196" spans="71:71" x14ac:dyDescent="0.3">
      <c r="BS59196" s="24">
        <f t="shared" si="1247"/>
        <v>-2.5</v>
      </c>
    </row>
    <row r="59197" spans="71:71" x14ac:dyDescent="0.3">
      <c r="BS59197" s="24">
        <f t="shared" si="1247"/>
        <v>-2.5</v>
      </c>
    </row>
    <row r="59198" spans="71:71" x14ac:dyDescent="0.3">
      <c r="BS59198" s="24">
        <f t="shared" si="1247"/>
        <v>-2.5</v>
      </c>
    </row>
    <row r="59199" spans="71:71" x14ac:dyDescent="0.3">
      <c r="BS59199" s="24">
        <f t="shared" si="1247"/>
        <v>-2.5</v>
      </c>
    </row>
    <row r="59200" spans="71:71" x14ac:dyDescent="0.3">
      <c r="BS59200" s="24">
        <f t="shared" si="1247"/>
        <v>-2.5</v>
      </c>
    </row>
    <row r="59201" spans="71:71" x14ac:dyDescent="0.3">
      <c r="BS59201" s="24">
        <f t="shared" si="1247"/>
        <v>-2.5</v>
      </c>
    </row>
    <row r="59202" spans="71:71" x14ac:dyDescent="0.3">
      <c r="BS59202" s="24">
        <f t="shared" si="1247"/>
        <v>-2.5</v>
      </c>
    </row>
    <row r="59203" spans="71:71" x14ac:dyDescent="0.3">
      <c r="BS59203" s="24">
        <f t="shared" si="1247"/>
        <v>-2.5</v>
      </c>
    </row>
    <row r="59204" spans="71:71" x14ac:dyDescent="0.3">
      <c r="BS59204" s="24">
        <f t="shared" si="1247"/>
        <v>-2.5</v>
      </c>
    </row>
    <row r="59205" spans="71:71" x14ac:dyDescent="0.3">
      <c r="BS59205" s="24">
        <f t="shared" si="1247"/>
        <v>-2.5</v>
      </c>
    </row>
    <row r="59206" spans="71:71" x14ac:dyDescent="0.3">
      <c r="BS59206" s="24">
        <f t="shared" si="1247"/>
        <v>-2.5</v>
      </c>
    </row>
    <row r="59207" spans="71:71" x14ac:dyDescent="0.3">
      <c r="BS59207" s="24">
        <f t="shared" si="1247"/>
        <v>-2.5</v>
      </c>
    </row>
    <row r="59208" spans="71:71" x14ac:dyDescent="0.3">
      <c r="BS59208" s="24">
        <f t="shared" si="1247"/>
        <v>-2.5</v>
      </c>
    </row>
    <row r="59209" spans="71:71" x14ac:dyDescent="0.3">
      <c r="BS59209" s="24">
        <f t="shared" ref="BS59209:BS59272" si="1248">BR59209-2.5</f>
        <v>-2.5</v>
      </c>
    </row>
    <row r="59210" spans="71:71" x14ac:dyDescent="0.3">
      <c r="BS59210" s="24">
        <f t="shared" si="1248"/>
        <v>-2.5</v>
      </c>
    </row>
    <row r="59211" spans="71:71" x14ac:dyDescent="0.3">
      <c r="BS59211" s="24">
        <f t="shared" si="1248"/>
        <v>-2.5</v>
      </c>
    </row>
    <row r="59212" spans="71:71" x14ac:dyDescent="0.3">
      <c r="BS59212" s="24">
        <f t="shared" si="1248"/>
        <v>-2.5</v>
      </c>
    </row>
    <row r="59213" spans="71:71" x14ac:dyDescent="0.3">
      <c r="BS59213" s="24">
        <f t="shared" si="1248"/>
        <v>-2.5</v>
      </c>
    </row>
    <row r="59214" spans="71:71" x14ac:dyDescent="0.3">
      <c r="BS59214" s="24">
        <f t="shared" si="1248"/>
        <v>-2.5</v>
      </c>
    </row>
    <row r="59215" spans="71:71" x14ac:dyDescent="0.3">
      <c r="BS59215" s="24">
        <f t="shared" si="1248"/>
        <v>-2.5</v>
      </c>
    </row>
    <row r="59216" spans="71:71" x14ac:dyDescent="0.3">
      <c r="BS59216" s="24">
        <f t="shared" si="1248"/>
        <v>-2.5</v>
      </c>
    </row>
    <row r="59217" spans="71:71" x14ac:dyDescent="0.3">
      <c r="BS59217" s="24">
        <f t="shared" si="1248"/>
        <v>-2.5</v>
      </c>
    </row>
    <row r="59218" spans="71:71" x14ac:dyDescent="0.3">
      <c r="BS59218" s="24">
        <f t="shared" si="1248"/>
        <v>-2.5</v>
      </c>
    </row>
    <row r="59219" spans="71:71" x14ac:dyDescent="0.3">
      <c r="BS59219" s="24">
        <f t="shared" si="1248"/>
        <v>-2.5</v>
      </c>
    </row>
    <row r="59220" spans="71:71" x14ac:dyDescent="0.3">
      <c r="BS59220" s="24">
        <f t="shared" si="1248"/>
        <v>-2.5</v>
      </c>
    </row>
    <row r="59221" spans="71:71" x14ac:dyDescent="0.3">
      <c r="BS59221" s="24">
        <f t="shared" si="1248"/>
        <v>-2.5</v>
      </c>
    </row>
    <row r="59222" spans="71:71" x14ac:dyDescent="0.3">
      <c r="BS59222" s="24">
        <f t="shared" si="1248"/>
        <v>-2.5</v>
      </c>
    </row>
    <row r="59223" spans="71:71" x14ac:dyDescent="0.3">
      <c r="BS59223" s="24">
        <f t="shared" si="1248"/>
        <v>-2.5</v>
      </c>
    </row>
    <row r="59224" spans="71:71" x14ac:dyDescent="0.3">
      <c r="BS59224" s="24">
        <f t="shared" si="1248"/>
        <v>-2.5</v>
      </c>
    </row>
    <row r="59225" spans="71:71" x14ac:dyDescent="0.3">
      <c r="BS59225" s="24">
        <f t="shared" si="1248"/>
        <v>-2.5</v>
      </c>
    </row>
    <row r="59226" spans="71:71" x14ac:dyDescent="0.3">
      <c r="BS59226" s="24">
        <f t="shared" si="1248"/>
        <v>-2.5</v>
      </c>
    </row>
    <row r="59227" spans="71:71" x14ac:dyDescent="0.3">
      <c r="BS59227" s="24">
        <f t="shared" si="1248"/>
        <v>-2.5</v>
      </c>
    </row>
    <row r="59228" spans="71:71" x14ac:dyDescent="0.3">
      <c r="BS59228" s="24">
        <f t="shared" si="1248"/>
        <v>-2.5</v>
      </c>
    </row>
    <row r="59229" spans="71:71" x14ac:dyDescent="0.3">
      <c r="BS59229" s="24">
        <f t="shared" si="1248"/>
        <v>-2.5</v>
      </c>
    </row>
    <row r="59230" spans="71:71" x14ac:dyDescent="0.3">
      <c r="BS59230" s="24">
        <f t="shared" si="1248"/>
        <v>-2.5</v>
      </c>
    </row>
    <row r="59231" spans="71:71" x14ac:dyDescent="0.3">
      <c r="BS59231" s="24">
        <f t="shared" si="1248"/>
        <v>-2.5</v>
      </c>
    </row>
    <row r="59232" spans="71:71" x14ac:dyDescent="0.3">
      <c r="BS59232" s="24">
        <f t="shared" si="1248"/>
        <v>-2.5</v>
      </c>
    </row>
    <row r="59233" spans="71:71" x14ac:dyDescent="0.3">
      <c r="BS59233" s="24">
        <f t="shared" si="1248"/>
        <v>-2.5</v>
      </c>
    </row>
    <row r="59234" spans="71:71" x14ac:dyDescent="0.3">
      <c r="BS59234" s="24">
        <f t="shared" si="1248"/>
        <v>-2.5</v>
      </c>
    </row>
    <row r="59235" spans="71:71" x14ac:dyDescent="0.3">
      <c r="BS59235" s="24">
        <f t="shared" si="1248"/>
        <v>-2.5</v>
      </c>
    </row>
    <row r="59236" spans="71:71" x14ac:dyDescent="0.3">
      <c r="BS59236" s="24">
        <f t="shared" si="1248"/>
        <v>-2.5</v>
      </c>
    </row>
    <row r="59237" spans="71:71" x14ac:dyDescent="0.3">
      <c r="BS59237" s="24">
        <f t="shared" si="1248"/>
        <v>-2.5</v>
      </c>
    </row>
    <row r="59238" spans="71:71" x14ac:dyDescent="0.3">
      <c r="BS59238" s="24">
        <f t="shared" si="1248"/>
        <v>-2.5</v>
      </c>
    </row>
    <row r="59239" spans="71:71" x14ac:dyDescent="0.3">
      <c r="BS59239" s="24">
        <f t="shared" si="1248"/>
        <v>-2.5</v>
      </c>
    </row>
    <row r="59240" spans="71:71" x14ac:dyDescent="0.3">
      <c r="BS59240" s="24">
        <f t="shared" si="1248"/>
        <v>-2.5</v>
      </c>
    </row>
    <row r="59241" spans="71:71" x14ac:dyDescent="0.3">
      <c r="BS59241" s="24">
        <f t="shared" si="1248"/>
        <v>-2.5</v>
      </c>
    </row>
    <row r="59242" spans="71:71" x14ac:dyDescent="0.3">
      <c r="BS59242" s="24">
        <f t="shared" si="1248"/>
        <v>-2.5</v>
      </c>
    </row>
    <row r="59243" spans="71:71" x14ac:dyDescent="0.3">
      <c r="BS59243" s="24">
        <f t="shared" si="1248"/>
        <v>-2.5</v>
      </c>
    </row>
    <row r="59244" spans="71:71" x14ac:dyDescent="0.3">
      <c r="BS59244" s="24">
        <f t="shared" si="1248"/>
        <v>-2.5</v>
      </c>
    </row>
    <row r="59245" spans="71:71" x14ac:dyDescent="0.3">
      <c r="BS59245" s="24">
        <f t="shared" si="1248"/>
        <v>-2.5</v>
      </c>
    </row>
    <row r="59246" spans="71:71" x14ac:dyDescent="0.3">
      <c r="BS59246" s="24">
        <f t="shared" si="1248"/>
        <v>-2.5</v>
      </c>
    </row>
    <row r="59247" spans="71:71" x14ac:dyDescent="0.3">
      <c r="BS59247" s="24">
        <f t="shared" si="1248"/>
        <v>-2.5</v>
      </c>
    </row>
    <row r="59248" spans="71:71" x14ac:dyDescent="0.3">
      <c r="BS59248" s="24">
        <f t="shared" si="1248"/>
        <v>-2.5</v>
      </c>
    </row>
    <row r="59249" spans="71:71" x14ac:dyDescent="0.3">
      <c r="BS59249" s="24">
        <f t="shared" si="1248"/>
        <v>-2.5</v>
      </c>
    </row>
    <row r="59250" spans="71:71" x14ac:dyDescent="0.3">
      <c r="BS59250" s="24">
        <f t="shared" si="1248"/>
        <v>-2.5</v>
      </c>
    </row>
    <row r="59251" spans="71:71" x14ac:dyDescent="0.3">
      <c r="BS59251" s="24">
        <f t="shared" si="1248"/>
        <v>-2.5</v>
      </c>
    </row>
    <row r="59252" spans="71:71" x14ac:dyDescent="0.3">
      <c r="BS59252" s="24">
        <f t="shared" si="1248"/>
        <v>-2.5</v>
      </c>
    </row>
    <row r="59253" spans="71:71" x14ac:dyDescent="0.3">
      <c r="BS59253" s="24">
        <f t="shared" si="1248"/>
        <v>-2.5</v>
      </c>
    </row>
    <row r="59254" spans="71:71" x14ac:dyDescent="0.3">
      <c r="BS59254" s="24">
        <f t="shared" si="1248"/>
        <v>-2.5</v>
      </c>
    </row>
    <row r="59255" spans="71:71" x14ac:dyDescent="0.3">
      <c r="BS59255" s="24">
        <f t="shared" si="1248"/>
        <v>-2.5</v>
      </c>
    </row>
    <row r="59256" spans="71:71" x14ac:dyDescent="0.3">
      <c r="BS59256" s="24">
        <f t="shared" si="1248"/>
        <v>-2.5</v>
      </c>
    </row>
    <row r="59257" spans="71:71" x14ac:dyDescent="0.3">
      <c r="BS59257" s="24">
        <f t="shared" si="1248"/>
        <v>-2.5</v>
      </c>
    </row>
    <row r="59258" spans="71:71" x14ac:dyDescent="0.3">
      <c r="BS59258" s="24">
        <f t="shared" si="1248"/>
        <v>-2.5</v>
      </c>
    </row>
    <row r="59259" spans="71:71" x14ac:dyDescent="0.3">
      <c r="BS59259" s="24">
        <f t="shared" si="1248"/>
        <v>-2.5</v>
      </c>
    </row>
    <row r="59260" spans="71:71" x14ac:dyDescent="0.3">
      <c r="BS59260" s="24">
        <f t="shared" si="1248"/>
        <v>-2.5</v>
      </c>
    </row>
    <row r="59261" spans="71:71" x14ac:dyDescent="0.3">
      <c r="BS59261" s="24">
        <f t="shared" si="1248"/>
        <v>-2.5</v>
      </c>
    </row>
    <row r="59262" spans="71:71" x14ac:dyDescent="0.3">
      <c r="BS59262" s="24">
        <f t="shared" si="1248"/>
        <v>-2.5</v>
      </c>
    </row>
    <row r="59263" spans="71:71" x14ac:dyDescent="0.3">
      <c r="BS59263" s="24">
        <f t="shared" si="1248"/>
        <v>-2.5</v>
      </c>
    </row>
    <row r="59264" spans="71:71" x14ac:dyDescent="0.3">
      <c r="BS59264" s="24">
        <f t="shared" si="1248"/>
        <v>-2.5</v>
      </c>
    </row>
    <row r="59265" spans="71:71" x14ac:dyDescent="0.3">
      <c r="BS59265" s="24">
        <f t="shared" si="1248"/>
        <v>-2.5</v>
      </c>
    </row>
    <row r="59266" spans="71:71" x14ac:dyDescent="0.3">
      <c r="BS59266" s="24">
        <f t="shared" si="1248"/>
        <v>-2.5</v>
      </c>
    </row>
    <row r="59267" spans="71:71" x14ac:dyDescent="0.3">
      <c r="BS59267" s="24">
        <f t="shared" si="1248"/>
        <v>-2.5</v>
      </c>
    </row>
    <row r="59268" spans="71:71" x14ac:dyDescent="0.3">
      <c r="BS59268" s="24">
        <f t="shared" si="1248"/>
        <v>-2.5</v>
      </c>
    </row>
    <row r="59269" spans="71:71" x14ac:dyDescent="0.3">
      <c r="BS59269" s="24">
        <f t="shared" si="1248"/>
        <v>-2.5</v>
      </c>
    </row>
    <row r="59270" spans="71:71" x14ac:dyDescent="0.3">
      <c r="BS59270" s="24">
        <f t="shared" si="1248"/>
        <v>-2.5</v>
      </c>
    </row>
    <row r="59271" spans="71:71" x14ac:dyDescent="0.3">
      <c r="BS59271" s="24">
        <f t="shared" si="1248"/>
        <v>-2.5</v>
      </c>
    </row>
    <row r="59272" spans="71:71" x14ac:dyDescent="0.3">
      <c r="BS59272" s="24">
        <f t="shared" si="1248"/>
        <v>-2.5</v>
      </c>
    </row>
    <row r="59273" spans="71:71" x14ac:dyDescent="0.3">
      <c r="BS59273" s="24">
        <f t="shared" ref="BS59273:BS59336" si="1249">BR59273-2.5</f>
        <v>-2.5</v>
      </c>
    </row>
    <row r="59274" spans="71:71" x14ac:dyDescent="0.3">
      <c r="BS59274" s="24">
        <f t="shared" si="1249"/>
        <v>-2.5</v>
      </c>
    </row>
    <row r="59275" spans="71:71" x14ac:dyDescent="0.3">
      <c r="BS59275" s="24">
        <f t="shared" si="1249"/>
        <v>-2.5</v>
      </c>
    </row>
    <row r="59276" spans="71:71" x14ac:dyDescent="0.3">
      <c r="BS59276" s="24">
        <f t="shared" si="1249"/>
        <v>-2.5</v>
      </c>
    </row>
    <row r="59277" spans="71:71" x14ac:dyDescent="0.3">
      <c r="BS59277" s="24">
        <f t="shared" si="1249"/>
        <v>-2.5</v>
      </c>
    </row>
    <row r="59278" spans="71:71" x14ac:dyDescent="0.3">
      <c r="BS59278" s="24">
        <f t="shared" si="1249"/>
        <v>-2.5</v>
      </c>
    </row>
    <row r="59279" spans="71:71" x14ac:dyDescent="0.3">
      <c r="BS59279" s="24">
        <f t="shared" si="1249"/>
        <v>-2.5</v>
      </c>
    </row>
    <row r="59280" spans="71:71" x14ac:dyDescent="0.3">
      <c r="BS59280" s="24">
        <f t="shared" si="1249"/>
        <v>-2.5</v>
      </c>
    </row>
    <row r="59281" spans="71:71" x14ac:dyDescent="0.3">
      <c r="BS59281" s="24">
        <f t="shared" si="1249"/>
        <v>-2.5</v>
      </c>
    </row>
    <row r="59282" spans="71:71" x14ac:dyDescent="0.3">
      <c r="BS59282" s="24">
        <f t="shared" si="1249"/>
        <v>-2.5</v>
      </c>
    </row>
    <row r="59283" spans="71:71" x14ac:dyDescent="0.3">
      <c r="BS59283" s="24">
        <f t="shared" si="1249"/>
        <v>-2.5</v>
      </c>
    </row>
    <row r="59284" spans="71:71" x14ac:dyDescent="0.3">
      <c r="BS59284" s="24">
        <f t="shared" si="1249"/>
        <v>-2.5</v>
      </c>
    </row>
    <row r="59285" spans="71:71" x14ac:dyDescent="0.3">
      <c r="BS59285" s="24">
        <f t="shared" si="1249"/>
        <v>-2.5</v>
      </c>
    </row>
    <row r="59286" spans="71:71" x14ac:dyDescent="0.3">
      <c r="BS59286" s="24">
        <f t="shared" si="1249"/>
        <v>-2.5</v>
      </c>
    </row>
    <row r="59287" spans="71:71" x14ac:dyDescent="0.3">
      <c r="BS59287" s="24">
        <f t="shared" si="1249"/>
        <v>-2.5</v>
      </c>
    </row>
    <row r="59288" spans="71:71" x14ac:dyDescent="0.3">
      <c r="BS59288" s="24">
        <f t="shared" si="1249"/>
        <v>-2.5</v>
      </c>
    </row>
    <row r="59289" spans="71:71" x14ac:dyDescent="0.3">
      <c r="BS59289" s="24">
        <f t="shared" si="1249"/>
        <v>-2.5</v>
      </c>
    </row>
    <row r="59290" spans="71:71" x14ac:dyDescent="0.3">
      <c r="BS59290" s="24">
        <f t="shared" si="1249"/>
        <v>-2.5</v>
      </c>
    </row>
    <row r="59291" spans="71:71" x14ac:dyDescent="0.3">
      <c r="BS59291" s="24">
        <f t="shared" si="1249"/>
        <v>-2.5</v>
      </c>
    </row>
    <row r="59292" spans="71:71" x14ac:dyDescent="0.3">
      <c r="BS59292" s="24">
        <f t="shared" si="1249"/>
        <v>-2.5</v>
      </c>
    </row>
    <row r="59293" spans="71:71" x14ac:dyDescent="0.3">
      <c r="BS59293" s="24">
        <f t="shared" si="1249"/>
        <v>-2.5</v>
      </c>
    </row>
    <row r="59294" spans="71:71" x14ac:dyDescent="0.3">
      <c r="BS59294" s="24">
        <f t="shared" si="1249"/>
        <v>-2.5</v>
      </c>
    </row>
    <row r="59295" spans="71:71" x14ac:dyDescent="0.3">
      <c r="BS59295" s="24">
        <f t="shared" si="1249"/>
        <v>-2.5</v>
      </c>
    </row>
    <row r="59296" spans="71:71" x14ac:dyDescent="0.3">
      <c r="BS59296" s="24">
        <f t="shared" si="1249"/>
        <v>-2.5</v>
      </c>
    </row>
    <row r="59297" spans="71:71" x14ac:dyDescent="0.3">
      <c r="BS59297" s="24">
        <f t="shared" si="1249"/>
        <v>-2.5</v>
      </c>
    </row>
    <row r="59298" spans="71:71" x14ac:dyDescent="0.3">
      <c r="BS59298" s="24">
        <f t="shared" si="1249"/>
        <v>-2.5</v>
      </c>
    </row>
    <row r="59299" spans="71:71" x14ac:dyDescent="0.3">
      <c r="BS59299" s="24">
        <f t="shared" si="1249"/>
        <v>-2.5</v>
      </c>
    </row>
    <row r="59300" spans="71:71" x14ac:dyDescent="0.3">
      <c r="BS59300" s="24">
        <f t="shared" si="1249"/>
        <v>-2.5</v>
      </c>
    </row>
    <row r="59301" spans="71:71" x14ac:dyDescent="0.3">
      <c r="BS59301" s="24">
        <f t="shared" si="1249"/>
        <v>-2.5</v>
      </c>
    </row>
    <row r="59302" spans="71:71" x14ac:dyDescent="0.3">
      <c r="BS59302" s="24">
        <f t="shared" si="1249"/>
        <v>-2.5</v>
      </c>
    </row>
    <row r="59303" spans="71:71" x14ac:dyDescent="0.3">
      <c r="BS59303" s="24">
        <f t="shared" si="1249"/>
        <v>-2.5</v>
      </c>
    </row>
    <row r="59304" spans="71:71" x14ac:dyDescent="0.3">
      <c r="BS59304" s="24">
        <f t="shared" si="1249"/>
        <v>-2.5</v>
      </c>
    </row>
    <row r="59305" spans="71:71" x14ac:dyDescent="0.3">
      <c r="BS59305" s="24">
        <f t="shared" si="1249"/>
        <v>-2.5</v>
      </c>
    </row>
    <row r="59306" spans="71:71" x14ac:dyDescent="0.3">
      <c r="BS59306" s="24">
        <f t="shared" si="1249"/>
        <v>-2.5</v>
      </c>
    </row>
    <row r="59307" spans="71:71" x14ac:dyDescent="0.3">
      <c r="BS59307" s="24">
        <f t="shared" si="1249"/>
        <v>-2.5</v>
      </c>
    </row>
    <row r="59308" spans="71:71" x14ac:dyDescent="0.3">
      <c r="BS59308" s="24">
        <f t="shared" si="1249"/>
        <v>-2.5</v>
      </c>
    </row>
    <row r="59309" spans="71:71" x14ac:dyDescent="0.3">
      <c r="BS59309" s="24">
        <f t="shared" si="1249"/>
        <v>-2.5</v>
      </c>
    </row>
    <row r="59310" spans="71:71" x14ac:dyDescent="0.3">
      <c r="BS59310" s="24">
        <f t="shared" si="1249"/>
        <v>-2.5</v>
      </c>
    </row>
    <row r="59311" spans="71:71" x14ac:dyDescent="0.3">
      <c r="BS59311" s="24">
        <f t="shared" si="1249"/>
        <v>-2.5</v>
      </c>
    </row>
    <row r="59312" spans="71:71" x14ac:dyDescent="0.3">
      <c r="BS59312" s="24">
        <f t="shared" si="1249"/>
        <v>-2.5</v>
      </c>
    </row>
    <row r="59313" spans="71:71" x14ac:dyDescent="0.3">
      <c r="BS59313" s="24">
        <f t="shared" si="1249"/>
        <v>-2.5</v>
      </c>
    </row>
    <row r="59314" spans="71:71" x14ac:dyDescent="0.3">
      <c r="BS59314" s="24">
        <f t="shared" si="1249"/>
        <v>-2.5</v>
      </c>
    </row>
    <row r="59315" spans="71:71" x14ac:dyDescent="0.3">
      <c r="BS59315" s="24">
        <f t="shared" si="1249"/>
        <v>-2.5</v>
      </c>
    </row>
    <row r="59316" spans="71:71" x14ac:dyDescent="0.3">
      <c r="BS59316" s="24">
        <f t="shared" si="1249"/>
        <v>-2.5</v>
      </c>
    </row>
    <row r="59317" spans="71:71" x14ac:dyDescent="0.3">
      <c r="BS59317" s="24">
        <f t="shared" si="1249"/>
        <v>-2.5</v>
      </c>
    </row>
    <row r="59318" spans="71:71" x14ac:dyDescent="0.3">
      <c r="BS59318" s="24">
        <f t="shared" si="1249"/>
        <v>-2.5</v>
      </c>
    </row>
    <row r="59319" spans="71:71" x14ac:dyDescent="0.3">
      <c r="BS59319" s="24">
        <f t="shared" si="1249"/>
        <v>-2.5</v>
      </c>
    </row>
    <row r="59320" spans="71:71" x14ac:dyDescent="0.3">
      <c r="BS59320" s="24">
        <f t="shared" si="1249"/>
        <v>-2.5</v>
      </c>
    </row>
    <row r="59321" spans="71:71" x14ac:dyDescent="0.3">
      <c r="BS59321" s="24">
        <f t="shared" si="1249"/>
        <v>-2.5</v>
      </c>
    </row>
    <row r="59322" spans="71:71" x14ac:dyDescent="0.3">
      <c r="BS59322" s="24">
        <f t="shared" si="1249"/>
        <v>-2.5</v>
      </c>
    </row>
    <row r="59323" spans="71:71" x14ac:dyDescent="0.3">
      <c r="BS59323" s="24">
        <f t="shared" si="1249"/>
        <v>-2.5</v>
      </c>
    </row>
    <row r="59324" spans="71:71" x14ac:dyDescent="0.3">
      <c r="BS59324" s="24">
        <f t="shared" si="1249"/>
        <v>-2.5</v>
      </c>
    </row>
    <row r="59325" spans="71:71" x14ac:dyDescent="0.3">
      <c r="BS59325" s="24">
        <f t="shared" si="1249"/>
        <v>-2.5</v>
      </c>
    </row>
    <row r="59326" spans="71:71" x14ac:dyDescent="0.3">
      <c r="BS59326" s="24">
        <f t="shared" si="1249"/>
        <v>-2.5</v>
      </c>
    </row>
    <row r="59327" spans="71:71" x14ac:dyDescent="0.3">
      <c r="BS59327" s="24">
        <f t="shared" si="1249"/>
        <v>-2.5</v>
      </c>
    </row>
    <row r="59328" spans="71:71" x14ac:dyDescent="0.3">
      <c r="BS59328" s="24">
        <f t="shared" si="1249"/>
        <v>-2.5</v>
      </c>
    </row>
    <row r="59329" spans="71:71" x14ac:dyDescent="0.3">
      <c r="BS59329" s="24">
        <f t="shared" si="1249"/>
        <v>-2.5</v>
      </c>
    </row>
    <row r="59330" spans="71:71" x14ac:dyDescent="0.3">
      <c r="BS59330" s="24">
        <f t="shared" si="1249"/>
        <v>-2.5</v>
      </c>
    </row>
    <row r="59331" spans="71:71" x14ac:dyDescent="0.3">
      <c r="BS59331" s="24">
        <f t="shared" si="1249"/>
        <v>-2.5</v>
      </c>
    </row>
    <row r="59332" spans="71:71" x14ac:dyDescent="0.3">
      <c r="BS59332" s="24">
        <f t="shared" si="1249"/>
        <v>-2.5</v>
      </c>
    </row>
    <row r="59333" spans="71:71" x14ac:dyDescent="0.3">
      <c r="BS59333" s="24">
        <f t="shared" si="1249"/>
        <v>-2.5</v>
      </c>
    </row>
    <row r="59334" spans="71:71" x14ac:dyDescent="0.3">
      <c r="BS59334" s="24">
        <f t="shared" si="1249"/>
        <v>-2.5</v>
      </c>
    </row>
    <row r="59335" spans="71:71" x14ac:dyDescent="0.3">
      <c r="BS59335" s="24">
        <f t="shared" si="1249"/>
        <v>-2.5</v>
      </c>
    </row>
    <row r="59336" spans="71:71" x14ac:dyDescent="0.3">
      <c r="BS59336" s="24">
        <f t="shared" si="1249"/>
        <v>-2.5</v>
      </c>
    </row>
    <row r="59337" spans="71:71" x14ac:dyDescent="0.3">
      <c r="BS59337" s="24">
        <f t="shared" ref="BS59337:BS59400" si="1250">BR59337-2.5</f>
        <v>-2.5</v>
      </c>
    </row>
    <row r="59338" spans="71:71" x14ac:dyDescent="0.3">
      <c r="BS59338" s="24">
        <f t="shared" si="1250"/>
        <v>-2.5</v>
      </c>
    </row>
    <row r="59339" spans="71:71" x14ac:dyDescent="0.3">
      <c r="BS59339" s="24">
        <f t="shared" si="1250"/>
        <v>-2.5</v>
      </c>
    </row>
    <row r="59340" spans="71:71" x14ac:dyDescent="0.3">
      <c r="BS59340" s="24">
        <f t="shared" si="1250"/>
        <v>-2.5</v>
      </c>
    </row>
    <row r="59341" spans="71:71" x14ac:dyDescent="0.3">
      <c r="BS59341" s="24">
        <f t="shared" si="1250"/>
        <v>-2.5</v>
      </c>
    </row>
    <row r="59342" spans="71:71" x14ac:dyDescent="0.3">
      <c r="BS59342" s="24">
        <f t="shared" si="1250"/>
        <v>-2.5</v>
      </c>
    </row>
    <row r="59343" spans="71:71" x14ac:dyDescent="0.3">
      <c r="BS59343" s="24">
        <f t="shared" si="1250"/>
        <v>-2.5</v>
      </c>
    </row>
    <row r="59344" spans="71:71" x14ac:dyDescent="0.3">
      <c r="BS59344" s="24">
        <f t="shared" si="1250"/>
        <v>-2.5</v>
      </c>
    </row>
    <row r="59345" spans="71:71" x14ac:dyDescent="0.3">
      <c r="BS59345" s="24">
        <f t="shared" si="1250"/>
        <v>-2.5</v>
      </c>
    </row>
    <row r="59346" spans="71:71" x14ac:dyDescent="0.3">
      <c r="BS59346" s="24">
        <f t="shared" si="1250"/>
        <v>-2.5</v>
      </c>
    </row>
    <row r="59347" spans="71:71" x14ac:dyDescent="0.3">
      <c r="BS59347" s="24">
        <f t="shared" si="1250"/>
        <v>-2.5</v>
      </c>
    </row>
    <row r="59348" spans="71:71" x14ac:dyDescent="0.3">
      <c r="BS59348" s="24">
        <f t="shared" si="1250"/>
        <v>-2.5</v>
      </c>
    </row>
    <row r="59349" spans="71:71" x14ac:dyDescent="0.3">
      <c r="BS59349" s="24">
        <f t="shared" si="1250"/>
        <v>-2.5</v>
      </c>
    </row>
    <row r="59350" spans="71:71" x14ac:dyDescent="0.3">
      <c r="BS59350" s="24">
        <f t="shared" si="1250"/>
        <v>-2.5</v>
      </c>
    </row>
    <row r="59351" spans="71:71" x14ac:dyDescent="0.3">
      <c r="BS59351" s="24">
        <f t="shared" si="1250"/>
        <v>-2.5</v>
      </c>
    </row>
    <row r="59352" spans="71:71" x14ac:dyDescent="0.3">
      <c r="BS59352" s="24">
        <f t="shared" si="1250"/>
        <v>-2.5</v>
      </c>
    </row>
    <row r="59353" spans="71:71" x14ac:dyDescent="0.3">
      <c r="BS59353" s="24">
        <f t="shared" si="1250"/>
        <v>-2.5</v>
      </c>
    </row>
    <row r="59354" spans="71:71" x14ac:dyDescent="0.3">
      <c r="BS59354" s="24">
        <f t="shared" si="1250"/>
        <v>-2.5</v>
      </c>
    </row>
    <row r="59355" spans="71:71" x14ac:dyDescent="0.3">
      <c r="BS59355" s="24">
        <f t="shared" si="1250"/>
        <v>-2.5</v>
      </c>
    </row>
    <row r="59356" spans="71:71" x14ac:dyDescent="0.3">
      <c r="BS59356" s="24">
        <f t="shared" si="1250"/>
        <v>-2.5</v>
      </c>
    </row>
    <row r="59357" spans="71:71" x14ac:dyDescent="0.3">
      <c r="BS59357" s="24">
        <f t="shared" si="1250"/>
        <v>-2.5</v>
      </c>
    </row>
    <row r="59358" spans="71:71" x14ac:dyDescent="0.3">
      <c r="BS59358" s="24">
        <f t="shared" si="1250"/>
        <v>-2.5</v>
      </c>
    </row>
    <row r="59359" spans="71:71" x14ac:dyDescent="0.3">
      <c r="BS59359" s="24">
        <f t="shared" si="1250"/>
        <v>-2.5</v>
      </c>
    </row>
    <row r="59360" spans="71:71" x14ac:dyDescent="0.3">
      <c r="BS59360" s="24">
        <f t="shared" si="1250"/>
        <v>-2.5</v>
      </c>
    </row>
    <row r="59361" spans="71:71" x14ac:dyDescent="0.3">
      <c r="BS59361" s="24">
        <f t="shared" si="1250"/>
        <v>-2.5</v>
      </c>
    </row>
    <row r="59362" spans="71:71" x14ac:dyDescent="0.3">
      <c r="BS59362" s="24">
        <f t="shared" si="1250"/>
        <v>-2.5</v>
      </c>
    </row>
    <row r="59363" spans="71:71" x14ac:dyDescent="0.3">
      <c r="BS59363" s="24">
        <f t="shared" si="1250"/>
        <v>-2.5</v>
      </c>
    </row>
    <row r="59364" spans="71:71" x14ac:dyDescent="0.3">
      <c r="BS59364" s="24">
        <f t="shared" si="1250"/>
        <v>-2.5</v>
      </c>
    </row>
    <row r="59365" spans="71:71" x14ac:dyDescent="0.3">
      <c r="BS59365" s="24">
        <f t="shared" si="1250"/>
        <v>-2.5</v>
      </c>
    </row>
    <row r="59366" spans="71:71" x14ac:dyDescent="0.3">
      <c r="BS59366" s="24">
        <f t="shared" si="1250"/>
        <v>-2.5</v>
      </c>
    </row>
    <row r="59367" spans="71:71" x14ac:dyDescent="0.3">
      <c r="BS59367" s="24">
        <f t="shared" si="1250"/>
        <v>-2.5</v>
      </c>
    </row>
    <row r="59368" spans="71:71" x14ac:dyDescent="0.3">
      <c r="BS59368" s="24">
        <f t="shared" si="1250"/>
        <v>-2.5</v>
      </c>
    </row>
    <row r="59369" spans="71:71" x14ac:dyDescent="0.3">
      <c r="BS59369" s="24">
        <f t="shared" si="1250"/>
        <v>-2.5</v>
      </c>
    </row>
    <row r="59370" spans="71:71" x14ac:dyDescent="0.3">
      <c r="BS59370" s="24">
        <f t="shared" si="1250"/>
        <v>-2.5</v>
      </c>
    </row>
    <row r="59371" spans="71:71" x14ac:dyDescent="0.3">
      <c r="BS59371" s="24">
        <f t="shared" si="1250"/>
        <v>-2.5</v>
      </c>
    </row>
    <row r="59372" spans="71:71" x14ac:dyDescent="0.3">
      <c r="BS59372" s="24">
        <f t="shared" si="1250"/>
        <v>-2.5</v>
      </c>
    </row>
    <row r="59373" spans="71:71" x14ac:dyDescent="0.3">
      <c r="BS59373" s="24">
        <f t="shared" si="1250"/>
        <v>-2.5</v>
      </c>
    </row>
    <row r="59374" spans="71:71" x14ac:dyDescent="0.3">
      <c r="BS59374" s="24">
        <f t="shared" si="1250"/>
        <v>-2.5</v>
      </c>
    </row>
    <row r="59375" spans="71:71" x14ac:dyDescent="0.3">
      <c r="BS59375" s="24">
        <f t="shared" si="1250"/>
        <v>-2.5</v>
      </c>
    </row>
    <row r="59376" spans="71:71" x14ac:dyDescent="0.3">
      <c r="BS59376" s="24">
        <f t="shared" si="1250"/>
        <v>-2.5</v>
      </c>
    </row>
    <row r="59377" spans="71:71" x14ac:dyDescent="0.3">
      <c r="BS59377" s="24">
        <f t="shared" si="1250"/>
        <v>-2.5</v>
      </c>
    </row>
    <row r="59378" spans="71:71" x14ac:dyDescent="0.3">
      <c r="BS59378" s="24">
        <f t="shared" si="1250"/>
        <v>-2.5</v>
      </c>
    </row>
    <row r="59379" spans="71:71" x14ac:dyDescent="0.3">
      <c r="BS59379" s="24">
        <f t="shared" si="1250"/>
        <v>-2.5</v>
      </c>
    </row>
    <row r="59380" spans="71:71" x14ac:dyDescent="0.3">
      <c r="BS59380" s="24">
        <f t="shared" si="1250"/>
        <v>-2.5</v>
      </c>
    </row>
    <row r="59381" spans="71:71" x14ac:dyDescent="0.3">
      <c r="BS59381" s="24">
        <f t="shared" si="1250"/>
        <v>-2.5</v>
      </c>
    </row>
    <row r="59382" spans="71:71" x14ac:dyDescent="0.3">
      <c r="BS59382" s="24">
        <f t="shared" si="1250"/>
        <v>-2.5</v>
      </c>
    </row>
    <row r="59383" spans="71:71" x14ac:dyDescent="0.3">
      <c r="BS59383" s="24">
        <f t="shared" si="1250"/>
        <v>-2.5</v>
      </c>
    </row>
    <row r="59384" spans="71:71" x14ac:dyDescent="0.3">
      <c r="BS59384" s="24">
        <f t="shared" si="1250"/>
        <v>-2.5</v>
      </c>
    </row>
    <row r="59385" spans="71:71" x14ac:dyDescent="0.3">
      <c r="BS59385" s="24">
        <f t="shared" si="1250"/>
        <v>-2.5</v>
      </c>
    </row>
    <row r="59386" spans="71:71" x14ac:dyDescent="0.3">
      <c r="BS59386" s="24">
        <f t="shared" si="1250"/>
        <v>-2.5</v>
      </c>
    </row>
    <row r="59387" spans="71:71" x14ac:dyDescent="0.3">
      <c r="BS59387" s="24">
        <f t="shared" si="1250"/>
        <v>-2.5</v>
      </c>
    </row>
    <row r="59388" spans="71:71" x14ac:dyDescent="0.3">
      <c r="BS59388" s="24">
        <f t="shared" si="1250"/>
        <v>-2.5</v>
      </c>
    </row>
    <row r="59389" spans="71:71" x14ac:dyDescent="0.3">
      <c r="BS59389" s="24">
        <f t="shared" si="1250"/>
        <v>-2.5</v>
      </c>
    </row>
    <row r="59390" spans="71:71" x14ac:dyDescent="0.3">
      <c r="BS59390" s="24">
        <f t="shared" si="1250"/>
        <v>-2.5</v>
      </c>
    </row>
    <row r="59391" spans="71:71" x14ac:dyDescent="0.3">
      <c r="BS59391" s="24">
        <f t="shared" si="1250"/>
        <v>-2.5</v>
      </c>
    </row>
    <row r="59392" spans="71:71" x14ac:dyDescent="0.3">
      <c r="BS59392" s="24">
        <f t="shared" si="1250"/>
        <v>-2.5</v>
      </c>
    </row>
    <row r="59393" spans="71:71" x14ac:dyDescent="0.3">
      <c r="BS59393" s="24">
        <f t="shared" si="1250"/>
        <v>-2.5</v>
      </c>
    </row>
    <row r="59394" spans="71:71" x14ac:dyDescent="0.3">
      <c r="BS59394" s="24">
        <f t="shared" si="1250"/>
        <v>-2.5</v>
      </c>
    </row>
    <row r="59395" spans="71:71" x14ac:dyDescent="0.3">
      <c r="BS59395" s="24">
        <f t="shared" si="1250"/>
        <v>-2.5</v>
      </c>
    </row>
    <row r="59396" spans="71:71" x14ac:dyDescent="0.3">
      <c r="BS59396" s="24">
        <f t="shared" si="1250"/>
        <v>-2.5</v>
      </c>
    </row>
    <row r="59397" spans="71:71" x14ac:dyDescent="0.3">
      <c r="BS59397" s="24">
        <f t="shared" si="1250"/>
        <v>-2.5</v>
      </c>
    </row>
    <row r="59398" spans="71:71" x14ac:dyDescent="0.3">
      <c r="BS59398" s="24">
        <f t="shared" si="1250"/>
        <v>-2.5</v>
      </c>
    </row>
    <row r="59399" spans="71:71" x14ac:dyDescent="0.3">
      <c r="BS59399" s="24">
        <f t="shared" si="1250"/>
        <v>-2.5</v>
      </c>
    </row>
    <row r="59400" spans="71:71" x14ac:dyDescent="0.3">
      <c r="BS59400" s="24">
        <f t="shared" si="1250"/>
        <v>-2.5</v>
      </c>
    </row>
    <row r="59401" spans="71:71" x14ac:dyDescent="0.3">
      <c r="BS59401" s="24">
        <f t="shared" ref="BS59401:BS59464" si="1251">BR59401-2.5</f>
        <v>-2.5</v>
      </c>
    </row>
    <row r="59402" spans="71:71" x14ac:dyDescent="0.3">
      <c r="BS59402" s="24">
        <f t="shared" si="1251"/>
        <v>-2.5</v>
      </c>
    </row>
    <row r="59403" spans="71:71" x14ac:dyDescent="0.3">
      <c r="BS59403" s="24">
        <f t="shared" si="1251"/>
        <v>-2.5</v>
      </c>
    </row>
    <row r="59404" spans="71:71" x14ac:dyDescent="0.3">
      <c r="BS59404" s="24">
        <f t="shared" si="1251"/>
        <v>-2.5</v>
      </c>
    </row>
    <row r="59405" spans="71:71" x14ac:dyDescent="0.3">
      <c r="BS59405" s="24">
        <f t="shared" si="1251"/>
        <v>-2.5</v>
      </c>
    </row>
    <row r="59406" spans="71:71" x14ac:dyDescent="0.3">
      <c r="BS59406" s="24">
        <f t="shared" si="1251"/>
        <v>-2.5</v>
      </c>
    </row>
    <row r="59407" spans="71:71" x14ac:dyDescent="0.3">
      <c r="BS59407" s="24">
        <f t="shared" si="1251"/>
        <v>-2.5</v>
      </c>
    </row>
    <row r="59408" spans="71:71" x14ac:dyDescent="0.3">
      <c r="BS59408" s="24">
        <f t="shared" si="1251"/>
        <v>-2.5</v>
      </c>
    </row>
    <row r="59409" spans="71:71" x14ac:dyDescent="0.3">
      <c r="BS59409" s="24">
        <f t="shared" si="1251"/>
        <v>-2.5</v>
      </c>
    </row>
    <row r="59410" spans="71:71" x14ac:dyDescent="0.3">
      <c r="BS59410" s="24">
        <f t="shared" si="1251"/>
        <v>-2.5</v>
      </c>
    </row>
    <row r="59411" spans="71:71" x14ac:dyDescent="0.3">
      <c r="BS59411" s="24">
        <f t="shared" si="1251"/>
        <v>-2.5</v>
      </c>
    </row>
    <row r="59412" spans="71:71" x14ac:dyDescent="0.3">
      <c r="BS59412" s="24">
        <f t="shared" si="1251"/>
        <v>-2.5</v>
      </c>
    </row>
    <row r="59413" spans="71:71" x14ac:dyDescent="0.3">
      <c r="BS59413" s="24">
        <f t="shared" si="1251"/>
        <v>-2.5</v>
      </c>
    </row>
    <row r="59414" spans="71:71" x14ac:dyDescent="0.3">
      <c r="BS59414" s="24">
        <f t="shared" si="1251"/>
        <v>-2.5</v>
      </c>
    </row>
    <row r="59415" spans="71:71" x14ac:dyDescent="0.3">
      <c r="BS59415" s="24">
        <f t="shared" si="1251"/>
        <v>-2.5</v>
      </c>
    </row>
    <row r="59416" spans="71:71" x14ac:dyDescent="0.3">
      <c r="BS59416" s="24">
        <f t="shared" si="1251"/>
        <v>-2.5</v>
      </c>
    </row>
    <row r="59417" spans="71:71" x14ac:dyDescent="0.3">
      <c r="BS59417" s="24">
        <f t="shared" si="1251"/>
        <v>-2.5</v>
      </c>
    </row>
    <row r="59418" spans="71:71" x14ac:dyDescent="0.3">
      <c r="BS59418" s="24">
        <f t="shared" si="1251"/>
        <v>-2.5</v>
      </c>
    </row>
    <row r="59419" spans="71:71" x14ac:dyDescent="0.3">
      <c r="BS59419" s="24">
        <f t="shared" si="1251"/>
        <v>-2.5</v>
      </c>
    </row>
    <row r="59420" spans="71:71" x14ac:dyDescent="0.3">
      <c r="BS59420" s="24">
        <f t="shared" si="1251"/>
        <v>-2.5</v>
      </c>
    </row>
    <row r="59421" spans="71:71" x14ac:dyDescent="0.3">
      <c r="BS59421" s="24">
        <f t="shared" si="1251"/>
        <v>-2.5</v>
      </c>
    </row>
    <row r="59422" spans="71:71" x14ac:dyDescent="0.3">
      <c r="BS59422" s="24">
        <f t="shared" si="1251"/>
        <v>-2.5</v>
      </c>
    </row>
    <row r="59423" spans="71:71" x14ac:dyDescent="0.3">
      <c r="BS59423" s="24">
        <f t="shared" si="1251"/>
        <v>-2.5</v>
      </c>
    </row>
    <row r="59424" spans="71:71" x14ac:dyDescent="0.3">
      <c r="BS59424" s="24">
        <f t="shared" si="1251"/>
        <v>-2.5</v>
      </c>
    </row>
    <row r="59425" spans="71:71" x14ac:dyDescent="0.3">
      <c r="BS59425" s="24">
        <f t="shared" si="1251"/>
        <v>-2.5</v>
      </c>
    </row>
    <row r="59426" spans="71:71" x14ac:dyDescent="0.3">
      <c r="BS59426" s="24">
        <f t="shared" si="1251"/>
        <v>-2.5</v>
      </c>
    </row>
    <row r="59427" spans="71:71" x14ac:dyDescent="0.3">
      <c r="BS59427" s="24">
        <f t="shared" si="1251"/>
        <v>-2.5</v>
      </c>
    </row>
    <row r="59428" spans="71:71" x14ac:dyDescent="0.3">
      <c r="BS59428" s="24">
        <f t="shared" si="1251"/>
        <v>-2.5</v>
      </c>
    </row>
    <row r="59429" spans="71:71" x14ac:dyDescent="0.3">
      <c r="BS59429" s="24">
        <f t="shared" si="1251"/>
        <v>-2.5</v>
      </c>
    </row>
    <row r="59430" spans="71:71" x14ac:dyDescent="0.3">
      <c r="BS59430" s="24">
        <f t="shared" si="1251"/>
        <v>-2.5</v>
      </c>
    </row>
    <row r="59431" spans="71:71" x14ac:dyDescent="0.3">
      <c r="BS59431" s="24">
        <f t="shared" si="1251"/>
        <v>-2.5</v>
      </c>
    </row>
    <row r="59432" spans="71:71" x14ac:dyDescent="0.3">
      <c r="BS59432" s="24">
        <f t="shared" si="1251"/>
        <v>-2.5</v>
      </c>
    </row>
    <row r="59433" spans="71:71" x14ac:dyDescent="0.3">
      <c r="BS59433" s="24">
        <f t="shared" si="1251"/>
        <v>-2.5</v>
      </c>
    </row>
    <row r="59434" spans="71:71" x14ac:dyDescent="0.3">
      <c r="BS59434" s="24">
        <f t="shared" si="1251"/>
        <v>-2.5</v>
      </c>
    </row>
    <row r="59435" spans="71:71" x14ac:dyDescent="0.3">
      <c r="BS59435" s="24">
        <f t="shared" si="1251"/>
        <v>-2.5</v>
      </c>
    </row>
    <row r="59436" spans="71:71" x14ac:dyDescent="0.3">
      <c r="BS59436" s="24">
        <f t="shared" si="1251"/>
        <v>-2.5</v>
      </c>
    </row>
    <row r="59437" spans="71:71" x14ac:dyDescent="0.3">
      <c r="BS59437" s="24">
        <f t="shared" si="1251"/>
        <v>-2.5</v>
      </c>
    </row>
    <row r="59438" spans="71:71" x14ac:dyDescent="0.3">
      <c r="BS59438" s="24">
        <f t="shared" si="1251"/>
        <v>-2.5</v>
      </c>
    </row>
    <row r="59439" spans="71:71" x14ac:dyDescent="0.3">
      <c r="BS59439" s="24">
        <f t="shared" si="1251"/>
        <v>-2.5</v>
      </c>
    </row>
    <row r="59440" spans="71:71" x14ac:dyDescent="0.3">
      <c r="BS59440" s="24">
        <f t="shared" si="1251"/>
        <v>-2.5</v>
      </c>
    </row>
    <row r="59441" spans="71:71" x14ac:dyDescent="0.3">
      <c r="BS59441" s="24">
        <f t="shared" si="1251"/>
        <v>-2.5</v>
      </c>
    </row>
    <row r="59442" spans="71:71" x14ac:dyDescent="0.3">
      <c r="BS59442" s="24">
        <f t="shared" si="1251"/>
        <v>-2.5</v>
      </c>
    </row>
    <row r="59443" spans="71:71" x14ac:dyDescent="0.3">
      <c r="BS59443" s="24">
        <f t="shared" si="1251"/>
        <v>-2.5</v>
      </c>
    </row>
    <row r="59444" spans="71:71" x14ac:dyDescent="0.3">
      <c r="BS59444" s="24">
        <f t="shared" si="1251"/>
        <v>-2.5</v>
      </c>
    </row>
    <row r="59445" spans="71:71" x14ac:dyDescent="0.3">
      <c r="BS59445" s="24">
        <f t="shared" si="1251"/>
        <v>-2.5</v>
      </c>
    </row>
    <row r="59446" spans="71:71" x14ac:dyDescent="0.3">
      <c r="BS59446" s="24">
        <f t="shared" si="1251"/>
        <v>-2.5</v>
      </c>
    </row>
    <row r="59447" spans="71:71" x14ac:dyDescent="0.3">
      <c r="BS59447" s="24">
        <f t="shared" si="1251"/>
        <v>-2.5</v>
      </c>
    </row>
    <row r="59448" spans="71:71" x14ac:dyDescent="0.3">
      <c r="BS59448" s="24">
        <f t="shared" si="1251"/>
        <v>-2.5</v>
      </c>
    </row>
    <row r="59449" spans="71:71" x14ac:dyDescent="0.3">
      <c r="BS59449" s="24">
        <f t="shared" si="1251"/>
        <v>-2.5</v>
      </c>
    </row>
    <row r="59450" spans="71:71" x14ac:dyDescent="0.3">
      <c r="BS59450" s="24">
        <f t="shared" si="1251"/>
        <v>-2.5</v>
      </c>
    </row>
    <row r="59451" spans="71:71" x14ac:dyDescent="0.3">
      <c r="BS59451" s="24">
        <f t="shared" si="1251"/>
        <v>-2.5</v>
      </c>
    </row>
    <row r="59452" spans="71:71" x14ac:dyDescent="0.3">
      <c r="BS59452" s="24">
        <f t="shared" si="1251"/>
        <v>-2.5</v>
      </c>
    </row>
    <row r="59453" spans="71:71" x14ac:dyDescent="0.3">
      <c r="BS59453" s="24">
        <f t="shared" si="1251"/>
        <v>-2.5</v>
      </c>
    </row>
    <row r="59454" spans="71:71" x14ac:dyDescent="0.3">
      <c r="BS59454" s="24">
        <f t="shared" si="1251"/>
        <v>-2.5</v>
      </c>
    </row>
    <row r="59455" spans="71:71" x14ac:dyDescent="0.3">
      <c r="BS59455" s="24">
        <f t="shared" si="1251"/>
        <v>-2.5</v>
      </c>
    </row>
    <row r="59456" spans="71:71" x14ac:dyDescent="0.3">
      <c r="BS59456" s="24">
        <f t="shared" si="1251"/>
        <v>-2.5</v>
      </c>
    </row>
    <row r="59457" spans="71:71" x14ac:dyDescent="0.3">
      <c r="BS59457" s="24">
        <f t="shared" si="1251"/>
        <v>-2.5</v>
      </c>
    </row>
    <row r="59458" spans="71:71" x14ac:dyDescent="0.3">
      <c r="BS59458" s="24">
        <f t="shared" si="1251"/>
        <v>-2.5</v>
      </c>
    </row>
    <row r="59459" spans="71:71" x14ac:dyDescent="0.3">
      <c r="BS59459" s="24">
        <f t="shared" si="1251"/>
        <v>-2.5</v>
      </c>
    </row>
    <row r="59460" spans="71:71" x14ac:dyDescent="0.3">
      <c r="BS59460" s="24">
        <f t="shared" si="1251"/>
        <v>-2.5</v>
      </c>
    </row>
    <row r="59461" spans="71:71" x14ac:dyDescent="0.3">
      <c r="BS59461" s="24">
        <f t="shared" si="1251"/>
        <v>-2.5</v>
      </c>
    </row>
    <row r="59462" spans="71:71" x14ac:dyDescent="0.3">
      <c r="BS59462" s="24">
        <f t="shared" si="1251"/>
        <v>-2.5</v>
      </c>
    </row>
    <row r="59463" spans="71:71" x14ac:dyDescent="0.3">
      <c r="BS59463" s="24">
        <f t="shared" si="1251"/>
        <v>-2.5</v>
      </c>
    </row>
    <row r="59464" spans="71:71" x14ac:dyDescent="0.3">
      <c r="BS59464" s="24">
        <f t="shared" si="1251"/>
        <v>-2.5</v>
      </c>
    </row>
    <row r="59465" spans="71:71" x14ac:dyDescent="0.3">
      <c r="BS59465" s="24">
        <f t="shared" ref="BS59465:BS59528" si="1252">BR59465-2.5</f>
        <v>-2.5</v>
      </c>
    </row>
    <row r="59466" spans="71:71" x14ac:dyDescent="0.3">
      <c r="BS59466" s="24">
        <f t="shared" si="1252"/>
        <v>-2.5</v>
      </c>
    </row>
    <row r="59467" spans="71:71" x14ac:dyDescent="0.3">
      <c r="BS59467" s="24">
        <f t="shared" si="1252"/>
        <v>-2.5</v>
      </c>
    </row>
    <row r="59468" spans="71:71" x14ac:dyDescent="0.3">
      <c r="BS59468" s="24">
        <f t="shared" si="1252"/>
        <v>-2.5</v>
      </c>
    </row>
    <row r="59469" spans="71:71" x14ac:dyDescent="0.3">
      <c r="BS59469" s="24">
        <f t="shared" si="1252"/>
        <v>-2.5</v>
      </c>
    </row>
    <row r="59470" spans="71:71" x14ac:dyDescent="0.3">
      <c r="BS59470" s="24">
        <f t="shared" si="1252"/>
        <v>-2.5</v>
      </c>
    </row>
    <row r="59471" spans="71:71" x14ac:dyDescent="0.3">
      <c r="BS59471" s="24">
        <f t="shared" si="1252"/>
        <v>-2.5</v>
      </c>
    </row>
    <row r="59472" spans="71:71" x14ac:dyDescent="0.3">
      <c r="BS59472" s="24">
        <f t="shared" si="1252"/>
        <v>-2.5</v>
      </c>
    </row>
    <row r="59473" spans="71:71" x14ac:dyDescent="0.3">
      <c r="BS59473" s="24">
        <f t="shared" si="1252"/>
        <v>-2.5</v>
      </c>
    </row>
    <row r="59474" spans="71:71" x14ac:dyDescent="0.3">
      <c r="BS59474" s="24">
        <f t="shared" si="1252"/>
        <v>-2.5</v>
      </c>
    </row>
    <row r="59475" spans="71:71" x14ac:dyDescent="0.3">
      <c r="BS59475" s="24">
        <f t="shared" si="1252"/>
        <v>-2.5</v>
      </c>
    </row>
    <row r="59476" spans="71:71" x14ac:dyDescent="0.3">
      <c r="BS59476" s="24">
        <f t="shared" si="1252"/>
        <v>-2.5</v>
      </c>
    </row>
    <row r="59477" spans="71:71" x14ac:dyDescent="0.3">
      <c r="BS59477" s="24">
        <f t="shared" si="1252"/>
        <v>-2.5</v>
      </c>
    </row>
    <row r="59478" spans="71:71" x14ac:dyDescent="0.3">
      <c r="BS59478" s="24">
        <f t="shared" si="1252"/>
        <v>-2.5</v>
      </c>
    </row>
    <row r="59479" spans="71:71" x14ac:dyDescent="0.3">
      <c r="BS59479" s="24">
        <f t="shared" si="1252"/>
        <v>-2.5</v>
      </c>
    </row>
    <row r="59480" spans="71:71" x14ac:dyDescent="0.3">
      <c r="BS59480" s="24">
        <f t="shared" si="1252"/>
        <v>-2.5</v>
      </c>
    </row>
    <row r="59481" spans="71:71" x14ac:dyDescent="0.3">
      <c r="BS59481" s="24">
        <f t="shared" si="1252"/>
        <v>-2.5</v>
      </c>
    </row>
    <row r="59482" spans="71:71" x14ac:dyDescent="0.3">
      <c r="BS59482" s="24">
        <f t="shared" si="1252"/>
        <v>-2.5</v>
      </c>
    </row>
    <row r="59483" spans="71:71" x14ac:dyDescent="0.3">
      <c r="BS59483" s="24">
        <f t="shared" si="1252"/>
        <v>-2.5</v>
      </c>
    </row>
    <row r="59484" spans="71:71" x14ac:dyDescent="0.3">
      <c r="BS59484" s="24">
        <f t="shared" si="1252"/>
        <v>-2.5</v>
      </c>
    </row>
    <row r="59485" spans="71:71" x14ac:dyDescent="0.3">
      <c r="BS59485" s="24">
        <f t="shared" si="1252"/>
        <v>-2.5</v>
      </c>
    </row>
    <row r="59486" spans="71:71" x14ac:dyDescent="0.3">
      <c r="BS59486" s="24">
        <f t="shared" si="1252"/>
        <v>-2.5</v>
      </c>
    </row>
    <row r="59487" spans="71:71" x14ac:dyDescent="0.3">
      <c r="BS59487" s="24">
        <f t="shared" si="1252"/>
        <v>-2.5</v>
      </c>
    </row>
    <row r="59488" spans="71:71" x14ac:dyDescent="0.3">
      <c r="BS59488" s="24">
        <f t="shared" si="1252"/>
        <v>-2.5</v>
      </c>
    </row>
    <row r="59489" spans="71:71" x14ac:dyDescent="0.3">
      <c r="BS59489" s="24">
        <f t="shared" si="1252"/>
        <v>-2.5</v>
      </c>
    </row>
    <row r="59490" spans="71:71" x14ac:dyDescent="0.3">
      <c r="BS59490" s="24">
        <f t="shared" si="1252"/>
        <v>-2.5</v>
      </c>
    </row>
    <row r="59491" spans="71:71" x14ac:dyDescent="0.3">
      <c r="BS59491" s="24">
        <f t="shared" si="1252"/>
        <v>-2.5</v>
      </c>
    </row>
    <row r="59492" spans="71:71" x14ac:dyDescent="0.3">
      <c r="BS59492" s="24">
        <f t="shared" si="1252"/>
        <v>-2.5</v>
      </c>
    </row>
    <row r="59493" spans="71:71" x14ac:dyDescent="0.3">
      <c r="BS59493" s="24">
        <f t="shared" si="1252"/>
        <v>-2.5</v>
      </c>
    </row>
    <row r="59494" spans="71:71" x14ac:dyDescent="0.3">
      <c r="BS59494" s="24">
        <f t="shared" si="1252"/>
        <v>-2.5</v>
      </c>
    </row>
    <row r="59495" spans="71:71" x14ac:dyDescent="0.3">
      <c r="BS59495" s="24">
        <f t="shared" si="1252"/>
        <v>-2.5</v>
      </c>
    </row>
    <row r="59496" spans="71:71" x14ac:dyDescent="0.3">
      <c r="BS59496" s="24">
        <f t="shared" si="1252"/>
        <v>-2.5</v>
      </c>
    </row>
    <row r="59497" spans="71:71" x14ac:dyDescent="0.3">
      <c r="BS59497" s="24">
        <f t="shared" si="1252"/>
        <v>-2.5</v>
      </c>
    </row>
    <row r="59498" spans="71:71" x14ac:dyDescent="0.3">
      <c r="BS59498" s="24">
        <f t="shared" si="1252"/>
        <v>-2.5</v>
      </c>
    </row>
    <row r="59499" spans="71:71" x14ac:dyDescent="0.3">
      <c r="BS59499" s="24">
        <f t="shared" si="1252"/>
        <v>-2.5</v>
      </c>
    </row>
    <row r="59500" spans="71:71" x14ac:dyDescent="0.3">
      <c r="BS59500" s="24">
        <f t="shared" si="1252"/>
        <v>-2.5</v>
      </c>
    </row>
    <row r="59501" spans="71:71" x14ac:dyDescent="0.3">
      <c r="BS59501" s="24">
        <f t="shared" si="1252"/>
        <v>-2.5</v>
      </c>
    </row>
    <row r="59502" spans="71:71" x14ac:dyDescent="0.3">
      <c r="BS59502" s="24">
        <f t="shared" si="1252"/>
        <v>-2.5</v>
      </c>
    </row>
    <row r="59503" spans="71:71" x14ac:dyDescent="0.3">
      <c r="BS59503" s="24">
        <f t="shared" si="1252"/>
        <v>-2.5</v>
      </c>
    </row>
    <row r="59504" spans="71:71" x14ac:dyDescent="0.3">
      <c r="BS59504" s="24">
        <f t="shared" si="1252"/>
        <v>-2.5</v>
      </c>
    </row>
    <row r="59505" spans="71:71" x14ac:dyDescent="0.3">
      <c r="BS59505" s="24">
        <f t="shared" si="1252"/>
        <v>-2.5</v>
      </c>
    </row>
    <row r="59506" spans="71:71" x14ac:dyDescent="0.3">
      <c r="BS59506" s="24">
        <f t="shared" si="1252"/>
        <v>-2.5</v>
      </c>
    </row>
    <row r="59507" spans="71:71" x14ac:dyDescent="0.3">
      <c r="BS59507" s="24">
        <f t="shared" si="1252"/>
        <v>-2.5</v>
      </c>
    </row>
    <row r="59508" spans="71:71" x14ac:dyDescent="0.3">
      <c r="BS59508" s="24">
        <f t="shared" si="1252"/>
        <v>-2.5</v>
      </c>
    </row>
    <row r="59509" spans="71:71" x14ac:dyDescent="0.3">
      <c r="BS59509" s="24">
        <f t="shared" si="1252"/>
        <v>-2.5</v>
      </c>
    </row>
    <row r="59510" spans="71:71" x14ac:dyDescent="0.3">
      <c r="BS59510" s="24">
        <f t="shared" si="1252"/>
        <v>-2.5</v>
      </c>
    </row>
    <row r="59511" spans="71:71" x14ac:dyDescent="0.3">
      <c r="BS59511" s="24">
        <f t="shared" si="1252"/>
        <v>-2.5</v>
      </c>
    </row>
    <row r="59512" spans="71:71" x14ac:dyDescent="0.3">
      <c r="BS59512" s="24">
        <f t="shared" si="1252"/>
        <v>-2.5</v>
      </c>
    </row>
    <row r="59513" spans="71:71" x14ac:dyDescent="0.3">
      <c r="BS59513" s="24">
        <f t="shared" si="1252"/>
        <v>-2.5</v>
      </c>
    </row>
    <row r="59514" spans="71:71" x14ac:dyDescent="0.3">
      <c r="BS59514" s="24">
        <f t="shared" si="1252"/>
        <v>-2.5</v>
      </c>
    </row>
    <row r="59515" spans="71:71" x14ac:dyDescent="0.3">
      <c r="BS59515" s="24">
        <f t="shared" si="1252"/>
        <v>-2.5</v>
      </c>
    </row>
    <row r="59516" spans="71:71" x14ac:dyDescent="0.3">
      <c r="BS59516" s="24">
        <f t="shared" si="1252"/>
        <v>-2.5</v>
      </c>
    </row>
    <row r="59517" spans="71:71" x14ac:dyDescent="0.3">
      <c r="BS59517" s="24">
        <f t="shared" si="1252"/>
        <v>-2.5</v>
      </c>
    </row>
    <row r="59518" spans="71:71" x14ac:dyDescent="0.3">
      <c r="BS59518" s="24">
        <f t="shared" si="1252"/>
        <v>-2.5</v>
      </c>
    </row>
    <row r="59519" spans="71:71" x14ac:dyDescent="0.3">
      <c r="BS59519" s="24">
        <f t="shared" si="1252"/>
        <v>-2.5</v>
      </c>
    </row>
    <row r="59520" spans="71:71" x14ac:dyDescent="0.3">
      <c r="BS59520" s="24">
        <f t="shared" si="1252"/>
        <v>-2.5</v>
      </c>
    </row>
    <row r="59521" spans="71:71" x14ac:dyDescent="0.3">
      <c r="BS59521" s="24">
        <f t="shared" si="1252"/>
        <v>-2.5</v>
      </c>
    </row>
    <row r="59522" spans="71:71" x14ac:dyDescent="0.3">
      <c r="BS59522" s="24">
        <f t="shared" si="1252"/>
        <v>-2.5</v>
      </c>
    </row>
    <row r="59523" spans="71:71" x14ac:dyDescent="0.3">
      <c r="BS59523" s="24">
        <f t="shared" si="1252"/>
        <v>-2.5</v>
      </c>
    </row>
    <row r="59524" spans="71:71" x14ac:dyDescent="0.3">
      <c r="BS59524" s="24">
        <f t="shared" si="1252"/>
        <v>-2.5</v>
      </c>
    </row>
    <row r="59525" spans="71:71" x14ac:dyDescent="0.3">
      <c r="BS59525" s="24">
        <f t="shared" si="1252"/>
        <v>-2.5</v>
      </c>
    </row>
    <row r="59526" spans="71:71" x14ac:dyDescent="0.3">
      <c r="BS59526" s="24">
        <f t="shared" si="1252"/>
        <v>-2.5</v>
      </c>
    </row>
    <row r="59527" spans="71:71" x14ac:dyDescent="0.3">
      <c r="BS59527" s="24">
        <f t="shared" si="1252"/>
        <v>-2.5</v>
      </c>
    </row>
    <row r="59528" spans="71:71" x14ac:dyDescent="0.3">
      <c r="BS59528" s="24">
        <f t="shared" si="1252"/>
        <v>-2.5</v>
      </c>
    </row>
    <row r="59529" spans="71:71" x14ac:dyDescent="0.3">
      <c r="BS59529" s="24">
        <f t="shared" ref="BS59529:BS59592" si="1253">BR59529-2.5</f>
        <v>-2.5</v>
      </c>
    </row>
    <row r="59530" spans="71:71" x14ac:dyDescent="0.3">
      <c r="BS59530" s="24">
        <f t="shared" si="1253"/>
        <v>-2.5</v>
      </c>
    </row>
    <row r="59531" spans="71:71" x14ac:dyDescent="0.3">
      <c r="BS59531" s="24">
        <f t="shared" si="1253"/>
        <v>-2.5</v>
      </c>
    </row>
    <row r="59532" spans="71:71" x14ac:dyDescent="0.3">
      <c r="BS59532" s="24">
        <f t="shared" si="1253"/>
        <v>-2.5</v>
      </c>
    </row>
    <row r="59533" spans="71:71" x14ac:dyDescent="0.3">
      <c r="BS59533" s="24">
        <f t="shared" si="1253"/>
        <v>-2.5</v>
      </c>
    </row>
    <row r="59534" spans="71:71" x14ac:dyDescent="0.3">
      <c r="BS59534" s="24">
        <f t="shared" si="1253"/>
        <v>-2.5</v>
      </c>
    </row>
    <row r="59535" spans="71:71" x14ac:dyDescent="0.3">
      <c r="BS59535" s="24">
        <f t="shared" si="1253"/>
        <v>-2.5</v>
      </c>
    </row>
    <row r="59536" spans="71:71" x14ac:dyDescent="0.3">
      <c r="BS59536" s="24">
        <f t="shared" si="1253"/>
        <v>-2.5</v>
      </c>
    </row>
    <row r="59537" spans="71:71" x14ac:dyDescent="0.3">
      <c r="BS59537" s="24">
        <f t="shared" si="1253"/>
        <v>-2.5</v>
      </c>
    </row>
    <row r="59538" spans="71:71" x14ac:dyDescent="0.3">
      <c r="BS59538" s="24">
        <f t="shared" si="1253"/>
        <v>-2.5</v>
      </c>
    </row>
    <row r="59539" spans="71:71" x14ac:dyDescent="0.3">
      <c r="BS59539" s="24">
        <f t="shared" si="1253"/>
        <v>-2.5</v>
      </c>
    </row>
    <row r="59540" spans="71:71" x14ac:dyDescent="0.3">
      <c r="BS59540" s="24">
        <f t="shared" si="1253"/>
        <v>-2.5</v>
      </c>
    </row>
    <row r="59541" spans="71:71" x14ac:dyDescent="0.3">
      <c r="BS59541" s="24">
        <f t="shared" si="1253"/>
        <v>-2.5</v>
      </c>
    </row>
    <row r="59542" spans="71:71" x14ac:dyDescent="0.3">
      <c r="BS59542" s="24">
        <f t="shared" si="1253"/>
        <v>-2.5</v>
      </c>
    </row>
    <row r="59543" spans="71:71" x14ac:dyDescent="0.3">
      <c r="BS59543" s="24">
        <f t="shared" si="1253"/>
        <v>-2.5</v>
      </c>
    </row>
    <row r="59544" spans="71:71" x14ac:dyDescent="0.3">
      <c r="BS59544" s="24">
        <f t="shared" si="1253"/>
        <v>-2.5</v>
      </c>
    </row>
    <row r="59545" spans="71:71" x14ac:dyDescent="0.3">
      <c r="BS59545" s="24">
        <f t="shared" si="1253"/>
        <v>-2.5</v>
      </c>
    </row>
    <row r="59546" spans="71:71" x14ac:dyDescent="0.3">
      <c r="BS59546" s="24">
        <f t="shared" si="1253"/>
        <v>-2.5</v>
      </c>
    </row>
    <row r="59547" spans="71:71" x14ac:dyDescent="0.3">
      <c r="BS59547" s="24">
        <f t="shared" si="1253"/>
        <v>-2.5</v>
      </c>
    </row>
    <row r="59548" spans="71:71" x14ac:dyDescent="0.3">
      <c r="BS59548" s="24">
        <f t="shared" si="1253"/>
        <v>-2.5</v>
      </c>
    </row>
    <row r="59549" spans="71:71" x14ac:dyDescent="0.3">
      <c r="BS59549" s="24">
        <f t="shared" si="1253"/>
        <v>-2.5</v>
      </c>
    </row>
    <row r="59550" spans="71:71" x14ac:dyDescent="0.3">
      <c r="BS59550" s="24">
        <f t="shared" si="1253"/>
        <v>-2.5</v>
      </c>
    </row>
    <row r="59551" spans="71:71" x14ac:dyDescent="0.3">
      <c r="BS59551" s="24">
        <f t="shared" si="1253"/>
        <v>-2.5</v>
      </c>
    </row>
    <row r="59552" spans="71:71" x14ac:dyDescent="0.3">
      <c r="BS59552" s="24">
        <f t="shared" si="1253"/>
        <v>-2.5</v>
      </c>
    </row>
    <row r="59553" spans="71:71" x14ac:dyDescent="0.3">
      <c r="BS59553" s="24">
        <f t="shared" si="1253"/>
        <v>-2.5</v>
      </c>
    </row>
    <row r="59554" spans="71:71" x14ac:dyDescent="0.3">
      <c r="BS59554" s="24">
        <f t="shared" si="1253"/>
        <v>-2.5</v>
      </c>
    </row>
    <row r="59555" spans="71:71" x14ac:dyDescent="0.3">
      <c r="BS59555" s="24">
        <f t="shared" si="1253"/>
        <v>-2.5</v>
      </c>
    </row>
    <row r="59556" spans="71:71" x14ac:dyDescent="0.3">
      <c r="BS59556" s="24">
        <f t="shared" si="1253"/>
        <v>-2.5</v>
      </c>
    </row>
    <row r="59557" spans="71:71" x14ac:dyDescent="0.3">
      <c r="BS59557" s="24">
        <f t="shared" si="1253"/>
        <v>-2.5</v>
      </c>
    </row>
    <row r="59558" spans="71:71" x14ac:dyDescent="0.3">
      <c r="BS59558" s="24">
        <f t="shared" si="1253"/>
        <v>-2.5</v>
      </c>
    </row>
    <row r="59559" spans="71:71" x14ac:dyDescent="0.3">
      <c r="BS59559" s="24">
        <f t="shared" si="1253"/>
        <v>-2.5</v>
      </c>
    </row>
    <row r="59560" spans="71:71" x14ac:dyDescent="0.3">
      <c r="BS59560" s="24">
        <f t="shared" si="1253"/>
        <v>-2.5</v>
      </c>
    </row>
    <row r="59561" spans="71:71" x14ac:dyDescent="0.3">
      <c r="BS59561" s="24">
        <f t="shared" si="1253"/>
        <v>-2.5</v>
      </c>
    </row>
    <row r="59562" spans="71:71" x14ac:dyDescent="0.3">
      <c r="BS59562" s="24">
        <f t="shared" si="1253"/>
        <v>-2.5</v>
      </c>
    </row>
    <row r="59563" spans="71:71" x14ac:dyDescent="0.3">
      <c r="BS59563" s="24">
        <f t="shared" si="1253"/>
        <v>-2.5</v>
      </c>
    </row>
    <row r="59564" spans="71:71" x14ac:dyDescent="0.3">
      <c r="BS59564" s="24">
        <f t="shared" si="1253"/>
        <v>-2.5</v>
      </c>
    </row>
    <row r="59565" spans="71:71" x14ac:dyDescent="0.3">
      <c r="BS59565" s="24">
        <f t="shared" si="1253"/>
        <v>-2.5</v>
      </c>
    </row>
    <row r="59566" spans="71:71" x14ac:dyDescent="0.3">
      <c r="BS59566" s="24">
        <f t="shared" si="1253"/>
        <v>-2.5</v>
      </c>
    </row>
    <row r="59567" spans="71:71" x14ac:dyDescent="0.3">
      <c r="BS59567" s="24">
        <f t="shared" si="1253"/>
        <v>-2.5</v>
      </c>
    </row>
    <row r="59568" spans="71:71" x14ac:dyDescent="0.3">
      <c r="BS59568" s="24">
        <f t="shared" si="1253"/>
        <v>-2.5</v>
      </c>
    </row>
    <row r="59569" spans="71:71" x14ac:dyDescent="0.3">
      <c r="BS59569" s="24">
        <f t="shared" si="1253"/>
        <v>-2.5</v>
      </c>
    </row>
    <row r="59570" spans="71:71" x14ac:dyDescent="0.3">
      <c r="BS59570" s="24">
        <f t="shared" si="1253"/>
        <v>-2.5</v>
      </c>
    </row>
    <row r="59571" spans="71:71" x14ac:dyDescent="0.3">
      <c r="BS59571" s="24">
        <f t="shared" si="1253"/>
        <v>-2.5</v>
      </c>
    </row>
    <row r="59572" spans="71:71" x14ac:dyDescent="0.3">
      <c r="BS59572" s="24">
        <f t="shared" si="1253"/>
        <v>-2.5</v>
      </c>
    </row>
    <row r="59573" spans="71:71" x14ac:dyDescent="0.3">
      <c r="BS59573" s="24">
        <f t="shared" si="1253"/>
        <v>-2.5</v>
      </c>
    </row>
    <row r="59574" spans="71:71" x14ac:dyDescent="0.3">
      <c r="BS59574" s="24">
        <f t="shared" si="1253"/>
        <v>-2.5</v>
      </c>
    </row>
    <row r="59575" spans="71:71" x14ac:dyDescent="0.3">
      <c r="BS59575" s="24">
        <f t="shared" si="1253"/>
        <v>-2.5</v>
      </c>
    </row>
    <row r="59576" spans="71:71" x14ac:dyDescent="0.3">
      <c r="BS59576" s="24">
        <f t="shared" si="1253"/>
        <v>-2.5</v>
      </c>
    </row>
    <row r="59577" spans="71:71" x14ac:dyDescent="0.3">
      <c r="BS59577" s="24">
        <f t="shared" si="1253"/>
        <v>-2.5</v>
      </c>
    </row>
    <row r="59578" spans="71:71" x14ac:dyDescent="0.3">
      <c r="BS59578" s="24">
        <f t="shared" si="1253"/>
        <v>-2.5</v>
      </c>
    </row>
    <row r="59579" spans="71:71" x14ac:dyDescent="0.3">
      <c r="BS59579" s="24">
        <f t="shared" si="1253"/>
        <v>-2.5</v>
      </c>
    </row>
    <row r="59580" spans="71:71" x14ac:dyDescent="0.3">
      <c r="BS59580" s="24">
        <f t="shared" si="1253"/>
        <v>-2.5</v>
      </c>
    </row>
    <row r="59581" spans="71:71" x14ac:dyDescent="0.3">
      <c r="BS59581" s="24">
        <f t="shared" si="1253"/>
        <v>-2.5</v>
      </c>
    </row>
    <row r="59582" spans="71:71" x14ac:dyDescent="0.3">
      <c r="BS59582" s="24">
        <f t="shared" si="1253"/>
        <v>-2.5</v>
      </c>
    </row>
    <row r="59583" spans="71:71" x14ac:dyDescent="0.3">
      <c r="BS59583" s="24">
        <f t="shared" si="1253"/>
        <v>-2.5</v>
      </c>
    </row>
    <row r="59584" spans="71:71" x14ac:dyDescent="0.3">
      <c r="BS59584" s="24">
        <f t="shared" si="1253"/>
        <v>-2.5</v>
      </c>
    </row>
    <row r="59585" spans="71:71" x14ac:dyDescent="0.3">
      <c r="BS59585" s="24">
        <f t="shared" si="1253"/>
        <v>-2.5</v>
      </c>
    </row>
    <row r="59586" spans="71:71" x14ac:dyDescent="0.3">
      <c r="BS59586" s="24">
        <f t="shared" si="1253"/>
        <v>-2.5</v>
      </c>
    </row>
    <row r="59587" spans="71:71" x14ac:dyDescent="0.3">
      <c r="BS59587" s="24">
        <f t="shared" si="1253"/>
        <v>-2.5</v>
      </c>
    </row>
    <row r="59588" spans="71:71" x14ac:dyDescent="0.3">
      <c r="BS59588" s="24">
        <f t="shared" si="1253"/>
        <v>-2.5</v>
      </c>
    </row>
    <row r="59589" spans="71:71" x14ac:dyDescent="0.3">
      <c r="BS59589" s="24">
        <f t="shared" si="1253"/>
        <v>-2.5</v>
      </c>
    </row>
    <row r="59590" spans="71:71" x14ac:dyDescent="0.3">
      <c r="BS59590" s="24">
        <f t="shared" si="1253"/>
        <v>-2.5</v>
      </c>
    </row>
    <row r="59591" spans="71:71" x14ac:dyDescent="0.3">
      <c r="BS59591" s="24">
        <f t="shared" si="1253"/>
        <v>-2.5</v>
      </c>
    </row>
    <row r="59592" spans="71:71" x14ac:dyDescent="0.3">
      <c r="BS59592" s="24">
        <f t="shared" si="1253"/>
        <v>-2.5</v>
      </c>
    </row>
    <row r="59593" spans="71:71" x14ac:dyDescent="0.3">
      <c r="BS59593" s="24">
        <f t="shared" ref="BS59593:BS59656" si="1254">BR59593-2.5</f>
        <v>-2.5</v>
      </c>
    </row>
    <row r="59594" spans="71:71" x14ac:dyDescent="0.3">
      <c r="BS59594" s="24">
        <f t="shared" si="1254"/>
        <v>-2.5</v>
      </c>
    </row>
    <row r="59595" spans="71:71" x14ac:dyDescent="0.3">
      <c r="BS59595" s="24">
        <f t="shared" si="1254"/>
        <v>-2.5</v>
      </c>
    </row>
    <row r="59596" spans="71:71" x14ac:dyDescent="0.3">
      <c r="BS59596" s="24">
        <f t="shared" si="1254"/>
        <v>-2.5</v>
      </c>
    </row>
    <row r="59597" spans="71:71" x14ac:dyDescent="0.3">
      <c r="BS59597" s="24">
        <f t="shared" si="1254"/>
        <v>-2.5</v>
      </c>
    </row>
    <row r="59598" spans="71:71" x14ac:dyDescent="0.3">
      <c r="BS59598" s="24">
        <f t="shared" si="1254"/>
        <v>-2.5</v>
      </c>
    </row>
    <row r="59599" spans="71:71" x14ac:dyDescent="0.3">
      <c r="BS59599" s="24">
        <f t="shared" si="1254"/>
        <v>-2.5</v>
      </c>
    </row>
    <row r="59600" spans="71:71" x14ac:dyDescent="0.3">
      <c r="BS59600" s="24">
        <f t="shared" si="1254"/>
        <v>-2.5</v>
      </c>
    </row>
    <row r="59601" spans="71:71" x14ac:dyDescent="0.3">
      <c r="BS59601" s="24">
        <f t="shared" si="1254"/>
        <v>-2.5</v>
      </c>
    </row>
    <row r="59602" spans="71:71" x14ac:dyDescent="0.3">
      <c r="BS59602" s="24">
        <f t="shared" si="1254"/>
        <v>-2.5</v>
      </c>
    </row>
    <row r="59603" spans="71:71" x14ac:dyDescent="0.3">
      <c r="BS59603" s="24">
        <f t="shared" si="1254"/>
        <v>-2.5</v>
      </c>
    </row>
    <row r="59604" spans="71:71" x14ac:dyDescent="0.3">
      <c r="BS59604" s="24">
        <f t="shared" si="1254"/>
        <v>-2.5</v>
      </c>
    </row>
    <row r="59605" spans="71:71" x14ac:dyDescent="0.3">
      <c r="BS59605" s="24">
        <f t="shared" si="1254"/>
        <v>-2.5</v>
      </c>
    </row>
    <row r="59606" spans="71:71" x14ac:dyDescent="0.3">
      <c r="BS59606" s="24">
        <f t="shared" si="1254"/>
        <v>-2.5</v>
      </c>
    </row>
    <row r="59607" spans="71:71" x14ac:dyDescent="0.3">
      <c r="BS59607" s="24">
        <f t="shared" si="1254"/>
        <v>-2.5</v>
      </c>
    </row>
    <row r="59608" spans="71:71" x14ac:dyDescent="0.3">
      <c r="BS59608" s="24">
        <f t="shared" si="1254"/>
        <v>-2.5</v>
      </c>
    </row>
    <row r="59609" spans="71:71" x14ac:dyDescent="0.3">
      <c r="BS59609" s="24">
        <f t="shared" si="1254"/>
        <v>-2.5</v>
      </c>
    </row>
    <row r="59610" spans="71:71" x14ac:dyDescent="0.3">
      <c r="BS59610" s="24">
        <f t="shared" si="1254"/>
        <v>-2.5</v>
      </c>
    </row>
    <row r="59611" spans="71:71" x14ac:dyDescent="0.3">
      <c r="BS59611" s="24">
        <f t="shared" si="1254"/>
        <v>-2.5</v>
      </c>
    </row>
    <row r="59612" spans="71:71" x14ac:dyDescent="0.3">
      <c r="BS59612" s="24">
        <f t="shared" si="1254"/>
        <v>-2.5</v>
      </c>
    </row>
    <row r="59613" spans="71:71" x14ac:dyDescent="0.3">
      <c r="BS59613" s="24">
        <f t="shared" si="1254"/>
        <v>-2.5</v>
      </c>
    </row>
    <row r="59614" spans="71:71" x14ac:dyDescent="0.3">
      <c r="BS59614" s="24">
        <f t="shared" si="1254"/>
        <v>-2.5</v>
      </c>
    </row>
    <row r="59615" spans="71:71" x14ac:dyDescent="0.3">
      <c r="BS59615" s="24">
        <f t="shared" si="1254"/>
        <v>-2.5</v>
      </c>
    </row>
    <row r="59616" spans="71:71" x14ac:dyDescent="0.3">
      <c r="BS59616" s="24">
        <f t="shared" si="1254"/>
        <v>-2.5</v>
      </c>
    </row>
    <row r="59617" spans="71:71" x14ac:dyDescent="0.3">
      <c r="BS59617" s="24">
        <f t="shared" si="1254"/>
        <v>-2.5</v>
      </c>
    </row>
    <row r="59618" spans="71:71" x14ac:dyDescent="0.3">
      <c r="BS59618" s="24">
        <f t="shared" si="1254"/>
        <v>-2.5</v>
      </c>
    </row>
    <row r="59619" spans="71:71" x14ac:dyDescent="0.3">
      <c r="BS59619" s="24">
        <f t="shared" si="1254"/>
        <v>-2.5</v>
      </c>
    </row>
    <row r="59620" spans="71:71" x14ac:dyDescent="0.3">
      <c r="BS59620" s="24">
        <f t="shared" si="1254"/>
        <v>-2.5</v>
      </c>
    </row>
    <row r="59621" spans="71:71" x14ac:dyDescent="0.3">
      <c r="BS59621" s="24">
        <f t="shared" si="1254"/>
        <v>-2.5</v>
      </c>
    </row>
    <row r="59622" spans="71:71" x14ac:dyDescent="0.3">
      <c r="BS59622" s="24">
        <f t="shared" si="1254"/>
        <v>-2.5</v>
      </c>
    </row>
    <row r="59623" spans="71:71" x14ac:dyDescent="0.3">
      <c r="BS59623" s="24">
        <f t="shared" si="1254"/>
        <v>-2.5</v>
      </c>
    </row>
    <row r="59624" spans="71:71" x14ac:dyDescent="0.3">
      <c r="BS59624" s="24">
        <f t="shared" si="1254"/>
        <v>-2.5</v>
      </c>
    </row>
    <row r="59625" spans="71:71" x14ac:dyDescent="0.3">
      <c r="BS59625" s="24">
        <f t="shared" si="1254"/>
        <v>-2.5</v>
      </c>
    </row>
    <row r="59626" spans="71:71" x14ac:dyDescent="0.3">
      <c r="BS59626" s="24">
        <f t="shared" si="1254"/>
        <v>-2.5</v>
      </c>
    </row>
    <row r="59627" spans="71:71" x14ac:dyDescent="0.3">
      <c r="BS59627" s="24">
        <f t="shared" si="1254"/>
        <v>-2.5</v>
      </c>
    </row>
    <row r="59628" spans="71:71" x14ac:dyDescent="0.3">
      <c r="BS59628" s="24">
        <f t="shared" si="1254"/>
        <v>-2.5</v>
      </c>
    </row>
    <row r="59629" spans="71:71" x14ac:dyDescent="0.3">
      <c r="BS59629" s="24">
        <f t="shared" si="1254"/>
        <v>-2.5</v>
      </c>
    </row>
    <row r="59630" spans="71:71" x14ac:dyDescent="0.3">
      <c r="BS59630" s="24">
        <f t="shared" si="1254"/>
        <v>-2.5</v>
      </c>
    </row>
    <row r="59631" spans="71:71" x14ac:dyDescent="0.3">
      <c r="BS59631" s="24">
        <f t="shared" si="1254"/>
        <v>-2.5</v>
      </c>
    </row>
    <row r="59632" spans="71:71" x14ac:dyDescent="0.3">
      <c r="BS59632" s="24">
        <f t="shared" si="1254"/>
        <v>-2.5</v>
      </c>
    </row>
    <row r="59633" spans="71:71" x14ac:dyDescent="0.3">
      <c r="BS59633" s="24">
        <f t="shared" si="1254"/>
        <v>-2.5</v>
      </c>
    </row>
    <row r="59634" spans="71:71" x14ac:dyDescent="0.3">
      <c r="BS59634" s="24">
        <f t="shared" si="1254"/>
        <v>-2.5</v>
      </c>
    </row>
    <row r="59635" spans="71:71" x14ac:dyDescent="0.3">
      <c r="BS59635" s="24">
        <f t="shared" si="1254"/>
        <v>-2.5</v>
      </c>
    </row>
    <row r="59636" spans="71:71" x14ac:dyDescent="0.3">
      <c r="BS59636" s="24">
        <f t="shared" si="1254"/>
        <v>-2.5</v>
      </c>
    </row>
    <row r="59637" spans="71:71" x14ac:dyDescent="0.3">
      <c r="BS59637" s="24">
        <f t="shared" si="1254"/>
        <v>-2.5</v>
      </c>
    </row>
    <row r="59638" spans="71:71" x14ac:dyDescent="0.3">
      <c r="BS59638" s="24">
        <f t="shared" si="1254"/>
        <v>-2.5</v>
      </c>
    </row>
    <row r="59639" spans="71:71" x14ac:dyDescent="0.3">
      <c r="BS59639" s="24">
        <f t="shared" si="1254"/>
        <v>-2.5</v>
      </c>
    </row>
    <row r="59640" spans="71:71" x14ac:dyDescent="0.3">
      <c r="BS59640" s="24">
        <f t="shared" si="1254"/>
        <v>-2.5</v>
      </c>
    </row>
    <row r="59641" spans="71:71" x14ac:dyDescent="0.3">
      <c r="BS59641" s="24">
        <f t="shared" si="1254"/>
        <v>-2.5</v>
      </c>
    </row>
    <row r="59642" spans="71:71" x14ac:dyDescent="0.3">
      <c r="BS59642" s="24">
        <f t="shared" si="1254"/>
        <v>-2.5</v>
      </c>
    </row>
    <row r="59643" spans="71:71" x14ac:dyDescent="0.3">
      <c r="BS59643" s="24">
        <f t="shared" si="1254"/>
        <v>-2.5</v>
      </c>
    </row>
    <row r="59644" spans="71:71" x14ac:dyDescent="0.3">
      <c r="BS59644" s="24">
        <f t="shared" si="1254"/>
        <v>-2.5</v>
      </c>
    </row>
    <row r="59645" spans="71:71" x14ac:dyDescent="0.3">
      <c r="BS59645" s="24">
        <f t="shared" si="1254"/>
        <v>-2.5</v>
      </c>
    </row>
    <row r="59646" spans="71:71" x14ac:dyDescent="0.3">
      <c r="BS59646" s="24">
        <f t="shared" si="1254"/>
        <v>-2.5</v>
      </c>
    </row>
    <row r="59647" spans="71:71" x14ac:dyDescent="0.3">
      <c r="BS59647" s="24">
        <f t="shared" si="1254"/>
        <v>-2.5</v>
      </c>
    </row>
    <row r="59648" spans="71:71" x14ac:dyDescent="0.3">
      <c r="BS59648" s="24">
        <f t="shared" si="1254"/>
        <v>-2.5</v>
      </c>
    </row>
    <row r="59649" spans="71:71" x14ac:dyDescent="0.3">
      <c r="BS59649" s="24">
        <f t="shared" si="1254"/>
        <v>-2.5</v>
      </c>
    </row>
    <row r="59650" spans="71:71" x14ac:dyDescent="0.3">
      <c r="BS59650" s="24">
        <f t="shared" si="1254"/>
        <v>-2.5</v>
      </c>
    </row>
    <row r="59651" spans="71:71" x14ac:dyDescent="0.3">
      <c r="BS59651" s="24">
        <f t="shared" si="1254"/>
        <v>-2.5</v>
      </c>
    </row>
    <row r="59652" spans="71:71" x14ac:dyDescent="0.3">
      <c r="BS59652" s="24">
        <f t="shared" si="1254"/>
        <v>-2.5</v>
      </c>
    </row>
    <row r="59653" spans="71:71" x14ac:dyDescent="0.3">
      <c r="BS59653" s="24">
        <f t="shared" si="1254"/>
        <v>-2.5</v>
      </c>
    </row>
    <row r="59654" spans="71:71" x14ac:dyDescent="0.3">
      <c r="BS59654" s="24">
        <f t="shared" si="1254"/>
        <v>-2.5</v>
      </c>
    </row>
    <row r="59655" spans="71:71" x14ac:dyDescent="0.3">
      <c r="BS59655" s="24">
        <f t="shared" si="1254"/>
        <v>-2.5</v>
      </c>
    </row>
    <row r="59656" spans="71:71" x14ac:dyDescent="0.3">
      <c r="BS59656" s="24">
        <f t="shared" si="1254"/>
        <v>-2.5</v>
      </c>
    </row>
    <row r="59657" spans="71:71" x14ac:dyDescent="0.3">
      <c r="BS59657" s="24">
        <f t="shared" ref="BS59657:BS59720" si="1255">BR59657-2.5</f>
        <v>-2.5</v>
      </c>
    </row>
    <row r="59658" spans="71:71" x14ac:dyDescent="0.3">
      <c r="BS59658" s="24">
        <f t="shared" si="1255"/>
        <v>-2.5</v>
      </c>
    </row>
    <row r="59659" spans="71:71" x14ac:dyDescent="0.3">
      <c r="BS59659" s="24">
        <f t="shared" si="1255"/>
        <v>-2.5</v>
      </c>
    </row>
    <row r="59660" spans="71:71" x14ac:dyDescent="0.3">
      <c r="BS59660" s="24">
        <f t="shared" si="1255"/>
        <v>-2.5</v>
      </c>
    </row>
    <row r="59661" spans="71:71" x14ac:dyDescent="0.3">
      <c r="BS59661" s="24">
        <f t="shared" si="1255"/>
        <v>-2.5</v>
      </c>
    </row>
    <row r="59662" spans="71:71" x14ac:dyDescent="0.3">
      <c r="BS59662" s="24">
        <f t="shared" si="1255"/>
        <v>-2.5</v>
      </c>
    </row>
    <row r="59663" spans="71:71" x14ac:dyDescent="0.3">
      <c r="BS59663" s="24">
        <f t="shared" si="1255"/>
        <v>-2.5</v>
      </c>
    </row>
    <row r="59664" spans="71:71" x14ac:dyDescent="0.3">
      <c r="BS59664" s="24">
        <f t="shared" si="1255"/>
        <v>-2.5</v>
      </c>
    </row>
    <row r="59665" spans="71:71" x14ac:dyDescent="0.3">
      <c r="BS59665" s="24">
        <f t="shared" si="1255"/>
        <v>-2.5</v>
      </c>
    </row>
    <row r="59666" spans="71:71" x14ac:dyDescent="0.3">
      <c r="BS59666" s="24">
        <f t="shared" si="1255"/>
        <v>-2.5</v>
      </c>
    </row>
    <row r="59667" spans="71:71" x14ac:dyDescent="0.3">
      <c r="BS59667" s="24">
        <f t="shared" si="1255"/>
        <v>-2.5</v>
      </c>
    </row>
    <row r="59668" spans="71:71" x14ac:dyDescent="0.3">
      <c r="BS59668" s="24">
        <f t="shared" si="1255"/>
        <v>-2.5</v>
      </c>
    </row>
    <row r="59669" spans="71:71" x14ac:dyDescent="0.3">
      <c r="BS59669" s="24">
        <f t="shared" si="1255"/>
        <v>-2.5</v>
      </c>
    </row>
    <row r="59670" spans="71:71" x14ac:dyDescent="0.3">
      <c r="BS59670" s="24">
        <f t="shared" si="1255"/>
        <v>-2.5</v>
      </c>
    </row>
    <row r="59671" spans="71:71" x14ac:dyDescent="0.3">
      <c r="BS59671" s="24">
        <f t="shared" si="1255"/>
        <v>-2.5</v>
      </c>
    </row>
    <row r="59672" spans="71:71" x14ac:dyDescent="0.3">
      <c r="BS59672" s="24">
        <f t="shared" si="1255"/>
        <v>-2.5</v>
      </c>
    </row>
    <row r="59673" spans="71:71" x14ac:dyDescent="0.3">
      <c r="BS59673" s="24">
        <f t="shared" si="1255"/>
        <v>-2.5</v>
      </c>
    </row>
    <row r="59674" spans="71:71" x14ac:dyDescent="0.3">
      <c r="BS59674" s="24">
        <f t="shared" si="1255"/>
        <v>-2.5</v>
      </c>
    </row>
    <row r="59675" spans="71:71" x14ac:dyDescent="0.3">
      <c r="BS59675" s="24">
        <f t="shared" si="1255"/>
        <v>-2.5</v>
      </c>
    </row>
    <row r="59676" spans="71:71" x14ac:dyDescent="0.3">
      <c r="BS59676" s="24">
        <f t="shared" si="1255"/>
        <v>-2.5</v>
      </c>
    </row>
    <row r="59677" spans="71:71" x14ac:dyDescent="0.3">
      <c r="BS59677" s="24">
        <f t="shared" si="1255"/>
        <v>-2.5</v>
      </c>
    </row>
    <row r="59678" spans="71:71" x14ac:dyDescent="0.3">
      <c r="BS59678" s="24">
        <f t="shared" si="1255"/>
        <v>-2.5</v>
      </c>
    </row>
    <row r="59679" spans="71:71" x14ac:dyDescent="0.3">
      <c r="BS59679" s="24">
        <f t="shared" si="1255"/>
        <v>-2.5</v>
      </c>
    </row>
    <row r="59680" spans="71:71" x14ac:dyDescent="0.3">
      <c r="BS59680" s="24">
        <f t="shared" si="1255"/>
        <v>-2.5</v>
      </c>
    </row>
    <row r="59681" spans="71:71" x14ac:dyDescent="0.3">
      <c r="BS59681" s="24">
        <f t="shared" si="1255"/>
        <v>-2.5</v>
      </c>
    </row>
    <row r="59682" spans="71:71" x14ac:dyDescent="0.3">
      <c r="BS59682" s="24">
        <f t="shared" si="1255"/>
        <v>-2.5</v>
      </c>
    </row>
    <row r="59683" spans="71:71" x14ac:dyDescent="0.3">
      <c r="BS59683" s="24">
        <f t="shared" si="1255"/>
        <v>-2.5</v>
      </c>
    </row>
    <row r="59684" spans="71:71" x14ac:dyDescent="0.3">
      <c r="BS59684" s="24">
        <f t="shared" si="1255"/>
        <v>-2.5</v>
      </c>
    </row>
    <row r="59685" spans="71:71" x14ac:dyDescent="0.3">
      <c r="BS59685" s="24">
        <f t="shared" si="1255"/>
        <v>-2.5</v>
      </c>
    </row>
    <row r="59686" spans="71:71" x14ac:dyDescent="0.3">
      <c r="BS59686" s="24">
        <f t="shared" si="1255"/>
        <v>-2.5</v>
      </c>
    </row>
    <row r="59687" spans="71:71" x14ac:dyDescent="0.3">
      <c r="BS59687" s="24">
        <f t="shared" si="1255"/>
        <v>-2.5</v>
      </c>
    </row>
    <row r="59688" spans="71:71" x14ac:dyDescent="0.3">
      <c r="BS59688" s="24">
        <f t="shared" si="1255"/>
        <v>-2.5</v>
      </c>
    </row>
    <row r="59689" spans="71:71" x14ac:dyDescent="0.3">
      <c r="BS59689" s="24">
        <f t="shared" si="1255"/>
        <v>-2.5</v>
      </c>
    </row>
    <row r="59690" spans="71:71" x14ac:dyDescent="0.3">
      <c r="BS59690" s="24">
        <f t="shared" si="1255"/>
        <v>-2.5</v>
      </c>
    </row>
    <row r="59691" spans="71:71" x14ac:dyDescent="0.3">
      <c r="BS59691" s="24">
        <f t="shared" si="1255"/>
        <v>-2.5</v>
      </c>
    </row>
    <row r="59692" spans="71:71" x14ac:dyDescent="0.3">
      <c r="BS59692" s="24">
        <f t="shared" si="1255"/>
        <v>-2.5</v>
      </c>
    </row>
    <row r="59693" spans="71:71" x14ac:dyDescent="0.3">
      <c r="BS59693" s="24">
        <f t="shared" si="1255"/>
        <v>-2.5</v>
      </c>
    </row>
    <row r="59694" spans="71:71" x14ac:dyDescent="0.3">
      <c r="BS59694" s="24">
        <f t="shared" si="1255"/>
        <v>-2.5</v>
      </c>
    </row>
    <row r="59695" spans="71:71" x14ac:dyDescent="0.3">
      <c r="BS59695" s="24">
        <f t="shared" si="1255"/>
        <v>-2.5</v>
      </c>
    </row>
    <row r="59696" spans="71:71" x14ac:dyDescent="0.3">
      <c r="BS59696" s="24">
        <f t="shared" si="1255"/>
        <v>-2.5</v>
      </c>
    </row>
    <row r="59697" spans="71:71" x14ac:dyDescent="0.3">
      <c r="BS59697" s="24">
        <f t="shared" si="1255"/>
        <v>-2.5</v>
      </c>
    </row>
    <row r="59698" spans="71:71" x14ac:dyDescent="0.3">
      <c r="BS59698" s="24">
        <f t="shared" si="1255"/>
        <v>-2.5</v>
      </c>
    </row>
    <row r="59699" spans="71:71" x14ac:dyDescent="0.3">
      <c r="BS59699" s="24">
        <f t="shared" si="1255"/>
        <v>-2.5</v>
      </c>
    </row>
    <row r="59700" spans="71:71" x14ac:dyDescent="0.3">
      <c r="BS59700" s="24">
        <f t="shared" si="1255"/>
        <v>-2.5</v>
      </c>
    </row>
    <row r="59701" spans="71:71" x14ac:dyDescent="0.3">
      <c r="BS59701" s="24">
        <f t="shared" si="1255"/>
        <v>-2.5</v>
      </c>
    </row>
    <row r="59702" spans="71:71" x14ac:dyDescent="0.3">
      <c r="BS59702" s="24">
        <f t="shared" si="1255"/>
        <v>-2.5</v>
      </c>
    </row>
    <row r="59703" spans="71:71" x14ac:dyDescent="0.3">
      <c r="BS59703" s="24">
        <f t="shared" si="1255"/>
        <v>-2.5</v>
      </c>
    </row>
    <row r="59704" spans="71:71" x14ac:dyDescent="0.3">
      <c r="BS59704" s="24">
        <f t="shared" si="1255"/>
        <v>-2.5</v>
      </c>
    </row>
    <row r="59705" spans="71:71" x14ac:dyDescent="0.3">
      <c r="BS59705" s="24">
        <f t="shared" si="1255"/>
        <v>-2.5</v>
      </c>
    </row>
    <row r="59706" spans="71:71" x14ac:dyDescent="0.3">
      <c r="BS59706" s="24">
        <f t="shared" si="1255"/>
        <v>-2.5</v>
      </c>
    </row>
    <row r="59707" spans="71:71" x14ac:dyDescent="0.3">
      <c r="BS59707" s="24">
        <f t="shared" si="1255"/>
        <v>-2.5</v>
      </c>
    </row>
    <row r="59708" spans="71:71" x14ac:dyDescent="0.3">
      <c r="BS59708" s="24">
        <f t="shared" si="1255"/>
        <v>-2.5</v>
      </c>
    </row>
    <row r="59709" spans="71:71" x14ac:dyDescent="0.3">
      <c r="BS59709" s="24">
        <f t="shared" si="1255"/>
        <v>-2.5</v>
      </c>
    </row>
    <row r="59710" spans="71:71" x14ac:dyDescent="0.3">
      <c r="BS59710" s="24">
        <f t="shared" si="1255"/>
        <v>-2.5</v>
      </c>
    </row>
    <row r="59711" spans="71:71" x14ac:dyDescent="0.3">
      <c r="BS59711" s="24">
        <f t="shared" si="1255"/>
        <v>-2.5</v>
      </c>
    </row>
    <row r="59712" spans="71:71" x14ac:dyDescent="0.3">
      <c r="BS59712" s="24">
        <f t="shared" si="1255"/>
        <v>-2.5</v>
      </c>
    </row>
    <row r="59713" spans="71:71" x14ac:dyDescent="0.3">
      <c r="BS59713" s="24">
        <f t="shared" si="1255"/>
        <v>-2.5</v>
      </c>
    </row>
    <row r="59714" spans="71:71" x14ac:dyDescent="0.3">
      <c r="BS59714" s="24">
        <f t="shared" si="1255"/>
        <v>-2.5</v>
      </c>
    </row>
    <row r="59715" spans="71:71" x14ac:dyDescent="0.3">
      <c r="BS59715" s="24">
        <f t="shared" si="1255"/>
        <v>-2.5</v>
      </c>
    </row>
    <row r="59716" spans="71:71" x14ac:dyDescent="0.3">
      <c r="BS59716" s="24">
        <f t="shared" si="1255"/>
        <v>-2.5</v>
      </c>
    </row>
    <row r="59717" spans="71:71" x14ac:dyDescent="0.3">
      <c r="BS59717" s="24">
        <f t="shared" si="1255"/>
        <v>-2.5</v>
      </c>
    </row>
    <row r="59718" spans="71:71" x14ac:dyDescent="0.3">
      <c r="BS59718" s="24">
        <f t="shared" si="1255"/>
        <v>-2.5</v>
      </c>
    </row>
    <row r="59719" spans="71:71" x14ac:dyDescent="0.3">
      <c r="BS59719" s="24">
        <f t="shared" si="1255"/>
        <v>-2.5</v>
      </c>
    </row>
    <row r="59720" spans="71:71" x14ac:dyDescent="0.3">
      <c r="BS59720" s="24">
        <f t="shared" si="1255"/>
        <v>-2.5</v>
      </c>
    </row>
    <row r="59721" spans="71:71" x14ac:dyDescent="0.3">
      <c r="BS59721" s="24">
        <f t="shared" ref="BS59721:BS59784" si="1256">BR59721-2.5</f>
        <v>-2.5</v>
      </c>
    </row>
    <row r="59722" spans="71:71" x14ac:dyDescent="0.3">
      <c r="BS59722" s="24">
        <f t="shared" si="1256"/>
        <v>-2.5</v>
      </c>
    </row>
    <row r="59723" spans="71:71" x14ac:dyDescent="0.3">
      <c r="BS59723" s="24">
        <f t="shared" si="1256"/>
        <v>-2.5</v>
      </c>
    </row>
    <row r="59724" spans="71:71" x14ac:dyDescent="0.3">
      <c r="BS59724" s="24">
        <f t="shared" si="1256"/>
        <v>-2.5</v>
      </c>
    </row>
    <row r="59725" spans="71:71" x14ac:dyDescent="0.3">
      <c r="BS59725" s="24">
        <f t="shared" si="1256"/>
        <v>-2.5</v>
      </c>
    </row>
    <row r="59726" spans="71:71" x14ac:dyDescent="0.3">
      <c r="BS59726" s="24">
        <f t="shared" si="1256"/>
        <v>-2.5</v>
      </c>
    </row>
    <row r="59727" spans="71:71" x14ac:dyDescent="0.3">
      <c r="BS59727" s="24">
        <f t="shared" si="1256"/>
        <v>-2.5</v>
      </c>
    </row>
    <row r="59728" spans="71:71" x14ac:dyDescent="0.3">
      <c r="BS59728" s="24">
        <f t="shared" si="1256"/>
        <v>-2.5</v>
      </c>
    </row>
    <row r="59729" spans="71:71" x14ac:dyDescent="0.3">
      <c r="BS59729" s="24">
        <f t="shared" si="1256"/>
        <v>-2.5</v>
      </c>
    </row>
    <row r="59730" spans="71:71" x14ac:dyDescent="0.3">
      <c r="BS59730" s="24">
        <f t="shared" si="1256"/>
        <v>-2.5</v>
      </c>
    </row>
    <row r="59731" spans="71:71" x14ac:dyDescent="0.3">
      <c r="BS59731" s="24">
        <f t="shared" si="1256"/>
        <v>-2.5</v>
      </c>
    </row>
    <row r="59732" spans="71:71" x14ac:dyDescent="0.3">
      <c r="BS59732" s="24">
        <f t="shared" si="1256"/>
        <v>-2.5</v>
      </c>
    </row>
    <row r="59733" spans="71:71" x14ac:dyDescent="0.3">
      <c r="BS59733" s="24">
        <f t="shared" si="1256"/>
        <v>-2.5</v>
      </c>
    </row>
    <row r="59734" spans="71:71" x14ac:dyDescent="0.3">
      <c r="BS59734" s="24">
        <f t="shared" si="1256"/>
        <v>-2.5</v>
      </c>
    </row>
    <row r="59735" spans="71:71" x14ac:dyDescent="0.3">
      <c r="BS59735" s="24">
        <f t="shared" si="1256"/>
        <v>-2.5</v>
      </c>
    </row>
    <row r="59736" spans="71:71" x14ac:dyDescent="0.3">
      <c r="BS59736" s="24">
        <f t="shared" si="1256"/>
        <v>-2.5</v>
      </c>
    </row>
    <row r="59737" spans="71:71" x14ac:dyDescent="0.3">
      <c r="BS59737" s="24">
        <f t="shared" si="1256"/>
        <v>-2.5</v>
      </c>
    </row>
    <row r="59738" spans="71:71" x14ac:dyDescent="0.3">
      <c r="BS59738" s="24">
        <f t="shared" si="1256"/>
        <v>-2.5</v>
      </c>
    </row>
    <row r="59739" spans="71:71" x14ac:dyDescent="0.3">
      <c r="BS59739" s="24">
        <f t="shared" si="1256"/>
        <v>-2.5</v>
      </c>
    </row>
    <row r="59740" spans="71:71" x14ac:dyDescent="0.3">
      <c r="BS59740" s="24">
        <f t="shared" si="1256"/>
        <v>-2.5</v>
      </c>
    </row>
    <row r="59741" spans="71:71" x14ac:dyDescent="0.3">
      <c r="BS59741" s="24">
        <f t="shared" si="1256"/>
        <v>-2.5</v>
      </c>
    </row>
    <row r="59742" spans="71:71" x14ac:dyDescent="0.3">
      <c r="BS59742" s="24">
        <f t="shared" si="1256"/>
        <v>-2.5</v>
      </c>
    </row>
    <row r="59743" spans="71:71" x14ac:dyDescent="0.3">
      <c r="BS59743" s="24">
        <f t="shared" si="1256"/>
        <v>-2.5</v>
      </c>
    </row>
    <row r="59744" spans="71:71" x14ac:dyDescent="0.3">
      <c r="BS59744" s="24">
        <f t="shared" si="1256"/>
        <v>-2.5</v>
      </c>
    </row>
    <row r="59745" spans="71:71" x14ac:dyDescent="0.3">
      <c r="BS59745" s="24">
        <f t="shared" si="1256"/>
        <v>-2.5</v>
      </c>
    </row>
    <row r="59746" spans="71:71" x14ac:dyDescent="0.3">
      <c r="BS59746" s="24">
        <f t="shared" si="1256"/>
        <v>-2.5</v>
      </c>
    </row>
    <row r="59747" spans="71:71" x14ac:dyDescent="0.3">
      <c r="BS59747" s="24">
        <f t="shared" si="1256"/>
        <v>-2.5</v>
      </c>
    </row>
    <row r="59748" spans="71:71" x14ac:dyDescent="0.3">
      <c r="BS59748" s="24">
        <f t="shared" si="1256"/>
        <v>-2.5</v>
      </c>
    </row>
    <row r="59749" spans="71:71" x14ac:dyDescent="0.3">
      <c r="BS59749" s="24">
        <f t="shared" si="1256"/>
        <v>-2.5</v>
      </c>
    </row>
    <row r="59750" spans="71:71" x14ac:dyDescent="0.3">
      <c r="BS59750" s="24">
        <f t="shared" si="1256"/>
        <v>-2.5</v>
      </c>
    </row>
    <row r="59751" spans="71:71" x14ac:dyDescent="0.3">
      <c r="BS59751" s="24">
        <f t="shared" si="1256"/>
        <v>-2.5</v>
      </c>
    </row>
    <row r="59752" spans="71:71" x14ac:dyDescent="0.3">
      <c r="BS59752" s="24">
        <f t="shared" si="1256"/>
        <v>-2.5</v>
      </c>
    </row>
    <row r="59753" spans="71:71" x14ac:dyDescent="0.3">
      <c r="BS59753" s="24">
        <f t="shared" si="1256"/>
        <v>-2.5</v>
      </c>
    </row>
    <row r="59754" spans="71:71" x14ac:dyDescent="0.3">
      <c r="BS59754" s="24">
        <f t="shared" si="1256"/>
        <v>-2.5</v>
      </c>
    </row>
    <row r="59755" spans="71:71" x14ac:dyDescent="0.3">
      <c r="BS59755" s="24">
        <f t="shared" si="1256"/>
        <v>-2.5</v>
      </c>
    </row>
    <row r="59756" spans="71:71" x14ac:dyDescent="0.3">
      <c r="BS59756" s="24">
        <f t="shared" si="1256"/>
        <v>-2.5</v>
      </c>
    </row>
    <row r="59757" spans="71:71" x14ac:dyDescent="0.3">
      <c r="BS59757" s="24">
        <f t="shared" si="1256"/>
        <v>-2.5</v>
      </c>
    </row>
    <row r="59758" spans="71:71" x14ac:dyDescent="0.3">
      <c r="BS59758" s="24">
        <f t="shared" si="1256"/>
        <v>-2.5</v>
      </c>
    </row>
    <row r="59759" spans="71:71" x14ac:dyDescent="0.3">
      <c r="BS59759" s="24">
        <f t="shared" si="1256"/>
        <v>-2.5</v>
      </c>
    </row>
    <row r="59760" spans="71:71" x14ac:dyDescent="0.3">
      <c r="BS59760" s="24">
        <f t="shared" si="1256"/>
        <v>-2.5</v>
      </c>
    </row>
    <row r="59761" spans="71:71" x14ac:dyDescent="0.3">
      <c r="BS59761" s="24">
        <f t="shared" si="1256"/>
        <v>-2.5</v>
      </c>
    </row>
    <row r="59762" spans="71:71" x14ac:dyDescent="0.3">
      <c r="BS59762" s="24">
        <f t="shared" si="1256"/>
        <v>-2.5</v>
      </c>
    </row>
    <row r="59763" spans="71:71" x14ac:dyDescent="0.3">
      <c r="BS59763" s="24">
        <f t="shared" si="1256"/>
        <v>-2.5</v>
      </c>
    </row>
    <row r="59764" spans="71:71" x14ac:dyDescent="0.3">
      <c r="BS59764" s="24">
        <f t="shared" si="1256"/>
        <v>-2.5</v>
      </c>
    </row>
    <row r="59765" spans="71:71" x14ac:dyDescent="0.3">
      <c r="BS59765" s="24">
        <f t="shared" si="1256"/>
        <v>-2.5</v>
      </c>
    </row>
    <row r="59766" spans="71:71" x14ac:dyDescent="0.3">
      <c r="BS59766" s="24">
        <f t="shared" si="1256"/>
        <v>-2.5</v>
      </c>
    </row>
    <row r="59767" spans="71:71" x14ac:dyDescent="0.3">
      <c r="BS59767" s="24">
        <f t="shared" si="1256"/>
        <v>-2.5</v>
      </c>
    </row>
    <row r="59768" spans="71:71" x14ac:dyDescent="0.3">
      <c r="BS59768" s="24">
        <f t="shared" si="1256"/>
        <v>-2.5</v>
      </c>
    </row>
    <row r="59769" spans="71:71" x14ac:dyDescent="0.3">
      <c r="BS59769" s="24">
        <f t="shared" si="1256"/>
        <v>-2.5</v>
      </c>
    </row>
    <row r="59770" spans="71:71" x14ac:dyDescent="0.3">
      <c r="BS59770" s="24">
        <f t="shared" si="1256"/>
        <v>-2.5</v>
      </c>
    </row>
    <row r="59771" spans="71:71" x14ac:dyDescent="0.3">
      <c r="BS59771" s="24">
        <f t="shared" si="1256"/>
        <v>-2.5</v>
      </c>
    </row>
    <row r="59772" spans="71:71" x14ac:dyDescent="0.3">
      <c r="BS59772" s="24">
        <f t="shared" si="1256"/>
        <v>-2.5</v>
      </c>
    </row>
    <row r="59773" spans="71:71" x14ac:dyDescent="0.3">
      <c r="BS59773" s="24">
        <f t="shared" si="1256"/>
        <v>-2.5</v>
      </c>
    </row>
    <row r="59774" spans="71:71" x14ac:dyDescent="0.3">
      <c r="BS59774" s="24">
        <f t="shared" si="1256"/>
        <v>-2.5</v>
      </c>
    </row>
    <row r="59775" spans="71:71" x14ac:dyDescent="0.3">
      <c r="BS59775" s="24">
        <f t="shared" si="1256"/>
        <v>-2.5</v>
      </c>
    </row>
    <row r="59776" spans="71:71" x14ac:dyDescent="0.3">
      <c r="BS59776" s="24">
        <f t="shared" si="1256"/>
        <v>-2.5</v>
      </c>
    </row>
    <row r="59777" spans="71:71" x14ac:dyDescent="0.3">
      <c r="BS59777" s="24">
        <f t="shared" si="1256"/>
        <v>-2.5</v>
      </c>
    </row>
    <row r="59778" spans="71:71" x14ac:dyDescent="0.3">
      <c r="BS59778" s="24">
        <f t="shared" si="1256"/>
        <v>-2.5</v>
      </c>
    </row>
    <row r="59779" spans="71:71" x14ac:dyDescent="0.3">
      <c r="BS59779" s="24">
        <f t="shared" si="1256"/>
        <v>-2.5</v>
      </c>
    </row>
    <row r="59780" spans="71:71" x14ac:dyDescent="0.3">
      <c r="BS59780" s="24">
        <f t="shared" si="1256"/>
        <v>-2.5</v>
      </c>
    </row>
    <row r="59781" spans="71:71" x14ac:dyDescent="0.3">
      <c r="BS59781" s="24">
        <f t="shared" si="1256"/>
        <v>-2.5</v>
      </c>
    </row>
    <row r="59782" spans="71:71" x14ac:dyDescent="0.3">
      <c r="BS59782" s="24">
        <f t="shared" si="1256"/>
        <v>-2.5</v>
      </c>
    </row>
    <row r="59783" spans="71:71" x14ac:dyDescent="0.3">
      <c r="BS59783" s="24">
        <f t="shared" si="1256"/>
        <v>-2.5</v>
      </c>
    </row>
    <row r="59784" spans="71:71" x14ac:dyDescent="0.3">
      <c r="BS59784" s="24">
        <f t="shared" si="1256"/>
        <v>-2.5</v>
      </c>
    </row>
    <row r="59785" spans="71:71" x14ac:dyDescent="0.3">
      <c r="BS59785" s="24">
        <f t="shared" ref="BS59785:BS59848" si="1257">BR59785-2.5</f>
        <v>-2.5</v>
      </c>
    </row>
    <row r="59786" spans="71:71" x14ac:dyDescent="0.3">
      <c r="BS59786" s="24">
        <f t="shared" si="1257"/>
        <v>-2.5</v>
      </c>
    </row>
    <row r="59787" spans="71:71" x14ac:dyDescent="0.3">
      <c r="BS59787" s="24">
        <f t="shared" si="1257"/>
        <v>-2.5</v>
      </c>
    </row>
    <row r="59788" spans="71:71" x14ac:dyDescent="0.3">
      <c r="BS59788" s="24">
        <f t="shared" si="1257"/>
        <v>-2.5</v>
      </c>
    </row>
    <row r="59789" spans="71:71" x14ac:dyDescent="0.3">
      <c r="BS59789" s="24">
        <f t="shared" si="1257"/>
        <v>-2.5</v>
      </c>
    </row>
    <row r="59790" spans="71:71" x14ac:dyDescent="0.3">
      <c r="BS59790" s="24">
        <f t="shared" si="1257"/>
        <v>-2.5</v>
      </c>
    </row>
    <row r="59791" spans="71:71" x14ac:dyDescent="0.3">
      <c r="BS59791" s="24">
        <f t="shared" si="1257"/>
        <v>-2.5</v>
      </c>
    </row>
    <row r="59792" spans="71:71" x14ac:dyDescent="0.3">
      <c r="BS59792" s="24">
        <f t="shared" si="1257"/>
        <v>-2.5</v>
      </c>
    </row>
    <row r="59793" spans="71:71" x14ac:dyDescent="0.3">
      <c r="BS59793" s="24">
        <f t="shared" si="1257"/>
        <v>-2.5</v>
      </c>
    </row>
    <row r="59794" spans="71:71" x14ac:dyDescent="0.3">
      <c r="BS59794" s="24">
        <f t="shared" si="1257"/>
        <v>-2.5</v>
      </c>
    </row>
    <row r="59795" spans="71:71" x14ac:dyDescent="0.3">
      <c r="BS59795" s="24">
        <f t="shared" si="1257"/>
        <v>-2.5</v>
      </c>
    </row>
    <row r="59796" spans="71:71" x14ac:dyDescent="0.3">
      <c r="BS59796" s="24">
        <f t="shared" si="1257"/>
        <v>-2.5</v>
      </c>
    </row>
    <row r="59797" spans="71:71" x14ac:dyDescent="0.3">
      <c r="BS59797" s="24">
        <f t="shared" si="1257"/>
        <v>-2.5</v>
      </c>
    </row>
    <row r="59798" spans="71:71" x14ac:dyDescent="0.3">
      <c r="BS59798" s="24">
        <f t="shared" si="1257"/>
        <v>-2.5</v>
      </c>
    </row>
    <row r="59799" spans="71:71" x14ac:dyDescent="0.3">
      <c r="BS59799" s="24">
        <f t="shared" si="1257"/>
        <v>-2.5</v>
      </c>
    </row>
    <row r="59800" spans="71:71" x14ac:dyDescent="0.3">
      <c r="BS59800" s="24">
        <f t="shared" si="1257"/>
        <v>-2.5</v>
      </c>
    </row>
    <row r="59801" spans="71:71" x14ac:dyDescent="0.3">
      <c r="BS59801" s="24">
        <f t="shared" si="1257"/>
        <v>-2.5</v>
      </c>
    </row>
    <row r="59802" spans="71:71" x14ac:dyDescent="0.3">
      <c r="BS59802" s="24">
        <f t="shared" si="1257"/>
        <v>-2.5</v>
      </c>
    </row>
    <row r="59803" spans="71:71" x14ac:dyDescent="0.3">
      <c r="BS59803" s="24">
        <f t="shared" si="1257"/>
        <v>-2.5</v>
      </c>
    </row>
    <row r="59804" spans="71:71" x14ac:dyDescent="0.3">
      <c r="BS59804" s="24">
        <f t="shared" si="1257"/>
        <v>-2.5</v>
      </c>
    </row>
    <row r="59805" spans="71:71" x14ac:dyDescent="0.3">
      <c r="BS59805" s="24">
        <f t="shared" si="1257"/>
        <v>-2.5</v>
      </c>
    </row>
    <row r="59806" spans="71:71" x14ac:dyDescent="0.3">
      <c r="BS59806" s="24">
        <f t="shared" si="1257"/>
        <v>-2.5</v>
      </c>
    </row>
    <row r="59807" spans="71:71" x14ac:dyDescent="0.3">
      <c r="BS59807" s="24">
        <f t="shared" si="1257"/>
        <v>-2.5</v>
      </c>
    </row>
    <row r="59808" spans="71:71" x14ac:dyDescent="0.3">
      <c r="BS59808" s="24">
        <f t="shared" si="1257"/>
        <v>-2.5</v>
      </c>
    </row>
    <row r="59809" spans="71:71" x14ac:dyDescent="0.3">
      <c r="BS59809" s="24">
        <f t="shared" si="1257"/>
        <v>-2.5</v>
      </c>
    </row>
    <row r="59810" spans="71:71" x14ac:dyDescent="0.3">
      <c r="BS59810" s="24">
        <f t="shared" si="1257"/>
        <v>-2.5</v>
      </c>
    </row>
    <row r="59811" spans="71:71" x14ac:dyDescent="0.3">
      <c r="BS59811" s="24">
        <f t="shared" si="1257"/>
        <v>-2.5</v>
      </c>
    </row>
    <row r="59812" spans="71:71" x14ac:dyDescent="0.3">
      <c r="BS59812" s="24">
        <f t="shared" si="1257"/>
        <v>-2.5</v>
      </c>
    </row>
    <row r="59813" spans="71:71" x14ac:dyDescent="0.3">
      <c r="BS59813" s="24">
        <f t="shared" si="1257"/>
        <v>-2.5</v>
      </c>
    </row>
    <row r="59814" spans="71:71" x14ac:dyDescent="0.3">
      <c r="BS59814" s="24">
        <f t="shared" si="1257"/>
        <v>-2.5</v>
      </c>
    </row>
    <row r="59815" spans="71:71" x14ac:dyDescent="0.3">
      <c r="BS59815" s="24">
        <f t="shared" si="1257"/>
        <v>-2.5</v>
      </c>
    </row>
    <row r="59816" spans="71:71" x14ac:dyDescent="0.3">
      <c r="BS59816" s="24">
        <f t="shared" si="1257"/>
        <v>-2.5</v>
      </c>
    </row>
    <row r="59817" spans="71:71" x14ac:dyDescent="0.3">
      <c r="BS59817" s="24">
        <f t="shared" si="1257"/>
        <v>-2.5</v>
      </c>
    </row>
    <row r="59818" spans="71:71" x14ac:dyDescent="0.3">
      <c r="BS59818" s="24">
        <f t="shared" si="1257"/>
        <v>-2.5</v>
      </c>
    </row>
    <row r="59819" spans="71:71" x14ac:dyDescent="0.3">
      <c r="BS59819" s="24">
        <f t="shared" si="1257"/>
        <v>-2.5</v>
      </c>
    </row>
    <row r="59820" spans="71:71" x14ac:dyDescent="0.3">
      <c r="BS59820" s="24">
        <f t="shared" si="1257"/>
        <v>-2.5</v>
      </c>
    </row>
    <row r="59821" spans="71:71" x14ac:dyDescent="0.3">
      <c r="BS59821" s="24">
        <f t="shared" si="1257"/>
        <v>-2.5</v>
      </c>
    </row>
    <row r="59822" spans="71:71" x14ac:dyDescent="0.3">
      <c r="BS59822" s="24">
        <f t="shared" si="1257"/>
        <v>-2.5</v>
      </c>
    </row>
    <row r="59823" spans="71:71" x14ac:dyDescent="0.3">
      <c r="BS59823" s="24">
        <f t="shared" si="1257"/>
        <v>-2.5</v>
      </c>
    </row>
    <row r="59824" spans="71:71" x14ac:dyDescent="0.3">
      <c r="BS59824" s="24">
        <f t="shared" si="1257"/>
        <v>-2.5</v>
      </c>
    </row>
    <row r="59825" spans="71:71" x14ac:dyDescent="0.3">
      <c r="BS59825" s="24">
        <f t="shared" si="1257"/>
        <v>-2.5</v>
      </c>
    </row>
    <row r="59826" spans="71:71" x14ac:dyDescent="0.3">
      <c r="BS59826" s="24">
        <f t="shared" si="1257"/>
        <v>-2.5</v>
      </c>
    </row>
    <row r="59827" spans="71:71" x14ac:dyDescent="0.3">
      <c r="BS59827" s="24">
        <f t="shared" si="1257"/>
        <v>-2.5</v>
      </c>
    </row>
    <row r="59828" spans="71:71" x14ac:dyDescent="0.3">
      <c r="BS59828" s="24">
        <f t="shared" si="1257"/>
        <v>-2.5</v>
      </c>
    </row>
    <row r="59829" spans="71:71" x14ac:dyDescent="0.3">
      <c r="BS59829" s="24">
        <f t="shared" si="1257"/>
        <v>-2.5</v>
      </c>
    </row>
    <row r="59830" spans="71:71" x14ac:dyDescent="0.3">
      <c r="BS59830" s="24">
        <f t="shared" si="1257"/>
        <v>-2.5</v>
      </c>
    </row>
    <row r="59831" spans="71:71" x14ac:dyDescent="0.3">
      <c r="BS59831" s="24">
        <f t="shared" si="1257"/>
        <v>-2.5</v>
      </c>
    </row>
    <row r="59832" spans="71:71" x14ac:dyDescent="0.3">
      <c r="BS59832" s="24">
        <f t="shared" si="1257"/>
        <v>-2.5</v>
      </c>
    </row>
    <row r="59833" spans="71:71" x14ac:dyDescent="0.3">
      <c r="BS59833" s="24">
        <f t="shared" si="1257"/>
        <v>-2.5</v>
      </c>
    </row>
    <row r="59834" spans="71:71" x14ac:dyDescent="0.3">
      <c r="BS59834" s="24">
        <f t="shared" si="1257"/>
        <v>-2.5</v>
      </c>
    </row>
    <row r="59835" spans="71:71" x14ac:dyDescent="0.3">
      <c r="BS59835" s="24">
        <f t="shared" si="1257"/>
        <v>-2.5</v>
      </c>
    </row>
    <row r="59836" spans="71:71" x14ac:dyDescent="0.3">
      <c r="BS59836" s="24">
        <f t="shared" si="1257"/>
        <v>-2.5</v>
      </c>
    </row>
    <row r="59837" spans="71:71" x14ac:dyDescent="0.3">
      <c r="BS59837" s="24">
        <f t="shared" si="1257"/>
        <v>-2.5</v>
      </c>
    </row>
    <row r="59838" spans="71:71" x14ac:dyDescent="0.3">
      <c r="BS59838" s="24">
        <f t="shared" si="1257"/>
        <v>-2.5</v>
      </c>
    </row>
    <row r="59839" spans="71:71" x14ac:dyDescent="0.3">
      <c r="BS59839" s="24">
        <f t="shared" si="1257"/>
        <v>-2.5</v>
      </c>
    </row>
    <row r="59840" spans="71:71" x14ac:dyDescent="0.3">
      <c r="BS59840" s="24">
        <f t="shared" si="1257"/>
        <v>-2.5</v>
      </c>
    </row>
    <row r="59841" spans="71:71" x14ac:dyDescent="0.3">
      <c r="BS59841" s="24">
        <f t="shared" si="1257"/>
        <v>-2.5</v>
      </c>
    </row>
    <row r="59842" spans="71:71" x14ac:dyDescent="0.3">
      <c r="BS59842" s="24">
        <f t="shared" si="1257"/>
        <v>-2.5</v>
      </c>
    </row>
    <row r="59843" spans="71:71" x14ac:dyDescent="0.3">
      <c r="BS59843" s="24">
        <f t="shared" si="1257"/>
        <v>-2.5</v>
      </c>
    </row>
    <row r="59844" spans="71:71" x14ac:dyDescent="0.3">
      <c r="BS59844" s="24">
        <f t="shared" si="1257"/>
        <v>-2.5</v>
      </c>
    </row>
    <row r="59845" spans="71:71" x14ac:dyDescent="0.3">
      <c r="BS59845" s="24">
        <f t="shared" si="1257"/>
        <v>-2.5</v>
      </c>
    </row>
    <row r="59846" spans="71:71" x14ac:dyDescent="0.3">
      <c r="BS59846" s="24">
        <f t="shared" si="1257"/>
        <v>-2.5</v>
      </c>
    </row>
    <row r="59847" spans="71:71" x14ac:dyDescent="0.3">
      <c r="BS59847" s="24">
        <f t="shared" si="1257"/>
        <v>-2.5</v>
      </c>
    </row>
    <row r="59848" spans="71:71" x14ac:dyDescent="0.3">
      <c r="BS59848" s="24">
        <f t="shared" si="1257"/>
        <v>-2.5</v>
      </c>
    </row>
    <row r="59849" spans="71:71" x14ac:dyDescent="0.3">
      <c r="BS59849" s="24">
        <f t="shared" ref="BS59849:BS59912" si="1258">BR59849-2.5</f>
        <v>-2.5</v>
      </c>
    </row>
    <row r="59850" spans="71:71" x14ac:dyDescent="0.3">
      <c r="BS59850" s="24">
        <f t="shared" si="1258"/>
        <v>-2.5</v>
      </c>
    </row>
    <row r="59851" spans="71:71" x14ac:dyDescent="0.3">
      <c r="BS59851" s="24">
        <f t="shared" si="1258"/>
        <v>-2.5</v>
      </c>
    </row>
    <row r="59852" spans="71:71" x14ac:dyDescent="0.3">
      <c r="BS59852" s="24">
        <f t="shared" si="1258"/>
        <v>-2.5</v>
      </c>
    </row>
    <row r="59853" spans="71:71" x14ac:dyDescent="0.3">
      <c r="BS59853" s="24">
        <f t="shared" si="1258"/>
        <v>-2.5</v>
      </c>
    </row>
    <row r="59854" spans="71:71" x14ac:dyDescent="0.3">
      <c r="BS59854" s="24">
        <f t="shared" si="1258"/>
        <v>-2.5</v>
      </c>
    </row>
    <row r="59855" spans="71:71" x14ac:dyDescent="0.3">
      <c r="BS59855" s="24">
        <f t="shared" si="1258"/>
        <v>-2.5</v>
      </c>
    </row>
    <row r="59856" spans="71:71" x14ac:dyDescent="0.3">
      <c r="BS59856" s="24">
        <f t="shared" si="1258"/>
        <v>-2.5</v>
      </c>
    </row>
    <row r="59857" spans="71:71" x14ac:dyDescent="0.3">
      <c r="BS59857" s="24">
        <f t="shared" si="1258"/>
        <v>-2.5</v>
      </c>
    </row>
    <row r="59858" spans="71:71" x14ac:dyDescent="0.3">
      <c r="BS59858" s="24">
        <f t="shared" si="1258"/>
        <v>-2.5</v>
      </c>
    </row>
    <row r="59859" spans="71:71" x14ac:dyDescent="0.3">
      <c r="BS59859" s="24">
        <f t="shared" si="1258"/>
        <v>-2.5</v>
      </c>
    </row>
    <row r="59860" spans="71:71" x14ac:dyDescent="0.3">
      <c r="BS59860" s="24">
        <f t="shared" si="1258"/>
        <v>-2.5</v>
      </c>
    </row>
    <row r="59861" spans="71:71" x14ac:dyDescent="0.3">
      <c r="BS59861" s="24">
        <f t="shared" si="1258"/>
        <v>-2.5</v>
      </c>
    </row>
    <row r="59862" spans="71:71" x14ac:dyDescent="0.3">
      <c r="BS59862" s="24">
        <f t="shared" si="1258"/>
        <v>-2.5</v>
      </c>
    </row>
    <row r="59863" spans="71:71" x14ac:dyDescent="0.3">
      <c r="BS59863" s="24">
        <f t="shared" si="1258"/>
        <v>-2.5</v>
      </c>
    </row>
    <row r="59864" spans="71:71" x14ac:dyDescent="0.3">
      <c r="BS59864" s="24">
        <f t="shared" si="1258"/>
        <v>-2.5</v>
      </c>
    </row>
    <row r="59865" spans="71:71" x14ac:dyDescent="0.3">
      <c r="BS59865" s="24">
        <f t="shared" si="1258"/>
        <v>-2.5</v>
      </c>
    </row>
    <row r="59866" spans="71:71" x14ac:dyDescent="0.3">
      <c r="BS59866" s="24">
        <f t="shared" si="1258"/>
        <v>-2.5</v>
      </c>
    </row>
    <row r="59867" spans="71:71" x14ac:dyDescent="0.3">
      <c r="BS59867" s="24">
        <f t="shared" si="1258"/>
        <v>-2.5</v>
      </c>
    </row>
    <row r="59868" spans="71:71" x14ac:dyDescent="0.3">
      <c r="BS59868" s="24">
        <f t="shared" si="1258"/>
        <v>-2.5</v>
      </c>
    </row>
    <row r="59869" spans="71:71" x14ac:dyDescent="0.3">
      <c r="BS59869" s="24">
        <f t="shared" si="1258"/>
        <v>-2.5</v>
      </c>
    </row>
    <row r="59870" spans="71:71" x14ac:dyDescent="0.3">
      <c r="BS59870" s="24">
        <f t="shared" si="1258"/>
        <v>-2.5</v>
      </c>
    </row>
    <row r="59871" spans="71:71" x14ac:dyDescent="0.3">
      <c r="BS59871" s="24">
        <f t="shared" si="1258"/>
        <v>-2.5</v>
      </c>
    </row>
    <row r="59872" spans="71:71" x14ac:dyDescent="0.3">
      <c r="BS59872" s="24">
        <f t="shared" si="1258"/>
        <v>-2.5</v>
      </c>
    </row>
    <row r="59873" spans="71:71" x14ac:dyDescent="0.3">
      <c r="BS59873" s="24">
        <f t="shared" si="1258"/>
        <v>-2.5</v>
      </c>
    </row>
    <row r="59874" spans="71:71" x14ac:dyDescent="0.3">
      <c r="BS59874" s="24">
        <f t="shared" si="1258"/>
        <v>-2.5</v>
      </c>
    </row>
    <row r="59875" spans="71:71" x14ac:dyDescent="0.3">
      <c r="BS59875" s="24">
        <f t="shared" si="1258"/>
        <v>-2.5</v>
      </c>
    </row>
    <row r="59876" spans="71:71" x14ac:dyDescent="0.3">
      <c r="BS59876" s="24">
        <f t="shared" si="1258"/>
        <v>-2.5</v>
      </c>
    </row>
    <row r="59877" spans="71:71" x14ac:dyDescent="0.3">
      <c r="BS59877" s="24">
        <f t="shared" si="1258"/>
        <v>-2.5</v>
      </c>
    </row>
    <row r="59878" spans="71:71" x14ac:dyDescent="0.3">
      <c r="BS59878" s="24">
        <f t="shared" si="1258"/>
        <v>-2.5</v>
      </c>
    </row>
    <row r="59879" spans="71:71" x14ac:dyDescent="0.3">
      <c r="BS59879" s="24">
        <f t="shared" si="1258"/>
        <v>-2.5</v>
      </c>
    </row>
    <row r="59880" spans="71:71" x14ac:dyDescent="0.3">
      <c r="BS59880" s="24">
        <f t="shared" si="1258"/>
        <v>-2.5</v>
      </c>
    </row>
    <row r="59881" spans="71:71" x14ac:dyDescent="0.3">
      <c r="BS59881" s="24">
        <f t="shared" si="1258"/>
        <v>-2.5</v>
      </c>
    </row>
    <row r="59882" spans="71:71" x14ac:dyDescent="0.3">
      <c r="BS59882" s="24">
        <f t="shared" si="1258"/>
        <v>-2.5</v>
      </c>
    </row>
    <row r="59883" spans="71:71" x14ac:dyDescent="0.3">
      <c r="BS59883" s="24">
        <f t="shared" si="1258"/>
        <v>-2.5</v>
      </c>
    </row>
    <row r="59884" spans="71:71" x14ac:dyDescent="0.3">
      <c r="BS59884" s="24">
        <f t="shared" si="1258"/>
        <v>-2.5</v>
      </c>
    </row>
    <row r="59885" spans="71:71" x14ac:dyDescent="0.3">
      <c r="BS59885" s="24">
        <f t="shared" si="1258"/>
        <v>-2.5</v>
      </c>
    </row>
    <row r="59886" spans="71:71" x14ac:dyDescent="0.3">
      <c r="BS59886" s="24">
        <f t="shared" si="1258"/>
        <v>-2.5</v>
      </c>
    </row>
    <row r="59887" spans="71:71" x14ac:dyDescent="0.3">
      <c r="BS59887" s="24">
        <f t="shared" si="1258"/>
        <v>-2.5</v>
      </c>
    </row>
    <row r="59888" spans="71:71" x14ac:dyDescent="0.3">
      <c r="BS59888" s="24">
        <f t="shared" si="1258"/>
        <v>-2.5</v>
      </c>
    </row>
    <row r="59889" spans="71:71" x14ac:dyDescent="0.3">
      <c r="BS59889" s="24">
        <f t="shared" si="1258"/>
        <v>-2.5</v>
      </c>
    </row>
    <row r="59890" spans="71:71" x14ac:dyDescent="0.3">
      <c r="BS59890" s="24">
        <f t="shared" si="1258"/>
        <v>-2.5</v>
      </c>
    </row>
    <row r="59891" spans="71:71" x14ac:dyDescent="0.3">
      <c r="BS59891" s="24">
        <f t="shared" si="1258"/>
        <v>-2.5</v>
      </c>
    </row>
    <row r="59892" spans="71:71" x14ac:dyDescent="0.3">
      <c r="BS59892" s="24">
        <f t="shared" si="1258"/>
        <v>-2.5</v>
      </c>
    </row>
    <row r="59893" spans="71:71" x14ac:dyDescent="0.3">
      <c r="BS59893" s="24">
        <f t="shared" si="1258"/>
        <v>-2.5</v>
      </c>
    </row>
    <row r="59894" spans="71:71" x14ac:dyDescent="0.3">
      <c r="BS59894" s="24">
        <f t="shared" si="1258"/>
        <v>-2.5</v>
      </c>
    </row>
    <row r="59895" spans="71:71" x14ac:dyDescent="0.3">
      <c r="BS59895" s="24">
        <f t="shared" si="1258"/>
        <v>-2.5</v>
      </c>
    </row>
    <row r="59896" spans="71:71" x14ac:dyDescent="0.3">
      <c r="BS59896" s="24">
        <f t="shared" si="1258"/>
        <v>-2.5</v>
      </c>
    </row>
    <row r="59897" spans="71:71" x14ac:dyDescent="0.3">
      <c r="BS59897" s="24">
        <f t="shared" si="1258"/>
        <v>-2.5</v>
      </c>
    </row>
    <row r="59898" spans="71:71" x14ac:dyDescent="0.3">
      <c r="BS59898" s="24">
        <f t="shared" si="1258"/>
        <v>-2.5</v>
      </c>
    </row>
    <row r="59899" spans="71:71" x14ac:dyDescent="0.3">
      <c r="BS59899" s="24">
        <f t="shared" si="1258"/>
        <v>-2.5</v>
      </c>
    </row>
    <row r="59900" spans="71:71" x14ac:dyDescent="0.3">
      <c r="BS59900" s="24">
        <f t="shared" si="1258"/>
        <v>-2.5</v>
      </c>
    </row>
    <row r="59901" spans="71:71" x14ac:dyDescent="0.3">
      <c r="BS59901" s="24">
        <f t="shared" si="1258"/>
        <v>-2.5</v>
      </c>
    </row>
    <row r="59902" spans="71:71" x14ac:dyDescent="0.3">
      <c r="BS59902" s="24">
        <f t="shared" si="1258"/>
        <v>-2.5</v>
      </c>
    </row>
    <row r="59903" spans="71:71" x14ac:dyDescent="0.3">
      <c r="BS59903" s="24">
        <f t="shared" si="1258"/>
        <v>-2.5</v>
      </c>
    </row>
    <row r="59904" spans="71:71" x14ac:dyDescent="0.3">
      <c r="BS59904" s="24">
        <f t="shared" si="1258"/>
        <v>-2.5</v>
      </c>
    </row>
    <row r="59905" spans="71:71" x14ac:dyDescent="0.3">
      <c r="BS59905" s="24">
        <f t="shared" si="1258"/>
        <v>-2.5</v>
      </c>
    </row>
    <row r="59906" spans="71:71" x14ac:dyDescent="0.3">
      <c r="BS59906" s="24">
        <f t="shared" si="1258"/>
        <v>-2.5</v>
      </c>
    </row>
    <row r="59907" spans="71:71" x14ac:dyDescent="0.3">
      <c r="BS59907" s="24">
        <f t="shared" si="1258"/>
        <v>-2.5</v>
      </c>
    </row>
    <row r="59908" spans="71:71" x14ac:dyDescent="0.3">
      <c r="BS59908" s="24">
        <f t="shared" si="1258"/>
        <v>-2.5</v>
      </c>
    </row>
    <row r="59909" spans="71:71" x14ac:dyDescent="0.3">
      <c r="BS59909" s="24">
        <f t="shared" si="1258"/>
        <v>-2.5</v>
      </c>
    </row>
    <row r="59910" spans="71:71" x14ac:dyDescent="0.3">
      <c r="BS59910" s="24">
        <f t="shared" si="1258"/>
        <v>-2.5</v>
      </c>
    </row>
    <row r="59911" spans="71:71" x14ac:dyDescent="0.3">
      <c r="BS59911" s="24">
        <f t="shared" si="1258"/>
        <v>-2.5</v>
      </c>
    </row>
    <row r="59912" spans="71:71" x14ac:dyDescent="0.3">
      <c r="BS59912" s="24">
        <f t="shared" si="1258"/>
        <v>-2.5</v>
      </c>
    </row>
    <row r="59913" spans="71:71" x14ac:dyDescent="0.3">
      <c r="BS59913" s="24">
        <f t="shared" ref="BS59913:BS59976" si="1259">BR59913-2.5</f>
        <v>-2.5</v>
      </c>
    </row>
    <row r="59914" spans="71:71" x14ac:dyDescent="0.3">
      <c r="BS59914" s="24">
        <f t="shared" si="1259"/>
        <v>-2.5</v>
      </c>
    </row>
    <row r="59915" spans="71:71" x14ac:dyDescent="0.3">
      <c r="BS59915" s="24">
        <f t="shared" si="1259"/>
        <v>-2.5</v>
      </c>
    </row>
    <row r="59916" spans="71:71" x14ac:dyDescent="0.3">
      <c r="BS59916" s="24">
        <f t="shared" si="1259"/>
        <v>-2.5</v>
      </c>
    </row>
    <row r="59917" spans="71:71" x14ac:dyDescent="0.3">
      <c r="BS59917" s="24">
        <f t="shared" si="1259"/>
        <v>-2.5</v>
      </c>
    </row>
    <row r="59918" spans="71:71" x14ac:dyDescent="0.3">
      <c r="BS59918" s="24">
        <f t="shared" si="1259"/>
        <v>-2.5</v>
      </c>
    </row>
    <row r="59919" spans="71:71" x14ac:dyDescent="0.3">
      <c r="BS59919" s="24">
        <f t="shared" si="1259"/>
        <v>-2.5</v>
      </c>
    </row>
    <row r="59920" spans="71:71" x14ac:dyDescent="0.3">
      <c r="BS59920" s="24">
        <f t="shared" si="1259"/>
        <v>-2.5</v>
      </c>
    </row>
    <row r="59921" spans="71:71" x14ac:dyDescent="0.3">
      <c r="BS59921" s="24">
        <f t="shared" si="1259"/>
        <v>-2.5</v>
      </c>
    </row>
    <row r="59922" spans="71:71" x14ac:dyDescent="0.3">
      <c r="BS59922" s="24">
        <f t="shared" si="1259"/>
        <v>-2.5</v>
      </c>
    </row>
    <row r="59923" spans="71:71" x14ac:dyDescent="0.3">
      <c r="BS59923" s="24">
        <f t="shared" si="1259"/>
        <v>-2.5</v>
      </c>
    </row>
    <row r="59924" spans="71:71" x14ac:dyDescent="0.3">
      <c r="BS59924" s="24">
        <f t="shared" si="1259"/>
        <v>-2.5</v>
      </c>
    </row>
    <row r="59925" spans="71:71" x14ac:dyDescent="0.3">
      <c r="BS59925" s="24">
        <f t="shared" si="1259"/>
        <v>-2.5</v>
      </c>
    </row>
    <row r="59926" spans="71:71" x14ac:dyDescent="0.3">
      <c r="BS59926" s="24">
        <f t="shared" si="1259"/>
        <v>-2.5</v>
      </c>
    </row>
    <row r="59927" spans="71:71" x14ac:dyDescent="0.3">
      <c r="BS59927" s="24">
        <f t="shared" si="1259"/>
        <v>-2.5</v>
      </c>
    </row>
    <row r="59928" spans="71:71" x14ac:dyDescent="0.3">
      <c r="BS59928" s="24">
        <f t="shared" si="1259"/>
        <v>-2.5</v>
      </c>
    </row>
    <row r="59929" spans="71:71" x14ac:dyDescent="0.3">
      <c r="BS59929" s="24">
        <f t="shared" si="1259"/>
        <v>-2.5</v>
      </c>
    </row>
    <row r="59930" spans="71:71" x14ac:dyDescent="0.3">
      <c r="BS59930" s="24">
        <f t="shared" si="1259"/>
        <v>-2.5</v>
      </c>
    </row>
    <row r="59931" spans="71:71" x14ac:dyDescent="0.3">
      <c r="BS59931" s="24">
        <f t="shared" si="1259"/>
        <v>-2.5</v>
      </c>
    </row>
    <row r="59932" spans="71:71" x14ac:dyDescent="0.3">
      <c r="BS59932" s="24">
        <f t="shared" si="1259"/>
        <v>-2.5</v>
      </c>
    </row>
    <row r="59933" spans="71:71" x14ac:dyDescent="0.3">
      <c r="BS59933" s="24">
        <f t="shared" si="1259"/>
        <v>-2.5</v>
      </c>
    </row>
    <row r="59934" spans="71:71" x14ac:dyDescent="0.3">
      <c r="BS59934" s="24">
        <f t="shared" si="1259"/>
        <v>-2.5</v>
      </c>
    </row>
    <row r="59935" spans="71:71" x14ac:dyDescent="0.3">
      <c r="BS59935" s="24">
        <f t="shared" si="1259"/>
        <v>-2.5</v>
      </c>
    </row>
    <row r="59936" spans="71:71" x14ac:dyDescent="0.3">
      <c r="BS59936" s="24">
        <f t="shared" si="1259"/>
        <v>-2.5</v>
      </c>
    </row>
    <row r="59937" spans="71:71" x14ac:dyDescent="0.3">
      <c r="BS59937" s="24">
        <f t="shared" si="1259"/>
        <v>-2.5</v>
      </c>
    </row>
    <row r="59938" spans="71:71" x14ac:dyDescent="0.3">
      <c r="BS59938" s="24">
        <f t="shared" si="1259"/>
        <v>-2.5</v>
      </c>
    </row>
    <row r="59939" spans="71:71" x14ac:dyDescent="0.3">
      <c r="BS59939" s="24">
        <f t="shared" si="1259"/>
        <v>-2.5</v>
      </c>
    </row>
    <row r="59940" spans="71:71" x14ac:dyDescent="0.3">
      <c r="BS59940" s="24">
        <f t="shared" si="1259"/>
        <v>-2.5</v>
      </c>
    </row>
    <row r="59941" spans="71:71" x14ac:dyDescent="0.3">
      <c r="BS59941" s="24">
        <f t="shared" si="1259"/>
        <v>-2.5</v>
      </c>
    </row>
    <row r="59942" spans="71:71" x14ac:dyDescent="0.3">
      <c r="BS59942" s="24">
        <f t="shared" si="1259"/>
        <v>-2.5</v>
      </c>
    </row>
    <row r="59943" spans="71:71" x14ac:dyDescent="0.3">
      <c r="BS59943" s="24">
        <f t="shared" si="1259"/>
        <v>-2.5</v>
      </c>
    </row>
    <row r="59944" spans="71:71" x14ac:dyDescent="0.3">
      <c r="BS59944" s="24">
        <f t="shared" si="1259"/>
        <v>-2.5</v>
      </c>
    </row>
    <row r="59945" spans="71:71" x14ac:dyDescent="0.3">
      <c r="BS59945" s="24">
        <f t="shared" si="1259"/>
        <v>-2.5</v>
      </c>
    </row>
    <row r="59946" spans="71:71" x14ac:dyDescent="0.3">
      <c r="BS59946" s="24">
        <f t="shared" si="1259"/>
        <v>-2.5</v>
      </c>
    </row>
    <row r="59947" spans="71:71" x14ac:dyDescent="0.3">
      <c r="BS59947" s="24">
        <f t="shared" si="1259"/>
        <v>-2.5</v>
      </c>
    </row>
    <row r="59948" spans="71:71" x14ac:dyDescent="0.3">
      <c r="BS59948" s="24">
        <f t="shared" si="1259"/>
        <v>-2.5</v>
      </c>
    </row>
    <row r="59949" spans="71:71" x14ac:dyDescent="0.3">
      <c r="BS59949" s="24">
        <f t="shared" si="1259"/>
        <v>-2.5</v>
      </c>
    </row>
    <row r="59950" spans="71:71" x14ac:dyDescent="0.3">
      <c r="BS59950" s="24">
        <f t="shared" si="1259"/>
        <v>-2.5</v>
      </c>
    </row>
    <row r="59951" spans="71:71" x14ac:dyDescent="0.3">
      <c r="BS59951" s="24">
        <f t="shared" si="1259"/>
        <v>-2.5</v>
      </c>
    </row>
    <row r="59952" spans="71:71" x14ac:dyDescent="0.3">
      <c r="BS59952" s="24">
        <f t="shared" si="1259"/>
        <v>-2.5</v>
      </c>
    </row>
    <row r="59953" spans="71:71" x14ac:dyDescent="0.3">
      <c r="BS59953" s="24">
        <f t="shared" si="1259"/>
        <v>-2.5</v>
      </c>
    </row>
    <row r="59954" spans="71:71" x14ac:dyDescent="0.3">
      <c r="BS59954" s="24">
        <f t="shared" si="1259"/>
        <v>-2.5</v>
      </c>
    </row>
    <row r="59955" spans="71:71" x14ac:dyDescent="0.3">
      <c r="BS59955" s="24">
        <f t="shared" si="1259"/>
        <v>-2.5</v>
      </c>
    </row>
    <row r="59956" spans="71:71" x14ac:dyDescent="0.3">
      <c r="BS59956" s="24">
        <f t="shared" si="1259"/>
        <v>-2.5</v>
      </c>
    </row>
    <row r="59957" spans="71:71" x14ac:dyDescent="0.3">
      <c r="BS59957" s="24">
        <f t="shared" si="1259"/>
        <v>-2.5</v>
      </c>
    </row>
    <row r="59958" spans="71:71" x14ac:dyDescent="0.3">
      <c r="BS59958" s="24">
        <f t="shared" si="1259"/>
        <v>-2.5</v>
      </c>
    </row>
    <row r="59959" spans="71:71" x14ac:dyDescent="0.3">
      <c r="BS59959" s="24">
        <f t="shared" si="1259"/>
        <v>-2.5</v>
      </c>
    </row>
    <row r="59960" spans="71:71" x14ac:dyDescent="0.3">
      <c r="BS59960" s="24">
        <f t="shared" si="1259"/>
        <v>-2.5</v>
      </c>
    </row>
    <row r="59961" spans="71:71" x14ac:dyDescent="0.3">
      <c r="BS59961" s="24">
        <f t="shared" si="1259"/>
        <v>-2.5</v>
      </c>
    </row>
    <row r="59962" spans="71:71" x14ac:dyDescent="0.3">
      <c r="BS59962" s="24">
        <f t="shared" si="1259"/>
        <v>-2.5</v>
      </c>
    </row>
    <row r="59963" spans="71:71" x14ac:dyDescent="0.3">
      <c r="BS59963" s="24">
        <f t="shared" si="1259"/>
        <v>-2.5</v>
      </c>
    </row>
    <row r="59964" spans="71:71" x14ac:dyDescent="0.3">
      <c r="BS59964" s="24">
        <f t="shared" si="1259"/>
        <v>-2.5</v>
      </c>
    </row>
    <row r="59965" spans="71:71" x14ac:dyDescent="0.3">
      <c r="BS59965" s="24">
        <f t="shared" si="1259"/>
        <v>-2.5</v>
      </c>
    </row>
    <row r="59966" spans="71:71" x14ac:dyDescent="0.3">
      <c r="BS59966" s="24">
        <f t="shared" si="1259"/>
        <v>-2.5</v>
      </c>
    </row>
    <row r="59967" spans="71:71" x14ac:dyDescent="0.3">
      <c r="BS59967" s="24">
        <f t="shared" si="1259"/>
        <v>-2.5</v>
      </c>
    </row>
    <row r="59968" spans="71:71" x14ac:dyDescent="0.3">
      <c r="BS59968" s="24">
        <f t="shared" si="1259"/>
        <v>-2.5</v>
      </c>
    </row>
    <row r="59969" spans="71:71" x14ac:dyDescent="0.3">
      <c r="BS59969" s="24">
        <f t="shared" si="1259"/>
        <v>-2.5</v>
      </c>
    </row>
    <row r="59970" spans="71:71" x14ac:dyDescent="0.3">
      <c r="BS59970" s="24">
        <f t="shared" si="1259"/>
        <v>-2.5</v>
      </c>
    </row>
    <row r="59971" spans="71:71" x14ac:dyDescent="0.3">
      <c r="BS59971" s="24">
        <f t="shared" si="1259"/>
        <v>-2.5</v>
      </c>
    </row>
    <row r="59972" spans="71:71" x14ac:dyDescent="0.3">
      <c r="BS59972" s="24">
        <f t="shared" si="1259"/>
        <v>-2.5</v>
      </c>
    </row>
    <row r="59973" spans="71:71" x14ac:dyDescent="0.3">
      <c r="BS59973" s="24">
        <f t="shared" si="1259"/>
        <v>-2.5</v>
      </c>
    </row>
    <row r="59974" spans="71:71" x14ac:dyDescent="0.3">
      <c r="BS59974" s="24">
        <f t="shared" si="1259"/>
        <v>-2.5</v>
      </c>
    </row>
    <row r="59975" spans="71:71" x14ac:dyDescent="0.3">
      <c r="BS59975" s="24">
        <f t="shared" si="1259"/>
        <v>-2.5</v>
      </c>
    </row>
    <row r="59976" spans="71:71" x14ac:dyDescent="0.3">
      <c r="BS59976" s="24">
        <f t="shared" si="1259"/>
        <v>-2.5</v>
      </c>
    </row>
    <row r="59977" spans="71:71" x14ac:dyDescent="0.3">
      <c r="BS59977" s="24">
        <f t="shared" ref="BS59977:BS60040" si="1260">BR59977-2.5</f>
        <v>-2.5</v>
      </c>
    </row>
    <row r="59978" spans="71:71" x14ac:dyDescent="0.3">
      <c r="BS59978" s="24">
        <f t="shared" si="1260"/>
        <v>-2.5</v>
      </c>
    </row>
    <row r="59979" spans="71:71" x14ac:dyDescent="0.3">
      <c r="BS59979" s="24">
        <f t="shared" si="1260"/>
        <v>-2.5</v>
      </c>
    </row>
    <row r="59980" spans="71:71" x14ac:dyDescent="0.3">
      <c r="BS59980" s="24">
        <f t="shared" si="1260"/>
        <v>-2.5</v>
      </c>
    </row>
    <row r="59981" spans="71:71" x14ac:dyDescent="0.3">
      <c r="BS59981" s="24">
        <f t="shared" si="1260"/>
        <v>-2.5</v>
      </c>
    </row>
    <row r="59982" spans="71:71" x14ac:dyDescent="0.3">
      <c r="BS59982" s="24">
        <f t="shared" si="1260"/>
        <v>-2.5</v>
      </c>
    </row>
    <row r="59983" spans="71:71" x14ac:dyDescent="0.3">
      <c r="BS59983" s="24">
        <f t="shared" si="1260"/>
        <v>-2.5</v>
      </c>
    </row>
    <row r="59984" spans="71:71" x14ac:dyDescent="0.3">
      <c r="BS59984" s="24">
        <f t="shared" si="1260"/>
        <v>-2.5</v>
      </c>
    </row>
    <row r="59985" spans="71:71" x14ac:dyDescent="0.3">
      <c r="BS59985" s="24">
        <f t="shared" si="1260"/>
        <v>-2.5</v>
      </c>
    </row>
    <row r="59986" spans="71:71" x14ac:dyDescent="0.3">
      <c r="BS59986" s="24">
        <f t="shared" si="1260"/>
        <v>-2.5</v>
      </c>
    </row>
    <row r="59987" spans="71:71" x14ac:dyDescent="0.3">
      <c r="BS59987" s="24">
        <f t="shared" si="1260"/>
        <v>-2.5</v>
      </c>
    </row>
    <row r="59988" spans="71:71" x14ac:dyDescent="0.3">
      <c r="BS59988" s="24">
        <f t="shared" si="1260"/>
        <v>-2.5</v>
      </c>
    </row>
    <row r="59989" spans="71:71" x14ac:dyDescent="0.3">
      <c r="BS59989" s="24">
        <f t="shared" si="1260"/>
        <v>-2.5</v>
      </c>
    </row>
    <row r="59990" spans="71:71" x14ac:dyDescent="0.3">
      <c r="BS59990" s="24">
        <f t="shared" si="1260"/>
        <v>-2.5</v>
      </c>
    </row>
    <row r="59991" spans="71:71" x14ac:dyDescent="0.3">
      <c r="BS59991" s="24">
        <f t="shared" si="1260"/>
        <v>-2.5</v>
      </c>
    </row>
    <row r="59992" spans="71:71" x14ac:dyDescent="0.3">
      <c r="BS59992" s="24">
        <f t="shared" si="1260"/>
        <v>-2.5</v>
      </c>
    </row>
    <row r="59993" spans="71:71" x14ac:dyDescent="0.3">
      <c r="BS59993" s="24">
        <f t="shared" si="1260"/>
        <v>-2.5</v>
      </c>
    </row>
    <row r="59994" spans="71:71" x14ac:dyDescent="0.3">
      <c r="BS59994" s="24">
        <f t="shared" si="1260"/>
        <v>-2.5</v>
      </c>
    </row>
    <row r="59995" spans="71:71" x14ac:dyDescent="0.3">
      <c r="BS59995" s="24">
        <f t="shared" si="1260"/>
        <v>-2.5</v>
      </c>
    </row>
    <row r="59996" spans="71:71" x14ac:dyDescent="0.3">
      <c r="BS59996" s="24">
        <f t="shared" si="1260"/>
        <v>-2.5</v>
      </c>
    </row>
    <row r="59997" spans="71:71" x14ac:dyDescent="0.3">
      <c r="BS59997" s="24">
        <f t="shared" si="1260"/>
        <v>-2.5</v>
      </c>
    </row>
    <row r="59998" spans="71:71" x14ac:dyDescent="0.3">
      <c r="BS59998" s="24">
        <f t="shared" si="1260"/>
        <v>-2.5</v>
      </c>
    </row>
    <row r="59999" spans="71:71" x14ac:dyDescent="0.3">
      <c r="BS59999" s="24">
        <f t="shared" si="1260"/>
        <v>-2.5</v>
      </c>
    </row>
    <row r="60000" spans="71:71" x14ac:dyDescent="0.3">
      <c r="BS60000" s="24">
        <f t="shared" si="1260"/>
        <v>-2.5</v>
      </c>
    </row>
    <row r="60001" spans="71:71" x14ac:dyDescent="0.3">
      <c r="BS60001" s="24">
        <f t="shared" si="1260"/>
        <v>-2.5</v>
      </c>
    </row>
    <row r="60002" spans="71:71" x14ac:dyDescent="0.3">
      <c r="BS60002" s="24">
        <f t="shared" si="1260"/>
        <v>-2.5</v>
      </c>
    </row>
    <row r="60003" spans="71:71" x14ac:dyDescent="0.3">
      <c r="BS60003" s="24">
        <f t="shared" si="1260"/>
        <v>-2.5</v>
      </c>
    </row>
    <row r="60004" spans="71:71" x14ac:dyDescent="0.3">
      <c r="BS60004" s="24">
        <f t="shared" si="1260"/>
        <v>-2.5</v>
      </c>
    </row>
    <row r="60005" spans="71:71" x14ac:dyDescent="0.3">
      <c r="BS60005" s="24">
        <f t="shared" si="1260"/>
        <v>-2.5</v>
      </c>
    </row>
    <row r="60006" spans="71:71" x14ac:dyDescent="0.3">
      <c r="BS60006" s="24">
        <f t="shared" si="1260"/>
        <v>-2.5</v>
      </c>
    </row>
    <row r="60007" spans="71:71" x14ac:dyDescent="0.3">
      <c r="BS60007" s="24">
        <f t="shared" si="1260"/>
        <v>-2.5</v>
      </c>
    </row>
    <row r="60008" spans="71:71" x14ac:dyDescent="0.3">
      <c r="BS60008" s="24">
        <f t="shared" si="1260"/>
        <v>-2.5</v>
      </c>
    </row>
    <row r="60009" spans="71:71" x14ac:dyDescent="0.3">
      <c r="BS60009" s="24">
        <f t="shared" si="1260"/>
        <v>-2.5</v>
      </c>
    </row>
    <row r="60010" spans="71:71" x14ac:dyDescent="0.3">
      <c r="BS60010" s="24">
        <f t="shared" si="1260"/>
        <v>-2.5</v>
      </c>
    </row>
    <row r="60011" spans="71:71" x14ac:dyDescent="0.3">
      <c r="BS60011" s="24">
        <f t="shared" si="1260"/>
        <v>-2.5</v>
      </c>
    </row>
    <row r="60012" spans="71:71" x14ac:dyDescent="0.3">
      <c r="BS60012" s="24">
        <f t="shared" si="1260"/>
        <v>-2.5</v>
      </c>
    </row>
    <row r="60013" spans="71:71" x14ac:dyDescent="0.3">
      <c r="BS60013" s="24">
        <f t="shared" si="1260"/>
        <v>-2.5</v>
      </c>
    </row>
    <row r="60014" spans="71:71" x14ac:dyDescent="0.3">
      <c r="BS60014" s="24">
        <f t="shared" si="1260"/>
        <v>-2.5</v>
      </c>
    </row>
    <row r="60015" spans="71:71" x14ac:dyDescent="0.3">
      <c r="BS60015" s="24">
        <f t="shared" si="1260"/>
        <v>-2.5</v>
      </c>
    </row>
    <row r="60016" spans="71:71" x14ac:dyDescent="0.3">
      <c r="BS60016" s="24">
        <f t="shared" si="1260"/>
        <v>-2.5</v>
      </c>
    </row>
    <row r="60017" spans="71:71" x14ac:dyDescent="0.3">
      <c r="BS60017" s="24">
        <f t="shared" si="1260"/>
        <v>-2.5</v>
      </c>
    </row>
    <row r="60018" spans="71:71" x14ac:dyDescent="0.3">
      <c r="BS60018" s="24">
        <f t="shared" si="1260"/>
        <v>-2.5</v>
      </c>
    </row>
    <row r="60019" spans="71:71" x14ac:dyDescent="0.3">
      <c r="BS60019" s="24">
        <f t="shared" si="1260"/>
        <v>-2.5</v>
      </c>
    </row>
    <row r="60020" spans="71:71" x14ac:dyDescent="0.3">
      <c r="BS60020" s="24">
        <f t="shared" si="1260"/>
        <v>-2.5</v>
      </c>
    </row>
    <row r="60021" spans="71:71" x14ac:dyDescent="0.3">
      <c r="BS60021" s="24">
        <f t="shared" si="1260"/>
        <v>-2.5</v>
      </c>
    </row>
    <row r="60022" spans="71:71" x14ac:dyDescent="0.3">
      <c r="BS60022" s="24">
        <f t="shared" si="1260"/>
        <v>-2.5</v>
      </c>
    </row>
    <row r="60023" spans="71:71" x14ac:dyDescent="0.3">
      <c r="BS60023" s="24">
        <f t="shared" si="1260"/>
        <v>-2.5</v>
      </c>
    </row>
    <row r="60024" spans="71:71" x14ac:dyDescent="0.3">
      <c r="BS60024" s="24">
        <f t="shared" si="1260"/>
        <v>-2.5</v>
      </c>
    </row>
    <row r="60025" spans="71:71" x14ac:dyDescent="0.3">
      <c r="BS60025" s="24">
        <f t="shared" si="1260"/>
        <v>-2.5</v>
      </c>
    </row>
    <row r="60026" spans="71:71" x14ac:dyDescent="0.3">
      <c r="BS60026" s="24">
        <f t="shared" si="1260"/>
        <v>-2.5</v>
      </c>
    </row>
    <row r="60027" spans="71:71" x14ac:dyDescent="0.3">
      <c r="BS60027" s="24">
        <f t="shared" si="1260"/>
        <v>-2.5</v>
      </c>
    </row>
    <row r="60028" spans="71:71" x14ac:dyDescent="0.3">
      <c r="BS60028" s="24">
        <f t="shared" si="1260"/>
        <v>-2.5</v>
      </c>
    </row>
    <row r="60029" spans="71:71" x14ac:dyDescent="0.3">
      <c r="BS60029" s="24">
        <f t="shared" si="1260"/>
        <v>-2.5</v>
      </c>
    </row>
    <row r="60030" spans="71:71" x14ac:dyDescent="0.3">
      <c r="BS60030" s="24">
        <f t="shared" si="1260"/>
        <v>-2.5</v>
      </c>
    </row>
    <row r="60031" spans="71:71" x14ac:dyDescent="0.3">
      <c r="BS60031" s="24">
        <f t="shared" si="1260"/>
        <v>-2.5</v>
      </c>
    </row>
    <row r="60032" spans="71:71" x14ac:dyDescent="0.3">
      <c r="BS60032" s="24">
        <f t="shared" si="1260"/>
        <v>-2.5</v>
      </c>
    </row>
    <row r="60033" spans="71:71" x14ac:dyDescent="0.3">
      <c r="BS60033" s="24">
        <f t="shared" si="1260"/>
        <v>-2.5</v>
      </c>
    </row>
    <row r="60034" spans="71:71" x14ac:dyDescent="0.3">
      <c r="BS60034" s="24">
        <f t="shared" si="1260"/>
        <v>-2.5</v>
      </c>
    </row>
    <row r="60035" spans="71:71" x14ac:dyDescent="0.3">
      <c r="BS60035" s="24">
        <f t="shared" si="1260"/>
        <v>-2.5</v>
      </c>
    </row>
    <row r="60036" spans="71:71" x14ac:dyDescent="0.3">
      <c r="BS60036" s="24">
        <f t="shared" si="1260"/>
        <v>-2.5</v>
      </c>
    </row>
    <row r="60037" spans="71:71" x14ac:dyDescent="0.3">
      <c r="BS60037" s="24">
        <f t="shared" si="1260"/>
        <v>-2.5</v>
      </c>
    </row>
    <row r="60038" spans="71:71" x14ac:dyDescent="0.3">
      <c r="BS60038" s="24">
        <f t="shared" si="1260"/>
        <v>-2.5</v>
      </c>
    </row>
    <row r="60039" spans="71:71" x14ac:dyDescent="0.3">
      <c r="BS60039" s="24">
        <f t="shared" si="1260"/>
        <v>-2.5</v>
      </c>
    </row>
    <row r="60040" spans="71:71" x14ac:dyDescent="0.3">
      <c r="BS60040" s="24">
        <f t="shared" si="1260"/>
        <v>-2.5</v>
      </c>
    </row>
    <row r="60041" spans="71:71" x14ac:dyDescent="0.3">
      <c r="BS60041" s="24">
        <f t="shared" ref="BS60041:BS60104" si="1261">BR60041-2.5</f>
        <v>-2.5</v>
      </c>
    </row>
    <row r="60042" spans="71:71" x14ac:dyDescent="0.3">
      <c r="BS60042" s="24">
        <f t="shared" si="1261"/>
        <v>-2.5</v>
      </c>
    </row>
    <row r="60043" spans="71:71" x14ac:dyDescent="0.3">
      <c r="BS60043" s="24">
        <f t="shared" si="1261"/>
        <v>-2.5</v>
      </c>
    </row>
    <row r="60044" spans="71:71" x14ac:dyDescent="0.3">
      <c r="BS60044" s="24">
        <f t="shared" si="1261"/>
        <v>-2.5</v>
      </c>
    </row>
    <row r="60045" spans="71:71" x14ac:dyDescent="0.3">
      <c r="BS60045" s="24">
        <f t="shared" si="1261"/>
        <v>-2.5</v>
      </c>
    </row>
    <row r="60046" spans="71:71" x14ac:dyDescent="0.3">
      <c r="BS60046" s="24">
        <f t="shared" si="1261"/>
        <v>-2.5</v>
      </c>
    </row>
    <row r="60047" spans="71:71" x14ac:dyDescent="0.3">
      <c r="BS60047" s="24">
        <f t="shared" si="1261"/>
        <v>-2.5</v>
      </c>
    </row>
    <row r="60048" spans="71:71" x14ac:dyDescent="0.3">
      <c r="BS60048" s="24">
        <f t="shared" si="1261"/>
        <v>-2.5</v>
      </c>
    </row>
    <row r="60049" spans="71:71" x14ac:dyDescent="0.3">
      <c r="BS60049" s="24">
        <f t="shared" si="1261"/>
        <v>-2.5</v>
      </c>
    </row>
    <row r="60050" spans="71:71" x14ac:dyDescent="0.3">
      <c r="BS60050" s="24">
        <f t="shared" si="1261"/>
        <v>-2.5</v>
      </c>
    </row>
    <row r="60051" spans="71:71" x14ac:dyDescent="0.3">
      <c r="BS60051" s="24">
        <f t="shared" si="1261"/>
        <v>-2.5</v>
      </c>
    </row>
    <row r="60052" spans="71:71" x14ac:dyDescent="0.3">
      <c r="BS60052" s="24">
        <f t="shared" si="1261"/>
        <v>-2.5</v>
      </c>
    </row>
    <row r="60053" spans="71:71" x14ac:dyDescent="0.3">
      <c r="BS60053" s="24">
        <f t="shared" si="1261"/>
        <v>-2.5</v>
      </c>
    </row>
    <row r="60054" spans="71:71" x14ac:dyDescent="0.3">
      <c r="BS60054" s="24">
        <f t="shared" si="1261"/>
        <v>-2.5</v>
      </c>
    </row>
    <row r="60055" spans="71:71" x14ac:dyDescent="0.3">
      <c r="BS60055" s="24">
        <f t="shared" si="1261"/>
        <v>-2.5</v>
      </c>
    </row>
    <row r="60056" spans="71:71" x14ac:dyDescent="0.3">
      <c r="BS60056" s="24">
        <f t="shared" si="1261"/>
        <v>-2.5</v>
      </c>
    </row>
    <row r="60057" spans="71:71" x14ac:dyDescent="0.3">
      <c r="BS60057" s="24">
        <f t="shared" si="1261"/>
        <v>-2.5</v>
      </c>
    </row>
    <row r="60058" spans="71:71" x14ac:dyDescent="0.3">
      <c r="BS60058" s="24">
        <f t="shared" si="1261"/>
        <v>-2.5</v>
      </c>
    </row>
    <row r="60059" spans="71:71" x14ac:dyDescent="0.3">
      <c r="BS60059" s="24">
        <f t="shared" si="1261"/>
        <v>-2.5</v>
      </c>
    </row>
    <row r="60060" spans="71:71" x14ac:dyDescent="0.3">
      <c r="BS60060" s="24">
        <f t="shared" si="1261"/>
        <v>-2.5</v>
      </c>
    </row>
    <row r="60061" spans="71:71" x14ac:dyDescent="0.3">
      <c r="BS60061" s="24">
        <f t="shared" si="1261"/>
        <v>-2.5</v>
      </c>
    </row>
    <row r="60062" spans="71:71" x14ac:dyDescent="0.3">
      <c r="BS60062" s="24">
        <f t="shared" si="1261"/>
        <v>-2.5</v>
      </c>
    </row>
    <row r="60063" spans="71:71" x14ac:dyDescent="0.3">
      <c r="BS60063" s="24">
        <f t="shared" si="1261"/>
        <v>-2.5</v>
      </c>
    </row>
    <row r="60064" spans="71:71" x14ac:dyDescent="0.3">
      <c r="BS60064" s="24">
        <f t="shared" si="1261"/>
        <v>-2.5</v>
      </c>
    </row>
    <row r="60065" spans="71:71" x14ac:dyDescent="0.3">
      <c r="BS60065" s="24">
        <f t="shared" si="1261"/>
        <v>-2.5</v>
      </c>
    </row>
    <row r="60066" spans="71:71" x14ac:dyDescent="0.3">
      <c r="BS60066" s="24">
        <f t="shared" si="1261"/>
        <v>-2.5</v>
      </c>
    </row>
    <row r="60067" spans="71:71" x14ac:dyDescent="0.3">
      <c r="BS60067" s="24">
        <f t="shared" si="1261"/>
        <v>-2.5</v>
      </c>
    </row>
    <row r="60068" spans="71:71" x14ac:dyDescent="0.3">
      <c r="BS60068" s="24">
        <f t="shared" si="1261"/>
        <v>-2.5</v>
      </c>
    </row>
    <row r="60069" spans="71:71" x14ac:dyDescent="0.3">
      <c r="BS60069" s="24">
        <f t="shared" si="1261"/>
        <v>-2.5</v>
      </c>
    </row>
    <row r="60070" spans="71:71" x14ac:dyDescent="0.3">
      <c r="BS60070" s="24">
        <f t="shared" si="1261"/>
        <v>-2.5</v>
      </c>
    </row>
    <row r="60071" spans="71:71" x14ac:dyDescent="0.3">
      <c r="BS60071" s="24">
        <f t="shared" si="1261"/>
        <v>-2.5</v>
      </c>
    </row>
    <row r="60072" spans="71:71" x14ac:dyDescent="0.3">
      <c r="BS60072" s="24">
        <f t="shared" si="1261"/>
        <v>-2.5</v>
      </c>
    </row>
    <row r="60073" spans="71:71" x14ac:dyDescent="0.3">
      <c r="BS60073" s="24">
        <f t="shared" si="1261"/>
        <v>-2.5</v>
      </c>
    </row>
    <row r="60074" spans="71:71" x14ac:dyDescent="0.3">
      <c r="BS60074" s="24">
        <f t="shared" si="1261"/>
        <v>-2.5</v>
      </c>
    </row>
    <row r="60075" spans="71:71" x14ac:dyDescent="0.3">
      <c r="BS60075" s="24">
        <f t="shared" si="1261"/>
        <v>-2.5</v>
      </c>
    </row>
    <row r="60076" spans="71:71" x14ac:dyDescent="0.3">
      <c r="BS60076" s="24">
        <f t="shared" si="1261"/>
        <v>-2.5</v>
      </c>
    </row>
    <row r="60077" spans="71:71" x14ac:dyDescent="0.3">
      <c r="BS60077" s="24">
        <f t="shared" si="1261"/>
        <v>-2.5</v>
      </c>
    </row>
    <row r="60078" spans="71:71" x14ac:dyDescent="0.3">
      <c r="BS60078" s="24">
        <f t="shared" si="1261"/>
        <v>-2.5</v>
      </c>
    </row>
    <row r="60079" spans="71:71" x14ac:dyDescent="0.3">
      <c r="BS60079" s="24">
        <f t="shared" si="1261"/>
        <v>-2.5</v>
      </c>
    </row>
    <row r="60080" spans="71:71" x14ac:dyDescent="0.3">
      <c r="BS60080" s="24">
        <f t="shared" si="1261"/>
        <v>-2.5</v>
      </c>
    </row>
    <row r="60081" spans="71:71" x14ac:dyDescent="0.3">
      <c r="BS60081" s="24">
        <f t="shared" si="1261"/>
        <v>-2.5</v>
      </c>
    </row>
    <row r="60082" spans="71:71" x14ac:dyDescent="0.3">
      <c r="BS60082" s="24">
        <f t="shared" si="1261"/>
        <v>-2.5</v>
      </c>
    </row>
    <row r="60083" spans="71:71" x14ac:dyDescent="0.3">
      <c r="BS60083" s="24">
        <f t="shared" si="1261"/>
        <v>-2.5</v>
      </c>
    </row>
    <row r="60084" spans="71:71" x14ac:dyDescent="0.3">
      <c r="BS60084" s="24">
        <f t="shared" si="1261"/>
        <v>-2.5</v>
      </c>
    </row>
    <row r="60085" spans="71:71" x14ac:dyDescent="0.3">
      <c r="BS60085" s="24">
        <f t="shared" si="1261"/>
        <v>-2.5</v>
      </c>
    </row>
    <row r="60086" spans="71:71" x14ac:dyDescent="0.3">
      <c r="BS60086" s="24">
        <f t="shared" si="1261"/>
        <v>-2.5</v>
      </c>
    </row>
    <row r="60087" spans="71:71" x14ac:dyDescent="0.3">
      <c r="BS60087" s="24">
        <f t="shared" si="1261"/>
        <v>-2.5</v>
      </c>
    </row>
    <row r="60088" spans="71:71" x14ac:dyDescent="0.3">
      <c r="BS60088" s="24">
        <f t="shared" si="1261"/>
        <v>-2.5</v>
      </c>
    </row>
    <row r="60089" spans="71:71" x14ac:dyDescent="0.3">
      <c r="BS60089" s="24">
        <f t="shared" si="1261"/>
        <v>-2.5</v>
      </c>
    </row>
    <row r="60090" spans="71:71" x14ac:dyDescent="0.3">
      <c r="BS60090" s="24">
        <f t="shared" si="1261"/>
        <v>-2.5</v>
      </c>
    </row>
    <row r="60091" spans="71:71" x14ac:dyDescent="0.3">
      <c r="BS60091" s="24">
        <f t="shared" si="1261"/>
        <v>-2.5</v>
      </c>
    </row>
    <row r="60092" spans="71:71" x14ac:dyDescent="0.3">
      <c r="BS60092" s="24">
        <f t="shared" si="1261"/>
        <v>-2.5</v>
      </c>
    </row>
    <row r="60093" spans="71:71" x14ac:dyDescent="0.3">
      <c r="BS60093" s="24">
        <f t="shared" si="1261"/>
        <v>-2.5</v>
      </c>
    </row>
    <row r="60094" spans="71:71" x14ac:dyDescent="0.3">
      <c r="BS60094" s="24">
        <f t="shared" si="1261"/>
        <v>-2.5</v>
      </c>
    </row>
    <row r="60095" spans="71:71" x14ac:dyDescent="0.3">
      <c r="BS60095" s="24">
        <f t="shared" si="1261"/>
        <v>-2.5</v>
      </c>
    </row>
    <row r="60096" spans="71:71" x14ac:dyDescent="0.3">
      <c r="BS60096" s="24">
        <f t="shared" si="1261"/>
        <v>-2.5</v>
      </c>
    </row>
    <row r="60097" spans="71:71" x14ac:dyDescent="0.3">
      <c r="BS60097" s="24">
        <f t="shared" si="1261"/>
        <v>-2.5</v>
      </c>
    </row>
    <row r="60098" spans="71:71" x14ac:dyDescent="0.3">
      <c r="BS60098" s="24">
        <f t="shared" si="1261"/>
        <v>-2.5</v>
      </c>
    </row>
    <row r="60099" spans="71:71" x14ac:dyDescent="0.3">
      <c r="BS60099" s="24">
        <f t="shared" si="1261"/>
        <v>-2.5</v>
      </c>
    </row>
    <row r="60100" spans="71:71" x14ac:dyDescent="0.3">
      <c r="BS60100" s="24">
        <f t="shared" si="1261"/>
        <v>-2.5</v>
      </c>
    </row>
    <row r="60101" spans="71:71" x14ac:dyDescent="0.3">
      <c r="BS60101" s="24">
        <f t="shared" si="1261"/>
        <v>-2.5</v>
      </c>
    </row>
    <row r="60102" spans="71:71" x14ac:dyDescent="0.3">
      <c r="BS60102" s="24">
        <f t="shared" si="1261"/>
        <v>-2.5</v>
      </c>
    </row>
    <row r="60103" spans="71:71" x14ac:dyDescent="0.3">
      <c r="BS60103" s="24">
        <f t="shared" si="1261"/>
        <v>-2.5</v>
      </c>
    </row>
    <row r="60104" spans="71:71" x14ac:dyDescent="0.3">
      <c r="BS60104" s="24">
        <f t="shared" si="1261"/>
        <v>-2.5</v>
      </c>
    </row>
    <row r="60105" spans="71:71" x14ac:dyDescent="0.3">
      <c r="BS60105" s="24">
        <f t="shared" ref="BS60105:BS60168" si="1262">BR60105-2.5</f>
        <v>-2.5</v>
      </c>
    </row>
    <row r="60106" spans="71:71" x14ac:dyDescent="0.3">
      <c r="BS60106" s="24">
        <f t="shared" si="1262"/>
        <v>-2.5</v>
      </c>
    </row>
    <row r="60107" spans="71:71" x14ac:dyDescent="0.3">
      <c r="BS60107" s="24">
        <f t="shared" si="1262"/>
        <v>-2.5</v>
      </c>
    </row>
    <row r="60108" spans="71:71" x14ac:dyDescent="0.3">
      <c r="BS60108" s="24">
        <f t="shared" si="1262"/>
        <v>-2.5</v>
      </c>
    </row>
    <row r="60109" spans="71:71" x14ac:dyDescent="0.3">
      <c r="BS60109" s="24">
        <f t="shared" si="1262"/>
        <v>-2.5</v>
      </c>
    </row>
    <row r="60110" spans="71:71" x14ac:dyDescent="0.3">
      <c r="BS60110" s="24">
        <f t="shared" si="1262"/>
        <v>-2.5</v>
      </c>
    </row>
    <row r="60111" spans="71:71" x14ac:dyDescent="0.3">
      <c r="BS60111" s="24">
        <f t="shared" si="1262"/>
        <v>-2.5</v>
      </c>
    </row>
    <row r="60112" spans="71:71" x14ac:dyDescent="0.3">
      <c r="BS60112" s="24">
        <f t="shared" si="1262"/>
        <v>-2.5</v>
      </c>
    </row>
    <row r="60113" spans="71:71" x14ac:dyDescent="0.3">
      <c r="BS60113" s="24">
        <f t="shared" si="1262"/>
        <v>-2.5</v>
      </c>
    </row>
    <row r="60114" spans="71:71" x14ac:dyDescent="0.3">
      <c r="BS60114" s="24">
        <f t="shared" si="1262"/>
        <v>-2.5</v>
      </c>
    </row>
    <row r="60115" spans="71:71" x14ac:dyDescent="0.3">
      <c r="BS60115" s="24">
        <f t="shared" si="1262"/>
        <v>-2.5</v>
      </c>
    </row>
    <row r="60116" spans="71:71" x14ac:dyDescent="0.3">
      <c r="BS60116" s="24">
        <f t="shared" si="1262"/>
        <v>-2.5</v>
      </c>
    </row>
    <row r="60117" spans="71:71" x14ac:dyDescent="0.3">
      <c r="BS60117" s="24">
        <f t="shared" si="1262"/>
        <v>-2.5</v>
      </c>
    </row>
    <row r="60118" spans="71:71" x14ac:dyDescent="0.3">
      <c r="BS60118" s="24">
        <f t="shared" si="1262"/>
        <v>-2.5</v>
      </c>
    </row>
    <row r="60119" spans="71:71" x14ac:dyDescent="0.3">
      <c r="BS60119" s="24">
        <f t="shared" si="1262"/>
        <v>-2.5</v>
      </c>
    </row>
    <row r="60120" spans="71:71" x14ac:dyDescent="0.3">
      <c r="BS60120" s="24">
        <f t="shared" si="1262"/>
        <v>-2.5</v>
      </c>
    </row>
    <row r="60121" spans="71:71" x14ac:dyDescent="0.3">
      <c r="BS60121" s="24">
        <f t="shared" si="1262"/>
        <v>-2.5</v>
      </c>
    </row>
    <row r="60122" spans="71:71" x14ac:dyDescent="0.3">
      <c r="BS60122" s="24">
        <f t="shared" si="1262"/>
        <v>-2.5</v>
      </c>
    </row>
    <row r="60123" spans="71:71" x14ac:dyDescent="0.3">
      <c r="BS60123" s="24">
        <f t="shared" si="1262"/>
        <v>-2.5</v>
      </c>
    </row>
    <row r="60124" spans="71:71" x14ac:dyDescent="0.3">
      <c r="BS60124" s="24">
        <f t="shared" si="1262"/>
        <v>-2.5</v>
      </c>
    </row>
    <row r="60125" spans="71:71" x14ac:dyDescent="0.3">
      <c r="BS60125" s="24">
        <f t="shared" si="1262"/>
        <v>-2.5</v>
      </c>
    </row>
    <row r="60126" spans="71:71" x14ac:dyDescent="0.3">
      <c r="BS60126" s="24">
        <f t="shared" si="1262"/>
        <v>-2.5</v>
      </c>
    </row>
    <row r="60127" spans="71:71" x14ac:dyDescent="0.3">
      <c r="BS60127" s="24">
        <f t="shared" si="1262"/>
        <v>-2.5</v>
      </c>
    </row>
    <row r="60128" spans="71:71" x14ac:dyDescent="0.3">
      <c r="BS60128" s="24">
        <f t="shared" si="1262"/>
        <v>-2.5</v>
      </c>
    </row>
    <row r="60129" spans="71:71" x14ac:dyDescent="0.3">
      <c r="BS60129" s="24">
        <f t="shared" si="1262"/>
        <v>-2.5</v>
      </c>
    </row>
    <row r="60130" spans="71:71" x14ac:dyDescent="0.3">
      <c r="BS60130" s="24">
        <f t="shared" si="1262"/>
        <v>-2.5</v>
      </c>
    </row>
    <row r="60131" spans="71:71" x14ac:dyDescent="0.3">
      <c r="BS60131" s="24">
        <f t="shared" si="1262"/>
        <v>-2.5</v>
      </c>
    </row>
    <row r="60132" spans="71:71" x14ac:dyDescent="0.3">
      <c r="BS60132" s="24">
        <f t="shared" si="1262"/>
        <v>-2.5</v>
      </c>
    </row>
    <row r="60133" spans="71:71" x14ac:dyDescent="0.3">
      <c r="BS60133" s="24">
        <f t="shared" si="1262"/>
        <v>-2.5</v>
      </c>
    </row>
    <row r="60134" spans="71:71" x14ac:dyDescent="0.3">
      <c r="BS60134" s="24">
        <f t="shared" si="1262"/>
        <v>-2.5</v>
      </c>
    </row>
    <row r="60135" spans="71:71" x14ac:dyDescent="0.3">
      <c r="BS60135" s="24">
        <f t="shared" si="1262"/>
        <v>-2.5</v>
      </c>
    </row>
    <row r="60136" spans="71:71" x14ac:dyDescent="0.3">
      <c r="BS60136" s="24">
        <f t="shared" si="1262"/>
        <v>-2.5</v>
      </c>
    </row>
    <row r="60137" spans="71:71" x14ac:dyDescent="0.3">
      <c r="BS60137" s="24">
        <f t="shared" si="1262"/>
        <v>-2.5</v>
      </c>
    </row>
    <row r="60138" spans="71:71" x14ac:dyDescent="0.3">
      <c r="BS60138" s="24">
        <f t="shared" si="1262"/>
        <v>-2.5</v>
      </c>
    </row>
    <row r="60139" spans="71:71" x14ac:dyDescent="0.3">
      <c r="BS60139" s="24">
        <f t="shared" si="1262"/>
        <v>-2.5</v>
      </c>
    </row>
    <row r="60140" spans="71:71" x14ac:dyDescent="0.3">
      <c r="BS60140" s="24">
        <f t="shared" si="1262"/>
        <v>-2.5</v>
      </c>
    </row>
    <row r="60141" spans="71:71" x14ac:dyDescent="0.3">
      <c r="BS60141" s="24">
        <f t="shared" si="1262"/>
        <v>-2.5</v>
      </c>
    </row>
    <row r="60142" spans="71:71" x14ac:dyDescent="0.3">
      <c r="BS60142" s="24">
        <f t="shared" si="1262"/>
        <v>-2.5</v>
      </c>
    </row>
    <row r="60143" spans="71:71" x14ac:dyDescent="0.3">
      <c r="BS60143" s="24">
        <f t="shared" si="1262"/>
        <v>-2.5</v>
      </c>
    </row>
    <row r="60144" spans="71:71" x14ac:dyDescent="0.3">
      <c r="BS60144" s="24">
        <f t="shared" si="1262"/>
        <v>-2.5</v>
      </c>
    </row>
    <row r="60145" spans="71:71" x14ac:dyDescent="0.3">
      <c r="BS60145" s="24">
        <f t="shared" si="1262"/>
        <v>-2.5</v>
      </c>
    </row>
    <row r="60146" spans="71:71" x14ac:dyDescent="0.3">
      <c r="BS60146" s="24">
        <f t="shared" si="1262"/>
        <v>-2.5</v>
      </c>
    </row>
    <row r="60147" spans="71:71" x14ac:dyDescent="0.3">
      <c r="BS60147" s="24">
        <f t="shared" si="1262"/>
        <v>-2.5</v>
      </c>
    </row>
    <row r="60148" spans="71:71" x14ac:dyDescent="0.3">
      <c r="BS60148" s="24">
        <f t="shared" si="1262"/>
        <v>-2.5</v>
      </c>
    </row>
    <row r="60149" spans="71:71" x14ac:dyDescent="0.3">
      <c r="BS60149" s="24">
        <f t="shared" si="1262"/>
        <v>-2.5</v>
      </c>
    </row>
    <row r="60150" spans="71:71" x14ac:dyDescent="0.3">
      <c r="BS60150" s="24">
        <f t="shared" si="1262"/>
        <v>-2.5</v>
      </c>
    </row>
    <row r="60151" spans="71:71" x14ac:dyDescent="0.3">
      <c r="BS60151" s="24">
        <f t="shared" si="1262"/>
        <v>-2.5</v>
      </c>
    </row>
    <row r="60152" spans="71:71" x14ac:dyDescent="0.3">
      <c r="BS60152" s="24">
        <f t="shared" si="1262"/>
        <v>-2.5</v>
      </c>
    </row>
    <row r="60153" spans="71:71" x14ac:dyDescent="0.3">
      <c r="BS60153" s="24">
        <f t="shared" si="1262"/>
        <v>-2.5</v>
      </c>
    </row>
    <row r="60154" spans="71:71" x14ac:dyDescent="0.3">
      <c r="BS60154" s="24">
        <f t="shared" si="1262"/>
        <v>-2.5</v>
      </c>
    </row>
    <row r="60155" spans="71:71" x14ac:dyDescent="0.3">
      <c r="BS60155" s="24">
        <f t="shared" si="1262"/>
        <v>-2.5</v>
      </c>
    </row>
    <row r="60156" spans="71:71" x14ac:dyDescent="0.3">
      <c r="BS60156" s="24">
        <f t="shared" si="1262"/>
        <v>-2.5</v>
      </c>
    </row>
    <row r="60157" spans="71:71" x14ac:dyDescent="0.3">
      <c r="BS60157" s="24">
        <f t="shared" si="1262"/>
        <v>-2.5</v>
      </c>
    </row>
    <row r="60158" spans="71:71" x14ac:dyDescent="0.3">
      <c r="BS60158" s="24">
        <f t="shared" si="1262"/>
        <v>-2.5</v>
      </c>
    </row>
    <row r="60159" spans="71:71" x14ac:dyDescent="0.3">
      <c r="BS60159" s="24">
        <f t="shared" si="1262"/>
        <v>-2.5</v>
      </c>
    </row>
    <row r="60160" spans="71:71" x14ac:dyDescent="0.3">
      <c r="BS60160" s="24">
        <f t="shared" si="1262"/>
        <v>-2.5</v>
      </c>
    </row>
    <row r="60161" spans="71:71" x14ac:dyDescent="0.3">
      <c r="BS60161" s="24">
        <f t="shared" si="1262"/>
        <v>-2.5</v>
      </c>
    </row>
    <row r="60162" spans="71:71" x14ac:dyDescent="0.3">
      <c r="BS60162" s="24">
        <f t="shared" si="1262"/>
        <v>-2.5</v>
      </c>
    </row>
    <row r="60163" spans="71:71" x14ac:dyDescent="0.3">
      <c r="BS60163" s="24">
        <f t="shared" si="1262"/>
        <v>-2.5</v>
      </c>
    </row>
    <row r="60164" spans="71:71" x14ac:dyDescent="0.3">
      <c r="BS60164" s="24">
        <f t="shared" si="1262"/>
        <v>-2.5</v>
      </c>
    </row>
    <row r="60165" spans="71:71" x14ac:dyDescent="0.3">
      <c r="BS60165" s="24">
        <f t="shared" si="1262"/>
        <v>-2.5</v>
      </c>
    </row>
    <row r="60166" spans="71:71" x14ac:dyDescent="0.3">
      <c r="BS60166" s="24">
        <f t="shared" si="1262"/>
        <v>-2.5</v>
      </c>
    </row>
    <row r="60167" spans="71:71" x14ac:dyDescent="0.3">
      <c r="BS60167" s="24">
        <f t="shared" si="1262"/>
        <v>-2.5</v>
      </c>
    </row>
    <row r="60168" spans="71:71" x14ac:dyDescent="0.3">
      <c r="BS60168" s="24">
        <f t="shared" si="1262"/>
        <v>-2.5</v>
      </c>
    </row>
    <row r="60169" spans="71:71" x14ac:dyDescent="0.3">
      <c r="BS60169" s="24">
        <f t="shared" ref="BS60169:BS60232" si="1263">BR60169-2.5</f>
        <v>-2.5</v>
      </c>
    </row>
    <row r="60170" spans="71:71" x14ac:dyDescent="0.3">
      <c r="BS60170" s="24">
        <f t="shared" si="1263"/>
        <v>-2.5</v>
      </c>
    </row>
    <row r="60171" spans="71:71" x14ac:dyDescent="0.3">
      <c r="BS60171" s="24">
        <f t="shared" si="1263"/>
        <v>-2.5</v>
      </c>
    </row>
    <row r="60172" spans="71:71" x14ac:dyDescent="0.3">
      <c r="BS60172" s="24">
        <f t="shared" si="1263"/>
        <v>-2.5</v>
      </c>
    </row>
    <row r="60173" spans="71:71" x14ac:dyDescent="0.3">
      <c r="BS60173" s="24">
        <f t="shared" si="1263"/>
        <v>-2.5</v>
      </c>
    </row>
    <row r="60174" spans="71:71" x14ac:dyDescent="0.3">
      <c r="BS60174" s="24">
        <f t="shared" si="1263"/>
        <v>-2.5</v>
      </c>
    </row>
    <row r="60175" spans="71:71" x14ac:dyDescent="0.3">
      <c r="BS60175" s="24">
        <f t="shared" si="1263"/>
        <v>-2.5</v>
      </c>
    </row>
    <row r="60176" spans="71:71" x14ac:dyDescent="0.3">
      <c r="BS60176" s="24">
        <f t="shared" si="1263"/>
        <v>-2.5</v>
      </c>
    </row>
    <row r="60177" spans="71:71" x14ac:dyDescent="0.3">
      <c r="BS60177" s="24">
        <f t="shared" si="1263"/>
        <v>-2.5</v>
      </c>
    </row>
    <row r="60178" spans="71:71" x14ac:dyDescent="0.3">
      <c r="BS60178" s="24">
        <f t="shared" si="1263"/>
        <v>-2.5</v>
      </c>
    </row>
    <row r="60179" spans="71:71" x14ac:dyDescent="0.3">
      <c r="BS60179" s="24">
        <f t="shared" si="1263"/>
        <v>-2.5</v>
      </c>
    </row>
    <row r="60180" spans="71:71" x14ac:dyDescent="0.3">
      <c r="BS60180" s="24">
        <f t="shared" si="1263"/>
        <v>-2.5</v>
      </c>
    </row>
    <row r="60181" spans="71:71" x14ac:dyDescent="0.3">
      <c r="BS60181" s="24">
        <f t="shared" si="1263"/>
        <v>-2.5</v>
      </c>
    </row>
    <row r="60182" spans="71:71" x14ac:dyDescent="0.3">
      <c r="BS60182" s="24">
        <f t="shared" si="1263"/>
        <v>-2.5</v>
      </c>
    </row>
    <row r="60183" spans="71:71" x14ac:dyDescent="0.3">
      <c r="BS60183" s="24">
        <f t="shared" si="1263"/>
        <v>-2.5</v>
      </c>
    </row>
    <row r="60184" spans="71:71" x14ac:dyDescent="0.3">
      <c r="BS60184" s="24">
        <f t="shared" si="1263"/>
        <v>-2.5</v>
      </c>
    </row>
    <row r="60185" spans="71:71" x14ac:dyDescent="0.3">
      <c r="BS60185" s="24">
        <f t="shared" si="1263"/>
        <v>-2.5</v>
      </c>
    </row>
    <row r="60186" spans="71:71" x14ac:dyDescent="0.3">
      <c r="BS60186" s="24">
        <f t="shared" si="1263"/>
        <v>-2.5</v>
      </c>
    </row>
    <row r="60187" spans="71:71" x14ac:dyDescent="0.3">
      <c r="BS60187" s="24">
        <f t="shared" si="1263"/>
        <v>-2.5</v>
      </c>
    </row>
    <row r="60188" spans="71:71" x14ac:dyDescent="0.3">
      <c r="BS60188" s="24">
        <f t="shared" si="1263"/>
        <v>-2.5</v>
      </c>
    </row>
    <row r="60189" spans="71:71" x14ac:dyDescent="0.3">
      <c r="BS60189" s="24">
        <f t="shared" si="1263"/>
        <v>-2.5</v>
      </c>
    </row>
    <row r="60190" spans="71:71" x14ac:dyDescent="0.3">
      <c r="BS60190" s="24">
        <f t="shared" si="1263"/>
        <v>-2.5</v>
      </c>
    </row>
    <row r="60191" spans="71:71" x14ac:dyDescent="0.3">
      <c r="BS60191" s="24">
        <f t="shared" si="1263"/>
        <v>-2.5</v>
      </c>
    </row>
    <row r="60192" spans="71:71" x14ac:dyDescent="0.3">
      <c r="BS60192" s="24">
        <f t="shared" si="1263"/>
        <v>-2.5</v>
      </c>
    </row>
    <row r="60193" spans="71:71" x14ac:dyDescent="0.3">
      <c r="BS60193" s="24">
        <f t="shared" si="1263"/>
        <v>-2.5</v>
      </c>
    </row>
    <row r="60194" spans="71:71" x14ac:dyDescent="0.3">
      <c r="BS60194" s="24">
        <f t="shared" si="1263"/>
        <v>-2.5</v>
      </c>
    </row>
    <row r="60195" spans="71:71" x14ac:dyDescent="0.3">
      <c r="BS60195" s="24">
        <f t="shared" si="1263"/>
        <v>-2.5</v>
      </c>
    </row>
    <row r="60196" spans="71:71" x14ac:dyDescent="0.3">
      <c r="BS60196" s="24">
        <f t="shared" si="1263"/>
        <v>-2.5</v>
      </c>
    </row>
    <row r="60197" spans="71:71" x14ac:dyDescent="0.3">
      <c r="BS60197" s="24">
        <f t="shared" si="1263"/>
        <v>-2.5</v>
      </c>
    </row>
    <row r="60198" spans="71:71" x14ac:dyDescent="0.3">
      <c r="BS60198" s="24">
        <f t="shared" si="1263"/>
        <v>-2.5</v>
      </c>
    </row>
    <row r="60199" spans="71:71" x14ac:dyDescent="0.3">
      <c r="BS60199" s="24">
        <f t="shared" si="1263"/>
        <v>-2.5</v>
      </c>
    </row>
    <row r="60200" spans="71:71" x14ac:dyDescent="0.3">
      <c r="BS60200" s="24">
        <f t="shared" si="1263"/>
        <v>-2.5</v>
      </c>
    </row>
    <row r="60201" spans="71:71" x14ac:dyDescent="0.3">
      <c r="BS60201" s="24">
        <f t="shared" si="1263"/>
        <v>-2.5</v>
      </c>
    </row>
    <row r="60202" spans="71:71" x14ac:dyDescent="0.3">
      <c r="BS60202" s="24">
        <f t="shared" si="1263"/>
        <v>-2.5</v>
      </c>
    </row>
    <row r="60203" spans="71:71" x14ac:dyDescent="0.3">
      <c r="BS60203" s="24">
        <f t="shared" si="1263"/>
        <v>-2.5</v>
      </c>
    </row>
    <row r="60204" spans="71:71" x14ac:dyDescent="0.3">
      <c r="BS60204" s="24">
        <f t="shared" si="1263"/>
        <v>-2.5</v>
      </c>
    </row>
    <row r="60205" spans="71:71" x14ac:dyDescent="0.3">
      <c r="BS60205" s="24">
        <f t="shared" si="1263"/>
        <v>-2.5</v>
      </c>
    </row>
    <row r="60206" spans="71:71" x14ac:dyDescent="0.3">
      <c r="BS60206" s="24">
        <f t="shared" si="1263"/>
        <v>-2.5</v>
      </c>
    </row>
    <row r="60207" spans="71:71" x14ac:dyDescent="0.3">
      <c r="BS60207" s="24">
        <f t="shared" si="1263"/>
        <v>-2.5</v>
      </c>
    </row>
    <row r="60208" spans="71:71" x14ac:dyDescent="0.3">
      <c r="BS60208" s="24">
        <f t="shared" si="1263"/>
        <v>-2.5</v>
      </c>
    </row>
    <row r="60209" spans="71:71" x14ac:dyDescent="0.3">
      <c r="BS60209" s="24">
        <f t="shared" si="1263"/>
        <v>-2.5</v>
      </c>
    </row>
    <row r="60210" spans="71:71" x14ac:dyDescent="0.3">
      <c r="BS60210" s="24">
        <f t="shared" si="1263"/>
        <v>-2.5</v>
      </c>
    </row>
    <row r="60211" spans="71:71" x14ac:dyDescent="0.3">
      <c r="BS60211" s="24">
        <f t="shared" si="1263"/>
        <v>-2.5</v>
      </c>
    </row>
    <row r="60212" spans="71:71" x14ac:dyDescent="0.3">
      <c r="BS60212" s="24">
        <f t="shared" si="1263"/>
        <v>-2.5</v>
      </c>
    </row>
    <row r="60213" spans="71:71" x14ac:dyDescent="0.3">
      <c r="BS60213" s="24">
        <f t="shared" si="1263"/>
        <v>-2.5</v>
      </c>
    </row>
    <row r="60214" spans="71:71" x14ac:dyDescent="0.3">
      <c r="BS60214" s="24">
        <f t="shared" si="1263"/>
        <v>-2.5</v>
      </c>
    </row>
    <row r="60215" spans="71:71" x14ac:dyDescent="0.3">
      <c r="BS60215" s="24">
        <f t="shared" si="1263"/>
        <v>-2.5</v>
      </c>
    </row>
    <row r="60216" spans="71:71" x14ac:dyDescent="0.3">
      <c r="BS60216" s="24">
        <f t="shared" si="1263"/>
        <v>-2.5</v>
      </c>
    </row>
    <row r="60217" spans="71:71" x14ac:dyDescent="0.3">
      <c r="BS60217" s="24">
        <f t="shared" si="1263"/>
        <v>-2.5</v>
      </c>
    </row>
    <row r="60218" spans="71:71" x14ac:dyDescent="0.3">
      <c r="BS60218" s="24">
        <f t="shared" si="1263"/>
        <v>-2.5</v>
      </c>
    </row>
    <row r="60219" spans="71:71" x14ac:dyDescent="0.3">
      <c r="BS60219" s="24">
        <f t="shared" si="1263"/>
        <v>-2.5</v>
      </c>
    </row>
    <row r="60220" spans="71:71" x14ac:dyDescent="0.3">
      <c r="BS60220" s="24">
        <f t="shared" si="1263"/>
        <v>-2.5</v>
      </c>
    </row>
    <row r="60221" spans="71:71" x14ac:dyDescent="0.3">
      <c r="BS60221" s="24">
        <f t="shared" si="1263"/>
        <v>-2.5</v>
      </c>
    </row>
    <row r="60222" spans="71:71" x14ac:dyDescent="0.3">
      <c r="BS60222" s="24">
        <f t="shared" si="1263"/>
        <v>-2.5</v>
      </c>
    </row>
    <row r="60223" spans="71:71" x14ac:dyDescent="0.3">
      <c r="BS60223" s="24">
        <f t="shared" si="1263"/>
        <v>-2.5</v>
      </c>
    </row>
    <row r="60224" spans="71:71" x14ac:dyDescent="0.3">
      <c r="BS60224" s="24">
        <f t="shared" si="1263"/>
        <v>-2.5</v>
      </c>
    </row>
    <row r="60225" spans="71:71" x14ac:dyDescent="0.3">
      <c r="BS60225" s="24">
        <f t="shared" si="1263"/>
        <v>-2.5</v>
      </c>
    </row>
    <row r="60226" spans="71:71" x14ac:dyDescent="0.3">
      <c r="BS60226" s="24">
        <f t="shared" si="1263"/>
        <v>-2.5</v>
      </c>
    </row>
    <row r="60227" spans="71:71" x14ac:dyDescent="0.3">
      <c r="BS60227" s="24">
        <f t="shared" si="1263"/>
        <v>-2.5</v>
      </c>
    </row>
    <row r="60228" spans="71:71" x14ac:dyDescent="0.3">
      <c r="BS60228" s="24">
        <f t="shared" si="1263"/>
        <v>-2.5</v>
      </c>
    </row>
    <row r="60229" spans="71:71" x14ac:dyDescent="0.3">
      <c r="BS60229" s="24">
        <f t="shared" si="1263"/>
        <v>-2.5</v>
      </c>
    </row>
    <row r="60230" spans="71:71" x14ac:dyDescent="0.3">
      <c r="BS60230" s="24">
        <f t="shared" si="1263"/>
        <v>-2.5</v>
      </c>
    </row>
    <row r="60231" spans="71:71" x14ac:dyDescent="0.3">
      <c r="BS60231" s="24">
        <f t="shared" si="1263"/>
        <v>-2.5</v>
      </c>
    </row>
    <row r="60232" spans="71:71" x14ac:dyDescent="0.3">
      <c r="BS60232" s="24">
        <f t="shared" si="1263"/>
        <v>-2.5</v>
      </c>
    </row>
    <row r="60233" spans="71:71" x14ac:dyDescent="0.3">
      <c r="BS60233" s="24">
        <f t="shared" ref="BS60233:BS60296" si="1264">BR60233-2.5</f>
        <v>-2.5</v>
      </c>
    </row>
    <row r="60234" spans="71:71" x14ac:dyDescent="0.3">
      <c r="BS60234" s="24">
        <f t="shared" si="1264"/>
        <v>-2.5</v>
      </c>
    </row>
    <row r="60235" spans="71:71" x14ac:dyDescent="0.3">
      <c r="BS60235" s="24">
        <f t="shared" si="1264"/>
        <v>-2.5</v>
      </c>
    </row>
    <row r="60236" spans="71:71" x14ac:dyDescent="0.3">
      <c r="BS60236" s="24">
        <f t="shared" si="1264"/>
        <v>-2.5</v>
      </c>
    </row>
    <row r="60237" spans="71:71" x14ac:dyDescent="0.3">
      <c r="BS60237" s="24">
        <f t="shared" si="1264"/>
        <v>-2.5</v>
      </c>
    </row>
    <row r="60238" spans="71:71" x14ac:dyDescent="0.3">
      <c r="BS60238" s="24">
        <f t="shared" si="1264"/>
        <v>-2.5</v>
      </c>
    </row>
    <row r="60239" spans="71:71" x14ac:dyDescent="0.3">
      <c r="BS60239" s="24">
        <f t="shared" si="1264"/>
        <v>-2.5</v>
      </c>
    </row>
    <row r="60240" spans="71:71" x14ac:dyDescent="0.3">
      <c r="BS60240" s="24">
        <f t="shared" si="1264"/>
        <v>-2.5</v>
      </c>
    </row>
    <row r="60241" spans="71:71" x14ac:dyDescent="0.3">
      <c r="BS60241" s="24">
        <f t="shared" si="1264"/>
        <v>-2.5</v>
      </c>
    </row>
    <row r="60242" spans="71:71" x14ac:dyDescent="0.3">
      <c r="BS60242" s="24">
        <f t="shared" si="1264"/>
        <v>-2.5</v>
      </c>
    </row>
    <row r="60243" spans="71:71" x14ac:dyDescent="0.3">
      <c r="BS60243" s="24">
        <f t="shared" si="1264"/>
        <v>-2.5</v>
      </c>
    </row>
    <row r="60244" spans="71:71" x14ac:dyDescent="0.3">
      <c r="BS60244" s="24">
        <f t="shared" si="1264"/>
        <v>-2.5</v>
      </c>
    </row>
    <row r="60245" spans="71:71" x14ac:dyDescent="0.3">
      <c r="BS60245" s="24">
        <f t="shared" si="1264"/>
        <v>-2.5</v>
      </c>
    </row>
    <row r="60246" spans="71:71" x14ac:dyDescent="0.3">
      <c r="BS60246" s="24">
        <f t="shared" si="1264"/>
        <v>-2.5</v>
      </c>
    </row>
    <row r="60247" spans="71:71" x14ac:dyDescent="0.3">
      <c r="BS60247" s="24">
        <f t="shared" si="1264"/>
        <v>-2.5</v>
      </c>
    </row>
    <row r="60248" spans="71:71" x14ac:dyDescent="0.3">
      <c r="BS60248" s="24">
        <f t="shared" si="1264"/>
        <v>-2.5</v>
      </c>
    </row>
    <row r="60249" spans="71:71" x14ac:dyDescent="0.3">
      <c r="BS60249" s="24">
        <f t="shared" si="1264"/>
        <v>-2.5</v>
      </c>
    </row>
    <row r="60250" spans="71:71" x14ac:dyDescent="0.3">
      <c r="BS60250" s="24">
        <f t="shared" si="1264"/>
        <v>-2.5</v>
      </c>
    </row>
    <row r="60251" spans="71:71" x14ac:dyDescent="0.3">
      <c r="BS60251" s="24">
        <f t="shared" si="1264"/>
        <v>-2.5</v>
      </c>
    </row>
    <row r="60252" spans="71:71" x14ac:dyDescent="0.3">
      <c r="BS60252" s="24">
        <f t="shared" si="1264"/>
        <v>-2.5</v>
      </c>
    </row>
    <row r="60253" spans="71:71" x14ac:dyDescent="0.3">
      <c r="BS60253" s="24">
        <f t="shared" si="1264"/>
        <v>-2.5</v>
      </c>
    </row>
    <row r="60254" spans="71:71" x14ac:dyDescent="0.3">
      <c r="BS60254" s="24">
        <f t="shared" si="1264"/>
        <v>-2.5</v>
      </c>
    </row>
    <row r="60255" spans="71:71" x14ac:dyDescent="0.3">
      <c r="BS60255" s="24">
        <f t="shared" si="1264"/>
        <v>-2.5</v>
      </c>
    </row>
    <row r="60256" spans="71:71" x14ac:dyDescent="0.3">
      <c r="BS60256" s="24">
        <f t="shared" si="1264"/>
        <v>-2.5</v>
      </c>
    </row>
    <row r="60257" spans="71:71" x14ac:dyDescent="0.3">
      <c r="BS60257" s="24">
        <f t="shared" si="1264"/>
        <v>-2.5</v>
      </c>
    </row>
    <row r="60258" spans="71:71" x14ac:dyDescent="0.3">
      <c r="BS60258" s="24">
        <f t="shared" si="1264"/>
        <v>-2.5</v>
      </c>
    </row>
    <row r="60259" spans="71:71" x14ac:dyDescent="0.3">
      <c r="BS60259" s="24">
        <f t="shared" si="1264"/>
        <v>-2.5</v>
      </c>
    </row>
    <row r="60260" spans="71:71" x14ac:dyDescent="0.3">
      <c r="BS60260" s="24">
        <f t="shared" si="1264"/>
        <v>-2.5</v>
      </c>
    </row>
    <row r="60261" spans="71:71" x14ac:dyDescent="0.3">
      <c r="BS60261" s="24">
        <f t="shared" si="1264"/>
        <v>-2.5</v>
      </c>
    </row>
    <row r="60262" spans="71:71" x14ac:dyDescent="0.3">
      <c r="BS60262" s="24">
        <f t="shared" si="1264"/>
        <v>-2.5</v>
      </c>
    </row>
    <row r="60263" spans="71:71" x14ac:dyDescent="0.3">
      <c r="BS60263" s="24">
        <f t="shared" si="1264"/>
        <v>-2.5</v>
      </c>
    </row>
    <row r="60264" spans="71:71" x14ac:dyDescent="0.3">
      <c r="BS60264" s="24">
        <f t="shared" si="1264"/>
        <v>-2.5</v>
      </c>
    </row>
    <row r="60265" spans="71:71" x14ac:dyDescent="0.3">
      <c r="BS60265" s="24">
        <f t="shared" si="1264"/>
        <v>-2.5</v>
      </c>
    </row>
    <row r="60266" spans="71:71" x14ac:dyDescent="0.3">
      <c r="BS60266" s="24">
        <f t="shared" si="1264"/>
        <v>-2.5</v>
      </c>
    </row>
    <row r="60267" spans="71:71" x14ac:dyDescent="0.3">
      <c r="BS60267" s="24">
        <f t="shared" si="1264"/>
        <v>-2.5</v>
      </c>
    </row>
    <row r="60268" spans="71:71" x14ac:dyDescent="0.3">
      <c r="BS60268" s="24">
        <f t="shared" si="1264"/>
        <v>-2.5</v>
      </c>
    </row>
    <row r="60269" spans="71:71" x14ac:dyDescent="0.3">
      <c r="BS60269" s="24">
        <f t="shared" si="1264"/>
        <v>-2.5</v>
      </c>
    </row>
    <row r="60270" spans="71:71" x14ac:dyDescent="0.3">
      <c r="BS60270" s="24">
        <f t="shared" si="1264"/>
        <v>-2.5</v>
      </c>
    </row>
    <row r="60271" spans="71:71" x14ac:dyDescent="0.3">
      <c r="BS60271" s="24">
        <f t="shared" si="1264"/>
        <v>-2.5</v>
      </c>
    </row>
    <row r="60272" spans="71:71" x14ac:dyDescent="0.3">
      <c r="BS60272" s="24">
        <f t="shared" si="1264"/>
        <v>-2.5</v>
      </c>
    </row>
    <row r="60273" spans="71:71" x14ac:dyDescent="0.3">
      <c r="BS60273" s="24">
        <f t="shared" si="1264"/>
        <v>-2.5</v>
      </c>
    </row>
    <row r="60274" spans="71:71" x14ac:dyDescent="0.3">
      <c r="BS60274" s="24">
        <f t="shared" si="1264"/>
        <v>-2.5</v>
      </c>
    </row>
    <row r="60275" spans="71:71" x14ac:dyDescent="0.3">
      <c r="BS60275" s="24">
        <f t="shared" si="1264"/>
        <v>-2.5</v>
      </c>
    </row>
    <row r="60276" spans="71:71" x14ac:dyDescent="0.3">
      <c r="BS60276" s="24">
        <f t="shared" si="1264"/>
        <v>-2.5</v>
      </c>
    </row>
    <row r="60277" spans="71:71" x14ac:dyDescent="0.3">
      <c r="BS60277" s="24">
        <f t="shared" si="1264"/>
        <v>-2.5</v>
      </c>
    </row>
    <row r="60278" spans="71:71" x14ac:dyDescent="0.3">
      <c r="BS60278" s="24">
        <f t="shared" si="1264"/>
        <v>-2.5</v>
      </c>
    </row>
    <row r="60279" spans="71:71" x14ac:dyDescent="0.3">
      <c r="BS60279" s="24">
        <f t="shared" si="1264"/>
        <v>-2.5</v>
      </c>
    </row>
    <row r="60280" spans="71:71" x14ac:dyDescent="0.3">
      <c r="BS60280" s="24">
        <f t="shared" si="1264"/>
        <v>-2.5</v>
      </c>
    </row>
    <row r="60281" spans="71:71" x14ac:dyDescent="0.3">
      <c r="BS60281" s="24">
        <f t="shared" si="1264"/>
        <v>-2.5</v>
      </c>
    </row>
    <row r="60282" spans="71:71" x14ac:dyDescent="0.3">
      <c r="BS60282" s="24">
        <f t="shared" si="1264"/>
        <v>-2.5</v>
      </c>
    </row>
    <row r="60283" spans="71:71" x14ac:dyDescent="0.3">
      <c r="BS60283" s="24">
        <f t="shared" si="1264"/>
        <v>-2.5</v>
      </c>
    </row>
    <row r="60284" spans="71:71" x14ac:dyDescent="0.3">
      <c r="BS60284" s="24">
        <f t="shared" si="1264"/>
        <v>-2.5</v>
      </c>
    </row>
    <row r="60285" spans="71:71" x14ac:dyDescent="0.3">
      <c r="BS60285" s="24">
        <f t="shared" si="1264"/>
        <v>-2.5</v>
      </c>
    </row>
    <row r="60286" spans="71:71" x14ac:dyDescent="0.3">
      <c r="BS60286" s="24">
        <f t="shared" si="1264"/>
        <v>-2.5</v>
      </c>
    </row>
    <row r="60287" spans="71:71" x14ac:dyDescent="0.3">
      <c r="BS60287" s="24">
        <f t="shared" si="1264"/>
        <v>-2.5</v>
      </c>
    </row>
    <row r="60288" spans="71:71" x14ac:dyDescent="0.3">
      <c r="BS60288" s="24">
        <f t="shared" si="1264"/>
        <v>-2.5</v>
      </c>
    </row>
    <row r="60289" spans="71:71" x14ac:dyDescent="0.3">
      <c r="BS60289" s="24">
        <f t="shared" si="1264"/>
        <v>-2.5</v>
      </c>
    </row>
    <row r="60290" spans="71:71" x14ac:dyDescent="0.3">
      <c r="BS60290" s="24">
        <f t="shared" si="1264"/>
        <v>-2.5</v>
      </c>
    </row>
    <row r="60291" spans="71:71" x14ac:dyDescent="0.3">
      <c r="BS60291" s="24">
        <f t="shared" si="1264"/>
        <v>-2.5</v>
      </c>
    </row>
    <row r="60292" spans="71:71" x14ac:dyDescent="0.3">
      <c r="BS60292" s="24">
        <f t="shared" si="1264"/>
        <v>-2.5</v>
      </c>
    </row>
    <row r="60293" spans="71:71" x14ac:dyDescent="0.3">
      <c r="BS60293" s="24">
        <f t="shared" si="1264"/>
        <v>-2.5</v>
      </c>
    </row>
    <row r="60294" spans="71:71" x14ac:dyDescent="0.3">
      <c r="BS60294" s="24">
        <f t="shared" si="1264"/>
        <v>-2.5</v>
      </c>
    </row>
    <row r="60295" spans="71:71" x14ac:dyDescent="0.3">
      <c r="BS60295" s="24">
        <f t="shared" si="1264"/>
        <v>-2.5</v>
      </c>
    </row>
    <row r="60296" spans="71:71" x14ac:dyDescent="0.3">
      <c r="BS60296" s="24">
        <f t="shared" si="1264"/>
        <v>-2.5</v>
      </c>
    </row>
    <row r="60297" spans="71:71" x14ac:dyDescent="0.3">
      <c r="BS60297" s="24">
        <f t="shared" ref="BS60297:BS60360" si="1265">BR60297-2.5</f>
        <v>-2.5</v>
      </c>
    </row>
    <row r="60298" spans="71:71" x14ac:dyDescent="0.3">
      <c r="BS60298" s="24">
        <f t="shared" si="1265"/>
        <v>-2.5</v>
      </c>
    </row>
    <row r="60299" spans="71:71" x14ac:dyDescent="0.3">
      <c r="BS60299" s="24">
        <f t="shared" si="1265"/>
        <v>-2.5</v>
      </c>
    </row>
    <row r="60300" spans="71:71" x14ac:dyDescent="0.3">
      <c r="BS60300" s="24">
        <f t="shared" si="1265"/>
        <v>-2.5</v>
      </c>
    </row>
    <row r="60301" spans="71:71" x14ac:dyDescent="0.3">
      <c r="BS60301" s="24">
        <f t="shared" si="1265"/>
        <v>-2.5</v>
      </c>
    </row>
    <row r="60302" spans="71:71" x14ac:dyDescent="0.3">
      <c r="BS60302" s="24">
        <f t="shared" si="1265"/>
        <v>-2.5</v>
      </c>
    </row>
    <row r="60303" spans="71:71" x14ac:dyDescent="0.3">
      <c r="BS60303" s="24">
        <f t="shared" si="1265"/>
        <v>-2.5</v>
      </c>
    </row>
    <row r="60304" spans="71:71" x14ac:dyDescent="0.3">
      <c r="BS60304" s="24">
        <f t="shared" si="1265"/>
        <v>-2.5</v>
      </c>
    </row>
    <row r="60305" spans="71:71" x14ac:dyDescent="0.3">
      <c r="BS60305" s="24">
        <f t="shared" si="1265"/>
        <v>-2.5</v>
      </c>
    </row>
    <row r="60306" spans="71:71" x14ac:dyDescent="0.3">
      <c r="BS60306" s="24">
        <f t="shared" si="1265"/>
        <v>-2.5</v>
      </c>
    </row>
    <row r="60307" spans="71:71" x14ac:dyDescent="0.3">
      <c r="BS60307" s="24">
        <f t="shared" si="1265"/>
        <v>-2.5</v>
      </c>
    </row>
    <row r="60308" spans="71:71" x14ac:dyDescent="0.3">
      <c r="BS60308" s="24">
        <f t="shared" si="1265"/>
        <v>-2.5</v>
      </c>
    </row>
    <row r="60309" spans="71:71" x14ac:dyDescent="0.3">
      <c r="BS60309" s="24">
        <f t="shared" si="1265"/>
        <v>-2.5</v>
      </c>
    </row>
    <row r="60310" spans="71:71" x14ac:dyDescent="0.3">
      <c r="BS60310" s="24">
        <f t="shared" si="1265"/>
        <v>-2.5</v>
      </c>
    </row>
    <row r="60311" spans="71:71" x14ac:dyDescent="0.3">
      <c r="BS60311" s="24">
        <f t="shared" si="1265"/>
        <v>-2.5</v>
      </c>
    </row>
    <row r="60312" spans="71:71" x14ac:dyDescent="0.3">
      <c r="BS60312" s="24">
        <f t="shared" si="1265"/>
        <v>-2.5</v>
      </c>
    </row>
    <row r="60313" spans="71:71" x14ac:dyDescent="0.3">
      <c r="BS60313" s="24">
        <f t="shared" si="1265"/>
        <v>-2.5</v>
      </c>
    </row>
    <row r="60314" spans="71:71" x14ac:dyDescent="0.3">
      <c r="BS60314" s="24">
        <f t="shared" si="1265"/>
        <v>-2.5</v>
      </c>
    </row>
    <row r="60315" spans="71:71" x14ac:dyDescent="0.3">
      <c r="BS60315" s="24">
        <f t="shared" si="1265"/>
        <v>-2.5</v>
      </c>
    </row>
    <row r="60316" spans="71:71" x14ac:dyDescent="0.3">
      <c r="BS60316" s="24">
        <f t="shared" si="1265"/>
        <v>-2.5</v>
      </c>
    </row>
    <row r="60317" spans="71:71" x14ac:dyDescent="0.3">
      <c r="BS60317" s="24">
        <f t="shared" si="1265"/>
        <v>-2.5</v>
      </c>
    </row>
    <row r="60318" spans="71:71" x14ac:dyDescent="0.3">
      <c r="BS60318" s="24">
        <f t="shared" si="1265"/>
        <v>-2.5</v>
      </c>
    </row>
    <row r="60319" spans="71:71" x14ac:dyDescent="0.3">
      <c r="BS60319" s="24">
        <f t="shared" si="1265"/>
        <v>-2.5</v>
      </c>
    </row>
    <row r="60320" spans="71:71" x14ac:dyDescent="0.3">
      <c r="BS60320" s="24">
        <f t="shared" si="1265"/>
        <v>-2.5</v>
      </c>
    </row>
    <row r="60321" spans="71:71" x14ac:dyDescent="0.3">
      <c r="BS60321" s="24">
        <f t="shared" si="1265"/>
        <v>-2.5</v>
      </c>
    </row>
    <row r="60322" spans="71:71" x14ac:dyDescent="0.3">
      <c r="BS60322" s="24">
        <f t="shared" si="1265"/>
        <v>-2.5</v>
      </c>
    </row>
    <row r="60323" spans="71:71" x14ac:dyDescent="0.3">
      <c r="BS60323" s="24">
        <f t="shared" si="1265"/>
        <v>-2.5</v>
      </c>
    </row>
    <row r="60324" spans="71:71" x14ac:dyDescent="0.3">
      <c r="BS60324" s="24">
        <f t="shared" si="1265"/>
        <v>-2.5</v>
      </c>
    </row>
    <row r="60325" spans="71:71" x14ac:dyDescent="0.3">
      <c r="BS60325" s="24">
        <f t="shared" si="1265"/>
        <v>-2.5</v>
      </c>
    </row>
    <row r="60326" spans="71:71" x14ac:dyDescent="0.3">
      <c r="BS60326" s="24">
        <f t="shared" si="1265"/>
        <v>-2.5</v>
      </c>
    </row>
    <row r="60327" spans="71:71" x14ac:dyDescent="0.3">
      <c r="BS60327" s="24">
        <f t="shared" si="1265"/>
        <v>-2.5</v>
      </c>
    </row>
    <row r="60328" spans="71:71" x14ac:dyDescent="0.3">
      <c r="BS60328" s="24">
        <f t="shared" si="1265"/>
        <v>-2.5</v>
      </c>
    </row>
    <row r="60329" spans="71:71" x14ac:dyDescent="0.3">
      <c r="BS60329" s="24">
        <f t="shared" si="1265"/>
        <v>-2.5</v>
      </c>
    </row>
    <row r="60330" spans="71:71" x14ac:dyDescent="0.3">
      <c r="BS60330" s="24">
        <f t="shared" si="1265"/>
        <v>-2.5</v>
      </c>
    </row>
    <row r="60331" spans="71:71" x14ac:dyDescent="0.3">
      <c r="BS60331" s="24">
        <f t="shared" si="1265"/>
        <v>-2.5</v>
      </c>
    </row>
    <row r="60332" spans="71:71" x14ac:dyDescent="0.3">
      <c r="BS60332" s="24">
        <f t="shared" si="1265"/>
        <v>-2.5</v>
      </c>
    </row>
    <row r="60333" spans="71:71" x14ac:dyDescent="0.3">
      <c r="BS60333" s="24">
        <f t="shared" si="1265"/>
        <v>-2.5</v>
      </c>
    </row>
    <row r="60334" spans="71:71" x14ac:dyDescent="0.3">
      <c r="BS60334" s="24">
        <f t="shared" si="1265"/>
        <v>-2.5</v>
      </c>
    </row>
    <row r="60335" spans="71:71" x14ac:dyDescent="0.3">
      <c r="BS60335" s="24">
        <f t="shared" si="1265"/>
        <v>-2.5</v>
      </c>
    </row>
    <row r="60336" spans="71:71" x14ac:dyDescent="0.3">
      <c r="BS60336" s="24">
        <f t="shared" si="1265"/>
        <v>-2.5</v>
      </c>
    </row>
    <row r="60337" spans="71:71" x14ac:dyDescent="0.3">
      <c r="BS60337" s="24">
        <f t="shared" si="1265"/>
        <v>-2.5</v>
      </c>
    </row>
    <row r="60338" spans="71:71" x14ac:dyDescent="0.3">
      <c r="BS60338" s="24">
        <f t="shared" si="1265"/>
        <v>-2.5</v>
      </c>
    </row>
    <row r="60339" spans="71:71" x14ac:dyDescent="0.3">
      <c r="BS60339" s="24">
        <f t="shared" si="1265"/>
        <v>-2.5</v>
      </c>
    </row>
    <row r="60340" spans="71:71" x14ac:dyDescent="0.3">
      <c r="BS60340" s="24">
        <f t="shared" si="1265"/>
        <v>-2.5</v>
      </c>
    </row>
    <row r="60341" spans="71:71" x14ac:dyDescent="0.3">
      <c r="BS60341" s="24">
        <f t="shared" si="1265"/>
        <v>-2.5</v>
      </c>
    </row>
    <row r="60342" spans="71:71" x14ac:dyDescent="0.3">
      <c r="BS60342" s="24">
        <f t="shared" si="1265"/>
        <v>-2.5</v>
      </c>
    </row>
    <row r="60343" spans="71:71" x14ac:dyDescent="0.3">
      <c r="BS60343" s="24">
        <f t="shared" si="1265"/>
        <v>-2.5</v>
      </c>
    </row>
    <row r="60344" spans="71:71" x14ac:dyDescent="0.3">
      <c r="BS60344" s="24">
        <f t="shared" si="1265"/>
        <v>-2.5</v>
      </c>
    </row>
    <row r="60345" spans="71:71" x14ac:dyDescent="0.3">
      <c r="BS60345" s="24">
        <f t="shared" si="1265"/>
        <v>-2.5</v>
      </c>
    </row>
    <row r="60346" spans="71:71" x14ac:dyDescent="0.3">
      <c r="BS60346" s="24">
        <f t="shared" si="1265"/>
        <v>-2.5</v>
      </c>
    </row>
    <row r="60347" spans="71:71" x14ac:dyDescent="0.3">
      <c r="BS60347" s="24">
        <f t="shared" si="1265"/>
        <v>-2.5</v>
      </c>
    </row>
    <row r="60348" spans="71:71" x14ac:dyDescent="0.3">
      <c r="BS60348" s="24">
        <f t="shared" si="1265"/>
        <v>-2.5</v>
      </c>
    </row>
    <row r="60349" spans="71:71" x14ac:dyDescent="0.3">
      <c r="BS60349" s="24">
        <f t="shared" si="1265"/>
        <v>-2.5</v>
      </c>
    </row>
    <row r="60350" spans="71:71" x14ac:dyDescent="0.3">
      <c r="BS60350" s="24">
        <f t="shared" si="1265"/>
        <v>-2.5</v>
      </c>
    </row>
    <row r="60351" spans="71:71" x14ac:dyDescent="0.3">
      <c r="BS60351" s="24">
        <f t="shared" si="1265"/>
        <v>-2.5</v>
      </c>
    </row>
    <row r="60352" spans="71:71" x14ac:dyDescent="0.3">
      <c r="BS60352" s="24">
        <f t="shared" si="1265"/>
        <v>-2.5</v>
      </c>
    </row>
    <row r="60353" spans="71:71" x14ac:dyDescent="0.3">
      <c r="BS60353" s="24">
        <f t="shared" si="1265"/>
        <v>-2.5</v>
      </c>
    </row>
    <row r="60354" spans="71:71" x14ac:dyDescent="0.3">
      <c r="BS60354" s="24">
        <f t="shared" si="1265"/>
        <v>-2.5</v>
      </c>
    </row>
    <row r="60355" spans="71:71" x14ac:dyDescent="0.3">
      <c r="BS60355" s="24">
        <f t="shared" si="1265"/>
        <v>-2.5</v>
      </c>
    </row>
    <row r="60356" spans="71:71" x14ac:dyDescent="0.3">
      <c r="BS60356" s="24">
        <f t="shared" si="1265"/>
        <v>-2.5</v>
      </c>
    </row>
    <row r="60357" spans="71:71" x14ac:dyDescent="0.3">
      <c r="BS60357" s="24">
        <f t="shared" si="1265"/>
        <v>-2.5</v>
      </c>
    </row>
    <row r="60358" spans="71:71" x14ac:dyDescent="0.3">
      <c r="BS60358" s="24">
        <f t="shared" si="1265"/>
        <v>-2.5</v>
      </c>
    </row>
    <row r="60359" spans="71:71" x14ac:dyDescent="0.3">
      <c r="BS60359" s="24">
        <f t="shared" si="1265"/>
        <v>-2.5</v>
      </c>
    </row>
    <row r="60360" spans="71:71" x14ac:dyDescent="0.3">
      <c r="BS60360" s="24">
        <f t="shared" si="1265"/>
        <v>-2.5</v>
      </c>
    </row>
    <row r="60361" spans="71:71" x14ac:dyDescent="0.3">
      <c r="BS60361" s="24">
        <f t="shared" ref="BS60361:BS60424" si="1266">BR60361-2.5</f>
        <v>-2.5</v>
      </c>
    </row>
    <row r="60362" spans="71:71" x14ac:dyDescent="0.3">
      <c r="BS60362" s="24">
        <f t="shared" si="1266"/>
        <v>-2.5</v>
      </c>
    </row>
    <row r="60363" spans="71:71" x14ac:dyDescent="0.3">
      <c r="BS60363" s="24">
        <f t="shared" si="1266"/>
        <v>-2.5</v>
      </c>
    </row>
    <row r="60364" spans="71:71" x14ac:dyDescent="0.3">
      <c r="BS60364" s="24">
        <f t="shared" si="1266"/>
        <v>-2.5</v>
      </c>
    </row>
    <row r="60365" spans="71:71" x14ac:dyDescent="0.3">
      <c r="BS60365" s="24">
        <f t="shared" si="1266"/>
        <v>-2.5</v>
      </c>
    </row>
    <row r="60366" spans="71:71" x14ac:dyDescent="0.3">
      <c r="BS60366" s="24">
        <f t="shared" si="1266"/>
        <v>-2.5</v>
      </c>
    </row>
    <row r="60367" spans="71:71" x14ac:dyDescent="0.3">
      <c r="BS60367" s="24">
        <f t="shared" si="1266"/>
        <v>-2.5</v>
      </c>
    </row>
    <row r="60368" spans="71:71" x14ac:dyDescent="0.3">
      <c r="BS60368" s="24">
        <f t="shared" si="1266"/>
        <v>-2.5</v>
      </c>
    </row>
    <row r="60369" spans="71:71" x14ac:dyDescent="0.3">
      <c r="BS60369" s="24">
        <f t="shared" si="1266"/>
        <v>-2.5</v>
      </c>
    </row>
    <row r="60370" spans="71:71" x14ac:dyDescent="0.3">
      <c r="BS60370" s="24">
        <f t="shared" si="1266"/>
        <v>-2.5</v>
      </c>
    </row>
    <row r="60371" spans="71:71" x14ac:dyDescent="0.3">
      <c r="BS60371" s="24">
        <f t="shared" si="1266"/>
        <v>-2.5</v>
      </c>
    </row>
    <row r="60372" spans="71:71" x14ac:dyDescent="0.3">
      <c r="BS60372" s="24">
        <f t="shared" si="1266"/>
        <v>-2.5</v>
      </c>
    </row>
    <row r="60373" spans="71:71" x14ac:dyDescent="0.3">
      <c r="BS60373" s="24">
        <f t="shared" si="1266"/>
        <v>-2.5</v>
      </c>
    </row>
    <row r="60374" spans="71:71" x14ac:dyDescent="0.3">
      <c r="BS60374" s="24">
        <f t="shared" si="1266"/>
        <v>-2.5</v>
      </c>
    </row>
    <row r="60375" spans="71:71" x14ac:dyDescent="0.3">
      <c r="BS60375" s="24">
        <f t="shared" si="1266"/>
        <v>-2.5</v>
      </c>
    </row>
    <row r="60376" spans="71:71" x14ac:dyDescent="0.3">
      <c r="BS60376" s="24">
        <f t="shared" si="1266"/>
        <v>-2.5</v>
      </c>
    </row>
    <row r="60377" spans="71:71" x14ac:dyDescent="0.3">
      <c r="BS60377" s="24">
        <f t="shared" si="1266"/>
        <v>-2.5</v>
      </c>
    </row>
    <row r="60378" spans="71:71" x14ac:dyDescent="0.3">
      <c r="BS60378" s="24">
        <f t="shared" si="1266"/>
        <v>-2.5</v>
      </c>
    </row>
    <row r="60379" spans="71:71" x14ac:dyDescent="0.3">
      <c r="BS60379" s="24">
        <f t="shared" si="1266"/>
        <v>-2.5</v>
      </c>
    </row>
    <row r="60380" spans="71:71" x14ac:dyDescent="0.3">
      <c r="BS60380" s="24">
        <f t="shared" si="1266"/>
        <v>-2.5</v>
      </c>
    </row>
    <row r="60381" spans="71:71" x14ac:dyDescent="0.3">
      <c r="BS60381" s="24">
        <f t="shared" si="1266"/>
        <v>-2.5</v>
      </c>
    </row>
    <row r="60382" spans="71:71" x14ac:dyDescent="0.3">
      <c r="BS60382" s="24">
        <f t="shared" si="1266"/>
        <v>-2.5</v>
      </c>
    </row>
    <row r="60383" spans="71:71" x14ac:dyDescent="0.3">
      <c r="BS60383" s="24">
        <f t="shared" si="1266"/>
        <v>-2.5</v>
      </c>
    </row>
    <row r="60384" spans="71:71" x14ac:dyDescent="0.3">
      <c r="BS60384" s="24">
        <f t="shared" si="1266"/>
        <v>-2.5</v>
      </c>
    </row>
    <row r="60385" spans="71:71" x14ac:dyDescent="0.3">
      <c r="BS60385" s="24">
        <f t="shared" si="1266"/>
        <v>-2.5</v>
      </c>
    </row>
    <row r="60386" spans="71:71" x14ac:dyDescent="0.3">
      <c r="BS60386" s="24">
        <f t="shared" si="1266"/>
        <v>-2.5</v>
      </c>
    </row>
    <row r="60387" spans="71:71" x14ac:dyDescent="0.3">
      <c r="BS60387" s="24">
        <f t="shared" si="1266"/>
        <v>-2.5</v>
      </c>
    </row>
    <row r="60388" spans="71:71" x14ac:dyDescent="0.3">
      <c r="BS60388" s="24">
        <f t="shared" si="1266"/>
        <v>-2.5</v>
      </c>
    </row>
    <row r="60389" spans="71:71" x14ac:dyDescent="0.3">
      <c r="BS60389" s="24">
        <f t="shared" si="1266"/>
        <v>-2.5</v>
      </c>
    </row>
    <row r="60390" spans="71:71" x14ac:dyDescent="0.3">
      <c r="BS60390" s="24">
        <f t="shared" si="1266"/>
        <v>-2.5</v>
      </c>
    </row>
    <row r="60391" spans="71:71" x14ac:dyDescent="0.3">
      <c r="BS60391" s="24">
        <f t="shared" si="1266"/>
        <v>-2.5</v>
      </c>
    </row>
    <row r="60392" spans="71:71" x14ac:dyDescent="0.3">
      <c r="BS60392" s="24">
        <f t="shared" si="1266"/>
        <v>-2.5</v>
      </c>
    </row>
    <row r="60393" spans="71:71" x14ac:dyDescent="0.3">
      <c r="BS60393" s="24">
        <f t="shared" si="1266"/>
        <v>-2.5</v>
      </c>
    </row>
    <row r="60394" spans="71:71" x14ac:dyDescent="0.3">
      <c r="BS60394" s="24">
        <f t="shared" si="1266"/>
        <v>-2.5</v>
      </c>
    </row>
    <row r="60395" spans="71:71" x14ac:dyDescent="0.3">
      <c r="BS60395" s="24">
        <f t="shared" si="1266"/>
        <v>-2.5</v>
      </c>
    </row>
    <row r="60396" spans="71:71" x14ac:dyDescent="0.3">
      <c r="BS60396" s="24">
        <f t="shared" si="1266"/>
        <v>-2.5</v>
      </c>
    </row>
    <row r="60397" spans="71:71" x14ac:dyDescent="0.3">
      <c r="BS60397" s="24">
        <f t="shared" si="1266"/>
        <v>-2.5</v>
      </c>
    </row>
    <row r="60398" spans="71:71" x14ac:dyDescent="0.3">
      <c r="BS60398" s="24">
        <f t="shared" si="1266"/>
        <v>-2.5</v>
      </c>
    </row>
    <row r="60399" spans="71:71" x14ac:dyDescent="0.3">
      <c r="BS60399" s="24">
        <f t="shared" si="1266"/>
        <v>-2.5</v>
      </c>
    </row>
    <row r="60400" spans="71:71" x14ac:dyDescent="0.3">
      <c r="BS60400" s="24">
        <f t="shared" si="1266"/>
        <v>-2.5</v>
      </c>
    </row>
    <row r="60401" spans="71:71" x14ac:dyDescent="0.3">
      <c r="BS60401" s="24">
        <f t="shared" si="1266"/>
        <v>-2.5</v>
      </c>
    </row>
    <row r="60402" spans="71:71" x14ac:dyDescent="0.3">
      <c r="BS60402" s="24">
        <f t="shared" si="1266"/>
        <v>-2.5</v>
      </c>
    </row>
    <row r="60403" spans="71:71" x14ac:dyDescent="0.3">
      <c r="BS60403" s="24">
        <f t="shared" si="1266"/>
        <v>-2.5</v>
      </c>
    </row>
    <row r="60404" spans="71:71" x14ac:dyDescent="0.3">
      <c r="BS60404" s="24">
        <f t="shared" si="1266"/>
        <v>-2.5</v>
      </c>
    </row>
    <row r="60405" spans="71:71" x14ac:dyDescent="0.3">
      <c r="BS60405" s="24">
        <f t="shared" si="1266"/>
        <v>-2.5</v>
      </c>
    </row>
    <row r="60406" spans="71:71" x14ac:dyDescent="0.3">
      <c r="BS60406" s="24">
        <f t="shared" si="1266"/>
        <v>-2.5</v>
      </c>
    </row>
    <row r="60407" spans="71:71" x14ac:dyDescent="0.3">
      <c r="BS60407" s="24">
        <f t="shared" si="1266"/>
        <v>-2.5</v>
      </c>
    </row>
    <row r="60408" spans="71:71" x14ac:dyDescent="0.3">
      <c r="BS60408" s="24">
        <f t="shared" si="1266"/>
        <v>-2.5</v>
      </c>
    </row>
    <row r="60409" spans="71:71" x14ac:dyDescent="0.3">
      <c r="BS60409" s="24">
        <f t="shared" si="1266"/>
        <v>-2.5</v>
      </c>
    </row>
    <row r="60410" spans="71:71" x14ac:dyDescent="0.3">
      <c r="BS60410" s="24">
        <f t="shared" si="1266"/>
        <v>-2.5</v>
      </c>
    </row>
    <row r="60411" spans="71:71" x14ac:dyDescent="0.3">
      <c r="BS60411" s="24">
        <f t="shared" si="1266"/>
        <v>-2.5</v>
      </c>
    </row>
    <row r="60412" spans="71:71" x14ac:dyDescent="0.3">
      <c r="BS60412" s="24">
        <f t="shared" si="1266"/>
        <v>-2.5</v>
      </c>
    </row>
    <row r="60413" spans="71:71" x14ac:dyDescent="0.3">
      <c r="BS60413" s="24">
        <f t="shared" si="1266"/>
        <v>-2.5</v>
      </c>
    </row>
    <row r="60414" spans="71:71" x14ac:dyDescent="0.3">
      <c r="BS60414" s="24">
        <f t="shared" si="1266"/>
        <v>-2.5</v>
      </c>
    </row>
    <row r="60415" spans="71:71" x14ac:dyDescent="0.3">
      <c r="BS60415" s="24">
        <f t="shared" si="1266"/>
        <v>-2.5</v>
      </c>
    </row>
    <row r="60416" spans="71:71" x14ac:dyDescent="0.3">
      <c r="BS60416" s="24">
        <f t="shared" si="1266"/>
        <v>-2.5</v>
      </c>
    </row>
    <row r="60417" spans="71:71" x14ac:dyDescent="0.3">
      <c r="BS60417" s="24">
        <f t="shared" si="1266"/>
        <v>-2.5</v>
      </c>
    </row>
    <row r="60418" spans="71:71" x14ac:dyDescent="0.3">
      <c r="BS60418" s="24">
        <f t="shared" si="1266"/>
        <v>-2.5</v>
      </c>
    </row>
    <row r="60419" spans="71:71" x14ac:dyDescent="0.3">
      <c r="BS60419" s="24">
        <f t="shared" si="1266"/>
        <v>-2.5</v>
      </c>
    </row>
    <row r="60420" spans="71:71" x14ac:dyDescent="0.3">
      <c r="BS60420" s="24">
        <f t="shared" si="1266"/>
        <v>-2.5</v>
      </c>
    </row>
    <row r="60421" spans="71:71" x14ac:dyDescent="0.3">
      <c r="BS60421" s="24">
        <f t="shared" si="1266"/>
        <v>-2.5</v>
      </c>
    </row>
    <row r="60422" spans="71:71" x14ac:dyDescent="0.3">
      <c r="BS60422" s="24">
        <f t="shared" si="1266"/>
        <v>-2.5</v>
      </c>
    </row>
    <row r="60423" spans="71:71" x14ac:dyDescent="0.3">
      <c r="BS60423" s="24">
        <f t="shared" si="1266"/>
        <v>-2.5</v>
      </c>
    </row>
    <row r="60424" spans="71:71" x14ac:dyDescent="0.3">
      <c r="BS60424" s="24">
        <f t="shared" si="1266"/>
        <v>-2.5</v>
      </c>
    </row>
    <row r="60425" spans="71:71" x14ac:dyDescent="0.3">
      <c r="BS60425" s="24">
        <f t="shared" ref="BS60425:BS60488" si="1267">BR60425-2.5</f>
        <v>-2.5</v>
      </c>
    </row>
    <row r="60426" spans="71:71" x14ac:dyDescent="0.3">
      <c r="BS60426" s="24">
        <f t="shared" si="1267"/>
        <v>-2.5</v>
      </c>
    </row>
    <row r="60427" spans="71:71" x14ac:dyDescent="0.3">
      <c r="BS60427" s="24">
        <f t="shared" si="1267"/>
        <v>-2.5</v>
      </c>
    </row>
    <row r="60428" spans="71:71" x14ac:dyDescent="0.3">
      <c r="BS60428" s="24">
        <f t="shared" si="1267"/>
        <v>-2.5</v>
      </c>
    </row>
    <row r="60429" spans="71:71" x14ac:dyDescent="0.3">
      <c r="BS60429" s="24">
        <f t="shared" si="1267"/>
        <v>-2.5</v>
      </c>
    </row>
    <row r="60430" spans="71:71" x14ac:dyDescent="0.3">
      <c r="BS60430" s="24">
        <f t="shared" si="1267"/>
        <v>-2.5</v>
      </c>
    </row>
    <row r="60431" spans="71:71" x14ac:dyDescent="0.3">
      <c r="BS60431" s="24">
        <f t="shared" si="1267"/>
        <v>-2.5</v>
      </c>
    </row>
    <row r="60432" spans="71:71" x14ac:dyDescent="0.3">
      <c r="BS60432" s="24">
        <f t="shared" si="1267"/>
        <v>-2.5</v>
      </c>
    </row>
    <row r="60433" spans="71:71" x14ac:dyDescent="0.3">
      <c r="BS60433" s="24">
        <f t="shared" si="1267"/>
        <v>-2.5</v>
      </c>
    </row>
    <row r="60434" spans="71:71" x14ac:dyDescent="0.3">
      <c r="BS60434" s="24">
        <f t="shared" si="1267"/>
        <v>-2.5</v>
      </c>
    </row>
    <row r="60435" spans="71:71" x14ac:dyDescent="0.3">
      <c r="BS60435" s="24">
        <f t="shared" si="1267"/>
        <v>-2.5</v>
      </c>
    </row>
    <row r="60436" spans="71:71" x14ac:dyDescent="0.3">
      <c r="BS60436" s="24">
        <f t="shared" si="1267"/>
        <v>-2.5</v>
      </c>
    </row>
    <row r="60437" spans="71:71" x14ac:dyDescent="0.3">
      <c r="BS60437" s="24">
        <f t="shared" si="1267"/>
        <v>-2.5</v>
      </c>
    </row>
    <row r="60438" spans="71:71" x14ac:dyDescent="0.3">
      <c r="BS60438" s="24">
        <f t="shared" si="1267"/>
        <v>-2.5</v>
      </c>
    </row>
    <row r="60439" spans="71:71" x14ac:dyDescent="0.3">
      <c r="BS60439" s="24">
        <f t="shared" si="1267"/>
        <v>-2.5</v>
      </c>
    </row>
    <row r="60440" spans="71:71" x14ac:dyDescent="0.3">
      <c r="BS60440" s="24">
        <f t="shared" si="1267"/>
        <v>-2.5</v>
      </c>
    </row>
    <row r="60441" spans="71:71" x14ac:dyDescent="0.3">
      <c r="BS60441" s="24">
        <f t="shared" si="1267"/>
        <v>-2.5</v>
      </c>
    </row>
    <row r="60442" spans="71:71" x14ac:dyDescent="0.3">
      <c r="BS60442" s="24">
        <f t="shared" si="1267"/>
        <v>-2.5</v>
      </c>
    </row>
    <row r="60443" spans="71:71" x14ac:dyDescent="0.3">
      <c r="BS60443" s="24">
        <f t="shared" si="1267"/>
        <v>-2.5</v>
      </c>
    </row>
    <row r="60444" spans="71:71" x14ac:dyDescent="0.3">
      <c r="BS60444" s="24">
        <f t="shared" si="1267"/>
        <v>-2.5</v>
      </c>
    </row>
    <row r="60445" spans="71:71" x14ac:dyDescent="0.3">
      <c r="BS60445" s="24">
        <f t="shared" si="1267"/>
        <v>-2.5</v>
      </c>
    </row>
    <row r="60446" spans="71:71" x14ac:dyDescent="0.3">
      <c r="BS60446" s="24">
        <f t="shared" si="1267"/>
        <v>-2.5</v>
      </c>
    </row>
    <row r="60447" spans="71:71" x14ac:dyDescent="0.3">
      <c r="BS60447" s="24">
        <f t="shared" si="1267"/>
        <v>-2.5</v>
      </c>
    </row>
    <row r="60448" spans="71:71" x14ac:dyDescent="0.3">
      <c r="BS60448" s="24">
        <f t="shared" si="1267"/>
        <v>-2.5</v>
      </c>
    </row>
    <row r="60449" spans="71:71" x14ac:dyDescent="0.3">
      <c r="BS60449" s="24">
        <f t="shared" si="1267"/>
        <v>-2.5</v>
      </c>
    </row>
    <row r="60450" spans="71:71" x14ac:dyDescent="0.3">
      <c r="BS60450" s="24">
        <f t="shared" si="1267"/>
        <v>-2.5</v>
      </c>
    </row>
    <row r="60451" spans="71:71" x14ac:dyDescent="0.3">
      <c r="BS60451" s="24">
        <f t="shared" si="1267"/>
        <v>-2.5</v>
      </c>
    </row>
    <row r="60452" spans="71:71" x14ac:dyDescent="0.3">
      <c r="BS60452" s="24">
        <f t="shared" si="1267"/>
        <v>-2.5</v>
      </c>
    </row>
    <row r="60453" spans="71:71" x14ac:dyDescent="0.3">
      <c r="BS60453" s="24">
        <f t="shared" si="1267"/>
        <v>-2.5</v>
      </c>
    </row>
    <row r="60454" spans="71:71" x14ac:dyDescent="0.3">
      <c r="BS60454" s="24">
        <f t="shared" si="1267"/>
        <v>-2.5</v>
      </c>
    </row>
    <row r="60455" spans="71:71" x14ac:dyDescent="0.3">
      <c r="BS60455" s="24">
        <f t="shared" si="1267"/>
        <v>-2.5</v>
      </c>
    </row>
    <row r="60456" spans="71:71" x14ac:dyDescent="0.3">
      <c r="BS60456" s="24">
        <f t="shared" si="1267"/>
        <v>-2.5</v>
      </c>
    </row>
    <row r="60457" spans="71:71" x14ac:dyDescent="0.3">
      <c r="BS60457" s="24">
        <f t="shared" si="1267"/>
        <v>-2.5</v>
      </c>
    </row>
    <row r="60458" spans="71:71" x14ac:dyDescent="0.3">
      <c r="BS60458" s="24">
        <f t="shared" si="1267"/>
        <v>-2.5</v>
      </c>
    </row>
    <row r="60459" spans="71:71" x14ac:dyDescent="0.3">
      <c r="BS60459" s="24">
        <f t="shared" si="1267"/>
        <v>-2.5</v>
      </c>
    </row>
    <row r="60460" spans="71:71" x14ac:dyDescent="0.3">
      <c r="BS60460" s="24">
        <f t="shared" si="1267"/>
        <v>-2.5</v>
      </c>
    </row>
    <row r="60461" spans="71:71" x14ac:dyDescent="0.3">
      <c r="BS60461" s="24">
        <f t="shared" si="1267"/>
        <v>-2.5</v>
      </c>
    </row>
    <row r="60462" spans="71:71" x14ac:dyDescent="0.3">
      <c r="BS60462" s="24">
        <f t="shared" si="1267"/>
        <v>-2.5</v>
      </c>
    </row>
    <row r="60463" spans="71:71" x14ac:dyDescent="0.3">
      <c r="BS60463" s="24">
        <f t="shared" si="1267"/>
        <v>-2.5</v>
      </c>
    </row>
    <row r="60464" spans="71:71" x14ac:dyDescent="0.3">
      <c r="BS60464" s="24">
        <f t="shared" si="1267"/>
        <v>-2.5</v>
      </c>
    </row>
    <row r="60465" spans="71:71" x14ac:dyDescent="0.3">
      <c r="BS60465" s="24">
        <f t="shared" si="1267"/>
        <v>-2.5</v>
      </c>
    </row>
    <row r="60466" spans="71:71" x14ac:dyDescent="0.3">
      <c r="BS60466" s="24">
        <f t="shared" si="1267"/>
        <v>-2.5</v>
      </c>
    </row>
    <row r="60467" spans="71:71" x14ac:dyDescent="0.3">
      <c r="BS60467" s="24">
        <f t="shared" si="1267"/>
        <v>-2.5</v>
      </c>
    </row>
    <row r="60468" spans="71:71" x14ac:dyDescent="0.3">
      <c r="BS60468" s="24">
        <f t="shared" si="1267"/>
        <v>-2.5</v>
      </c>
    </row>
    <row r="60469" spans="71:71" x14ac:dyDescent="0.3">
      <c r="BS60469" s="24">
        <f t="shared" si="1267"/>
        <v>-2.5</v>
      </c>
    </row>
    <row r="60470" spans="71:71" x14ac:dyDescent="0.3">
      <c r="BS60470" s="24">
        <f t="shared" si="1267"/>
        <v>-2.5</v>
      </c>
    </row>
    <row r="60471" spans="71:71" x14ac:dyDescent="0.3">
      <c r="BS60471" s="24">
        <f t="shared" si="1267"/>
        <v>-2.5</v>
      </c>
    </row>
    <row r="60472" spans="71:71" x14ac:dyDescent="0.3">
      <c r="BS60472" s="24">
        <f t="shared" si="1267"/>
        <v>-2.5</v>
      </c>
    </row>
    <row r="60473" spans="71:71" x14ac:dyDescent="0.3">
      <c r="BS60473" s="24">
        <f t="shared" si="1267"/>
        <v>-2.5</v>
      </c>
    </row>
    <row r="60474" spans="71:71" x14ac:dyDescent="0.3">
      <c r="BS60474" s="24">
        <f t="shared" si="1267"/>
        <v>-2.5</v>
      </c>
    </row>
    <row r="60475" spans="71:71" x14ac:dyDescent="0.3">
      <c r="BS60475" s="24">
        <f t="shared" si="1267"/>
        <v>-2.5</v>
      </c>
    </row>
    <row r="60476" spans="71:71" x14ac:dyDescent="0.3">
      <c r="BS60476" s="24">
        <f t="shared" si="1267"/>
        <v>-2.5</v>
      </c>
    </row>
    <row r="60477" spans="71:71" x14ac:dyDescent="0.3">
      <c r="BS60477" s="24">
        <f t="shared" si="1267"/>
        <v>-2.5</v>
      </c>
    </row>
    <row r="60478" spans="71:71" x14ac:dyDescent="0.3">
      <c r="BS60478" s="24">
        <f t="shared" si="1267"/>
        <v>-2.5</v>
      </c>
    </row>
    <row r="60479" spans="71:71" x14ac:dyDescent="0.3">
      <c r="BS60479" s="24">
        <f t="shared" si="1267"/>
        <v>-2.5</v>
      </c>
    </row>
    <row r="60480" spans="71:71" x14ac:dyDescent="0.3">
      <c r="BS60480" s="24">
        <f t="shared" si="1267"/>
        <v>-2.5</v>
      </c>
    </row>
    <row r="60481" spans="71:71" x14ac:dyDescent="0.3">
      <c r="BS60481" s="24">
        <f t="shared" si="1267"/>
        <v>-2.5</v>
      </c>
    </row>
    <row r="60482" spans="71:71" x14ac:dyDescent="0.3">
      <c r="BS60482" s="24">
        <f t="shared" si="1267"/>
        <v>-2.5</v>
      </c>
    </row>
    <row r="60483" spans="71:71" x14ac:dyDescent="0.3">
      <c r="BS60483" s="24">
        <f t="shared" si="1267"/>
        <v>-2.5</v>
      </c>
    </row>
    <row r="60484" spans="71:71" x14ac:dyDescent="0.3">
      <c r="BS60484" s="24">
        <f t="shared" si="1267"/>
        <v>-2.5</v>
      </c>
    </row>
    <row r="60485" spans="71:71" x14ac:dyDescent="0.3">
      <c r="BS60485" s="24">
        <f t="shared" si="1267"/>
        <v>-2.5</v>
      </c>
    </row>
    <row r="60486" spans="71:71" x14ac:dyDescent="0.3">
      <c r="BS60486" s="24">
        <f t="shared" si="1267"/>
        <v>-2.5</v>
      </c>
    </row>
    <row r="60487" spans="71:71" x14ac:dyDescent="0.3">
      <c r="BS60487" s="24">
        <f t="shared" si="1267"/>
        <v>-2.5</v>
      </c>
    </row>
    <row r="60488" spans="71:71" x14ac:dyDescent="0.3">
      <c r="BS60488" s="24">
        <f t="shared" si="1267"/>
        <v>-2.5</v>
      </c>
    </row>
    <row r="60489" spans="71:71" x14ac:dyDescent="0.3">
      <c r="BS60489" s="24">
        <f t="shared" ref="BS60489:BS60552" si="1268">BR60489-2.5</f>
        <v>-2.5</v>
      </c>
    </row>
    <row r="60490" spans="71:71" x14ac:dyDescent="0.3">
      <c r="BS60490" s="24">
        <f t="shared" si="1268"/>
        <v>-2.5</v>
      </c>
    </row>
    <row r="60491" spans="71:71" x14ac:dyDescent="0.3">
      <c r="BS60491" s="24">
        <f t="shared" si="1268"/>
        <v>-2.5</v>
      </c>
    </row>
    <row r="60492" spans="71:71" x14ac:dyDescent="0.3">
      <c r="BS60492" s="24">
        <f t="shared" si="1268"/>
        <v>-2.5</v>
      </c>
    </row>
    <row r="60493" spans="71:71" x14ac:dyDescent="0.3">
      <c r="BS60493" s="24">
        <f t="shared" si="1268"/>
        <v>-2.5</v>
      </c>
    </row>
    <row r="60494" spans="71:71" x14ac:dyDescent="0.3">
      <c r="BS60494" s="24">
        <f t="shared" si="1268"/>
        <v>-2.5</v>
      </c>
    </row>
    <row r="60495" spans="71:71" x14ac:dyDescent="0.3">
      <c r="BS60495" s="24">
        <f t="shared" si="1268"/>
        <v>-2.5</v>
      </c>
    </row>
    <row r="60496" spans="71:71" x14ac:dyDescent="0.3">
      <c r="BS60496" s="24">
        <f t="shared" si="1268"/>
        <v>-2.5</v>
      </c>
    </row>
    <row r="60497" spans="71:71" x14ac:dyDescent="0.3">
      <c r="BS60497" s="24">
        <f t="shared" si="1268"/>
        <v>-2.5</v>
      </c>
    </row>
    <row r="60498" spans="71:71" x14ac:dyDescent="0.3">
      <c r="BS60498" s="24">
        <f t="shared" si="1268"/>
        <v>-2.5</v>
      </c>
    </row>
    <row r="60499" spans="71:71" x14ac:dyDescent="0.3">
      <c r="BS60499" s="24">
        <f t="shared" si="1268"/>
        <v>-2.5</v>
      </c>
    </row>
    <row r="60500" spans="71:71" x14ac:dyDescent="0.3">
      <c r="BS60500" s="24">
        <f t="shared" si="1268"/>
        <v>-2.5</v>
      </c>
    </row>
    <row r="60501" spans="71:71" x14ac:dyDescent="0.3">
      <c r="BS60501" s="24">
        <f t="shared" si="1268"/>
        <v>-2.5</v>
      </c>
    </row>
    <row r="60502" spans="71:71" x14ac:dyDescent="0.3">
      <c r="BS60502" s="24">
        <f t="shared" si="1268"/>
        <v>-2.5</v>
      </c>
    </row>
    <row r="60503" spans="71:71" x14ac:dyDescent="0.3">
      <c r="BS60503" s="24">
        <f t="shared" si="1268"/>
        <v>-2.5</v>
      </c>
    </row>
    <row r="60504" spans="71:71" x14ac:dyDescent="0.3">
      <c r="BS60504" s="24">
        <f t="shared" si="1268"/>
        <v>-2.5</v>
      </c>
    </row>
    <row r="60505" spans="71:71" x14ac:dyDescent="0.3">
      <c r="BS60505" s="24">
        <f t="shared" si="1268"/>
        <v>-2.5</v>
      </c>
    </row>
    <row r="60506" spans="71:71" x14ac:dyDescent="0.3">
      <c r="BS60506" s="24">
        <f t="shared" si="1268"/>
        <v>-2.5</v>
      </c>
    </row>
    <row r="60507" spans="71:71" x14ac:dyDescent="0.3">
      <c r="BS60507" s="24">
        <f t="shared" si="1268"/>
        <v>-2.5</v>
      </c>
    </row>
    <row r="60508" spans="71:71" x14ac:dyDescent="0.3">
      <c r="BS60508" s="24">
        <f t="shared" si="1268"/>
        <v>-2.5</v>
      </c>
    </row>
    <row r="60509" spans="71:71" x14ac:dyDescent="0.3">
      <c r="BS60509" s="24">
        <f t="shared" si="1268"/>
        <v>-2.5</v>
      </c>
    </row>
    <row r="60510" spans="71:71" x14ac:dyDescent="0.3">
      <c r="BS60510" s="24">
        <f t="shared" si="1268"/>
        <v>-2.5</v>
      </c>
    </row>
    <row r="60511" spans="71:71" x14ac:dyDescent="0.3">
      <c r="BS60511" s="24">
        <f t="shared" si="1268"/>
        <v>-2.5</v>
      </c>
    </row>
    <row r="60512" spans="71:71" x14ac:dyDescent="0.3">
      <c r="BS60512" s="24">
        <f t="shared" si="1268"/>
        <v>-2.5</v>
      </c>
    </row>
    <row r="60513" spans="71:71" x14ac:dyDescent="0.3">
      <c r="BS60513" s="24">
        <f t="shared" si="1268"/>
        <v>-2.5</v>
      </c>
    </row>
    <row r="60514" spans="71:71" x14ac:dyDescent="0.3">
      <c r="BS60514" s="24">
        <f t="shared" si="1268"/>
        <v>-2.5</v>
      </c>
    </row>
    <row r="60515" spans="71:71" x14ac:dyDescent="0.3">
      <c r="BS60515" s="24">
        <f t="shared" si="1268"/>
        <v>-2.5</v>
      </c>
    </row>
    <row r="60516" spans="71:71" x14ac:dyDescent="0.3">
      <c r="BS60516" s="24">
        <f t="shared" si="1268"/>
        <v>-2.5</v>
      </c>
    </row>
    <row r="60517" spans="71:71" x14ac:dyDescent="0.3">
      <c r="BS60517" s="24">
        <f t="shared" si="1268"/>
        <v>-2.5</v>
      </c>
    </row>
    <row r="60518" spans="71:71" x14ac:dyDescent="0.3">
      <c r="BS60518" s="24">
        <f t="shared" si="1268"/>
        <v>-2.5</v>
      </c>
    </row>
    <row r="60519" spans="71:71" x14ac:dyDescent="0.3">
      <c r="BS60519" s="24">
        <f t="shared" si="1268"/>
        <v>-2.5</v>
      </c>
    </row>
    <row r="60520" spans="71:71" x14ac:dyDescent="0.3">
      <c r="BS60520" s="24">
        <f t="shared" si="1268"/>
        <v>-2.5</v>
      </c>
    </row>
    <row r="60521" spans="71:71" x14ac:dyDescent="0.3">
      <c r="BS60521" s="24">
        <f t="shared" si="1268"/>
        <v>-2.5</v>
      </c>
    </row>
    <row r="60522" spans="71:71" x14ac:dyDescent="0.3">
      <c r="BS60522" s="24">
        <f t="shared" si="1268"/>
        <v>-2.5</v>
      </c>
    </row>
    <row r="60523" spans="71:71" x14ac:dyDescent="0.3">
      <c r="BS60523" s="24">
        <f t="shared" si="1268"/>
        <v>-2.5</v>
      </c>
    </row>
    <row r="60524" spans="71:71" x14ac:dyDescent="0.3">
      <c r="BS60524" s="24">
        <f t="shared" si="1268"/>
        <v>-2.5</v>
      </c>
    </row>
    <row r="60525" spans="71:71" x14ac:dyDescent="0.3">
      <c r="BS60525" s="24">
        <f t="shared" si="1268"/>
        <v>-2.5</v>
      </c>
    </row>
    <row r="60526" spans="71:71" x14ac:dyDescent="0.3">
      <c r="BS60526" s="24">
        <f t="shared" si="1268"/>
        <v>-2.5</v>
      </c>
    </row>
    <row r="60527" spans="71:71" x14ac:dyDescent="0.3">
      <c r="BS60527" s="24">
        <f t="shared" si="1268"/>
        <v>-2.5</v>
      </c>
    </row>
    <row r="60528" spans="71:71" x14ac:dyDescent="0.3">
      <c r="BS60528" s="24">
        <f t="shared" si="1268"/>
        <v>-2.5</v>
      </c>
    </row>
    <row r="60529" spans="71:71" x14ac:dyDescent="0.3">
      <c r="BS60529" s="24">
        <f t="shared" si="1268"/>
        <v>-2.5</v>
      </c>
    </row>
    <row r="60530" spans="71:71" x14ac:dyDescent="0.3">
      <c r="BS60530" s="24">
        <f t="shared" si="1268"/>
        <v>-2.5</v>
      </c>
    </row>
    <row r="60531" spans="71:71" x14ac:dyDescent="0.3">
      <c r="BS60531" s="24">
        <f t="shared" si="1268"/>
        <v>-2.5</v>
      </c>
    </row>
    <row r="60532" spans="71:71" x14ac:dyDescent="0.3">
      <c r="BS60532" s="24">
        <f t="shared" si="1268"/>
        <v>-2.5</v>
      </c>
    </row>
    <row r="60533" spans="71:71" x14ac:dyDescent="0.3">
      <c r="BS60533" s="24">
        <f t="shared" si="1268"/>
        <v>-2.5</v>
      </c>
    </row>
    <row r="60534" spans="71:71" x14ac:dyDescent="0.3">
      <c r="BS60534" s="24">
        <f t="shared" si="1268"/>
        <v>-2.5</v>
      </c>
    </row>
    <row r="60535" spans="71:71" x14ac:dyDescent="0.3">
      <c r="BS60535" s="24">
        <f t="shared" si="1268"/>
        <v>-2.5</v>
      </c>
    </row>
    <row r="60536" spans="71:71" x14ac:dyDescent="0.3">
      <c r="BS60536" s="24">
        <f t="shared" si="1268"/>
        <v>-2.5</v>
      </c>
    </row>
    <row r="60537" spans="71:71" x14ac:dyDescent="0.3">
      <c r="BS60537" s="24">
        <f t="shared" si="1268"/>
        <v>-2.5</v>
      </c>
    </row>
    <row r="60538" spans="71:71" x14ac:dyDescent="0.3">
      <c r="BS60538" s="24">
        <f t="shared" si="1268"/>
        <v>-2.5</v>
      </c>
    </row>
    <row r="60539" spans="71:71" x14ac:dyDescent="0.3">
      <c r="BS60539" s="24">
        <f t="shared" si="1268"/>
        <v>-2.5</v>
      </c>
    </row>
    <row r="60540" spans="71:71" x14ac:dyDescent="0.3">
      <c r="BS60540" s="24">
        <f t="shared" si="1268"/>
        <v>-2.5</v>
      </c>
    </row>
    <row r="60541" spans="71:71" x14ac:dyDescent="0.3">
      <c r="BS60541" s="24">
        <f t="shared" si="1268"/>
        <v>-2.5</v>
      </c>
    </row>
    <row r="60542" spans="71:71" x14ac:dyDescent="0.3">
      <c r="BS60542" s="24">
        <f t="shared" si="1268"/>
        <v>-2.5</v>
      </c>
    </row>
    <row r="60543" spans="71:71" x14ac:dyDescent="0.3">
      <c r="BS60543" s="24">
        <f t="shared" si="1268"/>
        <v>-2.5</v>
      </c>
    </row>
    <row r="60544" spans="71:71" x14ac:dyDescent="0.3">
      <c r="BS60544" s="24">
        <f t="shared" si="1268"/>
        <v>-2.5</v>
      </c>
    </row>
    <row r="60545" spans="71:71" x14ac:dyDescent="0.3">
      <c r="BS60545" s="24">
        <f t="shared" si="1268"/>
        <v>-2.5</v>
      </c>
    </row>
    <row r="60546" spans="71:71" x14ac:dyDescent="0.3">
      <c r="BS60546" s="24">
        <f t="shared" si="1268"/>
        <v>-2.5</v>
      </c>
    </row>
    <row r="60547" spans="71:71" x14ac:dyDescent="0.3">
      <c r="BS60547" s="24">
        <f t="shared" si="1268"/>
        <v>-2.5</v>
      </c>
    </row>
    <row r="60548" spans="71:71" x14ac:dyDescent="0.3">
      <c r="BS60548" s="24">
        <f t="shared" si="1268"/>
        <v>-2.5</v>
      </c>
    </row>
    <row r="60549" spans="71:71" x14ac:dyDescent="0.3">
      <c r="BS60549" s="24">
        <f t="shared" si="1268"/>
        <v>-2.5</v>
      </c>
    </row>
    <row r="60550" spans="71:71" x14ac:dyDescent="0.3">
      <c r="BS60550" s="24">
        <f t="shared" si="1268"/>
        <v>-2.5</v>
      </c>
    </row>
    <row r="60551" spans="71:71" x14ac:dyDescent="0.3">
      <c r="BS60551" s="24">
        <f t="shared" si="1268"/>
        <v>-2.5</v>
      </c>
    </row>
    <row r="60552" spans="71:71" x14ac:dyDescent="0.3">
      <c r="BS60552" s="24">
        <f t="shared" si="1268"/>
        <v>-2.5</v>
      </c>
    </row>
    <row r="60553" spans="71:71" x14ac:dyDescent="0.3">
      <c r="BS60553" s="24">
        <f t="shared" ref="BS60553:BS60616" si="1269">BR60553-2.5</f>
        <v>-2.5</v>
      </c>
    </row>
    <row r="60554" spans="71:71" x14ac:dyDescent="0.3">
      <c r="BS60554" s="24">
        <f t="shared" si="1269"/>
        <v>-2.5</v>
      </c>
    </row>
    <row r="60555" spans="71:71" x14ac:dyDescent="0.3">
      <c r="BS60555" s="24">
        <f t="shared" si="1269"/>
        <v>-2.5</v>
      </c>
    </row>
    <row r="60556" spans="71:71" x14ac:dyDescent="0.3">
      <c r="BS60556" s="24">
        <f t="shared" si="1269"/>
        <v>-2.5</v>
      </c>
    </row>
    <row r="60557" spans="71:71" x14ac:dyDescent="0.3">
      <c r="BS60557" s="24">
        <f t="shared" si="1269"/>
        <v>-2.5</v>
      </c>
    </row>
    <row r="60558" spans="71:71" x14ac:dyDescent="0.3">
      <c r="BS60558" s="24">
        <f t="shared" si="1269"/>
        <v>-2.5</v>
      </c>
    </row>
    <row r="60559" spans="71:71" x14ac:dyDescent="0.3">
      <c r="BS60559" s="24">
        <f t="shared" si="1269"/>
        <v>-2.5</v>
      </c>
    </row>
    <row r="60560" spans="71:71" x14ac:dyDescent="0.3">
      <c r="BS60560" s="24">
        <f t="shared" si="1269"/>
        <v>-2.5</v>
      </c>
    </row>
    <row r="60561" spans="71:71" x14ac:dyDescent="0.3">
      <c r="BS60561" s="24">
        <f t="shared" si="1269"/>
        <v>-2.5</v>
      </c>
    </row>
    <row r="60562" spans="71:71" x14ac:dyDescent="0.3">
      <c r="BS60562" s="24">
        <f t="shared" si="1269"/>
        <v>-2.5</v>
      </c>
    </row>
    <row r="60563" spans="71:71" x14ac:dyDescent="0.3">
      <c r="BS60563" s="24">
        <f t="shared" si="1269"/>
        <v>-2.5</v>
      </c>
    </row>
    <row r="60564" spans="71:71" x14ac:dyDescent="0.3">
      <c r="BS60564" s="24">
        <f t="shared" si="1269"/>
        <v>-2.5</v>
      </c>
    </row>
    <row r="60565" spans="71:71" x14ac:dyDescent="0.3">
      <c r="BS60565" s="24">
        <f t="shared" si="1269"/>
        <v>-2.5</v>
      </c>
    </row>
    <row r="60566" spans="71:71" x14ac:dyDescent="0.3">
      <c r="BS60566" s="24">
        <f t="shared" si="1269"/>
        <v>-2.5</v>
      </c>
    </row>
    <row r="60567" spans="71:71" x14ac:dyDescent="0.3">
      <c r="BS60567" s="24">
        <f t="shared" si="1269"/>
        <v>-2.5</v>
      </c>
    </row>
    <row r="60568" spans="71:71" x14ac:dyDescent="0.3">
      <c r="BS60568" s="24">
        <f t="shared" si="1269"/>
        <v>-2.5</v>
      </c>
    </row>
    <row r="60569" spans="71:71" x14ac:dyDescent="0.3">
      <c r="BS60569" s="24">
        <f t="shared" si="1269"/>
        <v>-2.5</v>
      </c>
    </row>
    <row r="60570" spans="71:71" x14ac:dyDescent="0.3">
      <c r="BS60570" s="24">
        <f t="shared" si="1269"/>
        <v>-2.5</v>
      </c>
    </row>
    <row r="60571" spans="71:71" x14ac:dyDescent="0.3">
      <c r="BS60571" s="24">
        <f t="shared" si="1269"/>
        <v>-2.5</v>
      </c>
    </row>
    <row r="60572" spans="71:71" x14ac:dyDescent="0.3">
      <c r="BS60572" s="24">
        <f t="shared" si="1269"/>
        <v>-2.5</v>
      </c>
    </row>
    <row r="60573" spans="71:71" x14ac:dyDescent="0.3">
      <c r="BS60573" s="24">
        <f t="shared" si="1269"/>
        <v>-2.5</v>
      </c>
    </row>
    <row r="60574" spans="71:71" x14ac:dyDescent="0.3">
      <c r="BS60574" s="24">
        <f t="shared" si="1269"/>
        <v>-2.5</v>
      </c>
    </row>
    <row r="60575" spans="71:71" x14ac:dyDescent="0.3">
      <c r="BS60575" s="24">
        <f t="shared" si="1269"/>
        <v>-2.5</v>
      </c>
    </row>
    <row r="60576" spans="71:71" x14ac:dyDescent="0.3">
      <c r="BS60576" s="24">
        <f t="shared" si="1269"/>
        <v>-2.5</v>
      </c>
    </row>
    <row r="60577" spans="71:71" x14ac:dyDescent="0.3">
      <c r="BS60577" s="24">
        <f t="shared" si="1269"/>
        <v>-2.5</v>
      </c>
    </row>
    <row r="60578" spans="71:71" x14ac:dyDescent="0.3">
      <c r="BS60578" s="24">
        <f t="shared" si="1269"/>
        <v>-2.5</v>
      </c>
    </row>
    <row r="60579" spans="71:71" x14ac:dyDescent="0.3">
      <c r="BS60579" s="24">
        <f t="shared" si="1269"/>
        <v>-2.5</v>
      </c>
    </row>
    <row r="60580" spans="71:71" x14ac:dyDescent="0.3">
      <c r="BS60580" s="24">
        <f t="shared" si="1269"/>
        <v>-2.5</v>
      </c>
    </row>
    <row r="60581" spans="71:71" x14ac:dyDescent="0.3">
      <c r="BS60581" s="24">
        <f t="shared" si="1269"/>
        <v>-2.5</v>
      </c>
    </row>
    <row r="60582" spans="71:71" x14ac:dyDescent="0.3">
      <c r="BS60582" s="24">
        <f t="shared" si="1269"/>
        <v>-2.5</v>
      </c>
    </row>
    <row r="60583" spans="71:71" x14ac:dyDescent="0.3">
      <c r="BS60583" s="24">
        <f t="shared" si="1269"/>
        <v>-2.5</v>
      </c>
    </row>
    <row r="60584" spans="71:71" x14ac:dyDescent="0.3">
      <c r="BS60584" s="24">
        <f t="shared" si="1269"/>
        <v>-2.5</v>
      </c>
    </row>
    <row r="60585" spans="71:71" x14ac:dyDescent="0.3">
      <c r="BS60585" s="24">
        <f t="shared" si="1269"/>
        <v>-2.5</v>
      </c>
    </row>
    <row r="60586" spans="71:71" x14ac:dyDescent="0.3">
      <c r="BS60586" s="24">
        <f t="shared" si="1269"/>
        <v>-2.5</v>
      </c>
    </row>
    <row r="60587" spans="71:71" x14ac:dyDescent="0.3">
      <c r="BS60587" s="24">
        <f t="shared" si="1269"/>
        <v>-2.5</v>
      </c>
    </row>
    <row r="60588" spans="71:71" x14ac:dyDescent="0.3">
      <c r="BS60588" s="24">
        <f t="shared" si="1269"/>
        <v>-2.5</v>
      </c>
    </row>
    <row r="60589" spans="71:71" x14ac:dyDescent="0.3">
      <c r="BS60589" s="24">
        <f t="shared" si="1269"/>
        <v>-2.5</v>
      </c>
    </row>
    <row r="60590" spans="71:71" x14ac:dyDescent="0.3">
      <c r="BS60590" s="24">
        <f t="shared" si="1269"/>
        <v>-2.5</v>
      </c>
    </row>
    <row r="60591" spans="71:71" x14ac:dyDescent="0.3">
      <c r="BS60591" s="24">
        <f t="shared" si="1269"/>
        <v>-2.5</v>
      </c>
    </row>
    <row r="60592" spans="71:71" x14ac:dyDescent="0.3">
      <c r="BS60592" s="24">
        <f t="shared" si="1269"/>
        <v>-2.5</v>
      </c>
    </row>
    <row r="60593" spans="71:71" x14ac:dyDescent="0.3">
      <c r="BS60593" s="24">
        <f t="shared" si="1269"/>
        <v>-2.5</v>
      </c>
    </row>
    <row r="60594" spans="71:71" x14ac:dyDescent="0.3">
      <c r="BS60594" s="24">
        <f t="shared" si="1269"/>
        <v>-2.5</v>
      </c>
    </row>
    <row r="60595" spans="71:71" x14ac:dyDescent="0.3">
      <c r="BS60595" s="24">
        <f t="shared" si="1269"/>
        <v>-2.5</v>
      </c>
    </row>
    <row r="60596" spans="71:71" x14ac:dyDescent="0.3">
      <c r="BS60596" s="24">
        <f t="shared" si="1269"/>
        <v>-2.5</v>
      </c>
    </row>
    <row r="60597" spans="71:71" x14ac:dyDescent="0.3">
      <c r="BS60597" s="24">
        <f t="shared" si="1269"/>
        <v>-2.5</v>
      </c>
    </row>
    <row r="60598" spans="71:71" x14ac:dyDescent="0.3">
      <c r="BS60598" s="24">
        <f t="shared" si="1269"/>
        <v>-2.5</v>
      </c>
    </row>
    <row r="60599" spans="71:71" x14ac:dyDescent="0.3">
      <c r="BS60599" s="24">
        <f t="shared" si="1269"/>
        <v>-2.5</v>
      </c>
    </row>
    <row r="60600" spans="71:71" x14ac:dyDescent="0.3">
      <c r="BS60600" s="24">
        <f t="shared" si="1269"/>
        <v>-2.5</v>
      </c>
    </row>
    <row r="60601" spans="71:71" x14ac:dyDescent="0.3">
      <c r="BS60601" s="24">
        <f t="shared" si="1269"/>
        <v>-2.5</v>
      </c>
    </row>
    <row r="60602" spans="71:71" x14ac:dyDescent="0.3">
      <c r="BS60602" s="24">
        <f t="shared" si="1269"/>
        <v>-2.5</v>
      </c>
    </row>
    <row r="60603" spans="71:71" x14ac:dyDescent="0.3">
      <c r="BS60603" s="24">
        <f t="shared" si="1269"/>
        <v>-2.5</v>
      </c>
    </row>
    <row r="60604" spans="71:71" x14ac:dyDescent="0.3">
      <c r="BS60604" s="24">
        <f t="shared" si="1269"/>
        <v>-2.5</v>
      </c>
    </row>
    <row r="60605" spans="71:71" x14ac:dyDescent="0.3">
      <c r="BS60605" s="24">
        <f t="shared" si="1269"/>
        <v>-2.5</v>
      </c>
    </row>
    <row r="60606" spans="71:71" x14ac:dyDescent="0.3">
      <c r="BS60606" s="24">
        <f t="shared" si="1269"/>
        <v>-2.5</v>
      </c>
    </row>
    <row r="60607" spans="71:71" x14ac:dyDescent="0.3">
      <c r="BS60607" s="24">
        <f t="shared" si="1269"/>
        <v>-2.5</v>
      </c>
    </row>
    <row r="60608" spans="71:71" x14ac:dyDescent="0.3">
      <c r="BS60608" s="24">
        <f t="shared" si="1269"/>
        <v>-2.5</v>
      </c>
    </row>
    <row r="60609" spans="71:71" x14ac:dyDescent="0.3">
      <c r="BS60609" s="24">
        <f t="shared" si="1269"/>
        <v>-2.5</v>
      </c>
    </row>
    <row r="60610" spans="71:71" x14ac:dyDescent="0.3">
      <c r="BS60610" s="24">
        <f t="shared" si="1269"/>
        <v>-2.5</v>
      </c>
    </row>
    <row r="60611" spans="71:71" x14ac:dyDescent="0.3">
      <c r="BS60611" s="24">
        <f t="shared" si="1269"/>
        <v>-2.5</v>
      </c>
    </row>
    <row r="60612" spans="71:71" x14ac:dyDescent="0.3">
      <c r="BS60612" s="24">
        <f t="shared" si="1269"/>
        <v>-2.5</v>
      </c>
    </row>
    <row r="60613" spans="71:71" x14ac:dyDescent="0.3">
      <c r="BS60613" s="24">
        <f t="shared" si="1269"/>
        <v>-2.5</v>
      </c>
    </row>
    <row r="60614" spans="71:71" x14ac:dyDescent="0.3">
      <c r="BS60614" s="24">
        <f t="shared" si="1269"/>
        <v>-2.5</v>
      </c>
    </row>
    <row r="60615" spans="71:71" x14ac:dyDescent="0.3">
      <c r="BS60615" s="24">
        <f t="shared" si="1269"/>
        <v>-2.5</v>
      </c>
    </row>
    <row r="60616" spans="71:71" x14ac:dyDescent="0.3">
      <c r="BS60616" s="24">
        <f t="shared" si="1269"/>
        <v>-2.5</v>
      </c>
    </row>
    <row r="60617" spans="71:71" x14ac:dyDescent="0.3">
      <c r="BS60617" s="24">
        <f t="shared" ref="BS60617:BS60680" si="1270">BR60617-2.5</f>
        <v>-2.5</v>
      </c>
    </row>
    <row r="60618" spans="71:71" x14ac:dyDescent="0.3">
      <c r="BS60618" s="24">
        <f t="shared" si="1270"/>
        <v>-2.5</v>
      </c>
    </row>
    <row r="60619" spans="71:71" x14ac:dyDescent="0.3">
      <c r="BS60619" s="24">
        <f t="shared" si="1270"/>
        <v>-2.5</v>
      </c>
    </row>
    <row r="60620" spans="71:71" x14ac:dyDescent="0.3">
      <c r="BS60620" s="24">
        <f t="shared" si="1270"/>
        <v>-2.5</v>
      </c>
    </row>
    <row r="60621" spans="71:71" x14ac:dyDescent="0.3">
      <c r="BS60621" s="24">
        <f t="shared" si="1270"/>
        <v>-2.5</v>
      </c>
    </row>
    <row r="60622" spans="71:71" x14ac:dyDescent="0.3">
      <c r="BS60622" s="24">
        <f t="shared" si="1270"/>
        <v>-2.5</v>
      </c>
    </row>
    <row r="60623" spans="71:71" x14ac:dyDescent="0.3">
      <c r="BS60623" s="24">
        <f t="shared" si="1270"/>
        <v>-2.5</v>
      </c>
    </row>
    <row r="60624" spans="71:71" x14ac:dyDescent="0.3">
      <c r="BS60624" s="24">
        <f t="shared" si="1270"/>
        <v>-2.5</v>
      </c>
    </row>
    <row r="60625" spans="71:71" x14ac:dyDescent="0.3">
      <c r="BS60625" s="24">
        <f t="shared" si="1270"/>
        <v>-2.5</v>
      </c>
    </row>
    <row r="60626" spans="71:71" x14ac:dyDescent="0.3">
      <c r="BS60626" s="24">
        <f t="shared" si="1270"/>
        <v>-2.5</v>
      </c>
    </row>
    <row r="60627" spans="71:71" x14ac:dyDescent="0.3">
      <c r="BS60627" s="24">
        <f t="shared" si="1270"/>
        <v>-2.5</v>
      </c>
    </row>
    <row r="60628" spans="71:71" x14ac:dyDescent="0.3">
      <c r="BS60628" s="24">
        <f t="shared" si="1270"/>
        <v>-2.5</v>
      </c>
    </row>
    <row r="60629" spans="71:71" x14ac:dyDescent="0.3">
      <c r="BS60629" s="24">
        <f t="shared" si="1270"/>
        <v>-2.5</v>
      </c>
    </row>
    <row r="60630" spans="71:71" x14ac:dyDescent="0.3">
      <c r="BS60630" s="24">
        <f t="shared" si="1270"/>
        <v>-2.5</v>
      </c>
    </row>
    <row r="60631" spans="71:71" x14ac:dyDescent="0.3">
      <c r="BS60631" s="24">
        <f t="shared" si="1270"/>
        <v>-2.5</v>
      </c>
    </row>
    <row r="60632" spans="71:71" x14ac:dyDescent="0.3">
      <c r="BS60632" s="24">
        <f t="shared" si="1270"/>
        <v>-2.5</v>
      </c>
    </row>
    <row r="60633" spans="71:71" x14ac:dyDescent="0.3">
      <c r="BS60633" s="24">
        <f t="shared" si="1270"/>
        <v>-2.5</v>
      </c>
    </row>
    <row r="60634" spans="71:71" x14ac:dyDescent="0.3">
      <c r="BS60634" s="24">
        <f t="shared" si="1270"/>
        <v>-2.5</v>
      </c>
    </row>
    <row r="60635" spans="71:71" x14ac:dyDescent="0.3">
      <c r="BS60635" s="24">
        <f t="shared" si="1270"/>
        <v>-2.5</v>
      </c>
    </row>
    <row r="60636" spans="71:71" x14ac:dyDescent="0.3">
      <c r="BS60636" s="24">
        <f t="shared" si="1270"/>
        <v>-2.5</v>
      </c>
    </row>
    <row r="60637" spans="71:71" x14ac:dyDescent="0.3">
      <c r="BS60637" s="24">
        <f t="shared" si="1270"/>
        <v>-2.5</v>
      </c>
    </row>
    <row r="60638" spans="71:71" x14ac:dyDescent="0.3">
      <c r="BS60638" s="24">
        <f t="shared" si="1270"/>
        <v>-2.5</v>
      </c>
    </row>
    <row r="60639" spans="71:71" x14ac:dyDescent="0.3">
      <c r="BS60639" s="24">
        <f t="shared" si="1270"/>
        <v>-2.5</v>
      </c>
    </row>
    <row r="60640" spans="71:71" x14ac:dyDescent="0.3">
      <c r="BS60640" s="24">
        <f t="shared" si="1270"/>
        <v>-2.5</v>
      </c>
    </row>
    <row r="60641" spans="71:71" x14ac:dyDescent="0.3">
      <c r="BS60641" s="24">
        <f t="shared" si="1270"/>
        <v>-2.5</v>
      </c>
    </row>
    <row r="60642" spans="71:71" x14ac:dyDescent="0.3">
      <c r="BS60642" s="24">
        <f t="shared" si="1270"/>
        <v>-2.5</v>
      </c>
    </row>
    <row r="60643" spans="71:71" x14ac:dyDescent="0.3">
      <c r="BS60643" s="24">
        <f t="shared" si="1270"/>
        <v>-2.5</v>
      </c>
    </row>
    <row r="60644" spans="71:71" x14ac:dyDescent="0.3">
      <c r="BS60644" s="24">
        <f t="shared" si="1270"/>
        <v>-2.5</v>
      </c>
    </row>
    <row r="60645" spans="71:71" x14ac:dyDescent="0.3">
      <c r="BS60645" s="24">
        <f t="shared" si="1270"/>
        <v>-2.5</v>
      </c>
    </row>
    <row r="60646" spans="71:71" x14ac:dyDescent="0.3">
      <c r="BS60646" s="24">
        <f t="shared" si="1270"/>
        <v>-2.5</v>
      </c>
    </row>
    <row r="60647" spans="71:71" x14ac:dyDescent="0.3">
      <c r="BS60647" s="24">
        <f t="shared" si="1270"/>
        <v>-2.5</v>
      </c>
    </row>
    <row r="60648" spans="71:71" x14ac:dyDescent="0.3">
      <c r="BS60648" s="24">
        <f t="shared" si="1270"/>
        <v>-2.5</v>
      </c>
    </row>
    <row r="60649" spans="71:71" x14ac:dyDescent="0.3">
      <c r="BS60649" s="24">
        <f t="shared" si="1270"/>
        <v>-2.5</v>
      </c>
    </row>
    <row r="60650" spans="71:71" x14ac:dyDescent="0.3">
      <c r="BS60650" s="24">
        <f t="shared" si="1270"/>
        <v>-2.5</v>
      </c>
    </row>
    <row r="60651" spans="71:71" x14ac:dyDescent="0.3">
      <c r="BS60651" s="24">
        <f t="shared" si="1270"/>
        <v>-2.5</v>
      </c>
    </row>
    <row r="60652" spans="71:71" x14ac:dyDescent="0.3">
      <c r="BS60652" s="24">
        <f t="shared" si="1270"/>
        <v>-2.5</v>
      </c>
    </row>
    <row r="60653" spans="71:71" x14ac:dyDescent="0.3">
      <c r="BS60653" s="24">
        <f t="shared" si="1270"/>
        <v>-2.5</v>
      </c>
    </row>
    <row r="60654" spans="71:71" x14ac:dyDescent="0.3">
      <c r="BS60654" s="24">
        <f t="shared" si="1270"/>
        <v>-2.5</v>
      </c>
    </row>
    <row r="60655" spans="71:71" x14ac:dyDescent="0.3">
      <c r="BS60655" s="24">
        <f t="shared" si="1270"/>
        <v>-2.5</v>
      </c>
    </row>
    <row r="60656" spans="71:71" x14ac:dyDescent="0.3">
      <c r="BS60656" s="24">
        <f t="shared" si="1270"/>
        <v>-2.5</v>
      </c>
    </row>
    <row r="60657" spans="71:71" x14ac:dyDescent="0.3">
      <c r="BS60657" s="24">
        <f t="shared" si="1270"/>
        <v>-2.5</v>
      </c>
    </row>
    <row r="60658" spans="71:71" x14ac:dyDescent="0.3">
      <c r="BS60658" s="24">
        <f t="shared" si="1270"/>
        <v>-2.5</v>
      </c>
    </row>
    <row r="60659" spans="71:71" x14ac:dyDescent="0.3">
      <c r="BS60659" s="24">
        <f t="shared" si="1270"/>
        <v>-2.5</v>
      </c>
    </row>
    <row r="60660" spans="71:71" x14ac:dyDescent="0.3">
      <c r="BS60660" s="24">
        <f t="shared" si="1270"/>
        <v>-2.5</v>
      </c>
    </row>
    <row r="60661" spans="71:71" x14ac:dyDescent="0.3">
      <c r="BS60661" s="24">
        <f t="shared" si="1270"/>
        <v>-2.5</v>
      </c>
    </row>
    <row r="60662" spans="71:71" x14ac:dyDescent="0.3">
      <c r="BS60662" s="24">
        <f t="shared" si="1270"/>
        <v>-2.5</v>
      </c>
    </row>
    <row r="60663" spans="71:71" x14ac:dyDescent="0.3">
      <c r="BS60663" s="24">
        <f t="shared" si="1270"/>
        <v>-2.5</v>
      </c>
    </row>
    <row r="60664" spans="71:71" x14ac:dyDescent="0.3">
      <c r="BS60664" s="24">
        <f t="shared" si="1270"/>
        <v>-2.5</v>
      </c>
    </row>
    <row r="60665" spans="71:71" x14ac:dyDescent="0.3">
      <c r="BS60665" s="24">
        <f t="shared" si="1270"/>
        <v>-2.5</v>
      </c>
    </row>
    <row r="60666" spans="71:71" x14ac:dyDescent="0.3">
      <c r="BS60666" s="24">
        <f t="shared" si="1270"/>
        <v>-2.5</v>
      </c>
    </row>
    <row r="60667" spans="71:71" x14ac:dyDescent="0.3">
      <c r="BS60667" s="24">
        <f t="shared" si="1270"/>
        <v>-2.5</v>
      </c>
    </row>
    <row r="60668" spans="71:71" x14ac:dyDescent="0.3">
      <c r="BS60668" s="24">
        <f t="shared" si="1270"/>
        <v>-2.5</v>
      </c>
    </row>
    <row r="60669" spans="71:71" x14ac:dyDescent="0.3">
      <c r="BS60669" s="24">
        <f t="shared" si="1270"/>
        <v>-2.5</v>
      </c>
    </row>
    <row r="60670" spans="71:71" x14ac:dyDescent="0.3">
      <c r="BS60670" s="24">
        <f t="shared" si="1270"/>
        <v>-2.5</v>
      </c>
    </row>
    <row r="60671" spans="71:71" x14ac:dyDescent="0.3">
      <c r="BS60671" s="24">
        <f t="shared" si="1270"/>
        <v>-2.5</v>
      </c>
    </row>
    <row r="60672" spans="71:71" x14ac:dyDescent="0.3">
      <c r="BS60672" s="24">
        <f t="shared" si="1270"/>
        <v>-2.5</v>
      </c>
    </row>
    <row r="60673" spans="71:71" x14ac:dyDescent="0.3">
      <c r="BS60673" s="24">
        <f t="shared" si="1270"/>
        <v>-2.5</v>
      </c>
    </row>
    <row r="60674" spans="71:71" x14ac:dyDescent="0.3">
      <c r="BS60674" s="24">
        <f t="shared" si="1270"/>
        <v>-2.5</v>
      </c>
    </row>
    <row r="60675" spans="71:71" x14ac:dyDescent="0.3">
      <c r="BS60675" s="24">
        <f t="shared" si="1270"/>
        <v>-2.5</v>
      </c>
    </row>
    <row r="60676" spans="71:71" x14ac:dyDescent="0.3">
      <c r="BS60676" s="24">
        <f t="shared" si="1270"/>
        <v>-2.5</v>
      </c>
    </row>
    <row r="60677" spans="71:71" x14ac:dyDescent="0.3">
      <c r="BS60677" s="24">
        <f t="shared" si="1270"/>
        <v>-2.5</v>
      </c>
    </row>
    <row r="60678" spans="71:71" x14ac:dyDescent="0.3">
      <c r="BS60678" s="24">
        <f t="shared" si="1270"/>
        <v>-2.5</v>
      </c>
    </row>
    <row r="60679" spans="71:71" x14ac:dyDescent="0.3">
      <c r="BS60679" s="24">
        <f t="shared" si="1270"/>
        <v>-2.5</v>
      </c>
    </row>
    <row r="60680" spans="71:71" x14ac:dyDescent="0.3">
      <c r="BS60680" s="24">
        <f t="shared" si="1270"/>
        <v>-2.5</v>
      </c>
    </row>
    <row r="60681" spans="71:71" x14ac:dyDescent="0.3">
      <c r="BS60681" s="24">
        <f t="shared" ref="BS60681:BS60744" si="1271">BR60681-2.5</f>
        <v>-2.5</v>
      </c>
    </row>
    <row r="60682" spans="71:71" x14ac:dyDescent="0.3">
      <c r="BS60682" s="24">
        <f t="shared" si="1271"/>
        <v>-2.5</v>
      </c>
    </row>
    <row r="60683" spans="71:71" x14ac:dyDescent="0.3">
      <c r="BS60683" s="24">
        <f t="shared" si="1271"/>
        <v>-2.5</v>
      </c>
    </row>
    <row r="60684" spans="71:71" x14ac:dyDescent="0.3">
      <c r="BS60684" s="24">
        <f t="shared" si="1271"/>
        <v>-2.5</v>
      </c>
    </row>
    <row r="60685" spans="71:71" x14ac:dyDescent="0.3">
      <c r="BS60685" s="24">
        <f t="shared" si="1271"/>
        <v>-2.5</v>
      </c>
    </row>
    <row r="60686" spans="71:71" x14ac:dyDescent="0.3">
      <c r="BS60686" s="24">
        <f t="shared" si="1271"/>
        <v>-2.5</v>
      </c>
    </row>
    <row r="60687" spans="71:71" x14ac:dyDescent="0.3">
      <c r="BS60687" s="24">
        <f t="shared" si="1271"/>
        <v>-2.5</v>
      </c>
    </row>
    <row r="60688" spans="71:71" x14ac:dyDescent="0.3">
      <c r="BS60688" s="24">
        <f t="shared" si="1271"/>
        <v>-2.5</v>
      </c>
    </row>
    <row r="60689" spans="71:71" x14ac:dyDescent="0.3">
      <c r="BS60689" s="24">
        <f t="shared" si="1271"/>
        <v>-2.5</v>
      </c>
    </row>
    <row r="60690" spans="71:71" x14ac:dyDescent="0.3">
      <c r="BS60690" s="24">
        <f t="shared" si="1271"/>
        <v>-2.5</v>
      </c>
    </row>
    <row r="60691" spans="71:71" x14ac:dyDescent="0.3">
      <c r="BS60691" s="24">
        <f t="shared" si="1271"/>
        <v>-2.5</v>
      </c>
    </row>
    <row r="60692" spans="71:71" x14ac:dyDescent="0.3">
      <c r="BS60692" s="24">
        <f t="shared" si="1271"/>
        <v>-2.5</v>
      </c>
    </row>
    <row r="60693" spans="71:71" x14ac:dyDescent="0.3">
      <c r="BS60693" s="24">
        <f t="shared" si="1271"/>
        <v>-2.5</v>
      </c>
    </row>
    <row r="60694" spans="71:71" x14ac:dyDescent="0.3">
      <c r="BS60694" s="24">
        <f t="shared" si="1271"/>
        <v>-2.5</v>
      </c>
    </row>
    <row r="60695" spans="71:71" x14ac:dyDescent="0.3">
      <c r="BS60695" s="24">
        <f t="shared" si="1271"/>
        <v>-2.5</v>
      </c>
    </row>
    <row r="60696" spans="71:71" x14ac:dyDescent="0.3">
      <c r="BS60696" s="24">
        <f t="shared" si="1271"/>
        <v>-2.5</v>
      </c>
    </row>
    <row r="60697" spans="71:71" x14ac:dyDescent="0.3">
      <c r="BS60697" s="24">
        <f t="shared" si="1271"/>
        <v>-2.5</v>
      </c>
    </row>
    <row r="60698" spans="71:71" x14ac:dyDescent="0.3">
      <c r="BS60698" s="24">
        <f t="shared" si="1271"/>
        <v>-2.5</v>
      </c>
    </row>
    <row r="60699" spans="71:71" x14ac:dyDescent="0.3">
      <c r="BS60699" s="24">
        <f t="shared" si="1271"/>
        <v>-2.5</v>
      </c>
    </row>
    <row r="60700" spans="71:71" x14ac:dyDescent="0.3">
      <c r="BS60700" s="24">
        <f t="shared" si="1271"/>
        <v>-2.5</v>
      </c>
    </row>
    <row r="60701" spans="71:71" x14ac:dyDescent="0.3">
      <c r="BS60701" s="24">
        <f t="shared" si="1271"/>
        <v>-2.5</v>
      </c>
    </row>
    <row r="60702" spans="71:71" x14ac:dyDescent="0.3">
      <c r="BS60702" s="24">
        <f t="shared" si="1271"/>
        <v>-2.5</v>
      </c>
    </row>
    <row r="60703" spans="71:71" x14ac:dyDescent="0.3">
      <c r="BS60703" s="24">
        <f t="shared" si="1271"/>
        <v>-2.5</v>
      </c>
    </row>
    <row r="60704" spans="71:71" x14ac:dyDescent="0.3">
      <c r="BS60704" s="24">
        <f t="shared" si="1271"/>
        <v>-2.5</v>
      </c>
    </row>
    <row r="60705" spans="71:71" x14ac:dyDescent="0.3">
      <c r="BS60705" s="24">
        <f t="shared" si="1271"/>
        <v>-2.5</v>
      </c>
    </row>
    <row r="60706" spans="71:71" x14ac:dyDescent="0.3">
      <c r="BS60706" s="24">
        <f t="shared" si="1271"/>
        <v>-2.5</v>
      </c>
    </row>
    <row r="60707" spans="71:71" x14ac:dyDescent="0.3">
      <c r="BS60707" s="24">
        <f t="shared" si="1271"/>
        <v>-2.5</v>
      </c>
    </row>
    <row r="60708" spans="71:71" x14ac:dyDescent="0.3">
      <c r="BS60708" s="24">
        <f t="shared" si="1271"/>
        <v>-2.5</v>
      </c>
    </row>
    <row r="60709" spans="71:71" x14ac:dyDescent="0.3">
      <c r="BS60709" s="24">
        <f t="shared" si="1271"/>
        <v>-2.5</v>
      </c>
    </row>
    <row r="60710" spans="71:71" x14ac:dyDescent="0.3">
      <c r="BS60710" s="24">
        <f t="shared" si="1271"/>
        <v>-2.5</v>
      </c>
    </row>
    <row r="60711" spans="71:71" x14ac:dyDescent="0.3">
      <c r="BS60711" s="24">
        <f t="shared" si="1271"/>
        <v>-2.5</v>
      </c>
    </row>
    <row r="60712" spans="71:71" x14ac:dyDescent="0.3">
      <c r="BS60712" s="24">
        <f t="shared" si="1271"/>
        <v>-2.5</v>
      </c>
    </row>
    <row r="60713" spans="71:71" x14ac:dyDescent="0.3">
      <c r="BS60713" s="24">
        <f t="shared" si="1271"/>
        <v>-2.5</v>
      </c>
    </row>
    <row r="60714" spans="71:71" x14ac:dyDescent="0.3">
      <c r="BS60714" s="24">
        <f t="shared" si="1271"/>
        <v>-2.5</v>
      </c>
    </row>
    <row r="60715" spans="71:71" x14ac:dyDescent="0.3">
      <c r="BS60715" s="24">
        <f t="shared" si="1271"/>
        <v>-2.5</v>
      </c>
    </row>
    <row r="60716" spans="71:71" x14ac:dyDescent="0.3">
      <c r="BS60716" s="24">
        <f t="shared" si="1271"/>
        <v>-2.5</v>
      </c>
    </row>
    <row r="60717" spans="71:71" x14ac:dyDescent="0.3">
      <c r="BS60717" s="24">
        <f t="shared" si="1271"/>
        <v>-2.5</v>
      </c>
    </row>
    <row r="60718" spans="71:71" x14ac:dyDescent="0.3">
      <c r="BS60718" s="24">
        <f t="shared" si="1271"/>
        <v>-2.5</v>
      </c>
    </row>
    <row r="60719" spans="71:71" x14ac:dyDescent="0.3">
      <c r="BS60719" s="24">
        <f t="shared" si="1271"/>
        <v>-2.5</v>
      </c>
    </row>
    <row r="60720" spans="71:71" x14ac:dyDescent="0.3">
      <c r="BS60720" s="24">
        <f t="shared" si="1271"/>
        <v>-2.5</v>
      </c>
    </row>
    <row r="60721" spans="71:71" x14ac:dyDescent="0.3">
      <c r="BS60721" s="24">
        <f t="shared" si="1271"/>
        <v>-2.5</v>
      </c>
    </row>
    <row r="60722" spans="71:71" x14ac:dyDescent="0.3">
      <c r="BS60722" s="24">
        <f t="shared" si="1271"/>
        <v>-2.5</v>
      </c>
    </row>
    <row r="60723" spans="71:71" x14ac:dyDescent="0.3">
      <c r="BS60723" s="24">
        <f t="shared" si="1271"/>
        <v>-2.5</v>
      </c>
    </row>
    <row r="60724" spans="71:71" x14ac:dyDescent="0.3">
      <c r="BS60724" s="24">
        <f t="shared" si="1271"/>
        <v>-2.5</v>
      </c>
    </row>
    <row r="60725" spans="71:71" x14ac:dyDescent="0.3">
      <c r="BS60725" s="24">
        <f t="shared" si="1271"/>
        <v>-2.5</v>
      </c>
    </row>
    <row r="60726" spans="71:71" x14ac:dyDescent="0.3">
      <c r="BS60726" s="24">
        <f t="shared" si="1271"/>
        <v>-2.5</v>
      </c>
    </row>
    <row r="60727" spans="71:71" x14ac:dyDescent="0.3">
      <c r="BS60727" s="24">
        <f t="shared" si="1271"/>
        <v>-2.5</v>
      </c>
    </row>
    <row r="60728" spans="71:71" x14ac:dyDescent="0.3">
      <c r="BS60728" s="24">
        <f t="shared" si="1271"/>
        <v>-2.5</v>
      </c>
    </row>
    <row r="60729" spans="71:71" x14ac:dyDescent="0.3">
      <c r="BS60729" s="24">
        <f t="shared" si="1271"/>
        <v>-2.5</v>
      </c>
    </row>
    <row r="60730" spans="71:71" x14ac:dyDescent="0.3">
      <c r="BS60730" s="24">
        <f t="shared" si="1271"/>
        <v>-2.5</v>
      </c>
    </row>
    <row r="60731" spans="71:71" x14ac:dyDescent="0.3">
      <c r="BS60731" s="24">
        <f t="shared" si="1271"/>
        <v>-2.5</v>
      </c>
    </row>
    <row r="60732" spans="71:71" x14ac:dyDescent="0.3">
      <c r="BS60732" s="24">
        <f t="shared" si="1271"/>
        <v>-2.5</v>
      </c>
    </row>
    <row r="60733" spans="71:71" x14ac:dyDescent="0.3">
      <c r="BS60733" s="24">
        <f t="shared" si="1271"/>
        <v>-2.5</v>
      </c>
    </row>
    <row r="60734" spans="71:71" x14ac:dyDescent="0.3">
      <c r="BS60734" s="24">
        <f t="shared" si="1271"/>
        <v>-2.5</v>
      </c>
    </row>
    <row r="60735" spans="71:71" x14ac:dyDescent="0.3">
      <c r="BS60735" s="24">
        <f t="shared" si="1271"/>
        <v>-2.5</v>
      </c>
    </row>
    <row r="60736" spans="71:71" x14ac:dyDescent="0.3">
      <c r="BS60736" s="24">
        <f t="shared" si="1271"/>
        <v>-2.5</v>
      </c>
    </row>
    <row r="60737" spans="71:71" x14ac:dyDescent="0.3">
      <c r="BS60737" s="24">
        <f t="shared" si="1271"/>
        <v>-2.5</v>
      </c>
    </row>
    <row r="60738" spans="71:71" x14ac:dyDescent="0.3">
      <c r="BS60738" s="24">
        <f t="shared" si="1271"/>
        <v>-2.5</v>
      </c>
    </row>
    <row r="60739" spans="71:71" x14ac:dyDescent="0.3">
      <c r="BS60739" s="24">
        <f t="shared" si="1271"/>
        <v>-2.5</v>
      </c>
    </row>
    <row r="60740" spans="71:71" x14ac:dyDescent="0.3">
      <c r="BS60740" s="24">
        <f t="shared" si="1271"/>
        <v>-2.5</v>
      </c>
    </row>
    <row r="60741" spans="71:71" x14ac:dyDescent="0.3">
      <c r="BS60741" s="24">
        <f t="shared" si="1271"/>
        <v>-2.5</v>
      </c>
    </row>
    <row r="60742" spans="71:71" x14ac:dyDescent="0.3">
      <c r="BS60742" s="24">
        <f t="shared" si="1271"/>
        <v>-2.5</v>
      </c>
    </row>
    <row r="60743" spans="71:71" x14ac:dyDescent="0.3">
      <c r="BS60743" s="24">
        <f t="shared" si="1271"/>
        <v>-2.5</v>
      </c>
    </row>
    <row r="60744" spans="71:71" x14ac:dyDescent="0.3">
      <c r="BS60744" s="24">
        <f t="shared" si="1271"/>
        <v>-2.5</v>
      </c>
    </row>
    <row r="60745" spans="71:71" x14ac:dyDescent="0.3">
      <c r="BS60745" s="24">
        <f t="shared" ref="BS60745:BS60808" si="1272">BR60745-2.5</f>
        <v>-2.5</v>
      </c>
    </row>
    <row r="60746" spans="71:71" x14ac:dyDescent="0.3">
      <c r="BS60746" s="24">
        <f t="shared" si="1272"/>
        <v>-2.5</v>
      </c>
    </row>
    <row r="60747" spans="71:71" x14ac:dyDescent="0.3">
      <c r="BS60747" s="24">
        <f t="shared" si="1272"/>
        <v>-2.5</v>
      </c>
    </row>
    <row r="60748" spans="71:71" x14ac:dyDescent="0.3">
      <c r="BS60748" s="24">
        <f t="shared" si="1272"/>
        <v>-2.5</v>
      </c>
    </row>
    <row r="60749" spans="71:71" x14ac:dyDescent="0.3">
      <c r="BS60749" s="24">
        <f t="shared" si="1272"/>
        <v>-2.5</v>
      </c>
    </row>
    <row r="60750" spans="71:71" x14ac:dyDescent="0.3">
      <c r="BS60750" s="24">
        <f t="shared" si="1272"/>
        <v>-2.5</v>
      </c>
    </row>
    <row r="60751" spans="71:71" x14ac:dyDescent="0.3">
      <c r="BS60751" s="24">
        <f t="shared" si="1272"/>
        <v>-2.5</v>
      </c>
    </row>
    <row r="60752" spans="71:71" x14ac:dyDescent="0.3">
      <c r="BS60752" s="24">
        <f t="shared" si="1272"/>
        <v>-2.5</v>
      </c>
    </row>
    <row r="60753" spans="71:71" x14ac:dyDescent="0.3">
      <c r="BS60753" s="24">
        <f t="shared" si="1272"/>
        <v>-2.5</v>
      </c>
    </row>
    <row r="60754" spans="71:71" x14ac:dyDescent="0.3">
      <c r="BS60754" s="24">
        <f t="shared" si="1272"/>
        <v>-2.5</v>
      </c>
    </row>
    <row r="60755" spans="71:71" x14ac:dyDescent="0.3">
      <c r="BS60755" s="24">
        <f t="shared" si="1272"/>
        <v>-2.5</v>
      </c>
    </row>
    <row r="60756" spans="71:71" x14ac:dyDescent="0.3">
      <c r="BS60756" s="24">
        <f t="shared" si="1272"/>
        <v>-2.5</v>
      </c>
    </row>
    <row r="60757" spans="71:71" x14ac:dyDescent="0.3">
      <c r="BS60757" s="24">
        <f t="shared" si="1272"/>
        <v>-2.5</v>
      </c>
    </row>
    <row r="60758" spans="71:71" x14ac:dyDescent="0.3">
      <c r="BS60758" s="24">
        <f t="shared" si="1272"/>
        <v>-2.5</v>
      </c>
    </row>
    <row r="60759" spans="71:71" x14ac:dyDescent="0.3">
      <c r="BS60759" s="24">
        <f t="shared" si="1272"/>
        <v>-2.5</v>
      </c>
    </row>
    <row r="60760" spans="71:71" x14ac:dyDescent="0.3">
      <c r="BS60760" s="24">
        <f t="shared" si="1272"/>
        <v>-2.5</v>
      </c>
    </row>
    <row r="60761" spans="71:71" x14ac:dyDescent="0.3">
      <c r="BS60761" s="24">
        <f t="shared" si="1272"/>
        <v>-2.5</v>
      </c>
    </row>
    <row r="60762" spans="71:71" x14ac:dyDescent="0.3">
      <c r="BS60762" s="24">
        <f t="shared" si="1272"/>
        <v>-2.5</v>
      </c>
    </row>
    <row r="60763" spans="71:71" x14ac:dyDescent="0.3">
      <c r="BS60763" s="24">
        <f t="shared" si="1272"/>
        <v>-2.5</v>
      </c>
    </row>
    <row r="60764" spans="71:71" x14ac:dyDescent="0.3">
      <c r="BS60764" s="24">
        <f t="shared" si="1272"/>
        <v>-2.5</v>
      </c>
    </row>
    <row r="60765" spans="71:71" x14ac:dyDescent="0.3">
      <c r="BS60765" s="24">
        <f t="shared" si="1272"/>
        <v>-2.5</v>
      </c>
    </row>
    <row r="60766" spans="71:71" x14ac:dyDescent="0.3">
      <c r="BS60766" s="24">
        <f t="shared" si="1272"/>
        <v>-2.5</v>
      </c>
    </row>
    <row r="60767" spans="71:71" x14ac:dyDescent="0.3">
      <c r="BS60767" s="24">
        <f t="shared" si="1272"/>
        <v>-2.5</v>
      </c>
    </row>
    <row r="60768" spans="71:71" x14ac:dyDescent="0.3">
      <c r="BS60768" s="24">
        <f t="shared" si="1272"/>
        <v>-2.5</v>
      </c>
    </row>
    <row r="60769" spans="71:71" x14ac:dyDescent="0.3">
      <c r="BS60769" s="24">
        <f t="shared" si="1272"/>
        <v>-2.5</v>
      </c>
    </row>
    <row r="60770" spans="71:71" x14ac:dyDescent="0.3">
      <c r="BS60770" s="24">
        <f t="shared" si="1272"/>
        <v>-2.5</v>
      </c>
    </row>
    <row r="60771" spans="71:71" x14ac:dyDescent="0.3">
      <c r="BS60771" s="24">
        <f t="shared" si="1272"/>
        <v>-2.5</v>
      </c>
    </row>
    <row r="60772" spans="71:71" x14ac:dyDescent="0.3">
      <c r="BS60772" s="24">
        <f t="shared" si="1272"/>
        <v>-2.5</v>
      </c>
    </row>
    <row r="60773" spans="71:71" x14ac:dyDescent="0.3">
      <c r="BS60773" s="24">
        <f t="shared" si="1272"/>
        <v>-2.5</v>
      </c>
    </row>
    <row r="60774" spans="71:71" x14ac:dyDescent="0.3">
      <c r="BS60774" s="24">
        <f t="shared" si="1272"/>
        <v>-2.5</v>
      </c>
    </row>
    <row r="60775" spans="71:71" x14ac:dyDescent="0.3">
      <c r="BS60775" s="24">
        <f t="shared" si="1272"/>
        <v>-2.5</v>
      </c>
    </row>
    <row r="60776" spans="71:71" x14ac:dyDescent="0.3">
      <c r="BS60776" s="24">
        <f t="shared" si="1272"/>
        <v>-2.5</v>
      </c>
    </row>
    <row r="60777" spans="71:71" x14ac:dyDescent="0.3">
      <c r="BS60777" s="24">
        <f t="shared" si="1272"/>
        <v>-2.5</v>
      </c>
    </row>
    <row r="60778" spans="71:71" x14ac:dyDescent="0.3">
      <c r="BS60778" s="24">
        <f t="shared" si="1272"/>
        <v>-2.5</v>
      </c>
    </row>
    <row r="60779" spans="71:71" x14ac:dyDescent="0.3">
      <c r="BS60779" s="24">
        <f t="shared" si="1272"/>
        <v>-2.5</v>
      </c>
    </row>
    <row r="60780" spans="71:71" x14ac:dyDescent="0.3">
      <c r="BS60780" s="24">
        <f t="shared" si="1272"/>
        <v>-2.5</v>
      </c>
    </row>
    <row r="60781" spans="71:71" x14ac:dyDescent="0.3">
      <c r="BS60781" s="24">
        <f t="shared" si="1272"/>
        <v>-2.5</v>
      </c>
    </row>
    <row r="60782" spans="71:71" x14ac:dyDescent="0.3">
      <c r="BS60782" s="24">
        <f t="shared" si="1272"/>
        <v>-2.5</v>
      </c>
    </row>
    <row r="60783" spans="71:71" x14ac:dyDescent="0.3">
      <c r="BS60783" s="24">
        <f t="shared" si="1272"/>
        <v>-2.5</v>
      </c>
    </row>
    <row r="60784" spans="71:71" x14ac:dyDescent="0.3">
      <c r="BS60784" s="24">
        <f t="shared" si="1272"/>
        <v>-2.5</v>
      </c>
    </row>
    <row r="60785" spans="71:71" x14ac:dyDescent="0.3">
      <c r="BS60785" s="24">
        <f t="shared" si="1272"/>
        <v>-2.5</v>
      </c>
    </row>
    <row r="60786" spans="71:71" x14ac:dyDescent="0.3">
      <c r="BS60786" s="24">
        <f t="shared" si="1272"/>
        <v>-2.5</v>
      </c>
    </row>
    <row r="60787" spans="71:71" x14ac:dyDescent="0.3">
      <c r="BS60787" s="24">
        <f t="shared" si="1272"/>
        <v>-2.5</v>
      </c>
    </row>
    <row r="60788" spans="71:71" x14ac:dyDescent="0.3">
      <c r="BS60788" s="24">
        <f t="shared" si="1272"/>
        <v>-2.5</v>
      </c>
    </row>
    <row r="60789" spans="71:71" x14ac:dyDescent="0.3">
      <c r="BS60789" s="24">
        <f t="shared" si="1272"/>
        <v>-2.5</v>
      </c>
    </row>
    <row r="60790" spans="71:71" x14ac:dyDescent="0.3">
      <c r="BS60790" s="24">
        <f t="shared" si="1272"/>
        <v>-2.5</v>
      </c>
    </row>
    <row r="60791" spans="71:71" x14ac:dyDescent="0.3">
      <c r="BS60791" s="24">
        <f t="shared" si="1272"/>
        <v>-2.5</v>
      </c>
    </row>
    <row r="60792" spans="71:71" x14ac:dyDescent="0.3">
      <c r="BS60792" s="24">
        <f t="shared" si="1272"/>
        <v>-2.5</v>
      </c>
    </row>
    <row r="60793" spans="71:71" x14ac:dyDescent="0.3">
      <c r="BS60793" s="24">
        <f t="shared" si="1272"/>
        <v>-2.5</v>
      </c>
    </row>
    <row r="60794" spans="71:71" x14ac:dyDescent="0.3">
      <c r="BS60794" s="24">
        <f t="shared" si="1272"/>
        <v>-2.5</v>
      </c>
    </row>
    <row r="60795" spans="71:71" x14ac:dyDescent="0.3">
      <c r="BS60795" s="24">
        <f t="shared" si="1272"/>
        <v>-2.5</v>
      </c>
    </row>
    <row r="60796" spans="71:71" x14ac:dyDescent="0.3">
      <c r="BS60796" s="24">
        <f t="shared" si="1272"/>
        <v>-2.5</v>
      </c>
    </row>
    <row r="60797" spans="71:71" x14ac:dyDescent="0.3">
      <c r="BS60797" s="24">
        <f t="shared" si="1272"/>
        <v>-2.5</v>
      </c>
    </row>
    <row r="60798" spans="71:71" x14ac:dyDescent="0.3">
      <c r="BS60798" s="24">
        <f t="shared" si="1272"/>
        <v>-2.5</v>
      </c>
    </row>
    <row r="60799" spans="71:71" x14ac:dyDescent="0.3">
      <c r="BS60799" s="24">
        <f t="shared" si="1272"/>
        <v>-2.5</v>
      </c>
    </row>
    <row r="60800" spans="71:71" x14ac:dyDescent="0.3">
      <c r="BS60800" s="24">
        <f t="shared" si="1272"/>
        <v>-2.5</v>
      </c>
    </row>
    <row r="60801" spans="71:71" x14ac:dyDescent="0.3">
      <c r="BS60801" s="24">
        <f t="shared" si="1272"/>
        <v>-2.5</v>
      </c>
    </row>
    <row r="60802" spans="71:71" x14ac:dyDescent="0.3">
      <c r="BS60802" s="24">
        <f t="shared" si="1272"/>
        <v>-2.5</v>
      </c>
    </row>
    <row r="60803" spans="71:71" x14ac:dyDescent="0.3">
      <c r="BS60803" s="24">
        <f t="shared" si="1272"/>
        <v>-2.5</v>
      </c>
    </row>
    <row r="60804" spans="71:71" x14ac:dyDescent="0.3">
      <c r="BS60804" s="24">
        <f t="shared" si="1272"/>
        <v>-2.5</v>
      </c>
    </row>
    <row r="60805" spans="71:71" x14ac:dyDescent="0.3">
      <c r="BS60805" s="24">
        <f t="shared" si="1272"/>
        <v>-2.5</v>
      </c>
    </row>
    <row r="60806" spans="71:71" x14ac:dyDescent="0.3">
      <c r="BS60806" s="24">
        <f t="shared" si="1272"/>
        <v>-2.5</v>
      </c>
    </row>
    <row r="60807" spans="71:71" x14ac:dyDescent="0.3">
      <c r="BS60807" s="24">
        <f t="shared" si="1272"/>
        <v>-2.5</v>
      </c>
    </row>
    <row r="60808" spans="71:71" x14ac:dyDescent="0.3">
      <c r="BS60808" s="24">
        <f t="shared" si="1272"/>
        <v>-2.5</v>
      </c>
    </row>
    <row r="60809" spans="71:71" x14ac:dyDescent="0.3">
      <c r="BS60809" s="24">
        <f t="shared" ref="BS60809:BS60872" si="1273">BR60809-2.5</f>
        <v>-2.5</v>
      </c>
    </row>
    <row r="60810" spans="71:71" x14ac:dyDescent="0.3">
      <c r="BS60810" s="24">
        <f t="shared" si="1273"/>
        <v>-2.5</v>
      </c>
    </row>
    <row r="60811" spans="71:71" x14ac:dyDescent="0.3">
      <c r="BS60811" s="24">
        <f t="shared" si="1273"/>
        <v>-2.5</v>
      </c>
    </row>
    <row r="60812" spans="71:71" x14ac:dyDescent="0.3">
      <c r="BS60812" s="24">
        <f t="shared" si="1273"/>
        <v>-2.5</v>
      </c>
    </row>
    <row r="60813" spans="71:71" x14ac:dyDescent="0.3">
      <c r="BS60813" s="24">
        <f t="shared" si="1273"/>
        <v>-2.5</v>
      </c>
    </row>
    <row r="60814" spans="71:71" x14ac:dyDescent="0.3">
      <c r="BS60814" s="24">
        <f t="shared" si="1273"/>
        <v>-2.5</v>
      </c>
    </row>
    <row r="60815" spans="71:71" x14ac:dyDescent="0.3">
      <c r="BS60815" s="24">
        <f t="shared" si="1273"/>
        <v>-2.5</v>
      </c>
    </row>
    <row r="60816" spans="71:71" x14ac:dyDescent="0.3">
      <c r="BS60816" s="24">
        <f t="shared" si="1273"/>
        <v>-2.5</v>
      </c>
    </row>
    <row r="60817" spans="71:71" x14ac:dyDescent="0.3">
      <c r="BS60817" s="24">
        <f t="shared" si="1273"/>
        <v>-2.5</v>
      </c>
    </row>
    <row r="60818" spans="71:71" x14ac:dyDescent="0.3">
      <c r="BS60818" s="24">
        <f t="shared" si="1273"/>
        <v>-2.5</v>
      </c>
    </row>
    <row r="60819" spans="71:71" x14ac:dyDescent="0.3">
      <c r="BS60819" s="24">
        <f t="shared" si="1273"/>
        <v>-2.5</v>
      </c>
    </row>
    <row r="60820" spans="71:71" x14ac:dyDescent="0.3">
      <c r="BS60820" s="24">
        <f t="shared" si="1273"/>
        <v>-2.5</v>
      </c>
    </row>
    <row r="60821" spans="71:71" x14ac:dyDescent="0.3">
      <c r="BS60821" s="24">
        <f t="shared" si="1273"/>
        <v>-2.5</v>
      </c>
    </row>
    <row r="60822" spans="71:71" x14ac:dyDescent="0.3">
      <c r="BS60822" s="24">
        <f t="shared" si="1273"/>
        <v>-2.5</v>
      </c>
    </row>
    <row r="60823" spans="71:71" x14ac:dyDescent="0.3">
      <c r="BS60823" s="24">
        <f t="shared" si="1273"/>
        <v>-2.5</v>
      </c>
    </row>
    <row r="60824" spans="71:71" x14ac:dyDescent="0.3">
      <c r="BS60824" s="24">
        <f t="shared" si="1273"/>
        <v>-2.5</v>
      </c>
    </row>
    <row r="60825" spans="71:71" x14ac:dyDescent="0.3">
      <c r="BS60825" s="24">
        <f t="shared" si="1273"/>
        <v>-2.5</v>
      </c>
    </row>
    <row r="60826" spans="71:71" x14ac:dyDescent="0.3">
      <c r="BS60826" s="24">
        <f t="shared" si="1273"/>
        <v>-2.5</v>
      </c>
    </row>
    <row r="60827" spans="71:71" x14ac:dyDescent="0.3">
      <c r="BS60827" s="24">
        <f t="shared" si="1273"/>
        <v>-2.5</v>
      </c>
    </row>
    <row r="60828" spans="71:71" x14ac:dyDescent="0.3">
      <c r="BS60828" s="24">
        <f t="shared" si="1273"/>
        <v>-2.5</v>
      </c>
    </row>
    <row r="60829" spans="71:71" x14ac:dyDescent="0.3">
      <c r="BS60829" s="24">
        <f t="shared" si="1273"/>
        <v>-2.5</v>
      </c>
    </row>
    <row r="60830" spans="71:71" x14ac:dyDescent="0.3">
      <c r="BS60830" s="24">
        <f t="shared" si="1273"/>
        <v>-2.5</v>
      </c>
    </row>
    <row r="60831" spans="71:71" x14ac:dyDescent="0.3">
      <c r="BS60831" s="24">
        <f t="shared" si="1273"/>
        <v>-2.5</v>
      </c>
    </row>
    <row r="60832" spans="71:71" x14ac:dyDescent="0.3">
      <c r="BS60832" s="24">
        <f t="shared" si="1273"/>
        <v>-2.5</v>
      </c>
    </row>
    <row r="60833" spans="71:71" x14ac:dyDescent="0.3">
      <c r="BS60833" s="24">
        <f t="shared" si="1273"/>
        <v>-2.5</v>
      </c>
    </row>
    <row r="60834" spans="71:71" x14ac:dyDescent="0.3">
      <c r="BS60834" s="24">
        <f t="shared" si="1273"/>
        <v>-2.5</v>
      </c>
    </row>
    <row r="60835" spans="71:71" x14ac:dyDescent="0.3">
      <c r="BS60835" s="24">
        <f t="shared" si="1273"/>
        <v>-2.5</v>
      </c>
    </row>
    <row r="60836" spans="71:71" x14ac:dyDescent="0.3">
      <c r="BS60836" s="24">
        <f t="shared" si="1273"/>
        <v>-2.5</v>
      </c>
    </row>
    <row r="60837" spans="71:71" x14ac:dyDescent="0.3">
      <c r="BS60837" s="24">
        <f t="shared" si="1273"/>
        <v>-2.5</v>
      </c>
    </row>
    <row r="60838" spans="71:71" x14ac:dyDescent="0.3">
      <c r="BS60838" s="24">
        <f t="shared" si="1273"/>
        <v>-2.5</v>
      </c>
    </row>
    <row r="60839" spans="71:71" x14ac:dyDescent="0.3">
      <c r="BS60839" s="24">
        <f t="shared" si="1273"/>
        <v>-2.5</v>
      </c>
    </row>
    <row r="60840" spans="71:71" x14ac:dyDescent="0.3">
      <c r="BS60840" s="24">
        <f t="shared" si="1273"/>
        <v>-2.5</v>
      </c>
    </row>
    <row r="60841" spans="71:71" x14ac:dyDescent="0.3">
      <c r="BS60841" s="24">
        <f t="shared" si="1273"/>
        <v>-2.5</v>
      </c>
    </row>
    <row r="60842" spans="71:71" x14ac:dyDescent="0.3">
      <c r="BS60842" s="24">
        <f t="shared" si="1273"/>
        <v>-2.5</v>
      </c>
    </row>
    <row r="60843" spans="71:71" x14ac:dyDescent="0.3">
      <c r="BS60843" s="24">
        <f t="shared" si="1273"/>
        <v>-2.5</v>
      </c>
    </row>
    <row r="60844" spans="71:71" x14ac:dyDescent="0.3">
      <c r="BS60844" s="24">
        <f t="shared" si="1273"/>
        <v>-2.5</v>
      </c>
    </row>
    <row r="60845" spans="71:71" x14ac:dyDescent="0.3">
      <c r="BS60845" s="24">
        <f t="shared" si="1273"/>
        <v>-2.5</v>
      </c>
    </row>
    <row r="60846" spans="71:71" x14ac:dyDescent="0.3">
      <c r="BS60846" s="24">
        <f t="shared" si="1273"/>
        <v>-2.5</v>
      </c>
    </row>
    <row r="60847" spans="71:71" x14ac:dyDescent="0.3">
      <c r="BS60847" s="24">
        <f t="shared" si="1273"/>
        <v>-2.5</v>
      </c>
    </row>
    <row r="60848" spans="71:71" x14ac:dyDescent="0.3">
      <c r="BS60848" s="24">
        <f t="shared" si="1273"/>
        <v>-2.5</v>
      </c>
    </row>
    <row r="60849" spans="71:71" x14ac:dyDescent="0.3">
      <c r="BS60849" s="24">
        <f t="shared" si="1273"/>
        <v>-2.5</v>
      </c>
    </row>
    <row r="60850" spans="71:71" x14ac:dyDescent="0.3">
      <c r="BS60850" s="24">
        <f t="shared" si="1273"/>
        <v>-2.5</v>
      </c>
    </row>
    <row r="60851" spans="71:71" x14ac:dyDescent="0.3">
      <c r="BS60851" s="24">
        <f t="shared" si="1273"/>
        <v>-2.5</v>
      </c>
    </row>
    <row r="60852" spans="71:71" x14ac:dyDescent="0.3">
      <c r="BS60852" s="24">
        <f t="shared" si="1273"/>
        <v>-2.5</v>
      </c>
    </row>
    <row r="60853" spans="71:71" x14ac:dyDescent="0.3">
      <c r="BS60853" s="24">
        <f t="shared" si="1273"/>
        <v>-2.5</v>
      </c>
    </row>
    <row r="60854" spans="71:71" x14ac:dyDescent="0.3">
      <c r="BS60854" s="24">
        <f t="shared" si="1273"/>
        <v>-2.5</v>
      </c>
    </row>
    <row r="60855" spans="71:71" x14ac:dyDescent="0.3">
      <c r="BS60855" s="24">
        <f t="shared" si="1273"/>
        <v>-2.5</v>
      </c>
    </row>
    <row r="60856" spans="71:71" x14ac:dyDescent="0.3">
      <c r="BS60856" s="24">
        <f t="shared" si="1273"/>
        <v>-2.5</v>
      </c>
    </row>
    <row r="60857" spans="71:71" x14ac:dyDescent="0.3">
      <c r="BS60857" s="24">
        <f t="shared" si="1273"/>
        <v>-2.5</v>
      </c>
    </row>
    <row r="60858" spans="71:71" x14ac:dyDescent="0.3">
      <c r="BS60858" s="24">
        <f t="shared" si="1273"/>
        <v>-2.5</v>
      </c>
    </row>
    <row r="60859" spans="71:71" x14ac:dyDescent="0.3">
      <c r="BS60859" s="24">
        <f t="shared" si="1273"/>
        <v>-2.5</v>
      </c>
    </row>
    <row r="60860" spans="71:71" x14ac:dyDescent="0.3">
      <c r="BS60860" s="24">
        <f t="shared" si="1273"/>
        <v>-2.5</v>
      </c>
    </row>
    <row r="60861" spans="71:71" x14ac:dyDescent="0.3">
      <c r="BS60861" s="24">
        <f t="shared" si="1273"/>
        <v>-2.5</v>
      </c>
    </row>
    <row r="60862" spans="71:71" x14ac:dyDescent="0.3">
      <c r="BS60862" s="24">
        <f t="shared" si="1273"/>
        <v>-2.5</v>
      </c>
    </row>
    <row r="60863" spans="71:71" x14ac:dyDescent="0.3">
      <c r="BS60863" s="24">
        <f t="shared" si="1273"/>
        <v>-2.5</v>
      </c>
    </row>
    <row r="60864" spans="71:71" x14ac:dyDescent="0.3">
      <c r="BS60864" s="24">
        <f t="shared" si="1273"/>
        <v>-2.5</v>
      </c>
    </row>
    <row r="60865" spans="71:71" x14ac:dyDescent="0.3">
      <c r="BS60865" s="24">
        <f t="shared" si="1273"/>
        <v>-2.5</v>
      </c>
    </row>
    <row r="60866" spans="71:71" x14ac:dyDescent="0.3">
      <c r="BS60866" s="24">
        <f t="shared" si="1273"/>
        <v>-2.5</v>
      </c>
    </row>
    <row r="60867" spans="71:71" x14ac:dyDescent="0.3">
      <c r="BS60867" s="24">
        <f t="shared" si="1273"/>
        <v>-2.5</v>
      </c>
    </row>
    <row r="60868" spans="71:71" x14ac:dyDescent="0.3">
      <c r="BS60868" s="24">
        <f t="shared" si="1273"/>
        <v>-2.5</v>
      </c>
    </row>
    <row r="60869" spans="71:71" x14ac:dyDescent="0.3">
      <c r="BS60869" s="24">
        <f t="shared" si="1273"/>
        <v>-2.5</v>
      </c>
    </row>
    <row r="60870" spans="71:71" x14ac:dyDescent="0.3">
      <c r="BS60870" s="24">
        <f t="shared" si="1273"/>
        <v>-2.5</v>
      </c>
    </row>
    <row r="60871" spans="71:71" x14ac:dyDescent="0.3">
      <c r="BS60871" s="24">
        <f t="shared" si="1273"/>
        <v>-2.5</v>
      </c>
    </row>
    <row r="60872" spans="71:71" x14ac:dyDescent="0.3">
      <c r="BS60872" s="24">
        <f t="shared" si="1273"/>
        <v>-2.5</v>
      </c>
    </row>
    <row r="60873" spans="71:71" x14ac:dyDescent="0.3">
      <c r="BS60873" s="24">
        <f t="shared" ref="BS60873:BS60936" si="1274">BR60873-2.5</f>
        <v>-2.5</v>
      </c>
    </row>
    <row r="60874" spans="71:71" x14ac:dyDescent="0.3">
      <c r="BS60874" s="24">
        <f t="shared" si="1274"/>
        <v>-2.5</v>
      </c>
    </row>
    <row r="60875" spans="71:71" x14ac:dyDescent="0.3">
      <c r="BS60875" s="24">
        <f t="shared" si="1274"/>
        <v>-2.5</v>
      </c>
    </row>
    <row r="60876" spans="71:71" x14ac:dyDescent="0.3">
      <c r="BS60876" s="24">
        <f t="shared" si="1274"/>
        <v>-2.5</v>
      </c>
    </row>
    <row r="60877" spans="71:71" x14ac:dyDescent="0.3">
      <c r="BS60877" s="24">
        <f t="shared" si="1274"/>
        <v>-2.5</v>
      </c>
    </row>
    <row r="60878" spans="71:71" x14ac:dyDescent="0.3">
      <c r="BS60878" s="24">
        <f t="shared" si="1274"/>
        <v>-2.5</v>
      </c>
    </row>
    <row r="60879" spans="71:71" x14ac:dyDescent="0.3">
      <c r="BS60879" s="24">
        <f t="shared" si="1274"/>
        <v>-2.5</v>
      </c>
    </row>
    <row r="60880" spans="71:71" x14ac:dyDescent="0.3">
      <c r="BS60880" s="24">
        <f t="shared" si="1274"/>
        <v>-2.5</v>
      </c>
    </row>
    <row r="60881" spans="71:71" x14ac:dyDescent="0.3">
      <c r="BS60881" s="24">
        <f t="shared" si="1274"/>
        <v>-2.5</v>
      </c>
    </row>
    <row r="60882" spans="71:71" x14ac:dyDescent="0.3">
      <c r="BS60882" s="24">
        <f t="shared" si="1274"/>
        <v>-2.5</v>
      </c>
    </row>
    <row r="60883" spans="71:71" x14ac:dyDescent="0.3">
      <c r="BS60883" s="24">
        <f t="shared" si="1274"/>
        <v>-2.5</v>
      </c>
    </row>
    <row r="60884" spans="71:71" x14ac:dyDescent="0.3">
      <c r="BS60884" s="24">
        <f t="shared" si="1274"/>
        <v>-2.5</v>
      </c>
    </row>
    <row r="60885" spans="71:71" x14ac:dyDescent="0.3">
      <c r="BS60885" s="24">
        <f t="shared" si="1274"/>
        <v>-2.5</v>
      </c>
    </row>
    <row r="60886" spans="71:71" x14ac:dyDescent="0.3">
      <c r="BS60886" s="24">
        <f t="shared" si="1274"/>
        <v>-2.5</v>
      </c>
    </row>
    <row r="60887" spans="71:71" x14ac:dyDescent="0.3">
      <c r="BS60887" s="24">
        <f t="shared" si="1274"/>
        <v>-2.5</v>
      </c>
    </row>
    <row r="60888" spans="71:71" x14ac:dyDescent="0.3">
      <c r="BS60888" s="24">
        <f t="shared" si="1274"/>
        <v>-2.5</v>
      </c>
    </row>
    <row r="60889" spans="71:71" x14ac:dyDescent="0.3">
      <c r="BS60889" s="24">
        <f t="shared" si="1274"/>
        <v>-2.5</v>
      </c>
    </row>
    <row r="60890" spans="71:71" x14ac:dyDescent="0.3">
      <c r="BS60890" s="24">
        <f t="shared" si="1274"/>
        <v>-2.5</v>
      </c>
    </row>
    <row r="60891" spans="71:71" x14ac:dyDescent="0.3">
      <c r="BS60891" s="24">
        <f t="shared" si="1274"/>
        <v>-2.5</v>
      </c>
    </row>
    <row r="60892" spans="71:71" x14ac:dyDescent="0.3">
      <c r="BS60892" s="24">
        <f t="shared" si="1274"/>
        <v>-2.5</v>
      </c>
    </row>
    <row r="60893" spans="71:71" x14ac:dyDescent="0.3">
      <c r="BS60893" s="24">
        <f t="shared" si="1274"/>
        <v>-2.5</v>
      </c>
    </row>
    <row r="60894" spans="71:71" x14ac:dyDescent="0.3">
      <c r="BS60894" s="24">
        <f t="shared" si="1274"/>
        <v>-2.5</v>
      </c>
    </row>
    <row r="60895" spans="71:71" x14ac:dyDescent="0.3">
      <c r="BS60895" s="24">
        <f t="shared" si="1274"/>
        <v>-2.5</v>
      </c>
    </row>
    <row r="60896" spans="71:71" x14ac:dyDescent="0.3">
      <c r="BS60896" s="24">
        <f t="shared" si="1274"/>
        <v>-2.5</v>
      </c>
    </row>
    <row r="60897" spans="71:71" x14ac:dyDescent="0.3">
      <c r="BS60897" s="24">
        <f t="shared" si="1274"/>
        <v>-2.5</v>
      </c>
    </row>
    <row r="60898" spans="71:71" x14ac:dyDescent="0.3">
      <c r="BS60898" s="24">
        <f t="shared" si="1274"/>
        <v>-2.5</v>
      </c>
    </row>
    <row r="60899" spans="71:71" x14ac:dyDescent="0.3">
      <c r="BS60899" s="24">
        <f t="shared" si="1274"/>
        <v>-2.5</v>
      </c>
    </row>
    <row r="60900" spans="71:71" x14ac:dyDescent="0.3">
      <c r="BS60900" s="24">
        <f t="shared" si="1274"/>
        <v>-2.5</v>
      </c>
    </row>
    <row r="60901" spans="71:71" x14ac:dyDescent="0.3">
      <c r="BS60901" s="24">
        <f t="shared" si="1274"/>
        <v>-2.5</v>
      </c>
    </row>
    <row r="60902" spans="71:71" x14ac:dyDescent="0.3">
      <c r="BS60902" s="24">
        <f t="shared" si="1274"/>
        <v>-2.5</v>
      </c>
    </row>
    <row r="60903" spans="71:71" x14ac:dyDescent="0.3">
      <c r="BS60903" s="24">
        <f t="shared" si="1274"/>
        <v>-2.5</v>
      </c>
    </row>
    <row r="60904" spans="71:71" x14ac:dyDescent="0.3">
      <c r="BS60904" s="24">
        <f t="shared" si="1274"/>
        <v>-2.5</v>
      </c>
    </row>
    <row r="60905" spans="71:71" x14ac:dyDescent="0.3">
      <c r="BS60905" s="24">
        <f t="shared" si="1274"/>
        <v>-2.5</v>
      </c>
    </row>
    <row r="60906" spans="71:71" x14ac:dyDescent="0.3">
      <c r="BS60906" s="24">
        <f t="shared" si="1274"/>
        <v>-2.5</v>
      </c>
    </row>
    <row r="60907" spans="71:71" x14ac:dyDescent="0.3">
      <c r="BS60907" s="24">
        <f t="shared" si="1274"/>
        <v>-2.5</v>
      </c>
    </row>
    <row r="60908" spans="71:71" x14ac:dyDescent="0.3">
      <c r="BS60908" s="24">
        <f t="shared" si="1274"/>
        <v>-2.5</v>
      </c>
    </row>
    <row r="60909" spans="71:71" x14ac:dyDescent="0.3">
      <c r="BS60909" s="24">
        <f t="shared" si="1274"/>
        <v>-2.5</v>
      </c>
    </row>
    <row r="60910" spans="71:71" x14ac:dyDescent="0.3">
      <c r="BS60910" s="24">
        <f t="shared" si="1274"/>
        <v>-2.5</v>
      </c>
    </row>
    <row r="60911" spans="71:71" x14ac:dyDescent="0.3">
      <c r="BS60911" s="24">
        <f t="shared" si="1274"/>
        <v>-2.5</v>
      </c>
    </row>
    <row r="60912" spans="71:71" x14ac:dyDescent="0.3">
      <c r="BS60912" s="24">
        <f t="shared" si="1274"/>
        <v>-2.5</v>
      </c>
    </row>
    <row r="60913" spans="71:71" x14ac:dyDescent="0.3">
      <c r="BS60913" s="24">
        <f t="shared" si="1274"/>
        <v>-2.5</v>
      </c>
    </row>
    <row r="60914" spans="71:71" x14ac:dyDescent="0.3">
      <c r="BS60914" s="24">
        <f t="shared" si="1274"/>
        <v>-2.5</v>
      </c>
    </row>
    <row r="60915" spans="71:71" x14ac:dyDescent="0.3">
      <c r="BS60915" s="24">
        <f t="shared" si="1274"/>
        <v>-2.5</v>
      </c>
    </row>
    <row r="60916" spans="71:71" x14ac:dyDescent="0.3">
      <c r="BS60916" s="24">
        <f t="shared" si="1274"/>
        <v>-2.5</v>
      </c>
    </row>
    <row r="60917" spans="71:71" x14ac:dyDescent="0.3">
      <c r="BS60917" s="24">
        <f t="shared" si="1274"/>
        <v>-2.5</v>
      </c>
    </row>
    <row r="60918" spans="71:71" x14ac:dyDescent="0.3">
      <c r="BS60918" s="24">
        <f t="shared" si="1274"/>
        <v>-2.5</v>
      </c>
    </row>
    <row r="60919" spans="71:71" x14ac:dyDescent="0.3">
      <c r="BS60919" s="24">
        <f t="shared" si="1274"/>
        <v>-2.5</v>
      </c>
    </row>
    <row r="60920" spans="71:71" x14ac:dyDescent="0.3">
      <c r="BS60920" s="24">
        <f t="shared" si="1274"/>
        <v>-2.5</v>
      </c>
    </row>
    <row r="60921" spans="71:71" x14ac:dyDescent="0.3">
      <c r="BS60921" s="24">
        <f t="shared" si="1274"/>
        <v>-2.5</v>
      </c>
    </row>
    <row r="60922" spans="71:71" x14ac:dyDescent="0.3">
      <c r="BS60922" s="24">
        <f t="shared" si="1274"/>
        <v>-2.5</v>
      </c>
    </row>
    <row r="60923" spans="71:71" x14ac:dyDescent="0.3">
      <c r="BS60923" s="24">
        <f t="shared" si="1274"/>
        <v>-2.5</v>
      </c>
    </row>
    <row r="60924" spans="71:71" x14ac:dyDescent="0.3">
      <c r="BS60924" s="24">
        <f t="shared" si="1274"/>
        <v>-2.5</v>
      </c>
    </row>
    <row r="60925" spans="71:71" x14ac:dyDescent="0.3">
      <c r="BS60925" s="24">
        <f t="shared" si="1274"/>
        <v>-2.5</v>
      </c>
    </row>
    <row r="60926" spans="71:71" x14ac:dyDescent="0.3">
      <c r="BS60926" s="24">
        <f t="shared" si="1274"/>
        <v>-2.5</v>
      </c>
    </row>
    <row r="60927" spans="71:71" x14ac:dyDescent="0.3">
      <c r="BS60927" s="24">
        <f t="shared" si="1274"/>
        <v>-2.5</v>
      </c>
    </row>
    <row r="60928" spans="71:71" x14ac:dyDescent="0.3">
      <c r="BS60928" s="24">
        <f t="shared" si="1274"/>
        <v>-2.5</v>
      </c>
    </row>
    <row r="60929" spans="71:71" x14ac:dyDescent="0.3">
      <c r="BS60929" s="24">
        <f t="shared" si="1274"/>
        <v>-2.5</v>
      </c>
    </row>
    <row r="60930" spans="71:71" x14ac:dyDescent="0.3">
      <c r="BS60930" s="24">
        <f t="shared" si="1274"/>
        <v>-2.5</v>
      </c>
    </row>
    <row r="60931" spans="71:71" x14ac:dyDescent="0.3">
      <c r="BS60931" s="24">
        <f t="shared" si="1274"/>
        <v>-2.5</v>
      </c>
    </row>
    <row r="60932" spans="71:71" x14ac:dyDescent="0.3">
      <c r="BS60932" s="24">
        <f t="shared" si="1274"/>
        <v>-2.5</v>
      </c>
    </row>
    <row r="60933" spans="71:71" x14ac:dyDescent="0.3">
      <c r="BS60933" s="24">
        <f t="shared" si="1274"/>
        <v>-2.5</v>
      </c>
    </row>
    <row r="60934" spans="71:71" x14ac:dyDescent="0.3">
      <c r="BS60934" s="24">
        <f t="shared" si="1274"/>
        <v>-2.5</v>
      </c>
    </row>
    <row r="60935" spans="71:71" x14ac:dyDescent="0.3">
      <c r="BS60935" s="24">
        <f t="shared" si="1274"/>
        <v>-2.5</v>
      </c>
    </row>
    <row r="60936" spans="71:71" x14ac:dyDescent="0.3">
      <c r="BS60936" s="24">
        <f t="shared" si="1274"/>
        <v>-2.5</v>
      </c>
    </row>
    <row r="60937" spans="71:71" x14ac:dyDescent="0.3">
      <c r="BS60937" s="24">
        <f t="shared" ref="BS60937:BS61000" si="1275">BR60937-2.5</f>
        <v>-2.5</v>
      </c>
    </row>
    <row r="60938" spans="71:71" x14ac:dyDescent="0.3">
      <c r="BS60938" s="24">
        <f t="shared" si="1275"/>
        <v>-2.5</v>
      </c>
    </row>
    <row r="60939" spans="71:71" x14ac:dyDescent="0.3">
      <c r="BS60939" s="24">
        <f t="shared" si="1275"/>
        <v>-2.5</v>
      </c>
    </row>
    <row r="60940" spans="71:71" x14ac:dyDescent="0.3">
      <c r="BS60940" s="24">
        <f t="shared" si="1275"/>
        <v>-2.5</v>
      </c>
    </row>
    <row r="60941" spans="71:71" x14ac:dyDescent="0.3">
      <c r="BS60941" s="24">
        <f t="shared" si="1275"/>
        <v>-2.5</v>
      </c>
    </row>
    <row r="60942" spans="71:71" x14ac:dyDescent="0.3">
      <c r="BS60942" s="24">
        <f t="shared" si="1275"/>
        <v>-2.5</v>
      </c>
    </row>
    <row r="60943" spans="71:71" x14ac:dyDescent="0.3">
      <c r="BS60943" s="24">
        <f t="shared" si="1275"/>
        <v>-2.5</v>
      </c>
    </row>
    <row r="60944" spans="71:71" x14ac:dyDescent="0.3">
      <c r="BS60944" s="24">
        <f t="shared" si="1275"/>
        <v>-2.5</v>
      </c>
    </row>
    <row r="60945" spans="71:71" x14ac:dyDescent="0.3">
      <c r="BS60945" s="24">
        <f t="shared" si="1275"/>
        <v>-2.5</v>
      </c>
    </row>
    <row r="60946" spans="71:71" x14ac:dyDescent="0.3">
      <c r="BS60946" s="24">
        <f t="shared" si="1275"/>
        <v>-2.5</v>
      </c>
    </row>
    <row r="60947" spans="71:71" x14ac:dyDescent="0.3">
      <c r="BS60947" s="24">
        <f t="shared" si="1275"/>
        <v>-2.5</v>
      </c>
    </row>
    <row r="60948" spans="71:71" x14ac:dyDescent="0.3">
      <c r="BS60948" s="24">
        <f t="shared" si="1275"/>
        <v>-2.5</v>
      </c>
    </row>
    <row r="60949" spans="71:71" x14ac:dyDescent="0.3">
      <c r="BS60949" s="24">
        <f t="shared" si="1275"/>
        <v>-2.5</v>
      </c>
    </row>
    <row r="60950" spans="71:71" x14ac:dyDescent="0.3">
      <c r="BS60950" s="24">
        <f t="shared" si="1275"/>
        <v>-2.5</v>
      </c>
    </row>
    <row r="60951" spans="71:71" x14ac:dyDescent="0.3">
      <c r="BS60951" s="24">
        <f t="shared" si="1275"/>
        <v>-2.5</v>
      </c>
    </row>
    <row r="60952" spans="71:71" x14ac:dyDescent="0.3">
      <c r="BS60952" s="24">
        <f t="shared" si="1275"/>
        <v>-2.5</v>
      </c>
    </row>
    <row r="60953" spans="71:71" x14ac:dyDescent="0.3">
      <c r="BS60953" s="24">
        <f t="shared" si="1275"/>
        <v>-2.5</v>
      </c>
    </row>
    <row r="60954" spans="71:71" x14ac:dyDescent="0.3">
      <c r="BS60954" s="24">
        <f t="shared" si="1275"/>
        <v>-2.5</v>
      </c>
    </row>
    <row r="60955" spans="71:71" x14ac:dyDescent="0.3">
      <c r="BS60955" s="24">
        <f t="shared" si="1275"/>
        <v>-2.5</v>
      </c>
    </row>
    <row r="60956" spans="71:71" x14ac:dyDescent="0.3">
      <c r="BS60956" s="24">
        <f t="shared" si="1275"/>
        <v>-2.5</v>
      </c>
    </row>
    <row r="60957" spans="71:71" x14ac:dyDescent="0.3">
      <c r="BS60957" s="24">
        <f t="shared" si="1275"/>
        <v>-2.5</v>
      </c>
    </row>
    <row r="60958" spans="71:71" x14ac:dyDescent="0.3">
      <c r="BS60958" s="24">
        <f t="shared" si="1275"/>
        <v>-2.5</v>
      </c>
    </row>
    <row r="60959" spans="71:71" x14ac:dyDescent="0.3">
      <c r="BS60959" s="24">
        <f t="shared" si="1275"/>
        <v>-2.5</v>
      </c>
    </row>
    <row r="60960" spans="71:71" x14ac:dyDescent="0.3">
      <c r="BS60960" s="24">
        <f t="shared" si="1275"/>
        <v>-2.5</v>
      </c>
    </row>
    <row r="60961" spans="71:71" x14ac:dyDescent="0.3">
      <c r="BS60961" s="24">
        <f t="shared" si="1275"/>
        <v>-2.5</v>
      </c>
    </row>
    <row r="60962" spans="71:71" x14ac:dyDescent="0.3">
      <c r="BS60962" s="24">
        <f t="shared" si="1275"/>
        <v>-2.5</v>
      </c>
    </row>
    <row r="60963" spans="71:71" x14ac:dyDescent="0.3">
      <c r="BS60963" s="24">
        <f t="shared" si="1275"/>
        <v>-2.5</v>
      </c>
    </row>
    <row r="60964" spans="71:71" x14ac:dyDescent="0.3">
      <c r="BS60964" s="24">
        <f t="shared" si="1275"/>
        <v>-2.5</v>
      </c>
    </row>
    <row r="60965" spans="71:71" x14ac:dyDescent="0.3">
      <c r="BS60965" s="24">
        <f t="shared" si="1275"/>
        <v>-2.5</v>
      </c>
    </row>
    <row r="60966" spans="71:71" x14ac:dyDescent="0.3">
      <c r="BS60966" s="24">
        <f t="shared" si="1275"/>
        <v>-2.5</v>
      </c>
    </row>
    <row r="60967" spans="71:71" x14ac:dyDescent="0.3">
      <c r="BS60967" s="24">
        <f t="shared" si="1275"/>
        <v>-2.5</v>
      </c>
    </row>
    <row r="60968" spans="71:71" x14ac:dyDescent="0.3">
      <c r="BS60968" s="24">
        <f t="shared" si="1275"/>
        <v>-2.5</v>
      </c>
    </row>
    <row r="60969" spans="71:71" x14ac:dyDescent="0.3">
      <c r="BS60969" s="24">
        <f t="shared" si="1275"/>
        <v>-2.5</v>
      </c>
    </row>
    <row r="60970" spans="71:71" x14ac:dyDescent="0.3">
      <c r="BS60970" s="24">
        <f t="shared" si="1275"/>
        <v>-2.5</v>
      </c>
    </row>
    <row r="60971" spans="71:71" x14ac:dyDescent="0.3">
      <c r="BS60971" s="24">
        <f t="shared" si="1275"/>
        <v>-2.5</v>
      </c>
    </row>
    <row r="60972" spans="71:71" x14ac:dyDescent="0.3">
      <c r="BS60972" s="24">
        <f t="shared" si="1275"/>
        <v>-2.5</v>
      </c>
    </row>
    <row r="60973" spans="71:71" x14ac:dyDescent="0.3">
      <c r="BS60973" s="24">
        <f t="shared" si="1275"/>
        <v>-2.5</v>
      </c>
    </row>
    <row r="60974" spans="71:71" x14ac:dyDescent="0.3">
      <c r="BS60974" s="24">
        <f t="shared" si="1275"/>
        <v>-2.5</v>
      </c>
    </row>
    <row r="60975" spans="71:71" x14ac:dyDescent="0.3">
      <c r="BS60975" s="24">
        <f t="shared" si="1275"/>
        <v>-2.5</v>
      </c>
    </row>
    <row r="60976" spans="71:71" x14ac:dyDescent="0.3">
      <c r="BS60976" s="24">
        <f t="shared" si="1275"/>
        <v>-2.5</v>
      </c>
    </row>
    <row r="60977" spans="71:71" x14ac:dyDescent="0.3">
      <c r="BS60977" s="24">
        <f t="shared" si="1275"/>
        <v>-2.5</v>
      </c>
    </row>
    <row r="60978" spans="71:71" x14ac:dyDescent="0.3">
      <c r="BS60978" s="24">
        <f t="shared" si="1275"/>
        <v>-2.5</v>
      </c>
    </row>
    <row r="60979" spans="71:71" x14ac:dyDescent="0.3">
      <c r="BS60979" s="24">
        <f t="shared" si="1275"/>
        <v>-2.5</v>
      </c>
    </row>
    <row r="60980" spans="71:71" x14ac:dyDescent="0.3">
      <c r="BS60980" s="24">
        <f t="shared" si="1275"/>
        <v>-2.5</v>
      </c>
    </row>
    <row r="60981" spans="71:71" x14ac:dyDescent="0.3">
      <c r="BS60981" s="24">
        <f t="shared" si="1275"/>
        <v>-2.5</v>
      </c>
    </row>
    <row r="60982" spans="71:71" x14ac:dyDescent="0.3">
      <c r="BS60982" s="24">
        <f t="shared" si="1275"/>
        <v>-2.5</v>
      </c>
    </row>
    <row r="60983" spans="71:71" x14ac:dyDescent="0.3">
      <c r="BS60983" s="24">
        <f t="shared" si="1275"/>
        <v>-2.5</v>
      </c>
    </row>
    <row r="60984" spans="71:71" x14ac:dyDescent="0.3">
      <c r="BS60984" s="24">
        <f t="shared" si="1275"/>
        <v>-2.5</v>
      </c>
    </row>
    <row r="60985" spans="71:71" x14ac:dyDescent="0.3">
      <c r="BS60985" s="24">
        <f t="shared" si="1275"/>
        <v>-2.5</v>
      </c>
    </row>
    <row r="60986" spans="71:71" x14ac:dyDescent="0.3">
      <c r="BS60986" s="24">
        <f t="shared" si="1275"/>
        <v>-2.5</v>
      </c>
    </row>
    <row r="60987" spans="71:71" x14ac:dyDescent="0.3">
      <c r="BS60987" s="24">
        <f t="shared" si="1275"/>
        <v>-2.5</v>
      </c>
    </row>
    <row r="60988" spans="71:71" x14ac:dyDescent="0.3">
      <c r="BS60988" s="24">
        <f t="shared" si="1275"/>
        <v>-2.5</v>
      </c>
    </row>
    <row r="60989" spans="71:71" x14ac:dyDescent="0.3">
      <c r="BS60989" s="24">
        <f t="shared" si="1275"/>
        <v>-2.5</v>
      </c>
    </row>
    <row r="60990" spans="71:71" x14ac:dyDescent="0.3">
      <c r="BS60990" s="24">
        <f t="shared" si="1275"/>
        <v>-2.5</v>
      </c>
    </row>
    <row r="60991" spans="71:71" x14ac:dyDescent="0.3">
      <c r="BS60991" s="24">
        <f t="shared" si="1275"/>
        <v>-2.5</v>
      </c>
    </row>
    <row r="60992" spans="71:71" x14ac:dyDescent="0.3">
      <c r="BS60992" s="24">
        <f t="shared" si="1275"/>
        <v>-2.5</v>
      </c>
    </row>
    <row r="60993" spans="71:71" x14ac:dyDescent="0.3">
      <c r="BS60993" s="24">
        <f t="shared" si="1275"/>
        <v>-2.5</v>
      </c>
    </row>
    <row r="60994" spans="71:71" x14ac:dyDescent="0.3">
      <c r="BS60994" s="24">
        <f t="shared" si="1275"/>
        <v>-2.5</v>
      </c>
    </row>
    <row r="60995" spans="71:71" x14ac:dyDescent="0.3">
      <c r="BS60995" s="24">
        <f t="shared" si="1275"/>
        <v>-2.5</v>
      </c>
    </row>
    <row r="60996" spans="71:71" x14ac:dyDescent="0.3">
      <c r="BS60996" s="24">
        <f t="shared" si="1275"/>
        <v>-2.5</v>
      </c>
    </row>
    <row r="60997" spans="71:71" x14ac:dyDescent="0.3">
      <c r="BS60997" s="24">
        <f t="shared" si="1275"/>
        <v>-2.5</v>
      </c>
    </row>
    <row r="60998" spans="71:71" x14ac:dyDescent="0.3">
      <c r="BS60998" s="24">
        <f t="shared" si="1275"/>
        <v>-2.5</v>
      </c>
    </row>
    <row r="60999" spans="71:71" x14ac:dyDescent="0.3">
      <c r="BS60999" s="24">
        <f t="shared" si="1275"/>
        <v>-2.5</v>
      </c>
    </row>
    <row r="61000" spans="71:71" x14ac:dyDescent="0.3">
      <c r="BS61000" s="24">
        <f t="shared" si="1275"/>
        <v>-2.5</v>
      </c>
    </row>
    <row r="61001" spans="71:71" x14ac:dyDescent="0.3">
      <c r="BS61001" s="24">
        <f t="shared" ref="BS61001:BS61064" si="1276">BR61001-2.5</f>
        <v>-2.5</v>
      </c>
    </row>
    <row r="61002" spans="71:71" x14ac:dyDescent="0.3">
      <c r="BS61002" s="24">
        <f t="shared" si="1276"/>
        <v>-2.5</v>
      </c>
    </row>
    <row r="61003" spans="71:71" x14ac:dyDescent="0.3">
      <c r="BS61003" s="24">
        <f t="shared" si="1276"/>
        <v>-2.5</v>
      </c>
    </row>
    <row r="61004" spans="71:71" x14ac:dyDescent="0.3">
      <c r="BS61004" s="24">
        <f t="shared" si="1276"/>
        <v>-2.5</v>
      </c>
    </row>
    <row r="61005" spans="71:71" x14ac:dyDescent="0.3">
      <c r="BS61005" s="24">
        <f t="shared" si="1276"/>
        <v>-2.5</v>
      </c>
    </row>
    <row r="61006" spans="71:71" x14ac:dyDescent="0.3">
      <c r="BS61006" s="24">
        <f t="shared" si="1276"/>
        <v>-2.5</v>
      </c>
    </row>
    <row r="61007" spans="71:71" x14ac:dyDescent="0.3">
      <c r="BS61007" s="24">
        <f t="shared" si="1276"/>
        <v>-2.5</v>
      </c>
    </row>
    <row r="61008" spans="71:71" x14ac:dyDescent="0.3">
      <c r="BS61008" s="24">
        <f t="shared" si="1276"/>
        <v>-2.5</v>
      </c>
    </row>
    <row r="61009" spans="71:71" x14ac:dyDescent="0.3">
      <c r="BS61009" s="24">
        <f t="shared" si="1276"/>
        <v>-2.5</v>
      </c>
    </row>
    <row r="61010" spans="71:71" x14ac:dyDescent="0.3">
      <c r="BS61010" s="24">
        <f t="shared" si="1276"/>
        <v>-2.5</v>
      </c>
    </row>
    <row r="61011" spans="71:71" x14ac:dyDescent="0.3">
      <c r="BS61011" s="24">
        <f t="shared" si="1276"/>
        <v>-2.5</v>
      </c>
    </row>
    <row r="61012" spans="71:71" x14ac:dyDescent="0.3">
      <c r="BS61012" s="24">
        <f t="shared" si="1276"/>
        <v>-2.5</v>
      </c>
    </row>
    <row r="61013" spans="71:71" x14ac:dyDescent="0.3">
      <c r="BS61013" s="24">
        <f t="shared" si="1276"/>
        <v>-2.5</v>
      </c>
    </row>
    <row r="61014" spans="71:71" x14ac:dyDescent="0.3">
      <c r="BS61014" s="24">
        <f t="shared" si="1276"/>
        <v>-2.5</v>
      </c>
    </row>
    <row r="61015" spans="71:71" x14ac:dyDescent="0.3">
      <c r="BS61015" s="24">
        <f t="shared" si="1276"/>
        <v>-2.5</v>
      </c>
    </row>
    <row r="61016" spans="71:71" x14ac:dyDescent="0.3">
      <c r="BS61016" s="24">
        <f t="shared" si="1276"/>
        <v>-2.5</v>
      </c>
    </row>
    <row r="61017" spans="71:71" x14ac:dyDescent="0.3">
      <c r="BS61017" s="24">
        <f t="shared" si="1276"/>
        <v>-2.5</v>
      </c>
    </row>
    <row r="61018" spans="71:71" x14ac:dyDescent="0.3">
      <c r="BS61018" s="24">
        <f t="shared" si="1276"/>
        <v>-2.5</v>
      </c>
    </row>
    <row r="61019" spans="71:71" x14ac:dyDescent="0.3">
      <c r="BS61019" s="24">
        <f t="shared" si="1276"/>
        <v>-2.5</v>
      </c>
    </row>
    <row r="61020" spans="71:71" x14ac:dyDescent="0.3">
      <c r="BS61020" s="24">
        <f t="shared" si="1276"/>
        <v>-2.5</v>
      </c>
    </row>
    <row r="61021" spans="71:71" x14ac:dyDescent="0.3">
      <c r="BS61021" s="24">
        <f t="shared" si="1276"/>
        <v>-2.5</v>
      </c>
    </row>
    <row r="61022" spans="71:71" x14ac:dyDescent="0.3">
      <c r="BS61022" s="24">
        <f t="shared" si="1276"/>
        <v>-2.5</v>
      </c>
    </row>
    <row r="61023" spans="71:71" x14ac:dyDescent="0.3">
      <c r="BS61023" s="24">
        <f t="shared" si="1276"/>
        <v>-2.5</v>
      </c>
    </row>
    <row r="61024" spans="71:71" x14ac:dyDescent="0.3">
      <c r="BS61024" s="24">
        <f t="shared" si="1276"/>
        <v>-2.5</v>
      </c>
    </row>
    <row r="61025" spans="71:71" x14ac:dyDescent="0.3">
      <c r="BS61025" s="24">
        <f t="shared" si="1276"/>
        <v>-2.5</v>
      </c>
    </row>
    <row r="61026" spans="71:71" x14ac:dyDescent="0.3">
      <c r="BS61026" s="24">
        <f t="shared" si="1276"/>
        <v>-2.5</v>
      </c>
    </row>
    <row r="61027" spans="71:71" x14ac:dyDescent="0.3">
      <c r="BS61027" s="24">
        <f t="shared" si="1276"/>
        <v>-2.5</v>
      </c>
    </row>
    <row r="61028" spans="71:71" x14ac:dyDescent="0.3">
      <c r="BS61028" s="24">
        <f t="shared" si="1276"/>
        <v>-2.5</v>
      </c>
    </row>
    <row r="61029" spans="71:71" x14ac:dyDescent="0.3">
      <c r="BS61029" s="24">
        <f t="shared" si="1276"/>
        <v>-2.5</v>
      </c>
    </row>
    <row r="61030" spans="71:71" x14ac:dyDescent="0.3">
      <c r="BS61030" s="24">
        <f t="shared" si="1276"/>
        <v>-2.5</v>
      </c>
    </row>
    <row r="61031" spans="71:71" x14ac:dyDescent="0.3">
      <c r="BS61031" s="24">
        <f t="shared" si="1276"/>
        <v>-2.5</v>
      </c>
    </row>
    <row r="61032" spans="71:71" x14ac:dyDescent="0.3">
      <c r="BS61032" s="24">
        <f t="shared" si="1276"/>
        <v>-2.5</v>
      </c>
    </row>
    <row r="61033" spans="71:71" x14ac:dyDescent="0.3">
      <c r="BS61033" s="24">
        <f t="shared" si="1276"/>
        <v>-2.5</v>
      </c>
    </row>
    <row r="61034" spans="71:71" x14ac:dyDescent="0.3">
      <c r="BS61034" s="24">
        <f t="shared" si="1276"/>
        <v>-2.5</v>
      </c>
    </row>
    <row r="61035" spans="71:71" x14ac:dyDescent="0.3">
      <c r="BS61035" s="24">
        <f t="shared" si="1276"/>
        <v>-2.5</v>
      </c>
    </row>
    <row r="61036" spans="71:71" x14ac:dyDescent="0.3">
      <c r="BS61036" s="24">
        <f t="shared" si="1276"/>
        <v>-2.5</v>
      </c>
    </row>
    <row r="61037" spans="71:71" x14ac:dyDescent="0.3">
      <c r="BS61037" s="24">
        <f t="shared" si="1276"/>
        <v>-2.5</v>
      </c>
    </row>
    <row r="61038" spans="71:71" x14ac:dyDescent="0.3">
      <c r="BS61038" s="24">
        <f t="shared" si="1276"/>
        <v>-2.5</v>
      </c>
    </row>
    <row r="61039" spans="71:71" x14ac:dyDescent="0.3">
      <c r="BS61039" s="24">
        <f t="shared" si="1276"/>
        <v>-2.5</v>
      </c>
    </row>
    <row r="61040" spans="71:71" x14ac:dyDescent="0.3">
      <c r="BS61040" s="24">
        <f t="shared" si="1276"/>
        <v>-2.5</v>
      </c>
    </row>
    <row r="61041" spans="71:71" x14ac:dyDescent="0.3">
      <c r="BS61041" s="24">
        <f t="shared" si="1276"/>
        <v>-2.5</v>
      </c>
    </row>
    <row r="61042" spans="71:71" x14ac:dyDescent="0.3">
      <c r="BS61042" s="24">
        <f t="shared" si="1276"/>
        <v>-2.5</v>
      </c>
    </row>
    <row r="61043" spans="71:71" x14ac:dyDescent="0.3">
      <c r="BS61043" s="24">
        <f t="shared" si="1276"/>
        <v>-2.5</v>
      </c>
    </row>
    <row r="61044" spans="71:71" x14ac:dyDescent="0.3">
      <c r="BS61044" s="24">
        <f t="shared" si="1276"/>
        <v>-2.5</v>
      </c>
    </row>
    <row r="61045" spans="71:71" x14ac:dyDescent="0.3">
      <c r="BS61045" s="24">
        <f t="shared" si="1276"/>
        <v>-2.5</v>
      </c>
    </row>
    <row r="61046" spans="71:71" x14ac:dyDescent="0.3">
      <c r="BS61046" s="24">
        <f t="shared" si="1276"/>
        <v>-2.5</v>
      </c>
    </row>
    <row r="61047" spans="71:71" x14ac:dyDescent="0.3">
      <c r="BS61047" s="24">
        <f t="shared" si="1276"/>
        <v>-2.5</v>
      </c>
    </row>
    <row r="61048" spans="71:71" x14ac:dyDescent="0.3">
      <c r="BS61048" s="24">
        <f t="shared" si="1276"/>
        <v>-2.5</v>
      </c>
    </row>
    <row r="61049" spans="71:71" x14ac:dyDescent="0.3">
      <c r="BS61049" s="24">
        <f t="shared" si="1276"/>
        <v>-2.5</v>
      </c>
    </row>
    <row r="61050" spans="71:71" x14ac:dyDescent="0.3">
      <c r="BS61050" s="24">
        <f t="shared" si="1276"/>
        <v>-2.5</v>
      </c>
    </row>
    <row r="61051" spans="71:71" x14ac:dyDescent="0.3">
      <c r="BS61051" s="24">
        <f t="shared" si="1276"/>
        <v>-2.5</v>
      </c>
    </row>
    <row r="61052" spans="71:71" x14ac:dyDescent="0.3">
      <c r="BS61052" s="24">
        <f t="shared" si="1276"/>
        <v>-2.5</v>
      </c>
    </row>
    <row r="61053" spans="71:71" x14ac:dyDescent="0.3">
      <c r="BS61053" s="24">
        <f t="shared" si="1276"/>
        <v>-2.5</v>
      </c>
    </row>
    <row r="61054" spans="71:71" x14ac:dyDescent="0.3">
      <c r="BS61054" s="24">
        <f t="shared" si="1276"/>
        <v>-2.5</v>
      </c>
    </row>
    <row r="61055" spans="71:71" x14ac:dyDescent="0.3">
      <c r="BS61055" s="24">
        <f t="shared" si="1276"/>
        <v>-2.5</v>
      </c>
    </row>
    <row r="61056" spans="71:71" x14ac:dyDescent="0.3">
      <c r="BS61056" s="24">
        <f t="shared" si="1276"/>
        <v>-2.5</v>
      </c>
    </row>
    <row r="61057" spans="71:71" x14ac:dyDescent="0.3">
      <c r="BS61057" s="24">
        <f t="shared" si="1276"/>
        <v>-2.5</v>
      </c>
    </row>
    <row r="61058" spans="71:71" x14ac:dyDescent="0.3">
      <c r="BS61058" s="24">
        <f t="shared" si="1276"/>
        <v>-2.5</v>
      </c>
    </row>
    <row r="61059" spans="71:71" x14ac:dyDescent="0.3">
      <c r="BS61059" s="24">
        <f t="shared" si="1276"/>
        <v>-2.5</v>
      </c>
    </row>
    <row r="61060" spans="71:71" x14ac:dyDescent="0.3">
      <c r="BS61060" s="24">
        <f t="shared" si="1276"/>
        <v>-2.5</v>
      </c>
    </row>
    <row r="61061" spans="71:71" x14ac:dyDescent="0.3">
      <c r="BS61061" s="24">
        <f t="shared" si="1276"/>
        <v>-2.5</v>
      </c>
    </row>
    <row r="61062" spans="71:71" x14ac:dyDescent="0.3">
      <c r="BS61062" s="24">
        <f t="shared" si="1276"/>
        <v>-2.5</v>
      </c>
    </row>
    <row r="61063" spans="71:71" x14ac:dyDescent="0.3">
      <c r="BS61063" s="24">
        <f t="shared" si="1276"/>
        <v>-2.5</v>
      </c>
    </row>
    <row r="61064" spans="71:71" x14ac:dyDescent="0.3">
      <c r="BS61064" s="24">
        <f t="shared" si="1276"/>
        <v>-2.5</v>
      </c>
    </row>
    <row r="61065" spans="71:71" x14ac:dyDescent="0.3">
      <c r="BS61065" s="24">
        <f t="shared" ref="BS61065:BS61128" si="1277">BR61065-2.5</f>
        <v>-2.5</v>
      </c>
    </row>
    <row r="61066" spans="71:71" x14ac:dyDescent="0.3">
      <c r="BS61066" s="24">
        <f t="shared" si="1277"/>
        <v>-2.5</v>
      </c>
    </row>
    <row r="61067" spans="71:71" x14ac:dyDescent="0.3">
      <c r="BS61067" s="24">
        <f t="shared" si="1277"/>
        <v>-2.5</v>
      </c>
    </row>
    <row r="61068" spans="71:71" x14ac:dyDescent="0.3">
      <c r="BS61068" s="24">
        <f t="shared" si="1277"/>
        <v>-2.5</v>
      </c>
    </row>
    <row r="61069" spans="71:71" x14ac:dyDescent="0.3">
      <c r="BS61069" s="24">
        <f t="shared" si="1277"/>
        <v>-2.5</v>
      </c>
    </row>
    <row r="61070" spans="71:71" x14ac:dyDescent="0.3">
      <c r="BS61070" s="24">
        <f t="shared" si="1277"/>
        <v>-2.5</v>
      </c>
    </row>
    <row r="61071" spans="71:71" x14ac:dyDescent="0.3">
      <c r="BS61071" s="24">
        <f t="shared" si="1277"/>
        <v>-2.5</v>
      </c>
    </row>
    <row r="61072" spans="71:71" x14ac:dyDescent="0.3">
      <c r="BS61072" s="24">
        <f t="shared" si="1277"/>
        <v>-2.5</v>
      </c>
    </row>
    <row r="61073" spans="71:71" x14ac:dyDescent="0.3">
      <c r="BS61073" s="24">
        <f t="shared" si="1277"/>
        <v>-2.5</v>
      </c>
    </row>
    <row r="61074" spans="71:71" x14ac:dyDescent="0.3">
      <c r="BS61074" s="24">
        <f t="shared" si="1277"/>
        <v>-2.5</v>
      </c>
    </row>
    <row r="61075" spans="71:71" x14ac:dyDescent="0.3">
      <c r="BS61075" s="24">
        <f t="shared" si="1277"/>
        <v>-2.5</v>
      </c>
    </row>
    <row r="61076" spans="71:71" x14ac:dyDescent="0.3">
      <c r="BS61076" s="24">
        <f t="shared" si="1277"/>
        <v>-2.5</v>
      </c>
    </row>
    <row r="61077" spans="71:71" x14ac:dyDescent="0.3">
      <c r="BS61077" s="24">
        <f t="shared" si="1277"/>
        <v>-2.5</v>
      </c>
    </row>
    <row r="61078" spans="71:71" x14ac:dyDescent="0.3">
      <c r="BS61078" s="24">
        <f t="shared" si="1277"/>
        <v>-2.5</v>
      </c>
    </row>
    <row r="61079" spans="71:71" x14ac:dyDescent="0.3">
      <c r="BS61079" s="24">
        <f t="shared" si="1277"/>
        <v>-2.5</v>
      </c>
    </row>
    <row r="61080" spans="71:71" x14ac:dyDescent="0.3">
      <c r="BS61080" s="24">
        <f t="shared" si="1277"/>
        <v>-2.5</v>
      </c>
    </row>
    <row r="61081" spans="71:71" x14ac:dyDescent="0.3">
      <c r="BS61081" s="24">
        <f t="shared" si="1277"/>
        <v>-2.5</v>
      </c>
    </row>
    <row r="61082" spans="71:71" x14ac:dyDescent="0.3">
      <c r="BS61082" s="24">
        <f t="shared" si="1277"/>
        <v>-2.5</v>
      </c>
    </row>
    <row r="61083" spans="71:71" x14ac:dyDescent="0.3">
      <c r="BS61083" s="24">
        <f t="shared" si="1277"/>
        <v>-2.5</v>
      </c>
    </row>
    <row r="61084" spans="71:71" x14ac:dyDescent="0.3">
      <c r="BS61084" s="24">
        <f t="shared" si="1277"/>
        <v>-2.5</v>
      </c>
    </row>
    <row r="61085" spans="71:71" x14ac:dyDescent="0.3">
      <c r="BS61085" s="24">
        <f t="shared" si="1277"/>
        <v>-2.5</v>
      </c>
    </row>
    <row r="61086" spans="71:71" x14ac:dyDescent="0.3">
      <c r="BS61086" s="24">
        <f t="shared" si="1277"/>
        <v>-2.5</v>
      </c>
    </row>
    <row r="61087" spans="71:71" x14ac:dyDescent="0.3">
      <c r="BS61087" s="24">
        <f t="shared" si="1277"/>
        <v>-2.5</v>
      </c>
    </row>
    <row r="61088" spans="71:71" x14ac:dyDescent="0.3">
      <c r="BS61088" s="24">
        <f t="shared" si="1277"/>
        <v>-2.5</v>
      </c>
    </row>
    <row r="61089" spans="71:71" x14ac:dyDescent="0.3">
      <c r="BS61089" s="24">
        <f t="shared" si="1277"/>
        <v>-2.5</v>
      </c>
    </row>
    <row r="61090" spans="71:71" x14ac:dyDescent="0.3">
      <c r="BS61090" s="24">
        <f t="shared" si="1277"/>
        <v>-2.5</v>
      </c>
    </row>
    <row r="61091" spans="71:71" x14ac:dyDescent="0.3">
      <c r="BS61091" s="24">
        <f t="shared" si="1277"/>
        <v>-2.5</v>
      </c>
    </row>
    <row r="61092" spans="71:71" x14ac:dyDescent="0.3">
      <c r="BS61092" s="24">
        <f t="shared" si="1277"/>
        <v>-2.5</v>
      </c>
    </row>
    <row r="61093" spans="71:71" x14ac:dyDescent="0.3">
      <c r="BS61093" s="24">
        <f t="shared" si="1277"/>
        <v>-2.5</v>
      </c>
    </row>
    <row r="61094" spans="71:71" x14ac:dyDescent="0.3">
      <c r="BS61094" s="24">
        <f t="shared" si="1277"/>
        <v>-2.5</v>
      </c>
    </row>
    <row r="61095" spans="71:71" x14ac:dyDescent="0.3">
      <c r="BS61095" s="24">
        <f t="shared" si="1277"/>
        <v>-2.5</v>
      </c>
    </row>
    <row r="61096" spans="71:71" x14ac:dyDescent="0.3">
      <c r="BS61096" s="24">
        <f t="shared" si="1277"/>
        <v>-2.5</v>
      </c>
    </row>
    <row r="61097" spans="71:71" x14ac:dyDescent="0.3">
      <c r="BS61097" s="24">
        <f t="shared" si="1277"/>
        <v>-2.5</v>
      </c>
    </row>
    <row r="61098" spans="71:71" x14ac:dyDescent="0.3">
      <c r="BS61098" s="24">
        <f t="shared" si="1277"/>
        <v>-2.5</v>
      </c>
    </row>
    <row r="61099" spans="71:71" x14ac:dyDescent="0.3">
      <c r="BS61099" s="24">
        <f t="shared" si="1277"/>
        <v>-2.5</v>
      </c>
    </row>
    <row r="61100" spans="71:71" x14ac:dyDescent="0.3">
      <c r="BS61100" s="24">
        <f t="shared" si="1277"/>
        <v>-2.5</v>
      </c>
    </row>
    <row r="61101" spans="71:71" x14ac:dyDescent="0.3">
      <c r="BS61101" s="24">
        <f t="shared" si="1277"/>
        <v>-2.5</v>
      </c>
    </row>
    <row r="61102" spans="71:71" x14ac:dyDescent="0.3">
      <c r="BS61102" s="24">
        <f t="shared" si="1277"/>
        <v>-2.5</v>
      </c>
    </row>
    <row r="61103" spans="71:71" x14ac:dyDescent="0.3">
      <c r="BS61103" s="24">
        <f t="shared" si="1277"/>
        <v>-2.5</v>
      </c>
    </row>
    <row r="61104" spans="71:71" x14ac:dyDescent="0.3">
      <c r="BS61104" s="24">
        <f t="shared" si="1277"/>
        <v>-2.5</v>
      </c>
    </row>
    <row r="61105" spans="71:71" x14ac:dyDescent="0.3">
      <c r="BS61105" s="24">
        <f t="shared" si="1277"/>
        <v>-2.5</v>
      </c>
    </row>
    <row r="61106" spans="71:71" x14ac:dyDescent="0.3">
      <c r="BS61106" s="24">
        <f t="shared" si="1277"/>
        <v>-2.5</v>
      </c>
    </row>
    <row r="61107" spans="71:71" x14ac:dyDescent="0.3">
      <c r="BS61107" s="24">
        <f t="shared" si="1277"/>
        <v>-2.5</v>
      </c>
    </row>
    <row r="61108" spans="71:71" x14ac:dyDescent="0.3">
      <c r="BS61108" s="24">
        <f t="shared" si="1277"/>
        <v>-2.5</v>
      </c>
    </row>
    <row r="61109" spans="71:71" x14ac:dyDescent="0.3">
      <c r="BS61109" s="24">
        <f t="shared" si="1277"/>
        <v>-2.5</v>
      </c>
    </row>
    <row r="61110" spans="71:71" x14ac:dyDescent="0.3">
      <c r="BS61110" s="24">
        <f t="shared" si="1277"/>
        <v>-2.5</v>
      </c>
    </row>
    <row r="61111" spans="71:71" x14ac:dyDescent="0.3">
      <c r="BS61111" s="24">
        <f t="shared" si="1277"/>
        <v>-2.5</v>
      </c>
    </row>
    <row r="61112" spans="71:71" x14ac:dyDescent="0.3">
      <c r="BS61112" s="24">
        <f t="shared" si="1277"/>
        <v>-2.5</v>
      </c>
    </row>
    <row r="61113" spans="71:71" x14ac:dyDescent="0.3">
      <c r="BS61113" s="24">
        <f t="shared" si="1277"/>
        <v>-2.5</v>
      </c>
    </row>
    <row r="61114" spans="71:71" x14ac:dyDescent="0.3">
      <c r="BS61114" s="24">
        <f t="shared" si="1277"/>
        <v>-2.5</v>
      </c>
    </row>
    <row r="61115" spans="71:71" x14ac:dyDescent="0.3">
      <c r="BS61115" s="24">
        <f t="shared" si="1277"/>
        <v>-2.5</v>
      </c>
    </row>
    <row r="61116" spans="71:71" x14ac:dyDescent="0.3">
      <c r="BS61116" s="24">
        <f t="shared" si="1277"/>
        <v>-2.5</v>
      </c>
    </row>
    <row r="61117" spans="71:71" x14ac:dyDescent="0.3">
      <c r="BS61117" s="24">
        <f t="shared" si="1277"/>
        <v>-2.5</v>
      </c>
    </row>
    <row r="61118" spans="71:71" x14ac:dyDescent="0.3">
      <c r="BS61118" s="24">
        <f t="shared" si="1277"/>
        <v>-2.5</v>
      </c>
    </row>
    <row r="61119" spans="71:71" x14ac:dyDescent="0.3">
      <c r="BS61119" s="24">
        <f t="shared" si="1277"/>
        <v>-2.5</v>
      </c>
    </row>
    <row r="61120" spans="71:71" x14ac:dyDescent="0.3">
      <c r="BS61120" s="24">
        <f t="shared" si="1277"/>
        <v>-2.5</v>
      </c>
    </row>
    <row r="61121" spans="71:71" x14ac:dyDescent="0.3">
      <c r="BS61121" s="24">
        <f t="shared" si="1277"/>
        <v>-2.5</v>
      </c>
    </row>
    <row r="61122" spans="71:71" x14ac:dyDescent="0.3">
      <c r="BS61122" s="24">
        <f t="shared" si="1277"/>
        <v>-2.5</v>
      </c>
    </row>
    <row r="61123" spans="71:71" x14ac:dyDescent="0.3">
      <c r="BS61123" s="24">
        <f t="shared" si="1277"/>
        <v>-2.5</v>
      </c>
    </row>
    <row r="61124" spans="71:71" x14ac:dyDescent="0.3">
      <c r="BS61124" s="24">
        <f t="shared" si="1277"/>
        <v>-2.5</v>
      </c>
    </row>
    <row r="61125" spans="71:71" x14ac:dyDescent="0.3">
      <c r="BS61125" s="24">
        <f t="shared" si="1277"/>
        <v>-2.5</v>
      </c>
    </row>
    <row r="61126" spans="71:71" x14ac:dyDescent="0.3">
      <c r="BS61126" s="24">
        <f t="shared" si="1277"/>
        <v>-2.5</v>
      </c>
    </row>
    <row r="61127" spans="71:71" x14ac:dyDescent="0.3">
      <c r="BS61127" s="24">
        <f t="shared" si="1277"/>
        <v>-2.5</v>
      </c>
    </row>
    <row r="61128" spans="71:71" x14ac:dyDescent="0.3">
      <c r="BS61128" s="24">
        <f t="shared" si="1277"/>
        <v>-2.5</v>
      </c>
    </row>
    <row r="61129" spans="71:71" x14ac:dyDescent="0.3">
      <c r="BS61129" s="24">
        <f t="shared" ref="BS61129:BS61192" si="1278">BR61129-2.5</f>
        <v>-2.5</v>
      </c>
    </row>
    <row r="61130" spans="71:71" x14ac:dyDescent="0.3">
      <c r="BS61130" s="24">
        <f t="shared" si="1278"/>
        <v>-2.5</v>
      </c>
    </row>
    <row r="61131" spans="71:71" x14ac:dyDescent="0.3">
      <c r="BS61131" s="24">
        <f t="shared" si="1278"/>
        <v>-2.5</v>
      </c>
    </row>
    <row r="61132" spans="71:71" x14ac:dyDescent="0.3">
      <c r="BS61132" s="24">
        <f t="shared" si="1278"/>
        <v>-2.5</v>
      </c>
    </row>
    <row r="61133" spans="71:71" x14ac:dyDescent="0.3">
      <c r="BS61133" s="24">
        <f t="shared" si="1278"/>
        <v>-2.5</v>
      </c>
    </row>
    <row r="61134" spans="71:71" x14ac:dyDescent="0.3">
      <c r="BS61134" s="24">
        <f t="shared" si="1278"/>
        <v>-2.5</v>
      </c>
    </row>
    <row r="61135" spans="71:71" x14ac:dyDescent="0.3">
      <c r="BS61135" s="24">
        <f t="shared" si="1278"/>
        <v>-2.5</v>
      </c>
    </row>
    <row r="61136" spans="71:71" x14ac:dyDescent="0.3">
      <c r="BS61136" s="24">
        <f t="shared" si="1278"/>
        <v>-2.5</v>
      </c>
    </row>
    <row r="61137" spans="71:71" x14ac:dyDescent="0.3">
      <c r="BS61137" s="24">
        <f t="shared" si="1278"/>
        <v>-2.5</v>
      </c>
    </row>
    <row r="61138" spans="71:71" x14ac:dyDescent="0.3">
      <c r="BS61138" s="24">
        <f t="shared" si="1278"/>
        <v>-2.5</v>
      </c>
    </row>
    <row r="61139" spans="71:71" x14ac:dyDescent="0.3">
      <c r="BS61139" s="24">
        <f t="shared" si="1278"/>
        <v>-2.5</v>
      </c>
    </row>
    <row r="61140" spans="71:71" x14ac:dyDescent="0.3">
      <c r="BS61140" s="24">
        <f t="shared" si="1278"/>
        <v>-2.5</v>
      </c>
    </row>
    <row r="61141" spans="71:71" x14ac:dyDescent="0.3">
      <c r="BS61141" s="24">
        <f t="shared" si="1278"/>
        <v>-2.5</v>
      </c>
    </row>
    <row r="61142" spans="71:71" x14ac:dyDescent="0.3">
      <c r="BS61142" s="24">
        <f t="shared" si="1278"/>
        <v>-2.5</v>
      </c>
    </row>
    <row r="61143" spans="71:71" x14ac:dyDescent="0.3">
      <c r="BS61143" s="24">
        <f t="shared" si="1278"/>
        <v>-2.5</v>
      </c>
    </row>
    <row r="61144" spans="71:71" x14ac:dyDescent="0.3">
      <c r="BS61144" s="24">
        <f t="shared" si="1278"/>
        <v>-2.5</v>
      </c>
    </row>
    <row r="61145" spans="71:71" x14ac:dyDescent="0.3">
      <c r="BS61145" s="24">
        <f t="shared" si="1278"/>
        <v>-2.5</v>
      </c>
    </row>
    <row r="61146" spans="71:71" x14ac:dyDescent="0.3">
      <c r="BS61146" s="24">
        <f t="shared" si="1278"/>
        <v>-2.5</v>
      </c>
    </row>
    <row r="61147" spans="71:71" x14ac:dyDescent="0.3">
      <c r="BS61147" s="24">
        <f t="shared" si="1278"/>
        <v>-2.5</v>
      </c>
    </row>
    <row r="61148" spans="71:71" x14ac:dyDescent="0.3">
      <c r="BS61148" s="24">
        <f t="shared" si="1278"/>
        <v>-2.5</v>
      </c>
    </row>
    <row r="61149" spans="71:71" x14ac:dyDescent="0.3">
      <c r="BS61149" s="24">
        <f t="shared" si="1278"/>
        <v>-2.5</v>
      </c>
    </row>
    <row r="61150" spans="71:71" x14ac:dyDescent="0.3">
      <c r="BS61150" s="24">
        <f t="shared" si="1278"/>
        <v>-2.5</v>
      </c>
    </row>
    <row r="61151" spans="71:71" x14ac:dyDescent="0.3">
      <c r="BS61151" s="24">
        <f t="shared" si="1278"/>
        <v>-2.5</v>
      </c>
    </row>
    <row r="61152" spans="71:71" x14ac:dyDescent="0.3">
      <c r="BS61152" s="24">
        <f t="shared" si="1278"/>
        <v>-2.5</v>
      </c>
    </row>
    <row r="61153" spans="71:71" x14ac:dyDescent="0.3">
      <c r="BS61153" s="24">
        <f t="shared" si="1278"/>
        <v>-2.5</v>
      </c>
    </row>
    <row r="61154" spans="71:71" x14ac:dyDescent="0.3">
      <c r="BS61154" s="24">
        <f t="shared" si="1278"/>
        <v>-2.5</v>
      </c>
    </row>
    <row r="61155" spans="71:71" x14ac:dyDescent="0.3">
      <c r="BS61155" s="24">
        <f t="shared" si="1278"/>
        <v>-2.5</v>
      </c>
    </row>
    <row r="61156" spans="71:71" x14ac:dyDescent="0.3">
      <c r="BS61156" s="24">
        <f t="shared" si="1278"/>
        <v>-2.5</v>
      </c>
    </row>
    <row r="61157" spans="71:71" x14ac:dyDescent="0.3">
      <c r="BS61157" s="24">
        <f t="shared" si="1278"/>
        <v>-2.5</v>
      </c>
    </row>
    <row r="61158" spans="71:71" x14ac:dyDescent="0.3">
      <c r="BS61158" s="24">
        <f t="shared" si="1278"/>
        <v>-2.5</v>
      </c>
    </row>
    <row r="61159" spans="71:71" x14ac:dyDescent="0.3">
      <c r="BS61159" s="24">
        <f t="shared" si="1278"/>
        <v>-2.5</v>
      </c>
    </row>
    <row r="61160" spans="71:71" x14ac:dyDescent="0.3">
      <c r="BS61160" s="24">
        <f t="shared" si="1278"/>
        <v>-2.5</v>
      </c>
    </row>
    <row r="61161" spans="71:71" x14ac:dyDescent="0.3">
      <c r="BS61161" s="24">
        <f t="shared" si="1278"/>
        <v>-2.5</v>
      </c>
    </row>
    <row r="61162" spans="71:71" x14ac:dyDescent="0.3">
      <c r="BS61162" s="24">
        <f t="shared" si="1278"/>
        <v>-2.5</v>
      </c>
    </row>
    <row r="61163" spans="71:71" x14ac:dyDescent="0.3">
      <c r="BS61163" s="24">
        <f t="shared" si="1278"/>
        <v>-2.5</v>
      </c>
    </row>
    <row r="61164" spans="71:71" x14ac:dyDescent="0.3">
      <c r="BS61164" s="24">
        <f t="shared" si="1278"/>
        <v>-2.5</v>
      </c>
    </row>
    <row r="61165" spans="71:71" x14ac:dyDescent="0.3">
      <c r="BS61165" s="24">
        <f t="shared" si="1278"/>
        <v>-2.5</v>
      </c>
    </row>
    <row r="61166" spans="71:71" x14ac:dyDescent="0.3">
      <c r="BS61166" s="24">
        <f t="shared" si="1278"/>
        <v>-2.5</v>
      </c>
    </row>
    <row r="61167" spans="71:71" x14ac:dyDescent="0.3">
      <c r="BS61167" s="24">
        <f t="shared" si="1278"/>
        <v>-2.5</v>
      </c>
    </row>
    <row r="61168" spans="71:71" x14ac:dyDescent="0.3">
      <c r="BS61168" s="24">
        <f t="shared" si="1278"/>
        <v>-2.5</v>
      </c>
    </row>
    <row r="61169" spans="71:71" x14ac:dyDescent="0.3">
      <c r="BS61169" s="24">
        <f t="shared" si="1278"/>
        <v>-2.5</v>
      </c>
    </row>
    <row r="61170" spans="71:71" x14ac:dyDescent="0.3">
      <c r="BS61170" s="24">
        <f t="shared" si="1278"/>
        <v>-2.5</v>
      </c>
    </row>
    <row r="61171" spans="71:71" x14ac:dyDescent="0.3">
      <c r="BS61171" s="24">
        <f t="shared" si="1278"/>
        <v>-2.5</v>
      </c>
    </row>
    <row r="61172" spans="71:71" x14ac:dyDescent="0.3">
      <c r="BS61172" s="24">
        <f t="shared" si="1278"/>
        <v>-2.5</v>
      </c>
    </row>
    <row r="61173" spans="71:71" x14ac:dyDescent="0.3">
      <c r="BS61173" s="24">
        <f t="shared" si="1278"/>
        <v>-2.5</v>
      </c>
    </row>
    <row r="61174" spans="71:71" x14ac:dyDescent="0.3">
      <c r="BS61174" s="24">
        <f t="shared" si="1278"/>
        <v>-2.5</v>
      </c>
    </row>
    <row r="61175" spans="71:71" x14ac:dyDescent="0.3">
      <c r="BS61175" s="24">
        <f t="shared" si="1278"/>
        <v>-2.5</v>
      </c>
    </row>
    <row r="61176" spans="71:71" x14ac:dyDescent="0.3">
      <c r="BS61176" s="24">
        <f t="shared" si="1278"/>
        <v>-2.5</v>
      </c>
    </row>
    <row r="61177" spans="71:71" x14ac:dyDescent="0.3">
      <c r="BS61177" s="24">
        <f t="shared" si="1278"/>
        <v>-2.5</v>
      </c>
    </row>
    <row r="61178" spans="71:71" x14ac:dyDescent="0.3">
      <c r="BS61178" s="24">
        <f t="shared" si="1278"/>
        <v>-2.5</v>
      </c>
    </row>
    <row r="61179" spans="71:71" x14ac:dyDescent="0.3">
      <c r="BS61179" s="24">
        <f t="shared" si="1278"/>
        <v>-2.5</v>
      </c>
    </row>
    <row r="61180" spans="71:71" x14ac:dyDescent="0.3">
      <c r="BS61180" s="24">
        <f t="shared" si="1278"/>
        <v>-2.5</v>
      </c>
    </row>
    <row r="61181" spans="71:71" x14ac:dyDescent="0.3">
      <c r="BS61181" s="24">
        <f t="shared" si="1278"/>
        <v>-2.5</v>
      </c>
    </row>
    <row r="61182" spans="71:71" x14ac:dyDescent="0.3">
      <c r="BS61182" s="24">
        <f t="shared" si="1278"/>
        <v>-2.5</v>
      </c>
    </row>
    <row r="61183" spans="71:71" x14ac:dyDescent="0.3">
      <c r="BS61183" s="24">
        <f t="shared" si="1278"/>
        <v>-2.5</v>
      </c>
    </row>
    <row r="61184" spans="71:71" x14ac:dyDescent="0.3">
      <c r="BS61184" s="24">
        <f t="shared" si="1278"/>
        <v>-2.5</v>
      </c>
    </row>
    <row r="61185" spans="71:71" x14ac:dyDescent="0.3">
      <c r="BS61185" s="24">
        <f t="shared" si="1278"/>
        <v>-2.5</v>
      </c>
    </row>
    <row r="61186" spans="71:71" x14ac:dyDescent="0.3">
      <c r="BS61186" s="24">
        <f t="shared" si="1278"/>
        <v>-2.5</v>
      </c>
    </row>
    <row r="61187" spans="71:71" x14ac:dyDescent="0.3">
      <c r="BS61187" s="24">
        <f t="shared" si="1278"/>
        <v>-2.5</v>
      </c>
    </row>
    <row r="61188" spans="71:71" x14ac:dyDescent="0.3">
      <c r="BS61188" s="24">
        <f t="shared" si="1278"/>
        <v>-2.5</v>
      </c>
    </row>
    <row r="61189" spans="71:71" x14ac:dyDescent="0.3">
      <c r="BS61189" s="24">
        <f t="shared" si="1278"/>
        <v>-2.5</v>
      </c>
    </row>
    <row r="61190" spans="71:71" x14ac:dyDescent="0.3">
      <c r="BS61190" s="24">
        <f t="shared" si="1278"/>
        <v>-2.5</v>
      </c>
    </row>
    <row r="61191" spans="71:71" x14ac:dyDescent="0.3">
      <c r="BS61191" s="24">
        <f t="shared" si="1278"/>
        <v>-2.5</v>
      </c>
    </row>
    <row r="61192" spans="71:71" x14ac:dyDescent="0.3">
      <c r="BS61192" s="24">
        <f t="shared" si="1278"/>
        <v>-2.5</v>
      </c>
    </row>
    <row r="61193" spans="71:71" x14ac:dyDescent="0.3">
      <c r="BS61193" s="24">
        <f t="shared" ref="BS61193:BS61256" si="1279">BR61193-2.5</f>
        <v>-2.5</v>
      </c>
    </row>
    <row r="61194" spans="71:71" x14ac:dyDescent="0.3">
      <c r="BS61194" s="24">
        <f t="shared" si="1279"/>
        <v>-2.5</v>
      </c>
    </row>
    <row r="61195" spans="71:71" x14ac:dyDescent="0.3">
      <c r="BS61195" s="24">
        <f t="shared" si="1279"/>
        <v>-2.5</v>
      </c>
    </row>
    <row r="61196" spans="71:71" x14ac:dyDescent="0.3">
      <c r="BS61196" s="24">
        <f t="shared" si="1279"/>
        <v>-2.5</v>
      </c>
    </row>
    <row r="61197" spans="71:71" x14ac:dyDescent="0.3">
      <c r="BS61197" s="24">
        <f t="shared" si="1279"/>
        <v>-2.5</v>
      </c>
    </row>
    <row r="61198" spans="71:71" x14ac:dyDescent="0.3">
      <c r="BS61198" s="24">
        <f t="shared" si="1279"/>
        <v>-2.5</v>
      </c>
    </row>
    <row r="61199" spans="71:71" x14ac:dyDescent="0.3">
      <c r="BS61199" s="24">
        <f t="shared" si="1279"/>
        <v>-2.5</v>
      </c>
    </row>
    <row r="61200" spans="71:71" x14ac:dyDescent="0.3">
      <c r="BS61200" s="24">
        <f t="shared" si="1279"/>
        <v>-2.5</v>
      </c>
    </row>
    <row r="61201" spans="71:71" x14ac:dyDescent="0.3">
      <c r="BS61201" s="24">
        <f t="shared" si="1279"/>
        <v>-2.5</v>
      </c>
    </row>
    <row r="61202" spans="71:71" x14ac:dyDescent="0.3">
      <c r="BS61202" s="24">
        <f t="shared" si="1279"/>
        <v>-2.5</v>
      </c>
    </row>
    <row r="61203" spans="71:71" x14ac:dyDescent="0.3">
      <c r="BS61203" s="24">
        <f t="shared" si="1279"/>
        <v>-2.5</v>
      </c>
    </row>
    <row r="61204" spans="71:71" x14ac:dyDescent="0.3">
      <c r="BS61204" s="24">
        <f t="shared" si="1279"/>
        <v>-2.5</v>
      </c>
    </row>
    <row r="61205" spans="71:71" x14ac:dyDescent="0.3">
      <c r="BS61205" s="24">
        <f t="shared" si="1279"/>
        <v>-2.5</v>
      </c>
    </row>
    <row r="61206" spans="71:71" x14ac:dyDescent="0.3">
      <c r="BS61206" s="24">
        <f t="shared" si="1279"/>
        <v>-2.5</v>
      </c>
    </row>
    <row r="61207" spans="71:71" x14ac:dyDescent="0.3">
      <c r="BS61207" s="24">
        <f t="shared" si="1279"/>
        <v>-2.5</v>
      </c>
    </row>
    <row r="61208" spans="71:71" x14ac:dyDescent="0.3">
      <c r="BS61208" s="24">
        <f t="shared" si="1279"/>
        <v>-2.5</v>
      </c>
    </row>
    <row r="61209" spans="71:71" x14ac:dyDescent="0.3">
      <c r="BS61209" s="24">
        <f t="shared" si="1279"/>
        <v>-2.5</v>
      </c>
    </row>
    <row r="61210" spans="71:71" x14ac:dyDescent="0.3">
      <c r="BS61210" s="24">
        <f t="shared" si="1279"/>
        <v>-2.5</v>
      </c>
    </row>
    <row r="61211" spans="71:71" x14ac:dyDescent="0.3">
      <c r="BS61211" s="24">
        <f t="shared" si="1279"/>
        <v>-2.5</v>
      </c>
    </row>
    <row r="61212" spans="71:71" x14ac:dyDescent="0.3">
      <c r="BS61212" s="24">
        <f t="shared" si="1279"/>
        <v>-2.5</v>
      </c>
    </row>
    <row r="61213" spans="71:71" x14ac:dyDescent="0.3">
      <c r="BS61213" s="24">
        <f t="shared" si="1279"/>
        <v>-2.5</v>
      </c>
    </row>
    <row r="61214" spans="71:71" x14ac:dyDescent="0.3">
      <c r="BS61214" s="24">
        <f t="shared" si="1279"/>
        <v>-2.5</v>
      </c>
    </row>
    <row r="61215" spans="71:71" x14ac:dyDescent="0.3">
      <c r="BS61215" s="24">
        <f t="shared" si="1279"/>
        <v>-2.5</v>
      </c>
    </row>
    <row r="61216" spans="71:71" x14ac:dyDescent="0.3">
      <c r="BS61216" s="24">
        <f t="shared" si="1279"/>
        <v>-2.5</v>
      </c>
    </row>
    <row r="61217" spans="71:71" x14ac:dyDescent="0.3">
      <c r="BS61217" s="24">
        <f t="shared" si="1279"/>
        <v>-2.5</v>
      </c>
    </row>
    <row r="61218" spans="71:71" x14ac:dyDescent="0.3">
      <c r="BS61218" s="24">
        <f t="shared" si="1279"/>
        <v>-2.5</v>
      </c>
    </row>
    <row r="61219" spans="71:71" x14ac:dyDescent="0.3">
      <c r="BS61219" s="24">
        <f t="shared" si="1279"/>
        <v>-2.5</v>
      </c>
    </row>
    <row r="61220" spans="71:71" x14ac:dyDescent="0.3">
      <c r="BS61220" s="24">
        <f t="shared" si="1279"/>
        <v>-2.5</v>
      </c>
    </row>
    <row r="61221" spans="71:71" x14ac:dyDescent="0.3">
      <c r="BS61221" s="24">
        <f t="shared" si="1279"/>
        <v>-2.5</v>
      </c>
    </row>
    <row r="61222" spans="71:71" x14ac:dyDescent="0.3">
      <c r="BS61222" s="24">
        <f t="shared" si="1279"/>
        <v>-2.5</v>
      </c>
    </row>
    <row r="61223" spans="71:71" x14ac:dyDescent="0.3">
      <c r="BS61223" s="24">
        <f t="shared" si="1279"/>
        <v>-2.5</v>
      </c>
    </row>
    <row r="61224" spans="71:71" x14ac:dyDescent="0.3">
      <c r="BS61224" s="24">
        <f t="shared" si="1279"/>
        <v>-2.5</v>
      </c>
    </row>
    <row r="61225" spans="71:71" x14ac:dyDescent="0.3">
      <c r="BS61225" s="24">
        <f t="shared" si="1279"/>
        <v>-2.5</v>
      </c>
    </row>
    <row r="61226" spans="71:71" x14ac:dyDescent="0.3">
      <c r="BS61226" s="24">
        <f t="shared" si="1279"/>
        <v>-2.5</v>
      </c>
    </row>
    <row r="61227" spans="71:71" x14ac:dyDescent="0.3">
      <c r="BS61227" s="24">
        <f t="shared" si="1279"/>
        <v>-2.5</v>
      </c>
    </row>
    <row r="61228" spans="71:71" x14ac:dyDescent="0.3">
      <c r="BS61228" s="24">
        <f t="shared" si="1279"/>
        <v>-2.5</v>
      </c>
    </row>
    <row r="61229" spans="71:71" x14ac:dyDescent="0.3">
      <c r="BS61229" s="24">
        <f t="shared" si="1279"/>
        <v>-2.5</v>
      </c>
    </row>
    <row r="61230" spans="71:71" x14ac:dyDescent="0.3">
      <c r="BS61230" s="24">
        <f t="shared" si="1279"/>
        <v>-2.5</v>
      </c>
    </row>
    <row r="61231" spans="71:71" x14ac:dyDescent="0.3">
      <c r="BS61231" s="24">
        <f t="shared" si="1279"/>
        <v>-2.5</v>
      </c>
    </row>
    <row r="61232" spans="71:71" x14ac:dyDescent="0.3">
      <c r="BS61232" s="24">
        <f t="shared" si="1279"/>
        <v>-2.5</v>
      </c>
    </row>
    <row r="61233" spans="71:71" x14ac:dyDescent="0.3">
      <c r="BS61233" s="24">
        <f t="shared" si="1279"/>
        <v>-2.5</v>
      </c>
    </row>
    <row r="61234" spans="71:71" x14ac:dyDescent="0.3">
      <c r="BS61234" s="24">
        <f t="shared" si="1279"/>
        <v>-2.5</v>
      </c>
    </row>
    <row r="61235" spans="71:71" x14ac:dyDescent="0.3">
      <c r="BS61235" s="24">
        <f t="shared" si="1279"/>
        <v>-2.5</v>
      </c>
    </row>
    <row r="61236" spans="71:71" x14ac:dyDescent="0.3">
      <c r="BS61236" s="24">
        <f t="shared" si="1279"/>
        <v>-2.5</v>
      </c>
    </row>
    <row r="61237" spans="71:71" x14ac:dyDescent="0.3">
      <c r="BS61237" s="24">
        <f t="shared" si="1279"/>
        <v>-2.5</v>
      </c>
    </row>
    <row r="61238" spans="71:71" x14ac:dyDescent="0.3">
      <c r="BS61238" s="24">
        <f t="shared" si="1279"/>
        <v>-2.5</v>
      </c>
    </row>
    <row r="61239" spans="71:71" x14ac:dyDescent="0.3">
      <c r="BS61239" s="24">
        <f t="shared" si="1279"/>
        <v>-2.5</v>
      </c>
    </row>
    <row r="61240" spans="71:71" x14ac:dyDescent="0.3">
      <c r="BS61240" s="24">
        <f t="shared" si="1279"/>
        <v>-2.5</v>
      </c>
    </row>
    <row r="61241" spans="71:71" x14ac:dyDescent="0.3">
      <c r="BS61241" s="24">
        <f t="shared" si="1279"/>
        <v>-2.5</v>
      </c>
    </row>
    <row r="61242" spans="71:71" x14ac:dyDescent="0.3">
      <c r="BS61242" s="24">
        <f t="shared" si="1279"/>
        <v>-2.5</v>
      </c>
    </row>
    <row r="61243" spans="71:71" x14ac:dyDescent="0.3">
      <c r="BS61243" s="24">
        <f t="shared" si="1279"/>
        <v>-2.5</v>
      </c>
    </row>
    <row r="61244" spans="71:71" x14ac:dyDescent="0.3">
      <c r="BS61244" s="24">
        <f t="shared" si="1279"/>
        <v>-2.5</v>
      </c>
    </row>
    <row r="61245" spans="71:71" x14ac:dyDescent="0.3">
      <c r="BS61245" s="24">
        <f t="shared" si="1279"/>
        <v>-2.5</v>
      </c>
    </row>
    <row r="61246" spans="71:71" x14ac:dyDescent="0.3">
      <c r="BS61246" s="24">
        <f t="shared" si="1279"/>
        <v>-2.5</v>
      </c>
    </row>
    <row r="61247" spans="71:71" x14ac:dyDescent="0.3">
      <c r="BS61247" s="24">
        <f t="shared" si="1279"/>
        <v>-2.5</v>
      </c>
    </row>
    <row r="61248" spans="71:71" x14ac:dyDescent="0.3">
      <c r="BS61248" s="24">
        <f t="shared" si="1279"/>
        <v>-2.5</v>
      </c>
    </row>
    <row r="61249" spans="71:71" x14ac:dyDescent="0.3">
      <c r="BS61249" s="24">
        <f t="shared" si="1279"/>
        <v>-2.5</v>
      </c>
    </row>
    <row r="61250" spans="71:71" x14ac:dyDescent="0.3">
      <c r="BS61250" s="24">
        <f t="shared" si="1279"/>
        <v>-2.5</v>
      </c>
    </row>
    <row r="61251" spans="71:71" x14ac:dyDescent="0.3">
      <c r="BS61251" s="24">
        <f t="shared" si="1279"/>
        <v>-2.5</v>
      </c>
    </row>
    <row r="61252" spans="71:71" x14ac:dyDescent="0.3">
      <c r="BS61252" s="24">
        <f t="shared" si="1279"/>
        <v>-2.5</v>
      </c>
    </row>
    <row r="61253" spans="71:71" x14ac:dyDescent="0.3">
      <c r="BS61253" s="24">
        <f t="shared" si="1279"/>
        <v>-2.5</v>
      </c>
    </row>
    <row r="61254" spans="71:71" x14ac:dyDescent="0.3">
      <c r="BS61254" s="24">
        <f t="shared" si="1279"/>
        <v>-2.5</v>
      </c>
    </row>
    <row r="61255" spans="71:71" x14ac:dyDescent="0.3">
      <c r="BS61255" s="24">
        <f t="shared" si="1279"/>
        <v>-2.5</v>
      </c>
    </row>
    <row r="61256" spans="71:71" x14ac:dyDescent="0.3">
      <c r="BS61256" s="24">
        <f t="shared" si="1279"/>
        <v>-2.5</v>
      </c>
    </row>
    <row r="61257" spans="71:71" x14ac:dyDescent="0.3">
      <c r="BS61257" s="24">
        <f t="shared" ref="BS61257:BS61320" si="1280">BR61257-2.5</f>
        <v>-2.5</v>
      </c>
    </row>
    <row r="61258" spans="71:71" x14ac:dyDescent="0.3">
      <c r="BS61258" s="24">
        <f t="shared" si="1280"/>
        <v>-2.5</v>
      </c>
    </row>
    <row r="61259" spans="71:71" x14ac:dyDescent="0.3">
      <c r="BS61259" s="24">
        <f t="shared" si="1280"/>
        <v>-2.5</v>
      </c>
    </row>
    <row r="61260" spans="71:71" x14ac:dyDescent="0.3">
      <c r="BS61260" s="24">
        <f t="shared" si="1280"/>
        <v>-2.5</v>
      </c>
    </row>
    <row r="61261" spans="71:71" x14ac:dyDescent="0.3">
      <c r="BS61261" s="24">
        <f t="shared" si="1280"/>
        <v>-2.5</v>
      </c>
    </row>
    <row r="61262" spans="71:71" x14ac:dyDescent="0.3">
      <c r="BS61262" s="24">
        <f t="shared" si="1280"/>
        <v>-2.5</v>
      </c>
    </row>
    <row r="61263" spans="71:71" x14ac:dyDescent="0.3">
      <c r="BS61263" s="24">
        <f t="shared" si="1280"/>
        <v>-2.5</v>
      </c>
    </row>
    <row r="61264" spans="71:71" x14ac:dyDescent="0.3">
      <c r="BS61264" s="24">
        <f t="shared" si="1280"/>
        <v>-2.5</v>
      </c>
    </row>
    <row r="61265" spans="71:71" x14ac:dyDescent="0.3">
      <c r="BS61265" s="24">
        <f t="shared" si="1280"/>
        <v>-2.5</v>
      </c>
    </row>
    <row r="61266" spans="71:71" x14ac:dyDescent="0.3">
      <c r="BS61266" s="24">
        <f t="shared" si="1280"/>
        <v>-2.5</v>
      </c>
    </row>
    <row r="61267" spans="71:71" x14ac:dyDescent="0.3">
      <c r="BS61267" s="24">
        <f t="shared" si="1280"/>
        <v>-2.5</v>
      </c>
    </row>
    <row r="61268" spans="71:71" x14ac:dyDescent="0.3">
      <c r="BS61268" s="24">
        <f t="shared" si="1280"/>
        <v>-2.5</v>
      </c>
    </row>
    <row r="61269" spans="71:71" x14ac:dyDescent="0.3">
      <c r="BS61269" s="24">
        <f t="shared" si="1280"/>
        <v>-2.5</v>
      </c>
    </row>
    <row r="61270" spans="71:71" x14ac:dyDescent="0.3">
      <c r="BS61270" s="24">
        <f t="shared" si="1280"/>
        <v>-2.5</v>
      </c>
    </row>
    <row r="61271" spans="71:71" x14ac:dyDescent="0.3">
      <c r="BS61271" s="24">
        <f t="shared" si="1280"/>
        <v>-2.5</v>
      </c>
    </row>
    <row r="61272" spans="71:71" x14ac:dyDescent="0.3">
      <c r="BS61272" s="24">
        <f t="shared" si="1280"/>
        <v>-2.5</v>
      </c>
    </row>
    <row r="61273" spans="71:71" x14ac:dyDescent="0.3">
      <c r="BS61273" s="24">
        <f t="shared" si="1280"/>
        <v>-2.5</v>
      </c>
    </row>
    <row r="61274" spans="71:71" x14ac:dyDescent="0.3">
      <c r="BS61274" s="24">
        <f t="shared" si="1280"/>
        <v>-2.5</v>
      </c>
    </row>
    <row r="61275" spans="71:71" x14ac:dyDescent="0.3">
      <c r="BS61275" s="24">
        <f t="shared" si="1280"/>
        <v>-2.5</v>
      </c>
    </row>
    <row r="61276" spans="71:71" x14ac:dyDescent="0.3">
      <c r="BS61276" s="24">
        <f t="shared" si="1280"/>
        <v>-2.5</v>
      </c>
    </row>
    <row r="61277" spans="71:71" x14ac:dyDescent="0.3">
      <c r="BS61277" s="24">
        <f t="shared" si="1280"/>
        <v>-2.5</v>
      </c>
    </row>
    <row r="61278" spans="71:71" x14ac:dyDescent="0.3">
      <c r="BS61278" s="24">
        <f t="shared" si="1280"/>
        <v>-2.5</v>
      </c>
    </row>
    <row r="61279" spans="71:71" x14ac:dyDescent="0.3">
      <c r="BS61279" s="24">
        <f t="shared" si="1280"/>
        <v>-2.5</v>
      </c>
    </row>
    <row r="61280" spans="71:71" x14ac:dyDescent="0.3">
      <c r="BS61280" s="24">
        <f t="shared" si="1280"/>
        <v>-2.5</v>
      </c>
    </row>
    <row r="61281" spans="71:71" x14ac:dyDescent="0.3">
      <c r="BS61281" s="24">
        <f t="shared" si="1280"/>
        <v>-2.5</v>
      </c>
    </row>
    <row r="61282" spans="71:71" x14ac:dyDescent="0.3">
      <c r="BS61282" s="24">
        <f t="shared" si="1280"/>
        <v>-2.5</v>
      </c>
    </row>
    <row r="61283" spans="71:71" x14ac:dyDescent="0.3">
      <c r="BS61283" s="24">
        <f t="shared" si="1280"/>
        <v>-2.5</v>
      </c>
    </row>
    <row r="61284" spans="71:71" x14ac:dyDescent="0.3">
      <c r="BS61284" s="24">
        <f t="shared" si="1280"/>
        <v>-2.5</v>
      </c>
    </row>
    <row r="61285" spans="71:71" x14ac:dyDescent="0.3">
      <c r="BS61285" s="24">
        <f t="shared" si="1280"/>
        <v>-2.5</v>
      </c>
    </row>
    <row r="61286" spans="71:71" x14ac:dyDescent="0.3">
      <c r="BS61286" s="24">
        <f t="shared" si="1280"/>
        <v>-2.5</v>
      </c>
    </row>
    <row r="61287" spans="71:71" x14ac:dyDescent="0.3">
      <c r="BS61287" s="24">
        <f t="shared" si="1280"/>
        <v>-2.5</v>
      </c>
    </row>
    <row r="61288" spans="71:71" x14ac:dyDescent="0.3">
      <c r="BS61288" s="24">
        <f t="shared" si="1280"/>
        <v>-2.5</v>
      </c>
    </row>
    <row r="61289" spans="71:71" x14ac:dyDescent="0.3">
      <c r="BS61289" s="24">
        <f t="shared" si="1280"/>
        <v>-2.5</v>
      </c>
    </row>
    <row r="61290" spans="71:71" x14ac:dyDescent="0.3">
      <c r="BS61290" s="24">
        <f t="shared" si="1280"/>
        <v>-2.5</v>
      </c>
    </row>
    <row r="61291" spans="71:71" x14ac:dyDescent="0.3">
      <c r="BS61291" s="24">
        <f t="shared" si="1280"/>
        <v>-2.5</v>
      </c>
    </row>
    <row r="61292" spans="71:71" x14ac:dyDescent="0.3">
      <c r="BS61292" s="24">
        <f t="shared" si="1280"/>
        <v>-2.5</v>
      </c>
    </row>
    <row r="61293" spans="71:71" x14ac:dyDescent="0.3">
      <c r="BS61293" s="24">
        <f t="shared" si="1280"/>
        <v>-2.5</v>
      </c>
    </row>
    <row r="61294" spans="71:71" x14ac:dyDescent="0.3">
      <c r="BS61294" s="24">
        <f t="shared" si="1280"/>
        <v>-2.5</v>
      </c>
    </row>
    <row r="61295" spans="71:71" x14ac:dyDescent="0.3">
      <c r="BS61295" s="24">
        <f t="shared" si="1280"/>
        <v>-2.5</v>
      </c>
    </row>
    <row r="61296" spans="71:71" x14ac:dyDescent="0.3">
      <c r="BS61296" s="24">
        <f t="shared" si="1280"/>
        <v>-2.5</v>
      </c>
    </row>
    <row r="61297" spans="71:71" x14ac:dyDescent="0.3">
      <c r="BS61297" s="24">
        <f t="shared" si="1280"/>
        <v>-2.5</v>
      </c>
    </row>
    <row r="61298" spans="71:71" x14ac:dyDescent="0.3">
      <c r="BS61298" s="24">
        <f t="shared" si="1280"/>
        <v>-2.5</v>
      </c>
    </row>
    <row r="61299" spans="71:71" x14ac:dyDescent="0.3">
      <c r="BS61299" s="24">
        <f t="shared" si="1280"/>
        <v>-2.5</v>
      </c>
    </row>
    <row r="61300" spans="71:71" x14ac:dyDescent="0.3">
      <c r="BS61300" s="24">
        <f t="shared" si="1280"/>
        <v>-2.5</v>
      </c>
    </row>
    <row r="61301" spans="71:71" x14ac:dyDescent="0.3">
      <c r="BS61301" s="24">
        <f t="shared" si="1280"/>
        <v>-2.5</v>
      </c>
    </row>
    <row r="61302" spans="71:71" x14ac:dyDescent="0.3">
      <c r="BS61302" s="24">
        <f t="shared" si="1280"/>
        <v>-2.5</v>
      </c>
    </row>
    <row r="61303" spans="71:71" x14ac:dyDescent="0.3">
      <c r="BS61303" s="24">
        <f t="shared" si="1280"/>
        <v>-2.5</v>
      </c>
    </row>
    <row r="61304" spans="71:71" x14ac:dyDescent="0.3">
      <c r="BS61304" s="24">
        <f t="shared" si="1280"/>
        <v>-2.5</v>
      </c>
    </row>
    <row r="61305" spans="71:71" x14ac:dyDescent="0.3">
      <c r="BS61305" s="24">
        <f t="shared" si="1280"/>
        <v>-2.5</v>
      </c>
    </row>
    <row r="61306" spans="71:71" x14ac:dyDescent="0.3">
      <c r="BS61306" s="24">
        <f t="shared" si="1280"/>
        <v>-2.5</v>
      </c>
    </row>
    <row r="61307" spans="71:71" x14ac:dyDescent="0.3">
      <c r="BS61307" s="24">
        <f t="shared" si="1280"/>
        <v>-2.5</v>
      </c>
    </row>
    <row r="61308" spans="71:71" x14ac:dyDescent="0.3">
      <c r="BS61308" s="24">
        <f t="shared" si="1280"/>
        <v>-2.5</v>
      </c>
    </row>
    <row r="61309" spans="71:71" x14ac:dyDescent="0.3">
      <c r="BS61309" s="24">
        <f t="shared" si="1280"/>
        <v>-2.5</v>
      </c>
    </row>
    <row r="61310" spans="71:71" x14ac:dyDescent="0.3">
      <c r="BS61310" s="24">
        <f t="shared" si="1280"/>
        <v>-2.5</v>
      </c>
    </row>
    <row r="61311" spans="71:71" x14ac:dyDescent="0.3">
      <c r="BS61311" s="24">
        <f t="shared" si="1280"/>
        <v>-2.5</v>
      </c>
    </row>
    <row r="61312" spans="71:71" x14ac:dyDescent="0.3">
      <c r="BS61312" s="24">
        <f t="shared" si="1280"/>
        <v>-2.5</v>
      </c>
    </row>
    <row r="61313" spans="71:71" x14ac:dyDescent="0.3">
      <c r="BS61313" s="24">
        <f t="shared" si="1280"/>
        <v>-2.5</v>
      </c>
    </row>
    <row r="61314" spans="71:71" x14ac:dyDescent="0.3">
      <c r="BS61314" s="24">
        <f t="shared" si="1280"/>
        <v>-2.5</v>
      </c>
    </row>
    <row r="61315" spans="71:71" x14ac:dyDescent="0.3">
      <c r="BS61315" s="24">
        <f t="shared" si="1280"/>
        <v>-2.5</v>
      </c>
    </row>
    <row r="61316" spans="71:71" x14ac:dyDescent="0.3">
      <c r="BS61316" s="24">
        <f t="shared" si="1280"/>
        <v>-2.5</v>
      </c>
    </row>
    <row r="61317" spans="71:71" x14ac:dyDescent="0.3">
      <c r="BS61317" s="24">
        <f t="shared" si="1280"/>
        <v>-2.5</v>
      </c>
    </row>
    <row r="61318" spans="71:71" x14ac:dyDescent="0.3">
      <c r="BS61318" s="24">
        <f t="shared" si="1280"/>
        <v>-2.5</v>
      </c>
    </row>
    <row r="61319" spans="71:71" x14ac:dyDescent="0.3">
      <c r="BS61319" s="24">
        <f t="shared" si="1280"/>
        <v>-2.5</v>
      </c>
    </row>
    <row r="61320" spans="71:71" x14ac:dyDescent="0.3">
      <c r="BS61320" s="24">
        <f t="shared" si="1280"/>
        <v>-2.5</v>
      </c>
    </row>
    <row r="61321" spans="71:71" x14ac:dyDescent="0.3">
      <c r="BS61321" s="24">
        <f t="shared" ref="BS61321:BS61384" si="1281">BR61321-2.5</f>
        <v>-2.5</v>
      </c>
    </row>
    <row r="61322" spans="71:71" x14ac:dyDescent="0.3">
      <c r="BS61322" s="24">
        <f t="shared" si="1281"/>
        <v>-2.5</v>
      </c>
    </row>
    <row r="61323" spans="71:71" x14ac:dyDescent="0.3">
      <c r="BS61323" s="24">
        <f t="shared" si="1281"/>
        <v>-2.5</v>
      </c>
    </row>
    <row r="61324" spans="71:71" x14ac:dyDescent="0.3">
      <c r="BS61324" s="24">
        <f t="shared" si="1281"/>
        <v>-2.5</v>
      </c>
    </row>
    <row r="61325" spans="71:71" x14ac:dyDescent="0.3">
      <c r="BS61325" s="24">
        <f t="shared" si="1281"/>
        <v>-2.5</v>
      </c>
    </row>
    <row r="61326" spans="71:71" x14ac:dyDescent="0.3">
      <c r="BS61326" s="24">
        <f t="shared" si="1281"/>
        <v>-2.5</v>
      </c>
    </row>
    <row r="61327" spans="71:71" x14ac:dyDescent="0.3">
      <c r="BS61327" s="24">
        <f t="shared" si="1281"/>
        <v>-2.5</v>
      </c>
    </row>
    <row r="61328" spans="71:71" x14ac:dyDescent="0.3">
      <c r="BS61328" s="24">
        <f t="shared" si="1281"/>
        <v>-2.5</v>
      </c>
    </row>
    <row r="61329" spans="71:71" x14ac:dyDescent="0.3">
      <c r="BS61329" s="24">
        <f t="shared" si="1281"/>
        <v>-2.5</v>
      </c>
    </row>
    <row r="61330" spans="71:71" x14ac:dyDescent="0.3">
      <c r="BS61330" s="24">
        <f t="shared" si="1281"/>
        <v>-2.5</v>
      </c>
    </row>
    <row r="61331" spans="71:71" x14ac:dyDescent="0.3">
      <c r="BS61331" s="24">
        <f t="shared" si="1281"/>
        <v>-2.5</v>
      </c>
    </row>
    <row r="61332" spans="71:71" x14ac:dyDescent="0.3">
      <c r="BS61332" s="24">
        <f t="shared" si="1281"/>
        <v>-2.5</v>
      </c>
    </row>
    <row r="61333" spans="71:71" x14ac:dyDescent="0.3">
      <c r="BS61333" s="24">
        <f t="shared" si="1281"/>
        <v>-2.5</v>
      </c>
    </row>
    <row r="61334" spans="71:71" x14ac:dyDescent="0.3">
      <c r="BS61334" s="24">
        <f t="shared" si="1281"/>
        <v>-2.5</v>
      </c>
    </row>
    <row r="61335" spans="71:71" x14ac:dyDescent="0.3">
      <c r="BS61335" s="24">
        <f t="shared" si="1281"/>
        <v>-2.5</v>
      </c>
    </row>
    <row r="61336" spans="71:71" x14ac:dyDescent="0.3">
      <c r="BS61336" s="24">
        <f t="shared" si="1281"/>
        <v>-2.5</v>
      </c>
    </row>
    <row r="61337" spans="71:71" x14ac:dyDescent="0.3">
      <c r="BS61337" s="24">
        <f t="shared" si="1281"/>
        <v>-2.5</v>
      </c>
    </row>
    <row r="61338" spans="71:71" x14ac:dyDescent="0.3">
      <c r="BS61338" s="24">
        <f t="shared" si="1281"/>
        <v>-2.5</v>
      </c>
    </row>
    <row r="61339" spans="71:71" x14ac:dyDescent="0.3">
      <c r="BS61339" s="24">
        <f t="shared" si="1281"/>
        <v>-2.5</v>
      </c>
    </row>
    <row r="61340" spans="71:71" x14ac:dyDescent="0.3">
      <c r="BS61340" s="24">
        <f t="shared" si="1281"/>
        <v>-2.5</v>
      </c>
    </row>
    <row r="61341" spans="71:71" x14ac:dyDescent="0.3">
      <c r="BS61341" s="24">
        <f t="shared" si="1281"/>
        <v>-2.5</v>
      </c>
    </row>
    <row r="61342" spans="71:71" x14ac:dyDescent="0.3">
      <c r="BS61342" s="24">
        <f t="shared" si="1281"/>
        <v>-2.5</v>
      </c>
    </row>
    <row r="61343" spans="71:71" x14ac:dyDescent="0.3">
      <c r="BS61343" s="24">
        <f t="shared" si="1281"/>
        <v>-2.5</v>
      </c>
    </row>
    <row r="61344" spans="71:71" x14ac:dyDescent="0.3">
      <c r="BS61344" s="24">
        <f t="shared" si="1281"/>
        <v>-2.5</v>
      </c>
    </row>
    <row r="61345" spans="71:71" x14ac:dyDescent="0.3">
      <c r="BS61345" s="24">
        <f t="shared" si="1281"/>
        <v>-2.5</v>
      </c>
    </row>
    <row r="61346" spans="71:71" x14ac:dyDescent="0.3">
      <c r="BS61346" s="24">
        <f t="shared" si="1281"/>
        <v>-2.5</v>
      </c>
    </row>
    <row r="61347" spans="71:71" x14ac:dyDescent="0.3">
      <c r="BS61347" s="24">
        <f t="shared" si="1281"/>
        <v>-2.5</v>
      </c>
    </row>
    <row r="61348" spans="71:71" x14ac:dyDescent="0.3">
      <c r="BS61348" s="24">
        <f t="shared" si="1281"/>
        <v>-2.5</v>
      </c>
    </row>
    <row r="61349" spans="71:71" x14ac:dyDescent="0.3">
      <c r="BS61349" s="24">
        <f t="shared" si="1281"/>
        <v>-2.5</v>
      </c>
    </row>
    <row r="61350" spans="71:71" x14ac:dyDescent="0.3">
      <c r="BS61350" s="24">
        <f t="shared" si="1281"/>
        <v>-2.5</v>
      </c>
    </row>
    <row r="61351" spans="71:71" x14ac:dyDescent="0.3">
      <c r="BS61351" s="24">
        <f t="shared" si="1281"/>
        <v>-2.5</v>
      </c>
    </row>
    <row r="61352" spans="71:71" x14ac:dyDescent="0.3">
      <c r="BS61352" s="24">
        <f t="shared" si="1281"/>
        <v>-2.5</v>
      </c>
    </row>
    <row r="61353" spans="71:71" x14ac:dyDescent="0.3">
      <c r="BS61353" s="24">
        <f t="shared" si="1281"/>
        <v>-2.5</v>
      </c>
    </row>
    <row r="61354" spans="71:71" x14ac:dyDescent="0.3">
      <c r="BS61354" s="24">
        <f t="shared" si="1281"/>
        <v>-2.5</v>
      </c>
    </row>
    <row r="61355" spans="71:71" x14ac:dyDescent="0.3">
      <c r="BS61355" s="24">
        <f t="shared" si="1281"/>
        <v>-2.5</v>
      </c>
    </row>
    <row r="61356" spans="71:71" x14ac:dyDescent="0.3">
      <c r="BS61356" s="24">
        <f t="shared" si="1281"/>
        <v>-2.5</v>
      </c>
    </row>
    <row r="61357" spans="71:71" x14ac:dyDescent="0.3">
      <c r="BS61357" s="24">
        <f t="shared" si="1281"/>
        <v>-2.5</v>
      </c>
    </row>
    <row r="61358" spans="71:71" x14ac:dyDescent="0.3">
      <c r="BS61358" s="24">
        <f t="shared" si="1281"/>
        <v>-2.5</v>
      </c>
    </row>
    <row r="61359" spans="71:71" x14ac:dyDescent="0.3">
      <c r="BS61359" s="24">
        <f t="shared" si="1281"/>
        <v>-2.5</v>
      </c>
    </row>
    <row r="61360" spans="71:71" x14ac:dyDescent="0.3">
      <c r="BS61360" s="24">
        <f t="shared" si="1281"/>
        <v>-2.5</v>
      </c>
    </row>
    <row r="61361" spans="71:71" x14ac:dyDescent="0.3">
      <c r="BS61361" s="24">
        <f t="shared" si="1281"/>
        <v>-2.5</v>
      </c>
    </row>
    <row r="61362" spans="71:71" x14ac:dyDescent="0.3">
      <c r="BS61362" s="24">
        <f t="shared" si="1281"/>
        <v>-2.5</v>
      </c>
    </row>
    <row r="61363" spans="71:71" x14ac:dyDescent="0.3">
      <c r="BS61363" s="24">
        <f t="shared" si="1281"/>
        <v>-2.5</v>
      </c>
    </row>
    <row r="61364" spans="71:71" x14ac:dyDescent="0.3">
      <c r="BS61364" s="24">
        <f t="shared" si="1281"/>
        <v>-2.5</v>
      </c>
    </row>
    <row r="61365" spans="71:71" x14ac:dyDescent="0.3">
      <c r="BS61365" s="24">
        <f t="shared" si="1281"/>
        <v>-2.5</v>
      </c>
    </row>
    <row r="61366" spans="71:71" x14ac:dyDescent="0.3">
      <c r="BS61366" s="24">
        <f t="shared" si="1281"/>
        <v>-2.5</v>
      </c>
    </row>
    <row r="61367" spans="71:71" x14ac:dyDescent="0.3">
      <c r="BS61367" s="24">
        <f t="shared" si="1281"/>
        <v>-2.5</v>
      </c>
    </row>
    <row r="61368" spans="71:71" x14ac:dyDescent="0.3">
      <c r="BS61368" s="24">
        <f t="shared" si="1281"/>
        <v>-2.5</v>
      </c>
    </row>
    <row r="61369" spans="71:71" x14ac:dyDescent="0.3">
      <c r="BS61369" s="24">
        <f t="shared" si="1281"/>
        <v>-2.5</v>
      </c>
    </row>
    <row r="61370" spans="71:71" x14ac:dyDescent="0.3">
      <c r="BS61370" s="24">
        <f t="shared" si="1281"/>
        <v>-2.5</v>
      </c>
    </row>
    <row r="61371" spans="71:71" x14ac:dyDescent="0.3">
      <c r="BS61371" s="24">
        <f t="shared" si="1281"/>
        <v>-2.5</v>
      </c>
    </row>
    <row r="61372" spans="71:71" x14ac:dyDescent="0.3">
      <c r="BS61372" s="24">
        <f t="shared" si="1281"/>
        <v>-2.5</v>
      </c>
    </row>
    <row r="61373" spans="71:71" x14ac:dyDescent="0.3">
      <c r="BS61373" s="24">
        <f t="shared" si="1281"/>
        <v>-2.5</v>
      </c>
    </row>
    <row r="61374" spans="71:71" x14ac:dyDescent="0.3">
      <c r="BS61374" s="24">
        <f t="shared" si="1281"/>
        <v>-2.5</v>
      </c>
    </row>
    <row r="61375" spans="71:71" x14ac:dyDescent="0.3">
      <c r="BS61375" s="24">
        <f t="shared" si="1281"/>
        <v>-2.5</v>
      </c>
    </row>
    <row r="61376" spans="71:71" x14ac:dyDescent="0.3">
      <c r="BS61376" s="24">
        <f t="shared" si="1281"/>
        <v>-2.5</v>
      </c>
    </row>
    <row r="61377" spans="71:71" x14ac:dyDescent="0.3">
      <c r="BS61377" s="24">
        <f t="shared" si="1281"/>
        <v>-2.5</v>
      </c>
    </row>
    <row r="61378" spans="71:71" x14ac:dyDescent="0.3">
      <c r="BS61378" s="24">
        <f t="shared" si="1281"/>
        <v>-2.5</v>
      </c>
    </row>
    <row r="61379" spans="71:71" x14ac:dyDescent="0.3">
      <c r="BS61379" s="24">
        <f t="shared" si="1281"/>
        <v>-2.5</v>
      </c>
    </row>
    <row r="61380" spans="71:71" x14ac:dyDescent="0.3">
      <c r="BS61380" s="24">
        <f t="shared" si="1281"/>
        <v>-2.5</v>
      </c>
    </row>
    <row r="61381" spans="71:71" x14ac:dyDescent="0.3">
      <c r="BS61381" s="24">
        <f t="shared" si="1281"/>
        <v>-2.5</v>
      </c>
    </row>
    <row r="61382" spans="71:71" x14ac:dyDescent="0.3">
      <c r="BS61382" s="24">
        <f t="shared" si="1281"/>
        <v>-2.5</v>
      </c>
    </row>
    <row r="61383" spans="71:71" x14ac:dyDescent="0.3">
      <c r="BS61383" s="24">
        <f t="shared" si="1281"/>
        <v>-2.5</v>
      </c>
    </row>
    <row r="61384" spans="71:71" x14ac:dyDescent="0.3">
      <c r="BS61384" s="24">
        <f t="shared" si="1281"/>
        <v>-2.5</v>
      </c>
    </row>
    <row r="61385" spans="71:71" x14ac:dyDescent="0.3">
      <c r="BS61385" s="24">
        <f t="shared" ref="BS61385:BS61448" si="1282">BR61385-2.5</f>
        <v>-2.5</v>
      </c>
    </row>
    <row r="61386" spans="71:71" x14ac:dyDescent="0.3">
      <c r="BS61386" s="24">
        <f t="shared" si="1282"/>
        <v>-2.5</v>
      </c>
    </row>
    <row r="61387" spans="71:71" x14ac:dyDescent="0.3">
      <c r="BS61387" s="24">
        <f t="shared" si="1282"/>
        <v>-2.5</v>
      </c>
    </row>
    <row r="61388" spans="71:71" x14ac:dyDescent="0.3">
      <c r="BS61388" s="24">
        <f t="shared" si="1282"/>
        <v>-2.5</v>
      </c>
    </row>
    <row r="61389" spans="71:71" x14ac:dyDescent="0.3">
      <c r="BS61389" s="24">
        <f t="shared" si="1282"/>
        <v>-2.5</v>
      </c>
    </row>
    <row r="61390" spans="71:71" x14ac:dyDescent="0.3">
      <c r="BS61390" s="24">
        <f t="shared" si="1282"/>
        <v>-2.5</v>
      </c>
    </row>
    <row r="61391" spans="71:71" x14ac:dyDescent="0.3">
      <c r="BS61391" s="24">
        <f t="shared" si="1282"/>
        <v>-2.5</v>
      </c>
    </row>
    <row r="61392" spans="71:71" x14ac:dyDescent="0.3">
      <c r="BS61392" s="24">
        <f t="shared" si="1282"/>
        <v>-2.5</v>
      </c>
    </row>
    <row r="61393" spans="71:71" x14ac:dyDescent="0.3">
      <c r="BS61393" s="24">
        <f t="shared" si="1282"/>
        <v>-2.5</v>
      </c>
    </row>
    <row r="61394" spans="71:71" x14ac:dyDescent="0.3">
      <c r="BS61394" s="24">
        <f t="shared" si="1282"/>
        <v>-2.5</v>
      </c>
    </row>
    <row r="61395" spans="71:71" x14ac:dyDescent="0.3">
      <c r="BS61395" s="24">
        <f t="shared" si="1282"/>
        <v>-2.5</v>
      </c>
    </row>
    <row r="61396" spans="71:71" x14ac:dyDescent="0.3">
      <c r="BS61396" s="24">
        <f t="shared" si="1282"/>
        <v>-2.5</v>
      </c>
    </row>
    <row r="61397" spans="71:71" x14ac:dyDescent="0.3">
      <c r="BS61397" s="24">
        <f t="shared" si="1282"/>
        <v>-2.5</v>
      </c>
    </row>
    <row r="61398" spans="71:71" x14ac:dyDescent="0.3">
      <c r="BS61398" s="24">
        <f t="shared" si="1282"/>
        <v>-2.5</v>
      </c>
    </row>
    <row r="61399" spans="71:71" x14ac:dyDescent="0.3">
      <c r="BS61399" s="24">
        <f t="shared" si="1282"/>
        <v>-2.5</v>
      </c>
    </row>
    <row r="61400" spans="71:71" x14ac:dyDescent="0.3">
      <c r="BS61400" s="24">
        <f t="shared" si="1282"/>
        <v>-2.5</v>
      </c>
    </row>
    <row r="61401" spans="71:71" x14ac:dyDescent="0.3">
      <c r="BS61401" s="24">
        <f t="shared" si="1282"/>
        <v>-2.5</v>
      </c>
    </row>
    <row r="61402" spans="71:71" x14ac:dyDescent="0.3">
      <c r="BS61402" s="24">
        <f t="shared" si="1282"/>
        <v>-2.5</v>
      </c>
    </row>
    <row r="61403" spans="71:71" x14ac:dyDescent="0.3">
      <c r="BS61403" s="24">
        <f t="shared" si="1282"/>
        <v>-2.5</v>
      </c>
    </row>
    <row r="61404" spans="71:71" x14ac:dyDescent="0.3">
      <c r="BS61404" s="24">
        <f t="shared" si="1282"/>
        <v>-2.5</v>
      </c>
    </row>
    <row r="61405" spans="71:71" x14ac:dyDescent="0.3">
      <c r="BS61405" s="24">
        <f t="shared" si="1282"/>
        <v>-2.5</v>
      </c>
    </row>
    <row r="61406" spans="71:71" x14ac:dyDescent="0.3">
      <c r="BS61406" s="24">
        <f t="shared" si="1282"/>
        <v>-2.5</v>
      </c>
    </row>
    <row r="61407" spans="71:71" x14ac:dyDescent="0.3">
      <c r="BS61407" s="24">
        <f t="shared" si="1282"/>
        <v>-2.5</v>
      </c>
    </row>
    <row r="61408" spans="71:71" x14ac:dyDescent="0.3">
      <c r="BS61408" s="24">
        <f t="shared" si="1282"/>
        <v>-2.5</v>
      </c>
    </row>
    <row r="61409" spans="71:71" x14ac:dyDescent="0.3">
      <c r="BS61409" s="24">
        <f t="shared" si="1282"/>
        <v>-2.5</v>
      </c>
    </row>
    <row r="61410" spans="71:71" x14ac:dyDescent="0.3">
      <c r="BS61410" s="24">
        <f t="shared" si="1282"/>
        <v>-2.5</v>
      </c>
    </row>
    <row r="61411" spans="71:71" x14ac:dyDescent="0.3">
      <c r="BS61411" s="24">
        <f t="shared" si="1282"/>
        <v>-2.5</v>
      </c>
    </row>
    <row r="61412" spans="71:71" x14ac:dyDescent="0.3">
      <c r="BS61412" s="24">
        <f t="shared" si="1282"/>
        <v>-2.5</v>
      </c>
    </row>
    <row r="61413" spans="71:71" x14ac:dyDescent="0.3">
      <c r="BS61413" s="24">
        <f t="shared" si="1282"/>
        <v>-2.5</v>
      </c>
    </row>
    <row r="61414" spans="71:71" x14ac:dyDescent="0.3">
      <c r="BS61414" s="24">
        <f t="shared" si="1282"/>
        <v>-2.5</v>
      </c>
    </row>
    <row r="61415" spans="71:71" x14ac:dyDescent="0.3">
      <c r="BS61415" s="24">
        <f t="shared" si="1282"/>
        <v>-2.5</v>
      </c>
    </row>
    <row r="61416" spans="71:71" x14ac:dyDescent="0.3">
      <c r="BS61416" s="24">
        <f t="shared" si="1282"/>
        <v>-2.5</v>
      </c>
    </row>
    <row r="61417" spans="71:71" x14ac:dyDescent="0.3">
      <c r="BS61417" s="24">
        <f t="shared" si="1282"/>
        <v>-2.5</v>
      </c>
    </row>
    <row r="61418" spans="71:71" x14ac:dyDescent="0.3">
      <c r="BS61418" s="24">
        <f t="shared" si="1282"/>
        <v>-2.5</v>
      </c>
    </row>
    <row r="61419" spans="71:71" x14ac:dyDescent="0.3">
      <c r="BS61419" s="24">
        <f t="shared" si="1282"/>
        <v>-2.5</v>
      </c>
    </row>
    <row r="61420" spans="71:71" x14ac:dyDescent="0.3">
      <c r="BS61420" s="24">
        <f t="shared" si="1282"/>
        <v>-2.5</v>
      </c>
    </row>
    <row r="61421" spans="71:71" x14ac:dyDescent="0.3">
      <c r="BS61421" s="24">
        <f t="shared" si="1282"/>
        <v>-2.5</v>
      </c>
    </row>
    <row r="61422" spans="71:71" x14ac:dyDescent="0.3">
      <c r="BS61422" s="24">
        <f t="shared" si="1282"/>
        <v>-2.5</v>
      </c>
    </row>
    <row r="61423" spans="71:71" x14ac:dyDescent="0.3">
      <c r="BS61423" s="24">
        <f t="shared" si="1282"/>
        <v>-2.5</v>
      </c>
    </row>
    <row r="61424" spans="71:71" x14ac:dyDescent="0.3">
      <c r="BS61424" s="24">
        <f t="shared" si="1282"/>
        <v>-2.5</v>
      </c>
    </row>
    <row r="61425" spans="71:71" x14ac:dyDescent="0.3">
      <c r="BS61425" s="24">
        <f t="shared" si="1282"/>
        <v>-2.5</v>
      </c>
    </row>
    <row r="61426" spans="71:71" x14ac:dyDescent="0.3">
      <c r="BS61426" s="24">
        <f t="shared" si="1282"/>
        <v>-2.5</v>
      </c>
    </row>
    <row r="61427" spans="71:71" x14ac:dyDescent="0.3">
      <c r="BS61427" s="24">
        <f t="shared" si="1282"/>
        <v>-2.5</v>
      </c>
    </row>
    <row r="61428" spans="71:71" x14ac:dyDescent="0.3">
      <c r="BS61428" s="24">
        <f t="shared" si="1282"/>
        <v>-2.5</v>
      </c>
    </row>
    <row r="61429" spans="71:71" x14ac:dyDescent="0.3">
      <c r="BS61429" s="24">
        <f t="shared" si="1282"/>
        <v>-2.5</v>
      </c>
    </row>
    <row r="61430" spans="71:71" x14ac:dyDescent="0.3">
      <c r="BS61430" s="24">
        <f t="shared" si="1282"/>
        <v>-2.5</v>
      </c>
    </row>
    <row r="61431" spans="71:71" x14ac:dyDescent="0.3">
      <c r="BS61431" s="24">
        <f t="shared" si="1282"/>
        <v>-2.5</v>
      </c>
    </row>
    <row r="61432" spans="71:71" x14ac:dyDescent="0.3">
      <c r="BS61432" s="24">
        <f t="shared" si="1282"/>
        <v>-2.5</v>
      </c>
    </row>
    <row r="61433" spans="71:71" x14ac:dyDescent="0.3">
      <c r="BS61433" s="24">
        <f t="shared" si="1282"/>
        <v>-2.5</v>
      </c>
    </row>
    <row r="61434" spans="71:71" x14ac:dyDescent="0.3">
      <c r="BS61434" s="24">
        <f t="shared" si="1282"/>
        <v>-2.5</v>
      </c>
    </row>
    <row r="61435" spans="71:71" x14ac:dyDescent="0.3">
      <c r="BS61435" s="24">
        <f t="shared" si="1282"/>
        <v>-2.5</v>
      </c>
    </row>
    <row r="61436" spans="71:71" x14ac:dyDescent="0.3">
      <c r="BS61436" s="24">
        <f t="shared" si="1282"/>
        <v>-2.5</v>
      </c>
    </row>
    <row r="61437" spans="71:71" x14ac:dyDescent="0.3">
      <c r="BS61437" s="24">
        <f t="shared" si="1282"/>
        <v>-2.5</v>
      </c>
    </row>
    <row r="61438" spans="71:71" x14ac:dyDescent="0.3">
      <c r="BS61438" s="24">
        <f t="shared" si="1282"/>
        <v>-2.5</v>
      </c>
    </row>
    <row r="61439" spans="71:71" x14ac:dyDescent="0.3">
      <c r="BS61439" s="24">
        <f t="shared" si="1282"/>
        <v>-2.5</v>
      </c>
    </row>
    <row r="61440" spans="71:71" x14ac:dyDescent="0.3">
      <c r="BS61440" s="24">
        <f t="shared" si="1282"/>
        <v>-2.5</v>
      </c>
    </row>
    <row r="61441" spans="71:71" x14ac:dyDescent="0.3">
      <c r="BS61441" s="24">
        <f t="shared" si="1282"/>
        <v>-2.5</v>
      </c>
    </row>
    <row r="61442" spans="71:71" x14ac:dyDescent="0.3">
      <c r="BS61442" s="24">
        <f t="shared" si="1282"/>
        <v>-2.5</v>
      </c>
    </row>
    <row r="61443" spans="71:71" x14ac:dyDescent="0.3">
      <c r="BS61443" s="24">
        <f t="shared" si="1282"/>
        <v>-2.5</v>
      </c>
    </row>
    <row r="61444" spans="71:71" x14ac:dyDescent="0.3">
      <c r="BS61444" s="24">
        <f t="shared" si="1282"/>
        <v>-2.5</v>
      </c>
    </row>
    <row r="61445" spans="71:71" x14ac:dyDescent="0.3">
      <c r="BS61445" s="24">
        <f t="shared" si="1282"/>
        <v>-2.5</v>
      </c>
    </row>
    <row r="61446" spans="71:71" x14ac:dyDescent="0.3">
      <c r="BS61446" s="24">
        <f t="shared" si="1282"/>
        <v>-2.5</v>
      </c>
    </row>
    <row r="61447" spans="71:71" x14ac:dyDescent="0.3">
      <c r="BS61447" s="24">
        <f t="shared" si="1282"/>
        <v>-2.5</v>
      </c>
    </row>
    <row r="61448" spans="71:71" x14ac:dyDescent="0.3">
      <c r="BS61448" s="24">
        <f t="shared" si="1282"/>
        <v>-2.5</v>
      </c>
    </row>
    <row r="61449" spans="71:71" x14ac:dyDescent="0.3">
      <c r="BS61449" s="24">
        <f t="shared" ref="BS61449:BS61512" si="1283">BR61449-2.5</f>
        <v>-2.5</v>
      </c>
    </row>
    <row r="61450" spans="71:71" x14ac:dyDescent="0.3">
      <c r="BS61450" s="24">
        <f t="shared" si="1283"/>
        <v>-2.5</v>
      </c>
    </row>
    <row r="61451" spans="71:71" x14ac:dyDescent="0.3">
      <c r="BS61451" s="24">
        <f t="shared" si="1283"/>
        <v>-2.5</v>
      </c>
    </row>
    <row r="61452" spans="71:71" x14ac:dyDescent="0.3">
      <c r="BS61452" s="24">
        <f t="shared" si="1283"/>
        <v>-2.5</v>
      </c>
    </row>
    <row r="61453" spans="71:71" x14ac:dyDescent="0.3">
      <c r="BS61453" s="24">
        <f t="shared" si="1283"/>
        <v>-2.5</v>
      </c>
    </row>
    <row r="61454" spans="71:71" x14ac:dyDescent="0.3">
      <c r="BS61454" s="24">
        <f t="shared" si="1283"/>
        <v>-2.5</v>
      </c>
    </row>
    <row r="61455" spans="71:71" x14ac:dyDescent="0.3">
      <c r="BS61455" s="24">
        <f t="shared" si="1283"/>
        <v>-2.5</v>
      </c>
    </row>
    <row r="61456" spans="71:71" x14ac:dyDescent="0.3">
      <c r="BS61456" s="24">
        <f t="shared" si="1283"/>
        <v>-2.5</v>
      </c>
    </row>
    <row r="61457" spans="71:71" x14ac:dyDescent="0.3">
      <c r="BS61457" s="24">
        <f t="shared" si="1283"/>
        <v>-2.5</v>
      </c>
    </row>
    <row r="61458" spans="71:71" x14ac:dyDescent="0.3">
      <c r="BS61458" s="24">
        <f t="shared" si="1283"/>
        <v>-2.5</v>
      </c>
    </row>
    <row r="61459" spans="71:71" x14ac:dyDescent="0.3">
      <c r="BS61459" s="24">
        <f t="shared" si="1283"/>
        <v>-2.5</v>
      </c>
    </row>
    <row r="61460" spans="71:71" x14ac:dyDescent="0.3">
      <c r="BS61460" s="24">
        <f t="shared" si="1283"/>
        <v>-2.5</v>
      </c>
    </row>
    <row r="61461" spans="71:71" x14ac:dyDescent="0.3">
      <c r="BS61461" s="24">
        <f t="shared" si="1283"/>
        <v>-2.5</v>
      </c>
    </row>
    <row r="61462" spans="71:71" x14ac:dyDescent="0.3">
      <c r="BS61462" s="24">
        <f t="shared" si="1283"/>
        <v>-2.5</v>
      </c>
    </row>
    <row r="61463" spans="71:71" x14ac:dyDescent="0.3">
      <c r="BS61463" s="24">
        <f t="shared" si="1283"/>
        <v>-2.5</v>
      </c>
    </row>
    <row r="61464" spans="71:71" x14ac:dyDescent="0.3">
      <c r="BS61464" s="24">
        <f t="shared" si="1283"/>
        <v>-2.5</v>
      </c>
    </row>
    <row r="61465" spans="71:71" x14ac:dyDescent="0.3">
      <c r="BS61465" s="24">
        <f t="shared" si="1283"/>
        <v>-2.5</v>
      </c>
    </row>
    <row r="61466" spans="71:71" x14ac:dyDescent="0.3">
      <c r="BS61466" s="24">
        <f t="shared" si="1283"/>
        <v>-2.5</v>
      </c>
    </row>
    <row r="61467" spans="71:71" x14ac:dyDescent="0.3">
      <c r="BS61467" s="24">
        <f t="shared" si="1283"/>
        <v>-2.5</v>
      </c>
    </row>
    <row r="61468" spans="71:71" x14ac:dyDescent="0.3">
      <c r="BS61468" s="24">
        <f t="shared" si="1283"/>
        <v>-2.5</v>
      </c>
    </row>
    <row r="61469" spans="71:71" x14ac:dyDescent="0.3">
      <c r="BS61469" s="24">
        <f t="shared" si="1283"/>
        <v>-2.5</v>
      </c>
    </row>
    <row r="61470" spans="71:71" x14ac:dyDescent="0.3">
      <c r="BS61470" s="24">
        <f t="shared" si="1283"/>
        <v>-2.5</v>
      </c>
    </row>
    <row r="61471" spans="71:71" x14ac:dyDescent="0.3">
      <c r="BS61471" s="24">
        <f t="shared" si="1283"/>
        <v>-2.5</v>
      </c>
    </row>
    <row r="61472" spans="71:71" x14ac:dyDescent="0.3">
      <c r="BS61472" s="24">
        <f t="shared" si="1283"/>
        <v>-2.5</v>
      </c>
    </row>
    <row r="61473" spans="71:71" x14ac:dyDescent="0.3">
      <c r="BS61473" s="24">
        <f t="shared" si="1283"/>
        <v>-2.5</v>
      </c>
    </row>
    <row r="61474" spans="71:71" x14ac:dyDescent="0.3">
      <c r="BS61474" s="24">
        <f t="shared" si="1283"/>
        <v>-2.5</v>
      </c>
    </row>
    <row r="61475" spans="71:71" x14ac:dyDescent="0.3">
      <c r="BS61475" s="24">
        <f t="shared" si="1283"/>
        <v>-2.5</v>
      </c>
    </row>
    <row r="61476" spans="71:71" x14ac:dyDescent="0.3">
      <c r="BS61476" s="24">
        <f t="shared" si="1283"/>
        <v>-2.5</v>
      </c>
    </row>
    <row r="61477" spans="71:71" x14ac:dyDescent="0.3">
      <c r="BS61477" s="24">
        <f t="shared" si="1283"/>
        <v>-2.5</v>
      </c>
    </row>
    <row r="61478" spans="71:71" x14ac:dyDescent="0.3">
      <c r="BS61478" s="24">
        <f t="shared" si="1283"/>
        <v>-2.5</v>
      </c>
    </row>
    <row r="61479" spans="71:71" x14ac:dyDescent="0.3">
      <c r="BS61479" s="24">
        <f t="shared" si="1283"/>
        <v>-2.5</v>
      </c>
    </row>
    <row r="61480" spans="71:71" x14ac:dyDescent="0.3">
      <c r="BS61480" s="24">
        <f t="shared" si="1283"/>
        <v>-2.5</v>
      </c>
    </row>
    <row r="61481" spans="71:71" x14ac:dyDescent="0.3">
      <c r="BS61481" s="24">
        <f t="shared" si="1283"/>
        <v>-2.5</v>
      </c>
    </row>
    <row r="61482" spans="71:71" x14ac:dyDescent="0.3">
      <c r="BS61482" s="24">
        <f t="shared" si="1283"/>
        <v>-2.5</v>
      </c>
    </row>
    <row r="61483" spans="71:71" x14ac:dyDescent="0.3">
      <c r="BS61483" s="24">
        <f t="shared" si="1283"/>
        <v>-2.5</v>
      </c>
    </row>
    <row r="61484" spans="71:71" x14ac:dyDescent="0.3">
      <c r="BS61484" s="24">
        <f t="shared" si="1283"/>
        <v>-2.5</v>
      </c>
    </row>
    <row r="61485" spans="71:71" x14ac:dyDescent="0.3">
      <c r="BS61485" s="24">
        <f t="shared" si="1283"/>
        <v>-2.5</v>
      </c>
    </row>
    <row r="61486" spans="71:71" x14ac:dyDescent="0.3">
      <c r="BS61486" s="24">
        <f t="shared" si="1283"/>
        <v>-2.5</v>
      </c>
    </row>
    <row r="61487" spans="71:71" x14ac:dyDescent="0.3">
      <c r="BS61487" s="24">
        <f t="shared" si="1283"/>
        <v>-2.5</v>
      </c>
    </row>
    <row r="61488" spans="71:71" x14ac:dyDescent="0.3">
      <c r="BS61488" s="24">
        <f t="shared" si="1283"/>
        <v>-2.5</v>
      </c>
    </row>
    <row r="61489" spans="71:71" x14ac:dyDescent="0.3">
      <c r="BS61489" s="24">
        <f t="shared" si="1283"/>
        <v>-2.5</v>
      </c>
    </row>
    <row r="61490" spans="71:71" x14ac:dyDescent="0.3">
      <c r="BS61490" s="24">
        <f t="shared" si="1283"/>
        <v>-2.5</v>
      </c>
    </row>
    <row r="61491" spans="71:71" x14ac:dyDescent="0.3">
      <c r="BS61491" s="24">
        <f t="shared" si="1283"/>
        <v>-2.5</v>
      </c>
    </row>
    <row r="61492" spans="71:71" x14ac:dyDescent="0.3">
      <c r="BS61492" s="24">
        <f t="shared" si="1283"/>
        <v>-2.5</v>
      </c>
    </row>
    <row r="61493" spans="71:71" x14ac:dyDescent="0.3">
      <c r="BS61493" s="24">
        <f t="shared" si="1283"/>
        <v>-2.5</v>
      </c>
    </row>
    <row r="61494" spans="71:71" x14ac:dyDescent="0.3">
      <c r="BS61494" s="24">
        <f t="shared" si="1283"/>
        <v>-2.5</v>
      </c>
    </row>
    <row r="61495" spans="71:71" x14ac:dyDescent="0.3">
      <c r="BS61495" s="24">
        <f t="shared" si="1283"/>
        <v>-2.5</v>
      </c>
    </row>
    <row r="61496" spans="71:71" x14ac:dyDescent="0.3">
      <c r="BS61496" s="24">
        <f t="shared" si="1283"/>
        <v>-2.5</v>
      </c>
    </row>
    <row r="61497" spans="71:71" x14ac:dyDescent="0.3">
      <c r="BS61497" s="24">
        <f t="shared" si="1283"/>
        <v>-2.5</v>
      </c>
    </row>
    <row r="61498" spans="71:71" x14ac:dyDescent="0.3">
      <c r="BS61498" s="24">
        <f t="shared" si="1283"/>
        <v>-2.5</v>
      </c>
    </row>
    <row r="61499" spans="71:71" x14ac:dyDescent="0.3">
      <c r="BS61499" s="24">
        <f t="shared" si="1283"/>
        <v>-2.5</v>
      </c>
    </row>
    <row r="61500" spans="71:71" x14ac:dyDescent="0.3">
      <c r="BS61500" s="24">
        <f t="shared" si="1283"/>
        <v>-2.5</v>
      </c>
    </row>
    <row r="61501" spans="71:71" x14ac:dyDescent="0.3">
      <c r="BS61501" s="24">
        <f t="shared" si="1283"/>
        <v>-2.5</v>
      </c>
    </row>
    <row r="61502" spans="71:71" x14ac:dyDescent="0.3">
      <c r="BS61502" s="24">
        <f t="shared" si="1283"/>
        <v>-2.5</v>
      </c>
    </row>
    <row r="61503" spans="71:71" x14ac:dyDescent="0.3">
      <c r="BS61503" s="24">
        <f t="shared" si="1283"/>
        <v>-2.5</v>
      </c>
    </row>
    <row r="61504" spans="71:71" x14ac:dyDescent="0.3">
      <c r="BS61504" s="24">
        <f t="shared" si="1283"/>
        <v>-2.5</v>
      </c>
    </row>
    <row r="61505" spans="71:71" x14ac:dyDescent="0.3">
      <c r="BS61505" s="24">
        <f t="shared" si="1283"/>
        <v>-2.5</v>
      </c>
    </row>
    <row r="61506" spans="71:71" x14ac:dyDescent="0.3">
      <c r="BS61506" s="24">
        <f t="shared" si="1283"/>
        <v>-2.5</v>
      </c>
    </row>
    <row r="61507" spans="71:71" x14ac:dyDescent="0.3">
      <c r="BS61507" s="24">
        <f t="shared" si="1283"/>
        <v>-2.5</v>
      </c>
    </row>
    <row r="61508" spans="71:71" x14ac:dyDescent="0.3">
      <c r="BS61508" s="24">
        <f t="shared" si="1283"/>
        <v>-2.5</v>
      </c>
    </row>
    <row r="61509" spans="71:71" x14ac:dyDescent="0.3">
      <c r="BS61509" s="24">
        <f t="shared" si="1283"/>
        <v>-2.5</v>
      </c>
    </row>
    <row r="61510" spans="71:71" x14ac:dyDescent="0.3">
      <c r="BS61510" s="24">
        <f t="shared" si="1283"/>
        <v>-2.5</v>
      </c>
    </row>
    <row r="61511" spans="71:71" x14ac:dyDescent="0.3">
      <c r="BS61511" s="24">
        <f t="shared" si="1283"/>
        <v>-2.5</v>
      </c>
    </row>
    <row r="61512" spans="71:71" x14ac:dyDescent="0.3">
      <c r="BS61512" s="24">
        <f t="shared" si="1283"/>
        <v>-2.5</v>
      </c>
    </row>
    <row r="61513" spans="71:71" x14ac:dyDescent="0.3">
      <c r="BS61513" s="24">
        <f t="shared" ref="BS61513:BS61576" si="1284">BR61513-2.5</f>
        <v>-2.5</v>
      </c>
    </row>
    <row r="61514" spans="71:71" x14ac:dyDescent="0.3">
      <c r="BS61514" s="24">
        <f t="shared" si="1284"/>
        <v>-2.5</v>
      </c>
    </row>
    <row r="61515" spans="71:71" x14ac:dyDescent="0.3">
      <c r="BS61515" s="24">
        <f t="shared" si="1284"/>
        <v>-2.5</v>
      </c>
    </row>
    <row r="61516" spans="71:71" x14ac:dyDescent="0.3">
      <c r="BS61516" s="24">
        <f t="shared" si="1284"/>
        <v>-2.5</v>
      </c>
    </row>
    <row r="61517" spans="71:71" x14ac:dyDescent="0.3">
      <c r="BS61517" s="24">
        <f t="shared" si="1284"/>
        <v>-2.5</v>
      </c>
    </row>
    <row r="61518" spans="71:71" x14ac:dyDescent="0.3">
      <c r="BS61518" s="24">
        <f t="shared" si="1284"/>
        <v>-2.5</v>
      </c>
    </row>
    <row r="61519" spans="71:71" x14ac:dyDescent="0.3">
      <c r="BS61519" s="24">
        <f t="shared" si="1284"/>
        <v>-2.5</v>
      </c>
    </row>
    <row r="61520" spans="71:71" x14ac:dyDescent="0.3">
      <c r="BS61520" s="24">
        <f t="shared" si="1284"/>
        <v>-2.5</v>
      </c>
    </row>
    <row r="61521" spans="71:71" x14ac:dyDescent="0.3">
      <c r="BS61521" s="24">
        <f t="shared" si="1284"/>
        <v>-2.5</v>
      </c>
    </row>
    <row r="61522" spans="71:71" x14ac:dyDescent="0.3">
      <c r="BS61522" s="24">
        <f t="shared" si="1284"/>
        <v>-2.5</v>
      </c>
    </row>
    <row r="61523" spans="71:71" x14ac:dyDescent="0.3">
      <c r="BS61523" s="24">
        <f t="shared" si="1284"/>
        <v>-2.5</v>
      </c>
    </row>
    <row r="61524" spans="71:71" x14ac:dyDescent="0.3">
      <c r="BS61524" s="24">
        <f t="shared" si="1284"/>
        <v>-2.5</v>
      </c>
    </row>
    <row r="61525" spans="71:71" x14ac:dyDescent="0.3">
      <c r="BS61525" s="24">
        <f t="shared" si="1284"/>
        <v>-2.5</v>
      </c>
    </row>
    <row r="61526" spans="71:71" x14ac:dyDescent="0.3">
      <c r="BS61526" s="24">
        <f t="shared" si="1284"/>
        <v>-2.5</v>
      </c>
    </row>
    <row r="61527" spans="71:71" x14ac:dyDescent="0.3">
      <c r="BS61527" s="24">
        <f t="shared" si="1284"/>
        <v>-2.5</v>
      </c>
    </row>
    <row r="61528" spans="71:71" x14ac:dyDescent="0.3">
      <c r="BS61528" s="24">
        <f t="shared" si="1284"/>
        <v>-2.5</v>
      </c>
    </row>
    <row r="61529" spans="71:71" x14ac:dyDescent="0.3">
      <c r="BS61529" s="24">
        <f t="shared" si="1284"/>
        <v>-2.5</v>
      </c>
    </row>
    <row r="61530" spans="71:71" x14ac:dyDescent="0.3">
      <c r="BS61530" s="24">
        <f t="shared" si="1284"/>
        <v>-2.5</v>
      </c>
    </row>
    <row r="61531" spans="71:71" x14ac:dyDescent="0.3">
      <c r="BS61531" s="24">
        <f t="shared" si="1284"/>
        <v>-2.5</v>
      </c>
    </row>
    <row r="61532" spans="71:71" x14ac:dyDescent="0.3">
      <c r="BS61532" s="24">
        <f t="shared" si="1284"/>
        <v>-2.5</v>
      </c>
    </row>
    <row r="61533" spans="71:71" x14ac:dyDescent="0.3">
      <c r="BS61533" s="24">
        <f t="shared" si="1284"/>
        <v>-2.5</v>
      </c>
    </row>
    <row r="61534" spans="71:71" x14ac:dyDescent="0.3">
      <c r="BS61534" s="24">
        <f t="shared" si="1284"/>
        <v>-2.5</v>
      </c>
    </row>
    <row r="61535" spans="71:71" x14ac:dyDescent="0.3">
      <c r="BS61535" s="24">
        <f t="shared" si="1284"/>
        <v>-2.5</v>
      </c>
    </row>
    <row r="61536" spans="71:71" x14ac:dyDescent="0.3">
      <c r="BS61536" s="24">
        <f t="shared" si="1284"/>
        <v>-2.5</v>
      </c>
    </row>
    <row r="61537" spans="71:71" x14ac:dyDescent="0.3">
      <c r="BS61537" s="24">
        <f t="shared" si="1284"/>
        <v>-2.5</v>
      </c>
    </row>
    <row r="61538" spans="71:71" x14ac:dyDescent="0.3">
      <c r="BS61538" s="24">
        <f t="shared" si="1284"/>
        <v>-2.5</v>
      </c>
    </row>
    <row r="61539" spans="71:71" x14ac:dyDescent="0.3">
      <c r="BS61539" s="24">
        <f t="shared" si="1284"/>
        <v>-2.5</v>
      </c>
    </row>
    <row r="61540" spans="71:71" x14ac:dyDescent="0.3">
      <c r="BS61540" s="24">
        <f t="shared" si="1284"/>
        <v>-2.5</v>
      </c>
    </row>
    <row r="61541" spans="71:71" x14ac:dyDescent="0.3">
      <c r="BS61541" s="24">
        <f t="shared" si="1284"/>
        <v>-2.5</v>
      </c>
    </row>
    <row r="61542" spans="71:71" x14ac:dyDescent="0.3">
      <c r="BS61542" s="24">
        <f t="shared" si="1284"/>
        <v>-2.5</v>
      </c>
    </row>
    <row r="61543" spans="71:71" x14ac:dyDescent="0.3">
      <c r="BS61543" s="24">
        <f t="shared" si="1284"/>
        <v>-2.5</v>
      </c>
    </row>
    <row r="61544" spans="71:71" x14ac:dyDescent="0.3">
      <c r="BS61544" s="24">
        <f t="shared" si="1284"/>
        <v>-2.5</v>
      </c>
    </row>
    <row r="61545" spans="71:71" x14ac:dyDescent="0.3">
      <c r="BS61545" s="24">
        <f t="shared" si="1284"/>
        <v>-2.5</v>
      </c>
    </row>
    <row r="61546" spans="71:71" x14ac:dyDescent="0.3">
      <c r="BS61546" s="24">
        <f t="shared" si="1284"/>
        <v>-2.5</v>
      </c>
    </row>
    <row r="61547" spans="71:71" x14ac:dyDescent="0.3">
      <c r="BS61547" s="24">
        <f t="shared" si="1284"/>
        <v>-2.5</v>
      </c>
    </row>
    <row r="61548" spans="71:71" x14ac:dyDescent="0.3">
      <c r="BS61548" s="24">
        <f t="shared" si="1284"/>
        <v>-2.5</v>
      </c>
    </row>
    <row r="61549" spans="71:71" x14ac:dyDescent="0.3">
      <c r="BS61549" s="24">
        <f t="shared" si="1284"/>
        <v>-2.5</v>
      </c>
    </row>
    <row r="61550" spans="71:71" x14ac:dyDescent="0.3">
      <c r="BS61550" s="24">
        <f t="shared" si="1284"/>
        <v>-2.5</v>
      </c>
    </row>
    <row r="61551" spans="71:71" x14ac:dyDescent="0.3">
      <c r="BS61551" s="24">
        <f t="shared" si="1284"/>
        <v>-2.5</v>
      </c>
    </row>
    <row r="61552" spans="71:71" x14ac:dyDescent="0.3">
      <c r="BS61552" s="24">
        <f t="shared" si="1284"/>
        <v>-2.5</v>
      </c>
    </row>
    <row r="61553" spans="71:71" x14ac:dyDescent="0.3">
      <c r="BS61553" s="24">
        <f t="shared" si="1284"/>
        <v>-2.5</v>
      </c>
    </row>
    <row r="61554" spans="71:71" x14ac:dyDescent="0.3">
      <c r="BS61554" s="24">
        <f t="shared" si="1284"/>
        <v>-2.5</v>
      </c>
    </row>
    <row r="61555" spans="71:71" x14ac:dyDescent="0.3">
      <c r="BS61555" s="24">
        <f t="shared" si="1284"/>
        <v>-2.5</v>
      </c>
    </row>
    <row r="61556" spans="71:71" x14ac:dyDescent="0.3">
      <c r="BS61556" s="24">
        <f t="shared" si="1284"/>
        <v>-2.5</v>
      </c>
    </row>
    <row r="61557" spans="71:71" x14ac:dyDescent="0.3">
      <c r="BS61557" s="24">
        <f t="shared" si="1284"/>
        <v>-2.5</v>
      </c>
    </row>
    <row r="61558" spans="71:71" x14ac:dyDescent="0.3">
      <c r="BS61558" s="24">
        <f t="shared" si="1284"/>
        <v>-2.5</v>
      </c>
    </row>
    <row r="61559" spans="71:71" x14ac:dyDescent="0.3">
      <c r="BS61559" s="24">
        <f t="shared" si="1284"/>
        <v>-2.5</v>
      </c>
    </row>
    <row r="61560" spans="71:71" x14ac:dyDescent="0.3">
      <c r="BS61560" s="24">
        <f t="shared" si="1284"/>
        <v>-2.5</v>
      </c>
    </row>
    <row r="61561" spans="71:71" x14ac:dyDescent="0.3">
      <c r="BS61561" s="24">
        <f t="shared" si="1284"/>
        <v>-2.5</v>
      </c>
    </row>
    <row r="61562" spans="71:71" x14ac:dyDescent="0.3">
      <c r="BS61562" s="24">
        <f t="shared" si="1284"/>
        <v>-2.5</v>
      </c>
    </row>
    <row r="61563" spans="71:71" x14ac:dyDescent="0.3">
      <c r="BS61563" s="24">
        <f t="shared" si="1284"/>
        <v>-2.5</v>
      </c>
    </row>
    <row r="61564" spans="71:71" x14ac:dyDescent="0.3">
      <c r="BS61564" s="24">
        <f t="shared" si="1284"/>
        <v>-2.5</v>
      </c>
    </row>
    <row r="61565" spans="71:71" x14ac:dyDescent="0.3">
      <c r="BS61565" s="24">
        <f t="shared" si="1284"/>
        <v>-2.5</v>
      </c>
    </row>
    <row r="61566" spans="71:71" x14ac:dyDescent="0.3">
      <c r="BS61566" s="24">
        <f t="shared" si="1284"/>
        <v>-2.5</v>
      </c>
    </row>
    <row r="61567" spans="71:71" x14ac:dyDescent="0.3">
      <c r="BS61567" s="24">
        <f t="shared" si="1284"/>
        <v>-2.5</v>
      </c>
    </row>
    <row r="61568" spans="71:71" x14ac:dyDescent="0.3">
      <c r="BS61568" s="24">
        <f t="shared" si="1284"/>
        <v>-2.5</v>
      </c>
    </row>
    <row r="61569" spans="71:71" x14ac:dyDescent="0.3">
      <c r="BS61569" s="24">
        <f t="shared" si="1284"/>
        <v>-2.5</v>
      </c>
    </row>
    <row r="61570" spans="71:71" x14ac:dyDescent="0.3">
      <c r="BS61570" s="24">
        <f t="shared" si="1284"/>
        <v>-2.5</v>
      </c>
    </row>
    <row r="61571" spans="71:71" x14ac:dyDescent="0.3">
      <c r="BS61571" s="24">
        <f t="shared" si="1284"/>
        <v>-2.5</v>
      </c>
    </row>
    <row r="61572" spans="71:71" x14ac:dyDescent="0.3">
      <c r="BS61572" s="24">
        <f t="shared" si="1284"/>
        <v>-2.5</v>
      </c>
    </row>
    <row r="61573" spans="71:71" x14ac:dyDescent="0.3">
      <c r="BS61573" s="24">
        <f t="shared" si="1284"/>
        <v>-2.5</v>
      </c>
    </row>
    <row r="61574" spans="71:71" x14ac:dyDescent="0.3">
      <c r="BS61574" s="24">
        <f t="shared" si="1284"/>
        <v>-2.5</v>
      </c>
    </row>
    <row r="61575" spans="71:71" x14ac:dyDescent="0.3">
      <c r="BS61575" s="24">
        <f t="shared" si="1284"/>
        <v>-2.5</v>
      </c>
    </row>
    <row r="61576" spans="71:71" x14ac:dyDescent="0.3">
      <c r="BS61576" s="24">
        <f t="shared" si="1284"/>
        <v>-2.5</v>
      </c>
    </row>
    <row r="61577" spans="71:71" x14ac:dyDescent="0.3">
      <c r="BS61577" s="24">
        <f t="shared" ref="BS61577:BS61640" si="1285">BR61577-2.5</f>
        <v>-2.5</v>
      </c>
    </row>
    <row r="61578" spans="71:71" x14ac:dyDescent="0.3">
      <c r="BS61578" s="24">
        <f t="shared" si="1285"/>
        <v>-2.5</v>
      </c>
    </row>
    <row r="61579" spans="71:71" x14ac:dyDescent="0.3">
      <c r="BS61579" s="24">
        <f t="shared" si="1285"/>
        <v>-2.5</v>
      </c>
    </row>
    <row r="61580" spans="71:71" x14ac:dyDescent="0.3">
      <c r="BS61580" s="24">
        <f t="shared" si="1285"/>
        <v>-2.5</v>
      </c>
    </row>
    <row r="61581" spans="71:71" x14ac:dyDescent="0.3">
      <c r="BS61581" s="24">
        <f t="shared" si="1285"/>
        <v>-2.5</v>
      </c>
    </row>
    <row r="61582" spans="71:71" x14ac:dyDescent="0.3">
      <c r="BS61582" s="24">
        <f t="shared" si="1285"/>
        <v>-2.5</v>
      </c>
    </row>
    <row r="61583" spans="71:71" x14ac:dyDescent="0.3">
      <c r="BS61583" s="24">
        <f t="shared" si="1285"/>
        <v>-2.5</v>
      </c>
    </row>
    <row r="61584" spans="71:71" x14ac:dyDescent="0.3">
      <c r="BS61584" s="24">
        <f t="shared" si="1285"/>
        <v>-2.5</v>
      </c>
    </row>
    <row r="61585" spans="71:71" x14ac:dyDescent="0.3">
      <c r="BS61585" s="24">
        <f t="shared" si="1285"/>
        <v>-2.5</v>
      </c>
    </row>
    <row r="61586" spans="71:71" x14ac:dyDescent="0.3">
      <c r="BS61586" s="24">
        <f t="shared" si="1285"/>
        <v>-2.5</v>
      </c>
    </row>
    <row r="61587" spans="71:71" x14ac:dyDescent="0.3">
      <c r="BS61587" s="24">
        <f t="shared" si="1285"/>
        <v>-2.5</v>
      </c>
    </row>
    <row r="61588" spans="71:71" x14ac:dyDescent="0.3">
      <c r="BS61588" s="24">
        <f t="shared" si="1285"/>
        <v>-2.5</v>
      </c>
    </row>
    <row r="61589" spans="71:71" x14ac:dyDescent="0.3">
      <c r="BS61589" s="24">
        <f t="shared" si="1285"/>
        <v>-2.5</v>
      </c>
    </row>
    <row r="61590" spans="71:71" x14ac:dyDescent="0.3">
      <c r="BS61590" s="24">
        <f t="shared" si="1285"/>
        <v>-2.5</v>
      </c>
    </row>
    <row r="61591" spans="71:71" x14ac:dyDescent="0.3">
      <c r="BS61591" s="24">
        <f t="shared" si="1285"/>
        <v>-2.5</v>
      </c>
    </row>
    <row r="61592" spans="71:71" x14ac:dyDescent="0.3">
      <c r="BS61592" s="24">
        <f t="shared" si="1285"/>
        <v>-2.5</v>
      </c>
    </row>
    <row r="61593" spans="71:71" x14ac:dyDescent="0.3">
      <c r="BS61593" s="24">
        <f t="shared" si="1285"/>
        <v>-2.5</v>
      </c>
    </row>
    <row r="61594" spans="71:71" x14ac:dyDescent="0.3">
      <c r="BS61594" s="24">
        <f t="shared" si="1285"/>
        <v>-2.5</v>
      </c>
    </row>
    <row r="61595" spans="71:71" x14ac:dyDescent="0.3">
      <c r="BS61595" s="24">
        <f t="shared" si="1285"/>
        <v>-2.5</v>
      </c>
    </row>
    <row r="61596" spans="71:71" x14ac:dyDescent="0.3">
      <c r="BS61596" s="24">
        <f t="shared" si="1285"/>
        <v>-2.5</v>
      </c>
    </row>
    <row r="61597" spans="71:71" x14ac:dyDescent="0.3">
      <c r="BS61597" s="24">
        <f t="shared" si="1285"/>
        <v>-2.5</v>
      </c>
    </row>
    <row r="61598" spans="71:71" x14ac:dyDescent="0.3">
      <c r="BS61598" s="24">
        <f t="shared" si="1285"/>
        <v>-2.5</v>
      </c>
    </row>
    <row r="61599" spans="71:71" x14ac:dyDescent="0.3">
      <c r="BS61599" s="24">
        <f t="shared" si="1285"/>
        <v>-2.5</v>
      </c>
    </row>
    <row r="61600" spans="71:71" x14ac:dyDescent="0.3">
      <c r="BS61600" s="24">
        <f t="shared" si="1285"/>
        <v>-2.5</v>
      </c>
    </row>
    <row r="61601" spans="71:71" x14ac:dyDescent="0.3">
      <c r="BS61601" s="24">
        <f t="shared" si="1285"/>
        <v>-2.5</v>
      </c>
    </row>
    <row r="61602" spans="71:71" x14ac:dyDescent="0.3">
      <c r="BS61602" s="24">
        <f t="shared" si="1285"/>
        <v>-2.5</v>
      </c>
    </row>
    <row r="61603" spans="71:71" x14ac:dyDescent="0.3">
      <c r="BS61603" s="24">
        <f t="shared" si="1285"/>
        <v>-2.5</v>
      </c>
    </row>
    <row r="61604" spans="71:71" x14ac:dyDescent="0.3">
      <c r="BS61604" s="24">
        <f t="shared" si="1285"/>
        <v>-2.5</v>
      </c>
    </row>
    <row r="61605" spans="71:71" x14ac:dyDescent="0.3">
      <c r="BS61605" s="24">
        <f t="shared" si="1285"/>
        <v>-2.5</v>
      </c>
    </row>
    <row r="61606" spans="71:71" x14ac:dyDescent="0.3">
      <c r="BS61606" s="24">
        <f t="shared" si="1285"/>
        <v>-2.5</v>
      </c>
    </row>
    <row r="61607" spans="71:71" x14ac:dyDescent="0.3">
      <c r="BS61607" s="24">
        <f t="shared" si="1285"/>
        <v>-2.5</v>
      </c>
    </row>
    <row r="61608" spans="71:71" x14ac:dyDescent="0.3">
      <c r="BS61608" s="24">
        <f t="shared" si="1285"/>
        <v>-2.5</v>
      </c>
    </row>
    <row r="61609" spans="71:71" x14ac:dyDescent="0.3">
      <c r="BS61609" s="24">
        <f t="shared" si="1285"/>
        <v>-2.5</v>
      </c>
    </row>
    <row r="61610" spans="71:71" x14ac:dyDescent="0.3">
      <c r="BS61610" s="24">
        <f t="shared" si="1285"/>
        <v>-2.5</v>
      </c>
    </row>
    <row r="61611" spans="71:71" x14ac:dyDescent="0.3">
      <c r="BS61611" s="24">
        <f t="shared" si="1285"/>
        <v>-2.5</v>
      </c>
    </row>
    <row r="61612" spans="71:71" x14ac:dyDescent="0.3">
      <c r="BS61612" s="24">
        <f t="shared" si="1285"/>
        <v>-2.5</v>
      </c>
    </row>
    <row r="61613" spans="71:71" x14ac:dyDescent="0.3">
      <c r="BS61613" s="24">
        <f t="shared" si="1285"/>
        <v>-2.5</v>
      </c>
    </row>
    <row r="61614" spans="71:71" x14ac:dyDescent="0.3">
      <c r="BS61614" s="24">
        <f t="shared" si="1285"/>
        <v>-2.5</v>
      </c>
    </row>
    <row r="61615" spans="71:71" x14ac:dyDescent="0.3">
      <c r="BS61615" s="24">
        <f t="shared" si="1285"/>
        <v>-2.5</v>
      </c>
    </row>
    <row r="61616" spans="71:71" x14ac:dyDescent="0.3">
      <c r="BS61616" s="24">
        <f t="shared" si="1285"/>
        <v>-2.5</v>
      </c>
    </row>
    <row r="61617" spans="71:71" x14ac:dyDescent="0.3">
      <c r="BS61617" s="24">
        <f t="shared" si="1285"/>
        <v>-2.5</v>
      </c>
    </row>
    <row r="61618" spans="71:71" x14ac:dyDescent="0.3">
      <c r="BS61618" s="24">
        <f t="shared" si="1285"/>
        <v>-2.5</v>
      </c>
    </row>
    <row r="61619" spans="71:71" x14ac:dyDescent="0.3">
      <c r="BS61619" s="24">
        <f t="shared" si="1285"/>
        <v>-2.5</v>
      </c>
    </row>
    <row r="61620" spans="71:71" x14ac:dyDescent="0.3">
      <c r="BS61620" s="24">
        <f t="shared" si="1285"/>
        <v>-2.5</v>
      </c>
    </row>
    <row r="61621" spans="71:71" x14ac:dyDescent="0.3">
      <c r="BS61621" s="24">
        <f t="shared" si="1285"/>
        <v>-2.5</v>
      </c>
    </row>
    <row r="61622" spans="71:71" x14ac:dyDescent="0.3">
      <c r="BS61622" s="24">
        <f t="shared" si="1285"/>
        <v>-2.5</v>
      </c>
    </row>
    <row r="61623" spans="71:71" x14ac:dyDescent="0.3">
      <c r="BS61623" s="24">
        <f t="shared" si="1285"/>
        <v>-2.5</v>
      </c>
    </row>
    <row r="61624" spans="71:71" x14ac:dyDescent="0.3">
      <c r="BS61624" s="24">
        <f t="shared" si="1285"/>
        <v>-2.5</v>
      </c>
    </row>
    <row r="61625" spans="71:71" x14ac:dyDescent="0.3">
      <c r="BS61625" s="24">
        <f t="shared" si="1285"/>
        <v>-2.5</v>
      </c>
    </row>
    <row r="61626" spans="71:71" x14ac:dyDescent="0.3">
      <c r="BS61626" s="24">
        <f t="shared" si="1285"/>
        <v>-2.5</v>
      </c>
    </row>
    <row r="61627" spans="71:71" x14ac:dyDescent="0.3">
      <c r="BS61627" s="24">
        <f t="shared" si="1285"/>
        <v>-2.5</v>
      </c>
    </row>
    <row r="61628" spans="71:71" x14ac:dyDescent="0.3">
      <c r="BS61628" s="24">
        <f t="shared" si="1285"/>
        <v>-2.5</v>
      </c>
    </row>
    <row r="61629" spans="71:71" x14ac:dyDescent="0.3">
      <c r="BS61629" s="24">
        <f t="shared" si="1285"/>
        <v>-2.5</v>
      </c>
    </row>
    <row r="61630" spans="71:71" x14ac:dyDescent="0.3">
      <c r="BS61630" s="24">
        <f t="shared" si="1285"/>
        <v>-2.5</v>
      </c>
    </row>
    <row r="61631" spans="71:71" x14ac:dyDescent="0.3">
      <c r="BS61631" s="24">
        <f t="shared" si="1285"/>
        <v>-2.5</v>
      </c>
    </row>
    <row r="61632" spans="71:71" x14ac:dyDescent="0.3">
      <c r="BS61632" s="24">
        <f t="shared" si="1285"/>
        <v>-2.5</v>
      </c>
    </row>
    <row r="61633" spans="71:71" x14ac:dyDescent="0.3">
      <c r="BS61633" s="24">
        <f t="shared" si="1285"/>
        <v>-2.5</v>
      </c>
    </row>
    <row r="61634" spans="71:71" x14ac:dyDescent="0.3">
      <c r="BS61634" s="24">
        <f t="shared" si="1285"/>
        <v>-2.5</v>
      </c>
    </row>
    <row r="61635" spans="71:71" x14ac:dyDescent="0.3">
      <c r="BS61635" s="24">
        <f t="shared" si="1285"/>
        <v>-2.5</v>
      </c>
    </row>
    <row r="61636" spans="71:71" x14ac:dyDescent="0.3">
      <c r="BS61636" s="24">
        <f t="shared" si="1285"/>
        <v>-2.5</v>
      </c>
    </row>
    <row r="61637" spans="71:71" x14ac:dyDescent="0.3">
      <c r="BS61637" s="24">
        <f t="shared" si="1285"/>
        <v>-2.5</v>
      </c>
    </row>
    <row r="61638" spans="71:71" x14ac:dyDescent="0.3">
      <c r="BS61638" s="24">
        <f t="shared" si="1285"/>
        <v>-2.5</v>
      </c>
    </row>
    <row r="61639" spans="71:71" x14ac:dyDescent="0.3">
      <c r="BS61639" s="24">
        <f t="shared" si="1285"/>
        <v>-2.5</v>
      </c>
    </row>
    <row r="61640" spans="71:71" x14ac:dyDescent="0.3">
      <c r="BS61640" s="24">
        <f t="shared" si="1285"/>
        <v>-2.5</v>
      </c>
    </row>
    <row r="61641" spans="71:71" x14ac:dyDescent="0.3">
      <c r="BS61641" s="24">
        <f t="shared" ref="BS61641:BS61704" si="1286">BR61641-2.5</f>
        <v>-2.5</v>
      </c>
    </row>
    <row r="61642" spans="71:71" x14ac:dyDescent="0.3">
      <c r="BS61642" s="24">
        <f t="shared" si="1286"/>
        <v>-2.5</v>
      </c>
    </row>
    <row r="61643" spans="71:71" x14ac:dyDescent="0.3">
      <c r="BS61643" s="24">
        <f t="shared" si="1286"/>
        <v>-2.5</v>
      </c>
    </row>
    <row r="61644" spans="71:71" x14ac:dyDescent="0.3">
      <c r="BS61644" s="24">
        <f t="shared" si="1286"/>
        <v>-2.5</v>
      </c>
    </row>
    <row r="61645" spans="71:71" x14ac:dyDescent="0.3">
      <c r="BS61645" s="24">
        <f t="shared" si="1286"/>
        <v>-2.5</v>
      </c>
    </row>
    <row r="61646" spans="71:71" x14ac:dyDescent="0.3">
      <c r="BS61646" s="24">
        <f t="shared" si="1286"/>
        <v>-2.5</v>
      </c>
    </row>
    <row r="61647" spans="71:71" x14ac:dyDescent="0.3">
      <c r="BS61647" s="24">
        <f t="shared" si="1286"/>
        <v>-2.5</v>
      </c>
    </row>
    <row r="61648" spans="71:71" x14ac:dyDescent="0.3">
      <c r="BS61648" s="24">
        <f t="shared" si="1286"/>
        <v>-2.5</v>
      </c>
    </row>
    <row r="61649" spans="71:71" x14ac:dyDescent="0.3">
      <c r="BS61649" s="24">
        <f t="shared" si="1286"/>
        <v>-2.5</v>
      </c>
    </row>
    <row r="61650" spans="71:71" x14ac:dyDescent="0.3">
      <c r="BS61650" s="24">
        <f t="shared" si="1286"/>
        <v>-2.5</v>
      </c>
    </row>
    <row r="61651" spans="71:71" x14ac:dyDescent="0.3">
      <c r="BS61651" s="24">
        <f t="shared" si="1286"/>
        <v>-2.5</v>
      </c>
    </row>
    <row r="61652" spans="71:71" x14ac:dyDescent="0.3">
      <c r="BS61652" s="24">
        <f t="shared" si="1286"/>
        <v>-2.5</v>
      </c>
    </row>
    <row r="61653" spans="71:71" x14ac:dyDescent="0.3">
      <c r="BS61653" s="24">
        <f t="shared" si="1286"/>
        <v>-2.5</v>
      </c>
    </row>
    <row r="61654" spans="71:71" x14ac:dyDescent="0.3">
      <c r="BS61654" s="24">
        <f t="shared" si="1286"/>
        <v>-2.5</v>
      </c>
    </row>
    <row r="61655" spans="71:71" x14ac:dyDescent="0.3">
      <c r="BS61655" s="24">
        <f t="shared" si="1286"/>
        <v>-2.5</v>
      </c>
    </row>
    <row r="61656" spans="71:71" x14ac:dyDescent="0.3">
      <c r="BS61656" s="24">
        <f t="shared" si="1286"/>
        <v>-2.5</v>
      </c>
    </row>
    <row r="61657" spans="71:71" x14ac:dyDescent="0.3">
      <c r="BS61657" s="24">
        <f t="shared" si="1286"/>
        <v>-2.5</v>
      </c>
    </row>
    <row r="61658" spans="71:71" x14ac:dyDescent="0.3">
      <c r="BS61658" s="24">
        <f t="shared" si="1286"/>
        <v>-2.5</v>
      </c>
    </row>
    <row r="61659" spans="71:71" x14ac:dyDescent="0.3">
      <c r="BS61659" s="24">
        <f t="shared" si="1286"/>
        <v>-2.5</v>
      </c>
    </row>
    <row r="61660" spans="71:71" x14ac:dyDescent="0.3">
      <c r="BS61660" s="24">
        <f t="shared" si="1286"/>
        <v>-2.5</v>
      </c>
    </row>
    <row r="61661" spans="71:71" x14ac:dyDescent="0.3">
      <c r="BS61661" s="24">
        <f t="shared" si="1286"/>
        <v>-2.5</v>
      </c>
    </row>
    <row r="61662" spans="71:71" x14ac:dyDescent="0.3">
      <c r="BS61662" s="24">
        <f t="shared" si="1286"/>
        <v>-2.5</v>
      </c>
    </row>
    <row r="61663" spans="71:71" x14ac:dyDescent="0.3">
      <c r="BS61663" s="24">
        <f t="shared" si="1286"/>
        <v>-2.5</v>
      </c>
    </row>
    <row r="61664" spans="71:71" x14ac:dyDescent="0.3">
      <c r="BS61664" s="24">
        <f t="shared" si="1286"/>
        <v>-2.5</v>
      </c>
    </row>
    <row r="61665" spans="71:71" x14ac:dyDescent="0.3">
      <c r="BS61665" s="24">
        <f t="shared" si="1286"/>
        <v>-2.5</v>
      </c>
    </row>
    <row r="61666" spans="71:71" x14ac:dyDescent="0.3">
      <c r="BS61666" s="24">
        <f t="shared" si="1286"/>
        <v>-2.5</v>
      </c>
    </row>
    <row r="61667" spans="71:71" x14ac:dyDescent="0.3">
      <c r="BS61667" s="24">
        <f t="shared" si="1286"/>
        <v>-2.5</v>
      </c>
    </row>
    <row r="61668" spans="71:71" x14ac:dyDescent="0.3">
      <c r="BS61668" s="24">
        <f t="shared" si="1286"/>
        <v>-2.5</v>
      </c>
    </row>
    <row r="61669" spans="71:71" x14ac:dyDescent="0.3">
      <c r="BS61669" s="24">
        <f t="shared" si="1286"/>
        <v>-2.5</v>
      </c>
    </row>
    <row r="61670" spans="71:71" x14ac:dyDescent="0.3">
      <c r="BS61670" s="24">
        <f t="shared" si="1286"/>
        <v>-2.5</v>
      </c>
    </row>
    <row r="61671" spans="71:71" x14ac:dyDescent="0.3">
      <c r="BS61671" s="24">
        <f t="shared" si="1286"/>
        <v>-2.5</v>
      </c>
    </row>
    <row r="61672" spans="71:71" x14ac:dyDescent="0.3">
      <c r="BS61672" s="24">
        <f t="shared" si="1286"/>
        <v>-2.5</v>
      </c>
    </row>
    <row r="61673" spans="71:71" x14ac:dyDescent="0.3">
      <c r="BS61673" s="24">
        <f t="shared" si="1286"/>
        <v>-2.5</v>
      </c>
    </row>
    <row r="61674" spans="71:71" x14ac:dyDescent="0.3">
      <c r="BS61674" s="24">
        <f t="shared" si="1286"/>
        <v>-2.5</v>
      </c>
    </row>
    <row r="61675" spans="71:71" x14ac:dyDescent="0.3">
      <c r="BS61675" s="24">
        <f t="shared" si="1286"/>
        <v>-2.5</v>
      </c>
    </row>
    <row r="61676" spans="71:71" x14ac:dyDescent="0.3">
      <c r="BS61676" s="24">
        <f t="shared" si="1286"/>
        <v>-2.5</v>
      </c>
    </row>
    <row r="61677" spans="71:71" x14ac:dyDescent="0.3">
      <c r="BS61677" s="24">
        <f t="shared" si="1286"/>
        <v>-2.5</v>
      </c>
    </row>
    <row r="61678" spans="71:71" x14ac:dyDescent="0.3">
      <c r="BS61678" s="24">
        <f t="shared" si="1286"/>
        <v>-2.5</v>
      </c>
    </row>
    <row r="61679" spans="71:71" x14ac:dyDescent="0.3">
      <c r="BS61679" s="24">
        <f t="shared" si="1286"/>
        <v>-2.5</v>
      </c>
    </row>
    <row r="61680" spans="71:71" x14ac:dyDescent="0.3">
      <c r="BS61680" s="24">
        <f t="shared" si="1286"/>
        <v>-2.5</v>
      </c>
    </row>
    <row r="61681" spans="71:71" x14ac:dyDescent="0.3">
      <c r="BS61681" s="24">
        <f t="shared" si="1286"/>
        <v>-2.5</v>
      </c>
    </row>
    <row r="61682" spans="71:71" x14ac:dyDescent="0.3">
      <c r="BS61682" s="24">
        <f t="shared" si="1286"/>
        <v>-2.5</v>
      </c>
    </row>
    <row r="61683" spans="71:71" x14ac:dyDescent="0.3">
      <c r="BS61683" s="24">
        <f t="shared" si="1286"/>
        <v>-2.5</v>
      </c>
    </row>
    <row r="61684" spans="71:71" x14ac:dyDescent="0.3">
      <c r="BS61684" s="24">
        <f t="shared" si="1286"/>
        <v>-2.5</v>
      </c>
    </row>
    <row r="61685" spans="71:71" x14ac:dyDescent="0.3">
      <c r="BS61685" s="24">
        <f t="shared" si="1286"/>
        <v>-2.5</v>
      </c>
    </row>
    <row r="61686" spans="71:71" x14ac:dyDescent="0.3">
      <c r="BS61686" s="24">
        <f t="shared" si="1286"/>
        <v>-2.5</v>
      </c>
    </row>
    <row r="61687" spans="71:71" x14ac:dyDescent="0.3">
      <c r="BS61687" s="24">
        <f t="shared" si="1286"/>
        <v>-2.5</v>
      </c>
    </row>
    <row r="61688" spans="71:71" x14ac:dyDescent="0.3">
      <c r="BS61688" s="24">
        <f t="shared" si="1286"/>
        <v>-2.5</v>
      </c>
    </row>
    <row r="61689" spans="71:71" x14ac:dyDescent="0.3">
      <c r="BS61689" s="24">
        <f t="shared" si="1286"/>
        <v>-2.5</v>
      </c>
    </row>
    <row r="61690" spans="71:71" x14ac:dyDescent="0.3">
      <c r="BS61690" s="24">
        <f t="shared" si="1286"/>
        <v>-2.5</v>
      </c>
    </row>
    <row r="61691" spans="71:71" x14ac:dyDescent="0.3">
      <c r="BS61691" s="24">
        <f t="shared" si="1286"/>
        <v>-2.5</v>
      </c>
    </row>
    <row r="61692" spans="71:71" x14ac:dyDescent="0.3">
      <c r="BS61692" s="24">
        <f t="shared" si="1286"/>
        <v>-2.5</v>
      </c>
    </row>
    <row r="61693" spans="71:71" x14ac:dyDescent="0.3">
      <c r="BS61693" s="24">
        <f t="shared" si="1286"/>
        <v>-2.5</v>
      </c>
    </row>
    <row r="61694" spans="71:71" x14ac:dyDescent="0.3">
      <c r="BS61694" s="24">
        <f t="shared" si="1286"/>
        <v>-2.5</v>
      </c>
    </row>
    <row r="61695" spans="71:71" x14ac:dyDescent="0.3">
      <c r="BS61695" s="24">
        <f t="shared" si="1286"/>
        <v>-2.5</v>
      </c>
    </row>
    <row r="61696" spans="71:71" x14ac:dyDescent="0.3">
      <c r="BS61696" s="24">
        <f t="shared" si="1286"/>
        <v>-2.5</v>
      </c>
    </row>
    <row r="61697" spans="71:71" x14ac:dyDescent="0.3">
      <c r="BS61697" s="24">
        <f t="shared" si="1286"/>
        <v>-2.5</v>
      </c>
    </row>
    <row r="61698" spans="71:71" x14ac:dyDescent="0.3">
      <c r="BS61698" s="24">
        <f t="shared" si="1286"/>
        <v>-2.5</v>
      </c>
    </row>
    <row r="61699" spans="71:71" x14ac:dyDescent="0.3">
      <c r="BS61699" s="24">
        <f t="shared" si="1286"/>
        <v>-2.5</v>
      </c>
    </row>
    <row r="61700" spans="71:71" x14ac:dyDescent="0.3">
      <c r="BS61700" s="24">
        <f t="shared" si="1286"/>
        <v>-2.5</v>
      </c>
    </row>
    <row r="61701" spans="71:71" x14ac:dyDescent="0.3">
      <c r="BS61701" s="24">
        <f t="shared" si="1286"/>
        <v>-2.5</v>
      </c>
    </row>
    <row r="61702" spans="71:71" x14ac:dyDescent="0.3">
      <c r="BS61702" s="24">
        <f t="shared" si="1286"/>
        <v>-2.5</v>
      </c>
    </row>
    <row r="61703" spans="71:71" x14ac:dyDescent="0.3">
      <c r="BS61703" s="24">
        <f t="shared" si="1286"/>
        <v>-2.5</v>
      </c>
    </row>
    <row r="61704" spans="71:71" x14ac:dyDescent="0.3">
      <c r="BS61704" s="24">
        <f t="shared" si="1286"/>
        <v>-2.5</v>
      </c>
    </row>
    <row r="61705" spans="71:71" x14ac:dyDescent="0.3">
      <c r="BS61705" s="24">
        <f t="shared" ref="BS61705:BS61768" si="1287">BR61705-2.5</f>
        <v>-2.5</v>
      </c>
    </row>
    <row r="61706" spans="71:71" x14ac:dyDescent="0.3">
      <c r="BS61706" s="24">
        <f t="shared" si="1287"/>
        <v>-2.5</v>
      </c>
    </row>
    <row r="61707" spans="71:71" x14ac:dyDescent="0.3">
      <c r="BS61707" s="24">
        <f t="shared" si="1287"/>
        <v>-2.5</v>
      </c>
    </row>
    <row r="61708" spans="71:71" x14ac:dyDescent="0.3">
      <c r="BS61708" s="24">
        <f t="shared" si="1287"/>
        <v>-2.5</v>
      </c>
    </row>
    <row r="61709" spans="71:71" x14ac:dyDescent="0.3">
      <c r="BS61709" s="24">
        <f t="shared" si="1287"/>
        <v>-2.5</v>
      </c>
    </row>
    <row r="61710" spans="71:71" x14ac:dyDescent="0.3">
      <c r="BS61710" s="24">
        <f t="shared" si="1287"/>
        <v>-2.5</v>
      </c>
    </row>
    <row r="61711" spans="71:71" x14ac:dyDescent="0.3">
      <c r="BS61711" s="24">
        <f t="shared" si="1287"/>
        <v>-2.5</v>
      </c>
    </row>
    <row r="61712" spans="71:71" x14ac:dyDescent="0.3">
      <c r="BS61712" s="24">
        <f t="shared" si="1287"/>
        <v>-2.5</v>
      </c>
    </row>
    <row r="61713" spans="71:71" x14ac:dyDescent="0.3">
      <c r="BS61713" s="24">
        <f t="shared" si="1287"/>
        <v>-2.5</v>
      </c>
    </row>
    <row r="61714" spans="71:71" x14ac:dyDescent="0.3">
      <c r="BS61714" s="24">
        <f t="shared" si="1287"/>
        <v>-2.5</v>
      </c>
    </row>
    <row r="61715" spans="71:71" x14ac:dyDescent="0.3">
      <c r="BS61715" s="24">
        <f t="shared" si="1287"/>
        <v>-2.5</v>
      </c>
    </row>
    <row r="61716" spans="71:71" x14ac:dyDescent="0.3">
      <c r="BS61716" s="24">
        <f t="shared" si="1287"/>
        <v>-2.5</v>
      </c>
    </row>
    <row r="61717" spans="71:71" x14ac:dyDescent="0.3">
      <c r="BS61717" s="24">
        <f t="shared" si="1287"/>
        <v>-2.5</v>
      </c>
    </row>
    <row r="61718" spans="71:71" x14ac:dyDescent="0.3">
      <c r="BS61718" s="24">
        <f t="shared" si="1287"/>
        <v>-2.5</v>
      </c>
    </row>
    <row r="61719" spans="71:71" x14ac:dyDescent="0.3">
      <c r="BS61719" s="24">
        <f t="shared" si="1287"/>
        <v>-2.5</v>
      </c>
    </row>
    <row r="61720" spans="71:71" x14ac:dyDescent="0.3">
      <c r="BS61720" s="24">
        <f t="shared" si="1287"/>
        <v>-2.5</v>
      </c>
    </row>
    <row r="61721" spans="71:71" x14ac:dyDescent="0.3">
      <c r="BS61721" s="24">
        <f t="shared" si="1287"/>
        <v>-2.5</v>
      </c>
    </row>
    <row r="61722" spans="71:71" x14ac:dyDescent="0.3">
      <c r="BS61722" s="24">
        <f t="shared" si="1287"/>
        <v>-2.5</v>
      </c>
    </row>
    <row r="61723" spans="71:71" x14ac:dyDescent="0.3">
      <c r="BS61723" s="24">
        <f t="shared" si="1287"/>
        <v>-2.5</v>
      </c>
    </row>
    <row r="61724" spans="71:71" x14ac:dyDescent="0.3">
      <c r="BS61724" s="24">
        <f t="shared" si="1287"/>
        <v>-2.5</v>
      </c>
    </row>
    <row r="61725" spans="71:71" x14ac:dyDescent="0.3">
      <c r="BS61725" s="24">
        <f t="shared" si="1287"/>
        <v>-2.5</v>
      </c>
    </row>
    <row r="61726" spans="71:71" x14ac:dyDescent="0.3">
      <c r="BS61726" s="24">
        <f t="shared" si="1287"/>
        <v>-2.5</v>
      </c>
    </row>
    <row r="61727" spans="71:71" x14ac:dyDescent="0.3">
      <c r="BS61727" s="24">
        <f t="shared" si="1287"/>
        <v>-2.5</v>
      </c>
    </row>
    <row r="61728" spans="71:71" x14ac:dyDescent="0.3">
      <c r="BS61728" s="24">
        <f t="shared" si="1287"/>
        <v>-2.5</v>
      </c>
    </row>
    <row r="61729" spans="71:71" x14ac:dyDescent="0.3">
      <c r="BS61729" s="24">
        <f t="shared" si="1287"/>
        <v>-2.5</v>
      </c>
    </row>
    <row r="61730" spans="71:71" x14ac:dyDescent="0.3">
      <c r="BS61730" s="24">
        <f t="shared" si="1287"/>
        <v>-2.5</v>
      </c>
    </row>
    <row r="61731" spans="71:71" x14ac:dyDescent="0.3">
      <c r="BS61731" s="24">
        <f t="shared" si="1287"/>
        <v>-2.5</v>
      </c>
    </row>
    <row r="61732" spans="71:71" x14ac:dyDescent="0.3">
      <c r="BS61732" s="24">
        <f t="shared" si="1287"/>
        <v>-2.5</v>
      </c>
    </row>
    <row r="61733" spans="71:71" x14ac:dyDescent="0.3">
      <c r="BS61733" s="24">
        <f t="shared" si="1287"/>
        <v>-2.5</v>
      </c>
    </row>
    <row r="61734" spans="71:71" x14ac:dyDescent="0.3">
      <c r="BS61734" s="24">
        <f t="shared" si="1287"/>
        <v>-2.5</v>
      </c>
    </row>
    <row r="61735" spans="71:71" x14ac:dyDescent="0.3">
      <c r="BS61735" s="24">
        <f t="shared" si="1287"/>
        <v>-2.5</v>
      </c>
    </row>
    <row r="61736" spans="71:71" x14ac:dyDescent="0.3">
      <c r="BS61736" s="24">
        <f t="shared" si="1287"/>
        <v>-2.5</v>
      </c>
    </row>
    <row r="61737" spans="71:71" x14ac:dyDescent="0.3">
      <c r="BS61737" s="24">
        <f t="shared" si="1287"/>
        <v>-2.5</v>
      </c>
    </row>
    <row r="61738" spans="71:71" x14ac:dyDescent="0.3">
      <c r="BS61738" s="24">
        <f t="shared" si="1287"/>
        <v>-2.5</v>
      </c>
    </row>
    <row r="61739" spans="71:71" x14ac:dyDescent="0.3">
      <c r="BS61739" s="24">
        <f t="shared" si="1287"/>
        <v>-2.5</v>
      </c>
    </row>
    <row r="61740" spans="71:71" x14ac:dyDescent="0.3">
      <c r="BS61740" s="24">
        <f t="shared" si="1287"/>
        <v>-2.5</v>
      </c>
    </row>
    <row r="61741" spans="71:71" x14ac:dyDescent="0.3">
      <c r="BS61741" s="24">
        <f t="shared" si="1287"/>
        <v>-2.5</v>
      </c>
    </row>
    <row r="61742" spans="71:71" x14ac:dyDescent="0.3">
      <c r="BS61742" s="24">
        <f t="shared" si="1287"/>
        <v>-2.5</v>
      </c>
    </row>
    <row r="61743" spans="71:71" x14ac:dyDescent="0.3">
      <c r="BS61743" s="24">
        <f t="shared" si="1287"/>
        <v>-2.5</v>
      </c>
    </row>
    <row r="61744" spans="71:71" x14ac:dyDescent="0.3">
      <c r="BS61744" s="24">
        <f t="shared" si="1287"/>
        <v>-2.5</v>
      </c>
    </row>
    <row r="61745" spans="71:71" x14ac:dyDescent="0.3">
      <c r="BS61745" s="24">
        <f t="shared" si="1287"/>
        <v>-2.5</v>
      </c>
    </row>
    <row r="61746" spans="71:71" x14ac:dyDescent="0.3">
      <c r="BS61746" s="24">
        <f t="shared" si="1287"/>
        <v>-2.5</v>
      </c>
    </row>
    <row r="61747" spans="71:71" x14ac:dyDescent="0.3">
      <c r="BS61747" s="24">
        <f t="shared" si="1287"/>
        <v>-2.5</v>
      </c>
    </row>
    <row r="61748" spans="71:71" x14ac:dyDescent="0.3">
      <c r="BS61748" s="24">
        <f t="shared" si="1287"/>
        <v>-2.5</v>
      </c>
    </row>
    <row r="61749" spans="71:71" x14ac:dyDescent="0.3">
      <c r="BS61749" s="24">
        <f t="shared" si="1287"/>
        <v>-2.5</v>
      </c>
    </row>
    <row r="61750" spans="71:71" x14ac:dyDescent="0.3">
      <c r="BS61750" s="24">
        <f t="shared" si="1287"/>
        <v>-2.5</v>
      </c>
    </row>
    <row r="61751" spans="71:71" x14ac:dyDescent="0.3">
      <c r="BS61751" s="24">
        <f t="shared" si="1287"/>
        <v>-2.5</v>
      </c>
    </row>
    <row r="61752" spans="71:71" x14ac:dyDescent="0.3">
      <c r="BS61752" s="24">
        <f t="shared" si="1287"/>
        <v>-2.5</v>
      </c>
    </row>
    <row r="61753" spans="71:71" x14ac:dyDescent="0.3">
      <c r="BS61753" s="24">
        <f t="shared" si="1287"/>
        <v>-2.5</v>
      </c>
    </row>
    <row r="61754" spans="71:71" x14ac:dyDescent="0.3">
      <c r="BS61754" s="24">
        <f t="shared" si="1287"/>
        <v>-2.5</v>
      </c>
    </row>
    <row r="61755" spans="71:71" x14ac:dyDescent="0.3">
      <c r="BS61755" s="24">
        <f t="shared" si="1287"/>
        <v>-2.5</v>
      </c>
    </row>
    <row r="61756" spans="71:71" x14ac:dyDescent="0.3">
      <c r="BS61756" s="24">
        <f t="shared" si="1287"/>
        <v>-2.5</v>
      </c>
    </row>
    <row r="61757" spans="71:71" x14ac:dyDescent="0.3">
      <c r="BS61757" s="24">
        <f t="shared" si="1287"/>
        <v>-2.5</v>
      </c>
    </row>
    <row r="61758" spans="71:71" x14ac:dyDescent="0.3">
      <c r="BS61758" s="24">
        <f t="shared" si="1287"/>
        <v>-2.5</v>
      </c>
    </row>
    <row r="61759" spans="71:71" x14ac:dyDescent="0.3">
      <c r="BS61759" s="24">
        <f t="shared" si="1287"/>
        <v>-2.5</v>
      </c>
    </row>
    <row r="61760" spans="71:71" x14ac:dyDescent="0.3">
      <c r="BS61760" s="24">
        <f t="shared" si="1287"/>
        <v>-2.5</v>
      </c>
    </row>
    <row r="61761" spans="71:71" x14ac:dyDescent="0.3">
      <c r="BS61761" s="24">
        <f t="shared" si="1287"/>
        <v>-2.5</v>
      </c>
    </row>
    <row r="61762" spans="71:71" x14ac:dyDescent="0.3">
      <c r="BS61762" s="24">
        <f t="shared" si="1287"/>
        <v>-2.5</v>
      </c>
    </row>
    <row r="61763" spans="71:71" x14ac:dyDescent="0.3">
      <c r="BS61763" s="24">
        <f t="shared" si="1287"/>
        <v>-2.5</v>
      </c>
    </row>
    <row r="61764" spans="71:71" x14ac:dyDescent="0.3">
      <c r="BS61764" s="24">
        <f t="shared" si="1287"/>
        <v>-2.5</v>
      </c>
    </row>
    <row r="61765" spans="71:71" x14ac:dyDescent="0.3">
      <c r="BS61765" s="24">
        <f t="shared" si="1287"/>
        <v>-2.5</v>
      </c>
    </row>
    <row r="61766" spans="71:71" x14ac:dyDescent="0.3">
      <c r="BS61766" s="24">
        <f t="shared" si="1287"/>
        <v>-2.5</v>
      </c>
    </row>
    <row r="61767" spans="71:71" x14ac:dyDescent="0.3">
      <c r="BS61767" s="24">
        <f t="shared" si="1287"/>
        <v>-2.5</v>
      </c>
    </row>
    <row r="61768" spans="71:71" x14ac:dyDescent="0.3">
      <c r="BS61768" s="24">
        <f t="shared" si="1287"/>
        <v>-2.5</v>
      </c>
    </row>
    <row r="61769" spans="71:71" x14ac:dyDescent="0.3">
      <c r="BS61769" s="24">
        <f t="shared" ref="BS61769:BS61832" si="1288">BR61769-2.5</f>
        <v>-2.5</v>
      </c>
    </row>
    <row r="61770" spans="71:71" x14ac:dyDescent="0.3">
      <c r="BS61770" s="24">
        <f t="shared" si="1288"/>
        <v>-2.5</v>
      </c>
    </row>
    <row r="61771" spans="71:71" x14ac:dyDescent="0.3">
      <c r="BS61771" s="24">
        <f t="shared" si="1288"/>
        <v>-2.5</v>
      </c>
    </row>
    <row r="61772" spans="71:71" x14ac:dyDescent="0.3">
      <c r="BS61772" s="24">
        <f t="shared" si="1288"/>
        <v>-2.5</v>
      </c>
    </row>
    <row r="61773" spans="71:71" x14ac:dyDescent="0.3">
      <c r="BS61773" s="24">
        <f t="shared" si="1288"/>
        <v>-2.5</v>
      </c>
    </row>
    <row r="61774" spans="71:71" x14ac:dyDescent="0.3">
      <c r="BS61774" s="24">
        <f t="shared" si="1288"/>
        <v>-2.5</v>
      </c>
    </row>
    <row r="61775" spans="71:71" x14ac:dyDescent="0.3">
      <c r="BS61775" s="24">
        <f t="shared" si="1288"/>
        <v>-2.5</v>
      </c>
    </row>
    <row r="61776" spans="71:71" x14ac:dyDescent="0.3">
      <c r="BS61776" s="24">
        <f t="shared" si="1288"/>
        <v>-2.5</v>
      </c>
    </row>
    <row r="61777" spans="71:71" x14ac:dyDescent="0.3">
      <c r="BS61777" s="24">
        <f t="shared" si="1288"/>
        <v>-2.5</v>
      </c>
    </row>
    <row r="61778" spans="71:71" x14ac:dyDescent="0.3">
      <c r="BS61778" s="24">
        <f t="shared" si="1288"/>
        <v>-2.5</v>
      </c>
    </row>
    <row r="61779" spans="71:71" x14ac:dyDescent="0.3">
      <c r="BS61779" s="24">
        <f t="shared" si="1288"/>
        <v>-2.5</v>
      </c>
    </row>
    <row r="61780" spans="71:71" x14ac:dyDescent="0.3">
      <c r="BS61780" s="24">
        <f t="shared" si="1288"/>
        <v>-2.5</v>
      </c>
    </row>
    <row r="61781" spans="71:71" x14ac:dyDescent="0.3">
      <c r="BS61781" s="24">
        <f t="shared" si="1288"/>
        <v>-2.5</v>
      </c>
    </row>
    <row r="61782" spans="71:71" x14ac:dyDescent="0.3">
      <c r="BS61782" s="24">
        <f t="shared" si="1288"/>
        <v>-2.5</v>
      </c>
    </row>
    <row r="61783" spans="71:71" x14ac:dyDescent="0.3">
      <c r="BS61783" s="24">
        <f t="shared" si="1288"/>
        <v>-2.5</v>
      </c>
    </row>
    <row r="61784" spans="71:71" x14ac:dyDescent="0.3">
      <c r="BS61784" s="24">
        <f t="shared" si="1288"/>
        <v>-2.5</v>
      </c>
    </row>
    <row r="61785" spans="71:71" x14ac:dyDescent="0.3">
      <c r="BS61785" s="24">
        <f t="shared" si="1288"/>
        <v>-2.5</v>
      </c>
    </row>
    <row r="61786" spans="71:71" x14ac:dyDescent="0.3">
      <c r="BS61786" s="24">
        <f t="shared" si="1288"/>
        <v>-2.5</v>
      </c>
    </row>
    <row r="61787" spans="71:71" x14ac:dyDescent="0.3">
      <c r="BS61787" s="24">
        <f t="shared" si="1288"/>
        <v>-2.5</v>
      </c>
    </row>
    <row r="61788" spans="71:71" x14ac:dyDescent="0.3">
      <c r="BS61788" s="24">
        <f t="shared" si="1288"/>
        <v>-2.5</v>
      </c>
    </row>
    <row r="61789" spans="71:71" x14ac:dyDescent="0.3">
      <c r="BS61789" s="24">
        <f t="shared" si="1288"/>
        <v>-2.5</v>
      </c>
    </row>
    <row r="61790" spans="71:71" x14ac:dyDescent="0.3">
      <c r="BS61790" s="24">
        <f t="shared" si="1288"/>
        <v>-2.5</v>
      </c>
    </row>
    <row r="61791" spans="71:71" x14ac:dyDescent="0.3">
      <c r="BS61791" s="24">
        <f t="shared" si="1288"/>
        <v>-2.5</v>
      </c>
    </row>
    <row r="61792" spans="71:71" x14ac:dyDescent="0.3">
      <c r="BS61792" s="24">
        <f t="shared" si="1288"/>
        <v>-2.5</v>
      </c>
    </row>
    <row r="61793" spans="71:71" x14ac:dyDescent="0.3">
      <c r="BS61793" s="24">
        <f t="shared" si="1288"/>
        <v>-2.5</v>
      </c>
    </row>
    <row r="61794" spans="71:71" x14ac:dyDescent="0.3">
      <c r="BS61794" s="24">
        <f t="shared" si="1288"/>
        <v>-2.5</v>
      </c>
    </row>
    <row r="61795" spans="71:71" x14ac:dyDescent="0.3">
      <c r="BS61795" s="24">
        <f t="shared" si="1288"/>
        <v>-2.5</v>
      </c>
    </row>
    <row r="61796" spans="71:71" x14ac:dyDescent="0.3">
      <c r="BS61796" s="24">
        <f t="shared" si="1288"/>
        <v>-2.5</v>
      </c>
    </row>
    <row r="61797" spans="71:71" x14ac:dyDescent="0.3">
      <c r="BS61797" s="24">
        <f t="shared" si="1288"/>
        <v>-2.5</v>
      </c>
    </row>
    <row r="61798" spans="71:71" x14ac:dyDescent="0.3">
      <c r="BS61798" s="24">
        <f t="shared" si="1288"/>
        <v>-2.5</v>
      </c>
    </row>
    <row r="61799" spans="71:71" x14ac:dyDescent="0.3">
      <c r="BS61799" s="24">
        <f t="shared" si="1288"/>
        <v>-2.5</v>
      </c>
    </row>
    <row r="61800" spans="71:71" x14ac:dyDescent="0.3">
      <c r="BS61800" s="24">
        <f t="shared" si="1288"/>
        <v>-2.5</v>
      </c>
    </row>
    <row r="61801" spans="71:71" x14ac:dyDescent="0.3">
      <c r="BS61801" s="24">
        <f t="shared" si="1288"/>
        <v>-2.5</v>
      </c>
    </row>
    <row r="61802" spans="71:71" x14ac:dyDescent="0.3">
      <c r="BS61802" s="24">
        <f t="shared" si="1288"/>
        <v>-2.5</v>
      </c>
    </row>
    <row r="61803" spans="71:71" x14ac:dyDescent="0.3">
      <c r="BS61803" s="24">
        <f t="shared" si="1288"/>
        <v>-2.5</v>
      </c>
    </row>
    <row r="61804" spans="71:71" x14ac:dyDescent="0.3">
      <c r="BS61804" s="24">
        <f t="shared" si="1288"/>
        <v>-2.5</v>
      </c>
    </row>
    <row r="61805" spans="71:71" x14ac:dyDescent="0.3">
      <c r="BS61805" s="24">
        <f t="shared" si="1288"/>
        <v>-2.5</v>
      </c>
    </row>
    <row r="61806" spans="71:71" x14ac:dyDescent="0.3">
      <c r="BS61806" s="24">
        <f t="shared" si="1288"/>
        <v>-2.5</v>
      </c>
    </row>
    <row r="61807" spans="71:71" x14ac:dyDescent="0.3">
      <c r="BS61807" s="24">
        <f t="shared" si="1288"/>
        <v>-2.5</v>
      </c>
    </row>
    <row r="61808" spans="71:71" x14ac:dyDescent="0.3">
      <c r="BS61808" s="24">
        <f t="shared" si="1288"/>
        <v>-2.5</v>
      </c>
    </row>
    <row r="61809" spans="71:71" x14ac:dyDescent="0.3">
      <c r="BS61809" s="24">
        <f t="shared" si="1288"/>
        <v>-2.5</v>
      </c>
    </row>
    <row r="61810" spans="71:71" x14ac:dyDescent="0.3">
      <c r="BS61810" s="24">
        <f t="shared" si="1288"/>
        <v>-2.5</v>
      </c>
    </row>
    <row r="61811" spans="71:71" x14ac:dyDescent="0.3">
      <c r="BS61811" s="24">
        <f t="shared" si="1288"/>
        <v>-2.5</v>
      </c>
    </row>
    <row r="61812" spans="71:71" x14ac:dyDescent="0.3">
      <c r="BS61812" s="24">
        <f t="shared" si="1288"/>
        <v>-2.5</v>
      </c>
    </row>
    <row r="61813" spans="71:71" x14ac:dyDescent="0.3">
      <c r="BS61813" s="24">
        <f t="shared" si="1288"/>
        <v>-2.5</v>
      </c>
    </row>
    <row r="61814" spans="71:71" x14ac:dyDescent="0.3">
      <c r="BS61814" s="24">
        <f t="shared" si="1288"/>
        <v>-2.5</v>
      </c>
    </row>
    <row r="61815" spans="71:71" x14ac:dyDescent="0.3">
      <c r="BS61815" s="24">
        <f t="shared" si="1288"/>
        <v>-2.5</v>
      </c>
    </row>
    <row r="61816" spans="71:71" x14ac:dyDescent="0.3">
      <c r="BS61816" s="24">
        <f t="shared" si="1288"/>
        <v>-2.5</v>
      </c>
    </row>
    <row r="61817" spans="71:71" x14ac:dyDescent="0.3">
      <c r="BS61817" s="24">
        <f t="shared" si="1288"/>
        <v>-2.5</v>
      </c>
    </row>
    <row r="61818" spans="71:71" x14ac:dyDescent="0.3">
      <c r="BS61818" s="24">
        <f t="shared" si="1288"/>
        <v>-2.5</v>
      </c>
    </row>
    <row r="61819" spans="71:71" x14ac:dyDescent="0.3">
      <c r="BS61819" s="24">
        <f t="shared" si="1288"/>
        <v>-2.5</v>
      </c>
    </row>
    <row r="61820" spans="71:71" x14ac:dyDescent="0.3">
      <c r="BS61820" s="24">
        <f t="shared" si="1288"/>
        <v>-2.5</v>
      </c>
    </row>
    <row r="61821" spans="71:71" x14ac:dyDescent="0.3">
      <c r="BS61821" s="24">
        <f t="shared" si="1288"/>
        <v>-2.5</v>
      </c>
    </row>
    <row r="61822" spans="71:71" x14ac:dyDescent="0.3">
      <c r="BS61822" s="24">
        <f t="shared" si="1288"/>
        <v>-2.5</v>
      </c>
    </row>
    <row r="61823" spans="71:71" x14ac:dyDescent="0.3">
      <c r="BS61823" s="24">
        <f t="shared" si="1288"/>
        <v>-2.5</v>
      </c>
    </row>
    <row r="61824" spans="71:71" x14ac:dyDescent="0.3">
      <c r="BS61824" s="24">
        <f t="shared" si="1288"/>
        <v>-2.5</v>
      </c>
    </row>
    <row r="61825" spans="71:71" x14ac:dyDescent="0.3">
      <c r="BS61825" s="24">
        <f t="shared" si="1288"/>
        <v>-2.5</v>
      </c>
    </row>
    <row r="61826" spans="71:71" x14ac:dyDescent="0.3">
      <c r="BS61826" s="24">
        <f t="shared" si="1288"/>
        <v>-2.5</v>
      </c>
    </row>
    <row r="61827" spans="71:71" x14ac:dyDescent="0.3">
      <c r="BS61827" s="24">
        <f t="shared" si="1288"/>
        <v>-2.5</v>
      </c>
    </row>
    <row r="61828" spans="71:71" x14ac:dyDescent="0.3">
      <c r="BS61828" s="24">
        <f t="shared" si="1288"/>
        <v>-2.5</v>
      </c>
    </row>
    <row r="61829" spans="71:71" x14ac:dyDescent="0.3">
      <c r="BS61829" s="24">
        <f t="shared" si="1288"/>
        <v>-2.5</v>
      </c>
    </row>
    <row r="61830" spans="71:71" x14ac:dyDescent="0.3">
      <c r="BS61830" s="24">
        <f t="shared" si="1288"/>
        <v>-2.5</v>
      </c>
    </row>
    <row r="61831" spans="71:71" x14ac:dyDescent="0.3">
      <c r="BS61831" s="24">
        <f t="shared" si="1288"/>
        <v>-2.5</v>
      </c>
    </row>
    <row r="61832" spans="71:71" x14ac:dyDescent="0.3">
      <c r="BS61832" s="24">
        <f t="shared" si="1288"/>
        <v>-2.5</v>
      </c>
    </row>
    <row r="61833" spans="71:71" x14ac:dyDescent="0.3">
      <c r="BS61833" s="24">
        <f t="shared" ref="BS61833:BS61896" si="1289">BR61833-2.5</f>
        <v>-2.5</v>
      </c>
    </row>
    <row r="61834" spans="71:71" x14ac:dyDescent="0.3">
      <c r="BS61834" s="24">
        <f t="shared" si="1289"/>
        <v>-2.5</v>
      </c>
    </row>
    <row r="61835" spans="71:71" x14ac:dyDescent="0.3">
      <c r="BS61835" s="24">
        <f t="shared" si="1289"/>
        <v>-2.5</v>
      </c>
    </row>
    <row r="61836" spans="71:71" x14ac:dyDescent="0.3">
      <c r="BS61836" s="24">
        <f t="shared" si="1289"/>
        <v>-2.5</v>
      </c>
    </row>
    <row r="61837" spans="71:71" x14ac:dyDescent="0.3">
      <c r="BS61837" s="24">
        <f t="shared" si="1289"/>
        <v>-2.5</v>
      </c>
    </row>
    <row r="61838" spans="71:71" x14ac:dyDescent="0.3">
      <c r="BS61838" s="24">
        <f t="shared" si="1289"/>
        <v>-2.5</v>
      </c>
    </row>
    <row r="61839" spans="71:71" x14ac:dyDescent="0.3">
      <c r="BS61839" s="24">
        <f t="shared" si="1289"/>
        <v>-2.5</v>
      </c>
    </row>
    <row r="61840" spans="71:71" x14ac:dyDescent="0.3">
      <c r="BS61840" s="24">
        <f t="shared" si="1289"/>
        <v>-2.5</v>
      </c>
    </row>
    <row r="61841" spans="71:71" x14ac:dyDescent="0.3">
      <c r="BS61841" s="24">
        <f t="shared" si="1289"/>
        <v>-2.5</v>
      </c>
    </row>
    <row r="61842" spans="71:71" x14ac:dyDescent="0.3">
      <c r="BS61842" s="24">
        <f t="shared" si="1289"/>
        <v>-2.5</v>
      </c>
    </row>
    <row r="61843" spans="71:71" x14ac:dyDescent="0.3">
      <c r="BS61843" s="24">
        <f t="shared" si="1289"/>
        <v>-2.5</v>
      </c>
    </row>
    <row r="61844" spans="71:71" x14ac:dyDescent="0.3">
      <c r="BS61844" s="24">
        <f t="shared" si="1289"/>
        <v>-2.5</v>
      </c>
    </row>
    <row r="61845" spans="71:71" x14ac:dyDescent="0.3">
      <c r="BS61845" s="24">
        <f t="shared" si="1289"/>
        <v>-2.5</v>
      </c>
    </row>
    <row r="61846" spans="71:71" x14ac:dyDescent="0.3">
      <c r="BS61846" s="24">
        <f t="shared" si="1289"/>
        <v>-2.5</v>
      </c>
    </row>
    <row r="61847" spans="71:71" x14ac:dyDescent="0.3">
      <c r="BS61847" s="24">
        <f t="shared" si="1289"/>
        <v>-2.5</v>
      </c>
    </row>
    <row r="61848" spans="71:71" x14ac:dyDescent="0.3">
      <c r="BS61848" s="24">
        <f t="shared" si="1289"/>
        <v>-2.5</v>
      </c>
    </row>
    <row r="61849" spans="71:71" x14ac:dyDescent="0.3">
      <c r="BS61849" s="24">
        <f t="shared" si="1289"/>
        <v>-2.5</v>
      </c>
    </row>
    <row r="61850" spans="71:71" x14ac:dyDescent="0.3">
      <c r="BS61850" s="24">
        <f t="shared" si="1289"/>
        <v>-2.5</v>
      </c>
    </row>
    <row r="61851" spans="71:71" x14ac:dyDescent="0.3">
      <c r="BS61851" s="24">
        <f t="shared" si="1289"/>
        <v>-2.5</v>
      </c>
    </row>
    <row r="61852" spans="71:71" x14ac:dyDescent="0.3">
      <c r="BS61852" s="24">
        <f t="shared" si="1289"/>
        <v>-2.5</v>
      </c>
    </row>
    <row r="61853" spans="71:71" x14ac:dyDescent="0.3">
      <c r="BS61853" s="24">
        <f t="shared" si="1289"/>
        <v>-2.5</v>
      </c>
    </row>
    <row r="61854" spans="71:71" x14ac:dyDescent="0.3">
      <c r="BS61854" s="24">
        <f t="shared" si="1289"/>
        <v>-2.5</v>
      </c>
    </row>
    <row r="61855" spans="71:71" x14ac:dyDescent="0.3">
      <c r="BS61855" s="24">
        <f t="shared" si="1289"/>
        <v>-2.5</v>
      </c>
    </row>
    <row r="61856" spans="71:71" x14ac:dyDescent="0.3">
      <c r="BS61856" s="24">
        <f t="shared" si="1289"/>
        <v>-2.5</v>
      </c>
    </row>
    <row r="61857" spans="71:71" x14ac:dyDescent="0.3">
      <c r="BS61857" s="24">
        <f t="shared" si="1289"/>
        <v>-2.5</v>
      </c>
    </row>
    <row r="61858" spans="71:71" x14ac:dyDescent="0.3">
      <c r="BS61858" s="24">
        <f t="shared" si="1289"/>
        <v>-2.5</v>
      </c>
    </row>
    <row r="61859" spans="71:71" x14ac:dyDescent="0.3">
      <c r="BS61859" s="24">
        <f t="shared" si="1289"/>
        <v>-2.5</v>
      </c>
    </row>
    <row r="61860" spans="71:71" x14ac:dyDescent="0.3">
      <c r="BS61860" s="24">
        <f t="shared" si="1289"/>
        <v>-2.5</v>
      </c>
    </row>
    <row r="61861" spans="71:71" x14ac:dyDescent="0.3">
      <c r="BS61861" s="24">
        <f t="shared" si="1289"/>
        <v>-2.5</v>
      </c>
    </row>
    <row r="61862" spans="71:71" x14ac:dyDescent="0.3">
      <c r="BS61862" s="24">
        <f t="shared" si="1289"/>
        <v>-2.5</v>
      </c>
    </row>
    <row r="61863" spans="71:71" x14ac:dyDescent="0.3">
      <c r="BS61863" s="24">
        <f t="shared" si="1289"/>
        <v>-2.5</v>
      </c>
    </row>
    <row r="61864" spans="71:71" x14ac:dyDescent="0.3">
      <c r="BS61864" s="24">
        <f t="shared" si="1289"/>
        <v>-2.5</v>
      </c>
    </row>
    <row r="61865" spans="71:71" x14ac:dyDescent="0.3">
      <c r="BS61865" s="24">
        <f t="shared" si="1289"/>
        <v>-2.5</v>
      </c>
    </row>
    <row r="61866" spans="71:71" x14ac:dyDescent="0.3">
      <c r="BS61866" s="24">
        <f t="shared" si="1289"/>
        <v>-2.5</v>
      </c>
    </row>
    <row r="61867" spans="71:71" x14ac:dyDescent="0.3">
      <c r="BS61867" s="24">
        <f t="shared" si="1289"/>
        <v>-2.5</v>
      </c>
    </row>
    <row r="61868" spans="71:71" x14ac:dyDescent="0.3">
      <c r="BS61868" s="24">
        <f t="shared" si="1289"/>
        <v>-2.5</v>
      </c>
    </row>
    <row r="61869" spans="71:71" x14ac:dyDescent="0.3">
      <c r="BS61869" s="24">
        <f t="shared" si="1289"/>
        <v>-2.5</v>
      </c>
    </row>
    <row r="61870" spans="71:71" x14ac:dyDescent="0.3">
      <c r="BS61870" s="24">
        <f t="shared" si="1289"/>
        <v>-2.5</v>
      </c>
    </row>
    <row r="61871" spans="71:71" x14ac:dyDescent="0.3">
      <c r="BS61871" s="24">
        <f t="shared" si="1289"/>
        <v>-2.5</v>
      </c>
    </row>
    <row r="61872" spans="71:71" x14ac:dyDescent="0.3">
      <c r="BS61872" s="24">
        <f t="shared" si="1289"/>
        <v>-2.5</v>
      </c>
    </row>
    <row r="61873" spans="71:71" x14ac:dyDescent="0.3">
      <c r="BS61873" s="24">
        <f t="shared" si="1289"/>
        <v>-2.5</v>
      </c>
    </row>
    <row r="61874" spans="71:71" x14ac:dyDescent="0.3">
      <c r="BS61874" s="24">
        <f t="shared" si="1289"/>
        <v>-2.5</v>
      </c>
    </row>
    <row r="61875" spans="71:71" x14ac:dyDescent="0.3">
      <c r="BS61875" s="24">
        <f t="shared" si="1289"/>
        <v>-2.5</v>
      </c>
    </row>
    <row r="61876" spans="71:71" x14ac:dyDescent="0.3">
      <c r="BS61876" s="24">
        <f t="shared" si="1289"/>
        <v>-2.5</v>
      </c>
    </row>
    <row r="61877" spans="71:71" x14ac:dyDescent="0.3">
      <c r="BS61877" s="24">
        <f t="shared" si="1289"/>
        <v>-2.5</v>
      </c>
    </row>
    <row r="61878" spans="71:71" x14ac:dyDescent="0.3">
      <c r="BS61878" s="24">
        <f t="shared" si="1289"/>
        <v>-2.5</v>
      </c>
    </row>
    <row r="61879" spans="71:71" x14ac:dyDescent="0.3">
      <c r="BS61879" s="24">
        <f t="shared" si="1289"/>
        <v>-2.5</v>
      </c>
    </row>
    <row r="61880" spans="71:71" x14ac:dyDescent="0.3">
      <c r="BS61880" s="24">
        <f t="shared" si="1289"/>
        <v>-2.5</v>
      </c>
    </row>
    <row r="61881" spans="71:71" x14ac:dyDescent="0.3">
      <c r="BS61881" s="24">
        <f t="shared" si="1289"/>
        <v>-2.5</v>
      </c>
    </row>
    <row r="61882" spans="71:71" x14ac:dyDescent="0.3">
      <c r="BS61882" s="24">
        <f t="shared" si="1289"/>
        <v>-2.5</v>
      </c>
    </row>
    <row r="61883" spans="71:71" x14ac:dyDescent="0.3">
      <c r="BS61883" s="24">
        <f t="shared" si="1289"/>
        <v>-2.5</v>
      </c>
    </row>
    <row r="61884" spans="71:71" x14ac:dyDescent="0.3">
      <c r="BS61884" s="24">
        <f t="shared" si="1289"/>
        <v>-2.5</v>
      </c>
    </row>
    <row r="61885" spans="71:71" x14ac:dyDescent="0.3">
      <c r="BS61885" s="24">
        <f t="shared" si="1289"/>
        <v>-2.5</v>
      </c>
    </row>
    <row r="61886" spans="71:71" x14ac:dyDescent="0.3">
      <c r="BS61886" s="24">
        <f t="shared" si="1289"/>
        <v>-2.5</v>
      </c>
    </row>
    <row r="61887" spans="71:71" x14ac:dyDescent="0.3">
      <c r="BS61887" s="24">
        <f t="shared" si="1289"/>
        <v>-2.5</v>
      </c>
    </row>
    <row r="61888" spans="71:71" x14ac:dyDescent="0.3">
      <c r="BS61888" s="24">
        <f t="shared" si="1289"/>
        <v>-2.5</v>
      </c>
    </row>
    <row r="61889" spans="71:71" x14ac:dyDescent="0.3">
      <c r="BS61889" s="24">
        <f t="shared" si="1289"/>
        <v>-2.5</v>
      </c>
    </row>
    <row r="61890" spans="71:71" x14ac:dyDescent="0.3">
      <c r="BS61890" s="24">
        <f t="shared" si="1289"/>
        <v>-2.5</v>
      </c>
    </row>
    <row r="61891" spans="71:71" x14ac:dyDescent="0.3">
      <c r="BS61891" s="24">
        <f t="shared" si="1289"/>
        <v>-2.5</v>
      </c>
    </row>
    <row r="61892" spans="71:71" x14ac:dyDescent="0.3">
      <c r="BS61892" s="24">
        <f t="shared" si="1289"/>
        <v>-2.5</v>
      </c>
    </row>
    <row r="61893" spans="71:71" x14ac:dyDescent="0.3">
      <c r="BS61893" s="24">
        <f t="shared" si="1289"/>
        <v>-2.5</v>
      </c>
    </row>
    <row r="61894" spans="71:71" x14ac:dyDescent="0.3">
      <c r="BS61894" s="24">
        <f t="shared" si="1289"/>
        <v>-2.5</v>
      </c>
    </row>
    <row r="61895" spans="71:71" x14ac:dyDescent="0.3">
      <c r="BS61895" s="24">
        <f t="shared" si="1289"/>
        <v>-2.5</v>
      </c>
    </row>
    <row r="61896" spans="71:71" x14ac:dyDescent="0.3">
      <c r="BS61896" s="24">
        <f t="shared" si="1289"/>
        <v>-2.5</v>
      </c>
    </row>
    <row r="61897" spans="71:71" x14ac:dyDescent="0.3">
      <c r="BS61897" s="24">
        <f t="shared" ref="BS61897:BS61960" si="1290">BR61897-2.5</f>
        <v>-2.5</v>
      </c>
    </row>
    <row r="61898" spans="71:71" x14ac:dyDescent="0.3">
      <c r="BS61898" s="24">
        <f t="shared" si="1290"/>
        <v>-2.5</v>
      </c>
    </row>
    <row r="61899" spans="71:71" x14ac:dyDescent="0.3">
      <c r="BS61899" s="24">
        <f t="shared" si="1290"/>
        <v>-2.5</v>
      </c>
    </row>
    <row r="61900" spans="71:71" x14ac:dyDescent="0.3">
      <c r="BS61900" s="24">
        <f t="shared" si="1290"/>
        <v>-2.5</v>
      </c>
    </row>
    <row r="61901" spans="71:71" x14ac:dyDescent="0.3">
      <c r="BS61901" s="24">
        <f t="shared" si="1290"/>
        <v>-2.5</v>
      </c>
    </row>
    <row r="61902" spans="71:71" x14ac:dyDescent="0.3">
      <c r="BS61902" s="24">
        <f t="shared" si="1290"/>
        <v>-2.5</v>
      </c>
    </row>
    <row r="61903" spans="71:71" x14ac:dyDescent="0.3">
      <c r="BS61903" s="24">
        <f t="shared" si="1290"/>
        <v>-2.5</v>
      </c>
    </row>
    <row r="61904" spans="71:71" x14ac:dyDescent="0.3">
      <c r="BS61904" s="24">
        <f t="shared" si="1290"/>
        <v>-2.5</v>
      </c>
    </row>
    <row r="61905" spans="71:71" x14ac:dyDescent="0.3">
      <c r="BS61905" s="24">
        <f t="shared" si="1290"/>
        <v>-2.5</v>
      </c>
    </row>
    <row r="61906" spans="71:71" x14ac:dyDescent="0.3">
      <c r="BS61906" s="24">
        <f t="shared" si="1290"/>
        <v>-2.5</v>
      </c>
    </row>
    <row r="61907" spans="71:71" x14ac:dyDescent="0.3">
      <c r="BS61907" s="24">
        <f t="shared" si="1290"/>
        <v>-2.5</v>
      </c>
    </row>
    <row r="61908" spans="71:71" x14ac:dyDescent="0.3">
      <c r="BS61908" s="24">
        <f t="shared" si="1290"/>
        <v>-2.5</v>
      </c>
    </row>
    <row r="61909" spans="71:71" x14ac:dyDescent="0.3">
      <c r="BS61909" s="24">
        <f t="shared" si="1290"/>
        <v>-2.5</v>
      </c>
    </row>
    <row r="61910" spans="71:71" x14ac:dyDescent="0.3">
      <c r="BS61910" s="24">
        <f t="shared" si="1290"/>
        <v>-2.5</v>
      </c>
    </row>
    <row r="61911" spans="71:71" x14ac:dyDescent="0.3">
      <c r="BS61911" s="24">
        <f t="shared" si="1290"/>
        <v>-2.5</v>
      </c>
    </row>
    <row r="61912" spans="71:71" x14ac:dyDescent="0.3">
      <c r="BS61912" s="24">
        <f t="shared" si="1290"/>
        <v>-2.5</v>
      </c>
    </row>
    <row r="61913" spans="71:71" x14ac:dyDescent="0.3">
      <c r="BS61913" s="24">
        <f t="shared" si="1290"/>
        <v>-2.5</v>
      </c>
    </row>
    <row r="61914" spans="71:71" x14ac:dyDescent="0.3">
      <c r="BS61914" s="24">
        <f t="shared" si="1290"/>
        <v>-2.5</v>
      </c>
    </row>
    <row r="61915" spans="71:71" x14ac:dyDescent="0.3">
      <c r="BS61915" s="24">
        <f t="shared" si="1290"/>
        <v>-2.5</v>
      </c>
    </row>
    <row r="61916" spans="71:71" x14ac:dyDescent="0.3">
      <c r="BS61916" s="24">
        <f t="shared" si="1290"/>
        <v>-2.5</v>
      </c>
    </row>
    <row r="61917" spans="71:71" x14ac:dyDescent="0.3">
      <c r="BS61917" s="24">
        <f t="shared" si="1290"/>
        <v>-2.5</v>
      </c>
    </row>
    <row r="61918" spans="71:71" x14ac:dyDescent="0.3">
      <c r="BS61918" s="24">
        <f t="shared" si="1290"/>
        <v>-2.5</v>
      </c>
    </row>
    <row r="61919" spans="71:71" x14ac:dyDescent="0.3">
      <c r="BS61919" s="24">
        <f t="shared" si="1290"/>
        <v>-2.5</v>
      </c>
    </row>
    <row r="61920" spans="71:71" x14ac:dyDescent="0.3">
      <c r="BS61920" s="24">
        <f t="shared" si="1290"/>
        <v>-2.5</v>
      </c>
    </row>
    <row r="61921" spans="71:71" x14ac:dyDescent="0.3">
      <c r="BS61921" s="24">
        <f t="shared" si="1290"/>
        <v>-2.5</v>
      </c>
    </row>
    <row r="61922" spans="71:71" x14ac:dyDescent="0.3">
      <c r="BS61922" s="24">
        <f t="shared" si="1290"/>
        <v>-2.5</v>
      </c>
    </row>
    <row r="61923" spans="71:71" x14ac:dyDescent="0.3">
      <c r="BS61923" s="24">
        <f t="shared" si="1290"/>
        <v>-2.5</v>
      </c>
    </row>
    <row r="61924" spans="71:71" x14ac:dyDescent="0.3">
      <c r="BS61924" s="24">
        <f t="shared" si="1290"/>
        <v>-2.5</v>
      </c>
    </row>
    <row r="61925" spans="71:71" x14ac:dyDescent="0.3">
      <c r="BS61925" s="24">
        <f t="shared" si="1290"/>
        <v>-2.5</v>
      </c>
    </row>
    <row r="61926" spans="71:71" x14ac:dyDescent="0.3">
      <c r="BS61926" s="24">
        <f t="shared" si="1290"/>
        <v>-2.5</v>
      </c>
    </row>
    <row r="61927" spans="71:71" x14ac:dyDescent="0.3">
      <c r="BS61927" s="24">
        <f t="shared" si="1290"/>
        <v>-2.5</v>
      </c>
    </row>
    <row r="61928" spans="71:71" x14ac:dyDescent="0.3">
      <c r="BS61928" s="24">
        <f t="shared" si="1290"/>
        <v>-2.5</v>
      </c>
    </row>
    <row r="61929" spans="71:71" x14ac:dyDescent="0.3">
      <c r="BS61929" s="24">
        <f t="shared" si="1290"/>
        <v>-2.5</v>
      </c>
    </row>
    <row r="61930" spans="71:71" x14ac:dyDescent="0.3">
      <c r="BS61930" s="24">
        <f t="shared" si="1290"/>
        <v>-2.5</v>
      </c>
    </row>
    <row r="61931" spans="71:71" x14ac:dyDescent="0.3">
      <c r="BS61931" s="24">
        <f t="shared" si="1290"/>
        <v>-2.5</v>
      </c>
    </row>
    <row r="61932" spans="71:71" x14ac:dyDescent="0.3">
      <c r="BS61932" s="24">
        <f t="shared" si="1290"/>
        <v>-2.5</v>
      </c>
    </row>
    <row r="61933" spans="71:71" x14ac:dyDescent="0.3">
      <c r="BS61933" s="24">
        <f t="shared" si="1290"/>
        <v>-2.5</v>
      </c>
    </row>
    <row r="61934" spans="71:71" x14ac:dyDescent="0.3">
      <c r="BS61934" s="24">
        <f t="shared" si="1290"/>
        <v>-2.5</v>
      </c>
    </row>
    <row r="61935" spans="71:71" x14ac:dyDescent="0.3">
      <c r="BS61935" s="24">
        <f t="shared" si="1290"/>
        <v>-2.5</v>
      </c>
    </row>
    <row r="61936" spans="71:71" x14ac:dyDescent="0.3">
      <c r="BS61936" s="24">
        <f t="shared" si="1290"/>
        <v>-2.5</v>
      </c>
    </row>
    <row r="61937" spans="71:71" x14ac:dyDescent="0.3">
      <c r="BS61937" s="24">
        <f t="shared" si="1290"/>
        <v>-2.5</v>
      </c>
    </row>
    <row r="61938" spans="71:71" x14ac:dyDescent="0.3">
      <c r="BS61938" s="24">
        <f t="shared" si="1290"/>
        <v>-2.5</v>
      </c>
    </row>
    <row r="61939" spans="71:71" x14ac:dyDescent="0.3">
      <c r="BS61939" s="24">
        <f t="shared" si="1290"/>
        <v>-2.5</v>
      </c>
    </row>
    <row r="61940" spans="71:71" x14ac:dyDescent="0.3">
      <c r="BS61940" s="24">
        <f t="shared" si="1290"/>
        <v>-2.5</v>
      </c>
    </row>
    <row r="61941" spans="71:71" x14ac:dyDescent="0.3">
      <c r="BS61941" s="24">
        <f t="shared" si="1290"/>
        <v>-2.5</v>
      </c>
    </row>
    <row r="61942" spans="71:71" x14ac:dyDescent="0.3">
      <c r="BS61942" s="24">
        <f t="shared" si="1290"/>
        <v>-2.5</v>
      </c>
    </row>
    <row r="61943" spans="71:71" x14ac:dyDescent="0.3">
      <c r="BS61943" s="24">
        <f t="shared" si="1290"/>
        <v>-2.5</v>
      </c>
    </row>
    <row r="61944" spans="71:71" x14ac:dyDescent="0.3">
      <c r="BS61944" s="24">
        <f t="shared" si="1290"/>
        <v>-2.5</v>
      </c>
    </row>
    <row r="61945" spans="71:71" x14ac:dyDescent="0.3">
      <c r="BS61945" s="24">
        <f t="shared" si="1290"/>
        <v>-2.5</v>
      </c>
    </row>
    <row r="61946" spans="71:71" x14ac:dyDescent="0.3">
      <c r="BS61946" s="24">
        <f t="shared" si="1290"/>
        <v>-2.5</v>
      </c>
    </row>
    <row r="61947" spans="71:71" x14ac:dyDescent="0.3">
      <c r="BS61947" s="24">
        <f t="shared" si="1290"/>
        <v>-2.5</v>
      </c>
    </row>
    <row r="61948" spans="71:71" x14ac:dyDescent="0.3">
      <c r="BS61948" s="24">
        <f t="shared" si="1290"/>
        <v>-2.5</v>
      </c>
    </row>
    <row r="61949" spans="71:71" x14ac:dyDescent="0.3">
      <c r="BS61949" s="24">
        <f t="shared" si="1290"/>
        <v>-2.5</v>
      </c>
    </row>
    <row r="61950" spans="71:71" x14ac:dyDescent="0.3">
      <c r="BS61950" s="24">
        <f t="shared" si="1290"/>
        <v>-2.5</v>
      </c>
    </row>
    <row r="61951" spans="71:71" x14ac:dyDescent="0.3">
      <c r="BS61951" s="24">
        <f t="shared" si="1290"/>
        <v>-2.5</v>
      </c>
    </row>
    <row r="61952" spans="71:71" x14ac:dyDescent="0.3">
      <c r="BS61952" s="24">
        <f t="shared" si="1290"/>
        <v>-2.5</v>
      </c>
    </row>
    <row r="61953" spans="71:71" x14ac:dyDescent="0.3">
      <c r="BS61953" s="24">
        <f t="shared" si="1290"/>
        <v>-2.5</v>
      </c>
    </row>
    <row r="61954" spans="71:71" x14ac:dyDescent="0.3">
      <c r="BS61954" s="24">
        <f t="shared" si="1290"/>
        <v>-2.5</v>
      </c>
    </row>
    <row r="61955" spans="71:71" x14ac:dyDescent="0.3">
      <c r="BS61955" s="24">
        <f t="shared" si="1290"/>
        <v>-2.5</v>
      </c>
    </row>
    <row r="61956" spans="71:71" x14ac:dyDescent="0.3">
      <c r="BS61956" s="24">
        <f t="shared" si="1290"/>
        <v>-2.5</v>
      </c>
    </row>
    <row r="61957" spans="71:71" x14ac:dyDescent="0.3">
      <c r="BS61957" s="24">
        <f t="shared" si="1290"/>
        <v>-2.5</v>
      </c>
    </row>
    <row r="61958" spans="71:71" x14ac:dyDescent="0.3">
      <c r="BS61958" s="24">
        <f t="shared" si="1290"/>
        <v>-2.5</v>
      </c>
    </row>
    <row r="61959" spans="71:71" x14ac:dyDescent="0.3">
      <c r="BS61959" s="24">
        <f t="shared" si="1290"/>
        <v>-2.5</v>
      </c>
    </row>
    <row r="61960" spans="71:71" x14ac:dyDescent="0.3">
      <c r="BS61960" s="24">
        <f t="shared" si="1290"/>
        <v>-2.5</v>
      </c>
    </row>
    <row r="61961" spans="71:71" x14ac:dyDescent="0.3">
      <c r="BS61961" s="24">
        <f t="shared" ref="BS61961:BS62024" si="1291">BR61961-2.5</f>
        <v>-2.5</v>
      </c>
    </row>
    <row r="61962" spans="71:71" x14ac:dyDescent="0.3">
      <c r="BS61962" s="24">
        <f t="shared" si="1291"/>
        <v>-2.5</v>
      </c>
    </row>
    <row r="61963" spans="71:71" x14ac:dyDescent="0.3">
      <c r="BS61963" s="24">
        <f t="shared" si="1291"/>
        <v>-2.5</v>
      </c>
    </row>
    <row r="61964" spans="71:71" x14ac:dyDescent="0.3">
      <c r="BS61964" s="24">
        <f t="shared" si="1291"/>
        <v>-2.5</v>
      </c>
    </row>
    <row r="61965" spans="71:71" x14ac:dyDescent="0.3">
      <c r="BS61965" s="24">
        <f t="shared" si="1291"/>
        <v>-2.5</v>
      </c>
    </row>
    <row r="61966" spans="71:71" x14ac:dyDescent="0.3">
      <c r="BS61966" s="24">
        <f t="shared" si="1291"/>
        <v>-2.5</v>
      </c>
    </row>
    <row r="61967" spans="71:71" x14ac:dyDescent="0.3">
      <c r="BS61967" s="24">
        <f t="shared" si="1291"/>
        <v>-2.5</v>
      </c>
    </row>
    <row r="61968" spans="71:71" x14ac:dyDescent="0.3">
      <c r="BS61968" s="24">
        <f t="shared" si="1291"/>
        <v>-2.5</v>
      </c>
    </row>
    <row r="61969" spans="71:71" x14ac:dyDescent="0.3">
      <c r="BS61969" s="24">
        <f t="shared" si="1291"/>
        <v>-2.5</v>
      </c>
    </row>
    <row r="61970" spans="71:71" x14ac:dyDescent="0.3">
      <c r="BS61970" s="24">
        <f t="shared" si="1291"/>
        <v>-2.5</v>
      </c>
    </row>
    <row r="61971" spans="71:71" x14ac:dyDescent="0.3">
      <c r="BS61971" s="24">
        <f t="shared" si="1291"/>
        <v>-2.5</v>
      </c>
    </row>
    <row r="61972" spans="71:71" x14ac:dyDescent="0.3">
      <c r="BS61972" s="24">
        <f t="shared" si="1291"/>
        <v>-2.5</v>
      </c>
    </row>
    <row r="61973" spans="71:71" x14ac:dyDescent="0.3">
      <c r="BS61973" s="24">
        <f t="shared" si="1291"/>
        <v>-2.5</v>
      </c>
    </row>
    <row r="61974" spans="71:71" x14ac:dyDescent="0.3">
      <c r="BS61974" s="24">
        <f t="shared" si="1291"/>
        <v>-2.5</v>
      </c>
    </row>
    <row r="61975" spans="71:71" x14ac:dyDescent="0.3">
      <c r="BS61975" s="24">
        <f t="shared" si="1291"/>
        <v>-2.5</v>
      </c>
    </row>
    <row r="61976" spans="71:71" x14ac:dyDescent="0.3">
      <c r="BS61976" s="24">
        <f t="shared" si="1291"/>
        <v>-2.5</v>
      </c>
    </row>
    <row r="61977" spans="71:71" x14ac:dyDescent="0.3">
      <c r="BS61977" s="24">
        <f t="shared" si="1291"/>
        <v>-2.5</v>
      </c>
    </row>
    <row r="61978" spans="71:71" x14ac:dyDescent="0.3">
      <c r="BS61978" s="24">
        <f t="shared" si="1291"/>
        <v>-2.5</v>
      </c>
    </row>
    <row r="61979" spans="71:71" x14ac:dyDescent="0.3">
      <c r="BS61979" s="24">
        <f t="shared" si="1291"/>
        <v>-2.5</v>
      </c>
    </row>
    <row r="61980" spans="71:71" x14ac:dyDescent="0.3">
      <c r="BS61980" s="24">
        <f t="shared" si="1291"/>
        <v>-2.5</v>
      </c>
    </row>
    <row r="61981" spans="71:71" x14ac:dyDescent="0.3">
      <c r="BS61981" s="24">
        <f t="shared" si="1291"/>
        <v>-2.5</v>
      </c>
    </row>
    <row r="61982" spans="71:71" x14ac:dyDescent="0.3">
      <c r="BS61982" s="24">
        <f t="shared" si="1291"/>
        <v>-2.5</v>
      </c>
    </row>
    <row r="61983" spans="71:71" x14ac:dyDescent="0.3">
      <c r="BS61983" s="24">
        <f t="shared" si="1291"/>
        <v>-2.5</v>
      </c>
    </row>
    <row r="61984" spans="71:71" x14ac:dyDescent="0.3">
      <c r="BS61984" s="24">
        <f t="shared" si="1291"/>
        <v>-2.5</v>
      </c>
    </row>
    <row r="61985" spans="71:71" x14ac:dyDescent="0.3">
      <c r="BS61985" s="24">
        <f t="shared" si="1291"/>
        <v>-2.5</v>
      </c>
    </row>
    <row r="61986" spans="71:71" x14ac:dyDescent="0.3">
      <c r="BS61986" s="24">
        <f t="shared" si="1291"/>
        <v>-2.5</v>
      </c>
    </row>
    <row r="61987" spans="71:71" x14ac:dyDescent="0.3">
      <c r="BS61987" s="24">
        <f t="shared" si="1291"/>
        <v>-2.5</v>
      </c>
    </row>
    <row r="61988" spans="71:71" x14ac:dyDescent="0.3">
      <c r="BS61988" s="24">
        <f t="shared" si="1291"/>
        <v>-2.5</v>
      </c>
    </row>
    <row r="61989" spans="71:71" x14ac:dyDescent="0.3">
      <c r="BS61989" s="24">
        <f t="shared" si="1291"/>
        <v>-2.5</v>
      </c>
    </row>
    <row r="61990" spans="71:71" x14ac:dyDescent="0.3">
      <c r="BS61990" s="24">
        <f t="shared" si="1291"/>
        <v>-2.5</v>
      </c>
    </row>
    <row r="61991" spans="71:71" x14ac:dyDescent="0.3">
      <c r="BS61991" s="24">
        <f t="shared" si="1291"/>
        <v>-2.5</v>
      </c>
    </row>
    <row r="61992" spans="71:71" x14ac:dyDescent="0.3">
      <c r="BS61992" s="24">
        <f t="shared" si="1291"/>
        <v>-2.5</v>
      </c>
    </row>
    <row r="61993" spans="71:71" x14ac:dyDescent="0.3">
      <c r="BS61993" s="24">
        <f t="shared" si="1291"/>
        <v>-2.5</v>
      </c>
    </row>
    <row r="61994" spans="71:71" x14ac:dyDescent="0.3">
      <c r="BS61994" s="24">
        <f t="shared" si="1291"/>
        <v>-2.5</v>
      </c>
    </row>
    <row r="61995" spans="71:71" x14ac:dyDescent="0.3">
      <c r="BS61995" s="24">
        <f t="shared" si="1291"/>
        <v>-2.5</v>
      </c>
    </row>
    <row r="61996" spans="71:71" x14ac:dyDescent="0.3">
      <c r="BS61996" s="24">
        <f t="shared" si="1291"/>
        <v>-2.5</v>
      </c>
    </row>
    <row r="61997" spans="71:71" x14ac:dyDescent="0.3">
      <c r="BS61997" s="24">
        <f t="shared" si="1291"/>
        <v>-2.5</v>
      </c>
    </row>
    <row r="61998" spans="71:71" x14ac:dyDescent="0.3">
      <c r="BS61998" s="24">
        <f t="shared" si="1291"/>
        <v>-2.5</v>
      </c>
    </row>
    <row r="61999" spans="71:71" x14ac:dyDescent="0.3">
      <c r="BS61999" s="24">
        <f t="shared" si="1291"/>
        <v>-2.5</v>
      </c>
    </row>
    <row r="62000" spans="71:71" x14ac:dyDescent="0.3">
      <c r="BS62000" s="24">
        <f t="shared" si="1291"/>
        <v>-2.5</v>
      </c>
    </row>
    <row r="62001" spans="71:71" x14ac:dyDescent="0.3">
      <c r="BS62001" s="24">
        <f t="shared" si="1291"/>
        <v>-2.5</v>
      </c>
    </row>
    <row r="62002" spans="71:71" x14ac:dyDescent="0.3">
      <c r="BS62002" s="24">
        <f t="shared" si="1291"/>
        <v>-2.5</v>
      </c>
    </row>
    <row r="62003" spans="71:71" x14ac:dyDescent="0.3">
      <c r="BS62003" s="24">
        <f t="shared" si="1291"/>
        <v>-2.5</v>
      </c>
    </row>
    <row r="62004" spans="71:71" x14ac:dyDescent="0.3">
      <c r="BS62004" s="24">
        <f t="shared" si="1291"/>
        <v>-2.5</v>
      </c>
    </row>
    <row r="62005" spans="71:71" x14ac:dyDescent="0.3">
      <c r="BS62005" s="24">
        <f t="shared" si="1291"/>
        <v>-2.5</v>
      </c>
    </row>
    <row r="62006" spans="71:71" x14ac:dyDescent="0.3">
      <c r="BS62006" s="24">
        <f t="shared" si="1291"/>
        <v>-2.5</v>
      </c>
    </row>
    <row r="62007" spans="71:71" x14ac:dyDescent="0.3">
      <c r="BS62007" s="24">
        <f t="shared" si="1291"/>
        <v>-2.5</v>
      </c>
    </row>
    <row r="62008" spans="71:71" x14ac:dyDescent="0.3">
      <c r="BS62008" s="24">
        <f t="shared" si="1291"/>
        <v>-2.5</v>
      </c>
    </row>
    <row r="62009" spans="71:71" x14ac:dyDescent="0.3">
      <c r="BS62009" s="24">
        <f t="shared" si="1291"/>
        <v>-2.5</v>
      </c>
    </row>
    <row r="62010" spans="71:71" x14ac:dyDescent="0.3">
      <c r="BS62010" s="24">
        <f t="shared" si="1291"/>
        <v>-2.5</v>
      </c>
    </row>
    <row r="62011" spans="71:71" x14ac:dyDescent="0.3">
      <c r="BS62011" s="24">
        <f t="shared" si="1291"/>
        <v>-2.5</v>
      </c>
    </row>
    <row r="62012" spans="71:71" x14ac:dyDescent="0.3">
      <c r="BS62012" s="24">
        <f t="shared" si="1291"/>
        <v>-2.5</v>
      </c>
    </row>
    <row r="62013" spans="71:71" x14ac:dyDescent="0.3">
      <c r="BS62013" s="24">
        <f t="shared" si="1291"/>
        <v>-2.5</v>
      </c>
    </row>
    <row r="62014" spans="71:71" x14ac:dyDescent="0.3">
      <c r="BS62014" s="24">
        <f t="shared" si="1291"/>
        <v>-2.5</v>
      </c>
    </row>
    <row r="62015" spans="71:71" x14ac:dyDescent="0.3">
      <c r="BS62015" s="24">
        <f t="shared" si="1291"/>
        <v>-2.5</v>
      </c>
    </row>
    <row r="62016" spans="71:71" x14ac:dyDescent="0.3">
      <c r="BS62016" s="24">
        <f t="shared" si="1291"/>
        <v>-2.5</v>
      </c>
    </row>
    <row r="62017" spans="71:71" x14ac:dyDescent="0.3">
      <c r="BS62017" s="24">
        <f t="shared" si="1291"/>
        <v>-2.5</v>
      </c>
    </row>
    <row r="62018" spans="71:71" x14ac:dyDescent="0.3">
      <c r="BS62018" s="24">
        <f t="shared" si="1291"/>
        <v>-2.5</v>
      </c>
    </row>
    <row r="62019" spans="71:71" x14ac:dyDescent="0.3">
      <c r="BS62019" s="24">
        <f t="shared" si="1291"/>
        <v>-2.5</v>
      </c>
    </row>
    <row r="62020" spans="71:71" x14ac:dyDescent="0.3">
      <c r="BS62020" s="24">
        <f t="shared" si="1291"/>
        <v>-2.5</v>
      </c>
    </row>
    <row r="62021" spans="71:71" x14ac:dyDescent="0.3">
      <c r="BS62021" s="24">
        <f t="shared" si="1291"/>
        <v>-2.5</v>
      </c>
    </row>
    <row r="62022" spans="71:71" x14ac:dyDescent="0.3">
      <c r="BS62022" s="24">
        <f t="shared" si="1291"/>
        <v>-2.5</v>
      </c>
    </row>
    <row r="62023" spans="71:71" x14ac:dyDescent="0.3">
      <c r="BS62023" s="24">
        <f t="shared" si="1291"/>
        <v>-2.5</v>
      </c>
    </row>
    <row r="62024" spans="71:71" x14ac:dyDescent="0.3">
      <c r="BS62024" s="24">
        <f t="shared" si="1291"/>
        <v>-2.5</v>
      </c>
    </row>
    <row r="62025" spans="71:71" x14ac:dyDescent="0.3">
      <c r="BS62025" s="24">
        <f t="shared" ref="BS62025:BS62088" si="1292">BR62025-2.5</f>
        <v>-2.5</v>
      </c>
    </row>
    <row r="62026" spans="71:71" x14ac:dyDescent="0.3">
      <c r="BS62026" s="24">
        <f t="shared" si="1292"/>
        <v>-2.5</v>
      </c>
    </row>
    <row r="62027" spans="71:71" x14ac:dyDescent="0.3">
      <c r="BS62027" s="24">
        <f t="shared" si="1292"/>
        <v>-2.5</v>
      </c>
    </row>
    <row r="62028" spans="71:71" x14ac:dyDescent="0.3">
      <c r="BS62028" s="24">
        <f t="shared" si="1292"/>
        <v>-2.5</v>
      </c>
    </row>
    <row r="62029" spans="71:71" x14ac:dyDescent="0.3">
      <c r="BS62029" s="24">
        <f t="shared" si="1292"/>
        <v>-2.5</v>
      </c>
    </row>
    <row r="62030" spans="71:71" x14ac:dyDescent="0.3">
      <c r="BS62030" s="24">
        <f t="shared" si="1292"/>
        <v>-2.5</v>
      </c>
    </row>
    <row r="62031" spans="71:71" x14ac:dyDescent="0.3">
      <c r="BS62031" s="24">
        <f t="shared" si="1292"/>
        <v>-2.5</v>
      </c>
    </row>
    <row r="62032" spans="71:71" x14ac:dyDescent="0.3">
      <c r="BS62032" s="24">
        <f t="shared" si="1292"/>
        <v>-2.5</v>
      </c>
    </row>
    <row r="62033" spans="71:71" x14ac:dyDescent="0.3">
      <c r="BS62033" s="24">
        <f t="shared" si="1292"/>
        <v>-2.5</v>
      </c>
    </row>
    <row r="62034" spans="71:71" x14ac:dyDescent="0.3">
      <c r="BS62034" s="24">
        <f t="shared" si="1292"/>
        <v>-2.5</v>
      </c>
    </row>
    <row r="62035" spans="71:71" x14ac:dyDescent="0.3">
      <c r="BS62035" s="24">
        <f t="shared" si="1292"/>
        <v>-2.5</v>
      </c>
    </row>
    <row r="62036" spans="71:71" x14ac:dyDescent="0.3">
      <c r="BS62036" s="24">
        <f t="shared" si="1292"/>
        <v>-2.5</v>
      </c>
    </row>
    <row r="62037" spans="71:71" x14ac:dyDescent="0.3">
      <c r="BS62037" s="24">
        <f t="shared" si="1292"/>
        <v>-2.5</v>
      </c>
    </row>
    <row r="62038" spans="71:71" x14ac:dyDescent="0.3">
      <c r="BS62038" s="24">
        <f t="shared" si="1292"/>
        <v>-2.5</v>
      </c>
    </row>
    <row r="62039" spans="71:71" x14ac:dyDescent="0.3">
      <c r="BS62039" s="24">
        <f t="shared" si="1292"/>
        <v>-2.5</v>
      </c>
    </row>
    <row r="62040" spans="71:71" x14ac:dyDescent="0.3">
      <c r="BS62040" s="24">
        <f t="shared" si="1292"/>
        <v>-2.5</v>
      </c>
    </row>
    <row r="62041" spans="71:71" x14ac:dyDescent="0.3">
      <c r="BS62041" s="24">
        <f t="shared" si="1292"/>
        <v>-2.5</v>
      </c>
    </row>
    <row r="62042" spans="71:71" x14ac:dyDescent="0.3">
      <c r="BS62042" s="24">
        <f t="shared" si="1292"/>
        <v>-2.5</v>
      </c>
    </row>
    <row r="62043" spans="71:71" x14ac:dyDescent="0.3">
      <c r="BS62043" s="24">
        <f t="shared" si="1292"/>
        <v>-2.5</v>
      </c>
    </row>
    <row r="62044" spans="71:71" x14ac:dyDescent="0.3">
      <c r="BS62044" s="24">
        <f t="shared" si="1292"/>
        <v>-2.5</v>
      </c>
    </row>
    <row r="62045" spans="71:71" x14ac:dyDescent="0.3">
      <c r="BS62045" s="24">
        <f t="shared" si="1292"/>
        <v>-2.5</v>
      </c>
    </row>
    <row r="62046" spans="71:71" x14ac:dyDescent="0.3">
      <c r="BS62046" s="24">
        <f t="shared" si="1292"/>
        <v>-2.5</v>
      </c>
    </row>
    <row r="62047" spans="71:71" x14ac:dyDescent="0.3">
      <c r="BS62047" s="24">
        <f t="shared" si="1292"/>
        <v>-2.5</v>
      </c>
    </row>
    <row r="62048" spans="71:71" x14ac:dyDescent="0.3">
      <c r="BS62048" s="24">
        <f t="shared" si="1292"/>
        <v>-2.5</v>
      </c>
    </row>
    <row r="62049" spans="71:71" x14ac:dyDescent="0.3">
      <c r="BS62049" s="24">
        <f t="shared" si="1292"/>
        <v>-2.5</v>
      </c>
    </row>
    <row r="62050" spans="71:71" x14ac:dyDescent="0.3">
      <c r="BS62050" s="24">
        <f t="shared" si="1292"/>
        <v>-2.5</v>
      </c>
    </row>
    <row r="62051" spans="71:71" x14ac:dyDescent="0.3">
      <c r="BS62051" s="24">
        <f t="shared" si="1292"/>
        <v>-2.5</v>
      </c>
    </row>
    <row r="62052" spans="71:71" x14ac:dyDescent="0.3">
      <c r="BS62052" s="24">
        <f t="shared" si="1292"/>
        <v>-2.5</v>
      </c>
    </row>
    <row r="62053" spans="71:71" x14ac:dyDescent="0.3">
      <c r="BS62053" s="24">
        <f t="shared" si="1292"/>
        <v>-2.5</v>
      </c>
    </row>
    <row r="62054" spans="71:71" x14ac:dyDescent="0.3">
      <c r="BS62054" s="24">
        <f t="shared" si="1292"/>
        <v>-2.5</v>
      </c>
    </row>
    <row r="62055" spans="71:71" x14ac:dyDescent="0.3">
      <c r="BS62055" s="24">
        <f t="shared" si="1292"/>
        <v>-2.5</v>
      </c>
    </row>
    <row r="62056" spans="71:71" x14ac:dyDescent="0.3">
      <c r="BS62056" s="24">
        <f t="shared" si="1292"/>
        <v>-2.5</v>
      </c>
    </row>
    <row r="62057" spans="71:71" x14ac:dyDescent="0.3">
      <c r="BS62057" s="24">
        <f t="shared" si="1292"/>
        <v>-2.5</v>
      </c>
    </row>
    <row r="62058" spans="71:71" x14ac:dyDescent="0.3">
      <c r="BS62058" s="24">
        <f t="shared" si="1292"/>
        <v>-2.5</v>
      </c>
    </row>
    <row r="62059" spans="71:71" x14ac:dyDescent="0.3">
      <c r="BS62059" s="24">
        <f t="shared" si="1292"/>
        <v>-2.5</v>
      </c>
    </row>
    <row r="62060" spans="71:71" x14ac:dyDescent="0.3">
      <c r="BS62060" s="24">
        <f t="shared" si="1292"/>
        <v>-2.5</v>
      </c>
    </row>
    <row r="62061" spans="71:71" x14ac:dyDescent="0.3">
      <c r="BS62061" s="24">
        <f t="shared" si="1292"/>
        <v>-2.5</v>
      </c>
    </row>
    <row r="62062" spans="71:71" x14ac:dyDescent="0.3">
      <c r="BS62062" s="24">
        <f t="shared" si="1292"/>
        <v>-2.5</v>
      </c>
    </row>
    <row r="62063" spans="71:71" x14ac:dyDescent="0.3">
      <c r="BS62063" s="24">
        <f t="shared" si="1292"/>
        <v>-2.5</v>
      </c>
    </row>
    <row r="62064" spans="71:71" x14ac:dyDescent="0.3">
      <c r="BS62064" s="24">
        <f t="shared" si="1292"/>
        <v>-2.5</v>
      </c>
    </row>
    <row r="62065" spans="71:71" x14ac:dyDescent="0.3">
      <c r="BS62065" s="24">
        <f t="shared" si="1292"/>
        <v>-2.5</v>
      </c>
    </row>
    <row r="62066" spans="71:71" x14ac:dyDescent="0.3">
      <c r="BS62066" s="24">
        <f t="shared" si="1292"/>
        <v>-2.5</v>
      </c>
    </row>
    <row r="62067" spans="71:71" x14ac:dyDescent="0.3">
      <c r="BS62067" s="24">
        <f t="shared" si="1292"/>
        <v>-2.5</v>
      </c>
    </row>
    <row r="62068" spans="71:71" x14ac:dyDescent="0.3">
      <c r="BS62068" s="24">
        <f t="shared" si="1292"/>
        <v>-2.5</v>
      </c>
    </row>
    <row r="62069" spans="71:71" x14ac:dyDescent="0.3">
      <c r="BS62069" s="24">
        <f t="shared" si="1292"/>
        <v>-2.5</v>
      </c>
    </row>
    <row r="62070" spans="71:71" x14ac:dyDescent="0.3">
      <c r="BS62070" s="24">
        <f t="shared" si="1292"/>
        <v>-2.5</v>
      </c>
    </row>
    <row r="62071" spans="71:71" x14ac:dyDescent="0.3">
      <c r="BS62071" s="24">
        <f t="shared" si="1292"/>
        <v>-2.5</v>
      </c>
    </row>
    <row r="62072" spans="71:71" x14ac:dyDescent="0.3">
      <c r="BS62072" s="24">
        <f t="shared" si="1292"/>
        <v>-2.5</v>
      </c>
    </row>
    <row r="62073" spans="71:71" x14ac:dyDescent="0.3">
      <c r="BS62073" s="24">
        <f t="shared" si="1292"/>
        <v>-2.5</v>
      </c>
    </row>
    <row r="62074" spans="71:71" x14ac:dyDescent="0.3">
      <c r="BS62074" s="24">
        <f t="shared" si="1292"/>
        <v>-2.5</v>
      </c>
    </row>
    <row r="62075" spans="71:71" x14ac:dyDescent="0.3">
      <c r="BS62075" s="24">
        <f t="shared" si="1292"/>
        <v>-2.5</v>
      </c>
    </row>
    <row r="62076" spans="71:71" x14ac:dyDescent="0.3">
      <c r="BS62076" s="24">
        <f t="shared" si="1292"/>
        <v>-2.5</v>
      </c>
    </row>
    <row r="62077" spans="71:71" x14ac:dyDescent="0.3">
      <c r="BS62077" s="24">
        <f t="shared" si="1292"/>
        <v>-2.5</v>
      </c>
    </row>
    <row r="62078" spans="71:71" x14ac:dyDescent="0.3">
      <c r="BS62078" s="24">
        <f t="shared" si="1292"/>
        <v>-2.5</v>
      </c>
    </row>
    <row r="62079" spans="71:71" x14ac:dyDescent="0.3">
      <c r="BS62079" s="24">
        <f t="shared" si="1292"/>
        <v>-2.5</v>
      </c>
    </row>
    <row r="62080" spans="71:71" x14ac:dyDescent="0.3">
      <c r="BS62080" s="24">
        <f t="shared" si="1292"/>
        <v>-2.5</v>
      </c>
    </row>
    <row r="62081" spans="71:71" x14ac:dyDescent="0.3">
      <c r="BS62081" s="24">
        <f t="shared" si="1292"/>
        <v>-2.5</v>
      </c>
    </row>
    <row r="62082" spans="71:71" x14ac:dyDescent="0.3">
      <c r="BS62082" s="24">
        <f t="shared" si="1292"/>
        <v>-2.5</v>
      </c>
    </row>
    <row r="62083" spans="71:71" x14ac:dyDescent="0.3">
      <c r="BS62083" s="24">
        <f t="shared" si="1292"/>
        <v>-2.5</v>
      </c>
    </row>
    <row r="62084" spans="71:71" x14ac:dyDescent="0.3">
      <c r="BS62084" s="24">
        <f t="shared" si="1292"/>
        <v>-2.5</v>
      </c>
    </row>
    <row r="62085" spans="71:71" x14ac:dyDescent="0.3">
      <c r="BS62085" s="24">
        <f t="shared" si="1292"/>
        <v>-2.5</v>
      </c>
    </row>
    <row r="62086" spans="71:71" x14ac:dyDescent="0.3">
      <c r="BS62086" s="24">
        <f t="shared" si="1292"/>
        <v>-2.5</v>
      </c>
    </row>
    <row r="62087" spans="71:71" x14ac:dyDescent="0.3">
      <c r="BS62087" s="24">
        <f t="shared" si="1292"/>
        <v>-2.5</v>
      </c>
    </row>
    <row r="62088" spans="71:71" x14ac:dyDescent="0.3">
      <c r="BS62088" s="24">
        <f t="shared" si="1292"/>
        <v>-2.5</v>
      </c>
    </row>
    <row r="62089" spans="71:71" x14ac:dyDescent="0.3">
      <c r="BS62089" s="24">
        <f t="shared" ref="BS62089:BS62152" si="1293">BR62089-2.5</f>
        <v>-2.5</v>
      </c>
    </row>
    <row r="62090" spans="71:71" x14ac:dyDescent="0.3">
      <c r="BS62090" s="24">
        <f t="shared" si="1293"/>
        <v>-2.5</v>
      </c>
    </row>
    <row r="62091" spans="71:71" x14ac:dyDescent="0.3">
      <c r="BS62091" s="24">
        <f t="shared" si="1293"/>
        <v>-2.5</v>
      </c>
    </row>
    <row r="62092" spans="71:71" x14ac:dyDescent="0.3">
      <c r="BS62092" s="24">
        <f t="shared" si="1293"/>
        <v>-2.5</v>
      </c>
    </row>
    <row r="62093" spans="71:71" x14ac:dyDescent="0.3">
      <c r="BS62093" s="24">
        <f t="shared" si="1293"/>
        <v>-2.5</v>
      </c>
    </row>
    <row r="62094" spans="71:71" x14ac:dyDescent="0.3">
      <c r="BS62094" s="24">
        <f t="shared" si="1293"/>
        <v>-2.5</v>
      </c>
    </row>
    <row r="62095" spans="71:71" x14ac:dyDescent="0.3">
      <c r="BS62095" s="24">
        <f t="shared" si="1293"/>
        <v>-2.5</v>
      </c>
    </row>
    <row r="62096" spans="71:71" x14ac:dyDescent="0.3">
      <c r="BS62096" s="24">
        <f t="shared" si="1293"/>
        <v>-2.5</v>
      </c>
    </row>
    <row r="62097" spans="71:71" x14ac:dyDescent="0.3">
      <c r="BS62097" s="24">
        <f t="shared" si="1293"/>
        <v>-2.5</v>
      </c>
    </row>
    <row r="62098" spans="71:71" x14ac:dyDescent="0.3">
      <c r="BS62098" s="24">
        <f t="shared" si="1293"/>
        <v>-2.5</v>
      </c>
    </row>
    <row r="62099" spans="71:71" x14ac:dyDescent="0.3">
      <c r="BS62099" s="24">
        <f t="shared" si="1293"/>
        <v>-2.5</v>
      </c>
    </row>
    <row r="62100" spans="71:71" x14ac:dyDescent="0.3">
      <c r="BS62100" s="24">
        <f t="shared" si="1293"/>
        <v>-2.5</v>
      </c>
    </row>
    <row r="62101" spans="71:71" x14ac:dyDescent="0.3">
      <c r="BS62101" s="24">
        <f t="shared" si="1293"/>
        <v>-2.5</v>
      </c>
    </row>
    <row r="62102" spans="71:71" x14ac:dyDescent="0.3">
      <c r="BS62102" s="24">
        <f t="shared" si="1293"/>
        <v>-2.5</v>
      </c>
    </row>
    <row r="62103" spans="71:71" x14ac:dyDescent="0.3">
      <c r="BS62103" s="24">
        <f t="shared" si="1293"/>
        <v>-2.5</v>
      </c>
    </row>
    <row r="62104" spans="71:71" x14ac:dyDescent="0.3">
      <c r="BS62104" s="24">
        <f t="shared" si="1293"/>
        <v>-2.5</v>
      </c>
    </row>
    <row r="62105" spans="71:71" x14ac:dyDescent="0.3">
      <c r="BS62105" s="24">
        <f t="shared" si="1293"/>
        <v>-2.5</v>
      </c>
    </row>
    <row r="62106" spans="71:71" x14ac:dyDescent="0.3">
      <c r="BS62106" s="24">
        <f t="shared" si="1293"/>
        <v>-2.5</v>
      </c>
    </row>
    <row r="62107" spans="71:71" x14ac:dyDescent="0.3">
      <c r="BS62107" s="24">
        <f t="shared" si="1293"/>
        <v>-2.5</v>
      </c>
    </row>
    <row r="62108" spans="71:71" x14ac:dyDescent="0.3">
      <c r="BS62108" s="24">
        <f t="shared" si="1293"/>
        <v>-2.5</v>
      </c>
    </row>
    <row r="62109" spans="71:71" x14ac:dyDescent="0.3">
      <c r="BS62109" s="24">
        <f t="shared" si="1293"/>
        <v>-2.5</v>
      </c>
    </row>
    <row r="62110" spans="71:71" x14ac:dyDescent="0.3">
      <c r="BS62110" s="24">
        <f t="shared" si="1293"/>
        <v>-2.5</v>
      </c>
    </row>
    <row r="62111" spans="71:71" x14ac:dyDescent="0.3">
      <c r="BS62111" s="24">
        <f t="shared" si="1293"/>
        <v>-2.5</v>
      </c>
    </row>
    <row r="62112" spans="71:71" x14ac:dyDescent="0.3">
      <c r="BS62112" s="24">
        <f t="shared" si="1293"/>
        <v>-2.5</v>
      </c>
    </row>
    <row r="62113" spans="71:71" x14ac:dyDescent="0.3">
      <c r="BS62113" s="24">
        <f t="shared" si="1293"/>
        <v>-2.5</v>
      </c>
    </row>
    <row r="62114" spans="71:71" x14ac:dyDescent="0.3">
      <c r="BS62114" s="24">
        <f t="shared" si="1293"/>
        <v>-2.5</v>
      </c>
    </row>
    <row r="62115" spans="71:71" x14ac:dyDescent="0.3">
      <c r="BS62115" s="24">
        <f t="shared" si="1293"/>
        <v>-2.5</v>
      </c>
    </row>
    <row r="62116" spans="71:71" x14ac:dyDescent="0.3">
      <c r="BS62116" s="24">
        <f t="shared" si="1293"/>
        <v>-2.5</v>
      </c>
    </row>
    <row r="62117" spans="71:71" x14ac:dyDescent="0.3">
      <c r="BS62117" s="24">
        <f t="shared" si="1293"/>
        <v>-2.5</v>
      </c>
    </row>
    <row r="62118" spans="71:71" x14ac:dyDescent="0.3">
      <c r="BS62118" s="24">
        <f t="shared" si="1293"/>
        <v>-2.5</v>
      </c>
    </row>
    <row r="62119" spans="71:71" x14ac:dyDescent="0.3">
      <c r="BS62119" s="24">
        <f t="shared" si="1293"/>
        <v>-2.5</v>
      </c>
    </row>
    <row r="62120" spans="71:71" x14ac:dyDescent="0.3">
      <c r="BS62120" s="24">
        <f t="shared" si="1293"/>
        <v>-2.5</v>
      </c>
    </row>
    <row r="62121" spans="71:71" x14ac:dyDescent="0.3">
      <c r="BS62121" s="24">
        <f t="shared" si="1293"/>
        <v>-2.5</v>
      </c>
    </row>
    <row r="62122" spans="71:71" x14ac:dyDescent="0.3">
      <c r="BS62122" s="24">
        <f t="shared" si="1293"/>
        <v>-2.5</v>
      </c>
    </row>
    <row r="62123" spans="71:71" x14ac:dyDescent="0.3">
      <c r="BS62123" s="24">
        <f t="shared" si="1293"/>
        <v>-2.5</v>
      </c>
    </row>
    <row r="62124" spans="71:71" x14ac:dyDescent="0.3">
      <c r="BS62124" s="24">
        <f t="shared" si="1293"/>
        <v>-2.5</v>
      </c>
    </row>
    <row r="62125" spans="71:71" x14ac:dyDescent="0.3">
      <c r="BS62125" s="24">
        <f t="shared" si="1293"/>
        <v>-2.5</v>
      </c>
    </row>
    <row r="62126" spans="71:71" x14ac:dyDescent="0.3">
      <c r="BS62126" s="24">
        <f t="shared" si="1293"/>
        <v>-2.5</v>
      </c>
    </row>
    <row r="62127" spans="71:71" x14ac:dyDescent="0.3">
      <c r="BS62127" s="24">
        <f t="shared" si="1293"/>
        <v>-2.5</v>
      </c>
    </row>
    <row r="62128" spans="71:71" x14ac:dyDescent="0.3">
      <c r="BS62128" s="24">
        <f t="shared" si="1293"/>
        <v>-2.5</v>
      </c>
    </row>
    <row r="62129" spans="71:71" x14ac:dyDescent="0.3">
      <c r="BS62129" s="24">
        <f t="shared" si="1293"/>
        <v>-2.5</v>
      </c>
    </row>
    <row r="62130" spans="71:71" x14ac:dyDescent="0.3">
      <c r="BS62130" s="24">
        <f t="shared" si="1293"/>
        <v>-2.5</v>
      </c>
    </row>
    <row r="62131" spans="71:71" x14ac:dyDescent="0.3">
      <c r="BS62131" s="24">
        <f t="shared" si="1293"/>
        <v>-2.5</v>
      </c>
    </row>
    <row r="62132" spans="71:71" x14ac:dyDescent="0.3">
      <c r="BS62132" s="24">
        <f t="shared" si="1293"/>
        <v>-2.5</v>
      </c>
    </row>
    <row r="62133" spans="71:71" x14ac:dyDescent="0.3">
      <c r="BS62133" s="24">
        <f t="shared" si="1293"/>
        <v>-2.5</v>
      </c>
    </row>
    <row r="62134" spans="71:71" x14ac:dyDescent="0.3">
      <c r="BS62134" s="24">
        <f t="shared" si="1293"/>
        <v>-2.5</v>
      </c>
    </row>
    <row r="62135" spans="71:71" x14ac:dyDescent="0.3">
      <c r="BS62135" s="24">
        <f t="shared" si="1293"/>
        <v>-2.5</v>
      </c>
    </row>
    <row r="62136" spans="71:71" x14ac:dyDescent="0.3">
      <c r="BS62136" s="24">
        <f t="shared" si="1293"/>
        <v>-2.5</v>
      </c>
    </row>
    <row r="62137" spans="71:71" x14ac:dyDescent="0.3">
      <c r="BS62137" s="24">
        <f t="shared" si="1293"/>
        <v>-2.5</v>
      </c>
    </row>
    <row r="62138" spans="71:71" x14ac:dyDescent="0.3">
      <c r="BS62138" s="24">
        <f t="shared" si="1293"/>
        <v>-2.5</v>
      </c>
    </row>
    <row r="62139" spans="71:71" x14ac:dyDescent="0.3">
      <c r="BS62139" s="24">
        <f t="shared" si="1293"/>
        <v>-2.5</v>
      </c>
    </row>
    <row r="62140" spans="71:71" x14ac:dyDescent="0.3">
      <c r="BS62140" s="24">
        <f t="shared" si="1293"/>
        <v>-2.5</v>
      </c>
    </row>
    <row r="62141" spans="71:71" x14ac:dyDescent="0.3">
      <c r="BS62141" s="24">
        <f t="shared" si="1293"/>
        <v>-2.5</v>
      </c>
    </row>
    <row r="62142" spans="71:71" x14ac:dyDescent="0.3">
      <c r="BS62142" s="24">
        <f t="shared" si="1293"/>
        <v>-2.5</v>
      </c>
    </row>
    <row r="62143" spans="71:71" x14ac:dyDescent="0.3">
      <c r="BS62143" s="24">
        <f t="shared" si="1293"/>
        <v>-2.5</v>
      </c>
    </row>
    <row r="62144" spans="71:71" x14ac:dyDescent="0.3">
      <c r="BS62144" s="24">
        <f t="shared" si="1293"/>
        <v>-2.5</v>
      </c>
    </row>
    <row r="62145" spans="71:71" x14ac:dyDescent="0.3">
      <c r="BS62145" s="24">
        <f t="shared" si="1293"/>
        <v>-2.5</v>
      </c>
    </row>
    <row r="62146" spans="71:71" x14ac:dyDescent="0.3">
      <c r="BS62146" s="24">
        <f t="shared" si="1293"/>
        <v>-2.5</v>
      </c>
    </row>
    <row r="62147" spans="71:71" x14ac:dyDescent="0.3">
      <c r="BS62147" s="24">
        <f t="shared" si="1293"/>
        <v>-2.5</v>
      </c>
    </row>
    <row r="62148" spans="71:71" x14ac:dyDescent="0.3">
      <c r="BS62148" s="24">
        <f t="shared" si="1293"/>
        <v>-2.5</v>
      </c>
    </row>
    <row r="62149" spans="71:71" x14ac:dyDescent="0.3">
      <c r="BS62149" s="24">
        <f t="shared" si="1293"/>
        <v>-2.5</v>
      </c>
    </row>
    <row r="62150" spans="71:71" x14ac:dyDescent="0.3">
      <c r="BS62150" s="24">
        <f t="shared" si="1293"/>
        <v>-2.5</v>
      </c>
    </row>
    <row r="62151" spans="71:71" x14ac:dyDescent="0.3">
      <c r="BS62151" s="24">
        <f t="shared" si="1293"/>
        <v>-2.5</v>
      </c>
    </row>
    <row r="62152" spans="71:71" x14ac:dyDescent="0.3">
      <c r="BS62152" s="24">
        <f t="shared" si="1293"/>
        <v>-2.5</v>
      </c>
    </row>
    <row r="62153" spans="71:71" x14ac:dyDescent="0.3">
      <c r="BS62153" s="24">
        <f t="shared" ref="BS62153:BS62216" si="1294">BR62153-2.5</f>
        <v>-2.5</v>
      </c>
    </row>
    <row r="62154" spans="71:71" x14ac:dyDescent="0.3">
      <c r="BS62154" s="24">
        <f t="shared" si="1294"/>
        <v>-2.5</v>
      </c>
    </row>
    <row r="62155" spans="71:71" x14ac:dyDescent="0.3">
      <c r="BS62155" s="24">
        <f t="shared" si="1294"/>
        <v>-2.5</v>
      </c>
    </row>
    <row r="62156" spans="71:71" x14ac:dyDescent="0.3">
      <c r="BS62156" s="24">
        <f t="shared" si="1294"/>
        <v>-2.5</v>
      </c>
    </row>
    <row r="62157" spans="71:71" x14ac:dyDescent="0.3">
      <c r="BS62157" s="24">
        <f t="shared" si="1294"/>
        <v>-2.5</v>
      </c>
    </row>
    <row r="62158" spans="71:71" x14ac:dyDescent="0.3">
      <c r="BS62158" s="24">
        <f t="shared" si="1294"/>
        <v>-2.5</v>
      </c>
    </row>
    <row r="62159" spans="71:71" x14ac:dyDescent="0.3">
      <c r="BS62159" s="24">
        <f t="shared" si="1294"/>
        <v>-2.5</v>
      </c>
    </row>
    <row r="62160" spans="71:71" x14ac:dyDescent="0.3">
      <c r="BS62160" s="24">
        <f t="shared" si="1294"/>
        <v>-2.5</v>
      </c>
    </row>
    <row r="62161" spans="71:71" x14ac:dyDescent="0.3">
      <c r="BS62161" s="24">
        <f t="shared" si="1294"/>
        <v>-2.5</v>
      </c>
    </row>
    <row r="62162" spans="71:71" x14ac:dyDescent="0.3">
      <c r="BS62162" s="24">
        <f t="shared" si="1294"/>
        <v>-2.5</v>
      </c>
    </row>
    <row r="62163" spans="71:71" x14ac:dyDescent="0.3">
      <c r="BS62163" s="24">
        <f t="shared" si="1294"/>
        <v>-2.5</v>
      </c>
    </row>
    <row r="62164" spans="71:71" x14ac:dyDescent="0.3">
      <c r="BS62164" s="24">
        <f t="shared" si="1294"/>
        <v>-2.5</v>
      </c>
    </row>
    <row r="62165" spans="71:71" x14ac:dyDescent="0.3">
      <c r="BS62165" s="24">
        <f t="shared" si="1294"/>
        <v>-2.5</v>
      </c>
    </row>
    <row r="62166" spans="71:71" x14ac:dyDescent="0.3">
      <c r="BS62166" s="24">
        <f t="shared" si="1294"/>
        <v>-2.5</v>
      </c>
    </row>
    <row r="62167" spans="71:71" x14ac:dyDescent="0.3">
      <c r="BS62167" s="24">
        <f t="shared" si="1294"/>
        <v>-2.5</v>
      </c>
    </row>
    <row r="62168" spans="71:71" x14ac:dyDescent="0.3">
      <c r="BS62168" s="24">
        <f t="shared" si="1294"/>
        <v>-2.5</v>
      </c>
    </row>
    <row r="62169" spans="71:71" x14ac:dyDescent="0.3">
      <c r="BS62169" s="24">
        <f t="shared" si="1294"/>
        <v>-2.5</v>
      </c>
    </row>
    <row r="62170" spans="71:71" x14ac:dyDescent="0.3">
      <c r="BS62170" s="24">
        <f t="shared" si="1294"/>
        <v>-2.5</v>
      </c>
    </row>
    <row r="62171" spans="71:71" x14ac:dyDescent="0.3">
      <c r="BS62171" s="24">
        <f t="shared" si="1294"/>
        <v>-2.5</v>
      </c>
    </row>
    <row r="62172" spans="71:71" x14ac:dyDescent="0.3">
      <c r="BS62172" s="24">
        <f t="shared" si="1294"/>
        <v>-2.5</v>
      </c>
    </row>
    <row r="62173" spans="71:71" x14ac:dyDescent="0.3">
      <c r="BS62173" s="24">
        <f t="shared" si="1294"/>
        <v>-2.5</v>
      </c>
    </row>
    <row r="62174" spans="71:71" x14ac:dyDescent="0.3">
      <c r="BS62174" s="24">
        <f t="shared" si="1294"/>
        <v>-2.5</v>
      </c>
    </row>
    <row r="62175" spans="71:71" x14ac:dyDescent="0.3">
      <c r="BS62175" s="24">
        <f t="shared" si="1294"/>
        <v>-2.5</v>
      </c>
    </row>
    <row r="62176" spans="71:71" x14ac:dyDescent="0.3">
      <c r="BS62176" s="24">
        <f t="shared" si="1294"/>
        <v>-2.5</v>
      </c>
    </row>
    <row r="62177" spans="71:71" x14ac:dyDescent="0.3">
      <c r="BS62177" s="24">
        <f t="shared" si="1294"/>
        <v>-2.5</v>
      </c>
    </row>
    <row r="62178" spans="71:71" x14ac:dyDescent="0.3">
      <c r="BS62178" s="24">
        <f t="shared" si="1294"/>
        <v>-2.5</v>
      </c>
    </row>
    <row r="62179" spans="71:71" x14ac:dyDescent="0.3">
      <c r="BS62179" s="24">
        <f t="shared" si="1294"/>
        <v>-2.5</v>
      </c>
    </row>
    <row r="62180" spans="71:71" x14ac:dyDescent="0.3">
      <c r="BS62180" s="24">
        <f t="shared" si="1294"/>
        <v>-2.5</v>
      </c>
    </row>
    <row r="62181" spans="71:71" x14ac:dyDescent="0.3">
      <c r="BS62181" s="24">
        <f t="shared" si="1294"/>
        <v>-2.5</v>
      </c>
    </row>
    <row r="62182" spans="71:71" x14ac:dyDescent="0.3">
      <c r="BS62182" s="24">
        <f t="shared" si="1294"/>
        <v>-2.5</v>
      </c>
    </row>
    <row r="62183" spans="71:71" x14ac:dyDescent="0.3">
      <c r="BS62183" s="24">
        <f t="shared" si="1294"/>
        <v>-2.5</v>
      </c>
    </row>
    <row r="62184" spans="71:71" x14ac:dyDescent="0.3">
      <c r="BS62184" s="24">
        <f t="shared" si="1294"/>
        <v>-2.5</v>
      </c>
    </row>
    <row r="62185" spans="71:71" x14ac:dyDescent="0.3">
      <c r="BS62185" s="24">
        <f t="shared" si="1294"/>
        <v>-2.5</v>
      </c>
    </row>
    <row r="62186" spans="71:71" x14ac:dyDescent="0.3">
      <c r="BS62186" s="24">
        <f t="shared" si="1294"/>
        <v>-2.5</v>
      </c>
    </row>
    <row r="62187" spans="71:71" x14ac:dyDescent="0.3">
      <c r="BS62187" s="24">
        <f t="shared" si="1294"/>
        <v>-2.5</v>
      </c>
    </row>
    <row r="62188" spans="71:71" x14ac:dyDescent="0.3">
      <c r="BS62188" s="24">
        <f t="shared" si="1294"/>
        <v>-2.5</v>
      </c>
    </row>
    <row r="62189" spans="71:71" x14ac:dyDescent="0.3">
      <c r="BS62189" s="24">
        <f t="shared" si="1294"/>
        <v>-2.5</v>
      </c>
    </row>
    <row r="62190" spans="71:71" x14ac:dyDescent="0.3">
      <c r="BS62190" s="24">
        <f t="shared" si="1294"/>
        <v>-2.5</v>
      </c>
    </row>
    <row r="62191" spans="71:71" x14ac:dyDescent="0.3">
      <c r="BS62191" s="24">
        <f t="shared" si="1294"/>
        <v>-2.5</v>
      </c>
    </row>
    <row r="62192" spans="71:71" x14ac:dyDescent="0.3">
      <c r="BS62192" s="24">
        <f t="shared" si="1294"/>
        <v>-2.5</v>
      </c>
    </row>
    <row r="62193" spans="71:71" x14ac:dyDescent="0.3">
      <c r="BS62193" s="24">
        <f t="shared" si="1294"/>
        <v>-2.5</v>
      </c>
    </row>
    <row r="62194" spans="71:71" x14ac:dyDescent="0.3">
      <c r="BS62194" s="24">
        <f t="shared" si="1294"/>
        <v>-2.5</v>
      </c>
    </row>
    <row r="62195" spans="71:71" x14ac:dyDescent="0.3">
      <c r="BS62195" s="24">
        <f t="shared" si="1294"/>
        <v>-2.5</v>
      </c>
    </row>
    <row r="62196" spans="71:71" x14ac:dyDescent="0.3">
      <c r="BS62196" s="24">
        <f t="shared" si="1294"/>
        <v>-2.5</v>
      </c>
    </row>
    <row r="62197" spans="71:71" x14ac:dyDescent="0.3">
      <c r="BS62197" s="24">
        <f t="shared" si="1294"/>
        <v>-2.5</v>
      </c>
    </row>
    <row r="62198" spans="71:71" x14ac:dyDescent="0.3">
      <c r="BS62198" s="24">
        <f t="shared" si="1294"/>
        <v>-2.5</v>
      </c>
    </row>
    <row r="62199" spans="71:71" x14ac:dyDescent="0.3">
      <c r="BS62199" s="24">
        <f t="shared" si="1294"/>
        <v>-2.5</v>
      </c>
    </row>
    <row r="62200" spans="71:71" x14ac:dyDescent="0.3">
      <c r="BS62200" s="24">
        <f t="shared" si="1294"/>
        <v>-2.5</v>
      </c>
    </row>
    <row r="62201" spans="71:71" x14ac:dyDescent="0.3">
      <c r="BS62201" s="24">
        <f t="shared" si="1294"/>
        <v>-2.5</v>
      </c>
    </row>
    <row r="62202" spans="71:71" x14ac:dyDescent="0.3">
      <c r="BS62202" s="24">
        <f t="shared" si="1294"/>
        <v>-2.5</v>
      </c>
    </row>
    <row r="62203" spans="71:71" x14ac:dyDescent="0.3">
      <c r="BS62203" s="24">
        <f t="shared" si="1294"/>
        <v>-2.5</v>
      </c>
    </row>
    <row r="62204" spans="71:71" x14ac:dyDescent="0.3">
      <c r="BS62204" s="24">
        <f t="shared" si="1294"/>
        <v>-2.5</v>
      </c>
    </row>
    <row r="62205" spans="71:71" x14ac:dyDescent="0.3">
      <c r="BS62205" s="24">
        <f t="shared" si="1294"/>
        <v>-2.5</v>
      </c>
    </row>
    <row r="62206" spans="71:71" x14ac:dyDescent="0.3">
      <c r="BS62206" s="24">
        <f t="shared" si="1294"/>
        <v>-2.5</v>
      </c>
    </row>
    <row r="62207" spans="71:71" x14ac:dyDescent="0.3">
      <c r="BS62207" s="24">
        <f t="shared" si="1294"/>
        <v>-2.5</v>
      </c>
    </row>
    <row r="62208" spans="71:71" x14ac:dyDescent="0.3">
      <c r="BS62208" s="24">
        <f t="shared" si="1294"/>
        <v>-2.5</v>
      </c>
    </row>
    <row r="62209" spans="71:71" x14ac:dyDescent="0.3">
      <c r="BS62209" s="24">
        <f t="shared" si="1294"/>
        <v>-2.5</v>
      </c>
    </row>
    <row r="62210" spans="71:71" x14ac:dyDescent="0.3">
      <c r="BS62210" s="24">
        <f t="shared" si="1294"/>
        <v>-2.5</v>
      </c>
    </row>
    <row r="62211" spans="71:71" x14ac:dyDescent="0.3">
      <c r="BS62211" s="24">
        <f t="shared" si="1294"/>
        <v>-2.5</v>
      </c>
    </row>
    <row r="62212" spans="71:71" x14ac:dyDescent="0.3">
      <c r="BS62212" s="24">
        <f t="shared" si="1294"/>
        <v>-2.5</v>
      </c>
    </row>
    <row r="62213" spans="71:71" x14ac:dyDescent="0.3">
      <c r="BS62213" s="24">
        <f t="shared" si="1294"/>
        <v>-2.5</v>
      </c>
    </row>
    <row r="62214" spans="71:71" x14ac:dyDescent="0.3">
      <c r="BS62214" s="24">
        <f t="shared" si="1294"/>
        <v>-2.5</v>
      </c>
    </row>
    <row r="62215" spans="71:71" x14ac:dyDescent="0.3">
      <c r="BS62215" s="24">
        <f t="shared" si="1294"/>
        <v>-2.5</v>
      </c>
    </row>
    <row r="62216" spans="71:71" x14ac:dyDescent="0.3">
      <c r="BS62216" s="24">
        <f t="shared" si="1294"/>
        <v>-2.5</v>
      </c>
    </row>
    <row r="62217" spans="71:71" x14ac:dyDescent="0.3">
      <c r="BS62217" s="24">
        <f t="shared" ref="BS62217:BS62280" si="1295">BR62217-2.5</f>
        <v>-2.5</v>
      </c>
    </row>
    <row r="62218" spans="71:71" x14ac:dyDescent="0.3">
      <c r="BS62218" s="24">
        <f t="shared" si="1295"/>
        <v>-2.5</v>
      </c>
    </row>
    <row r="62219" spans="71:71" x14ac:dyDescent="0.3">
      <c r="BS62219" s="24">
        <f t="shared" si="1295"/>
        <v>-2.5</v>
      </c>
    </row>
    <row r="62220" spans="71:71" x14ac:dyDescent="0.3">
      <c r="BS62220" s="24">
        <f t="shared" si="1295"/>
        <v>-2.5</v>
      </c>
    </row>
    <row r="62221" spans="71:71" x14ac:dyDescent="0.3">
      <c r="BS62221" s="24">
        <f t="shared" si="1295"/>
        <v>-2.5</v>
      </c>
    </row>
    <row r="62222" spans="71:71" x14ac:dyDescent="0.3">
      <c r="BS62222" s="24">
        <f t="shared" si="1295"/>
        <v>-2.5</v>
      </c>
    </row>
    <row r="62223" spans="71:71" x14ac:dyDescent="0.3">
      <c r="BS62223" s="24">
        <f t="shared" si="1295"/>
        <v>-2.5</v>
      </c>
    </row>
    <row r="62224" spans="71:71" x14ac:dyDescent="0.3">
      <c r="BS62224" s="24">
        <f t="shared" si="1295"/>
        <v>-2.5</v>
      </c>
    </row>
    <row r="62225" spans="71:71" x14ac:dyDescent="0.3">
      <c r="BS62225" s="24">
        <f t="shared" si="1295"/>
        <v>-2.5</v>
      </c>
    </row>
    <row r="62226" spans="71:71" x14ac:dyDescent="0.3">
      <c r="BS62226" s="24">
        <f t="shared" si="1295"/>
        <v>-2.5</v>
      </c>
    </row>
    <row r="62227" spans="71:71" x14ac:dyDescent="0.3">
      <c r="BS62227" s="24">
        <f t="shared" si="1295"/>
        <v>-2.5</v>
      </c>
    </row>
    <row r="62228" spans="71:71" x14ac:dyDescent="0.3">
      <c r="BS62228" s="24">
        <f t="shared" si="1295"/>
        <v>-2.5</v>
      </c>
    </row>
    <row r="62229" spans="71:71" x14ac:dyDescent="0.3">
      <c r="BS62229" s="24">
        <f t="shared" si="1295"/>
        <v>-2.5</v>
      </c>
    </row>
    <row r="62230" spans="71:71" x14ac:dyDescent="0.3">
      <c r="BS62230" s="24">
        <f t="shared" si="1295"/>
        <v>-2.5</v>
      </c>
    </row>
    <row r="62231" spans="71:71" x14ac:dyDescent="0.3">
      <c r="BS62231" s="24">
        <f t="shared" si="1295"/>
        <v>-2.5</v>
      </c>
    </row>
    <row r="62232" spans="71:71" x14ac:dyDescent="0.3">
      <c r="BS62232" s="24">
        <f t="shared" si="1295"/>
        <v>-2.5</v>
      </c>
    </row>
    <row r="62233" spans="71:71" x14ac:dyDescent="0.3">
      <c r="BS62233" s="24">
        <f t="shared" si="1295"/>
        <v>-2.5</v>
      </c>
    </row>
    <row r="62234" spans="71:71" x14ac:dyDescent="0.3">
      <c r="BS62234" s="24">
        <f t="shared" si="1295"/>
        <v>-2.5</v>
      </c>
    </row>
    <row r="62235" spans="71:71" x14ac:dyDescent="0.3">
      <c r="BS62235" s="24">
        <f t="shared" si="1295"/>
        <v>-2.5</v>
      </c>
    </row>
    <row r="62236" spans="71:71" x14ac:dyDescent="0.3">
      <c r="BS62236" s="24">
        <f t="shared" si="1295"/>
        <v>-2.5</v>
      </c>
    </row>
    <row r="62237" spans="71:71" x14ac:dyDescent="0.3">
      <c r="BS62237" s="24">
        <f t="shared" si="1295"/>
        <v>-2.5</v>
      </c>
    </row>
    <row r="62238" spans="71:71" x14ac:dyDescent="0.3">
      <c r="BS62238" s="24">
        <f t="shared" si="1295"/>
        <v>-2.5</v>
      </c>
    </row>
    <row r="62239" spans="71:71" x14ac:dyDescent="0.3">
      <c r="BS62239" s="24">
        <f t="shared" si="1295"/>
        <v>-2.5</v>
      </c>
    </row>
    <row r="62240" spans="71:71" x14ac:dyDescent="0.3">
      <c r="BS62240" s="24">
        <f t="shared" si="1295"/>
        <v>-2.5</v>
      </c>
    </row>
    <row r="62241" spans="71:71" x14ac:dyDescent="0.3">
      <c r="BS62241" s="24">
        <f t="shared" si="1295"/>
        <v>-2.5</v>
      </c>
    </row>
    <row r="62242" spans="71:71" x14ac:dyDescent="0.3">
      <c r="BS62242" s="24">
        <f t="shared" si="1295"/>
        <v>-2.5</v>
      </c>
    </row>
    <row r="62243" spans="71:71" x14ac:dyDescent="0.3">
      <c r="BS62243" s="24">
        <f t="shared" si="1295"/>
        <v>-2.5</v>
      </c>
    </row>
    <row r="62244" spans="71:71" x14ac:dyDescent="0.3">
      <c r="BS62244" s="24">
        <f t="shared" si="1295"/>
        <v>-2.5</v>
      </c>
    </row>
    <row r="62245" spans="71:71" x14ac:dyDescent="0.3">
      <c r="BS62245" s="24">
        <f t="shared" si="1295"/>
        <v>-2.5</v>
      </c>
    </row>
    <row r="62246" spans="71:71" x14ac:dyDescent="0.3">
      <c r="BS62246" s="24">
        <f t="shared" si="1295"/>
        <v>-2.5</v>
      </c>
    </row>
    <row r="62247" spans="71:71" x14ac:dyDescent="0.3">
      <c r="BS62247" s="24">
        <f t="shared" si="1295"/>
        <v>-2.5</v>
      </c>
    </row>
    <row r="62248" spans="71:71" x14ac:dyDescent="0.3">
      <c r="BS62248" s="24">
        <f t="shared" si="1295"/>
        <v>-2.5</v>
      </c>
    </row>
    <row r="62249" spans="71:71" x14ac:dyDescent="0.3">
      <c r="BS62249" s="24">
        <f t="shared" si="1295"/>
        <v>-2.5</v>
      </c>
    </row>
    <row r="62250" spans="71:71" x14ac:dyDescent="0.3">
      <c r="BS62250" s="24">
        <f t="shared" si="1295"/>
        <v>-2.5</v>
      </c>
    </row>
    <row r="62251" spans="71:71" x14ac:dyDescent="0.3">
      <c r="BS62251" s="24">
        <f t="shared" si="1295"/>
        <v>-2.5</v>
      </c>
    </row>
    <row r="62252" spans="71:71" x14ac:dyDescent="0.3">
      <c r="BS62252" s="24">
        <f t="shared" si="1295"/>
        <v>-2.5</v>
      </c>
    </row>
    <row r="62253" spans="71:71" x14ac:dyDescent="0.3">
      <c r="BS62253" s="24">
        <f t="shared" si="1295"/>
        <v>-2.5</v>
      </c>
    </row>
    <row r="62254" spans="71:71" x14ac:dyDescent="0.3">
      <c r="BS62254" s="24">
        <f t="shared" si="1295"/>
        <v>-2.5</v>
      </c>
    </row>
    <row r="62255" spans="71:71" x14ac:dyDescent="0.3">
      <c r="BS62255" s="24">
        <f t="shared" si="1295"/>
        <v>-2.5</v>
      </c>
    </row>
    <row r="62256" spans="71:71" x14ac:dyDescent="0.3">
      <c r="BS62256" s="24">
        <f t="shared" si="1295"/>
        <v>-2.5</v>
      </c>
    </row>
    <row r="62257" spans="71:71" x14ac:dyDescent="0.3">
      <c r="BS62257" s="24">
        <f t="shared" si="1295"/>
        <v>-2.5</v>
      </c>
    </row>
    <row r="62258" spans="71:71" x14ac:dyDescent="0.3">
      <c r="BS62258" s="24">
        <f t="shared" si="1295"/>
        <v>-2.5</v>
      </c>
    </row>
    <row r="62259" spans="71:71" x14ac:dyDescent="0.3">
      <c r="BS62259" s="24">
        <f t="shared" si="1295"/>
        <v>-2.5</v>
      </c>
    </row>
    <row r="62260" spans="71:71" x14ac:dyDescent="0.3">
      <c r="BS62260" s="24">
        <f t="shared" si="1295"/>
        <v>-2.5</v>
      </c>
    </row>
    <row r="62261" spans="71:71" x14ac:dyDescent="0.3">
      <c r="BS62261" s="24">
        <f t="shared" si="1295"/>
        <v>-2.5</v>
      </c>
    </row>
    <row r="62262" spans="71:71" x14ac:dyDescent="0.3">
      <c r="BS62262" s="24">
        <f t="shared" si="1295"/>
        <v>-2.5</v>
      </c>
    </row>
    <row r="62263" spans="71:71" x14ac:dyDescent="0.3">
      <c r="BS62263" s="24">
        <f t="shared" si="1295"/>
        <v>-2.5</v>
      </c>
    </row>
    <row r="62264" spans="71:71" x14ac:dyDescent="0.3">
      <c r="BS62264" s="24">
        <f t="shared" si="1295"/>
        <v>-2.5</v>
      </c>
    </row>
    <row r="62265" spans="71:71" x14ac:dyDescent="0.3">
      <c r="BS62265" s="24">
        <f t="shared" si="1295"/>
        <v>-2.5</v>
      </c>
    </row>
    <row r="62266" spans="71:71" x14ac:dyDescent="0.3">
      <c r="BS62266" s="24">
        <f t="shared" si="1295"/>
        <v>-2.5</v>
      </c>
    </row>
    <row r="62267" spans="71:71" x14ac:dyDescent="0.3">
      <c r="BS62267" s="24">
        <f t="shared" si="1295"/>
        <v>-2.5</v>
      </c>
    </row>
    <row r="62268" spans="71:71" x14ac:dyDescent="0.3">
      <c r="BS62268" s="24">
        <f t="shared" si="1295"/>
        <v>-2.5</v>
      </c>
    </row>
    <row r="62269" spans="71:71" x14ac:dyDescent="0.3">
      <c r="BS62269" s="24">
        <f t="shared" si="1295"/>
        <v>-2.5</v>
      </c>
    </row>
    <row r="62270" spans="71:71" x14ac:dyDescent="0.3">
      <c r="BS62270" s="24">
        <f t="shared" si="1295"/>
        <v>-2.5</v>
      </c>
    </row>
    <row r="62271" spans="71:71" x14ac:dyDescent="0.3">
      <c r="BS62271" s="24">
        <f t="shared" si="1295"/>
        <v>-2.5</v>
      </c>
    </row>
    <row r="62272" spans="71:71" x14ac:dyDescent="0.3">
      <c r="BS62272" s="24">
        <f t="shared" si="1295"/>
        <v>-2.5</v>
      </c>
    </row>
    <row r="62273" spans="71:71" x14ac:dyDescent="0.3">
      <c r="BS62273" s="24">
        <f t="shared" si="1295"/>
        <v>-2.5</v>
      </c>
    </row>
    <row r="62274" spans="71:71" x14ac:dyDescent="0.3">
      <c r="BS62274" s="24">
        <f t="shared" si="1295"/>
        <v>-2.5</v>
      </c>
    </row>
    <row r="62275" spans="71:71" x14ac:dyDescent="0.3">
      <c r="BS62275" s="24">
        <f t="shared" si="1295"/>
        <v>-2.5</v>
      </c>
    </row>
    <row r="62276" spans="71:71" x14ac:dyDescent="0.3">
      <c r="BS62276" s="24">
        <f t="shared" si="1295"/>
        <v>-2.5</v>
      </c>
    </row>
    <row r="62277" spans="71:71" x14ac:dyDescent="0.3">
      <c r="BS62277" s="24">
        <f t="shared" si="1295"/>
        <v>-2.5</v>
      </c>
    </row>
    <row r="62278" spans="71:71" x14ac:dyDescent="0.3">
      <c r="BS62278" s="24">
        <f t="shared" si="1295"/>
        <v>-2.5</v>
      </c>
    </row>
    <row r="62279" spans="71:71" x14ac:dyDescent="0.3">
      <c r="BS62279" s="24">
        <f t="shared" si="1295"/>
        <v>-2.5</v>
      </c>
    </row>
    <row r="62280" spans="71:71" x14ac:dyDescent="0.3">
      <c r="BS62280" s="24">
        <f t="shared" si="1295"/>
        <v>-2.5</v>
      </c>
    </row>
    <row r="62281" spans="71:71" x14ac:dyDescent="0.3">
      <c r="BS62281" s="24">
        <f t="shared" ref="BS62281:BS62344" si="1296">BR62281-2.5</f>
        <v>-2.5</v>
      </c>
    </row>
    <row r="62282" spans="71:71" x14ac:dyDescent="0.3">
      <c r="BS62282" s="24">
        <f t="shared" si="1296"/>
        <v>-2.5</v>
      </c>
    </row>
    <row r="62283" spans="71:71" x14ac:dyDescent="0.3">
      <c r="BS62283" s="24">
        <f t="shared" si="1296"/>
        <v>-2.5</v>
      </c>
    </row>
    <row r="62284" spans="71:71" x14ac:dyDescent="0.3">
      <c r="BS62284" s="24">
        <f t="shared" si="1296"/>
        <v>-2.5</v>
      </c>
    </row>
    <row r="62285" spans="71:71" x14ac:dyDescent="0.3">
      <c r="BS62285" s="24">
        <f t="shared" si="1296"/>
        <v>-2.5</v>
      </c>
    </row>
    <row r="62286" spans="71:71" x14ac:dyDescent="0.3">
      <c r="BS62286" s="24">
        <f t="shared" si="1296"/>
        <v>-2.5</v>
      </c>
    </row>
    <row r="62287" spans="71:71" x14ac:dyDescent="0.3">
      <c r="BS62287" s="24">
        <f t="shared" si="1296"/>
        <v>-2.5</v>
      </c>
    </row>
    <row r="62288" spans="71:71" x14ac:dyDescent="0.3">
      <c r="BS62288" s="24">
        <f t="shared" si="1296"/>
        <v>-2.5</v>
      </c>
    </row>
    <row r="62289" spans="71:71" x14ac:dyDescent="0.3">
      <c r="BS62289" s="24">
        <f t="shared" si="1296"/>
        <v>-2.5</v>
      </c>
    </row>
    <row r="62290" spans="71:71" x14ac:dyDescent="0.3">
      <c r="BS62290" s="24">
        <f t="shared" si="1296"/>
        <v>-2.5</v>
      </c>
    </row>
    <row r="62291" spans="71:71" x14ac:dyDescent="0.3">
      <c r="BS62291" s="24">
        <f t="shared" si="1296"/>
        <v>-2.5</v>
      </c>
    </row>
    <row r="62292" spans="71:71" x14ac:dyDescent="0.3">
      <c r="BS62292" s="24">
        <f t="shared" si="1296"/>
        <v>-2.5</v>
      </c>
    </row>
    <row r="62293" spans="71:71" x14ac:dyDescent="0.3">
      <c r="BS62293" s="24">
        <f t="shared" si="1296"/>
        <v>-2.5</v>
      </c>
    </row>
    <row r="62294" spans="71:71" x14ac:dyDescent="0.3">
      <c r="BS62294" s="24">
        <f t="shared" si="1296"/>
        <v>-2.5</v>
      </c>
    </row>
    <row r="62295" spans="71:71" x14ac:dyDescent="0.3">
      <c r="BS62295" s="24">
        <f t="shared" si="1296"/>
        <v>-2.5</v>
      </c>
    </row>
    <row r="62296" spans="71:71" x14ac:dyDescent="0.3">
      <c r="BS62296" s="24">
        <f t="shared" si="1296"/>
        <v>-2.5</v>
      </c>
    </row>
    <row r="62297" spans="71:71" x14ac:dyDescent="0.3">
      <c r="BS62297" s="24">
        <f t="shared" si="1296"/>
        <v>-2.5</v>
      </c>
    </row>
    <row r="62298" spans="71:71" x14ac:dyDescent="0.3">
      <c r="BS62298" s="24">
        <f t="shared" si="1296"/>
        <v>-2.5</v>
      </c>
    </row>
    <row r="62299" spans="71:71" x14ac:dyDescent="0.3">
      <c r="BS62299" s="24">
        <f t="shared" si="1296"/>
        <v>-2.5</v>
      </c>
    </row>
    <row r="62300" spans="71:71" x14ac:dyDescent="0.3">
      <c r="BS62300" s="24">
        <f t="shared" si="1296"/>
        <v>-2.5</v>
      </c>
    </row>
    <row r="62301" spans="71:71" x14ac:dyDescent="0.3">
      <c r="BS62301" s="24">
        <f t="shared" si="1296"/>
        <v>-2.5</v>
      </c>
    </row>
    <row r="62302" spans="71:71" x14ac:dyDescent="0.3">
      <c r="BS62302" s="24">
        <f t="shared" si="1296"/>
        <v>-2.5</v>
      </c>
    </row>
    <row r="62303" spans="71:71" x14ac:dyDescent="0.3">
      <c r="BS62303" s="24">
        <f t="shared" si="1296"/>
        <v>-2.5</v>
      </c>
    </row>
    <row r="62304" spans="71:71" x14ac:dyDescent="0.3">
      <c r="BS62304" s="24">
        <f t="shared" si="1296"/>
        <v>-2.5</v>
      </c>
    </row>
    <row r="62305" spans="71:71" x14ac:dyDescent="0.3">
      <c r="BS62305" s="24">
        <f t="shared" si="1296"/>
        <v>-2.5</v>
      </c>
    </row>
    <row r="62306" spans="71:71" x14ac:dyDescent="0.3">
      <c r="BS62306" s="24">
        <f t="shared" si="1296"/>
        <v>-2.5</v>
      </c>
    </row>
    <row r="62307" spans="71:71" x14ac:dyDescent="0.3">
      <c r="BS62307" s="24">
        <f t="shared" si="1296"/>
        <v>-2.5</v>
      </c>
    </row>
    <row r="62308" spans="71:71" x14ac:dyDescent="0.3">
      <c r="BS62308" s="24">
        <f t="shared" si="1296"/>
        <v>-2.5</v>
      </c>
    </row>
    <row r="62309" spans="71:71" x14ac:dyDescent="0.3">
      <c r="BS62309" s="24">
        <f t="shared" si="1296"/>
        <v>-2.5</v>
      </c>
    </row>
    <row r="62310" spans="71:71" x14ac:dyDescent="0.3">
      <c r="BS62310" s="24">
        <f t="shared" si="1296"/>
        <v>-2.5</v>
      </c>
    </row>
    <row r="62311" spans="71:71" x14ac:dyDescent="0.3">
      <c r="BS62311" s="24">
        <f t="shared" si="1296"/>
        <v>-2.5</v>
      </c>
    </row>
    <row r="62312" spans="71:71" x14ac:dyDescent="0.3">
      <c r="BS62312" s="24">
        <f t="shared" si="1296"/>
        <v>-2.5</v>
      </c>
    </row>
    <row r="62313" spans="71:71" x14ac:dyDescent="0.3">
      <c r="BS62313" s="24">
        <f t="shared" si="1296"/>
        <v>-2.5</v>
      </c>
    </row>
    <row r="62314" spans="71:71" x14ac:dyDescent="0.3">
      <c r="BS62314" s="24">
        <f t="shared" si="1296"/>
        <v>-2.5</v>
      </c>
    </row>
    <row r="62315" spans="71:71" x14ac:dyDescent="0.3">
      <c r="BS62315" s="24">
        <f t="shared" si="1296"/>
        <v>-2.5</v>
      </c>
    </row>
    <row r="62316" spans="71:71" x14ac:dyDescent="0.3">
      <c r="BS62316" s="24">
        <f t="shared" si="1296"/>
        <v>-2.5</v>
      </c>
    </row>
    <row r="62317" spans="71:71" x14ac:dyDescent="0.3">
      <c r="BS62317" s="24">
        <f t="shared" si="1296"/>
        <v>-2.5</v>
      </c>
    </row>
    <row r="62318" spans="71:71" x14ac:dyDescent="0.3">
      <c r="BS62318" s="24">
        <f t="shared" si="1296"/>
        <v>-2.5</v>
      </c>
    </row>
    <row r="62319" spans="71:71" x14ac:dyDescent="0.3">
      <c r="BS62319" s="24">
        <f t="shared" si="1296"/>
        <v>-2.5</v>
      </c>
    </row>
    <row r="62320" spans="71:71" x14ac:dyDescent="0.3">
      <c r="BS62320" s="24">
        <f t="shared" si="1296"/>
        <v>-2.5</v>
      </c>
    </row>
    <row r="62321" spans="71:71" x14ac:dyDescent="0.3">
      <c r="BS62321" s="24">
        <f t="shared" si="1296"/>
        <v>-2.5</v>
      </c>
    </row>
    <row r="62322" spans="71:71" x14ac:dyDescent="0.3">
      <c r="BS62322" s="24">
        <f t="shared" si="1296"/>
        <v>-2.5</v>
      </c>
    </row>
    <row r="62323" spans="71:71" x14ac:dyDescent="0.3">
      <c r="BS62323" s="24">
        <f t="shared" si="1296"/>
        <v>-2.5</v>
      </c>
    </row>
    <row r="62324" spans="71:71" x14ac:dyDescent="0.3">
      <c r="BS62324" s="24">
        <f t="shared" si="1296"/>
        <v>-2.5</v>
      </c>
    </row>
    <row r="62325" spans="71:71" x14ac:dyDescent="0.3">
      <c r="BS62325" s="24">
        <f t="shared" si="1296"/>
        <v>-2.5</v>
      </c>
    </row>
    <row r="62326" spans="71:71" x14ac:dyDescent="0.3">
      <c r="BS62326" s="24">
        <f t="shared" si="1296"/>
        <v>-2.5</v>
      </c>
    </row>
    <row r="62327" spans="71:71" x14ac:dyDescent="0.3">
      <c r="BS62327" s="24">
        <f t="shared" si="1296"/>
        <v>-2.5</v>
      </c>
    </row>
    <row r="62328" spans="71:71" x14ac:dyDescent="0.3">
      <c r="BS62328" s="24">
        <f t="shared" si="1296"/>
        <v>-2.5</v>
      </c>
    </row>
    <row r="62329" spans="71:71" x14ac:dyDescent="0.3">
      <c r="BS62329" s="24">
        <f t="shared" si="1296"/>
        <v>-2.5</v>
      </c>
    </row>
    <row r="62330" spans="71:71" x14ac:dyDescent="0.3">
      <c r="BS62330" s="24">
        <f t="shared" si="1296"/>
        <v>-2.5</v>
      </c>
    </row>
    <row r="62331" spans="71:71" x14ac:dyDescent="0.3">
      <c r="BS62331" s="24">
        <f t="shared" si="1296"/>
        <v>-2.5</v>
      </c>
    </row>
    <row r="62332" spans="71:71" x14ac:dyDescent="0.3">
      <c r="BS62332" s="24">
        <f t="shared" si="1296"/>
        <v>-2.5</v>
      </c>
    </row>
    <row r="62333" spans="71:71" x14ac:dyDescent="0.3">
      <c r="BS62333" s="24">
        <f t="shared" si="1296"/>
        <v>-2.5</v>
      </c>
    </row>
    <row r="62334" spans="71:71" x14ac:dyDescent="0.3">
      <c r="BS62334" s="24">
        <f t="shared" si="1296"/>
        <v>-2.5</v>
      </c>
    </row>
    <row r="62335" spans="71:71" x14ac:dyDescent="0.3">
      <c r="BS62335" s="24">
        <f t="shared" si="1296"/>
        <v>-2.5</v>
      </c>
    </row>
    <row r="62336" spans="71:71" x14ac:dyDescent="0.3">
      <c r="BS62336" s="24">
        <f t="shared" si="1296"/>
        <v>-2.5</v>
      </c>
    </row>
    <row r="62337" spans="71:71" x14ac:dyDescent="0.3">
      <c r="BS62337" s="24">
        <f t="shared" si="1296"/>
        <v>-2.5</v>
      </c>
    </row>
    <row r="62338" spans="71:71" x14ac:dyDescent="0.3">
      <c r="BS62338" s="24">
        <f t="shared" si="1296"/>
        <v>-2.5</v>
      </c>
    </row>
    <row r="62339" spans="71:71" x14ac:dyDescent="0.3">
      <c r="BS62339" s="24">
        <f t="shared" si="1296"/>
        <v>-2.5</v>
      </c>
    </row>
    <row r="62340" spans="71:71" x14ac:dyDescent="0.3">
      <c r="BS62340" s="24">
        <f t="shared" si="1296"/>
        <v>-2.5</v>
      </c>
    </row>
    <row r="62341" spans="71:71" x14ac:dyDescent="0.3">
      <c r="BS62341" s="24">
        <f t="shared" si="1296"/>
        <v>-2.5</v>
      </c>
    </row>
    <row r="62342" spans="71:71" x14ac:dyDescent="0.3">
      <c r="BS62342" s="24">
        <f t="shared" si="1296"/>
        <v>-2.5</v>
      </c>
    </row>
    <row r="62343" spans="71:71" x14ac:dyDescent="0.3">
      <c r="BS62343" s="24">
        <f t="shared" si="1296"/>
        <v>-2.5</v>
      </c>
    </row>
    <row r="62344" spans="71:71" x14ac:dyDescent="0.3">
      <c r="BS62344" s="24">
        <f t="shared" si="1296"/>
        <v>-2.5</v>
      </c>
    </row>
    <row r="62345" spans="71:71" x14ac:dyDescent="0.3">
      <c r="BS62345" s="24">
        <f t="shared" ref="BS62345:BS62408" si="1297">BR62345-2.5</f>
        <v>-2.5</v>
      </c>
    </row>
    <row r="62346" spans="71:71" x14ac:dyDescent="0.3">
      <c r="BS62346" s="24">
        <f t="shared" si="1297"/>
        <v>-2.5</v>
      </c>
    </row>
    <row r="62347" spans="71:71" x14ac:dyDescent="0.3">
      <c r="BS62347" s="24">
        <f t="shared" si="1297"/>
        <v>-2.5</v>
      </c>
    </row>
    <row r="62348" spans="71:71" x14ac:dyDescent="0.3">
      <c r="BS62348" s="24">
        <f t="shared" si="1297"/>
        <v>-2.5</v>
      </c>
    </row>
    <row r="62349" spans="71:71" x14ac:dyDescent="0.3">
      <c r="BS62349" s="24">
        <f t="shared" si="1297"/>
        <v>-2.5</v>
      </c>
    </row>
    <row r="62350" spans="71:71" x14ac:dyDescent="0.3">
      <c r="BS62350" s="24">
        <f t="shared" si="1297"/>
        <v>-2.5</v>
      </c>
    </row>
    <row r="62351" spans="71:71" x14ac:dyDescent="0.3">
      <c r="BS62351" s="24">
        <f t="shared" si="1297"/>
        <v>-2.5</v>
      </c>
    </row>
    <row r="62352" spans="71:71" x14ac:dyDescent="0.3">
      <c r="BS62352" s="24">
        <f t="shared" si="1297"/>
        <v>-2.5</v>
      </c>
    </row>
    <row r="62353" spans="71:71" x14ac:dyDescent="0.3">
      <c r="BS62353" s="24">
        <f t="shared" si="1297"/>
        <v>-2.5</v>
      </c>
    </row>
    <row r="62354" spans="71:71" x14ac:dyDescent="0.3">
      <c r="BS62354" s="24">
        <f t="shared" si="1297"/>
        <v>-2.5</v>
      </c>
    </row>
    <row r="62355" spans="71:71" x14ac:dyDescent="0.3">
      <c r="BS62355" s="24">
        <f t="shared" si="1297"/>
        <v>-2.5</v>
      </c>
    </row>
    <row r="62356" spans="71:71" x14ac:dyDescent="0.3">
      <c r="BS62356" s="24">
        <f t="shared" si="1297"/>
        <v>-2.5</v>
      </c>
    </row>
    <row r="62357" spans="71:71" x14ac:dyDescent="0.3">
      <c r="BS62357" s="24">
        <f t="shared" si="1297"/>
        <v>-2.5</v>
      </c>
    </row>
    <row r="62358" spans="71:71" x14ac:dyDescent="0.3">
      <c r="BS62358" s="24">
        <f t="shared" si="1297"/>
        <v>-2.5</v>
      </c>
    </row>
    <row r="62359" spans="71:71" x14ac:dyDescent="0.3">
      <c r="BS62359" s="24">
        <f t="shared" si="1297"/>
        <v>-2.5</v>
      </c>
    </row>
    <row r="62360" spans="71:71" x14ac:dyDescent="0.3">
      <c r="BS62360" s="24">
        <f t="shared" si="1297"/>
        <v>-2.5</v>
      </c>
    </row>
    <row r="62361" spans="71:71" x14ac:dyDescent="0.3">
      <c r="BS62361" s="24">
        <f t="shared" si="1297"/>
        <v>-2.5</v>
      </c>
    </row>
    <row r="62362" spans="71:71" x14ac:dyDescent="0.3">
      <c r="BS62362" s="24">
        <f t="shared" si="1297"/>
        <v>-2.5</v>
      </c>
    </row>
    <row r="62363" spans="71:71" x14ac:dyDescent="0.3">
      <c r="BS62363" s="24">
        <f t="shared" si="1297"/>
        <v>-2.5</v>
      </c>
    </row>
    <row r="62364" spans="71:71" x14ac:dyDescent="0.3">
      <c r="BS62364" s="24">
        <f t="shared" si="1297"/>
        <v>-2.5</v>
      </c>
    </row>
    <row r="62365" spans="71:71" x14ac:dyDescent="0.3">
      <c r="BS62365" s="24">
        <f t="shared" si="1297"/>
        <v>-2.5</v>
      </c>
    </row>
    <row r="62366" spans="71:71" x14ac:dyDescent="0.3">
      <c r="BS62366" s="24">
        <f t="shared" si="1297"/>
        <v>-2.5</v>
      </c>
    </row>
    <row r="62367" spans="71:71" x14ac:dyDescent="0.3">
      <c r="BS62367" s="24">
        <f t="shared" si="1297"/>
        <v>-2.5</v>
      </c>
    </row>
    <row r="62368" spans="71:71" x14ac:dyDescent="0.3">
      <c r="BS62368" s="24">
        <f t="shared" si="1297"/>
        <v>-2.5</v>
      </c>
    </row>
    <row r="62369" spans="71:71" x14ac:dyDescent="0.3">
      <c r="BS62369" s="24">
        <f t="shared" si="1297"/>
        <v>-2.5</v>
      </c>
    </row>
    <row r="62370" spans="71:71" x14ac:dyDescent="0.3">
      <c r="BS62370" s="24">
        <f t="shared" si="1297"/>
        <v>-2.5</v>
      </c>
    </row>
    <row r="62371" spans="71:71" x14ac:dyDescent="0.3">
      <c r="BS62371" s="24">
        <f t="shared" si="1297"/>
        <v>-2.5</v>
      </c>
    </row>
    <row r="62372" spans="71:71" x14ac:dyDescent="0.3">
      <c r="BS62372" s="24">
        <f t="shared" si="1297"/>
        <v>-2.5</v>
      </c>
    </row>
    <row r="62373" spans="71:71" x14ac:dyDescent="0.3">
      <c r="BS62373" s="24">
        <f t="shared" si="1297"/>
        <v>-2.5</v>
      </c>
    </row>
    <row r="62374" spans="71:71" x14ac:dyDescent="0.3">
      <c r="BS62374" s="24">
        <f t="shared" si="1297"/>
        <v>-2.5</v>
      </c>
    </row>
    <row r="62375" spans="71:71" x14ac:dyDescent="0.3">
      <c r="BS62375" s="24">
        <f t="shared" si="1297"/>
        <v>-2.5</v>
      </c>
    </row>
    <row r="62376" spans="71:71" x14ac:dyDescent="0.3">
      <c r="BS62376" s="24">
        <f t="shared" si="1297"/>
        <v>-2.5</v>
      </c>
    </row>
    <row r="62377" spans="71:71" x14ac:dyDescent="0.3">
      <c r="BS62377" s="24">
        <f t="shared" si="1297"/>
        <v>-2.5</v>
      </c>
    </row>
    <row r="62378" spans="71:71" x14ac:dyDescent="0.3">
      <c r="BS62378" s="24">
        <f t="shared" si="1297"/>
        <v>-2.5</v>
      </c>
    </row>
    <row r="62379" spans="71:71" x14ac:dyDescent="0.3">
      <c r="BS62379" s="24">
        <f t="shared" si="1297"/>
        <v>-2.5</v>
      </c>
    </row>
    <row r="62380" spans="71:71" x14ac:dyDescent="0.3">
      <c r="BS62380" s="24">
        <f t="shared" si="1297"/>
        <v>-2.5</v>
      </c>
    </row>
    <row r="62381" spans="71:71" x14ac:dyDescent="0.3">
      <c r="BS62381" s="24">
        <f t="shared" si="1297"/>
        <v>-2.5</v>
      </c>
    </row>
    <row r="62382" spans="71:71" x14ac:dyDescent="0.3">
      <c r="BS62382" s="24">
        <f t="shared" si="1297"/>
        <v>-2.5</v>
      </c>
    </row>
    <row r="62383" spans="71:71" x14ac:dyDescent="0.3">
      <c r="BS62383" s="24">
        <f t="shared" si="1297"/>
        <v>-2.5</v>
      </c>
    </row>
    <row r="62384" spans="71:71" x14ac:dyDescent="0.3">
      <c r="BS62384" s="24">
        <f t="shared" si="1297"/>
        <v>-2.5</v>
      </c>
    </row>
    <row r="62385" spans="71:71" x14ac:dyDescent="0.3">
      <c r="BS62385" s="24">
        <f t="shared" si="1297"/>
        <v>-2.5</v>
      </c>
    </row>
    <row r="62386" spans="71:71" x14ac:dyDescent="0.3">
      <c r="BS62386" s="24">
        <f t="shared" si="1297"/>
        <v>-2.5</v>
      </c>
    </row>
    <row r="62387" spans="71:71" x14ac:dyDescent="0.3">
      <c r="BS62387" s="24">
        <f t="shared" si="1297"/>
        <v>-2.5</v>
      </c>
    </row>
    <row r="62388" spans="71:71" x14ac:dyDescent="0.3">
      <c r="BS62388" s="24">
        <f t="shared" si="1297"/>
        <v>-2.5</v>
      </c>
    </row>
    <row r="62389" spans="71:71" x14ac:dyDescent="0.3">
      <c r="BS62389" s="24">
        <f t="shared" si="1297"/>
        <v>-2.5</v>
      </c>
    </row>
    <row r="62390" spans="71:71" x14ac:dyDescent="0.3">
      <c r="BS62390" s="24">
        <f t="shared" si="1297"/>
        <v>-2.5</v>
      </c>
    </row>
    <row r="62391" spans="71:71" x14ac:dyDescent="0.3">
      <c r="BS62391" s="24">
        <f t="shared" si="1297"/>
        <v>-2.5</v>
      </c>
    </row>
    <row r="62392" spans="71:71" x14ac:dyDescent="0.3">
      <c r="BS62392" s="24">
        <f t="shared" si="1297"/>
        <v>-2.5</v>
      </c>
    </row>
    <row r="62393" spans="71:71" x14ac:dyDescent="0.3">
      <c r="BS62393" s="24">
        <f t="shared" si="1297"/>
        <v>-2.5</v>
      </c>
    </row>
    <row r="62394" spans="71:71" x14ac:dyDescent="0.3">
      <c r="BS62394" s="24">
        <f t="shared" si="1297"/>
        <v>-2.5</v>
      </c>
    </row>
    <row r="62395" spans="71:71" x14ac:dyDescent="0.3">
      <c r="BS62395" s="24">
        <f t="shared" si="1297"/>
        <v>-2.5</v>
      </c>
    </row>
    <row r="62396" spans="71:71" x14ac:dyDescent="0.3">
      <c r="BS62396" s="24">
        <f t="shared" si="1297"/>
        <v>-2.5</v>
      </c>
    </row>
    <row r="62397" spans="71:71" x14ac:dyDescent="0.3">
      <c r="BS62397" s="24">
        <f t="shared" si="1297"/>
        <v>-2.5</v>
      </c>
    </row>
    <row r="62398" spans="71:71" x14ac:dyDescent="0.3">
      <c r="BS62398" s="24">
        <f t="shared" si="1297"/>
        <v>-2.5</v>
      </c>
    </row>
    <row r="62399" spans="71:71" x14ac:dyDescent="0.3">
      <c r="BS62399" s="24">
        <f t="shared" si="1297"/>
        <v>-2.5</v>
      </c>
    </row>
    <row r="62400" spans="71:71" x14ac:dyDescent="0.3">
      <c r="BS62400" s="24">
        <f t="shared" si="1297"/>
        <v>-2.5</v>
      </c>
    </row>
    <row r="62401" spans="71:71" x14ac:dyDescent="0.3">
      <c r="BS62401" s="24">
        <f t="shared" si="1297"/>
        <v>-2.5</v>
      </c>
    </row>
    <row r="62402" spans="71:71" x14ac:dyDescent="0.3">
      <c r="BS62402" s="24">
        <f t="shared" si="1297"/>
        <v>-2.5</v>
      </c>
    </row>
    <row r="62403" spans="71:71" x14ac:dyDescent="0.3">
      <c r="BS62403" s="24">
        <f t="shared" si="1297"/>
        <v>-2.5</v>
      </c>
    </row>
    <row r="62404" spans="71:71" x14ac:dyDescent="0.3">
      <c r="BS62404" s="24">
        <f t="shared" si="1297"/>
        <v>-2.5</v>
      </c>
    </row>
    <row r="62405" spans="71:71" x14ac:dyDescent="0.3">
      <c r="BS62405" s="24">
        <f t="shared" si="1297"/>
        <v>-2.5</v>
      </c>
    </row>
    <row r="62406" spans="71:71" x14ac:dyDescent="0.3">
      <c r="BS62406" s="24">
        <f t="shared" si="1297"/>
        <v>-2.5</v>
      </c>
    </row>
    <row r="62407" spans="71:71" x14ac:dyDescent="0.3">
      <c r="BS62407" s="24">
        <f t="shared" si="1297"/>
        <v>-2.5</v>
      </c>
    </row>
    <row r="62408" spans="71:71" x14ac:dyDescent="0.3">
      <c r="BS62408" s="24">
        <f t="shared" si="1297"/>
        <v>-2.5</v>
      </c>
    </row>
    <row r="62409" spans="71:71" x14ac:dyDescent="0.3">
      <c r="BS62409" s="24">
        <f t="shared" ref="BS62409:BS62472" si="1298">BR62409-2.5</f>
        <v>-2.5</v>
      </c>
    </row>
    <row r="62410" spans="71:71" x14ac:dyDescent="0.3">
      <c r="BS62410" s="24">
        <f t="shared" si="1298"/>
        <v>-2.5</v>
      </c>
    </row>
    <row r="62411" spans="71:71" x14ac:dyDescent="0.3">
      <c r="BS62411" s="24">
        <f t="shared" si="1298"/>
        <v>-2.5</v>
      </c>
    </row>
    <row r="62412" spans="71:71" x14ac:dyDescent="0.3">
      <c r="BS62412" s="24">
        <f t="shared" si="1298"/>
        <v>-2.5</v>
      </c>
    </row>
    <row r="62413" spans="71:71" x14ac:dyDescent="0.3">
      <c r="BS62413" s="24">
        <f t="shared" si="1298"/>
        <v>-2.5</v>
      </c>
    </row>
    <row r="62414" spans="71:71" x14ac:dyDescent="0.3">
      <c r="BS62414" s="24">
        <f t="shared" si="1298"/>
        <v>-2.5</v>
      </c>
    </row>
    <row r="62415" spans="71:71" x14ac:dyDescent="0.3">
      <c r="BS62415" s="24">
        <f t="shared" si="1298"/>
        <v>-2.5</v>
      </c>
    </row>
    <row r="62416" spans="71:71" x14ac:dyDescent="0.3">
      <c r="BS62416" s="24">
        <f t="shared" si="1298"/>
        <v>-2.5</v>
      </c>
    </row>
    <row r="62417" spans="71:71" x14ac:dyDescent="0.3">
      <c r="BS62417" s="24">
        <f t="shared" si="1298"/>
        <v>-2.5</v>
      </c>
    </row>
    <row r="62418" spans="71:71" x14ac:dyDescent="0.3">
      <c r="BS62418" s="24">
        <f t="shared" si="1298"/>
        <v>-2.5</v>
      </c>
    </row>
    <row r="62419" spans="71:71" x14ac:dyDescent="0.3">
      <c r="BS62419" s="24">
        <f t="shared" si="1298"/>
        <v>-2.5</v>
      </c>
    </row>
    <row r="62420" spans="71:71" x14ac:dyDescent="0.3">
      <c r="BS62420" s="24">
        <f t="shared" si="1298"/>
        <v>-2.5</v>
      </c>
    </row>
    <row r="62421" spans="71:71" x14ac:dyDescent="0.3">
      <c r="BS62421" s="24">
        <f t="shared" si="1298"/>
        <v>-2.5</v>
      </c>
    </row>
    <row r="62422" spans="71:71" x14ac:dyDescent="0.3">
      <c r="BS62422" s="24">
        <f t="shared" si="1298"/>
        <v>-2.5</v>
      </c>
    </row>
    <row r="62423" spans="71:71" x14ac:dyDescent="0.3">
      <c r="BS62423" s="24">
        <f t="shared" si="1298"/>
        <v>-2.5</v>
      </c>
    </row>
    <row r="62424" spans="71:71" x14ac:dyDescent="0.3">
      <c r="BS62424" s="24">
        <f t="shared" si="1298"/>
        <v>-2.5</v>
      </c>
    </row>
    <row r="62425" spans="71:71" x14ac:dyDescent="0.3">
      <c r="BS62425" s="24">
        <f t="shared" si="1298"/>
        <v>-2.5</v>
      </c>
    </row>
    <row r="62426" spans="71:71" x14ac:dyDescent="0.3">
      <c r="BS62426" s="24">
        <f t="shared" si="1298"/>
        <v>-2.5</v>
      </c>
    </row>
    <row r="62427" spans="71:71" x14ac:dyDescent="0.3">
      <c r="BS62427" s="24">
        <f t="shared" si="1298"/>
        <v>-2.5</v>
      </c>
    </row>
    <row r="62428" spans="71:71" x14ac:dyDescent="0.3">
      <c r="BS62428" s="24">
        <f t="shared" si="1298"/>
        <v>-2.5</v>
      </c>
    </row>
    <row r="62429" spans="71:71" x14ac:dyDescent="0.3">
      <c r="BS62429" s="24">
        <f t="shared" si="1298"/>
        <v>-2.5</v>
      </c>
    </row>
    <row r="62430" spans="71:71" x14ac:dyDescent="0.3">
      <c r="BS62430" s="24">
        <f t="shared" si="1298"/>
        <v>-2.5</v>
      </c>
    </row>
    <row r="62431" spans="71:71" x14ac:dyDescent="0.3">
      <c r="BS62431" s="24">
        <f t="shared" si="1298"/>
        <v>-2.5</v>
      </c>
    </row>
    <row r="62432" spans="71:71" x14ac:dyDescent="0.3">
      <c r="BS62432" s="24">
        <f t="shared" si="1298"/>
        <v>-2.5</v>
      </c>
    </row>
    <row r="62433" spans="71:71" x14ac:dyDescent="0.3">
      <c r="BS62433" s="24">
        <f t="shared" si="1298"/>
        <v>-2.5</v>
      </c>
    </row>
    <row r="62434" spans="71:71" x14ac:dyDescent="0.3">
      <c r="BS62434" s="24">
        <f t="shared" si="1298"/>
        <v>-2.5</v>
      </c>
    </row>
    <row r="62435" spans="71:71" x14ac:dyDescent="0.3">
      <c r="BS62435" s="24">
        <f t="shared" si="1298"/>
        <v>-2.5</v>
      </c>
    </row>
    <row r="62436" spans="71:71" x14ac:dyDescent="0.3">
      <c r="BS62436" s="24">
        <f t="shared" si="1298"/>
        <v>-2.5</v>
      </c>
    </row>
    <row r="62437" spans="71:71" x14ac:dyDescent="0.3">
      <c r="BS62437" s="24">
        <f t="shared" si="1298"/>
        <v>-2.5</v>
      </c>
    </row>
    <row r="62438" spans="71:71" x14ac:dyDescent="0.3">
      <c r="BS62438" s="24">
        <f t="shared" si="1298"/>
        <v>-2.5</v>
      </c>
    </row>
    <row r="62439" spans="71:71" x14ac:dyDescent="0.3">
      <c r="BS62439" s="24">
        <f t="shared" si="1298"/>
        <v>-2.5</v>
      </c>
    </row>
    <row r="62440" spans="71:71" x14ac:dyDescent="0.3">
      <c r="BS62440" s="24">
        <f t="shared" si="1298"/>
        <v>-2.5</v>
      </c>
    </row>
    <row r="62441" spans="71:71" x14ac:dyDescent="0.3">
      <c r="BS62441" s="24">
        <f t="shared" si="1298"/>
        <v>-2.5</v>
      </c>
    </row>
    <row r="62442" spans="71:71" x14ac:dyDescent="0.3">
      <c r="BS62442" s="24">
        <f t="shared" si="1298"/>
        <v>-2.5</v>
      </c>
    </row>
    <row r="62443" spans="71:71" x14ac:dyDescent="0.3">
      <c r="BS62443" s="24">
        <f t="shared" si="1298"/>
        <v>-2.5</v>
      </c>
    </row>
    <row r="62444" spans="71:71" x14ac:dyDescent="0.3">
      <c r="BS62444" s="24">
        <f t="shared" si="1298"/>
        <v>-2.5</v>
      </c>
    </row>
    <row r="62445" spans="71:71" x14ac:dyDescent="0.3">
      <c r="BS62445" s="24">
        <f t="shared" si="1298"/>
        <v>-2.5</v>
      </c>
    </row>
    <row r="62446" spans="71:71" x14ac:dyDescent="0.3">
      <c r="BS62446" s="24">
        <f t="shared" si="1298"/>
        <v>-2.5</v>
      </c>
    </row>
    <row r="62447" spans="71:71" x14ac:dyDescent="0.3">
      <c r="BS62447" s="24">
        <f t="shared" si="1298"/>
        <v>-2.5</v>
      </c>
    </row>
    <row r="62448" spans="71:71" x14ac:dyDescent="0.3">
      <c r="BS62448" s="24">
        <f t="shared" si="1298"/>
        <v>-2.5</v>
      </c>
    </row>
    <row r="62449" spans="71:71" x14ac:dyDescent="0.3">
      <c r="BS62449" s="24">
        <f t="shared" si="1298"/>
        <v>-2.5</v>
      </c>
    </row>
    <row r="62450" spans="71:71" x14ac:dyDescent="0.3">
      <c r="BS62450" s="24">
        <f t="shared" si="1298"/>
        <v>-2.5</v>
      </c>
    </row>
    <row r="62451" spans="71:71" x14ac:dyDescent="0.3">
      <c r="BS62451" s="24">
        <f t="shared" si="1298"/>
        <v>-2.5</v>
      </c>
    </row>
    <row r="62452" spans="71:71" x14ac:dyDescent="0.3">
      <c r="BS62452" s="24">
        <f t="shared" si="1298"/>
        <v>-2.5</v>
      </c>
    </row>
    <row r="62453" spans="71:71" x14ac:dyDescent="0.3">
      <c r="BS62453" s="24">
        <f t="shared" si="1298"/>
        <v>-2.5</v>
      </c>
    </row>
    <row r="62454" spans="71:71" x14ac:dyDescent="0.3">
      <c r="BS62454" s="24">
        <f t="shared" si="1298"/>
        <v>-2.5</v>
      </c>
    </row>
    <row r="62455" spans="71:71" x14ac:dyDescent="0.3">
      <c r="BS62455" s="24">
        <f t="shared" si="1298"/>
        <v>-2.5</v>
      </c>
    </row>
    <row r="62456" spans="71:71" x14ac:dyDescent="0.3">
      <c r="BS62456" s="24">
        <f t="shared" si="1298"/>
        <v>-2.5</v>
      </c>
    </row>
    <row r="62457" spans="71:71" x14ac:dyDescent="0.3">
      <c r="BS62457" s="24">
        <f t="shared" si="1298"/>
        <v>-2.5</v>
      </c>
    </row>
    <row r="62458" spans="71:71" x14ac:dyDescent="0.3">
      <c r="BS62458" s="24">
        <f t="shared" si="1298"/>
        <v>-2.5</v>
      </c>
    </row>
    <row r="62459" spans="71:71" x14ac:dyDescent="0.3">
      <c r="BS62459" s="24">
        <f t="shared" si="1298"/>
        <v>-2.5</v>
      </c>
    </row>
    <row r="62460" spans="71:71" x14ac:dyDescent="0.3">
      <c r="BS62460" s="24">
        <f t="shared" si="1298"/>
        <v>-2.5</v>
      </c>
    </row>
    <row r="62461" spans="71:71" x14ac:dyDescent="0.3">
      <c r="BS62461" s="24">
        <f t="shared" si="1298"/>
        <v>-2.5</v>
      </c>
    </row>
    <row r="62462" spans="71:71" x14ac:dyDescent="0.3">
      <c r="BS62462" s="24">
        <f t="shared" si="1298"/>
        <v>-2.5</v>
      </c>
    </row>
    <row r="62463" spans="71:71" x14ac:dyDescent="0.3">
      <c r="BS62463" s="24">
        <f t="shared" si="1298"/>
        <v>-2.5</v>
      </c>
    </row>
    <row r="62464" spans="71:71" x14ac:dyDescent="0.3">
      <c r="BS62464" s="24">
        <f t="shared" si="1298"/>
        <v>-2.5</v>
      </c>
    </row>
    <row r="62465" spans="71:71" x14ac:dyDescent="0.3">
      <c r="BS62465" s="24">
        <f t="shared" si="1298"/>
        <v>-2.5</v>
      </c>
    </row>
    <row r="62466" spans="71:71" x14ac:dyDescent="0.3">
      <c r="BS62466" s="24">
        <f t="shared" si="1298"/>
        <v>-2.5</v>
      </c>
    </row>
    <row r="62467" spans="71:71" x14ac:dyDescent="0.3">
      <c r="BS62467" s="24">
        <f t="shared" si="1298"/>
        <v>-2.5</v>
      </c>
    </row>
    <row r="62468" spans="71:71" x14ac:dyDescent="0.3">
      <c r="BS62468" s="24">
        <f t="shared" si="1298"/>
        <v>-2.5</v>
      </c>
    </row>
    <row r="62469" spans="71:71" x14ac:dyDescent="0.3">
      <c r="BS62469" s="24">
        <f t="shared" si="1298"/>
        <v>-2.5</v>
      </c>
    </row>
    <row r="62470" spans="71:71" x14ac:dyDescent="0.3">
      <c r="BS62470" s="24">
        <f t="shared" si="1298"/>
        <v>-2.5</v>
      </c>
    </row>
    <row r="62471" spans="71:71" x14ac:dyDescent="0.3">
      <c r="BS62471" s="24">
        <f t="shared" si="1298"/>
        <v>-2.5</v>
      </c>
    </row>
    <row r="62472" spans="71:71" x14ac:dyDescent="0.3">
      <c r="BS62472" s="24">
        <f t="shared" si="1298"/>
        <v>-2.5</v>
      </c>
    </row>
    <row r="62473" spans="71:71" x14ac:dyDescent="0.3">
      <c r="BS62473" s="24">
        <f t="shared" ref="BS62473:BS62536" si="1299">BR62473-2.5</f>
        <v>-2.5</v>
      </c>
    </row>
    <row r="62474" spans="71:71" x14ac:dyDescent="0.3">
      <c r="BS62474" s="24">
        <f t="shared" si="1299"/>
        <v>-2.5</v>
      </c>
    </row>
    <row r="62475" spans="71:71" x14ac:dyDescent="0.3">
      <c r="BS62475" s="24">
        <f t="shared" si="1299"/>
        <v>-2.5</v>
      </c>
    </row>
    <row r="62476" spans="71:71" x14ac:dyDescent="0.3">
      <c r="BS62476" s="24">
        <f t="shared" si="1299"/>
        <v>-2.5</v>
      </c>
    </row>
    <row r="62477" spans="71:71" x14ac:dyDescent="0.3">
      <c r="BS62477" s="24">
        <f t="shared" si="1299"/>
        <v>-2.5</v>
      </c>
    </row>
    <row r="62478" spans="71:71" x14ac:dyDescent="0.3">
      <c r="BS62478" s="24">
        <f t="shared" si="1299"/>
        <v>-2.5</v>
      </c>
    </row>
    <row r="62479" spans="71:71" x14ac:dyDescent="0.3">
      <c r="BS62479" s="24">
        <f t="shared" si="1299"/>
        <v>-2.5</v>
      </c>
    </row>
    <row r="62480" spans="71:71" x14ac:dyDescent="0.3">
      <c r="BS62480" s="24">
        <f t="shared" si="1299"/>
        <v>-2.5</v>
      </c>
    </row>
    <row r="62481" spans="71:71" x14ac:dyDescent="0.3">
      <c r="BS62481" s="24">
        <f t="shared" si="1299"/>
        <v>-2.5</v>
      </c>
    </row>
    <row r="62482" spans="71:71" x14ac:dyDescent="0.3">
      <c r="BS62482" s="24">
        <f t="shared" si="1299"/>
        <v>-2.5</v>
      </c>
    </row>
    <row r="62483" spans="71:71" x14ac:dyDescent="0.3">
      <c r="BS62483" s="24">
        <f t="shared" si="1299"/>
        <v>-2.5</v>
      </c>
    </row>
    <row r="62484" spans="71:71" x14ac:dyDescent="0.3">
      <c r="BS62484" s="24">
        <f t="shared" si="1299"/>
        <v>-2.5</v>
      </c>
    </row>
    <row r="62485" spans="71:71" x14ac:dyDescent="0.3">
      <c r="BS62485" s="24">
        <f t="shared" si="1299"/>
        <v>-2.5</v>
      </c>
    </row>
    <row r="62486" spans="71:71" x14ac:dyDescent="0.3">
      <c r="BS62486" s="24">
        <f t="shared" si="1299"/>
        <v>-2.5</v>
      </c>
    </row>
    <row r="62487" spans="71:71" x14ac:dyDescent="0.3">
      <c r="BS62487" s="24">
        <f t="shared" si="1299"/>
        <v>-2.5</v>
      </c>
    </row>
    <row r="62488" spans="71:71" x14ac:dyDescent="0.3">
      <c r="BS62488" s="24">
        <f t="shared" si="1299"/>
        <v>-2.5</v>
      </c>
    </row>
    <row r="62489" spans="71:71" x14ac:dyDescent="0.3">
      <c r="BS62489" s="24">
        <f t="shared" si="1299"/>
        <v>-2.5</v>
      </c>
    </row>
    <row r="62490" spans="71:71" x14ac:dyDescent="0.3">
      <c r="BS62490" s="24">
        <f t="shared" si="1299"/>
        <v>-2.5</v>
      </c>
    </row>
    <row r="62491" spans="71:71" x14ac:dyDescent="0.3">
      <c r="BS62491" s="24">
        <f t="shared" si="1299"/>
        <v>-2.5</v>
      </c>
    </row>
    <row r="62492" spans="71:71" x14ac:dyDescent="0.3">
      <c r="BS62492" s="24">
        <f t="shared" si="1299"/>
        <v>-2.5</v>
      </c>
    </row>
    <row r="62493" spans="71:71" x14ac:dyDescent="0.3">
      <c r="BS62493" s="24">
        <f t="shared" si="1299"/>
        <v>-2.5</v>
      </c>
    </row>
    <row r="62494" spans="71:71" x14ac:dyDescent="0.3">
      <c r="BS62494" s="24">
        <f t="shared" si="1299"/>
        <v>-2.5</v>
      </c>
    </row>
    <row r="62495" spans="71:71" x14ac:dyDescent="0.3">
      <c r="BS62495" s="24">
        <f t="shared" si="1299"/>
        <v>-2.5</v>
      </c>
    </row>
    <row r="62496" spans="71:71" x14ac:dyDescent="0.3">
      <c r="BS62496" s="24">
        <f t="shared" si="1299"/>
        <v>-2.5</v>
      </c>
    </row>
    <row r="62497" spans="71:71" x14ac:dyDescent="0.3">
      <c r="BS62497" s="24">
        <f t="shared" si="1299"/>
        <v>-2.5</v>
      </c>
    </row>
    <row r="62498" spans="71:71" x14ac:dyDescent="0.3">
      <c r="BS62498" s="24">
        <f t="shared" si="1299"/>
        <v>-2.5</v>
      </c>
    </row>
    <row r="62499" spans="71:71" x14ac:dyDescent="0.3">
      <c r="BS62499" s="24">
        <f t="shared" si="1299"/>
        <v>-2.5</v>
      </c>
    </row>
    <row r="62500" spans="71:71" x14ac:dyDescent="0.3">
      <c r="BS62500" s="24">
        <f t="shared" si="1299"/>
        <v>-2.5</v>
      </c>
    </row>
    <row r="62501" spans="71:71" x14ac:dyDescent="0.3">
      <c r="BS62501" s="24">
        <f t="shared" si="1299"/>
        <v>-2.5</v>
      </c>
    </row>
    <row r="62502" spans="71:71" x14ac:dyDescent="0.3">
      <c r="BS62502" s="24">
        <f t="shared" si="1299"/>
        <v>-2.5</v>
      </c>
    </row>
    <row r="62503" spans="71:71" x14ac:dyDescent="0.3">
      <c r="BS62503" s="24">
        <f t="shared" si="1299"/>
        <v>-2.5</v>
      </c>
    </row>
    <row r="62504" spans="71:71" x14ac:dyDescent="0.3">
      <c r="BS62504" s="24">
        <f t="shared" si="1299"/>
        <v>-2.5</v>
      </c>
    </row>
    <row r="62505" spans="71:71" x14ac:dyDescent="0.3">
      <c r="BS62505" s="24">
        <f t="shared" si="1299"/>
        <v>-2.5</v>
      </c>
    </row>
    <row r="62506" spans="71:71" x14ac:dyDescent="0.3">
      <c r="BS62506" s="24">
        <f t="shared" si="1299"/>
        <v>-2.5</v>
      </c>
    </row>
    <row r="62507" spans="71:71" x14ac:dyDescent="0.3">
      <c r="BS62507" s="24">
        <f t="shared" si="1299"/>
        <v>-2.5</v>
      </c>
    </row>
    <row r="62508" spans="71:71" x14ac:dyDescent="0.3">
      <c r="BS62508" s="24">
        <f t="shared" si="1299"/>
        <v>-2.5</v>
      </c>
    </row>
    <row r="62509" spans="71:71" x14ac:dyDescent="0.3">
      <c r="BS62509" s="24">
        <f t="shared" si="1299"/>
        <v>-2.5</v>
      </c>
    </row>
    <row r="62510" spans="71:71" x14ac:dyDescent="0.3">
      <c r="BS62510" s="24">
        <f t="shared" si="1299"/>
        <v>-2.5</v>
      </c>
    </row>
    <row r="62511" spans="71:71" x14ac:dyDescent="0.3">
      <c r="BS62511" s="24">
        <f t="shared" si="1299"/>
        <v>-2.5</v>
      </c>
    </row>
    <row r="62512" spans="71:71" x14ac:dyDescent="0.3">
      <c r="BS62512" s="24">
        <f t="shared" si="1299"/>
        <v>-2.5</v>
      </c>
    </row>
    <row r="62513" spans="71:71" x14ac:dyDescent="0.3">
      <c r="BS62513" s="24">
        <f t="shared" si="1299"/>
        <v>-2.5</v>
      </c>
    </row>
    <row r="62514" spans="71:71" x14ac:dyDescent="0.3">
      <c r="BS62514" s="24">
        <f t="shared" si="1299"/>
        <v>-2.5</v>
      </c>
    </row>
    <row r="62515" spans="71:71" x14ac:dyDescent="0.3">
      <c r="BS62515" s="24">
        <f t="shared" si="1299"/>
        <v>-2.5</v>
      </c>
    </row>
    <row r="62516" spans="71:71" x14ac:dyDescent="0.3">
      <c r="BS62516" s="24">
        <f t="shared" si="1299"/>
        <v>-2.5</v>
      </c>
    </row>
    <row r="62517" spans="71:71" x14ac:dyDescent="0.3">
      <c r="BS62517" s="24">
        <f t="shared" si="1299"/>
        <v>-2.5</v>
      </c>
    </row>
    <row r="62518" spans="71:71" x14ac:dyDescent="0.3">
      <c r="BS62518" s="24">
        <f t="shared" si="1299"/>
        <v>-2.5</v>
      </c>
    </row>
    <row r="62519" spans="71:71" x14ac:dyDescent="0.3">
      <c r="BS62519" s="24">
        <f t="shared" si="1299"/>
        <v>-2.5</v>
      </c>
    </row>
    <row r="62520" spans="71:71" x14ac:dyDescent="0.3">
      <c r="BS62520" s="24">
        <f t="shared" si="1299"/>
        <v>-2.5</v>
      </c>
    </row>
    <row r="62521" spans="71:71" x14ac:dyDescent="0.3">
      <c r="BS62521" s="24">
        <f t="shared" si="1299"/>
        <v>-2.5</v>
      </c>
    </row>
    <row r="62522" spans="71:71" x14ac:dyDescent="0.3">
      <c r="BS62522" s="24">
        <f t="shared" si="1299"/>
        <v>-2.5</v>
      </c>
    </row>
    <row r="62523" spans="71:71" x14ac:dyDescent="0.3">
      <c r="BS62523" s="24">
        <f t="shared" si="1299"/>
        <v>-2.5</v>
      </c>
    </row>
    <row r="62524" spans="71:71" x14ac:dyDescent="0.3">
      <c r="BS62524" s="24">
        <f t="shared" si="1299"/>
        <v>-2.5</v>
      </c>
    </row>
    <row r="62525" spans="71:71" x14ac:dyDescent="0.3">
      <c r="BS62525" s="24">
        <f t="shared" si="1299"/>
        <v>-2.5</v>
      </c>
    </row>
    <row r="62526" spans="71:71" x14ac:dyDescent="0.3">
      <c r="BS62526" s="24">
        <f t="shared" si="1299"/>
        <v>-2.5</v>
      </c>
    </row>
    <row r="62527" spans="71:71" x14ac:dyDescent="0.3">
      <c r="BS62527" s="24">
        <f t="shared" si="1299"/>
        <v>-2.5</v>
      </c>
    </row>
    <row r="62528" spans="71:71" x14ac:dyDescent="0.3">
      <c r="BS62528" s="24">
        <f t="shared" si="1299"/>
        <v>-2.5</v>
      </c>
    </row>
    <row r="62529" spans="71:71" x14ac:dyDescent="0.3">
      <c r="BS62529" s="24">
        <f t="shared" si="1299"/>
        <v>-2.5</v>
      </c>
    </row>
    <row r="62530" spans="71:71" x14ac:dyDescent="0.3">
      <c r="BS62530" s="24">
        <f t="shared" si="1299"/>
        <v>-2.5</v>
      </c>
    </row>
    <row r="62531" spans="71:71" x14ac:dyDescent="0.3">
      <c r="BS62531" s="24">
        <f t="shared" si="1299"/>
        <v>-2.5</v>
      </c>
    </row>
    <row r="62532" spans="71:71" x14ac:dyDescent="0.3">
      <c r="BS62532" s="24">
        <f t="shared" si="1299"/>
        <v>-2.5</v>
      </c>
    </row>
    <row r="62533" spans="71:71" x14ac:dyDescent="0.3">
      <c r="BS62533" s="24">
        <f t="shared" si="1299"/>
        <v>-2.5</v>
      </c>
    </row>
    <row r="62534" spans="71:71" x14ac:dyDescent="0.3">
      <c r="BS62534" s="24">
        <f t="shared" si="1299"/>
        <v>-2.5</v>
      </c>
    </row>
    <row r="62535" spans="71:71" x14ac:dyDescent="0.3">
      <c r="BS62535" s="24">
        <f t="shared" si="1299"/>
        <v>-2.5</v>
      </c>
    </row>
    <row r="62536" spans="71:71" x14ac:dyDescent="0.3">
      <c r="BS62536" s="24">
        <f t="shared" si="1299"/>
        <v>-2.5</v>
      </c>
    </row>
    <row r="62537" spans="71:71" x14ac:dyDescent="0.3">
      <c r="BS62537" s="24">
        <f t="shared" ref="BS62537:BS62600" si="1300">BR62537-2.5</f>
        <v>-2.5</v>
      </c>
    </row>
    <row r="62538" spans="71:71" x14ac:dyDescent="0.3">
      <c r="BS62538" s="24">
        <f t="shared" si="1300"/>
        <v>-2.5</v>
      </c>
    </row>
    <row r="62539" spans="71:71" x14ac:dyDescent="0.3">
      <c r="BS62539" s="24">
        <f t="shared" si="1300"/>
        <v>-2.5</v>
      </c>
    </row>
    <row r="62540" spans="71:71" x14ac:dyDescent="0.3">
      <c r="BS62540" s="24">
        <f t="shared" si="1300"/>
        <v>-2.5</v>
      </c>
    </row>
    <row r="62541" spans="71:71" x14ac:dyDescent="0.3">
      <c r="BS62541" s="24">
        <f t="shared" si="1300"/>
        <v>-2.5</v>
      </c>
    </row>
    <row r="62542" spans="71:71" x14ac:dyDescent="0.3">
      <c r="BS62542" s="24">
        <f t="shared" si="1300"/>
        <v>-2.5</v>
      </c>
    </row>
    <row r="62543" spans="71:71" x14ac:dyDescent="0.3">
      <c r="BS62543" s="24">
        <f t="shared" si="1300"/>
        <v>-2.5</v>
      </c>
    </row>
    <row r="62544" spans="71:71" x14ac:dyDescent="0.3">
      <c r="BS62544" s="24">
        <f t="shared" si="1300"/>
        <v>-2.5</v>
      </c>
    </row>
    <row r="62545" spans="71:71" x14ac:dyDescent="0.3">
      <c r="BS62545" s="24">
        <f t="shared" si="1300"/>
        <v>-2.5</v>
      </c>
    </row>
    <row r="62546" spans="71:71" x14ac:dyDescent="0.3">
      <c r="BS62546" s="24">
        <f t="shared" si="1300"/>
        <v>-2.5</v>
      </c>
    </row>
    <row r="62547" spans="71:71" x14ac:dyDescent="0.3">
      <c r="BS62547" s="24">
        <f t="shared" si="1300"/>
        <v>-2.5</v>
      </c>
    </row>
    <row r="62548" spans="71:71" x14ac:dyDescent="0.3">
      <c r="BS62548" s="24">
        <f t="shared" si="1300"/>
        <v>-2.5</v>
      </c>
    </row>
    <row r="62549" spans="71:71" x14ac:dyDescent="0.3">
      <c r="BS62549" s="24">
        <f t="shared" si="1300"/>
        <v>-2.5</v>
      </c>
    </row>
    <row r="62550" spans="71:71" x14ac:dyDescent="0.3">
      <c r="BS62550" s="24">
        <f t="shared" si="1300"/>
        <v>-2.5</v>
      </c>
    </row>
    <row r="62551" spans="71:71" x14ac:dyDescent="0.3">
      <c r="BS62551" s="24">
        <f t="shared" si="1300"/>
        <v>-2.5</v>
      </c>
    </row>
    <row r="62552" spans="71:71" x14ac:dyDescent="0.3">
      <c r="BS62552" s="24">
        <f t="shared" si="1300"/>
        <v>-2.5</v>
      </c>
    </row>
    <row r="62553" spans="71:71" x14ac:dyDescent="0.3">
      <c r="BS62553" s="24">
        <f t="shared" si="1300"/>
        <v>-2.5</v>
      </c>
    </row>
    <row r="62554" spans="71:71" x14ac:dyDescent="0.3">
      <c r="BS62554" s="24">
        <f t="shared" si="1300"/>
        <v>-2.5</v>
      </c>
    </row>
    <row r="62555" spans="71:71" x14ac:dyDescent="0.3">
      <c r="BS62555" s="24">
        <f t="shared" si="1300"/>
        <v>-2.5</v>
      </c>
    </row>
    <row r="62556" spans="71:71" x14ac:dyDescent="0.3">
      <c r="BS62556" s="24">
        <f t="shared" si="1300"/>
        <v>-2.5</v>
      </c>
    </row>
    <row r="62557" spans="71:71" x14ac:dyDescent="0.3">
      <c r="BS62557" s="24">
        <f t="shared" si="1300"/>
        <v>-2.5</v>
      </c>
    </row>
    <row r="62558" spans="71:71" x14ac:dyDescent="0.3">
      <c r="BS62558" s="24">
        <f t="shared" si="1300"/>
        <v>-2.5</v>
      </c>
    </row>
    <row r="62559" spans="71:71" x14ac:dyDescent="0.3">
      <c r="BS62559" s="24">
        <f t="shared" si="1300"/>
        <v>-2.5</v>
      </c>
    </row>
    <row r="62560" spans="71:71" x14ac:dyDescent="0.3">
      <c r="BS62560" s="24">
        <f t="shared" si="1300"/>
        <v>-2.5</v>
      </c>
    </row>
    <row r="62561" spans="71:71" x14ac:dyDescent="0.3">
      <c r="BS62561" s="24">
        <f t="shared" si="1300"/>
        <v>-2.5</v>
      </c>
    </row>
    <row r="62562" spans="71:71" x14ac:dyDescent="0.3">
      <c r="BS62562" s="24">
        <f t="shared" si="1300"/>
        <v>-2.5</v>
      </c>
    </row>
    <row r="62563" spans="71:71" x14ac:dyDescent="0.3">
      <c r="BS62563" s="24">
        <f t="shared" si="1300"/>
        <v>-2.5</v>
      </c>
    </row>
    <row r="62564" spans="71:71" x14ac:dyDescent="0.3">
      <c r="BS62564" s="24">
        <f t="shared" si="1300"/>
        <v>-2.5</v>
      </c>
    </row>
    <row r="62565" spans="71:71" x14ac:dyDescent="0.3">
      <c r="BS62565" s="24">
        <f t="shared" si="1300"/>
        <v>-2.5</v>
      </c>
    </row>
    <row r="62566" spans="71:71" x14ac:dyDescent="0.3">
      <c r="BS62566" s="24">
        <f t="shared" si="1300"/>
        <v>-2.5</v>
      </c>
    </row>
    <row r="62567" spans="71:71" x14ac:dyDescent="0.3">
      <c r="BS62567" s="24">
        <f t="shared" si="1300"/>
        <v>-2.5</v>
      </c>
    </row>
    <row r="62568" spans="71:71" x14ac:dyDescent="0.3">
      <c r="BS62568" s="24">
        <f t="shared" si="1300"/>
        <v>-2.5</v>
      </c>
    </row>
    <row r="62569" spans="71:71" x14ac:dyDescent="0.3">
      <c r="BS62569" s="24">
        <f t="shared" si="1300"/>
        <v>-2.5</v>
      </c>
    </row>
    <row r="62570" spans="71:71" x14ac:dyDescent="0.3">
      <c r="BS62570" s="24">
        <f t="shared" si="1300"/>
        <v>-2.5</v>
      </c>
    </row>
    <row r="62571" spans="71:71" x14ac:dyDescent="0.3">
      <c r="BS62571" s="24">
        <f t="shared" si="1300"/>
        <v>-2.5</v>
      </c>
    </row>
    <row r="62572" spans="71:71" x14ac:dyDescent="0.3">
      <c r="BS62572" s="24">
        <f t="shared" si="1300"/>
        <v>-2.5</v>
      </c>
    </row>
    <row r="62573" spans="71:71" x14ac:dyDescent="0.3">
      <c r="BS62573" s="24">
        <f t="shared" si="1300"/>
        <v>-2.5</v>
      </c>
    </row>
    <row r="62574" spans="71:71" x14ac:dyDescent="0.3">
      <c r="BS62574" s="24">
        <f t="shared" si="1300"/>
        <v>-2.5</v>
      </c>
    </row>
    <row r="62575" spans="71:71" x14ac:dyDescent="0.3">
      <c r="BS62575" s="24">
        <f t="shared" si="1300"/>
        <v>-2.5</v>
      </c>
    </row>
    <row r="62576" spans="71:71" x14ac:dyDescent="0.3">
      <c r="BS62576" s="24">
        <f t="shared" si="1300"/>
        <v>-2.5</v>
      </c>
    </row>
    <row r="62577" spans="71:71" x14ac:dyDescent="0.3">
      <c r="BS62577" s="24">
        <f t="shared" si="1300"/>
        <v>-2.5</v>
      </c>
    </row>
    <row r="62578" spans="71:71" x14ac:dyDescent="0.3">
      <c r="BS62578" s="24">
        <f t="shared" si="1300"/>
        <v>-2.5</v>
      </c>
    </row>
    <row r="62579" spans="71:71" x14ac:dyDescent="0.3">
      <c r="BS62579" s="24">
        <f t="shared" si="1300"/>
        <v>-2.5</v>
      </c>
    </row>
    <row r="62580" spans="71:71" x14ac:dyDescent="0.3">
      <c r="BS62580" s="24">
        <f t="shared" si="1300"/>
        <v>-2.5</v>
      </c>
    </row>
    <row r="62581" spans="71:71" x14ac:dyDescent="0.3">
      <c r="BS62581" s="24">
        <f t="shared" si="1300"/>
        <v>-2.5</v>
      </c>
    </row>
    <row r="62582" spans="71:71" x14ac:dyDescent="0.3">
      <c r="BS62582" s="24">
        <f t="shared" si="1300"/>
        <v>-2.5</v>
      </c>
    </row>
    <row r="62583" spans="71:71" x14ac:dyDescent="0.3">
      <c r="BS62583" s="24">
        <f t="shared" si="1300"/>
        <v>-2.5</v>
      </c>
    </row>
    <row r="62584" spans="71:71" x14ac:dyDescent="0.3">
      <c r="BS62584" s="24">
        <f t="shared" si="1300"/>
        <v>-2.5</v>
      </c>
    </row>
    <row r="62585" spans="71:71" x14ac:dyDescent="0.3">
      <c r="BS62585" s="24">
        <f t="shared" si="1300"/>
        <v>-2.5</v>
      </c>
    </row>
    <row r="62586" spans="71:71" x14ac:dyDescent="0.3">
      <c r="BS62586" s="24">
        <f t="shared" si="1300"/>
        <v>-2.5</v>
      </c>
    </row>
    <row r="62587" spans="71:71" x14ac:dyDescent="0.3">
      <c r="BS62587" s="24">
        <f t="shared" si="1300"/>
        <v>-2.5</v>
      </c>
    </row>
    <row r="62588" spans="71:71" x14ac:dyDescent="0.3">
      <c r="BS62588" s="24">
        <f t="shared" si="1300"/>
        <v>-2.5</v>
      </c>
    </row>
    <row r="62589" spans="71:71" x14ac:dyDescent="0.3">
      <c r="BS62589" s="24">
        <f t="shared" si="1300"/>
        <v>-2.5</v>
      </c>
    </row>
    <row r="62590" spans="71:71" x14ac:dyDescent="0.3">
      <c r="BS62590" s="24">
        <f t="shared" si="1300"/>
        <v>-2.5</v>
      </c>
    </row>
    <row r="62591" spans="71:71" x14ac:dyDescent="0.3">
      <c r="BS62591" s="24">
        <f t="shared" si="1300"/>
        <v>-2.5</v>
      </c>
    </row>
    <row r="62592" spans="71:71" x14ac:dyDescent="0.3">
      <c r="BS62592" s="24">
        <f t="shared" si="1300"/>
        <v>-2.5</v>
      </c>
    </row>
    <row r="62593" spans="71:71" x14ac:dyDescent="0.3">
      <c r="BS62593" s="24">
        <f t="shared" si="1300"/>
        <v>-2.5</v>
      </c>
    </row>
    <row r="62594" spans="71:71" x14ac:dyDescent="0.3">
      <c r="BS62594" s="24">
        <f t="shared" si="1300"/>
        <v>-2.5</v>
      </c>
    </row>
    <row r="62595" spans="71:71" x14ac:dyDescent="0.3">
      <c r="BS62595" s="24">
        <f t="shared" si="1300"/>
        <v>-2.5</v>
      </c>
    </row>
    <row r="62596" spans="71:71" x14ac:dyDescent="0.3">
      <c r="BS62596" s="24">
        <f t="shared" si="1300"/>
        <v>-2.5</v>
      </c>
    </row>
    <row r="62597" spans="71:71" x14ac:dyDescent="0.3">
      <c r="BS62597" s="24">
        <f t="shared" si="1300"/>
        <v>-2.5</v>
      </c>
    </row>
    <row r="62598" spans="71:71" x14ac:dyDescent="0.3">
      <c r="BS62598" s="24">
        <f t="shared" si="1300"/>
        <v>-2.5</v>
      </c>
    </row>
    <row r="62599" spans="71:71" x14ac:dyDescent="0.3">
      <c r="BS62599" s="24">
        <f t="shared" si="1300"/>
        <v>-2.5</v>
      </c>
    </row>
    <row r="62600" spans="71:71" x14ac:dyDescent="0.3">
      <c r="BS62600" s="24">
        <f t="shared" si="1300"/>
        <v>-2.5</v>
      </c>
    </row>
    <row r="62601" spans="71:71" x14ac:dyDescent="0.3">
      <c r="BS62601" s="24">
        <f t="shared" ref="BS62601:BS62664" si="1301">BR62601-2.5</f>
        <v>-2.5</v>
      </c>
    </row>
    <row r="62602" spans="71:71" x14ac:dyDescent="0.3">
      <c r="BS62602" s="24">
        <f t="shared" si="1301"/>
        <v>-2.5</v>
      </c>
    </row>
    <row r="62603" spans="71:71" x14ac:dyDescent="0.3">
      <c r="BS62603" s="24">
        <f t="shared" si="1301"/>
        <v>-2.5</v>
      </c>
    </row>
    <row r="62604" spans="71:71" x14ac:dyDescent="0.3">
      <c r="BS62604" s="24">
        <f t="shared" si="1301"/>
        <v>-2.5</v>
      </c>
    </row>
    <row r="62605" spans="71:71" x14ac:dyDescent="0.3">
      <c r="BS62605" s="24">
        <f t="shared" si="1301"/>
        <v>-2.5</v>
      </c>
    </row>
    <row r="62606" spans="71:71" x14ac:dyDescent="0.3">
      <c r="BS62606" s="24">
        <f t="shared" si="1301"/>
        <v>-2.5</v>
      </c>
    </row>
    <row r="62607" spans="71:71" x14ac:dyDescent="0.3">
      <c r="BS62607" s="24">
        <f t="shared" si="1301"/>
        <v>-2.5</v>
      </c>
    </row>
    <row r="62608" spans="71:71" x14ac:dyDescent="0.3">
      <c r="BS62608" s="24">
        <f t="shared" si="1301"/>
        <v>-2.5</v>
      </c>
    </row>
    <row r="62609" spans="71:71" x14ac:dyDescent="0.3">
      <c r="BS62609" s="24">
        <f t="shared" si="1301"/>
        <v>-2.5</v>
      </c>
    </row>
    <row r="62610" spans="71:71" x14ac:dyDescent="0.3">
      <c r="BS62610" s="24">
        <f t="shared" si="1301"/>
        <v>-2.5</v>
      </c>
    </row>
    <row r="62611" spans="71:71" x14ac:dyDescent="0.3">
      <c r="BS62611" s="24">
        <f t="shared" si="1301"/>
        <v>-2.5</v>
      </c>
    </row>
    <row r="62612" spans="71:71" x14ac:dyDescent="0.3">
      <c r="BS62612" s="24">
        <f t="shared" si="1301"/>
        <v>-2.5</v>
      </c>
    </row>
    <row r="62613" spans="71:71" x14ac:dyDescent="0.3">
      <c r="BS62613" s="24">
        <f t="shared" si="1301"/>
        <v>-2.5</v>
      </c>
    </row>
    <row r="62614" spans="71:71" x14ac:dyDescent="0.3">
      <c r="BS62614" s="24">
        <f t="shared" si="1301"/>
        <v>-2.5</v>
      </c>
    </row>
    <row r="62615" spans="71:71" x14ac:dyDescent="0.3">
      <c r="BS62615" s="24">
        <f t="shared" si="1301"/>
        <v>-2.5</v>
      </c>
    </row>
    <row r="62616" spans="71:71" x14ac:dyDescent="0.3">
      <c r="BS62616" s="24">
        <f t="shared" si="1301"/>
        <v>-2.5</v>
      </c>
    </row>
    <row r="62617" spans="71:71" x14ac:dyDescent="0.3">
      <c r="BS62617" s="24">
        <f t="shared" si="1301"/>
        <v>-2.5</v>
      </c>
    </row>
    <row r="62618" spans="71:71" x14ac:dyDescent="0.3">
      <c r="BS62618" s="24">
        <f t="shared" si="1301"/>
        <v>-2.5</v>
      </c>
    </row>
    <row r="62619" spans="71:71" x14ac:dyDescent="0.3">
      <c r="BS62619" s="24">
        <f t="shared" si="1301"/>
        <v>-2.5</v>
      </c>
    </row>
    <row r="62620" spans="71:71" x14ac:dyDescent="0.3">
      <c r="BS62620" s="24">
        <f t="shared" si="1301"/>
        <v>-2.5</v>
      </c>
    </row>
    <row r="62621" spans="71:71" x14ac:dyDescent="0.3">
      <c r="BS62621" s="24">
        <f t="shared" si="1301"/>
        <v>-2.5</v>
      </c>
    </row>
    <row r="62622" spans="71:71" x14ac:dyDescent="0.3">
      <c r="BS62622" s="24">
        <f t="shared" si="1301"/>
        <v>-2.5</v>
      </c>
    </row>
    <row r="62623" spans="71:71" x14ac:dyDescent="0.3">
      <c r="BS62623" s="24">
        <f t="shared" si="1301"/>
        <v>-2.5</v>
      </c>
    </row>
    <row r="62624" spans="71:71" x14ac:dyDescent="0.3">
      <c r="BS62624" s="24">
        <f t="shared" si="1301"/>
        <v>-2.5</v>
      </c>
    </row>
    <row r="62625" spans="71:71" x14ac:dyDescent="0.3">
      <c r="BS62625" s="24">
        <f t="shared" si="1301"/>
        <v>-2.5</v>
      </c>
    </row>
    <row r="62626" spans="71:71" x14ac:dyDescent="0.3">
      <c r="BS62626" s="24">
        <f t="shared" si="1301"/>
        <v>-2.5</v>
      </c>
    </row>
    <row r="62627" spans="71:71" x14ac:dyDescent="0.3">
      <c r="BS62627" s="24">
        <f t="shared" si="1301"/>
        <v>-2.5</v>
      </c>
    </row>
    <row r="62628" spans="71:71" x14ac:dyDescent="0.3">
      <c r="BS62628" s="24">
        <f t="shared" si="1301"/>
        <v>-2.5</v>
      </c>
    </row>
    <row r="62629" spans="71:71" x14ac:dyDescent="0.3">
      <c r="BS62629" s="24">
        <f t="shared" si="1301"/>
        <v>-2.5</v>
      </c>
    </row>
    <row r="62630" spans="71:71" x14ac:dyDescent="0.3">
      <c r="BS62630" s="24">
        <f t="shared" si="1301"/>
        <v>-2.5</v>
      </c>
    </row>
    <row r="62631" spans="71:71" x14ac:dyDescent="0.3">
      <c r="BS62631" s="24">
        <f t="shared" si="1301"/>
        <v>-2.5</v>
      </c>
    </row>
    <row r="62632" spans="71:71" x14ac:dyDescent="0.3">
      <c r="BS62632" s="24">
        <f t="shared" si="1301"/>
        <v>-2.5</v>
      </c>
    </row>
    <row r="62633" spans="71:71" x14ac:dyDescent="0.3">
      <c r="BS62633" s="24">
        <f t="shared" si="1301"/>
        <v>-2.5</v>
      </c>
    </row>
    <row r="62634" spans="71:71" x14ac:dyDescent="0.3">
      <c r="BS62634" s="24">
        <f t="shared" si="1301"/>
        <v>-2.5</v>
      </c>
    </row>
    <row r="62635" spans="71:71" x14ac:dyDescent="0.3">
      <c r="BS62635" s="24">
        <f t="shared" si="1301"/>
        <v>-2.5</v>
      </c>
    </row>
    <row r="62636" spans="71:71" x14ac:dyDescent="0.3">
      <c r="BS62636" s="24">
        <f t="shared" si="1301"/>
        <v>-2.5</v>
      </c>
    </row>
    <row r="62637" spans="71:71" x14ac:dyDescent="0.3">
      <c r="BS62637" s="24">
        <f t="shared" si="1301"/>
        <v>-2.5</v>
      </c>
    </row>
    <row r="62638" spans="71:71" x14ac:dyDescent="0.3">
      <c r="BS62638" s="24">
        <f t="shared" si="1301"/>
        <v>-2.5</v>
      </c>
    </row>
    <row r="62639" spans="71:71" x14ac:dyDescent="0.3">
      <c r="BS62639" s="24">
        <f t="shared" si="1301"/>
        <v>-2.5</v>
      </c>
    </row>
    <row r="62640" spans="71:71" x14ac:dyDescent="0.3">
      <c r="BS62640" s="24">
        <f t="shared" si="1301"/>
        <v>-2.5</v>
      </c>
    </row>
    <row r="62641" spans="71:71" x14ac:dyDescent="0.3">
      <c r="BS62641" s="24">
        <f t="shared" si="1301"/>
        <v>-2.5</v>
      </c>
    </row>
    <row r="62642" spans="71:71" x14ac:dyDescent="0.3">
      <c r="BS62642" s="24">
        <f t="shared" si="1301"/>
        <v>-2.5</v>
      </c>
    </row>
    <row r="62643" spans="71:71" x14ac:dyDescent="0.3">
      <c r="BS62643" s="24">
        <f t="shared" si="1301"/>
        <v>-2.5</v>
      </c>
    </row>
    <row r="62644" spans="71:71" x14ac:dyDescent="0.3">
      <c r="BS62644" s="24">
        <f t="shared" si="1301"/>
        <v>-2.5</v>
      </c>
    </row>
    <row r="62645" spans="71:71" x14ac:dyDescent="0.3">
      <c r="BS62645" s="24">
        <f t="shared" si="1301"/>
        <v>-2.5</v>
      </c>
    </row>
    <row r="62646" spans="71:71" x14ac:dyDescent="0.3">
      <c r="BS62646" s="24">
        <f t="shared" si="1301"/>
        <v>-2.5</v>
      </c>
    </row>
    <row r="62647" spans="71:71" x14ac:dyDescent="0.3">
      <c r="BS62647" s="24">
        <f t="shared" si="1301"/>
        <v>-2.5</v>
      </c>
    </row>
    <row r="62648" spans="71:71" x14ac:dyDescent="0.3">
      <c r="BS62648" s="24">
        <f t="shared" si="1301"/>
        <v>-2.5</v>
      </c>
    </row>
    <row r="62649" spans="71:71" x14ac:dyDescent="0.3">
      <c r="BS62649" s="24">
        <f t="shared" si="1301"/>
        <v>-2.5</v>
      </c>
    </row>
    <row r="62650" spans="71:71" x14ac:dyDescent="0.3">
      <c r="BS62650" s="24">
        <f t="shared" si="1301"/>
        <v>-2.5</v>
      </c>
    </row>
    <row r="62651" spans="71:71" x14ac:dyDescent="0.3">
      <c r="BS62651" s="24">
        <f t="shared" si="1301"/>
        <v>-2.5</v>
      </c>
    </row>
    <row r="62652" spans="71:71" x14ac:dyDescent="0.3">
      <c r="BS62652" s="24">
        <f t="shared" si="1301"/>
        <v>-2.5</v>
      </c>
    </row>
    <row r="62653" spans="71:71" x14ac:dyDescent="0.3">
      <c r="BS62653" s="24">
        <f t="shared" si="1301"/>
        <v>-2.5</v>
      </c>
    </row>
    <row r="62654" spans="71:71" x14ac:dyDescent="0.3">
      <c r="BS62654" s="24">
        <f t="shared" si="1301"/>
        <v>-2.5</v>
      </c>
    </row>
    <row r="62655" spans="71:71" x14ac:dyDescent="0.3">
      <c r="BS62655" s="24">
        <f t="shared" si="1301"/>
        <v>-2.5</v>
      </c>
    </row>
    <row r="62656" spans="71:71" x14ac:dyDescent="0.3">
      <c r="BS62656" s="24">
        <f t="shared" si="1301"/>
        <v>-2.5</v>
      </c>
    </row>
    <row r="62657" spans="71:71" x14ac:dyDescent="0.3">
      <c r="BS62657" s="24">
        <f t="shared" si="1301"/>
        <v>-2.5</v>
      </c>
    </row>
    <row r="62658" spans="71:71" x14ac:dyDescent="0.3">
      <c r="BS62658" s="24">
        <f t="shared" si="1301"/>
        <v>-2.5</v>
      </c>
    </row>
    <row r="62659" spans="71:71" x14ac:dyDescent="0.3">
      <c r="BS62659" s="24">
        <f t="shared" si="1301"/>
        <v>-2.5</v>
      </c>
    </row>
    <row r="62660" spans="71:71" x14ac:dyDescent="0.3">
      <c r="BS62660" s="24">
        <f t="shared" si="1301"/>
        <v>-2.5</v>
      </c>
    </row>
    <row r="62661" spans="71:71" x14ac:dyDescent="0.3">
      <c r="BS62661" s="24">
        <f t="shared" si="1301"/>
        <v>-2.5</v>
      </c>
    </row>
    <row r="62662" spans="71:71" x14ac:dyDescent="0.3">
      <c r="BS62662" s="24">
        <f t="shared" si="1301"/>
        <v>-2.5</v>
      </c>
    </row>
    <row r="62663" spans="71:71" x14ac:dyDescent="0.3">
      <c r="BS62663" s="24">
        <f t="shared" si="1301"/>
        <v>-2.5</v>
      </c>
    </row>
    <row r="62664" spans="71:71" x14ac:dyDescent="0.3">
      <c r="BS62664" s="24">
        <f t="shared" si="1301"/>
        <v>-2.5</v>
      </c>
    </row>
    <row r="62665" spans="71:71" x14ac:dyDescent="0.3">
      <c r="BS62665" s="24">
        <f t="shared" ref="BS62665:BS62728" si="1302">BR62665-2.5</f>
        <v>-2.5</v>
      </c>
    </row>
    <row r="62666" spans="71:71" x14ac:dyDescent="0.3">
      <c r="BS62666" s="24">
        <f t="shared" si="1302"/>
        <v>-2.5</v>
      </c>
    </row>
    <row r="62667" spans="71:71" x14ac:dyDescent="0.3">
      <c r="BS62667" s="24">
        <f t="shared" si="1302"/>
        <v>-2.5</v>
      </c>
    </row>
    <row r="62668" spans="71:71" x14ac:dyDescent="0.3">
      <c r="BS62668" s="24">
        <f t="shared" si="1302"/>
        <v>-2.5</v>
      </c>
    </row>
    <row r="62669" spans="71:71" x14ac:dyDescent="0.3">
      <c r="BS62669" s="24">
        <f t="shared" si="1302"/>
        <v>-2.5</v>
      </c>
    </row>
    <row r="62670" spans="71:71" x14ac:dyDescent="0.3">
      <c r="BS62670" s="24">
        <f t="shared" si="1302"/>
        <v>-2.5</v>
      </c>
    </row>
    <row r="62671" spans="71:71" x14ac:dyDescent="0.3">
      <c r="BS62671" s="24">
        <f t="shared" si="1302"/>
        <v>-2.5</v>
      </c>
    </row>
    <row r="62672" spans="71:71" x14ac:dyDescent="0.3">
      <c r="BS62672" s="24">
        <f t="shared" si="1302"/>
        <v>-2.5</v>
      </c>
    </row>
    <row r="62673" spans="71:71" x14ac:dyDescent="0.3">
      <c r="BS62673" s="24">
        <f t="shared" si="1302"/>
        <v>-2.5</v>
      </c>
    </row>
    <row r="62674" spans="71:71" x14ac:dyDescent="0.3">
      <c r="BS62674" s="24">
        <f t="shared" si="1302"/>
        <v>-2.5</v>
      </c>
    </row>
    <row r="62675" spans="71:71" x14ac:dyDescent="0.3">
      <c r="BS62675" s="24">
        <f t="shared" si="1302"/>
        <v>-2.5</v>
      </c>
    </row>
    <row r="62676" spans="71:71" x14ac:dyDescent="0.3">
      <c r="BS62676" s="24">
        <f t="shared" si="1302"/>
        <v>-2.5</v>
      </c>
    </row>
    <row r="62677" spans="71:71" x14ac:dyDescent="0.3">
      <c r="BS62677" s="24">
        <f t="shared" si="1302"/>
        <v>-2.5</v>
      </c>
    </row>
    <row r="62678" spans="71:71" x14ac:dyDescent="0.3">
      <c r="BS62678" s="24">
        <f t="shared" si="1302"/>
        <v>-2.5</v>
      </c>
    </row>
    <row r="62679" spans="71:71" x14ac:dyDescent="0.3">
      <c r="BS62679" s="24">
        <f t="shared" si="1302"/>
        <v>-2.5</v>
      </c>
    </row>
    <row r="62680" spans="71:71" x14ac:dyDescent="0.3">
      <c r="BS62680" s="24">
        <f t="shared" si="1302"/>
        <v>-2.5</v>
      </c>
    </row>
    <row r="62681" spans="71:71" x14ac:dyDescent="0.3">
      <c r="BS62681" s="24">
        <f t="shared" si="1302"/>
        <v>-2.5</v>
      </c>
    </row>
    <row r="62682" spans="71:71" x14ac:dyDescent="0.3">
      <c r="BS62682" s="24">
        <f t="shared" si="1302"/>
        <v>-2.5</v>
      </c>
    </row>
    <row r="62683" spans="71:71" x14ac:dyDescent="0.3">
      <c r="BS62683" s="24">
        <f t="shared" si="1302"/>
        <v>-2.5</v>
      </c>
    </row>
    <row r="62684" spans="71:71" x14ac:dyDescent="0.3">
      <c r="BS62684" s="24">
        <f t="shared" si="1302"/>
        <v>-2.5</v>
      </c>
    </row>
    <row r="62685" spans="71:71" x14ac:dyDescent="0.3">
      <c r="BS62685" s="24">
        <f t="shared" si="1302"/>
        <v>-2.5</v>
      </c>
    </row>
    <row r="62686" spans="71:71" x14ac:dyDescent="0.3">
      <c r="BS62686" s="24">
        <f t="shared" si="1302"/>
        <v>-2.5</v>
      </c>
    </row>
    <row r="62687" spans="71:71" x14ac:dyDescent="0.3">
      <c r="BS62687" s="24">
        <f t="shared" si="1302"/>
        <v>-2.5</v>
      </c>
    </row>
    <row r="62688" spans="71:71" x14ac:dyDescent="0.3">
      <c r="BS62688" s="24">
        <f t="shared" si="1302"/>
        <v>-2.5</v>
      </c>
    </row>
    <row r="62689" spans="71:71" x14ac:dyDescent="0.3">
      <c r="BS62689" s="24">
        <f t="shared" si="1302"/>
        <v>-2.5</v>
      </c>
    </row>
    <row r="62690" spans="71:71" x14ac:dyDescent="0.3">
      <c r="BS62690" s="24">
        <f t="shared" si="1302"/>
        <v>-2.5</v>
      </c>
    </row>
    <row r="62691" spans="71:71" x14ac:dyDescent="0.3">
      <c r="BS62691" s="24">
        <f t="shared" si="1302"/>
        <v>-2.5</v>
      </c>
    </row>
    <row r="62692" spans="71:71" x14ac:dyDescent="0.3">
      <c r="BS62692" s="24">
        <f t="shared" si="1302"/>
        <v>-2.5</v>
      </c>
    </row>
    <row r="62693" spans="71:71" x14ac:dyDescent="0.3">
      <c r="BS62693" s="24">
        <f t="shared" si="1302"/>
        <v>-2.5</v>
      </c>
    </row>
    <row r="62694" spans="71:71" x14ac:dyDescent="0.3">
      <c r="BS62694" s="24">
        <f t="shared" si="1302"/>
        <v>-2.5</v>
      </c>
    </row>
    <row r="62695" spans="71:71" x14ac:dyDescent="0.3">
      <c r="BS62695" s="24">
        <f t="shared" si="1302"/>
        <v>-2.5</v>
      </c>
    </row>
    <row r="62696" spans="71:71" x14ac:dyDescent="0.3">
      <c r="BS62696" s="24">
        <f t="shared" si="1302"/>
        <v>-2.5</v>
      </c>
    </row>
    <row r="62697" spans="71:71" x14ac:dyDescent="0.3">
      <c r="BS62697" s="24">
        <f t="shared" si="1302"/>
        <v>-2.5</v>
      </c>
    </row>
    <row r="62698" spans="71:71" x14ac:dyDescent="0.3">
      <c r="BS62698" s="24">
        <f t="shared" si="1302"/>
        <v>-2.5</v>
      </c>
    </row>
    <row r="62699" spans="71:71" x14ac:dyDescent="0.3">
      <c r="BS62699" s="24">
        <f t="shared" si="1302"/>
        <v>-2.5</v>
      </c>
    </row>
    <row r="62700" spans="71:71" x14ac:dyDescent="0.3">
      <c r="BS62700" s="24">
        <f t="shared" si="1302"/>
        <v>-2.5</v>
      </c>
    </row>
    <row r="62701" spans="71:71" x14ac:dyDescent="0.3">
      <c r="BS62701" s="24">
        <f t="shared" si="1302"/>
        <v>-2.5</v>
      </c>
    </row>
    <row r="62702" spans="71:71" x14ac:dyDescent="0.3">
      <c r="BS62702" s="24">
        <f t="shared" si="1302"/>
        <v>-2.5</v>
      </c>
    </row>
    <row r="62703" spans="71:71" x14ac:dyDescent="0.3">
      <c r="BS62703" s="24">
        <f t="shared" si="1302"/>
        <v>-2.5</v>
      </c>
    </row>
    <row r="62704" spans="71:71" x14ac:dyDescent="0.3">
      <c r="BS62704" s="24">
        <f t="shared" si="1302"/>
        <v>-2.5</v>
      </c>
    </row>
    <row r="62705" spans="71:71" x14ac:dyDescent="0.3">
      <c r="BS62705" s="24">
        <f t="shared" si="1302"/>
        <v>-2.5</v>
      </c>
    </row>
    <row r="62706" spans="71:71" x14ac:dyDescent="0.3">
      <c r="BS62706" s="24">
        <f t="shared" si="1302"/>
        <v>-2.5</v>
      </c>
    </row>
    <row r="62707" spans="71:71" x14ac:dyDescent="0.3">
      <c r="BS62707" s="24">
        <f t="shared" si="1302"/>
        <v>-2.5</v>
      </c>
    </row>
    <row r="62708" spans="71:71" x14ac:dyDescent="0.3">
      <c r="BS62708" s="24">
        <f t="shared" si="1302"/>
        <v>-2.5</v>
      </c>
    </row>
    <row r="62709" spans="71:71" x14ac:dyDescent="0.3">
      <c r="BS62709" s="24">
        <f t="shared" si="1302"/>
        <v>-2.5</v>
      </c>
    </row>
    <row r="62710" spans="71:71" x14ac:dyDescent="0.3">
      <c r="BS62710" s="24">
        <f t="shared" si="1302"/>
        <v>-2.5</v>
      </c>
    </row>
    <row r="62711" spans="71:71" x14ac:dyDescent="0.3">
      <c r="BS62711" s="24">
        <f t="shared" si="1302"/>
        <v>-2.5</v>
      </c>
    </row>
    <row r="62712" spans="71:71" x14ac:dyDescent="0.3">
      <c r="BS62712" s="24">
        <f t="shared" si="1302"/>
        <v>-2.5</v>
      </c>
    </row>
    <row r="62713" spans="71:71" x14ac:dyDescent="0.3">
      <c r="BS62713" s="24">
        <f t="shared" si="1302"/>
        <v>-2.5</v>
      </c>
    </row>
    <row r="62714" spans="71:71" x14ac:dyDescent="0.3">
      <c r="BS62714" s="24">
        <f t="shared" si="1302"/>
        <v>-2.5</v>
      </c>
    </row>
    <row r="62715" spans="71:71" x14ac:dyDescent="0.3">
      <c r="BS62715" s="24">
        <f t="shared" si="1302"/>
        <v>-2.5</v>
      </c>
    </row>
    <row r="62716" spans="71:71" x14ac:dyDescent="0.3">
      <c r="BS62716" s="24">
        <f t="shared" si="1302"/>
        <v>-2.5</v>
      </c>
    </row>
    <row r="62717" spans="71:71" x14ac:dyDescent="0.3">
      <c r="BS62717" s="24">
        <f t="shared" si="1302"/>
        <v>-2.5</v>
      </c>
    </row>
    <row r="62718" spans="71:71" x14ac:dyDescent="0.3">
      <c r="BS62718" s="24">
        <f t="shared" si="1302"/>
        <v>-2.5</v>
      </c>
    </row>
    <row r="62719" spans="71:71" x14ac:dyDescent="0.3">
      <c r="BS62719" s="24">
        <f t="shared" si="1302"/>
        <v>-2.5</v>
      </c>
    </row>
    <row r="62720" spans="71:71" x14ac:dyDescent="0.3">
      <c r="BS62720" s="24">
        <f t="shared" si="1302"/>
        <v>-2.5</v>
      </c>
    </row>
    <row r="62721" spans="71:71" x14ac:dyDescent="0.3">
      <c r="BS62721" s="24">
        <f t="shared" si="1302"/>
        <v>-2.5</v>
      </c>
    </row>
    <row r="62722" spans="71:71" x14ac:dyDescent="0.3">
      <c r="BS62722" s="24">
        <f t="shared" si="1302"/>
        <v>-2.5</v>
      </c>
    </row>
    <row r="62723" spans="71:71" x14ac:dyDescent="0.3">
      <c r="BS62723" s="24">
        <f t="shared" si="1302"/>
        <v>-2.5</v>
      </c>
    </row>
    <row r="62724" spans="71:71" x14ac:dyDescent="0.3">
      <c r="BS62724" s="24">
        <f t="shared" si="1302"/>
        <v>-2.5</v>
      </c>
    </row>
    <row r="62725" spans="71:71" x14ac:dyDescent="0.3">
      <c r="BS62725" s="24">
        <f t="shared" si="1302"/>
        <v>-2.5</v>
      </c>
    </row>
    <row r="62726" spans="71:71" x14ac:dyDescent="0.3">
      <c r="BS62726" s="24">
        <f t="shared" si="1302"/>
        <v>-2.5</v>
      </c>
    </row>
    <row r="62727" spans="71:71" x14ac:dyDescent="0.3">
      <c r="BS62727" s="24">
        <f t="shared" si="1302"/>
        <v>-2.5</v>
      </c>
    </row>
    <row r="62728" spans="71:71" x14ac:dyDescent="0.3">
      <c r="BS62728" s="24">
        <f t="shared" si="1302"/>
        <v>-2.5</v>
      </c>
    </row>
    <row r="62729" spans="71:71" x14ac:dyDescent="0.3">
      <c r="BS62729" s="24">
        <f t="shared" ref="BS62729:BS62792" si="1303">BR62729-2.5</f>
        <v>-2.5</v>
      </c>
    </row>
    <row r="62730" spans="71:71" x14ac:dyDescent="0.3">
      <c r="BS62730" s="24">
        <f t="shared" si="1303"/>
        <v>-2.5</v>
      </c>
    </row>
    <row r="62731" spans="71:71" x14ac:dyDescent="0.3">
      <c r="BS62731" s="24">
        <f t="shared" si="1303"/>
        <v>-2.5</v>
      </c>
    </row>
    <row r="62732" spans="71:71" x14ac:dyDescent="0.3">
      <c r="BS62732" s="24">
        <f t="shared" si="1303"/>
        <v>-2.5</v>
      </c>
    </row>
    <row r="62733" spans="71:71" x14ac:dyDescent="0.3">
      <c r="BS62733" s="24">
        <f t="shared" si="1303"/>
        <v>-2.5</v>
      </c>
    </row>
    <row r="62734" spans="71:71" x14ac:dyDescent="0.3">
      <c r="BS62734" s="24">
        <f t="shared" si="1303"/>
        <v>-2.5</v>
      </c>
    </row>
    <row r="62735" spans="71:71" x14ac:dyDescent="0.3">
      <c r="BS62735" s="24">
        <f t="shared" si="1303"/>
        <v>-2.5</v>
      </c>
    </row>
    <row r="62736" spans="71:71" x14ac:dyDescent="0.3">
      <c r="BS62736" s="24">
        <f t="shared" si="1303"/>
        <v>-2.5</v>
      </c>
    </row>
    <row r="62737" spans="71:71" x14ac:dyDescent="0.3">
      <c r="BS62737" s="24">
        <f t="shared" si="1303"/>
        <v>-2.5</v>
      </c>
    </row>
    <row r="62738" spans="71:71" x14ac:dyDescent="0.3">
      <c r="BS62738" s="24">
        <f t="shared" si="1303"/>
        <v>-2.5</v>
      </c>
    </row>
    <row r="62739" spans="71:71" x14ac:dyDescent="0.3">
      <c r="BS62739" s="24">
        <f t="shared" si="1303"/>
        <v>-2.5</v>
      </c>
    </row>
    <row r="62740" spans="71:71" x14ac:dyDescent="0.3">
      <c r="BS62740" s="24">
        <f t="shared" si="1303"/>
        <v>-2.5</v>
      </c>
    </row>
    <row r="62741" spans="71:71" x14ac:dyDescent="0.3">
      <c r="BS62741" s="24">
        <f t="shared" si="1303"/>
        <v>-2.5</v>
      </c>
    </row>
    <row r="62742" spans="71:71" x14ac:dyDescent="0.3">
      <c r="BS62742" s="24">
        <f t="shared" si="1303"/>
        <v>-2.5</v>
      </c>
    </row>
    <row r="62743" spans="71:71" x14ac:dyDescent="0.3">
      <c r="BS62743" s="24">
        <f t="shared" si="1303"/>
        <v>-2.5</v>
      </c>
    </row>
    <row r="62744" spans="71:71" x14ac:dyDescent="0.3">
      <c r="BS62744" s="24">
        <f t="shared" si="1303"/>
        <v>-2.5</v>
      </c>
    </row>
    <row r="62745" spans="71:71" x14ac:dyDescent="0.3">
      <c r="BS62745" s="24">
        <f t="shared" si="1303"/>
        <v>-2.5</v>
      </c>
    </row>
    <row r="62746" spans="71:71" x14ac:dyDescent="0.3">
      <c r="BS62746" s="24">
        <f t="shared" si="1303"/>
        <v>-2.5</v>
      </c>
    </row>
    <row r="62747" spans="71:71" x14ac:dyDescent="0.3">
      <c r="BS62747" s="24">
        <f t="shared" si="1303"/>
        <v>-2.5</v>
      </c>
    </row>
    <row r="62748" spans="71:71" x14ac:dyDescent="0.3">
      <c r="BS62748" s="24">
        <f t="shared" si="1303"/>
        <v>-2.5</v>
      </c>
    </row>
    <row r="62749" spans="71:71" x14ac:dyDescent="0.3">
      <c r="BS62749" s="24">
        <f t="shared" si="1303"/>
        <v>-2.5</v>
      </c>
    </row>
    <row r="62750" spans="71:71" x14ac:dyDescent="0.3">
      <c r="BS62750" s="24">
        <f t="shared" si="1303"/>
        <v>-2.5</v>
      </c>
    </row>
    <row r="62751" spans="71:71" x14ac:dyDescent="0.3">
      <c r="BS62751" s="24">
        <f t="shared" si="1303"/>
        <v>-2.5</v>
      </c>
    </row>
    <row r="62752" spans="71:71" x14ac:dyDescent="0.3">
      <c r="BS62752" s="24">
        <f t="shared" si="1303"/>
        <v>-2.5</v>
      </c>
    </row>
    <row r="62753" spans="71:71" x14ac:dyDescent="0.3">
      <c r="BS62753" s="24">
        <f t="shared" si="1303"/>
        <v>-2.5</v>
      </c>
    </row>
    <row r="62754" spans="71:71" x14ac:dyDescent="0.3">
      <c r="BS62754" s="24">
        <f t="shared" si="1303"/>
        <v>-2.5</v>
      </c>
    </row>
    <row r="62755" spans="71:71" x14ac:dyDescent="0.3">
      <c r="BS62755" s="24">
        <f t="shared" si="1303"/>
        <v>-2.5</v>
      </c>
    </row>
    <row r="62756" spans="71:71" x14ac:dyDescent="0.3">
      <c r="BS62756" s="24">
        <f t="shared" si="1303"/>
        <v>-2.5</v>
      </c>
    </row>
    <row r="62757" spans="71:71" x14ac:dyDescent="0.3">
      <c r="BS62757" s="24">
        <f t="shared" si="1303"/>
        <v>-2.5</v>
      </c>
    </row>
    <row r="62758" spans="71:71" x14ac:dyDescent="0.3">
      <c r="BS62758" s="24">
        <f t="shared" si="1303"/>
        <v>-2.5</v>
      </c>
    </row>
    <row r="62759" spans="71:71" x14ac:dyDescent="0.3">
      <c r="BS62759" s="24">
        <f t="shared" si="1303"/>
        <v>-2.5</v>
      </c>
    </row>
    <row r="62760" spans="71:71" x14ac:dyDescent="0.3">
      <c r="BS62760" s="24">
        <f t="shared" si="1303"/>
        <v>-2.5</v>
      </c>
    </row>
    <row r="62761" spans="71:71" x14ac:dyDescent="0.3">
      <c r="BS62761" s="24">
        <f t="shared" si="1303"/>
        <v>-2.5</v>
      </c>
    </row>
    <row r="62762" spans="71:71" x14ac:dyDescent="0.3">
      <c r="BS62762" s="24">
        <f t="shared" si="1303"/>
        <v>-2.5</v>
      </c>
    </row>
    <row r="62763" spans="71:71" x14ac:dyDescent="0.3">
      <c r="BS62763" s="24">
        <f t="shared" si="1303"/>
        <v>-2.5</v>
      </c>
    </row>
    <row r="62764" spans="71:71" x14ac:dyDescent="0.3">
      <c r="BS62764" s="24">
        <f t="shared" si="1303"/>
        <v>-2.5</v>
      </c>
    </row>
    <row r="62765" spans="71:71" x14ac:dyDescent="0.3">
      <c r="BS62765" s="24">
        <f t="shared" si="1303"/>
        <v>-2.5</v>
      </c>
    </row>
    <row r="62766" spans="71:71" x14ac:dyDescent="0.3">
      <c r="BS62766" s="24">
        <f t="shared" si="1303"/>
        <v>-2.5</v>
      </c>
    </row>
    <row r="62767" spans="71:71" x14ac:dyDescent="0.3">
      <c r="BS62767" s="24">
        <f t="shared" si="1303"/>
        <v>-2.5</v>
      </c>
    </row>
    <row r="62768" spans="71:71" x14ac:dyDescent="0.3">
      <c r="BS62768" s="24">
        <f t="shared" si="1303"/>
        <v>-2.5</v>
      </c>
    </row>
    <row r="62769" spans="71:71" x14ac:dyDescent="0.3">
      <c r="BS62769" s="24">
        <f t="shared" si="1303"/>
        <v>-2.5</v>
      </c>
    </row>
    <row r="62770" spans="71:71" x14ac:dyDescent="0.3">
      <c r="BS62770" s="24">
        <f t="shared" si="1303"/>
        <v>-2.5</v>
      </c>
    </row>
    <row r="62771" spans="71:71" x14ac:dyDescent="0.3">
      <c r="BS62771" s="24">
        <f t="shared" si="1303"/>
        <v>-2.5</v>
      </c>
    </row>
    <row r="62772" spans="71:71" x14ac:dyDescent="0.3">
      <c r="BS62772" s="24">
        <f t="shared" si="1303"/>
        <v>-2.5</v>
      </c>
    </row>
    <row r="62773" spans="71:71" x14ac:dyDescent="0.3">
      <c r="BS62773" s="24">
        <f t="shared" si="1303"/>
        <v>-2.5</v>
      </c>
    </row>
    <row r="62774" spans="71:71" x14ac:dyDescent="0.3">
      <c r="BS62774" s="24">
        <f t="shared" si="1303"/>
        <v>-2.5</v>
      </c>
    </row>
    <row r="62775" spans="71:71" x14ac:dyDescent="0.3">
      <c r="BS62775" s="24">
        <f t="shared" si="1303"/>
        <v>-2.5</v>
      </c>
    </row>
    <row r="62776" spans="71:71" x14ac:dyDescent="0.3">
      <c r="BS62776" s="24">
        <f t="shared" si="1303"/>
        <v>-2.5</v>
      </c>
    </row>
    <row r="62777" spans="71:71" x14ac:dyDescent="0.3">
      <c r="BS62777" s="24">
        <f t="shared" si="1303"/>
        <v>-2.5</v>
      </c>
    </row>
    <row r="62778" spans="71:71" x14ac:dyDescent="0.3">
      <c r="BS62778" s="24">
        <f t="shared" si="1303"/>
        <v>-2.5</v>
      </c>
    </row>
    <row r="62779" spans="71:71" x14ac:dyDescent="0.3">
      <c r="BS62779" s="24">
        <f t="shared" si="1303"/>
        <v>-2.5</v>
      </c>
    </row>
    <row r="62780" spans="71:71" x14ac:dyDescent="0.3">
      <c r="BS62780" s="24">
        <f t="shared" si="1303"/>
        <v>-2.5</v>
      </c>
    </row>
    <row r="62781" spans="71:71" x14ac:dyDescent="0.3">
      <c r="BS62781" s="24">
        <f t="shared" si="1303"/>
        <v>-2.5</v>
      </c>
    </row>
    <row r="62782" spans="71:71" x14ac:dyDescent="0.3">
      <c r="BS62782" s="24">
        <f t="shared" si="1303"/>
        <v>-2.5</v>
      </c>
    </row>
    <row r="62783" spans="71:71" x14ac:dyDescent="0.3">
      <c r="BS62783" s="24">
        <f t="shared" si="1303"/>
        <v>-2.5</v>
      </c>
    </row>
    <row r="62784" spans="71:71" x14ac:dyDescent="0.3">
      <c r="BS62784" s="24">
        <f t="shared" si="1303"/>
        <v>-2.5</v>
      </c>
    </row>
    <row r="62785" spans="71:71" x14ac:dyDescent="0.3">
      <c r="BS62785" s="24">
        <f t="shared" si="1303"/>
        <v>-2.5</v>
      </c>
    </row>
    <row r="62786" spans="71:71" x14ac:dyDescent="0.3">
      <c r="BS62786" s="24">
        <f t="shared" si="1303"/>
        <v>-2.5</v>
      </c>
    </row>
    <row r="62787" spans="71:71" x14ac:dyDescent="0.3">
      <c r="BS62787" s="24">
        <f t="shared" si="1303"/>
        <v>-2.5</v>
      </c>
    </row>
    <row r="62788" spans="71:71" x14ac:dyDescent="0.3">
      <c r="BS62788" s="24">
        <f t="shared" si="1303"/>
        <v>-2.5</v>
      </c>
    </row>
    <row r="62789" spans="71:71" x14ac:dyDescent="0.3">
      <c r="BS62789" s="24">
        <f t="shared" si="1303"/>
        <v>-2.5</v>
      </c>
    </row>
    <row r="62790" spans="71:71" x14ac:dyDescent="0.3">
      <c r="BS62790" s="24">
        <f t="shared" si="1303"/>
        <v>-2.5</v>
      </c>
    </row>
    <row r="62791" spans="71:71" x14ac:dyDescent="0.3">
      <c r="BS62791" s="24">
        <f t="shared" si="1303"/>
        <v>-2.5</v>
      </c>
    </row>
    <row r="62792" spans="71:71" x14ac:dyDescent="0.3">
      <c r="BS62792" s="24">
        <f t="shared" si="1303"/>
        <v>-2.5</v>
      </c>
    </row>
    <row r="62793" spans="71:71" x14ac:dyDescent="0.3">
      <c r="BS62793" s="24">
        <f t="shared" ref="BS62793:BS62856" si="1304">BR62793-2.5</f>
        <v>-2.5</v>
      </c>
    </row>
    <row r="62794" spans="71:71" x14ac:dyDescent="0.3">
      <c r="BS62794" s="24">
        <f t="shared" si="1304"/>
        <v>-2.5</v>
      </c>
    </row>
    <row r="62795" spans="71:71" x14ac:dyDescent="0.3">
      <c r="BS62795" s="24">
        <f t="shared" si="1304"/>
        <v>-2.5</v>
      </c>
    </row>
    <row r="62796" spans="71:71" x14ac:dyDescent="0.3">
      <c r="BS62796" s="24">
        <f t="shared" si="1304"/>
        <v>-2.5</v>
      </c>
    </row>
    <row r="62797" spans="71:71" x14ac:dyDescent="0.3">
      <c r="BS62797" s="24">
        <f t="shared" si="1304"/>
        <v>-2.5</v>
      </c>
    </row>
    <row r="62798" spans="71:71" x14ac:dyDescent="0.3">
      <c r="BS62798" s="24">
        <f t="shared" si="1304"/>
        <v>-2.5</v>
      </c>
    </row>
    <row r="62799" spans="71:71" x14ac:dyDescent="0.3">
      <c r="BS62799" s="24">
        <f t="shared" si="1304"/>
        <v>-2.5</v>
      </c>
    </row>
    <row r="62800" spans="71:71" x14ac:dyDescent="0.3">
      <c r="BS62800" s="24">
        <f t="shared" si="1304"/>
        <v>-2.5</v>
      </c>
    </row>
    <row r="62801" spans="71:71" x14ac:dyDescent="0.3">
      <c r="BS62801" s="24">
        <f t="shared" si="1304"/>
        <v>-2.5</v>
      </c>
    </row>
    <row r="62802" spans="71:71" x14ac:dyDescent="0.3">
      <c r="BS62802" s="24">
        <f t="shared" si="1304"/>
        <v>-2.5</v>
      </c>
    </row>
    <row r="62803" spans="71:71" x14ac:dyDescent="0.3">
      <c r="BS62803" s="24">
        <f t="shared" si="1304"/>
        <v>-2.5</v>
      </c>
    </row>
    <row r="62804" spans="71:71" x14ac:dyDescent="0.3">
      <c r="BS62804" s="24">
        <f t="shared" si="1304"/>
        <v>-2.5</v>
      </c>
    </row>
    <row r="62805" spans="71:71" x14ac:dyDescent="0.3">
      <c r="BS62805" s="24">
        <f t="shared" si="1304"/>
        <v>-2.5</v>
      </c>
    </row>
    <row r="62806" spans="71:71" x14ac:dyDescent="0.3">
      <c r="BS62806" s="24">
        <f t="shared" si="1304"/>
        <v>-2.5</v>
      </c>
    </row>
    <row r="62807" spans="71:71" x14ac:dyDescent="0.3">
      <c r="BS62807" s="24">
        <f t="shared" si="1304"/>
        <v>-2.5</v>
      </c>
    </row>
    <row r="62808" spans="71:71" x14ac:dyDescent="0.3">
      <c r="BS62808" s="24">
        <f t="shared" si="1304"/>
        <v>-2.5</v>
      </c>
    </row>
    <row r="62809" spans="71:71" x14ac:dyDescent="0.3">
      <c r="BS62809" s="24">
        <f t="shared" si="1304"/>
        <v>-2.5</v>
      </c>
    </row>
    <row r="62810" spans="71:71" x14ac:dyDescent="0.3">
      <c r="BS62810" s="24">
        <f t="shared" si="1304"/>
        <v>-2.5</v>
      </c>
    </row>
    <row r="62811" spans="71:71" x14ac:dyDescent="0.3">
      <c r="BS62811" s="24">
        <f t="shared" si="1304"/>
        <v>-2.5</v>
      </c>
    </row>
    <row r="62812" spans="71:71" x14ac:dyDescent="0.3">
      <c r="BS62812" s="24">
        <f t="shared" si="1304"/>
        <v>-2.5</v>
      </c>
    </row>
    <row r="62813" spans="71:71" x14ac:dyDescent="0.3">
      <c r="BS62813" s="24">
        <f t="shared" si="1304"/>
        <v>-2.5</v>
      </c>
    </row>
    <row r="62814" spans="71:71" x14ac:dyDescent="0.3">
      <c r="BS62814" s="24">
        <f t="shared" si="1304"/>
        <v>-2.5</v>
      </c>
    </row>
    <row r="62815" spans="71:71" x14ac:dyDescent="0.3">
      <c r="BS62815" s="24">
        <f t="shared" si="1304"/>
        <v>-2.5</v>
      </c>
    </row>
    <row r="62816" spans="71:71" x14ac:dyDescent="0.3">
      <c r="BS62816" s="24">
        <f t="shared" si="1304"/>
        <v>-2.5</v>
      </c>
    </row>
    <row r="62817" spans="71:71" x14ac:dyDescent="0.3">
      <c r="BS62817" s="24">
        <f t="shared" si="1304"/>
        <v>-2.5</v>
      </c>
    </row>
    <row r="62818" spans="71:71" x14ac:dyDescent="0.3">
      <c r="BS62818" s="24">
        <f t="shared" si="1304"/>
        <v>-2.5</v>
      </c>
    </row>
    <row r="62819" spans="71:71" x14ac:dyDescent="0.3">
      <c r="BS62819" s="24">
        <f t="shared" si="1304"/>
        <v>-2.5</v>
      </c>
    </row>
    <row r="62820" spans="71:71" x14ac:dyDescent="0.3">
      <c r="BS62820" s="24">
        <f t="shared" si="1304"/>
        <v>-2.5</v>
      </c>
    </row>
    <row r="62821" spans="71:71" x14ac:dyDescent="0.3">
      <c r="BS62821" s="24">
        <f t="shared" si="1304"/>
        <v>-2.5</v>
      </c>
    </row>
    <row r="62822" spans="71:71" x14ac:dyDescent="0.3">
      <c r="BS62822" s="24">
        <f t="shared" si="1304"/>
        <v>-2.5</v>
      </c>
    </row>
    <row r="62823" spans="71:71" x14ac:dyDescent="0.3">
      <c r="BS62823" s="24">
        <f t="shared" si="1304"/>
        <v>-2.5</v>
      </c>
    </row>
    <row r="62824" spans="71:71" x14ac:dyDescent="0.3">
      <c r="BS62824" s="24">
        <f t="shared" si="1304"/>
        <v>-2.5</v>
      </c>
    </row>
    <row r="62825" spans="71:71" x14ac:dyDescent="0.3">
      <c r="BS62825" s="24">
        <f t="shared" si="1304"/>
        <v>-2.5</v>
      </c>
    </row>
    <row r="62826" spans="71:71" x14ac:dyDescent="0.3">
      <c r="BS62826" s="24">
        <f t="shared" si="1304"/>
        <v>-2.5</v>
      </c>
    </row>
    <row r="62827" spans="71:71" x14ac:dyDescent="0.3">
      <c r="BS62827" s="24">
        <f t="shared" si="1304"/>
        <v>-2.5</v>
      </c>
    </row>
    <row r="62828" spans="71:71" x14ac:dyDescent="0.3">
      <c r="BS62828" s="24">
        <f t="shared" si="1304"/>
        <v>-2.5</v>
      </c>
    </row>
    <row r="62829" spans="71:71" x14ac:dyDescent="0.3">
      <c r="BS62829" s="24">
        <f t="shared" si="1304"/>
        <v>-2.5</v>
      </c>
    </row>
    <row r="62830" spans="71:71" x14ac:dyDescent="0.3">
      <c r="BS62830" s="24">
        <f t="shared" si="1304"/>
        <v>-2.5</v>
      </c>
    </row>
    <row r="62831" spans="71:71" x14ac:dyDescent="0.3">
      <c r="BS62831" s="24">
        <f t="shared" si="1304"/>
        <v>-2.5</v>
      </c>
    </row>
    <row r="62832" spans="71:71" x14ac:dyDescent="0.3">
      <c r="BS62832" s="24">
        <f t="shared" si="1304"/>
        <v>-2.5</v>
      </c>
    </row>
    <row r="62833" spans="71:71" x14ac:dyDescent="0.3">
      <c r="BS62833" s="24">
        <f t="shared" si="1304"/>
        <v>-2.5</v>
      </c>
    </row>
    <row r="62834" spans="71:71" x14ac:dyDescent="0.3">
      <c r="BS62834" s="24">
        <f t="shared" si="1304"/>
        <v>-2.5</v>
      </c>
    </row>
    <row r="62835" spans="71:71" x14ac:dyDescent="0.3">
      <c r="BS62835" s="24">
        <f t="shared" si="1304"/>
        <v>-2.5</v>
      </c>
    </row>
    <row r="62836" spans="71:71" x14ac:dyDescent="0.3">
      <c r="BS62836" s="24">
        <f t="shared" si="1304"/>
        <v>-2.5</v>
      </c>
    </row>
    <row r="62837" spans="71:71" x14ac:dyDescent="0.3">
      <c r="BS62837" s="24">
        <f t="shared" si="1304"/>
        <v>-2.5</v>
      </c>
    </row>
    <row r="62838" spans="71:71" x14ac:dyDescent="0.3">
      <c r="BS62838" s="24">
        <f t="shared" si="1304"/>
        <v>-2.5</v>
      </c>
    </row>
    <row r="62839" spans="71:71" x14ac:dyDescent="0.3">
      <c r="BS62839" s="24">
        <f t="shared" si="1304"/>
        <v>-2.5</v>
      </c>
    </row>
    <row r="62840" spans="71:71" x14ac:dyDescent="0.3">
      <c r="BS62840" s="24">
        <f t="shared" si="1304"/>
        <v>-2.5</v>
      </c>
    </row>
    <row r="62841" spans="71:71" x14ac:dyDescent="0.3">
      <c r="BS62841" s="24">
        <f t="shared" si="1304"/>
        <v>-2.5</v>
      </c>
    </row>
    <row r="62842" spans="71:71" x14ac:dyDescent="0.3">
      <c r="BS62842" s="24">
        <f t="shared" si="1304"/>
        <v>-2.5</v>
      </c>
    </row>
    <row r="62843" spans="71:71" x14ac:dyDescent="0.3">
      <c r="BS62843" s="24">
        <f t="shared" si="1304"/>
        <v>-2.5</v>
      </c>
    </row>
    <row r="62844" spans="71:71" x14ac:dyDescent="0.3">
      <c r="BS62844" s="24">
        <f t="shared" si="1304"/>
        <v>-2.5</v>
      </c>
    </row>
    <row r="62845" spans="71:71" x14ac:dyDescent="0.3">
      <c r="BS62845" s="24">
        <f t="shared" si="1304"/>
        <v>-2.5</v>
      </c>
    </row>
    <row r="62846" spans="71:71" x14ac:dyDescent="0.3">
      <c r="BS62846" s="24">
        <f t="shared" si="1304"/>
        <v>-2.5</v>
      </c>
    </row>
    <row r="62847" spans="71:71" x14ac:dyDescent="0.3">
      <c r="BS62847" s="24">
        <f t="shared" si="1304"/>
        <v>-2.5</v>
      </c>
    </row>
    <row r="62848" spans="71:71" x14ac:dyDescent="0.3">
      <c r="BS62848" s="24">
        <f t="shared" si="1304"/>
        <v>-2.5</v>
      </c>
    </row>
    <row r="62849" spans="71:71" x14ac:dyDescent="0.3">
      <c r="BS62849" s="24">
        <f t="shared" si="1304"/>
        <v>-2.5</v>
      </c>
    </row>
    <row r="62850" spans="71:71" x14ac:dyDescent="0.3">
      <c r="BS62850" s="24">
        <f t="shared" si="1304"/>
        <v>-2.5</v>
      </c>
    </row>
    <row r="62851" spans="71:71" x14ac:dyDescent="0.3">
      <c r="BS62851" s="24">
        <f t="shared" si="1304"/>
        <v>-2.5</v>
      </c>
    </row>
    <row r="62852" spans="71:71" x14ac:dyDescent="0.3">
      <c r="BS62852" s="24">
        <f t="shared" si="1304"/>
        <v>-2.5</v>
      </c>
    </row>
    <row r="62853" spans="71:71" x14ac:dyDescent="0.3">
      <c r="BS62853" s="24">
        <f t="shared" si="1304"/>
        <v>-2.5</v>
      </c>
    </row>
    <row r="62854" spans="71:71" x14ac:dyDescent="0.3">
      <c r="BS62854" s="24">
        <f t="shared" si="1304"/>
        <v>-2.5</v>
      </c>
    </row>
    <row r="62855" spans="71:71" x14ac:dyDescent="0.3">
      <c r="BS62855" s="24">
        <f t="shared" si="1304"/>
        <v>-2.5</v>
      </c>
    </row>
    <row r="62856" spans="71:71" x14ac:dyDescent="0.3">
      <c r="BS62856" s="24">
        <f t="shared" si="1304"/>
        <v>-2.5</v>
      </c>
    </row>
    <row r="62857" spans="71:71" x14ac:dyDescent="0.3">
      <c r="BS62857" s="24">
        <f t="shared" ref="BS62857:BS62920" si="1305">BR62857-2.5</f>
        <v>-2.5</v>
      </c>
    </row>
    <row r="62858" spans="71:71" x14ac:dyDescent="0.3">
      <c r="BS62858" s="24">
        <f t="shared" si="1305"/>
        <v>-2.5</v>
      </c>
    </row>
    <row r="62859" spans="71:71" x14ac:dyDescent="0.3">
      <c r="BS62859" s="24">
        <f t="shared" si="1305"/>
        <v>-2.5</v>
      </c>
    </row>
    <row r="62860" spans="71:71" x14ac:dyDescent="0.3">
      <c r="BS62860" s="24">
        <f t="shared" si="1305"/>
        <v>-2.5</v>
      </c>
    </row>
    <row r="62861" spans="71:71" x14ac:dyDescent="0.3">
      <c r="BS62861" s="24">
        <f t="shared" si="1305"/>
        <v>-2.5</v>
      </c>
    </row>
    <row r="62862" spans="71:71" x14ac:dyDescent="0.3">
      <c r="BS62862" s="24">
        <f t="shared" si="1305"/>
        <v>-2.5</v>
      </c>
    </row>
    <row r="62863" spans="71:71" x14ac:dyDescent="0.3">
      <c r="BS62863" s="24">
        <f t="shared" si="1305"/>
        <v>-2.5</v>
      </c>
    </row>
    <row r="62864" spans="71:71" x14ac:dyDescent="0.3">
      <c r="BS62864" s="24">
        <f t="shared" si="1305"/>
        <v>-2.5</v>
      </c>
    </row>
    <row r="62865" spans="71:71" x14ac:dyDescent="0.3">
      <c r="BS62865" s="24">
        <f t="shared" si="1305"/>
        <v>-2.5</v>
      </c>
    </row>
    <row r="62866" spans="71:71" x14ac:dyDescent="0.3">
      <c r="BS62866" s="24">
        <f t="shared" si="1305"/>
        <v>-2.5</v>
      </c>
    </row>
    <row r="62867" spans="71:71" x14ac:dyDescent="0.3">
      <c r="BS62867" s="24">
        <f t="shared" si="1305"/>
        <v>-2.5</v>
      </c>
    </row>
    <row r="62868" spans="71:71" x14ac:dyDescent="0.3">
      <c r="BS62868" s="24">
        <f t="shared" si="1305"/>
        <v>-2.5</v>
      </c>
    </row>
    <row r="62869" spans="71:71" x14ac:dyDescent="0.3">
      <c r="BS62869" s="24">
        <f t="shared" si="1305"/>
        <v>-2.5</v>
      </c>
    </row>
    <row r="62870" spans="71:71" x14ac:dyDescent="0.3">
      <c r="BS62870" s="24">
        <f t="shared" si="1305"/>
        <v>-2.5</v>
      </c>
    </row>
    <row r="62871" spans="71:71" x14ac:dyDescent="0.3">
      <c r="BS62871" s="24">
        <f t="shared" si="1305"/>
        <v>-2.5</v>
      </c>
    </row>
    <row r="62872" spans="71:71" x14ac:dyDescent="0.3">
      <c r="BS62872" s="24">
        <f t="shared" si="1305"/>
        <v>-2.5</v>
      </c>
    </row>
    <row r="62873" spans="71:71" x14ac:dyDescent="0.3">
      <c r="BS62873" s="24">
        <f t="shared" si="1305"/>
        <v>-2.5</v>
      </c>
    </row>
    <row r="62874" spans="71:71" x14ac:dyDescent="0.3">
      <c r="BS62874" s="24">
        <f t="shared" si="1305"/>
        <v>-2.5</v>
      </c>
    </row>
    <row r="62875" spans="71:71" x14ac:dyDescent="0.3">
      <c r="BS62875" s="24">
        <f t="shared" si="1305"/>
        <v>-2.5</v>
      </c>
    </row>
    <row r="62876" spans="71:71" x14ac:dyDescent="0.3">
      <c r="BS62876" s="24">
        <f t="shared" si="1305"/>
        <v>-2.5</v>
      </c>
    </row>
    <row r="62877" spans="71:71" x14ac:dyDescent="0.3">
      <c r="BS62877" s="24">
        <f t="shared" si="1305"/>
        <v>-2.5</v>
      </c>
    </row>
    <row r="62878" spans="71:71" x14ac:dyDescent="0.3">
      <c r="BS62878" s="24">
        <f t="shared" si="1305"/>
        <v>-2.5</v>
      </c>
    </row>
    <row r="62879" spans="71:71" x14ac:dyDescent="0.3">
      <c r="BS62879" s="24">
        <f t="shared" si="1305"/>
        <v>-2.5</v>
      </c>
    </row>
    <row r="62880" spans="71:71" x14ac:dyDescent="0.3">
      <c r="BS62880" s="24">
        <f t="shared" si="1305"/>
        <v>-2.5</v>
      </c>
    </row>
    <row r="62881" spans="71:71" x14ac:dyDescent="0.3">
      <c r="BS62881" s="24">
        <f t="shared" si="1305"/>
        <v>-2.5</v>
      </c>
    </row>
    <row r="62882" spans="71:71" x14ac:dyDescent="0.3">
      <c r="BS62882" s="24">
        <f t="shared" si="1305"/>
        <v>-2.5</v>
      </c>
    </row>
    <row r="62883" spans="71:71" x14ac:dyDescent="0.3">
      <c r="BS62883" s="24">
        <f t="shared" si="1305"/>
        <v>-2.5</v>
      </c>
    </row>
    <row r="62884" spans="71:71" x14ac:dyDescent="0.3">
      <c r="BS62884" s="24">
        <f t="shared" si="1305"/>
        <v>-2.5</v>
      </c>
    </row>
    <row r="62885" spans="71:71" x14ac:dyDescent="0.3">
      <c r="BS62885" s="24">
        <f t="shared" si="1305"/>
        <v>-2.5</v>
      </c>
    </row>
    <row r="62886" spans="71:71" x14ac:dyDescent="0.3">
      <c r="BS62886" s="24">
        <f t="shared" si="1305"/>
        <v>-2.5</v>
      </c>
    </row>
    <row r="62887" spans="71:71" x14ac:dyDescent="0.3">
      <c r="BS62887" s="24">
        <f t="shared" si="1305"/>
        <v>-2.5</v>
      </c>
    </row>
    <row r="62888" spans="71:71" x14ac:dyDescent="0.3">
      <c r="BS62888" s="24">
        <f t="shared" si="1305"/>
        <v>-2.5</v>
      </c>
    </row>
    <row r="62889" spans="71:71" x14ac:dyDescent="0.3">
      <c r="BS62889" s="24">
        <f t="shared" si="1305"/>
        <v>-2.5</v>
      </c>
    </row>
    <row r="62890" spans="71:71" x14ac:dyDescent="0.3">
      <c r="BS62890" s="24">
        <f t="shared" si="1305"/>
        <v>-2.5</v>
      </c>
    </row>
    <row r="62891" spans="71:71" x14ac:dyDescent="0.3">
      <c r="BS62891" s="24">
        <f t="shared" si="1305"/>
        <v>-2.5</v>
      </c>
    </row>
    <row r="62892" spans="71:71" x14ac:dyDescent="0.3">
      <c r="BS62892" s="24">
        <f t="shared" si="1305"/>
        <v>-2.5</v>
      </c>
    </row>
    <row r="62893" spans="71:71" x14ac:dyDescent="0.3">
      <c r="BS62893" s="24">
        <f t="shared" si="1305"/>
        <v>-2.5</v>
      </c>
    </row>
    <row r="62894" spans="71:71" x14ac:dyDescent="0.3">
      <c r="BS62894" s="24">
        <f t="shared" si="1305"/>
        <v>-2.5</v>
      </c>
    </row>
    <row r="62895" spans="71:71" x14ac:dyDescent="0.3">
      <c r="BS62895" s="24">
        <f t="shared" si="1305"/>
        <v>-2.5</v>
      </c>
    </row>
    <row r="62896" spans="71:71" x14ac:dyDescent="0.3">
      <c r="BS62896" s="24">
        <f t="shared" si="1305"/>
        <v>-2.5</v>
      </c>
    </row>
    <row r="62897" spans="71:71" x14ac:dyDescent="0.3">
      <c r="BS62897" s="24">
        <f t="shared" si="1305"/>
        <v>-2.5</v>
      </c>
    </row>
    <row r="62898" spans="71:71" x14ac:dyDescent="0.3">
      <c r="BS62898" s="24">
        <f t="shared" si="1305"/>
        <v>-2.5</v>
      </c>
    </row>
    <row r="62899" spans="71:71" x14ac:dyDescent="0.3">
      <c r="BS62899" s="24">
        <f t="shared" si="1305"/>
        <v>-2.5</v>
      </c>
    </row>
    <row r="62900" spans="71:71" x14ac:dyDescent="0.3">
      <c r="BS62900" s="24">
        <f t="shared" si="1305"/>
        <v>-2.5</v>
      </c>
    </row>
    <row r="62901" spans="71:71" x14ac:dyDescent="0.3">
      <c r="BS62901" s="24">
        <f t="shared" si="1305"/>
        <v>-2.5</v>
      </c>
    </row>
    <row r="62902" spans="71:71" x14ac:dyDescent="0.3">
      <c r="BS62902" s="24">
        <f t="shared" si="1305"/>
        <v>-2.5</v>
      </c>
    </row>
    <row r="62903" spans="71:71" x14ac:dyDescent="0.3">
      <c r="BS62903" s="24">
        <f t="shared" si="1305"/>
        <v>-2.5</v>
      </c>
    </row>
    <row r="62904" spans="71:71" x14ac:dyDescent="0.3">
      <c r="BS62904" s="24">
        <f t="shared" si="1305"/>
        <v>-2.5</v>
      </c>
    </row>
    <row r="62905" spans="71:71" x14ac:dyDescent="0.3">
      <c r="BS62905" s="24">
        <f t="shared" si="1305"/>
        <v>-2.5</v>
      </c>
    </row>
    <row r="62906" spans="71:71" x14ac:dyDescent="0.3">
      <c r="BS62906" s="24">
        <f t="shared" si="1305"/>
        <v>-2.5</v>
      </c>
    </row>
    <row r="62907" spans="71:71" x14ac:dyDescent="0.3">
      <c r="BS62907" s="24">
        <f t="shared" si="1305"/>
        <v>-2.5</v>
      </c>
    </row>
    <row r="62908" spans="71:71" x14ac:dyDescent="0.3">
      <c r="BS62908" s="24">
        <f t="shared" si="1305"/>
        <v>-2.5</v>
      </c>
    </row>
    <row r="62909" spans="71:71" x14ac:dyDescent="0.3">
      <c r="BS62909" s="24">
        <f t="shared" si="1305"/>
        <v>-2.5</v>
      </c>
    </row>
    <row r="62910" spans="71:71" x14ac:dyDescent="0.3">
      <c r="BS62910" s="24">
        <f t="shared" si="1305"/>
        <v>-2.5</v>
      </c>
    </row>
    <row r="62911" spans="71:71" x14ac:dyDescent="0.3">
      <c r="BS62911" s="24">
        <f t="shared" si="1305"/>
        <v>-2.5</v>
      </c>
    </row>
    <row r="62912" spans="71:71" x14ac:dyDescent="0.3">
      <c r="BS62912" s="24">
        <f t="shared" si="1305"/>
        <v>-2.5</v>
      </c>
    </row>
    <row r="62913" spans="71:71" x14ac:dyDescent="0.3">
      <c r="BS62913" s="24">
        <f t="shared" si="1305"/>
        <v>-2.5</v>
      </c>
    </row>
    <row r="62914" spans="71:71" x14ac:dyDescent="0.3">
      <c r="BS62914" s="24">
        <f t="shared" si="1305"/>
        <v>-2.5</v>
      </c>
    </row>
    <row r="62915" spans="71:71" x14ac:dyDescent="0.3">
      <c r="BS62915" s="24">
        <f t="shared" si="1305"/>
        <v>-2.5</v>
      </c>
    </row>
    <row r="62916" spans="71:71" x14ac:dyDescent="0.3">
      <c r="BS62916" s="24">
        <f t="shared" si="1305"/>
        <v>-2.5</v>
      </c>
    </row>
    <row r="62917" spans="71:71" x14ac:dyDescent="0.3">
      <c r="BS62917" s="24">
        <f t="shared" si="1305"/>
        <v>-2.5</v>
      </c>
    </row>
    <row r="62918" spans="71:71" x14ac:dyDescent="0.3">
      <c r="BS62918" s="24">
        <f t="shared" si="1305"/>
        <v>-2.5</v>
      </c>
    </row>
    <row r="62919" spans="71:71" x14ac:dyDescent="0.3">
      <c r="BS62919" s="24">
        <f t="shared" si="1305"/>
        <v>-2.5</v>
      </c>
    </row>
    <row r="62920" spans="71:71" x14ac:dyDescent="0.3">
      <c r="BS62920" s="24">
        <f t="shared" si="1305"/>
        <v>-2.5</v>
      </c>
    </row>
    <row r="62921" spans="71:71" x14ac:dyDescent="0.3">
      <c r="BS62921" s="24">
        <f t="shared" ref="BS62921:BS62984" si="1306">BR62921-2.5</f>
        <v>-2.5</v>
      </c>
    </row>
    <row r="62922" spans="71:71" x14ac:dyDescent="0.3">
      <c r="BS62922" s="24">
        <f t="shared" si="1306"/>
        <v>-2.5</v>
      </c>
    </row>
    <row r="62923" spans="71:71" x14ac:dyDescent="0.3">
      <c r="BS62923" s="24">
        <f t="shared" si="1306"/>
        <v>-2.5</v>
      </c>
    </row>
    <row r="62924" spans="71:71" x14ac:dyDescent="0.3">
      <c r="BS62924" s="24">
        <f t="shared" si="1306"/>
        <v>-2.5</v>
      </c>
    </row>
    <row r="62925" spans="71:71" x14ac:dyDescent="0.3">
      <c r="BS62925" s="24">
        <f t="shared" si="1306"/>
        <v>-2.5</v>
      </c>
    </row>
    <row r="62926" spans="71:71" x14ac:dyDescent="0.3">
      <c r="BS62926" s="24">
        <f t="shared" si="1306"/>
        <v>-2.5</v>
      </c>
    </row>
    <row r="62927" spans="71:71" x14ac:dyDescent="0.3">
      <c r="BS62927" s="24">
        <f t="shared" si="1306"/>
        <v>-2.5</v>
      </c>
    </row>
    <row r="62928" spans="71:71" x14ac:dyDescent="0.3">
      <c r="BS62928" s="24">
        <f t="shared" si="1306"/>
        <v>-2.5</v>
      </c>
    </row>
    <row r="62929" spans="71:71" x14ac:dyDescent="0.3">
      <c r="BS62929" s="24">
        <f t="shared" si="1306"/>
        <v>-2.5</v>
      </c>
    </row>
    <row r="62930" spans="71:71" x14ac:dyDescent="0.3">
      <c r="BS62930" s="24">
        <f t="shared" si="1306"/>
        <v>-2.5</v>
      </c>
    </row>
    <row r="62931" spans="71:71" x14ac:dyDescent="0.3">
      <c r="BS62931" s="24">
        <f t="shared" si="1306"/>
        <v>-2.5</v>
      </c>
    </row>
    <row r="62932" spans="71:71" x14ac:dyDescent="0.3">
      <c r="BS62932" s="24">
        <f t="shared" si="1306"/>
        <v>-2.5</v>
      </c>
    </row>
    <row r="62933" spans="71:71" x14ac:dyDescent="0.3">
      <c r="BS62933" s="24">
        <f t="shared" si="1306"/>
        <v>-2.5</v>
      </c>
    </row>
    <row r="62934" spans="71:71" x14ac:dyDescent="0.3">
      <c r="BS62934" s="24">
        <f t="shared" si="1306"/>
        <v>-2.5</v>
      </c>
    </row>
    <row r="62935" spans="71:71" x14ac:dyDescent="0.3">
      <c r="BS62935" s="24">
        <f t="shared" si="1306"/>
        <v>-2.5</v>
      </c>
    </row>
    <row r="62936" spans="71:71" x14ac:dyDescent="0.3">
      <c r="BS62936" s="24">
        <f t="shared" si="1306"/>
        <v>-2.5</v>
      </c>
    </row>
    <row r="62937" spans="71:71" x14ac:dyDescent="0.3">
      <c r="BS62937" s="24">
        <f t="shared" si="1306"/>
        <v>-2.5</v>
      </c>
    </row>
    <row r="62938" spans="71:71" x14ac:dyDescent="0.3">
      <c r="BS62938" s="24">
        <f t="shared" si="1306"/>
        <v>-2.5</v>
      </c>
    </row>
    <row r="62939" spans="71:71" x14ac:dyDescent="0.3">
      <c r="BS62939" s="24">
        <f t="shared" si="1306"/>
        <v>-2.5</v>
      </c>
    </row>
    <row r="62940" spans="71:71" x14ac:dyDescent="0.3">
      <c r="BS62940" s="24">
        <f t="shared" si="1306"/>
        <v>-2.5</v>
      </c>
    </row>
    <row r="62941" spans="71:71" x14ac:dyDescent="0.3">
      <c r="BS62941" s="24">
        <f t="shared" si="1306"/>
        <v>-2.5</v>
      </c>
    </row>
    <row r="62942" spans="71:71" x14ac:dyDescent="0.3">
      <c r="BS62942" s="24">
        <f t="shared" si="1306"/>
        <v>-2.5</v>
      </c>
    </row>
    <row r="62943" spans="71:71" x14ac:dyDescent="0.3">
      <c r="BS62943" s="24">
        <f t="shared" si="1306"/>
        <v>-2.5</v>
      </c>
    </row>
    <row r="62944" spans="71:71" x14ac:dyDescent="0.3">
      <c r="BS62944" s="24">
        <f t="shared" si="1306"/>
        <v>-2.5</v>
      </c>
    </row>
    <row r="62945" spans="71:71" x14ac:dyDescent="0.3">
      <c r="BS62945" s="24">
        <f t="shared" si="1306"/>
        <v>-2.5</v>
      </c>
    </row>
    <row r="62946" spans="71:71" x14ac:dyDescent="0.3">
      <c r="BS62946" s="24">
        <f t="shared" si="1306"/>
        <v>-2.5</v>
      </c>
    </row>
    <row r="62947" spans="71:71" x14ac:dyDescent="0.3">
      <c r="BS62947" s="24">
        <f t="shared" si="1306"/>
        <v>-2.5</v>
      </c>
    </row>
    <row r="62948" spans="71:71" x14ac:dyDescent="0.3">
      <c r="BS62948" s="24">
        <f t="shared" si="1306"/>
        <v>-2.5</v>
      </c>
    </row>
    <row r="62949" spans="71:71" x14ac:dyDescent="0.3">
      <c r="BS62949" s="24">
        <f t="shared" si="1306"/>
        <v>-2.5</v>
      </c>
    </row>
    <row r="62950" spans="71:71" x14ac:dyDescent="0.3">
      <c r="BS62950" s="24">
        <f t="shared" si="1306"/>
        <v>-2.5</v>
      </c>
    </row>
    <row r="62951" spans="71:71" x14ac:dyDescent="0.3">
      <c r="BS62951" s="24">
        <f t="shared" si="1306"/>
        <v>-2.5</v>
      </c>
    </row>
    <row r="62952" spans="71:71" x14ac:dyDescent="0.3">
      <c r="BS62952" s="24">
        <f t="shared" si="1306"/>
        <v>-2.5</v>
      </c>
    </row>
    <row r="62953" spans="71:71" x14ac:dyDescent="0.3">
      <c r="BS62953" s="24">
        <f t="shared" si="1306"/>
        <v>-2.5</v>
      </c>
    </row>
    <row r="62954" spans="71:71" x14ac:dyDescent="0.3">
      <c r="BS62954" s="24">
        <f t="shared" si="1306"/>
        <v>-2.5</v>
      </c>
    </row>
    <row r="62955" spans="71:71" x14ac:dyDescent="0.3">
      <c r="BS62955" s="24">
        <f t="shared" si="1306"/>
        <v>-2.5</v>
      </c>
    </row>
    <row r="62956" spans="71:71" x14ac:dyDescent="0.3">
      <c r="BS62956" s="24">
        <f t="shared" si="1306"/>
        <v>-2.5</v>
      </c>
    </row>
    <row r="62957" spans="71:71" x14ac:dyDescent="0.3">
      <c r="BS62957" s="24">
        <f t="shared" si="1306"/>
        <v>-2.5</v>
      </c>
    </row>
    <row r="62958" spans="71:71" x14ac:dyDescent="0.3">
      <c r="BS62958" s="24">
        <f t="shared" si="1306"/>
        <v>-2.5</v>
      </c>
    </row>
    <row r="62959" spans="71:71" x14ac:dyDescent="0.3">
      <c r="BS62959" s="24">
        <f t="shared" si="1306"/>
        <v>-2.5</v>
      </c>
    </row>
    <row r="62960" spans="71:71" x14ac:dyDescent="0.3">
      <c r="BS62960" s="24">
        <f t="shared" si="1306"/>
        <v>-2.5</v>
      </c>
    </row>
    <row r="62961" spans="71:71" x14ac:dyDescent="0.3">
      <c r="BS62961" s="24">
        <f t="shared" si="1306"/>
        <v>-2.5</v>
      </c>
    </row>
    <row r="62962" spans="71:71" x14ac:dyDescent="0.3">
      <c r="BS62962" s="24">
        <f t="shared" si="1306"/>
        <v>-2.5</v>
      </c>
    </row>
    <row r="62963" spans="71:71" x14ac:dyDescent="0.3">
      <c r="BS62963" s="24">
        <f t="shared" si="1306"/>
        <v>-2.5</v>
      </c>
    </row>
    <row r="62964" spans="71:71" x14ac:dyDescent="0.3">
      <c r="BS62964" s="24">
        <f t="shared" si="1306"/>
        <v>-2.5</v>
      </c>
    </row>
    <row r="62965" spans="71:71" x14ac:dyDescent="0.3">
      <c r="BS62965" s="24">
        <f t="shared" si="1306"/>
        <v>-2.5</v>
      </c>
    </row>
    <row r="62966" spans="71:71" x14ac:dyDescent="0.3">
      <c r="BS62966" s="24">
        <f t="shared" si="1306"/>
        <v>-2.5</v>
      </c>
    </row>
    <row r="62967" spans="71:71" x14ac:dyDescent="0.3">
      <c r="BS62967" s="24">
        <f t="shared" si="1306"/>
        <v>-2.5</v>
      </c>
    </row>
    <row r="62968" spans="71:71" x14ac:dyDescent="0.3">
      <c r="BS62968" s="24">
        <f t="shared" si="1306"/>
        <v>-2.5</v>
      </c>
    </row>
    <row r="62969" spans="71:71" x14ac:dyDescent="0.3">
      <c r="BS62969" s="24">
        <f t="shared" si="1306"/>
        <v>-2.5</v>
      </c>
    </row>
    <row r="62970" spans="71:71" x14ac:dyDescent="0.3">
      <c r="BS62970" s="24">
        <f t="shared" si="1306"/>
        <v>-2.5</v>
      </c>
    </row>
    <row r="62971" spans="71:71" x14ac:dyDescent="0.3">
      <c r="BS62971" s="24">
        <f t="shared" si="1306"/>
        <v>-2.5</v>
      </c>
    </row>
    <row r="62972" spans="71:71" x14ac:dyDescent="0.3">
      <c r="BS62972" s="24">
        <f t="shared" si="1306"/>
        <v>-2.5</v>
      </c>
    </row>
    <row r="62973" spans="71:71" x14ac:dyDescent="0.3">
      <c r="BS62973" s="24">
        <f t="shared" si="1306"/>
        <v>-2.5</v>
      </c>
    </row>
    <row r="62974" spans="71:71" x14ac:dyDescent="0.3">
      <c r="BS62974" s="24">
        <f t="shared" si="1306"/>
        <v>-2.5</v>
      </c>
    </row>
    <row r="62975" spans="71:71" x14ac:dyDescent="0.3">
      <c r="BS62975" s="24">
        <f t="shared" si="1306"/>
        <v>-2.5</v>
      </c>
    </row>
    <row r="62976" spans="71:71" x14ac:dyDescent="0.3">
      <c r="BS62976" s="24">
        <f t="shared" si="1306"/>
        <v>-2.5</v>
      </c>
    </row>
    <row r="62977" spans="71:71" x14ac:dyDescent="0.3">
      <c r="BS62977" s="24">
        <f t="shared" si="1306"/>
        <v>-2.5</v>
      </c>
    </row>
    <row r="62978" spans="71:71" x14ac:dyDescent="0.3">
      <c r="BS62978" s="24">
        <f t="shared" si="1306"/>
        <v>-2.5</v>
      </c>
    </row>
    <row r="62979" spans="71:71" x14ac:dyDescent="0.3">
      <c r="BS62979" s="24">
        <f t="shared" si="1306"/>
        <v>-2.5</v>
      </c>
    </row>
    <row r="62980" spans="71:71" x14ac:dyDescent="0.3">
      <c r="BS62980" s="24">
        <f t="shared" si="1306"/>
        <v>-2.5</v>
      </c>
    </row>
    <row r="62981" spans="71:71" x14ac:dyDescent="0.3">
      <c r="BS62981" s="24">
        <f t="shared" si="1306"/>
        <v>-2.5</v>
      </c>
    </row>
    <row r="62982" spans="71:71" x14ac:dyDescent="0.3">
      <c r="BS62982" s="24">
        <f t="shared" si="1306"/>
        <v>-2.5</v>
      </c>
    </row>
    <row r="62983" spans="71:71" x14ac:dyDescent="0.3">
      <c r="BS62983" s="24">
        <f t="shared" si="1306"/>
        <v>-2.5</v>
      </c>
    </row>
    <row r="62984" spans="71:71" x14ac:dyDescent="0.3">
      <c r="BS62984" s="24">
        <f t="shared" si="1306"/>
        <v>-2.5</v>
      </c>
    </row>
    <row r="62985" spans="71:71" x14ac:dyDescent="0.3">
      <c r="BS62985" s="24">
        <f t="shared" ref="BS62985:BS63048" si="1307">BR62985-2.5</f>
        <v>-2.5</v>
      </c>
    </row>
    <row r="62986" spans="71:71" x14ac:dyDescent="0.3">
      <c r="BS62986" s="24">
        <f t="shared" si="1307"/>
        <v>-2.5</v>
      </c>
    </row>
    <row r="62987" spans="71:71" x14ac:dyDescent="0.3">
      <c r="BS62987" s="24">
        <f t="shared" si="1307"/>
        <v>-2.5</v>
      </c>
    </row>
    <row r="62988" spans="71:71" x14ac:dyDescent="0.3">
      <c r="BS62988" s="24">
        <f t="shared" si="1307"/>
        <v>-2.5</v>
      </c>
    </row>
    <row r="62989" spans="71:71" x14ac:dyDescent="0.3">
      <c r="BS62989" s="24">
        <f t="shared" si="1307"/>
        <v>-2.5</v>
      </c>
    </row>
    <row r="62990" spans="71:71" x14ac:dyDescent="0.3">
      <c r="BS62990" s="24">
        <f t="shared" si="1307"/>
        <v>-2.5</v>
      </c>
    </row>
    <row r="62991" spans="71:71" x14ac:dyDescent="0.3">
      <c r="BS62991" s="24">
        <f t="shared" si="1307"/>
        <v>-2.5</v>
      </c>
    </row>
    <row r="62992" spans="71:71" x14ac:dyDescent="0.3">
      <c r="BS62992" s="24">
        <f t="shared" si="1307"/>
        <v>-2.5</v>
      </c>
    </row>
    <row r="62993" spans="71:71" x14ac:dyDescent="0.3">
      <c r="BS62993" s="24">
        <f t="shared" si="1307"/>
        <v>-2.5</v>
      </c>
    </row>
    <row r="62994" spans="71:71" x14ac:dyDescent="0.3">
      <c r="BS62994" s="24">
        <f t="shared" si="1307"/>
        <v>-2.5</v>
      </c>
    </row>
    <row r="62995" spans="71:71" x14ac:dyDescent="0.3">
      <c r="BS62995" s="24">
        <f t="shared" si="1307"/>
        <v>-2.5</v>
      </c>
    </row>
    <row r="62996" spans="71:71" x14ac:dyDescent="0.3">
      <c r="BS62996" s="24">
        <f t="shared" si="1307"/>
        <v>-2.5</v>
      </c>
    </row>
    <row r="62997" spans="71:71" x14ac:dyDescent="0.3">
      <c r="BS62997" s="24">
        <f t="shared" si="1307"/>
        <v>-2.5</v>
      </c>
    </row>
    <row r="62998" spans="71:71" x14ac:dyDescent="0.3">
      <c r="BS62998" s="24">
        <f t="shared" si="1307"/>
        <v>-2.5</v>
      </c>
    </row>
    <row r="62999" spans="71:71" x14ac:dyDescent="0.3">
      <c r="BS62999" s="24">
        <f t="shared" si="1307"/>
        <v>-2.5</v>
      </c>
    </row>
    <row r="63000" spans="71:71" x14ac:dyDescent="0.3">
      <c r="BS63000" s="24">
        <f t="shared" si="1307"/>
        <v>-2.5</v>
      </c>
    </row>
    <row r="63001" spans="71:71" x14ac:dyDescent="0.3">
      <c r="BS63001" s="24">
        <f t="shared" si="1307"/>
        <v>-2.5</v>
      </c>
    </row>
    <row r="63002" spans="71:71" x14ac:dyDescent="0.3">
      <c r="BS63002" s="24">
        <f t="shared" si="1307"/>
        <v>-2.5</v>
      </c>
    </row>
    <row r="63003" spans="71:71" x14ac:dyDescent="0.3">
      <c r="BS63003" s="24">
        <f t="shared" si="1307"/>
        <v>-2.5</v>
      </c>
    </row>
    <row r="63004" spans="71:71" x14ac:dyDescent="0.3">
      <c r="BS63004" s="24">
        <f t="shared" si="1307"/>
        <v>-2.5</v>
      </c>
    </row>
    <row r="63005" spans="71:71" x14ac:dyDescent="0.3">
      <c r="BS63005" s="24">
        <f t="shared" si="1307"/>
        <v>-2.5</v>
      </c>
    </row>
    <row r="63006" spans="71:71" x14ac:dyDescent="0.3">
      <c r="BS63006" s="24">
        <f t="shared" si="1307"/>
        <v>-2.5</v>
      </c>
    </row>
    <row r="63007" spans="71:71" x14ac:dyDescent="0.3">
      <c r="BS63007" s="24">
        <f t="shared" si="1307"/>
        <v>-2.5</v>
      </c>
    </row>
    <row r="63008" spans="71:71" x14ac:dyDescent="0.3">
      <c r="BS63008" s="24">
        <f t="shared" si="1307"/>
        <v>-2.5</v>
      </c>
    </row>
    <row r="63009" spans="71:71" x14ac:dyDescent="0.3">
      <c r="BS63009" s="24">
        <f t="shared" si="1307"/>
        <v>-2.5</v>
      </c>
    </row>
    <row r="63010" spans="71:71" x14ac:dyDescent="0.3">
      <c r="BS63010" s="24">
        <f t="shared" si="1307"/>
        <v>-2.5</v>
      </c>
    </row>
    <row r="63011" spans="71:71" x14ac:dyDescent="0.3">
      <c r="BS63011" s="24">
        <f t="shared" si="1307"/>
        <v>-2.5</v>
      </c>
    </row>
    <row r="63012" spans="71:71" x14ac:dyDescent="0.3">
      <c r="BS63012" s="24">
        <f t="shared" si="1307"/>
        <v>-2.5</v>
      </c>
    </row>
    <row r="63013" spans="71:71" x14ac:dyDescent="0.3">
      <c r="BS63013" s="24">
        <f t="shared" si="1307"/>
        <v>-2.5</v>
      </c>
    </row>
    <row r="63014" spans="71:71" x14ac:dyDescent="0.3">
      <c r="BS63014" s="24">
        <f t="shared" si="1307"/>
        <v>-2.5</v>
      </c>
    </row>
    <row r="63015" spans="71:71" x14ac:dyDescent="0.3">
      <c r="BS63015" s="24">
        <f t="shared" si="1307"/>
        <v>-2.5</v>
      </c>
    </row>
    <row r="63016" spans="71:71" x14ac:dyDescent="0.3">
      <c r="BS63016" s="24">
        <f t="shared" si="1307"/>
        <v>-2.5</v>
      </c>
    </row>
    <row r="63017" spans="71:71" x14ac:dyDescent="0.3">
      <c r="BS63017" s="24">
        <f t="shared" si="1307"/>
        <v>-2.5</v>
      </c>
    </row>
    <row r="63018" spans="71:71" x14ac:dyDescent="0.3">
      <c r="BS63018" s="24">
        <f t="shared" si="1307"/>
        <v>-2.5</v>
      </c>
    </row>
    <row r="63019" spans="71:71" x14ac:dyDescent="0.3">
      <c r="BS63019" s="24">
        <f t="shared" si="1307"/>
        <v>-2.5</v>
      </c>
    </row>
    <row r="63020" spans="71:71" x14ac:dyDescent="0.3">
      <c r="BS63020" s="24">
        <f t="shared" si="1307"/>
        <v>-2.5</v>
      </c>
    </row>
    <row r="63021" spans="71:71" x14ac:dyDescent="0.3">
      <c r="BS63021" s="24">
        <f t="shared" si="1307"/>
        <v>-2.5</v>
      </c>
    </row>
    <row r="63022" spans="71:71" x14ac:dyDescent="0.3">
      <c r="BS63022" s="24">
        <f t="shared" si="1307"/>
        <v>-2.5</v>
      </c>
    </row>
    <row r="63023" spans="71:71" x14ac:dyDescent="0.3">
      <c r="BS63023" s="24">
        <f t="shared" si="1307"/>
        <v>-2.5</v>
      </c>
    </row>
    <row r="63024" spans="71:71" x14ac:dyDescent="0.3">
      <c r="BS63024" s="24">
        <f t="shared" si="1307"/>
        <v>-2.5</v>
      </c>
    </row>
    <row r="63025" spans="71:71" x14ac:dyDescent="0.3">
      <c r="BS63025" s="24">
        <f t="shared" si="1307"/>
        <v>-2.5</v>
      </c>
    </row>
    <row r="63026" spans="71:71" x14ac:dyDescent="0.3">
      <c r="BS63026" s="24">
        <f t="shared" si="1307"/>
        <v>-2.5</v>
      </c>
    </row>
    <row r="63027" spans="71:71" x14ac:dyDescent="0.3">
      <c r="BS63027" s="24">
        <f t="shared" si="1307"/>
        <v>-2.5</v>
      </c>
    </row>
    <row r="63028" spans="71:71" x14ac:dyDescent="0.3">
      <c r="BS63028" s="24">
        <f t="shared" si="1307"/>
        <v>-2.5</v>
      </c>
    </row>
    <row r="63029" spans="71:71" x14ac:dyDescent="0.3">
      <c r="BS63029" s="24">
        <f t="shared" si="1307"/>
        <v>-2.5</v>
      </c>
    </row>
    <row r="63030" spans="71:71" x14ac:dyDescent="0.3">
      <c r="BS63030" s="24">
        <f t="shared" si="1307"/>
        <v>-2.5</v>
      </c>
    </row>
    <row r="63031" spans="71:71" x14ac:dyDescent="0.3">
      <c r="BS63031" s="24">
        <f t="shared" si="1307"/>
        <v>-2.5</v>
      </c>
    </row>
    <row r="63032" spans="71:71" x14ac:dyDescent="0.3">
      <c r="BS63032" s="24">
        <f t="shared" si="1307"/>
        <v>-2.5</v>
      </c>
    </row>
    <row r="63033" spans="71:71" x14ac:dyDescent="0.3">
      <c r="BS63033" s="24">
        <f t="shared" si="1307"/>
        <v>-2.5</v>
      </c>
    </row>
    <row r="63034" spans="71:71" x14ac:dyDescent="0.3">
      <c r="BS63034" s="24">
        <f t="shared" si="1307"/>
        <v>-2.5</v>
      </c>
    </row>
    <row r="63035" spans="71:71" x14ac:dyDescent="0.3">
      <c r="BS63035" s="24">
        <f t="shared" si="1307"/>
        <v>-2.5</v>
      </c>
    </row>
    <row r="63036" spans="71:71" x14ac:dyDescent="0.3">
      <c r="BS63036" s="24">
        <f t="shared" si="1307"/>
        <v>-2.5</v>
      </c>
    </row>
    <row r="63037" spans="71:71" x14ac:dyDescent="0.3">
      <c r="BS63037" s="24">
        <f t="shared" si="1307"/>
        <v>-2.5</v>
      </c>
    </row>
    <row r="63038" spans="71:71" x14ac:dyDescent="0.3">
      <c r="BS63038" s="24">
        <f t="shared" si="1307"/>
        <v>-2.5</v>
      </c>
    </row>
    <row r="63039" spans="71:71" x14ac:dyDescent="0.3">
      <c r="BS63039" s="24">
        <f t="shared" si="1307"/>
        <v>-2.5</v>
      </c>
    </row>
    <row r="63040" spans="71:71" x14ac:dyDescent="0.3">
      <c r="BS63040" s="24">
        <f t="shared" si="1307"/>
        <v>-2.5</v>
      </c>
    </row>
    <row r="63041" spans="71:71" x14ac:dyDescent="0.3">
      <c r="BS63041" s="24">
        <f t="shared" si="1307"/>
        <v>-2.5</v>
      </c>
    </row>
    <row r="63042" spans="71:71" x14ac:dyDescent="0.3">
      <c r="BS63042" s="24">
        <f t="shared" si="1307"/>
        <v>-2.5</v>
      </c>
    </row>
    <row r="63043" spans="71:71" x14ac:dyDescent="0.3">
      <c r="BS63043" s="24">
        <f t="shared" si="1307"/>
        <v>-2.5</v>
      </c>
    </row>
    <row r="63044" spans="71:71" x14ac:dyDescent="0.3">
      <c r="BS63044" s="24">
        <f t="shared" si="1307"/>
        <v>-2.5</v>
      </c>
    </row>
    <row r="63045" spans="71:71" x14ac:dyDescent="0.3">
      <c r="BS63045" s="24">
        <f t="shared" si="1307"/>
        <v>-2.5</v>
      </c>
    </row>
    <row r="63046" spans="71:71" x14ac:dyDescent="0.3">
      <c r="BS63046" s="24">
        <f t="shared" si="1307"/>
        <v>-2.5</v>
      </c>
    </row>
    <row r="63047" spans="71:71" x14ac:dyDescent="0.3">
      <c r="BS63047" s="24">
        <f t="shared" si="1307"/>
        <v>-2.5</v>
      </c>
    </row>
    <row r="63048" spans="71:71" x14ac:dyDescent="0.3">
      <c r="BS63048" s="24">
        <f t="shared" si="1307"/>
        <v>-2.5</v>
      </c>
    </row>
    <row r="63049" spans="71:71" x14ac:dyDescent="0.3">
      <c r="BS63049" s="24">
        <f t="shared" ref="BS63049:BS63112" si="1308">BR63049-2.5</f>
        <v>-2.5</v>
      </c>
    </row>
    <row r="63050" spans="71:71" x14ac:dyDescent="0.3">
      <c r="BS63050" s="24">
        <f t="shared" si="1308"/>
        <v>-2.5</v>
      </c>
    </row>
    <row r="63051" spans="71:71" x14ac:dyDescent="0.3">
      <c r="BS63051" s="24">
        <f t="shared" si="1308"/>
        <v>-2.5</v>
      </c>
    </row>
    <row r="63052" spans="71:71" x14ac:dyDescent="0.3">
      <c r="BS63052" s="24">
        <f t="shared" si="1308"/>
        <v>-2.5</v>
      </c>
    </row>
    <row r="63053" spans="71:71" x14ac:dyDescent="0.3">
      <c r="BS63053" s="24">
        <f t="shared" si="1308"/>
        <v>-2.5</v>
      </c>
    </row>
    <row r="63054" spans="71:71" x14ac:dyDescent="0.3">
      <c r="BS63054" s="24">
        <f t="shared" si="1308"/>
        <v>-2.5</v>
      </c>
    </row>
    <row r="63055" spans="71:71" x14ac:dyDescent="0.3">
      <c r="BS63055" s="24">
        <f t="shared" si="1308"/>
        <v>-2.5</v>
      </c>
    </row>
    <row r="63056" spans="71:71" x14ac:dyDescent="0.3">
      <c r="BS63056" s="24">
        <f t="shared" si="1308"/>
        <v>-2.5</v>
      </c>
    </row>
    <row r="63057" spans="71:71" x14ac:dyDescent="0.3">
      <c r="BS63057" s="24">
        <f t="shared" si="1308"/>
        <v>-2.5</v>
      </c>
    </row>
    <row r="63058" spans="71:71" x14ac:dyDescent="0.3">
      <c r="BS63058" s="24">
        <f t="shared" si="1308"/>
        <v>-2.5</v>
      </c>
    </row>
    <row r="63059" spans="71:71" x14ac:dyDescent="0.3">
      <c r="BS63059" s="24">
        <f t="shared" si="1308"/>
        <v>-2.5</v>
      </c>
    </row>
    <row r="63060" spans="71:71" x14ac:dyDescent="0.3">
      <c r="BS63060" s="24">
        <f t="shared" si="1308"/>
        <v>-2.5</v>
      </c>
    </row>
    <row r="63061" spans="71:71" x14ac:dyDescent="0.3">
      <c r="BS63061" s="24">
        <f t="shared" si="1308"/>
        <v>-2.5</v>
      </c>
    </row>
    <row r="63062" spans="71:71" x14ac:dyDescent="0.3">
      <c r="BS63062" s="24">
        <f t="shared" si="1308"/>
        <v>-2.5</v>
      </c>
    </row>
    <row r="63063" spans="71:71" x14ac:dyDescent="0.3">
      <c r="BS63063" s="24">
        <f t="shared" si="1308"/>
        <v>-2.5</v>
      </c>
    </row>
    <row r="63064" spans="71:71" x14ac:dyDescent="0.3">
      <c r="BS63064" s="24">
        <f t="shared" si="1308"/>
        <v>-2.5</v>
      </c>
    </row>
    <row r="63065" spans="71:71" x14ac:dyDescent="0.3">
      <c r="BS63065" s="24">
        <f t="shared" si="1308"/>
        <v>-2.5</v>
      </c>
    </row>
    <row r="63066" spans="71:71" x14ac:dyDescent="0.3">
      <c r="BS63066" s="24">
        <f t="shared" si="1308"/>
        <v>-2.5</v>
      </c>
    </row>
    <row r="63067" spans="71:71" x14ac:dyDescent="0.3">
      <c r="BS63067" s="24">
        <f t="shared" si="1308"/>
        <v>-2.5</v>
      </c>
    </row>
    <row r="63068" spans="71:71" x14ac:dyDescent="0.3">
      <c r="BS63068" s="24">
        <f t="shared" si="1308"/>
        <v>-2.5</v>
      </c>
    </row>
    <row r="63069" spans="71:71" x14ac:dyDescent="0.3">
      <c r="BS63069" s="24">
        <f t="shared" si="1308"/>
        <v>-2.5</v>
      </c>
    </row>
    <row r="63070" spans="71:71" x14ac:dyDescent="0.3">
      <c r="BS63070" s="24">
        <f t="shared" si="1308"/>
        <v>-2.5</v>
      </c>
    </row>
    <row r="63071" spans="71:71" x14ac:dyDescent="0.3">
      <c r="BS63071" s="24">
        <f t="shared" si="1308"/>
        <v>-2.5</v>
      </c>
    </row>
    <row r="63072" spans="71:71" x14ac:dyDescent="0.3">
      <c r="BS63072" s="24">
        <f t="shared" si="1308"/>
        <v>-2.5</v>
      </c>
    </row>
    <row r="63073" spans="71:71" x14ac:dyDescent="0.3">
      <c r="BS63073" s="24">
        <f t="shared" si="1308"/>
        <v>-2.5</v>
      </c>
    </row>
    <row r="63074" spans="71:71" x14ac:dyDescent="0.3">
      <c r="BS63074" s="24">
        <f t="shared" si="1308"/>
        <v>-2.5</v>
      </c>
    </row>
    <row r="63075" spans="71:71" x14ac:dyDescent="0.3">
      <c r="BS63075" s="24">
        <f t="shared" si="1308"/>
        <v>-2.5</v>
      </c>
    </row>
    <row r="63076" spans="71:71" x14ac:dyDescent="0.3">
      <c r="BS63076" s="24">
        <f t="shared" si="1308"/>
        <v>-2.5</v>
      </c>
    </row>
    <row r="63077" spans="71:71" x14ac:dyDescent="0.3">
      <c r="BS63077" s="24">
        <f t="shared" si="1308"/>
        <v>-2.5</v>
      </c>
    </row>
    <row r="63078" spans="71:71" x14ac:dyDescent="0.3">
      <c r="BS63078" s="24">
        <f t="shared" si="1308"/>
        <v>-2.5</v>
      </c>
    </row>
    <row r="63079" spans="71:71" x14ac:dyDescent="0.3">
      <c r="BS63079" s="24">
        <f t="shared" si="1308"/>
        <v>-2.5</v>
      </c>
    </row>
    <row r="63080" spans="71:71" x14ac:dyDescent="0.3">
      <c r="BS63080" s="24">
        <f t="shared" si="1308"/>
        <v>-2.5</v>
      </c>
    </row>
    <row r="63081" spans="71:71" x14ac:dyDescent="0.3">
      <c r="BS63081" s="24">
        <f t="shared" si="1308"/>
        <v>-2.5</v>
      </c>
    </row>
    <row r="63082" spans="71:71" x14ac:dyDescent="0.3">
      <c r="BS63082" s="24">
        <f t="shared" si="1308"/>
        <v>-2.5</v>
      </c>
    </row>
    <row r="63083" spans="71:71" x14ac:dyDescent="0.3">
      <c r="BS63083" s="24">
        <f t="shared" si="1308"/>
        <v>-2.5</v>
      </c>
    </row>
    <row r="63084" spans="71:71" x14ac:dyDescent="0.3">
      <c r="BS63084" s="24">
        <f t="shared" si="1308"/>
        <v>-2.5</v>
      </c>
    </row>
    <row r="63085" spans="71:71" x14ac:dyDescent="0.3">
      <c r="BS63085" s="24">
        <f t="shared" si="1308"/>
        <v>-2.5</v>
      </c>
    </row>
    <row r="63086" spans="71:71" x14ac:dyDescent="0.3">
      <c r="BS63086" s="24">
        <f t="shared" si="1308"/>
        <v>-2.5</v>
      </c>
    </row>
    <row r="63087" spans="71:71" x14ac:dyDescent="0.3">
      <c r="BS63087" s="24">
        <f t="shared" si="1308"/>
        <v>-2.5</v>
      </c>
    </row>
    <row r="63088" spans="71:71" x14ac:dyDescent="0.3">
      <c r="BS63088" s="24">
        <f t="shared" si="1308"/>
        <v>-2.5</v>
      </c>
    </row>
    <row r="63089" spans="71:71" x14ac:dyDescent="0.3">
      <c r="BS63089" s="24">
        <f t="shared" si="1308"/>
        <v>-2.5</v>
      </c>
    </row>
    <row r="63090" spans="71:71" x14ac:dyDescent="0.3">
      <c r="BS63090" s="24">
        <f t="shared" si="1308"/>
        <v>-2.5</v>
      </c>
    </row>
    <row r="63091" spans="71:71" x14ac:dyDescent="0.3">
      <c r="BS63091" s="24">
        <f t="shared" si="1308"/>
        <v>-2.5</v>
      </c>
    </row>
    <row r="63092" spans="71:71" x14ac:dyDescent="0.3">
      <c r="BS63092" s="24">
        <f t="shared" si="1308"/>
        <v>-2.5</v>
      </c>
    </row>
    <row r="63093" spans="71:71" x14ac:dyDescent="0.3">
      <c r="BS63093" s="24">
        <f t="shared" si="1308"/>
        <v>-2.5</v>
      </c>
    </row>
    <row r="63094" spans="71:71" x14ac:dyDescent="0.3">
      <c r="BS63094" s="24">
        <f t="shared" si="1308"/>
        <v>-2.5</v>
      </c>
    </row>
    <row r="63095" spans="71:71" x14ac:dyDescent="0.3">
      <c r="BS63095" s="24">
        <f t="shared" si="1308"/>
        <v>-2.5</v>
      </c>
    </row>
    <row r="63096" spans="71:71" x14ac:dyDescent="0.3">
      <c r="BS63096" s="24">
        <f t="shared" si="1308"/>
        <v>-2.5</v>
      </c>
    </row>
    <row r="63097" spans="71:71" x14ac:dyDescent="0.3">
      <c r="BS63097" s="24">
        <f t="shared" si="1308"/>
        <v>-2.5</v>
      </c>
    </row>
    <row r="63098" spans="71:71" x14ac:dyDescent="0.3">
      <c r="BS63098" s="24">
        <f t="shared" si="1308"/>
        <v>-2.5</v>
      </c>
    </row>
    <row r="63099" spans="71:71" x14ac:dyDescent="0.3">
      <c r="BS63099" s="24">
        <f t="shared" si="1308"/>
        <v>-2.5</v>
      </c>
    </row>
    <row r="63100" spans="71:71" x14ac:dyDescent="0.3">
      <c r="BS63100" s="24">
        <f t="shared" si="1308"/>
        <v>-2.5</v>
      </c>
    </row>
    <row r="63101" spans="71:71" x14ac:dyDescent="0.3">
      <c r="BS63101" s="24">
        <f t="shared" si="1308"/>
        <v>-2.5</v>
      </c>
    </row>
    <row r="63102" spans="71:71" x14ac:dyDescent="0.3">
      <c r="BS63102" s="24">
        <f t="shared" si="1308"/>
        <v>-2.5</v>
      </c>
    </row>
    <row r="63103" spans="71:71" x14ac:dyDescent="0.3">
      <c r="BS63103" s="24">
        <f t="shared" si="1308"/>
        <v>-2.5</v>
      </c>
    </row>
    <row r="63104" spans="71:71" x14ac:dyDescent="0.3">
      <c r="BS63104" s="24">
        <f t="shared" si="1308"/>
        <v>-2.5</v>
      </c>
    </row>
    <row r="63105" spans="71:71" x14ac:dyDescent="0.3">
      <c r="BS63105" s="24">
        <f t="shared" si="1308"/>
        <v>-2.5</v>
      </c>
    </row>
    <row r="63106" spans="71:71" x14ac:dyDescent="0.3">
      <c r="BS63106" s="24">
        <f t="shared" si="1308"/>
        <v>-2.5</v>
      </c>
    </row>
    <row r="63107" spans="71:71" x14ac:dyDescent="0.3">
      <c r="BS63107" s="24">
        <f t="shared" si="1308"/>
        <v>-2.5</v>
      </c>
    </row>
    <row r="63108" spans="71:71" x14ac:dyDescent="0.3">
      <c r="BS63108" s="24">
        <f t="shared" si="1308"/>
        <v>-2.5</v>
      </c>
    </row>
    <row r="63109" spans="71:71" x14ac:dyDescent="0.3">
      <c r="BS63109" s="24">
        <f t="shared" si="1308"/>
        <v>-2.5</v>
      </c>
    </row>
    <row r="63110" spans="71:71" x14ac:dyDescent="0.3">
      <c r="BS63110" s="24">
        <f t="shared" si="1308"/>
        <v>-2.5</v>
      </c>
    </row>
    <row r="63111" spans="71:71" x14ac:dyDescent="0.3">
      <c r="BS63111" s="24">
        <f t="shared" si="1308"/>
        <v>-2.5</v>
      </c>
    </row>
    <row r="63112" spans="71:71" x14ac:dyDescent="0.3">
      <c r="BS63112" s="24">
        <f t="shared" si="1308"/>
        <v>-2.5</v>
      </c>
    </row>
    <row r="63113" spans="71:71" x14ac:dyDescent="0.3">
      <c r="BS63113" s="24">
        <f t="shared" ref="BS63113:BS63176" si="1309">BR63113-2.5</f>
        <v>-2.5</v>
      </c>
    </row>
    <row r="63114" spans="71:71" x14ac:dyDescent="0.3">
      <c r="BS63114" s="24">
        <f t="shared" si="1309"/>
        <v>-2.5</v>
      </c>
    </row>
    <row r="63115" spans="71:71" x14ac:dyDescent="0.3">
      <c r="BS63115" s="24">
        <f t="shared" si="1309"/>
        <v>-2.5</v>
      </c>
    </row>
    <row r="63116" spans="71:71" x14ac:dyDescent="0.3">
      <c r="BS63116" s="24">
        <f t="shared" si="1309"/>
        <v>-2.5</v>
      </c>
    </row>
    <row r="63117" spans="71:71" x14ac:dyDescent="0.3">
      <c r="BS63117" s="24">
        <f t="shared" si="1309"/>
        <v>-2.5</v>
      </c>
    </row>
    <row r="63118" spans="71:71" x14ac:dyDescent="0.3">
      <c r="BS63118" s="24">
        <f t="shared" si="1309"/>
        <v>-2.5</v>
      </c>
    </row>
    <row r="63119" spans="71:71" x14ac:dyDescent="0.3">
      <c r="BS63119" s="24">
        <f t="shared" si="1309"/>
        <v>-2.5</v>
      </c>
    </row>
    <row r="63120" spans="71:71" x14ac:dyDescent="0.3">
      <c r="BS63120" s="24">
        <f t="shared" si="1309"/>
        <v>-2.5</v>
      </c>
    </row>
    <row r="63121" spans="71:71" x14ac:dyDescent="0.3">
      <c r="BS63121" s="24">
        <f t="shared" si="1309"/>
        <v>-2.5</v>
      </c>
    </row>
    <row r="63122" spans="71:71" x14ac:dyDescent="0.3">
      <c r="BS63122" s="24">
        <f t="shared" si="1309"/>
        <v>-2.5</v>
      </c>
    </row>
    <row r="63123" spans="71:71" x14ac:dyDescent="0.3">
      <c r="BS63123" s="24">
        <f t="shared" si="1309"/>
        <v>-2.5</v>
      </c>
    </row>
    <row r="63124" spans="71:71" x14ac:dyDescent="0.3">
      <c r="BS63124" s="24">
        <f t="shared" si="1309"/>
        <v>-2.5</v>
      </c>
    </row>
    <row r="63125" spans="71:71" x14ac:dyDescent="0.3">
      <c r="BS63125" s="24">
        <f t="shared" si="1309"/>
        <v>-2.5</v>
      </c>
    </row>
    <row r="63126" spans="71:71" x14ac:dyDescent="0.3">
      <c r="BS63126" s="24">
        <f t="shared" si="1309"/>
        <v>-2.5</v>
      </c>
    </row>
    <row r="63127" spans="71:71" x14ac:dyDescent="0.3">
      <c r="BS63127" s="24">
        <f t="shared" si="1309"/>
        <v>-2.5</v>
      </c>
    </row>
    <row r="63128" spans="71:71" x14ac:dyDescent="0.3">
      <c r="BS63128" s="24">
        <f t="shared" si="1309"/>
        <v>-2.5</v>
      </c>
    </row>
    <row r="63129" spans="71:71" x14ac:dyDescent="0.3">
      <c r="BS63129" s="24">
        <f t="shared" si="1309"/>
        <v>-2.5</v>
      </c>
    </row>
    <row r="63130" spans="71:71" x14ac:dyDescent="0.3">
      <c r="BS63130" s="24">
        <f t="shared" si="1309"/>
        <v>-2.5</v>
      </c>
    </row>
    <row r="63131" spans="71:71" x14ac:dyDescent="0.3">
      <c r="BS63131" s="24">
        <f t="shared" si="1309"/>
        <v>-2.5</v>
      </c>
    </row>
    <row r="63132" spans="71:71" x14ac:dyDescent="0.3">
      <c r="BS63132" s="24">
        <f t="shared" si="1309"/>
        <v>-2.5</v>
      </c>
    </row>
    <row r="63133" spans="71:71" x14ac:dyDescent="0.3">
      <c r="BS63133" s="24">
        <f t="shared" si="1309"/>
        <v>-2.5</v>
      </c>
    </row>
    <row r="63134" spans="71:71" x14ac:dyDescent="0.3">
      <c r="BS63134" s="24">
        <f t="shared" si="1309"/>
        <v>-2.5</v>
      </c>
    </row>
    <row r="63135" spans="71:71" x14ac:dyDescent="0.3">
      <c r="BS63135" s="24">
        <f t="shared" si="1309"/>
        <v>-2.5</v>
      </c>
    </row>
    <row r="63136" spans="71:71" x14ac:dyDescent="0.3">
      <c r="BS63136" s="24">
        <f t="shared" si="1309"/>
        <v>-2.5</v>
      </c>
    </row>
    <row r="63137" spans="71:71" x14ac:dyDescent="0.3">
      <c r="BS63137" s="24">
        <f t="shared" si="1309"/>
        <v>-2.5</v>
      </c>
    </row>
    <row r="63138" spans="71:71" x14ac:dyDescent="0.3">
      <c r="BS63138" s="24">
        <f t="shared" si="1309"/>
        <v>-2.5</v>
      </c>
    </row>
    <row r="63139" spans="71:71" x14ac:dyDescent="0.3">
      <c r="BS63139" s="24">
        <f t="shared" si="1309"/>
        <v>-2.5</v>
      </c>
    </row>
    <row r="63140" spans="71:71" x14ac:dyDescent="0.3">
      <c r="BS63140" s="24">
        <f t="shared" si="1309"/>
        <v>-2.5</v>
      </c>
    </row>
    <row r="63141" spans="71:71" x14ac:dyDescent="0.3">
      <c r="BS63141" s="24">
        <f t="shared" si="1309"/>
        <v>-2.5</v>
      </c>
    </row>
    <row r="63142" spans="71:71" x14ac:dyDescent="0.3">
      <c r="BS63142" s="24">
        <f t="shared" si="1309"/>
        <v>-2.5</v>
      </c>
    </row>
    <row r="63143" spans="71:71" x14ac:dyDescent="0.3">
      <c r="BS63143" s="24">
        <f t="shared" si="1309"/>
        <v>-2.5</v>
      </c>
    </row>
    <row r="63144" spans="71:71" x14ac:dyDescent="0.3">
      <c r="BS63144" s="24">
        <f t="shared" si="1309"/>
        <v>-2.5</v>
      </c>
    </row>
    <row r="63145" spans="71:71" x14ac:dyDescent="0.3">
      <c r="BS63145" s="24">
        <f t="shared" si="1309"/>
        <v>-2.5</v>
      </c>
    </row>
    <row r="63146" spans="71:71" x14ac:dyDescent="0.3">
      <c r="BS63146" s="24">
        <f t="shared" si="1309"/>
        <v>-2.5</v>
      </c>
    </row>
    <row r="63147" spans="71:71" x14ac:dyDescent="0.3">
      <c r="BS63147" s="24">
        <f t="shared" si="1309"/>
        <v>-2.5</v>
      </c>
    </row>
    <row r="63148" spans="71:71" x14ac:dyDescent="0.3">
      <c r="BS63148" s="24">
        <f t="shared" si="1309"/>
        <v>-2.5</v>
      </c>
    </row>
    <row r="63149" spans="71:71" x14ac:dyDescent="0.3">
      <c r="BS63149" s="24">
        <f t="shared" si="1309"/>
        <v>-2.5</v>
      </c>
    </row>
    <row r="63150" spans="71:71" x14ac:dyDescent="0.3">
      <c r="BS63150" s="24">
        <f t="shared" si="1309"/>
        <v>-2.5</v>
      </c>
    </row>
    <row r="63151" spans="71:71" x14ac:dyDescent="0.3">
      <c r="BS63151" s="24">
        <f t="shared" si="1309"/>
        <v>-2.5</v>
      </c>
    </row>
    <row r="63152" spans="71:71" x14ac:dyDescent="0.3">
      <c r="BS63152" s="24">
        <f t="shared" si="1309"/>
        <v>-2.5</v>
      </c>
    </row>
    <row r="63153" spans="71:71" x14ac:dyDescent="0.3">
      <c r="BS63153" s="24">
        <f t="shared" si="1309"/>
        <v>-2.5</v>
      </c>
    </row>
    <row r="63154" spans="71:71" x14ac:dyDescent="0.3">
      <c r="BS63154" s="24">
        <f t="shared" si="1309"/>
        <v>-2.5</v>
      </c>
    </row>
    <row r="63155" spans="71:71" x14ac:dyDescent="0.3">
      <c r="BS63155" s="24">
        <f t="shared" si="1309"/>
        <v>-2.5</v>
      </c>
    </row>
    <row r="63156" spans="71:71" x14ac:dyDescent="0.3">
      <c r="BS63156" s="24">
        <f t="shared" si="1309"/>
        <v>-2.5</v>
      </c>
    </row>
    <row r="63157" spans="71:71" x14ac:dyDescent="0.3">
      <c r="BS63157" s="24">
        <f t="shared" si="1309"/>
        <v>-2.5</v>
      </c>
    </row>
    <row r="63158" spans="71:71" x14ac:dyDescent="0.3">
      <c r="BS63158" s="24">
        <f t="shared" si="1309"/>
        <v>-2.5</v>
      </c>
    </row>
    <row r="63159" spans="71:71" x14ac:dyDescent="0.3">
      <c r="BS63159" s="24">
        <f t="shared" si="1309"/>
        <v>-2.5</v>
      </c>
    </row>
    <row r="63160" spans="71:71" x14ac:dyDescent="0.3">
      <c r="BS63160" s="24">
        <f t="shared" si="1309"/>
        <v>-2.5</v>
      </c>
    </row>
    <row r="63161" spans="71:71" x14ac:dyDescent="0.3">
      <c r="BS63161" s="24">
        <f t="shared" si="1309"/>
        <v>-2.5</v>
      </c>
    </row>
    <row r="63162" spans="71:71" x14ac:dyDescent="0.3">
      <c r="BS63162" s="24">
        <f t="shared" si="1309"/>
        <v>-2.5</v>
      </c>
    </row>
    <row r="63163" spans="71:71" x14ac:dyDescent="0.3">
      <c r="BS63163" s="24">
        <f t="shared" si="1309"/>
        <v>-2.5</v>
      </c>
    </row>
    <row r="63164" spans="71:71" x14ac:dyDescent="0.3">
      <c r="BS63164" s="24">
        <f t="shared" si="1309"/>
        <v>-2.5</v>
      </c>
    </row>
    <row r="63165" spans="71:71" x14ac:dyDescent="0.3">
      <c r="BS63165" s="24">
        <f t="shared" si="1309"/>
        <v>-2.5</v>
      </c>
    </row>
    <row r="63166" spans="71:71" x14ac:dyDescent="0.3">
      <c r="BS63166" s="24">
        <f t="shared" si="1309"/>
        <v>-2.5</v>
      </c>
    </row>
    <row r="63167" spans="71:71" x14ac:dyDescent="0.3">
      <c r="BS63167" s="24">
        <f t="shared" si="1309"/>
        <v>-2.5</v>
      </c>
    </row>
    <row r="63168" spans="71:71" x14ac:dyDescent="0.3">
      <c r="BS63168" s="24">
        <f t="shared" si="1309"/>
        <v>-2.5</v>
      </c>
    </row>
    <row r="63169" spans="71:71" x14ac:dyDescent="0.3">
      <c r="BS63169" s="24">
        <f t="shared" si="1309"/>
        <v>-2.5</v>
      </c>
    </row>
    <row r="63170" spans="71:71" x14ac:dyDescent="0.3">
      <c r="BS63170" s="24">
        <f t="shared" si="1309"/>
        <v>-2.5</v>
      </c>
    </row>
    <row r="63171" spans="71:71" x14ac:dyDescent="0.3">
      <c r="BS63171" s="24">
        <f t="shared" si="1309"/>
        <v>-2.5</v>
      </c>
    </row>
    <row r="63172" spans="71:71" x14ac:dyDescent="0.3">
      <c r="BS63172" s="24">
        <f t="shared" si="1309"/>
        <v>-2.5</v>
      </c>
    </row>
    <row r="63173" spans="71:71" x14ac:dyDescent="0.3">
      <c r="BS63173" s="24">
        <f t="shared" si="1309"/>
        <v>-2.5</v>
      </c>
    </row>
    <row r="63174" spans="71:71" x14ac:dyDescent="0.3">
      <c r="BS63174" s="24">
        <f t="shared" si="1309"/>
        <v>-2.5</v>
      </c>
    </row>
    <row r="63175" spans="71:71" x14ac:dyDescent="0.3">
      <c r="BS63175" s="24">
        <f t="shared" si="1309"/>
        <v>-2.5</v>
      </c>
    </row>
    <row r="63176" spans="71:71" x14ac:dyDescent="0.3">
      <c r="BS63176" s="24">
        <f t="shared" si="1309"/>
        <v>-2.5</v>
      </c>
    </row>
    <row r="63177" spans="71:71" x14ac:dyDescent="0.3">
      <c r="BS63177" s="24">
        <f t="shared" ref="BS63177:BS63240" si="1310">BR63177-2.5</f>
        <v>-2.5</v>
      </c>
    </row>
    <row r="63178" spans="71:71" x14ac:dyDescent="0.3">
      <c r="BS63178" s="24">
        <f t="shared" si="1310"/>
        <v>-2.5</v>
      </c>
    </row>
    <row r="63179" spans="71:71" x14ac:dyDescent="0.3">
      <c r="BS63179" s="24">
        <f t="shared" si="1310"/>
        <v>-2.5</v>
      </c>
    </row>
    <row r="63180" spans="71:71" x14ac:dyDescent="0.3">
      <c r="BS63180" s="24">
        <f t="shared" si="1310"/>
        <v>-2.5</v>
      </c>
    </row>
    <row r="63181" spans="71:71" x14ac:dyDescent="0.3">
      <c r="BS63181" s="24">
        <f t="shared" si="1310"/>
        <v>-2.5</v>
      </c>
    </row>
    <row r="63182" spans="71:71" x14ac:dyDescent="0.3">
      <c r="BS63182" s="24">
        <f t="shared" si="1310"/>
        <v>-2.5</v>
      </c>
    </row>
    <row r="63183" spans="71:71" x14ac:dyDescent="0.3">
      <c r="BS63183" s="24">
        <f t="shared" si="1310"/>
        <v>-2.5</v>
      </c>
    </row>
    <row r="63184" spans="71:71" x14ac:dyDescent="0.3">
      <c r="BS63184" s="24">
        <f t="shared" si="1310"/>
        <v>-2.5</v>
      </c>
    </row>
    <row r="63185" spans="71:71" x14ac:dyDescent="0.3">
      <c r="BS63185" s="24">
        <f t="shared" si="1310"/>
        <v>-2.5</v>
      </c>
    </row>
    <row r="63186" spans="71:71" x14ac:dyDescent="0.3">
      <c r="BS63186" s="24">
        <f t="shared" si="1310"/>
        <v>-2.5</v>
      </c>
    </row>
    <row r="63187" spans="71:71" x14ac:dyDescent="0.3">
      <c r="BS63187" s="24">
        <f t="shared" si="1310"/>
        <v>-2.5</v>
      </c>
    </row>
    <row r="63188" spans="71:71" x14ac:dyDescent="0.3">
      <c r="BS63188" s="24">
        <f t="shared" si="1310"/>
        <v>-2.5</v>
      </c>
    </row>
    <row r="63189" spans="71:71" x14ac:dyDescent="0.3">
      <c r="BS63189" s="24">
        <f t="shared" si="1310"/>
        <v>-2.5</v>
      </c>
    </row>
    <row r="63190" spans="71:71" x14ac:dyDescent="0.3">
      <c r="BS63190" s="24">
        <f t="shared" si="1310"/>
        <v>-2.5</v>
      </c>
    </row>
    <row r="63191" spans="71:71" x14ac:dyDescent="0.3">
      <c r="BS63191" s="24">
        <f t="shared" si="1310"/>
        <v>-2.5</v>
      </c>
    </row>
    <row r="63192" spans="71:71" x14ac:dyDescent="0.3">
      <c r="BS63192" s="24">
        <f t="shared" si="1310"/>
        <v>-2.5</v>
      </c>
    </row>
    <row r="63193" spans="71:71" x14ac:dyDescent="0.3">
      <c r="BS63193" s="24">
        <f t="shared" si="1310"/>
        <v>-2.5</v>
      </c>
    </row>
    <row r="63194" spans="71:71" x14ac:dyDescent="0.3">
      <c r="BS63194" s="24">
        <f t="shared" si="1310"/>
        <v>-2.5</v>
      </c>
    </row>
    <row r="63195" spans="71:71" x14ac:dyDescent="0.3">
      <c r="BS63195" s="24">
        <f t="shared" si="1310"/>
        <v>-2.5</v>
      </c>
    </row>
    <row r="63196" spans="71:71" x14ac:dyDescent="0.3">
      <c r="BS63196" s="24">
        <f t="shared" si="1310"/>
        <v>-2.5</v>
      </c>
    </row>
    <row r="63197" spans="71:71" x14ac:dyDescent="0.3">
      <c r="BS63197" s="24">
        <f t="shared" si="1310"/>
        <v>-2.5</v>
      </c>
    </row>
    <row r="63198" spans="71:71" x14ac:dyDescent="0.3">
      <c r="BS63198" s="24">
        <f t="shared" si="1310"/>
        <v>-2.5</v>
      </c>
    </row>
    <row r="63199" spans="71:71" x14ac:dyDescent="0.3">
      <c r="BS63199" s="24">
        <f t="shared" si="1310"/>
        <v>-2.5</v>
      </c>
    </row>
    <row r="63200" spans="71:71" x14ac:dyDescent="0.3">
      <c r="BS63200" s="24">
        <f t="shared" si="1310"/>
        <v>-2.5</v>
      </c>
    </row>
    <row r="63201" spans="71:71" x14ac:dyDescent="0.3">
      <c r="BS63201" s="24">
        <f t="shared" si="1310"/>
        <v>-2.5</v>
      </c>
    </row>
    <row r="63202" spans="71:71" x14ac:dyDescent="0.3">
      <c r="BS63202" s="24">
        <f t="shared" si="1310"/>
        <v>-2.5</v>
      </c>
    </row>
    <row r="63203" spans="71:71" x14ac:dyDescent="0.3">
      <c r="BS63203" s="24">
        <f t="shared" si="1310"/>
        <v>-2.5</v>
      </c>
    </row>
    <row r="63204" spans="71:71" x14ac:dyDescent="0.3">
      <c r="BS63204" s="24">
        <f t="shared" si="1310"/>
        <v>-2.5</v>
      </c>
    </row>
    <row r="63205" spans="71:71" x14ac:dyDescent="0.3">
      <c r="BS63205" s="24">
        <f t="shared" si="1310"/>
        <v>-2.5</v>
      </c>
    </row>
    <row r="63206" spans="71:71" x14ac:dyDescent="0.3">
      <c r="BS63206" s="24">
        <f t="shared" si="1310"/>
        <v>-2.5</v>
      </c>
    </row>
    <row r="63207" spans="71:71" x14ac:dyDescent="0.3">
      <c r="BS63207" s="24">
        <f t="shared" si="1310"/>
        <v>-2.5</v>
      </c>
    </row>
    <row r="63208" spans="71:71" x14ac:dyDescent="0.3">
      <c r="BS63208" s="24">
        <f t="shared" si="1310"/>
        <v>-2.5</v>
      </c>
    </row>
    <row r="63209" spans="71:71" x14ac:dyDescent="0.3">
      <c r="BS63209" s="24">
        <f t="shared" si="1310"/>
        <v>-2.5</v>
      </c>
    </row>
    <row r="63210" spans="71:71" x14ac:dyDescent="0.3">
      <c r="BS63210" s="24">
        <f t="shared" si="1310"/>
        <v>-2.5</v>
      </c>
    </row>
    <row r="63211" spans="71:71" x14ac:dyDescent="0.3">
      <c r="BS63211" s="24">
        <f t="shared" si="1310"/>
        <v>-2.5</v>
      </c>
    </row>
    <row r="63212" spans="71:71" x14ac:dyDescent="0.3">
      <c r="BS63212" s="24">
        <f t="shared" si="1310"/>
        <v>-2.5</v>
      </c>
    </row>
    <row r="63213" spans="71:71" x14ac:dyDescent="0.3">
      <c r="BS63213" s="24">
        <f t="shared" si="1310"/>
        <v>-2.5</v>
      </c>
    </row>
    <row r="63214" spans="71:71" x14ac:dyDescent="0.3">
      <c r="BS63214" s="24">
        <f t="shared" si="1310"/>
        <v>-2.5</v>
      </c>
    </row>
    <row r="63215" spans="71:71" x14ac:dyDescent="0.3">
      <c r="BS63215" s="24">
        <f t="shared" si="1310"/>
        <v>-2.5</v>
      </c>
    </row>
    <row r="63216" spans="71:71" x14ac:dyDescent="0.3">
      <c r="BS63216" s="24">
        <f t="shared" si="1310"/>
        <v>-2.5</v>
      </c>
    </row>
    <row r="63217" spans="71:71" x14ac:dyDescent="0.3">
      <c r="BS63217" s="24">
        <f t="shared" si="1310"/>
        <v>-2.5</v>
      </c>
    </row>
    <row r="63218" spans="71:71" x14ac:dyDescent="0.3">
      <c r="BS63218" s="24">
        <f t="shared" si="1310"/>
        <v>-2.5</v>
      </c>
    </row>
    <row r="63219" spans="71:71" x14ac:dyDescent="0.3">
      <c r="BS63219" s="24">
        <f t="shared" si="1310"/>
        <v>-2.5</v>
      </c>
    </row>
    <row r="63220" spans="71:71" x14ac:dyDescent="0.3">
      <c r="BS63220" s="24">
        <f t="shared" si="1310"/>
        <v>-2.5</v>
      </c>
    </row>
    <row r="63221" spans="71:71" x14ac:dyDescent="0.3">
      <c r="BS63221" s="24">
        <f t="shared" si="1310"/>
        <v>-2.5</v>
      </c>
    </row>
    <row r="63222" spans="71:71" x14ac:dyDescent="0.3">
      <c r="BS63222" s="24">
        <f t="shared" si="1310"/>
        <v>-2.5</v>
      </c>
    </row>
    <row r="63223" spans="71:71" x14ac:dyDescent="0.3">
      <c r="BS63223" s="24">
        <f t="shared" si="1310"/>
        <v>-2.5</v>
      </c>
    </row>
    <row r="63224" spans="71:71" x14ac:dyDescent="0.3">
      <c r="BS63224" s="24">
        <f t="shared" si="1310"/>
        <v>-2.5</v>
      </c>
    </row>
    <row r="63225" spans="71:71" x14ac:dyDescent="0.3">
      <c r="BS63225" s="24">
        <f t="shared" si="1310"/>
        <v>-2.5</v>
      </c>
    </row>
    <row r="63226" spans="71:71" x14ac:dyDescent="0.3">
      <c r="BS63226" s="24">
        <f t="shared" si="1310"/>
        <v>-2.5</v>
      </c>
    </row>
    <row r="63227" spans="71:71" x14ac:dyDescent="0.3">
      <c r="BS63227" s="24">
        <f t="shared" si="1310"/>
        <v>-2.5</v>
      </c>
    </row>
    <row r="63228" spans="71:71" x14ac:dyDescent="0.3">
      <c r="BS63228" s="24">
        <f t="shared" si="1310"/>
        <v>-2.5</v>
      </c>
    </row>
    <row r="63229" spans="71:71" x14ac:dyDescent="0.3">
      <c r="BS63229" s="24">
        <f t="shared" si="1310"/>
        <v>-2.5</v>
      </c>
    </row>
    <row r="63230" spans="71:71" x14ac:dyDescent="0.3">
      <c r="BS63230" s="24">
        <f t="shared" si="1310"/>
        <v>-2.5</v>
      </c>
    </row>
    <row r="63231" spans="71:71" x14ac:dyDescent="0.3">
      <c r="BS63231" s="24">
        <f t="shared" si="1310"/>
        <v>-2.5</v>
      </c>
    </row>
    <row r="63232" spans="71:71" x14ac:dyDescent="0.3">
      <c r="BS63232" s="24">
        <f t="shared" si="1310"/>
        <v>-2.5</v>
      </c>
    </row>
    <row r="63233" spans="71:71" x14ac:dyDescent="0.3">
      <c r="BS63233" s="24">
        <f t="shared" si="1310"/>
        <v>-2.5</v>
      </c>
    </row>
    <row r="63234" spans="71:71" x14ac:dyDescent="0.3">
      <c r="BS63234" s="24">
        <f t="shared" si="1310"/>
        <v>-2.5</v>
      </c>
    </row>
    <row r="63235" spans="71:71" x14ac:dyDescent="0.3">
      <c r="BS63235" s="24">
        <f t="shared" si="1310"/>
        <v>-2.5</v>
      </c>
    </row>
    <row r="63236" spans="71:71" x14ac:dyDescent="0.3">
      <c r="BS63236" s="24">
        <f t="shared" si="1310"/>
        <v>-2.5</v>
      </c>
    </row>
    <row r="63237" spans="71:71" x14ac:dyDescent="0.3">
      <c r="BS63237" s="24">
        <f t="shared" si="1310"/>
        <v>-2.5</v>
      </c>
    </row>
    <row r="63238" spans="71:71" x14ac:dyDescent="0.3">
      <c r="BS63238" s="24">
        <f t="shared" si="1310"/>
        <v>-2.5</v>
      </c>
    </row>
    <row r="63239" spans="71:71" x14ac:dyDescent="0.3">
      <c r="BS63239" s="24">
        <f t="shared" si="1310"/>
        <v>-2.5</v>
      </c>
    </row>
    <row r="63240" spans="71:71" x14ac:dyDescent="0.3">
      <c r="BS63240" s="24">
        <f t="shared" si="1310"/>
        <v>-2.5</v>
      </c>
    </row>
    <row r="63241" spans="71:71" x14ac:dyDescent="0.3">
      <c r="BS63241" s="24">
        <f t="shared" ref="BS63241:BS63304" si="1311">BR63241-2.5</f>
        <v>-2.5</v>
      </c>
    </row>
    <row r="63242" spans="71:71" x14ac:dyDescent="0.3">
      <c r="BS63242" s="24">
        <f t="shared" si="1311"/>
        <v>-2.5</v>
      </c>
    </row>
    <row r="63243" spans="71:71" x14ac:dyDescent="0.3">
      <c r="BS63243" s="24">
        <f t="shared" si="1311"/>
        <v>-2.5</v>
      </c>
    </row>
    <row r="63244" spans="71:71" x14ac:dyDescent="0.3">
      <c r="BS63244" s="24">
        <f t="shared" si="1311"/>
        <v>-2.5</v>
      </c>
    </row>
    <row r="63245" spans="71:71" x14ac:dyDescent="0.3">
      <c r="BS63245" s="24">
        <f t="shared" si="1311"/>
        <v>-2.5</v>
      </c>
    </row>
    <row r="63246" spans="71:71" x14ac:dyDescent="0.3">
      <c r="BS63246" s="24">
        <f t="shared" si="1311"/>
        <v>-2.5</v>
      </c>
    </row>
    <row r="63247" spans="71:71" x14ac:dyDescent="0.3">
      <c r="BS63247" s="24">
        <f t="shared" si="1311"/>
        <v>-2.5</v>
      </c>
    </row>
    <row r="63248" spans="71:71" x14ac:dyDescent="0.3">
      <c r="BS63248" s="24">
        <f t="shared" si="1311"/>
        <v>-2.5</v>
      </c>
    </row>
    <row r="63249" spans="71:71" x14ac:dyDescent="0.3">
      <c r="BS63249" s="24">
        <f t="shared" si="1311"/>
        <v>-2.5</v>
      </c>
    </row>
    <row r="63250" spans="71:71" x14ac:dyDescent="0.3">
      <c r="BS63250" s="24">
        <f t="shared" si="1311"/>
        <v>-2.5</v>
      </c>
    </row>
    <row r="63251" spans="71:71" x14ac:dyDescent="0.3">
      <c r="BS63251" s="24">
        <f t="shared" si="1311"/>
        <v>-2.5</v>
      </c>
    </row>
    <row r="63252" spans="71:71" x14ac:dyDescent="0.3">
      <c r="BS63252" s="24">
        <f t="shared" si="1311"/>
        <v>-2.5</v>
      </c>
    </row>
    <row r="63253" spans="71:71" x14ac:dyDescent="0.3">
      <c r="BS63253" s="24">
        <f t="shared" si="1311"/>
        <v>-2.5</v>
      </c>
    </row>
    <row r="63254" spans="71:71" x14ac:dyDescent="0.3">
      <c r="BS63254" s="24">
        <f t="shared" si="1311"/>
        <v>-2.5</v>
      </c>
    </row>
    <row r="63255" spans="71:71" x14ac:dyDescent="0.3">
      <c r="BS63255" s="24">
        <f t="shared" si="1311"/>
        <v>-2.5</v>
      </c>
    </row>
    <row r="63256" spans="71:71" x14ac:dyDescent="0.3">
      <c r="BS63256" s="24">
        <f t="shared" si="1311"/>
        <v>-2.5</v>
      </c>
    </row>
    <row r="63257" spans="71:71" x14ac:dyDescent="0.3">
      <c r="BS63257" s="24">
        <f t="shared" si="1311"/>
        <v>-2.5</v>
      </c>
    </row>
    <row r="63258" spans="71:71" x14ac:dyDescent="0.3">
      <c r="BS63258" s="24">
        <f t="shared" si="1311"/>
        <v>-2.5</v>
      </c>
    </row>
    <row r="63259" spans="71:71" x14ac:dyDescent="0.3">
      <c r="BS63259" s="24">
        <f t="shared" si="1311"/>
        <v>-2.5</v>
      </c>
    </row>
    <row r="63260" spans="71:71" x14ac:dyDescent="0.3">
      <c r="BS63260" s="24">
        <f t="shared" si="1311"/>
        <v>-2.5</v>
      </c>
    </row>
    <row r="63261" spans="71:71" x14ac:dyDescent="0.3">
      <c r="BS63261" s="24">
        <f t="shared" si="1311"/>
        <v>-2.5</v>
      </c>
    </row>
    <row r="63262" spans="71:71" x14ac:dyDescent="0.3">
      <c r="BS63262" s="24">
        <f t="shared" si="1311"/>
        <v>-2.5</v>
      </c>
    </row>
    <row r="63263" spans="71:71" x14ac:dyDescent="0.3">
      <c r="BS63263" s="24">
        <f t="shared" si="1311"/>
        <v>-2.5</v>
      </c>
    </row>
    <row r="63264" spans="71:71" x14ac:dyDescent="0.3">
      <c r="BS63264" s="24">
        <f t="shared" si="1311"/>
        <v>-2.5</v>
      </c>
    </row>
    <row r="63265" spans="71:71" x14ac:dyDescent="0.3">
      <c r="BS63265" s="24">
        <f t="shared" si="1311"/>
        <v>-2.5</v>
      </c>
    </row>
    <row r="63266" spans="71:71" x14ac:dyDescent="0.3">
      <c r="BS63266" s="24">
        <f t="shared" si="1311"/>
        <v>-2.5</v>
      </c>
    </row>
    <row r="63267" spans="71:71" x14ac:dyDescent="0.3">
      <c r="BS63267" s="24">
        <f t="shared" si="1311"/>
        <v>-2.5</v>
      </c>
    </row>
    <row r="63268" spans="71:71" x14ac:dyDescent="0.3">
      <c r="BS63268" s="24">
        <f t="shared" si="1311"/>
        <v>-2.5</v>
      </c>
    </row>
    <row r="63269" spans="71:71" x14ac:dyDescent="0.3">
      <c r="BS63269" s="24">
        <f t="shared" si="1311"/>
        <v>-2.5</v>
      </c>
    </row>
    <row r="63270" spans="71:71" x14ac:dyDescent="0.3">
      <c r="BS63270" s="24">
        <f t="shared" si="1311"/>
        <v>-2.5</v>
      </c>
    </row>
    <row r="63271" spans="71:71" x14ac:dyDescent="0.3">
      <c r="BS63271" s="24">
        <f t="shared" si="1311"/>
        <v>-2.5</v>
      </c>
    </row>
    <row r="63272" spans="71:71" x14ac:dyDescent="0.3">
      <c r="BS63272" s="24">
        <f t="shared" si="1311"/>
        <v>-2.5</v>
      </c>
    </row>
    <row r="63273" spans="71:71" x14ac:dyDescent="0.3">
      <c r="BS63273" s="24">
        <f t="shared" si="1311"/>
        <v>-2.5</v>
      </c>
    </row>
    <row r="63274" spans="71:71" x14ac:dyDescent="0.3">
      <c r="BS63274" s="24">
        <f t="shared" si="1311"/>
        <v>-2.5</v>
      </c>
    </row>
    <row r="63275" spans="71:71" x14ac:dyDescent="0.3">
      <c r="BS63275" s="24">
        <f t="shared" si="1311"/>
        <v>-2.5</v>
      </c>
    </row>
    <row r="63276" spans="71:71" x14ac:dyDescent="0.3">
      <c r="BS63276" s="24">
        <f t="shared" si="1311"/>
        <v>-2.5</v>
      </c>
    </row>
    <row r="63277" spans="71:71" x14ac:dyDescent="0.3">
      <c r="BS63277" s="24">
        <f t="shared" si="1311"/>
        <v>-2.5</v>
      </c>
    </row>
    <row r="63278" spans="71:71" x14ac:dyDescent="0.3">
      <c r="BS63278" s="24">
        <f t="shared" si="1311"/>
        <v>-2.5</v>
      </c>
    </row>
    <row r="63279" spans="71:71" x14ac:dyDescent="0.3">
      <c r="BS63279" s="24">
        <f t="shared" si="1311"/>
        <v>-2.5</v>
      </c>
    </row>
    <row r="63280" spans="71:71" x14ac:dyDescent="0.3">
      <c r="BS63280" s="24">
        <f t="shared" si="1311"/>
        <v>-2.5</v>
      </c>
    </row>
    <row r="63281" spans="71:71" x14ac:dyDescent="0.3">
      <c r="BS63281" s="24">
        <f t="shared" si="1311"/>
        <v>-2.5</v>
      </c>
    </row>
    <row r="63282" spans="71:71" x14ac:dyDescent="0.3">
      <c r="BS63282" s="24">
        <f t="shared" si="1311"/>
        <v>-2.5</v>
      </c>
    </row>
    <row r="63283" spans="71:71" x14ac:dyDescent="0.3">
      <c r="BS63283" s="24">
        <f t="shared" si="1311"/>
        <v>-2.5</v>
      </c>
    </row>
    <row r="63284" spans="71:71" x14ac:dyDescent="0.3">
      <c r="BS63284" s="24">
        <f t="shared" si="1311"/>
        <v>-2.5</v>
      </c>
    </row>
    <row r="63285" spans="71:71" x14ac:dyDescent="0.3">
      <c r="BS63285" s="24">
        <f t="shared" si="1311"/>
        <v>-2.5</v>
      </c>
    </row>
    <row r="63286" spans="71:71" x14ac:dyDescent="0.3">
      <c r="BS63286" s="24">
        <f t="shared" si="1311"/>
        <v>-2.5</v>
      </c>
    </row>
    <row r="63287" spans="71:71" x14ac:dyDescent="0.3">
      <c r="BS63287" s="24">
        <f t="shared" si="1311"/>
        <v>-2.5</v>
      </c>
    </row>
    <row r="63288" spans="71:71" x14ac:dyDescent="0.3">
      <c r="BS63288" s="24">
        <f t="shared" si="1311"/>
        <v>-2.5</v>
      </c>
    </row>
    <row r="63289" spans="71:71" x14ac:dyDescent="0.3">
      <c r="BS63289" s="24">
        <f t="shared" si="1311"/>
        <v>-2.5</v>
      </c>
    </row>
    <row r="63290" spans="71:71" x14ac:dyDescent="0.3">
      <c r="BS63290" s="24">
        <f t="shared" si="1311"/>
        <v>-2.5</v>
      </c>
    </row>
    <row r="63291" spans="71:71" x14ac:dyDescent="0.3">
      <c r="BS63291" s="24">
        <f t="shared" si="1311"/>
        <v>-2.5</v>
      </c>
    </row>
    <row r="63292" spans="71:71" x14ac:dyDescent="0.3">
      <c r="BS63292" s="24">
        <f t="shared" si="1311"/>
        <v>-2.5</v>
      </c>
    </row>
    <row r="63293" spans="71:71" x14ac:dyDescent="0.3">
      <c r="BS63293" s="24">
        <f t="shared" si="1311"/>
        <v>-2.5</v>
      </c>
    </row>
    <row r="63294" spans="71:71" x14ac:dyDescent="0.3">
      <c r="BS63294" s="24">
        <f t="shared" si="1311"/>
        <v>-2.5</v>
      </c>
    </row>
    <row r="63295" spans="71:71" x14ac:dyDescent="0.3">
      <c r="BS63295" s="24">
        <f t="shared" si="1311"/>
        <v>-2.5</v>
      </c>
    </row>
    <row r="63296" spans="71:71" x14ac:dyDescent="0.3">
      <c r="BS63296" s="24">
        <f t="shared" si="1311"/>
        <v>-2.5</v>
      </c>
    </row>
    <row r="63297" spans="71:71" x14ac:dyDescent="0.3">
      <c r="BS63297" s="24">
        <f t="shared" si="1311"/>
        <v>-2.5</v>
      </c>
    </row>
    <row r="63298" spans="71:71" x14ac:dyDescent="0.3">
      <c r="BS63298" s="24">
        <f t="shared" si="1311"/>
        <v>-2.5</v>
      </c>
    </row>
    <row r="63299" spans="71:71" x14ac:dyDescent="0.3">
      <c r="BS63299" s="24">
        <f t="shared" si="1311"/>
        <v>-2.5</v>
      </c>
    </row>
    <row r="63300" spans="71:71" x14ac:dyDescent="0.3">
      <c r="BS63300" s="24">
        <f t="shared" si="1311"/>
        <v>-2.5</v>
      </c>
    </row>
    <row r="63301" spans="71:71" x14ac:dyDescent="0.3">
      <c r="BS63301" s="24">
        <f t="shared" si="1311"/>
        <v>-2.5</v>
      </c>
    </row>
    <row r="63302" spans="71:71" x14ac:dyDescent="0.3">
      <c r="BS63302" s="24">
        <f t="shared" si="1311"/>
        <v>-2.5</v>
      </c>
    </row>
    <row r="63303" spans="71:71" x14ac:dyDescent="0.3">
      <c r="BS63303" s="24">
        <f t="shared" si="1311"/>
        <v>-2.5</v>
      </c>
    </row>
    <row r="63304" spans="71:71" x14ac:dyDescent="0.3">
      <c r="BS63304" s="24">
        <f t="shared" si="1311"/>
        <v>-2.5</v>
      </c>
    </row>
    <row r="63305" spans="71:71" x14ac:dyDescent="0.3">
      <c r="BS63305" s="24">
        <f t="shared" ref="BS63305:BS63368" si="1312">BR63305-2.5</f>
        <v>-2.5</v>
      </c>
    </row>
    <row r="63306" spans="71:71" x14ac:dyDescent="0.3">
      <c r="BS63306" s="24">
        <f t="shared" si="1312"/>
        <v>-2.5</v>
      </c>
    </row>
    <row r="63307" spans="71:71" x14ac:dyDescent="0.3">
      <c r="BS63307" s="24">
        <f t="shared" si="1312"/>
        <v>-2.5</v>
      </c>
    </row>
    <row r="63308" spans="71:71" x14ac:dyDescent="0.3">
      <c r="BS63308" s="24">
        <f t="shared" si="1312"/>
        <v>-2.5</v>
      </c>
    </row>
    <row r="63309" spans="71:71" x14ac:dyDescent="0.3">
      <c r="BS63309" s="24">
        <f t="shared" si="1312"/>
        <v>-2.5</v>
      </c>
    </row>
    <row r="63310" spans="71:71" x14ac:dyDescent="0.3">
      <c r="BS63310" s="24">
        <f t="shared" si="1312"/>
        <v>-2.5</v>
      </c>
    </row>
    <row r="63311" spans="71:71" x14ac:dyDescent="0.3">
      <c r="BS63311" s="24">
        <f t="shared" si="1312"/>
        <v>-2.5</v>
      </c>
    </row>
    <row r="63312" spans="71:71" x14ac:dyDescent="0.3">
      <c r="BS63312" s="24">
        <f t="shared" si="1312"/>
        <v>-2.5</v>
      </c>
    </row>
    <row r="63313" spans="71:71" x14ac:dyDescent="0.3">
      <c r="BS63313" s="24">
        <f t="shared" si="1312"/>
        <v>-2.5</v>
      </c>
    </row>
    <row r="63314" spans="71:71" x14ac:dyDescent="0.3">
      <c r="BS63314" s="24">
        <f t="shared" si="1312"/>
        <v>-2.5</v>
      </c>
    </row>
    <row r="63315" spans="71:71" x14ac:dyDescent="0.3">
      <c r="BS63315" s="24">
        <f t="shared" si="1312"/>
        <v>-2.5</v>
      </c>
    </row>
    <row r="63316" spans="71:71" x14ac:dyDescent="0.3">
      <c r="BS63316" s="24">
        <f t="shared" si="1312"/>
        <v>-2.5</v>
      </c>
    </row>
    <row r="63317" spans="71:71" x14ac:dyDescent="0.3">
      <c r="BS63317" s="24">
        <f t="shared" si="1312"/>
        <v>-2.5</v>
      </c>
    </row>
    <row r="63318" spans="71:71" x14ac:dyDescent="0.3">
      <c r="BS63318" s="24">
        <f t="shared" si="1312"/>
        <v>-2.5</v>
      </c>
    </row>
    <row r="63319" spans="71:71" x14ac:dyDescent="0.3">
      <c r="BS63319" s="24">
        <f t="shared" si="1312"/>
        <v>-2.5</v>
      </c>
    </row>
    <row r="63320" spans="71:71" x14ac:dyDescent="0.3">
      <c r="BS63320" s="24">
        <f t="shared" si="1312"/>
        <v>-2.5</v>
      </c>
    </row>
    <row r="63321" spans="71:71" x14ac:dyDescent="0.3">
      <c r="BS63321" s="24">
        <f t="shared" si="1312"/>
        <v>-2.5</v>
      </c>
    </row>
    <row r="63322" spans="71:71" x14ac:dyDescent="0.3">
      <c r="BS63322" s="24">
        <f t="shared" si="1312"/>
        <v>-2.5</v>
      </c>
    </row>
    <row r="63323" spans="71:71" x14ac:dyDescent="0.3">
      <c r="BS63323" s="24">
        <f t="shared" si="1312"/>
        <v>-2.5</v>
      </c>
    </row>
    <row r="63324" spans="71:71" x14ac:dyDescent="0.3">
      <c r="BS63324" s="24">
        <f t="shared" si="1312"/>
        <v>-2.5</v>
      </c>
    </row>
    <row r="63325" spans="71:71" x14ac:dyDescent="0.3">
      <c r="BS63325" s="24">
        <f t="shared" si="1312"/>
        <v>-2.5</v>
      </c>
    </row>
    <row r="63326" spans="71:71" x14ac:dyDescent="0.3">
      <c r="BS63326" s="24">
        <f t="shared" si="1312"/>
        <v>-2.5</v>
      </c>
    </row>
    <row r="63327" spans="71:71" x14ac:dyDescent="0.3">
      <c r="BS63327" s="24">
        <f t="shared" si="1312"/>
        <v>-2.5</v>
      </c>
    </row>
    <row r="63328" spans="71:71" x14ac:dyDescent="0.3">
      <c r="BS63328" s="24">
        <f t="shared" si="1312"/>
        <v>-2.5</v>
      </c>
    </row>
    <row r="63329" spans="71:71" x14ac:dyDescent="0.3">
      <c r="BS63329" s="24">
        <f t="shared" si="1312"/>
        <v>-2.5</v>
      </c>
    </row>
    <row r="63330" spans="71:71" x14ac:dyDescent="0.3">
      <c r="BS63330" s="24">
        <f t="shared" si="1312"/>
        <v>-2.5</v>
      </c>
    </row>
    <row r="63331" spans="71:71" x14ac:dyDescent="0.3">
      <c r="BS63331" s="24">
        <f t="shared" si="1312"/>
        <v>-2.5</v>
      </c>
    </row>
    <row r="63332" spans="71:71" x14ac:dyDescent="0.3">
      <c r="BS63332" s="24">
        <f t="shared" si="1312"/>
        <v>-2.5</v>
      </c>
    </row>
    <row r="63333" spans="71:71" x14ac:dyDescent="0.3">
      <c r="BS63333" s="24">
        <f t="shared" si="1312"/>
        <v>-2.5</v>
      </c>
    </row>
    <row r="63334" spans="71:71" x14ac:dyDescent="0.3">
      <c r="BS63334" s="24">
        <f t="shared" si="1312"/>
        <v>-2.5</v>
      </c>
    </row>
    <row r="63335" spans="71:71" x14ac:dyDescent="0.3">
      <c r="BS63335" s="24">
        <f t="shared" si="1312"/>
        <v>-2.5</v>
      </c>
    </row>
    <row r="63336" spans="71:71" x14ac:dyDescent="0.3">
      <c r="BS63336" s="24">
        <f t="shared" si="1312"/>
        <v>-2.5</v>
      </c>
    </row>
    <row r="63337" spans="71:71" x14ac:dyDescent="0.3">
      <c r="BS63337" s="24">
        <f t="shared" si="1312"/>
        <v>-2.5</v>
      </c>
    </row>
    <row r="63338" spans="71:71" x14ac:dyDescent="0.3">
      <c r="BS63338" s="24">
        <f t="shared" si="1312"/>
        <v>-2.5</v>
      </c>
    </row>
    <row r="63339" spans="71:71" x14ac:dyDescent="0.3">
      <c r="BS63339" s="24">
        <f t="shared" si="1312"/>
        <v>-2.5</v>
      </c>
    </row>
    <row r="63340" spans="71:71" x14ac:dyDescent="0.3">
      <c r="BS63340" s="24">
        <f t="shared" si="1312"/>
        <v>-2.5</v>
      </c>
    </row>
    <row r="63341" spans="71:71" x14ac:dyDescent="0.3">
      <c r="BS63341" s="24">
        <f t="shared" si="1312"/>
        <v>-2.5</v>
      </c>
    </row>
    <row r="63342" spans="71:71" x14ac:dyDescent="0.3">
      <c r="BS63342" s="24">
        <f t="shared" si="1312"/>
        <v>-2.5</v>
      </c>
    </row>
    <row r="63343" spans="71:71" x14ac:dyDescent="0.3">
      <c r="BS63343" s="24">
        <f t="shared" si="1312"/>
        <v>-2.5</v>
      </c>
    </row>
    <row r="63344" spans="71:71" x14ac:dyDescent="0.3">
      <c r="BS63344" s="24">
        <f t="shared" si="1312"/>
        <v>-2.5</v>
      </c>
    </row>
    <row r="63345" spans="71:71" x14ac:dyDescent="0.3">
      <c r="BS63345" s="24">
        <f t="shared" si="1312"/>
        <v>-2.5</v>
      </c>
    </row>
    <row r="63346" spans="71:71" x14ac:dyDescent="0.3">
      <c r="BS63346" s="24">
        <f t="shared" si="1312"/>
        <v>-2.5</v>
      </c>
    </row>
    <row r="63347" spans="71:71" x14ac:dyDescent="0.3">
      <c r="BS63347" s="24">
        <f t="shared" si="1312"/>
        <v>-2.5</v>
      </c>
    </row>
    <row r="63348" spans="71:71" x14ac:dyDescent="0.3">
      <c r="BS63348" s="24">
        <f t="shared" si="1312"/>
        <v>-2.5</v>
      </c>
    </row>
    <row r="63349" spans="71:71" x14ac:dyDescent="0.3">
      <c r="BS63349" s="24">
        <f t="shared" si="1312"/>
        <v>-2.5</v>
      </c>
    </row>
    <row r="63350" spans="71:71" x14ac:dyDescent="0.3">
      <c r="BS63350" s="24">
        <f t="shared" si="1312"/>
        <v>-2.5</v>
      </c>
    </row>
    <row r="63351" spans="71:71" x14ac:dyDescent="0.3">
      <c r="BS63351" s="24">
        <f t="shared" si="1312"/>
        <v>-2.5</v>
      </c>
    </row>
    <row r="63352" spans="71:71" x14ac:dyDescent="0.3">
      <c r="BS63352" s="24">
        <f t="shared" si="1312"/>
        <v>-2.5</v>
      </c>
    </row>
    <row r="63353" spans="71:71" x14ac:dyDescent="0.3">
      <c r="BS63353" s="24">
        <f t="shared" si="1312"/>
        <v>-2.5</v>
      </c>
    </row>
    <row r="63354" spans="71:71" x14ac:dyDescent="0.3">
      <c r="BS63354" s="24">
        <f t="shared" si="1312"/>
        <v>-2.5</v>
      </c>
    </row>
    <row r="63355" spans="71:71" x14ac:dyDescent="0.3">
      <c r="BS63355" s="24">
        <f t="shared" si="1312"/>
        <v>-2.5</v>
      </c>
    </row>
    <row r="63356" spans="71:71" x14ac:dyDescent="0.3">
      <c r="BS63356" s="24">
        <f t="shared" si="1312"/>
        <v>-2.5</v>
      </c>
    </row>
    <row r="63357" spans="71:71" x14ac:dyDescent="0.3">
      <c r="BS63357" s="24">
        <f t="shared" si="1312"/>
        <v>-2.5</v>
      </c>
    </row>
    <row r="63358" spans="71:71" x14ac:dyDescent="0.3">
      <c r="BS63358" s="24">
        <f t="shared" si="1312"/>
        <v>-2.5</v>
      </c>
    </row>
    <row r="63359" spans="71:71" x14ac:dyDescent="0.3">
      <c r="BS63359" s="24">
        <f t="shared" si="1312"/>
        <v>-2.5</v>
      </c>
    </row>
    <row r="63360" spans="71:71" x14ac:dyDescent="0.3">
      <c r="BS63360" s="24">
        <f t="shared" si="1312"/>
        <v>-2.5</v>
      </c>
    </row>
    <row r="63361" spans="71:71" x14ac:dyDescent="0.3">
      <c r="BS63361" s="24">
        <f t="shared" si="1312"/>
        <v>-2.5</v>
      </c>
    </row>
    <row r="63362" spans="71:71" x14ac:dyDescent="0.3">
      <c r="BS63362" s="24">
        <f t="shared" si="1312"/>
        <v>-2.5</v>
      </c>
    </row>
    <row r="63363" spans="71:71" x14ac:dyDescent="0.3">
      <c r="BS63363" s="24">
        <f t="shared" si="1312"/>
        <v>-2.5</v>
      </c>
    </row>
    <row r="63364" spans="71:71" x14ac:dyDescent="0.3">
      <c r="BS63364" s="24">
        <f t="shared" si="1312"/>
        <v>-2.5</v>
      </c>
    </row>
    <row r="63365" spans="71:71" x14ac:dyDescent="0.3">
      <c r="BS63365" s="24">
        <f t="shared" si="1312"/>
        <v>-2.5</v>
      </c>
    </row>
    <row r="63366" spans="71:71" x14ac:dyDescent="0.3">
      <c r="BS63366" s="24">
        <f t="shared" si="1312"/>
        <v>-2.5</v>
      </c>
    </row>
    <row r="63367" spans="71:71" x14ac:dyDescent="0.3">
      <c r="BS63367" s="24">
        <f t="shared" si="1312"/>
        <v>-2.5</v>
      </c>
    </row>
    <row r="63368" spans="71:71" x14ac:dyDescent="0.3">
      <c r="BS63368" s="24">
        <f t="shared" si="1312"/>
        <v>-2.5</v>
      </c>
    </row>
    <row r="63369" spans="71:71" x14ac:dyDescent="0.3">
      <c r="BS63369" s="24">
        <f t="shared" ref="BS63369:BS63432" si="1313">BR63369-2.5</f>
        <v>-2.5</v>
      </c>
    </row>
    <row r="63370" spans="71:71" x14ac:dyDescent="0.3">
      <c r="BS63370" s="24">
        <f t="shared" si="1313"/>
        <v>-2.5</v>
      </c>
    </row>
    <row r="63371" spans="71:71" x14ac:dyDescent="0.3">
      <c r="BS63371" s="24">
        <f t="shared" si="1313"/>
        <v>-2.5</v>
      </c>
    </row>
    <row r="63372" spans="71:71" x14ac:dyDescent="0.3">
      <c r="BS63372" s="24">
        <f t="shared" si="1313"/>
        <v>-2.5</v>
      </c>
    </row>
    <row r="63373" spans="71:71" x14ac:dyDescent="0.3">
      <c r="BS63373" s="24">
        <f t="shared" si="1313"/>
        <v>-2.5</v>
      </c>
    </row>
    <row r="63374" spans="71:71" x14ac:dyDescent="0.3">
      <c r="BS63374" s="24">
        <f t="shared" si="1313"/>
        <v>-2.5</v>
      </c>
    </row>
    <row r="63375" spans="71:71" x14ac:dyDescent="0.3">
      <c r="BS63375" s="24">
        <f t="shared" si="1313"/>
        <v>-2.5</v>
      </c>
    </row>
    <row r="63376" spans="71:71" x14ac:dyDescent="0.3">
      <c r="BS63376" s="24">
        <f t="shared" si="1313"/>
        <v>-2.5</v>
      </c>
    </row>
    <row r="63377" spans="71:71" x14ac:dyDescent="0.3">
      <c r="BS63377" s="24">
        <f t="shared" si="1313"/>
        <v>-2.5</v>
      </c>
    </row>
    <row r="63378" spans="71:71" x14ac:dyDescent="0.3">
      <c r="BS63378" s="24">
        <f t="shared" si="1313"/>
        <v>-2.5</v>
      </c>
    </row>
    <row r="63379" spans="71:71" x14ac:dyDescent="0.3">
      <c r="BS63379" s="24">
        <f t="shared" si="1313"/>
        <v>-2.5</v>
      </c>
    </row>
    <row r="63380" spans="71:71" x14ac:dyDescent="0.3">
      <c r="BS63380" s="24">
        <f t="shared" si="1313"/>
        <v>-2.5</v>
      </c>
    </row>
    <row r="63381" spans="71:71" x14ac:dyDescent="0.3">
      <c r="BS63381" s="24">
        <f t="shared" si="1313"/>
        <v>-2.5</v>
      </c>
    </row>
    <row r="63382" spans="71:71" x14ac:dyDescent="0.3">
      <c r="BS63382" s="24">
        <f t="shared" si="1313"/>
        <v>-2.5</v>
      </c>
    </row>
    <row r="63383" spans="71:71" x14ac:dyDescent="0.3">
      <c r="BS63383" s="24">
        <f t="shared" si="1313"/>
        <v>-2.5</v>
      </c>
    </row>
    <row r="63384" spans="71:71" x14ac:dyDescent="0.3">
      <c r="BS63384" s="24">
        <f t="shared" si="1313"/>
        <v>-2.5</v>
      </c>
    </row>
    <row r="63385" spans="71:71" x14ac:dyDescent="0.3">
      <c r="BS63385" s="24">
        <f t="shared" si="1313"/>
        <v>-2.5</v>
      </c>
    </row>
    <row r="63386" spans="71:71" x14ac:dyDescent="0.3">
      <c r="BS63386" s="24">
        <f t="shared" si="1313"/>
        <v>-2.5</v>
      </c>
    </row>
    <row r="63387" spans="71:71" x14ac:dyDescent="0.3">
      <c r="BS63387" s="24">
        <f t="shared" si="1313"/>
        <v>-2.5</v>
      </c>
    </row>
    <row r="63388" spans="71:71" x14ac:dyDescent="0.3">
      <c r="BS63388" s="24">
        <f t="shared" si="1313"/>
        <v>-2.5</v>
      </c>
    </row>
    <row r="63389" spans="71:71" x14ac:dyDescent="0.3">
      <c r="BS63389" s="24">
        <f t="shared" si="1313"/>
        <v>-2.5</v>
      </c>
    </row>
    <row r="63390" spans="71:71" x14ac:dyDescent="0.3">
      <c r="BS63390" s="24">
        <f t="shared" si="1313"/>
        <v>-2.5</v>
      </c>
    </row>
    <row r="63391" spans="71:71" x14ac:dyDescent="0.3">
      <c r="BS63391" s="24">
        <f t="shared" si="1313"/>
        <v>-2.5</v>
      </c>
    </row>
    <row r="63392" spans="71:71" x14ac:dyDescent="0.3">
      <c r="BS63392" s="24">
        <f t="shared" si="1313"/>
        <v>-2.5</v>
      </c>
    </row>
    <row r="63393" spans="71:71" x14ac:dyDescent="0.3">
      <c r="BS63393" s="24">
        <f t="shared" si="1313"/>
        <v>-2.5</v>
      </c>
    </row>
    <row r="63394" spans="71:71" x14ac:dyDescent="0.3">
      <c r="BS63394" s="24">
        <f t="shared" si="1313"/>
        <v>-2.5</v>
      </c>
    </row>
    <row r="63395" spans="71:71" x14ac:dyDescent="0.3">
      <c r="BS63395" s="24">
        <f t="shared" si="1313"/>
        <v>-2.5</v>
      </c>
    </row>
    <row r="63396" spans="71:71" x14ac:dyDescent="0.3">
      <c r="BS63396" s="24">
        <f t="shared" si="1313"/>
        <v>-2.5</v>
      </c>
    </row>
    <row r="63397" spans="71:71" x14ac:dyDescent="0.3">
      <c r="BS63397" s="24">
        <f t="shared" si="1313"/>
        <v>-2.5</v>
      </c>
    </row>
    <row r="63398" spans="71:71" x14ac:dyDescent="0.3">
      <c r="BS63398" s="24">
        <f t="shared" si="1313"/>
        <v>-2.5</v>
      </c>
    </row>
    <row r="63399" spans="71:71" x14ac:dyDescent="0.3">
      <c r="BS63399" s="24">
        <f t="shared" si="1313"/>
        <v>-2.5</v>
      </c>
    </row>
    <row r="63400" spans="71:71" x14ac:dyDescent="0.3">
      <c r="BS63400" s="24">
        <f t="shared" si="1313"/>
        <v>-2.5</v>
      </c>
    </row>
    <row r="63401" spans="71:71" x14ac:dyDescent="0.3">
      <c r="BS63401" s="24">
        <f t="shared" si="1313"/>
        <v>-2.5</v>
      </c>
    </row>
    <row r="63402" spans="71:71" x14ac:dyDescent="0.3">
      <c r="BS63402" s="24">
        <f t="shared" si="1313"/>
        <v>-2.5</v>
      </c>
    </row>
    <row r="63403" spans="71:71" x14ac:dyDescent="0.3">
      <c r="BS63403" s="24">
        <f t="shared" si="1313"/>
        <v>-2.5</v>
      </c>
    </row>
    <row r="63404" spans="71:71" x14ac:dyDescent="0.3">
      <c r="BS63404" s="24">
        <f t="shared" si="1313"/>
        <v>-2.5</v>
      </c>
    </row>
    <row r="63405" spans="71:71" x14ac:dyDescent="0.3">
      <c r="BS63405" s="24">
        <f t="shared" si="1313"/>
        <v>-2.5</v>
      </c>
    </row>
    <row r="63406" spans="71:71" x14ac:dyDescent="0.3">
      <c r="BS63406" s="24">
        <f t="shared" si="1313"/>
        <v>-2.5</v>
      </c>
    </row>
    <row r="63407" spans="71:71" x14ac:dyDescent="0.3">
      <c r="BS63407" s="24">
        <f t="shared" si="1313"/>
        <v>-2.5</v>
      </c>
    </row>
    <row r="63408" spans="71:71" x14ac:dyDescent="0.3">
      <c r="BS63408" s="24">
        <f t="shared" si="1313"/>
        <v>-2.5</v>
      </c>
    </row>
    <row r="63409" spans="71:71" x14ac:dyDescent="0.3">
      <c r="BS63409" s="24">
        <f t="shared" si="1313"/>
        <v>-2.5</v>
      </c>
    </row>
    <row r="63410" spans="71:71" x14ac:dyDescent="0.3">
      <c r="BS63410" s="24">
        <f t="shared" si="1313"/>
        <v>-2.5</v>
      </c>
    </row>
    <row r="63411" spans="71:71" x14ac:dyDescent="0.3">
      <c r="BS63411" s="24">
        <f t="shared" si="1313"/>
        <v>-2.5</v>
      </c>
    </row>
    <row r="63412" spans="71:71" x14ac:dyDescent="0.3">
      <c r="BS63412" s="24">
        <f t="shared" si="1313"/>
        <v>-2.5</v>
      </c>
    </row>
    <row r="63413" spans="71:71" x14ac:dyDescent="0.3">
      <c r="BS63413" s="24">
        <f t="shared" si="1313"/>
        <v>-2.5</v>
      </c>
    </row>
    <row r="63414" spans="71:71" x14ac:dyDescent="0.3">
      <c r="BS63414" s="24">
        <f t="shared" si="1313"/>
        <v>-2.5</v>
      </c>
    </row>
    <row r="63415" spans="71:71" x14ac:dyDescent="0.3">
      <c r="BS63415" s="24">
        <f t="shared" si="1313"/>
        <v>-2.5</v>
      </c>
    </row>
    <row r="63416" spans="71:71" x14ac:dyDescent="0.3">
      <c r="BS63416" s="24">
        <f t="shared" si="1313"/>
        <v>-2.5</v>
      </c>
    </row>
    <row r="63417" spans="71:71" x14ac:dyDescent="0.3">
      <c r="BS63417" s="24">
        <f t="shared" si="1313"/>
        <v>-2.5</v>
      </c>
    </row>
    <row r="63418" spans="71:71" x14ac:dyDescent="0.3">
      <c r="BS63418" s="24">
        <f t="shared" si="1313"/>
        <v>-2.5</v>
      </c>
    </row>
    <row r="63419" spans="71:71" x14ac:dyDescent="0.3">
      <c r="BS63419" s="24">
        <f t="shared" si="1313"/>
        <v>-2.5</v>
      </c>
    </row>
    <row r="63420" spans="71:71" x14ac:dyDescent="0.3">
      <c r="BS63420" s="24">
        <f t="shared" si="1313"/>
        <v>-2.5</v>
      </c>
    </row>
    <row r="63421" spans="71:71" x14ac:dyDescent="0.3">
      <c r="BS63421" s="24">
        <f t="shared" si="1313"/>
        <v>-2.5</v>
      </c>
    </row>
    <row r="63422" spans="71:71" x14ac:dyDescent="0.3">
      <c r="BS63422" s="24">
        <f t="shared" si="1313"/>
        <v>-2.5</v>
      </c>
    </row>
    <row r="63423" spans="71:71" x14ac:dyDescent="0.3">
      <c r="BS63423" s="24">
        <f t="shared" si="1313"/>
        <v>-2.5</v>
      </c>
    </row>
    <row r="63424" spans="71:71" x14ac:dyDescent="0.3">
      <c r="BS63424" s="24">
        <f t="shared" si="1313"/>
        <v>-2.5</v>
      </c>
    </row>
    <row r="63425" spans="71:71" x14ac:dyDescent="0.3">
      <c r="BS63425" s="24">
        <f t="shared" si="1313"/>
        <v>-2.5</v>
      </c>
    </row>
    <row r="63426" spans="71:71" x14ac:dyDescent="0.3">
      <c r="BS63426" s="24">
        <f t="shared" si="1313"/>
        <v>-2.5</v>
      </c>
    </row>
    <row r="63427" spans="71:71" x14ac:dyDescent="0.3">
      <c r="BS63427" s="24">
        <f t="shared" si="1313"/>
        <v>-2.5</v>
      </c>
    </row>
    <row r="63428" spans="71:71" x14ac:dyDescent="0.3">
      <c r="BS63428" s="24">
        <f t="shared" si="1313"/>
        <v>-2.5</v>
      </c>
    </row>
    <row r="63429" spans="71:71" x14ac:dyDescent="0.3">
      <c r="BS63429" s="24">
        <f t="shared" si="1313"/>
        <v>-2.5</v>
      </c>
    </row>
    <row r="63430" spans="71:71" x14ac:dyDescent="0.3">
      <c r="BS63430" s="24">
        <f t="shared" si="1313"/>
        <v>-2.5</v>
      </c>
    </row>
    <row r="63431" spans="71:71" x14ac:dyDescent="0.3">
      <c r="BS63431" s="24">
        <f t="shared" si="1313"/>
        <v>-2.5</v>
      </c>
    </row>
    <row r="63432" spans="71:71" x14ac:dyDescent="0.3">
      <c r="BS63432" s="24">
        <f t="shared" si="1313"/>
        <v>-2.5</v>
      </c>
    </row>
    <row r="63433" spans="71:71" x14ac:dyDescent="0.3">
      <c r="BS63433" s="24">
        <f t="shared" ref="BS63433:BS63496" si="1314">BR63433-2.5</f>
        <v>-2.5</v>
      </c>
    </row>
    <row r="63434" spans="71:71" x14ac:dyDescent="0.3">
      <c r="BS63434" s="24">
        <f t="shared" si="1314"/>
        <v>-2.5</v>
      </c>
    </row>
    <row r="63435" spans="71:71" x14ac:dyDescent="0.3">
      <c r="BS63435" s="24">
        <f t="shared" si="1314"/>
        <v>-2.5</v>
      </c>
    </row>
    <row r="63436" spans="71:71" x14ac:dyDescent="0.3">
      <c r="BS63436" s="24">
        <f t="shared" si="1314"/>
        <v>-2.5</v>
      </c>
    </row>
    <row r="63437" spans="71:71" x14ac:dyDescent="0.3">
      <c r="BS63437" s="24">
        <f t="shared" si="1314"/>
        <v>-2.5</v>
      </c>
    </row>
    <row r="63438" spans="71:71" x14ac:dyDescent="0.3">
      <c r="BS63438" s="24">
        <f t="shared" si="1314"/>
        <v>-2.5</v>
      </c>
    </row>
    <row r="63439" spans="71:71" x14ac:dyDescent="0.3">
      <c r="BS63439" s="24">
        <f t="shared" si="1314"/>
        <v>-2.5</v>
      </c>
    </row>
    <row r="63440" spans="71:71" x14ac:dyDescent="0.3">
      <c r="BS63440" s="24">
        <f t="shared" si="1314"/>
        <v>-2.5</v>
      </c>
    </row>
    <row r="63441" spans="71:71" x14ac:dyDescent="0.3">
      <c r="BS63441" s="24">
        <f t="shared" si="1314"/>
        <v>-2.5</v>
      </c>
    </row>
    <row r="63442" spans="71:71" x14ac:dyDescent="0.3">
      <c r="BS63442" s="24">
        <f t="shared" si="1314"/>
        <v>-2.5</v>
      </c>
    </row>
    <row r="63443" spans="71:71" x14ac:dyDescent="0.3">
      <c r="BS63443" s="24">
        <f t="shared" si="1314"/>
        <v>-2.5</v>
      </c>
    </row>
    <row r="63444" spans="71:71" x14ac:dyDescent="0.3">
      <c r="BS63444" s="24">
        <f t="shared" si="1314"/>
        <v>-2.5</v>
      </c>
    </row>
    <row r="63445" spans="71:71" x14ac:dyDescent="0.3">
      <c r="BS63445" s="24">
        <f t="shared" si="1314"/>
        <v>-2.5</v>
      </c>
    </row>
    <row r="63446" spans="71:71" x14ac:dyDescent="0.3">
      <c r="BS63446" s="24">
        <f t="shared" si="1314"/>
        <v>-2.5</v>
      </c>
    </row>
    <row r="63447" spans="71:71" x14ac:dyDescent="0.3">
      <c r="BS63447" s="24">
        <f t="shared" si="1314"/>
        <v>-2.5</v>
      </c>
    </row>
    <row r="63448" spans="71:71" x14ac:dyDescent="0.3">
      <c r="BS63448" s="24">
        <f t="shared" si="1314"/>
        <v>-2.5</v>
      </c>
    </row>
    <row r="63449" spans="71:71" x14ac:dyDescent="0.3">
      <c r="BS63449" s="24">
        <f t="shared" si="1314"/>
        <v>-2.5</v>
      </c>
    </row>
    <row r="63450" spans="71:71" x14ac:dyDescent="0.3">
      <c r="BS63450" s="24">
        <f t="shared" si="1314"/>
        <v>-2.5</v>
      </c>
    </row>
    <row r="63451" spans="71:71" x14ac:dyDescent="0.3">
      <c r="BS63451" s="24">
        <f t="shared" si="1314"/>
        <v>-2.5</v>
      </c>
    </row>
    <row r="63452" spans="71:71" x14ac:dyDescent="0.3">
      <c r="BS63452" s="24">
        <f t="shared" si="1314"/>
        <v>-2.5</v>
      </c>
    </row>
    <row r="63453" spans="71:71" x14ac:dyDescent="0.3">
      <c r="BS63453" s="24">
        <f t="shared" si="1314"/>
        <v>-2.5</v>
      </c>
    </row>
    <row r="63454" spans="71:71" x14ac:dyDescent="0.3">
      <c r="BS63454" s="24">
        <f t="shared" si="1314"/>
        <v>-2.5</v>
      </c>
    </row>
    <row r="63455" spans="71:71" x14ac:dyDescent="0.3">
      <c r="BS63455" s="24">
        <f t="shared" si="1314"/>
        <v>-2.5</v>
      </c>
    </row>
    <row r="63456" spans="71:71" x14ac:dyDescent="0.3">
      <c r="BS63456" s="24">
        <f t="shared" si="1314"/>
        <v>-2.5</v>
      </c>
    </row>
    <row r="63457" spans="71:71" x14ac:dyDescent="0.3">
      <c r="BS63457" s="24">
        <f t="shared" si="1314"/>
        <v>-2.5</v>
      </c>
    </row>
    <row r="63458" spans="71:71" x14ac:dyDescent="0.3">
      <c r="BS63458" s="24">
        <f t="shared" si="1314"/>
        <v>-2.5</v>
      </c>
    </row>
    <row r="63459" spans="71:71" x14ac:dyDescent="0.3">
      <c r="BS63459" s="24">
        <f t="shared" si="1314"/>
        <v>-2.5</v>
      </c>
    </row>
    <row r="63460" spans="71:71" x14ac:dyDescent="0.3">
      <c r="BS63460" s="24">
        <f t="shared" si="1314"/>
        <v>-2.5</v>
      </c>
    </row>
    <row r="63461" spans="71:71" x14ac:dyDescent="0.3">
      <c r="BS63461" s="24">
        <f t="shared" si="1314"/>
        <v>-2.5</v>
      </c>
    </row>
    <row r="63462" spans="71:71" x14ac:dyDescent="0.3">
      <c r="BS63462" s="24">
        <f t="shared" si="1314"/>
        <v>-2.5</v>
      </c>
    </row>
    <row r="63463" spans="71:71" x14ac:dyDescent="0.3">
      <c r="BS63463" s="24">
        <f t="shared" si="1314"/>
        <v>-2.5</v>
      </c>
    </row>
    <row r="63464" spans="71:71" x14ac:dyDescent="0.3">
      <c r="BS63464" s="24">
        <f t="shared" si="1314"/>
        <v>-2.5</v>
      </c>
    </row>
    <row r="63465" spans="71:71" x14ac:dyDescent="0.3">
      <c r="BS63465" s="24">
        <f t="shared" si="1314"/>
        <v>-2.5</v>
      </c>
    </row>
    <row r="63466" spans="71:71" x14ac:dyDescent="0.3">
      <c r="BS63466" s="24">
        <f t="shared" si="1314"/>
        <v>-2.5</v>
      </c>
    </row>
    <row r="63467" spans="71:71" x14ac:dyDescent="0.3">
      <c r="BS63467" s="24">
        <f t="shared" si="1314"/>
        <v>-2.5</v>
      </c>
    </row>
    <row r="63468" spans="71:71" x14ac:dyDescent="0.3">
      <c r="BS63468" s="24">
        <f t="shared" si="1314"/>
        <v>-2.5</v>
      </c>
    </row>
    <row r="63469" spans="71:71" x14ac:dyDescent="0.3">
      <c r="BS63469" s="24">
        <f t="shared" si="1314"/>
        <v>-2.5</v>
      </c>
    </row>
    <row r="63470" spans="71:71" x14ac:dyDescent="0.3">
      <c r="BS63470" s="24">
        <f t="shared" si="1314"/>
        <v>-2.5</v>
      </c>
    </row>
    <row r="63471" spans="71:71" x14ac:dyDescent="0.3">
      <c r="BS63471" s="24">
        <f t="shared" si="1314"/>
        <v>-2.5</v>
      </c>
    </row>
    <row r="63472" spans="71:71" x14ac:dyDescent="0.3">
      <c r="BS63472" s="24">
        <f t="shared" si="1314"/>
        <v>-2.5</v>
      </c>
    </row>
    <row r="63473" spans="71:71" x14ac:dyDescent="0.3">
      <c r="BS63473" s="24">
        <f t="shared" si="1314"/>
        <v>-2.5</v>
      </c>
    </row>
    <row r="63474" spans="71:71" x14ac:dyDescent="0.3">
      <c r="BS63474" s="24">
        <f t="shared" si="1314"/>
        <v>-2.5</v>
      </c>
    </row>
    <row r="63475" spans="71:71" x14ac:dyDescent="0.3">
      <c r="BS63475" s="24">
        <f t="shared" si="1314"/>
        <v>-2.5</v>
      </c>
    </row>
    <row r="63476" spans="71:71" x14ac:dyDescent="0.3">
      <c r="BS63476" s="24">
        <f t="shared" si="1314"/>
        <v>-2.5</v>
      </c>
    </row>
    <row r="63477" spans="71:71" x14ac:dyDescent="0.3">
      <c r="BS63477" s="24">
        <f t="shared" si="1314"/>
        <v>-2.5</v>
      </c>
    </row>
    <row r="63478" spans="71:71" x14ac:dyDescent="0.3">
      <c r="BS63478" s="24">
        <f t="shared" si="1314"/>
        <v>-2.5</v>
      </c>
    </row>
    <row r="63479" spans="71:71" x14ac:dyDescent="0.3">
      <c r="BS63479" s="24">
        <f t="shared" si="1314"/>
        <v>-2.5</v>
      </c>
    </row>
    <row r="63480" spans="71:71" x14ac:dyDescent="0.3">
      <c r="BS63480" s="24">
        <f t="shared" si="1314"/>
        <v>-2.5</v>
      </c>
    </row>
    <row r="63481" spans="71:71" x14ac:dyDescent="0.3">
      <c r="BS63481" s="24">
        <f t="shared" si="1314"/>
        <v>-2.5</v>
      </c>
    </row>
    <row r="63482" spans="71:71" x14ac:dyDescent="0.3">
      <c r="BS63482" s="24">
        <f t="shared" si="1314"/>
        <v>-2.5</v>
      </c>
    </row>
    <row r="63483" spans="71:71" x14ac:dyDescent="0.3">
      <c r="BS63483" s="24">
        <f t="shared" si="1314"/>
        <v>-2.5</v>
      </c>
    </row>
    <row r="63484" spans="71:71" x14ac:dyDescent="0.3">
      <c r="BS63484" s="24">
        <f t="shared" si="1314"/>
        <v>-2.5</v>
      </c>
    </row>
    <row r="63485" spans="71:71" x14ac:dyDescent="0.3">
      <c r="BS63485" s="24">
        <f t="shared" si="1314"/>
        <v>-2.5</v>
      </c>
    </row>
    <row r="63486" spans="71:71" x14ac:dyDescent="0.3">
      <c r="BS63486" s="24">
        <f t="shared" si="1314"/>
        <v>-2.5</v>
      </c>
    </row>
    <row r="63487" spans="71:71" x14ac:dyDescent="0.3">
      <c r="BS63487" s="24">
        <f t="shared" si="1314"/>
        <v>-2.5</v>
      </c>
    </row>
    <row r="63488" spans="71:71" x14ac:dyDescent="0.3">
      <c r="BS63488" s="24">
        <f t="shared" si="1314"/>
        <v>-2.5</v>
      </c>
    </row>
    <row r="63489" spans="71:71" x14ac:dyDescent="0.3">
      <c r="BS63489" s="24">
        <f t="shared" si="1314"/>
        <v>-2.5</v>
      </c>
    </row>
    <row r="63490" spans="71:71" x14ac:dyDescent="0.3">
      <c r="BS63490" s="24">
        <f t="shared" si="1314"/>
        <v>-2.5</v>
      </c>
    </row>
    <row r="63491" spans="71:71" x14ac:dyDescent="0.3">
      <c r="BS63491" s="24">
        <f t="shared" si="1314"/>
        <v>-2.5</v>
      </c>
    </row>
    <row r="63492" spans="71:71" x14ac:dyDescent="0.3">
      <c r="BS63492" s="24">
        <f t="shared" si="1314"/>
        <v>-2.5</v>
      </c>
    </row>
    <row r="63493" spans="71:71" x14ac:dyDescent="0.3">
      <c r="BS63493" s="24">
        <f t="shared" si="1314"/>
        <v>-2.5</v>
      </c>
    </row>
    <row r="63494" spans="71:71" x14ac:dyDescent="0.3">
      <c r="BS63494" s="24">
        <f t="shared" si="1314"/>
        <v>-2.5</v>
      </c>
    </row>
    <row r="63495" spans="71:71" x14ac:dyDescent="0.3">
      <c r="BS63495" s="24">
        <f t="shared" si="1314"/>
        <v>-2.5</v>
      </c>
    </row>
    <row r="63496" spans="71:71" x14ac:dyDescent="0.3">
      <c r="BS63496" s="24">
        <f t="shared" si="1314"/>
        <v>-2.5</v>
      </c>
    </row>
    <row r="63497" spans="71:71" x14ac:dyDescent="0.3">
      <c r="BS63497" s="24">
        <f t="shared" ref="BS63497:BS63560" si="1315">BR63497-2.5</f>
        <v>-2.5</v>
      </c>
    </row>
    <row r="63498" spans="71:71" x14ac:dyDescent="0.3">
      <c r="BS63498" s="24">
        <f t="shared" si="1315"/>
        <v>-2.5</v>
      </c>
    </row>
    <row r="63499" spans="71:71" x14ac:dyDescent="0.3">
      <c r="BS63499" s="24">
        <f t="shared" si="1315"/>
        <v>-2.5</v>
      </c>
    </row>
    <row r="63500" spans="71:71" x14ac:dyDescent="0.3">
      <c r="BS63500" s="24">
        <f t="shared" si="1315"/>
        <v>-2.5</v>
      </c>
    </row>
    <row r="63501" spans="71:71" x14ac:dyDescent="0.3">
      <c r="BS63501" s="24">
        <f t="shared" si="1315"/>
        <v>-2.5</v>
      </c>
    </row>
    <row r="63502" spans="71:71" x14ac:dyDescent="0.3">
      <c r="BS63502" s="24">
        <f t="shared" si="1315"/>
        <v>-2.5</v>
      </c>
    </row>
    <row r="63503" spans="71:71" x14ac:dyDescent="0.3">
      <c r="BS63503" s="24">
        <f t="shared" si="1315"/>
        <v>-2.5</v>
      </c>
    </row>
    <row r="63504" spans="71:71" x14ac:dyDescent="0.3">
      <c r="BS63504" s="24">
        <f t="shared" si="1315"/>
        <v>-2.5</v>
      </c>
    </row>
    <row r="63505" spans="71:71" x14ac:dyDescent="0.3">
      <c r="BS63505" s="24">
        <f t="shared" si="1315"/>
        <v>-2.5</v>
      </c>
    </row>
    <row r="63506" spans="71:71" x14ac:dyDescent="0.3">
      <c r="BS63506" s="24">
        <f t="shared" si="1315"/>
        <v>-2.5</v>
      </c>
    </row>
    <row r="63507" spans="71:71" x14ac:dyDescent="0.3">
      <c r="BS63507" s="24">
        <f t="shared" si="1315"/>
        <v>-2.5</v>
      </c>
    </row>
    <row r="63508" spans="71:71" x14ac:dyDescent="0.3">
      <c r="BS63508" s="24">
        <f t="shared" si="1315"/>
        <v>-2.5</v>
      </c>
    </row>
    <row r="63509" spans="71:71" x14ac:dyDescent="0.3">
      <c r="BS63509" s="24">
        <f t="shared" si="1315"/>
        <v>-2.5</v>
      </c>
    </row>
    <row r="63510" spans="71:71" x14ac:dyDescent="0.3">
      <c r="BS63510" s="24">
        <f t="shared" si="1315"/>
        <v>-2.5</v>
      </c>
    </row>
    <row r="63511" spans="71:71" x14ac:dyDescent="0.3">
      <c r="BS63511" s="24">
        <f t="shared" si="1315"/>
        <v>-2.5</v>
      </c>
    </row>
    <row r="63512" spans="71:71" x14ac:dyDescent="0.3">
      <c r="BS63512" s="24">
        <f t="shared" si="1315"/>
        <v>-2.5</v>
      </c>
    </row>
    <row r="63513" spans="71:71" x14ac:dyDescent="0.3">
      <c r="BS63513" s="24">
        <f t="shared" si="1315"/>
        <v>-2.5</v>
      </c>
    </row>
    <row r="63514" spans="71:71" x14ac:dyDescent="0.3">
      <c r="BS63514" s="24">
        <f t="shared" si="1315"/>
        <v>-2.5</v>
      </c>
    </row>
    <row r="63515" spans="71:71" x14ac:dyDescent="0.3">
      <c r="BS63515" s="24">
        <f t="shared" si="1315"/>
        <v>-2.5</v>
      </c>
    </row>
    <row r="63516" spans="71:71" x14ac:dyDescent="0.3">
      <c r="BS63516" s="24">
        <f t="shared" si="1315"/>
        <v>-2.5</v>
      </c>
    </row>
    <row r="63517" spans="71:71" x14ac:dyDescent="0.3">
      <c r="BS63517" s="24">
        <f t="shared" si="1315"/>
        <v>-2.5</v>
      </c>
    </row>
    <row r="63518" spans="71:71" x14ac:dyDescent="0.3">
      <c r="BS63518" s="24">
        <f t="shared" si="1315"/>
        <v>-2.5</v>
      </c>
    </row>
    <row r="63519" spans="71:71" x14ac:dyDescent="0.3">
      <c r="BS63519" s="24">
        <f t="shared" si="1315"/>
        <v>-2.5</v>
      </c>
    </row>
    <row r="63520" spans="71:71" x14ac:dyDescent="0.3">
      <c r="BS63520" s="24">
        <f t="shared" si="1315"/>
        <v>-2.5</v>
      </c>
    </row>
    <row r="63521" spans="71:71" x14ac:dyDescent="0.3">
      <c r="BS63521" s="24">
        <f t="shared" si="1315"/>
        <v>-2.5</v>
      </c>
    </row>
    <row r="63522" spans="71:71" x14ac:dyDescent="0.3">
      <c r="BS63522" s="24">
        <f t="shared" si="1315"/>
        <v>-2.5</v>
      </c>
    </row>
    <row r="63523" spans="71:71" x14ac:dyDescent="0.3">
      <c r="BS63523" s="24">
        <f t="shared" si="1315"/>
        <v>-2.5</v>
      </c>
    </row>
    <row r="63524" spans="71:71" x14ac:dyDescent="0.3">
      <c r="BS63524" s="24">
        <f t="shared" si="1315"/>
        <v>-2.5</v>
      </c>
    </row>
    <row r="63525" spans="71:71" x14ac:dyDescent="0.3">
      <c r="BS63525" s="24">
        <f t="shared" si="1315"/>
        <v>-2.5</v>
      </c>
    </row>
    <row r="63526" spans="71:71" x14ac:dyDescent="0.3">
      <c r="BS63526" s="24">
        <f t="shared" si="1315"/>
        <v>-2.5</v>
      </c>
    </row>
    <row r="63527" spans="71:71" x14ac:dyDescent="0.3">
      <c r="BS63527" s="24">
        <f t="shared" si="1315"/>
        <v>-2.5</v>
      </c>
    </row>
    <row r="63528" spans="71:71" x14ac:dyDescent="0.3">
      <c r="BS63528" s="24">
        <f t="shared" si="1315"/>
        <v>-2.5</v>
      </c>
    </row>
    <row r="63529" spans="71:71" x14ac:dyDescent="0.3">
      <c r="BS63529" s="24">
        <f t="shared" si="1315"/>
        <v>-2.5</v>
      </c>
    </row>
    <row r="63530" spans="71:71" x14ac:dyDescent="0.3">
      <c r="BS63530" s="24">
        <f t="shared" si="1315"/>
        <v>-2.5</v>
      </c>
    </row>
    <row r="63531" spans="71:71" x14ac:dyDescent="0.3">
      <c r="BS63531" s="24">
        <f t="shared" si="1315"/>
        <v>-2.5</v>
      </c>
    </row>
    <row r="63532" spans="71:71" x14ac:dyDescent="0.3">
      <c r="BS63532" s="24">
        <f t="shared" si="1315"/>
        <v>-2.5</v>
      </c>
    </row>
    <row r="63533" spans="71:71" x14ac:dyDescent="0.3">
      <c r="BS63533" s="24">
        <f t="shared" si="1315"/>
        <v>-2.5</v>
      </c>
    </row>
    <row r="63534" spans="71:71" x14ac:dyDescent="0.3">
      <c r="BS63534" s="24">
        <f t="shared" si="1315"/>
        <v>-2.5</v>
      </c>
    </row>
    <row r="63535" spans="71:71" x14ac:dyDescent="0.3">
      <c r="BS63535" s="24">
        <f t="shared" si="1315"/>
        <v>-2.5</v>
      </c>
    </row>
    <row r="63536" spans="71:71" x14ac:dyDescent="0.3">
      <c r="BS63536" s="24">
        <f t="shared" si="1315"/>
        <v>-2.5</v>
      </c>
    </row>
    <row r="63537" spans="71:71" x14ac:dyDescent="0.3">
      <c r="BS63537" s="24">
        <f t="shared" si="1315"/>
        <v>-2.5</v>
      </c>
    </row>
    <row r="63538" spans="71:71" x14ac:dyDescent="0.3">
      <c r="BS63538" s="24">
        <f t="shared" si="1315"/>
        <v>-2.5</v>
      </c>
    </row>
    <row r="63539" spans="71:71" x14ac:dyDescent="0.3">
      <c r="BS63539" s="24">
        <f t="shared" si="1315"/>
        <v>-2.5</v>
      </c>
    </row>
    <row r="63540" spans="71:71" x14ac:dyDescent="0.3">
      <c r="BS63540" s="24">
        <f t="shared" si="1315"/>
        <v>-2.5</v>
      </c>
    </row>
    <row r="63541" spans="71:71" x14ac:dyDescent="0.3">
      <c r="BS63541" s="24">
        <f t="shared" si="1315"/>
        <v>-2.5</v>
      </c>
    </row>
    <row r="63542" spans="71:71" x14ac:dyDescent="0.3">
      <c r="BS63542" s="24">
        <f t="shared" si="1315"/>
        <v>-2.5</v>
      </c>
    </row>
    <row r="63543" spans="71:71" x14ac:dyDescent="0.3">
      <c r="BS63543" s="24">
        <f t="shared" si="1315"/>
        <v>-2.5</v>
      </c>
    </row>
    <row r="63544" spans="71:71" x14ac:dyDescent="0.3">
      <c r="BS63544" s="24">
        <f t="shared" si="1315"/>
        <v>-2.5</v>
      </c>
    </row>
    <row r="63545" spans="71:71" x14ac:dyDescent="0.3">
      <c r="BS63545" s="24">
        <f t="shared" si="1315"/>
        <v>-2.5</v>
      </c>
    </row>
    <row r="63546" spans="71:71" x14ac:dyDescent="0.3">
      <c r="BS63546" s="24">
        <f t="shared" si="1315"/>
        <v>-2.5</v>
      </c>
    </row>
    <row r="63547" spans="71:71" x14ac:dyDescent="0.3">
      <c r="BS63547" s="24">
        <f t="shared" si="1315"/>
        <v>-2.5</v>
      </c>
    </row>
    <row r="63548" spans="71:71" x14ac:dyDescent="0.3">
      <c r="BS63548" s="24">
        <f t="shared" si="1315"/>
        <v>-2.5</v>
      </c>
    </row>
    <row r="63549" spans="71:71" x14ac:dyDescent="0.3">
      <c r="BS63549" s="24">
        <f t="shared" si="1315"/>
        <v>-2.5</v>
      </c>
    </row>
    <row r="63550" spans="71:71" x14ac:dyDescent="0.3">
      <c r="BS63550" s="24">
        <f t="shared" si="1315"/>
        <v>-2.5</v>
      </c>
    </row>
    <row r="63551" spans="71:71" x14ac:dyDescent="0.3">
      <c r="BS63551" s="24">
        <f t="shared" si="1315"/>
        <v>-2.5</v>
      </c>
    </row>
    <row r="63552" spans="71:71" x14ac:dyDescent="0.3">
      <c r="BS63552" s="24">
        <f t="shared" si="1315"/>
        <v>-2.5</v>
      </c>
    </row>
    <row r="63553" spans="71:71" x14ac:dyDescent="0.3">
      <c r="BS63553" s="24">
        <f t="shared" si="1315"/>
        <v>-2.5</v>
      </c>
    </row>
    <row r="63554" spans="71:71" x14ac:dyDescent="0.3">
      <c r="BS63554" s="24">
        <f t="shared" si="1315"/>
        <v>-2.5</v>
      </c>
    </row>
    <row r="63555" spans="71:71" x14ac:dyDescent="0.3">
      <c r="BS63555" s="24">
        <f t="shared" si="1315"/>
        <v>-2.5</v>
      </c>
    </row>
    <row r="63556" spans="71:71" x14ac:dyDescent="0.3">
      <c r="BS63556" s="24">
        <f t="shared" si="1315"/>
        <v>-2.5</v>
      </c>
    </row>
    <row r="63557" spans="71:71" x14ac:dyDescent="0.3">
      <c r="BS63557" s="24">
        <f t="shared" si="1315"/>
        <v>-2.5</v>
      </c>
    </row>
    <row r="63558" spans="71:71" x14ac:dyDescent="0.3">
      <c r="BS63558" s="24">
        <f t="shared" si="1315"/>
        <v>-2.5</v>
      </c>
    </row>
    <row r="63559" spans="71:71" x14ac:dyDescent="0.3">
      <c r="BS63559" s="24">
        <f t="shared" si="1315"/>
        <v>-2.5</v>
      </c>
    </row>
    <row r="63560" spans="71:71" x14ac:dyDescent="0.3">
      <c r="BS63560" s="24">
        <f t="shared" si="1315"/>
        <v>-2.5</v>
      </c>
    </row>
    <row r="63561" spans="71:71" x14ac:dyDescent="0.3">
      <c r="BS63561" s="24">
        <f t="shared" ref="BS63561:BS63624" si="1316">BR63561-2.5</f>
        <v>-2.5</v>
      </c>
    </row>
    <row r="63562" spans="71:71" x14ac:dyDescent="0.3">
      <c r="BS63562" s="24">
        <f t="shared" si="1316"/>
        <v>-2.5</v>
      </c>
    </row>
    <row r="63563" spans="71:71" x14ac:dyDescent="0.3">
      <c r="BS63563" s="24">
        <f t="shared" si="1316"/>
        <v>-2.5</v>
      </c>
    </row>
    <row r="63564" spans="71:71" x14ac:dyDescent="0.3">
      <c r="BS63564" s="24">
        <f t="shared" si="1316"/>
        <v>-2.5</v>
      </c>
    </row>
    <row r="63565" spans="71:71" x14ac:dyDescent="0.3">
      <c r="BS63565" s="24">
        <f t="shared" si="1316"/>
        <v>-2.5</v>
      </c>
    </row>
    <row r="63566" spans="71:71" x14ac:dyDescent="0.3">
      <c r="BS63566" s="24">
        <f t="shared" si="1316"/>
        <v>-2.5</v>
      </c>
    </row>
    <row r="63567" spans="71:71" x14ac:dyDescent="0.3">
      <c r="BS63567" s="24">
        <f t="shared" si="1316"/>
        <v>-2.5</v>
      </c>
    </row>
    <row r="63568" spans="71:71" x14ac:dyDescent="0.3">
      <c r="BS63568" s="24">
        <f t="shared" si="1316"/>
        <v>-2.5</v>
      </c>
    </row>
    <row r="63569" spans="71:71" x14ac:dyDescent="0.3">
      <c r="BS63569" s="24">
        <f t="shared" si="1316"/>
        <v>-2.5</v>
      </c>
    </row>
    <row r="63570" spans="71:71" x14ac:dyDescent="0.3">
      <c r="BS63570" s="24">
        <f t="shared" si="1316"/>
        <v>-2.5</v>
      </c>
    </row>
    <row r="63571" spans="71:71" x14ac:dyDescent="0.3">
      <c r="BS63571" s="24">
        <f t="shared" si="1316"/>
        <v>-2.5</v>
      </c>
    </row>
    <row r="63572" spans="71:71" x14ac:dyDescent="0.3">
      <c r="BS63572" s="24">
        <f t="shared" si="1316"/>
        <v>-2.5</v>
      </c>
    </row>
    <row r="63573" spans="71:71" x14ac:dyDescent="0.3">
      <c r="BS63573" s="24">
        <f t="shared" si="1316"/>
        <v>-2.5</v>
      </c>
    </row>
    <row r="63574" spans="71:71" x14ac:dyDescent="0.3">
      <c r="BS63574" s="24">
        <f t="shared" si="1316"/>
        <v>-2.5</v>
      </c>
    </row>
    <row r="63575" spans="71:71" x14ac:dyDescent="0.3">
      <c r="BS63575" s="24">
        <f t="shared" si="1316"/>
        <v>-2.5</v>
      </c>
    </row>
    <row r="63576" spans="71:71" x14ac:dyDescent="0.3">
      <c r="BS63576" s="24">
        <f t="shared" si="1316"/>
        <v>-2.5</v>
      </c>
    </row>
    <row r="63577" spans="71:71" x14ac:dyDescent="0.3">
      <c r="BS63577" s="24">
        <f t="shared" si="1316"/>
        <v>-2.5</v>
      </c>
    </row>
    <row r="63578" spans="71:71" x14ac:dyDescent="0.3">
      <c r="BS63578" s="24">
        <f t="shared" si="1316"/>
        <v>-2.5</v>
      </c>
    </row>
    <row r="63579" spans="71:71" x14ac:dyDescent="0.3">
      <c r="BS63579" s="24">
        <f t="shared" si="1316"/>
        <v>-2.5</v>
      </c>
    </row>
    <row r="63580" spans="71:71" x14ac:dyDescent="0.3">
      <c r="BS63580" s="24">
        <f t="shared" si="1316"/>
        <v>-2.5</v>
      </c>
    </row>
    <row r="63581" spans="71:71" x14ac:dyDescent="0.3">
      <c r="BS63581" s="24">
        <f t="shared" si="1316"/>
        <v>-2.5</v>
      </c>
    </row>
    <row r="63582" spans="71:71" x14ac:dyDescent="0.3">
      <c r="BS63582" s="24">
        <f t="shared" si="1316"/>
        <v>-2.5</v>
      </c>
    </row>
    <row r="63583" spans="71:71" x14ac:dyDescent="0.3">
      <c r="BS63583" s="24">
        <f t="shared" si="1316"/>
        <v>-2.5</v>
      </c>
    </row>
    <row r="63584" spans="71:71" x14ac:dyDescent="0.3">
      <c r="BS63584" s="24">
        <f t="shared" si="1316"/>
        <v>-2.5</v>
      </c>
    </row>
    <row r="63585" spans="71:71" x14ac:dyDescent="0.3">
      <c r="BS63585" s="24">
        <f t="shared" si="1316"/>
        <v>-2.5</v>
      </c>
    </row>
    <row r="63586" spans="71:71" x14ac:dyDescent="0.3">
      <c r="BS63586" s="24">
        <f t="shared" si="1316"/>
        <v>-2.5</v>
      </c>
    </row>
    <row r="63587" spans="71:71" x14ac:dyDescent="0.3">
      <c r="BS63587" s="24">
        <f t="shared" si="1316"/>
        <v>-2.5</v>
      </c>
    </row>
    <row r="63588" spans="71:71" x14ac:dyDescent="0.3">
      <c r="BS63588" s="24">
        <f t="shared" si="1316"/>
        <v>-2.5</v>
      </c>
    </row>
    <row r="63589" spans="71:71" x14ac:dyDescent="0.3">
      <c r="BS63589" s="24">
        <f t="shared" si="1316"/>
        <v>-2.5</v>
      </c>
    </row>
    <row r="63590" spans="71:71" x14ac:dyDescent="0.3">
      <c r="BS63590" s="24">
        <f t="shared" si="1316"/>
        <v>-2.5</v>
      </c>
    </row>
    <row r="63591" spans="71:71" x14ac:dyDescent="0.3">
      <c r="BS63591" s="24">
        <f t="shared" si="1316"/>
        <v>-2.5</v>
      </c>
    </row>
    <row r="63592" spans="71:71" x14ac:dyDescent="0.3">
      <c r="BS63592" s="24">
        <f t="shared" si="1316"/>
        <v>-2.5</v>
      </c>
    </row>
    <row r="63593" spans="71:71" x14ac:dyDescent="0.3">
      <c r="BS63593" s="24">
        <f t="shared" si="1316"/>
        <v>-2.5</v>
      </c>
    </row>
    <row r="63594" spans="71:71" x14ac:dyDescent="0.3">
      <c r="BS63594" s="24">
        <f t="shared" si="1316"/>
        <v>-2.5</v>
      </c>
    </row>
    <row r="63595" spans="71:71" x14ac:dyDescent="0.3">
      <c r="BS63595" s="24">
        <f t="shared" si="1316"/>
        <v>-2.5</v>
      </c>
    </row>
    <row r="63596" spans="71:71" x14ac:dyDescent="0.3">
      <c r="BS63596" s="24">
        <f t="shared" si="1316"/>
        <v>-2.5</v>
      </c>
    </row>
    <row r="63597" spans="71:71" x14ac:dyDescent="0.3">
      <c r="BS63597" s="24">
        <f t="shared" si="1316"/>
        <v>-2.5</v>
      </c>
    </row>
    <row r="63598" spans="71:71" x14ac:dyDescent="0.3">
      <c r="BS63598" s="24">
        <f t="shared" si="1316"/>
        <v>-2.5</v>
      </c>
    </row>
    <row r="63599" spans="71:71" x14ac:dyDescent="0.3">
      <c r="BS63599" s="24">
        <f t="shared" si="1316"/>
        <v>-2.5</v>
      </c>
    </row>
    <row r="63600" spans="71:71" x14ac:dyDescent="0.3">
      <c r="BS63600" s="24">
        <f t="shared" si="1316"/>
        <v>-2.5</v>
      </c>
    </row>
    <row r="63601" spans="71:71" x14ac:dyDescent="0.3">
      <c r="BS63601" s="24">
        <f t="shared" si="1316"/>
        <v>-2.5</v>
      </c>
    </row>
    <row r="63602" spans="71:71" x14ac:dyDescent="0.3">
      <c r="BS63602" s="24">
        <f t="shared" si="1316"/>
        <v>-2.5</v>
      </c>
    </row>
    <row r="63603" spans="71:71" x14ac:dyDescent="0.3">
      <c r="BS63603" s="24">
        <f t="shared" si="1316"/>
        <v>-2.5</v>
      </c>
    </row>
    <row r="63604" spans="71:71" x14ac:dyDescent="0.3">
      <c r="BS63604" s="24">
        <f t="shared" si="1316"/>
        <v>-2.5</v>
      </c>
    </row>
    <row r="63605" spans="71:71" x14ac:dyDescent="0.3">
      <c r="BS63605" s="24">
        <f t="shared" si="1316"/>
        <v>-2.5</v>
      </c>
    </row>
    <row r="63606" spans="71:71" x14ac:dyDescent="0.3">
      <c r="BS63606" s="24">
        <f t="shared" si="1316"/>
        <v>-2.5</v>
      </c>
    </row>
    <row r="63607" spans="71:71" x14ac:dyDescent="0.3">
      <c r="BS63607" s="24">
        <f t="shared" si="1316"/>
        <v>-2.5</v>
      </c>
    </row>
    <row r="63608" spans="71:71" x14ac:dyDescent="0.3">
      <c r="BS63608" s="24">
        <f t="shared" si="1316"/>
        <v>-2.5</v>
      </c>
    </row>
    <row r="63609" spans="71:71" x14ac:dyDescent="0.3">
      <c r="BS63609" s="24">
        <f t="shared" si="1316"/>
        <v>-2.5</v>
      </c>
    </row>
    <row r="63610" spans="71:71" x14ac:dyDescent="0.3">
      <c r="BS63610" s="24">
        <f t="shared" si="1316"/>
        <v>-2.5</v>
      </c>
    </row>
    <row r="63611" spans="71:71" x14ac:dyDescent="0.3">
      <c r="BS63611" s="24">
        <f t="shared" si="1316"/>
        <v>-2.5</v>
      </c>
    </row>
    <row r="63612" spans="71:71" x14ac:dyDescent="0.3">
      <c r="BS63612" s="24">
        <f t="shared" si="1316"/>
        <v>-2.5</v>
      </c>
    </row>
    <row r="63613" spans="71:71" x14ac:dyDescent="0.3">
      <c r="BS63613" s="24">
        <f t="shared" si="1316"/>
        <v>-2.5</v>
      </c>
    </row>
    <row r="63614" spans="71:71" x14ac:dyDescent="0.3">
      <c r="BS63614" s="24">
        <f t="shared" si="1316"/>
        <v>-2.5</v>
      </c>
    </row>
    <row r="63615" spans="71:71" x14ac:dyDescent="0.3">
      <c r="BS63615" s="24">
        <f t="shared" si="1316"/>
        <v>-2.5</v>
      </c>
    </row>
    <row r="63616" spans="71:71" x14ac:dyDescent="0.3">
      <c r="BS63616" s="24">
        <f t="shared" si="1316"/>
        <v>-2.5</v>
      </c>
    </row>
    <row r="63617" spans="71:71" x14ac:dyDescent="0.3">
      <c r="BS63617" s="24">
        <f t="shared" si="1316"/>
        <v>-2.5</v>
      </c>
    </row>
    <row r="63618" spans="71:71" x14ac:dyDescent="0.3">
      <c r="BS63618" s="24">
        <f t="shared" si="1316"/>
        <v>-2.5</v>
      </c>
    </row>
    <row r="63619" spans="71:71" x14ac:dyDescent="0.3">
      <c r="BS63619" s="24">
        <f t="shared" si="1316"/>
        <v>-2.5</v>
      </c>
    </row>
    <row r="63620" spans="71:71" x14ac:dyDescent="0.3">
      <c r="BS63620" s="24">
        <f t="shared" si="1316"/>
        <v>-2.5</v>
      </c>
    </row>
    <row r="63621" spans="71:71" x14ac:dyDescent="0.3">
      <c r="BS63621" s="24">
        <f t="shared" si="1316"/>
        <v>-2.5</v>
      </c>
    </row>
    <row r="63622" spans="71:71" x14ac:dyDescent="0.3">
      <c r="BS63622" s="24">
        <f t="shared" si="1316"/>
        <v>-2.5</v>
      </c>
    </row>
    <row r="63623" spans="71:71" x14ac:dyDescent="0.3">
      <c r="BS63623" s="24">
        <f t="shared" si="1316"/>
        <v>-2.5</v>
      </c>
    </row>
    <row r="63624" spans="71:71" x14ac:dyDescent="0.3">
      <c r="BS63624" s="24">
        <f t="shared" si="1316"/>
        <v>-2.5</v>
      </c>
    </row>
    <row r="63625" spans="71:71" x14ac:dyDescent="0.3">
      <c r="BS63625" s="24">
        <f t="shared" ref="BS63625:BS63688" si="1317">BR63625-2.5</f>
        <v>-2.5</v>
      </c>
    </row>
    <row r="63626" spans="71:71" x14ac:dyDescent="0.3">
      <c r="BS63626" s="24">
        <f t="shared" si="1317"/>
        <v>-2.5</v>
      </c>
    </row>
    <row r="63627" spans="71:71" x14ac:dyDescent="0.3">
      <c r="BS63627" s="24">
        <f t="shared" si="1317"/>
        <v>-2.5</v>
      </c>
    </row>
    <row r="63628" spans="71:71" x14ac:dyDescent="0.3">
      <c r="BS63628" s="24">
        <f t="shared" si="1317"/>
        <v>-2.5</v>
      </c>
    </row>
    <row r="63629" spans="71:71" x14ac:dyDescent="0.3">
      <c r="BS63629" s="24">
        <f t="shared" si="1317"/>
        <v>-2.5</v>
      </c>
    </row>
    <row r="63630" spans="71:71" x14ac:dyDescent="0.3">
      <c r="BS63630" s="24">
        <f t="shared" si="1317"/>
        <v>-2.5</v>
      </c>
    </row>
    <row r="63631" spans="71:71" x14ac:dyDescent="0.3">
      <c r="BS63631" s="24">
        <f t="shared" si="1317"/>
        <v>-2.5</v>
      </c>
    </row>
    <row r="63632" spans="71:71" x14ac:dyDescent="0.3">
      <c r="BS63632" s="24">
        <f t="shared" si="1317"/>
        <v>-2.5</v>
      </c>
    </row>
    <row r="63633" spans="71:71" x14ac:dyDescent="0.3">
      <c r="BS63633" s="24">
        <f t="shared" si="1317"/>
        <v>-2.5</v>
      </c>
    </row>
    <row r="63634" spans="71:71" x14ac:dyDescent="0.3">
      <c r="BS63634" s="24">
        <f t="shared" si="1317"/>
        <v>-2.5</v>
      </c>
    </row>
    <row r="63635" spans="71:71" x14ac:dyDescent="0.3">
      <c r="BS63635" s="24">
        <f t="shared" si="1317"/>
        <v>-2.5</v>
      </c>
    </row>
    <row r="63636" spans="71:71" x14ac:dyDescent="0.3">
      <c r="BS63636" s="24">
        <f t="shared" si="1317"/>
        <v>-2.5</v>
      </c>
    </row>
    <row r="63637" spans="71:71" x14ac:dyDescent="0.3">
      <c r="BS63637" s="24">
        <f t="shared" si="1317"/>
        <v>-2.5</v>
      </c>
    </row>
    <row r="63638" spans="71:71" x14ac:dyDescent="0.3">
      <c r="BS63638" s="24">
        <f t="shared" si="1317"/>
        <v>-2.5</v>
      </c>
    </row>
    <row r="63639" spans="71:71" x14ac:dyDescent="0.3">
      <c r="BS63639" s="24">
        <f t="shared" si="1317"/>
        <v>-2.5</v>
      </c>
    </row>
    <row r="63640" spans="71:71" x14ac:dyDescent="0.3">
      <c r="BS63640" s="24">
        <f t="shared" si="1317"/>
        <v>-2.5</v>
      </c>
    </row>
    <row r="63641" spans="71:71" x14ac:dyDescent="0.3">
      <c r="BS63641" s="24">
        <f t="shared" si="1317"/>
        <v>-2.5</v>
      </c>
    </row>
    <row r="63642" spans="71:71" x14ac:dyDescent="0.3">
      <c r="BS63642" s="24">
        <f t="shared" si="1317"/>
        <v>-2.5</v>
      </c>
    </row>
    <row r="63643" spans="71:71" x14ac:dyDescent="0.3">
      <c r="BS63643" s="24">
        <f t="shared" si="1317"/>
        <v>-2.5</v>
      </c>
    </row>
    <row r="63644" spans="71:71" x14ac:dyDescent="0.3">
      <c r="BS63644" s="24">
        <f t="shared" si="1317"/>
        <v>-2.5</v>
      </c>
    </row>
    <row r="63645" spans="71:71" x14ac:dyDescent="0.3">
      <c r="BS63645" s="24">
        <f t="shared" si="1317"/>
        <v>-2.5</v>
      </c>
    </row>
    <row r="63646" spans="71:71" x14ac:dyDescent="0.3">
      <c r="BS63646" s="24">
        <f t="shared" si="1317"/>
        <v>-2.5</v>
      </c>
    </row>
    <row r="63647" spans="71:71" x14ac:dyDescent="0.3">
      <c r="BS63647" s="24">
        <f t="shared" si="1317"/>
        <v>-2.5</v>
      </c>
    </row>
    <row r="63648" spans="71:71" x14ac:dyDescent="0.3">
      <c r="BS63648" s="24">
        <f t="shared" si="1317"/>
        <v>-2.5</v>
      </c>
    </row>
    <row r="63649" spans="71:71" x14ac:dyDescent="0.3">
      <c r="BS63649" s="24">
        <f t="shared" si="1317"/>
        <v>-2.5</v>
      </c>
    </row>
    <row r="63650" spans="71:71" x14ac:dyDescent="0.3">
      <c r="BS63650" s="24">
        <f t="shared" si="1317"/>
        <v>-2.5</v>
      </c>
    </row>
    <row r="63651" spans="71:71" x14ac:dyDescent="0.3">
      <c r="BS63651" s="24">
        <f t="shared" si="1317"/>
        <v>-2.5</v>
      </c>
    </row>
    <row r="63652" spans="71:71" x14ac:dyDescent="0.3">
      <c r="BS63652" s="24">
        <f t="shared" si="1317"/>
        <v>-2.5</v>
      </c>
    </row>
    <row r="63653" spans="71:71" x14ac:dyDescent="0.3">
      <c r="BS63653" s="24">
        <f t="shared" si="1317"/>
        <v>-2.5</v>
      </c>
    </row>
    <row r="63654" spans="71:71" x14ac:dyDescent="0.3">
      <c r="BS63654" s="24">
        <f t="shared" si="1317"/>
        <v>-2.5</v>
      </c>
    </row>
    <row r="63655" spans="71:71" x14ac:dyDescent="0.3">
      <c r="BS63655" s="24">
        <f t="shared" si="1317"/>
        <v>-2.5</v>
      </c>
    </row>
    <row r="63656" spans="71:71" x14ac:dyDescent="0.3">
      <c r="BS63656" s="24">
        <f t="shared" si="1317"/>
        <v>-2.5</v>
      </c>
    </row>
    <row r="63657" spans="71:71" x14ac:dyDescent="0.3">
      <c r="BS63657" s="24">
        <f t="shared" si="1317"/>
        <v>-2.5</v>
      </c>
    </row>
    <row r="63658" spans="71:71" x14ac:dyDescent="0.3">
      <c r="BS63658" s="24">
        <f t="shared" si="1317"/>
        <v>-2.5</v>
      </c>
    </row>
    <row r="63659" spans="71:71" x14ac:dyDescent="0.3">
      <c r="BS63659" s="24">
        <f t="shared" si="1317"/>
        <v>-2.5</v>
      </c>
    </row>
    <row r="63660" spans="71:71" x14ac:dyDescent="0.3">
      <c r="BS63660" s="24">
        <f t="shared" si="1317"/>
        <v>-2.5</v>
      </c>
    </row>
    <row r="63661" spans="71:71" x14ac:dyDescent="0.3">
      <c r="BS63661" s="24">
        <f t="shared" si="1317"/>
        <v>-2.5</v>
      </c>
    </row>
    <row r="63662" spans="71:71" x14ac:dyDescent="0.3">
      <c r="BS63662" s="24">
        <f t="shared" si="1317"/>
        <v>-2.5</v>
      </c>
    </row>
    <row r="63663" spans="71:71" x14ac:dyDescent="0.3">
      <c r="BS63663" s="24">
        <f t="shared" si="1317"/>
        <v>-2.5</v>
      </c>
    </row>
    <row r="63664" spans="71:71" x14ac:dyDescent="0.3">
      <c r="BS63664" s="24">
        <f t="shared" si="1317"/>
        <v>-2.5</v>
      </c>
    </row>
    <row r="63665" spans="71:71" x14ac:dyDescent="0.3">
      <c r="BS63665" s="24">
        <f t="shared" si="1317"/>
        <v>-2.5</v>
      </c>
    </row>
    <row r="63666" spans="71:71" x14ac:dyDescent="0.3">
      <c r="BS63666" s="24">
        <f t="shared" si="1317"/>
        <v>-2.5</v>
      </c>
    </row>
    <row r="63667" spans="71:71" x14ac:dyDescent="0.3">
      <c r="BS63667" s="24">
        <f t="shared" si="1317"/>
        <v>-2.5</v>
      </c>
    </row>
    <row r="63668" spans="71:71" x14ac:dyDescent="0.3">
      <c r="BS63668" s="24">
        <f t="shared" si="1317"/>
        <v>-2.5</v>
      </c>
    </row>
    <row r="63669" spans="71:71" x14ac:dyDescent="0.3">
      <c r="BS63669" s="24">
        <f t="shared" si="1317"/>
        <v>-2.5</v>
      </c>
    </row>
    <row r="63670" spans="71:71" x14ac:dyDescent="0.3">
      <c r="BS63670" s="24">
        <f t="shared" si="1317"/>
        <v>-2.5</v>
      </c>
    </row>
    <row r="63671" spans="71:71" x14ac:dyDescent="0.3">
      <c r="BS63671" s="24">
        <f t="shared" si="1317"/>
        <v>-2.5</v>
      </c>
    </row>
    <row r="63672" spans="71:71" x14ac:dyDescent="0.3">
      <c r="BS63672" s="24">
        <f t="shared" si="1317"/>
        <v>-2.5</v>
      </c>
    </row>
    <row r="63673" spans="71:71" x14ac:dyDescent="0.3">
      <c r="BS63673" s="24">
        <f t="shared" si="1317"/>
        <v>-2.5</v>
      </c>
    </row>
    <row r="63674" spans="71:71" x14ac:dyDescent="0.3">
      <c r="BS63674" s="24">
        <f t="shared" si="1317"/>
        <v>-2.5</v>
      </c>
    </row>
    <row r="63675" spans="71:71" x14ac:dyDescent="0.3">
      <c r="BS63675" s="24">
        <f t="shared" si="1317"/>
        <v>-2.5</v>
      </c>
    </row>
    <row r="63676" spans="71:71" x14ac:dyDescent="0.3">
      <c r="BS63676" s="24">
        <f t="shared" si="1317"/>
        <v>-2.5</v>
      </c>
    </row>
    <row r="63677" spans="71:71" x14ac:dyDescent="0.3">
      <c r="BS63677" s="24">
        <f t="shared" si="1317"/>
        <v>-2.5</v>
      </c>
    </row>
    <row r="63678" spans="71:71" x14ac:dyDescent="0.3">
      <c r="BS63678" s="24">
        <f t="shared" si="1317"/>
        <v>-2.5</v>
      </c>
    </row>
    <row r="63679" spans="71:71" x14ac:dyDescent="0.3">
      <c r="BS63679" s="24">
        <f t="shared" si="1317"/>
        <v>-2.5</v>
      </c>
    </row>
    <row r="63680" spans="71:71" x14ac:dyDescent="0.3">
      <c r="BS63680" s="24">
        <f t="shared" si="1317"/>
        <v>-2.5</v>
      </c>
    </row>
    <row r="63681" spans="71:71" x14ac:dyDescent="0.3">
      <c r="BS63681" s="24">
        <f t="shared" si="1317"/>
        <v>-2.5</v>
      </c>
    </row>
    <row r="63682" spans="71:71" x14ac:dyDescent="0.3">
      <c r="BS63682" s="24">
        <f t="shared" si="1317"/>
        <v>-2.5</v>
      </c>
    </row>
    <row r="63683" spans="71:71" x14ac:dyDescent="0.3">
      <c r="BS63683" s="24">
        <f t="shared" si="1317"/>
        <v>-2.5</v>
      </c>
    </row>
    <row r="63684" spans="71:71" x14ac:dyDescent="0.3">
      <c r="BS63684" s="24">
        <f t="shared" si="1317"/>
        <v>-2.5</v>
      </c>
    </row>
    <row r="63685" spans="71:71" x14ac:dyDescent="0.3">
      <c r="BS63685" s="24">
        <f t="shared" si="1317"/>
        <v>-2.5</v>
      </c>
    </row>
    <row r="63686" spans="71:71" x14ac:dyDescent="0.3">
      <c r="BS63686" s="24">
        <f t="shared" si="1317"/>
        <v>-2.5</v>
      </c>
    </row>
    <row r="63687" spans="71:71" x14ac:dyDescent="0.3">
      <c r="BS63687" s="24">
        <f t="shared" si="1317"/>
        <v>-2.5</v>
      </c>
    </row>
    <row r="63688" spans="71:71" x14ac:dyDescent="0.3">
      <c r="BS63688" s="24">
        <f t="shared" si="1317"/>
        <v>-2.5</v>
      </c>
    </row>
    <row r="63689" spans="71:71" x14ac:dyDescent="0.3">
      <c r="BS63689" s="24">
        <f t="shared" ref="BS63689:BS63752" si="1318">BR63689-2.5</f>
        <v>-2.5</v>
      </c>
    </row>
    <row r="63690" spans="71:71" x14ac:dyDescent="0.3">
      <c r="BS63690" s="24">
        <f t="shared" si="1318"/>
        <v>-2.5</v>
      </c>
    </row>
    <row r="63691" spans="71:71" x14ac:dyDescent="0.3">
      <c r="BS63691" s="24">
        <f t="shared" si="1318"/>
        <v>-2.5</v>
      </c>
    </row>
    <row r="63692" spans="71:71" x14ac:dyDescent="0.3">
      <c r="BS63692" s="24">
        <f t="shared" si="1318"/>
        <v>-2.5</v>
      </c>
    </row>
    <row r="63693" spans="71:71" x14ac:dyDescent="0.3">
      <c r="BS63693" s="24">
        <f t="shared" si="1318"/>
        <v>-2.5</v>
      </c>
    </row>
    <row r="63694" spans="71:71" x14ac:dyDescent="0.3">
      <c r="BS63694" s="24">
        <f t="shared" si="1318"/>
        <v>-2.5</v>
      </c>
    </row>
    <row r="63695" spans="71:71" x14ac:dyDescent="0.3">
      <c r="BS63695" s="24">
        <f t="shared" si="1318"/>
        <v>-2.5</v>
      </c>
    </row>
    <row r="63696" spans="71:71" x14ac:dyDescent="0.3">
      <c r="BS63696" s="24">
        <f t="shared" si="1318"/>
        <v>-2.5</v>
      </c>
    </row>
    <row r="63697" spans="71:71" x14ac:dyDescent="0.3">
      <c r="BS63697" s="24">
        <f t="shared" si="1318"/>
        <v>-2.5</v>
      </c>
    </row>
    <row r="63698" spans="71:71" x14ac:dyDescent="0.3">
      <c r="BS63698" s="24">
        <f t="shared" si="1318"/>
        <v>-2.5</v>
      </c>
    </row>
    <row r="63699" spans="71:71" x14ac:dyDescent="0.3">
      <c r="BS63699" s="24">
        <f t="shared" si="1318"/>
        <v>-2.5</v>
      </c>
    </row>
    <row r="63700" spans="71:71" x14ac:dyDescent="0.3">
      <c r="BS63700" s="24">
        <f t="shared" si="1318"/>
        <v>-2.5</v>
      </c>
    </row>
    <row r="63701" spans="71:71" x14ac:dyDescent="0.3">
      <c r="BS63701" s="24">
        <f t="shared" si="1318"/>
        <v>-2.5</v>
      </c>
    </row>
    <row r="63702" spans="71:71" x14ac:dyDescent="0.3">
      <c r="BS63702" s="24">
        <f t="shared" si="1318"/>
        <v>-2.5</v>
      </c>
    </row>
    <row r="63703" spans="71:71" x14ac:dyDescent="0.3">
      <c r="BS63703" s="24">
        <f t="shared" si="1318"/>
        <v>-2.5</v>
      </c>
    </row>
    <row r="63704" spans="71:71" x14ac:dyDescent="0.3">
      <c r="BS63704" s="24">
        <f t="shared" si="1318"/>
        <v>-2.5</v>
      </c>
    </row>
    <row r="63705" spans="71:71" x14ac:dyDescent="0.3">
      <c r="BS63705" s="24">
        <f t="shared" si="1318"/>
        <v>-2.5</v>
      </c>
    </row>
    <row r="63706" spans="71:71" x14ac:dyDescent="0.3">
      <c r="BS63706" s="24">
        <f t="shared" si="1318"/>
        <v>-2.5</v>
      </c>
    </row>
    <row r="63707" spans="71:71" x14ac:dyDescent="0.3">
      <c r="BS63707" s="24">
        <f t="shared" si="1318"/>
        <v>-2.5</v>
      </c>
    </row>
    <row r="63708" spans="71:71" x14ac:dyDescent="0.3">
      <c r="BS63708" s="24">
        <f t="shared" si="1318"/>
        <v>-2.5</v>
      </c>
    </row>
    <row r="63709" spans="71:71" x14ac:dyDescent="0.3">
      <c r="BS63709" s="24">
        <f t="shared" si="1318"/>
        <v>-2.5</v>
      </c>
    </row>
    <row r="63710" spans="71:71" x14ac:dyDescent="0.3">
      <c r="BS63710" s="24">
        <f t="shared" si="1318"/>
        <v>-2.5</v>
      </c>
    </row>
    <row r="63711" spans="71:71" x14ac:dyDescent="0.3">
      <c r="BS63711" s="24">
        <f t="shared" si="1318"/>
        <v>-2.5</v>
      </c>
    </row>
    <row r="63712" spans="71:71" x14ac:dyDescent="0.3">
      <c r="BS63712" s="24">
        <f t="shared" si="1318"/>
        <v>-2.5</v>
      </c>
    </row>
    <row r="63713" spans="71:71" x14ac:dyDescent="0.3">
      <c r="BS63713" s="24">
        <f t="shared" si="1318"/>
        <v>-2.5</v>
      </c>
    </row>
    <row r="63714" spans="71:71" x14ac:dyDescent="0.3">
      <c r="BS63714" s="24">
        <f t="shared" si="1318"/>
        <v>-2.5</v>
      </c>
    </row>
    <row r="63715" spans="71:71" x14ac:dyDescent="0.3">
      <c r="BS63715" s="24">
        <f t="shared" si="1318"/>
        <v>-2.5</v>
      </c>
    </row>
    <row r="63716" spans="71:71" x14ac:dyDescent="0.3">
      <c r="BS63716" s="24">
        <f t="shared" si="1318"/>
        <v>-2.5</v>
      </c>
    </row>
    <row r="63717" spans="71:71" x14ac:dyDescent="0.3">
      <c r="BS63717" s="24">
        <f t="shared" si="1318"/>
        <v>-2.5</v>
      </c>
    </row>
    <row r="63718" spans="71:71" x14ac:dyDescent="0.3">
      <c r="BS63718" s="24">
        <f t="shared" si="1318"/>
        <v>-2.5</v>
      </c>
    </row>
    <row r="63719" spans="71:71" x14ac:dyDescent="0.3">
      <c r="BS63719" s="24">
        <f t="shared" si="1318"/>
        <v>-2.5</v>
      </c>
    </row>
    <row r="63720" spans="71:71" x14ac:dyDescent="0.3">
      <c r="BS63720" s="24">
        <f t="shared" si="1318"/>
        <v>-2.5</v>
      </c>
    </row>
    <row r="63721" spans="71:71" x14ac:dyDescent="0.3">
      <c r="BS63721" s="24">
        <f t="shared" si="1318"/>
        <v>-2.5</v>
      </c>
    </row>
    <row r="63722" spans="71:71" x14ac:dyDescent="0.3">
      <c r="BS63722" s="24">
        <f t="shared" si="1318"/>
        <v>-2.5</v>
      </c>
    </row>
    <row r="63723" spans="71:71" x14ac:dyDescent="0.3">
      <c r="BS63723" s="24">
        <f t="shared" si="1318"/>
        <v>-2.5</v>
      </c>
    </row>
    <row r="63724" spans="71:71" x14ac:dyDescent="0.3">
      <c r="BS63724" s="24">
        <f t="shared" si="1318"/>
        <v>-2.5</v>
      </c>
    </row>
    <row r="63725" spans="71:71" x14ac:dyDescent="0.3">
      <c r="BS63725" s="24">
        <f t="shared" si="1318"/>
        <v>-2.5</v>
      </c>
    </row>
    <row r="63726" spans="71:71" x14ac:dyDescent="0.3">
      <c r="BS63726" s="24">
        <f t="shared" si="1318"/>
        <v>-2.5</v>
      </c>
    </row>
    <row r="63727" spans="71:71" x14ac:dyDescent="0.3">
      <c r="BS63727" s="24">
        <f t="shared" si="1318"/>
        <v>-2.5</v>
      </c>
    </row>
    <row r="63728" spans="71:71" x14ac:dyDescent="0.3">
      <c r="BS63728" s="24">
        <f t="shared" si="1318"/>
        <v>-2.5</v>
      </c>
    </row>
    <row r="63729" spans="71:71" x14ac:dyDescent="0.3">
      <c r="BS63729" s="24">
        <f t="shared" si="1318"/>
        <v>-2.5</v>
      </c>
    </row>
    <row r="63730" spans="71:71" x14ac:dyDescent="0.3">
      <c r="BS63730" s="24">
        <f t="shared" si="1318"/>
        <v>-2.5</v>
      </c>
    </row>
    <row r="63731" spans="71:71" x14ac:dyDescent="0.3">
      <c r="BS63731" s="24">
        <f t="shared" si="1318"/>
        <v>-2.5</v>
      </c>
    </row>
    <row r="63732" spans="71:71" x14ac:dyDescent="0.3">
      <c r="BS63732" s="24">
        <f t="shared" si="1318"/>
        <v>-2.5</v>
      </c>
    </row>
    <row r="63733" spans="71:71" x14ac:dyDescent="0.3">
      <c r="BS63733" s="24">
        <f t="shared" si="1318"/>
        <v>-2.5</v>
      </c>
    </row>
    <row r="63734" spans="71:71" x14ac:dyDescent="0.3">
      <c r="BS63734" s="24">
        <f t="shared" si="1318"/>
        <v>-2.5</v>
      </c>
    </row>
    <row r="63735" spans="71:71" x14ac:dyDescent="0.3">
      <c r="BS63735" s="24">
        <f t="shared" si="1318"/>
        <v>-2.5</v>
      </c>
    </row>
    <row r="63736" spans="71:71" x14ac:dyDescent="0.3">
      <c r="BS63736" s="24">
        <f t="shared" si="1318"/>
        <v>-2.5</v>
      </c>
    </row>
    <row r="63737" spans="71:71" x14ac:dyDescent="0.3">
      <c r="BS63737" s="24">
        <f t="shared" si="1318"/>
        <v>-2.5</v>
      </c>
    </row>
    <row r="63738" spans="71:71" x14ac:dyDescent="0.3">
      <c r="BS63738" s="24">
        <f t="shared" si="1318"/>
        <v>-2.5</v>
      </c>
    </row>
    <row r="63739" spans="71:71" x14ac:dyDescent="0.3">
      <c r="BS63739" s="24">
        <f t="shared" si="1318"/>
        <v>-2.5</v>
      </c>
    </row>
    <row r="63740" spans="71:71" x14ac:dyDescent="0.3">
      <c r="BS63740" s="24">
        <f t="shared" si="1318"/>
        <v>-2.5</v>
      </c>
    </row>
    <row r="63741" spans="71:71" x14ac:dyDescent="0.3">
      <c r="BS63741" s="24">
        <f t="shared" si="1318"/>
        <v>-2.5</v>
      </c>
    </row>
    <row r="63742" spans="71:71" x14ac:dyDescent="0.3">
      <c r="BS63742" s="24">
        <f t="shared" si="1318"/>
        <v>-2.5</v>
      </c>
    </row>
    <row r="63743" spans="71:71" x14ac:dyDescent="0.3">
      <c r="BS63743" s="24">
        <f t="shared" si="1318"/>
        <v>-2.5</v>
      </c>
    </row>
    <row r="63744" spans="71:71" x14ac:dyDescent="0.3">
      <c r="BS63744" s="24">
        <f t="shared" si="1318"/>
        <v>-2.5</v>
      </c>
    </row>
    <row r="63745" spans="71:71" x14ac:dyDescent="0.3">
      <c r="BS63745" s="24">
        <f t="shared" si="1318"/>
        <v>-2.5</v>
      </c>
    </row>
    <row r="63746" spans="71:71" x14ac:dyDescent="0.3">
      <c r="BS63746" s="24">
        <f t="shared" si="1318"/>
        <v>-2.5</v>
      </c>
    </row>
    <row r="63747" spans="71:71" x14ac:dyDescent="0.3">
      <c r="BS63747" s="24">
        <f t="shared" si="1318"/>
        <v>-2.5</v>
      </c>
    </row>
    <row r="63748" spans="71:71" x14ac:dyDescent="0.3">
      <c r="BS63748" s="24">
        <f t="shared" si="1318"/>
        <v>-2.5</v>
      </c>
    </row>
    <row r="63749" spans="71:71" x14ac:dyDescent="0.3">
      <c r="BS63749" s="24">
        <f t="shared" si="1318"/>
        <v>-2.5</v>
      </c>
    </row>
    <row r="63750" spans="71:71" x14ac:dyDescent="0.3">
      <c r="BS63750" s="24">
        <f t="shared" si="1318"/>
        <v>-2.5</v>
      </c>
    </row>
    <row r="63751" spans="71:71" x14ac:dyDescent="0.3">
      <c r="BS63751" s="24">
        <f t="shared" si="1318"/>
        <v>-2.5</v>
      </c>
    </row>
    <row r="63752" spans="71:71" x14ac:dyDescent="0.3">
      <c r="BS63752" s="24">
        <f t="shared" si="1318"/>
        <v>-2.5</v>
      </c>
    </row>
    <row r="63753" spans="71:71" x14ac:dyDescent="0.3">
      <c r="BS63753" s="24">
        <f t="shared" ref="BS63753:BS63816" si="1319">BR63753-2.5</f>
        <v>-2.5</v>
      </c>
    </row>
    <row r="63754" spans="71:71" x14ac:dyDescent="0.3">
      <c r="BS63754" s="24">
        <f t="shared" si="1319"/>
        <v>-2.5</v>
      </c>
    </row>
    <row r="63755" spans="71:71" x14ac:dyDescent="0.3">
      <c r="BS63755" s="24">
        <f t="shared" si="1319"/>
        <v>-2.5</v>
      </c>
    </row>
    <row r="63756" spans="71:71" x14ac:dyDescent="0.3">
      <c r="BS63756" s="24">
        <f t="shared" si="1319"/>
        <v>-2.5</v>
      </c>
    </row>
    <row r="63757" spans="71:71" x14ac:dyDescent="0.3">
      <c r="BS63757" s="24">
        <f t="shared" si="1319"/>
        <v>-2.5</v>
      </c>
    </row>
    <row r="63758" spans="71:71" x14ac:dyDescent="0.3">
      <c r="BS63758" s="24">
        <f t="shared" si="1319"/>
        <v>-2.5</v>
      </c>
    </row>
    <row r="63759" spans="71:71" x14ac:dyDescent="0.3">
      <c r="BS63759" s="24">
        <f t="shared" si="1319"/>
        <v>-2.5</v>
      </c>
    </row>
    <row r="63760" spans="71:71" x14ac:dyDescent="0.3">
      <c r="BS63760" s="24">
        <f t="shared" si="1319"/>
        <v>-2.5</v>
      </c>
    </row>
    <row r="63761" spans="71:71" x14ac:dyDescent="0.3">
      <c r="BS63761" s="24">
        <f t="shared" si="1319"/>
        <v>-2.5</v>
      </c>
    </row>
    <row r="63762" spans="71:71" x14ac:dyDescent="0.3">
      <c r="BS63762" s="24">
        <f t="shared" si="1319"/>
        <v>-2.5</v>
      </c>
    </row>
    <row r="63763" spans="71:71" x14ac:dyDescent="0.3">
      <c r="BS63763" s="24">
        <f t="shared" si="1319"/>
        <v>-2.5</v>
      </c>
    </row>
    <row r="63764" spans="71:71" x14ac:dyDescent="0.3">
      <c r="BS63764" s="24">
        <f t="shared" si="1319"/>
        <v>-2.5</v>
      </c>
    </row>
    <row r="63765" spans="71:71" x14ac:dyDescent="0.3">
      <c r="BS63765" s="24">
        <f t="shared" si="1319"/>
        <v>-2.5</v>
      </c>
    </row>
    <row r="63766" spans="71:71" x14ac:dyDescent="0.3">
      <c r="BS63766" s="24">
        <f t="shared" si="1319"/>
        <v>-2.5</v>
      </c>
    </row>
    <row r="63767" spans="71:71" x14ac:dyDescent="0.3">
      <c r="BS63767" s="24">
        <f t="shared" si="1319"/>
        <v>-2.5</v>
      </c>
    </row>
    <row r="63768" spans="71:71" x14ac:dyDescent="0.3">
      <c r="BS63768" s="24">
        <f t="shared" si="1319"/>
        <v>-2.5</v>
      </c>
    </row>
    <row r="63769" spans="71:71" x14ac:dyDescent="0.3">
      <c r="BS63769" s="24">
        <f t="shared" si="1319"/>
        <v>-2.5</v>
      </c>
    </row>
    <row r="63770" spans="71:71" x14ac:dyDescent="0.3">
      <c r="BS63770" s="24">
        <f t="shared" si="1319"/>
        <v>-2.5</v>
      </c>
    </row>
    <row r="63771" spans="71:71" x14ac:dyDescent="0.3">
      <c r="BS63771" s="24">
        <f t="shared" si="1319"/>
        <v>-2.5</v>
      </c>
    </row>
    <row r="63772" spans="71:71" x14ac:dyDescent="0.3">
      <c r="BS63772" s="24">
        <f t="shared" si="1319"/>
        <v>-2.5</v>
      </c>
    </row>
    <row r="63773" spans="71:71" x14ac:dyDescent="0.3">
      <c r="BS63773" s="24">
        <f t="shared" si="1319"/>
        <v>-2.5</v>
      </c>
    </row>
    <row r="63774" spans="71:71" x14ac:dyDescent="0.3">
      <c r="BS63774" s="24">
        <f t="shared" si="1319"/>
        <v>-2.5</v>
      </c>
    </row>
    <row r="63775" spans="71:71" x14ac:dyDescent="0.3">
      <c r="BS63775" s="24">
        <f t="shared" si="1319"/>
        <v>-2.5</v>
      </c>
    </row>
    <row r="63776" spans="71:71" x14ac:dyDescent="0.3">
      <c r="BS63776" s="24">
        <f t="shared" si="1319"/>
        <v>-2.5</v>
      </c>
    </row>
    <row r="63777" spans="71:71" x14ac:dyDescent="0.3">
      <c r="BS63777" s="24">
        <f t="shared" si="1319"/>
        <v>-2.5</v>
      </c>
    </row>
    <row r="63778" spans="71:71" x14ac:dyDescent="0.3">
      <c r="BS63778" s="24">
        <f t="shared" si="1319"/>
        <v>-2.5</v>
      </c>
    </row>
    <row r="63779" spans="71:71" x14ac:dyDescent="0.3">
      <c r="BS63779" s="24">
        <f t="shared" si="1319"/>
        <v>-2.5</v>
      </c>
    </row>
    <row r="63780" spans="71:71" x14ac:dyDescent="0.3">
      <c r="BS63780" s="24">
        <f t="shared" si="1319"/>
        <v>-2.5</v>
      </c>
    </row>
    <row r="63781" spans="71:71" x14ac:dyDescent="0.3">
      <c r="BS63781" s="24">
        <f t="shared" si="1319"/>
        <v>-2.5</v>
      </c>
    </row>
    <row r="63782" spans="71:71" x14ac:dyDescent="0.3">
      <c r="BS63782" s="24">
        <f t="shared" si="1319"/>
        <v>-2.5</v>
      </c>
    </row>
    <row r="63783" spans="71:71" x14ac:dyDescent="0.3">
      <c r="BS63783" s="24">
        <f t="shared" si="1319"/>
        <v>-2.5</v>
      </c>
    </row>
    <row r="63784" spans="71:71" x14ac:dyDescent="0.3">
      <c r="BS63784" s="24">
        <f t="shared" si="1319"/>
        <v>-2.5</v>
      </c>
    </row>
    <row r="63785" spans="71:71" x14ac:dyDescent="0.3">
      <c r="BS63785" s="24">
        <f t="shared" si="1319"/>
        <v>-2.5</v>
      </c>
    </row>
    <row r="63786" spans="71:71" x14ac:dyDescent="0.3">
      <c r="BS63786" s="24">
        <f t="shared" si="1319"/>
        <v>-2.5</v>
      </c>
    </row>
    <row r="63787" spans="71:71" x14ac:dyDescent="0.3">
      <c r="BS63787" s="24">
        <f t="shared" si="1319"/>
        <v>-2.5</v>
      </c>
    </row>
    <row r="63788" spans="71:71" x14ac:dyDescent="0.3">
      <c r="BS63788" s="24">
        <f t="shared" si="1319"/>
        <v>-2.5</v>
      </c>
    </row>
    <row r="63789" spans="71:71" x14ac:dyDescent="0.3">
      <c r="BS63789" s="24">
        <f t="shared" si="1319"/>
        <v>-2.5</v>
      </c>
    </row>
    <row r="63790" spans="71:71" x14ac:dyDescent="0.3">
      <c r="BS63790" s="24">
        <f t="shared" si="1319"/>
        <v>-2.5</v>
      </c>
    </row>
    <row r="63791" spans="71:71" x14ac:dyDescent="0.3">
      <c r="BS63791" s="24">
        <f t="shared" si="1319"/>
        <v>-2.5</v>
      </c>
    </row>
    <row r="63792" spans="71:71" x14ac:dyDescent="0.3">
      <c r="BS63792" s="24">
        <f t="shared" si="1319"/>
        <v>-2.5</v>
      </c>
    </row>
    <row r="63793" spans="71:71" x14ac:dyDescent="0.3">
      <c r="BS63793" s="24">
        <f t="shared" si="1319"/>
        <v>-2.5</v>
      </c>
    </row>
    <row r="63794" spans="71:71" x14ac:dyDescent="0.3">
      <c r="BS63794" s="24">
        <f t="shared" si="1319"/>
        <v>-2.5</v>
      </c>
    </row>
    <row r="63795" spans="71:71" x14ac:dyDescent="0.3">
      <c r="BS63795" s="24">
        <f t="shared" si="1319"/>
        <v>-2.5</v>
      </c>
    </row>
    <row r="63796" spans="71:71" x14ac:dyDescent="0.3">
      <c r="BS63796" s="24">
        <f t="shared" si="1319"/>
        <v>-2.5</v>
      </c>
    </row>
    <row r="63797" spans="71:71" x14ac:dyDescent="0.3">
      <c r="BS63797" s="24">
        <f t="shared" si="1319"/>
        <v>-2.5</v>
      </c>
    </row>
    <row r="63798" spans="71:71" x14ac:dyDescent="0.3">
      <c r="BS63798" s="24">
        <f t="shared" si="1319"/>
        <v>-2.5</v>
      </c>
    </row>
    <row r="63799" spans="71:71" x14ac:dyDescent="0.3">
      <c r="BS63799" s="24">
        <f t="shared" si="1319"/>
        <v>-2.5</v>
      </c>
    </row>
    <row r="63800" spans="71:71" x14ac:dyDescent="0.3">
      <c r="BS63800" s="24">
        <f t="shared" si="1319"/>
        <v>-2.5</v>
      </c>
    </row>
    <row r="63801" spans="71:71" x14ac:dyDescent="0.3">
      <c r="BS63801" s="24">
        <f t="shared" si="1319"/>
        <v>-2.5</v>
      </c>
    </row>
    <row r="63802" spans="71:71" x14ac:dyDescent="0.3">
      <c r="BS63802" s="24">
        <f t="shared" si="1319"/>
        <v>-2.5</v>
      </c>
    </row>
    <row r="63803" spans="71:71" x14ac:dyDescent="0.3">
      <c r="BS63803" s="24">
        <f t="shared" si="1319"/>
        <v>-2.5</v>
      </c>
    </row>
    <row r="63804" spans="71:71" x14ac:dyDescent="0.3">
      <c r="BS63804" s="24">
        <f t="shared" si="1319"/>
        <v>-2.5</v>
      </c>
    </row>
    <row r="63805" spans="71:71" x14ac:dyDescent="0.3">
      <c r="BS63805" s="24">
        <f t="shared" si="1319"/>
        <v>-2.5</v>
      </c>
    </row>
    <row r="63806" spans="71:71" x14ac:dyDescent="0.3">
      <c r="BS63806" s="24">
        <f t="shared" si="1319"/>
        <v>-2.5</v>
      </c>
    </row>
    <row r="63807" spans="71:71" x14ac:dyDescent="0.3">
      <c r="BS63807" s="24">
        <f t="shared" si="1319"/>
        <v>-2.5</v>
      </c>
    </row>
    <row r="63808" spans="71:71" x14ac:dyDescent="0.3">
      <c r="BS63808" s="24">
        <f t="shared" si="1319"/>
        <v>-2.5</v>
      </c>
    </row>
    <row r="63809" spans="71:71" x14ac:dyDescent="0.3">
      <c r="BS63809" s="24">
        <f t="shared" si="1319"/>
        <v>-2.5</v>
      </c>
    </row>
    <row r="63810" spans="71:71" x14ac:dyDescent="0.3">
      <c r="BS63810" s="24">
        <f t="shared" si="1319"/>
        <v>-2.5</v>
      </c>
    </row>
    <row r="63811" spans="71:71" x14ac:dyDescent="0.3">
      <c r="BS63811" s="24">
        <f t="shared" si="1319"/>
        <v>-2.5</v>
      </c>
    </row>
    <row r="63812" spans="71:71" x14ac:dyDescent="0.3">
      <c r="BS63812" s="24">
        <f t="shared" si="1319"/>
        <v>-2.5</v>
      </c>
    </row>
    <row r="63813" spans="71:71" x14ac:dyDescent="0.3">
      <c r="BS63813" s="24">
        <f t="shared" si="1319"/>
        <v>-2.5</v>
      </c>
    </row>
    <row r="63814" spans="71:71" x14ac:dyDescent="0.3">
      <c r="BS63814" s="24">
        <f t="shared" si="1319"/>
        <v>-2.5</v>
      </c>
    </row>
    <row r="63815" spans="71:71" x14ac:dyDescent="0.3">
      <c r="BS63815" s="24">
        <f t="shared" si="1319"/>
        <v>-2.5</v>
      </c>
    </row>
    <row r="63816" spans="71:71" x14ac:dyDescent="0.3">
      <c r="BS63816" s="24">
        <f t="shared" si="1319"/>
        <v>-2.5</v>
      </c>
    </row>
    <row r="63817" spans="71:71" x14ac:dyDescent="0.3">
      <c r="BS63817" s="24">
        <f t="shared" ref="BS63817:BS63880" si="1320">BR63817-2.5</f>
        <v>-2.5</v>
      </c>
    </row>
    <row r="63818" spans="71:71" x14ac:dyDescent="0.3">
      <c r="BS63818" s="24">
        <f t="shared" si="1320"/>
        <v>-2.5</v>
      </c>
    </row>
    <row r="63819" spans="71:71" x14ac:dyDescent="0.3">
      <c r="BS63819" s="24">
        <f t="shared" si="1320"/>
        <v>-2.5</v>
      </c>
    </row>
    <row r="63820" spans="71:71" x14ac:dyDescent="0.3">
      <c r="BS63820" s="24">
        <f t="shared" si="1320"/>
        <v>-2.5</v>
      </c>
    </row>
    <row r="63821" spans="71:71" x14ac:dyDescent="0.3">
      <c r="BS63821" s="24">
        <f t="shared" si="1320"/>
        <v>-2.5</v>
      </c>
    </row>
    <row r="63822" spans="71:71" x14ac:dyDescent="0.3">
      <c r="BS63822" s="24">
        <f t="shared" si="1320"/>
        <v>-2.5</v>
      </c>
    </row>
    <row r="63823" spans="71:71" x14ac:dyDescent="0.3">
      <c r="BS63823" s="24">
        <f t="shared" si="1320"/>
        <v>-2.5</v>
      </c>
    </row>
    <row r="63824" spans="71:71" x14ac:dyDescent="0.3">
      <c r="BS63824" s="24">
        <f t="shared" si="1320"/>
        <v>-2.5</v>
      </c>
    </row>
    <row r="63825" spans="71:71" x14ac:dyDescent="0.3">
      <c r="BS63825" s="24">
        <f t="shared" si="1320"/>
        <v>-2.5</v>
      </c>
    </row>
    <row r="63826" spans="71:71" x14ac:dyDescent="0.3">
      <c r="BS63826" s="24">
        <f t="shared" si="1320"/>
        <v>-2.5</v>
      </c>
    </row>
    <row r="63827" spans="71:71" x14ac:dyDescent="0.3">
      <c r="BS63827" s="24">
        <f t="shared" si="1320"/>
        <v>-2.5</v>
      </c>
    </row>
    <row r="63828" spans="71:71" x14ac:dyDescent="0.3">
      <c r="BS63828" s="24">
        <f t="shared" si="1320"/>
        <v>-2.5</v>
      </c>
    </row>
    <row r="63829" spans="71:71" x14ac:dyDescent="0.3">
      <c r="BS63829" s="24">
        <f t="shared" si="1320"/>
        <v>-2.5</v>
      </c>
    </row>
    <row r="63830" spans="71:71" x14ac:dyDescent="0.3">
      <c r="BS63830" s="24">
        <f t="shared" si="1320"/>
        <v>-2.5</v>
      </c>
    </row>
    <row r="63831" spans="71:71" x14ac:dyDescent="0.3">
      <c r="BS63831" s="24">
        <f t="shared" si="1320"/>
        <v>-2.5</v>
      </c>
    </row>
    <row r="63832" spans="71:71" x14ac:dyDescent="0.3">
      <c r="BS63832" s="24">
        <f t="shared" si="1320"/>
        <v>-2.5</v>
      </c>
    </row>
    <row r="63833" spans="71:71" x14ac:dyDescent="0.3">
      <c r="BS63833" s="24">
        <f t="shared" si="1320"/>
        <v>-2.5</v>
      </c>
    </row>
    <row r="63834" spans="71:71" x14ac:dyDescent="0.3">
      <c r="BS63834" s="24">
        <f t="shared" si="1320"/>
        <v>-2.5</v>
      </c>
    </row>
    <row r="63835" spans="71:71" x14ac:dyDescent="0.3">
      <c r="BS63835" s="24">
        <f t="shared" si="1320"/>
        <v>-2.5</v>
      </c>
    </row>
    <row r="63836" spans="71:71" x14ac:dyDescent="0.3">
      <c r="BS63836" s="24">
        <f t="shared" si="1320"/>
        <v>-2.5</v>
      </c>
    </row>
    <row r="63837" spans="71:71" x14ac:dyDescent="0.3">
      <c r="BS63837" s="24">
        <f t="shared" si="1320"/>
        <v>-2.5</v>
      </c>
    </row>
    <row r="63838" spans="71:71" x14ac:dyDescent="0.3">
      <c r="BS63838" s="24">
        <f t="shared" si="1320"/>
        <v>-2.5</v>
      </c>
    </row>
    <row r="63839" spans="71:71" x14ac:dyDescent="0.3">
      <c r="BS63839" s="24">
        <f t="shared" si="1320"/>
        <v>-2.5</v>
      </c>
    </row>
    <row r="63840" spans="71:71" x14ac:dyDescent="0.3">
      <c r="BS63840" s="24">
        <f t="shared" si="1320"/>
        <v>-2.5</v>
      </c>
    </row>
    <row r="63841" spans="71:71" x14ac:dyDescent="0.3">
      <c r="BS63841" s="24">
        <f t="shared" si="1320"/>
        <v>-2.5</v>
      </c>
    </row>
    <row r="63842" spans="71:71" x14ac:dyDescent="0.3">
      <c r="BS63842" s="24">
        <f t="shared" si="1320"/>
        <v>-2.5</v>
      </c>
    </row>
    <row r="63843" spans="71:71" x14ac:dyDescent="0.3">
      <c r="BS63843" s="24">
        <f t="shared" si="1320"/>
        <v>-2.5</v>
      </c>
    </row>
    <row r="63844" spans="71:71" x14ac:dyDescent="0.3">
      <c r="BS63844" s="24">
        <f t="shared" si="1320"/>
        <v>-2.5</v>
      </c>
    </row>
    <row r="63845" spans="71:71" x14ac:dyDescent="0.3">
      <c r="BS63845" s="24">
        <f t="shared" si="1320"/>
        <v>-2.5</v>
      </c>
    </row>
    <row r="63846" spans="71:71" x14ac:dyDescent="0.3">
      <c r="BS63846" s="24">
        <f t="shared" si="1320"/>
        <v>-2.5</v>
      </c>
    </row>
    <row r="63847" spans="71:71" x14ac:dyDescent="0.3">
      <c r="BS63847" s="24">
        <f t="shared" si="1320"/>
        <v>-2.5</v>
      </c>
    </row>
    <row r="63848" spans="71:71" x14ac:dyDescent="0.3">
      <c r="BS63848" s="24">
        <f t="shared" si="1320"/>
        <v>-2.5</v>
      </c>
    </row>
    <row r="63849" spans="71:71" x14ac:dyDescent="0.3">
      <c r="BS63849" s="24">
        <f t="shared" si="1320"/>
        <v>-2.5</v>
      </c>
    </row>
    <row r="63850" spans="71:71" x14ac:dyDescent="0.3">
      <c r="BS63850" s="24">
        <f t="shared" si="1320"/>
        <v>-2.5</v>
      </c>
    </row>
    <row r="63851" spans="71:71" x14ac:dyDescent="0.3">
      <c r="BS63851" s="24">
        <f t="shared" si="1320"/>
        <v>-2.5</v>
      </c>
    </row>
    <row r="63852" spans="71:71" x14ac:dyDescent="0.3">
      <c r="BS63852" s="24">
        <f t="shared" si="1320"/>
        <v>-2.5</v>
      </c>
    </row>
    <row r="63853" spans="71:71" x14ac:dyDescent="0.3">
      <c r="BS63853" s="24">
        <f t="shared" si="1320"/>
        <v>-2.5</v>
      </c>
    </row>
    <row r="63854" spans="71:71" x14ac:dyDescent="0.3">
      <c r="BS63854" s="24">
        <f t="shared" si="1320"/>
        <v>-2.5</v>
      </c>
    </row>
    <row r="63855" spans="71:71" x14ac:dyDescent="0.3">
      <c r="BS63855" s="24">
        <f t="shared" si="1320"/>
        <v>-2.5</v>
      </c>
    </row>
    <row r="63856" spans="71:71" x14ac:dyDescent="0.3">
      <c r="BS63856" s="24">
        <f t="shared" si="1320"/>
        <v>-2.5</v>
      </c>
    </row>
    <row r="63857" spans="71:71" x14ac:dyDescent="0.3">
      <c r="BS63857" s="24">
        <f t="shared" si="1320"/>
        <v>-2.5</v>
      </c>
    </row>
    <row r="63858" spans="71:71" x14ac:dyDescent="0.3">
      <c r="BS63858" s="24">
        <f t="shared" si="1320"/>
        <v>-2.5</v>
      </c>
    </row>
    <row r="63859" spans="71:71" x14ac:dyDescent="0.3">
      <c r="BS63859" s="24">
        <f t="shared" si="1320"/>
        <v>-2.5</v>
      </c>
    </row>
    <row r="63860" spans="71:71" x14ac:dyDescent="0.3">
      <c r="BS63860" s="24">
        <f t="shared" si="1320"/>
        <v>-2.5</v>
      </c>
    </row>
    <row r="63861" spans="71:71" x14ac:dyDescent="0.3">
      <c r="BS63861" s="24">
        <f t="shared" si="1320"/>
        <v>-2.5</v>
      </c>
    </row>
    <row r="63862" spans="71:71" x14ac:dyDescent="0.3">
      <c r="BS63862" s="24">
        <f t="shared" si="1320"/>
        <v>-2.5</v>
      </c>
    </row>
    <row r="63863" spans="71:71" x14ac:dyDescent="0.3">
      <c r="BS63863" s="24">
        <f t="shared" si="1320"/>
        <v>-2.5</v>
      </c>
    </row>
    <row r="63864" spans="71:71" x14ac:dyDescent="0.3">
      <c r="BS63864" s="24">
        <f t="shared" si="1320"/>
        <v>-2.5</v>
      </c>
    </row>
    <row r="63865" spans="71:71" x14ac:dyDescent="0.3">
      <c r="BS63865" s="24">
        <f t="shared" si="1320"/>
        <v>-2.5</v>
      </c>
    </row>
    <row r="63866" spans="71:71" x14ac:dyDescent="0.3">
      <c r="BS63866" s="24">
        <f t="shared" si="1320"/>
        <v>-2.5</v>
      </c>
    </row>
    <row r="63867" spans="71:71" x14ac:dyDescent="0.3">
      <c r="BS63867" s="24">
        <f t="shared" si="1320"/>
        <v>-2.5</v>
      </c>
    </row>
    <row r="63868" spans="71:71" x14ac:dyDescent="0.3">
      <c r="BS63868" s="24">
        <f t="shared" si="1320"/>
        <v>-2.5</v>
      </c>
    </row>
    <row r="63869" spans="71:71" x14ac:dyDescent="0.3">
      <c r="BS63869" s="24">
        <f t="shared" si="1320"/>
        <v>-2.5</v>
      </c>
    </row>
    <row r="63870" spans="71:71" x14ac:dyDescent="0.3">
      <c r="BS63870" s="24">
        <f t="shared" si="1320"/>
        <v>-2.5</v>
      </c>
    </row>
    <row r="63871" spans="71:71" x14ac:dyDescent="0.3">
      <c r="BS63871" s="24">
        <f t="shared" si="1320"/>
        <v>-2.5</v>
      </c>
    </row>
    <row r="63872" spans="71:71" x14ac:dyDescent="0.3">
      <c r="BS63872" s="24">
        <f t="shared" si="1320"/>
        <v>-2.5</v>
      </c>
    </row>
    <row r="63873" spans="71:71" x14ac:dyDescent="0.3">
      <c r="BS63873" s="24">
        <f t="shared" si="1320"/>
        <v>-2.5</v>
      </c>
    </row>
    <row r="63874" spans="71:71" x14ac:dyDescent="0.3">
      <c r="BS63874" s="24">
        <f t="shared" si="1320"/>
        <v>-2.5</v>
      </c>
    </row>
    <row r="63875" spans="71:71" x14ac:dyDescent="0.3">
      <c r="BS63875" s="24">
        <f t="shared" si="1320"/>
        <v>-2.5</v>
      </c>
    </row>
    <row r="63876" spans="71:71" x14ac:dyDescent="0.3">
      <c r="BS63876" s="24">
        <f t="shared" si="1320"/>
        <v>-2.5</v>
      </c>
    </row>
    <row r="63877" spans="71:71" x14ac:dyDescent="0.3">
      <c r="BS63877" s="24">
        <f t="shared" si="1320"/>
        <v>-2.5</v>
      </c>
    </row>
    <row r="63878" spans="71:71" x14ac:dyDescent="0.3">
      <c r="BS63878" s="24">
        <f t="shared" si="1320"/>
        <v>-2.5</v>
      </c>
    </row>
    <row r="63879" spans="71:71" x14ac:dyDescent="0.3">
      <c r="BS63879" s="24">
        <f t="shared" si="1320"/>
        <v>-2.5</v>
      </c>
    </row>
    <row r="63880" spans="71:71" x14ac:dyDescent="0.3">
      <c r="BS63880" s="24">
        <f t="shared" si="1320"/>
        <v>-2.5</v>
      </c>
    </row>
    <row r="63881" spans="71:71" x14ac:dyDescent="0.3">
      <c r="BS63881" s="24">
        <f t="shared" ref="BS63881:BS63944" si="1321">BR63881-2.5</f>
        <v>-2.5</v>
      </c>
    </row>
    <row r="63882" spans="71:71" x14ac:dyDescent="0.3">
      <c r="BS63882" s="24">
        <f t="shared" si="1321"/>
        <v>-2.5</v>
      </c>
    </row>
    <row r="63883" spans="71:71" x14ac:dyDescent="0.3">
      <c r="BS63883" s="24">
        <f t="shared" si="1321"/>
        <v>-2.5</v>
      </c>
    </row>
    <row r="63884" spans="71:71" x14ac:dyDescent="0.3">
      <c r="BS63884" s="24">
        <f t="shared" si="1321"/>
        <v>-2.5</v>
      </c>
    </row>
    <row r="63885" spans="71:71" x14ac:dyDescent="0.3">
      <c r="BS63885" s="24">
        <f t="shared" si="1321"/>
        <v>-2.5</v>
      </c>
    </row>
    <row r="63886" spans="71:71" x14ac:dyDescent="0.3">
      <c r="BS63886" s="24">
        <f t="shared" si="1321"/>
        <v>-2.5</v>
      </c>
    </row>
    <row r="63887" spans="71:71" x14ac:dyDescent="0.3">
      <c r="BS63887" s="24">
        <f t="shared" si="1321"/>
        <v>-2.5</v>
      </c>
    </row>
    <row r="63888" spans="71:71" x14ac:dyDescent="0.3">
      <c r="BS63888" s="24">
        <f t="shared" si="1321"/>
        <v>-2.5</v>
      </c>
    </row>
    <row r="63889" spans="71:71" x14ac:dyDescent="0.3">
      <c r="BS63889" s="24">
        <f t="shared" si="1321"/>
        <v>-2.5</v>
      </c>
    </row>
    <row r="63890" spans="71:71" x14ac:dyDescent="0.3">
      <c r="BS63890" s="24">
        <f t="shared" si="1321"/>
        <v>-2.5</v>
      </c>
    </row>
    <row r="63891" spans="71:71" x14ac:dyDescent="0.3">
      <c r="BS63891" s="24">
        <f t="shared" si="1321"/>
        <v>-2.5</v>
      </c>
    </row>
    <row r="63892" spans="71:71" x14ac:dyDescent="0.3">
      <c r="BS63892" s="24">
        <f t="shared" si="1321"/>
        <v>-2.5</v>
      </c>
    </row>
    <row r="63893" spans="71:71" x14ac:dyDescent="0.3">
      <c r="BS63893" s="24">
        <f t="shared" si="1321"/>
        <v>-2.5</v>
      </c>
    </row>
    <row r="63894" spans="71:71" x14ac:dyDescent="0.3">
      <c r="BS63894" s="24">
        <f t="shared" si="1321"/>
        <v>-2.5</v>
      </c>
    </row>
    <row r="63895" spans="71:71" x14ac:dyDescent="0.3">
      <c r="BS63895" s="24">
        <f t="shared" si="1321"/>
        <v>-2.5</v>
      </c>
    </row>
    <row r="63896" spans="71:71" x14ac:dyDescent="0.3">
      <c r="BS63896" s="24">
        <f t="shared" si="1321"/>
        <v>-2.5</v>
      </c>
    </row>
    <row r="63897" spans="71:71" x14ac:dyDescent="0.3">
      <c r="BS63897" s="24">
        <f t="shared" si="1321"/>
        <v>-2.5</v>
      </c>
    </row>
    <row r="63898" spans="71:71" x14ac:dyDescent="0.3">
      <c r="BS63898" s="24">
        <f t="shared" si="1321"/>
        <v>-2.5</v>
      </c>
    </row>
    <row r="63899" spans="71:71" x14ac:dyDescent="0.3">
      <c r="BS63899" s="24">
        <f t="shared" si="1321"/>
        <v>-2.5</v>
      </c>
    </row>
    <row r="63900" spans="71:71" x14ac:dyDescent="0.3">
      <c r="BS63900" s="24">
        <f t="shared" si="1321"/>
        <v>-2.5</v>
      </c>
    </row>
    <row r="63901" spans="71:71" x14ac:dyDescent="0.3">
      <c r="BS63901" s="24">
        <f t="shared" si="1321"/>
        <v>-2.5</v>
      </c>
    </row>
    <row r="63902" spans="71:71" x14ac:dyDescent="0.3">
      <c r="BS63902" s="24">
        <f t="shared" si="1321"/>
        <v>-2.5</v>
      </c>
    </row>
    <row r="63903" spans="71:71" x14ac:dyDescent="0.3">
      <c r="BS63903" s="24">
        <f t="shared" si="1321"/>
        <v>-2.5</v>
      </c>
    </row>
    <row r="63904" spans="71:71" x14ac:dyDescent="0.3">
      <c r="BS63904" s="24">
        <f t="shared" si="1321"/>
        <v>-2.5</v>
      </c>
    </row>
    <row r="63905" spans="71:71" x14ac:dyDescent="0.3">
      <c r="BS63905" s="24">
        <f t="shared" si="1321"/>
        <v>-2.5</v>
      </c>
    </row>
    <row r="63906" spans="71:71" x14ac:dyDescent="0.3">
      <c r="BS63906" s="24">
        <f t="shared" si="1321"/>
        <v>-2.5</v>
      </c>
    </row>
    <row r="63907" spans="71:71" x14ac:dyDescent="0.3">
      <c r="BS63907" s="24">
        <f t="shared" si="1321"/>
        <v>-2.5</v>
      </c>
    </row>
    <row r="63908" spans="71:71" x14ac:dyDescent="0.3">
      <c r="BS63908" s="24">
        <f t="shared" si="1321"/>
        <v>-2.5</v>
      </c>
    </row>
    <row r="63909" spans="71:71" x14ac:dyDescent="0.3">
      <c r="BS63909" s="24">
        <f t="shared" si="1321"/>
        <v>-2.5</v>
      </c>
    </row>
    <row r="63910" spans="71:71" x14ac:dyDescent="0.3">
      <c r="BS63910" s="24">
        <f t="shared" si="1321"/>
        <v>-2.5</v>
      </c>
    </row>
    <row r="63911" spans="71:71" x14ac:dyDescent="0.3">
      <c r="BS63911" s="24">
        <f t="shared" si="1321"/>
        <v>-2.5</v>
      </c>
    </row>
    <row r="63912" spans="71:71" x14ac:dyDescent="0.3">
      <c r="BS63912" s="24">
        <f t="shared" si="1321"/>
        <v>-2.5</v>
      </c>
    </row>
    <row r="63913" spans="71:71" x14ac:dyDescent="0.3">
      <c r="BS63913" s="24">
        <f t="shared" si="1321"/>
        <v>-2.5</v>
      </c>
    </row>
    <row r="63914" spans="71:71" x14ac:dyDescent="0.3">
      <c r="BS63914" s="24">
        <f t="shared" si="1321"/>
        <v>-2.5</v>
      </c>
    </row>
    <row r="63915" spans="71:71" x14ac:dyDescent="0.3">
      <c r="BS63915" s="24">
        <f t="shared" si="1321"/>
        <v>-2.5</v>
      </c>
    </row>
    <row r="63916" spans="71:71" x14ac:dyDescent="0.3">
      <c r="BS63916" s="24">
        <f t="shared" si="1321"/>
        <v>-2.5</v>
      </c>
    </row>
    <row r="63917" spans="71:71" x14ac:dyDescent="0.3">
      <c r="BS63917" s="24">
        <f t="shared" si="1321"/>
        <v>-2.5</v>
      </c>
    </row>
    <row r="63918" spans="71:71" x14ac:dyDescent="0.3">
      <c r="BS63918" s="24">
        <f t="shared" si="1321"/>
        <v>-2.5</v>
      </c>
    </row>
    <row r="63919" spans="71:71" x14ac:dyDescent="0.3">
      <c r="BS63919" s="24">
        <f t="shared" si="1321"/>
        <v>-2.5</v>
      </c>
    </row>
    <row r="63920" spans="71:71" x14ac:dyDescent="0.3">
      <c r="BS63920" s="24">
        <f t="shared" si="1321"/>
        <v>-2.5</v>
      </c>
    </row>
    <row r="63921" spans="71:71" x14ac:dyDescent="0.3">
      <c r="BS63921" s="24">
        <f t="shared" si="1321"/>
        <v>-2.5</v>
      </c>
    </row>
    <row r="63922" spans="71:71" x14ac:dyDescent="0.3">
      <c r="BS63922" s="24">
        <f t="shared" si="1321"/>
        <v>-2.5</v>
      </c>
    </row>
    <row r="63923" spans="71:71" x14ac:dyDescent="0.3">
      <c r="BS63923" s="24">
        <f t="shared" si="1321"/>
        <v>-2.5</v>
      </c>
    </row>
    <row r="63924" spans="71:71" x14ac:dyDescent="0.3">
      <c r="BS63924" s="24">
        <f t="shared" si="1321"/>
        <v>-2.5</v>
      </c>
    </row>
    <row r="63925" spans="71:71" x14ac:dyDescent="0.3">
      <c r="BS63925" s="24">
        <f t="shared" si="1321"/>
        <v>-2.5</v>
      </c>
    </row>
    <row r="63926" spans="71:71" x14ac:dyDescent="0.3">
      <c r="BS63926" s="24">
        <f t="shared" si="1321"/>
        <v>-2.5</v>
      </c>
    </row>
    <row r="63927" spans="71:71" x14ac:dyDescent="0.3">
      <c r="BS63927" s="24">
        <f t="shared" si="1321"/>
        <v>-2.5</v>
      </c>
    </row>
    <row r="63928" spans="71:71" x14ac:dyDescent="0.3">
      <c r="BS63928" s="24">
        <f t="shared" si="1321"/>
        <v>-2.5</v>
      </c>
    </row>
    <row r="63929" spans="71:71" x14ac:dyDescent="0.3">
      <c r="BS63929" s="24">
        <f t="shared" si="1321"/>
        <v>-2.5</v>
      </c>
    </row>
    <row r="63930" spans="71:71" x14ac:dyDescent="0.3">
      <c r="BS63930" s="24">
        <f t="shared" si="1321"/>
        <v>-2.5</v>
      </c>
    </row>
    <row r="63931" spans="71:71" x14ac:dyDescent="0.3">
      <c r="BS63931" s="24">
        <f t="shared" si="1321"/>
        <v>-2.5</v>
      </c>
    </row>
    <row r="63932" spans="71:71" x14ac:dyDescent="0.3">
      <c r="BS63932" s="24">
        <f t="shared" si="1321"/>
        <v>-2.5</v>
      </c>
    </row>
    <row r="63933" spans="71:71" x14ac:dyDescent="0.3">
      <c r="BS63933" s="24">
        <f t="shared" si="1321"/>
        <v>-2.5</v>
      </c>
    </row>
    <row r="63934" spans="71:71" x14ac:dyDescent="0.3">
      <c r="BS63934" s="24">
        <f t="shared" si="1321"/>
        <v>-2.5</v>
      </c>
    </row>
    <row r="63935" spans="71:71" x14ac:dyDescent="0.3">
      <c r="BS63935" s="24">
        <f t="shared" si="1321"/>
        <v>-2.5</v>
      </c>
    </row>
    <row r="63936" spans="71:71" x14ac:dyDescent="0.3">
      <c r="BS63936" s="24">
        <f t="shared" si="1321"/>
        <v>-2.5</v>
      </c>
    </row>
    <row r="63937" spans="71:71" x14ac:dyDescent="0.3">
      <c r="BS63937" s="24">
        <f t="shared" si="1321"/>
        <v>-2.5</v>
      </c>
    </row>
    <row r="63938" spans="71:71" x14ac:dyDescent="0.3">
      <c r="BS63938" s="24">
        <f t="shared" si="1321"/>
        <v>-2.5</v>
      </c>
    </row>
    <row r="63939" spans="71:71" x14ac:dyDescent="0.3">
      <c r="BS63939" s="24">
        <f t="shared" si="1321"/>
        <v>-2.5</v>
      </c>
    </row>
    <row r="63940" spans="71:71" x14ac:dyDescent="0.3">
      <c r="BS63940" s="24">
        <f t="shared" si="1321"/>
        <v>-2.5</v>
      </c>
    </row>
    <row r="63941" spans="71:71" x14ac:dyDescent="0.3">
      <c r="BS63941" s="24">
        <f t="shared" si="1321"/>
        <v>-2.5</v>
      </c>
    </row>
    <row r="63942" spans="71:71" x14ac:dyDescent="0.3">
      <c r="BS63942" s="24">
        <f t="shared" si="1321"/>
        <v>-2.5</v>
      </c>
    </row>
    <row r="63943" spans="71:71" x14ac:dyDescent="0.3">
      <c r="BS63943" s="24">
        <f t="shared" si="1321"/>
        <v>-2.5</v>
      </c>
    </row>
    <row r="63944" spans="71:71" x14ac:dyDescent="0.3">
      <c r="BS63944" s="24">
        <f t="shared" si="1321"/>
        <v>-2.5</v>
      </c>
    </row>
    <row r="63945" spans="71:71" x14ac:dyDescent="0.3">
      <c r="BS63945" s="24">
        <f t="shared" ref="BS63945:BS64008" si="1322">BR63945-2.5</f>
        <v>-2.5</v>
      </c>
    </row>
    <row r="63946" spans="71:71" x14ac:dyDescent="0.3">
      <c r="BS63946" s="24">
        <f t="shared" si="1322"/>
        <v>-2.5</v>
      </c>
    </row>
    <row r="63947" spans="71:71" x14ac:dyDescent="0.3">
      <c r="BS63947" s="24">
        <f t="shared" si="1322"/>
        <v>-2.5</v>
      </c>
    </row>
    <row r="63948" spans="71:71" x14ac:dyDescent="0.3">
      <c r="BS63948" s="24">
        <f t="shared" si="1322"/>
        <v>-2.5</v>
      </c>
    </row>
    <row r="63949" spans="71:71" x14ac:dyDescent="0.3">
      <c r="BS63949" s="24">
        <f t="shared" si="1322"/>
        <v>-2.5</v>
      </c>
    </row>
    <row r="63950" spans="71:71" x14ac:dyDescent="0.3">
      <c r="BS63950" s="24">
        <f t="shared" si="1322"/>
        <v>-2.5</v>
      </c>
    </row>
    <row r="63951" spans="71:71" x14ac:dyDescent="0.3">
      <c r="BS63951" s="24">
        <f t="shared" si="1322"/>
        <v>-2.5</v>
      </c>
    </row>
    <row r="63952" spans="71:71" x14ac:dyDescent="0.3">
      <c r="BS63952" s="24">
        <f t="shared" si="1322"/>
        <v>-2.5</v>
      </c>
    </row>
    <row r="63953" spans="71:71" x14ac:dyDescent="0.3">
      <c r="BS63953" s="24">
        <f t="shared" si="1322"/>
        <v>-2.5</v>
      </c>
    </row>
    <row r="63954" spans="71:71" x14ac:dyDescent="0.3">
      <c r="BS63954" s="24">
        <f t="shared" si="1322"/>
        <v>-2.5</v>
      </c>
    </row>
    <row r="63955" spans="71:71" x14ac:dyDescent="0.3">
      <c r="BS63955" s="24">
        <f t="shared" si="1322"/>
        <v>-2.5</v>
      </c>
    </row>
    <row r="63956" spans="71:71" x14ac:dyDescent="0.3">
      <c r="BS63956" s="24">
        <f t="shared" si="1322"/>
        <v>-2.5</v>
      </c>
    </row>
    <row r="63957" spans="71:71" x14ac:dyDescent="0.3">
      <c r="BS63957" s="24">
        <f t="shared" si="1322"/>
        <v>-2.5</v>
      </c>
    </row>
    <row r="63958" spans="71:71" x14ac:dyDescent="0.3">
      <c r="BS63958" s="24">
        <f t="shared" si="1322"/>
        <v>-2.5</v>
      </c>
    </row>
    <row r="63959" spans="71:71" x14ac:dyDescent="0.3">
      <c r="BS63959" s="24">
        <f t="shared" si="1322"/>
        <v>-2.5</v>
      </c>
    </row>
    <row r="63960" spans="71:71" x14ac:dyDescent="0.3">
      <c r="BS63960" s="24">
        <f t="shared" si="1322"/>
        <v>-2.5</v>
      </c>
    </row>
    <row r="63961" spans="71:71" x14ac:dyDescent="0.3">
      <c r="BS63961" s="24">
        <f t="shared" si="1322"/>
        <v>-2.5</v>
      </c>
    </row>
    <row r="63962" spans="71:71" x14ac:dyDescent="0.3">
      <c r="BS63962" s="24">
        <f t="shared" si="1322"/>
        <v>-2.5</v>
      </c>
    </row>
    <row r="63963" spans="71:71" x14ac:dyDescent="0.3">
      <c r="BS63963" s="24">
        <f t="shared" si="1322"/>
        <v>-2.5</v>
      </c>
    </row>
    <row r="63964" spans="71:71" x14ac:dyDescent="0.3">
      <c r="BS63964" s="24">
        <f t="shared" si="1322"/>
        <v>-2.5</v>
      </c>
    </row>
    <row r="63965" spans="71:71" x14ac:dyDescent="0.3">
      <c r="BS63965" s="24">
        <f t="shared" si="1322"/>
        <v>-2.5</v>
      </c>
    </row>
    <row r="63966" spans="71:71" x14ac:dyDescent="0.3">
      <c r="BS63966" s="24">
        <f t="shared" si="1322"/>
        <v>-2.5</v>
      </c>
    </row>
    <row r="63967" spans="71:71" x14ac:dyDescent="0.3">
      <c r="BS63967" s="24">
        <f t="shared" si="1322"/>
        <v>-2.5</v>
      </c>
    </row>
    <row r="63968" spans="71:71" x14ac:dyDescent="0.3">
      <c r="BS63968" s="24">
        <f t="shared" si="1322"/>
        <v>-2.5</v>
      </c>
    </row>
    <row r="63969" spans="71:71" x14ac:dyDescent="0.3">
      <c r="BS63969" s="24">
        <f t="shared" si="1322"/>
        <v>-2.5</v>
      </c>
    </row>
    <row r="63970" spans="71:71" x14ac:dyDescent="0.3">
      <c r="BS63970" s="24">
        <f t="shared" si="1322"/>
        <v>-2.5</v>
      </c>
    </row>
    <row r="63971" spans="71:71" x14ac:dyDescent="0.3">
      <c r="BS63971" s="24">
        <f t="shared" si="1322"/>
        <v>-2.5</v>
      </c>
    </row>
    <row r="63972" spans="71:71" x14ac:dyDescent="0.3">
      <c r="BS63972" s="24">
        <f t="shared" si="1322"/>
        <v>-2.5</v>
      </c>
    </row>
    <row r="63973" spans="71:71" x14ac:dyDescent="0.3">
      <c r="BS63973" s="24">
        <f t="shared" si="1322"/>
        <v>-2.5</v>
      </c>
    </row>
    <row r="63974" spans="71:71" x14ac:dyDescent="0.3">
      <c r="BS63974" s="24">
        <f t="shared" si="1322"/>
        <v>-2.5</v>
      </c>
    </row>
    <row r="63975" spans="71:71" x14ac:dyDescent="0.3">
      <c r="BS63975" s="24">
        <f t="shared" si="1322"/>
        <v>-2.5</v>
      </c>
    </row>
    <row r="63976" spans="71:71" x14ac:dyDescent="0.3">
      <c r="BS63976" s="24">
        <f t="shared" si="1322"/>
        <v>-2.5</v>
      </c>
    </row>
    <row r="63977" spans="71:71" x14ac:dyDescent="0.3">
      <c r="BS63977" s="24">
        <f t="shared" si="1322"/>
        <v>-2.5</v>
      </c>
    </row>
    <row r="63978" spans="71:71" x14ac:dyDescent="0.3">
      <c r="BS63978" s="24">
        <f t="shared" si="1322"/>
        <v>-2.5</v>
      </c>
    </row>
    <row r="63979" spans="71:71" x14ac:dyDescent="0.3">
      <c r="BS63979" s="24">
        <f t="shared" si="1322"/>
        <v>-2.5</v>
      </c>
    </row>
    <row r="63980" spans="71:71" x14ac:dyDescent="0.3">
      <c r="BS63980" s="24">
        <f t="shared" si="1322"/>
        <v>-2.5</v>
      </c>
    </row>
    <row r="63981" spans="71:71" x14ac:dyDescent="0.3">
      <c r="BS63981" s="24">
        <f t="shared" si="1322"/>
        <v>-2.5</v>
      </c>
    </row>
    <row r="63982" spans="71:71" x14ac:dyDescent="0.3">
      <c r="BS63982" s="24">
        <f t="shared" si="1322"/>
        <v>-2.5</v>
      </c>
    </row>
    <row r="63983" spans="71:71" x14ac:dyDescent="0.3">
      <c r="BS63983" s="24">
        <f t="shared" si="1322"/>
        <v>-2.5</v>
      </c>
    </row>
    <row r="63984" spans="71:71" x14ac:dyDescent="0.3">
      <c r="BS63984" s="24">
        <f t="shared" si="1322"/>
        <v>-2.5</v>
      </c>
    </row>
    <row r="63985" spans="71:71" x14ac:dyDescent="0.3">
      <c r="BS63985" s="24">
        <f t="shared" si="1322"/>
        <v>-2.5</v>
      </c>
    </row>
    <row r="63986" spans="71:71" x14ac:dyDescent="0.3">
      <c r="BS63986" s="24">
        <f t="shared" si="1322"/>
        <v>-2.5</v>
      </c>
    </row>
    <row r="63987" spans="71:71" x14ac:dyDescent="0.3">
      <c r="BS63987" s="24">
        <f t="shared" si="1322"/>
        <v>-2.5</v>
      </c>
    </row>
    <row r="63988" spans="71:71" x14ac:dyDescent="0.3">
      <c r="BS63988" s="24">
        <f t="shared" si="1322"/>
        <v>-2.5</v>
      </c>
    </row>
    <row r="63989" spans="71:71" x14ac:dyDescent="0.3">
      <c r="BS63989" s="24">
        <f t="shared" si="1322"/>
        <v>-2.5</v>
      </c>
    </row>
    <row r="63990" spans="71:71" x14ac:dyDescent="0.3">
      <c r="BS63990" s="24">
        <f t="shared" si="1322"/>
        <v>-2.5</v>
      </c>
    </row>
    <row r="63991" spans="71:71" x14ac:dyDescent="0.3">
      <c r="BS63991" s="24">
        <f t="shared" si="1322"/>
        <v>-2.5</v>
      </c>
    </row>
    <row r="63992" spans="71:71" x14ac:dyDescent="0.3">
      <c r="BS63992" s="24">
        <f t="shared" si="1322"/>
        <v>-2.5</v>
      </c>
    </row>
    <row r="63993" spans="71:71" x14ac:dyDescent="0.3">
      <c r="BS63993" s="24">
        <f t="shared" si="1322"/>
        <v>-2.5</v>
      </c>
    </row>
    <row r="63994" spans="71:71" x14ac:dyDescent="0.3">
      <c r="BS63994" s="24">
        <f t="shared" si="1322"/>
        <v>-2.5</v>
      </c>
    </row>
    <row r="63995" spans="71:71" x14ac:dyDescent="0.3">
      <c r="BS63995" s="24">
        <f t="shared" si="1322"/>
        <v>-2.5</v>
      </c>
    </row>
    <row r="63996" spans="71:71" x14ac:dyDescent="0.3">
      <c r="BS63996" s="24">
        <f t="shared" si="1322"/>
        <v>-2.5</v>
      </c>
    </row>
    <row r="63997" spans="71:71" x14ac:dyDescent="0.3">
      <c r="BS63997" s="24">
        <f t="shared" si="1322"/>
        <v>-2.5</v>
      </c>
    </row>
    <row r="63998" spans="71:71" x14ac:dyDescent="0.3">
      <c r="BS63998" s="24">
        <f t="shared" si="1322"/>
        <v>-2.5</v>
      </c>
    </row>
    <row r="63999" spans="71:71" x14ac:dyDescent="0.3">
      <c r="BS63999" s="24">
        <f t="shared" si="1322"/>
        <v>-2.5</v>
      </c>
    </row>
    <row r="64000" spans="71:71" x14ac:dyDescent="0.3">
      <c r="BS64000" s="24">
        <f t="shared" si="1322"/>
        <v>-2.5</v>
      </c>
    </row>
    <row r="64001" spans="71:71" x14ac:dyDescent="0.3">
      <c r="BS64001" s="24">
        <f t="shared" si="1322"/>
        <v>-2.5</v>
      </c>
    </row>
    <row r="64002" spans="71:71" x14ac:dyDescent="0.3">
      <c r="BS64002" s="24">
        <f t="shared" si="1322"/>
        <v>-2.5</v>
      </c>
    </row>
    <row r="64003" spans="71:71" x14ac:dyDescent="0.3">
      <c r="BS64003" s="24">
        <f t="shared" si="1322"/>
        <v>-2.5</v>
      </c>
    </row>
    <row r="64004" spans="71:71" x14ac:dyDescent="0.3">
      <c r="BS64004" s="24">
        <f t="shared" si="1322"/>
        <v>-2.5</v>
      </c>
    </row>
    <row r="64005" spans="71:71" x14ac:dyDescent="0.3">
      <c r="BS64005" s="24">
        <f t="shared" si="1322"/>
        <v>-2.5</v>
      </c>
    </row>
    <row r="64006" spans="71:71" x14ac:dyDescent="0.3">
      <c r="BS64006" s="24">
        <f t="shared" si="1322"/>
        <v>-2.5</v>
      </c>
    </row>
    <row r="64007" spans="71:71" x14ac:dyDescent="0.3">
      <c r="BS64007" s="24">
        <f t="shared" si="1322"/>
        <v>-2.5</v>
      </c>
    </row>
    <row r="64008" spans="71:71" x14ac:dyDescent="0.3">
      <c r="BS64008" s="24">
        <f t="shared" si="1322"/>
        <v>-2.5</v>
      </c>
    </row>
    <row r="64009" spans="71:71" x14ac:dyDescent="0.3">
      <c r="BS64009" s="24">
        <f t="shared" ref="BS64009:BS64072" si="1323">BR64009-2.5</f>
        <v>-2.5</v>
      </c>
    </row>
    <row r="64010" spans="71:71" x14ac:dyDescent="0.3">
      <c r="BS64010" s="24">
        <f t="shared" si="1323"/>
        <v>-2.5</v>
      </c>
    </row>
    <row r="64011" spans="71:71" x14ac:dyDescent="0.3">
      <c r="BS64011" s="24">
        <f t="shared" si="1323"/>
        <v>-2.5</v>
      </c>
    </row>
    <row r="64012" spans="71:71" x14ac:dyDescent="0.3">
      <c r="BS64012" s="24">
        <f t="shared" si="1323"/>
        <v>-2.5</v>
      </c>
    </row>
    <row r="64013" spans="71:71" x14ac:dyDescent="0.3">
      <c r="BS64013" s="24">
        <f t="shared" si="1323"/>
        <v>-2.5</v>
      </c>
    </row>
    <row r="64014" spans="71:71" x14ac:dyDescent="0.3">
      <c r="BS64014" s="24">
        <f t="shared" si="1323"/>
        <v>-2.5</v>
      </c>
    </row>
    <row r="64015" spans="71:71" x14ac:dyDescent="0.3">
      <c r="BS64015" s="24">
        <f t="shared" si="1323"/>
        <v>-2.5</v>
      </c>
    </row>
    <row r="64016" spans="71:71" x14ac:dyDescent="0.3">
      <c r="BS64016" s="24">
        <f t="shared" si="1323"/>
        <v>-2.5</v>
      </c>
    </row>
    <row r="64017" spans="71:71" x14ac:dyDescent="0.3">
      <c r="BS64017" s="24">
        <f t="shared" si="1323"/>
        <v>-2.5</v>
      </c>
    </row>
    <row r="64018" spans="71:71" x14ac:dyDescent="0.3">
      <c r="BS64018" s="24">
        <f t="shared" si="1323"/>
        <v>-2.5</v>
      </c>
    </row>
    <row r="64019" spans="71:71" x14ac:dyDescent="0.3">
      <c r="BS64019" s="24">
        <f t="shared" si="1323"/>
        <v>-2.5</v>
      </c>
    </row>
    <row r="64020" spans="71:71" x14ac:dyDescent="0.3">
      <c r="BS64020" s="24">
        <f t="shared" si="1323"/>
        <v>-2.5</v>
      </c>
    </row>
    <row r="64021" spans="71:71" x14ac:dyDescent="0.3">
      <c r="BS64021" s="24">
        <f t="shared" si="1323"/>
        <v>-2.5</v>
      </c>
    </row>
    <row r="64022" spans="71:71" x14ac:dyDescent="0.3">
      <c r="BS64022" s="24">
        <f t="shared" si="1323"/>
        <v>-2.5</v>
      </c>
    </row>
    <row r="64023" spans="71:71" x14ac:dyDescent="0.3">
      <c r="BS64023" s="24">
        <f t="shared" si="1323"/>
        <v>-2.5</v>
      </c>
    </row>
    <row r="64024" spans="71:71" x14ac:dyDescent="0.3">
      <c r="BS64024" s="24">
        <f t="shared" si="1323"/>
        <v>-2.5</v>
      </c>
    </row>
    <row r="64025" spans="71:71" x14ac:dyDescent="0.3">
      <c r="BS64025" s="24">
        <f t="shared" si="1323"/>
        <v>-2.5</v>
      </c>
    </row>
    <row r="64026" spans="71:71" x14ac:dyDescent="0.3">
      <c r="BS64026" s="24">
        <f t="shared" si="1323"/>
        <v>-2.5</v>
      </c>
    </row>
    <row r="64027" spans="71:71" x14ac:dyDescent="0.3">
      <c r="BS64027" s="24">
        <f t="shared" si="1323"/>
        <v>-2.5</v>
      </c>
    </row>
    <row r="64028" spans="71:71" x14ac:dyDescent="0.3">
      <c r="BS64028" s="24">
        <f t="shared" si="1323"/>
        <v>-2.5</v>
      </c>
    </row>
    <row r="64029" spans="71:71" x14ac:dyDescent="0.3">
      <c r="BS64029" s="24">
        <f t="shared" si="1323"/>
        <v>-2.5</v>
      </c>
    </row>
    <row r="64030" spans="71:71" x14ac:dyDescent="0.3">
      <c r="BS64030" s="24">
        <f t="shared" si="1323"/>
        <v>-2.5</v>
      </c>
    </row>
    <row r="64031" spans="71:71" x14ac:dyDescent="0.3">
      <c r="BS64031" s="24">
        <f t="shared" si="1323"/>
        <v>-2.5</v>
      </c>
    </row>
    <row r="64032" spans="71:71" x14ac:dyDescent="0.3">
      <c r="BS64032" s="24">
        <f t="shared" si="1323"/>
        <v>-2.5</v>
      </c>
    </row>
    <row r="64033" spans="71:71" x14ac:dyDescent="0.3">
      <c r="BS64033" s="24">
        <f t="shared" si="1323"/>
        <v>-2.5</v>
      </c>
    </row>
    <row r="64034" spans="71:71" x14ac:dyDescent="0.3">
      <c r="BS64034" s="24">
        <f t="shared" si="1323"/>
        <v>-2.5</v>
      </c>
    </row>
    <row r="64035" spans="71:71" x14ac:dyDescent="0.3">
      <c r="BS64035" s="24">
        <f t="shared" si="1323"/>
        <v>-2.5</v>
      </c>
    </row>
    <row r="64036" spans="71:71" x14ac:dyDescent="0.3">
      <c r="BS64036" s="24">
        <f t="shared" si="1323"/>
        <v>-2.5</v>
      </c>
    </row>
    <row r="64037" spans="71:71" x14ac:dyDescent="0.3">
      <c r="BS64037" s="24">
        <f t="shared" si="1323"/>
        <v>-2.5</v>
      </c>
    </row>
    <row r="64038" spans="71:71" x14ac:dyDescent="0.3">
      <c r="BS64038" s="24">
        <f t="shared" si="1323"/>
        <v>-2.5</v>
      </c>
    </row>
    <row r="64039" spans="71:71" x14ac:dyDescent="0.3">
      <c r="BS64039" s="24">
        <f t="shared" si="1323"/>
        <v>-2.5</v>
      </c>
    </row>
    <row r="64040" spans="71:71" x14ac:dyDescent="0.3">
      <c r="BS64040" s="24">
        <f t="shared" si="1323"/>
        <v>-2.5</v>
      </c>
    </row>
    <row r="64041" spans="71:71" x14ac:dyDescent="0.3">
      <c r="BS64041" s="24">
        <f t="shared" si="1323"/>
        <v>-2.5</v>
      </c>
    </row>
    <row r="64042" spans="71:71" x14ac:dyDescent="0.3">
      <c r="BS64042" s="24">
        <f t="shared" si="1323"/>
        <v>-2.5</v>
      </c>
    </row>
    <row r="64043" spans="71:71" x14ac:dyDescent="0.3">
      <c r="BS64043" s="24">
        <f t="shared" si="1323"/>
        <v>-2.5</v>
      </c>
    </row>
    <row r="64044" spans="71:71" x14ac:dyDescent="0.3">
      <c r="BS64044" s="24">
        <f t="shared" si="1323"/>
        <v>-2.5</v>
      </c>
    </row>
    <row r="64045" spans="71:71" x14ac:dyDescent="0.3">
      <c r="BS64045" s="24">
        <f t="shared" si="1323"/>
        <v>-2.5</v>
      </c>
    </row>
    <row r="64046" spans="71:71" x14ac:dyDescent="0.3">
      <c r="BS64046" s="24">
        <f t="shared" si="1323"/>
        <v>-2.5</v>
      </c>
    </row>
    <row r="64047" spans="71:71" x14ac:dyDescent="0.3">
      <c r="BS64047" s="24">
        <f t="shared" si="1323"/>
        <v>-2.5</v>
      </c>
    </row>
    <row r="64048" spans="71:71" x14ac:dyDescent="0.3">
      <c r="BS64048" s="24">
        <f t="shared" si="1323"/>
        <v>-2.5</v>
      </c>
    </row>
    <row r="64049" spans="71:71" x14ac:dyDescent="0.3">
      <c r="BS64049" s="24">
        <f t="shared" si="1323"/>
        <v>-2.5</v>
      </c>
    </row>
    <row r="64050" spans="71:71" x14ac:dyDescent="0.3">
      <c r="BS64050" s="24">
        <f t="shared" si="1323"/>
        <v>-2.5</v>
      </c>
    </row>
    <row r="64051" spans="71:71" x14ac:dyDescent="0.3">
      <c r="BS64051" s="24">
        <f t="shared" si="1323"/>
        <v>-2.5</v>
      </c>
    </row>
    <row r="64052" spans="71:71" x14ac:dyDescent="0.3">
      <c r="BS64052" s="24">
        <f t="shared" si="1323"/>
        <v>-2.5</v>
      </c>
    </row>
    <row r="64053" spans="71:71" x14ac:dyDescent="0.3">
      <c r="BS64053" s="24">
        <f t="shared" si="1323"/>
        <v>-2.5</v>
      </c>
    </row>
    <row r="64054" spans="71:71" x14ac:dyDescent="0.3">
      <c r="BS64054" s="24">
        <f t="shared" si="1323"/>
        <v>-2.5</v>
      </c>
    </row>
    <row r="64055" spans="71:71" x14ac:dyDescent="0.3">
      <c r="BS64055" s="24">
        <f t="shared" si="1323"/>
        <v>-2.5</v>
      </c>
    </row>
    <row r="64056" spans="71:71" x14ac:dyDescent="0.3">
      <c r="BS64056" s="24">
        <f t="shared" si="1323"/>
        <v>-2.5</v>
      </c>
    </row>
    <row r="64057" spans="71:71" x14ac:dyDescent="0.3">
      <c r="BS64057" s="24">
        <f t="shared" si="1323"/>
        <v>-2.5</v>
      </c>
    </row>
    <row r="64058" spans="71:71" x14ac:dyDescent="0.3">
      <c r="BS64058" s="24">
        <f t="shared" si="1323"/>
        <v>-2.5</v>
      </c>
    </row>
    <row r="64059" spans="71:71" x14ac:dyDescent="0.3">
      <c r="BS64059" s="24">
        <f t="shared" si="1323"/>
        <v>-2.5</v>
      </c>
    </row>
    <row r="64060" spans="71:71" x14ac:dyDescent="0.3">
      <c r="BS64060" s="24">
        <f t="shared" si="1323"/>
        <v>-2.5</v>
      </c>
    </row>
    <row r="64061" spans="71:71" x14ac:dyDescent="0.3">
      <c r="BS64061" s="24">
        <f t="shared" si="1323"/>
        <v>-2.5</v>
      </c>
    </row>
    <row r="64062" spans="71:71" x14ac:dyDescent="0.3">
      <c r="BS64062" s="24">
        <f t="shared" si="1323"/>
        <v>-2.5</v>
      </c>
    </row>
    <row r="64063" spans="71:71" x14ac:dyDescent="0.3">
      <c r="BS64063" s="24">
        <f t="shared" si="1323"/>
        <v>-2.5</v>
      </c>
    </row>
    <row r="64064" spans="71:71" x14ac:dyDescent="0.3">
      <c r="BS64064" s="24">
        <f t="shared" si="1323"/>
        <v>-2.5</v>
      </c>
    </row>
    <row r="64065" spans="71:71" x14ac:dyDescent="0.3">
      <c r="BS64065" s="24">
        <f t="shared" si="1323"/>
        <v>-2.5</v>
      </c>
    </row>
    <row r="64066" spans="71:71" x14ac:dyDescent="0.3">
      <c r="BS64066" s="24">
        <f t="shared" si="1323"/>
        <v>-2.5</v>
      </c>
    </row>
    <row r="64067" spans="71:71" x14ac:dyDescent="0.3">
      <c r="BS64067" s="24">
        <f t="shared" si="1323"/>
        <v>-2.5</v>
      </c>
    </row>
    <row r="64068" spans="71:71" x14ac:dyDescent="0.3">
      <c r="BS64068" s="24">
        <f t="shared" si="1323"/>
        <v>-2.5</v>
      </c>
    </row>
    <row r="64069" spans="71:71" x14ac:dyDescent="0.3">
      <c r="BS64069" s="24">
        <f t="shared" si="1323"/>
        <v>-2.5</v>
      </c>
    </row>
    <row r="64070" spans="71:71" x14ac:dyDescent="0.3">
      <c r="BS64070" s="24">
        <f t="shared" si="1323"/>
        <v>-2.5</v>
      </c>
    </row>
    <row r="64071" spans="71:71" x14ac:dyDescent="0.3">
      <c r="BS64071" s="24">
        <f t="shared" si="1323"/>
        <v>-2.5</v>
      </c>
    </row>
    <row r="64072" spans="71:71" x14ac:dyDescent="0.3">
      <c r="BS64072" s="24">
        <f t="shared" si="1323"/>
        <v>-2.5</v>
      </c>
    </row>
    <row r="64073" spans="71:71" x14ac:dyDescent="0.3">
      <c r="BS64073" s="24">
        <f t="shared" ref="BS64073:BS64136" si="1324">BR64073-2.5</f>
        <v>-2.5</v>
      </c>
    </row>
    <row r="64074" spans="71:71" x14ac:dyDescent="0.3">
      <c r="BS64074" s="24">
        <f t="shared" si="1324"/>
        <v>-2.5</v>
      </c>
    </row>
    <row r="64075" spans="71:71" x14ac:dyDescent="0.3">
      <c r="BS64075" s="24">
        <f t="shared" si="1324"/>
        <v>-2.5</v>
      </c>
    </row>
    <row r="64076" spans="71:71" x14ac:dyDescent="0.3">
      <c r="BS64076" s="24">
        <f t="shared" si="1324"/>
        <v>-2.5</v>
      </c>
    </row>
    <row r="64077" spans="71:71" x14ac:dyDescent="0.3">
      <c r="BS64077" s="24">
        <f t="shared" si="1324"/>
        <v>-2.5</v>
      </c>
    </row>
    <row r="64078" spans="71:71" x14ac:dyDescent="0.3">
      <c r="BS64078" s="24">
        <f t="shared" si="1324"/>
        <v>-2.5</v>
      </c>
    </row>
    <row r="64079" spans="71:71" x14ac:dyDescent="0.3">
      <c r="BS64079" s="24">
        <f t="shared" si="1324"/>
        <v>-2.5</v>
      </c>
    </row>
    <row r="64080" spans="71:71" x14ac:dyDescent="0.3">
      <c r="BS64080" s="24">
        <f t="shared" si="1324"/>
        <v>-2.5</v>
      </c>
    </row>
    <row r="64081" spans="71:71" x14ac:dyDescent="0.3">
      <c r="BS64081" s="24">
        <f t="shared" si="1324"/>
        <v>-2.5</v>
      </c>
    </row>
    <row r="64082" spans="71:71" x14ac:dyDescent="0.3">
      <c r="BS64082" s="24">
        <f t="shared" si="1324"/>
        <v>-2.5</v>
      </c>
    </row>
    <row r="64083" spans="71:71" x14ac:dyDescent="0.3">
      <c r="BS64083" s="24">
        <f t="shared" si="1324"/>
        <v>-2.5</v>
      </c>
    </row>
    <row r="64084" spans="71:71" x14ac:dyDescent="0.3">
      <c r="BS64084" s="24">
        <f t="shared" si="1324"/>
        <v>-2.5</v>
      </c>
    </row>
    <row r="64085" spans="71:71" x14ac:dyDescent="0.3">
      <c r="BS64085" s="24">
        <f t="shared" si="1324"/>
        <v>-2.5</v>
      </c>
    </row>
    <row r="64086" spans="71:71" x14ac:dyDescent="0.3">
      <c r="BS64086" s="24">
        <f t="shared" si="1324"/>
        <v>-2.5</v>
      </c>
    </row>
    <row r="64087" spans="71:71" x14ac:dyDescent="0.3">
      <c r="BS64087" s="24">
        <f t="shared" si="1324"/>
        <v>-2.5</v>
      </c>
    </row>
    <row r="64088" spans="71:71" x14ac:dyDescent="0.3">
      <c r="BS64088" s="24">
        <f t="shared" si="1324"/>
        <v>-2.5</v>
      </c>
    </row>
    <row r="64089" spans="71:71" x14ac:dyDescent="0.3">
      <c r="BS64089" s="24">
        <f t="shared" si="1324"/>
        <v>-2.5</v>
      </c>
    </row>
    <row r="64090" spans="71:71" x14ac:dyDescent="0.3">
      <c r="BS64090" s="24">
        <f t="shared" si="1324"/>
        <v>-2.5</v>
      </c>
    </row>
    <row r="64091" spans="71:71" x14ac:dyDescent="0.3">
      <c r="BS64091" s="24">
        <f t="shared" si="1324"/>
        <v>-2.5</v>
      </c>
    </row>
    <row r="64092" spans="71:71" x14ac:dyDescent="0.3">
      <c r="BS64092" s="24">
        <f t="shared" si="1324"/>
        <v>-2.5</v>
      </c>
    </row>
    <row r="64093" spans="71:71" x14ac:dyDescent="0.3">
      <c r="BS64093" s="24">
        <f t="shared" si="1324"/>
        <v>-2.5</v>
      </c>
    </row>
    <row r="64094" spans="71:71" x14ac:dyDescent="0.3">
      <c r="BS64094" s="24">
        <f t="shared" si="1324"/>
        <v>-2.5</v>
      </c>
    </row>
    <row r="64095" spans="71:71" x14ac:dyDescent="0.3">
      <c r="BS64095" s="24">
        <f t="shared" si="1324"/>
        <v>-2.5</v>
      </c>
    </row>
    <row r="64096" spans="71:71" x14ac:dyDescent="0.3">
      <c r="BS64096" s="24">
        <f t="shared" si="1324"/>
        <v>-2.5</v>
      </c>
    </row>
    <row r="64097" spans="71:71" x14ac:dyDescent="0.3">
      <c r="BS64097" s="24">
        <f t="shared" si="1324"/>
        <v>-2.5</v>
      </c>
    </row>
    <row r="64098" spans="71:71" x14ac:dyDescent="0.3">
      <c r="BS64098" s="24">
        <f t="shared" si="1324"/>
        <v>-2.5</v>
      </c>
    </row>
    <row r="64099" spans="71:71" x14ac:dyDescent="0.3">
      <c r="BS64099" s="24">
        <f t="shared" si="1324"/>
        <v>-2.5</v>
      </c>
    </row>
    <row r="64100" spans="71:71" x14ac:dyDescent="0.3">
      <c r="BS64100" s="24">
        <f t="shared" si="1324"/>
        <v>-2.5</v>
      </c>
    </row>
    <row r="64101" spans="71:71" x14ac:dyDescent="0.3">
      <c r="BS64101" s="24">
        <f t="shared" si="1324"/>
        <v>-2.5</v>
      </c>
    </row>
    <row r="64102" spans="71:71" x14ac:dyDescent="0.3">
      <c r="BS64102" s="24">
        <f t="shared" si="1324"/>
        <v>-2.5</v>
      </c>
    </row>
    <row r="64103" spans="71:71" x14ac:dyDescent="0.3">
      <c r="BS64103" s="24">
        <f t="shared" si="1324"/>
        <v>-2.5</v>
      </c>
    </row>
    <row r="64104" spans="71:71" x14ac:dyDescent="0.3">
      <c r="BS64104" s="24">
        <f t="shared" si="1324"/>
        <v>-2.5</v>
      </c>
    </row>
    <row r="64105" spans="71:71" x14ac:dyDescent="0.3">
      <c r="BS64105" s="24">
        <f t="shared" si="1324"/>
        <v>-2.5</v>
      </c>
    </row>
    <row r="64106" spans="71:71" x14ac:dyDescent="0.3">
      <c r="BS64106" s="24">
        <f t="shared" si="1324"/>
        <v>-2.5</v>
      </c>
    </row>
    <row r="64107" spans="71:71" x14ac:dyDescent="0.3">
      <c r="BS64107" s="24">
        <f t="shared" si="1324"/>
        <v>-2.5</v>
      </c>
    </row>
    <row r="64108" spans="71:71" x14ac:dyDescent="0.3">
      <c r="BS64108" s="24">
        <f t="shared" si="1324"/>
        <v>-2.5</v>
      </c>
    </row>
    <row r="64109" spans="71:71" x14ac:dyDescent="0.3">
      <c r="BS64109" s="24">
        <f t="shared" si="1324"/>
        <v>-2.5</v>
      </c>
    </row>
    <row r="64110" spans="71:71" x14ac:dyDescent="0.3">
      <c r="BS64110" s="24">
        <f t="shared" si="1324"/>
        <v>-2.5</v>
      </c>
    </row>
    <row r="64111" spans="71:71" x14ac:dyDescent="0.3">
      <c r="BS64111" s="24">
        <f t="shared" si="1324"/>
        <v>-2.5</v>
      </c>
    </row>
    <row r="64112" spans="71:71" x14ac:dyDescent="0.3">
      <c r="BS64112" s="24">
        <f t="shared" si="1324"/>
        <v>-2.5</v>
      </c>
    </row>
    <row r="64113" spans="71:71" x14ac:dyDescent="0.3">
      <c r="BS64113" s="24">
        <f t="shared" si="1324"/>
        <v>-2.5</v>
      </c>
    </row>
    <row r="64114" spans="71:71" x14ac:dyDescent="0.3">
      <c r="BS64114" s="24">
        <f t="shared" si="1324"/>
        <v>-2.5</v>
      </c>
    </row>
    <row r="64115" spans="71:71" x14ac:dyDescent="0.3">
      <c r="BS64115" s="24">
        <f t="shared" si="1324"/>
        <v>-2.5</v>
      </c>
    </row>
    <row r="64116" spans="71:71" x14ac:dyDescent="0.3">
      <c r="BS64116" s="24">
        <f t="shared" si="1324"/>
        <v>-2.5</v>
      </c>
    </row>
    <row r="64117" spans="71:71" x14ac:dyDescent="0.3">
      <c r="BS64117" s="24">
        <f t="shared" si="1324"/>
        <v>-2.5</v>
      </c>
    </row>
    <row r="64118" spans="71:71" x14ac:dyDescent="0.3">
      <c r="BS64118" s="24">
        <f t="shared" si="1324"/>
        <v>-2.5</v>
      </c>
    </row>
    <row r="64119" spans="71:71" x14ac:dyDescent="0.3">
      <c r="BS64119" s="24">
        <f t="shared" si="1324"/>
        <v>-2.5</v>
      </c>
    </row>
    <row r="64120" spans="71:71" x14ac:dyDescent="0.3">
      <c r="BS64120" s="24">
        <f t="shared" si="1324"/>
        <v>-2.5</v>
      </c>
    </row>
    <row r="64121" spans="71:71" x14ac:dyDescent="0.3">
      <c r="BS64121" s="24">
        <f t="shared" si="1324"/>
        <v>-2.5</v>
      </c>
    </row>
    <row r="64122" spans="71:71" x14ac:dyDescent="0.3">
      <c r="BS64122" s="24">
        <f t="shared" si="1324"/>
        <v>-2.5</v>
      </c>
    </row>
    <row r="64123" spans="71:71" x14ac:dyDescent="0.3">
      <c r="BS64123" s="24">
        <f t="shared" si="1324"/>
        <v>-2.5</v>
      </c>
    </row>
    <row r="64124" spans="71:71" x14ac:dyDescent="0.3">
      <c r="BS64124" s="24">
        <f t="shared" si="1324"/>
        <v>-2.5</v>
      </c>
    </row>
    <row r="64125" spans="71:71" x14ac:dyDescent="0.3">
      <c r="BS64125" s="24">
        <f t="shared" si="1324"/>
        <v>-2.5</v>
      </c>
    </row>
    <row r="64126" spans="71:71" x14ac:dyDescent="0.3">
      <c r="BS64126" s="24">
        <f t="shared" si="1324"/>
        <v>-2.5</v>
      </c>
    </row>
    <row r="64127" spans="71:71" x14ac:dyDescent="0.3">
      <c r="BS64127" s="24">
        <f t="shared" si="1324"/>
        <v>-2.5</v>
      </c>
    </row>
    <row r="64128" spans="71:71" x14ac:dyDescent="0.3">
      <c r="BS64128" s="24">
        <f t="shared" si="1324"/>
        <v>-2.5</v>
      </c>
    </row>
    <row r="64129" spans="71:71" x14ac:dyDescent="0.3">
      <c r="BS64129" s="24">
        <f t="shared" si="1324"/>
        <v>-2.5</v>
      </c>
    </row>
    <row r="64130" spans="71:71" x14ac:dyDescent="0.3">
      <c r="BS64130" s="24">
        <f t="shared" si="1324"/>
        <v>-2.5</v>
      </c>
    </row>
    <row r="64131" spans="71:71" x14ac:dyDescent="0.3">
      <c r="BS64131" s="24">
        <f t="shared" si="1324"/>
        <v>-2.5</v>
      </c>
    </row>
    <row r="64132" spans="71:71" x14ac:dyDescent="0.3">
      <c r="BS64132" s="24">
        <f t="shared" si="1324"/>
        <v>-2.5</v>
      </c>
    </row>
    <row r="64133" spans="71:71" x14ac:dyDescent="0.3">
      <c r="BS64133" s="24">
        <f t="shared" si="1324"/>
        <v>-2.5</v>
      </c>
    </row>
    <row r="64134" spans="71:71" x14ac:dyDescent="0.3">
      <c r="BS64134" s="24">
        <f t="shared" si="1324"/>
        <v>-2.5</v>
      </c>
    </row>
    <row r="64135" spans="71:71" x14ac:dyDescent="0.3">
      <c r="BS64135" s="24">
        <f t="shared" si="1324"/>
        <v>-2.5</v>
      </c>
    </row>
    <row r="64136" spans="71:71" x14ac:dyDescent="0.3">
      <c r="BS64136" s="24">
        <f t="shared" si="1324"/>
        <v>-2.5</v>
      </c>
    </row>
    <row r="64137" spans="71:71" x14ac:dyDescent="0.3">
      <c r="BS64137" s="24">
        <f t="shared" ref="BS64137:BS64200" si="1325">BR64137-2.5</f>
        <v>-2.5</v>
      </c>
    </row>
    <row r="64138" spans="71:71" x14ac:dyDescent="0.3">
      <c r="BS64138" s="24">
        <f t="shared" si="1325"/>
        <v>-2.5</v>
      </c>
    </row>
    <row r="64139" spans="71:71" x14ac:dyDescent="0.3">
      <c r="BS64139" s="24">
        <f t="shared" si="1325"/>
        <v>-2.5</v>
      </c>
    </row>
    <row r="64140" spans="71:71" x14ac:dyDescent="0.3">
      <c r="BS64140" s="24">
        <f t="shared" si="1325"/>
        <v>-2.5</v>
      </c>
    </row>
    <row r="64141" spans="71:71" x14ac:dyDescent="0.3">
      <c r="BS64141" s="24">
        <f t="shared" si="1325"/>
        <v>-2.5</v>
      </c>
    </row>
    <row r="64142" spans="71:71" x14ac:dyDescent="0.3">
      <c r="BS64142" s="24">
        <f t="shared" si="1325"/>
        <v>-2.5</v>
      </c>
    </row>
    <row r="64143" spans="71:71" x14ac:dyDescent="0.3">
      <c r="BS64143" s="24">
        <f t="shared" si="1325"/>
        <v>-2.5</v>
      </c>
    </row>
    <row r="64144" spans="71:71" x14ac:dyDescent="0.3">
      <c r="BS64144" s="24">
        <f t="shared" si="1325"/>
        <v>-2.5</v>
      </c>
    </row>
    <row r="64145" spans="71:71" x14ac:dyDescent="0.3">
      <c r="BS64145" s="24">
        <f t="shared" si="1325"/>
        <v>-2.5</v>
      </c>
    </row>
    <row r="64146" spans="71:71" x14ac:dyDescent="0.3">
      <c r="BS64146" s="24">
        <f t="shared" si="1325"/>
        <v>-2.5</v>
      </c>
    </row>
    <row r="64147" spans="71:71" x14ac:dyDescent="0.3">
      <c r="BS64147" s="24">
        <f t="shared" si="1325"/>
        <v>-2.5</v>
      </c>
    </row>
    <row r="64148" spans="71:71" x14ac:dyDescent="0.3">
      <c r="BS64148" s="24">
        <f t="shared" si="1325"/>
        <v>-2.5</v>
      </c>
    </row>
    <row r="64149" spans="71:71" x14ac:dyDescent="0.3">
      <c r="BS64149" s="24">
        <f t="shared" si="1325"/>
        <v>-2.5</v>
      </c>
    </row>
    <row r="64150" spans="71:71" x14ac:dyDescent="0.3">
      <c r="BS64150" s="24">
        <f t="shared" si="1325"/>
        <v>-2.5</v>
      </c>
    </row>
    <row r="64151" spans="71:71" x14ac:dyDescent="0.3">
      <c r="BS64151" s="24">
        <f t="shared" si="1325"/>
        <v>-2.5</v>
      </c>
    </row>
    <row r="64152" spans="71:71" x14ac:dyDescent="0.3">
      <c r="BS64152" s="24">
        <f t="shared" si="1325"/>
        <v>-2.5</v>
      </c>
    </row>
    <row r="64153" spans="71:71" x14ac:dyDescent="0.3">
      <c r="BS64153" s="24">
        <f t="shared" si="1325"/>
        <v>-2.5</v>
      </c>
    </row>
    <row r="64154" spans="71:71" x14ac:dyDescent="0.3">
      <c r="BS64154" s="24">
        <f t="shared" si="1325"/>
        <v>-2.5</v>
      </c>
    </row>
    <row r="64155" spans="71:71" x14ac:dyDescent="0.3">
      <c r="BS64155" s="24">
        <f t="shared" si="1325"/>
        <v>-2.5</v>
      </c>
    </row>
    <row r="64156" spans="71:71" x14ac:dyDescent="0.3">
      <c r="BS64156" s="24">
        <f t="shared" si="1325"/>
        <v>-2.5</v>
      </c>
    </row>
    <row r="64157" spans="71:71" x14ac:dyDescent="0.3">
      <c r="BS64157" s="24">
        <f t="shared" si="1325"/>
        <v>-2.5</v>
      </c>
    </row>
    <row r="64158" spans="71:71" x14ac:dyDescent="0.3">
      <c r="BS64158" s="24">
        <f t="shared" si="1325"/>
        <v>-2.5</v>
      </c>
    </row>
    <row r="64159" spans="71:71" x14ac:dyDescent="0.3">
      <c r="BS64159" s="24">
        <f t="shared" si="1325"/>
        <v>-2.5</v>
      </c>
    </row>
    <row r="64160" spans="71:71" x14ac:dyDescent="0.3">
      <c r="BS64160" s="24">
        <f t="shared" si="1325"/>
        <v>-2.5</v>
      </c>
    </row>
    <row r="64161" spans="71:71" x14ac:dyDescent="0.3">
      <c r="BS64161" s="24">
        <f t="shared" si="1325"/>
        <v>-2.5</v>
      </c>
    </row>
    <row r="64162" spans="71:71" x14ac:dyDescent="0.3">
      <c r="BS64162" s="24">
        <f t="shared" si="1325"/>
        <v>-2.5</v>
      </c>
    </row>
    <row r="64163" spans="71:71" x14ac:dyDescent="0.3">
      <c r="BS64163" s="24">
        <f t="shared" si="1325"/>
        <v>-2.5</v>
      </c>
    </row>
    <row r="64164" spans="71:71" x14ac:dyDescent="0.3">
      <c r="BS64164" s="24">
        <f t="shared" si="1325"/>
        <v>-2.5</v>
      </c>
    </row>
    <row r="64165" spans="71:71" x14ac:dyDescent="0.3">
      <c r="BS64165" s="24">
        <f t="shared" si="1325"/>
        <v>-2.5</v>
      </c>
    </row>
    <row r="64166" spans="71:71" x14ac:dyDescent="0.3">
      <c r="BS64166" s="24">
        <f t="shared" si="1325"/>
        <v>-2.5</v>
      </c>
    </row>
    <row r="64167" spans="71:71" x14ac:dyDescent="0.3">
      <c r="BS64167" s="24">
        <f t="shared" si="1325"/>
        <v>-2.5</v>
      </c>
    </row>
    <row r="64168" spans="71:71" x14ac:dyDescent="0.3">
      <c r="BS64168" s="24">
        <f t="shared" si="1325"/>
        <v>-2.5</v>
      </c>
    </row>
    <row r="64169" spans="71:71" x14ac:dyDescent="0.3">
      <c r="BS64169" s="24">
        <f t="shared" si="1325"/>
        <v>-2.5</v>
      </c>
    </row>
    <row r="64170" spans="71:71" x14ac:dyDescent="0.3">
      <c r="BS64170" s="24">
        <f t="shared" si="1325"/>
        <v>-2.5</v>
      </c>
    </row>
    <row r="64171" spans="71:71" x14ac:dyDescent="0.3">
      <c r="BS64171" s="24">
        <f t="shared" si="1325"/>
        <v>-2.5</v>
      </c>
    </row>
    <row r="64172" spans="71:71" x14ac:dyDescent="0.3">
      <c r="BS64172" s="24">
        <f t="shared" si="1325"/>
        <v>-2.5</v>
      </c>
    </row>
    <row r="64173" spans="71:71" x14ac:dyDescent="0.3">
      <c r="BS64173" s="24">
        <f t="shared" si="1325"/>
        <v>-2.5</v>
      </c>
    </row>
    <row r="64174" spans="71:71" x14ac:dyDescent="0.3">
      <c r="BS64174" s="24">
        <f t="shared" si="1325"/>
        <v>-2.5</v>
      </c>
    </row>
    <row r="64175" spans="71:71" x14ac:dyDescent="0.3">
      <c r="BS64175" s="24">
        <f t="shared" si="1325"/>
        <v>-2.5</v>
      </c>
    </row>
    <row r="64176" spans="71:71" x14ac:dyDescent="0.3">
      <c r="BS64176" s="24">
        <f t="shared" si="1325"/>
        <v>-2.5</v>
      </c>
    </row>
    <row r="64177" spans="71:71" x14ac:dyDescent="0.3">
      <c r="BS64177" s="24">
        <f t="shared" si="1325"/>
        <v>-2.5</v>
      </c>
    </row>
    <row r="64178" spans="71:71" x14ac:dyDescent="0.3">
      <c r="BS64178" s="24">
        <f t="shared" si="1325"/>
        <v>-2.5</v>
      </c>
    </row>
    <row r="64179" spans="71:71" x14ac:dyDescent="0.3">
      <c r="BS64179" s="24">
        <f t="shared" si="1325"/>
        <v>-2.5</v>
      </c>
    </row>
    <row r="64180" spans="71:71" x14ac:dyDescent="0.3">
      <c r="BS64180" s="24">
        <f t="shared" si="1325"/>
        <v>-2.5</v>
      </c>
    </row>
    <row r="64181" spans="71:71" x14ac:dyDescent="0.3">
      <c r="BS64181" s="24">
        <f t="shared" si="1325"/>
        <v>-2.5</v>
      </c>
    </row>
    <row r="64182" spans="71:71" x14ac:dyDescent="0.3">
      <c r="BS64182" s="24">
        <f t="shared" si="1325"/>
        <v>-2.5</v>
      </c>
    </row>
    <row r="64183" spans="71:71" x14ac:dyDescent="0.3">
      <c r="BS64183" s="24">
        <f t="shared" si="1325"/>
        <v>-2.5</v>
      </c>
    </row>
    <row r="64184" spans="71:71" x14ac:dyDescent="0.3">
      <c r="BS64184" s="24">
        <f t="shared" si="1325"/>
        <v>-2.5</v>
      </c>
    </row>
    <row r="64185" spans="71:71" x14ac:dyDescent="0.3">
      <c r="BS64185" s="24">
        <f t="shared" si="1325"/>
        <v>-2.5</v>
      </c>
    </row>
    <row r="64186" spans="71:71" x14ac:dyDescent="0.3">
      <c r="BS64186" s="24">
        <f t="shared" si="1325"/>
        <v>-2.5</v>
      </c>
    </row>
    <row r="64187" spans="71:71" x14ac:dyDescent="0.3">
      <c r="BS64187" s="24">
        <f t="shared" si="1325"/>
        <v>-2.5</v>
      </c>
    </row>
    <row r="64188" spans="71:71" x14ac:dyDescent="0.3">
      <c r="BS64188" s="24">
        <f t="shared" si="1325"/>
        <v>-2.5</v>
      </c>
    </row>
    <row r="64189" spans="71:71" x14ac:dyDescent="0.3">
      <c r="BS64189" s="24">
        <f t="shared" si="1325"/>
        <v>-2.5</v>
      </c>
    </row>
    <row r="64190" spans="71:71" x14ac:dyDescent="0.3">
      <c r="BS64190" s="24">
        <f t="shared" si="1325"/>
        <v>-2.5</v>
      </c>
    </row>
    <row r="64191" spans="71:71" x14ac:dyDescent="0.3">
      <c r="BS64191" s="24">
        <f t="shared" si="1325"/>
        <v>-2.5</v>
      </c>
    </row>
    <row r="64192" spans="71:71" x14ac:dyDescent="0.3">
      <c r="BS64192" s="24">
        <f t="shared" si="1325"/>
        <v>-2.5</v>
      </c>
    </row>
    <row r="64193" spans="71:71" x14ac:dyDescent="0.3">
      <c r="BS64193" s="24">
        <f t="shared" si="1325"/>
        <v>-2.5</v>
      </c>
    </row>
    <row r="64194" spans="71:71" x14ac:dyDescent="0.3">
      <c r="BS64194" s="24">
        <f t="shared" si="1325"/>
        <v>-2.5</v>
      </c>
    </row>
    <row r="64195" spans="71:71" x14ac:dyDescent="0.3">
      <c r="BS64195" s="24">
        <f t="shared" si="1325"/>
        <v>-2.5</v>
      </c>
    </row>
    <row r="64196" spans="71:71" x14ac:dyDescent="0.3">
      <c r="BS64196" s="24">
        <f t="shared" si="1325"/>
        <v>-2.5</v>
      </c>
    </row>
    <row r="64197" spans="71:71" x14ac:dyDescent="0.3">
      <c r="BS64197" s="24">
        <f t="shared" si="1325"/>
        <v>-2.5</v>
      </c>
    </row>
    <row r="64198" spans="71:71" x14ac:dyDescent="0.3">
      <c r="BS64198" s="24">
        <f t="shared" si="1325"/>
        <v>-2.5</v>
      </c>
    </row>
    <row r="64199" spans="71:71" x14ac:dyDescent="0.3">
      <c r="BS64199" s="24">
        <f t="shared" si="1325"/>
        <v>-2.5</v>
      </c>
    </row>
    <row r="64200" spans="71:71" x14ac:dyDescent="0.3">
      <c r="BS64200" s="24">
        <f t="shared" si="1325"/>
        <v>-2.5</v>
      </c>
    </row>
    <row r="64201" spans="71:71" x14ac:dyDescent="0.3">
      <c r="BS64201" s="24">
        <f t="shared" ref="BS64201:BS64264" si="1326">BR64201-2.5</f>
        <v>-2.5</v>
      </c>
    </row>
    <row r="64202" spans="71:71" x14ac:dyDescent="0.3">
      <c r="BS64202" s="24">
        <f t="shared" si="1326"/>
        <v>-2.5</v>
      </c>
    </row>
    <row r="64203" spans="71:71" x14ac:dyDescent="0.3">
      <c r="BS64203" s="24">
        <f t="shared" si="1326"/>
        <v>-2.5</v>
      </c>
    </row>
    <row r="64204" spans="71:71" x14ac:dyDescent="0.3">
      <c r="BS64204" s="24">
        <f t="shared" si="1326"/>
        <v>-2.5</v>
      </c>
    </row>
    <row r="64205" spans="71:71" x14ac:dyDescent="0.3">
      <c r="BS64205" s="24">
        <f t="shared" si="1326"/>
        <v>-2.5</v>
      </c>
    </row>
    <row r="64206" spans="71:71" x14ac:dyDescent="0.3">
      <c r="BS64206" s="24">
        <f t="shared" si="1326"/>
        <v>-2.5</v>
      </c>
    </row>
    <row r="64207" spans="71:71" x14ac:dyDescent="0.3">
      <c r="BS64207" s="24">
        <f t="shared" si="1326"/>
        <v>-2.5</v>
      </c>
    </row>
    <row r="64208" spans="71:71" x14ac:dyDescent="0.3">
      <c r="BS64208" s="24">
        <f t="shared" si="1326"/>
        <v>-2.5</v>
      </c>
    </row>
    <row r="64209" spans="71:71" x14ac:dyDescent="0.3">
      <c r="BS64209" s="24">
        <f t="shared" si="1326"/>
        <v>-2.5</v>
      </c>
    </row>
    <row r="64210" spans="71:71" x14ac:dyDescent="0.3">
      <c r="BS64210" s="24">
        <f t="shared" si="1326"/>
        <v>-2.5</v>
      </c>
    </row>
    <row r="64211" spans="71:71" x14ac:dyDescent="0.3">
      <c r="BS64211" s="24">
        <f t="shared" si="1326"/>
        <v>-2.5</v>
      </c>
    </row>
    <row r="64212" spans="71:71" x14ac:dyDescent="0.3">
      <c r="BS64212" s="24">
        <f t="shared" si="1326"/>
        <v>-2.5</v>
      </c>
    </row>
    <row r="64213" spans="71:71" x14ac:dyDescent="0.3">
      <c r="BS64213" s="24">
        <f t="shared" si="1326"/>
        <v>-2.5</v>
      </c>
    </row>
    <row r="64214" spans="71:71" x14ac:dyDescent="0.3">
      <c r="BS64214" s="24">
        <f t="shared" si="1326"/>
        <v>-2.5</v>
      </c>
    </row>
    <row r="64215" spans="71:71" x14ac:dyDescent="0.3">
      <c r="BS64215" s="24">
        <f t="shared" si="1326"/>
        <v>-2.5</v>
      </c>
    </row>
    <row r="64216" spans="71:71" x14ac:dyDescent="0.3">
      <c r="BS64216" s="24">
        <f t="shared" si="1326"/>
        <v>-2.5</v>
      </c>
    </row>
    <row r="64217" spans="71:71" x14ac:dyDescent="0.3">
      <c r="BS64217" s="24">
        <f t="shared" si="1326"/>
        <v>-2.5</v>
      </c>
    </row>
    <row r="64218" spans="71:71" x14ac:dyDescent="0.3">
      <c r="BS64218" s="24">
        <f t="shared" si="1326"/>
        <v>-2.5</v>
      </c>
    </row>
    <row r="64219" spans="71:71" x14ac:dyDescent="0.3">
      <c r="BS64219" s="24">
        <f t="shared" si="1326"/>
        <v>-2.5</v>
      </c>
    </row>
    <row r="64220" spans="71:71" x14ac:dyDescent="0.3">
      <c r="BS64220" s="24">
        <f t="shared" si="1326"/>
        <v>-2.5</v>
      </c>
    </row>
    <row r="64221" spans="71:71" x14ac:dyDescent="0.3">
      <c r="BS64221" s="24">
        <f t="shared" si="1326"/>
        <v>-2.5</v>
      </c>
    </row>
    <row r="64222" spans="71:71" x14ac:dyDescent="0.3">
      <c r="BS64222" s="24">
        <f t="shared" si="1326"/>
        <v>-2.5</v>
      </c>
    </row>
    <row r="64223" spans="71:71" x14ac:dyDescent="0.3">
      <c r="BS64223" s="24">
        <f t="shared" si="1326"/>
        <v>-2.5</v>
      </c>
    </row>
    <row r="64224" spans="71:71" x14ac:dyDescent="0.3">
      <c r="BS64224" s="24">
        <f t="shared" si="1326"/>
        <v>-2.5</v>
      </c>
    </row>
    <row r="64225" spans="71:71" x14ac:dyDescent="0.3">
      <c r="BS64225" s="24">
        <f t="shared" si="1326"/>
        <v>-2.5</v>
      </c>
    </row>
    <row r="64226" spans="71:71" x14ac:dyDescent="0.3">
      <c r="BS64226" s="24">
        <f t="shared" si="1326"/>
        <v>-2.5</v>
      </c>
    </row>
    <row r="64227" spans="71:71" x14ac:dyDescent="0.3">
      <c r="BS64227" s="24">
        <f t="shared" si="1326"/>
        <v>-2.5</v>
      </c>
    </row>
    <row r="64228" spans="71:71" x14ac:dyDescent="0.3">
      <c r="BS64228" s="24">
        <f t="shared" si="1326"/>
        <v>-2.5</v>
      </c>
    </row>
    <row r="64229" spans="71:71" x14ac:dyDescent="0.3">
      <c r="BS64229" s="24">
        <f t="shared" si="1326"/>
        <v>-2.5</v>
      </c>
    </row>
    <row r="64230" spans="71:71" x14ac:dyDescent="0.3">
      <c r="BS64230" s="24">
        <f t="shared" si="1326"/>
        <v>-2.5</v>
      </c>
    </row>
    <row r="64231" spans="71:71" x14ac:dyDescent="0.3">
      <c r="BS64231" s="24">
        <f t="shared" si="1326"/>
        <v>-2.5</v>
      </c>
    </row>
    <row r="64232" spans="71:71" x14ac:dyDescent="0.3">
      <c r="BS64232" s="24">
        <f t="shared" si="1326"/>
        <v>-2.5</v>
      </c>
    </row>
    <row r="64233" spans="71:71" x14ac:dyDescent="0.3">
      <c r="BS64233" s="24">
        <f t="shared" si="1326"/>
        <v>-2.5</v>
      </c>
    </row>
    <row r="64234" spans="71:71" x14ac:dyDescent="0.3">
      <c r="BS64234" s="24">
        <f t="shared" si="1326"/>
        <v>-2.5</v>
      </c>
    </row>
    <row r="64235" spans="71:71" x14ac:dyDescent="0.3">
      <c r="BS64235" s="24">
        <f t="shared" si="1326"/>
        <v>-2.5</v>
      </c>
    </row>
    <row r="64236" spans="71:71" x14ac:dyDescent="0.3">
      <c r="BS64236" s="24">
        <f t="shared" si="1326"/>
        <v>-2.5</v>
      </c>
    </row>
    <row r="64237" spans="71:71" x14ac:dyDescent="0.3">
      <c r="BS64237" s="24">
        <f t="shared" si="1326"/>
        <v>-2.5</v>
      </c>
    </row>
    <row r="64238" spans="71:71" x14ac:dyDescent="0.3">
      <c r="BS64238" s="24">
        <f t="shared" si="1326"/>
        <v>-2.5</v>
      </c>
    </row>
    <row r="64239" spans="71:71" x14ac:dyDescent="0.3">
      <c r="BS64239" s="24">
        <f t="shared" si="1326"/>
        <v>-2.5</v>
      </c>
    </row>
    <row r="64240" spans="71:71" x14ac:dyDescent="0.3">
      <c r="BS64240" s="24">
        <f t="shared" si="1326"/>
        <v>-2.5</v>
      </c>
    </row>
    <row r="64241" spans="71:71" x14ac:dyDescent="0.3">
      <c r="BS64241" s="24">
        <f t="shared" si="1326"/>
        <v>-2.5</v>
      </c>
    </row>
    <row r="64242" spans="71:71" x14ac:dyDescent="0.3">
      <c r="BS64242" s="24">
        <f t="shared" si="1326"/>
        <v>-2.5</v>
      </c>
    </row>
    <row r="64243" spans="71:71" x14ac:dyDescent="0.3">
      <c r="BS64243" s="24">
        <f t="shared" si="1326"/>
        <v>-2.5</v>
      </c>
    </row>
    <row r="64244" spans="71:71" x14ac:dyDescent="0.3">
      <c r="BS64244" s="24">
        <f t="shared" si="1326"/>
        <v>-2.5</v>
      </c>
    </row>
    <row r="64245" spans="71:71" x14ac:dyDescent="0.3">
      <c r="BS64245" s="24">
        <f t="shared" si="1326"/>
        <v>-2.5</v>
      </c>
    </row>
    <row r="64246" spans="71:71" x14ac:dyDescent="0.3">
      <c r="BS64246" s="24">
        <f t="shared" si="1326"/>
        <v>-2.5</v>
      </c>
    </row>
    <row r="64247" spans="71:71" x14ac:dyDescent="0.3">
      <c r="BS64247" s="24">
        <f t="shared" si="1326"/>
        <v>-2.5</v>
      </c>
    </row>
    <row r="64248" spans="71:71" x14ac:dyDescent="0.3">
      <c r="BS64248" s="24">
        <f t="shared" si="1326"/>
        <v>-2.5</v>
      </c>
    </row>
    <row r="64249" spans="71:71" x14ac:dyDescent="0.3">
      <c r="BS64249" s="24">
        <f t="shared" si="1326"/>
        <v>-2.5</v>
      </c>
    </row>
    <row r="64250" spans="71:71" x14ac:dyDescent="0.3">
      <c r="BS64250" s="24">
        <f t="shared" si="1326"/>
        <v>-2.5</v>
      </c>
    </row>
    <row r="64251" spans="71:71" x14ac:dyDescent="0.3">
      <c r="BS64251" s="24">
        <f t="shared" si="1326"/>
        <v>-2.5</v>
      </c>
    </row>
    <row r="64252" spans="71:71" x14ac:dyDescent="0.3">
      <c r="BS64252" s="24">
        <f t="shared" si="1326"/>
        <v>-2.5</v>
      </c>
    </row>
    <row r="64253" spans="71:71" x14ac:dyDescent="0.3">
      <c r="BS64253" s="24">
        <f t="shared" si="1326"/>
        <v>-2.5</v>
      </c>
    </row>
    <row r="64254" spans="71:71" x14ac:dyDescent="0.3">
      <c r="BS64254" s="24">
        <f t="shared" si="1326"/>
        <v>-2.5</v>
      </c>
    </row>
    <row r="64255" spans="71:71" x14ac:dyDescent="0.3">
      <c r="BS64255" s="24">
        <f t="shared" si="1326"/>
        <v>-2.5</v>
      </c>
    </row>
    <row r="64256" spans="71:71" x14ac:dyDescent="0.3">
      <c r="BS64256" s="24">
        <f t="shared" si="1326"/>
        <v>-2.5</v>
      </c>
    </row>
    <row r="64257" spans="71:71" x14ac:dyDescent="0.3">
      <c r="BS64257" s="24">
        <f t="shared" si="1326"/>
        <v>-2.5</v>
      </c>
    </row>
    <row r="64258" spans="71:71" x14ac:dyDescent="0.3">
      <c r="BS64258" s="24">
        <f t="shared" si="1326"/>
        <v>-2.5</v>
      </c>
    </row>
    <row r="64259" spans="71:71" x14ac:dyDescent="0.3">
      <c r="BS64259" s="24">
        <f t="shared" si="1326"/>
        <v>-2.5</v>
      </c>
    </row>
    <row r="64260" spans="71:71" x14ac:dyDescent="0.3">
      <c r="BS64260" s="24">
        <f t="shared" si="1326"/>
        <v>-2.5</v>
      </c>
    </row>
    <row r="64261" spans="71:71" x14ac:dyDescent="0.3">
      <c r="BS64261" s="24">
        <f t="shared" si="1326"/>
        <v>-2.5</v>
      </c>
    </row>
    <row r="64262" spans="71:71" x14ac:dyDescent="0.3">
      <c r="BS64262" s="24">
        <f t="shared" si="1326"/>
        <v>-2.5</v>
      </c>
    </row>
    <row r="64263" spans="71:71" x14ac:dyDescent="0.3">
      <c r="BS64263" s="24">
        <f t="shared" si="1326"/>
        <v>-2.5</v>
      </c>
    </row>
    <row r="64264" spans="71:71" x14ac:dyDescent="0.3">
      <c r="BS64264" s="24">
        <f t="shared" si="1326"/>
        <v>-2.5</v>
      </c>
    </row>
    <row r="64265" spans="71:71" x14ac:dyDescent="0.3">
      <c r="BS64265" s="24">
        <f t="shared" ref="BS64265:BS64328" si="1327">BR64265-2.5</f>
        <v>-2.5</v>
      </c>
    </row>
    <row r="64266" spans="71:71" x14ac:dyDescent="0.3">
      <c r="BS64266" s="24">
        <f t="shared" si="1327"/>
        <v>-2.5</v>
      </c>
    </row>
    <row r="64267" spans="71:71" x14ac:dyDescent="0.3">
      <c r="BS64267" s="24">
        <f t="shared" si="1327"/>
        <v>-2.5</v>
      </c>
    </row>
    <row r="64268" spans="71:71" x14ac:dyDescent="0.3">
      <c r="BS64268" s="24">
        <f t="shared" si="1327"/>
        <v>-2.5</v>
      </c>
    </row>
    <row r="64269" spans="71:71" x14ac:dyDescent="0.3">
      <c r="BS64269" s="24">
        <f t="shared" si="1327"/>
        <v>-2.5</v>
      </c>
    </row>
    <row r="64270" spans="71:71" x14ac:dyDescent="0.3">
      <c r="BS64270" s="24">
        <f t="shared" si="1327"/>
        <v>-2.5</v>
      </c>
    </row>
    <row r="64271" spans="71:71" x14ac:dyDescent="0.3">
      <c r="BS64271" s="24">
        <f t="shared" si="1327"/>
        <v>-2.5</v>
      </c>
    </row>
    <row r="64272" spans="71:71" x14ac:dyDescent="0.3">
      <c r="BS64272" s="24">
        <f t="shared" si="1327"/>
        <v>-2.5</v>
      </c>
    </row>
    <row r="64273" spans="71:71" x14ac:dyDescent="0.3">
      <c r="BS64273" s="24">
        <f t="shared" si="1327"/>
        <v>-2.5</v>
      </c>
    </row>
    <row r="64274" spans="71:71" x14ac:dyDescent="0.3">
      <c r="BS64274" s="24">
        <f t="shared" si="1327"/>
        <v>-2.5</v>
      </c>
    </row>
    <row r="64275" spans="71:71" x14ac:dyDescent="0.3">
      <c r="BS64275" s="24">
        <f t="shared" si="1327"/>
        <v>-2.5</v>
      </c>
    </row>
    <row r="64276" spans="71:71" x14ac:dyDescent="0.3">
      <c r="BS64276" s="24">
        <f t="shared" si="1327"/>
        <v>-2.5</v>
      </c>
    </row>
    <row r="64277" spans="71:71" x14ac:dyDescent="0.3">
      <c r="BS64277" s="24">
        <f t="shared" si="1327"/>
        <v>-2.5</v>
      </c>
    </row>
    <row r="64278" spans="71:71" x14ac:dyDescent="0.3">
      <c r="BS64278" s="24">
        <f t="shared" si="1327"/>
        <v>-2.5</v>
      </c>
    </row>
    <row r="64279" spans="71:71" x14ac:dyDescent="0.3">
      <c r="BS64279" s="24">
        <f t="shared" si="1327"/>
        <v>-2.5</v>
      </c>
    </row>
    <row r="64280" spans="71:71" x14ac:dyDescent="0.3">
      <c r="BS64280" s="24">
        <f t="shared" si="1327"/>
        <v>-2.5</v>
      </c>
    </row>
    <row r="64281" spans="71:71" x14ac:dyDescent="0.3">
      <c r="BS64281" s="24">
        <f t="shared" si="1327"/>
        <v>-2.5</v>
      </c>
    </row>
    <row r="64282" spans="71:71" x14ac:dyDescent="0.3">
      <c r="BS64282" s="24">
        <f t="shared" si="1327"/>
        <v>-2.5</v>
      </c>
    </row>
    <row r="64283" spans="71:71" x14ac:dyDescent="0.3">
      <c r="BS64283" s="24">
        <f t="shared" si="1327"/>
        <v>-2.5</v>
      </c>
    </row>
    <row r="64284" spans="71:71" x14ac:dyDescent="0.3">
      <c r="BS64284" s="24">
        <f t="shared" si="1327"/>
        <v>-2.5</v>
      </c>
    </row>
    <row r="64285" spans="71:71" x14ac:dyDescent="0.3">
      <c r="BS64285" s="24">
        <f t="shared" si="1327"/>
        <v>-2.5</v>
      </c>
    </row>
    <row r="64286" spans="71:71" x14ac:dyDescent="0.3">
      <c r="BS64286" s="24">
        <f t="shared" si="1327"/>
        <v>-2.5</v>
      </c>
    </row>
    <row r="64287" spans="71:71" x14ac:dyDescent="0.3">
      <c r="BS64287" s="24">
        <f t="shared" si="1327"/>
        <v>-2.5</v>
      </c>
    </row>
    <row r="64288" spans="71:71" x14ac:dyDescent="0.3">
      <c r="BS64288" s="24">
        <f t="shared" si="1327"/>
        <v>-2.5</v>
      </c>
    </row>
    <row r="64289" spans="71:71" x14ac:dyDescent="0.3">
      <c r="BS64289" s="24">
        <f t="shared" si="1327"/>
        <v>-2.5</v>
      </c>
    </row>
    <row r="64290" spans="71:71" x14ac:dyDescent="0.3">
      <c r="BS64290" s="24">
        <f t="shared" si="1327"/>
        <v>-2.5</v>
      </c>
    </row>
    <row r="64291" spans="71:71" x14ac:dyDescent="0.3">
      <c r="BS64291" s="24">
        <f t="shared" si="1327"/>
        <v>-2.5</v>
      </c>
    </row>
    <row r="64292" spans="71:71" x14ac:dyDescent="0.3">
      <c r="BS64292" s="24">
        <f t="shared" si="1327"/>
        <v>-2.5</v>
      </c>
    </row>
    <row r="64293" spans="71:71" x14ac:dyDescent="0.3">
      <c r="BS64293" s="24">
        <f t="shared" si="1327"/>
        <v>-2.5</v>
      </c>
    </row>
    <row r="64294" spans="71:71" x14ac:dyDescent="0.3">
      <c r="BS64294" s="24">
        <f t="shared" si="1327"/>
        <v>-2.5</v>
      </c>
    </row>
    <row r="64295" spans="71:71" x14ac:dyDescent="0.3">
      <c r="BS64295" s="24">
        <f t="shared" si="1327"/>
        <v>-2.5</v>
      </c>
    </row>
    <row r="64296" spans="71:71" x14ac:dyDescent="0.3">
      <c r="BS64296" s="24">
        <f t="shared" si="1327"/>
        <v>-2.5</v>
      </c>
    </row>
    <row r="64297" spans="71:71" x14ac:dyDescent="0.3">
      <c r="BS64297" s="24">
        <f t="shared" si="1327"/>
        <v>-2.5</v>
      </c>
    </row>
    <row r="64298" spans="71:71" x14ac:dyDescent="0.3">
      <c r="BS64298" s="24">
        <f t="shared" si="1327"/>
        <v>-2.5</v>
      </c>
    </row>
    <row r="64299" spans="71:71" x14ac:dyDescent="0.3">
      <c r="BS64299" s="24">
        <f t="shared" si="1327"/>
        <v>-2.5</v>
      </c>
    </row>
    <row r="64300" spans="71:71" x14ac:dyDescent="0.3">
      <c r="BS64300" s="24">
        <f t="shared" si="1327"/>
        <v>-2.5</v>
      </c>
    </row>
    <row r="64301" spans="71:71" x14ac:dyDescent="0.3">
      <c r="BS64301" s="24">
        <f t="shared" si="1327"/>
        <v>-2.5</v>
      </c>
    </row>
    <row r="64302" spans="71:71" x14ac:dyDescent="0.3">
      <c r="BS64302" s="24">
        <f t="shared" si="1327"/>
        <v>-2.5</v>
      </c>
    </row>
    <row r="64303" spans="71:71" x14ac:dyDescent="0.3">
      <c r="BS64303" s="24">
        <f t="shared" si="1327"/>
        <v>-2.5</v>
      </c>
    </row>
    <row r="64304" spans="71:71" x14ac:dyDescent="0.3">
      <c r="BS64304" s="24">
        <f t="shared" si="1327"/>
        <v>-2.5</v>
      </c>
    </row>
    <row r="64305" spans="71:71" x14ac:dyDescent="0.3">
      <c r="BS64305" s="24">
        <f t="shared" si="1327"/>
        <v>-2.5</v>
      </c>
    </row>
    <row r="64306" spans="71:71" x14ac:dyDescent="0.3">
      <c r="BS64306" s="24">
        <f t="shared" si="1327"/>
        <v>-2.5</v>
      </c>
    </row>
    <row r="64307" spans="71:71" x14ac:dyDescent="0.3">
      <c r="BS64307" s="24">
        <f t="shared" si="1327"/>
        <v>-2.5</v>
      </c>
    </row>
    <row r="64308" spans="71:71" x14ac:dyDescent="0.3">
      <c r="BS64308" s="24">
        <f t="shared" si="1327"/>
        <v>-2.5</v>
      </c>
    </row>
    <row r="64309" spans="71:71" x14ac:dyDescent="0.3">
      <c r="BS64309" s="24">
        <f t="shared" si="1327"/>
        <v>-2.5</v>
      </c>
    </row>
    <row r="64310" spans="71:71" x14ac:dyDescent="0.3">
      <c r="BS64310" s="24">
        <f t="shared" si="1327"/>
        <v>-2.5</v>
      </c>
    </row>
    <row r="64311" spans="71:71" x14ac:dyDescent="0.3">
      <c r="BS64311" s="24">
        <f t="shared" si="1327"/>
        <v>-2.5</v>
      </c>
    </row>
    <row r="64312" spans="71:71" x14ac:dyDescent="0.3">
      <c r="BS64312" s="24">
        <f t="shared" si="1327"/>
        <v>-2.5</v>
      </c>
    </row>
    <row r="64313" spans="71:71" x14ac:dyDescent="0.3">
      <c r="BS64313" s="24">
        <f t="shared" si="1327"/>
        <v>-2.5</v>
      </c>
    </row>
    <row r="64314" spans="71:71" x14ac:dyDescent="0.3">
      <c r="BS64314" s="24">
        <f t="shared" si="1327"/>
        <v>-2.5</v>
      </c>
    </row>
    <row r="64315" spans="71:71" x14ac:dyDescent="0.3">
      <c r="BS64315" s="24">
        <f t="shared" si="1327"/>
        <v>-2.5</v>
      </c>
    </row>
    <row r="64316" spans="71:71" x14ac:dyDescent="0.3">
      <c r="BS64316" s="24">
        <f t="shared" si="1327"/>
        <v>-2.5</v>
      </c>
    </row>
    <row r="64317" spans="71:71" x14ac:dyDescent="0.3">
      <c r="BS64317" s="24">
        <f t="shared" si="1327"/>
        <v>-2.5</v>
      </c>
    </row>
    <row r="64318" spans="71:71" x14ac:dyDescent="0.3">
      <c r="BS64318" s="24">
        <f t="shared" si="1327"/>
        <v>-2.5</v>
      </c>
    </row>
    <row r="64319" spans="71:71" x14ac:dyDescent="0.3">
      <c r="BS64319" s="24">
        <f t="shared" si="1327"/>
        <v>-2.5</v>
      </c>
    </row>
    <row r="64320" spans="71:71" x14ac:dyDescent="0.3">
      <c r="BS64320" s="24">
        <f t="shared" si="1327"/>
        <v>-2.5</v>
      </c>
    </row>
    <row r="64321" spans="71:71" x14ac:dyDescent="0.3">
      <c r="BS64321" s="24">
        <f t="shared" si="1327"/>
        <v>-2.5</v>
      </c>
    </row>
    <row r="64322" spans="71:71" x14ac:dyDescent="0.3">
      <c r="BS64322" s="24">
        <f t="shared" si="1327"/>
        <v>-2.5</v>
      </c>
    </row>
    <row r="64323" spans="71:71" x14ac:dyDescent="0.3">
      <c r="BS64323" s="24">
        <f t="shared" si="1327"/>
        <v>-2.5</v>
      </c>
    </row>
    <row r="64324" spans="71:71" x14ac:dyDescent="0.3">
      <c r="BS64324" s="24">
        <f t="shared" si="1327"/>
        <v>-2.5</v>
      </c>
    </row>
    <row r="64325" spans="71:71" x14ac:dyDescent="0.3">
      <c r="BS64325" s="24">
        <f t="shared" si="1327"/>
        <v>-2.5</v>
      </c>
    </row>
    <row r="64326" spans="71:71" x14ac:dyDescent="0.3">
      <c r="BS64326" s="24">
        <f t="shared" si="1327"/>
        <v>-2.5</v>
      </c>
    </row>
    <row r="64327" spans="71:71" x14ac:dyDescent="0.3">
      <c r="BS64327" s="24">
        <f t="shared" si="1327"/>
        <v>-2.5</v>
      </c>
    </row>
    <row r="64328" spans="71:71" x14ac:dyDescent="0.3">
      <c r="BS64328" s="24">
        <f t="shared" si="1327"/>
        <v>-2.5</v>
      </c>
    </row>
    <row r="64329" spans="71:71" x14ac:dyDescent="0.3">
      <c r="BS64329" s="24">
        <f t="shared" ref="BS64329:BS64392" si="1328">BR64329-2.5</f>
        <v>-2.5</v>
      </c>
    </row>
    <row r="64330" spans="71:71" x14ac:dyDescent="0.3">
      <c r="BS64330" s="24">
        <f t="shared" si="1328"/>
        <v>-2.5</v>
      </c>
    </row>
    <row r="64331" spans="71:71" x14ac:dyDescent="0.3">
      <c r="BS64331" s="24">
        <f t="shared" si="1328"/>
        <v>-2.5</v>
      </c>
    </row>
    <row r="64332" spans="71:71" x14ac:dyDescent="0.3">
      <c r="BS64332" s="24">
        <f t="shared" si="1328"/>
        <v>-2.5</v>
      </c>
    </row>
    <row r="64333" spans="71:71" x14ac:dyDescent="0.3">
      <c r="BS64333" s="24">
        <f t="shared" si="1328"/>
        <v>-2.5</v>
      </c>
    </row>
    <row r="64334" spans="71:71" x14ac:dyDescent="0.3">
      <c r="BS64334" s="24">
        <f t="shared" si="1328"/>
        <v>-2.5</v>
      </c>
    </row>
    <row r="64335" spans="71:71" x14ac:dyDescent="0.3">
      <c r="BS64335" s="24">
        <f t="shared" si="1328"/>
        <v>-2.5</v>
      </c>
    </row>
    <row r="64336" spans="71:71" x14ac:dyDescent="0.3">
      <c r="BS64336" s="24">
        <f t="shared" si="1328"/>
        <v>-2.5</v>
      </c>
    </row>
    <row r="64337" spans="71:71" x14ac:dyDescent="0.3">
      <c r="BS64337" s="24">
        <f t="shared" si="1328"/>
        <v>-2.5</v>
      </c>
    </row>
    <row r="64338" spans="71:71" x14ac:dyDescent="0.3">
      <c r="BS64338" s="24">
        <f t="shared" si="1328"/>
        <v>-2.5</v>
      </c>
    </row>
    <row r="64339" spans="71:71" x14ac:dyDescent="0.3">
      <c r="BS64339" s="24">
        <f t="shared" si="1328"/>
        <v>-2.5</v>
      </c>
    </row>
    <row r="64340" spans="71:71" x14ac:dyDescent="0.3">
      <c r="BS64340" s="24">
        <f t="shared" si="1328"/>
        <v>-2.5</v>
      </c>
    </row>
    <row r="64341" spans="71:71" x14ac:dyDescent="0.3">
      <c r="BS64341" s="24">
        <f t="shared" si="1328"/>
        <v>-2.5</v>
      </c>
    </row>
    <row r="64342" spans="71:71" x14ac:dyDescent="0.3">
      <c r="BS64342" s="24">
        <f t="shared" si="1328"/>
        <v>-2.5</v>
      </c>
    </row>
    <row r="64343" spans="71:71" x14ac:dyDescent="0.3">
      <c r="BS64343" s="24">
        <f t="shared" si="1328"/>
        <v>-2.5</v>
      </c>
    </row>
    <row r="64344" spans="71:71" x14ac:dyDescent="0.3">
      <c r="BS64344" s="24">
        <f t="shared" si="1328"/>
        <v>-2.5</v>
      </c>
    </row>
    <row r="64345" spans="71:71" x14ac:dyDescent="0.3">
      <c r="BS64345" s="24">
        <f t="shared" si="1328"/>
        <v>-2.5</v>
      </c>
    </row>
    <row r="64346" spans="71:71" x14ac:dyDescent="0.3">
      <c r="BS64346" s="24">
        <f t="shared" si="1328"/>
        <v>-2.5</v>
      </c>
    </row>
    <row r="64347" spans="71:71" x14ac:dyDescent="0.3">
      <c r="BS64347" s="24">
        <f t="shared" si="1328"/>
        <v>-2.5</v>
      </c>
    </row>
    <row r="64348" spans="71:71" x14ac:dyDescent="0.3">
      <c r="BS64348" s="24">
        <f t="shared" si="1328"/>
        <v>-2.5</v>
      </c>
    </row>
    <row r="64349" spans="71:71" x14ac:dyDescent="0.3">
      <c r="BS64349" s="24">
        <f t="shared" si="1328"/>
        <v>-2.5</v>
      </c>
    </row>
    <row r="64350" spans="71:71" x14ac:dyDescent="0.3">
      <c r="BS64350" s="24">
        <f t="shared" si="1328"/>
        <v>-2.5</v>
      </c>
    </row>
    <row r="64351" spans="71:71" x14ac:dyDescent="0.3">
      <c r="BS64351" s="24">
        <f t="shared" si="1328"/>
        <v>-2.5</v>
      </c>
    </row>
    <row r="64352" spans="71:71" x14ac:dyDescent="0.3">
      <c r="BS64352" s="24">
        <f t="shared" si="1328"/>
        <v>-2.5</v>
      </c>
    </row>
    <row r="64353" spans="71:71" x14ac:dyDescent="0.3">
      <c r="BS64353" s="24">
        <f t="shared" si="1328"/>
        <v>-2.5</v>
      </c>
    </row>
    <row r="64354" spans="71:71" x14ac:dyDescent="0.3">
      <c r="BS64354" s="24">
        <f t="shared" si="1328"/>
        <v>-2.5</v>
      </c>
    </row>
    <row r="64355" spans="71:71" x14ac:dyDescent="0.3">
      <c r="BS64355" s="24">
        <f t="shared" si="1328"/>
        <v>-2.5</v>
      </c>
    </row>
    <row r="64356" spans="71:71" x14ac:dyDescent="0.3">
      <c r="BS64356" s="24">
        <f t="shared" si="1328"/>
        <v>-2.5</v>
      </c>
    </row>
    <row r="64357" spans="71:71" x14ac:dyDescent="0.3">
      <c r="BS64357" s="24">
        <f t="shared" si="1328"/>
        <v>-2.5</v>
      </c>
    </row>
    <row r="64358" spans="71:71" x14ac:dyDescent="0.3">
      <c r="BS64358" s="24">
        <f t="shared" si="1328"/>
        <v>-2.5</v>
      </c>
    </row>
    <row r="64359" spans="71:71" x14ac:dyDescent="0.3">
      <c r="BS64359" s="24">
        <f t="shared" si="1328"/>
        <v>-2.5</v>
      </c>
    </row>
    <row r="64360" spans="71:71" x14ac:dyDescent="0.3">
      <c r="BS64360" s="24">
        <f t="shared" si="1328"/>
        <v>-2.5</v>
      </c>
    </row>
    <row r="64361" spans="71:71" x14ac:dyDescent="0.3">
      <c r="BS64361" s="24">
        <f t="shared" si="1328"/>
        <v>-2.5</v>
      </c>
    </row>
    <row r="64362" spans="71:71" x14ac:dyDescent="0.3">
      <c r="BS64362" s="24">
        <f t="shared" si="1328"/>
        <v>-2.5</v>
      </c>
    </row>
    <row r="64363" spans="71:71" x14ac:dyDescent="0.3">
      <c r="BS64363" s="24">
        <f t="shared" si="1328"/>
        <v>-2.5</v>
      </c>
    </row>
    <row r="64364" spans="71:71" x14ac:dyDescent="0.3">
      <c r="BS64364" s="24">
        <f t="shared" si="1328"/>
        <v>-2.5</v>
      </c>
    </row>
    <row r="64365" spans="71:71" x14ac:dyDescent="0.3">
      <c r="BS64365" s="24">
        <f t="shared" si="1328"/>
        <v>-2.5</v>
      </c>
    </row>
    <row r="64366" spans="71:71" x14ac:dyDescent="0.3">
      <c r="BS64366" s="24">
        <f t="shared" si="1328"/>
        <v>-2.5</v>
      </c>
    </row>
    <row r="64367" spans="71:71" x14ac:dyDescent="0.3">
      <c r="BS64367" s="24">
        <f t="shared" si="1328"/>
        <v>-2.5</v>
      </c>
    </row>
    <row r="64368" spans="71:71" x14ac:dyDescent="0.3">
      <c r="BS64368" s="24">
        <f t="shared" si="1328"/>
        <v>-2.5</v>
      </c>
    </row>
    <row r="64369" spans="71:71" x14ac:dyDescent="0.3">
      <c r="BS64369" s="24">
        <f t="shared" si="1328"/>
        <v>-2.5</v>
      </c>
    </row>
    <row r="64370" spans="71:71" x14ac:dyDescent="0.3">
      <c r="BS64370" s="24">
        <f t="shared" si="1328"/>
        <v>-2.5</v>
      </c>
    </row>
    <row r="64371" spans="71:71" x14ac:dyDescent="0.3">
      <c r="BS64371" s="24">
        <f t="shared" si="1328"/>
        <v>-2.5</v>
      </c>
    </row>
    <row r="64372" spans="71:71" x14ac:dyDescent="0.3">
      <c r="BS64372" s="24">
        <f t="shared" si="1328"/>
        <v>-2.5</v>
      </c>
    </row>
    <row r="64373" spans="71:71" x14ac:dyDescent="0.3">
      <c r="BS64373" s="24">
        <f t="shared" si="1328"/>
        <v>-2.5</v>
      </c>
    </row>
    <row r="64374" spans="71:71" x14ac:dyDescent="0.3">
      <c r="BS64374" s="24">
        <f t="shared" si="1328"/>
        <v>-2.5</v>
      </c>
    </row>
    <row r="64375" spans="71:71" x14ac:dyDescent="0.3">
      <c r="BS64375" s="24">
        <f t="shared" si="1328"/>
        <v>-2.5</v>
      </c>
    </row>
    <row r="64376" spans="71:71" x14ac:dyDescent="0.3">
      <c r="BS64376" s="24">
        <f t="shared" si="1328"/>
        <v>-2.5</v>
      </c>
    </row>
    <row r="64377" spans="71:71" x14ac:dyDescent="0.3">
      <c r="BS64377" s="24">
        <f t="shared" si="1328"/>
        <v>-2.5</v>
      </c>
    </row>
    <row r="64378" spans="71:71" x14ac:dyDescent="0.3">
      <c r="BS64378" s="24">
        <f t="shared" si="1328"/>
        <v>-2.5</v>
      </c>
    </row>
    <row r="64379" spans="71:71" x14ac:dyDescent="0.3">
      <c r="BS64379" s="24">
        <f t="shared" si="1328"/>
        <v>-2.5</v>
      </c>
    </row>
    <row r="64380" spans="71:71" x14ac:dyDescent="0.3">
      <c r="BS64380" s="24">
        <f t="shared" si="1328"/>
        <v>-2.5</v>
      </c>
    </row>
    <row r="64381" spans="71:71" x14ac:dyDescent="0.3">
      <c r="BS64381" s="24">
        <f t="shared" si="1328"/>
        <v>-2.5</v>
      </c>
    </row>
    <row r="64382" spans="71:71" x14ac:dyDescent="0.3">
      <c r="BS64382" s="24">
        <f t="shared" si="1328"/>
        <v>-2.5</v>
      </c>
    </row>
    <row r="64383" spans="71:71" x14ac:dyDescent="0.3">
      <c r="BS64383" s="24">
        <f t="shared" si="1328"/>
        <v>-2.5</v>
      </c>
    </row>
    <row r="64384" spans="71:71" x14ac:dyDescent="0.3">
      <c r="BS64384" s="24">
        <f t="shared" si="1328"/>
        <v>-2.5</v>
      </c>
    </row>
    <row r="64385" spans="71:71" x14ac:dyDescent="0.3">
      <c r="BS64385" s="24">
        <f t="shared" si="1328"/>
        <v>-2.5</v>
      </c>
    </row>
    <row r="64386" spans="71:71" x14ac:dyDescent="0.3">
      <c r="BS64386" s="24">
        <f t="shared" si="1328"/>
        <v>-2.5</v>
      </c>
    </row>
    <row r="64387" spans="71:71" x14ac:dyDescent="0.3">
      <c r="BS64387" s="24">
        <f t="shared" si="1328"/>
        <v>-2.5</v>
      </c>
    </row>
    <row r="64388" spans="71:71" x14ac:dyDescent="0.3">
      <c r="BS64388" s="24">
        <f t="shared" si="1328"/>
        <v>-2.5</v>
      </c>
    </row>
    <row r="64389" spans="71:71" x14ac:dyDescent="0.3">
      <c r="BS64389" s="24">
        <f t="shared" si="1328"/>
        <v>-2.5</v>
      </c>
    </row>
    <row r="64390" spans="71:71" x14ac:dyDescent="0.3">
      <c r="BS64390" s="24">
        <f t="shared" si="1328"/>
        <v>-2.5</v>
      </c>
    </row>
    <row r="64391" spans="71:71" x14ac:dyDescent="0.3">
      <c r="BS64391" s="24">
        <f t="shared" si="1328"/>
        <v>-2.5</v>
      </c>
    </row>
    <row r="64392" spans="71:71" x14ac:dyDescent="0.3">
      <c r="BS64392" s="24">
        <f t="shared" si="1328"/>
        <v>-2.5</v>
      </c>
    </row>
    <row r="64393" spans="71:71" x14ac:dyDescent="0.3">
      <c r="BS64393" s="24">
        <f t="shared" ref="BS64393:BS64456" si="1329">BR64393-2.5</f>
        <v>-2.5</v>
      </c>
    </row>
    <row r="64394" spans="71:71" x14ac:dyDescent="0.3">
      <c r="BS64394" s="24">
        <f t="shared" si="1329"/>
        <v>-2.5</v>
      </c>
    </row>
    <row r="64395" spans="71:71" x14ac:dyDescent="0.3">
      <c r="BS64395" s="24">
        <f t="shared" si="1329"/>
        <v>-2.5</v>
      </c>
    </row>
    <row r="64396" spans="71:71" x14ac:dyDescent="0.3">
      <c r="BS64396" s="24">
        <f t="shared" si="1329"/>
        <v>-2.5</v>
      </c>
    </row>
    <row r="64397" spans="71:71" x14ac:dyDescent="0.3">
      <c r="BS64397" s="24">
        <f t="shared" si="1329"/>
        <v>-2.5</v>
      </c>
    </row>
    <row r="64398" spans="71:71" x14ac:dyDescent="0.3">
      <c r="BS64398" s="24">
        <f t="shared" si="1329"/>
        <v>-2.5</v>
      </c>
    </row>
    <row r="64399" spans="71:71" x14ac:dyDescent="0.3">
      <c r="BS64399" s="24">
        <f t="shared" si="1329"/>
        <v>-2.5</v>
      </c>
    </row>
    <row r="64400" spans="71:71" x14ac:dyDescent="0.3">
      <c r="BS64400" s="24">
        <f t="shared" si="1329"/>
        <v>-2.5</v>
      </c>
    </row>
    <row r="64401" spans="71:71" x14ac:dyDescent="0.3">
      <c r="BS64401" s="24">
        <f t="shared" si="1329"/>
        <v>-2.5</v>
      </c>
    </row>
    <row r="64402" spans="71:71" x14ac:dyDescent="0.3">
      <c r="BS64402" s="24">
        <f t="shared" si="1329"/>
        <v>-2.5</v>
      </c>
    </row>
    <row r="64403" spans="71:71" x14ac:dyDescent="0.3">
      <c r="BS64403" s="24">
        <f t="shared" si="1329"/>
        <v>-2.5</v>
      </c>
    </row>
    <row r="64404" spans="71:71" x14ac:dyDescent="0.3">
      <c r="BS64404" s="24">
        <f t="shared" si="1329"/>
        <v>-2.5</v>
      </c>
    </row>
    <row r="64405" spans="71:71" x14ac:dyDescent="0.3">
      <c r="BS64405" s="24">
        <f t="shared" si="1329"/>
        <v>-2.5</v>
      </c>
    </row>
    <row r="64406" spans="71:71" x14ac:dyDescent="0.3">
      <c r="BS64406" s="24">
        <f t="shared" si="1329"/>
        <v>-2.5</v>
      </c>
    </row>
    <row r="64407" spans="71:71" x14ac:dyDescent="0.3">
      <c r="BS64407" s="24">
        <f t="shared" si="1329"/>
        <v>-2.5</v>
      </c>
    </row>
    <row r="64408" spans="71:71" x14ac:dyDescent="0.3">
      <c r="BS64408" s="24">
        <f t="shared" si="1329"/>
        <v>-2.5</v>
      </c>
    </row>
    <row r="64409" spans="71:71" x14ac:dyDescent="0.3">
      <c r="BS64409" s="24">
        <f t="shared" si="1329"/>
        <v>-2.5</v>
      </c>
    </row>
    <row r="64410" spans="71:71" x14ac:dyDescent="0.3">
      <c r="BS64410" s="24">
        <f t="shared" si="1329"/>
        <v>-2.5</v>
      </c>
    </row>
    <row r="64411" spans="71:71" x14ac:dyDescent="0.3">
      <c r="BS64411" s="24">
        <f t="shared" si="1329"/>
        <v>-2.5</v>
      </c>
    </row>
    <row r="64412" spans="71:71" x14ac:dyDescent="0.3">
      <c r="BS64412" s="24">
        <f t="shared" si="1329"/>
        <v>-2.5</v>
      </c>
    </row>
    <row r="64413" spans="71:71" x14ac:dyDescent="0.3">
      <c r="BS64413" s="24">
        <f t="shared" si="1329"/>
        <v>-2.5</v>
      </c>
    </row>
    <row r="64414" spans="71:71" x14ac:dyDescent="0.3">
      <c r="BS64414" s="24">
        <f t="shared" si="1329"/>
        <v>-2.5</v>
      </c>
    </row>
    <row r="64415" spans="71:71" x14ac:dyDescent="0.3">
      <c r="BS64415" s="24">
        <f t="shared" si="1329"/>
        <v>-2.5</v>
      </c>
    </row>
    <row r="64416" spans="71:71" x14ac:dyDescent="0.3">
      <c r="BS64416" s="24">
        <f t="shared" si="1329"/>
        <v>-2.5</v>
      </c>
    </row>
    <row r="64417" spans="71:71" x14ac:dyDescent="0.3">
      <c r="BS64417" s="24">
        <f t="shared" si="1329"/>
        <v>-2.5</v>
      </c>
    </row>
    <row r="64418" spans="71:71" x14ac:dyDescent="0.3">
      <c r="BS64418" s="24">
        <f t="shared" si="1329"/>
        <v>-2.5</v>
      </c>
    </row>
    <row r="64419" spans="71:71" x14ac:dyDescent="0.3">
      <c r="BS64419" s="24">
        <f t="shared" si="1329"/>
        <v>-2.5</v>
      </c>
    </row>
    <row r="64420" spans="71:71" x14ac:dyDescent="0.3">
      <c r="BS64420" s="24">
        <f t="shared" si="1329"/>
        <v>-2.5</v>
      </c>
    </row>
    <row r="64421" spans="71:71" x14ac:dyDescent="0.3">
      <c r="BS64421" s="24">
        <f t="shared" si="1329"/>
        <v>-2.5</v>
      </c>
    </row>
    <row r="64422" spans="71:71" x14ac:dyDescent="0.3">
      <c r="BS64422" s="24">
        <f t="shared" si="1329"/>
        <v>-2.5</v>
      </c>
    </row>
    <row r="64423" spans="71:71" x14ac:dyDescent="0.3">
      <c r="BS64423" s="24">
        <f t="shared" si="1329"/>
        <v>-2.5</v>
      </c>
    </row>
    <row r="64424" spans="71:71" x14ac:dyDescent="0.3">
      <c r="BS64424" s="24">
        <f t="shared" si="1329"/>
        <v>-2.5</v>
      </c>
    </row>
    <row r="64425" spans="71:71" x14ac:dyDescent="0.3">
      <c r="BS64425" s="24">
        <f t="shared" si="1329"/>
        <v>-2.5</v>
      </c>
    </row>
    <row r="64426" spans="71:71" x14ac:dyDescent="0.3">
      <c r="BS64426" s="24">
        <f t="shared" si="1329"/>
        <v>-2.5</v>
      </c>
    </row>
    <row r="64427" spans="71:71" x14ac:dyDescent="0.3">
      <c r="BS64427" s="24">
        <f t="shared" si="1329"/>
        <v>-2.5</v>
      </c>
    </row>
    <row r="64428" spans="71:71" x14ac:dyDescent="0.3">
      <c r="BS64428" s="24">
        <f t="shared" si="1329"/>
        <v>-2.5</v>
      </c>
    </row>
    <row r="64429" spans="71:71" x14ac:dyDescent="0.3">
      <c r="BS64429" s="24">
        <f t="shared" si="1329"/>
        <v>-2.5</v>
      </c>
    </row>
    <row r="64430" spans="71:71" x14ac:dyDescent="0.3">
      <c r="BS64430" s="24">
        <f t="shared" si="1329"/>
        <v>-2.5</v>
      </c>
    </row>
    <row r="64431" spans="71:71" x14ac:dyDescent="0.3">
      <c r="BS64431" s="24">
        <f t="shared" si="1329"/>
        <v>-2.5</v>
      </c>
    </row>
    <row r="64432" spans="71:71" x14ac:dyDescent="0.3">
      <c r="BS64432" s="24">
        <f t="shared" si="1329"/>
        <v>-2.5</v>
      </c>
    </row>
    <row r="64433" spans="71:71" x14ac:dyDescent="0.3">
      <c r="BS64433" s="24">
        <f t="shared" si="1329"/>
        <v>-2.5</v>
      </c>
    </row>
    <row r="64434" spans="71:71" x14ac:dyDescent="0.3">
      <c r="BS64434" s="24">
        <f t="shared" si="1329"/>
        <v>-2.5</v>
      </c>
    </row>
    <row r="64435" spans="71:71" x14ac:dyDescent="0.3">
      <c r="BS64435" s="24">
        <f t="shared" si="1329"/>
        <v>-2.5</v>
      </c>
    </row>
    <row r="64436" spans="71:71" x14ac:dyDescent="0.3">
      <c r="BS64436" s="24">
        <f t="shared" si="1329"/>
        <v>-2.5</v>
      </c>
    </row>
    <row r="64437" spans="71:71" x14ac:dyDescent="0.3">
      <c r="BS64437" s="24">
        <f t="shared" si="1329"/>
        <v>-2.5</v>
      </c>
    </row>
    <row r="64438" spans="71:71" x14ac:dyDescent="0.3">
      <c r="BS64438" s="24">
        <f t="shared" si="1329"/>
        <v>-2.5</v>
      </c>
    </row>
    <row r="64439" spans="71:71" x14ac:dyDescent="0.3">
      <c r="BS64439" s="24">
        <f t="shared" si="1329"/>
        <v>-2.5</v>
      </c>
    </row>
    <row r="64440" spans="71:71" x14ac:dyDescent="0.3">
      <c r="BS64440" s="24">
        <f t="shared" si="1329"/>
        <v>-2.5</v>
      </c>
    </row>
    <row r="64441" spans="71:71" x14ac:dyDescent="0.3">
      <c r="BS64441" s="24">
        <f t="shared" si="1329"/>
        <v>-2.5</v>
      </c>
    </row>
    <row r="64442" spans="71:71" x14ac:dyDescent="0.3">
      <c r="BS64442" s="24">
        <f t="shared" si="1329"/>
        <v>-2.5</v>
      </c>
    </row>
    <row r="64443" spans="71:71" x14ac:dyDescent="0.3">
      <c r="BS64443" s="24">
        <f t="shared" si="1329"/>
        <v>-2.5</v>
      </c>
    </row>
    <row r="64444" spans="71:71" x14ac:dyDescent="0.3">
      <c r="BS64444" s="24">
        <f t="shared" si="1329"/>
        <v>-2.5</v>
      </c>
    </row>
    <row r="64445" spans="71:71" x14ac:dyDescent="0.3">
      <c r="BS64445" s="24">
        <f t="shared" si="1329"/>
        <v>-2.5</v>
      </c>
    </row>
    <row r="64446" spans="71:71" x14ac:dyDescent="0.3">
      <c r="BS64446" s="24">
        <f t="shared" si="1329"/>
        <v>-2.5</v>
      </c>
    </row>
    <row r="64447" spans="71:71" x14ac:dyDescent="0.3">
      <c r="BS64447" s="24">
        <f t="shared" si="1329"/>
        <v>-2.5</v>
      </c>
    </row>
    <row r="64448" spans="71:71" x14ac:dyDescent="0.3">
      <c r="BS64448" s="24">
        <f t="shared" si="1329"/>
        <v>-2.5</v>
      </c>
    </row>
    <row r="64449" spans="71:71" x14ac:dyDescent="0.3">
      <c r="BS64449" s="24">
        <f t="shared" si="1329"/>
        <v>-2.5</v>
      </c>
    </row>
    <row r="64450" spans="71:71" x14ac:dyDescent="0.3">
      <c r="BS64450" s="24">
        <f t="shared" si="1329"/>
        <v>-2.5</v>
      </c>
    </row>
    <row r="64451" spans="71:71" x14ac:dyDescent="0.3">
      <c r="BS64451" s="24">
        <f t="shared" si="1329"/>
        <v>-2.5</v>
      </c>
    </row>
    <row r="64452" spans="71:71" x14ac:dyDescent="0.3">
      <c r="BS64452" s="24">
        <f t="shared" si="1329"/>
        <v>-2.5</v>
      </c>
    </row>
    <row r="64453" spans="71:71" x14ac:dyDescent="0.3">
      <c r="BS64453" s="24">
        <f t="shared" si="1329"/>
        <v>-2.5</v>
      </c>
    </row>
    <row r="64454" spans="71:71" x14ac:dyDescent="0.3">
      <c r="BS64454" s="24">
        <f t="shared" si="1329"/>
        <v>-2.5</v>
      </c>
    </row>
    <row r="64455" spans="71:71" x14ac:dyDescent="0.3">
      <c r="BS64455" s="24">
        <f t="shared" si="1329"/>
        <v>-2.5</v>
      </c>
    </row>
    <row r="64456" spans="71:71" x14ac:dyDescent="0.3">
      <c r="BS64456" s="24">
        <f t="shared" si="1329"/>
        <v>-2.5</v>
      </c>
    </row>
    <row r="64457" spans="71:71" x14ac:dyDescent="0.3">
      <c r="BS64457" s="24">
        <f t="shared" ref="BS64457:BS64520" si="1330">BR64457-2.5</f>
        <v>-2.5</v>
      </c>
    </row>
    <row r="64458" spans="71:71" x14ac:dyDescent="0.3">
      <c r="BS64458" s="24">
        <f t="shared" si="1330"/>
        <v>-2.5</v>
      </c>
    </row>
    <row r="64459" spans="71:71" x14ac:dyDescent="0.3">
      <c r="BS64459" s="24">
        <f t="shared" si="1330"/>
        <v>-2.5</v>
      </c>
    </row>
    <row r="64460" spans="71:71" x14ac:dyDescent="0.3">
      <c r="BS64460" s="24">
        <f t="shared" si="1330"/>
        <v>-2.5</v>
      </c>
    </row>
    <row r="64461" spans="71:71" x14ac:dyDescent="0.3">
      <c r="BS64461" s="24">
        <f t="shared" si="1330"/>
        <v>-2.5</v>
      </c>
    </row>
    <row r="64462" spans="71:71" x14ac:dyDescent="0.3">
      <c r="BS64462" s="24">
        <f t="shared" si="1330"/>
        <v>-2.5</v>
      </c>
    </row>
    <row r="64463" spans="71:71" x14ac:dyDescent="0.3">
      <c r="BS64463" s="24">
        <f t="shared" si="1330"/>
        <v>-2.5</v>
      </c>
    </row>
    <row r="64464" spans="71:71" x14ac:dyDescent="0.3">
      <c r="BS64464" s="24">
        <f t="shared" si="1330"/>
        <v>-2.5</v>
      </c>
    </row>
    <row r="64465" spans="71:71" x14ac:dyDescent="0.3">
      <c r="BS64465" s="24">
        <f t="shared" si="1330"/>
        <v>-2.5</v>
      </c>
    </row>
    <row r="64466" spans="71:71" x14ac:dyDescent="0.3">
      <c r="BS64466" s="24">
        <f t="shared" si="1330"/>
        <v>-2.5</v>
      </c>
    </row>
    <row r="64467" spans="71:71" x14ac:dyDescent="0.3">
      <c r="BS64467" s="24">
        <f t="shared" si="1330"/>
        <v>-2.5</v>
      </c>
    </row>
    <row r="64468" spans="71:71" x14ac:dyDescent="0.3">
      <c r="BS64468" s="24">
        <f t="shared" si="1330"/>
        <v>-2.5</v>
      </c>
    </row>
    <row r="64469" spans="71:71" x14ac:dyDescent="0.3">
      <c r="BS64469" s="24">
        <f t="shared" si="1330"/>
        <v>-2.5</v>
      </c>
    </row>
    <row r="64470" spans="71:71" x14ac:dyDescent="0.3">
      <c r="BS64470" s="24">
        <f t="shared" si="1330"/>
        <v>-2.5</v>
      </c>
    </row>
    <row r="64471" spans="71:71" x14ac:dyDescent="0.3">
      <c r="BS64471" s="24">
        <f t="shared" si="1330"/>
        <v>-2.5</v>
      </c>
    </row>
    <row r="64472" spans="71:71" x14ac:dyDescent="0.3">
      <c r="BS64472" s="24">
        <f t="shared" si="1330"/>
        <v>-2.5</v>
      </c>
    </row>
    <row r="64473" spans="71:71" x14ac:dyDescent="0.3">
      <c r="BS64473" s="24">
        <f t="shared" si="1330"/>
        <v>-2.5</v>
      </c>
    </row>
    <row r="64474" spans="71:71" x14ac:dyDescent="0.3">
      <c r="BS64474" s="24">
        <f t="shared" si="1330"/>
        <v>-2.5</v>
      </c>
    </row>
    <row r="64475" spans="71:71" x14ac:dyDescent="0.3">
      <c r="BS64475" s="24">
        <f t="shared" si="1330"/>
        <v>-2.5</v>
      </c>
    </row>
    <row r="64476" spans="71:71" x14ac:dyDescent="0.3">
      <c r="BS64476" s="24">
        <f t="shared" si="1330"/>
        <v>-2.5</v>
      </c>
    </row>
    <row r="64477" spans="71:71" x14ac:dyDescent="0.3">
      <c r="BS64477" s="24">
        <f t="shared" si="1330"/>
        <v>-2.5</v>
      </c>
    </row>
    <row r="64478" spans="71:71" x14ac:dyDescent="0.3">
      <c r="BS64478" s="24">
        <f t="shared" si="1330"/>
        <v>-2.5</v>
      </c>
    </row>
    <row r="64479" spans="71:71" x14ac:dyDescent="0.3">
      <c r="BS64479" s="24">
        <f t="shared" si="1330"/>
        <v>-2.5</v>
      </c>
    </row>
    <row r="64480" spans="71:71" x14ac:dyDescent="0.3">
      <c r="BS64480" s="24">
        <f t="shared" si="1330"/>
        <v>-2.5</v>
      </c>
    </row>
    <row r="64481" spans="71:71" x14ac:dyDescent="0.3">
      <c r="BS64481" s="24">
        <f t="shared" si="1330"/>
        <v>-2.5</v>
      </c>
    </row>
    <row r="64482" spans="71:71" x14ac:dyDescent="0.3">
      <c r="BS64482" s="24">
        <f t="shared" si="1330"/>
        <v>-2.5</v>
      </c>
    </row>
    <row r="64483" spans="71:71" x14ac:dyDescent="0.3">
      <c r="BS64483" s="24">
        <f t="shared" si="1330"/>
        <v>-2.5</v>
      </c>
    </row>
    <row r="64484" spans="71:71" x14ac:dyDescent="0.3">
      <c r="BS64484" s="24">
        <f t="shared" si="1330"/>
        <v>-2.5</v>
      </c>
    </row>
    <row r="64485" spans="71:71" x14ac:dyDescent="0.3">
      <c r="BS64485" s="24">
        <f t="shared" si="1330"/>
        <v>-2.5</v>
      </c>
    </row>
    <row r="64486" spans="71:71" x14ac:dyDescent="0.3">
      <c r="BS64486" s="24">
        <f t="shared" si="1330"/>
        <v>-2.5</v>
      </c>
    </row>
    <row r="64487" spans="71:71" x14ac:dyDescent="0.3">
      <c r="BS64487" s="24">
        <f t="shared" si="1330"/>
        <v>-2.5</v>
      </c>
    </row>
    <row r="64488" spans="71:71" x14ac:dyDescent="0.3">
      <c r="BS64488" s="24">
        <f t="shared" si="1330"/>
        <v>-2.5</v>
      </c>
    </row>
    <row r="64489" spans="71:71" x14ac:dyDescent="0.3">
      <c r="BS64489" s="24">
        <f t="shared" si="1330"/>
        <v>-2.5</v>
      </c>
    </row>
    <row r="64490" spans="71:71" x14ac:dyDescent="0.3">
      <c r="BS64490" s="24">
        <f t="shared" si="1330"/>
        <v>-2.5</v>
      </c>
    </row>
    <row r="64491" spans="71:71" x14ac:dyDescent="0.3">
      <c r="BS64491" s="24">
        <f t="shared" si="1330"/>
        <v>-2.5</v>
      </c>
    </row>
    <row r="64492" spans="71:71" x14ac:dyDescent="0.3">
      <c r="BS64492" s="24">
        <f t="shared" si="1330"/>
        <v>-2.5</v>
      </c>
    </row>
    <row r="64493" spans="71:71" x14ac:dyDescent="0.3">
      <c r="BS64493" s="24">
        <f t="shared" si="1330"/>
        <v>-2.5</v>
      </c>
    </row>
    <row r="64494" spans="71:71" x14ac:dyDescent="0.3">
      <c r="BS64494" s="24">
        <f t="shared" si="1330"/>
        <v>-2.5</v>
      </c>
    </row>
    <row r="64495" spans="71:71" x14ac:dyDescent="0.3">
      <c r="BS64495" s="24">
        <f t="shared" si="1330"/>
        <v>-2.5</v>
      </c>
    </row>
    <row r="64496" spans="71:71" x14ac:dyDescent="0.3">
      <c r="BS64496" s="24">
        <f t="shared" si="1330"/>
        <v>-2.5</v>
      </c>
    </row>
    <row r="64497" spans="71:71" x14ac:dyDescent="0.3">
      <c r="BS64497" s="24">
        <f t="shared" si="1330"/>
        <v>-2.5</v>
      </c>
    </row>
    <row r="64498" spans="71:71" x14ac:dyDescent="0.3">
      <c r="BS64498" s="24">
        <f t="shared" si="1330"/>
        <v>-2.5</v>
      </c>
    </row>
    <row r="64499" spans="71:71" x14ac:dyDescent="0.3">
      <c r="BS64499" s="24">
        <f t="shared" si="1330"/>
        <v>-2.5</v>
      </c>
    </row>
    <row r="64500" spans="71:71" x14ac:dyDescent="0.3">
      <c r="BS64500" s="24">
        <f t="shared" si="1330"/>
        <v>-2.5</v>
      </c>
    </row>
    <row r="64501" spans="71:71" x14ac:dyDescent="0.3">
      <c r="BS64501" s="24">
        <f t="shared" si="1330"/>
        <v>-2.5</v>
      </c>
    </row>
    <row r="64502" spans="71:71" x14ac:dyDescent="0.3">
      <c r="BS64502" s="24">
        <f t="shared" si="1330"/>
        <v>-2.5</v>
      </c>
    </row>
    <row r="64503" spans="71:71" x14ac:dyDescent="0.3">
      <c r="BS64503" s="24">
        <f t="shared" si="1330"/>
        <v>-2.5</v>
      </c>
    </row>
    <row r="64504" spans="71:71" x14ac:dyDescent="0.3">
      <c r="BS64504" s="24">
        <f t="shared" si="1330"/>
        <v>-2.5</v>
      </c>
    </row>
    <row r="64505" spans="71:71" x14ac:dyDescent="0.3">
      <c r="BS64505" s="24">
        <f t="shared" si="1330"/>
        <v>-2.5</v>
      </c>
    </row>
    <row r="64506" spans="71:71" x14ac:dyDescent="0.3">
      <c r="BS64506" s="24">
        <f t="shared" si="1330"/>
        <v>-2.5</v>
      </c>
    </row>
    <row r="64507" spans="71:71" x14ac:dyDescent="0.3">
      <c r="BS64507" s="24">
        <f t="shared" si="1330"/>
        <v>-2.5</v>
      </c>
    </row>
    <row r="64508" spans="71:71" x14ac:dyDescent="0.3">
      <c r="BS64508" s="24">
        <f t="shared" si="1330"/>
        <v>-2.5</v>
      </c>
    </row>
    <row r="64509" spans="71:71" x14ac:dyDescent="0.3">
      <c r="BS64509" s="24">
        <f t="shared" si="1330"/>
        <v>-2.5</v>
      </c>
    </row>
    <row r="64510" spans="71:71" x14ac:dyDescent="0.3">
      <c r="BS64510" s="24">
        <f t="shared" si="1330"/>
        <v>-2.5</v>
      </c>
    </row>
    <row r="64511" spans="71:71" x14ac:dyDescent="0.3">
      <c r="BS64511" s="24">
        <f t="shared" si="1330"/>
        <v>-2.5</v>
      </c>
    </row>
    <row r="64512" spans="71:71" x14ac:dyDescent="0.3">
      <c r="BS64512" s="24">
        <f t="shared" si="1330"/>
        <v>-2.5</v>
      </c>
    </row>
    <row r="64513" spans="71:71" x14ac:dyDescent="0.3">
      <c r="BS64513" s="24">
        <f t="shared" si="1330"/>
        <v>-2.5</v>
      </c>
    </row>
    <row r="64514" spans="71:71" x14ac:dyDescent="0.3">
      <c r="BS64514" s="24">
        <f t="shared" si="1330"/>
        <v>-2.5</v>
      </c>
    </row>
    <row r="64515" spans="71:71" x14ac:dyDescent="0.3">
      <c r="BS64515" s="24">
        <f t="shared" si="1330"/>
        <v>-2.5</v>
      </c>
    </row>
    <row r="64516" spans="71:71" x14ac:dyDescent="0.3">
      <c r="BS64516" s="24">
        <f t="shared" si="1330"/>
        <v>-2.5</v>
      </c>
    </row>
    <row r="64517" spans="71:71" x14ac:dyDescent="0.3">
      <c r="BS64517" s="24">
        <f t="shared" si="1330"/>
        <v>-2.5</v>
      </c>
    </row>
    <row r="64518" spans="71:71" x14ac:dyDescent="0.3">
      <c r="BS64518" s="24">
        <f t="shared" si="1330"/>
        <v>-2.5</v>
      </c>
    </row>
    <row r="64519" spans="71:71" x14ac:dyDescent="0.3">
      <c r="BS64519" s="24">
        <f t="shared" si="1330"/>
        <v>-2.5</v>
      </c>
    </row>
    <row r="64520" spans="71:71" x14ac:dyDescent="0.3">
      <c r="BS64520" s="24">
        <f t="shared" si="1330"/>
        <v>-2.5</v>
      </c>
    </row>
    <row r="64521" spans="71:71" x14ac:dyDescent="0.3">
      <c r="BS64521" s="24">
        <f t="shared" ref="BS64521:BS64584" si="1331">BR64521-2.5</f>
        <v>-2.5</v>
      </c>
    </row>
    <row r="64522" spans="71:71" x14ac:dyDescent="0.3">
      <c r="BS64522" s="24">
        <f t="shared" si="1331"/>
        <v>-2.5</v>
      </c>
    </row>
    <row r="64523" spans="71:71" x14ac:dyDescent="0.3">
      <c r="BS64523" s="24">
        <f t="shared" si="1331"/>
        <v>-2.5</v>
      </c>
    </row>
    <row r="64524" spans="71:71" x14ac:dyDescent="0.3">
      <c r="BS64524" s="24">
        <f t="shared" si="1331"/>
        <v>-2.5</v>
      </c>
    </row>
    <row r="64525" spans="71:71" x14ac:dyDescent="0.3">
      <c r="BS64525" s="24">
        <f t="shared" si="1331"/>
        <v>-2.5</v>
      </c>
    </row>
    <row r="64526" spans="71:71" x14ac:dyDescent="0.3">
      <c r="BS64526" s="24">
        <f t="shared" si="1331"/>
        <v>-2.5</v>
      </c>
    </row>
    <row r="64527" spans="71:71" x14ac:dyDescent="0.3">
      <c r="BS64527" s="24">
        <f t="shared" si="1331"/>
        <v>-2.5</v>
      </c>
    </row>
    <row r="64528" spans="71:71" x14ac:dyDescent="0.3">
      <c r="BS64528" s="24">
        <f t="shared" si="1331"/>
        <v>-2.5</v>
      </c>
    </row>
    <row r="64529" spans="71:71" x14ac:dyDescent="0.3">
      <c r="BS64529" s="24">
        <f t="shared" si="1331"/>
        <v>-2.5</v>
      </c>
    </row>
    <row r="64530" spans="71:71" x14ac:dyDescent="0.3">
      <c r="BS64530" s="24">
        <f t="shared" si="1331"/>
        <v>-2.5</v>
      </c>
    </row>
    <row r="64531" spans="71:71" x14ac:dyDescent="0.3">
      <c r="BS64531" s="24">
        <f t="shared" si="1331"/>
        <v>-2.5</v>
      </c>
    </row>
    <row r="64532" spans="71:71" x14ac:dyDescent="0.3">
      <c r="BS64532" s="24">
        <f t="shared" si="1331"/>
        <v>-2.5</v>
      </c>
    </row>
    <row r="64533" spans="71:71" x14ac:dyDescent="0.3">
      <c r="BS64533" s="24">
        <f t="shared" si="1331"/>
        <v>-2.5</v>
      </c>
    </row>
    <row r="64534" spans="71:71" x14ac:dyDescent="0.3">
      <c r="BS64534" s="24">
        <f t="shared" si="1331"/>
        <v>-2.5</v>
      </c>
    </row>
    <row r="64535" spans="71:71" x14ac:dyDescent="0.3">
      <c r="BS64535" s="24">
        <f t="shared" si="1331"/>
        <v>-2.5</v>
      </c>
    </row>
    <row r="64536" spans="71:71" x14ac:dyDescent="0.3">
      <c r="BS64536" s="24">
        <f t="shared" si="1331"/>
        <v>-2.5</v>
      </c>
    </row>
    <row r="64537" spans="71:71" x14ac:dyDescent="0.3">
      <c r="BS64537" s="24">
        <f t="shared" si="1331"/>
        <v>-2.5</v>
      </c>
    </row>
    <row r="64538" spans="71:71" x14ac:dyDescent="0.3">
      <c r="BS64538" s="24">
        <f t="shared" si="1331"/>
        <v>-2.5</v>
      </c>
    </row>
    <row r="64539" spans="71:71" x14ac:dyDescent="0.3">
      <c r="BS64539" s="24">
        <f t="shared" si="1331"/>
        <v>-2.5</v>
      </c>
    </row>
    <row r="64540" spans="71:71" x14ac:dyDescent="0.3">
      <c r="BS64540" s="24">
        <f t="shared" si="1331"/>
        <v>-2.5</v>
      </c>
    </row>
    <row r="64541" spans="71:71" x14ac:dyDescent="0.3">
      <c r="BS64541" s="24">
        <f t="shared" si="1331"/>
        <v>-2.5</v>
      </c>
    </row>
    <row r="64542" spans="71:71" x14ac:dyDescent="0.3">
      <c r="BS64542" s="24">
        <f t="shared" si="1331"/>
        <v>-2.5</v>
      </c>
    </row>
    <row r="64543" spans="71:71" x14ac:dyDescent="0.3">
      <c r="BS64543" s="24">
        <f t="shared" si="1331"/>
        <v>-2.5</v>
      </c>
    </row>
    <row r="64544" spans="71:71" x14ac:dyDescent="0.3">
      <c r="BS64544" s="24">
        <f t="shared" si="1331"/>
        <v>-2.5</v>
      </c>
    </row>
    <row r="64545" spans="71:71" x14ac:dyDescent="0.3">
      <c r="BS64545" s="24">
        <f t="shared" si="1331"/>
        <v>-2.5</v>
      </c>
    </row>
    <row r="64546" spans="71:71" x14ac:dyDescent="0.3">
      <c r="BS64546" s="24">
        <f t="shared" si="1331"/>
        <v>-2.5</v>
      </c>
    </row>
    <row r="64547" spans="71:71" x14ac:dyDescent="0.3">
      <c r="BS64547" s="24">
        <f t="shared" si="1331"/>
        <v>-2.5</v>
      </c>
    </row>
    <row r="64548" spans="71:71" x14ac:dyDescent="0.3">
      <c r="BS64548" s="24">
        <f t="shared" si="1331"/>
        <v>-2.5</v>
      </c>
    </row>
    <row r="64549" spans="71:71" x14ac:dyDescent="0.3">
      <c r="BS64549" s="24">
        <f t="shared" si="1331"/>
        <v>-2.5</v>
      </c>
    </row>
    <row r="64550" spans="71:71" x14ac:dyDescent="0.3">
      <c r="BS64550" s="24">
        <f t="shared" si="1331"/>
        <v>-2.5</v>
      </c>
    </row>
    <row r="64551" spans="71:71" x14ac:dyDescent="0.3">
      <c r="BS64551" s="24">
        <f t="shared" si="1331"/>
        <v>-2.5</v>
      </c>
    </row>
    <row r="64552" spans="71:71" x14ac:dyDescent="0.3">
      <c r="BS64552" s="24">
        <f t="shared" si="1331"/>
        <v>-2.5</v>
      </c>
    </row>
    <row r="64553" spans="71:71" x14ac:dyDescent="0.3">
      <c r="BS64553" s="24">
        <f t="shared" si="1331"/>
        <v>-2.5</v>
      </c>
    </row>
    <row r="64554" spans="71:71" x14ac:dyDescent="0.3">
      <c r="BS64554" s="24">
        <f t="shared" si="1331"/>
        <v>-2.5</v>
      </c>
    </row>
    <row r="64555" spans="71:71" x14ac:dyDescent="0.3">
      <c r="BS64555" s="24">
        <f t="shared" si="1331"/>
        <v>-2.5</v>
      </c>
    </row>
    <row r="64556" spans="71:71" x14ac:dyDescent="0.3">
      <c r="BS64556" s="24">
        <f t="shared" si="1331"/>
        <v>-2.5</v>
      </c>
    </row>
    <row r="64557" spans="71:71" x14ac:dyDescent="0.3">
      <c r="BS64557" s="24">
        <f t="shared" si="1331"/>
        <v>-2.5</v>
      </c>
    </row>
    <row r="64558" spans="71:71" x14ac:dyDescent="0.3">
      <c r="BS64558" s="24">
        <f t="shared" si="1331"/>
        <v>-2.5</v>
      </c>
    </row>
    <row r="64559" spans="71:71" x14ac:dyDescent="0.3">
      <c r="BS64559" s="24">
        <f t="shared" si="1331"/>
        <v>-2.5</v>
      </c>
    </row>
    <row r="64560" spans="71:71" x14ac:dyDescent="0.3">
      <c r="BS64560" s="24">
        <f t="shared" si="1331"/>
        <v>-2.5</v>
      </c>
    </row>
    <row r="64561" spans="71:71" x14ac:dyDescent="0.3">
      <c r="BS64561" s="24">
        <f t="shared" si="1331"/>
        <v>-2.5</v>
      </c>
    </row>
    <row r="64562" spans="71:71" x14ac:dyDescent="0.3">
      <c r="BS64562" s="24">
        <f t="shared" si="1331"/>
        <v>-2.5</v>
      </c>
    </row>
    <row r="64563" spans="71:71" x14ac:dyDescent="0.3">
      <c r="BS64563" s="24">
        <f t="shared" si="1331"/>
        <v>-2.5</v>
      </c>
    </row>
    <row r="64564" spans="71:71" x14ac:dyDescent="0.3">
      <c r="BS64564" s="24">
        <f t="shared" si="1331"/>
        <v>-2.5</v>
      </c>
    </row>
    <row r="64565" spans="71:71" x14ac:dyDescent="0.3">
      <c r="BS64565" s="24">
        <f t="shared" si="1331"/>
        <v>-2.5</v>
      </c>
    </row>
    <row r="64566" spans="71:71" x14ac:dyDescent="0.3">
      <c r="BS64566" s="24">
        <f t="shared" si="1331"/>
        <v>-2.5</v>
      </c>
    </row>
    <row r="64567" spans="71:71" x14ac:dyDescent="0.3">
      <c r="BS64567" s="24">
        <f t="shared" si="1331"/>
        <v>-2.5</v>
      </c>
    </row>
    <row r="64568" spans="71:71" x14ac:dyDescent="0.3">
      <c r="BS64568" s="24">
        <f t="shared" si="1331"/>
        <v>-2.5</v>
      </c>
    </row>
    <row r="64569" spans="71:71" x14ac:dyDescent="0.3">
      <c r="BS64569" s="24">
        <f t="shared" si="1331"/>
        <v>-2.5</v>
      </c>
    </row>
    <row r="64570" spans="71:71" x14ac:dyDescent="0.3">
      <c r="BS64570" s="24">
        <f t="shared" si="1331"/>
        <v>-2.5</v>
      </c>
    </row>
    <row r="64571" spans="71:71" x14ac:dyDescent="0.3">
      <c r="BS64571" s="24">
        <f t="shared" si="1331"/>
        <v>-2.5</v>
      </c>
    </row>
    <row r="64572" spans="71:71" x14ac:dyDescent="0.3">
      <c r="BS64572" s="24">
        <f t="shared" si="1331"/>
        <v>-2.5</v>
      </c>
    </row>
    <row r="64573" spans="71:71" x14ac:dyDescent="0.3">
      <c r="BS64573" s="24">
        <f t="shared" si="1331"/>
        <v>-2.5</v>
      </c>
    </row>
    <row r="64574" spans="71:71" x14ac:dyDescent="0.3">
      <c r="BS64574" s="24">
        <f t="shared" si="1331"/>
        <v>-2.5</v>
      </c>
    </row>
    <row r="64575" spans="71:71" x14ac:dyDescent="0.3">
      <c r="BS64575" s="24">
        <f t="shared" si="1331"/>
        <v>-2.5</v>
      </c>
    </row>
    <row r="64576" spans="71:71" x14ac:dyDescent="0.3">
      <c r="BS64576" s="24">
        <f t="shared" si="1331"/>
        <v>-2.5</v>
      </c>
    </row>
    <row r="64577" spans="71:71" x14ac:dyDescent="0.3">
      <c r="BS64577" s="24">
        <f t="shared" si="1331"/>
        <v>-2.5</v>
      </c>
    </row>
    <row r="64578" spans="71:71" x14ac:dyDescent="0.3">
      <c r="BS64578" s="24">
        <f t="shared" si="1331"/>
        <v>-2.5</v>
      </c>
    </row>
    <row r="64579" spans="71:71" x14ac:dyDescent="0.3">
      <c r="BS64579" s="24">
        <f t="shared" si="1331"/>
        <v>-2.5</v>
      </c>
    </row>
    <row r="64580" spans="71:71" x14ac:dyDescent="0.3">
      <c r="BS64580" s="24">
        <f t="shared" si="1331"/>
        <v>-2.5</v>
      </c>
    </row>
    <row r="64581" spans="71:71" x14ac:dyDescent="0.3">
      <c r="BS64581" s="24">
        <f t="shared" si="1331"/>
        <v>-2.5</v>
      </c>
    </row>
    <row r="64582" spans="71:71" x14ac:dyDescent="0.3">
      <c r="BS64582" s="24">
        <f t="shared" si="1331"/>
        <v>-2.5</v>
      </c>
    </row>
    <row r="64583" spans="71:71" x14ac:dyDescent="0.3">
      <c r="BS64583" s="24">
        <f t="shared" si="1331"/>
        <v>-2.5</v>
      </c>
    </row>
    <row r="64584" spans="71:71" x14ac:dyDescent="0.3">
      <c r="BS64584" s="24">
        <f t="shared" si="1331"/>
        <v>-2.5</v>
      </c>
    </row>
    <row r="64585" spans="71:71" x14ac:dyDescent="0.3">
      <c r="BS64585" s="24">
        <f t="shared" ref="BS64585:BS64648" si="1332">BR64585-2.5</f>
        <v>-2.5</v>
      </c>
    </row>
    <row r="64586" spans="71:71" x14ac:dyDescent="0.3">
      <c r="BS64586" s="24">
        <f t="shared" si="1332"/>
        <v>-2.5</v>
      </c>
    </row>
    <row r="64587" spans="71:71" x14ac:dyDescent="0.3">
      <c r="BS64587" s="24">
        <f t="shared" si="1332"/>
        <v>-2.5</v>
      </c>
    </row>
    <row r="64588" spans="71:71" x14ac:dyDescent="0.3">
      <c r="BS64588" s="24">
        <f t="shared" si="1332"/>
        <v>-2.5</v>
      </c>
    </row>
    <row r="64589" spans="71:71" x14ac:dyDescent="0.3">
      <c r="BS64589" s="24">
        <f t="shared" si="1332"/>
        <v>-2.5</v>
      </c>
    </row>
    <row r="64590" spans="71:71" x14ac:dyDescent="0.3">
      <c r="BS64590" s="24">
        <f t="shared" si="1332"/>
        <v>-2.5</v>
      </c>
    </row>
    <row r="64591" spans="71:71" x14ac:dyDescent="0.3">
      <c r="BS64591" s="24">
        <f t="shared" si="1332"/>
        <v>-2.5</v>
      </c>
    </row>
    <row r="64592" spans="71:71" x14ac:dyDescent="0.3">
      <c r="BS64592" s="24">
        <f t="shared" si="1332"/>
        <v>-2.5</v>
      </c>
    </row>
    <row r="64593" spans="71:71" x14ac:dyDescent="0.3">
      <c r="BS64593" s="24">
        <f t="shared" si="1332"/>
        <v>-2.5</v>
      </c>
    </row>
    <row r="64594" spans="71:71" x14ac:dyDescent="0.3">
      <c r="BS64594" s="24">
        <f t="shared" si="1332"/>
        <v>-2.5</v>
      </c>
    </row>
    <row r="64595" spans="71:71" x14ac:dyDescent="0.3">
      <c r="BS64595" s="24">
        <f t="shared" si="1332"/>
        <v>-2.5</v>
      </c>
    </row>
    <row r="64596" spans="71:71" x14ac:dyDescent="0.3">
      <c r="BS64596" s="24">
        <f t="shared" si="1332"/>
        <v>-2.5</v>
      </c>
    </row>
    <row r="64597" spans="71:71" x14ac:dyDescent="0.3">
      <c r="BS64597" s="24">
        <f t="shared" si="1332"/>
        <v>-2.5</v>
      </c>
    </row>
    <row r="64598" spans="71:71" x14ac:dyDescent="0.3">
      <c r="BS64598" s="24">
        <f t="shared" si="1332"/>
        <v>-2.5</v>
      </c>
    </row>
    <row r="64599" spans="71:71" x14ac:dyDescent="0.3">
      <c r="BS64599" s="24">
        <f t="shared" si="1332"/>
        <v>-2.5</v>
      </c>
    </row>
    <row r="64600" spans="71:71" x14ac:dyDescent="0.3">
      <c r="BS64600" s="24">
        <f t="shared" si="1332"/>
        <v>-2.5</v>
      </c>
    </row>
    <row r="64601" spans="71:71" x14ac:dyDescent="0.3">
      <c r="BS64601" s="24">
        <f t="shared" si="1332"/>
        <v>-2.5</v>
      </c>
    </row>
    <row r="64602" spans="71:71" x14ac:dyDescent="0.3">
      <c r="BS64602" s="24">
        <f t="shared" si="1332"/>
        <v>-2.5</v>
      </c>
    </row>
    <row r="64603" spans="71:71" x14ac:dyDescent="0.3">
      <c r="BS64603" s="24">
        <f t="shared" si="1332"/>
        <v>-2.5</v>
      </c>
    </row>
    <row r="64604" spans="71:71" x14ac:dyDescent="0.3">
      <c r="BS64604" s="24">
        <f t="shared" si="1332"/>
        <v>-2.5</v>
      </c>
    </row>
    <row r="64605" spans="71:71" x14ac:dyDescent="0.3">
      <c r="BS64605" s="24">
        <f t="shared" si="1332"/>
        <v>-2.5</v>
      </c>
    </row>
    <row r="64606" spans="71:71" x14ac:dyDescent="0.3">
      <c r="BS64606" s="24">
        <f t="shared" si="1332"/>
        <v>-2.5</v>
      </c>
    </row>
    <row r="64607" spans="71:71" x14ac:dyDescent="0.3">
      <c r="BS64607" s="24">
        <f t="shared" si="1332"/>
        <v>-2.5</v>
      </c>
    </row>
    <row r="64608" spans="71:71" x14ac:dyDescent="0.3">
      <c r="BS64608" s="24">
        <f t="shared" si="1332"/>
        <v>-2.5</v>
      </c>
    </row>
    <row r="64609" spans="71:71" x14ac:dyDescent="0.3">
      <c r="BS64609" s="24">
        <f t="shared" si="1332"/>
        <v>-2.5</v>
      </c>
    </row>
    <row r="64610" spans="71:71" x14ac:dyDescent="0.3">
      <c r="BS64610" s="24">
        <f t="shared" si="1332"/>
        <v>-2.5</v>
      </c>
    </row>
    <row r="64611" spans="71:71" x14ac:dyDescent="0.3">
      <c r="BS64611" s="24">
        <f t="shared" si="1332"/>
        <v>-2.5</v>
      </c>
    </row>
    <row r="64612" spans="71:71" x14ac:dyDescent="0.3">
      <c r="BS64612" s="24">
        <f t="shared" si="1332"/>
        <v>-2.5</v>
      </c>
    </row>
    <row r="64613" spans="71:71" x14ac:dyDescent="0.3">
      <c r="BS64613" s="24">
        <f t="shared" si="1332"/>
        <v>-2.5</v>
      </c>
    </row>
    <row r="64614" spans="71:71" x14ac:dyDescent="0.3">
      <c r="BS64614" s="24">
        <f t="shared" si="1332"/>
        <v>-2.5</v>
      </c>
    </row>
    <row r="64615" spans="71:71" x14ac:dyDescent="0.3">
      <c r="BS64615" s="24">
        <f t="shared" si="1332"/>
        <v>-2.5</v>
      </c>
    </row>
    <row r="64616" spans="71:71" x14ac:dyDescent="0.3">
      <c r="BS64616" s="24">
        <f t="shared" si="1332"/>
        <v>-2.5</v>
      </c>
    </row>
    <row r="64617" spans="71:71" x14ac:dyDescent="0.3">
      <c r="BS64617" s="24">
        <f t="shared" si="1332"/>
        <v>-2.5</v>
      </c>
    </row>
    <row r="64618" spans="71:71" x14ac:dyDescent="0.3">
      <c r="BS64618" s="24">
        <f t="shared" si="1332"/>
        <v>-2.5</v>
      </c>
    </row>
    <row r="64619" spans="71:71" x14ac:dyDescent="0.3">
      <c r="BS64619" s="24">
        <f t="shared" si="1332"/>
        <v>-2.5</v>
      </c>
    </row>
    <row r="64620" spans="71:71" x14ac:dyDescent="0.3">
      <c r="BS64620" s="24">
        <f t="shared" si="1332"/>
        <v>-2.5</v>
      </c>
    </row>
    <row r="64621" spans="71:71" x14ac:dyDescent="0.3">
      <c r="BS64621" s="24">
        <f t="shared" si="1332"/>
        <v>-2.5</v>
      </c>
    </row>
    <row r="64622" spans="71:71" x14ac:dyDescent="0.3">
      <c r="BS64622" s="24">
        <f t="shared" si="1332"/>
        <v>-2.5</v>
      </c>
    </row>
    <row r="64623" spans="71:71" x14ac:dyDescent="0.3">
      <c r="BS64623" s="24">
        <f t="shared" si="1332"/>
        <v>-2.5</v>
      </c>
    </row>
    <row r="64624" spans="71:71" x14ac:dyDescent="0.3">
      <c r="BS64624" s="24">
        <f t="shared" si="1332"/>
        <v>-2.5</v>
      </c>
    </row>
    <row r="64625" spans="71:71" x14ac:dyDescent="0.3">
      <c r="BS64625" s="24">
        <f t="shared" si="1332"/>
        <v>-2.5</v>
      </c>
    </row>
    <row r="64626" spans="71:71" x14ac:dyDescent="0.3">
      <c r="BS64626" s="24">
        <f t="shared" si="1332"/>
        <v>-2.5</v>
      </c>
    </row>
    <row r="64627" spans="71:71" x14ac:dyDescent="0.3">
      <c r="BS64627" s="24">
        <f t="shared" si="1332"/>
        <v>-2.5</v>
      </c>
    </row>
    <row r="64628" spans="71:71" x14ac:dyDescent="0.3">
      <c r="BS64628" s="24">
        <f t="shared" si="1332"/>
        <v>-2.5</v>
      </c>
    </row>
    <row r="64629" spans="71:71" x14ac:dyDescent="0.3">
      <c r="BS64629" s="24">
        <f t="shared" si="1332"/>
        <v>-2.5</v>
      </c>
    </row>
    <row r="64630" spans="71:71" x14ac:dyDescent="0.3">
      <c r="BS64630" s="24">
        <f t="shared" si="1332"/>
        <v>-2.5</v>
      </c>
    </row>
    <row r="64631" spans="71:71" x14ac:dyDescent="0.3">
      <c r="BS64631" s="24">
        <f t="shared" si="1332"/>
        <v>-2.5</v>
      </c>
    </row>
    <row r="64632" spans="71:71" x14ac:dyDescent="0.3">
      <c r="BS64632" s="24">
        <f t="shared" si="1332"/>
        <v>-2.5</v>
      </c>
    </row>
    <row r="64633" spans="71:71" x14ac:dyDescent="0.3">
      <c r="BS64633" s="24">
        <f t="shared" si="1332"/>
        <v>-2.5</v>
      </c>
    </row>
    <row r="64634" spans="71:71" x14ac:dyDescent="0.3">
      <c r="BS64634" s="24">
        <f t="shared" si="1332"/>
        <v>-2.5</v>
      </c>
    </row>
    <row r="64635" spans="71:71" x14ac:dyDescent="0.3">
      <c r="BS64635" s="24">
        <f t="shared" si="1332"/>
        <v>-2.5</v>
      </c>
    </row>
    <row r="64636" spans="71:71" x14ac:dyDescent="0.3">
      <c r="BS64636" s="24">
        <f t="shared" si="1332"/>
        <v>-2.5</v>
      </c>
    </row>
    <row r="64637" spans="71:71" x14ac:dyDescent="0.3">
      <c r="BS64637" s="24">
        <f t="shared" si="1332"/>
        <v>-2.5</v>
      </c>
    </row>
    <row r="64638" spans="71:71" x14ac:dyDescent="0.3">
      <c r="BS64638" s="24">
        <f t="shared" si="1332"/>
        <v>-2.5</v>
      </c>
    </row>
    <row r="64639" spans="71:71" x14ac:dyDescent="0.3">
      <c r="BS64639" s="24">
        <f t="shared" si="1332"/>
        <v>-2.5</v>
      </c>
    </row>
    <row r="64640" spans="71:71" x14ac:dyDescent="0.3">
      <c r="BS64640" s="24">
        <f t="shared" si="1332"/>
        <v>-2.5</v>
      </c>
    </row>
    <row r="64641" spans="71:71" x14ac:dyDescent="0.3">
      <c r="BS64641" s="24">
        <f t="shared" si="1332"/>
        <v>-2.5</v>
      </c>
    </row>
    <row r="64642" spans="71:71" x14ac:dyDescent="0.3">
      <c r="BS64642" s="24">
        <f t="shared" si="1332"/>
        <v>-2.5</v>
      </c>
    </row>
    <row r="64643" spans="71:71" x14ac:dyDescent="0.3">
      <c r="BS64643" s="24">
        <f t="shared" si="1332"/>
        <v>-2.5</v>
      </c>
    </row>
    <row r="64644" spans="71:71" x14ac:dyDescent="0.3">
      <c r="BS64644" s="24">
        <f t="shared" si="1332"/>
        <v>-2.5</v>
      </c>
    </row>
    <row r="64645" spans="71:71" x14ac:dyDescent="0.3">
      <c r="BS64645" s="24">
        <f t="shared" si="1332"/>
        <v>-2.5</v>
      </c>
    </row>
    <row r="64646" spans="71:71" x14ac:dyDescent="0.3">
      <c r="BS64646" s="24">
        <f t="shared" si="1332"/>
        <v>-2.5</v>
      </c>
    </row>
    <row r="64647" spans="71:71" x14ac:dyDescent="0.3">
      <c r="BS64647" s="24">
        <f t="shared" si="1332"/>
        <v>-2.5</v>
      </c>
    </row>
    <row r="64648" spans="71:71" x14ac:dyDescent="0.3">
      <c r="BS64648" s="24">
        <f t="shared" si="1332"/>
        <v>-2.5</v>
      </c>
    </row>
    <row r="64649" spans="71:71" x14ac:dyDescent="0.3">
      <c r="BS64649" s="24">
        <f t="shared" ref="BS64649:BS64712" si="1333">BR64649-2.5</f>
        <v>-2.5</v>
      </c>
    </row>
    <row r="64650" spans="71:71" x14ac:dyDescent="0.3">
      <c r="BS64650" s="24">
        <f t="shared" si="1333"/>
        <v>-2.5</v>
      </c>
    </row>
    <row r="64651" spans="71:71" x14ac:dyDescent="0.3">
      <c r="BS64651" s="24">
        <f t="shared" si="1333"/>
        <v>-2.5</v>
      </c>
    </row>
    <row r="64652" spans="71:71" x14ac:dyDescent="0.3">
      <c r="BS64652" s="24">
        <f t="shared" si="1333"/>
        <v>-2.5</v>
      </c>
    </row>
    <row r="64653" spans="71:71" x14ac:dyDescent="0.3">
      <c r="BS64653" s="24">
        <f t="shared" si="1333"/>
        <v>-2.5</v>
      </c>
    </row>
    <row r="64654" spans="71:71" x14ac:dyDescent="0.3">
      <c r="BS64654" s="24">
        <f t="shared" si="1333"/>
        <v>-2.5</v>
      </c>
    </row>
    <row r="64655" spans="71:71" x14ac:dyDescent="0.3">
      <c r="BS64655" s="24">
        <f t="shared" si="1333"/>
        <v>-2.5</v>
      </c>
    </row>
    <row r="64656" spans="71:71" x14ac:dyDescent="0.3">
      <c r="BS64656" s="24">
        <f t="shared" si="1333"/>
        <v>-2.5</v>
      </c>
    </row>
    <row r="64657" spans="71:71" x14ac:dyDescent="0.3">
      <c r="BS64657" s="24">
        <f t="shared" si="1333"/>
        <v>-2.5</v>
      </c>
    </row>
    <row r="64658" spans="71:71" x14ac:dyDescent="0.3">
      <c r="BS64658" s="24">
        <f t="shared" si="1333"/>
        <v>-2.5</v>
      </c>
    </row>
    <row r="64659" spans="71:71" x14ac:dyDescent="0.3">
      <c r="BS64659" s="24">
        <f t="shared" si="1333"/>
        <v>-2.5</v>
      </c>
    </row>
    <row r="64660" spans="71:71" x14ac:dyDescent="0.3">
      <c r="BS64660" s="24">
        <f t="shared" si="1333"/>
        <v>-2.5</v>
      </c>
    </row>
    <row r="64661" spans="71:71" x14ac:dyDescent="0.3">
      <c r="BS64661" s="24">
        <f t="shared" si="1333"/>
        <v>-2.5</v>
      </c>
    </row>
    <row r="64662" spans="71:71" x14ac:dyDescent="0.3">
      <c r="BS64662" s="24">
        <f t="shared" si="1333"/>
        <v>-2.5</v>
      </c>
    </row>
    <row r="64663" spans="71:71" x14ac:dyDescent="0.3">
      <c r="BS64663" s="24">
        <f t="shared" si="1333"/>
        <v>-2.5</v>
      </c>
    </row>
    <row r="64664" spans="71:71" x14ac:dyDescent="0.3">
      <c r="BS64664" s="24">
        <f t="shared" si="1333"/>
        <v>-2.5</v>
      </c>
    </row>
    <row r="64665" spans="71:71" x14ac:dyDescent="0.3">
      <c r="BS64665" s="24">
        <f t="shared" si="1333"/>
        <v>-2.5</v>
      </c>
    </row>
    <row r="64666" spans="71:71" x14ac:dyDescent="0.3">
      <c r="BS64666" s="24">
        <f t="shared" si="1333"/>
        <v>-2.5</v>
      </c>
    </row>
    <row r="64667" spans="71:71" x14ac:dyDescent="0.3">
      <c r="BS64667" s="24">
        <f t="shared" si="1333"/>
        <v>-2.5</v>
      </c>
    </row>
    <row r="64668" spans="71:71" x14ac:dyDescent="0.3">
      <c r="BS64668" s="24">
        <f t="shared" si="1333"/>
        <v>-2.5</v>
      </c>
    </row>
    <row r="64669" spans="71:71" x14ac:dyDescent="0.3">
      <c r="BS64669" s="24">
        <f t="shared" si="1333"/>
        <v>-2.5</v>
      </c>
    </row>
    <row r="64670" spans="71:71" x14ac:dyDescent="0.3">
      <c r="BS64670" s="24">
        <f t="shared" si="1333"/>
        <v>-2.5</v>
      </c>
    </row>
    <row r="64671" spans="71:71" x14ac:dyDescent="0.3">
      <c r="BS64671" s="24">
        <f t="shared" si="1333"/>
        <v>-2.5</v>
      </c>
    </row>
    <row r="64672" spans="71:71" x14ac:dyDescent="0.3">
      <c r="BS64672" s="24">
        <f t="shared" si="1333"/>
        <v>-2.5</v>
      </c>
    </row>
    <row r="64673" spans="71:71" x14ac:dyDescent="0.3">
      <c r="BS64673" s="24">
        <f t="shared" si="1333"/>
        <v>-2.5</v>
      </c>
    </row>
    <row r="64674" spans="71:71" x14ac:dyDescent="0.3">
      <c r="BS64674" s="24">
        <f t="shared" si="1333"/>
        <v>-2.5</v>
      </c>
    </row>
    <row r="64675" spans="71:71" x14ac:dyDescent="0.3">
      <c r="BS64675" s="24">
        <f t="shared" si="1333"/>
        <v>-2.5</v>
      </c>
    </row>
    <row r="64676" spans="71:71" x14ac:dyDescent="0.3">
      <c r="BS64676" s="24">
        <f t="shared" si="1333"/>
        <v>-2.5</v>
      </c>
    </row>
    <row r="64677" spans="71:71" x14ac:dyDescent="0.3">
      <c r="BS64677" s="24">
        <f t="shared" si="1333"/>
        <v>-2.5</v>
      </c>
    </row>
    <row r="64678" spans="71:71" x14ac:dyDescent="0.3">
      <c r="BS64678" s="24">
        <f t="shared" si="1333"/>
        <v>-2.5</v>
      </c>
    </row>
    <row r="64679" spans="71:71" x14ac:dyDescent="0.3">
      <c r="BS64679" s="24">
        <f t="shared" si="1333"/>
        <v>-2.5</v>
      </c>
    </row>
    <row r="64680" spans="71:71" x14ac:dyDescent="0.3">
      <c r="BS64680" s="24">
        <f t="shared" si="1333"/>
        <v>-2.5</v>
      </c>
    </row>
    <row r="64681" spans="71:71" x14ac:dyDescent="0.3">
      <c r="BS64681" s="24">
        <f t="shared" si="1333"/>
        <v>-2.5</v>
      </c>
    </row>
    <row r="64682" spans="71:71" x14ac:dyDescent="0.3">
      <c r="BS64682" s="24">
        <f t="shared" si="1333"/>
        <v>-2.5</v>
      </c>
    </row>
    <row r="64683" spans="71:71" x14ac:dyDescent="0.3">
      <c r="BS64683" s="24">
        <f t="shared" si="1333"/>
        <v>-2.5</v>
      </c>
    </row>
    <row r="64684" spans="71:71" x14ac:dyDescent="0.3">
      <c r="BS64684" s="24">
        <f t="shared" si="1333"/>
        <v>-2.5</v>
      </c>
    </row>
    <row r="64685" spans="71:71" x14ac:dyDescent="0.3">
      <c r="BS64685" s="24">
        <f t="shared" si="1333"/>
        <v>-2.5</v>
      </c>
    </row>
    <row r="64686" spans="71:71" x14ac:dyDescent="0.3">
      <c r="BS64686" s="24">
        <f t="shared" si="1333"/>
        <v>-2.5</v>
      </c>
    </row>
    <row r="64687" spans="71:71" x14ac:dyDescent="0.3">
      <c r="BS64687" s="24">
        <f t="shared" si="1333"/>
        <v>-2.5</v>
      </c>
    </row>
    <row r="64688" spans="71:71" x14ac:dyDescent="0.3">
      <c r="BS64688" s="24">
        <f t="shared" si="1333"/>
        <v>-2.5</v>
      </c>
    </row>
    <row r="64689" spans="71:71" x14ac:dyDescent="0.3">
      <c r="BS64689" s="24">
        <f t="shared" si="1333"/>
        <v>-2.5</v>
      </c>
    </row>
    <row r="64690" spans="71:71" x14ac:dyDescent="0.3">
      <c r="BS64690" s="24">
        <f t="shared" si="1333"/>
        <v>-2.5</v>
      </c>
    </row>
    <row r="64691" spans="71:71" x14ac:dyDescent="0.3">
      <c r="BS64691" s="24">
        <f t="shared" si="1333"/>
        <v>-2.5</v>
      </c>
    </row>
    <row r="64692" spans="71:71" x14ac:dyDescent="0.3">
      <c r="BS64692" s="24">
        <f t="shared" si="1333"/>
        <v>-2.5</v>
      </c>
    </row>
    <row r="64693" spans="71:71" x14ac:dyDescent="0.3">
      <c r="BS64693" s="24">
        <f t="shared" si="1333"/>
        <v>-2.5</v>
      </c>
    </row>
    <row r="64694" spans="71:71" x14ac:dyDescent="0.3">
      <c r="BS64694" s="24">
        <f t="shared" si="1333"/>
        <v>-2.5</v>
      </c>
    </row>
    <row r="64695" spans="71:71" x14ac:dyDescent="0.3">
      <c r="BS64695" s="24">
        <f t="shared" si="1333"/>
        <v>-2.5</v>
      </c>
    </row>
    <row r="64696" spans="71:71" x14ac:dyDescent="0.3">
      <c r="BS64696" s="24">
        <f t="shared" si="1333"/>
        <v>-2.5</v>
      </c>
    </row>
    <row r="64697" spans="71:71" x14ac:dyDescent="0.3">
      <c r="BS64697" s="24">
        <f t="shared" si="1333"/>
        <v>-2.5</v>
      </c>
    </row>
    <row r="64698" spans="71:71" x14ac:dyDescent="0.3">
      <c r="BS64698" s="24">
        <f t="shared" si="1333"/>
        <v>-2.5</v>
      </c>
    </row>
    <row r="64699" spans="71:71" x14ac:dyDescent="0.3">
      <c r="BS64699" s="24">
        <f t="shared" si="1333"/>
        <v>-2.5</v>
      </c>
    </row>
    <row r="64700" spans="71:71" x14ac:dyDescent="0.3">
      <c r="BS64700" s="24">
        <f t="shared" si="1333"/>
        <v>-2.5</v>
      </c>
    </row>
    <row r="64701" spans="71:71" x14ac:dyDescent="0.3">
      <c r="BS64701" s="24">
        <f t="shared" si="1333"/>
        <v>-2.5</v>
      </c>
    </row>
    <row r="64702" spans="71:71" x14ac:dyDescent="0.3">
      <c r="BS64702" s="24">
        <f t="shared" si="1333"/>
        <v>-2.5</v>
      </c>
    </row>
    <row r="64703" spans="71:71" x14ac:dyDescent="0.3">
      <c r="BS64703" s="24">
        <f t="shared" si="1333"/>
        <v>-2.5</v>
      </c>
    </row>
    <row r="64704" spans="71:71" x14ac:dyDescent="0.3">
      <c r="BS64704" s="24">
        <f t="shared" si="1333"/>
        <v>-2.5</v>
      </c>
    </row>
    <row r="64705" spans="71:71" x14ac:dyDescent="0.3">
      <c r="BS64705" s="24">
        <f t="shared" si="1333"/>
        <v>-2.5</v>
      </c>
    </row>
    <row r="64706" spans="71:71" x14ac:dyDescent="0.3">
      <c r="BS64706" s="24">
        <f t="shared" si="1333"/>
        <v>-2.5</v>
      </c>
    </row>
    <row r="64707" spans="71:71" x14ac:dyDescent="0.3">
      <c r="BS64707" s="24">
        <f t="shared" si="1333"/>
        <v>-2.5</v>
      </c>
    </row>
    <row r="64708" spans="71:71" x14ac:dyDescent="0.3">
      <c r="BS64708" s="24">
        <f t="shared" si="1333"/>
        <v>-2.5</v>
      </c>
    </row>
    <row r="64709" spans="71:71" x14ac:dyDescent="0.3">
      <c r="BS64709" s="24">
        <f t="shared" si="1333"/>
        <v>-2.5</v>
      </c>
    </row>
    <row r="64710" spans="71:71" x14ac:dyDescent="0.3">
      <c r="BS64710" s="24">
        <f t="shared" si="1333"/>
        <v>-2.5</v>
      </c>
    </row>
    <row r="64711" spans="71:71" x14ac:dyDescent="0.3">
      <c r="BS64711" s="24">
        <f t="shared" si="1333"/>
        <v>-2.5</v>
      </c>
    </row>
    <row r="64712" spans="71:71" x14ac:dyDescent="0.3">
      <c r="BS64712" s="24">
        <f t="shared" si="1333"/>
        <v>-2.5</v>
      </c>
    </row>
    <row r="64713" spans="71:71" x14ac:dyDescent="0.3">
      <c r="BS64713" s="24">
        <f t="shared" ref="BS64713:BS64776" si="1334">BR64713-2.5</f>
        <v>-2.5</v>
      </c>
    </row>
    <row r="64714" spans="71:71" x14ac:dyDescent="0.3">
      <c r="BS64714" s="24">
        <f t="shared" si="1334"/>
        <v>-2.5</v>
      </c>
    </row>
    <row r="64715" spans="71:71" x14ac:dyDescent="0.3">
      <c r="BS64715" s="24">
        <f t="shared" si="1334"/>
        <v>-2.5</v>
      </c>
    </row>
    <row r="64716" spans="71:71" x14ac:dyDescent="0.3">
      <c r="BS64716" s="24">
        <f t="shared" si="1334"/>
        <v>-2.5</v>
      </c>
    </row>
    <row r="64717" spans="71:71" x14ac:dyDescent="0.3">
      <c r="BS64717" s="24">
        <f t="shared" si="1334"/>
        <v>-2.5</v>
      </c>
    </row>
    <row r="64718" spans="71:71" x14ac:dyDescent="0.3">
      <c r="BS64718" s="24">
        <f t="shared" si="1334"/>
        <v>-2.5</v>
      </c>
    </row>
    <row r="64719" spans="71:71" x14ac:dyDescent="0.3">
      <c r="BS64719" s="24">
        <f t="shared" si="1334"/>
        <v>-2.5</v>
      </c>
    </row>
    <row r="64720" spans="71:71" x14ac:dyDescent="0.3">
      <c r="BS64720" s="24">
        <f t="shared" si="1334"/>
        <v>-2.5</v>
      </c>
    </row>
    <row r="64721" spans="71:71" x14ac:dyDescent="0.3">
      <c r="BS64721" s="24">
        <f t="shared" si="1334"/>
        <v>-2.5</v>
      </c>
    </row>
    <row r="64722" spans="71:71" x14ac:dyDescent="0.3">
      <c r="BS64722" s="24">
        <f t="shared" si="1334"/>
        <v>-2.5</v>
      </c>
    </row>
    <row r="64723" spans="71:71" x14ac:dyDescent="0.3">
      <c r="BS64723" s="24">
        <f t="shared" si="1334"/>
        <v>-2.5</v>
      </c>
    </row>
    <row r="64724" spans="71:71" x14ac:dyDescent="0.3">
      <c r="BS64724" s="24">
        <f t="shared" si="1334"/>
        <v>-2.5</v>
      </c>
    </row>
    <row r="64725" spans="71:71" x14ac:dyDescent="0.3">
      <c r="BS64725" s="24">
        <f t="shared" si="1334"/>
        <v>-2.5</v>
      </c>
    </row>
    <row r="64726" spans="71:71" x14ac:dyDescent="0.3">
      <c r="BS64726" s="24">
        <f t="shared" si="1334"/>
        <v>-2.5</v>
      </c>
    </row>
    <row r="64727" spans="71:71" x14ac:dyDescent="0.3">
      <c r="BS64727" s="24">
        <f t="shared" si="1334"/>
        <v>-2.5</v>
      </c>
    </row>
    <row r="64728" spans="71:71" x14ac:dyDescent="0.3">
      <c r="BS64728" s="24">
        <f t="shared" si="1334"/>
        <v>-2.5</v>
      </c>
    </row>
    <row r="64729" spans="71:71" x14ac:dyDescent="0.3">
      <c r="BS64729" s="24">
        <f t="shared" si="1334"/>
        <v>-2.5</v>
      </c>
    </row>
    <row r="64730" spans="71:71" x14ac:dyDescent="0.3">
      <c r="BS64730" s="24">
        <f t="shared" si="1334"/>
        <v>-2.5</v>
      </c>
    </row>
    <row r="64731" spans="71:71" x14ac:dyDescent="0.3">
      <c r="BS64731" s="24">
        <f t="shared" si="1334"/>
        <v>-2.5</v>
      </c>
    </row>
    <row r="64732" spans="71:71" x14ac:dyDescent="0.3">
      <c r="BS64732" s="24">
        <f t="shared" si="1334"/>
        <v>-2.5</v>
      </c>
    </row>
    <row r="64733" spans="71:71" x14ac:dyDescent="0.3">
      <c r="BS64733" s="24">
        <f t="shared" si="1334"/>
        <v>-2.5</v>
      </c>
    </row>
    <row r="64734" spans="71:71" x14ac:dyDescent="0.3">
      <c r="BS64734" s="24">
        <f t="shared" si="1334"/>
        <v>-2.5</v>
      </c>
    </row>
    <row r="64735" spans="71:71" x14ac:dyDescent="0.3">
      <c r="BS64735" s="24">
        <f t="shared" si="1334"/>
        <v>-2.5</v>
      </c>
    </row>
    <row r="64736" spans="71:71" x14ac:dyDescent="0.3">
      <c r="BS64736" s="24">
        <f t="shared" si="1334"/>
        <v>-2.5</v>
      </c>
    </row>
    <row r="64737" spans="71:71" x14ac:dyDescent="0.3">
      <c r="BS64737" s="24">
        <f t="shared" si="1334"/>
        <v>-2.5</v>
      </c>
    </row>
    <row r="64738" spans="71:71" x14ac:dyDescent="0.3">
      <c r="BS64738" s="24">
        <f t="shared" si="1334"/>
        <v>-2.5</v>
      </c>
    </row>
    <row r="64739" spans="71:71" x14ac:dyDescent="0.3">
      <c r="BS64739" s="24">
        <f t="shared" si="1334"/>
        <v>-2.5</v>
      </c>
    </row>
    <row r="64740" spans="71:71" x14ac:dyDescent="0.3">
      <c r="BS64740" s="24">
        <f t="shared" si="1334"/>
        <v>-2.5</v>
      </c>
    </row>
    <row r="64741" spans="71:71" x14ac:dyDescent="0.3">
      <c r="BS64741" s="24">
        <f t="shared" si="1334"/>
        <v>-2.5</v>
      </c>
    </row>
    <row r="64742" spans="71:71" x14ac:dyDescent="0.3">
      <c r="BS64742" s="24">
        <f t="shared" si="1334"/>
        <v>-2.5</v>
      </c>
    </row>
    <row r="64743" spans="71:71" x14ac:dyDescent="0.3">
      <c r="BS64743" s="24">
        <f t="shared" si="1334"/>
        <v>-2.5</v>
      </c>
    </row>
    <row r="64744" spans="71:71" x14ac:dyDescent="0.3">
      <c r="BS64744" s="24">
        <f t="shared" si="1334"/>
        <v>-2.5</v>
      </c>
    </row>
    <row r="64745" spans="71:71" x14ac:dyDescent="0.3">
      <c r="BS64745" s="24">
        <f t="shared" si="1334"/>
        <v>-2.5</v>
      </c>
    </row>
    <row r="64746" spans="71:71" x14ac:dyDescent="0.3">
      <c r="BS64746" s="24">
        <f t="shared" si="1334"/>
        <v>-2.5</v>
      </c>
    </row>
    <row r="64747" spans="71:71" x14ac:dyDescent="0.3">
      <c r="BS64747" s="24">
        <f t="shared" si="1334"/>
        <v>-2.5</v>
      </c>
    </row>
    <row r="64748" spans="71:71" x14ac:dyDescent="0.3">
      <c r="BS64748" s="24">
        <f t="shared" si="1334"/>
        <v>-2.5</v>
      </c>
    </row>
    <row r="64749" spans="71:71" x14ac:dyDescent="0.3">
      <c r="BS64749" s="24">
        <f t="shared" si="1334"/>
        <v>-2.5</v>
      </c>
    </row>
    <row r="64750" spans="71:71" x14ac:dyDescent="0.3">
      <c r="BS64750" s="24">
        <f t="shared" si="1334"/>
        <v>-2.5</v>
      </c>
    </row>
    <row r="64751" spans="71:71" x14ac:dyDescent="0.3">
      <c r="BS64751" s="24">
        <f t="shared" si="1334"/>
        <v>-2.5</v>
      </c>
    </row>
    <row r="64752" spans="71:71" x14ac:dyDescent="0.3">
      <c r="BS64752" s="24">
        <f t="shared" si="1334"/>
        <v>-2.5</v>
      </c>
    </row>
    <row r="64753" spans="71:71" x14ac:dyDescent="0.3">
      <c r="BS64753" s="24">
        <f t="shared" si="1334"/>
        <v>-2.5</v>
      </c>
    </row>
    <row r="64754" spans="71:71" x14ac:dyDescent="0.3">
      <c r="BS64754" s="24">
        <f t="shared" si="1334"/>
        <v>-2.5</v>
      </c>
    </row>
    <row r="64755" spans="71:71" x14ac:dyDescent="0.3">
      <c r="BS64755" s="24">
        <f t="shared" si="1334"/>
        <v>-2.5</v>
      </c>
    </row>
    <row r="64756" spans="71:71" x14ac:dyDescent="0.3">
      <c r="BS64756" s="24">
        <f t="shared" si="1334"/>
        <v>-2.5</v>
      </c>
    </row>
    <row r="64757" spans="71:71" x14ac:dyDescent="0.3">
      <c r="BS64757" s="24">
        <f t="shared" si="1334"/>
        <v>-2.5</v>
      </c>
    </row>
    <row r="64758" spans="71:71" x14ac:dyDescent="0.3">
      <c r="BS64758" s="24">
        <f t="shared" si="1334"/>
        <v>-2.5</v>
      </c>
    </row>
    <row r="64759" spans="71:71" x14ac:dyDescent="0.3">
      <c r="BS64759" s="24">
        <f t="shared" si="1334"/>
        <v>-2.5</v>
      </c>
    </row>
    <row r="64760" spans="71:71" x14ac:dyDescent="0.3">
      <c r="BS64760" s="24">
        <f t="shared" si="1334"/>
        <v>-2.5</v>
      </c>
    </row>
    <row r="64761" spans="71:71" x14ac:dyDescent="0.3">
      <c r="BS64761" s="24">
        <f t="shared" si="1334"/>
        <v>-2.5</v>
      </c>
    </row>
    <row r="64762" spans="71:71" x14ac:dyDescent="0.3">
      <c r="BS64762" s="24">
        <f t="shared" si="1334"/>
        <v>-2.5</v>
      </c>
    </row>
    <row r="64763" spans="71:71" x14ac:dyDescent="0.3">
      <c r="BS64763" s="24">
        <f t="shared" si="1334"/>
        <v>-2.5</v>
      </c>
    </row>
    <row r="64764" spans="71:71" x14ac:dyDescent="0.3">
      <c r="BS64764" s="24">
        <f t="shared" si="1334"/>
        <v>-2.5</v>
      </c>
    </row>
    <row r="64765" spans="71:71" x14ac:dyDescent="0.3">
      <c r="BS64765" s="24">
        <f t="shared" si="1334"/>
        <v>-2.5</v>
      </c>
    </row>
    <row r="64766" spans="71:71" x14ac:dyDescent="0.3">
      <c r="BS64766" s="24">
        <f t="shared" si="1334"/>
        <v>-2.5</v>
      </c>
    </row>
    <row r="64767" spans="71:71" x14ac:dyDescent="0.3">
      <c r="BS64767" s="24">
        <f t="shared" si="1334"/>
        <v>-2.5</v>
      </c>
    </row>
    <row r="64768" spans="71:71" x14ac:dyDescent="0.3">
      <c r="BS64768" s="24">
        <f t="shared" si="1334"/>
        <v>-2.5</v>
      </c>
    </row>
    <row r="64769" spans="71:71" x14ac:dyDescent="0.3">
      <c r="BS64769" s="24">
        <f t="shared" si="1334"/>
        <v>-2.5</v>
      </c>
    </row>
    <row r="64770" spans="71:71" x14ac:dyDescent="0.3">
      <c r="BS64770" s="24">
        <f t="shared" si="1334"/>
        <v>-2.5</v>
      </c>
    </row>
    <row r="64771" spans="71:71" x14ac:dyDescent="0.3">
      <c r="BS64771" s="24">
        <f t="shared" si="1334"/>
        <v>-2.5</v>
      </c>
    </row>
    <row r="64772" spans="71:71" x14ac:dyDescent="0.3">
      <c r="BS64772" s="24">
        <f t="shared" si="1334"/>
        <v>-2.5</v>
      </c>
    </row>
    <row r="64773" spans="71:71" x14ac:dyDescent="0.3">
      <c r="BS64773" s="24">
        <f t="shared" si="1334"/>
        <v>-2.5</v>
      </c>
    </row>
    <row r="64774" spans="71:71" x14ac:dyDescent="0.3">
      <c r="BS64774" s="24">
        <f t="shared" si="1334"/>
        <v>-2.5</v>
      </c>
    </row>
    <row r="64775" spans="71:71" x14ac:dyDescent="0.3">
      <c r="BS64775" s="24">
        <f t="shared" si="1334"/>
        <v>-2.5</v>
      </c>
    </row>
    <row r="64776" spans="71:71" x14ac:dyDescent="0.3">
      <c r="BS64776" s="24">
        <f t="shared" si="1334"/>
        <v>-2.5</v>
      </c>
    </row>
    <row r="64777" spans="71:71" x14ac:dyDescent="0.3">
      <c r="BS64777" s="24">
        <f t="shared" ref="BS64777:BS64840" si="1335">BR64777-2.5</f>
        <v>-2.5</v>
      </c>
    </row>
    <row r="64778" spans="71:71" x14ac:dyDescent="0.3">
      <c r="BS64778" s="24">
        <f t="shared" si="1335"/>
        <v>-2.5</v>
      </c>
    </row>
    <row r="64779" spans="71:71" x14ac:dyDescent="0.3">
      <c r="BS64779" s="24">
        <f t="shared" si="1335"/>
        <v>-2.5</v>
      </c>
    </row>
    <row r="64780" spans="71:71" x14ac:dyDescent="0.3">
      <c r="BS64780" s="24">
        <f t="shared" si="1335"/>
        <v>-2.5</v>
      </c>
    </row>
    <row r="64781" spans="71:71" x14ac:dyDescent="0.3">
      <c r="BS64781" s="24">
        <f t="shared" si="1335"/>
        <v>-2.5</v>
      </c>
    </row>
    <row r="64782" spans="71:71" x14ac:dyDescent="0.3">
      <c r="BS64782" s="24">
        <f t="shared" si="1335"/>
        <v>-2.5</v>
      </c>
    </row>
    <row r="64783" spans="71:71" x14ac:dyDescent="0.3">
      <c r="BS64783" s="24">
        <f t="shared" si="1335"/>
        <v>-2.5</v>
      </c>
    </row>
    <row r="64784" spans="71:71" x14ac:dyDescent="0.3">
      <c r="BS64784" s="24">
        <f t="shared" si="1335"/>
        <v>-2.5</v>
      </c>
    </row>
    <row r="64785" spans="71:71" x14ac:dyDescent="0.3">
      <c r="BS64785" s="24">
        <f t="shared" si="1335"/>
        <v>-2.5</v>
      </c>
    </row>
    <row r="64786" spans="71:71" x14ac:dyDescent="0.3">
      <c r="BS64786" s="24">
        <f t="shared" si="1335"/>
        <v>-2.5</v>
      </c>
    </row>
    <row r="64787" spans="71:71" x14ac:dyDescent="0.3">
      <c r="BS64787" s="24">
        <f t="shared" si="1335"/>
        <v>-2.5</v>
      </c>
    </row>
    <row r="64788" spans="71:71" x14ac:dyDescent="0.3">
      <c r="BS64788" s="24">
        <f t="shared" si="1335"/>
        <v>-2.5</v>
      </c>
    </row>
    <row r="64789" spans="71:71" x14ac:dyDescent="0.3">
      <c r="BS64789" s="24">
        <f t="shared" si="1335"/>
        <v>-2.5</v>
      </c>
    </row>
    <row r="64790" spans="71:71" x14ac:dyDescent="0.3">
      <c r="BS64790" s="24">
        <f t="shared" si="1335"/>
        <v>-2.5</v>
      </c>
    </row>
    <row r="64791" spans="71:71" x14ac:dyDescent="0.3">
      <c r="BS64791" s="24">
        <f t="shared" si="1335"/>
        <v>-2.5</v>
      </c>
    </row>
    <row r="64792" spans="71:71" x14ac:dyDescent="0.3">
      <c r="BS64792" s="24">
        <f t="shared" si="1335"/>
        <v>-2.5</v>
      </c>
    </row>
    <row r="64793" spans="71:71" x14ac:dyDescent="0.3">
      <c r="BS64793" s="24">
        <f t="shared" si="1335"/>
        <v>-2.5</v>
      </c>
    </row>
    <row r="64794" spans="71:71" x14ac:dyDescent="0.3">
      <c r="BS64794" s="24">
        <f t="shared" si="1335"/>
        <v>-2.5</v>
      </c>
    </row>
    <row r="64795" spans="71:71" x14ac:dyDescent="0.3">
      <c r="BS64795" s="24">
        <f t="shared" si="1335"/>
        <v>-2.5</v>
      </c>
    </row>
    <row r="64796" spans="71:71" x14ac:dyDescent="0.3">
      <c r="BS64796" s="24">
        <f t="shared" si="1335"/>
        <v>-2.5</v>
      </c>
    </row>
    <row r="64797" spans="71:71" x14ac:dyDescent="0.3">
      <c r="BS64797" s="24">
        <f t="shared" si="1335"/>
        <v>-2.5</v>
      </c>
    </row>
    <row r="64798" spans="71:71" x14ac:dyDescent="0.3">
      <c r="BS64798" s="24">
        <f t="shared" si="1335"/>
        <v>-2.5</v>
      </c>
    </row>
    <row r="64799" spans="71:71" x14ac:dyDescent="0.3">
      <c r="BS64799" s="24">
        <f t="shared" si="1335"/>
        <v>-2.5</v>
      </c>
    </row>
    <row r="64800" spans="71:71" x14ac:dyDescent="0.3">
      <c r="BS64800" s="24">
        <f t="shared" si="1335"/>
        <v>-2.5</v>
      </c>
    </row>
    <row r="64801" spans="71:71" x14ac:dyDescent="0.3">
      <c r="BS64801" s="24">
        <f t="shared" si="1335"/>
        <v>-2.5</v>
      </c>
    </row>
    <row r="64802" spans="71:71" x14ac:dyDescent="0.3">
      <c r="BS64802" s="24">
        <f t="shared" si="1335"/>
        <v>-2.5</v>
      </c>
    </row>
    <row r="64803" spans="71:71" x14ac:dyDescent="0.3">
      <c r="BS64803" s="24">
        <f t="shared" si="1335"/>
        <v>-2.5</v>
      </c>
    </row>
    <row r="64804" spans="71:71" x14ac:dyDescent="0.3">
      <c r="BS64804" s="24">
        <f t="shared" si="1335"/>
        <v>-2.5</v>
      </c>
    </row>
    <row r="64805" spans="71:71" x14ac:dyDescent="0.3">
      <c r="BS64805" s="24">
        <f t="shared" si="1335"/>
        <v>-2.5</v>
      </c>
    </row>
    <row r="64806" spans="71:71" x14ac:dyDescent="0.3">
      <c r="BS64806" s="24">
        <f t="shared" si="1335"/>
        <v>-2.5</v>
      </c>
    </row>
    <row r="64807" spans="71:71" x14ac:dyDescent="0.3">
      <c r="BS64807" s="24">
        <f t="shared" si="1335"/>
        <v>-2.5</v>
      </c>
    </row>
    <row r="64808" spans="71:71" x14ac:dyDescent="0.3">
      <c r="BS64808" s="24">
        <f t="shared" si="1335"/>
        <v>-2.5</v>
      </c>
    </row>
    <row r="64809" spans="71:71" x14ac:dyDescent="0.3">
      <c r="BS64809" s="24">
        <f t="shared" si="1335"/>
        <v>-2.5</v>
      </c>
    </row>
    <row r="64810" spans="71:71" x14ac:dyDescent="0.3">
      <c r="BS64810" s="24">
        <f t="shared" si="1335"/>
        <v>-2.5</v>
      </c>
    </row>
    <row r="64811" spans="71:71" x14ac:dyDescent="0.3">
      <c r="BS64811" s="24">
        <f t="shared" si="1335"/>
        <v>-2.5</v>
      </c>
    </row>
    <row r="64812" spans="71:71" x14ac:dyDescent="0.3">
      <c r="BS64812" s="24">
        <f t="shared" si="1335"/>
        <v>-2.5</v>
      </c>
    </row>
    <row r="64813" spans="71:71" x14ac:dyDescent="0.3">
      <c r="BS64813" s="24">
        <f t="shared" si="1335"/>
        <v>-2.5</v>
      </c>
    </row>
    <row r="64814" spans="71:71" x14ac:dyDescent="0.3">
      <c r="BS64814" s="24">
        <f t="shared" si="1335"/>
        <v>-2.5</v>
      </c>
    </row>
    <row r="64815" spans="71:71" x14ac:dyDescent="0.3">
      <c r="BS64815" s="24">
        <f t="shared" si="1335"/>
        <v>-2.5</v>
      </c>
    </row>
    <row r="64816" spans="71:71" x14ac:dyDescent="0.3">
      <c r="BS64816" s="24">
        <f t="shared" si="1335"/>
        <v>-2.5</v>
      </c>
    </row>
    <row r="64817" spans="71:71" x14ac:dyDescent="0.3">
      <c r="BS64817" s="24">
        <f t="shared" si="1335"/>
        <v>-2.5</v>
      </c>
    </row>
    <row r="64818" spans="71:71" x14ac:dyDescent="0.3">
      <c r="BS64818" s="24">
        <f t="shared" si="1335"/>
        <v>-2.5</v>
      </c>
    </row>
    <row r="64819" spans="71:71" x14ac:dyDescent="0.3">
      <c r="BS64819" s="24">
        <f t="shared" si="1335"/>
        <v>-2.5</v>
      </c>
    </row>
    <row r="64820" spans="71:71" x14ac:dyDescent="0.3">
      <c r="BS64820" s="24">
        <f t="shared" si="1335"/>
        <v>-2.5</v>
      </c>
    </row>
    <row r="64821" spans="71:71" x14ac:dyDescent="0.3">
      <c r="BS64821" s="24">
        <f t="shared" si="1335"/>
        <v>-2.5</v>
      </c>
    </row>
    <row r="64822" spans="71:71" x14ac:dyDescent="0.3">
      <c r="BS64822" s="24">
        <f t="shared" si="1335"/>
        <v>-2.5</v>
      </c>
    </row>
    <row r="64823" spans="71:71" x14ac:dyDescent="0.3">
      <c r="BS64823" s="24">
        <f t="shared" si="1335"/>
        <v>-2.5</v>
      </c>
    </row>
    <row r="64824" spans="71:71" x14ac:dyDescent="0.3">
      <c r="BS64824" s="24">
        <f t="shared" si="1335"/>
        <v>-2.5</v>
      </c>
    </row>
    <row r="64825" spans="71:71" x14ac:dyDescent="0.3">
      <c r="BS64825" s="24">
        <f t="shared" si="1335"/>
        <v>-2.5</v>
      </c>
    </row>
    <row r="64826" spans="71:71" x14ac:dyDescent="0.3">
      <c r="BS64826" s="24">
        <f t="shared" si="1335"/>
        <v>-2.5</v>
      </c>
    </row>
    <row r="64827" spans="71:71" x14ac:dyDescent="0.3">
      <c r="BS64827" s="24">
        <f t="shared" si="1335"/>
        <v>-2.5</v>
      </c>
    </row>
    <row r="64828" spans="71:71" x14ac:dyDescent="0.3">
      <c r="BS64828" s="24">
        <f t="shared" si="1335"/>
        <v>-2.5</v>
      </c>
    </row>
    <row r="64829" spans="71:71" x14ac:dyDescent="0.3">
      <c r="BS64829" s="24">
        <f t="shared" si="1335"/>
        <v>-2.5</v>
      </c>
    </row>
    <row r="64830" spans="71:71" x14ac:dyDescent="0.3">
      <c r="BS64830" s="24">
        <f t="shared" si="1335"/>
        <v>-2.5</v>
      </c>
    </row>
    <row r="64831" spans="71:71" x14ac:dyDescent="0.3">
      <c r="BS64831" s="24">
        <f t="shared" si="1335"/>
        <v>-2.5</v>
      </c>
    </row>
    <row r="64832" spans="71:71" x14ac:dyDescent="0.3">
      <c r="BS64832" s="24">
        <f t="shared" si="1335"/>
        <v>-2.5</v>
      </c>
    </row>
    <row r="64833" spans="71:71" x14ac:dyDescent="0.3">
      <c r="BS64833" s="24">
        <f t="shared" si="1335"/>
        <v>-2.5</v>
      </c>
    </row>
    <row r="64834" spans="71:71" x14ac:dyDescent="0.3">
      <c r="BS64834" s="24">
        <f t="shared" si="1335"/>
        <v>-2.5</v>
      </c>
    </row>
    <row r="64835" spans="71:71" x14ac:dyDescent="0.3">
      <c r="BS64835" s="24">
        <f t="shared" si="1335"/>
        <v>-2.5</v>
      </c>
    </row>
    <row r="64836" spans="71:71" x14ac:dyDescent="0.3">
      <c r="BS64836" s="24">
        <f t="shared" si="1335"/>
        <v>-2.5</v>
      </c>
    </row>
    <row r="64837" spans="71:71" x14ac:dyDescent="0.3">
      <c r="BS64837" s="24">
        <f t="shared" si="1335"/>
        <v>-2.5</v>
      </c>
    </row>
    <row r="64838" spans="71:71" x14ac:dyDescent="0.3">
      <c r="BS64838" s="24">
        <f t="shared" si="1335"/>
        <v>-2.5</v>
      </c>
    </row>
    <row r="64839" spans="71:71" x14ac:dyDescent="0.3">
      <c r="BS64839" s="24">
        <f t="shared" si="1335"/>
        <v>-2.5</v>
      </c>
    </row>
    <row r="64840" spans="71:71" x14ac:dyDescent="0.3">
      <c r="BS64840" s="24">
        <f t="shared" si="1335"/>
        <v>-2.5</v>
      </c>
    </row>
    <row r="64841" spans="71:71" x14ac:dyDescent="0.3">
      <c r="BS64841" s="24">
        <f t="shared" ref="BS64841:BS64904" si="1336">BR64841-2.5</f>
        <v>-2.5</v>
      </c>
    </row>
    <row r="64842" spans="71:71" x14ac:dyDescent="0.3">
      <c r="BS64842" s="24">
        <f t="shared" si="1336"/>
        <v>-2.5</v>
      </c>
    </row>
    <row r="64843" spans="71:71" x14ac:dyDescent="0.3">
      <c r="BS64843" s="24">
        <f t="shared" si="1336"/>
        <v>-2.5</v>
      </c>
    </row>
    <row r="64844" spans="71:71" x14ac:dyDescent="0.3">
      <c r="BS64844" s="24">
        <f t="shared" si="1336"/>
        <v>-2.5</v>
      </c>
    </row>
    <row r="64845" spans="71:71" x14ac:dyDescent="0.3">
      <c r="BS64845" s="24">
        <f t="shared" si="1336"/>
        <v>-2.5</v>
      </c>
    </row>
    <row r="64846" spans="71:71" x14ac:dyDescent="0.3">
      <c r="BS64846" s="24">
        <f t="shared" si="1336"/>
        <v>-2.5</v>
      </c>
    </row>
    <row r="64847" spans="71:71" x14ac:dyDescent="0.3">
      <c r="BS64847" s="24">
        <f t="shared" si="1336"/>
        <v>-2.5</v>
      </c>
    </row>
    <row r="64848" spans="71:71" x14ac:dyDescent="0.3">
      <c r="BS64848" s="24">
        <f t="shared" si="1336"/>
        <v>-2.5</v>
      </c>
    </row>
    <row r="64849" spans="71:71" x14ac:dyDescent="0.3">
      <c r="BS64849" s="24">
        <f t="shared" si="1336"/>
        <v>-2.5</v>
      </c>
    </row>
    <row r="64850" spans="71:71" x14ac:dyDescent="0.3">
      <c r="BS64850" s="24">
        <f t="shared" si="1336"/>
        <v>-2.5</v>
      </c>
    </row>
    <row r="64851" spans="71:71" x14ac:dyDescent="0.3">
      <c r="BS64851" s="24">
        <f t="shared" si="1336"/>
        <v>-2.5</v>
      </c>
    </row>
    <row r="64852" spans="71:71" x14ac:dyDescent="0.3">
      <c r="BS64852" s="24">
        <f t="shared" si="1336"/>
        <v>-2.5</v>
      </c>
    </row>
    <row r="64853" spans="71:71" x14ac:dyDescent="0.3">
      <c r="BS64853" s="24">
        <f t="shared" si="1336"/>
        <v>-2.5</v>
      </c>
    </row>
    <row r="64854" spans="71:71" x14ac:dyDescent="0.3">
      <c r="BS64854" s="24">
        <f t="shared" si="1336"/>
        <v>-2.5</v>
      </c>
    </row>
    <row r="64855" spans="71:71" x14ac:dyDescent="0.3">
      <c r="BS64855" s="24">
        <f t="shared" si="1336"/>
        <v>-2.5</v>
      </c>
    </row>
    <row r="64856" spans="71:71" x14ac:dyDescent="0.3">
      <c r="BS64856" s="24">
        <f t="shared" si="1336"/>
        <v>-2.5</v>
      </c>
    </row>
    <row r="64857" spans="71:71" x14ac:dyDescent="0.3">
      <c r="BS64857" s="24">
        <f t="shared" si="1336"/>
        <v>-2.5</v>
      </c>
    </row>
    <row r="64858" spans="71:71" x14ac:dyDescent="0.3">
      <c r="BS64858" s="24">
        <f t="shared" si="1336"/>
        <v>-2.5</v>
      </c>
    </row>
    <row r="64859" spans="71:71" x14ac:dyDescent="0.3">
      <c r="BS64859" s="24">
        <f t="shared" si="1336"/>
        <v>-2.5</v>
      </c>
    </row>
    <row r="64860" spans="71:71" x14ac:dyDescent="0.3">
      <c r="BS64860" s="24">
        <f t="shared" si="1336"/>
        <v>-2.5</v>
      </c>
    </row>
    <row r="64861" spans="71:71" x14ac:dyDescent="0.3">
      <c r="BS64861" s="24">
        <f t="shared" si="1336"/>
        <v>-2.5</v>
      </c>
    </row>
    <row r="64862" spans="71:71" x14ac:dyDescent="0.3">
      <c r="BS64862" s="24">
        <f t="shared" si="1336"/>
        <v>-2.5</v>
      </c>
    </row>
    <row r="64863" spans="71:71" x14ac:dyDescent="0.3">
      <c r="BS64863" s="24">
        <f t="shared" si="1336"/>
        <v>-2.5</v>
      </c>
    </row>
    <row r="64864" spans="71:71" x14ac:dyDescent="0.3">
      <c r="BS64864" s="24">
        <f t="shared" si="1336"/>
        <v>-2.5</v>
      </c>
    </row>
    <row r="64865" spans="71:71" x14ac:dyDescent="0.3">
      <c r="BS64865" s="24">
        <f t="shared" si="1336"/>
        <v>-2.5</v>
      </c>
    </row>
    <row r="64866" spans="71:71" x14ac:dyDescent="0.3">
      <c r="BS64866" s="24">
        <f t="shared" si="1336"/>
        <v>-2.5</v>
      </c>
    </row>
    <row r="64867" spans="71:71" x14ac:dyDescent="0.3">
      <c r="BS64867" s="24">
        <f t="shared" si="1336"/>
        <v>-2.5</v>
      </c>
    </row>
    <row r="64868" spans="71:71" x14ac:dyDescent="0.3">
      <c r="BS64868" s="24">
        <f t="shared" si="1336"/>
        <v>-2.5</v>
      </c>
    </row>
    <row r="64869" spans="71:71" x14ac:dyDescent="0.3">
      <c r="BS64869" s="24">
        <f t="shared" si="1336"/>
        <v>-2.5</v>
      </c>
    </row>
    <row r="64870" spans="71:71" x14ac:dyDescent="0.3">
      <c r="BS64870" s="24">
        <f t="shared" si="1336"/>
        <v>-2.5</v>
      </c>
    </row>
    <row r="64871" spans="71:71" x14ac:dyDescent="0.3">
      <c r="BS64871" s="24">
        <f t="shared" si="1336"/>
        <v>-2.5</v>
      </c>
    </row>
    <row r="64872" spans="71:71" x14ac:dyDescent="0.3">
      <c r="BS64872" s="24">
        <f t="shared" si="1336"/>
        <v>-2.5</v>
      </c>
    </row>
    <row r="64873" spans="71:71" x14ac:dyDescent="0.3">
      <c r="BS64873" s="24">
        <f t="shared" si="1336"/>
        <v>-2.5</v>
      </c>
    </row>
    <row r="64874" spans="71:71" x14ac:dyDescent="0.3">
      <c r="BS64874" s="24">
        <f t="shared" si="1336"/>
        <v>-2.5</v>
      </c>
    </row>
    <row r="64875" spans="71:71" x14ac:dyDescent="0.3">
      <c r="BS64875" s="24">
        <f t="shared" si="1336"/>
        <v>-2.5</v>
      </c>
    </row>
    <row r="64876" spans="71:71" x14ac:dyDescent="0.3">
      <c r="BS64876" s="24">
        <f t="shared" si="1336"/>
        <v>-2.5</v>
      </c>
    </row>
    <row r="64877" spans="71:71" x14ac:dyDescent="0.3">
      <c r="BS64877" s="24">
        <f t="shared" si="1336"/>
        <v>-2.5</v>
      </c>
    </row>
    <row r="64878" spans="71:71" x14ac:dyDescent="0.3">
      <c r="BS64878" s="24">
        <f t="shared" si="1336"/>
        <v>-2.5</v>
      </c>
    </row>
    <row r="64879" spans="71:71" x14ac:dyDescent="0.3">
      <c r="BS64879" s="24">
        <f t="shared" si="1336"/>
        <v>-2.5</v>
      </c>
    </row>
    <row r="64880" spans="71:71" x14ac:dyDescent="0.3">
      <c r="BS64880" s="24">
        <f t="shared" si="1336"/>
        <v>-2.5</v>
      </c>
    </row>
    <row r="64881" spans="71:71" x14ac:dyDescent="0.3">
      <c r="BS64881" s="24">
        <f t="shared" si="1336"/>
        <v>-2.5</v>
      </c>
    </row>
    <row r="64882" spans="71:71" x14ac:dyDescent="0.3">
      <c r="BS64882" s="24">
        <f t="shared" si="1336"/>
        <v>-2.5</v>
      </c>
    </row>
    <row r="64883" spans="71:71" x14ac:dyDescent="0.3">
      <c r="BS64883" s="24">
        <f t="shared" si="1336"/>
        <v>-2.5</v>
      </c>
    </row>
    <row r="64884" spans="71:71" x14ac:dyDescent="0.3">
      <c r="BS64884" s="24">
        <f t="shared" si="1336"/>
        <v>-2.5</v>
      </c>
    </row>
    <row r="64885" spans="71:71" x14ac:dyDescent="0.3">
      <c r="BS64885" s="24">
        <f t="shared" si="1336"/>
        <v>-2.5</v>
      </c>
    </row>
    <row r="64886" spans="71:71" x14ac:dyDescent="0.3">
      <c r="BS64886" s="24">
        <f t="shared" si="1336"/>
        <v>-2.5</v>
      </c>
    </row>
    <row r="64887" spans="71:71" x14ac:dyDescent="0.3">
      <c r="BS64887" s="24">
        <f t="shared" si="1336"/>
        <v>-2.5</v>
      </c>
    </row>
    <row r="64888" spans="71:71" x14ac:dyDescent="0.3">
      <c r="BS64888" s="24">
        <f t="shared" si="1336"/>
        <v>-2.5</v>
      </c>
    </row>
    <row r="64889" spans="71:71" x14ac:dyDescent="0.3">
      <c r="BS64889" s="24">
        <f t="shared" si="1336"/>
        <v>-2.5</v>
      </c>
    </row>
    <row r="64890" spans="71:71" x14ac:dyDescent="0.3">
      <c r="BS64890" s="24">
        <f t="shared" si="1336"/>
        <v>-2.5</v>
      </c>
    </row>
    <row r="64891" spans="71:71" x14ac:dyDescent="0.3">
      <c r="BS64891" s="24">
        <f t="shared" si="1336"/>
        <v>-2.5</v>
      </c>
    </row>
    <row r="64892" spans="71:71" x14ac:dyDescent="0.3">
      <c r="BS64892" s="24">
        <f t="shared" si="1336"/>
        <v>-2.5</v>
      </c>
    </row>
    <row r="64893" spans="71:71" x14ac:dyDescent="0.3">
      <c r="BS64893" s="24">
        <f t="shared" si="1336"/>
        <v>-2.5</v>
      </c>
    </row>
    <row r="64894" spans="71:71" x14ac:dyDescent="0.3">
      <c r="BS64894" s="24">
        <f t="shared" si="1336"/>
        <v>-2.5</v>
      </c>
    </row>
    <row r="64895" spans="71:71" x14ac:dyDescent="0.3">
      <c r="BS64895" s="24">
        <f t="shared" si="1336"/>
        <v>-2.5</v>
      </c>
    </row>
    <row r="64896" spans="71:71" x14ac:dyDescent="0.3">
      <c r="BS64896" s="24">
        <f t="shared" si="1336"/>
        <v>-2.5</v>
      </c>
    </row>
    <row r="64897" spans="71:71" x14ac:dyDescent="0.3">
      <c r="BS64897" s="24">
        <f t="shared" si="1336"/>
        <v>-2.5</v>
      </c>
    </row>
    <row r="64898" spans="71:71" x14ac:dyDescent="0.3">
      <c r="BS64898" s="24">
        <f t="shared" si="1336"/>
        <v>-2.5</v>
      </c>
    </row>
    <row r="64899" spans="71:71" x14ac:dyDescent="0.3">
      <c r="BS64899" s="24">
        <f t="shared" si="1336"/>
        <v>-2.5</v>
      </c>
    </row>
    <row r="64900" spans="71:71" x14ac:dyDescent="0.3">
      <c r="BS64900" s="24">
        <f t="shared" si="1336"/>
        <v>-2.5</v>
      </c>
    </row>
    <row r="64901" spans="71:71" x14ac:dyDescent="0.3">
      <c r="BS64901" s="24">
        <f t="shared" si="1336"/>
        <v>-2.5</v>
      </c>
    </row>
    <row r="64902" spans="71:71" x14ac:dyDescent="0.3">
      <c r="BS64902" s="24">
        <f t="shared" si="1336"/>
        <v>-2.5</v>
      </c>
    </row>
    <row r="64903" spans="71:71" x14ac:dyDescent="0.3">
      <c r="BS64903" s="24">
        <f t="shared" si="1336"/>
        <v>-2.5</v>
      </c>
    </row>
    <row r="64904" spans="71:71" x14ac:dyDescent="0.3">
      <c r="BS64904" s="24">
        <f t="shared" si="1336"/>
        <v>-2.5</v>
      </c>
    </row>
    <row r="64905" spans="71:71" x14ac:dyDescent="0.3">
      <c r="BS64905" s="24">
        <f t="shared" ref="BS64905:BS64968" si="1337">BR64905-2.5</f>
        <v>-2.5</v>
      </c>
    </row>
    <row r="64906" spans="71:71" x14ac:dyDescent="0.3">
      <c r="BS64906" s="24">
        <f t="shared" si="1337"/>
        <v>-2.5</v>
      </c>
    </row>
    <row r="64907" spans="71:71" x14ac:dyDescent="0.3">
      <c r="BS64907" s="24">
        <f t="shared" si="1337"/>
        <v>-2.5</v>
      </c>
    </row>
    <row r="64908" spans="71:71" x14ac:dyDescent="0.3">
      <c r="BS64908" s="24">
        <f t="shared" si="1337"/>
        <v>-2.5</v>
      </c>
    </row>
    <row r="64909" spans="71:71" x14ac:dyDescent="0.3">
      <c r="BS64909" s="24">
        <f t="shared" si="1337"/>
        <v>-2.5</v>
      </c>
    </row>
    <row r="64910" spans="71:71" x14ac:dyDescent="0.3">
      <c r="BS64910" s="24">
        <f t="shared" si="1337"/>
        <v>-2.5</v>
      </c>
    </row>
    <row r="64911" spans="71:71" x14ac:dyDescent="0.3">
      <c r="BS64911" s="24">
        <f t="shared" si="1337"/>
        <v>-2.5</v>
      </c>
    </row>
    <row r="64912" spans="71:71" x14ac:dyDescent="0.3">
      <c r="BS64912" s="24">
        <f t="shared" si="1337"/>
        <v>-2.5</v>
      </c>
    </row>
    <row r="64913" spans="71:71" x14ac:dyDescent="0.3">
      <c r="BS64913" s="24">
        <f t="shared" si="1337"/>
        <v>-2.5</v>
      </c>
    </row>
    <row r="64914" spans="71:71" x14ac:dyDescent="0.3">
      <c r="BS64914" s="24">
        <f t="shared" si="1337"/>
        <v>-2.5</v>
      </c>
    </row>
    <row r="64915" spans="71:71" x14ac:dyDescent="0.3">
      <c r="BS64915" s="24">
        <f t="shared" si="1337"/>
        <v>-2.5</v>
      </c>
    </row>
    <row r="64916" spans="71:71" x14ac:dyDescent="0.3">
      <c r="BS64916" s="24">
        <f t="shared" si="1337"/>
        <v>-2.5</v>
      </c>
    </row>
    <row r="64917" spans="71:71" x14ac:dyDescent="0.3">
      <c r="BS64917" s="24">
        <f t="shared" si="1337"/>
        <v>-2.5</v>
      </c>
    </row>
    <row r="64918" spans="71:71" x14ac:dyDescent="0.3">
      <c r="BS64918" s="24">
        <f t="shared" si="1337"/>
        <v>-2.5</v>
      </c>
    </row>
    <row r="64919" spans="71:71" x14ac:dyDescent="0.3">
      <c r="BS64919" s="24">
        <f t="shared" si="1337"/>
        <v>-2.5</v>
      </c>
    </row>
    <row r="64920" spans="71:71" x14ac:dyDescent="0.3">
      <c r="BS64920" s="24">
        <f t="shared" si="1337"/>
        <v>-2.5</v>
      </c>
    </row>
    <row r="64921" spans="71:71" x14ac:dyDescent="0.3">
      <c r="BS64921" s="24">
        <f t="shared" si="1337"/>
        <v>-2.5</v>
      </c>
    </row>
    <row r="64922" spans="71:71" x14ac:dyDescent="0.3">
      <c r="BS64922" s="24">
        <f t="shared" si="1337"/>
        <v>-2.5</v>
      </c>
    </row>
    <row r="64923" spans="71:71" x14ac:dyDescent="0.3">
      <c r="BS64923" s="24">
        <f t="shared" si="1337"/>
        <v>-2.5</v>
      </c>
    </row>
    <row r="64924" spans="71:71" x14ac:dyDescent="0.3">
      <c r="BS64924" s="24">
        <f t="shared" si="1337"/>
        <v>-2.5</v>
      </c>
    </row>
    <row r="64925" spans="71:71" x14ac:dyDescent="0.3">
      <c r="BS64925" s="24">
        <f t="shared" si="1337"/>
        <v>-2.5</v>
      </c>
    </row>
    <row r="64926" spans="71:71" x14ac:dyDescent="0.3">
      <c r="BS64926" s="24">
        <f t="shared" si="1337"/>
        <v>-2.5</v>
      </c>
    </row>
    <row r="64927" spans="71:71" x14ac:dyDescent="0.3">
      <c r="BS64927" s="24">
        <f t="shared" si="1337"/>
        <v>-2.5</v>
      </c>
    </row>
    <row r="64928" spans="71:71" x14ac:dyDescent="0.3">
      <c r="BS64928" s="24">
        <f t="shared" si="1337"/>
        <v>-2.5</v>
      </c>
    </row>
    <row r="64929" spans="71:71" x14ac:dyDescent="0.3">
      <c r="BS64929" s="24">
        <f t="shared" si="1337"/>
        <v>-2.5</v>
      </c>
    </row>
    <row r="64930" spans="71:71" x14ac:dyDescent="0.3">
      <c r="BS64930" s="24">
        <f t="shared" si="1337"/>
        <v>-2.5</v>
      </c>
    </row>
    <row r="64931" spans="71:71" x14ac:dyDescent="0.3">
      <c r="BS64931" s="24">
        <f t="shared" si="1337"/>
        <v>-2.5</v>
      </c>
    </row>
    <row r="64932" spans="71:71" x14ac:dyDescent="0.3">
      <c r="BS64932" s="24">
        <f t="shared" si="1337"/>
        <v>-2.5</v>
      </c>
    </row>
    <row r="64933" spans="71:71" x14ac:dyDescent="0.3">
      <c r="BS64933" s="24">
        <f t="shared" si="1337"/>
        <v>-2.5</v>
      </c>
    </row>
    <row r="64934" spans="71:71" x14ac:dyDescent="0.3">
      <c r="BS64934" s="24">
        <f t="shared" si="1337"/>
        <v>-2.5</v>
      </c>
    </row>
    <row r="64935" spans="71:71" x14ac:dyDescent="0.3">
      <c r="BS64935" s="24">
        <f t="shared" si="1337"/>
        <v>-2.5</v>
      </c>
    </row>
    <row r="64936" spans="71:71" x14ac:dyDescent="0.3">
      <c r="BS64936" s="24">
        <f t="shared" si="1337"/>
        <v>-2.5</v>
      </c>
    </row>
    <row r="64937" spans="71:71" x14ac:dyDescent="0.3">
      <c r="BS64937" s="24">
        <f t="shared" si="1337"/>
        <v>-2.5</v>
      </c>
    </row>
    <row r="64938" spans="71:71" x14ac:dyDescent="0.3">
      <c r="BS64938" s="24">
        <f t="shared" si="1337"/>
        <v>-2.5</v>
      </c>
    </row>
    <row r="64939" spans="71:71" x14ac:dyDescent="0.3">
      <c r="BS64939" s="24">
        <f t="shared" si="1337"/>
        <v>-2.5</v>
      </c>
    </row>
    <row r="64940" spans="71:71" x14ac:dyDescent="0.3">
      <c r="BS64940" s="24">
        <f t="shared" si="1337"/>
        <v>-2.5</v>
      </c>
    </row>
    <row r="64941" spans="71:71" x14ac:dyDescent="0.3">
      <c r="BS64941" s="24">
        <f t="shared" si="1337"/>
        <v>-2.5</v>
      </c>
    </row>
    <row r="64942" spans="71:71" x14ac:dyDescent="0.3">
      <c r="BS64942" s="24">
        <f t="shared" si="1337"/>
        <v>-2.5</v>
      </c>
    </row>
    <row r="64943" spans="71:71" x14ac:dyDescent="0.3">
      <c r="BS64943" s="24">
        <f t="shared" si="1337"/>
        <v>-2.5</v>
      </c>
    </row>
    <row r="64944" spans="71:71" x14ac:dyDescent="0.3">
      <c r="BS64944" s="24">
        <f t="shared" si="1337"/>
        <v>-2.5</v>
      </c>
    </row>
    <row r="64945" spans="71:71" x14ac:dyDescent="0.3">
      <c r="BS64945" s="24">
        <f t="shared" si="1337"/>
        <v>-2.5</v>
      </c>
    </row>
    <row r="64946" spans="71:71" x14ac:dyDescent="0.3">
      <c r="BS64946" s="24">
        <f t="shared" si="1337"/>
        <v>-2.5</v>
      </c>
    </row>
    <row r="64947" spans="71:71" x14ac:dyDescent="0.3">
      <c r="BS64947" s="24">
        <f t="shared" si="1337"/>
        <v>-2.5</v>
      </c>
    </row>
    <row r="64948" spans="71:71" x14ac:dyDescent="0.3">
      <c r="BS64948" s="24">
        <f t="shared" si="1337"/>
        <v>-2.5</v>
      </c>
    </row>
    <row r="64949" spans="71:71" x14ac:dyDescent="0.3">
      <c r="BS64949" s="24">
        <f t="shared" si="1337"/>
        <v>-2.5</v>
      </c>
    </row>
    <row r="64950" spans="71:71" x14ac:dyDescent="0.3">
      <c r="BS64950" s="24">
        <f t="shared" si="1337"/>
        <v>-2.5</v>
      </c>
    </row>
    <row r="64951" spans="71:71" x14ac:dyDescent="0.3">
      <c r="BS64951" s="24">
        <f t="shared" si="1337"/>
        <v>-2.5</v>
      </c>
    </row>
    <row r="64952" spans="71:71" x14ac:dyDescent="0.3">
      <c r="BS64952" s="24">
        <f t="shared" si="1337"/>
        <v>-2.5</v>
      </c>
    </row>
    <row r="64953" spans="71:71" x14ac:dyDescent="0.3">
      <c r="BS64953" s="24">
        <f t="shared" si="1337"/>
        <v>-2.5</v>
      </c>
    </row>
    <row r="64954" spans="71:71" x14ac:dyDescent="0.3">
      <c r="BS64954" s="24">
        <f t="shared" si="1337"/>
        <v>-2.5</v>
      </c>
    </row>
    <row r="64955" spans="71:71" x14ac:dyDescent="0.3">
      <c r="BS64955" s="24">
        <f t="shared" si="1337"/>
        <v>-2.5</v>
      </c>
    </row>
    <row r="64956" spans="71:71" x14ac:dyDescent="0.3">
      <c r="BS64956" s="24">
        <f t="shared" si="1337"/>
        <v>-2.5</v>
      </c>
    </row>
    <row r="64957" spans="71:71" x14ac:dyDescent="0.3">
      <c r="BS64957" s="24">
        <f t="shared" si="1337"/>
        <v>-2.5</v>
      </c>
    </row>
    <row r="64958" spans="71:71" x14ac:dyDescent="0.3">
      <c r="BS64958" s="24">
        <f t="shared" si="1337"/>
        <v>-2.5</v>
      </c>
    </row>
    <row r="64959" spans="71:71" x14ac:dyDescent="0.3">
      <c r="BS64959" s="24">
        <f t="shared" si="1337"/>
        <v>-2.5</v>
      </c>
    </row>
    <row r="64960" spans="71:71" x14ac:dyDescent="0.3">
      <c r="BS64960" s="24">
        <f t="shared" si="1337"/>
        <v>-2.5</v>
      </c>
    </row>
    <row r="64961" spans="71:71" x14ac:dyDescent="0.3">
      <c r="BS64961" s="24">
        <f t="shared" si="1337"/>
        <v>-2.5</v>
      </c>
    </row>
    <row r="64962" spans="71:71" x14ac:dyDescent="0.3">
      <c r="BS64962" s="24">
        <f t="shared" si="1337"/>
        <v>-2.5</v>
      </c>
    </row>
    <row r="64963" spans="71:71" x14ac:dyDescent="0.3">
      <c r="BS64963" s="24">
        <f t="shared" si="1337"/>
        <v>-2.5</v>
      </c>
    </row>
    <row r="64964" spans="71:71" x14ac:dyDescent="0.3">
      <c r="BS64964" s="24">
        <f t="shared" si="1337"/>
        <v>-2.5</v>
      </c>
    </row>
    <row r="64965" spans="71:71" x14ac:dyDescent="0.3">
      <c r="BS64965" s="24">
        <f t="shared" si="1337"/>
        <v>-2.5</v>
      </c>
    </row>
    <row r="64966" spans="71:71" x14ac:dyDescent="0.3">
      <c r="BS64966" s="24">
        <f t="shared" si="1337"/>
        <v>-2.5</v>
      </c>
    </row>
    <row r="64967" spans="71:71" x14ac:dyDescent="0.3">
      <c r="BS64967" s="24">
        <f t="shared" si="1337"/>
        <v>-2.5</v>
      </c>
    </row>
    <row r="64968" spans="71:71" x14ac:dyDescent="0.3">
      <c r="BS64968" s="24">
        <f t="shared" si="1337"/>
        <v>-2.5</v>
      </c>
    </row>
    <row r="64969" spans="71:71" x14ac:dyDescent="0.3">
      <c r="BS64969" s="24">
        <f t="shared" ref="BS64969:BS65032" si="1338">BR64969-2.5</f>
        <v>-2.5</v>
      </c>
    </row>
    <row r="64970" spans="71:71" x14ac:dyDescent="0.3">
      <c r="BS64970" s="24">
        <f t="shared" si="1338"/>
        <v>-2.5</v>
      </c>
    </row>
    <row r="64971" spans="71:71" x14ac:dyDescent="0.3">
      <c r="BS64971" s="24">
        <f t="shared" si="1338"/>
        <v>-2.5</v>
      </c>
    </row>
    <row r="64972" spans="71:71" x14ac:dyDescent="0.3">
      <c r="BS64972" s="24">
        <f t="shared" si="1338"/>
        <v>-2.5</v>
      </c>
    </row>
    <row r="64973" spans="71:71" x14ac:dyDescent="0.3">
      <c r="BS64973" s="24">
        <f t="shared" si="1338"/>
        <v>-2.5</v>
      </c>
    </row>
    <row r="64974" spans="71:71" x14ac:dyDescent="0.3">
      <c r="BS64974" s="24">
        <f t="shared" si="1338"/>
        <v>-2.5</v>
      </c>
    </row>
    <row r="64975" spans="71:71" x14ac:dyDescent="0.3">
      <c r="BS64975" s="24">
        <f t="shared" si="1338"/>
        <v>-2.5</v>
      </c>
    </row>
    <row r="64976" spans="71:71" x14ac:dyDescent="0.3">
      <c r="BS64976" s="24">
        <f t="shared" si="1338"/>
        <v>-2.5</v>
      </c>
    </row>
    <row r="64977" spans="71:71" x14ac:dyDescent="0.3">
      <c r="BS64977" s="24">
        <f t="shared" si="1338"/>
        <v>-2.5</v>
      </c>
    </row>
    <row r="64978" spans="71:71" x14ac:dyDescent="0.3">
      <c r="BS64978" s="24">
        <f t="shared" si="1338"/>
        <v>-2.5</v>
      </c>
    </row>
    <row r="64979" spans="71:71" x14ac:dyDescent="0.3">
      <c r="BS64979" s="24">
        <f t="shared" si="1338"/>
        <v>-2.5</v>
      </c>
    </row>
    <row r="64980" spans="71:71" x14ac:dyDescent="0.3">
      <c r="BS64980" s="24">
        <f t="shared" si="1338"/>
        <v>-2.5</v>
      </c>
    </row>
    <row r="64981" spans="71:71" x14ac:dyDescent="0.3">
      <c r="BS64981" s="24">
        <f t="shared" si="1338"/>
        <v>-2.5</v>
      </c>
    </row>
    <row r="64982" spans="71:71" x14ac:dyDescent="0.3">
      <c r="BS64982" s="24">
        <f t="shared" si="1338"/>
        <v>-2.5</v>
      </c>
    </row>
    <row r="64983" spans="71:71" x14ac:dyDescent="0.3">
      <c r="BS64983" s="24">
        <f t="shared" si="1338"/>
        <v>-2.5</v>
      </c>
    </row>
    <row r="64984" spans="71:71" x14ac:dyDescent="0.3">
      <c r="BS64984" s="24">
        <f t="shared" si="1338"/>
        <v>-2.5</v>
      </c>
    </row>
    <row r="64985" spans="71:71" x14ac:dyDescent="0.3">
      <c r="BS64985" s="24">
        <f t="shared" si="1338"/>
        <v>-2.5</v>
      </c>
    </row>
    <row r="64986" spans="71:71" x14ac:dyDescent="0.3">
      <c r="BS64986" s="24">
        <f t="shared" si="1338"/>
        <v>-2.5</v>
      </c>
    </row>
    <row r="64987" spans="71:71" x14ac:dyDescent="0.3">
      <c r="BS64987" s="24">
        <f t="shared" si="1338"/>
        <v>-2.5</v>
      </c>
    </row>
    <row r="64988" spans="71:71" x14ac:dyDescent="0.3">
      <c r="BS64988" s="24">
        <f t="shared" si="1338"/>
        <v>-2.5</v>
      </c>
    </row>
    <row r="64989" spans="71:71" x14ac:dyDescent="0.3">
      <c r="BS64989" s="24">
        <f t="shared" si="1338"/>
        <v>-2.5</v>
      </c>
    </row>
    <row r="64990" spans="71:71" x14ac:dyDescent="0.3">
      <c r="BS64990" s="24">
        <f t="shared" si="1338"/>
        <v>-2.5</v>
      </c>
    </row>
    <row r="64991" spans="71:71" x14ac:dyDescent="0.3">
      <c r="BS64991" s="24">
        <f t="shared" si="1338"/>
        <v>-2.5</v>
      </c>
    </row>
    <row r="64992" spans="71:71" x14ac:dyDescent="0.3">
      <c r="BS64992" s="24">
        <f t="shared" si="1338"/>
        <v>-2.5</v>
      </c>
    </row>
    <row r="64993" spans="71:71" x14ac:dyDescent="0.3">
      <c r="BS64993" s="24">
        <f t="shared" si="1338"/>
        <v>-2.5</v>
      </c>
    </row>
    <row r="64994" spans="71:71" x14ac:dyDescent="0.3">
      <c r="BS64994" s="24">
        <f t="shared" si="1338"/>
        <v>-2.5</v>
      </c>
    </row>
    <row r="64995" spans="71:71" x14ac:dyDescent="0.3">
      <c r="BS64995" s="24">
        <f t="shared" si="1338"/>
        <v>-2.5</v>
      </c>
    </row>
    <row r="64996" spans="71:71" x14ac:dyDescent="0.3">
      <c r="BS64996" s="24">
        <f t="shared" si="1338"/>
        <v>-2.5</v>
      </c>
    </row>
    <row r="64997" spans="71:71" x14ac:dyDescent="0.3">
      <c r="BS64997" s="24">
        <f t="shared" si="1338"/>
        <v>-2.5</v>
      </c>
    </row>
    <row r="64998" spans="71:71" x14ac:dyDescent="0.3">
      <c r="BS64998" s="24">
        <f t="shared" si="1338"/>
        <v>-2.5</v>
      </c>
    </row>
    <row r="64999" spans="71:71" x14ac:dyDescent="0.3">
      <c r="BS64999" s="24">
        <f t="shared" si="1338"/>
        <v>-2.5</v>
      </c>
    </row>
    <row r="65000" spans="71:71" x14ac:dyDescent="0.3">
      <c r="BS65000" s="24">
        <f t="shared" si="1338"/>
        <v>-2.5</v>
      </c>
    </row>
    <row r="65001" spans="71:71" x14ac:dyDescent="0.3">
      <c r="BS65001" s="24">
        <f t="shared" si="1338"/>
        <v>-2.5</v>
      </c>
    </row>
    <row r="65002" spans="71:71" x14ac:dyDescent="0.3">
      <c r="BS65002" s="24">
        <f t="shared" si="1338"/>
        <v>-2.5</v>
      </c>
    </row>
    <row r="65003" spans="71:71" x14ac:dyDescent="0.3">
      <c r="BS65003" s="24">
        <f t="shared" si="1338"/>
        <v>-2.5</v>
      </c>
    </row>
    <row r="65004" spans="71:71" x14ac:dyDescent="0.3">
      <c r="BS65004" s="24">
        <f t="shared" si="1338"/>
        <v>-2.5</v>
      </c>
    </row>
    <row r="65005" spans="71:71" x14ac:dyDescent="0.3">
      <c r="BS65005" s="24">
        <f t="shared" si="1338"/>
        <v>-2.5</v>
      </c>
    </row>
    <row r="65006" spans="71:71" x14ac:dyDescent="0.3">
      <c r="BS65006" s="24">
        <f t="shared" si="1338"/>
        <v>-2.5</v>
      </c>
    </row>
    <row r="65007" spans="71:71" x14ac:dyDescent="0.3">
      <c r="BS65007" s="24">
        <f t="shared" si="1338"/>
        <v>-2.5</v>
      </c>
    </row>
    <row r="65008" spans="71:71" x14ac:dyDescent="0.3">
      <c r="BS65008" s="24">
        <f t="shared" si="1338"/>
        <v>-2.5</v>
      </c>
    </row>
    <row r="65009" spans="71:71" x14ac:dyDescent="0.3">
      <c r="BS65009" s="24">
        <f t="shared" si="1338"/>
        <v>-2.5</v>
      </c>
    </row>
    <row r="65010" spans="71:71" x14ac:dyDescent="0.3">
      <c r="BS65010" s="24">
        <f t="shared" si="1338"/>
        <v>-2.5</v>
      </c>
    </row>
    <row r="65011" spans="71:71" x14ac:dyDescent="0.3">
      <c r="BS65011" s="24">
        <f t="shared" si="1338"/>
        <v>-2.5</v>
      </c>
    </row>
    <row r="65012" spans="71:71" x14ac:dyDescent="0.3">
      <c r="BS65012" s="24">
        <f t="shared" si="1338"/>
        <v>-2.5</v>
      </c>
    </row>
    <row r="65013" spans="71:71" x14ac:dyDescent="0.3">
      <c r="BS65013" s="24">
        <f t="shared" si="1338"/>
        <v>-2.5</v>
      </c>
    </row>
    <row r="65014" spans="71:71" x14ac:dyDescent="0.3">
      <c r="BS65014" s="24">
        <f t="shared" si="1338"/>
        <v>-2.5</v>
      </c>
    </row>
    <row r="65015" spans="71:71" x14ac:dyDescent="0.3">
      <c r="BS65015" s="24">
        <f t="shared" si="1338"/>
        <v>-2.5</v>
      </c>
    </row>
    <row r="65016" spans="71:71" x14ac:dyDescent="0.3">
      <c r="BS65016" s="24">
        <f t="shared" si="1338"/>
        <v>-2.5</v>
      </c>
    </row>
    <row r="65017" spans="71:71" x14ac:dyDescent="0.3">
      <c r="BS65017" s="24">
        <f t="shared" si="1338"/>
        <v>-2.5</v>
      </c>
    </row>
    <row r="65018" spans="71:71" x14ac:dyDescent="0.3">
      <c r="BS65018" s="24">
        <f t="shared" si="1338"/>
        <v>-2.5</v>
      </c>
    </row>
    <row r="65019" spans="71:71" x14ac:dyDescent="0.3">
      <c r="BS65019" s="24">
        <f t="shared" si="1338"/>
        <v>-2.5</v>
      </c>
    </row>
    <row r="65020" spans="71:71" x14ac:dyDescent="0.3">
      <c r="BS65020" s="24">
        <f t="shared" si="1338"/>
        <v>-2.5</v>
      </c>
    </row>
    <row r="65021" spans="71:71" x14ac:dyDescent="0.3">
      <c r="BS65021" s="24">
        <f t="shared" si="1338"/>
        <v>-2.5</v>
      </c>
    </row>
    <row r="65022" spans="71:71" x14ac:dyDescent="0.3">
      <c r="BS65022" s="24">
        <f t="shared" si="1338"/>
        <v>-2.5</v>
      </c>
    </row>
    <row r="65023" spans="71:71" x14ac:dyDescent="0.3">
      <c r="BS65023" s="24">
        <f t="shared" si="1338"/>
        <v>-2.5</v>
      </c>
    </row>
    <row r="65024" spans="71:71" x14ac:dyDescent="0.3">
      <c r="BS65024" s="24">
        <f t="shared" si="1338"/>
        <v>-2.5</v>
      </c>
    </row>
    <row r="65025" spans="71:71" x14ac:dyDescent="0.3">
      <c r="BS65025" s="24">
        <f t="shared" si="1338"/>
        <v>-2.5</v>
      </c>
    </row>
    <row r="65026" spans="71:71" x14ac:dyDescent="0.3">
      <c r="BS65026" s="24">
        <f t="shared" si="1338"/>
        <v>-2.5</v>
      </c>
    </row>
    <row r="65027" spans="71:71" x14ac:dyDescent="0.3">
      <c r="BS65027" s="24">
        <f t="shared" si="1338"/>
        <v>-2.5</v>
      </c>
    </row>
    <row r="65028" spans="71:71" x14ac:dyDescent="0.3">
      <c r="BS65028" s="24">
        <f t="shared" si="1338"/>
        <v>-2.5</v>
      </c>
    </row>
    <row r="65029" spans="71:71" x14ac:dyDescent="0.3">
      <c r="BS65029" s="24">
        <f t="shared" si="1338"/>
        <v>-2.5</v>
      </c>
    </row>
    <row r="65030" spans="71:71" x14ac:dyDescent="0.3">
      <c r="BS65030" s="24">
        <f t="shared" si="1338"/>
        <v>-2.5</v>
      </c>
    </row>
    <row r="65031" spans="71:71" x14ac:dyDescent="0.3">
      <c r="BS65031" s="24">
        <f t="shared" si="1338"/>
        <v>-2.5</v>
      </c>
    </row>
    <row r="65032" spans="71:71" x14ac:dyDescent="0.3">
      <c r="BS65032" s="24">
        <f t="shared" si="1338"/>
        <v>-2.5</v>
      </c>
    </row>
    <row r="65033" spans="71:71" x14ac:dyDescent="0.3">
      <c r="BS65033" s="24">
        <f t="shared" ref="BS65033:BS65096" si="1339">BR65033-2.5</f>
        <v>-2.5</v>
      </c>
    </row>
    <row r="65034" spans="71:71" x14ac:dyDescent="0.3">
      <c r="BS65034" s="24">
        <f t="shared" si="1339"/>
        <v>-2.5</v>
      </c>
    </row>
    <row r="65035" spans="71:71" x14ac:dyDescent="0.3">
      <c r="BS65035" s="24">
        <f t="shared" si="1339"/>
        <v>-2.5</v>
      </c>
    </row>
    <row r="65036" spans="71:71" x14ac:dyDescent="0.3">
      <c r="BS65036" s="24">
        <f t="shared" si="1339"/>
        <v>-2.5</v>
      </c>
    </row>
    <row r="65037" spans="71:71" x14ac:dyDescent="0.3">
      <c r="BS65037" s="24">
        <f t="shared" si="1339"/>
        <v>-2.5</v>
      </c>
    </row>
    <row r="65038" spans="71:71" x14ac:dyDescent="0.3">
      <c r="BS65038" s="24">
        <f t="shared" si="1339"/>
        <v>-2.5</v>
      </c>
    </row>
    <row r="65039" spans="71:71" x14ac:dyDescent="0.3">
      <c r="BS65039" s="24">
        <f t="shared" si="1339"/>
        <v>-2.5</v>
      </c>
    </row>
    <row r="65040" spans="71:71" x14ac:dyDescent="0.3">
      <c r="BS65040" s="24">
        <f t="shared" si="1339"/>
        <v>-2.5</v>
      </c>
    </row>
    <row r="65041" spans="71:71" x14ac:dyDescent="0.3">
      <c r="BS65041" s="24">
        <f t="shared" si="1339"/>
        <v>-2.5</v>
      </c>
    </row>
    <row r="65042" spans="71:71" x14ac:dyDescent="0.3">
      <c r="BS65042" s="24">
        <f t="shared" si="1339"/>
        <v>-2.5</v>
      </c>
    </row>
    <row r="65043" spans="71:71" x14ac:dyDescent="0.3">
      <c r="BS65043" s="24">
        <f t="shared" si="1339"/>
        <v>-2.5</v>
      </c>
    </row>
    <row r="65044" spans="71:71" x14ac:dyDescent="0.3">
      <c r="BS65044" s="24">
        <f t="shared" si="1339"/>
        <v>-2.5</v>
      </c>
    </row>
    <row r="65045" spans="71:71" x14ac:dyDescent="0.3">
      <c r="BS65045" s="24">
        <f t="shared" si="1339"/>
        <v>-2.5</v>
      </c>
    </row>
    <row r="65046" spans="71:71" x14ac:dyDescent="0.3">
      <c r="BS65046" s="24">
        <f t="shared" si="1339"/>
        <v>-2.5</v>
      </c>
    </row>
    <row r="65047" spans="71:71" x14ac:dyDescent="0.3">
      <c r="BS65047" s="24">
        <f t="shared" si="1339"/>
        <v>-2.5</v>
      </c>
    </row>
    <row r="65048" spans="71:71" x14ac:dyDescent="0.3">
      <c r="BS65048" s="24">
        <f t="shared" si="1339"/>
        <v>-2.5</v>
      </c>
    </row>
    <row r="65049" spans="71:71" x14ac:dyDescent="0.3">
      <c r="BS65049" s="24">
        <f t="shared" si="1339"/>
        <v>-2.5</v>
      </c>
    </row>
    <row r="65050" spans="71:71" x14ac:dyDescent="0.3">
      <c r="BS65050" s="24">
        <f t="shared" si="1339"/>
        <v>-2.5</v>
      </c>
    </row>
    <row r="65051" spans="71:71" x14ac:dyDescent="0.3">
      <c r="BS65051" s="24">
        <f t="shared" si="1339"/>
        <v>-2.5</v>
      </c>
    </row>
    <row r="65052" spans="71:71" x14ac:dyDescent="0.3">
      <c r="BS65052" s="24">
        <f t="shared" si="1339"/>
        <v>-2.5</v>
      </c>
    </row>
    <row r="65053" spans="71:71" x14ac:dyDescent="0.3">
      <c r="BS65053" s="24">
        <f t="shared" si="1339"/>
        <v>-2.5</v>
      </c>
    </row>
    <row r="65054" spans="71:71" x14ac:dyDescent="0.3">
      <c r="BS65054" s="24">
        <f t="shared" si="1339"/>
        <v>-2.5</v>
      </c>
    </row>
    <row r="65055" spans="71:71" x14ac:dyDescent="0.3">
      <c r="BS65055" s="24">
        <f t="shared" si="1339"/>
        <v>-2.5</v>
      </c>
    </row>
    <row r="65056" spans="71:71" x14ac:dyDescent="0.3">
      <c r="BS65056" s="24">
        <f t="shared" si="1339"/>
        <v>-2.5</v>
      </c>
    </row>
    <row r="65057" spans="71:71" x14ac:dyDescent="0.3">
      <c r="BS65057" s="24">
        <f t="shared" si="1339"/>
        <v>-2.5</v>
      </c>
    </row>
    <row r="65058" spans="71:71" x14ac:dyDescent="0.3">
      <c r="BS65058" s="24">
        <f t="shared" si="1339"/>
        <v>-2.5</v>
      </c>
    </row>
    <row r="65059" spans="71:71" x14ac:dyDescent="0.3">
      <c r="BS65059" s="24">
        <f t="shared" si="1339"/>
        <v>-2.5</v>
      </c>
    </row>
    <row r="65060" spans="71:71" x14ac:dyDescent="0.3">
      <c r="BS65060" s="24">
        <f t="shared" si="1339"/>
        <v>-2.5</v>
      </c>
    </row>
    <row r="65061" spans="71:71" x14ac:dyDescent="0.3">
      <c r="BS65061" s="24">
        <f t="shared" si="1339"/>
        <v>-2.5</v>
      </c>
    </row>
    <row r="65062" spans="71:71" x14ac:dyDescent="0.3">
      <c r="BS65062" s="24">
        <f t="shared" si="1339"/>
        <v>-2.5</v>
      </c>
    </row>
    <row r="65063" spans="71:71" x14ac:dyDescent="0.3">
      <c r="BS65063" s="24">
        <f t="shared" si="1339"/>
        <v>-2.5</v>
      </c>
    </row>
    <row r="65064" spans="71:71" x14ac:dyDescent="0.3">
      <c r="BS65064" s="24">
        <f t="shared" si="1339"/>
        <v>-2.5</v>
      </c>
    </row>
    <row r="65065" spans="71:71" x14ac:dyDescent="0.3">
      <c r="BS65065" s="24">
        <f t="shared" si="1339"/>
        <v>-2.5</v>
      </c>
    </row>
    <row r="65066" spans="71:71" x14ac:dyDescent="0.3">
      <c r="BS65066" s="24">
        <f t="shared" si="1339"/>
        <v>-2.5</v>
      </c>
    </row>
    <row r="65067" spans="71:71" x14ac:dyDescent="0.3">
      <c r="BS65067" s="24">
        <f t="shared" si="1339"/>
        <v>-2.5</v>
      </c>
    </row>
    <row r="65068" spans="71:71" x14ac:dyDescent="0.3">
      <c r="BS65068" s="24">
        <f t="shared" si="1339"/>
        <v>-2.5</v>
      </c>
    </row>
    <row r="65069" spans="71:71" x14ac:dyDescent="0.3">
      <c r="BS65069" s="24">
        <f t="shared" si="1339"/>
        <v>-2.5</v>
      </c>
    </row>
    <row r="65070" spans="71:71" x14ac:dyDescent="0.3">
      <c r="BS65070" s="24">
        <f t="shared" si="1339"/>
        <v>-2.5</v>
      </c>
    </row>
    <row r="65071" spans="71:71" x14ac:dyDescent="0.3">
      <c r="BS65071" s="24">
        <f t="shared" si="1339"/>
        <v>-2.5</v>
      </c>
    </row>
    <row r="65072" spans="71:71" x14ac:dyDescent="0.3">
      <c r="BS65072" s="24">
        <f t="shared" si="1339"/>
        <v>-2.5</v>
      </c>
    </row>
    <row r="65073" spans="71:71" x14ac:dyDescent="0.3">
      <c r="BS65073" s="24">
        <f t="shared" si="1339"/>
        <v>-2.5</v>
      </c>
    </row>
    <row r="65074" spans="71:71" x14ac:dyDescent="0.3">
      <c r="BS65074" s="24">
        <f t="shared" si="1339"/>
        <v>-2.5</v>
      </c>
    </row>
    <row r="65075" spans="71:71" x14ac:dyDescent="0.3">
      <c r="BS65075" s="24">
        <f t="shared" si="1339"/>
        <v>-2.5</v>
      </c>
    </row>
    <row r="65076" spans="71:71" x14ac:dyDescent="0.3">
      <c r="BS65076" s="24">
        <f t="shared" si="1339"/>
        <v>-2.5</v>
      </c>
    </row>
    <row r="65077" spans="71:71" x14ac:dyDescent="0.3">
      <c r="BS65077" s="24">
        <f t="shared" si="1339"/>
        <v>-2.5</v>
      </c>
    </row>
    <row r="65078" spans="71:71" x14ac:dyDescent="0.3">
      <c r="BS65078" s="24">
        <f t="shared" si="1339"/>
        <v>-2.5</v>
      </c>
    </row>
    <row r="65079" spans="71:71" x14ac:dyDescent="0.3">
      <c r="BS65079" s="24">
        <f t="shared" si="1339"/>
        <v>-2.5</v>
      </c>
    </row>
    <row r="65080" spans="71:71" x14ac:dyDescent="0.3">
      <c r="BS65080" s="24">
        <f t="shared" si="1339"/>
        <v>-2.5</v>
      </c>
    </row>
    <row r="65081" spans="71:71" x14ac:dyDescent="0.3">
      <c r="BS65081" s="24">
        <f t="shared" si="1339"/>
        <v>-2.5</v>
      </c>
    </row>
    <row r="65082" spans="71:71" x14ac:dyDescent="0.3">
      <c r="BS65082" s="24">
        <f t="shared" si="1339"/>
        <v>-2.5</v>
      </c>
    </row>
    <row r="65083" spans="71:71" x14ac:dyDescent="0.3">
      <c r="BS65083" s="24">
        <f t="shared" si="1339"/>
        <v>-2.5</v>
      </c>
    </row>
    <row r="65084" spans="71:71" x14ac:dyDescent="0.3">
      <c r="BS65084" s="24">
        <f t="shared" si="1339"/>
        <v>-2.5</v>
      </c>
    </row>
    <row r="65085" spans="71:71" x14ac:dyDescent="0.3">
      <c r="BS65085" s="24">
        <f t="shared" si="1339"/>
        <v>-2.5</v>
      </c>
    </row>
    <row r="65086" spans="71:71" x14ac:dyDescent="0.3">
      <c r="BS65086" s="24">
        <f t="shared" si="1339"/>
        <v>-2.5</v>
      </c>
    </row>
    <row r="65087" spans="71:71" x14ac:dyDescent="0.3">
      <c r="BS65087" s="24">
        <f t="shared" si="1339"/>
        <v>-2.5</v>
      </c>
    </row>
    <row r="65088" spans="71:71" x14ac:dyDescent="0.3">
      <c r="BS65088" s="24">
        <f t="shared" si="1339"/>
        <v>-2.5</v>
      </c>
    </row>
    <row r="65089" spans="71:71" x14ac:dyDescent="0.3">
      <c r="BS65089" s="24">
        <f t="shared" si="1339"/>
        <v>-2.5</v>
      </c>
    </row>
    <row r="65090" spans="71:71" x14ac:dyDescent="0.3">
      <c r="BS65090" s="24">
        <f t="shared" si="1339"/>
        <v>-2.5</v>
      </c>
    </row>
    <row r="65091" spans="71:71" x14ac:dyDescent="0.3">
      <c r="BS65091" s="24">
        <f t="shared" si="1339"/>
        <v>-2.5</v>
      </c>
    </row>
    <row r="65092" spans="71:71" x14ac:dyDescent="0.3">
      <c r="BS65092" s="24">
        <f t="shared" si="1339"/>
        <v>-2.5</v>
      </c>
    </row>
    <row r="65093" spans="71:71" x14ac:dyDescent="0.3">
      <c r="BS65093" s="24">
        <f t="shared" si="1339"/>
        <v>-2.5</v>
      </c>
    </row>
    <row r="65094" spans="71:71" x14ac:dyDescent="0.3">
      <c r="BS65094" s="24">
        <f t="shared" si="1339"/>
        <v>-2.5</v>
      </c>
    </row>
    <row r="65095" spans="71:71" x14ac:dyDescent="0.3">
      <c r="BS65095" s="24">
        <f t="shared" si="1339"/>
        <v>-2.5</v>
      </c>
    </row>
    <row r="65096" spans="71:71" x14ac:dyDescent="0.3">
      <c r="BS65096" s="24">
        <f t="shared" si="1339"/>
        <v>-2.5</v>
      </c>
    </row>
    <row r="65097" spans="71:71" x14ac:dyDescent="0.3">
      <c r="BS65097" s="24">
        <f t="shared" ref="BS65097:BS65160" si="1340">BR65097-2.5</f>
        <v>-2.5</v>
      </c>
    </row>
    <row r="65098" spans="71:71" x14ac:dyDescent="0.3">
      <c r="BS65098" s="24">
        <f t="shared" si="1340"/>
        <v>-2.5</v>
      </c>
    </row>
    <row r="65099" spans="71:71" x14ac:dyDescent="0.3">
      <c r="BS65099" s="24">
        <f t="shared" si="1340"/>
        <v>-2.5</v>
      </c>
    </row>
    <row r="65100" spans="71:71" x14ac:dyDescent="0.3">
      <c r="BS65100" s="24">
        <f t="shared" si="1340"/>
        <v>-2.5</v>
      </c>
    </row>
    <row r="65101" spans="71:71" x14ac:dyDescent="0.3">
      <c r="BS65101" s="24">
        <f t="shared" si="1340"/>
        <v>-2.5</v>
      </c>
    </row>
    <row r="65102" spans="71:71" x14ac:dyDescent="0.3">
      <c r="BS65102" s="24">
        <f t="shared" si="1340"/>
        <v>-2.5</v>
      </c>
    </row>
    <row r="65103" spans="71:71" x14ac:dyDescent="0.3">
      <c r="BS65103" s="24">
        <f t="shared" si="1340"/>
        <v>-2.5</v>
      </c>
    </row>
    <row r="65104" spans="71:71" x14ac:dyDescent="0.3">
      <c r="BS65104" s="24">
        <f t="shared" si="1340"/>
        <v>-2.5</v>
      </c>
    </row>
    <row r="65105" spans="71:71" x14ac:dyDescent="0.3">
      <c r="BS65105" s="24">
        <f t="shared" si="1340"/>
        <v>-2.5</v>
      </c>
    </row>
    <row r="65106" spans="71:71" x14ac:dyDescent="0.3">
      <c r="BS65106" s="24">
        <f t="shared" si="1340"/>
        <v>-2.5</v>
      </c>
    </row>
    <row r="65107" spans="71:71" x14ac:dyDescent="0.3">
      <c r="BS65107" s="24">
        <f t="shared" si="1340"/>
        <v>-2.5</v>
      </c>
    </row>
    <row r="65108" spans="71:71" x14ac:dyDescent="0.3">
      <c r="BS65108" s="24">
        <f t="shared" si="1340"/>
        <v>-2.5</v>
      </c>
    </row>
    <row r="65109" spans="71:71" x14ac:dyDescent="0.3">
      <c r="BS65109" s="24">
        <f t="shared" si="1340"/>
        <v>-2.5</v>
      </c>
    </row>
    <row r="65110" spans="71:71" x14ac:dyDescent="0.3">
      <c r="BS65110" s="24">
        <f t="shared" si="1340"/>
        <v>-2.5</v>
      </c>
    </row>
    <row r="65111" spans="71:71" x14ac:dyDescent="0.3">
      <c r="BS65111" s="24">
        <f t="shared" si="1340"/>
        <v>-2.5</v>
      </c>
    </row>
    <row r="65112" spans="71:71" x14ac:dyDescent="0.3">
      <c r="BS65112" s="24">
        <f t="shared" si="1340"/>
        <v>-2.5</v>
      </c>
    </row>
    <row r="65113" spans="71:71" x14ac:dyDescent="0.3">
      <c r="BS65113" s="24">
        <f t="shared" si="1340"/>
        <v>-2.5</v>
      </c>
    </row>
    <row r="65114" spans="71:71" x14ac:dyDescent="0.3">
      <c r="BS65114" s="24">
        <f t="shared" si="1340"/>
        <v>-2.5</v>
      </c>
    </row>
    <row r="65115" spans="71:71" x14ac:dyDescent="0.3">
      <c r="BS65115" s="24">
        <f t="shared" si="1340"/>
        <v>-2.5</v>
      </c>
    </row>
    <row r="65116" spans="71:71" x14ac:dyDescent="0.3">
      <c r="BS65116" s="24">
        <f t="shared" si="1340"/>
        <v>-2.5</v>
      </c>
    </row>
    <row r="65117" spans="71:71" x14ac:dyDescent="0.3">
      <c r="BS65117" s="24">
        <f t="shared" si="1340"/>
        <v>-2.5</v>
      </c>
    </row>
    <row r="65118" spans="71:71" x14ac:dyDescent="0.3">
      <c r="BS65118" s="24">
        <f t="shared" si="1340"/>
        <v>-2.5</v>
      </c>
    </row>
    <row r="65119" spans="71:71" x14ac:dyDescent="0.3">
      <c r="BS65119" s="24">
        <f t="shared" si="1340"/>
        <v>-2.5</v>
      </c>
    </row>
    <row r="65120" spans="71:71" x14ac:dyDescent="0.3">
      <c r="BS65120" s="24">
        <f t="shared" si="1340"/>
        <v>-2.5</v>
      </c>
    </row>
    <row r="65121" spans="71:71" x14ac:dyDescent="0.3">
      <c r="BS65121" s="24">
        <f t="shared" si="1340"/>
        <v>-2.5</v>
      </c>
    </row>
    <row r="65122" spans="71:71" x14ac:dyDescent="0.3">
      <c r="BS65122" s="24">
        <f t="shared" si="1340"/>
        <v>-2.5</v>
      </c>
    </row>
    <row r="65123" spans="71:71" x14ac:dyDescent="0.3">
      <c r="BS65123" s="24">
        <f t="shared" si="1340"/>
        <v>-2.5</v>
      </c>
    </row>
    <row r="65124" spans="71:71" x14ac:dyDescent="0.3">
      <c r="BS65124" s="24">
        <f t="shared" si="1340"/>
        <v>-2.5</v>
      </c>
    </row>
    <row r="65125" spans="71:71" x14ac:dyDescent="0.3">
      <c r="BS65125" s="24">
        <f t="shared" si="1340"/>
        <v>-2.5</v>
      </c>
    </row>
    <row r="65126" spans="71:71" x14ac:dyDescent="0.3">
      <c r="BS65126" s="24">
        <f t="shared" si="1340"/>
        <v>-2.5</v>
      </c>
    </row>
    <row r="65127" spans="71:71" x14ac:dyDescent="0.3">
      <c r="BS65127" s="24">
        <f t="shared" si="1340"/>
        <v>-2.5</v>
      </c>
    </row>
    <row r="65128" spans="71:71" x14ac:dyDescent="0.3">
      <c r="BS65128" s="24">
        <f t="shared" si="1340"/>
        <v>-2.5</v>
      </c>
    </row>
    <row r="65129" spans="71:71" x14ac:dyDescent="0.3">
      <c r="BS65129" s="24">
        <f t="shared" si="1340"/>
        <v>-2.5</v>
      </c>
    </row>
    <row r="65130" spans="71:71" x14ac:dyDescent="0.3">
      <c r="BS65130" s="24">
        <f t="shared" si="1340"/>
        <v>-2.5</v>
      </c>
    </row>
    <row r="65131" spans="71:71" x14ac:dyDescent="0.3">
      <c r="BS65131" s="24">
        <f t="shared" si="1340"/>
        <v>-2.5</v>
      </c>
    </row>
    <row r="65132" spans="71:71" x14ac:dyDescent="0.3">
      <c r="BS65132" s="24">
        <f t="shared" si="1340"/>
        <v>-2.5</v>
      </c>
    </row>
    <row r="65133" spans="71:71" x14ac:dyDescent="0.3">
      <c r="BS65133" s="24">
        <f t="shared" si="1340"/>
        <v>-2.5</v>
      </c>
    </row>
    <row r="65134" spans="71:71" x14ac:dyDescent="0.3">
      <c r="BS65134" s="24">
        <f t="shared" si="1340"/>
        <v>-2.5</v>
      </c>
    </row>
    <row r="65135" spans="71:71" x14ac:dyDescent="0.3">
      <c r="BS65135" s="24">
        <f t="shared" si="1340"/>
        <v>-2.5</v>
      </c>
    </row>
    <row r="65136" spans="71:71" x14ac:dyDescent="0.3">
      <c r="BS65136" s="24">
        <f t="shared" si="1340"/>
        <v>-2.5</v>
      </c>
    </row>
    <row r="65137" spans="71:71" x14ac:dyDescent="0.3">
      <c r="BS65137" s="24">
        <f t="shared" si="1340"/>
        <v>-2.5</v>
      </c>
    </row>
    <row r="65138" spans="71:71" x14ac:dyDescent="0.3">
      <c r="BS65138" s="24">
        <f t="shared" si="1340"/>
        <v>-2.5</v>
      </c>
    </row>
    <row r="65139" spans="71:71" x14ac:dyDescent="0.3">
      <c r="BS65139" s="24">
        <f t="shared" si="1340"/>
        <v>-2.5</v>
      </c>
    </row>
    <row r="65140" spans="71:71" x14ac:dyDescent="0.3">
      <c r="BS65140" s="24">
        <f t="shared" si="1340"/>
        <v>-2.5</v>
      </c>
    </row>
    <row r="65141" spans="71:71" x14ac:dyDescent="0.3">
      <c r="BS65141" s="24">
        <f t="shared" si="1340"/>
        <v>-2.5</v>
      </c>
    </row>
    <row r="65142" spans="71:71" x14ac:dyDescent="0.3">
      <c r="BS65142" s="24">
        <f t="shared" si="1340"/>
        <v>-2.5</v>
      </c>
    </row>
    <row r="65143" spans="71:71" x14ac:dyDescent="0.3">
      <c r="BS65143" s="24">
        <f t="shared" si="1340"/>
        <v>-2.5</v>
      </c>
    </row>
    <row r="65144" spans="71:71" x14ac:dyDescent="0.3">
      <c r="BS65144" s="24">
        <f t="shared" si="1340"/>
        <v>-2.5</v>
      </c>
    </row>
    <row r="65145" spans="71:71" x14ac:dyDescent="0.3">
      <c r="BS65145" s="24">
        <f t="shared" si="1340"/>
        <v>-2.5</v>
      </c>
    </row>
    <row r="65146" spans="71:71" x14ac:dyDescent="0.3">
      <c r="BS65146" s="24">
        <f t="shared" si="1340"/>
        <v>-2.5</v>
      </c>
    </row>
    <row r="65147" spans="71:71" x14ac:dyDescent="0.3">
      <c r="BS65147" s="24">
        <f t="shared" si="1340"/>
        <v>-2.5</v>
      </c>
    </row>
    <row r="65148" spans="71:71" x14ac:dyDescent="0.3">
      <c r="BS65148" s="24">
        <f t="shared" si="1340"/>
        <v>-2.5</v>
      </c>
    </row>
    <row r="65149" spans="71:71" x14ac:dyDescent="0.3">
      <c r="BS65149" s="24">
        <f t="shared" si="1340"/>
        <v>-2.5</v>
      </c>
    </row>
    <row r="65150" spans="71:71" x14ac:dyDescent="0.3">
      <c r="BS65150" s="24">
        <f t="shared" si="1340"/>
        <v>-2.5</v>
      </c>
    </row>
    <row r="65151" spans="71:71" x14ac:dyDescent="0.3">
      <c r="BS65151" s="24">
        <f t="shared" si="1340"/>
        <v>-2.5</v>
      </c>
    </row>
    <row r="65152" spans="71:71" x14ac:dyDescent="0.3">
      <c r="BS65152" s="24">
        <f t="shared" si="1340"/>
        <v>-2.5</v>
      </c>
    </row>
    <row r="65153" spans="71:71" x14ac:dyDescent="0.3">
      <c r="BS65153" s="24">
        <f t="shared" si="1340"/>
        <v>-2.5</v>
      </c>
    </row>
    <row r="65154" spans="71:71" x14ac:dyDescent="0.3">
      <c r="BS65154" s="24">
        <f t="shared" si="1340"/>
        <v>-2.5</v>
      </c>
    </row>
    <row r="65155" spans="71:71" x14ac:dyDescent="0.3">
      <c r="BS65155" s="24">
        <f t="shared" si="1340"/>
        <v>-2.5</v>
      </c>
    </row>
    <row r="65156" spans="71:71" x14ac:dyDescent="0.3">
      <c r="BS65156" s="24">
        <f t="shared" si="1340"/>
        <v>-2.5</v>
      </c>
    </row>
    <row r="65157" spans="71:71" x14ac:dyDescent="0.3">
      <c r="BS65157" s="24">
        <f t="shared" si="1340"/>
        <v>-2.5</v>
      </c>
    </row>
    <row r="65158" spans="71:71" x14ac:dyDescent="0.3">
      <c r="BS65158" s="24">
        <f t="shared" si="1340"/>
        <v>-2.5</v>
      </c>
    </row>
    <row r="65159" spans="71:71" x14ac:dyDescent="0.3">
      <c r="BS65159" s="24">
        <f t="shared" si="1340"/>
        <v>-2.5</v>
      </c>
    </row>
    <row r="65160" spans="71:71" x14ac:dyDescent="0.3">
      <c r="BS65160" s="24">
        <f t="shared" si="1340"/>
        <v>-2.5</v>
      </c>
    </row>
    <row r="65161" spans="71:71" x14ac:dyDescent="0.3">
      <c r="BS65161" s="24">
        <f t="shared" ref="BS65161:BS65224" si="1341">BR65161-2.5</f>
        <v>-2.5</v>
      </c>
    </row>
    <row r="65162" spans="71:71" x14ac:dyDescent="0.3">
      <c r="BS65162" s="24">
        <f t="shared" si="1341"/>
        <v>-2.5</v>
      </c>
    </row>
    <row r="65163" spans="71:71" x14ac:dyDescent="0.3">
      <c r="BS65163" s="24">
        <f t="shared" si="1341"/>
        <v>-2.5</v>
      </c>
    </row>
    <row r="65164" spans="71:71" x14ac:dyDescent="0.3">
      <c r="BS65164" s="24">
        <f t="shared" si="1341"/>
        <v>-2.5</v>
      </c>
    </row>
    <row r="65165" spans="71:71" x14ac:dyDescent="0.3">
      <c r="BS65165" s="24">
        <f t="shared" si="1341"/>
        <v>-2.5</v>
      </c>
    </row>
    <row r="65166" spans="71:71" x14ac:dyDescent="0.3">
      <c r="BS65166" s="24">
        <f t="shared" si="1341"/>
        <v>-2.5</v>
      </c>
    </row>
    <row r="65167" spans="71:71" x14ac:dyDescent="0.3">
      <c r="BS65167" s="24">
        <f t="shared" si="1341"/>
        <v>-2.5</v>
      </c>
    </row>
    <row r="65168" spans="71:71" x14ac:dyDescent="0.3">
      <c r="BS65168" s="24">
        <f t="shared" si="1341"/>
        <v>-2.5</v>
      </c>
    </row>
    <row r="65169" spans="71:71" x14ac:dyDescent="0.3">
      <c r="BS65169" s="24">
        <f t="shared" si="1341"/>
        <v>-2.5</v>
      </c>
    </row>
    <row r="65170" spans="71:71" x14ac:dyDescent="0.3">
      <c r="BS65170" s="24">
        <f t="shared" si="1341"/>
        <v>-2.5</v>
      </c>
    </row>
    <row r="65171" spans="71:71" x14ac:dyDescent="0.3">
      <c r="BS65171" s="24">
        <f t="shared" si="1341"/>
        <v>-2.5</v>
      </c>
    </row>
    <row r="65172" spans="71:71" x14ac:dyDescent="0.3">
      <c r="BS65172" s="24">
        <f t="shared" si="1341"/>
        <v>-2.5</v>
      </c>
    </row>
    <row r="65173" spans="71:71" x14ac:dyDescent="0.3">
      <c r="BS65173" s="24">
        <f t="shared" si="1341"/>
        <v>-2.5</v>
      </c>
    </row>
    <row r="65174" spans="71:71" x14ac:dyDescent="0.3">
      <c r="BS65174" s="24">
        <f t="shared" si="1341"/>
        <v>-2.5</v>
      </c>
    </row>
    <row r="65175" spans="71:71" x14ac:dyDescent="0.3">
      <c r="BS65175" s="24">
        <f t="shared" si="1341"/>
        <v>-2.5</v>
      </c>
    </row>
    <row r="65176" spans="71:71" x14ac:dyDescent="0.3">
      <c r="BS65176" s="24">
        <f t="shared" si="1341"/>
        <v>-2.5</v>
      </c>
    </row>
    <row r="65177" spans="71:71" x14ac:dyDescent="0.3">
      <c r="BS65177" s="24">
        <f t="shared" si="1341"/>
        <v>-2.5</v>
      </c>
    </row>
    <row r="65178" spans="71:71" x14ac:dyDescent="0.3">
      <c r="BS65178" s="24">
        <f t="shared" si="1341"/>
        <v>-2.5</v>
      </c>
    </row>
    <row r="65179" spans="71:71" x14ac:dyDescent="0.3">
      <c r="BS65179" s="24">
        <f t="shared" si="1341"/>
        <v>-2.5</v>
      </c>
    </row>
    <row r="65180" spans="71:71" x14ac:dyDescent="0.3">
      <c r="BS65180" s="24">
        <f t="shared" si="1341"/>
        <v>-2.5</v>
      </c>
    </row>
    <row r="65181" spans="71:71" x14ac:dyDescent="0.3">
      <c r="BS65181" s="24">
        <f t="shared" si="1341"/>
        <v>-2.5</v>
      </c>
    </row>
    <row r="65182" spans="71:71" x14ac:dyDescent="0.3">
      <c r="BS65182" s="24">
        <f t="shared" si="1341"/>
        <v>-2.5</v>
      </c>
    </row>
    <row r="65183" spans="71:71" x14ac:dyDescent="0.3">
      <c r="BS65183" s="24">
        <f t="shared" si="1341"/>
        <v>-2.5</v>
      </c>
    </row>
    <row r="65184" spans="71:71" x14ac:dyDescent="0.3">
      <c r="BS65184" s="24">
        <f t="shared" si="1341"/>
        <v>-2.5</v>
      </c>
    </row>
    <row r="65185" spans="71:71" x14ac:dyDescent="0.3">
      <c r="BS65185" s="24">
        <f t="shared" si="1341"/>
        <v>-2.5</v>
      </c>
    </row>
    <row r="65186" spans="71:71" x14ac:dyDescent="0.3">
      <c r="BS65186" s="24">
        <f t="shared" si="1341"/>
        <v>-2.5</v>
      </c>
    </row>
    <row r="65187" spans="71:71" x14ac:dyDescent="0.3">
      <c r="BS65187" s="24">
        <f t="shared" si="1341"/>
        <v>-2.5</v>
      </c>
    </row>
    <row r="65188" spans="71:71" x14ac:dyDescent="0.3">
      <c r="BS65188" s="24">
        <f t="shared" si="1341"/>
        <v>-2.5</v>
      </c>
    </row>
    <row r="65189" spans="71:71" x14ac:dyDescent="0.3">
      <c r="BS65189" s="24">
        <f t="shared" si="1341"/>
        <v>-2.5</v>
      </c>
    </row>
    <row r="65190" spans="71:71" x14ac:dyDescent="0.3">
      <c r="BS65190" s="24">
        <f t="shared" si="1341"/>
        <v>-2.5</v>
      </c>
    </row>
    <row r="65191" spans="71:71" x14ac:dyDescent="0.3">
      <c r="BS65191" s="24">
        <f t="shared" si="1341"/>
        <v>-2.5</v>
      </c>
    </row>
    <row r="65192" spans="71:71" x14ac:dyDescent="0.3">
      <c r="BS65192" s="24">
        <f t="shared" si="1341"/>
        <v>-2.5</v>
      </c>
    </row>
    <row r="65193" spans="71:71" x14ac:dyDescent="0.3">
      <c r="BS65193" s="24">
        <f t="shared" si="1341"/>
        <v>-2.5</v>
      </c>
    </row>
    <row r="65194" spans="71:71" x14ac:dyDescent="0.3">
      <c r="BS65194" s="24">
        <f t="shared" si="1341"/>
        <v>-2.5</v>
      </c>
    </row>
    <row r="65195" spans="71:71" x14ac:dyDescent="0.3">
      <c r="BS65195" s="24">
        <f t="shared" si="1341"/>
        <v>-2.5</v>
      </c>
    </row>
    <row r="65196" spans="71:71" x14ac:dyDescent="0.3">
      <c r="BS65196" s="24">
        <f t="shared" si="1341"/>
        <v>-2.5</v>
      </c>
    </row>
    <row r="65197" spans="71:71" x14ac:dyDescent="0.3">
      <c r="BS65197" s="24">
        <f t="shared" si="1341"/>
        <v>-2.5</v>
      </c>
    </row>
    <row r="65198" spans="71:71" x14ac:dyDescent="0.3">
      <c r="BS65198" s="24">
        <f t="shared" si="1341"/>
        <v>-2.5</v>
      </c>
    </row>
    <row r="65199" spans="71:71" x14ac:dyDescent="0.3">
      <c r="BS65199" s="24">
        <f t="shared" si="1341"/>
        <v>-2.5</v>
      </c>
    </row>
    <row r="65200" spans="71:71" x14ac:dyDescent="0.3">
      <c r="BS65200" s="24">
        <f t="shared" si="1341"/>
        <v>-2.5</v>
      </c>
    </row>
    <row r="65201" spans="71:71" x14ac:dyDescent="0.3">
      <c r="BS65201" s="24">
        <f t="shared" si="1341"/>
        <v>-2.5</v>
      </c>
    </row>
    <row r="65202" spans="71:71" x14ac:dyDescent="0.3">
      <c r="BS65202" s="24">
        <f t="shared" si="1341"/>
        <v>-2.5</v>
      </c>
    </row>
    <row r="65203" spans="71:71" x14ac:dyDescent="0.3">
      <c r="BS65203" s="24">
        <f t="shared" si="1341"/>
        <v>-2.5</v>
      </c>
    </row>
    <row r="65204" spans="71:71" x14ac:dyDescent="0.3">
      <c r="BS65204" s="24">
        <f t="shared" si="1341"/>
        <v>-2.5</v>
      </c>
    </row>
    <row r="65205" spans="71:71" x14ac:dyDescent="0.3">
      <c r="BS65205" s="24">
        <f t="shared" si="1341"/>
        <v>-2.5</v>
      </c>
    </row>
    <row r="65206" spans="71:71" x14ac:dyDescent="0.3">
      <c r="BS65206" s="24">
        <f t="shared" si="1341"/>
        <v>-2.5</v>
      </c>
    </row>
    <row r="65207" spans="71:71" x14ac:dyDescent="0.3">
      <c r="BS65207" s="24">
        <f t="shared" si="1341"/>
        <v>-2.5</v>
      </c>
    </row>
    <row r="65208" spans="71:71" x14ac:dyDescent="0.3">
      <c r="BS65208" s="24">
        <f t="shared" si="1341"/>
        <v>-2.5</v>
      </c>
    </row>
    <row r="65209" spans="71:71" x14ac:dyDescent="0.3">
      <c r="BS65209" s="24">
        <f t="shared" si="1341"/>
        <v>-2.5</v>
      </c>
    </row>
    <row r="65210" spans="71:71" x14ac:dyDescent="0.3">
      <c r="BS65210" s="24">
        <f t="shared" si="1341"/>
        <v>-2.5</v>
      </c>
    </row>
    <row r="65211" spans="71:71" x14ac:dyDescent="0.3">
      <c r="BS65211" s="24">
        <f t="shared" si="1341"/>
        <v>-2.5</v>
      </c>
    </row>
    <row r="65212" spans="71:71" x14ac:dyDescent="0.3">
      <c r="BS65212" s="24">
        <f t="shared" si="1341"/>
        <v>-2.5</v>
      </c>
    </row>
    <row r="65213" spans="71:71" x14ac:dyDescent="0.3">
      <c r="BS65213" s="24">
        <f t="shared" si="1341"/>
        <v>-2.5</v>
      </c>
    </row>
    <row r="65214" spans="71:71" x14ac:dyDescent="0.3">
      <c r="BS65214" s="24">
        <f t="shared" si="1341"/>
        <v>-2.5</v>
      </c>
    </row>
    <row r="65215" spans="71:71" x14ac:dyDescent="0.3">
      <c r="BS65215" s="24">
        <f t="shared" si="1341"/>
        <v>-2.5</v>
      </c>
    </row>
    <row r="65216" spans="71:71" x14ac:dyDescent="0.3">
      <c r="BS65216" s="24">
        <f t="shared" si="1341"/>
        <v>-2.5</v>
      </c>
    </row>
    <row r="65217" spans="71:71" x14ac:dyDescent="0.3">
      <c r="BS65217" s="24">
        <f t="shared" si="1341"/>
        <v>-2.5</v>
      </c>
    </row>
    <row r="65218" spans="71:71" x14ac:dyDescent="0.3">
      <c r="BS65218" s="24">
        <f t="shared" si="1341"/>
        <v>-2.5</v>
      </c>
    </row>
    <row r="65219" spans="71:71" x14ac:dyDescent="0.3">
      <c r="BS65219" s="24">
        <f t="shared" si="1341"/>
        <v>-2.5</v>
      </c>
    </row>
    <row r="65220" spans="71:71" x14ac:dyDescent="0.3">
      <c r="BS65220" s="24">
        <f t="shared" si="1341"/>
        <v>-2.5</v>
      </c>
    </row>
    <row r="65221" spans="71:71" x14ac:dyDescent="0.3">
      <c r="BS65221" s="24">
        <f t="shared" si="1341"/>
        <v>-2.5</v>
      </c>
    </row>
    <row r="65222" spans="71:71" x14ac:dyDescent="0.3">
      <c r="BS65222" s="24">
        <f t="shared" si="1341"/>
        <v>-2.5</v>
      </c>
    </row>
    <row r="65223" spans="71:71" x14ac:dyDescent="0.3">
      <c r="BS65223" s="24">
        <f t="shared" si="1341"/>
        <v>-2.5</v>
      </c>
    </row>
    <row r="65224" spans="71:71" x14ac:dyDescent="0.3">
      <c r="BS65224" s="24">
        <f t="shared" si="1341"/>
        <v>-2.5</v>
      </c>
    </row>
    <row r="65225" spans="71:71" x14ac:dyDescent="0.3">
      <c r="BS65225" s="24">
        <f t="shared" ref="BS65225:BS65288" si="1342">BR65225-2.5</f>
        <v>-2.5</v>
      </c>
    </row>
    <row r="65226" spans="71:71" x14ac:dyDescent="0.3">
      <c r="BS65226" s="24">
        <f t="shared" si="1342"/>
        <v>-2.5</v>
      </c>
    </row>
    <row r="65227" spans="71:71" x14ac:dyDescent="0.3">
      <c r="BS65227" s="24">
        <f t="shared" si="1342"/>
        <v>-2.5</v>
      </c>
    </row>
    <row r="65228" spans="71:71" x14ac:dyDescent="0.3">
      <c r="BS65228" s="24">
        <f t="shared" si="1342"/>
        <v>-2.5</v>
      </c>
    </row>
    <row r="65229" spans="71:71" x14ac:dyDescent="0.3">
      <c r="BS65229" s="24">
        <f t="shared" si="1342"/>
        <v>-2.5</v>
      </c>
    </row>
    <row r="65230" spans="71:71" x14ac:dyDescent="0.3">
      <c r="BS65230" s="24">
        <f t="shared" si="1342"/>
        <v>-2.5</v>
      </c>
    </row>
    <row r="65231" spans="71:71" x14ac:dyDescent="0.3">
      <c r="BS65231" s="24">
        <f t="shared" si="1342"/>
        <v>-2.5</v>
      </c>
    </row>
    <row r="65232" spans="71:71" x14ac:dyDescent="0.3">
      <c r="BS65232" s="24">
        <f t="shared" si="1342"/>
        <v>-2.5</v>
      </c>
    </row>
    <row r="65233" spans="71:71" x14ac:dyDescent="0.3">
      <c r="BS65233" s="24">
        <f t="shared" si="1342"/>
        <v>-2.5</v>
      </c>
    </row>
    <row r="65234" spans="71:71" x14ac:dyDescent="0.3">
      <c r="BS65234" s="24">
        <f t="shared" si="1342"/>
        <v>-2.5</v>
      </c>
    </row>
    <row r="65235" spans="71:71" x14ac:dyDescent="0.3">
      <c r="BS65235" s="24">
        <f t="shared" si="1342"/>
        <v>-2.5</v>
      </c>
    </row>
    <row r="65236" spans="71:71" x14ac:dyDescent="0.3">
      <c r="BS65236" s="24">
        <f t="shared" si="1342"/>
        <v>-2.5</v>
      </c>
    </row>
    <row r="65237" spans="71:71" x14ac:dyDescent="0.3">
      <c r="BS65237" s="24">
        <f t="shared" si="1342"/>
        <v>-2.5</v>
      </c>
    </row>
    <row r="65238" spans="71:71" x14ac:dyDescent="0.3">
      <c r="BS65238" s="24">
        <f t="shared" si="1342"/>
        <v>-2.5</v>
      </c>
    </row>
    <row r="65239" spans="71:71" x14ac:dyDescent="0.3">
      <c r="BS65239" s="24">
        <f t="shared" si="1342"/>
        <v>-2.5</v>
      </c>
    </row>
    <row r="65240" spans="71:71" x14ac:dyDescent="0.3">
      <c r="BS65240" s="24">
        <f t="shared" si="1342"/>
        <v>-2.5</v>
      </c>
    </row>
    <row r="65241" spans="71:71" x14ac:dyDescent="0.3">
      <c r="BS65241" s="24">
        <f t="shared" si="1342"/>
        <v>-2.5</v>
      </c>
    </row>
    <row r="65242" spans="71:71" x14ac:dyDescent="0.3">
      <c r="BS65242" s="24">
        <f t="shared" si="1342"/>
        <v>-2.5</v>
      </c>
    </row>
    <row r="65243" spans="71:71" x14ac:dyDescent="0.3">
      <c r="BS65243" s="24">
        <f t="shared" si="1342"/>
        <v>-2.5</v>
      </c>
    </row>
    <row r="65244" spans="71:71" x14ac:dyDescent="0.3">
      <c r="BS65244" s="24">
        <f t="shared" si="1342"/>
        <v>-2.5</v>
      </c>
    </row>
    <row r="65245" spans="71:71" x14ac:dyDescent="0.3">
      <c r="BS65245" s="24">
        <f t="shared" si="1342"/>
        <v>-2.5</v>
      </c>
    </row>
    <row r="65246" spans="71:71" x14ac:dyDescent="0.3">
      <c r="BS65246" s="24">
        <f t="shared" si="1342"/>
        <v>-2.5</v>
      </c>
    </row>
    <row r="65247" spans="71:71" x14ac:dyDescent="0.3">
      <c r="BS65247" s="24">
        <f t="shared" si="1342"/>
        <v>-2.5</v>
      </c>
    </row>
    <row r="65248" spans="71:71" x14ac:dyDescent="0.3">
      <c r="BS65248" s="24">
        <f t="shared" si="1342"/>
        <v>-2.5</v>
      </c>
    </row>
    <row r="65249" spans="71:71" x14ac:dyDescent="0.3">
      <c r="BS65249" s="24">
        <f t="shared" si="1342"/>
        <v>-2.5</v>
      </c>
    </row>
    <row r="65250" spans="71:71" x14ac:dyDescent="0.3">
      <c r="BS65250" s="24">
        <f t="shared" si="1342"/>
        <v>-2.5</v>
      </c>
    </row>
    <row r="65251" spans="71:71" x14ac:dyDescent="0.3">
      <c r="BS65251" s="24">
        <f t="shared" si="1342"/>
        <v>-2.5</v>
      </c>
    </row>
    <row r="65252" spans="71:71" x14ac:dyDescent="0.3">
      <c r="BS65252" s="24">
        <f t="shared" si="1342"/>
        <v>-2.5</v>
      </c>
    </row>
    <row r="65253" spans="71:71" x14ac:dyDescent="0.3">
      <c r="BS65253" s="24">
        <f t="shared" si="1342"/>
        <v>-2.5</v>
      </c>
    </row>
    <row r="65254" spans="71:71" x14ac:dyDescent="0.3">
      <c r="BS65254" s="24">
        <f t="shared" si="1342"/>
        <v>-2.5</v>
      </c>
    </row>
    <row r="65255" spans="71:71" x14ac:dyDescent="0.3">
      <c r="BS65255" s="24">
        <f t="shared" si="1342"/>
        <v>-2.5</v>
      </c>
    </row>
    <row r="65256" spans="71:71" x14ac:dyDescent="0.3">
      <c r="BS65256" s="24">
        <f t="shared" si="1342"/>
        <v>-2.5</v>
      </c>
    </row>
    <row r="65257" spans="71:71" x14ac:dyDescent="0.3">
      <c r="BS65257" s="24">
        <f t="shared" si="1342"/>
        <v>-2.5</v>
      </c>
    </row>
    <row r="65258" spans="71:71" x14ac:dyDescent="0.3">
      <c r="BS65258" s="24">
        <f t="shared" si="1342"/>
        <v>-2.5</v>
      </c>
    </row>
    <row r="65259" spans="71:71" x14ac:dyDescent="0.3">
      <c r="BS65259" s="24">
        <f t="shared" si="1342"/>
        <v>-2.5</v>
      </c>
    </row>
    <row r="65260" spans="71:71" x14ac:dyDescent="0.3">
      <c r="BS65260" s="24">
        <f t="shared" si="1342"/>
        <v>-2.5</v>
      </c>
    </row>
    <row r="65261" spans="71:71" x14ac:dyDescent="0.3">
      <c r="BS65261" s="24">
        <f t="shared" si="1342"/>
        <v>-2.5</v>
      </c>
    </row>
    <row r="65262" spans="71:71" x14ac:dyDescent="0.3">
      <c r="BS65262" s="24">
        <f t="shared" si="1342"/>
        <v>-2.5</v>
      </c>
    </row>
    <row r="65263" spans="71:71" x14ac:dyDescent="0.3">
      <c r="BS65263" s="24">
        <f t="shared" si="1342"/>
        <v>-2.5</v>
      </c>
    </row>
    <row r="65264" spans="71:71" x14ac:dyDescent="0.3">
      <c r="BS65264" s="24">
        <f t="shared" si="1342"/>
        <v>-2.5</v>
      </c>
    </row>
    <row r="65265" spans="71:71" x14ac:dyDescent="0.3">
      <c r="BS65265" s="24">
        <f t="shared" si="1342"/>
        <v>-2.5</v>
      </c>
    </row>
    <row r="65266" spans="71:71" x14ac:dyDescent="0.3">
      <c r="BS65266" s="24">
        <f t="shared" si="1342"/>
        <v>-2.5</v>
      </c>
    </row>
    <row r="65267" spans="71:71" x14ac:dyDescent="0.3">
      <c r="BS65267" s="24">
        <f t="shared" si="1342"/>
        <v>-2.5</v>
      </c>
    </row>
    <row r="65268" spans="71:71" x14ac:dyDescent="0.3">
      <c r="BS65268" s="24">
        <f t="shared" si="1342"/>
        <v>-2.5</v>
      </c>
    </row>
    <row r="65269" spans="71:71" x14ac:dyDescent="0.3">
      <c r="BS65269" s="24">
        <f t="shared" si="1342"/>
        <v>-2.5</v>
      </c>
    </row>
    <row r="65270" spans="71:71" x14ac:dyDescent="0.3">
      <c r="BS65270" s="24">
        <f t="shared" si="1342"/>
        <v>-2.5</v>
      </c>
    </row>
    <row r="65271" spans="71:71" x14ac:dyDescent="0.3">
      <c r="BS65271" s="24">
        <f t="shared" si="1342"/>
        <v>-2.5</v>
      </c>
    </row>
    <row r="65272" spans="71:71" x14ac:dyDescent="0.3">
      <c r="BS65272" s="24">
        <f t="shared" si="1342"/>
        <v>-2.5</v>
      </c>
    </row>
    <row r="65273" spans="71:71" x14ac:dyDescent="0.3">
      <c r="BS65273" s="24">
        <f t="shared" si="1342"/>
        <v>-2.5</v>
      </c>
    </row>
    <row r="65274" spans="71:71" x14ac:dyDescent="0.3">
      <c r="BS65274" s="24">
        <f t="shared" si="1342"/>
        <v>-2.5</v>
      </c>
    </row>
    <row r="65275" spans="71:71" x14ac:dyDescent="0.3">
      <c r="BS65275" s="24">
        <f t="shared" si="1342"/>
        <v>-2.5</v>
      </c>
    </row>
    <row r="65276" spans="71:71" x14ac:dyDescent="0.3">
      <c r="BS65276" s="24">
        <f t="shared" si="1342"/>
        <v>-2.5</v>
      </c>
    </row>
    <row r="65277" spans="71:71" x14ac:dyDescent="0.3">
      <c r="BS65277" s="24">
        <f t="shared" si="1342"/>
        <v>-2.5</v>
      </c>
    </row>
    <row r="65278" spans="71:71" x14ac:dyDescent="0.3">
      <c r="BS65278" s="24">
        <f t="shared" si="1342"/>
        <v>-2.5</v>
      </c>
    </row>
    <row r="65279" spans="71:71" x14ac:dyDescent="0.3">
      <c r="BS65279" s="24">
        <f t="shared" si="1342"/>
        <v>-2.5</v>
      </c>
    </row>
    <row r="65280" spans="71:71" x14ac:dyDescent="0.3">
      <c r="BS65280" s="24">
        <f t="shared" si="1342"/>
        <v>-2.5</v>
      </c>
    </row>
    <row r="65281" spans="71:71" x14ac:dyDescent="0.3">
      <c r="BS65281" s="24">
        <f t="shared" si="1342"/>
        <v>-2.5</v>
      </c>
    </row>
    <row r="65282" spans="71:71" x14ac:dyDescent="0.3">
      <c r="BS65282" s="24">
        <f t="shared" si="1342"/>
        <v>-2.5</v>
      </c>
    </row>
    <row r="65283" spans="71:71" x14ac:dyDescent="0.3">
      <c r="BS65283" s="24">
        <f t="shared" si="1342"/>
        <v>-2.5</v>
      </c>
    </row>
    <row r="65284" spans="71:71" x14ac:dyDescent="0.3">
      <c r="BS65284" s="24">
        <f t="shared" si="1342"/>
        <v>-2.5</v>
      </c>
    </row>
    <row r="65285" spans="71:71" x14ac:dyDescent="0.3">
      <c r="BS65285" s="24">
        <f t="shared" si="1342"/>
        <v>-2.5</v>
      </c>
    </row>
    <row r="65286" spans="71:71" x14ac:dyDescent="0.3">
      <c r="BS65286" s="24">
        <f t="shared" si="1342"/>
        <v>-2.5</v>
      </c>
    </row>
    <row r="65287" spans="71:71" x14ac:dyDescent="0.3">
      <c r="BS65287" s="24">
        <f t="shared" si="1342"/>
        <v>-2.5</v>
      </c>
    </row>
    <row r="65288" spans="71:71" x14ac:dyDescent="0.3">
      <c r="BS65288" s="24">
        <f t="shared" si="1342"/>
        <v>-2.5</v>
      </c>
    </row>
    <row r="65289" spans="71:71" x14ac:dyDescent="0.3">
      <c r="BS65289" s="24">
        <f t="shared" ref="BS65289:BS65352" si="1343">BR65289-2.5</f>
        <v>-2.5</v>
      </c>
    </row>
    <row r="65290" spans="71:71" x14ac:dyDescent="0.3">
      <c r="BS65290" s="24">
        <f t="shared" si="1343"/>
        <v>-2.5</v>
      </c>
    </row>
    <row r="65291" spans="71:71" x14ac:dyDescent="0.3">
      <c r="BS65291" s="24">
        <f t="shared" si="1343"/>
        <v>-2.5</v>
      </c>
    </row>
    <row r="65292" spans="71:71" x14ac:dyDescent="0.3">
      <c r="BS65292" s="24">
        <f t="shared" si="1343"/>
        <v>-2.5</v>
      </c>
    </row>
    <row r="65293" spans="71:71" x14ac:dyDescent="0.3">
      <c r="BS65293" s="24">
        <f t="shared" si="1343"/>
        <v>-2.5</v>
      </c>
    </row>
    <row r="65294" spans="71:71" x14ac:dyDescent="0.3">
      <c r="BS65294" s="24">
        <f t="shared" si="1343"/>
        <v>-2.5</v>
      </c>
    </row>
    <row r="65295" spans="71:71" x14ac:dyDescent="0.3">
      <c r="BS65295" s="24">
        <f t="shared" si="1343"/>
        <v>-2.5</v>
      </c>
    </row>
    <row r="65296" spans="71:71" x14ac:dyDescent="0.3">
      <c r="BS65296" s="24">
        <f t="shared" si="1343"/>
        <v>-2.5</v>
      </c>
    </row>
    <row r="65297" spans="71:71" x14ac:dyDescent="0.3">
      <c r="BS65297" s="24">
        <f t="shared" si="1343"/>
        <v>-2.5</v>
      </c>
    </row>
    <row r="65298" spans="71:71" x14ac:dyDescent="0.3">
      <c r="BS65298" s="24">
        <f t="shared" si="1343"/>
        <v>-2.5</v>
      </c>
    </row>
    <row r="65299" spans="71:71" x14ac:dyDescent="0.3">
      <c r="BS65299" s="24">
        <f t="shared" si="1343"/>
        <v>-2.5</v>
      </c>
    </row>
    <row r="65300" spans="71:71" x14ac:dyDescent="0.3">
      <c r="BS65300" s="24">
        <f t="shared" si="1343"/>
        <v>-2.5</v>
      </c>
    </row>
    <row r="65301" spans="71:71" x14ac:dyDescent="0.3">
      <c r="BS65301" s="24">
        <f t="shared" si="1343"/>
        <v>-2.5</v>
      </c>
    </row>
    <row r="65302" spans="71:71" x14ac:dyDescent="0.3">
      <c r="BS65302" s="24">
        <f t="shared" si="1343"/>
        <v>-2.5</v>
      </c>
    </row>
    <row r="65303" spans="71:71" x14ac:dyDescent="0.3">
      <c r="BS65303" s="24">
        <f t="shared" si="1343"/>
        <v>-2.5</v>
      </c>
    </row>
    <row r="65304" spans="71:71" x14ac:dyDescent="0.3">
      <c r="BS65304" s="24">
        <f t="shared" si="1343"/>
        <v>-2.5</v>
      </c>
    </row>
    <row r="65305" spans="71:71" x14ac:dyDescent="0.3">
      <c r="BS65305" s="24">
        <f t="shared" si="1343"/>
        <v>-2.5</v>
      </c>
    </row>
    <row r="65306" spans="71:71" x14ac:dyDescent="0.3">
      <c r="BS65306" s="24">
        <f t="shared" si="1343"/>
        <v>-2.5</v>
      </c>
    </row>
    <row r="65307" spans="71:71" x14ac:dyDescent="0.3">
      <c r="BS65307" s="24">
        <f t="shared" si="1343"/>
        <v>-2.5</v>
      </c>
    </row>
    <row r="65308" spans="71:71" x14ac:dyDescent="0.3">
      <c r="BS65308" s="24">
        <f t="shared" si="1343"/>
        <v>-2.5</v>
      </c>
    </row>
    <row r="65309" spans="71:71" x14ac:dyDescent="0.3">
      <c r="BS65309" s="24">
        <f t="shared" si="1343"/>
        <v>-2.5</v>
      </c>
    </row>
    <row r="65310" spans="71:71" x14ac:dyDescent="0.3">
      <c r="BS65310" s="24">
        <f t="shared" si="1343"/>
        <v>-2.5</v>
      </c>
    </row>
    <row r="65311" spans="71:71" x14ac:dyDescent="0.3">
      <c r="BS65311" s="24">
        <f t="shared" si="1343"/>
        <v>-2.5</v>
      </c>
    </row>
    <row r="65312" spans="71:71" x14ac:dyDescent="0.3">
      <c r="BS65312" s="24">
        <f t="shared" si="1343"/>
        <v>-2.5</v>
      </c>
    </row>
    <row r="65313" spans="71:71" x14ac:dyDescent="0.3">
      <c r="BS65313" s="24">
        <f t="shared" si="1343"/>
        <v>-2.5</v>
      </c>
    </row>
    <row r="65314" spans="71:71" x14ac:dyDescent="0.3">
      <c r="BS65314" s="24">
        <f t="shared" si="1343"/>
        <v>-2.5</v>
      </c>
    </row>
    <row r="65315" spans="71:71" x14ac:dyDescent="0.3">
      <c r="BS65315" s="24">
        <f t="shared" si="1343"/>
        <v>-2.5</v>
      </c>
    </row>
    <row r="65316" spans="71:71" x14ac:dyDescent="0.3">
      <c r="BS65316" s="24">
        <f t="shared" si="1343"/>
        <v>-2.5</v>
      </c>
    </row>
    <row r="65317" spans="71:71" x14ac:dyDescent="0.3">
      <c r="BS65317" s="24">
        <f t="shared" si="1343"/>
        <v>-2.5</v>
      </c>
    </row>
    <row r="65318" spans="71:71" x14ac:dyDescent="0.3">
      <c r="BS65318" s="24">
        <f t="shared" si="1343"/>
        <v>-2.5</v>
      </c>
    </row>
    <row r="65319" spans="71:71" x14ac:dyDescent="0.3">
      <c r="BS65319" s="24">
        <f t="shared" si="1343"/>
        <v>-2.5</v>
      </c>
    </row>
    <row r="65320" spans="71:71" x14ac:dyDescent="0.3">
      <c r="BS65320" s="24">
        <f t="shared" si="1343"/>
        <v>-2.5</v>
      </c>
    </row>
    <row r="65321" spans="71:71" x14ac:dyDescent="0.3">
      <c r="BS65321" s="24">
        <f t="shared" si="1343"/>
        <v>-2.5</v>
      </c>
    </row>
    <row r="65322" spans="71:71" x14ac:dyDescent="0.3">
      <c r="BS65322" s="24">
        <f t="shared" si="1343"/>
        <v>-2.5</v>
      </c>
    </row>
    <row r="65323" spans="71:71" x14ac:dyDescent="0.3">
      <c r="BS65323" s="24">
        <f t="shared" si="1343"/>
        <v>-2.5</v>
      </c>
    </row>
    <row r="65324" spans="71:71" x14ac:dyDescent="0.3">
      <c r="BS65324" s="24">
        <f t="shared" si="1343"/>
        <v>-2.5</v>
      </c>
    </row>
    <row r="65325" spans="71:71" x14ac:dyDescent="0.3">
      <c r="BS65325" s="24">
        <f t="shared" si="1343"/>
        <v>-2.5</v>
      </c>
    </row>
    <row r="65326" spans="71:71" x14ac:dyDescent="0.3">
      <c r="BS65326" s="24">
        <f t="shared" si="1343"/>
        <v>-2.5</v>
      </c>
    </row>
    <row r="65327" spans="71:71" x14ac:dyDescent="0.3">
      <c r="BS65327" s="24">
        <f t="shared" si="1343"/>
        <v>-2.5</v>
      </c>
    </row>
    <row r="65328" spans="71:71" x14ac:dyDescent="0.3">
      <c r="BS65328" s="24">
        <f t="shared" si="1343"/>
        <v>-2.5</v>
      </c>
    </row>
    <row r="65329" spans="71:71" x14ac:dyDescent="0.3">
      <c r="BS65329" s="24">
        <f t="shared" si="1343"/>
        <v>-2.5</v>
      </c>
    </row>
    <row r="65330" spans="71:71" x14ac:dyDescent="0.3">
      <c r="BS65330" s="24">
        <f t="shared" si="1343"/>
        <v>-2.5</v>
      </c>
    </row>
    <row r="65331" spans="71:71" x14ac:dyDescent="0.3">
      <c r="BS65331" s="24">
        <f t="shared" si="1343"/>
        <v>-2.5</v>
      </c>
    </row>
    <row r="65332" spans="71:71" x14ac:dyDescent="0.3">
      <c r="BS65332" s="24">
        <f t="shared" si="1343"/>
        <v>-2.5</v>
      </c>
    </row>
    <row r="65333" spans="71:71" x14ac:dyDescent="0.3">
      <c r="BS65333" s="24">
        <f t="shared" si="1343"/>
        <v>-2.5</v>
      </c>
    </row>
    <row r="65334" spans="71:71" x14ac:dyDescent="0.3">
      <c r="BS65334" s="24">
        <f t="shared" si="1343"/>
        <v>-2.5</v>
      </c>
    </row>
    <row r="65335" spans="71:71" x14ac:dyDescent="0.3">
      <c r="BS65335" s="24">
        <f t="shared" si="1343"/>
        <v>-2.5</v>
      </c>
    </row>
    <row r="65336" spans="71:71" x14ac:dyDescent="0.3">
      <c r="BS65336" s="24">
        <f t="shared" si="1343"/>
        <v>-2.5</v>
      </c>
    </row>
    <row r="65337" spans="71:71" x14ac:dyDescent="0.3">
      <c r="BS65337" s="24">
        <f t="shared" si="1343"/>
        <v>-2.5</v>
      </c>
    </row>
    <row r="65338" spans="71:71" x14ac:dyDescent="0.3">
      <c r="BS65338" s="24">
        <f t="shared" si="1343"/>
        <v>-2.5</v>
      </c>
    </row>
    <row r="65339" spans="71:71" x14ac:dyDescent="0.3">
      <c r="BS65339" s="24">
        <f t="shared" si="1343"/>
        <v>-2.5</v>
      </c>
    </row>
    <row r="65340" spans="71:71" x14ac:dyDescent="0.3">
      <c r="BS65340" s="24">
        <f t="shared" si="1343"/>
        <v>-2.5</v>
      </c>
    </row>
    <row r="65341" spans="71:71" x14ac:dyDescent="0.3">
      <c r="BS65341" s="24">
        <f t="shared" si="1343"/>
        <v>-2.5</v>
      </c>
    </row>
    <row r="65342" spans="71:71" x14ac:dyDescent="0.3">
      <c r="BS65342" s="24">
        <f t="shared" si="1343"/>
        <v>-2.5</v>
      </c>
    </row>
    <row r="65343" spans="71:71" x14ac:dyDescent="0.3">
      <c r="BS65343" s="24">
        <f t="shared" si="1343"/>
        <v>-2.5</v>
      </c>
    </row>
    <row r="65344" spans="71:71" x14ac:dyDescent="0.3">
      <c r="BS65344" s="24">
        <f t="shared" si="1343"/>
        <v>-2.5</v>
      </c>
    </row>
    <row r="65345" spans="71:71" x14ac:dyDescent="0.3">
      <c r="BS65345" s="24">
        <f t="shared" si="1343"/>
        <v>-2.5</v>
      </c>
    </row>
    <row r="65346" spans="71:71" x14ac:dyDescent="0.3">
      <c r="BS65346" s="24">
        <f t="shared" si="1343"/>
        <v>-2.5</v>
      </c>
    </row>
    <row r="65347" spans="71:71" x14ac:dyDescent="0.3">
      <c r="BS65347" s="24">
        <f t="shared" si="1343"/>
        <v>-2.5</v>
      </c>
    </row>
    <row r="65348" spans="71:71" x14ac:dyDescent="0.3">
      <c r="BS65348" s="24">
        <f t="shared" si="1343"/>
        <v>-2.5</v>
      </c>
    </row>
    <row r="65349" spans="71:71" x14ac:dyDescent="0.3">
      <c r="BS65349" s="24">
        <f t="shared" si="1343"/>
        <v>-2.5</v>
      </c>
    </row>
    <row r="65350" spans="71:71" x14ac:dyDescent="0.3">
      <c r="BS65350" s="24">
        <f t="shared" si="1343"/>
        <v>-2.5</v>
      </c>
    </row>
    <row r="65351" spans="71:71" x14ac:dyDescent="0.3">
      <c r="BS65351" s="24">
        <f t="shared" si="1343"/>
        <v>-2.5</v>
      </c>
    </row>
    <row r="65352" spans="71:71" x14ac:dyDescent="0.3">
      <c r="BS65352" s="24">
        <f t="shared" si="1343"/>
        <v>-2.5</v>
      </c>
    </row>
    <row r="65353" spans="71:71" x14ac:dyDescent="0.3">
      <c r="BS65353" s="24">
        <f t="shared" ref="BS65353:BS65416" si="1344">BR65353-2.5</f>
        <v>-2.5</v>
      </c>
    </row>
    <row r="65354" spans="71:71" x14ac:dyDescent="0.3">
      <c r="BS65354" s="24">
        <f t="shared" si="1344"/>
        <v>-2.5</v>
      </c>
    </row>
    <row r="65355" spans="71:71" x14ac:dyDescent="0.3">
      <c r="BS65355" s="24">
        <f t="shared" si="1344"/>
        <v>-2.5</v>
      </c>
    </row>
    <row r="65356" spans="71:71" x14ac:dyDescent="0.3">
      <c r="BS65356" s="24">
        <f t="shared" si="1344"/>
        <v>-2.5</v>
      </c>
    </row>
    <row r="65357" spans="71:71" x14ac:dyDescent="0.3">
      <c r="BS65357" s="24">
        <f t="shared" si="1344"/>
        <v>-2.5</v>
      </c>
    </row>
    <row r="65358" spans="71:71" x14ac:dyDescent="0.3">
      <c r="BS65358" s="24">
        <f t="shared" si="1344"/>
        <v>-2.5</v>
      </c>
    </row>
    <row r="65359" spans="71:71" x14ac:dyDescent="0.3">
      <c r="BS65359" s="24">
        <f t="shared" si="1344"/>
        <v>-2.5</v>
      </c>
    </row>
    <row r="65360" spans="71:71" x14ac:dyDescent="0.3">
      <c r="BS65360" s="24">
        <f t="shared" si="1344"/>
        <v>-2.5</v>
      </c>
    </row>
    <row r="65361" spans="71:71" x14ac:dyDescent="0.3">
      <c r="BS65361" s="24">
        <f t="shared" si="1344"/>
        <v>-2.5</v>
      </c>
    </row>
    <row r="65362" spans="71:71" x14ac:dyDescent="0.3">
      <c r="BS65362" s="24">
        <f t="shared" si="1344"/>
        <v>-2.5</v>
      </c>
    </row>
    <row r="65363" spans="71:71" x14ac:dyDescent="0.3">
      <c r="BS65363" s="24">
        <f t="shared" si="1344"/>
        <v>-2.5</v>
      </c>
    </row>
    <row r="65364" spans="71:71" x14ac:dyDescent="0.3">
      <c r="BS65364" s="24">
        <f t="shared" si="1344"/>
        <v>-2.5</v>
      </c>
    </row>
    <row r="65365" spans="71:71" x14ac:dyDescent="0.3">
      <c r="BS65365" s="24">
        <f t="shared" si="1344"/>
        <v>-2.5</v>
      </c>
    </row>
    <row r="65366" spans="71:71" x14ac:dyDescent="0.3">
      <c r="BS65366" s="24">
        <f t="shared" si="1344"/>
        <v>-2.5</v>
      </c>
    </row>
    <row r="65367" spans="71:71" x14ac:dyDescent="0.3">
      <c r="BS65367" s="24">
        <f t="shared" si="1344"/>
        <v>-2.5</v>
      </c>
    </row>
    <row r="65368" spans="71:71" x14ac:dyDescent="0.3">
      <c r="BS65368" s="24">
        <f t="shared" si="1344"/>
        <v>-2.5</v>
      </c>
    </row>
    <row r="65369" spans="71:71" x14ac:dyDescent="0.3">
      <c r="BS65369" s="24">
        <f t="shared" si="1344"/>
        <v>-2.5</v>
      </c>
    </row>
    <row r="65370" spans="71:71" x14ac:dyDescent="0.3">
      <c r="BS65370" s="24">
        <f t="shared" si="1344"/>
        <v>-2.5</v>
      </c>
    </row>
    <row r="65371" spans="71:71" x14ac:dyDescent="0.3">
      <c r="BS65371" s="24">
        <f t="shared" si="1344"/>
        <v>-2.5</v>
      </c>
    </row>
    <row r="65372" spans="71:71" x14ac:dyDescent="0.3">
      <c r="BS65372" s="24">
        <f t="shared" si="1344"/>
        <v>-2.5</v>
      </c>
    </row>
    <row r="65373" spans="71:71" x14ac:dyDescent="0.3">
      <c r="BS65373" s="24">
        <f t="shared" si="1344"/>
        <v>-2.5</v>
      </c>
    </row>
    <row r="65374" spans="71:71" x14ac:dyDescent="0.3">
      <c r="BS65374" s="24">
        <f t="shared" si="1344"/>
        <v>-2.5</v>
      </c>
    </row>
    <row r="65375" spans="71:71" x14ac:dyDescent="0.3">
      <c r="BS65375" s="24">
        <f t="shared" si="1344"/>
        <v>-2.5</v>
      </c>
    </row>
    <row r="65376" spans="71:71" x14ac:dyDescent="0.3">
      <c r="BS65376" s="24">
        <f t="shared" si="1344"/>
        <v>-2.5</v>
      </c>
    </row>
    <row r="65377" spans="71:71" x14ac:dyDescent="0.3">
      <c r="BS65377" s="24">
        <f t="shared" si="1344"/>
        <v>-2.5</v>
      </c>
    </row>
    <row r="65378" spans="71:71" x14ac:dyDescent="0.3">
      <c r="BS65378" s="24">
        <f t="shared" si="1344"/>
        <v>-2.5</v>
      </c>
    </row>
    <row r="65379" spans="71:71" x14ac:dyDescent="0.3">
      <c r="BS65379" s="24">
        <f t="shared" si="1344"/>
        <v>-2.5</v>
      </c>
    </row>
    <row r="65380" spans="71:71" x14ac:dyDescent="0.3">
      <c r="BS65380" s="24">
        <f t="shared" si="1344"/>
        <v>-2.5</v>
      </c>
    </row>
    <row r="65381" spans="71:71" x14ac:dyDescent="0.3">
      <c r="BS65381" s="24">
        <f t="shared" si="1344"/>
        <v>-2.5</v>
      </c>
    </row>
    <row r="65382" spans="71:71" x14ac:dyDescent="0.3">
      <c r="BS65382" s="24">
        <f t="shared" si="1344"/>
        <v>-2.5</v>
      </c>
    </row>
    <row r="65383" spans="71:71" x14ac:dyDescent="0.3">
      <c r="BS65383" s="24">
        <f t="shared" si="1344"/>
        <v>-2.5</v>
      </c>
    </row>
    <row r="65384" spans="71:71" x14ac:dyDescent="0.3">
      <c r="BS65384" s="24">
        <f t="shared" si="1344"/>
        <v>-2.5</v>
      </c>
    </row>
    <row r="65385" spans="71:71" x14ac:dyDescent="0.3">
      <c r="BS65385" s="24">
        <f t="shared" si="1344"/>
        <v>-2.5</v>
      </c>
    </row>
    <row r="65386" spans="71:71" x14ac:dyDescent="0.3">
      <c r="BS65386" s="24">
        <f t="shared" si="1344"/>
        <v>-2.5</v>
      </c>
    </row>
    <row r="65387" spans="71:71" x14ac:dyDescent="0.3">
      <c r="BS65387" s="24">
        <f t="shared" si="1344"/>
        <v>-2.5</v>
      </c>
    </row>
    <row r="65388" spans="71:71" x14ac:dyDescent="0.3">
      <c r="BS65388" s="24">
        <f t="shared" si="1344"/>
        <v>-2.5</v>
      </c>
    </row>
    <row r="65389" spans="71:71" x14ac:dyDescent="0.3">
      <c r="BS65389" s="24">
        <f t="shared" si="1344"/>
        <v>-2.5</v>
      </c>
    </row>
    <row r="65390" spans="71:71" x14ac:dyDescent="0.3">
      <c r="BS65390" s="24">
        <f t="shared" si="1344"/>
        <v>-2.5</v>
      </c>
    </row>
    <row r="65391" spans="71:71" x14ac:dyDescent="0.3">
      <c r="BS65391" s="24">
        <f t="shared" si="1344"/>
        <v>-2.5</v>
      </c>
    </row>
    <row r="65392" spans="71:71" x14ac:dyDescent="0.3">
      <c r="BS65392" s="24">
        <f t="shared" si="1344"/>
        <v>-2.5</v>
      </c>
    </row>
    <row r="65393" spans="71:71" x14ac:dyDescent="0.3">
      <c r="BS65393" s="24">
        <f t="shared" si="1344"/>
        <v>-2.5</v>
      </c>
    </row>
    <row r="65394" spans="71:71" x14ac:dyDescent="0.3">
      <c r="BS65394" s="24">
        <f t="shared" si="1344"/>
        <v>-2.5</v>
      </c>
    </row>
    <row r="65395" spans="71:71" x14ac:dyDescent="0.3">
      <c r="BS65395" s="24">
        <f t="shared" si="1344"/>
        <v>-2.5</v>
      </c>
    </row>
    <row r="65396" spans="71:71" x14ac:dyDescent="0.3">
      <c r="BS65396" s="24">
        <f t="shared" si="1344"/>
        <v>-2.5</v>
      </c>
    </row>
    <row r="65397" spans="71:71" x14ac:dyDescent="0.3">
      <c r="BS65397" s="24">
        <f t="shared" si="1344"/>
        <v>-2.5</v>
      </c>
    </row>
    <row r="65398" spans="71:71" x14ac:dyDescent="0.3">
      <c r="BS65398" s="24">
        <f t="shared" si="1344"/>
        <v>-2.5</v>
      </c>
    </row>
    <row r="65399" spans="71:71" x14ac:dyDescent="0.3">
      <c r="BS65399" s="24">
        <f t="shared" si="1344"/>
        <v>-2.5</v>
      </c>
    </row>
    <row r="65400" spans="71:71" x14ac:dyDescent="0.3">
      <c r="BS65400" s="24">
        <f t="shared" si="1344"/>
        <v>-2.5</v>
      </c>
    </row>
    <row r="65401" spans="71:71" x14ac:dyDescent="0.3">
      <c r="BS65401" s="24">
        <f t="shared" si="1344"/>
        <v>-2.5</v>
      </c>
    </row>
    <row r="65402" spans="71:71" x14ac:dyDescent="0.3">
      <c r="BS65402" s="24">
        <f t="shared" si="1344"/>
        <v>-2.5</v>
      </c>
    </row>
    <row r="65403" spans="71:71" x14ac:dyDescent="0.3">
      <c r="BS65403" s="24">
        <f t="shared" si="1344"/>
        <v>-2.5</v>
      </c>
    </row>
    <row r="65404" spans="71:71" x14ac:dyDescent="0.3">
      <c r="BS65404" s="24">
        <f t="shared" si="1344"/>
        <v>-2.5</v>
      </c>
    </row>
    <row r="65405" spans="71:71" x14ac:dyDescent="0.3">
      <c r="BS65405" s="24">
        <f t="shared" si="1344"/>
        <v>-2.5</v>
      </c>
    </row>
    <row r="65406" spans="71:71" x14ac:dyDescent="0.3">
      <c r="BS65406" s="24">
        <f t="shared" si="1344"/>
        <v>-2.5</v>
      </c>
    </row>
    <row r="65407" spans="71:71" x14ac:dyDescent="0.3">
      <c r="BS65407" s="24">
        <f t="shared" si="1344"/>
        <v>-2.5</v>
      </c>
    </row>
    <row r="65408" spans="71:71" x14ac:dyDescent="0.3">
      <c r="BS65408" s="24">
        <f t="shared" si="1344"/>
        <v>-2.5</v>
      </c>
    </row>
    <row r="65409" spans="71:71" x14ac:dyDescent="0.3">
      <c r="BS65409" s="24">
        <f t="shared" si="1344"/>
        <v>-2.5</v>
      </c>
    </row>
    <row r="65410" spans="71:71" x14ac:dyDescent="0.3">
      <c r="BS65410" s="24">
        <f t="shared" si="1344"/>
        <v>-2.5</v>
      </c>
    </row>
    <row r="65411" spans="71:71" x14ac:dyDescent="0.3">
      <c r="BS65411" s="24">
        <f t="shared" si="1344"/>
        <v>-2.5</v>
      </c>
    </row>
    <row r="65412" spans="71:71" x14ac:dyDescent="0.3">
      <c r="BS65412" s="24">
        <f t="shared" si="1344"/>
        <v>-2.5</v>
      </c>
    </row>
    <row r="65413" spans="71:71" x14ac:dyDescent="0.3">
      <c r="BS65413" s="24">
        <f t="shared" si="1344"/>
        <v>-2.5</v>
      </c>
    </row>
    <row r="65414" spans="71:71" x14ac:dyDescent="0.3">
      <c r="BS65414" s="24">
        <f t="shared" si="1344"/>
        <v>-2.5</v>
      </c>
    </row>
    <row r="65415" spans="71:71" x14ac:dyDescent="0.3">
      <c r="BS65415" s="24">
        <f t="shared" si="1344"/>
        <v>-2.5</v>
      </c>
    </row>
    <row r="65416" spans="71:71" x14ac:dyDescent="0.3">
      <c r="BS65416" s="24">
        <f t="shared" si="1344"/>
        <v>-2.5</v>
      </c>
    </row>
    <row r="65417" spans="71:71" x14ac:dyDescent="0.3">
      <c r="BS65417" s="24">
        <f t="shared" ref="BS65417:BS65480" si="1345">BR65417-2.5</f>
        <v>-2.5</v>
      </c>
    </row>
    <row r="65418" spans="71:71" x14ac:dyDescent="0.3">
      <c r="BS65418" s="24">
        <f t="shared" si="1345"/>
        <v>-2.5</v>
      </c>
    </row>
    <row r="65419" spans="71:71" x14ac:dyDescent="0.3">
      <c r="BS65419" s="24">
        <f t="shared" si="1345"/>
        <v>-2.5</v>
      </c>
    </row>
    <row r="65420" spans="71:71" x14ac:dyDescent="0.3">
      <c r="BS65420" s="24">
        <f t="shared" si="1345"/>
        <v>-2.5</v>
      </c>
    </row>
    <row r="65421" spans="71:71" x14ac:dyDescent="0.3">
      <c r="BS65421" s="24">
        <f t="shared" si="1345"/>
        <v>-2.5</v>
      </c>
    </row>
    <row r="65422" spans="71:71" x14ac:dyDescent="0.3">
      <c r="BS65422" s="24">
        <f t="shared" si="1345"/>
        <v>-2.5</v>
      </c>
    </row>
    <row r="65423" spans="71:71" x14ac:dyDescent="0.3">
      <c r="BS65423" s="24">
        <f t="shared" si="1345"/>
        <v>-2.5</v>
      </c>
    </row>
    <row r="65424" spans="71:71" x14ac:dyDescent="0.3">
      <c r="BS65424" s="24">
        <f t="shared" si="1345"/>
        <v>-2.5</v>
      </c>
    </row>
    <row r="65425" spans="71:71" x14ac:dyDescent="0.3">
      <c r="BS65425" s="24">
        <f t="shared" si="1345"/>
        <v>-2.5</v>
      </c>
    </row>
    <row r="65426" spans="71:71" x14ac:dyDescent="0.3">
      <c r="BS65426" s="24">
        <f t="shared" si="1345"/>
        <v>-2.5</v>
      </c>
    </row>
    <row r="65427" spans="71:71" x14ac:dyDescent="0.3">
      <c r="BS65427" s="24">
        <f t="shared" si="1345"/>
        <v>-2.5</v>
      </c>
    </row>
    <row r="65428" spans="71:71" x14ac:dyDescent="0.3">
      <c r="BS65428" s="24">
        <f t="shared" si="1345"/>
        <v>-2.5</v>
      </c>
    </row>
    <row r="65429" spans="71:71" x14ac:dyDescent="0.3">
      <c r="BS65429" s="24">
        <f t="shared" si="1345"/>
        <v>-2.5</v>
      </c>
    </row>
    <row r="65430" spans="71:71" x14ac:dyDescent="0.3">
      <c r="BS65430" s="24">
        <f t="shared" si="1345"/>
        <v>-2.5</v>
      </c>
    </row>
    <row r="65431" spans="71:71" x14ac:dyDescent="0.3">
      <c r="BS65431" s="24">
        <f t="shared" si="1345"/>
        <v>-2.5</v>
      </c>
    </row>
    <row r="65432" spans="71:71" x14ac:dyDescent="0.3">
      <c r="BS65432" s="24">
        <f t="shared" si="1345"/>
        <v>-2.5</v>
      </c>
    </row>
    <row r="65433" spans="71:71" x14ac:dyDescent="0.3">
      <c r="BS65433" s="24">
        <f t="shared" si="1345"/>
        <v>-2.5</v>
      </c>
    </row>
    <row r="65434" spans="71:71" x14ac:dyDescent="0.3">
      <c r="BS65434" s="24">
        <f t="shared" si="1345"/>
        <v>-2.5</v>
      </c>
    </row>
    <row r="65435" spans="71:71" x14ac:dyDescent="0.3">
      <c r="BS65435" s="24">
        <f t="shared" si="1345"/>
        <v>-2.5</v>
      </c>
    </row>
    <row r="65436" spans="71:71" x14ac:dyDescent="0.3">
      <c r="BS65436" s="24">
        <f t="shared" si="1345"/>
        <v>-2.5</v>
      </c>
    </row>
    <row r="65437" spans="71:71" x14ac:dyDescent="0.3">
      <c r="BS65437" s="24">
        <f t="shared" si="1345"/>
        <v>-2.5</v>
      </c>
    </row>
    <row r="65438" spans="71:71" x14ac:dyDescent="0.3">
      <c r="BS65438" s="24">
        <f t="shared" si="1345"/>
        <v>-2.5</v>
      </c>
    </row>
    <row r="65439" spans="71:71" x14ac:dyDescent="0.3">
      <c r="BS65439" s="24">
        <f t="shared" si="1345"/>
        <v>-2.5</v>
      </c>
    </row>
    <row r="65440" spans="71:71" x14ac:dyDescent="0.3">
      <c r="BS65440" s="24">
        <f t="shared" si="1345"/>
        <v>-2.5</v>
      </c>
    </row>
    <row r="65441" spans="71:71" x14ac:dyDescent="0.3">
      <c r="BS65441" s="24">
        <f t="shared" si="1345"/>
        <v>-2.5</v>
      </c>
    </row>
    <row r="65442" spans="71:71" x14ac:dyDescent="0.3">
      <c r="BS65442" s="24">
        <f t="shared" si="1345"/>
        <v>-2.5</v>
      </c>
    </row>
    <row r="65443" spans="71:71" x14ac:dyDescent="0.3">
      <c r="BS65443" s="24">
        <f t="shared" si="1345"/>
        <v>-2.5</v>
      </c>
    </row>
    <row r="65444" spans="71:71" x14ac:dyDescent="0.3">
      <c r="BS65444" s="24">
        <f t="shared" si="1345"/>
        <v>-2.5</v>
      </c>
    </row>
    <row r="65445" spans="71:71" x14ac:dyDescent="0.3">
      <c r="BS65445" s="24">
        <f t="shared" si="1345"/>
        <v>-2.5</v>
      </c>
    </row>
    <row r="65446" spans="71:71" x14ac:dyDescent="0.3">
      <c r="BS65446" s="24">
        <f t="shared" si="1345"/>
        <v>-2.5</v>
      </c>
    </row>
    <row r="65447" spans="71:71" x14ac:dyDescent="0.3">
      <c r="BS65447" s="24">
        <f t="shared" si="1345"/>
        <v>-2.5</v>
      </c>
    </row>
    <row r="65448" spans="71:71" x14ac:dyDescent="0.3">
      <c r="BS65448" s="24">
        <f t="shared" si="1345"/>
        <v>-2.5</v>
      </c>
    </row>
    <row r="65449" spans="71:71" x14ac:dyDescent="0.3">
      <c r="BS65449" s="24">
        <f t="shared" si="1345"/>
        <v>-2.5</v>
      </c>
    </row>
    <row r="65450" spans="71:71" x14ac:dyDescent="0.3">
      <c r="BS65450" s="24">
        <f t="shared" si="1345"/>
        <v>-2.5</v>
      </c>
    </row>
    <row r="65451" spans="71:71" x14ac:dyDescent="0.3">
      <c r="BS65451" s="24">
        <f t="shared" si="1345"/>
        <v>-2.5</v>
      </c>
    </row>
    <row r="65452" spans="71:71" x14ac:dyDescent="0.3">
      <c r="BS65452" s="24">
        <f t="shared" si="1345"/>
        <v>-2.5</v>
      </c>
    </row>
    <row r="65453" spans="71:71" x14ac:dyDescent="0.3">
      <c r="BS65453" s="24">
        <f t="shared" si="1345"/>
        <v>-2.5</v>
      </c>
    </row>
    <row r="65454" spans="71:71" x14ac:dyDescent="0.3">
      <c r="BS65454" s="24">
        <f t="shared" si="1345"/>
        <v>-2.5</v>
      </c>
    </row>
    <row r="65455" spans="71:71" x14ac:dyDescent="0.3">
      <c r="BS65455" s="24">
        <f t="shared" si="1345"/>
        <v>-2.5</v>
      </c>
    </row>
    <row r="65456" spans="71:71" x14ac:dyDescent="0.3">
      <c r="BS65456" s="24">
        <f t="shared" si="1345"/>
        <v>-2.5</v>
      </c>
    </row>
    <row r="65457" spans="71:71" x14ac:dyDescent="0.3">
      <c r="BS65457" s="24">
        <f t="shared" si="1345"/>
        <v>-2.5</v>
      </c>
    </row>
    <row r="65458" spans="71:71" x14ac:dyDescent="0.3">
      <c r="BS65458" s="24">
        <f t="shared" si="1345"/>
        <v>-2.5</v>
      </c>
    </row>
    <row r="65459" spans="71:71" x14ac:dyDescent="0.3">
      <c r="BS65459" s="24">
        <f t="shared" si="1345"/>
        <v>-2.5</v>
      </c>
    </row>
    <row r="65460" spans="71:71" x14ac:dyDescent="0.3">
      <c r="BS65460" s="24">
        <f t="shared" si="1345"/>
        <v>-2.5</v>
      </c>
    </row>
    <row r="65461" spans="71:71" x14ac:dyDescent="0.3">
      <c r="BS65461" s="24">
        <f t="shared" si="1345"/>
        <v>-2.5</v>
      </c>
    </row>
    <row r="65462" spans="71:71" x14ac:dyDescent="0.3">
      <c r="BS65462" s="24">
        <f t="shared" si="1345"/>
        <v>-2.5</v>
      </c>
    </row>
    <row r="65463" spans="71:71" x14ac:dyDescent="0.3">
      <c r="BS65463" s="24">
        <f t="shared" si="1345"/>
        <v>-2.5</v>
      </c>
    </row>
    <row r="65464" spans="71:71" x14ac:dyDescent="0.3">
      <c r="BS65464" s="24">
        <f t="shared" si="1345"/>
        <v>-2.5</v>
      </c>
    </row>
    <row r="65465" spans="71:71" x14ac:dyDescent="0.3">
      <c r="BS65465" s="24">
        <f t="shared" si="1345"/>
        <v>-2.5</v>
      </c>
    </row>
    <row r="65466" spans="71:71" x14ac:dyDescent="0.3">
      <c r="BS65466" s="24">
        <f t="shared" si="1345"/>
        <v>-2.5</v>
      </c>
    </row>
    <row r="65467" spans="71:71" x14ac:dyDescent="0.3">
      <c r="BS65467" s="24">
        <f t="shared" si="1345"/>
        <v>-2.5</v>
      </c>
    </row>
    <row r="65468" spans="71:71" x14ac:dyDescent="0.3">
      <c r="BS65468" s="24">
        <f t="shared" si="1345"/>
        <v>-2.5</v>
      </c>
    </row>
    <row r="65469" spans="71:71" x14ac:dyDescent="0.3">
      <c r="BS65469" s="24">
        <f t="shared" si="1345"/>
        <v>-2.5</v>
      </c>
    </row>
    <row r="65470" spans="71:71" x14ac:dyDescent="0.3">
      <c r="BS65470" s="24">
        <f t="shared" si="1345"/>
        <v>-2.5</v>
      </c>
    </row>
    <row r="65471" spans="71:71" x14ac:dyDescent="0.3">
      <c r="BS65471" s="24">
        <f t="shared" si="1345"/>
        <v>-2.5</v>
      </c>
    </row>
    <row r="65472" spans="71:71" x14ac:dyDescent="0.3">
      <c r="BS65472" s="24">
        <f t="shared" si="1345"/>
        <v>-2.5</v>
      </c>
    </row>
    <row r="65473" spans="71:71" x14ac:dyDescent="0.3">
      <c r="BS65473" s="24">
        <f t="shared" si="1345"/>
        <v>-2.5</v>
      </c>
    </row>
    <row r="65474" spans="71:71" x14ac:dyDescent="0.3">
      <c r="BS65474" s="24">
        <f t="shared" si="1345"/>
        <v>-2.5</v>
      </c>
    </row>
    <row r="65475" spans="71:71" x14ac:dyDescent="0.3">
      <c r="BS65475" s="24">
        <f t="shared" si="1345"/>
        <v>-2.5</v>
      </c>
    </row>
    <row r="65476" spans="71:71" x14ac:dyDescent="0.3">
      <c r="BS65476" s="24">
        <f t="shared" si="1345"/>
        <v>-2.5</v>
      </c>
    </row>
    <row r="65477" spans="71:71" x14ac:dyDescent="0.3">
      <c r="BS65477" s="24">
        <f t="shared" si="1345"/>
        <v>-2.5</v>
      </c>
    </row>
    <row r="65478" spans="71:71" x14ac:dyDescent="0.3">
      <c r="BS65478" s="24">
        <f t="shared" si="1345"/>
        <v>-2.5</v>
      </c>
    </row>
    <row r="65479" spans="71:71" x14ac:dyDescent="0.3">
      <c r="BS65479" s="24">
        <f t="shared" si="1345"/>
        <v>-2.5</v>
      </c>
    </row>
    <row r="65480" spans="71:71" x14ac:dyDescent="0.3">
      <c r="BS65480" s="24">
        <f t="shared" si="1345"/>
        <v>-2.5</v>
      </c>
    </row>
    <row r="65481" spans="71:71" x14ac:dyDescent="0.3">
      <c r="BS65481" s="24">
        <f t="shared" ref="BS65481:BS65534" si="1346">BR65481-2.5</f>
        <v>-2.5</v>
      </c>
    </row>
    <row r="65482" spans="71:71" x14ac:dyDescent="0.3">
      <c r="BS65482" s="24">
        <f t="shared" si="1346"/>
        <v>-2.5</v>
      </c>
    </row>
    <row r="65483" spans="71:71" x14ac:dyDescent="0.3">
      <c r="BS65483" s="24">
        <f t="shared" si="1346"/>
        <v>-2.5</v>
      </c>
    </row>
    <row r="65484" spans="71:71" x14ac:dyDescent="0.3">
      <c r="BS65484" s="24">
        <f t="shared" si="1346"/>
        <v>-2.5</v>
      </c>
    </row>
    <row r="65485" spans="71:71" x14ac:dyDescent="0.3">
      <c r="BS65485" s="24">
        <f t="shared" si="1346"/>
        <v>-2.5</v>
      </c>
    </row>
    <row r="65486" spans="71:71" x14ac:dyDescent="0.3">
      <c r="BS65486" s="24">
        <f t="shared" si="1346"/>
        <v>-2.5</v>
      </c>
    </row>
    <row r="65487" spans="71:71" x14ac:dyDescent="0.3">
      <c r="BS65487" s="24">
        <f t="shared" si="1346"/>
        <v>-2.5</v>
      </c>
    </row>
    <row r="65488" spans="71:71" x14ac:dyDescent="0.3">
      <c r="BS65488" s="24">
        <f t="shared" si="1346"/>
        <v>-2.5</v>
      </c>
    </row>
    <row r="65489" spans="71:71" x14ac:dyDescent="0.3">
      <c r="BS65489" s="24">
        <f t="shared" si="1346"/>
        <v>-2.5</v>
      </c>
    </row>
    <row r="65490" spans="71:71" x14ac:dyDescent="0.3">
      <c r="BS65490" s="24">
        <f t="shared" si="1346"/>
        <v>-2.5</v>
      </c>
    </row>
    <row r="65491" spans="71:71" x14ac:dyDescent="0.3">
      <c r="BS65491" s="24">
        <f t="shared" si="1346"/>
        <v>-2.5</v>
      </c>
    </row>
    <row r="65492" spans="71:71" x14ac:dyDescent="0.3">
      <c r="BS65492" s="24">
        <f t="shared" si="1346"/>
        <v>-2.5</v>
      </c>
    </row>
    <row r="65493" spans="71:71" x14ac:dyDescent="0.3">
      <c r="BS65493" s="24">
        <f t="shared" si="1346"/>
        <v>-2.5</v>
      </c>
    </row>
    <row r="65494" spans="71:71" x14ac:dyDescent="0.3">
      <c r="BS65494" s="24">
        <f t="shared" si="1346"/>
        <v>-2.5</v>
      </c>
    </row>
    <row r="65495" spans="71:71" x14ac:dyDescent="0.3">
      <c r="BS65495" s="24">
        <f t="shared" si="1346"/>
        <v>-2.5</v>
      </c>
    </row>
    <row r="65496" spans="71:71" x14ac:dyDescent="0.3">
      <c r="BS65496" s="24">
        <f t="shared" si="1346"/>
        <v>-2.5</v>
      </c>
    </row>
    <row r="65497" spans="71:71" x14ac:dyDescent="0.3">
      <c r="BS65497" s="24">
        <f t="shared" si="1346"/>
        <v>-2.5</v>
      </c>
    </row>
    <row r="65498" spans="71:71" x14ac:dyDescent="0.3">
      <c r="BS65498" s="24">
        <f t="shared" si="1346"/>
        <v>-2.5</v>
      </c>
    </row>
    <row r="65499" spans="71:71" x14ac:dyDescent="0.3">
      <c r="BS65499" s="24">
        <f t="shared" si="1346"/>
        <v>-2.5</v>
      </c>
    </row>
    <row r="65500" spans="71:71" x14ac:dyDescent="0.3">
      <c r="BS65500" s="24">
        <f t="shared" si="1346"/>
        <v>-2.5</v>
      </c>
    </row>
    <row r="65501" spans="71:71" x14ac:dyDescent="0.3">
      <c r="BS65501" s="24">
        <f t="shared" si="1346"/>
        <v>-2.5</v>
      </c>
    </row>
    <row r="65502" spans="71:71" x14ac:dyDescent="0.3">
      <c r="BS65502" s="24">
        <f t="shared" si="1346"/>
        <v>-2.5</v>
      </c>
    </row>
    <row r="65503" spans="71:71" x14ac:dyDescent="0.3">
      <c r="BS65503" s="24">
        <f t="shared" si="1346"/>
        <v>-2.5</v>
      </c>
    </row>
    <row r="65504" spans="71:71" x14ac:dyDescent="0.3">
      <c r="BS65504" s="24">
        <f t="shared" si="1346"/>
        <v>-2.5</v>
      </c>
    </row>
    <row r="65505" spans="71:71" x14ac:dyDescent="0.3">
      <c r="BS65505" s="24">
        <f t="shared" si="1346"/>
        <v>-2.5</v>
      </c>
    </row>
    <row r="65506" spans="71:71" x14ac:dyDescent="0.3">
      <c r="BS65506" s="24">
        <f t="shared" si="1346"/>
        <v>-2.5</v>
      </c>
    </row>
    <row r="65507" spans="71:71" x14ac:dyDescent="0.3">
      <c r="BS65507" s="24">
        <f t="shared" si="1346"/>
        <v>-2.5</v>
      </c>
    </row>
    <row r="65508" spans="71:71" x14ac:dyDescent="0.3">
      <c r="BS65508" s="24">
        <f t="shared" si="1346"/>
        <v>-2.5</v>
      </c>
    </row>
    <row r="65509" spans="71:71" x14ac:dyDescent="0.3">
      <c r="BS65509" s="24">
        <f t="shared" si="1346"/>
        <v>-2.5</v>
      </c>
    </row>
    <row r="65510" spans="71:71" x14ac:dyDescent="0.3">
      <c r="BS65510" s="24">
        <f t="shared" si="1346"/>
        <v>-2.5</v>
      </c>
    </row>
    <row r="65511" spans="71:71" x14ac:dyDescent="0.3">
      <c r="BS65511" s="24">
        <f t="shared" si="1346"/>
        <v>-2.5</v>
      </c>
    </row>
    <row r="65512" spans="71:71" x14ac:dyDescent="0.3">
      <c r="BS65512" s="24">
        <f t="shared" si="1346"/>
        <v>-2.5</v>
      </c>
    </row>
    <row r="65513" spans="71:71" x14ac:dyDescent="0.3">
      <c r="BS65513" s="24">
        <f t="shared" si="1346"/>
        <v>-2.5</v>
      </c>
    </row>
    <row r="65514" spans="71:71" x14ac:dyDescent="0.3">
      <c r="BS65514" s="24">
        <f t="shared" si="1346"/>
        <v>-2.5</v>
      </c>
    </row>
    <row r="65515" spans="71:71" x14ac:dyDescent="0.3">
      <c r="BS65515" s="24">
        <f t="shared" si="1346"/>
        <v>-2.5</v>
      </c>
    </row>
    <row r="65516" spans="71:71" x14ac:dyDescent="0.3">
      <c r="BS65516" s="24">
        <f t="shared" si="1346"/>
        <v>-2.5</v>
      </c>
    </row>
    <row r="65517" spans="71:71" x14ac:dyDescent="0.3">
      <c r="BS65517" s="24">
        <f t="shared" si="1346"/>
        <v>-2.5</v>
      </c>
    </row>
    <row r="65518" spans="71:71" x14ac:dyDescent="0.3">
      <c r="BS65518" s="24">
        <f t="shared" si="1346"/>
        <v>-2.5</v>
      </c>
    </row>
    <row r="65519" spans="71:71" x14ac:dyDescent="0.3">
      <c r="BS65519" s="24">
        <f t="shared" si="1346"/>
        <v>-2.5</v>
      </c>
    </row>
    <row r="65520" spans="71:71" x14ac:dyDescent="0.3">
      <c r="BS65520" s="24">
        <f t="shared" si="1346"/>
        <v>-2.5</v>
      </c>
    </row>
    <row r="65521" spans="71:71" x14ac:dyDescent="0.3">
      <c r="BS65521" s="24">
        <f t="shared" si="1346"/>
        <v>-2.5</v>
      </c>
    </row>
    <row r="65522" spans="71:71" x14ac:dyDescent="0.3">
      <c r="BS65522" s="24">
        <f t="shared" si="1346"/>
        <v>-2.5</v>
      </c>
    </row>
    <row r="65523" spans="71:71" x14ac:dyDescent="0.3">
      <c r="BS65523" s="24">
        <f t="shared" si="1346"/>
        <v>-2.5</v>
      </c>
    </row>
    <row r="65524" spans="71:71" x14ac:dyDescent="0.3">
      <c r="BS65524" s="24">
        <f t="shared" si="1346"/>
        <v>-2.5</v>
      </c>
    </row>
    <row r="65525" spans="71:71" x14ac:dyDescent="0.3">
      <c r="BS65525" s="24">
        <f t="shared" si="1346"/>
        <v>-2.5</v>
      </c>
    </row>
    <row r="65526" spans="71:71" x14ac:dyDescent="0.3">
      <c r="BS65526" s="24">
        <f t="shared" si="1346"/>
        <v>-2.5</v>
      </c>
    </row>
    <row r="65527" spans="71:71" x14ac:dyDescent="0.3">
      <c r="BS65527" s="24">
        <f t="shared" si="1346"/>
        <v>-2.5</v>
      </c>
    </row>
    <row r="65528" spans="71:71" x14ac:dyDescent="0.3">
      <c r="BS65528" s="24">
        <f t="shared" si="1346"/>
        <v>-2.5</v>
      </c>
    </row>
    <row r="65529" spans="71:71" x14ac:dyDescent="0.3">
      <c r="BS65529" s="24">
        <f t="shared" si="1346"/>
        <v>-2.5</v>
      </c>
    </row>
    <row r="65530" spans="71:71" x14ac:dyDescent="0.3">
      <c r="BS65530" s="24">
        <f t="shared" si="1346"/>
        <v>-2.5</v>
      </c>
    </row>
    <row r="65531" spans="71:71" x14ac:dyDescent="0.3">
      <c r="BS65531" s="24">
        <f t="shared" si="1346"/>
        <v>-2.5</v>
      </c>
    </row>
    <row r="65532" spans="71:71" x14ac:dyDescent="0.3">
      <c r="BS65532" s="24">
        <f t="shared" si="1346"/>
        <v>-2.5</v>
      </c>
    </row>
    <row r="65533" spans="71:71" x14ac:dyDescent="0.3">
      <c r="BS65533" s="24">
        <f t="shared" si="1346"/>
        <v>-2.5</v>
      </c>
    </row>
    <row r="65534" spans="71:71" x14ac:dyDescent="0.3">
      <c r="BS65534" s="24">
        <f t="shared" si="1346"/>
        <v>-2.5</v>
      </c>
    </row>
  </sheetData>
  <phoneticPr fontId="0" type="noConversion"/>
  <pageMargins left="0.75" right="0.75" top="1" bottom="1" header="0.5" footer="0.5"/>
  <pageSetup orientation="portrait" r:id="rId1"/>
  <headerFooter alignWithMargins="0">
    <oddHeader>&amp;A</oddHeader>
    <oddFooter>Page &amp;P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T568"/>
  <sheetViews>
    <sheetView workbookViewId="0">
      <pane xSplit="1" ySplit="5" topLeftCell="BK6" activePane="bottomRight" state="frozen"/>
      <selection pane="topRight" activeCell="B1" sqref="B1"/>
      <selection pane="bottomLeft" activeCell="A6" sqref="A6"/>
      <selection pane="bottomRight" activeCell="X7" sqref="X7"/>
    </sheetView>
  </sheetViews>
  <sheetFormatPr defaultRowHeight="13.8" x14ac:dyDescent="0.3"/>
  <cols>
    <col min="2" max="2" width="10.3984375" bestFit="1" customWidth="1"/>
    <col min="7" max="7" width="10.8984375" bestFit="1" customWidth="1"/>
    <col min="8" max="8" width="10.8984375" customWidth="1"/>
    <col min="11" max="11" width="10.3984375" customWidth="1"/>
    <col min="16" max="16" width="10.8984375" bestFit="1" customWidth="1"/>
    <col min="17" max="17" width="10.8984375" customWidth="1"/>
    <col min="18" max="18" width="9.8984375" customWidth="1"/>
    <col min="25" max="25" width="10.8984375" bestFit="1" customWidth="1"/>
    <col min="30" max="30" width="9.8984375" customWidth="1"/>
    <col min="33" max="33" width="10.8984375" bestFit="1" customWidth="1"/>
    <col min="34" max="34" width="10.8984375" customWidth="1"/>
    <col min="41" max="41" width="9.8984375" bestFit="1" customWidth="1"/>
    <col min="42" max="42" width="10.8984375" bestFit="1" customWidth="1"/>
    <col min="43" max="43" width="10.8984375" customWidth="1"/>
    <col min="51" max="51" width="10.8984375" bestFit="1" customWidth="1"/>
    <col min="52" max="52" width="10.8984375" customWidth="1"/>
    <col min="60" max="60" width="10.8984375" bestFit="1" customWidth="1"/>
    <col min="68" max="68" width="10.8984375" bestFit="1" customWidth="1"/>
    <col min="69" max="69" width="10.8984375" customWidth="1"/>
  </cols>
  <sheetData>
    <row r="1" spans="1:98" x14ac:dyDescent="0.3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CT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</row>
    <row r="2" spans="1:98" x14ac:dyDescent="0.3">
      <c r="B2" s="32" t="s">
        <v>217</v>
      </c>
      <c r="C2" t="s">
        <v>218</v>
      </c>
      <c r="F2" t="s">
        <v>220</v>
      </c>
      <c r="K2" s="32" t="s">
        <v>221</v>
      </c>
      <c r="L2" t="s">
        <v>218</v>
      </c>
      <c r="O2" t="s">
        <v>220</v>
      </c>
      <c r="T2" s="32" t="s">
        <v>222</v>
      </c>
      <c r="U2" t="s">
        <v>218</v>
      </c>
      <c r="X2" t="s">
        <v>220</v>
      </c>
      <c r="AB2" s="32" t="s">
        <v>1</v>
      </c>
      <c r="AC2" t="s">
        <v>218</v>
      </c>
      <c r="AE2" t="s">
        <v>229</v>
      </c>
      <c r="AF2" t="s">
        <v>220</v>
      </c>
      <c r="AG2" t="s">
        <v>229</v>
      </c>
      <c r="AH2" s="197" t="s">
        <v>110</v>
      </c>
      <c r="AI2" s="198" t="s">
        <v>228</v>
      </c>
      <c r="AJ2" s="199" t="s">
        <v>205</v>
      </c>
      <c r="AK2" s="32" t="s">
        <v>2</v>
      </c>
      <c r="AL2" t="s">
        <v>218</v>
      </c>
      <c r="AN2" t="s">
        <v>230</v>
      </c>
      <c r="AO2" t="s">
        <v>220</v>
      </c>
      <c r="AT2" s="32" t="s">
        <v>223</v>
      </c>
      <c r="AU2" t="s">
        <v>218</v>
      </c>
      <c r="AX2" t="s">
        <v>220</v>
      </c>
      <c r="BC2" s="32" t="s">
        <v>224</v>
      </c>
      <c r="BD2" t="s">
        <v>218</v>
      </c>
      <c r="BG2" t="s">
        <v>220</v>
      </c>
      <c r="BK2" s="32" t="s">
        <v>225</v>
      </c>
      <c r="BL2" t="s">
        <v>218</v>
      </c>
      <c r="BN2" t="s">
        <v>230</v>
      </c>
      <c r="BO2" t="s">
        <v>220</v>
      </c>
      <c r="BP2" t="s">
        <v>230</v>
      </c>
      <c r="BQ2" s="197" t="s">
        <v>110</v>
      </c>
      <c r="BR2" s="198" t="s">
        <v>228</v>
      </c>
      <c r="BS2" s="199" t="s">
        <v>205</v>
      </c>
    </row>
    <row r="3" spans="1:98" x14ac:dyDescent="0.3">
      <c r="B3" s="32"/>
      <c r="F3" s="114">
        <v>1.286</v>
      </c>
      <c r="K3" s="32"/>
      <c r="O3" s="114">
        <v>1.5249999999999999</v>
      </c>
      <c r="T3" s="32"/>
      <c r="X3" s="114">
        <v>0.59360000000000002</v>
      </c>
      <c r="AB3" s="32"/>
      <c r="AF3" s="114">
        <v>0.69350000000000001</v>
      </c>
      <c r="AH3" s="207">
        <f>490/22.04</f>
        <v>22.232304900181489</v>
      </c>
      <c r="AI3" s="208">
        <f>703/22.04</f>
        <v>31.896551724137932</v>
      </c>
      <c r="AJ3" s="209">
        <f>1200/22.04</f>
        <v>54.446460980036299</v>
      </c>
      <c r="AK3" s="32"/>
      <c r="AO3" s="114">
        <v>0.81569999999999998</v>
      </c>
      <c r="AT3" s="32"/>
      <c r="AX3" s="114">
        <v>0.75670000000000004</v>
      </c>
      <c r="BC3" s="32"/>
      <c r="BG3" s="114"/>
      <c r="BK3" s="32"/>
      <c r="BO3" s="114">
        <v>0.99299999999999999</v>
      </c>
      <c r="BQ3" s="200">
        <v>17.829999999999998</v>
      </c>
      <c r="BR3" s="191">
        <v>29.58</v>
      </c>
      <c r="BS3" s="201">
        <v>53.68</v>
      </c>
    </row>
    <row r="4" spans="1:98" x14ac:dyDescent="0.3">
      <c r="B4" t="s">
        <v>9</v>
      </c>
      <c r="C4" s="114">
        <v>5.35</v>
      </c>
      <c r="D4" s="114">
        <v>23</v>
      </c>
      <c r="E4" s="114">
        <v>12</v>
      </c>
      <c r="F4" s="114">
        <v>215</v>
      </c>
      <c r="G4" s="114">
        <v>2</v>
      </c>
      <c r="H4" s="12"/>
      <c r="I4" s="77" t="s">
        <v>109</v>
      </c>
      <c r="K4" t="s">
        <v>9</v>
      </c>
      <c r="L4" s="114"/>
      <c r="M4" s="114"/>
      <c r="N4" s="114"/>
      <c r="O4" s="114">
        <v>5</v>
      </c>
      <c r="P4" s="114"/>
      <c r="Q4" s="12"/>
      <c r="R4" s="77" t="s">
        <v>109</v>
      </c>
      <c r="T4" t="s">
        <v>243</v>
      </c>
      <c r="U4" s="114"/>
      <c r="V4" s="114"/>
      <c r="W4" s="114"/>
      <c r="X4" s="114">
        <f>31.4/22.04</f>
        <v>1.4246823956442831</v>
      </c>
      <c r="Y4" s="114"/>
      <c r="Z4" s="77" t="s">
        <v>109</v>
      </c>
      <c r="AB4" t="s">
        <v>109</v>
      </c>
      <c r="AC4" s="196">
        <v>3</v>
      </c>
      <c r="AD4" s="202">
        <v>19</v>
      </c>
      <c r="AE4" s="203">
        <v>11</v>
      </c>
      <c r="AF4" s="114">
        <v>389.7</v>
      </c>
      <c r="AG4" s="114">
        <v>1.6</v>
      </c>
      <c r="AH4" s="12"/>
      <c r="AI4" s="77" t="s">
        <v>109</v>
      </c>
      <c r="AK4" t="s">
        <v>109</v>
      </c>
      <c r="AL4" s="114"/>
      <c r="AM4" s="114"/>
      <c r="AN4" s="114"/>
      <c r="AO4" s="114">
        <v>427</v>
      </c>
      <c r="AP4" s="114"/>
      <c r="AQ4" s="12"/>
      <c r="AR4" s="77" t="s">
        <v>109</v>
      </c>
      <c r="AT4" t="s">
        <v>109</v>
      </c>
      <c r="AU4" s="114"/>
      <c r="AV4" s="114"/>
      <c r="AW4" s="114"/>
      <c r="AX4" s="114">
        <v>395.2</v>
      </c>
      <c r="AY4" s="114"/>
      <c r="AZ4" s="12"/>
      <c r="BA4" s="77" t="s">
        <v>109</v>
      </c>
      <c r="BC4" t="s">
        <v>109</v>
      </c>
      <c r="BD4" s="114"/>
      <c r="BE4" s="114"/>
      <c r="BF4" s="114"/>
      <c r="BG4" s="114"/>
      <c r="BH4" s="114"/>
      <c r="BI4" s="77" t="s">
        <v>109</v>
      </c>
      <c r="BK4" t="s">
        <v>109</v>
      </c>
      <c r="BL4" s="114">
        <v>-1.5</v>
      </c>
      <c r="BM4" s="114">
        <v>18</v>
      </c>
      <c r="BN4" s="114">
        <v>8.67</v>
      </c>
      <c r="BO4" s="114">
        <v>8.8000000000000007</v>
      </c>
      <c r="BP4" s="114">
        <v>1.46</v>
      </c>
      <c r="BQ4" s="12"/>
      <c r="BR4" s="77" t="s">
        <v>109</v>
      </c>
    </row>
    <row r="5" spans="1:98" x14ac:dyDescent="0.3">
      <c r="B5" t="s">
        <v>42</v>
      </c>
      <c r="C5" t="s">
        <v>110</v>
      </c>
      <c r="D5" t="s">
        <v>205</v>
      </c>
      <c r="E5" t="s">
        <v>30</v>
      </c>
      <c r="F5" t="s">
        <v>216</v>
      </c>
      <c r="G5" t="s">
        <v>219</v>
      </c>
      <c r="I5" s="77" t="str">
        <f>B2</f>
        <v>C2=</v>
      </c>
      <c r="K5" t="s">
        <v>42</v>
      </c>
      <c r="L5" t="s">
        <v>110</v>
      </c>
      <c r="M5" t="s">
        <v>205</v>
      </c>
      <c r="N5" t="s">
        <v>30</v>
      </c>
      <c r="O5" t="s">
        <v>216</v>
      </c>
      <c r="P5" t="s">
        <v>219</v>
      </c>
      <c r="R5" s="77" t="str">
        <f>K2</f>
        <v>CGC3=</v>
      </c>
      <c r="T5" t="s">
        <v>42</v>
      </c>
      <c r="U5" t="s">
        <v>110</v>
      </c>
      <c r="V5" t="s">
        <v>205</v>
      </c>
      <c r="W5" t="s">
        <v>30</v>
      </c>
      <c r="X5" t="s">
        <v>216</v>
      </c>
      <c r="Y5" t="s">
        <v>219</v>
      </c>
      <c r="Z5" s="77" t="str">
        <f>T2</f>
        <v>RGC3=</v>
      </c>
      <c r="AB5" t="s">
        <v>11</v>
      </c>
      <c r="AC5" s="165" t="s">
        <v>231</v>
      </c>
      <c r="AD5" s="165" t="s">
        <v>232</v>
      </c>
      <c r="AE5" t="s">
        <v>30</v>
      </c>
      <c r="AF5" t="s">
        <v>216</v>
      </c>
      <c r="AG5" t="s">
        <v>219</v>
      </c>
      <c r="AI5" s="77" t="str">
        <f>AB2</f>
        <v>LLDPE</v>
      </c>
      <c r="AK5" t="s">
        <v>11</v>
      </c>
      <c r="AL5" t="s">
        <v>110</v>
      </c>
      <c r="AM5" t="s">
        <v>205</v>
      </c>
      <c r="AN5" t="s">
        <v>30</v>
      </c>
      <c r="AO5" t="s">
        <v>216</v>
      </c>
      <c r="AP5" t="s">
        <v>219</v>
      </c>
      <c r="AR5" s="77" t="str">
        <f>AK2</f>
        <v>LDPE</v>
      </c>
      <c r="AT5" t="s">
        <v>11</v>
      </c>
      <c r="AU5" t="s">
        <v>110</v>
      </c>
      <c r="AV5" t="s">
        <v>205</v>
      </c>
      <c r="AW5" t="s">
        <v>30</v>
      </c>
      <c r="AX5" t="s">
        <v>216</v>
      </c>
      <c r="AY5" t="s">
        <v>219</v>
      </c>
      <c r="BA5" s="77" t="str">
        <f>AT2</f>
        <v>HDPE BM</v>
      </c>
      <c r="BC5" t="s">
        <v>11</v>
      </c>
      <c r="BD5" t="s">
        <v>110</v>
      </c>
      <c r="BE5" t="s">
        <v>205</v>
      </c>
      <c r="BF5" t="s">
        <v>30</v>
      </c>
      <c r="BG5" t="s">
        <v>216</v>
      </c>
      <c r="BH5" t="s">
        <v>219</v>
      </c>
      <c r="BI5" s="77" t="str">
        <f>BC2</f>
        <v>HDPE IM</v>
      </c>
      <c r="BK5" t="s">
        <v>217</v>
      </c>
      <c r="BL5" s="165" t="s">
        <v>231</v>
      </c>
      <c r="BM5" s="165" t="s">
        <v>232</v>
      </c>
      <c r="BN5" t="s">
        <v>30</v>
      </c>
      <c r="BO5" t="s">
        <v>216</v>
      </c>
      <c r="BP5" t="s">
        <v>219</v>
      </c>
      <c r="BR5" s="77" t="str">
        <f>BK2</f>
        <v>PP HP</v>
      </c>
    </row>
    <row r="6" spans="1:98" x14ac:dyDescent="0.3">
      <c r="A6" s="194">
        <f>CurveCreator!A9</f>
        <v>36982</v>
      </c>
      <c r="B6" s="112">
        <f>CurveCreator!BU9/2.97/100*2204</f>
        <v>319.09764309764313</v>
      </c>
      <c r="C6" s="112">
        <f>B6/22.04+$C$4</f>
        <v>19.828114478114479</v>
      </c>
      <c r="D6" s="112">
        <f>B6/22.04+$D$4</f>
        <v>37.478114478114477</v>
      </c>
      <c r="E6" s="112">
        <f>B6/22.04+$E$4</f>
        <v>26.478114478114477</v>
      </c>
      <c r="F6" s="112">
        <f>(B6*$F$3+$F$4)/22.04</f>
        <v>28.373846144445057</v>
      </c>
      <c r="G6" s="112">
        <f>B6*$G$4/22.04</f>
        <v>28.956228956228959</v>
      </c>
      <c r="H6" s="112"/>
      <c r="I6" s="195">
        <v>30</v>
      </c>
      <c r="K6" s="112">
        <f>B6</f>
        <v>319.09764309764313</v>
      </c>
      <c r="O6" s="112">
        <f>K6*$O$3+$O$4</f>
        <v>491.62390572390575</v>
      </c>
      <c r="Q6">
        <v>6</v>
      </c>
      <c r="R6" s="112">
        <f>O6/22.04 +Q6</f>
        <v>28.305984833208065</v>
      </c>
      <c r="T6" s="112">
        <f>I6</f>
        <v>30</v>
      </c>
      <c r="X6" s="112">
        <f>T6*$X$3+$X$4</f>
        <v>19.232682395644282</v>
      </c>
      <c r="Z6" s="112">
        <f>X6</f>
        <v>19.232682395644282</v>
      </c>
      <c r="AB6" s="112">
        <f>I6</f>
        <v>30</v>
      </c>
      <c r="AC6" s="112">
        <f>(AB6+$AC$4)</f>
        <v>33</v>
      </c>
      <c r="AD6" s="112">
        <f>(AB6+$AD$4)</f>
        <v>49</v>
      </c>
      <c r="AE6" s="112">
        <f>(AB6+$AE$4)</f>
        <v>41</v>
      </c>
      <c r="AF6" s="112">
        <f>(AB6*22.04*$AF$3+$AF$4)/22.04</f>
        <v>38.486488203266788</v>
      </c>
      <c r="AG6" s="112">
        <f>AB6*$AG$4</f>
        <v>48</v>
      </c>
      <c r="AH6" s="112"/>
      <c r="AI6" s="195">
        <v>33.51</v>
      </c>
      <c r="AK6" s="112">
        <f>I6</f>
        <v>30</v>
      </c>
      <c r="AO6" s="112">
        <f>(AK6*22.04*$AO$3+$AO$4)/22.04</f>
        <v>43.844865698729585</v>
      </c>
      <c r="AQ6" s="112">
        <v>-6.5</v>
      </c>
      <c r="AR6" s="112">
        <f>AO6+AQ6</f>
        <v>37.344865698729585</v>
      </c>
      <c r="AT6" s="112">
        <f>I6</f>
        <v>30</v>
      </c>
      <c r="AX6" s="112">
        <f>(AT6*22.04*$AX$3+$AX$4)/22.04</f>
        <v>40.63203448275862</v>
      </c>
      <c r="AZ6" s="112">
        <v>-2</v>
      </c>
      <c r="BA6" s="112">
        <f>AX6+AZ6</f>
        <v>38.63203448275862</v>
      </c>
      <c r="BC6" s="112">
        <f>I6</f>
        <v>30</v>
      </c>
      <c r="BK6" s="112">
        <f>I6</f>
        <v>30</v>
      </c>
      <c r="BL6" s="112">
        <f>BK6+$BL$4</f>
        <v>28.5</v>
      </c>
      <c r="BM6" s="112">
        <f>BK6+$BM$4</f>
        <v>48</v>
      </c>
      <c r="BN6" s="112">
        <f>BK6+$BN$4</f>
        <v>38.67</v>
      </c>
      <c r="BO6" s="112">
        <f>BK6*$BO$3+$BO$4</f>
        <v>38.590000000000003</v>
      </c>
      <c r="BP6" s="112">
        <f>BK6*$BP$4</f>
        <v>43.8</v>
      </c>
      <c r="BR6" s="77">
        <v>32.01</v>
      </c>
    </row>
    <row r="7" spans="1:98" x14ac:dyDescent="0.3">
      <c r="A7" s="194">
        <f>CurveCreator!A10</f>
        <v>37012</v>
      </c>
      <c r="B7" s="112">
        <f>CurveCreator!BU10/2.97/100*2204</f>
        <v>321.31908263675672</v>
      </c>
      <c r="C7" s="112">
        <f t="shared" ref="C7:C70" si="2">B7/22.04+$C$4</f>
        <v>19.928905745769363</v>
      </c>
      <c r="D7" s="112">
        <f t="shared" ref="D7:D70" si="3">B7/22.04+$D$4</f>
        <v>37.578905745769362</v>
      </c>
      <c r="E7" s="112">
        <f t="shared" ref="E7:E70" si="4">B7/22.04+$E$4</f>
        <v>26.578905745769362</v>
      </c>
      <c r="F7" s="112">
        <f t="shared" ref="F7:F70" si="5">(B7*$F$3+$F$4)/22.04</f>
        <v>28.503463714649232</v>
      </c>
      <c r="G7" s="112">
        <f t="shared" ref="G7:G70" si="6">B7*$G$4/22.04</f>
        <v>29.157811491538723</v>
      </c>
      <c r="H7" s="112"/>
      <c r="I7" s="195">
        <v>30</v>
      </c>
      <c r="K7" s="112">
        <f t="shared" ref="K7:K70" si="7">B7</f>
        <v>321.31908263675672</v>
      </c>
      <c r="O7" s="112">
        <f t="shared" ref="O7:O70" si="8">K7*$O$3+$O$4</f>
        <v>495.01160102105399</v>
      </c>
      <c r="Q7">
        <v>5</v>
      </c>
      <c r="R7" s="112">
        <f t="shared" ref="R7:R70" si="9">O7/22.04 +Q7</f>
        <v>27.45969151638176</v>
      </c>
      <c r="T7" s="112">
        <f t="shared" ref="T7:T70" si="10">I7</f>
        <v>30</v>
      </c>
      <c r="X7" s="112">
        <f t="shared" ref="X7:X70" si="11">T7*$X$3+$X$4</f>
        <v>19.232682395644282</v>
      </c>
      <c r="Z7" s="112">
        <f t="shared" ref="Z7:Z70" si="12">X7</f>
        <v>19.232682395644282</v>
      </c>
      <c r="AB7" s="112">
        <f t="shared" ref="AB7:AB70" si="13">I7</f>
        <v>30</v>
      </c>
      <c r="AC7" s="112">
        <f t="shared" ref="AC7:AC70" si="14">(AB7+$AC$4)</f>
        <v>33</v>
      </c>
      <c r="AD7" s="112">
        <f t="shared" ref="AD7:AD70" si="15">AB7+$AD$4</f>
        <v>49</v>
      </c>
      <c r="AE7" s="112">
        <f t="shared" ref="AE7:AE70" si="16">(AB7+$AE$4)</f>
        <v>41</v>
      </c>
      <c r="AF7" s="112">
        <f t="shared" ref="AF7:AF70" si="17">(AB7*22.04*$AF$3+$AF$4)/22.04</f>
        <v>38.486488203266788</v>
      </c>
      <c r="AG7" s="112">
        <f t="shared" ref="AG7:AG70" si="18">AB7*$AG$4</f>
        <v>48</v>
      </c>
      <c r="AH7" s="112">
        <v>-5.5</v>
      </c>
      <c r="AI7" s="112">
        <f>AF7+AH7</f>
        <v>32.986488203266788</v>
      </c>
      <c r="AK7" s="112">
        <f t="shared" ref="AK7:AK70" si="19">I7</f>
        <v>30</v>
      </c>
      <c r="AO7" s="112">
        <f t="shared" ref="AO7:AO70" si="20">(AK7*22.04*$AO$3+$AO$4)/22.04</f>
        <v>43.844865698729585</v>
      </c>
      <c r="AQ7" s="112">
        <v>-6.5</v>
      </c>
      <c r="AR7" s="112">
        <f t="shared" ref="AR7:AR70" si="21">AO7+AQ7</f>
        <v>37.344865698729585</v>
      </c>
      <c r="AT7" s="112">
        <f t="shared" ref="AT7:AT70" si="22">I7</f>
        <v>30</v>
      </c>
      <c r="AX7" s="112">
        <f t="shared" ref="AX7:AX70" si="23">(AT7*22.04*$AX$3+$AX$4)/22.04</f>
        <v>40.63203448275862</v>
      </c>
      <c r="AZ7" s="112">
        <v>-2</v>
      </c>
      <c r="BA7" s="112">
        <f t="shared" ref="BA7:BA70" si="24">AX7+AZ7</f>
        <v>38.63203448275862</v>
      </c>
      <c r="BC7" s="112">
        <f t="shared" ref="BC7:BC70" si="25">I7</f>
        <v>30</v>
      </c>
      <c r="BK7" s="112">
        <f t="shared" ref="BK7:BK70" si="26">I7</f>
        <v>30</v>
      </c>
      <c r="BL7" s="112">
        <f t="shared" ref="BL7:BL70" si="27">BK7+$BL$4</f>
        <v>28.5</v>
      </c>
      <c r="BM7" s="112">
        <f t="shared" ref="BM7:BM70" si="28">BK7+$BM$4</f>
        <v>48</v>
      </c>
      <c r="BN7" s="112">
        <f t="shared" ref="BN7:BN70" si="29">BK7+$BN$4</f>
        <v>38.67</v>
      </c>
      <c r="BO7" s="112">
        <f t="shared" ref="BO7:BO70" si="30">BK7*$BO$3+$BO$4</f>
        <v>38.590000000000003</v>
      </c>
      <c r="BP7" s="112">
        <f t="shared" ref="BP7:BP70" si="31">BK7*$BP$4</f>
        <v>43.8</v>
      </c>
      <c r="BQ7">
        <v>-6.5</v>
      </c>
      <c r="BR7" s="112">
        <f t="shared" ref="BR7:BR71" si="32">BO7+BQ7</f>
        <v>32.090000000000003</v>
      </c>
    </row>
    <row r="8" spans="1:98" x14ac:dyDescent="0.3">
      <c r="A8" s="194">
        <f>CurveCreator!A11</f>
        <v>37043</v>
      </c>
      <c r="B8" s="112">
        <f>CurveCreator!BU11/2.97/100*2204</f>
        <v>322.96914678638291</v>
      </c>
      <c r="C8" s="112">
        <f t="shared" si="2"/>
        <v>20.00377254021701</v>
      </c>
      <c r="D8" s="112">
        <f t="shared" si="3"/>
        <v>37.653772540217012</v>
      </c>
      <c r="E8" s="112">
        <f t="shared" si="4"/>
        <v>26.653772540217012</v>
      </c>
      <c r="F8" s="112">
        <f t="shared" si="5"/>
        <v>28.599742412308913</v>
      </c>
      <c r="G8" s="112">
        <f t="shared" si="6"/>
        <v>29.307545080434021</v>
      </c>
      <c r="H8" s="112"/>
      <c r="I8" s="195">
        <v>29.5</v>
      </c>
      <c r="K8" s="112">
        <f t="shared" si="7"/>
        <v>322.96914678638291</v>
      </c>
      <c r="O8" s="112">
        <f t="shared" si="8"/>
        <v>497.52794884923389</v>
      </c>
      <c r="Q8">
        <v>5</v>
      </c>
      <c r="R8" s="112">
        <f t="shared" si="9"/>
        <v>27.573863377914424</v>
      </c>
      <c r="T8" s="112">
        <f t="shared" si="10"/>
        <v>29.5</v>
      </c>
      <c r="X8" s="112">
        <f t="shared" si="11"/>
        <v>18.935882395644281</v>
      </c>
      <c r="Z8" s="112">
        <f t="shared" si="12"/>
        <v>18.935882395644281</v>
      </c>
      <c r="AB8" s="112">
        <f t="shared" si="13"/>
        <v>29.5</v>
      </c>
      <c r="AC8" s="112">
        <f t="shared" si="14"/>
        <v>32.5</v>
      </c>
      <c r="AD8" s="112">
        <f t="shared" si="15"/>
        <v>48.5</v>
      </c>
      <c r="AE8" s="112">
        <f t="shared" si="16"/>
        <v>40.5</v>
      </c>
      <c r="AF8" s="112">
        <f t="shared" si="17"/>
        <v>38.139738203266781</v>
      </c>
      <c r="AG8" s="112">
        <f t="shared" si="18"/>
        <v>47.2</v>
      </c>
      <c r="AH8" s="112">
        <v>-5</v>
      </c>
      <c r="AI8" s="112">
        <f t="shared" ref="AI8:AI71" si="33">AF8+AH8</f>
        <v>33.139738203266781</v>
      </c>
      <c r="AK8" s="112">
        <f t="shared" si="19"/>
        <v>29.5</v>
      </c>
      <c r="AO8" s="112">
        <f t="shared" si="20"/>
        <v>43.437015698729581</v>
      </c>
      <c r="AQ8" s="112">
        <v>-6.5</v>
      </c>
      <c r="AR8" s="112">
        <f t="shared" si="21"/>
        <v>36.937015698729581</v>
      </c>
      <c r="AT8" s="112">
        <f t="shared" si="22"/>
        <v>29.5</v>
      </c>
      <c r="AX8" s="112">
        <f t="shared" si="23"/>
        <v>40.253684482758622</v>
      </c>
      <c r="AZ8" s="112">
        <v>-2</v>
      </c>
      <c r="BA8" s="112">
        <f t="shared" si="24"/>
        <v>38.253684482758622</v>
      </c>
      <c r="BC8" s="112">
        <f t="shared" si="25"/>
        <v>29.5</v>
      </c>
      <c r="BK8" s="112">
        <f t="shared" si="26"/>
        <v>29.5</v>
      </c>
      <c r="BL8" s="112">
        <f t="shared" si="27"/>
        <v>28</v>
      </c>
      <c r="BM8" s="112">
        <f t="shared" si="28"/>
        <v>47.5</v>
      </c>
      <c r="BN8" s="112">
        <f t="shared" si="29"/>
        <v>38.17</v>
      </c>
      <c r="BO8" s="112">
        <f t="shared" si="30"/>
        <v>38.093499999999999</v>
      </c>
      <c r="BP8" s="112">
        <f t="shared" si="31"/>
        <v>43.07</v>
      </c>
      <c r="BQ8">
        <v>-6.5</v>
      </c>
      <c r="BR8" s="112">
        <f t="shared" si="32"/>
        <v>31.593499999999999</v>
      </c>
    </row>
    <row r="9" spans="1:98" x14ac:dyDescent="0.3">
      <c r="A9" s="194">
        <f>CurveCreator!A12</f>
        <v>37073</v>
      </c>
      <c r="B9" s="112">
        <f>CurveCreator!BU12/2.97/100*2204</f>
        <v>324.38094595478589</v>
      </c>
      <c r="C9" s="112">
        <f t="shared" si="2"/>
        <v>20.067828763828761</v>
      </c>
      <c r="D9" s="112">
        <f t="shared" si="3"/>
        <v>37.717828763828763</v>
      </c>
      <c r="E9" s="112">
        <f t="shared" si="4"/>
        <v>26.717828763828763</v>
      </c>
      <c r="F9" s="112">
        <f t="shared" si="5"/>
        <v>28.682118715873628</v>
      </c>
      <c r="G9" s="112">
        <f t="shared" si="6"/>
        <v>29.435657527657522</v>
      </c>
      <c r="H9" s="112"/>
      <c r="I9" s="195">
        <v>29</v>
      </c>
      <c r="K9" s="112">
        <f t="shared" si="7"/>
        <v>324.38094595478589</v>
      </c>
      <c r="O9" s="112">
        <f t="shared" si="8"/>
        <v>499.68094258104844</v>
      </c>
      <c r="Q9">
        <v>4</v>
      </c>
      <c r="R9" s="112">
        <f t="shared" si="9"/>
        <v>26.671549118922343</v>
      </c>
      <c r="T9" s="112">
        <f t="shared" si="10"/>
        <v>29</v>
      </c>
      <c r="X9" s="112">
        <f t="shared" si="11"/>
        <v>18.639082395644284</v>
      </c>
      <c r="Z9" s="112">
        <f t="shared" si="12"/>
        <v>18.639082395644284</v>
      </c>
      <c r="AB9" s="112">
        <f t="shared" si="13"/>
        <v>29</v>
      </c>
      <c r="AC9" s="112">
        <f t="shared" si="14"/>
        <v>32</v>
      </c>
      <c r="AD9" s="112">
        <f t="shared" si="15"/>
        <v>48</v>
      </c>
      <c r="AE9" s="112">
        <f t="shared" si="16"/>
        <v>40</v>
      </c>
      <c r="AF9" s="112">
        <f t="shared" si="17"/>
        <v>37.792988203266788</v>
      </c>
      <c r="AG9" s="112">
        <f t="shared" si="18"/>
        <v>46.400000000000006</v>
      </c>
      <c r="AH9" s="112">
        <v>-5</v>
      </c>
      <c r="AI9" s="112">
        <f t="shared" si="33"/>
        <v>32.792988203266788</v>
      </c>
      <c r="AK9" s="112">
        <f t="shared" si="19"/>
        <v>29</v>
      </c>
      <c r="AO9" s="112">
        <f t="shared" si="20"/>
        <v>43.029165698729585</v>
      </c>
      <c r="AQ9" s="112">
        <v>-6</v>
      </c>
      <c r="AR9" s="112">
        <f t="shared" si="21"/>
        <v>37.029165698729585</v>
      </c>
      <c r="AT9" s="112">
        <f t="shared" si="22"/>
        <v>29</v>
      </c>
      <c r="AX9" s="112">
        <f t="shared" si="23"/>
        <v>39.875334482758625</v>
      </c>
      <c r="AZ9" s="112">
        <v>-2</v>
      </c>
      <c r="BA9" s="112">
        <f t="shared" si="24"/>
        <v>37.875334482758625</v>
      </c>
      <c r="BC9" s="112">
        <f t="shared" si="25"/>
        <v>29</v>
      </c>
      <c r="BK9" s="112">
        <f t="shared" si="26"/>
        <v>29</v>
      </c>
      <c r="BL9" s="112">
        <f t="shared" si="27"/>
        <v>27.5</v>
      </c>
      <c r="BM9" s="112">
        <f t="shared" si="28"/>
        <v>47</v>
      </c>
      <c r="BN9" s="112">
        <f t="shared" si="29"/>
        <v>37.67</v>
      </c>
      <c r="BO9" s="112">
        <f t="shared" si="30"/>
        <v>37.597000000000001</v>
      </c>
      <c r="BP9" s="112">
        <f t="shared" si="31"/>
        <v>42.339999999999996</v>
      </c>
      <c r="BQ9">
        <v>-6.5</v>
      </c>
      <c r="BR9" s="112">
        <f t="shared" si="32"/>
        <v>31.097000000000001</v>
      </c>
    </row>
    <row r="10" spans="1:98" x14ac:dyDescent="0.3">
      <c r="A10" s="194">
        <f>CurveCreator!A13</f>
        <v>37104</v>
      </c>
      <c r="B10" s="112">
        <f>CurveCreator!BU13/2.97/100*2204</f>
        <v>325.98711854082535</v>
      </c>
      <c r="C10" s="112">
        <f t="shared" si="2"/>
        <v>20.140704108022931</v>
      </c>
      <c r="D10" s="112">
        <f t="shared" si="3"/>
        <v>37.790704108022929</v>
      </c>
      <c r="E10" s="112">
        <f t="shared" si="4"/>
        <v>26.790704108022929</v>
      </c>
      <c r="F10" s="112">
        <f t="shared" si="5"/>
        <v>28.775836408507324</v>
      </c>
      <c r="G10" s="112">
        <f t="shared" si="6"/>
        <v>29.581408216045858</v>
      </c>
      <c r="H10" s="112"/>
      <c r="I10" s="195">
        <v>27</v>
      </c>
      <c r="K10" s="112">
        <f t="shared" si="7"/>
        <v>325.98711854082535</v>
      </c>
      <c r="O10" s="112">
        <f t="shared" si="8"/>
        <v>502.13035577475864</v>
      </c>
      <c r="Q10">
        <v>4</v>
      </c>
      <c r="R10" s="112">
        <f t="shared" si="9"/>
        <v>26.782684018818451</v>
      </c>
      <c r="T10" s="112">
        <f t="shared" si="10"/>
        <v>27</v>
      </c>
      <c r="X10" s="112">
        <f t="shared" si="11"/>
        <v>17.451882395644283</v>
      </c>
      <c r="Z10" s="112">
        <f t="shared" si="12"/>
        <v>17.451882395644283</v>
      </c>
      <c r="AB10" s="112">
        <f t="shared" si="13"/>
        <v>27</v>
      </c>
      <c r="AC10" s="112">
        <f t="shared" si="14"/>
        <v>30</v>
      </c>
      <c r="AD10" s="112">
        <f t="shared" si="15"/>
        <v>46</v>
      </c>
      <c r="AE10" s="112">
        <f t="shared" si="16"/>
        <v>38</v>
      </c>
      <c r="AF10" s="112">
        <f t="shared" si="17"/>
        <v>36.405988203266787</v>
      </c>
      <c r="AG10" s="112">
        <f t="shared" si="18"/>
        <v>43.2</v>
      </c>
      <c r="AH10" s="112">
        <v>-5</v>
      </c>
      <c r="AI10" s="112">
        <f t="shared" si="33"/>
        <v>31.405988203266787</v>
      </c>
      <c r="AK10" s="112">
        <f t="shared" si="19"/>
        <v>27</v>
      </c>
      <c r="AO10" s="112">
        <f t="shared" si="20"/>
        <v>41.397765698729579</v>
      </c>
      <c r="AQ10" s="112">
        <v>-6</v>
      </c>
      <c r="AR10" s="112">
        <f t="shared" si="21"/>
        <v>35.397765698729579</v>
      </c>
      <c r="AT10" s="112">
        <f t="shared" si="22"/>
        <v>27</v>
      </c>
      <c r="AX10" s="112">
        <f t="shared" si="23"/>
        <v>38.36193448275862</v>
      </c>
      <c r="AZ10" s="112">
        <v>-2</v>
      </c>
      <c r="BA10" s="112">
        <f t="shared" si="24"/>
        <v>36.36193448275862</v>
      </c>
      <c r="BC10" s="112">
        <f t="shared" si="25"/>
        <v>27</v>
      </c>
      <c r="BK10" s="112">
        <f t="shared" si="26"/>
        <v>27</v>
      </c>
      <c r="BL10" s="112">
        <f t="shared" si="27"/>
        <v>25.5</v>
      </c>
      <c r="BM10" s="112">
        <f t="shared" si="28"/>
        <v>45</v>
      </c>
      <c r="BN10" s="112">
        <f t="shared" si="29"/>
        <v>35.67</v>
      </c>
      <c r="BO10" s="112">
        <f t="shared" si="30"/>
        <v>35.611000000000004</v>
      </c>
      <c r="BP10" s="112">
        <f t="shared" si="31"/>
        <v>39.42</v>
      </c>
      <c r="BQ10">
        <v>-5.5</v>
      </c>
      <c r="BR10" s="112">
        <f t="shared" si="32"/>
        <v>30.111000000000004</v>
      </c>
    </row>
    <row r="11" spans="1:98" x14ac:dyDescent="0.3">
      <c r="A11" s="194">
        <f>CurveCreator!A14</f>
        <v>37135</v>
      </c>
      <c r="B11" s="112">
        <f>CurveCreator!BU14/2.97/100*2204</f>
        <v>326.73138279621617</v>
      </c>
      <c r="C11" s="112">
        <f t="shared" si="2"/>
        <v>20.174472903639572</v>
      </c>
      <c r="D11" s="112">
        <f t="shared" si="3"/>
        <v>37.824472903639574</v>
      </c>
      <c r="E11" s="112">
        <f t="shared" si="4"/>
        <v>26.824472903639574</v>
      </c>
      <c r="F11" s="112">
        <f t="shared" si="5"/>
        <v>28.819263079670328</v>
      </c>
      <c r="G11" s="112">
        <f t="shared" si="6"/>
        <v>29.648945807279144</v>
      </c>
      <c r="H11" s="112"/>
      <c r="I11" s="112">
        <f>F11</f>
        <v>28.819263079670328</v>
      </c>
      <c r="K11" s="112">
        <f t="shared" si="7"/>
        <v>326.73138279621617</v>
      </c>
      <c r="O11" s="112">
        <f t="shared" si="8"/>
        <v>503.26535876422963</v>
      </c>
      <c r="Q11">
        <v>4</v>
      </c>
      <c r="R11" s="112">
        <f t="shared" si="9"/>
        <v>26.834181432133832</v>
      </c>
      <c r="T11" s="112">
        <f t="shared" si="10"/>
        <v>28.819263079670328</v>
      </c>
      <c r="X11" s="112">
        <f t="shared" si="11"/>
        <v>18.531796959736589</v>
      </c>
      <c r="Z11" s="112">
        <f t="shared" si="12"/>
        <v>18.531796959736589</v>
      </c>
      <c r="AB11" s="112">
        <f t="shared" si="13"/>
        <v>28.819263079670328</v>
      </c>
      <c r="AC11" s="112">
        <f t="shared" si="14"/>
        <v>31.819263079670328</v>
      </c>
      <c r="AD11" s="112">
        <f t="shared" si="15"/>
        <v>47.819263079670328</v>
      </c>
      <c r="AE11" s="112">
        <f t="shared" si="16"/>
        <v>39.819263079670328</v>
      </c>
      <c r="AF11" s="112">
        <f t="shared" si="17"/>
        <v>37.667647149018158</v>
      </c>
      <c r="AG11" s="112">
        <f t="shared" si="18"/>
        <v>46.110820927472531</v>
      </c>
      <c r="AH11" s="112">
        <v>-4</v>
      </c>
      <c r="AI11" s="112">
        <f t="shared" si="33"/>
        <v>33.667647149018158</v>
      </c>
      <c r="AK11" s="112">
        <f t="shared" si="19"/>
        <v>28.819263079670328</v>
      </c>
      <c r="AO11" s="112">
        <f t="shared" si="20"/>
        <v>42.881738592816667</v>
      </c>
      <c r="AQ11" s="112">
        <v>-5</v>
      </c>
      <c r="AR11" s="112">
        <f t="shared" si="21"/>
        <v>37.881738592816667</v>
      </c>
      <c r="AT11" s="112">
        <f t="shared" si="22"/>
        <v>28.819263079670328</v>
      </c>
      <c r="AX11" s="112">
        <f t="shared" si="23"/>
        <v>39.738570855145163</v>
      </c>
      <c r="AZ11" s="112">
        <v>-1.5</v>
      </c>
      <c r="BA11" s="112">
        <f t="shared" si="24"/>
        <v>38.238570855145163</v>
      </c>
      <c r="BC11" s="112">
        <f t="shared" si="25"/>
        <v>28.819263079670328</v>
      </c>
      <c r="BK11" s="112">
        <f t="shared" si="26"/>
        <v>28.819263079670328</v>
      </c>
      <c r="BL11" s="112">
        <f t="shared" si="27"/>
        <v>27.319263079670328</v>
      </c>
      <c r="BM11" s="112">
        <f t="shared" si="28"/>
        <v>46.819263079670328</v>
      </c>
      <c r="BN11" s="112">
        <f t="shared" si="29"/>
        <v>37.48926307967033</v>
      </c>
      <c r="BO11" s="112">
        <f t="shared" si="30"/>
        <v>37.417528238112638</v>
      </c>
      <c r="BP11" s="112">
        <f t="shared" si="31"/>
        <v>42.076124096318679</v>
      </c>
      <c r="BQ11">
        <v>-4.5</v>
      </c>
      <c r="BR11" s="112">
        <f t="shared" si="32"/>
        <v>32.917528238112638</v>
      </c>
    </row>
    <row r="12" spans="1:98" x14ac:dyDescent="0.3">
      <c r="A12" s="194">
        <f>CurveCreator!A15</f>
        <v>37165</v>
      </c>
      <c r="B12" s="112">
        <f>CurveCreator!BU15/2.97/100*2204</f>
        <v>327.79771957462833</v>
      </c>
      <c r="C12" s="112">
        <f t="shared" si="2"/>
        <v>20.222854790137404</v>
      </c>
      <c r="D12" s="112">
        <f t="shared" si="3"/>
        <v>37.872854790137403</v>
      </c>
      <c r="E12" s="112">
        <f t="shared" si="4"/>
        <v>26.872854790137403</v>
      </c>
      <c r="F12" s="112">
        <f t="shared" si="5"/>
        <v>28.881482185706538</v>
      </c>
      <c r="G12" s="112">
        <f t="shared" si="6"/>
        <v>29.745709580274806</v>
      </c>
      <c r="H12" s="112"/>
      <c r="I12" s="112">
        <f t="shared" ref="I12:I75" si="34">F12</f>
        <v>28.881482185706538</v>
      </c>
      <c r="K12" s="112">
        <f t="shared" si="7"/>
        <v>327.79771957462833</v>
      </c>
      <c r="O12" s="112">
        <f t="shared" si="8"/>
        <v>504.8915223513082</v>
      </c>
      <c r="Q12">
        <v>3</v>
      </c>
      <c r="R12" s="112">
        <f t="shared" si="9"/>
        <v>25.907963809043022</v>
      </c>
      <c r="T12" s="112">
        <f t="shared" si="10"/>
        <v>28.881482185706538</v>
      </c>
      <c r="X12" s="112">
        <f t="shared" si="11"/>
        <v>18.568730221079683</v>
      </c>
      <c r="Z12" s="112">
        <f t="shared" si="12"/>
        <v>18.568730221079683</v>
      </c>
      <c r="AB12" s="112">
        <f t="shared" si="13"/>
        <v>28.881482185706538</v>
      </c>
      <c r="AC12" s="112">
        <f t="shared" si="14"/>
        <v>31.881482185706538</v>
      </c>
      <c r="AD12" s="112">
        <f t="shared" si="15"/>
        <v>47.881482185706538</v>
      </c>
      <c r="AE12" s="112">
        <f t="shared" si="16"/>
        <v>39.881482185706538</v>
      </c>
      <c r="AF12" s="112">
        <f t="shared" si="17"/>
        <v>37.710796099054271</v>
      </c>
      <c r="AG12" s="112">
        <f t="shared" si="18"/>
        <v>46.210371497130467</v>
      </c>
      <c r="AH12" s="112">
        <v>-4</v>
      </c>
      <c r="AI12" s="112">
        <f t="shared" si="33"/>
        <v>33.710796099054271</v>
      </c>
      <c r="AK12" s="112">
        <f t="shared" si="19"/>
        <v>28.881482185706538</v>
      </c>
      <c r="AO12" s="112">
        <f t="shared" si="20"/>
        <v>42.932490717610406</v>
      </c>
      <c r="AQ12" s="112">
        <v>-5</v>
      </c>
      <c r="AR12" s="112">
        <f t="shared" si="21"/>
        <v>37.932490717610406</v>
      </c>
      <c r="AT12" s="112">
        <f t="shared" si="22"/>
        <v>28.881482185706538</v>
      </c>
      <c r="AX12" s="112">
        <f t="shared" si="23"/>
        <v>39.785652052682757</v>
      </c>
      <c r="AZ12" s="112">
        <v>-1.5</v>
      </c>
      <c r="BA12" s="112">
        <f t="shared" si="24"/>
        <v>38.285652052682757</v>
      </c>
      <c r="BC12" s="112">
        <f t="shared" si="25"/>
        <v>28.881482185706538</v>
      </c>
      <c r="BK12" s="112">
        <f t="shared" si="26"/>
        <v>28.881482185706538</v>
      </c>
      <c r="BL12" s="112">
        <f t="shared" si="27"/>
        <v>27.381482185706538</v>
      </c>
      <c r="BM12" s="112">
        <f t="shared" si="28"/>
        <v>46.881482185706538</v>
      </c>
      <c r="BN12" s="112">
        <f t="shared" si="29"/>
        <v>37.55148218570654</v>
      </c>
      <c r="BO12" s="112">
        <f t="shared" si="30"/>
        <v>37.479311810406593</v>
      </c>
      <c r="BP12" s="112">
        <f t="shared" si="31"/>
        <v>42.166963991131546</v>
      </c>
      <c r="BQ12">
        <v>-4.5</v>
      </c>
      <c r="BR12" s="112">
        <f t="shared" si="32"/>
        <v>32.979311810406593</v>
      </c>
    </row>
    <row r="13" spans="1:98" x14ac:dyDescent="0.3">
      <c r="A13" s="194">
        <f>CurveCreator!A16</f>
        <v>37196</v>
      </c>
      <c r="B13" s="112">
        <f>CurveCreator!BU16/2.97/100*2204</f>
        <v>329.27552657206985</v>
      </c>
      <c r="C13" s="112">
        <f t="shared" si="2"/>
        <v>20.289905924322589</v>
      </c>
      <c r="D13" s="112">
        <f t="shared" si="3"/>
        <v>37.939905924322588</v>
      </c>
      <c r="E13" s="112">
        <f t="shared" si="4"/>
        <v>26.939905924322588</v>
      </c>
      <c r="F13" s="112">
        <f t="shared" si="5"/>
        <v>28.967709944268687</v>
      </c>
      <c r="G13" s="112">
        <f t="shared" si="6"/>
        <v>29.879811848645179</v>
      </c>
      <c r="H13" s="112"/>
      <c r="I13" s="112">
        <f t="shared" si="34"/>
        <v>28.967709944268687</v>
      </c>
      <c r="K13" s="112">
        <f t="shared" si="7"/>
        <v>329.27552657206985</v>
      </c>
      <c r="O13" s="112">
        <f t="shared" si="8"/>
        <v>507.14517802240647</v>
      </c>
      <c r="Q13">
        <v>2</v>
      </c>
      <c r="R13" s="112">
        <f t="shared" si="9"/>
        <v>25.010216788675432</v>
      </c>
      <c r="T13" s="112">
        <f t="shared" si="10"/>
        <v>28.967709944268687</v>
      </c>
      <c r="X13" s="112">
        <f t="shared" si="11"/>
        <v>18.619915018562175</v>
      </c>
      <c r="Z13" s="112">
        <f t="shared" si="12"/>
        <v>18.619915018562175</v>
      </c>
      <c r="AB13" s="112">
        <f t="shared" si="13"/>
        <v>28.967709944268687</v>
      </c>
      <c r="AC13" s="112">
        <f t="shared" si="14"/>
        <v>31.967709944268687</v>
      </c>
      <c r="AD13" s="112">
        <f t="shared" si="15"/>
        <v>47.967709944268691</v>
      </c>
      <c r="AE13" s="112">
        <f t="shared" si="16"/>
        <v>39.967709944268691</v>
      </c>
      <c r="AF13" s="112">
        <f t="shared" si="17"/>
        <v>37.770595049617128</v>
      </c>
      <c r="AG13" s="112">
        <f t="shared" si="18"/>
        <v>46.348335910829903</v>
      </c>
      <c r="AH13" s="112">
        <v>-3.5</v>
      </c>
      <c r="AI13" s="112">
        <f t="shared" si="33"/>
        <v>34.270595049617128</v>
      </c>
      <c r="AK13" s="112">
        <f t="shared" si="19"/>
        <v>28.967709944268687</v>
      </c>
      <c r="AO13" s="112">
        <f t="shared" si="20"/>
        <v>43.002826700269551</v>
      </c>
      <c r="AQ13" s="112">
        <v>-5</v>
      </c>
      <c r="AR13" s="112">
        <f t="shared" si="21"/>
        <v>38.002826700269551</v>
      </c>
      <c r="AT13" s="112">
        <f t="shared" si="22"/>
        <v>28.967709944268687</v>
      </c>
      <c r="AX13" s="112">
        <f t="shared" si="23"/>
        <v>39.850900597586737</v>
      </c>
      <c r="AZ13" s="112">
        <v>-1.5</v>
      </c>
      <c r="BA13" s="112">
        <f t="shared" si="24"/>
        <v>38.350900597586737</v>
      </c>
      <c r="BC13" s="112">
        <f t="shared" si="25"/>
        <v>28.967709944268687</v>
      </c>
      <c r="BK13" s="112">
        <f t="shared" si="26"/>
        <v>28.967709944268687</v>
      </c>
      <c r="BL13" s="112">
        <f t="shared" si="27"/>
        <v>27.467709944268687</v>
      </c>
      <c r="BM13" s="112">
        <f t="shared" si="28"/>
        <v>46.967709944268691</v>
      </c>
      <c r="BN13" s="112">
        <f t="shared" si="29"/>
        <v>37.637709944268686</v>
      </c>
      <c r="BO13" s="112">
        <f t="shared" si="30"/>
        <v>37.564935974658809</v>
      </c>
      <c r="BP13" s="112">
        <f t="shared" si="31"/>
        <v>42.292856518632284</v>
      </c>
      <c r="BQ13">
        <v>-3.5</v>
      </c>
      <c r="BR13" s="112">
        <f t="shared" si="32"/>
        <v>34.064935974658809</v>
      </c>
    </row>
    <row r="14" spans="1:98" x14ac:dyDescent="0.3">
      <c r="A14" s="194">
        <f>CurveCreator!A17</f>
        <v>37226</v>
      </c>
      <c r="B14" s="112">
        <f>CurveCreator!BU17/2.97/100*2204</f>
        <v>332.24533750440924</v>
      </c>
      <c r="C14" s="112">
        <f t="shared" si="2"/>
        <v>20.424652336860674</v>
      </c>
      <c r="D14" s="112">
        <f t="shared" si="3"/>
        <v>38.074652336860673</v>
      </c>
      <c r="E14" s="112">
        <f t="shared" si="4"/>
        <v>27.074652336860673</v>
      </c>
      <c r="F14" s="112">
        <f t="shared" si="5"/>
        <v>29.140993830792667</v>
      </c>
      <c r="G14" s="112">
        <f t="shared" si="6"/>
        <v>30.149304673721346</v>
      </c>
      <c r="H14" s="112"/>
      <c r="I14" s="112">
        <f t="shared" si="34"/>
        <v>29.140993830792667</v>
      </c>
      <c r="K14" s="112">
        <f t="shared" si="7"/>
        <v>332.24533750440924</v>
      </c>
      <c r="O14" s="112">
        <f t="shared" si="8"/>
        <v>511.67413969422404</v>
      </c>
      <c r="Q14">
        <v>2</v>
      </c>
      <c r="R14" s="112">
        <f t="shared" si="9"/>
        <v>25.215705067796009</v>
      </c>
      <c r="T14" s="112">
        <f t="shared" si="10"/>
        <v>29.140993830792667</v>
      </c>
      <c r="X14" s="112">
        <f t="shared" si="11"/>
        <v>18.722776333602809</v>
      </c>
      <c r="Z14" s="112">
        <f t="shared" si="12"/>
        <v>18.722776333602809</v>
      </c>
      <c r="AB14" s="112">
        <f t="shared" si="13"/>
        <v>29.140993830792667</v>
      </c>
      <c r="AC14" s="112">
        <f t="shared" si="14"/>
        <v>32.140993830792667</v>
      </c>
      <c r="AD14" s="112">
        <f t="shared" si="15"/>
        <v>48.140993830792667</v>
      </c>
      <c r="AE14" s="112">
        <f t="shared" si="16"/>
        <v>40.140993830792667</v>
      </c>
      <c r="AF14" s="112">
        <f t="shared" si="17"/>
        <v>37.890767424921506</v>
      </c>
      <c r="AG14" s="112">
        <f t="shared" si="18"/>
        <v>46.625590129268268</v>
      </c>
      <c r="AH14" s="112">
        <v>-3</v>
      </c>
      <c r="AI14" s="112">
        <f t="shared" si="33"/>
        <v>34.890767424921506</v>
      </c>
      <c r="AK14" s="112">
        <f t="shared" si="19"/>
        <v>29.140993830792667</v>
      </c>
      <c r="AO14" s="112">
        <f t="shared" si="20"/>
        <v>43.144174366507166</v>
      </c>
      <c r="AQ14" s="112">
        <v>-4</v>
      </c>
      <c r="AR14" s="112">
        <f t="shared" si="21"/>
        <v>39.144174366507166</v>
      </c>
      <c r="AT14" s="112">
        <f t="shared" si="22"/>
        <v>29.140993830792667</v>
      </c>
      <c r="AX14" s="112">
        <f t="shared" si="23"/>
        <v>39.982024514519431</v>
      </c>
      <c r="AZ14" s="112">
        <v>-1.5</v>
      </c>
      <c r="BA14" s="112">
        <f t="shared" si="24"/>
        <v>38.482024514519431</v>
      </c>
      <c r="BC14" s="112">
        <f t="shared" si="25"/>
        <v>29.140993830792667</v>
      </c>
      <c r="BK14" s="112">
        <f t="shared" si="26"/>
        <v>29.140993830792667</v>
      </c>
      <c r="BL14" s="112">
        <f t="shared" si="27"/>
        <v>27.640993830792667</v>
      </c>
      <c r="BM14" s="112">
        <f t="shared" si="28"/>
        <v>47.140993830792667</v>
      </c>
      <c r="BN14" s="112">
        <f t="shared" si="29"/>
        <v>37.810993830792668</v>
      </c>
      <c r="BO14" s="112">
        <f t="shared" si="30"/>
        <v>37.737006873977123</v>
      </c>
      <c r="BP14" s="112">
        <f t="shared" si="31"/>
        <v>42.545850992957291</v>
      </c>
      <c r="BQ14">
        <v>-2.5</v>
      </c>
      <c r="BR14" s="112">
        <f t="shared" si="32"/>
        <v>35.237006873977123</v>
      </c>
    </row>
    <row r="15" spans="1:98" x14ac:dyDescent="0.3">
      <c r="A15" s="194">
        <f>CurveCreator!A18</f>
        <v>37257</v>
      </c>
      <c r="B15" s="112">
        <f>CurveCreator!BU18/2.97/100*2204</f>
        <v>324.44033608815403</v>
      </c>
      <c r="C15" s="112">
        <f t="shared" si="2"/>
        <v>20.070523415977952</v>
      </c>
      <c r="D15" s="112">
        <f t="shared" si="3"/>
        <v>37.720523415977951</v>
      </c>
      <c r="E15" s="112">
        <f t="shared" si="4"/>
        <v>26.720523415977951</v>
      </c>
      <c r="F15" s="112">
        <f t="shared" si="5"/>
        <v>28.685584038537485</v>
      </c>
      <c r="G15" s="112">
        <f t="shared" si="6"/>
        <v>29.441046831955902</v>
      </c>
      <c r="H15" s="112"/>
      <c r="I15" s="112">
        <f t="shared" si="34"/>
        <v>28.685584038537485</v>
      </c>
      <c r="K15" s="112">
        <f t="shared" si="7"/>
        <v>324.44033608815403</v>
      </c>
      <c r="O15" s="112">
        <f t="shared" si="8"/>
        <v>499.77151253443486</v>
      </c>
      <c r="Q15">
        <v>2</v>
      </c>
      <c r="R15" s="112">
        <f t="shared" si="9"/>
        <v>24.67565846344986</v>
      </c>
      <c r="T15" s="112">
        <f t="shared" si="10"/>
        <v>28.685584038537485</v>
      </c>
      <c r="X15" s="112">
        <f t="shared" si="11"/>
        <v>18.452445080920135</v>
      </c>
      <c r="Z15" s="112">
        <f t="shared" si="12"/>
        <v>18.452445080920135</v>
      </c>
      <c r="AB15" s="112">
        <f t="shared" si="13"/>
        <v>28.685584038537485</v>
      </c>
      <c r="AC15" s="112">
        <f t="shared" si="14"/>
        <v>31.685584038537485</v>
      </c>
      <c r="AD15" s="112">
        <f t="shared" si="15"/>
        <v>47.685584038537485</v>
      </c>
      <c r="AE15" s="112">
        <f t="shared" si="16"/>
        <v>39.685584038537485</v>
      </c>
      <c r="AF15" s="112">
        <f t="shared" si="17"/>
        <v>37.574940733992534</v>
      </c>
      <c r="AG15" s="112">
        <f t="shared" si="18"/>
        <v>45.896934461659981</v>
      </c>
      <c r="AH15" s="112">
        <v>-3</v>
      </c>
      <c r="AI15" s="112">
        <f t="shared" si="33"/>
        <v>34.574940733992534</v>
      </c>
      <c r="AK15" s="112">
        <f t="shared" si="19"/>
        <v>28.685584038537485</v>
      </c>
      <c r="AO15" s="112">
        <f t="shared" si="20"/>
        <v>42.772696598964615</v>
      </c>
      <c r="AQ15" s="112">
        <v>-4</v>
      </c>
      <c r="AR15" s="112">
        <f t="shared" si="21"/>
        <v>38.772696598964615</v>
      </c>
      <c r="AT15" s="112">
        <f t="shared" si="22"/>
        <v>28.685584038537485</v>
      </c>
      <c r="AX15" s="112">
        <f t="shared" si="23"/>
        <v>39.637415924719939</v>
      </c>
      <c r="AZ15" s="112">
        <v>-1.5</v>
      </c>
      <c r="BA15" s="112">
        <f t="shared" si="24"/>
        <v>38.137415924719939</v>
      </c>
      <c r="BC15" s="112">
        <f t="shared" si="25"/>
        <v>28.685584038537485</v>
      </c>
      <c r="BK15" s="112">
        <f t="shared" si="26"/>
        <v>28.685584038537485</v>
      </c>
      <c r="BL15" s="112">
        <f t="shared" si="27"/>
        <v>27.185584038537485</v>
      </c>
      <c r="BM15" s="112">
        <f t="shared" si="28"/>
        <v>46.685584038537485</v>
      </c>
      <c r="BN15" s="112">
        <f t="shared" si="29"/>
        <v>37.355584038537486</v>
      </c>
      <c r="BO15" s="112">
        <f t="shared" si="30"/>
        <v>37.284784950267721</v>
      </c>
      <c r="BP15" s="112">
        <f t="shared" si="31"/>
        <v>41.880952696264728</v>
      </c>
      <c r="BQ15">
        <v>-2.5</v>
      </c>
      <c r="BR15" s="112">
        <f t="shared" si="32"/>
        <v>34.784784950267721</v>
      </c>
    </row>
    <row r="16" spans="1:98" x14ac:dyDescent="0.3">
      <c r="A16" s="194">
        <f>CurveCreator!A19</f>
        <v>37288</v>
      </c>
      <c r="B16" s="112">
        <f>CurveCreator!BU19/2.97/100*2204</f>
        <v>319.15661255411254</v>
      </c>
      <c r="C16" s="112">
        <f t="shared" si="2"/>
        <v>19.830790043290044</v>
      </c>
      <c r="D16" s="112">
        <f t="shared" si="3"/>
        <v>37.480790043290042</v>
      </c>
      <c r="E16" s="112">
        <f t="shared" si="4"/>
        <v>26.480790043290042</v>
      </c>
      <c r="F16" s="112">
        <f t="shared" si="5"/>
        <v>28.377286921260833</v>
      </c>
      <c r="G16" s="112">
        <f t="shared" si="6"/>
        <v>28.961580086580085</v>
      </c>
      <c r="H16" s="112"/>
      <c r="I16" s="112">
        <f t="shared" si="34"/>
        <v>28.377286921260833</v>
      </c>
      <c r="K16" s="112">
        <f t="shared" si="7"/>
        <v>319.15661255411254</v>
      </c>
      <c r="O16" s="112">
        <f t="shared" si="8"/>
        <v>491.71383414502162</v>
      </c>
      <c r="Q16">
        <v>2</v>
      </c>
      <c r="R16" s="112">
        <f t="shared" si="9"/>
        <v>24.310065070100801</v>
      </c>
      <c r="T16" s="112">
        <f t="shared" si="10"/>
        <v>28.377286921260833</v>
      </c>
      <c r="X16" s="112">
        <f t="shared" si="11"/>
        <v>18.269439912104712</v>
      </c>
      <c r="Z16" s="112">
        <f t="shared" si="12"/>
        <v>18.269439912104712</v>
      </c>
      <c r="AB16" s="112">
        <f t="shared" si="13"/>
        <v>28.377286921260833</v>
      </c>
      <c r="AC16" s="112">
        <f t="shared" si="14"/>
        <v>31.377286921260833</v>
      </c>
      <c r="AD16" s="112">
        <f t="shared" si="15"/>
        <v>47.377286921260833</v>
      </c>
      <c r="AE16" s="112">
        <f t="shared" si="16"/>
        <v>39.377286921260833</v>
      </c>
      <c r="AF16" s="112">
        <f t="shared" si="17"/>
        <v>37.361136683161178</v>
      </c>
      <c r="AG16" s="112">
        <f t="shared" si="18"/>
        <v>45.403659074017334</v>
      </c>
      <c r="AH16" s="112">
        <v>-2</v>
      </c>
      <c r="AI16" s="112">
        <f t="shared" si="33"/>
        <v>35.361136683161178</v>
      </c>
      <c r="AK16" s="112">
        <f t="shared" si="19"/>
        <v>28.377286921260833</v>
      </c>
      <c r="AO16" s="112">
        <f t="shared" si="20"/>
        <v>42.521218640402047</v>
      </c>
      <c r="AQ16" s="112">
        <v>-4</v>
      </c>
      <c r="AR16" s="112">
        <f t="shared" si="21"/>
        <v>38.521218640402047</v>
      </c>
      <c r="AT16" s="112">
        <f t="shared" si="22"/>
        <v>28.377286921260833</v>
      </c>
      <c r="AX16" s="112">
        <f t="shared" si="23"/>
        <v>39.40412749607669</v>
      </c>
      <c r="AZ16" s="112">
        <v>-1.5</v>
      </c>
      <c r="BA16" s="112">
        <f t="shared" si="24"/>
        <v>37.90412749607669</v>
      </c>
      <c r="BC16" s="112">
        <f t="shared" si="25"/>
        <v>28.377286921260833</v>
      </c>
      <c r="BK16" s="112">
        <f t="shared" si="26"/>
        <v>28.377286921260833</v>
      </c>
      <c r="BL16" s="112">
        <f t="shared" si="27"/>
        <v>26.877286921260833</v>
      </c>
      <c r="BM16" s="112">
        <f t="shared" si="28"/>
        <v>46.377286921260833</v>
      </c>
      <c r="BN16" s="112">
        <f t="shared" si="29"/>
        <v>37.047286921260834</v>
      </c>
      <c r="BO16" s="112">
        <f t="shared" si="30"/>
        <v>36.978645912812006</v>
      </c>
      <c r="BP16" s="112">
        <f t="shared" si="31"/>
        <v>41.430838905040815</v>
      </c>
      <c r="BQ16">
        <v>-1.5</v>
      </c>
      <c r="BR16" s="112">
        <f t="shared" si="32"/>
        <v>35.478645912812006</v>
      </c>
    </row>
    <row r="17" spans="1:70" x14ac:dyDescent="0.3">
      <c r="A17" s="194">
        <f>CurveCreator!A20</f>
        <v>37316</v>
      </c>
      <c r="B17" s="112">
        <f>CurveCreator!BU20/2.97/100*2204</f>
        <v>312.07616036983654</v>
      </c>
      <c r="C17" s="112">
        <f t="shared" si="2"/>
        <v>19.509535406979879</v>
      </c>
      <c r="D17" s="112">
        <f t="shared" si="3"/>
        <v>37.159535406979884</v>
      </c>
      <c r="E17" s="112">
        <f t="shared" si="4"/>
        <v>26.159535406979881</v>
      </c>
      <c r="F17" s="112">
        <f t="shared" si="5"/>
        <v>27.964153458965963</v>
      </c>
      <c r="G17" s="112">
        <f t="shared" si="6"/>
        <v>28.319070813959762</v>
      </c>
      <c r="H17" s="112"/>
      <c r="I17" s="112">
        <f t="shared" si="34"/>
        <v>27.964153458965963</v>
      </c>
      <c r="K17" s="112">
        <f t="shared" si="7"/>
        <v>312.07616036983654</v>
      </c>
      <c r="O17" s="112">
        <f t="shared" si="8"/>
        <v>480.91614456400072</v>
      </c>
      <c r="Q17">
        <v>2</v>
      </c>
      <c r="R17" s="112">
        <f t="shared" si="9"/>
        <v>23.820151749727803</v>
      </c>
      <c r="T17" s="112">
        <f t="shared" si="10"/>
        <v>27.964153458965963</v>
      </c>
      <c r="X17" s="112">
        <f t="shared" si="11"/>
        <v>18.024203888886479</v>
      </c>
      <c r="Z17" s="112">
        <f t="shared" si="12"/>
        <v>18.024203888886479</v>
      </c>
      <c r="AB17" s="112">
        <f t="shared" si="13"/>
        <v>27.964153458965963</v>
      </c>
      <c r="AC17" s="112">
        <f t="shared" si="14"/>
        <v>30.964153458965963</v>
      </c>
      <c r="AD17" s="112">
        <f t="shared" si="15"/>
        <v>46.964153458965967</v>
      </c>
      <c r="AE17" s="112">
        <f t="shared" si="16"/>
        <v>38.964153458965967</v>
      </c>
      <c r="AF17" s="112">
        <f t="shared" si="17"/>
        <v>37.074628627059681</v>
      </c>
      <c r="AG17" s="112">
        <f t="shared" si="18"/>
        <v>44.742645534345542</v>
      </c>
      <c r="AH17" s="112">
        <v>-1.8</v>
      </c>
      <c r="AI17" s="112">
        <f t="shared" si="33"/>
        <v>35.274628627059684</v>
      </c>
      <c r="AK17" s="112">
        <f t="shared" si="19"/>
        <v>27.964153458965963</v>
      </c>
      <c r="AO17" s="112">
        <f t="shared" si="20"/>
        <v>42.184225675208118</v>
      </c>
      <c r="AQ17" s="112">
        <v>-3</v>
      </c>
      <c r="AR17" s="112">
        <f t="shared" si="21"/>
        <v>39.184225675208118</v>
      </c>
      <c r="AT17" s="112">
        <f t="shared" si="22"/>
        <v>27.964153458965963</v>
      </c>
      <c r="AX17" s="112">
        <f t="shared" si="23"/>
        <v>39.091509405158163</v>
      </c>
      <c r="AZ17" s="112">
        <v>-1</v>
      </c>
      <c r="BA17" s="112">
        <f t="shared" si="24"/>
        <v>38.091509405158163</v>
      </c>
      <c r="BC17" s="112">
        <f t="shared" si="25"/>
        <v>27.964153458965963</v>
      </c>
      <c r="BK17" s="112">
        <f t="shared" si="26"/>
        <v>27.964153458965963</v>
      </c>
      <c r="BL17" s="112">
        <f t="shared" si="27"/>
        <v>26.464153458965963</v>
      </c>
      <c r="BM17" s="112">
        <f t="shared" si="28"/>
        <v>45.964153458965967</v>
      </c>
      <c r="BN17" s="112">
        <f t="shared" si="29"/>
        <v>36.634153458965962</v>
      </c>
      <c r="BO17" s="112">
        <f t="shared" si="30"/>
        <v>36.568404384753201</v>
      </c>
      <c r="BP17" s="112">
        <f t="shared" si="31"/>
        <v>40.827664050090306</v>
      </c>
      <c r="BQ17">
        <v>-1</v>
      </c>
      <c r="BR17" s="112">
        <f t="shared" si="32"/>
        <v>35.568404384753201</v>
      </c>
    </row>
    <row r="18" spans="1:70" x14ac:dyDescent="0.3">
      <c r="A18" s="194">
        <f>CurveCreator!A21</f>
        <v>37347</v>
      </c>
      <c r="B18" s="112">
        <f>CurveCreator!BU21/2.97/100*2204</f>
        <v>286.31732368475502</v>
      </c>
      <c r="C18" s="112">
        <f t="shared" si="2"/>
        <v>18.340804159925362</v>
      </c>
      <c r="D18" s="112">
        <f t="shared" si="3"/>
        <v>35.990804159925361</v>
      </c>
      <c r="E18" s="112">
        <f t="shared" si="4"/>
        <v>24.990804159925364</v>
      </c>
      <c r="F18" s="112">
        <f t="shared" si="5"/>
        <v>26.461165075253859</v>
      </c>
      <c r="G18" s="112">
        <f t="shared" si="6"/>
        <v>25.981608319850729</v>
      </c>
      <c r="H18" s="112"/>
      <c r="I18" s="112">
        <f t="shared" si="34"/>
        <v>26.461165075253859</v>
      </c>
      <c r="K18" s="112">
        <f t="shared" si="7"/>
        <v>286.31732368475502</v>
      </c>
      <c r="O18" s="112">
        <f t="shared" si="8"/>
        <v>441.6339186192514</v>
      </c>
      <c r="Q18">
        <v>2</v>
      </c>
      <c r="R18" s="112">
        <f t="shared" si="9"/>
        <v>22.037836597969665</v>
      </c>
      <c r="T18" s="112">
        <f t="shared" si="10"/>
        <v>26.461165075253859</v>
      </c>
      <c r="X18" s="112">
        <f t="shared" si="11"/>
        <v>17.132029984314975</v>
      </c>
      <c r="Z18" s="112">
        <f t="shared" si="12"/>
        <v>17.132029984314975</v>
      </c>
      <c r="AB18" s="112">
        <f t="shared" si="13"/>
        <v>26.461165075253859</v>
      </c>
      <c r="AC18" s="112">
        <f t="shared" si="14"/>
        <v>29.461165075253859</v>
      </c>
      <c r="AD18" s="112">
        <f t="shared" si="15"/>
        <v>45.461165075253859</v>
      </c>
      <c r="AE18" s="112">
        <f t="shared" si="16"/>
        <v>37.461165075253859</v>
      </c>
      <c r="AF18" s="112">
        <f t="shared" si="17"/>
        <v>36.032306182955338</v>
      </c>
      <c r="AG18" s="112">
        <f t="shared" si="18"/>
        <v>42.337864120406181</v>
      </c>
      <c r="AH18" s="112">
        <v>-1.8</v>
      </c>
      <c r="AI18" s="112">
        <f t="shared" si="33"/>
        <v>34.232306182955341</v>
      </c>
      <c r="AK18" s="112">
        <f t="shared" si="19"/>
        <v>26.461165075253859</v>
      </c>
      <c r="AO18" s="112">
        <f t="shared" si="20"/>
        <v>40.958238050614156</v>
      </c>
      <c r="AQ18" s="112">
        <v>-3</v>
      </c>
      <c r="AR18" s="112">
        <f t="shared" si="21"/>
        <v>37.958238050614156</v>
      </c>
      <c r="AT18" s="112">
        <f t="shared" si="22"/>
        <v>26.461165075253859</v>
      </c>
      <c r="AX18" s="112">
        <f t="shared" si="23"/>
        <v>37.954198095203218</v>
      </c>
      <c r="AZ18" s="112">
        <v>-1</v>
      </c>
      <c r="BA18" s="112">
        <f t="shared" si="24"/>
        <v>36.954198095203218</v>
      </c>
      <c r="BC18" s="112">
        <f t="shared" si="25"/>
        <v>26.461165075253859</v>
      </c>
      <c r="BK18" s="112">
        <f t="shared" si="26"/>
        <v>26.461165075253859</v>
      </c>
      <c r="BL18" s="112">
        <f t="shared" si="27"/>
        <v>24.961165075253859</v>
      </c>
      <c r="BM18" s="112">
        <f t="shared" si="28"/>
        <v>44.461165075253859</v>
      </c>
      <c r="BN18" s="112">
        <f t="shared" si="29"/>
        <v>35.131165075253861</v>
      </c>
      <c r="BO18" s="112">
        <f t="shared" si="30"/>
        <v>35.075936919727084</v>
      </c>
      <c r="BP18" s="112">
        <f t="shared" si="31"/>
        <v>38.633301009870635</v>
      </c>
      <c r="BQ18">
        <v>-1</v>
      </c>
      <c r="BR18" s="112">
        <f t="shared" si="32"/>
        <v>34.075936919727084</v>
      </c>
    </row>
    <row r="19" spans="1:70" x14ac:dyDescent="0.3">
      <c r="A19" s="194">
        <f>CurveCreator!A22</f>
        <v>37377</v>
      </c>
      <c r="B19" s="112">
        <f>CurveCreator!BU22/2.97/100*2204</f>
        <v>284.93782849167974</v>
      </c>
      <c r="C19" s="112">
        <f t="shared" si="2"/>
        <v>18.278213633923762</v>
      </c>
      <c r="D19" s="112">
        <f t="shared" si="3"/>
        <v>35.928213633923761</v>
      </c>
      <c r="E19" s="112">
        <f t="shared" si="4"/>
        <v>24.928213633923761</v>
      </c>
      <c r="F19" s="112">
        <f t="shared" si="5"/>
        <v>26.380673658815795</v>
      </c>
      <c r="G19" s="112">
        <f t="shared" si="6"/>
        <v>25.856427267847526</v>
      </c>
      <c r="H19" s="112"/>
      <c r="I19" s="112">
        <f t="shared" si="34"/>
        <v>26.380673658815795</v>
      </c>
      <c r="K19" s="112">
        <f t="shared" si="7"/>
        <v>284.93782849167974</v>
      </c>
      <c r="O19" s="112">
        <f t="shared" si="8"/>
        <v>439.53018844981159</v>
      </c>
      <c r="Q19">
        <v>2</v>
      </c>
      <c r="R19" s="112">
        <f t="shared" si="9"/>
        <v>21.942386045817223</v>
      </c>
      <c r="T19" s="112">
        <f t="shared" si="10"/>
        <v>26.380673658815795</v>
      </c>
      <c r="X19" s="112">
        <f t="shared" si="11"/>
        <v>17.084250279517338</v>
      </c>
      <c r="Z19" s="112">
        <f t="shared" si="12"/>
        <v>17.084250279517338</v>
      </c>
      <c r="AB19" s="112">
        <f t="shared" si="13"/>
        <v>26.380673658815795</v>
      </c>
      <c r="AC19" s="112">
        <f t="shared" si="14"/>
        <v>29.380673658815795</v>
      </c>
      <c r="AD19" s="112">
        <f t="shared" si="15"/>
        <v>45.380673658815795</v>
      </c>
      <c r="AE19" s="112">
        <f t="shared" si="16"/>
        <v>37.380673658815795</v>
      </c>
      <c r="AF19" s="112">
        <f t="shared" si="17"/>
        <v>35.976485385655536</v>
      </c>
      <c r="AG19" s="112">
        <f t="shared" si="18"/>
        <v>42.209077854105274</v>
      </c>
      <c r="AH19" s="112">
        <v>-1.8</v>
      </c>
      <c r="AI19" s="112">
        <f t="shared" si="33"/>
        <v>34.176485385655539</v>
      </c>
      <c r="AK19" s="112">
        <f t="shared" si="19"/>
        <v>26.380673658815795</v>
      </c>
      <c r="AO19" s="112">
        <f t="shared" si="20"/>
        <v>40.892581202225628</v>
      </c>
      <c r="AQ19" s="112">
        <v>-3</v>
      </c>
      <c r="AR19" s="112">
        <f t="shared" si="21"/>
        <v>37.892581202225628</v>
      </c>
      <c r="AT19" s="112">
        <f t="shared" si="22"/>
        <v>26.380673658815795</v>
      </c>
      <c r="AX19" s="112">
        <f t="shared" si="23"/>
        <v>37.893290240384538</v>
      </c>
      <c r="AZ19" s="112">
        <v>-1</v>
      </c>
      <c r="BA19" s="112">
        <f t="shared" si="24"/>
        <v>36.893290240384538</v>
      </c>
      <c r="BC19" s="112">
        <f t="shared" si="25"/>
        <v>26.380673658815795</v>
      </c>
      <c r="BK19" s="112">
        <f t="shared" si="26"/>
        <v>26.380673658815795</v>
      </c>
      <c r="BL19" s="112">
        <f t="shared" si="27"/>
        <v>24.880673658815795</v>
      </c>
      <c r="BM19" s="112">
        <f t="shared" si="28"/>
        <v>44.380673658815795</v>
      </c>
      <c r="BN19" s="112">
        <f t="shared" si="29"/>
        <v>35.050673658815796</v>
      </c>
      <c r="BO19" s="112">
        <f t="shared" si="30"/>
        <v>34.996008943204089</v>
      </c>
      <c r="BP19" s="112">
        <f t="shared" si="31"/>
        <v>38.515783541871059</v>
      </c>
      <c r="BQ19">
        <v>-1</v>
      </c>
      <c r="BR19" s="112">
        <f t="shared" si="32"/>
        <v>33.996008943204089</v>
      </c>
    </row>
    <row r="20" spans="1:70" x14ac:dyDescent="0.3">
      <c r="A20" s="194">
        <f>CurveCreator!A23</f>
        <v>37408</v>
      </c>
      <c r="B20" s="112">
        <f>CurveCreator!BU23/2.97/100*2204</f>
        <v>287.49418248837577</v>
      </c>
      <c r="C20" s="112">
        <f t="shared" si="2"/>
        <v>18.394200657367321</v>
      </c>
      <c r="D20" s="112">
        <f t="shared" si="3"/>
        <v>36.04420065736732</v>
      </c>
      <c r="E20" s="112">
        <f t="shared" si="4"/>
        <v>25.04420065736732</v>
      </c>
      <c r="F20" s="112">
        <f t="shared" si="5"/>
        <v>26.529832970964211</v>
      </c>
      <c r="G20" s="112">
        <f t="shared" si="6"/>
        <v>26.088401314734643</v>
      </c>
      <c r="H20" s="112"/>
      <c r="I20" s="112">
        <f t="shared" si="34"/>
        <v>26.529832970964211</v>
      </c>
      <c r="K20" s="112">
        <f t="shared" si="7"/>
        <v>287.49418248837577</v>
      </c>
      <c r="O20" s="112">
        <f t="shared" si="8"/>
        <v>443.42862829477303</v>
      </c>
      <c r="Q20">
        <v>2</v>
      </c>
      <c r="R20" s="112">
        <f t="shared" si="9"/>
        <v>22.11926625656865</v>
      </c>
      <c r="T20" s="112">
        <f t="shared" si="10"/>
        <v>26.529832970964211</v>
      </c>
      <c r="X20" s="112">
        <f t="shared" si="11"/>
        <v>17.172791247208639</v>
      </c>
      <c r="Z20" s="112">
        <f t="shared" si="12"/>
        <v>17.172791247208639</v>
      </c>
      <c r="AB20" s="112">
        <f t="shared" si="13"/>
        <v>26.529832970964211</v>
      </c>
      <c r="AC20" s="112">
        <f t="shared" si="14"/>
        <v>29.529832970964211</v>
      </c>
      <c r="AD20" s="112">
        <f t="shared" si="15"/>
        <v>45.529832970964208</v>
      </c>
      <c r="AE20" s="112">
        <f t="shared" si="16"/>
        <v>37.529832970964208</v>
      </c>
      <c r="AF20" s="112">
        <f t="shared" si="17"/>
        <v>36.079927368630472</v>
      </c>
      <c r="AG20" s="112">
        <f t="shared" si="18"/>
        <v>42.447732753542738</v>
      </c>
      <c r="AH20" s="112">
        <v>-1.6</v>
      </c>
      <c r="AI20" s="112">
        <f t="shared" si="33"/>
        <v>34.47992736863047</v>
      </c>
      <c r="AK20" s="112">
        <f t="shared" si="19"/>
        <v>26.529832970964211</v>
      </c>
      <c r="AO20" s="112">
        <f t="shared" si="20"/>
        <v>41.014250453145088</v>
      </c>
      <c r="AQ20" s="112">
        <v>-2</v>
      </c>
      <c r="AR20" s="112">
        <f t="shared" si="21"/>
        <v>39.014250453145088</v>
      </c>
      <c r="AT20" s="112">
        <f t="shared" si="22"/>
        <v>26.529832970964211</v>
      </c>
      <c r="AX20" s="112">
        <f t="shared" si="23"/>
        <v>38.006159091887241</v>
      </c>
      <c r="AZ20" s="112">
        <v>-1</v>
      </c>
      <c r="BA20" s="112">
        <f t="shared" si="24"/>
        <v>37.006159091887241</v>
      </c>
      <c r="BC20" s="112">
        <f t="shared" si="25"/>
        <v>26.529832970964211</v>
      </c>
      <c r="BK20" s="112">
        <f t="shared" si="26"/>
        <v>26.529832970964211</v>
      </c>
      <c r="BL20" s="112">
        <f t="shared" si="27"/>
        <v>25.029832970964211</v>
      </c>
      <c r="BM20" s="112">
        <f t="shared" si="28"/>
        <v>44.529832970964208</v>
      </c>
      <c r="BN20" s="112">
        <f t="shared" si="29"/>
        <v>35.199832970964209</v>
      </c>
      <c r="BO20" s="112">
        <f t="shared" si="30"/>
        <v>35.144124140167463</v>
      </c>
      <c r="BP20" s="112">
        <f t="shared" si="31"/>
        <v>38.733556137607749</v>
      </c>
      <c r="BQ20">
        <v>-1</v>
      </c>
      <c r="BR20" s="112">
        <f t="shared" si="32"/>
        <v>34.144124140167463</v>
      </c>
    </row>
    <row r="21" spans="1:70" x14ac:dyDescent="0.3">
      <c r="A21" s="194">
        <f>CurveCreator!A24</f>
        <v>37438</v>
      </c>
      <c r="B21" s="112">
        <f>CurveCreator!BU24/2.97/100*2204</f>
        <v>288.79592771845438</v>
      </c>
      <c r="C21" s="112">
        <f t="shared" si="2"/>
        <v>18.453263508096839</v>
      </c>
      <c r="D21" s="112">
        <f t="shared" si="3"/>
        <v>36.103263508096845</v>
      </c>
      <c r="E21" s="112">
        <f t="shared" si="4"/>
        <v>25.103263508096841</v>
      </c>
      <c r="F21" s="112">
        <f t="shared" si="5"/>
        <v>26.605787797002375</v>
      </c>
      <c r="G21" s="112">
        <f t="shared" si="6"/>
        <v>26.206527016193682</v>
      </c>
      <c r="H21" s="112"/>
      <c r="I21" s="112">
        <f t="shared" si="34"/>
        <v>26.605787797002375</v>
      </c>
      <c r="K21" s="112">
        <f t="shared" si="7"/>
        <v>288.79592771845438</v>
      </c>
      <c r="O21" s="112">
        <f t="shared" si="8"/>
        <v>445.41378977064289</v>
      </c>
      <c r="Q21">
        <v>2</v>
      </c>
      <c r="R21" s="112">
        <f t="shared" si="9"/>
        <v>22.209337103931166</v>
      </c>
      <c r="T21" s="112">
        <f t="shared" si="10"/>
        <v>26.605787797002375</v>
      </c>
      <c r="X21" s="112">
        <f t="shared" si="11"/>
        <v>17.217878031944892</v>
      </c>
      <c r="Z21" s="112">
        <f t="shared" si="12"/>
        <v>17.217878031944892</v>
      </c>
      <c r="AB21" s="112">
        <f t="shared" si="13"/>
        <v>26.605787797002375</v>
      </c>
      <c r="AC21" s="112">
        <f t="shared" si="14"/>
        <v>29.605787797002375</v>
      </c>
      <c r="AD21" s="112">
        <f t="shared" si="15"/>
        <v>45.605787797002378</v>
      </c>
      <c r="AE21" s="112">
        <f t="shared" si="16"/>
        <v>37.605787797002378</v>
      </c>
      <c r="AF21" s="112">
        <f t="shared" si="17"/>
        <v>36.132602040487932</v>
      </c>
      <c r="AG21" s="112">
        <f t="shared" si="18"/>
        <v>42.569260475203805</v>
      </c>
      <c r="AH21" s="112">
        <v>-1.6</v>
      </c>
      <c r="AI21" s="112">
        <f t="shared" si="33"/>
        <v>34.53260204048793</v>
      </c>
      <c r="AK21" s="112">
        <f t="shared" si="19"/>
        <v>26.605787797002375</v>
      </c>
      <c r="AO21" s="112">
        <f t="shared" si="20"/>
        <v>41.076206804744423</v>
      </c>
      <c r="AQ21" s="112">
        <v>-2</v>
      </c>
      <c r="AR21" s="112">
        <f t="shared" si="21"/>
        <v>39.076206804744423</v>
      </c>
      <c r="AT21" s="112">
        <f t="shared" si="22"/>
        <v>26.605787797002375</v>
      </c>
      <c r="AX21" s="112">
        <f t="shared" si="23"/>
        <v>38.063634108750314</v>
      </c>
      <c r="AZ21" s="112">
        <v>-1</v>
      </c>
      <c r="BA21" s="112">
        <f t="shared" si="24"/>
        <v>37.063634108750314</v>
      </c>
      <c r="BC21" s="112">
        <f t="shared" si="25"/>
        <v>26.605787797002375</v>
      </c>
      <c r="BK21" s="112">
        <f t="shared" si="26"/>
        <v>26.605787797002375</v>
      </c>
      <c r="BL21" s="112">
        <f t="shared" si="27"/>
        <v>25.105787797002375</v>
      </c>
      <c r="BM21" s="112">
        <f t="shared" si="28"/>
        <v>44.605787797002378</v>
      </c>
      <c r="BN21" s="112">
        <f t="shared" si="29"/>
        <v>35.275787797002373</v>
      </c>
      <c r="BO21" s="112">
        <f t="shared" si="30"/>
        <v>35.219547282423363</v>
      </c>
      <c r="BP21" s="112">
        <f t="shared" si="31"/>
        <v>38.844450183623465</v>
      </c>
      <c r="BQ21">
        <v>-1</v>
      </c>
      <c r="BR21" s="112">
        <f t="shared" si="32"/>
        <v>34.219547282423363</v>
      </c>
    </row>
    <row r="22" spans="1:70" x14ac:dyDescent="0.3">
      <c r="A22" s="194">
        <f>CurveCreator!A25</f>
        <v>37469</v>
      </c>
      <c r="B22" s="112">
        <f>CurveCreator!BU25/2.97/100*2204</f>
        <v>289.47266963371038</v>
      </c>
      <c r="C22" s="112">
        <f t="shared" si="2"/>
        <v>18.483968676665626</v>
      </c>
      <c r="D22" s="112">
        <f t="shared" si="3"/>
        <v>36.133968676665624</v>
      </c>
      <c r="E22" s="112">
        <f t="shared" si="4"/>
        <v>25.133968676665624</v>
      </c>
      <c r="F22" s="112">
        <f t="shared" si="5"/>
        <v>26.645274643781832</v>
      </c>
      <c r="G22" s="112">
        <f t="shared" si="6"/>
        <v>26.267937353331252</v>
      </c>
      <c r="H22" s="112"/>
      <c r="I22" s="112">
        <f t="shared" si="34"/>
        <v>26.645274643781832</v>
      </c>
      <c r="K22" s="112">
        <f t="shared" si="7"/>
        <v>289.47266963371038</v>
      </c>
      <c r="O22" s="112">
        <f t="shared" si="8"/>
        <v>446.4458211914083</v>
      </c>
      <c r="Q22">
        <v>2</v>
      </c>
      <c r="R22" s="112">
        <f t="shared" si="9"/>
        <v>22.256162485998562</v>
      </c>
      <c r="T22" s="112">
        <f t="shared" si="10"/>
        <v>26.645274643781832</v>
      </c>
      <c r="X22" s="112">
        <f t="shared" si="11"/>
        <v>17.241317424193181</v>
      </c>
      <c r="Z22" s="112">
        <f t="shared" si="12"/>
        <v>17.241317424193181</v>
      </c>
      <c r="AB22" s="112">
        <f t="shared" si="13"/>
        <v>26.645274643781832</v>
      </c>
      <c r="AC22" s="112">
        <f t="shared" si="14"/>
        <v>29.645274643781832</v>
      </c>
      <c r="AD22" s="112">
        <f t="shared" si="15"/>
        <v>45.645274643781832</v>
      </c>
      <c r="AE22" s="112">
        <f t="shared" si="16"/>
        <v>37.645274643781832</v>
      </c>
      <c r="AF22" s="112">
        <f t="shared" si="17"/>
        <v>36.159986168729489</v>
      </c>
      <c r="AG22" s="112">
        <f t="shared" si="18"/>
        <v>42.632439430050937</v>
      </c>
      <c r="AH22" s="112">
        <v>-1.8</v>
      </c>
      <c r="AI22" s="112">
        <f t="shared" si="33"/>
        <v>34.359986168729492</v>
      </c>
      <c r="AK22" s="112">
        <f t="shared" si="19"/>
        <v>26.645274643781832</v>
      </c>
      <c r="AO22" s="112">
        <f t="shared" si="20"/>
        <v>41.108416225662417</v>
      </c>
      <c r="AQ22" s="112">
        <v>-2</v>
      </c>
      <c r="AR22" s="112">
        <f t="shared" si="21"/>
        <v>39.108416225662417</v>
      </c>
      <c r="AT22" s="112">
        <f t="shared" si="22"/>
        <v>26.645274643781832</v>
      </c>
      <c r="AX22" s="112">
        <f t="shared" si="23"/>
        <v>38.093513805708334</v>
      </c>
      <c r="AZ22" s="112">
        <v>-1</v>
      </c>
      <c r="BA22" s="112">
        <f t="shared" si="24"/>
        <v>37.093513805708334</v>
      </c>
      <c r="BC22" s="112">
        <f t="shared" si="25"/>
        <v>26.645274643781832</v>
      </c>
      <c r="BK22" s="112">
        <f t="shared" si="26"/>
        <v>26.645274643781832</v>
      </c>
      <c r="BL22" s="112">
        <f t="shared" si="27"/>
        <v>25.145274643781832</v>
      </c>
      <c r="BM22" s="112">
        <f t="shared" si="28"/>
        <v>44.645274643781832</v>
      </c>
      <c r="BN22" s="112">
        <f t="shared" si="29"/>
        <v>35.315274643781834</v>
      </c>
      <c r="BO22" s="112">
        <f t="shared" si="30"/>
        <v>35.258757721275359</v>
      </c>
      <c r="BP22" s="112">
        <f t="shared" si="31"/>
        <v>38.902100979921471</v>
      </c>
      <c r="BQ22">
        <v>-1</v>
      </c>
      <c r="BR22" s="112">
        <f t="shared" si="32"/>
        <v>34.258757721275359</v>
      </c>
    </row>
    <row r="23" spans="1:70" x14ac:dyDescent="0.3">
      <c r="A23" s="194">
        <f>CurveCreator!A26</f>
        <v>37500</v>
      </c>
      <c r="B23" s="112">
        <f>CurveCreator!BU26/2.97/100*2204</f>
        <v>292.24870607159977</v>
      </c>
      <c r="C23" s="112">
        <f t="shared" si="2"/>
        <v>18.609923142994546</v>
      </c>
      <c r="D23" s="112">
        <f t="shared" si="3"/>
        <v>36.259923142994545</v>
      </c>
      <c r="E23" s="112">
        <f t="shared" si="4"/>
        <v>25.259923142994545</v>
      </c>
      <c r="F23" s="112">
        <f t="shared" si="5"/>
        <v>26.807252087480823</v>
      </c>
      <c r="G23" s="112">
        <f t="shared" si="6"/>
        <v>26.51984628598909</v>
      </c>
      <c r="H23" s="112"/>
      <c r="I23" s="112">
        <f t="shared" si="34"/>
        <v>26.807252087480823</v>
      </c>
      <c r="K23" s="112">
        <f t="shared" si="7"/>
        <v>292.24870607159977</v>
      </c>
      <c r="O23" s="112">
        <f t="shared" si="8"/>
        <v>450.67927675918963</v>
      </c>
      <c r="Q23">
        <v>2</v>
      </c>
      <c r="R23" s="112">
        <f t="shared" si="9"/>
        <v>22.448243047150164</v>
      </c>
      <c r="T23" s="112">
        <f t="shared" si="10"/>
        <v>26.807252087480823</v>
      </c>
      <c r="X23" s="112">
        <f t="shared" si="11"/>
        <v>17.337467234772902</v>
      </c>
      <c r="Z23" s="112">
        <f t="shared" si="12"/>
        <v>17.337467234772902</v>
      </c>
      <c r="AB23" s="112">
        <f t="shared" si="13"/>
        <v>26.807252087480823</v>
      </c>
      <c r="AC23" s="112">
        <f t="shared" si="14"/>
        <v>29.807252087480823</v>
      </c>
      <c r="AD23" s="112">
        <f t="shared" si="15"/>
        <v>45.807252087480819</v>
      </c>
      <c r="AE23" s="112">
        <f t="shared" si="16"/>
        <v>37.807252087480819</v>
      </c>
      <c r="AF23" s="112">
        <f t="shared" si="17"/>
        <v>36.272317525934739</v>
      </c>
      <c r="AG23" s="112">
        <f t="shared" si="18"/>
        <v>42.891603339969322</v>
      </c>
      <c r="AH23" s="112">
        <v>-1.8</v>
      </c>
      <c r="AI23" s="112">
        <f t="shared" si="33"/>
        <v>34.472317525934741</v>
      </c>
      <c r="AK23" s="112">
        <f t="shared" si="19"/>
        <v>26.807252087480823</v>
      </c>
      <c r="AO23" s="112">
        <f t="shared" si="20"/>
        <v>41.240541226487686</v>
      </c>
      <c r="AQ23" s="112">
        <v>-1</v>
      </c>
      <c r="AR23" s="112">
        <f t="shared" si="21"/>
        <v>40.240541226487686</v>
      </c>
      <c r="AT23" s="112">
        <f t="shared" si="22"/>
        <v>26.807252087480823</v>
      </c>
      <c r="AX23" s="112">
        <f t="shared" si="23"/>
        <v>38.216082137355357</v>
      </c>
      <c r="AZ23">
        <v>-0.5</v>
      </c>
      <c r="BA23" s="112">
        <f t="shared" si="24"/>
        <v>37.716082137355357</v>
      </c>
      <c r="BC23" s="112">
        <f t="shared" si="25"/>
        <v>26.807252087480823</v>
      </c>
      <c r="BK23" s="112">
        <f t="shared" si="26"/>
        <v>26.807252087480823</v>
      </c>
      <c r="BL23" s="112">
        <f t="shared" si="27"/>
        <v>25.307252087480823</v>
      </c>
      <c r="BM23" s="112">
        <f t="shared" si="28"/>
        <v>44.807252087480819</v>
      </c>
      <c r="BN23" s="112">
        <f t="shared" si="29"/>
        <v>35.477252087480821</v>
      </c>
      <c r="BO23" s="112">
        <f t="shared" si="30"/>
        <v>35.419601322868459</v>
      </c>
      <c r="BP23" s="112">
        <f t="shared" si="31"/>
        <v>39.138588047722003</v>
      </c>
      <c r="BQ23">
        <v>-1</v>
      </c>
      <c r="BR23" s="112">
        <f t="shared" si="32"/>
        <v>34.419601322868459</v>
      </c>
    </row>
    <row r="24" spans="1:70" x14ac:dyDescent="0.3">
      <c r="A24" s="194">
        <f>CurveCreator!A27</f>
        <v>37530</v>
      </c>
      <c r="B24" s="112">
        <f>CurveCreator!BU27/2.97/100*2204</f>
        <v>292.65419579703143</v>
      </c>
      <c r="C24" s="112">
        <f t="shared" si="2"/>
        <v>18.628321043422481</v>
      </c>
      <c r="D24" s="112">
        <f t="shared" si="3"/>
        <v>36.27832104342248</v>
      </c>
      <c r="E24" s="112">
        <f t="shared" si="4"/>
        <v>25.27832104342248</v>
      </c>
      <c r="F24" s="112">
        <f t="shared" si="5"/>
        <v>26.830911787431145</v>
      </c>
      <c r="G24" s="112">
        <f t="shared" si="6"/>
        <v>26.55664208684496</v>
      </c>
      <c r="H24" s="112"/>
      <c r="I24" s="112">
        <f t="shared" si="34"/>
        <v>26.830911787431145</v>
      </c>
      <c r="K24" s="112">
        <f t="shared" si="7"/>
        <v>292.65419579703143</v>
      </c>
      <c r="O24" s="112">
        <f t="shared" si="8"/>
        <v>451.29764859047293</v>
      </c>
      <c r="Q24">
        <v>1</v>
      </c>
      <c r="R24" s="112">
        <f t="shared" si="9"/>
        <v>21.476299845302766</v>
      </c>
      <c r="T24" s="112">
        <f t="shared" si="10"/>
        <v>26.830911787431145</v>
      </c>
      <c r="X24" s="112">
        <f t="shared" si="11"/>
        <v>17.35151163266341</v>
      </c>
      <c r="Z24" s="112">
        <f t="shared" si="12"/>
        <v>17.35151163266341</v>
      </c>
      <c r="AB24" s="112">
        <f t="shared" si="13"/>
        <v>26.830911787431145</v>
      </c>
      <c r="AC24" s="112">
        <f t="shared" si="14"/>
        <v>29.830911787431145</v>
      </c>
      <c r="AD24" s="112">
        <f t="shared" si="15"/>
        <v>45.830911787431148</v>
      </c>
      <c r="AE24" s="112">
        <f t="shared" si="16"/>
        <v>37.830911787431148</v>
      </c>
      <c r="AF24" s="112">
        <f t="shared" si="17"/>
        <v>36.288725527850282</v>
      </c>
      <c r="AG24" s="112">
        <f t="shared" si="18"/>
        <v>42.929458859889834</v>
      </c>
      <c r="AH24" s="112">
        <v>-1.5</v>
      </c>
      <c r="AI24" s="112">
        <f t="shared" si="33"/>
        <v>34.788725527850282</v>
      </c>
      <c r="AK24" s="112">
        <f t="shared" si="19"/>
        <v>26.830911787431145</v>
      </c>
      <c r="AO24" s="112">
        <f t="shared" si="20"/>
        <v>41.259840443737168</v>
      </c>
      <c r="AQ24" s="112">
        <v>-1</v>
      </c>
      <c r="AR24" s="112">
        <f t="shared" si="21"/>
        <v>40.259840443737168</v>
      </c>
      <c r="AT24" s="112">
        <f t="shared" si="22"/>
        <v>26.830911787431145</v>
      </c>
      <c r="AX24" s="112">
        <f t="shared" si="23"/>
        <v>38.233985432307769</v>
      </c>
      <c r="AZ24">
        <v>-0.5</v>
      </c>
      <c r="BA24" s="112">
        <f t="shared" si="24"/>
        <v>37.733985432307769</v>
      </c>
      <c r="BC24" s="112">
        <f t="shared" si="25"/>
        <v>26.830911787431145</v>
      </c>
      <c r="BK24" s="112">
        <f t="shared" si="26"/>
        <v>26.830911787431145</v>
      </c>
      <c r="BL24" s="112">
        <f t="shared" si="27"/>
        <v>25.330911787431145</v>
      </c>
      <c r="BM24" s="112">
        <f t="shared" si="28"/>
        <v>44.830911787431148</v>
      </c>
      <c r="BN24" s="112">
        <f t="shared" si="29"/>
        <v>35.500911787431143</v>
      </c>
      <c r="BO24" s="112">
        <f t="shared" si="30"/>
        <v>35.443095404919127</v>
      </c>
      <c r="BP24" s="112">
        <f t="shared" si="31"/>
        <v>39.173131209649469</v>
      </c>
      <c r="BQ24">
        <v>-1</v>
      </c>
      <c r="BR24" s="112">
        <f t="shared" si="32"/>
        <v>34.443095404919127</v>
      </c>
    </row>
    <row r="25" spans="1:70" x14ac:dyDescent="0.3">
      <c r="A25" s="194">
        <f>CurveCreator!A28</f>
        <v>37561</v>
      </c>
      <c r="B25" s="112">
        <f>CurveCreator!BU28/2.97/100*2204</f>
        <v>293.61335037250751</v>
      </c>
      <c r="C25" s="112">
        <f t="shared" si="2"/>
        <v>18.671839853562048</v>
      </c>
      <c r="D25" s="112">
        <f t="shared" si="3"/>
        <v>36.321839853562047</v>
      </c>
      <c r="E25" s="112">
        <f t="shared" si="4"/>
        <v>25.321839853562047</v>
      </c>
      <c r="F25" s="112">
        <f t="shared" si="5"/>
        <v>26.886876977270632</v>
      </c>
      <c r="G25" s="112">
        <f t="shared" si="6"/>
        <v>26.643679707124093</v>
      </c>
      <c r="H25" s="112"/>
      <c r="I25" s="112">
        <f t="shared" si="34"/>
        <v>26.886876977270632</v>
      </c>
      <c r="K25" s="112">
        <f t="shared" si="7"/>
        <v>293.61335037250751</v>
      </c>
      <c r="O25" s="112">
        <f t="shared" si="8"/>
        <v>452.76035931807394</v>
      </c>
      <c r="Q25">
        <v>1</v>
      </c>
      <c r="R25" s="112">
        <f t="shared" si="9"/>
        <v>21.542666030765606</v>
      </c>
      <c r="T25" s="112">
        <f t="shared" si="10"/>
        <v>26.886876977270632</v>
      </c>
      <c r="X25" s="112">
        <f t="shared" si="11"/>
        <v>17.384732569352131</v>
      </c>
      <c r="Z25" s="112">
        <f t="shared" si="12"/>
        <v>17.384732569352131</v>
      </c>
      <c r="AB25" s="112">
        <f t="shared" si="13"/>
        <v>26.886876977270632</v>
      </c>
      <c r="AC25" s="112">
        <f t="shared" si="14"/>
        <v>29.886876977270632</v>
      </c>
      <c r="AD25" s="112">
        <f t="shared" si="15"/>
        <v>45.886876977270632</v>
      </c>
      <c r="AE25" s="112">
        <f t="shared" si="16"/>
        <v>37.886876977270632</v>
      </c>
      <c r="AF25" s="112">
        <f t="shared" si="17"/>
        <v>36.327537387003972</v>
      </c>
      <c r="AG25" s="112">
        <f t="shared" si="18"/>
        <v>43.019003163633016</v>
      </c>
      <c r="AH25" s="112">
        <v>-1.5</v>
      </c>
      <c r="AI25" s="112">
        <f t="shared" si="33"/>
        <v>34.827537387003972</v>
      </c>
      <c r="AK25" s="112">
        <f t="shared" si="19"/>
        <v>26.886876977270632</v>
      </c>
      <c r="AO25" s="112">
        <f t="shared" si="20"/>
        <v>41.305491249089236</v>
      </c>
      <c r="AQ25" s="112">
        <v>-1</v>
      </c>
      <c r="AR25" s="112">
        <f t="shared" si="21"/>
        <v>40.305491249089236</v>
      </c>
      <c r="AT25" s="112">
        <f t="shared" si="22"/>
        <v>26.886876977270632</v>
      </c>
      <c r="AX25" s="112">
        <f t="shared" si="23"/>
        <v>38.276334291459307</v>
      </c>
      <c r="AZ25">
        <v>-0.5</v>
      </c>
      <c r="BA25" s="112">
        <f t="shared" si="24"/>
        <v>37.776334291459307</v>
      </c>
      <c r="BC25" s="112">
        <f t="shared" si="25"/>
        <v>26.886876977270632</v>
      </c>
      <c r="BK25" s="112">
        <f t="shared" si="26"/>
        <v>26.886876977270632</v>
      </c>
      <c r="BL25" s="112">
        <f t="shared" si="27"/>
        <v>25.386876977270632</v>
      </c>
      <c r="BM25" s="112">
        <f t="shared" si="28"/>
        <v>44.886876977270632</v>
      </c>
      <c r="BN25" s="112">
        <f t="shared" si="29"/>
        <v>35.556876977270633</v>
      </c>
      <c r="BO25" s="112">
        <f t="shared" si="30"/>
        <v>35.498668838429737</v>
      </c>
      <c r="BP25" s="112">
        <f t="shared" si="31"/>
        <v>39.254840386815118</v>
      </c>
      <c r="BQ25">
        <v>-1</v>
      </c>
      <c r="BR25" s="112">
        <f t="shared" si="32"/>
        <v>34.498668838429737</v>
      </c>
    </row>
    <row r="26" spans="1:70" x14ac:dyDescent="0.3">
      <c r="A26" s="194">
        <f>CurveCreator!A29</f>
        <v>37591</v>
      </c>
      <c r="B26" s="112">
        <f>CurveCreator!BU29/2.97/100*2204</f>
        <v>294.71749956572575</v>
      </c>
      <c r="C26" s="112">
        <f t="shared" si="2"/>
        <v>18.721937366865959</v>
      </c>
      <c r="D26" s="112">
        <f t="shared" si="3"/>
        <v>36.371937366865964</v>
      </c>
      <c r="E26" s="112">
        <f t="shared" si="4"/>
        <v>25.371937366865961</v>
      </c>
      <c r="F26" s="112">
        <f t="shared" si="5"/>
        <v>26.951302379379463</v>
      </c>
      <c r="G26" s="112">
        <f t="shared" si="6"/>
        <v>26.743874733731921</v>
      </c>
      <c r="H26" s="112"/>
      <c r="I26" s="112">
        <f t="shared" si="34"/>
        <v>26.951302379379463</v>
      </c>
      <c r="K26" s="112">
        <f t="shared" si="7"/>
        <v>294.71749956572575</v>
      </c>
      <c r="O26" s="112">
        <f t="shared" si="8"/>
        <v>454.44418683773176</v>
      </c>
      <c r="Q26">
        <v>1</v>
      </c>
      <c r="R26" s="112">
        <f t="shared" si="9"/>
        <v>21.619064738554073</v>
      </c>
      <c r="T26" s="112">
        <f t="shared" si="10"/>
        <v>26.951302379379463</v>
      </c>
      <c r="X26" s="112">
        <f t="shared" si="11"/>
        <v>17.422975488043932</v>
      </c>
      <c r="Z26" s="112">
        <f t="shared" si="12"/>
        <v>17.422975488043932</v>
      </c>
      <c r="AB26" s="112">
        <f t="shared" si="13"/>
        <v>26.951302379379463</v>
      </c>
      <c r="AC26" s="112">
        <f t="shared" si="14"/>
        <v>29.951302379379463</v>
      </c>
      <c r="AD26" s="112">
        <f t="shared" si="15"/>
        <v>45.951302379379463</v>
      </c>
      <c r="AE26" s="112">
        <f t="shared" si="16"/>
        <v>37.951302379379463</v>
      </c>
      <c r="AF26" s="112">
        <f t="shared" si="17"/>
        <v>36.372216403366444</v>
      </c>
      <c r="AG26" s="112">
        <f t="shared" si="18"/>
        <v>43.122083807007144</v>
      </c>
      <c r="AH26" s="112">
        <v>-1.25</v>
      </c>
      <c r="AI26" s="112">
        <f t="shared" si="33"/>
        <v>35.122216403366444</v>
      </c>
      <c r="AK26" s="112">
        <f t="shared" si="19"/>
        <v>26.951302379379463</v>
      </c>
      <c r="AO26" s="112">
        <f t="shared" si="20"/>
        <v>41.358043049589412</v>
      </c>
      <c r="AQ26" s="112">
        <v>-0.5</v>
      </c>
      <c r="AR26" s="112">
        <f t="shared" si="21"/>
        <v>40.858043049589412</v>
      </c>
      <c r="AT26" s="112">
        <f t="shared" si="22"/>
        <v>26.951302379379463</v>
      </c>
      <c r="AX26" s="112">
        <f t="shared" si="23"/>
        <v>38.325084993235059</v>
      </c>
      <c r="AZ26">
        <v>-0.5</v>
      </c>
      <c r="BA26" s="112">
        <f t="shared" si="24"/>
        <v>37.825084993235059</v>
      </c>
      <c r="BC26" s="112">
        <f t="shared" si="25"/>
        <v>26.951302379379463</v>
      </c>
      <c r="BK26" s="112">
        <f t="shared" si="26"/>
        <v>26.951302379379463</v>
      </c>
      <c r="BL26" s="112">
        <f t="shared" si="27"/>
        <v>25.451302379379463</v>
      </c>
      <c r="BM26" s="112">
        <f t="shared" si="28"/>
        <v>44.951302379379463</v>
      </c>
      <c r="BN26" s="112">
        <f t="shared" si="29"/>
        <v>35.621302379379465</v>
      </c>
      <c r="BO26" s="112">
        <f t="shared" si="30"/>
        <v>35.56264326272381</v>
      </c>
      <c r="BP26" s="112">
        <f t="shared" si="31"/>
        <v>39.348901473894017</v>
      </c>
      <c r="BQ26">
        <v>-1</v>
      </c>
      <c r="BR26" s="112">
        <f t="shared" si="32"/>
        <v>34.56264326272381</v>
      </c>
    </row>
    <row r="27" spans="1:70" x14ac:dyDescent="0.3">
      <c r="A27" s="194">
        <f>CurveCreator!A30</f>
        <v>37622</v>
      </c>
      <c r="B27" s="112">
        <f>CurveCreator!BU30/2.97/100*2204</f>
        <v>284.92584304458643</v>
      </c>
      <c r="C27" s="112">
        <f t="shared" si="2"/>
        <v>18.277669829609184</v>
      </c>
      <c r="D27" s="112">
        <f t="shared" si="3"/>
        <v>35.927669829609187</v>
      </c>
      <c r="E27" s="112">
        <f t="shared" si="4"/>
        <v>24.927669829609187</v>
      </c>
      <c r="F27" s="112">
        <f t="shared" si="5"/>
        <v>26.379974326467249</v>
      </c>
      <c r="G27" s="112">
        <f t="shared" si="6"/>
        <v>25.85533965921837</v>
      </c>
      <c r="H27" s="112"/>
      <c r="I27" s="112">
        <f t="shared" si="34"/>
        <v>26.379974326467249</v>
      </c>
      <c r="K27" s="112">
        <f t="shared" si="7"/>
        <v>284.92584304458643</v>
      </c>
      <c r="O27" s="112">
        <f t="shared" si="8"/>
        <v>439.51191064299428</v>
      </c>
      <c r="Q27">
        <v>1</v>
      </c>
      <c r="R27" s="112">
        <f t="shared" si="9"/>
        <v>20.941556744237491</v>
      </c>
      <c r="T27" s="112">
        <f t="shared" si="10"/>
        <v>26.379974326467249</v>
      </c>
      <c r="X27" s="112">
        <f t="shared" si="11"/>
        <v>17.083835155835242</v>
      </c>
      <c r="Z27" s="112">
        <f t="shared" si="12"/>
        <v>17.083835155835242</v>
      </c>
      <c r="AB27" s="112">
        <f t="shared" si="13"/>
        <v>26.379974326467249</v>
      </c>
      <c r="AC27" s="112">
        <f t="shared" si="14"/>
        <v>29.379974326467249</v>
      </c>
      <c r="AD27" s="112">
        <f t="shared" si="15"/>
        <v>45.379974326467249</v>
      </c>
      <c r="AE27" s="112">
        <f t="shared" si="16"/>
        <v>37.379974326467249</v>
      </c>
      <c r="AF27" s="112">
        <f t="shared" si="17"/>
        <v>35.976000398671822</v>
      </c>
      <c r="AG27" s="112">
        <f t="shared" si="18"/>
        <v>42.207958922347601</v>
      </c>
      <c r="AH27" s="112">
        <v>-1.25</v>
      </c>
      <c r="AI27" s="112">
        <f t="shared" si="33"/>
        <v>34.726000398671822</v>
      </c>
      <c r="AK27" s="112">
        <f t="shared" si="19"/>
        <v>26.379974326467249</v>
      </c>
      <c r="AO27" s="112">
        <f t="shared" si="20"/>
        <v>40.892010756828917</v>
      </c>
      <c r="AQ27" s="112">
        <v>-0.5</v>
      </c>
      <c r="AR27" s="112">
        <f t="shared" si="21"/>
        <v>40.392010756828917</v>
      </c>
      <c r="AT27" s="112">
        <f t="shared" si="22"/>
        <v>26.379974326467249</v>
      </c>
      <c r="AX27" s="112">
        <f t="shared" si="23"/>
        <v>37.892761055596388</v>
      </c>
      <c r="AZ27">
        <v>-0.5</v>
      </c>
      <c r="BA27" s="112">
        <f t="shared" si="24"/>
        <v>37.392761055596388</v>
      </c>
      <c r="BC27" s="112">
        <f t="shared" si="25"/>
        <v>26.379974326467249</v>
      </c>
      <c r="BK27" s="112">
        <f t="shared" si="26"/>
        <v>26.379974326467249</v>
      </c>
      <c r="BL27" s="112">
        <f t="shared" si="27"/>
        <v>24.879974326467249</v>
      </c>
      <c r="BM27" s="112">
        <f t="shared" si="28"/>
        <v>44.379974326467249</v>
      </c>
      <c r="BN27" s="112">
        <f t="shared" si="29"/>
        <v>35.04997432646725</v>
      </c>
      <c r="BO27" s="112">
        <f t="shared" si="30"/>
        <v>34.995314506181977</v>
      </c>
      <c r="BP27" s="112">
        <f t="shared" si="31"/>
        <v>38.514762516642179</v>
      </c>
      <c r="BQ27">
        <v>-1</v>
      </c>
      <c r="BR27" s="112">
        <f t="shared" si="32"/>
        <v>33.995314506181977</v>
      </c>
    </row>
    <row r="28" spans="1:70" x14ac:dyDescent="0.3">
      <c r="A28" s="194">
        <f>CurveCreator!A31</f>
        <v>37653</v>
      </c>
      <c r="B28" s="112">
        <f>CurveCreator!BU31/2.97/100*2204</f>
        <v>284.43077797338464</v>
      </c>
      <c r="C28" s="112">
        <f t="shared" si="2"/>
        <v>18.255207712041045</v>
      </c>
      <c r="D28" s="112">
        <f t="shared" si="3"/>
        <v>35.905207712041047</v>
      </c>
      <c r="E28" s="112">
        <f t="shared" si="4"/>
        <v>24.905207712041047</v>
      </c>
      <c r="F28" s="112">
        <f t="shared" si="5"/>
        <v>26.351088043274626</v>
      </c>
      <c r="G28" s="112">
        <f t="shared" si="6"/>
        <v>25.810415424082091</v>
      </c>
      <c r="H28" s="112"/>
      <c r="I28" s="112">
        <f t="shared" si="34"/>
        <v>26.351088043274626</v>
      </c>
      <c r="K28" s="112">
        <f t="shared" si="7"/>
        <v>284.43077797338464</v>
      </c>
      <c r="O28" s="112">
        <f t="shared" si="8"/>
        <v>438.75693640941154</v>
      </c>
      <c r="Q28">
        <v>1</v>
      </c>
      <c r="R28" s="112">
        <f t="shared" si="9"/>
        <v>20.90730201494608</v>
      </c>
      <c r="T28" s="112">
        <f t="shared" si="10"/>
        <v>26.351088043274626</v>
      </c>
      <c r="X28" s="112">
        <f t="shared" si="11"/>
        <v>17.0666882581321</v>
      </c>
      <c r="Z28" s="112">
        <f t="shared" si="12"/>
        <v>17.0666882581321</v>
      </c>
      <c r="AB28" s="112">
        <f t="shared" si="13"/>
        <v>26.351088043274626</v>
      </c>
      <c r="AC28" s="112">
        <f t="shared" si="14"/>
        <v>29.351088043274626</v>
      </c>
      <c r="AD28" s="112">
        <f t="shared" si="15"/>
        <v>45.351088043274629</v>
      </c>
      <c r="AE28" s="112">
        <f t="shared" si="16"/>
        <v>37.351088043274629</v>
      </c>
      <c r="AF28" s="112">
        <f t="shared" si="17"/>
        <v>35.955967761277734</v>
      </c>
      <c r="AG28" s="112">
        <f t="shared" si="18"/>
        <v>42.161740869239402</v>
      </c>
      <c r="AH28" s="112">
        <v>-1.25</v>
      </c>
      <c r="AI28" s="112">
        <f t="shared" si="33"/>
        <v>34.705967761277734</v>
      </c>
      <c r="AK28" s="112">
        <f t="shared" si="19"/>
        <v>26.351088043274626</v>
      </c>
      <c r="AO28" s="112">
        <f t="shared" si="20"/>
        <v>40.868448215628696</v>
      </c>
      <c r="AQ28" s="112">
        <v>-0.5</v>
      </c>
      <c r="AR28" s="112">
        <f t="shared" si="21"/>
        <v>40.368448215628696</v>
      </c>
      <c r="AT28" s="112">
        <f t="shared" si="22"/>
        <v>26.351088043274626</v>
      </c>
      <c r="AX28" s="112">
        <f t="shared" si="23"/>
        <v>37.870902805104528</v>
      </c>
      <c r="AZ28">
        <v>-0.5</v>
      </c>
      <c r="BA28" s="112">
        <f t="shared" si="24"/>
        <v>37.370902805104528</v>
      </c>
      <c r="BC28" s="112">
        <f t="shared" si="25"/>
        <v>26.351088043274626</v>
      </c>
      <c r="BK28" s="112">
        <f t="shared" si="26"/>
        <v>26.351088043274626</v>
      </c>
      <c r="BL28" s="112">
        <f t="shared" si="27"/>
        <v>24.851088043274626</v>
      </c>
      <c r="BM28" s="112">
        <f t="shared" si="28"/>
        <v>44.351088043274629</v>
      </c>
      <c r="BN28" s="112">
        <f t="shared" si="29"/>
        <v>35.021088043274624</v>
      </c>
      <c r="BO28" s="112">
        <f t="shared" si="30"/>
        <v>34.966630426971705</v>
      </c>
      <c r="BP28" s="112">
        <f t="shared" si="31"/>
        <v>38.472588543180954</v>
      </c>
      <c r="BQ28">
        <v>-1</v>
      </c>
      <c r="BR28" s="112">
        <f t="shared" si="32"/>
        <v>33.966630426971705</v>
      </c>
    </row>
    <row r="29" spans="1:70" x14ac:dyDescent="0.3">
      <c r="A29" s="194">
        <f>CurveCreator!A32</f>
        <v>37681</v>
      </c>
      <c r="B29" s="112">
        <f>CurveCreator!BU32/2.97/100*2204</f>
        <v>283.92339917481632</v>
      </c>
      <c r="C29" s="112">
        <f t="shared" si="2"/>
        <v>18.23218689540909</v>
      </c>
      <c r="D29" s="112">
        <f t="shared" si="3"/>
        <v>35.882186895409092</v>
      </c>
      <c r="E29" s="112">
        <f t="shared" si="4"/>
        <v>24.882186895409092</v>
      </c>
      <c r="F29" s="112">
        <f t="shared" si="5"/>
        <v>26.321483273085928</v>
      </c>
      <c r="G29" s="112">
        <f t="shared" si="6"/>
        <v>25.76437379081818</v>
      </c>
      <c r="H29" s="112"/>
      <c r="I29" s="112">
        <f t="shared" si="34"/>
        <v>26.321483273085928</v>
      </c>
      <c r="K29" s="112">
        <f t="shared" si="7"/>
        <v>283.92339917481632</v>
      </c>
      <c r="O29" s="112">
        <f t="shared" si="8"/>
        <v>437.98318374159487</v>
      </c>
      <c r="Q29">
        <v>1</v>
      </c>
      <c r="R29" s="112">
        <f t="shared" si="9"/>
        <v>20.872195269582345</v>
      </c>
      <c r="T29" s="112">
        <f t="shared" si="10"/>
        <v>26.321483273085928</v>
      </c>
      <c r="X29" s="112">
        <f t="shared" si="11"/>
        <v>17.049114866548091</v>
      </c>
      <c r="Z29" s="112">
        <f t="shared" si="12"/>
        <v>17.049114866548091</v>
      </c>
      <c r="AB29" s="112">
        <f t="shared" si="13"/>
        <v>26.321483273085928</v>
      </c>
      <c r="AC29" s="112">
        <f t="shared" si="14"/>
        <v>29.321483273085928</v>
      </c>
      <c r="AD29" s="112">
        <f t="shared" si="15"/>
        <v>45.321483273085931</v>
      </c>
      <c r="AE29" s="112">
        <f t="shared" si="16"/>
        <v>37.321483273085931</v>
      </c>
      <c r="AF29" s="112">
        <f t="shared" si="17"/>
        <v>35.935436853151877</v>
      </c>
      <c r="AG29" s="112">
        <f t="shared" si="18"/>
        <v>42.114373236937489</v>
      </c>
      <c r="AH29" s="112">
        <v>-1.25</v>
      </c>
      <c r="AI29" s="112">
        <f t="shared" si="33"/>
        <v>34.685436853151877</v>
      </c>
      <c r="AK29" s="112">
        <f t="shared" si="19"/>
        <v>26.321483273085928</v>
      </c>
      <c r="AO29" s="112">
        <f t="shared" si="20"/>
        <v>40.844299604585771</v>
      </c>
      <c r="AQ29" s="112">
        <v>0</v>
      </c>
      <c r="AR29" s="112">
        <f t="shared" si="21"/>
        <v>40.844299604585771</v>
      </c>
      <c r="AT29" s="112">
        <f t="shared" si="22"/>
        <v>26.321483273085928</v>
      </c>
      <c r="AX29" s="112">
        <f t="shared" si="23"/>
        <v>37.848500875502744</v>
      </c>
      <c r="AZ29">
        <v>-0.5</v>
      </c>
      <c r="BA29" s="112">
        <f t="shared" si="24"/>
        <v>37.348500875502744</v>
      </c>
      <c r="BC29" s="112">
        <f t="shared" si="25"/>
        <v>26.321483273085928</v>
      </c>
      <c r="BK29" s="112">
        <f t="shared" si="26"/>
        <v>26.321483273085928</v>
      </c>
      <c r="BL29" s="112">
        <f t="shared" si="27"/>
        <v>24.821483273085928</v>
      </c>
      <c r="BM29" s="112">
        <f t="shared" si="28"/>
        <v>44.321483273085931</v>
      </c>
      <c r="BN29" s="112">
        <f t="shared" si="29"/>
        <v>34.991483273085926</v>
      </c>
      <c r="BO29" s="112">
        <f t="shared" si="30"/>
        <v>34.937232890174329</v>
      </c>
      <c r="BP29" s="112">
        <f t="shared" si="31"/>
        <v>38.42936557870545</v>
      </c>
      <c r="BQ29">
        <v>-0.5</v>
      </c>
      <c r="BR29" s="112">
        <f t="shared" si="32"/>
        <v>34.437232890174329</v>
      </c>
    </row>
    <row r="30" spans="1:70" x14ac:dyDescent="0.3">
      <c r="A30" s="194">
        <f>CurveCreator!A33</f>
        <v>37712</v>
      </c>
      <c r="B30" s="112">
        <f>CurveCreator!BU33/2.97/100*2204</f>
        <v>279.37236217587201</v>
      </c>
      <c r="C30" s="112">
        <f t="shared" si="2"/>
        <v>18.02569701342432</v>
      </c>
      <c r="D30" s="112">
        <f t="shared" si="3"/>
        <v>35.675697013424319</v>
      </c>
      <c r="E30" s="112">
        <f t="shared" si="4"/>
        <v>24.675697013424319</v>
      </c>
      <c r="F30" s="112">
        <f t="shared" si="5"/>
        <v>26.055937284853513</v>
      </c>
      <c r="G30" s="112">
        <f t="shared" si="6"/>
        <v>25.351394026848642</v>
      </c>
      <c r="H30" s="112"/>
      <c r="I30" s="112">
        <f t="shared" si="34"/>
        <v>26.055937284853513</v>
      </c>
      <c r="K30" s="112">
        <f t="shared" si="7"/>
        <v>279.37236217587201</v>
      </c>
      <c r="O30" s="112">
        <f t="shared" si="8"/>
        <v>431.04285231820478</v>
      </c>
      <c r="Q30">
        <v>1</v>
      </c>
      <c r="R30" s="112">
        <f t="shared" si="9"/>
        <v>20.557298199555571</v>
      </c>
      <c r="T30" s="112">
        <f t="shared" si="10"/>
        <v>26.055937284853513</v>
      </c>
      <c r="X30" s="112">
        <f t="shared" si="11"/>
        <v>16.89148676793333</v>
      </c>
      <c r="Z30" s="112">
        <f t="shared" si="12"/>
        <v>16.89148676793333</v>
      </c>
      <c r="AB30" s="112">
        <f t="shared" si="13"/>
        <v>26.055937284853513</v>
      </c>
      <c r="AC30" s="112">
        <f t="shared" si="14"/>
        <v>29.055937284853513</v>
      </c>
      <c r="AD30" s="112">
        <f t="shared" si="15"/>
        <v>45.055937284853513</v>
      </c>
      <c r="AE30" s="112">
        <f t="shared" si="16"/>
        <v>37.055937284853513</v>
      </c>
      <c r="AF30" s="112">
        <f t="shared" si="17"/>
        <v>35.751280710312699</v>
      </c>
      <c r="AG30" s="112">
        <f t="shared" si="18"/>
        <v>41.689499655765623</v>
      </c>
      <c r="AH30" s="112">
        <v>-1.25</v>
      </c>
      <c r="AI30" s="112">
        <f t="shared" si="33"/>
        <v>34.501280710312699</v>
      </c>
      <c r="AK30" s="112">
        <f t="shared" si="19"/>
        <v>26.055937284853513</v>
      </c>
      <c r="AO30" s="112">
        <f t="shared" si="20"/>
        <v>40.627693741984594</v>
      </c>
      <c r="AQ30" s="112">
        <v>0</v>
      </c>
      <c r="AR30" s="112">
        <f t="shared" si="21"/>
        <v>40.627693741984594</v>
      </c>
      <c r="AT30" s="112">
        <f t="shared" si="22"/>
        <v>26.055937284853513</v>
      </c>
      <c r="AX30" s="112">
        <f t="shared" si="23"/>
        <v>37.647562226207278</v>
      </c>
      <c r="AZ30">
        <v>-0.5</v>
      </c>
      <c r="BA30" s="112">
        <f t="shared" si="24"/>
        <v>37.147562226207278</v>
      </c>
      <c r="BC30" s="112">
        <f t="shared" si="25"/>
        <v>26.055937284853513</v>
      </c>
      <c r="BK30" s="112">
        <f t="shared" si="26"/>
        <v>26.055937284853513</v>
      </c>
      <c r="BL30" s="112">
        <f t="shared" si="27"/>
        <v>24.555937284853513</v>
      </c>
      <c r="BM30" s="112">
        <f t="shared" si="28"/>
        <v>44.055937284853513</v>
      </c>
      <c r="BN30" s="112">
        <f t="shared" si="29"/>
        <v>34.725937284853515</v>
      </c>
      <c r="BO30" s="112">
        <f t="shared" si="30"/>
        <v>34.67354572385954</v>
      </c>
      <c r="BP30" s="112">
        <f t="shared" si="31"/>
        <v>38.04166843588613</v>
      </c>
      <c r="BQ30">
        <v>-0.5</v>
      </c>
      <c r="BR30" s="112">
        <f t="shared" si="32"/>
        <v>34.17354572385954</v>
      </c>
    </row>
    <row r="31" spans="1:70" x14ac:dyDescent="0.3">
      <c r="A31" s="194">
        <f>CurveCreator!A34</f>
        <v>37742</v>
      </c>
      <c r="B31" s="112">
        <f>CurveCreator!BU34/2.97/100*2204</f>
        <v>279.05969419126404</v>
      </c>
      <c r="C31" s="112">
        <f t="shared" si="2"/>
        <v>18.011510625737934</v>
      </c>
      <c r="D31" s="112">
        <f t="shared" si="3"/>
        <v>35.661510625737932</v>
      </c>
      <c r="E31" s="112">
        <f t="shared" si="4"/>
        <v>24.661510625737932</v>
      </c>
      <c r="F31" s="112">
        <f t="shared" si="5"/>
        <v>26.037693590288821</v>
      </c>
      <c r="G31" s="112">
        <f t="shared" si="6"/>
        <v>25.323021251475868</v>
      </c>
      <c r="H31" s="112"/>
      <c r="I31" s="112">
        <f t="shared" si="34"/>
        <v>26.037693590288821</v>
      </c>
      <c r="K31" s="112">
        <f t="shared" si="7"/>
        <v>279.05969419126404</v>
      </c>
      <c r="O31" s="112">
        <f t="shared" si="8"/>
        <v>430.56603364167762</v>
      </c>
      <c r="Q31">
        <v>1</v>
      </c>
      <c r="R31" s="112">
        <f t="shared" si="9"/>
        <v>20.535663958333831</v>
      </c>
      <c r="T31" s="112">
        <f t="shared" si="10"/>
        <v>26.037693590288821</v>
      </c>
      <c r="X31" s="112">
        <f t="shared" si="11"/>
        <v>16.880657310839727</v>
      </c>
      <c r="Z31" s="112">
        <f t="shared" si="12"/>
        <v>16.880657310839727</v>
      </c>
      <c r="AB31" s="112">
        <f t="shared" si="13"/>
        <v>26.037693590288821</v>
      </c>
      <c r="AC31" s="112">
        <f t="shared" si="14"/>
        <v>29.037693590288821</v>
      </c>
      <c r="AD31" s="112">
        <f t="shared" si="15"/>
        <v>45.037693590288825</v>
      </c>
      <c r="AE31" s="112">
        <f t="shared" si="16"/>
        <v>37.037693590288825</v>
      </c>
      <c r="AF31" s="112">
        <f t="shared" si="17"/>
        <v>35.738628708132083</v>
      </c>
      <c r="AG31" s="112">
        <f t="shared" si="18"/>
        <v>41.660309744462118</v>
      </c>
      <c r="AH31" s="112">
        <v>-1.25</v>
      </c>
      <c r="AI31" s="112">
        <f t="shared" si="33"/>
        <v>34.488628708132083</v>
      </c>
      <c r="AK31" s="112">
        <f t="shared" si="19"/>
        <v>26.037693590288821</v>
      </c>
      <c r="AO31" s="112">
        <f t="shared" si="20"/>
        <v>40.612812360328171</v>
      </c>
      <c r="AQ31" s="112">
        <v>0</v>
      </c>
      <c r="AR31" s="112">
        <f t="shared" si="21"/>
        <v>40.612812360328171</v>
      </c>
      <c r="AT31" s="112">
        <f t="shared" si="22"/>
        <v>26.037693590288821</v>
      </c>
      <c r="AX31" s="112">
        <f t="shared" si="23"/>
        <v>37.633757222530171</v>
      </c>
      <c r="AZ31">
        <v>-0.5</v>
      </c>
      <c r="BA31" s="112">
        <f t="shared" si="24"/>
        <v>37.133757222530171</v>
      </c>
      <c r="BC31" s="112">
        <f t="shared" si="25"/>
        <v>26.037693590288821</v>
      </c>
      <c r="BK31" s="112">
        <f t="shared" si="26"/>
        <v>26.037693590288821</v>
      </c>
      <c r="BL31" s="112">
        <f t="shared" si="27"/>
        <v>24.537693590288821</v>
      </c>
      <c r="BM31" s="112">
        <f t="shared" si="28"/>
        <v>44.037693590288825</v>
      </c>
      <c r="BN31" s="112">
        <f t="shared" si="29"/>
        <v>34.70769359028882</v>
      </c>
      <c r="BO31" s="112">
        <f t="shared" si="30"/>
        <v>34.655429735156801</v>
      </c>
      <c r="BP31" s="112">
        <f t="shared" si="31"/>
        <v>38.015032641821676</v>
      </c>
      <c r="BQ31">
        <v>-0.5</v>
      </c>
      <c r="BR31" s="112">
        <f t="shared" si="32"/>
        <v>34.155429735156801</v>
      </c>
    </row>
    <row r="32" spans="1:70" x14ac:dyDescent="0.3">
      <c r="A32" s="194">
        <f>CurveCreator!A35</f>
        <v>37773</v>
      </c>
      <c r="B32" s="112">
        <f>CurveCreator!BU35/2.97/100*2204</f>
        <v>278.7915535243597</v>
      </c>
      <c r="C32" s="112">
        <f t="shared" si="2"/>
        <v>17.999344533773126</v>
      </c>
      <c r="D32" s="112">
        <f t="shared" si="3"/>
        <v>35.649344533773125</v>
      </c>
      <c r="E32" s="112">
        <f t="shared" si="4"/>
        <v>24.649344533773125</v>
      </c>
      <c r="F32" s="112">
        <f t="shared" si="5"/>
        <v>26.022047996022078</v>
      </c>
      <c r="G32" s="112">
        <f t="shared" si="6"/>
        <v>25.298689067546253</v>
      </c>
      <c r="H32" s="112"/>
      <c r="I32" s="112">
        <f t="shared" si="34"/>
        <v>26.022047996022078</v>
      </c>
      <c r="K32" s="112">
        <f t="shared" si="7"/>
        <v>278.7915535243597</v>
      </c>
      <c r="O32" s="112">
        <f t="shared" si="8"/>
        <v>430.15711912464849</v>
      </c>
      <c r="Q32">
        <v>1</v>
      </c>
      <c r="R32" s="112">
        <f t="shared" si="9"/>
        <v>20.517110668087501</v>
      </c>
      <c r="T32" s="112">
        <f t="shared" si="10"/>
        <v>26.022047996022078</v>
      </c>
      <c r="X32" s="112">
        <f t="shared" si="11"/>
        <v>16.87137008608299</v>
      </c>
      <c r="Z32" s="112">
        <f t="shared" si="12"/>
        <v>16.87137008608299</v>
      </c>
      <c r="AB32" s="112">
        <f t="shared" si="13"/>
        <v>26.022047996022078</v>
      </c>
      <c r="AC32" s="112">
        <f t="shared" si="14"/>
        <v>29.022047996022078</v>
      </c>
      <c r="AD32" s="112">
        <f t="shared" si="15"/>
        <v>45.022047996022081</v>
      </c>
      <c r="AE32" s="112">
        <f t="shared" si="16"/>
        <v>37.022047996022081</v>
      </c>
      <c r="AF32" s="112">
        <f t="shared" si="17"/>
        <v>35.7277784885081</v>
      </c>
      <c r="AG32" s="112">
        <f t="shared" si="18"/>
        <v>41.635276793635327</v>
      </c>
      <c r="AH32" s="112">
        <v>-1.25</v>
      </c>
      <c r="AI32" s="112">
        <f t="shared" si="33"/>
        <v>34.4777784885081</v>
      </c>
      <c r="AK32" s="112">
        <f t="shared" si="19"/>
        <v>26.022047996022078</v>
      </c>
      <c r="AO32" s="112">
        <f t="shared" si="20"/>
        <v>40.600050249084788</v>
      </c>
      <c r="AQ32" s="112">
        <v>0</v>
      </c>
      <c r="AR32" s="112">
        <f t="shared" si="21"/>
        <v>40.600050249084788</v>
      </c>
      <c r="AT32" s="112">
        <f t="shared" si="22"/>
        <v>26.022047996022078</v>
      </c>
      <c r="AX32" s="112">
        <f t="shared" si="23"/>
        <v>37.621918201348528</v>
      </c>
      <c r="AZ32">
        <v>-0.5</v>
      </c>
      <c r="BA32" s="112">
        <f t="shared" si="24"/>
        <v>37.121918201348528</v>
      </c>
      <c r="BC32" s="112">
        <f t="shared" si="25"/>
        <v>26.022047996022078</v>
      </c>
      <c r="BK32" s="112">
        <f t="shared" si="26"/>
        <v>26.022047996022078</v>
      </c>
      <c r="BL32" s="112">
        <f t="shared" si="27"/>
        <v>24.522047996022078</v>
      </c>
      <c r="BM32" s="112">
        <f t="shared" si="28"/>
        <v>44.022047996022081</v>
      </c>
      <c r="BN32" s="112">
        <f t="shared" si="29"/>
        <v>34.692047996022076</v>
      </c>
      <c r="BO32" s="112">
        <f t="shared" si="30"/>
        <v>34.639893660049921</v>
      </c>
      <c r="BP32" s="112">
        <f t="shared" si="31"/>
        <v>37.99219007419223</v>
      </c>
      <c r="BQ32">
        <v>-0.5</v>
      </c>
      <c r="BR32" s="112">
        <f t="shared" si="32"/>
        <v>34.139893660049921</v>
      </c>
    </row>
    <row r="33" spans="1:70" x14ac:dyDescent="0.3">
      <c r="A33" s="194">
        <f>CurveCreator!A36</f>
        <v>37803</v>
      </c>
      <c r="B33" s="112">
        <f>CurveCreator!BU36/2.97/100*2204</f>
        <v>282.75479189208176</v>
      </c>
      <c r="C33" s="112">
        <f t="shared" si="2"/>
        <v>18.179164786392093</v>
      </c>
      <c r="D33" s="112">
        <f t="shared" si="3"/>
        <v>35.829164786392099</v>
      </c>
      <c r="E33" s="112">
        <f t="shared" si="4"/>
        <v>24.829164786392095</v>
      </c>
      <c r="F33" s="112">
        <f t="shared" si="5"/>
        <v>26.253296840890073</v>
      </c>
      <c r="G33" s="112">
        <f t="shared" si="6"/>
        <v>25.65832957278419</v>
      </c>
      <c r="H33" s="112"/>
      <c r="I33" s="112">
        <f t="shared" si="34"/>
        <v>26.253296840890073</v>
      </c>
      <c r="K33" s="112">
        <f t="shared" si="7"/>
        <v>282.75479189208176</v>
      </c>
      <c r="O33" s="112">
        <f t="shared" si="8"/>
        <v>436.20105763542466</v>
      </c>
      <c r="Q33">
        <v>1</v>
      </c>
      <c r="R33" s="112">
        <f t="shared" si="9"/>
        <v>20.79133655333143</v>
      </c>
      <c r="T33" s="112">
        <f t="shared" si="10"/>
        <v>26.253296840890073</v>
      </c>
      <c r="X33" s="112">
        <f t="shared" si="11"/>
        <v>17.008639400396632</v>
      </c>
      <c r="Z33" s="112">
        <f t="shared" si="12"/>
        <v>17.008639400396632</v>
      </c>
      <c r="AB33" s="112">
        <f t="shared" si="13"/>
        <v>26.253296840890073</v>
      </c>
      <c r="AC33" s="112">
        <f t="shared" si="14"/>
        <v>29.253296840890073</v>
      </c>
      <c r="AD33" s="112">
        <f t="shared" si="15"/>
        <v>45.253296840890073</v>
      </c>
      <c r="AE33" s="112">
        <f t="shared" si="16"/>
        <v>37.253296840890073</v>
      </c>
      <c r="AF33" s="112">
        <f t="shared" si="17"/>
        <v>35.888149562424054</v>
      </c>
      <c r="AG33" s="112">
        <f t="shared" si="18"/>
        <v>42.005274945424119</v>
      </c>
      <c r="AH33" s="112">
        <v>-1.25</v>
      </c>
      <c r="AI33" s="112">
        <f t="shared" si="33"/>
        <v>34.638149562424054</v>
      </c>
      <c r="AK33" s="112">
        <f t="shared" si="19"/>
        <v>26.253296840890073</v>
      </c>
      <c r="AO33" s="112">
        <f t="shared" si="20"/>
        <v>40.78867993184361</v>
      </c>
      <c r="AQ33" s="112">
        <v>0</v>
      </c>
      <c r="AR33" s="112">
        <f t="shared" si="21"/>
        <v>40.78867993184361</v>
      </c>
      <c r="AT33" s="112">
        <f t="shared" si="22"/>
        <v>26.253296840890073</v>
      </c>
      <c r="AX33" s="112">
        <f t="shared" si="23"/>
        <v>37.796904202260137</v>
      </c>
      <c r="AZ33">
        <v>-0.5</v>
      </c>
      <c r="BA33" s="112">
        <f t="shared" si="24"/>
        <v>37.296904202260137</v>
      </c>
      <c r="BC33" s="112">
        <f t="shared" si="25"/>
        <v>26.253296840890073</v>
      </c>
      <c r="BK33" s="112">
        <f t="shared" si="26"/>
        <v>26.253296840890073</v>
      </c>
      <c r="BL33" s="112">
        <f t="shared" si="27"/>
        <v>24.753296840890073</v>
      </c>
      <c r="BM33" s="112">
        <f t="shared" si="28"/>
        <v>44.253296840890073</v>
      </c>
      <c r="BN33" s="112">
        <f t="shared" si="29"/>
        <v>34.923296840890075</v>
      </c>
      <c r="BO33" s="112">
        <f t="shared" si="30"/>
        <v>34.869523763003841</v>
      </c>
      <c r="BP33" s="112">
        <f t="shared" si="31"/>
        <v>38.329813387699502</v>
      </c>
      <c r="BQ33">
        <v>-0.5</v>
      </c>
      <c r="BR33" s="112">
        <f t="shared" si="32"/>
        <v>34.369523763003841</v>
      </c>
    </row>
    <row r="34" spans="1:70" x14ac:dyDescent="0.3">
      <c r="A34" s="194">
        <f>CurveCreator!A37</f>
        <v>37834</v>
      </c>
      <c r="B34" s="112">
        <f>CurveCreator!BU37/2.97/100*2204</f>
        <v>282.56526118112396</v>
      </c>
      <c r="C34" s="112">
        <f t="shared" si="2"/>
        <v>18.170565389343192</v>
      </c>
      <c r="D34" s="112">
        <f t="shared" si="3"/>
        <v>35.820565389343194</v>
      </c>
      <c r="E34" s="112">
        <f t="shared" si="4"/>
        <v>24.820565389343194</v>
      </c>
      <c r="F34" s="112">
        <f t="shared" si="5"/>
        <v>26.242238016285185</v>
      </c>
      <c r="G34" s="112">
        <f t="shared" si="6"/>
        <v>25.641130778686385</v>
      </c>
      <c r="H34" s="112"/>
      <c r="I34" s="112">
        <f t="shared" si="34"/>
        <v>26.242238016285185</v>
      </c>
      <c r="K34" s="112">
        <f t="shared" si="7"/>
        <v>282.56526118112396</v>
      </c>
      <c r="O34" s="112">
        <f t="shared" si="8"/>
        <v>435.91202330121399</v>
      </c>
      <c r="Q34">
        <v>1</v>
      </c>
      <c r="R34" s="112">
        <f t="shared" si="9"/>
        <v>20.778222472831853</v>
      </c>
      <c r="T34" s="112">
        <f t="shared" si="10"/>
        <v>26.242238016285185</v>
      </c>
      <c r="X34" s="112">
        <f t="shared" si="11"/>
        <v>17.00207488211117</v>
      </c>
      <c r="Z34" s="112">
        <f t="shared" si="12"/>
        <v>17.00207488211117</v>
      </c>
      <c r="AB34" s="112">
        <f t="shared" si="13"/>
        <v>26.242238016285185</v>
      </c>
      <c r="AC34" s="112">
        <f t="shared" si="14"/>
        <v>29.242238016285185</v>
      </c>
      <c r="AD34" s="112">
        <f t="shared" si="15"/>
        <v>45.242238016285185</v>
      </c>
      <c r="AE34" s="112">
        <f t="shared" si="16"/>
        <v>37.242238016285185</v>
      </c>
      <c r="AF34" s="112">
        <f t="shared" si="17"/>
        <v>35.880480267560564</v>
      </c>
      <c r="AG34" s="112">
        <f t="shared" si="18"/>
        <v>41.987580826056302</v>
      </c>
      <c r="AH34" s="112">
        <v>-1.25</v>
      </c>
      <c r="AI34" s="112">
        <f t="shared" si="33"/>
        <v>34.630480267560564</v>
      </c>
      <c r="AK34" s="112">
        <f t="shared" si="19"/>
        <v>26.242238016285185</v>
      </c>
      <c r="AO34" s="112">
        <f t="shared" si="20"/>
        <v>40.779659248613406</v>
      </c>
      <c r="AQ34" s="112">
        <v>0</v>
      </c>
      <c r="AR34" s="112">
        <f t="shared" si="21"/>
        <v>40.779659248613406</v>
      </c>
      <c r="AT34" s="112">
        <f t="shared" si="22"/>
        <v>26.242238016285185</v>
      </c>
      <c r="AX34" s="112">
        <f t="shared" si="23"/>
        <v>37.78853598968162</v>
      </c>
      <c r="AZ34">
        <v>-0.5</v>
      </c>
      <c r="BA34" s="112">
        <f t="shared" si="24"/>
        <v>37.28853598968162</v>
      </c>
      <c r="BC34" s="112">
        <f t="shared" si="25"/>
        <v>26.242238016285185</v>
      </c>
      <c r="BK34" s="112">
        <f t="shared" si="26"/>
        <v>26.242238016285185</v>
      </c>
      <c r="BL34" s="112">
        <f t="shared" si="27"/>
        <v>24.742238016285185</v>
      </c>
      <c r="BM34" s="112">
        <f t="shared" si="28"/>
        <v>44.242238016285185</v>
      </c>
      <c r="BN34" s="112">
        <f t="shared" si="29"/>
        <v>34.912238016285187</v>
      </c>
      <c r="BO34" s="112">
        <f t="shared" si="30"/>
        <v>34.858542350171192</v>
      </c>
      <c r="BP34" s="112">
        <f t="shared" si="31"/>
        <v>38.313667503776372</v>
      </c>
      <c r="BQ34">
        <v>-0.5</v>
      </c>
      <c r="BR34" s="112">
        <f t="shared" si="32"/>
        <v>34.358542350171192</v>
      </c>
    </row>
    <row r="35" spans="1:70" x14ac:dyDescent="0.3">
      <c r="A35" s="194">
        <f>CurveCreator!A38</f>
        <v>37865</v>
      </c>
      <c r="B35" s="112">
        <f>CurveCreator!BU38/2.97/100*2204</f>
        <v>282.3863125796193</v>
      </c>
      <c r="C35" s="112">
        <f t="shared" si="2"/>
        <v>18.162446124302146</v>
      </c>
      <c r="D35" s="112">
        <f t="shared" si="3"/>
        <v>35.812446124302149</v>
      </c>
      <c r="E35" s="112">
        <f t="shared" si="4"/>
        <v>24.812446124302149</v>
      </c>
      <c r="F35" s="112">
        <f t="shared" si="5"/>
        <v>26.231796641442394</v>
      </c>
      <c r="G35" s="112">
        <f t="shared" si="6"/>
        <v>25.624892248604294</v>
      </c>
      <c r="H35" s="112"/>
      <c r="I35" s="112">
        <f t="shared" si="34"/>
        <v>26.231796641442394</v>
      </c>
      <c r="K35" s="112">
        <f t="shared" si="7"/>
        <v>282.3863125796193</v>
      </c>
      <c r="O35" s="112">
        <f t="shared" si="8"/>
        <v>435.63912668391941</v>
      </c>
      <c r="Q35">
        <v>1</v>
      </c>
      <c r="R35" s="112">
        <f t="shared" si="9"/>
        <v>20.765840593644256</v>
      </c>
      <c r="T35" s="112">
        <f t="shared" si="10"/>
        <v>26.231796641442394</v>
      </c>
      <c r="X35" s="112">
        <f t="shared" si="11"/>
        <v>16.995876882004488</v>
      </c>
      <c r="Z35" s="112">
        <f t="shared" si="12"/>
        <v>16.995876882004488</v>
      </c>
      <c r="AB35" s="112">
        <f t="shared" si="13"/>
        <v>26.231796641442394</v>
      </c>
      <c r="AC35" s="112">
        <f t="shared" si="14"/>
        <v>29.231796641442394</v>
      </c>
      <c r="AD35" s="112">
        <f t="shared" si="15"/>
        <v>45.231796641442394</v>
      </c>
      <c r="AE35" s="112">
        <f t="shared" si="16"/>
        <v>37.231796641442394</v>
      </c>
      <c r="AF35" s="112">
        <f t="shared" si="17"/>
        <v>35.873239174107091</v>
      </c>
      <c r="AG35" s="112">
        <f t="shared" si="18"/>
        <v>41.970874626307833</v>
      </c>
      <c r="AH35" s="112">
        <v>-1.25</v>
      </c>
      <c r="AI35" s="112">
        <f t="shared" si="33"/>
        <v>34.623239174107091</v>
      </c>
      <c r="AK35" s="112">
        <f t="shared" si="19"/>
        <v>26.231796641442394</v>
      </c>
      <c r="AO35" s="112">
        <f t="shared" si="20"/>
        <v>40.771142219154143</v>
      </c>
      <c r="AQ35" s="112">
        <v>0</v>
      </c>
      <c r="AR35" s="112">
        <f t="shared" si="21"/>
        <v>40.771142219154143</v>
      </c>
      <c r="AT35" s="112">
        <f t="shared" si="22"/>
        <v>26.231796641442394</v>
      </c>
      <c r="AX35" s="112">
        <f t="shared" si="23"/>
        <v>37.780635001338084</v>
      </c>
      <c r="BA35" s="112">
        <f t="shared" si="24"/>
        <v>37.780635001338084</v>
      </c>
      <c r="BC35" s="112">
        <f t="shared" si="25"/>
        <v>26.231796641442394</v>
      </c>
      <c r="BK35" s="112">
        <f t="shared" si="26"/>
        <v>26.231796641442394</v>
      </c>
      <c r="BL35" s="112">
        <f t="shared" si="27"/>
        <v>24.731796641442394</v>
      </c>
      <c r="BM35" s="112">
        <f t="shared" si="28"/>
        <v>44.231796641442394</v>
      </c>
      <c r="BN35" s="112">
        <f t="shared" si="29"/>
        <v>34.901796641442395</v>
      </c>
      <c r="BO35" s="112">
        <f t="shared" si="30"/>
        <v>34.848174064952296</v>
      </c>
      <c r="BP35" s="112">
        <f t="shared" si="31"/>
        <v>38.298423096505893</v>
      </c>
      <c r="BQ35">
        <v>-0.5</v>
      </c>
      <c r="BR35" s="112">
        <f t="shared" si="32"/>
        <v>34.348174064952296</v>
      </c>
    </row>
    <row r="36" spans="1:70" x14ac:dyDescent="0.3">
      <c r="A36" s="194">
        <f>CurveCreator!A39</f>
        <v>37895</v>
      </c>
      <c r="B36" s="112">
        <f>CurveCreator!BU39/2.97/100*2204</f>
        <v>294.65568302598081</v>
      </c>
      <c r="C36" s="112">
        <f t="shared" si="2"/>
        <v>18.71913262368334</v>
      </c>
      <c r="D36" s="112">
        <f t="shared" si="3"/>
        <v>36.369132623683342</v>
      </c>
      <c r="E36" s="112">
        <f t="shared" si="4"/>
        <v>25.369132623683342</v>
      </c>
      <c r="F36" s="112">
        <f t="shared" si="5"/>
        <v>26.947695479646612</v>
      </c>
      <c r="G36" s="112">
        <f t="shared" si="6"/>
        <v>26.73826524736668</v>
      </c>
      <c r="H36" s="112"/>
      <c r="I36" s="112">
        <f t="shared" si="34"/>
        <v>26.947695479646612</v>
      </c>
      <c r="K36" s="112">
        <f t="shared" si="7"/>
        <v>294.65568302598081</v>
      </c>
      <c r="O36" s="112">
        <f t="shared" si="8"/>
        <v>454.34991661462072</v>
      </c>
      <c r="Q36">
        <v>1</v>
      </c>
      <c r="R36" s="112">
        <f t="shared" si="9"/>
        <v>21.614787505200578</v>
      </c>
      <c r="T36" s="112">
        <f t="shared" si="10"/>
        <v>26.947695479646612</v>
      </c>
      <c r="X36" s="112">
        <f t="shared" si="11"/>
        <v>17.420834432362511</v>
      </c>
      <c r="Z36" s="112">
        <f t="shared" si="12"/>
        <v>17.420834432362511</v>
      </c>
      <c r="AB36" s="112">
        <f t="shared" si="13"/>
        <v>26.947695479646612</v>
      </c>
      <c r="AC36" s="112">
        <f t="shared" si="14"/>
        <v>29.947695479646612</v>
      </c>
      <c r="AD36" s="112">
        <f t="shared" si="15"/>
        <v>45.947695479646612</v>
      </c>
      <c r="AE36" s="112">
        <f t="shared" si="16"/>
        <v>37.947695479646612</v>
      </c>
      <c r="AF36" s="112">
        <f t="shared" si="17"/>
        <v>36.369715018401713</v>
      </c>
      <c r="AG36" s="112">
        <f t="shared" si="18"/>
        <v>43.116312767434579</v>
      </c>
      <c r="AH36" s="112">
        <v>-0.75</v>
      </c>
      <c r="AI36" s="112">
        <f t="shared" si="33"/>
        <v>35.619715018401713</v>
      </c>
      <c r="AK36" s="112">
        <f t="shared" si="19"/>
        <v>26.947695479646612</v>
      </c>
      <c r="AO36" s="112">
        <f t="shared" si="20"/>
        <v>41.355100901477329</v>
      </c>
      <c r="AQ36" s="112">
        <v>0</v>
      </c>
      <c r="AR36" s="112">
        <f t="shared" si="21"/>
        <v>41.355100901477329</v>
      </c>
      <c r="AT36" s="112">
        <f t="shared" si="22"/>
        <v>26.947695479646612</v>
      </c>
      <c r="AX36" s="112">
        <f t="shared" si="23"/>
        <v>38.322355652207214</v>
      </c>
      <c r="BA36" s="112">
        <f t="shared" si="24"/>
        <v>38.322355652207214</v>
      </c>
      <c r="BC36" s="112">
        <f t="shared" si="25"/>
        <v>26.947695479646612</v>
      </c>
      <c r="BK36" s="112">
        <f t="shared" si="26"/>
        <v>26.947695479646612</v>
      </c>
      <c r="BL36" s="112">
        <f t="shared" si="27"/>
        <v>25.447695479646612</v>
      </c>
      <c r="BM36" s="112">
        <f t="shared" si="28"/>
        <v>44.947695479646612</v>
      </c>
      <c r="BN36" s="112">
        <f t="shared" si="29"/>
        <v>35.617695479646613</v>
      </c>
      <c r="BO36" s="112">
        <f t="shared" si="30"/>
        <v>35.559061611289081</v>
      </c>
      <c r="BP36" s="112">
        <f t="shared" si="31"/>
        <v>39.34363540028405</v>
      </c>
      <c r="BR36" s="112">
        <f t="shared" si="32"/>
        <v>35.559061611289081</v>
      </c>
    </row>
    <row r="37" spans="1:70" x14ac:dyDescent="0.3">
      <c r="A37" s="194">
        <f>CurveCreator!A40</f>
        <v>37926</v>
      </c>
      <c r="B37" s="112">
        <f>CurveCreator!BU40/2.97/100*2204</f>
        <v>294.57724773368608</v>
      </c>
      <c r="C37" s="112">
        <f t="shared" si="2"/>
        <v>18.715573853615521</v>
      </c>
      <c r="D37" s="112">
        <f t="shared" si="3"/>
        <v>36.365573853615523</v>
      </c>
      <c r="E37" s="112">
        <f t="shared" si="4"/>
        <v>25.365573853615523</v>
      </c>
      <c r="F37" s="112">
        <f t="shared" si="5"/>
        <v>26.943118901339396</v>
      </c>
      <c r="G37" s="112">
        <f t="shared" si="6"/>
        <v>26.731147707231042</v>
      </c>
      <c r="H37" s="112"/>
      <c r="I37" s="112">
        <f t="shared" si="34"/>
        <v>26.943118901339396</v>
      </c>
      <c r="K37" s="112">
        <f t="shared" si="7"/>
        <v>294.57724773368608</v>
      </c>
      <c r="O37" s="112">
        <f t="shared" si="8"/>
        <v>454.23030279387126</v>
      </c>
      <c r="Q37">
        <v>1</v>
      </c>
      <c r="R37" s="112">
        <f t="shared" si="9"/>
        <v>21.609360380847153</v>
      </c>
      <c r="T37" s="112">
        <f t="shared" si="10"/>
        <v>26.943118901339396</v>
      </c>
      <c r="X37" s="112">
        <f t="shared" si="11"/>
        <v>17.418117775479349</v>
      </c>
      <c r="Z37" s="112">
        <f t="shared" si="12"/>
        <v>17.418117775479349</v>
      </c>
      <c r="AB37" s="112">
        <f t="shared" si="13"/>
        <v>26.943118901339396</v>
      </c>
      <c r="AC37" s="112">
        <f t="shared" si="14"/>
        <v>29.943118901339396</v>
      </c>
      <c r="AD37" s="112">
        <f t="shared" si="15"/>
        <v>45.943118901339396</v>
      </c>
      <c r="AE37" s="112">
        <f t="shared" si="16"/>
        <v>37.943118901339396</v>
      </c>
      <c r="AF37" s="112">
        <f t="shared" si="17"/>
        <v>36.366541161345658</v>
      </c>
      <c r="AG37" s="112">
        <f t="shared" si="18"/>
        <v>43.108990242143037</v>
      </c>
      <c r="AH37" s="112"/>
      <c r="AI37" s="112">
        <f t="shared" si="33"/>
        <v>36.366541161345658</v>
      </c>
      <c r="AK37" s="112">
        <f t="shared" si="19"/>
        <v>26.943118901339396</v>
      </c>
      <c r="AO37" s="112">
        <f t="shared" si="20"/>
        <v>41.351367786552125</v>
      </c>
      <c r="AQ37" s="112">
        <v>0</v>
      </c>
      <c r="AR37" s="112">
        <f t="shared" si="21"/>
        <v>41.351367786552125</v>
      </c>
      <c r="AT37" s="112">
        <f t="shared" si="22"/>
        <v>26.943118901339396</v>
      </c>
      <c r="AX37" s="112">
        <f t="shared" si="23"/>
        <v>38.318892555402144</v>
      </c>
      <c r="BA37" s="112">
        <f t="shared" si="24"/>
        <v>38.318892555402144</v>
      </c>
      <c r="BC37" s="112">
        <f t="shared" si="25"/>
        <v>26.943118901339396</v>
      </c>
      <c r="BK37" s="112">
        <f t="shared" si="26"/>
        <v>26.943118901339396</v>
      </c>
      <c r="BL37" s="112">
        <f t="shared" si="27"/>
        <v>25.443118901339396</v>
      </c>
      <c r="BM37" s="112">
        <f t="shared" si="28"/>
        <v>44.943118901339396</v>
      </c>
      <c r="BN37" s="112">
        <f t="shared" si="29"/>
        <v>35.613118901339398</v>
      </c>
      <c r="BO37" s="112">
        <f t="shared" si="30"/>
        <v>35.55451706903002</v>
      </c>
      <c r="BP37" s="112">
        <f t="shared" si="31"/>
        <v>39.336953595955521</v>
      </c>
      <c r="BR37" s="112">
        <f t="shared" si="32"/>
        <v>35.55451706903002</v>
      </c>
    </row>
    <row r="38" spans="1:70" x14ac:dyDescent="0.3">
      <c r="A38" s="194">
        <f>CurveCreator!A41</f>
        <v>37956</v>
      </c>
      <c r="B38" s="112">
        <f>CurveCreator!BU41/2.97/100*2204</f>
        <v>294.60974891927981</v>
      </c>
      <c r="C38" s="112">
        <f t="shared" si="2"/>
        <v>18.717048499059885</v>
      </c>
      <c r="D38" s="112">
        <f t="shared" si="3"/>
        <v>36.367048499059884</v>
      </c>
      <c r="E38" s="112">
        <f t="shared" si="4"/>
        <v>25.367048499059884</v>
      </c>
      <c r="F38" s="112">
        <f t="shared" si="5"/>
        <v>26.945015295380848</v>
      </c>
      <c r="G38" s="112">
        <f t="shared" si="6"/>
        <v>26.734096998119767</v>
      </c>
      <c r="H38" s="112"/>
      <c r="I38" s="112">
        <f t="shared" si="34"/>
        <v>26.945015295380848</v>
      </c>
      <c r="K38" s="112">
        <f t="shared" si="7"/>
        <v>294.60974891927981</v>
      </c>
      <c r="O38" s="112">
        <f t="shared" si="8"/>
        <v>454.27986710190169</v>
      </c>
      <c r="Q38">
        <v>1</v>
      </c>
      <c r="R38" s="112">
        <f t="shared" si="9"/>
        <v>21.611609215149805</v>
      </c>
      <c r="T38" s="112">
        <f t="shared" si="10"/>
        <v>26.945015295380848</v>
      </c>
      <c r="X38" s="112">
        <f t="shared" si="11"/>
        <v>17.419243474982355</v>
      </c>
      <c r="Z38" s="112">
        <f t="shared" si="12"/>
        <v>17.419243474982355</v>
      </c>
      <c r="AB38" s="112">
        <f t="shared" si="13"/>
        <v>26.945015295380848</v>
      </c>
      <c r="AC38" s="112">
        <f t="shared" si="14"/>
        <v>29.945015295380848</v>
      </c>
      <c r="AD38" s="112">
        <f t="shared" si="15"/>
        <v>45.945015295380848</v>
      </c>
      <c r="AE38" s="112">
        <f t="shared" si="16"/>
        <v>37.945015295380848</v>
      </c>
      <c r="AF38" s="112">
        <f t="shared" si="17"/>
        <v>36.367856310613405</v>
      </c>
      <c r="AG38" s="112">
        <f t="shared" si="18"/>
        <v>43.112024472609363</v>
      </c>
      <c r="AH38" s="112"/>
      <c r="AI38" s="112">
        <f t="shared" si="33"/>
        <v>36.367856310613405</v>
      </c>
      <c r="AK38" s="112">
        <f t="shared" si="19"/>
        <v>26.945015295380848</v>
      </c>
      <c r="AO38" s="112">
        <f t="shared" si="20"/>
        <v>41.352914675171739</v>
      </c>
      <c r="AQ38" s="112">
        <v>0</v>
      </c>
      <c r="AR38" s="112">
        <f t="shared" si="21"/>
        <v>41.352914675171739</v>
      </c>
      <c r="AT38" s="112">
        <f t="shared" si="22"/>
        <v>26.945015295380848</v>
      </c>
      <c r="AX38" s="112">
        <f t="shared" si="23"/>
        <v>38.320327556773307</v>
      </c>
      <c r="BA38" s="112">
        <f t="shared" si="24"/>
        <v>38.320327556773307</v>
      </c>
      <c r="BC38" s="112">
        <f t="shared" si="25"/>
        <v>26.945015295380848</v>
      </c>
      <c r="BK38" s="112">
        <f t="shared" si="26"/>
        <v>26.945015295380848</v>
      </c>
      <c r="BL38" s="112">
        <f t="shared" si="27"/>
        <v>25.445015295380848</v>
      </c>
      <c r="BM38" s="112">
        <f t="shared" si="28"/>
        <v>44.945015295380848</v>
      </c>
      <c r="BN38" s="112">
        <f t="shared" si="29"/>
        <v>35.61501529538085</v>
      </c>
      <c r="BO38" s="112">
        <f t="shared" si="30"/>
        <v>35.556400188313184</v>
      </c>
      <c r="BP38" s="112">
        <f t="shared" si="31"/>
        <v>39.339722331256034</v>
      </c>
      <c r="BR38" s="112">
        <f t="shared" si="32"/>
        <v>35.556400188313184</v>
      </c>
    </row>
    <row r="39" spans="1:70" x14ac:dyDescent="0.3">
      <c r="A39" s="194">
        <f>CurveCreator!A42</f>
        <v>37987</v>
      </c>
      <c r="B39" s="112">
        <f>CurveCreator!BU42/2.97/100*2204</f>
        <v>281.96075136871411</v>
      </c>
      <c r="C39" s="112">
        <f t="shared" si="2"/>
        <v>18.143137539415342</v>
      </c>
      <c r="D39" s="112">
        <f t="shared" si="3"/>
        <v>35.793137539415341</v>
      </c>
      <c r="E39" s="112">
        <f t="shared" si="4"/>
        <v>24.793137539415341</v>
      </c>
      <c r="F39" s="112">
        <f t="shared" si="5"/>
        <v>26.206965801277967</v>
      </c>
      <c r="G39" s="112">
        <f t="shared" si="6"/>
        <v>25.586275078830681</v>
      </c>
      <c r="H39" s="112"/>
      <c r="I39" s="112">
        <f t="shared" si="34"/>
        <v>26.206965801277967</v>
      </c>
      <c r="K39" s="112">
        <f t="shared" si="7"/>
        <v>281.96075136871411</v>
      </c>
      <c r="O39" s="112">
        <f t="shared" si="8"/>
        <v>434.99014583728899</v>
      </c>
      <c r="Q39">
        <v>1</v>
      </c>
      <c r="R39" s="112">
        <f t="shared" si="9"/>
        <v>20.736395001691879</v>
      </c>
      <c r="T39" s="112">
        <f t="shared" si="10"/>
        <v>26.206965801277967</v>
      </c>
      <c r="X39" s="112">
        <f t="shared" si="11"/>
        <v>16.981137295282885</v>
      </c>
      <c r="Z39" s="112">
        <f t="shared" si="12"/>
        <v>16.981137295282885</v>
      </c>
      <c r="AB39" s="112">
        <f t="shared" si="13"/>
        <v>26.206965801277967</v>
      </c>
      <c r="AC39" s="112">
        <f t="shared" si="14"/>
        <v>29.206965801277967</v>
      </c>
      <c r="AD39" s="112">
        <f t="shared" si="15"/>
        <v>45.206965801277967</v>
      </c>
      <c r="AE39" s="112">
        <f t="shared" si="16"/>
        <v>37.206965801277967</v>
      </c>
      <c r="AF39" s="112">
        <f t="shared" si="17"/>
        <v>35.856018986453059</v>
      </c>
      <c r="AG39" s="112">
        <f t="shared" si="18"/>
        <v>41.931145282044753</v>
      </c>
      <c r="AH39" s="112"/>
      <c r="AI39" s="112">
        <f t="shared" si="33"/>
        <v>35.856018986453059</v>
      </c>
      <c r="AK39" s="112">
        <f t="shared" si="19"/>
        <v>26.206965801277967</v>
      </c>
      <c r="AO39" s="112">
        <f t="shared" si="20"/>
        <v>40.750887702832024</v>
      </c>
      <c r="AQ39" s="112">
        <v>0</v>
      </c>
      <c r="AR39" s="112">
        <f t="shared" si="21"/>
        <v>40.750887702832024</v>
      </c>
      <c r="AT39" s="112">
        <f t="shared" si="22"/>
        <v>26.206965801277967</v>
      </c>
      <c r="AX39" s="112">
        <f t="shared" si="23"/>
        <v>37.761845504585658</v>
      </c>
      <c r="BA39" s="112">
        <f t="shared" si="24"/>
        <v>37.761845504585658</v>
      </c>
      <c r="BC39" s="112">
        <f t="shared" si="25"/>
        <v>26.206965801277967</v>
      </c>
      <c r="BK39" s="112">
        <f t="shared" si="26"/>
        <v>26.206965801277967</v>
      </c>
      <c r="BL39" s="112">
        <f t="shared" si="27"/>
        <v>24.706965801277967</v>
      </c>
      <c r="BM39" s="112">
        <f t="shared" si="28"/>
        <v>44.206965801277967</v>
      </c>
      <c r="BN39" s="112">
        <f t="shared" si="29"/>
        <v>34.876965801277969</v>
      </c>
      <c r="BO39" s="112">
        <f t="shared" si="30"/>
        <v>34.823517040669017</v>
      </c>
      <c r="BP39" s="112">
        <f t="shared" si="31"/>
        <v>38.262170069865832</v>
      </c>
      <c r="BR39" s="112">
        <f t="shared" si="32"/>
        <v>34.823517040669017</v>
      </c>
    </row>
    <row r="40" spans="1:70" x14ac:dyDescent="0.3">
      <c r="A40" s="194">
        <f>CurveCreator!A43</f>
        <v>38018</v>
      </c>
      <c r="B40" s="112">
        <f>CurveCreator!BU43/2.97/100*2204</f>
        <v>282.02639379709797</v>
      </c>
      <c r="C40" s="112">
        <f t="shared" si="2"/>
        <v>18.146115871011705</v>
      </c>
      <c r="D40" s="112">
        <f t="shared" si="3"/>
        <v>35.796115871011708</v>
      </c>
      <c r="E40" s="112">
        <f t="shared" si="4"/>
        <v>24.796115871011708</v>
      </c>
      <c r="F40" s="112">
        <f t="shared" si="5"/>
        <v>26.210795935710891</v>
      </c>
      <c r="G40" s="112">
        <f t="shared" si="6"/>
        <v>25.592231742023412</v>
      </c>
      <c r="H40" s="112"/>
      <c r="I40" s="112">
        <f t="shared" si="34"/>
        <v>26.210795935710891</v>
      </c>
      <c r="K40" s="112">
        <f t="shared" si="7"/>
        <v>282.02639379709797</v>
      </c>
      <c r="O40" s="112">
        <f t="shared" si="8"/>
        <v>435.0902505405744</v>
      </c>
      <c r="Q40">
        <v>1</v>
      </c>
      <c r="R40" s="112">
        <f t="shared" si="9"/>
        <v>20.740936957376334</v>
      </c>
      <c r="T40" s="112">
        <f t="shared" si="10"/>
        <v>26.210795935710891</v>
      </c>
      <c r="X40" s="112">
        <f t="shared" si="11"/>
        <v>16.98341086308227</v>
      </c>
      <c r="Z40" s="112">
        <f t="shared" si="12"/>
        <v>16.98341086308227</v>
      </c>
      <c r="AB40" s="112">
        <f t="shared" si="13"/>
        <v>26.210795935710891</v>
      </c>
      <c r="AC40" s="112">
        <f t="shared" si="14"/>
        <v>29.210795935710891</v>
      </c>
      <c r="AD40" s="112">
        <f t="shared" si="15"/>
        <v>45.210795935710891</v>
      </c>
      <c r="AE40" s="112">
        <f t="shared" si="16"/>
        <v>37.210795935710891</v>
      </c>
      <c r="AF40" s="112">
        <f t="shared" si="17"/>
        <v>35.858675184682291</v>
      </c>
      <c r="AG40" s="112">
        <f t="shared" si="18"/>
        <v>41.937273497137426</v>
      </c>
      <c r="AH40" s="112"/>
      <c r="AI40" s="112">
        <f t="shared" si="33"/>
        <v>35.858675184682291</v>
      </c>
      <c r="AK40" s="112">
        <f t="shared" si="19"/>
        <v>26.210795935710891</v>
      </c>
      <c r="AO40" s="112">
        <f t="shared" si="20"/>
        <v>40.754011943488962</v>
      </c>
      <c r="AQ40" s="112">
        <v>0</v>
      </c>
      <c r="AR40" s="112">
        <f t="shared" si="21"/>
        <v>40.754011943488962</v>
      </c>
      <c r="AT40" s="112">
        <f t="shared" si="22"/>
        <v>26.210795935710891</v>
      </c>
      <c r="AX40" s="112">
        <f t="shared" si="23"/>
        <v>37.764743767311053</v>
      </c>
      <c r="BA40" s="112">
        <f t="shared" si="24"/>
        <v>37.764743767311053</v>
      </c>
      <c r="BC40" s="112">
        <f t="shared" si="25"/>
        <v>26.210795935710891</v>
      </c>
      <c r="BK40" s="112">
        <f t="shared" si="26"/>
        <v>26.210795935710891</v>
      </c>
      <c r="BL40" s="112">
        <f t="shared" si="27"/>
        <v>24.710795935710891</v>
      </c>
      <c r="BM40" s="112">
        <f t="shared" si="28"/>
        <v>44.210795935710891</v>
      </c>
      <c r="BN40" s="112">
        <f t="shared" si="29"/>
        <v>34.880795935710893</v>
      </c>
      <c r="BO40" s="112">
        <f t="shared" si="30"/>
        <v>34.827320364160911</v>
      </c>
      <c r="BP40" s="112">
        <f t="shared" si="31"/>
        <v>38.267762066137898</v>
      </c>
      <c r="BR40" s="112">
        <f t="shared" si="32"/>
        <v>34.827320364160911</v>
      </c>
    </row>
    <row r="41" spans="1:70" x14ac:dyDescent="0.3">
      <c r="A41" s="194">
        <f>CurveCreator!A44</f>
        <v>38047</v>
      </c>
      <c r="B41" s="112">
        <f>CurveCreator!BU44/2.97/100*2204</f>
        <v>282.04119609092953</v>
      </c>
      <c r="C41" s="112">
        <f t="shared" si="2"/>
        <v>18.146787481439635</v>
      </c>
      <c r="D41" s="112">
        <f t="shared" si="3"/>
        <v>35.796787481439637</v>
      </c>
      <c r="E41" s="112">
        <f t="shared" si="4"/>
        <v>24.796787481439637</v>
      </c>
      <c r="F41" s="112">
        <f t="shared" si="5"/>
        <v>26.211659626721207</v>
      </c>
      <c r="G41" s="112">
        <f t="shared" si="6"/>
        <v>25.59357496287927</v>
      </c>
      <c r="H41" s="112"/>
      <c r="I41" s="112">
        <f t="shared" si="34"/>
        <v>26.211659626721207</v>
      </c>
      <c r="K41" s="112">
        <f t="shared" si="7"/>
        <v>282.04119609092953</v>
      </c>
      <c r="O41" s="112">
        <f t="shared" si="8"/>
        <v>435.1128240386675</v>
      </c>
      <c r="Q41">
        <v>1</v>
      </c>
      <c r="R41" s="112">
        <f t="shared" si="9"/>
        <v>20.741961163278926</v>
      </c>
      <c r="T41" s="112">
        <f t="shared" si="10"/>
        <v>26.211659626721207</v>
      </c>
      <c r="X41" s="112">
        <f t="shared" si="11"/>
        <v>16.983923550065992</v>
      </c>
      <c r="Z41" s="112">
        <f t="shared" si="12"/>
        <v>16.983923550065992</v>
      </c>
      <c r="AB41" s="112">
        <f t="shared" si="13"/>
        <v>26.211659626721207</v>
      </c>
      <c r="AC41" s="112">
        <f t="shared" si="14"/>
        <v>29.211659626721207</v>
      </c>
      <c r="AD41" s="112">
        <f t="shared" si="15"/>
        <v>45.211659626721207</v>
      </c>
      <c r="AE41" s="112">
        <f t="shared" si="16"/>
        <v>37.211659626721207</v>
      </c>
      <c r="AF41" s="112">
        <f t="shared" si="17"/>
        <v>35.859274154397951</v>
      </c>
      <c r="AG41" s="112">
        <f t="shared" si="18"/>
        <v>41.938655402753938</v>
      </c>
      <c r="AH41" s="112"/>
      <c r="AI41" s="112">
        <f t="shared" si="33"/>
        <v>35.859274154397951</v>
      </c>
      <c r="AK41" s="112">
        <f t="shared" si="19"/>
        <v>26.211659626721207</v>
      </c>
      <c r="AO41" s="112">
        <f t="shared" si="20"/>
        <v>40.754716456246072</v>
      </c>
      <c r="AQ41" s="112">
        <v>0</v>
      </c>
      <c r="AR41" s="112">
        <f t="shared" si="21"/>
        <v>40.754716456246072</v>
      </c>
      <c r="AT41" s="112">
        <f t="shared" si="22"/>
        <v>26.211659626721207</v>
      </c>
      <c r="AX41" s="112">
        <f t="shared" si="23"/>
        <v>37.765397322298561</v>
      </c>
      <c r="BA41" s="112">
        <f t="shared" si="24"/>
        <v>37.765397322298561</v>
      </c>
      <c r="BC41" s="112">
        <f t="shared" si="25"/>
        <v>26.211659626721207</v>
      </c>
      <c r="BK41" s="112">
        <f t="shared" si="26"/>
        <v>26.211659626721207</v>
      </c>
      <c r="BL41" s="112">
        <f t="shared" si="27"/>
        <v>24.711659626721207</v>
      </c>
      <c r="BM41" s="112">
        <f t="shared" si="28"/>
        <v>44.211659626721207</v>
      </c>
      <c r="BN41" s="112">
        <f t="shared" si="29"/>
        <v>34.881659626721209</v>
      </c>
      <c r="BO41" s="112">
        <f t="shared" si="30"/>
        <v>34.82817800933416</v>
      </c>
      <c r="BP41" s="112">
        <f t="shared" si="31"/>
        <v>38.269023055012958</v>
      </c>
      <c r="BR41" s="112">
        <f t="shared" si="32"/>
        <v>34.82817800933416</v>
      </c>
    </row>
    <row r="42" spans="1:70" x14ac:dyDescent="0.3">
      <c r="A42" s="194">
        <f>CurveCreator!A45</f>
        <v>38078</v>
      </c>
      <c r="B42" s="112">
        <f>CurveCreator!BU45/2.97/100*2204</f>
        <v>277.93782833107485</v>
      </c>
      <c r="C42" s="112">
        <f t="shared" si="2"/>
        <v>17.96060927091991</v>
      </c>
      <c r="D42" s="112">
        <f t="shared" si="3"/>
        <v>35.610609270919909</v>
      </c>
      <c r="E42" s="112">
        <f t="shared" si="4"/>
        <v>24.610609270919912</v>
      </c>
      <c r="F42" s="112">
        <f t="shared" si="5"/>
        <v>25.972234447992847</v>
      </c>
      <c r="G42" s="112">
        <f t="shared" si="6"/>
        <v>25.221218541839825</v>
      </c>
      <c r="H42" s="112"/>
      <c r="I42" s="112">
        <f t="shared" si="34"/>
        <v>25.972234447992847</v>
      </c>
      <c r="K42" s="112">
        <f t="shared" si="7"/>
        <v>277.93782833107485</v>
      </c>
      <c r="O42" s="112">
        <f t="shared" si="8"/>
        <v>428.85518820488915</v>
      </c>
      <c r="Q42">
        <v>1</v>
      </c>
      <c r="R42" s="112">
        <f t="shared" si="9"/>
        <v>20.458039392236351</v>
      </c>
      <c r="T42" s="112">
        <f t="shared" si="10"/>
        <v>25.972234447992847</v>
      </c>
      <c r="X42" s="112">
        <f t="shared" si="11"/>
        <v>16.841800763972838</v>
      </c>
      <c r="Z42" s="112">
        <f t="shared" si="12"/>
        <v>16.841800763972838</v>
      </c>
      <c r="AB42" s="112">
        <f t="shared" si="13"/>
        <v>25.972234447992847</v>
      </c>
      <c r="AC42" s="112">
        <f t="shared" si="14"/>
        <v>28.972234447992847</v>
      </c>
      <c r="AD42" s="112">
        <f t="shared" si="15"/>
        <v>44.972234447992847</v>
      </c>
      <c r="AE42" s="112">
        <f t="shared" si="16"/>
        <v>36.972234447992847</v>
      </c>
      <c r="AF42" s="112">
        <f t="shared" si="17"/>
        <v>35.693232792949821</v>
      </c>
      <c r="AG42" s="112">
        <f t="shared" si="18"/>
        <v>41.55557511678856</v>
      </c>
      <c r="AH42" s="112"/>
      <c r="AI42" s="112">
        <f t="shared" si="33"/>
        <v>35.693232792949821</v>
      </c>
      <c r="AK42" s="112">
        <f t="shared" si="19"/>
        <v>25.972234447992847</v>
      </c>
      <c r="AO42" s="112">
        <f t="shared" si="20"/>
        <v>40.559417337957342</v>
      </c>
      <c r="AQ42" s="112">
        <v>0</v>
      </c>
      <c r="AR42" s="112">
        <f t="shared" si="21"/>
        <v>40.559417337957342</v>
      </c>
      <c r="AT42" s="112">
        <f t="shared" si="22"/>
        <v>25.972234447992847</v>
      </c>
      <c r="AX42" s="112">
        <f t="shared" si="23"/>
        <v>37.584224289554804</v>
      </c>
      <c r="BA42" s="112">
        <f t="shared" si="24"/>
        <v>37.584224289554804</v>
      </c>
      <c r="BC42" s="112">
        <f t="shared" si="25"/>
        <v>25.972234447992847</v>
      </c>
      <c r="BK42" s="112">
        <f t="shared" si="26"/>
        <v>25.972234447992847</v>
      </c>
      <c r="BL42" s="112">
        <f t="shared" si="27"/>
        <v>24.472234447992847</v>
      </c>
      <c r="BM42" s="112">
        <f t="shared" si="28"/>
        <v>43.972234447992847</v>
      </c>
      <c r="BN42" s="112">
        <f t="shared" si="29"/>
        <v>34.642234447992848</v>
      </c>
      <c r="BO42" s="112">
        <f t="shared" si="30"/>
        <v>34.590428806856899</v>
      </c>
      <c r="BP42" s="112">
        <f t="shared" si="31"/>
        <v>37.919462294069554</v>
      </c>
      <c r="BR42" s="112">
        <f t="shared" si="32"/>
        <v>34.590428806856899</v>
      </c>
    </row>
    <row r="43" spans="1:70" x14ac:dyDescent="0.3">
      <c r="A43" s="194">
        <f>CurveCreator!A46</f>
        <v>38108</v>
      </c>
      <c r="B43" s="112">
        <f>CurveCreator!BU46/2.97/100*2204</f>
        <v>277.98110402811119</v>
      </c>
      <c r="C43" s="112">
        <f t="shared" si="2"/>
        <v>17.962572778044972</v>
      </c>
      <c r="D43" s="112">
        <f t="shared" si="3"/>
        <v>35.612572778044971</v>
      </c>
      <c r="E43" s="112">
        <f t="shared" si="4"/>
        <v>24.612572778044971</v>
      </c>
      <c r="F43" s="112">
        <f t="shared" si="5"/>
        <v>25.974759518155675</v>
      </c>
      <c r="G43" s="112">
        <f t="shared" si="6"/>
        <v>25.225145556089945</v>
      </c>
      <c r="H43" s="112"/>
      <c r="I43" s="112">
        <f t="shared" si="34"/>
        <v>25.974759518155675</v>
      </c>
      <c r="K43" s="112">
        <f t="shared" si="7"/>
        <v>277.98110402811119</v>
      </c>
      <c r="O43" s="112">
        <f t="shared" si="8"/>
        <v>428.92118364286955</v>
      </c>
      <c r="Q43">
        <v>1</v>
      </c>
      <c r="R43" s="112">
        <f t="shared" si="9"/>
        <v>20.461033740602069</v>
      </c>
      <c r="T43" s="112">
        <f t="shared" si="10"/>
        <v>25.974759518155675</v>
      </c>
      <c r="X43" s="112">
        <f t="shared" si="11"/>
        <v>16.843299645621492</v>
      </c>
      <c r="Z43" s="112">
        <f t="shared" si="12"/>
        <v>16.843299645621492</v>
      </c>
      <c r="AB43" s="112">
        <f t="shared" si="13"/>
        <v>25.974759518155675</v>
      </c>
      <c r="AC43" s="112">
        <f t="shared" si="14"/>
        <v>28.974759518155675</v>
      </c>
      <c r="AD43" s="112">
        <f t="shared" si="15"/>
        <v>44.974759518155679</v>
      </c>
      <c r="AE43" s="112">
        <f t="shared" si="16"/>
        <v>36.974759518155679</v>
      </c>
      <c r="AF43" s="112">
        <f t="shared" si="17"/>
        <v>35.69498392910775</v>
      </c>
      <c r="AG43" s="112">
        <f t="shared" si="18"/>
        <v>41.559615229049086</v>
      </c>
      <c r="AH43" s="112"/>
      <c r="AI43" s="112">
        <f t="shared" si="33"/>
        <v>35.69498392910775</v>
      </c>
      <c r="AK43" s="112">
        <f t="shared" si="19"/>
        <v>25.974759518155675</v>
      </c>
      <c r="AO43" s="112">
        <f t="shared" si="20"/>
        <v>40.561477037689166</v>
      </c>
      <c r="AQ43" s="112">
        <v>0</v>
      </c>
      <c r="AR43" s="112">
        <f t="shared" si="21"/>
        <v>40.561477037689166</v>
      </c>
      <c r="AT43" s="112">
        <f t="shared" si="22"/>
        <v>25.974759518155675</v>
      </c>
      <c r="AX43" s="112">
        <f t="shared" si="23"/>
        <v>37.586135010147018</v>
      </c>
      <c r="BA43" s="112">
        <f t="shared" si="24"/>
        <v>37.586135010147018</v>
      </c>
      <c r="BC43" s="112">
        <f t="shared" si="25"/>
        <v>25.974759518155675</v>
      </c>
      <c r="BK43" s="112">
        <f t="shared" si="26"/>
        <v>25.974759518155675</v>
      </c>
      <c r="BL43" s="112">
        <f t="shared" si="27"/>
        <v>24.474759518155675</v>
      </c>
      <c r="BM43" s="112">
        <f t="shared" si="28"/>
        <v>43.974759518155679</v>
      </c>
      <c r="BN43" s="112">
        <f t="shared" si="29"/>
        <v>34.644759518155674</v>
      </c>
      <c r="BO43" s="112">
        <f t="shared" si="30"/>
        <v>34.592936201528588</v>
      </c>
      <c r="BP43" s="112">
        <f t="shared" si="31"/>
        <v>37.923148896507286</v>
      </c>
      <c r="BR43" s="112">
        <f t="shared" si="32"/>
        <v>34.592936201528588</v>
      </c>
    </row>
    <row r="44" spans="1:70" x14ac:dyDescent="0.3">
      <c r="A44" s="194">
        <f>CurveCreator!A47</f>
        <v>38139</v>
      </c>
      <c r="B44" s="112">
        <f>CurveCreator!BU47/2.97/100*2204</f>
        <v>278.01091158584478</v>
      </c>
      <c r="C44" s="112">
        <f t="shared" si="2"/>
        <v>17.963925208069185</v>
      </c>
      <c r="D44" s="112">
        <f t="shared" si="3"/>
        <v>35.613925208069183</v>
      </c>
      <c r="E44" s="112">
        <f t="shared" si="4"/>
        <v>24.613925208069183</v>
      </c>
      <c r="F44" s="112">
        <f t="shared" si="5"/>
        <v>25.976498743166808</v>
      </c>
      <c r="G44" s="112">
        <f t="shared" si="6"/>
        <v>25.227850416138367</v>
      </c>
      <c r="H44" s="112"/>
      <c r="I44" s="112">
        <f t="shared" si="34"/>
        <v>25.976498743166808</v>
      </c>
      <c r="K44" s="112">
        <f t="shared" si="7"/>
        <v>278.01091158584478</v>
      </c>
      <c r="O44" s="112">
        <f t="shared" si="8"/>
        <v>428.96664016841328</v>
      </c>
      <c r="Q44">
        <v>1</v>
      </c>
      <c r="R44" s="112">
        <f t="shared" si="9"/>
        <v>20.463096196388989</v>
      </c>
      <c r="T44" s="112">
        <f t="shared" si="10"/>
        <v>25.976498743166808</v>
      </c>
      <c r="X44" s="112">
        <f t="shared" si="11"/>
        <v>16.8443320495881</v>
      </c>
      <c r="Z44" s="112">
        <f t="shared" si="12"/>
        <v>16.8443320495881</v>
      </c>
      <c r="AB44" s="112">
        <f t="shared" si="13"/>
        <v>25.976498743166808</v>
      </c>
      <c r="AC44" s="112">
        <f t="shared" si="14"/>
        <v>28.976498743166808</v>
      </c>
      <c r="AD44" s="112">
        <f t="shared" si="15"/>
        <v>44.976498743166808</v>
      </c>
      <c r="AE44" s="112">
        <f t="shared" si="16"/>
        <v>36.976498743166808</v>
      </c>
      <c r="AF44" s="112">
        <f t="shared" si="17"/>
        <v>35.696190081652972</v>
      </c>
      <c r="AG44" s="112">
        <f t="shared" si="18"/>
        <v>41.562397989066895</v>
      </c>
      <c r="AH44" s="112"/>
      <c r="AI44" s="112">
        <f t="shared" si="33"/>
        <v>35.696190081652972</v>
      </c>
      <c r="AK44" s="112">
        <f t="shared" si="19"/>
        <v>25.976498743166808</v>
      </c>
      <c r="AO44" s="112">
        <f t="shared" si="20"/>
        <v>40.562895723530751</v>
      </c>
      <c r="AQ44" s="112">
        <v>0</v>
      </c>
      <c r="AR44" s="112">
        <f t="shared" si="21"/>
        <v>40.562895723530751</v>
      </c>
      <c r="AT44" s="112">
        <f t="shared" si="22"/>
        <v>25.976498743166808</v>
      </c>
      <c r="AX44" s="112">
        <f t="shared" si="23"/>
        <v>37.587451081712942</v>
      </c>
      <c r="BA44" s="112">
        <f t="shared" si="24"/>
        <v>37.587451081712942</v>
      </c>
      <c r="BC44" s="112">
        <f t="shared" si="25"/>
        <v>25.976498743166808</v>
      </c>
      <c r="BK44" s="112">
        <f t="shared" si="26"/>
        <v>25.976498743166808</v>
      </c>
      <c r="BL44" s="112">
        <f t="shared" si="27"/>
        <v>24.476498743166808</v>
      </c>
      <c r="BM44" s="112">
        <f t="shared" si="28"/>
        <v>43.976498743166808</v>
      </c>
      <c r="BN44" s="112">
        <f t="shared" si="29"/>
        <v>34.646498743166809</v>
      </c>
      <c r="BO44" s="112">
        <f t="shared" si="30"/>
        <v>34.59466325196464</v>
      </c>
      <c r="BP44" s="112">
        <f t="shared" si="31"/>
        <v>37.925688165023537</v>
      </c>
      <c r="BR44" s="112">
        <f t="shared" si="32"/>
        <v>34.59466325196464</v>
      </c>
    </row>
    <row r="45" spans="1:70" x14ac:dyDescent="0.3">
      <c r="A45" s="194">
        <f>CurveCreator!A48</f>
        <v>38169</v>
      </c>
      <c r="B45" s="112">
        <f>CurveCreator!BU48/2.97/100*2204</f>
        <v>282.36788688326334</v>
      </c>
      <c r="C45" s="112">
        <f t="shared" si="2"/>
        <v>18.161610112670751</v>
      </c>
      <c r="D45" s="112">
        <f t="shared" si="3"/>
        <v>35.811610112670749</v>
      </c>
      <c r="E45" s="112">
        <f t="shared" si="4"/>
        <v>24.811610112670749</v>
      </c>
      <c r="F45" s="112">
        <f t="shared" si="5"/>
        <v>26.230721530484423</v>
      </c>
      <c r="G45" s="112">
        <f t="shared" si="6"/>
        <v>25.623220225341502</v>
      </c>
      <c r="H45" s="112"/>
      <c r="I45" s="112">
        <f t="shared" si="34"/>
        <v>26.230721530484423</v>
      </c>
      <c r="K45" s="112">
        <f t="shared" si="7"/>
        <v>282.36788688326334</v>
      </c>
      <c r="O45" s="112">
        <f t="shared" si="8"/>
        <v>435.61102749697659</v>
      </c>
      <c r="Q45">
        <v>1</v>
      </c>
      <c r="R45" s="112">
        <f t="shared" si="9"/>
        <v>20.764565675906379</v>
      </c>
      <c r="T45" s="112">
        <f t="shared" si="10"/>
        <v>26.230721530484423</v>
      </c>
      <c r="X45" s="112">
        <f t="shared" si="11"/>
        <v>16.995238696139836</v>
      </c>
      <c r="Z45" s="112">
        <f t="shared" si="12"/>
        <v>16.995238696139836</v>
      </c>
      <c r="AB45" s="112">
        <f t="shared" si="13"/>
        <v>26.230721530484423</v>
      </c>
      <c r="AC45" s="112">
        <f t="shared" si="14"/>
        <v>29.230721530484423</v>
      </c>
      <c r="AD45" s="112">
        <f t="shared" si="15"/>
        <v>45.230721530484423</v>
      </c>
      <c r="AE45" s="112">
        <f t="shared" si="16"/>
        <v>37.230721530484423</v>
      </c>
      <c r="AF45" s="112">
        <f t="shared" si="17"/>
        <v>35.87249358465774</v>
      </c>
      <c r="AG45" s="112">
        <f t="shared" si="18"/>
        <v>41.969154448775079</v>
      </c>
      <c r="AH45" s="112"/>
      <c r="AI45" s="112">
        <f t="shared" si="33"/>
        <v>35.87249358465774</v>
      </c>
      <c r="AK45" s="112">
        <f t="shared" si="19"/>
        <v>26.230721530484423</v>
      </c>
      <c r="AO45" s="112">
        <f t="shared" si="20"/>
        <v>40.77026525114573</v>
      </c>
      <c r="AQ45" s="112">
        <v>0</v>
      </c>
      <c r="AR45" s="112">
        <f t="shared" si="21"/>
        <v>40.77026525114573</v>
      </c>
      <c r="AT45" s="112">
        <f t="shared" si="22"/>
        <v>26.230721530484423</v>
      </c>
      <c r="AX45" s="112">
        <f t="shared" si="23"/>
        <v>37.779821464876186</v>
      </c>
      <c r="BA45" s="112">
        <f t="shared" si="24"/>
        <v>37.779821464876186</v>
      </c>
      <c r="BC45" s="112">
        <f t="shared" si="25"/>
        <v>26.230721530484423</v>
      </c>
      <c r="BK45" s="112">
        <f t="shared" si="26"/>
        <v>26.230721530484423</v>
      </c>
      <c r="BL45" s="112">
        <f t="shared" si="27"/>
        <v>24.730721530484423</v>
      </c>
      <c r="BM45" s="112">
        <f t="shared" si="28"/>
        <v>44.230721530484423</v>
      </c>
      <c r="BN45" s="112">
        <f t="shared" si="29"/>
        <v>34.900721530484425</v>
      </c>
      <c r="BO45" s="112">
        <f t="shared" si="30"/>
        <v>34.847106479771028</v>
      </c>
      <c r="BP45" s="112">
        <f t="shared" si="31"/>
        <v>38.296853434507256</v>
      </c>
      <c r="BR45" s="112">
        <f t="shared" si="32"/>
        <v>34.847106479771028</v>
      </c>
    </row>
    <row r="46" spans="1:70" x14ac:dyDescent="0.3">
      <c r="A46" s="194">
        <f>CurveCreator!A49</f>
        <v>38200</v>
      </c>
      <c r="B46" s="112">
        <f>CurveCreator!BU49/2.97/100*2204</f>
        <v>282.41452961512721</v>
      </c>
      <c r="C46" s="112">
        <f t="shared" si="2"/>
        <v>18.163726389071108</v>
      </c>
      <c r="D46" s="112">
        <f t="shared" si="3"/>
        <v>35.813726389071107</v>
      </c>
      <c r="E46" s="112">
        <f t="shared" si="4"/>
        <v>24.813726389071107</v>
      </c>
      <c r="F46" s="112">
        <f t="shared" si="5"/>
        <v>26.233443061935279</v>
      </c>
      <c r="G46" s="112">
        <f t="shared" si="6"/>
        <v>25.627452778142217</v>
      </c>
      <c r="H46" s="112"/>
      <c r="I46" s="112">
        <f t="shared" si="34"/>
        <v>26.233443061935279</v>
      </c>
      <c r="K46" s="112">
        <f t="shared" si="7"/>
        <v>282.41452961512721</v>
      </c>
      <c r="O46" s="112">
        <f t="shared" si="8"/>
        <v>435.68215766306895</v>
      </c>
      <c r="Q46">
        <v>1</v>
      </c>
      <c r="R46" s="112">
        <f t="shared" si="9"/>
        <v>20.767792997416922</v>
      </c>
      <c r="T46" s="112">
        <f t="shared" si="10"/>
        <v>26.233443061935279</v>
      </c>
      <c r="X46" s="112">
        <f t="shared" si="11"/>
        <v>16.996854197209064</v>
      </c>
      <c r="Z46" s="112">
        <f t="shared" si="12"/>
        <v>16.996854197209064</v>
      </c>
      <c r="AB46" s="112">
        <f t="shared" si="13"/>
        <v>26.233443061935279</v>
      </c>
      <c r="AC46" s="112">
        <f t="shared" si="14"/>
        <v>29.233443061935279</v>
      </c>
      <c r="AD46" s="112">
        <f t="shared" si="15"/>
        <v>45.233443061935276</v>
      </c>
      <c r="AE46" s="112">
        <f t="shared" si="16"/>
        <v>37.233443061935276</v>
      </c>
      <c r="AF46" s="112">
        <f t="shared" si="17"/>
        <v>35.874380966718903</v>
      </c>
      <c r="AG46" s="112">
        <f t="shared" si="18"/>
        <v>41.973508899096451</v>
      </c>
      <c r="AH46" s="112"/>
      <c r="AI46" s="112">
        <f t="shared" si="33"/>
        <v>35.874380966718903</v>
      </c>
      <c r="AK46" s="112">
        <f t="shared" si="19"/>
        <v>26.233443061935279</v>
      </c>
      <c r="AO46" s="112">
        <f t="shared" si="20"/>
        <v>40.77248520435019</v>
      </c>
      <c r="AQ46" s="112">
        <v>0</v>
      </c>
      <c r="AR46" s="112">
        <f t="shared" si="21"/>
        <v>40.77248520435019</v>
      </c>
      <c r="AT46" s="112">
        <f t="shared" si="22"/>
        <v>26.233443061935279</v>
      </c>
      <c r="AX46" s="112">
        <f t="shared" si="23"/>
        <v>37.781880847725041</v>
      </c>
      <c r="BA46" s="112">
        <f t="shared" si="24"/>
        <v>37.781880847725041</v>
      </c>
      <c r="BC46" s="112">
        <f t="shared" si="25"/>
        <v>26.233443061935279</v>
      </c>
      <c r="BK46" s="112">
        <f t="shared" si="26"/>
        <v>26.233443061935279</v>
      </c>
      <c r="BL46" s="112">
        <f t="shared" si="27"/>
        <v>24.733443061935279</v>
      </c>
      <c r="BM46" s="112">
        <f t="shared" si="28"/>
        <v>44.233443061935276</v>
      </c>
      <c r="BN46" s="112">
        <f t="shared" si="29"/>
        <v>34.903443061935278</v>
      </c>
      <c r="BO46" s="112">
        <f t="shared" si="30"/>
        <v>34.849808960501733</v>
      </c>
      <c r="BP46" s="112">
        <f t="shared" si="31"/>
        <v>38.30082687042551</v>
      </c>
      <c r="BR46" s="112">
        <f t="shared" si="32"/>
        <v>34.849808960501733</v>
      </c>
    </row>
    <row r="47" spans="1:70" x14ac:dyDescent="0.3">
      <c r="A47" s="194">
        <f>CurveCreator!A50</f>
        <v>38231</v>
      </c>
      <c r="B47" s="112">
        <f>CurveCreator!BU50/2.97/100*2204</f>
        <v>282.44097013803332</v>
      </c>
      <c r="C47" s="112">
        <f t="shared" si="2"/>
        <v>18.164926049820025</v>
      </c>
      <c r="D47" s="112">
        <f t="shared" si="3"/>
        <v>35.814926049820023</v>
      </c>
      <c r="E47" s="112">
        <f t="shared" si="4"/>
        <v>24.814926049820023</v>
      </c>
      <c r="F47" s="112">
        <f t="shared" si="5"/>
        <v>26.234985825658391</v>
      </c>
      <c r="G47" s="112">
        <f t="shared" si="6"/>
        <v>25.629852099640047</v>
      </c>
      <c r="H47" s="112"/>
      <c r="I47" s="112">
        <f t="shared" si="34"/>
        <v>26.234985825658391</v>
      </c>
      <c r="K47" s="112">
        <f t="shared" si="7"/>
        <v>282.44097013803332</v>
      </c>
      <c r="O47" s="112">
        <f t="shared" si="8"/>
        <v>435.72247946050078</v>
      </c>
      <c r="Q47">
        <v>1</v>
      </c>
      <c r="R47" s="112">
        <f t="shared" si="9"/>
        <v>20.76962248005902</v>
      </c>
      <c r="T47" s="112">
        <f t="shared" si="10"/>
        <v>26.234985825658391</v>
      </c>
      <c r="X47" s="112">
        <f t="shared" si="11"/>
        <v>16.997769981755106</v>
      </c>
      <c r="Z47" s="112">
        <f t="shared" si="12"/>
        <v>16.997769981755106</v>
      </c>
      <c r="AB47" s="112">
        <f t="shared" si="13"/>
        <v>26.234985825658391</v>
      </c>
      <c r="AC47" s="112">
        <f t="shared" si="14"/>
        <v>29.234985825658391</v>
      </c>
      <c r="AD47" s="112">
        <f t="shared" si="15"/>
        <v>45.234985825658391</v>
      </c>
      <c r="AE47" s="112">
        <f t="shared" si="16"/>
        <v>37.234985825658391</v>
      </c>
      <c r="AF47" s="112">
        <f t="shared" si="17"/>
        <v>35.875450873360883</v>
      </c>
      <c r="AG47" s="112">
        <f t="shared" si="18"/>
        <v>41.975977321053428</v>
      </c>
      <c r="AH47" s="112"/>
      <c r="AI47" s="112">
        <f t="shared" si="33"/>
        <v>35.875450873360883</v>
      </c>
      <c r="AK47" s="112">
        <f t="shared" si="19"/>
        <v>26.234985825658391</v>
      </c>
      <c r="AO47" s="112">
        <f t="shared" si="20"/>
        <v>40.773743636719132</v>
      </c>
      <c r="AQ47" s="112">
        <v>0</v>
      </c>
      <c r="AR47" s="112">
        <f t="shared" si="21"/>
        <v>40.773743636719132</v>
      </c>
      <c r="AT47" s="112">
        <f t="shared" si="22"/>
        <v>26.234985825658391</v>
      </c>
      <c r="AX47" s="112">
        <f t="shared" si="23"/>
        <v>37.783048257034324</v>
      </c>
      <c r="BA47" s="112">
        <f t="shared" si="24"/>
        <v>37.783048257034324</v>
      </c>
      <c r="BC47" s="112">
        <f t="shared" si="25"/>
        <v>26.234985825658391</v>
      </c>
      <c r="BK47" s="112">
        <f t="shared" si="26"/>
        <v>26.234985825658391</v>
      </c>
      <c r="BL47" s="112">
        <f t="shared" si="27"/>
        <v>24.734985825658391</v>
      </c>
      <c r="BM47" s="112">
        <f t="shared" si="28"/>
        <v>44.234985825658391</v>
      </c>
      <c r="BN47" s="112">
        <f t="shared" si="29"/>
        <v>34.904985825658393</v>
      </c>
      <c r="BO47" s="112">
        <f t="shared" si="30"/>
        <v>34.851340924878784</v>
      </c>
      <c r="BP47" s="112">
        <f t="shared" si="31"/>
        <v>38.303079305461253</v>
      </c>
      <c r="BR47" s="112">
        <f t="shared" si="32"/>
        <v>34.851340924878784</v>
      </c>
    </row>
    <row r="48" spans="1:70" x14ac:dyDescent="0.3">
      <c r="A48" s="194">
        <f>CurveCreator!A51</f>
        <v>38261</v>
      </c>
      <c r="B48" s="112">
        <f>CurveCreator!BU51/2.97/100*2204</f>
        <v>294.97179815830197</v>
      </c>
      <c r="C48" s="112">
        <f t="shared" si="2"/>
        <v>18.73347541553094</v>
      </c>
      <c r="D48" s="112">
        <f t="shared" si="3"/>
        <v>36.383475415530938</v>
      </c>
      <c r="E48" s="112">
        <f t="shared" si="4"/>
        <v>25.383475415530942</v>
      </c>
      <c r="F48" s="112">
        <f t="shared" si="5"/>
        <v>26.966140309962629</v>
      </c>
      <c r="G48" s="112">
        <f t="shared" si="6"/>
        <v>26.766950831061884</v>
      </c>
      <c r="H48" s="112"/>
      <c r="I48" s="112">
        <f t="shared" si="34"/>
        <v>26.966140309962629</v>
      </c>
      <c r="K48" s="112">
        <f t="shared" si="7"/>
        <v>294.97179815830197</v>
      </c>
      <c r="O48" s="112">
        <f t="shared" si="8"/>
        <v>454.83199219141045</v>
      </c>
      <c r="Q48">
        <v>1</v>
      </c>
      <c r="R48" s="112">
        <f t="shared" si="9"/>
        <v>21.636660262768171</v>
      </c>
      <c r="T48" s="112">
        <f t="shared" si="10"/>
        <v>26.966140309962629</v>
      </c>
      <c r="X48" s="112">
        <f t="shared" si="11"/>
        <v>17.431783283638101</v>
      </c>
      <c r="Z48" s="112">
        <f t="shared" si="12"/>
        <v>17.431783283638101</v>
      </c>
      <c r="AB48" s="112">
        <f t="shared" si="13"/>
        <v>26.966140309962629</v>
      </c>
      <c r="AC48" s="112">
        <f t="shared" si="14"/>
        <v>29.966140309962629</v>
      </c>
      <c r="AD48" s="112">
        <f t="shared" si="15"/>
        <v>45.966140309962626</v>
      </c>
      <c r="AE48" s="112">
        <f t="shared" si="16"/>
        <v>37.966140309962626</v>
      </c>
      <c r="AF48" s="112">
        <f t="shared" si="17"/>
        <v>36.382506508225873</v>
      </c>
      <c r="AG48" s="112">
        <f t="shared" si="18"/>
        <v>43.145824495940211</v>
      </c>
      <c r="AH48" s="112"/>
      <c r="AI48" s="112">
        <f t="shared" si="33"/>
        <v>36.382506508225873</v>
      </c>
      <c r="AK48" s="112">
        <f t="shared" si="19"/>
        <v>26.966140309962629</v>
      </c>
      <c r="AO48" s="112">
        <f t="shared" si="20"/>
        <v>41.370146349566099</v>
      </c>
      <c r="AQ48" s="112">
        <v>0</v>
      </c>
      <c r="AR48" s="112">
        <f t="shared" si="21"/>
        <v>41.370146349566099</v>
      </c>
      <c r="AT48" s="112">
        <f t="shared" si="22"/>
        <v>26.966140309962629</v>
      </c>
      <c r="AX48" s="112">
        <f t="shared" si="23"/>
        <v>38.336312855307348</v>
      </c>
      <c r="BA48" s="112">
        <f t="shared" si="24"/>
        <v>38.336312855307348</v>
      </c>
      <c r="BC48" s="112">
        <f t="shared" si="25"/>
        <v>26.966140309962629</v>
      </c>
      <c r="BK48" s="112">
        <f t="shared" si="26"/>
        <v>26.966140309962629</v>
      </c>
      <c r="BL48" s="112">
        <f t="shared" si="27"/>
        <v>25.466140309962629</v>
      </c>
      <c r="BM48" s="112">
        <f t="shared" si="28"/>
        <v>44.966140309962626</v>
      </c>
      <c r="BN48" s="112">
        <f t="shared" si="29"/>
        <v>35.636140309962627</v>
      </c>
      <c r="BO48" s="112">
        <f t="shared" si="30"/>
        <v>35.577377327792888</v>
      </c>
      <c r="BP48" s="112">
        <f t="shared" si="31"/>
        <v>39.370564852545435</v>
      </c>
      <c r="BR48" s="112">
        <f t="shared" si="32"/>
        <v>35.577377327792888</v>
      </c>
    </row>
    <row r="49" spans="1:70" x14ac:dyDescent="0.3">
      <c r="A49" s="194">
        <f>CurveCreator!A52</f>
        <v>38292</v>
      </c>
      <c r="B49" s="112">
        <f>CurveCreator!BU52/2.97/100*2204</f>
        <v>295.02685847723262</v>
      </c>
      <c r="C49" s="112">
        <f t="shared" si="2"/>
        <v>18.735973615119448</v>
      </c>
      <c r="D49" s="112">
        <f t="shared" si="3"/>
        <v>36.385973615119447</v>
      </c>
      <c r="E49" s="112">
        <f t="shared" si="4"/>
        <v>25.385973615119447</v>
      </c>
      <c r="F49" s="112">
        <f t="shared" si="5"/>
        <v>26.96935299463345</v>
      </c>
      <c r="G49" s="112">
        <f t="shared" si="6"/>
        <v>26.771947230238897</v>
      </c>
      <c r="H49" s="112"/>
      <c r="I49" s="112">
        <f t="shared" si="34"/>
        <v>26.96935299463345</v>
      </c>
      <c r="K49" s="112">
        <f t="shared" si="7"/>
        <v>295.02685847723262</v>
      </c>
      <c r="O49" s="112">
        <f t="shared" si="8"/>
        <v>454.91595917777971</v>
      </c>
      <c r="Q49">
        <v>1</v>
      </c>
      <c r="R49" s="112">
        <f t="shared" si="9"/>
        <v>21.64047001714064</v>
      </c>
      <c r="T49" s="112">
        <f t="shared" si="10"/>
        <v>26.96935299463345</v>
      </c>
      <c r="X49" s="112">
        <f t="shared" si="11"/>
        <v>17.433690333258699</v>
      </c>
      <c r="Z49" s="112">
        <f t="shared" si="12"/>
        <v>17.433690333258699</v>
      </c>
      <c r="AB49" s="112">
        <f t="shared" si="13"/>
        <v>26.96935299463345</v>
      </c>
      <c r="AC49" s="112">
        <f t="shared" si="14"/>
        <v>29.96935299463345</v>
      </c>
      <c r="AD49" s="112">
        <f t="shared" si="15"/>
        <v>45.969352994633454</v>
      </c>
      <c r="AE49" s="112">
        <f t="shared" si="16"/>
        <v>37.969352994633454</v>
      </c>
      <c r="AF49" s="112">
        <f t="shared" si="17"/>
        <v>36.384734505045081</v>
      </c>
      <c r="AG49" s="112">
        <f t="shared" si="18"/>
        <v>43.150964791413521</v>
      </c>
      <c r="AH49" s="112"/>
      <c r="AI49" s="112">
        <f t="shared" si="33"/>
        <v>36.384734505045081</v>
      </c>
      <c r="AK49" s="112">
        <f t="shared" si="19"/>
        <v>26.96935299463345</v>
      </c>
      <c r="AO49" s="112">
        <f t="shared" si="20"/>
        <v>41.372766936452088</v>
      </c>
      <c r="AQ49" s="112">
        <v>0</v>
      </c>
      <c r="AR49" s="112">
        <f t="shared" si="21"/>
        <v>41.372766936452088</v>
      </c>
      <c r="AT49" s="112">
        <f t="shared" si="22"/>
        <v>26.96935299463345</v>
      </c>
      <c r="AX49" s="112">
        <f t="shared" si="23"/>
        <v>38.338743893797755</v>
      </c>
      <c r="BA49" s="112">
        <f t="shared" si="24"/>
        <v>38.338743893797755</v>
      </c>
      <c r="BC49" s="112">
        <f t="shared" si="25"/>
        <v>26.96935299463345</v>
      </c>
      <c r="BK49" s="112">
        <f t="shared" si="26"/>
        <v>26.96935299463345</v>
      </c>
      <c r="BL49" s="112">
        <f t="shared" si="27"/>
        <v>25.46935299463345</v>
      </c>
      <c r="BM49" s="112">
        <f t="shared" si="28"/>
        <v>44.969352994633454</v>
      </c>
      <c r="BN49" s="112">
        <f t="shared" si="29"/>
        <v>35.639352994633448</v>
      </c>
      <c r="BO49" s="112">
        <f t="shared" si="30"/>
        <v>35.580567523671021</v>
      </c>
      <c r="BP49" s="112">
        <f t="shared" si="31"/>
        <v>39.375255372164837</v>
      </c>
      <c r="BR49" s="112">
        <f t="shared" si="32"/>
        <v>35.580567523671021</v>
      </c>
    </row>
    <row r="50" spans="1:70" x14ac:dyDescent="0.3">
      <c r="A50" s="194">
        <f>CurveCreator!A53</f>
        <v>38322</v>
      </c>
      <c r="B50" s="112">
        <f>CurveCreator!BU53/2.97/100*2204</f>
        <v>295.09825205205891</v>
      </c>
      <c r="C50" s="112">
        <f t="shared" si="2"/>
        <v>18.739212888024454</v>
      </c>
      <c r="D50" s="112">
        <f t="shared" si="3"/>
        <v>36.389212888024453</v>
      </c>
      <c r="E50" s="112">
        <f t="shared" si="4"/>
        <v>25.389212888024453</v>
      </c>
      <c r="F50" s="112">
        <f t="shared" si="5"/>
        <v>26.973518699589281</v>
      </c>
      <c r="G50" s="112">
        <f t="shared" si="6"/>
        <v>26.778425776048906</v>
      </c>
      <c r="H50" s="112"/>
      <c r="I50" s="112">
        <f t="shared" si="34"/>
        <v>26.973518699589281</v>
      </c>
      <c r="K50" s="112">
        <f t="shared" si="7"/>
        <v>295.09825205205891</v>
      </c>
      <c r="O50" s="112">
        <f t="shared" si="8"/>
        <v>455.0248343793898</v>
      </c>
      <c r="Q50">
        <v>1</v>
      </c>
      <c r="R50" s="112">
        <f t="shared" si="9"/>
        <v>21.645409908320772</v>
      </c>
      <c r="T50" s="112">
        <f t="shared" si="10"/>
        <v>26.973518699589281</v>
      </c>
      <c r="X50" s="112">
        <f t="shared" si="11"/>
        <v>17.436163095720481</v>
      </c>
      <c r="Z50" s="112">
        <f t="shared" si="12"/>
        <v>17.436163095720481</v>
      </c>
      <c r="AB50" s="112">
        <f t="shared" si="13"/>
        <v>26.973518699589281</v>
      </c>
      <c r="AC50" s="112">
        <f t="shared" si="14"/>
        <v>29.973518699589281</v>
      </c>
      <c r="AD50" s="112">
        <f t="shared" si="15"/>
        <v>45.973518699589278</v>
      </c>
      <c r="AE50" s="112">
        <f t="shared" si="16"/>
        <v>37.973518699589278</v>
      </c>
      <c r="AF50" s="112">
        <f t="shared" si="17"/>
        <v>36.387623421431954</v>
      </c>
      <c r="AG50" s="112">
        <f t="shared" si="18"/>
        <v>43.157629919342853</v>
      </c>
      <c r="AH50" s="112"/>
      <c r="AI50" s="112">
        <f t="shared" si="33"/>
        <v>36.387623421431954</v>
      </c>
      <c r="AK50" s="112">
        <f t="shared" si="19"/>
        <v>26.973518699589281</v>
      </c>
      <c r="AO50" s="112">
        <f t="shared" si="20"/>
        <v>41.376164901984559</v>
      </c>
      <c r="AQ50" s="112">
        <v>0</v>
      </c>
      <c r="AR50" s="112">
        <f t="shared" si="21"/>
        <v>41.376164901984559</v>
      </c>
      <c r="AT50" s="112">
        <f t="shared" si="22"/>
        <v>26.973518699589281</v>
      </c>
      <c r="AX50" s="112">
        <f t="shared" si="23"/>
        <v>38.341896082737833</v>
      </c>
      <c r="BA50" s="112">
        <f t="shared" si="24"/>
        <v>38.341896082737833</v>
      </c>
      <c r="BC50" s="112">
        <f t="shared" si="25"/>
        <v>26.973518699589281</v>
      </c>
      <c r="BK50" s="112">
        <f t="shared" si="26"/>
        <v>26.973518699589281</v>
      </c>
      <c r="BL50" s="112">
        <f t="shared" si="27"/>
        <v>25.473518699589281</v>
      </c>
      <c r="BM50" s="112">
        <f t="shared" si="28"/>
        <v>44.973518699589278</v>
      </c>
      <c r="BN50" s="112">
        <f t="shared" si="29"/>
        <v>35.643518699589279</v>
      </c>
      <c r="BO50" s="112">
        <f t="shared" si="30"/>
        <v>35.584704068692162</v>
      </c>
      <c r="BP50" s="112">
        <f t="shared" si="31"/>
        <v>39.38133730140035</v>
      </c>
      <c r="BR50" s="112">
        <f t="shared" si="32"/>
        <v>35.584704068692162</v>
      </c>
    </row>
    <row r="51" spans="1:70" x14ac:dyDescent="0.3">
      <c r="A51" s="194">
        <f>CurveCreator!A54</f>
        <v>38353</v>
      </c>
      <c r="B51" s="112">
        <f>CurveCreator!BU54/2.97/100*2204</f>
        <v>282.52094515605734</v>
      </c>
      <c r="C51" s="112">
        <f t="shared" si="2"/>
        <v>18.168554680401876</v>
      </c>
      <c r="D51" s="112">
        <f t="shared" si="3"/>
        <v>35.818554680401874</v>
      </c>
      <c r="E51" s="112">
        <f t="shared" si="4"/>
        <v>24.818554680401874</v>
      </c>
      <c r="F51" s="112">
        <f t="shared" si="5"/>
        <v>26.239652244586654</v>
      </c>
      <c r="G51" s="112">
        <f t="shared" si="6"/>
        <v>25.637109360803752</v>
      </c>
      <c r="H51" s="112"/>
      <c r="I51" s="112">
        <f t="shared" si="34"/>
        <v>26.239652244586654</v>
      </c>
      <c r="K51" s="112">
        <f t="shared" si="7"/>
        <v>282.52094515605734</v>
      </c>
      <c r="O51" s="112">
        <f t="shared" si="8"/>
        <v>435.84444136298742</v>
      </c>
      <c r="Q51">
        <v>1</v>
      </c>
      <c r="R51" s="112">
        <f t="shared" si="9"/>
        <v>20.775156141696346</v>
      </c>
      <c r="T51" s="112">
        <f t="shared" si="10"/>
        <v>26.239652244586654</v>
      </c>
      <c r="X51" s="112">
        <f t="shared" si="11"/>
        <v>17.000539968030921</v>
      </c>
      <c r="Z51" s="112">
        <f t="shared" si="12"/>
        <v>17.000539968030921</v>
      </c>
      <c r="AB51" s="112">
        <f t="shared" si="13"/>
        <v>26.239652244586654</v>
      </c>
      <c r="AC51" s="112">
        <f t="shared" si="14"/>
        <v>29.239652244586654</v>
      </c>
      <c r="AD51" s="112">
        <f t="shared" si="15"/>
        <v>45.239652244586651</v>
      </c>
      <c r="AE51" s="112">
        <f t="shared" si="16"/>
        <v>37.239652244586651</v>
      </c>
      <c r="AF51" s="112">
        <f t="shared" si="17"/>
        <v>35.878687034887633</v>
      </c>
      <c r="AG51" s="112">
        <f t="shared" si="18"/>
        <v>41.983443591338649</v>
      </c>
      <c r="AH51" s="112"/>
      <c r="AI51" s="112">
        <f t="shared" si="33"/>
        <v>35.878687034887633</v>
      </c>
      <c r="AK51" s="112">
        <f t="shared" si="19"/>
        <v>26.239652244586654</v>
      </c>
      <c r="AO51" s="112">
        <f t="shared" si="20"/>
        <v>40.777550034638914</v>
      </c>
      <c r="AQ51" s="112">
        <v>0</v>
      </c>
      <c r="AR51" s="112">
        <f t="shared" si="21"/>
        <v>40.777550034638914</v>
      </c>
      <c r="AT51" s="112">
        <f t="shared" si="22"/>
        <v>26.239652244586654</v>
      </c>
      <c r="AX51" s="112">
        <f t="shared" si="23"/>
        <v>37.786579336237345</v>
      </c>
      <c r="BA51" s="112">
        <f t="shared" si="24"/>
        <v>37.786579336237345</v>
      </c>
      <c r="BC51" s="112">
        <f t="shared" si="25"/>
        <v>26.239652244586654</v>
      </c>
      <c r="BK51" s="112">
        <f t="shared" si="26"/>
        <v>26.239652244586654</v>
      </c>
      <c r="BL51" s="112">
        <f t="shared" si="27"/>
        <v>24.739652244586654</v>
      </c>
      <c r="BM51" s="112">
        <f t="shared" si="28"/>
        <v>44.239652244586651</v>
      </c>
      <c r="BN51" s="112">
        <f t="shared" si="29"/>
        <v>34.909652244586653</v>
      </c>
      <c r="BO51" s="112">
        <f t="shared" si="30"/>
        <v>34.855974678874546</v>
      </c>
      <c r="BP51" s="112">
        <f t="shared" si="31"/>
        <v>38.309892277096516</v>
      </c>
      <c r="BR51" s="112">
        <f t="shared" si="32"/>
        <v>34.855974678874546</v>
      </c>
    </row>
    <row r="52" spans="1:70" x14ac:dyDescent="0.3">
      <c r="A52" s="194">
        <f>CurveCreator!A55</f>
        <v>38384</v>
      </c>
      <c r="B52" s="112">
        <f>CurveCreator!BU55/2.97/100*2204</f>
        <v>282.6109264361873</v>
      </c>
      <c r="C52" s="112">
        <f t="shared" si="2"/>
        <v>18.172637315616484</v>
      </c>
      <c r="D52" s="112">
        <f t="shared" si="3"/>
        <v>35.822637315616483</v>
      </c>
      <c r="E52" s="112">
        <f t="shared" si="4"/>
        <v>24.822637315616483</v>
      </c>
      <c r="F52" s="112">
        <f t="shared" si="5"/>
        <v>26.244902513472635</v>
      </c>
      <c r="G52" s="112">
        <f t="shared" si="6"/>
        <v>25.645274631232969</v>
      </c>
      <c r="H52" s="112"/>
      <c r="I52" s="112">
        <f t="shared" si="34"/>
        <v>26.244902513472635</v>
      </c>
      <c r="K52" s="112">
        <f t="shared" si="7"/>
        <v>282.6109264361873</v>
      </c>
      <c r="O52" s="112">
        <f t="shared" si="8"/>
        <v>435.98166281518559</v>
      </c>
      <c r="Q52">
        <v>1</v>
      </c>
      <c r="R52" s="112">
        <f t="shared" si="9"/>
        <v>20.781382160398621</v>
      </c>
      <c r="T52" s="112">
        <f t="shared" si="10"/>
        <v>26.244902513472635</v>
      </c>
      <c r="X52" s="112">
        <f t="shared" si="11"/>
        <v>17.003656527641638</v>
      </c>
      <c r="Z52" s="112">
        <f t="shared" si="12"/>
        <v>17.003656527641638</v>
      </c>
      <c r="AB52" s="112">
        <f t="shared" si="13"/>
        <v>26.244902513472635</v>
      </c>
      <c r="AC52" s="112">
        <f t="shared" si="14"/>
        <v>29.244902513472635</v>
      </c>
      <c r="AD52" s="112">
        <f t="shared" si="15"/>
        <v>45.244902513472638</v>
      </c>
      <c r="AE52" s="112">
        <f t="shared" si="16"/>
        <v>37.244902513472638</v>
      </c>
      <c r="AF52" s="112">
        <f t="shared" si="17"/>
        <v>35.882328096360062</v>
      </c>
      <c r="AG52" s="112">
        <f t="shared" si="18"/>
        <v>41.991844021556219</v>
      </c>
      <c r="AH52" s="112"/>
      <c r="AI52" s="112">
        <f t="shared" si="33"/>
        <v>35.882328096360062</v>
      </c>
      <c r="AK52" s="112">
        <f t="shared" si="19"/>
        <v>26.244902513472635</v>
      </c>
      <c r="AO52" s="112">
        <f t="shared" si="20"/>
        <v>40.781832678969209</v>
      </c>
      <c r="AQ52" s="112">
        <v>0</v>
      </c>
      <c r="AR52" s="112">
        <f t="shared" si="21"/>
        <v>40.781832678969209</v>
      </c>
      <c r="AT52" s="112">
        <f t="shared" si="22"/>
        <v>26.244902513472635</v>
      </c>
      <c r="AX52" s="112">
        <f t="shared" si="23"/>
        <v>37.790552214703368</v>
      </c>
      <c r="BA52" s="112">
        <f t="shared" si="24"/>
        <v>37.790552214703368</v>
      </c>
      <c r="BC52" s="112">
        <f t="shared" si="25"/>
        <v>26.244902513472635</v>
      </c>
      <c r="BK52" s="112">
        <f t="shared" si="26"/>
        <v>26.244902513472635</v>
      </c>
      <c r="BL52" s="112">
        <f t="shared" si="27"/>
        <v>24.744902513472635</v>
      </c>
      <c r="BM52" s="112">
        <f t="shared" si="28"/>
        <v>44.244902513472638</v>
      </c>
      <c r="BN52" s="112">
        <f t="shared" si="29"/>
        <v>34.914902513472633</v>
      </c>
      <c r="BO52" s="112">
        <f t="shared" si="30"/>
        <v>34.861188195878327</v>
      </c>
      <c r="BP52" s="112">
        <f t="shared" si="31"/>
        <v>38.317557669670045</v>
      </c>
      <c r="BR52" s="112">
        <f t="shared" si="32"/>
        <v>34.861188195878327</v>
      </c>
    </row>
    <row r="53" spans="1:70" x14ac:dyDescent="0.3">
      <c r="A53" s="194">
        <f>CurveCreator!A56</f>
        <v>38412</v>
      </c>
      <c r="B53" s="112">
        <f>CurveCreator!BU56/2.97/100*2204</f>
        <v>282.67914537817722</v>
      </c>
      <c r="C53" s="112">
        <f t="shared" si="2"/>
        <v>18.175732548919115</v>
      </c>
      <c r="D53" s="112">
        <f t="shared" si="3"/>
        <v>35.825732548919113</v>
      </c>
      <c r="E53" s="112">
        <f t="shared" si="4"/>
        <v>24.825732548919113</v>
      </c>
      <c r="F53" s="112">
        <f t="shared" si="5"/>
        <v>26.248882983499819</v>
      </c>
      <c r="G53" s="112">
        <f t="shared" si="6"/>
        <v>25.651465097838226</v>
      </c>
      <c r="H53" s="112"/>
      <c r="I53" s="112">
        <f t="shared" si="34"/>
        <v>26.248882983499819</v>
      </c>
      <c r="K53" s="112">
        <f t="shared" si="7"/>
        <v>282.67914537817722</v>
      </c>
      <c r="O53" s="112">
        <f t="shared" si="8"/>
        <v>436.08569670172022</v>
      </c>
      <c r="Q53">
        <v>1</v>
      </c>
      <c r="R53" s="112">
        <f t="shared" si="9"/>
        <v>20.786102391185128</v>
      </c>
      <c r="T53" s="112">
        <f t="shared" si="10"/>
        <v>26.248882983499819</v>
      </c>
      <c r="X53" s="112">
        <f t="shared" si="11"/>
        <v>17.006019334649775</v>
      </c>
      <c r="Z53" s="112">
        <f t="shared" si="12"/>
        <v>17.006019334649775</v>
      </c>
      <c r="AB53" s="112">
        <f t="shared" si="13"/>
        <v>26.248882983499819</v>
      </c>
      <c r="AC53" s="112">
        <f t="shared" si="14"/>
        <v>29.248882983499819</v>
      </c>
      <c r="AD53" s="112">
        <f t="shared" si="15"/>
        <v>45.248882983499819</v>
      </c>
      <c r="AE53" s="112">
        <f t="shared" si="16"/>
        <v>37.248882983499819</v>
      </c>
      <c r="AF53" s="112">
        <f t="shared" si="17"/>
        <v>35.885088552323914</v>
      </c>
      <c r="AG53" s="112">
        <f t="shared" si="18"/>
        <v>41.998212773599711</v>
      </c>
      <c r="AH53" s="112"/>
      <c r="AI53" s="112">
        <f t="shared" si="33"/>
        <v>35.885088552323914</v>
      </c>
      <c r="AK53" s="112">
        <f t="shared" si="19"/>
        <v>26.248882983499819</v>
      </c>
      <c r="AO53" s="112">
        <f t="shared" si="20"/>
        <v>40.785079548370391</v>
      </c>
      <c r="AQ53" s="112">
        <v>0</v>
      </c>
      <c r="AR53" s="112">
        <f t="shared" si="21"/>
        <v>40.785079548370391</v>
      </c>
      <c r="AT53" s="112">
        <f t="shared" si="22"/>
        <v>26.248882983499819</v>
      </c>
      <c r="AX53" s="112">
        <f t="shared" si="23"/>
        <v>37.79356423637293</v>
      </c>
      <c r="BA53" s="112">
        <f t="shared" si="24"/>
        <v>37.79356423637293</v>
      </c>
      <c r="BC53" s="112">
        <f t="shared" si="25"/>
        <v>26.248882983499819</v>
      </c>
      <c r="BK53" s="112">
        <f t="shared" si="26"/>
        <v>26.248882983499819</v>
      </c>
      <c r="BL53" s="112">
        <f t="shared" si="27"/>
        <v>24.748882983499819</v>
      </c>
      <c r="BM53" s="112">
        <f t="shared" si="28"/>
        <v>44.248882983499819</v>
      </c>
      <c r="BN53" s="112">
        <f t="shared" si="29"/>
        <v>34.91888298349982</v>
      </c>
      <c r="BO53" s="112">
        <f t="shared" si="30"/>
        <v>34.865140802615322</v>
      </c>
      <c r="BP53" s="112">
        <f t="shared" si="31"/>
        <v>38.323369155909731</v>
      </c>
      <c r="BR53" s="112">
        <f t="shared" si="32"/>
        <v>34.865140802615322</v>
      </c>
    </row>
    <row r="54" spans="1:70" x14ac:dyDescent="0.3">
      <c r="A54" s="194">
        <f>CurveCreator!A57</f>
        <v>38443</v>
      </c>
      <c r="B54" s="112">
        <f>CurveCreator!BU57/2.97/100*2204</f>
        <v>278.63703255624978</v>
      </c>
      <c r="C54" s="112">
        <f t="shared" si="2"/>
        <v>17.992333600555796</v>
      </c>
      <c r="D54" s="112">
        <f t="shared" si="3"/>
        <v>35.642333600555801</v>
      </c>
      <c r="E54" s="112">
        <f t="shared" si="4"/>
        <v>24.642333600555798</v>
      </c>
      <c r="F54" s="112">
        <f t="shared" si="5"/>
        <v>26.013031935904593</v>
      </c>
      <c r="G54" s="112">
        <f t="shared" si="6"/>
        <v>25.284667201111596</v>
      </c>
      <c r="H54" s="112"/>
      <c r="I54" s="112">
        <f t="shared" si="34"/>
        <v>26.013031935904593</v>
      </c>
      <c r="K54" s="112">
        <f t="shared" si="7"/>
        <v>278.63703255624978</v>
      </c>
      <c r="O54" s="112">
        <f t="shared" si="8"/>
        <v>429.92147464828088</v>
      </c>
      <c r="Q54">
        <v>1</v>
      </c>
      <c r="R54" s="112">
        <f t="shared" si="9"/>
        <v>20.506418994931074</v>
      </c>
      <c r="T54" s="112">
        <f t="shared" si="10"/>
        <v>26.013031935904593</v>
      </c>
      <c r="X54" s="112">
        <f t="shared" si="11"/>
        <v>16.866018152797249</v>
      </c>
      <c r="Z54" s="112">
        <f t="shared" si="12"/>
        <v>16.866018152797249</v>
      </c>
      <c r="AB54" s="112">
        <f t="shared" si="13"/>
        <v>26.013031935904593</v>
      </c>
      <c r="AC54" s="112">
        <f t="shared" si="14"/>
        <v>29.013031935904593</v>
      </c>
      <c r="AD54" s="112">
        <f t="shared" si="15"/>
        <v>45.013031935904593</v>
      </c>
      <c r="AE54" s="112">
        <f t="shared" si="16"/>
        <v>37.013031935904593</v>
      </c>
      <c r="AF54" s="112">
        <f t="shared" si="17"/>
        <v>35.721525850816626</v>
      </c>
      <c r="AG54" s="112">
        <f t="shared" si="18"/>
        <v>41.62085109744735</v>
      </c>
      <c r="AH54" s="112"/>
      <c r="AI54" s="112">
        <f t="shared" si="33"/>
        <v>35.721525850816626</v>
      </c>
      <c r="AK54" s="112">
        <f t="shared" si="19"/>
        <v>26.013031935904593</v>
      </c>
      <c r="AO54" s="112">
        <f t="shared" si="20"/>
        <v>40.592695848846958</v>
      </c>
      <c r="AQ54" s="112">
        <v>0</v>
      </c>
      <c r="AR54" s="112">
        <f t="shared" si="21"/>
        <v>40.592695848846958</v>
      </c>
      <c r="AT54" s="112">
        <f t="shared" si="22"/>
        <v>26.013031935904593</v>
      </c>
      <c r="AX54" s="112">
        <f t="shared" si="23"/>
        <v>37.61509574865763</v>
      </c>
      <c r="BA54" s="112">
        <f t="shared" si="24"/>
        <v>37.61509574865763</v>
      </c>
      <c r="BC54" s="112">
        <f t="shared" si="25"/>
        <v>26.013031935904593</v>
      </c>
      <c r="BK54" s="112">
        <f t="shared" si="26"/>
        <v>26.013031935904593</v>
      </c>
      <c r="BL54" s="112">
        <f t="shared" si="27"/>
        <v>24.513031935904593</v>
      </c>
      <c r="BM54" s="112">
        <f t="shared" si="28"/>
        <v>44.013031935904593</v>
      </c>
      <c r="BN54" s="112">
        <f t="shared" si="29"/>
        <v>34.683031935904594</v>
      </c>
      <c r="BO54" s="112">
        <f t="shared" si="30"/>
        <v>34.630940712353265</v>
      </c>
      <c r="BP54" s="112">
        <f t="shared" si="31"/>
        <v>37.979026626420705</v>
      </c>
      <c r="BR54" s="112">
        <f t="shared" si="32"/>
        <v>34.630940712353265</v>
      </c>
    </row>
    <row r="55" spans="1:70" x14ac:dyDescent="0.3">
      <c r="A55" s="194">
        <f>CurveCreator!A58</f>
        <v>38473</v>
      </c>
      <c r="B55" s="112">
        <f>CurveCreator!BU58/2.97/100*2204</f>
        <v>278.72383920354338</v>
      </c>
      <c r="C55" s="112">
        <f t="shared" si="2"/>
        <v>17.996272196168029</v>
      </c>
      <c r="D55" s="112">
        <f t="shared" si="3"/>
        <v>35.646272196168027</v>
      </c>
      <c r="E55" s="112">
        <f t="shared" si="4"/>
        <v>24.646272196168031</v>
      </c>
      <c r="F55" s="112">
        <f t="shared" si="5"/>
        <v>26.018096969861926</v>
      </c>
      <c r="G55" s="112">
        <f t="shared" si="6"/>
        <v>25.292544392336062</v>
      </c>
      <c r="H55" s="112"/>
      <c r="I55" s="112">
        <f t="shared" si="34"/>
        <v>26.018096969861926</v>
      </c>
      <c r="K55" s="112">
        <f t="shared" si="7"/>
        <v>278.72383920354338</v>
      </c>
      <c r="O55" s="112">
        <f t="shared" si="8"/>
        <v>430.05385478540364</v>
      </c>
      <c r="Q55">
        <v>1</v>
      </c>
      <c r="R55" s="112">
        <f t="shared" si="9"/>
        <v>20.512425353239731</v>
      </c>
      <c r="T55" s="112">
        <f t="shared" si="10"/>
        <v>26.018096969861926</v>
      </c>
      <c r="X55" s="112">
        <f t="shared" si="11"/>
        <v>16.869024756954325</v>
      </c>
      <c r="Z55" s="112">
        <f t="shared" si="12"/>
        <v>16.869024756954325</v>
      </c>
      <c r="AB55" s="112">
        <f t="shared" si="13"/>
        <v>26.018096969861926</v>
      </c>
      <c r="AC55" s="112">
        <f t="shared" si="14"/>
        <v>29.018096969861926</v>
      </c>
      <c r="AD55" s="112">
        <f t="shared" si="15"/>
        <v>45.018096969861929</v>
      </c>
      <c r="AE55" s="112">
        <f t="shared" si="16"/>
        <v>37.018096969861929</v>
      </c>
      <c r="AF55" s="112">
        <f t="shared" si="17"/>
        <v>35.725038451866034</v>
      </c>
      <c r="AG55" s="112">
        <f t="shared" si="18"/>
        <v>41.628955151779081</v>
      </c>
      <c r="AH55" s="112"/>
      <c r="AI55" s="112">
        <f t="shared" si="33"/>
        <v>35.725038451866034</v>
      </c>
      <c r="AK55" s="112">
        <f t="shared" si="19"/>
        <v>26.018096969861926</v>
      </c>
      <c r="AO55" s="112">
        <f t="shared" si="20"/>
        <v>40.596827397045956</v>
      </c>
      <c r="AQ55" s="112">
        <v>0</v>
      </c>
      <c r="AR55" s="112">
        <f t="shared" si="21"/>
        <v>40.596827397045956</v>
      </c>
      <c r="AT55" s="112">
        <f t="shared" si="22"/>
        <v>26.018096969861926</v>
      </c>
      <c r="AX55" s="112">
        <f t="shared" si="23"/>
        <v>37.618928459853144</v>
      </c>
      <c r="BA55" s="112">
        <f t="shared" si="24"/>
        <v>37.618928459853144</v>
      </c>
      <c r="BC55" s="112">
        <f t="shared" si="25"/>
        <v>26.018096969861926</v>
      </c>
      <c r="BK55" s="112">
        <f t="shared" si="26"/>
        <v>26.018096969861926</v>
      </c>
      <c r="BL55" s="112">
        <f t="shared" si="27"/>
        <v>24.518096969861926</v>
      </c>
      <c r="BM55" s="112">
        <f t="shared" si="28"/>
        <v>44.018096969861929</v>
      </c>
      <c r="BN55" s="112">
        <f t="shared" si="29"/>
        <v>34.688096969861924</v>
      </c>
      <c r="BO55" s="112">
        <f t="shared" si="30"/>
        <v>34.635970291072894</v>
      </c>
      <c r="BP55" s="112">
        <f t="shared" si="31"/>
        <v>37.986421575998413</v>
      </c>
      <c r="BR55" s="112">
        <f t="shared" si="32"/>
        <v>34.635970291072894</v>
      </c>
    </row>
    <row r="56" spans="1:70" x14ac:dyDescent="0.3">
      <c r="A56" s="194">
        <f>CurveCreator!A59</f>
        <v>38504</v>
      </c>
      <c r="B56" s="112">
        <f>CurveCreator!BU59/2.97/100*2204</f>
        <v>278.80006374138208</v>
      </c>
      <c r="C56" s="112">
        <f t="shared" si="2"/>
        <v>17.999730659772325</v>
      </c>
      <c r="D56" s="112">
        <f t="shared" si="3"/>
        <v>35.649730659772331</v>
      </c>
      <c r="E56" s="112">
        <f t="shared" si="4"/>
        <v>24.649730659772327</v>
      </c>
      <c r="F56" s="112">
        <f t="shared" si="5"/>
        <v>26.022544554057053</v>
      </c>
      <c r="G56" s="112">
        <f t="shared" si="6"/>
        <v>25.299461319544655</v>
      </c>
      <c r="H56" s="112"/>
      <c r="I56" s="112">
        <f t="shared" si="34"/>
        <v>26.022544554057053</v>
      </c>
      <c r="K56" s="112">
        <f t="shared" si="7"/>
        <v>278.80006374138208</v>
      </c>
      <c r="O56" s="112">
        <f t="shared" si="8"/>
        <v>430.17009720560765</v>
      </c>
      <c r="Q56">
        <v>1</v>
      </c>
      <c r="R56" s="112">
        <f t="shared" si="9"/>
        <v>20.517699510236284</v>
      </c>
      <c r="T56" s="112">
        <f t="shared" si="10"/>
        <v>26.022544554057053</v>
      </c>
      <c r="X56" s="112">
        <f t="shared" si="11"/>
        <v>16.87166484293255</v>
      </c>
      <c r="Z56" s="112">
        <f t="shared" si="12"/>
        <v>16.87166484293255</v>
      </c>
      <c r="AB56" s="112">
        <f t="shared" si="13"/>
        <v>26.022544554057053</v>
      </c>
      <c r="AC56" s="112">
        <f t="shared" si="14"/>
        <v>29.022544554057053</v>
      </c>
      <c r="AD56" s="112">
        <f t="shared" si="15"/>
        <v>45.022544554057049</v>
      </c>
      <c r="AE56" s="112">
        <f t="shared" si="16"/>
        <v>37.022544554057049</v>
      </c>
      <c r="AF56" s="112">
        <f t="shared" si="17"/>
        <v>35.728122851505354</v>
      </c>
      <c r="AG56" s="112">
        <f t="shared" si="18"/>
        <v>41.636071286491287</v>
      </c>
      <c r="AH56" s="112"/>
      <c r="AI56" s="112">
        <f t="shared" si="33"/>
        <v>35.728122851505354</v>
      </c>
      <c r="AK56" s="112">
        <f t="shared" si="19"/>
        <v>26.022544554057053</v>
      </c>
      <c r="AO56" s="112">
        <f t="shared" si="20"/>
        <v>40.600455291473921</v>
      </c>
      <c r="AQ56" s="112">
        <v>0</v>
      </c>
      <c r="AR56" s="112">
        <f t="shared" si="21"/>
        <v>40.600455291473921</v>
      </c>
      <c r="AT56" s="112">
        <f t="shared" si="22"/>
        <v>26.022544554057053</v>
      </c>
      <c r="AX56" s="112">
        <f t="shared" si="23"/>
        <v>37.622293946813592</v>
      </c>
      <c r="BA56" s="112">
        <f t="shared" si="24"/>
        <v>37.622293946813592</v>
      </c>
      <c r="BC56" s="112">
        <f t="shared" si="25"/>
        <v>26.022544554057053</v>
      </c>
      <c r="BK56" s="112">
        <f t="shared" si="26"/>
        <v>26.022544554057053</v>
      </c>
      <c r="BL56" s="112">
        <f t="shared" si="27"/>
        <v>24.522544554057053</v>
      </c>
      <c r="BM56" s="112">
        <f t="shared" si="28"/>
        <v>44.022544554057049</v>
      </c>
      <c r="BN56" s="112">
        <f t="shared" si="29"/>
        <v>34.692544554057051</v>
      </c>
      <c r="BO56" s="112">
        <f t="shared" si="30"/>
        <v>34.640386742178649</v>
      </c>
      <c r="BP56" s="112">
        <f t="shared" si="31"/>
        <v>37.992915048923294</v>
      </c>
      <c r="BR56" s="112">
        <f t="shared" si="32"/>
        <v>34.640386742178649</v>
      </c>
    </row>
    <row r="57" spans="1:70" x14ac:dyDescent="0.3">
      <c r="A57" s="194">
        <f>CurveCreator!A60</f>
        <v>38534</v>
      </c>
      <c r="B57" s="112">
        <f>CurveCreator!BU60/2.97/100*2204</f>
        <v>283.20703950597243</v>
      </c>
      <c r="C57" s="112">
        <f t="shared" si="2"/>
        <v>18.19968418811127</v>
      </c>
      <c r="D57" s="112">
        <f t="shared" si="3"/>
        <v>35.849684188111269</v>
      </c>
      <c r="E57" s="112">
        <f t="shared" si="4"/>
        <v>24.849684188111272</v>
      </c>
      <c r="F57" s="112">
        <f t="shared" si="5"/>
        <v>26.279684791500934</v>
      </c>
      <c r="G57" s="112">
        <f t="shared" si="6"/>
        <v>25.699368376222544</v>
      </c>
      <c r="H57" s="112"/>
      <c r="I57" s="112">
        <f t="shared" si="34"/>
        <v>26.279684791500934</v>
      </c>
      <c r="K57" s="112">
        <f t="shared" si="7"/>
        <v>283.20703950597243</v>
      </c>
      <c r="O57" s="112">
        <f t="shared" si="8"/>
        <v>436.89073524660796</v>
      </c>
      <c r="Q57">
        <v>1</v>
      </c>
      <c r="R57" s="112">
        <f t="shared" si="9"/>
        <v>20.822628640953177</v>
      </c>
      <c r="T57" s="112">
        <f t="shared" si="10"/>
        <v>26.279684791500934</v>
      </c>
      <c r="X57" s="112">
        <f t="shared" si="11"/>
        <v>17.024303287879238</v>
      </c>
      <c r="Z57" s="112">
        <f t="shared" si="12"/>
        <v>17.024303287879238</v>
      </c>
      <c r="AB57" s="112">
        <f t="shared" si="13"/>
        <v>26.279684791500934</v>
      </c>
      <c r="AC57" s="112">
        <f t="shared" si="14"/>
        <v>29.279684791500934</v>
      </c>
      <c r="AD57" s="112">
        <f t="shared" si="15"/>
        <v>45.279684791500934</v>
      </c>
      <c r="AE57" s="112">
        <f t="shared" si="16"/>
        <v>37.279684791500934</v>
      </c>
      <c r="AF57" s="112">
        <f t="shared" si="17"/>
        <v>35.906449606172686</v>
      </c>
      <c r="AG57" s="112">
        <f t="shared" si="18"/>
        <v>42.047495666401495</v>
      </c>
      <c r="AH57" s="112"/>
      <c r="AI57" s="112">
        <f t="shared" si="33"/>
        <v>35.906449606172686</v>
      </c>
      <c r="AK57" s="112">
        <f t="shared" si="19"/>
        <v>26.279684791500934</v>
      </c>
      <c r="AO57" s="112">
        <f t="shared" si="20"/>
        <v>40.810204583156896</v>
      </c>
      <c r="AQ57" s="112">
        <v>0</v>
      </c>
      <c r="AR57" s="112">
        <f t="shared" si="21"/>
        <v>40.810204583156896</v>
      </c>
      <c r="AT57" s="112">
        <f t="shared" si="22"/>
        <v>26.279684791500934</v>
      </c>
      <c r="AX57" s="112">
        <f t="shared" si="23"/>
        <v>37.816871964487376</v>
      </c>
      <c r="BA57" s="112">
        <f t="shared" si="24"/>
        <v>37.816871964487376</v>
      </c>
      <c r="BC57" s="112">
        <f t="shared" si="25"/>
        <v>26.279684791500934</v>
      </c>
      <c r="BK57" s="112">
        <f t="shared" si="26"/>
        <v>26.279684791500934</v>
      </c>
      <c r="BL57" s="112">
        <f t="shared" si="27"/>
        <v>24.779684791500934</v>
      </c>
      <c r="BM57" s="112">
        <f t="shared" si="28"/>
        <v>44.279684791500934</v>
      </c>
      <c r="BN57" s="112">
        <f t="shared" si="29"/>
        <v>34.949684791500935</v>
      </c>
      <c r="BO57" s="112">
        <f t="shared" si="30"/>
        <v>34.895726997960423</v>
      </c>
      <c r="BP57" s="112">
        <f t="shared" si="31"/>
        <v>38.368339795591361</v>
      </c>
      <c r="BR57" s="112">
        <f t="shared" si="32"/>
        <v>34.895726997960423</v>
      </c>
    </row>
    <row r="58" spans="1:70" x14ac:dyDescent="0.3">
      <c r="A58" s="194">
        <f>CurveCreator!A61</f>
        <v>38565</v>
      </c>
      <c r="B58" s="112">
        <f>CurveCreator!BU61/2.97/100*2204</f>
        <v>283.29158020156643</v>
      </c>
      <c r="C58" s="112">
        <f t="shared" si="2"/>
        <v>18.203519972847843</v>
      </c>
      <c r="D58" s="112">
        <f t="shared" si="3"/>
        <v>35.853519972847842</v>
      </c>
      <c r="E58" s="112">
        <f t="shared" si="4"/>
        <v>24.853519972847842</v>
      </c>
      <c r="F58" s="112">
        <f t="shared" si="5"/>
        <v>26.284617610672164</v>
      </c>
      <c r="G58" s="112">
        <f t="shared" si="6"/>
        <v>25.707039945695684</v>
      </c>
      <c r="H58" s="112"/>
      <c r="I58" s="112">
        <f t="shared" si="34"/>
        <v>26.284617610672164</v>
      </c>
      <c r="K58" s="112">
        <f t="shared" si="7"/>
        <v>283.29158020156643</v>
      </c>
      <c r="O58" s="112">
        <f t="shared" si="8"/>
        <v>437.01965980738879</v>
      </c>
      <c r="Q58">
        <v>1</v>
      </c>
      <c r="R58" s="112">
        <f t="shared" si="9"/>
        <v>20.828478212676444</v>
      </c>
      <c r="T58" s="112">
        <f t="shared" si="10"/>
        <v>26.284617610672164</v>
      </c>
      <c r="X58" s="112">
        <f t="shared" si="11"/>
        <v>17.027231409339279</v>
      </c>
      <c r="Z58" s="112">
        <f t="shared" si="12"/>
        <v>17.027231409339279</v>
      </c>
      <c r="AB58" s="112">
        <f t="shared" si="13"/>
        <v>26.284617610672164</v>
      </c>
      <c r="AC58" s="112">
        <f t="shared" si="14"/>
        <v>29.284617610672164</v>
      </c>
      <c r="AD58" s="112">
        <f t="shared" si="15"/>
        <v>45.284617610672164</v>
      </c>
      <c r="AE58" s="112">
        <f t="shared" si="16"/>
        <v>37.284617610672164</v>
      </c>
      <c r="AF58" s="112">
        <f t="shared" si="17"/>
        <v>35.909870516267937</v>
      </c>
      <c r="AG58" s="112">
        <f t="shared" si="18"/>
        <v>42.055388177075464</v>
      </c>
      <c r="AH58" s="112"/>
      <c r="AI58" s="112">
        <f t="shared" si="33"/>
        <v>35.909870516267937</v>
      </c>
      <c r="AK58" s="112">
        <f t="shared" si="19"/>
        <v>26.284617610672164</v>
      </c>
      <c r="AO58" s="112">
        <f t="shared" si="20"/>
        <v>40.814228283754865</v>
      </c>
      <c r="AQ58" s="112">
        <v>0</v>
      </c>
      <c r="AR58" s="112">
        <f t="shared" si="21"/>
        <v>40.814228283754865</v>
      </c>
      <c r="AT58" s="112">
        <f t="shared" si="22"/>
        <v>26.284617610672164</v>
      </c>
      <c r="AX58" s="112">
        <f t="shared" si="23"/>
        <v>37.820604628754246</v>
      </c>
      <c r="BA58" s="112">
        <f t="shared" si="24"/>
        <v>37.820604628754246</v>
      </c>
      <c r="BC58" s="112">
        <f t="shared" si="25"/>
        <v>26.284617610672164</v>
      </c>
      <c r="BK58" s="112">
        <f t="shared" si="26"/>
        <v>26.284617610672164</v>
      </c>
      <c r="BL58" s="112">
        <f t="shared" si="27"/>
        <v>24.784617610672164</v>
      </c>
      <c r="BM58" s="112">
        <f t="shared" si="28"/>
        <v>44.284617610672164</v>
      </c>
      <c r="BN58" s="112">
        <f t="shared" si="29"/>
        <v>34.954617610672166</v>
      </c>
      <c r="BO58" s="112">
        <f t="shared" si="30"/>
        <v>34.90062528739746</v>
      </c>
      <c r="BP58" s="112">
        <f t="shared" si="31"/>
        <v>38.375541711581356</v>
      </c>
      <c r="BR58" s="112">
        <f t="shared" si="32"/>
        <v>34.90062528739746</v>
      </c>
    </row>
    <row r="59" spans="1:70" x14ac:dyDescent="0.3">
      <c r="A59" s="194">
        <f>CurveCreator!A62</f>
        <v>38596</v>
      </c>
      <c r="B59" s="112">
        <f>CurveCreator!BU62/2.97/100*2204</f>
        <v>283.37298077120414</v>
      </c>
      <c r="C59" s="112">
        <f t="shared" si="2"/>
        <v>18.207213283629955</v>
      </c>
      <c r="D59" s="112">
        <f t="shared" si="3"/>
        <v>35.857213283629953</v>
      </c>
      <c r="E59" s="112">
        <f t="shared" si="4"/>
        <v>24.857213283629953</v>
      </c>
      <c r="F59" s="112">
        <f t="shared" si="5"/>
        <v>26.289367208337957</v>
      </c>
      <c r="G59" s="112">
        <f t="shared" si="6"/>
        <v>25.714426567259906</v>
      </c>
      <c r="H59" s="112"/>
      <c r="I59" s="112">
        <f t="shared" si="34"/>
        <v>26.289367208337957</v>
      </c>
      <c r="K59" s="112">
        <f t="shared" si="7"/>
        <v>283.37298077120414</v>
      </c>
      <c r="O59" s="112">
        <f t="shared" si="8"/>
        <v>437.14379567608631</v>
      </c>
      <c r="Q59">
        <v>1</v>
      </c>
      <c r="R59" s="112">
        <f t="shared" si="9"/>
        <v>20.834110511619162</v>
      </c>
      <c r="T59" s="112">
        <f t="shared" si="10"/>
        <v>26.289367208337957</v>
      </c>
      <c r="X59" s="112">
        <f t="shared" si="11"/>
        <v>17.030050770513697</v>
      </c>
      <c r="Z59" s="112">
        <f t="shared" si="12"/>
        <v>17.030050770513697</v>
      </c>
      <c r="AB59" s="112">
        <f t="shared" si="13"/>
        <v>26.289367208337957</v>
      </c>
      <c r="AC59" s="112">
        <f t="shared" si="14"/>
        <v>29.289367208337957</v>
      </c>
      <c r="AD59" s="112">
        <f t="shared" si="15"/>
        <v>45.289367208337957</v>
      </c>
      <c r="AE59" s="112">
        <f t="shared" si="16"/>
        <v>37.289367208337957</v>
      </c>
      <c r="AF59" s="112">
        <f t="shared" si="17"/>
        <v>35.913164362249162</v>
      </c>
      <c r="AG59" s="112">
        <f t="shared" si="18"/>
        <v>42.062987533340731</v>
      </c>
      <c r="AH59" s="112"/>
      <c r="AI59" s="112">
        <f t="shared" si="33"/>
        <v>35.913164362249162</v>
      </c>
      <c r="AK59" s="112">
        <f t="shared" si="19"/>
        <v>26.289367208337957</v>
      </c>
      <c r="AO59" s="112">
        <f t="shared" si="20"/>
        <v>40.818102530570854</v>
      </c>
      <c r="AQ59" s="112">
        <v>0</v>
      </c>
      <c r="AR59" s="112">
        <f t="shared" si="21"/>
        <v>40.818102530570854</v>
      </c>
      <c r="AT59" s="112">
        <f t="shared" si="22"/>
        <v>26.289367208337957</v>
      </c>
      <c r="AX59" s="112">
        <f t="shared" si="23"/>
        <v>37.824198649307952</v>
      </c>
      <c r="BA59" s="112">
        <f t="shared" si="24"/>
        <v>37.824198649307952</v>
      </c>
      <c r="BC59" s="112">
        <f t="shared" si="25"/>
        <v>26.289367208337957</v>
      </c>
      <c r="BK59" s="112">
        <f t="shared" si="26"/>
        <v>26.289367208337957</v>
      </c>
      <c r="BL59" s="112">
        <f t="shared" si="27"/>
        <v>24.789367208337957</v>
      </c>
      <c r="BM59" s="112">
        <f t="shared" si="28"/>
        <v>44.289367208337957</v>
      </c>
      <c r="BN59" s="112">
        <f t="shared" si="29"/>
        <v>34.959367208337959</v>
      </c>
      <c r="BO59" s="112">
        <f t="shared" si="30"/>
        <v>34.905341637879587</v>
      </c>
      <c r="BP59" s="112">
        <f t="shared" si="31"/>
        <v>38.382476124173415</v>
      </c>
      <c r="BR59" s="112">
        <f t="shared" si="32"/>
        <v>34.905341637879587</v>
      </c>
    </row>
    <row r="60" spans="1:70" x14ac:dyDescent="0.3">
      <c r="A60" s="194">
        <f>CurveCreator!A63</f>
        <v>38626</v>
      </c>
      <c r="B60" s="112">
        <f>CurveCreator!BU63/2.97/100*2204</f>
        <v>295.94998526909245</v>
      </c>
      <c r="C60" s="112">
        <f t="shared" si="2"/>
        <v>18.777857770829968</v>
      </c>
      <c r="D60" s="112">
        <f t="shared" si="3"/>
        <v>36.427857770829966</v>
      </c>
      <c r="E60" s="112">
        <f t="shared" si="4"/>
        <v>25.427857770829966</v>
      </c>
      <c r="F60" s="112">
        <f t="shared" si="5"/>
        <v>27.023216018877175</v>
      </c>
      <c r="G60" s="112">
        <f t="shared" si="6"/>
        <v>26.855715541659933</v>
      </c>
      <c r="H60" s="112"/>
      <c r="I60" s="112">
        <f t="shared" si="34"/>
        <v>27.023216018877175</v>
      </c>
      <c r="K60" s="112">
        <f t="shared" si="7"/>
        <v>295.94998526909245</v>
      </c>
      <c r="O60" s="112">
        <f t="shared" si="8"/>
        <v>456.32372753536595</v>
      </c>
      <c r="Q60">
        <v>1</v>
      </c>
      <c r="R60" s="112">
        <f t="shared" si="9"/>
        <v>21.704343354599182</v>
      </c>
      <c r="T60" s="112">
        <f t="shared" si="10"/>
        <v>27.023216018877175</v>
      </c>
      <c r="X60" s="112">
        <f t="shared" si="11"/>
        <v>17.465663424449772</v>
      </c>
      <c r="Z60" s="112">
        <f t="shared" si="12"/>
        <v>17.465663424449772</v>
      </c>
      <c r="AB60" s="112">
        <f t="shared" si="13"/>
        <v>27.023216018877175</v>
      </c>
      <c r="AC60" s="112">
        <f t="shared" si="14"/>
        <v>30.023216018877175</v>
      </c>
      <c r="AD60" s="112">
        <f t="shared" si="15"/>
        <v>46.023216018877179</v>
      </c>
      <c r="AE60" s="112">
        <f t="shared" si="16"/>
        <v>38.023216018877179</v>
      </c>
      <c r="AF60" s="112">
        <f t="shared" si="17"/>
        <v>36.422088512358108</v>
      </c>
      <c r="AG60" s="112">
        <f t="shared" si="18"/>
        <v>43.237145630203486</v>
      </c>
      <c r="AH60" s="112"/>
      <c r="AI60" s="112">
        <f t="shared" si="33"/>
        <v>36.422088512358108</v>
      </c>
      <c r="AK60" s="112">
        <f t="shared" si="19"/>
        <v>27.023216018877175</v>
      </c>
      <c r="AO60" s="112">
        <f t="shared" si="20"/>
        <v>41.416703005327697</v>
      </c>
      <c r="AQ60" s="112">
        <v>0</v>
      </c>
      <c r="AR60" s="112">
        <f t="shared" si="21"/>
        <v>41.416703005327697</v>
      </c>
      <c r="AT60" s="112">
        <f t="shared" si="22"/>
        <v>27.023216018877175</v>
      </c>
      <c r="AX60" s="112">
        <f t="shared" si="23"/>
        <v>38.379502044242983</v>
      </c>
      <c r="BA60" s="112">
        <f t="shared" si="24"/>
        <v>38.379502044242983</v>
      </c>
      <c r="BC60" s="112">
        <f t="shared" si="25"/>
        <v>27.023216018877175</v>
      </c>
      <c r="BK60" s="112">
        <f t="shared" si="26"/>
        <v>27.023216018877175</v>
      </c>
      <c r="BL60" s="112">
        <f t="shared" si="27"/>
        <v>25.523216018877175</v>
      </c>
      <c r="BM60" s="112">
        <f t="shared" si="28"/>
        <v>45.023216018877179</v>
      </c>
      <c r="BN60" s="112">
        <f t="shared" si="29"/>
        <v>35.693216018877173</v>
      </c>
      <c r="BO60" s="112">
        <f t="shared" si="30"/>
        <v>35.634053506745033</v>
      </c>
      <c r="BP60" s="112">
        <f t="shared" si="31"/>
        <v>39.453895387560678</v>
      </c>
      <c r="BR60" s="112">
        <f t="shared" si="32"/>
        <v>35.634053506745033</v>
      </c>
    </row>
    <row r="61" spans="1:70" x14ac:dyDescent="0.3">
      <c r="A61" s="194">
        <f>CurveCreator!A64</f>
        <v>38657</v>
      </c>
      <c r="B61" s="112">
        <f>CurveCreator!BU64/2.97/100*2204</f>
        <v>296.03462739399799</v>
      </c>
      <c r="C61" s="112">
        <f t="shared" si="2"/>
        <v>18.781698157622415</v>
      </c>
      <c r="D61" s="112">
        <f t="shared" si="3"/>
        <v>36.431698157622414</v>
      </c>
      <c r="E61" s="112">
        <f t="shared" si="4"/>
        <v>25.431698157622414</v>
      </c>
      <c r="F61" s="112">
        <f t="shared" si="5"/>
        <v>27.02815475629226</v>
      </c>
      <c r="G61" s="112">
        <f t="shared" si="6"/>
        <v>26.863396315244827</v>
      </c>
      <c r="H61" s="112"/>
      <c r="I61" s="112">
        <f t="shared" si="34"/>
        <v>27.02815475629226</v>
      </c>
      <c r="K61" s="112">
        <f t="shared" si="7"/>
        <v>296.03462739399799</v>
      </c>
      <c r="O61" s="112">
        <f t="shared" si="8"/>
        <v>456.45280677584691</v>
      </c>
      <c r="Q61">
        <v>1</v>
      </c>
      <c r="R61" s="112">
        <f t="shared" si="9"/>
        <v>21.710199944457663</v>
      </c>
      <c r="T61" s="112">
        <f t="shared" si="10"/>
        <v>27.02815475629226</v>
      </c>
      <c r="X61" s="112">
        <f t="shared" si="11"/>
        <v>17.468595058979368</v>
      </c>
      <c r="Z61" s="112">
        <f t="shared" si="12"/>
        <v>17.468595058979368</v>
      </c>
      <c r="AB61" s="112">
        <f t="shared" si="13"/>
        <v>27.02815475629226</v>
      </c>
      <c r="AC61" s="112">
        <f t="shared" si="14"/>
        <v>30.02815475629226</v>
      </c>
      <c r="AD61" s="112">
        <f t="shared" si="15"/>
        <v>46.02815475629226</v>
      </c>
      <c r="AE61" s="112">
        <f t="shared" si="16"/>
        <v>38.02815475629226</v>
      </c>
      <c r="AF61" s="112">
        <f t="shared" si="17"/>
        <v>36.425513526755466</v>
      </c>
      <c r="AG61" s="112">
        <f t="shared" si="18"/>
        <v>43.245047610067616</v>
      </c>
      <c r="AH61" s="112"/>
      <c r="AI61" s="112">
        <f t="shared" si="33"/>
        <v>36.425513526755466</v>
      </c>
      <c r="AK61" s="112">
        <f t="shared" si="19"/>
        <v>27.02815475629226</v>
      </c>
      <c r="AO61" s="112">
        <f t="shared" si="20"/>
        <v>41.420731533437177</v>
      </c>
      <c r="AQ61" s="112">
        <v>0</v>
      </c>
      <c r="AR61" s="112">
        <f t="shared" si="21"/>
        <v>41.420731533437177</v>
      </c>
      <c r="AT61" s="112">
        <f t="shared" si="22"/>
        <v>27.02815475629226</v>
      </c>
      <c r="AX61" s="112">
        <f t="shared" si="23"/>
        <v>38.383239186844975</v>
      </c>
      <c r="BA61" s="112">
        <f t="shared" si="24"/>
        <v>38.383239186844975</v>
      </c>
      <c r="BC61" s="112">
        <f t="shared" si="25"/>
        <v>27.02815475629226</v>
      </c>
      <c r="BK61" s="112">
        <f t="shared" si="26"/>
        <v>27.02815475629226</v>
      </c>
      <c r="BL61" s="112">
        <f t="shared" si="27"/>
        <v>25.52815475629226</v>
      </c>
      <c r="BM61" s="112">
        <f t="shared" si="28"/>
        <v>45.02815475629226</v>
      </c>
      <c r="BN61" s="112">
        <f t="shared" si="29"/>
        <v>35.698154756292261</v>
      </c>
      <c r="BO61" s="112">
        <f t="shared" si="30"/>
        <v>35.638957672998217</v>
      </c>
      <c r="BP61" s="112">
        <f t="shared" si="31"/>
        <v>39.461105944186698</v>
      </c>
      <c r="BR61" s="112">
        <f t="shared" si="32"/>
        <v>35.638957672998217</v>
      </c>
    </row>
    <row r="62" spans="1:70" x14ac:dyDescent="0.3">
      <c r="A62" s="194">
        <f>CurveCreator!A65</f>
        <v>38687</v>
      </c>
      <c r="B62" s="112">
        <f>CurveCreator!BU65/2.97/100*2204</f>
        <v>296.13466167810896</v>
      </c>
      <c r="C62" s="112">
        <f t="shared" si="2"/>
        <v>18.786236918244509</v>
      </c>
      <c r="D62" s="112">
        <f t="shared" si="3"/>
        <v>36.436236918244511</v>
      </c>
      <c r="E62" s="112">
        <f t="shared" si="4"/>
        <v>25.436236918244511</v>
      </c>
      <c r="F62" s="112">
        <f t="shared" si="5"/>
        <v>27.033991602452275</v>
      </c>
      <c r="G62" s="112">
        <f t="shared" si="6"/>
        <v>26.872473836489018</v>
      </c>
      <c r="H62" s="112"/>
      <c r="I62" s="112">
        <f t="shared" si="34"/>
        <v>27.033991602452275</v>
      </c>
      <c r="K62" s="112">
        <f t="shared" si="7"/>
        <v>296.13466167810896</v>
      </c>
      <c r="O62" s="112">
        <f t="shared" si="8"/>
        <v>456.60535905911615</v>
      </c>
      <c r="Q62">
        <v>1</v>
      </c>
      <c r="R62" s="112">
        <f t="shared" si="9"/>
        <v>21.717121554406361</v>
      </c>
      <c r="T62" s="112">
        <f t="shared" si="10"/>
        <v>27.033991602452275</v>
      </c>
      <c r="X62" s="112">
        <f t="shared" si="11"/>
        <v>17.472059810859953</v>
      </c>
      <c r="Z62" s="112">
        <f t="shared" si="12"/>
        <v>17.472059810859953</v>
      </c>
      <c r="AB62" s="112">
        <f t="shared" si="13"/>
        <v>27.033991602452275</v>
      </c>
      <c r="AC62" s="112">
        <f t="shared" si="14"/>
        <v>30.033991602452275</v>
      </c>
      <c r="AD62" s="112">
        <f t="shared" si="15"/>
        <v>46.033991602452275</v>
      </c>
      <c r="AE62" s="112">
        <f t="shared" si="16"/>
        <v>38.033991602452275</v>
      </c>
      <c r="AF62" s="112">
        <f t="shared" si="17"/>
        <v>36.429561379567446</v>
      </c>
      <c r="AG62" s="112">
        <f t="shared" si="18"/>
        <v>43.254386563923646</v>
      </c>
      <c r="AH62" s="112"/>
      <c r="AI62" s="112">
        <f t="shared" si="33"/>
        <v>36.429561379567446</v>
      </c>
      <c r="AK62" s="112">
        <f t="shared" si="19"/>
        <v>27.033991602452275</v>
      </c>
      <c r="AO62" s="112">
        <f t="shared" si="20"/>
        <v>41.425492648849904</v>
      </c>
      <c r="AQ62" s="112">
        <v>0</v>
      </c>
      <c r="AR62" s="112">
        <f t="shared" si="21"/>
        <v>41.425492648849904</v>
      </c>
      <c r="AT62" s="112">
        <f t="shared" si="22"/>
        <v>27.033991602452275</v>
      </c>
      <c r="AX62" s="112">
        <f t="shared" si="23"/>
        <v>38.387655928334254</v>
      </c>
      <c r="BA62" s="112">
        <f t="shared" si="24"/>
        <v>38.387655928334254</v>
      </c>
      <c r="BC62" s="112">
        <f t="shared" si="25"/>
        <v>27.033991602452275</v>
      </c>
      <c r="BK62" s="112">
        <f t="shared" si="26"/>
        <v>27.033991602452275</v>
      </c>
      <c r="BL62" s="112">
        <f t="shared" si="27"/>
        <v>25.533991602452275</v>
      </c>
      <c r="BM62" s="112">
        <f t="shared" si="28"/>
        <v>45.033991602452275</v>
      </c>
      <c r="BN62" s="112">
        <f t="shared" si="29"/>
        <v>35.703991602452277</v>
      </c>
      <c r="BO62" s="112">
        <f t="shared" si="30"/>
        <v>35.644753661235114</v>
      </c>
      <c r="BP62" s="112">
        <f t="shared" si="31"/>
        <v>39.469627739580318</v>
      </c>
      <c r="BR62" s="112">
        <f t="shared" si="32"/>
        <v>35.644753661235114</v>
      </c>
    </row>
    <row r="63" spans="1:70" x14ac:dyDescent="0.3">
      <c r="A63" s="194">
        <f>CurveCreator!A66</f>
        <v>38718</v>
      </c>
      <c r="B63" s="112">
        <f>CurveCreator!BU66/2.97/100*2204</f>
        <v>283.57032100317736</v>
      </c>
      <c r="C63" s="112">
        <f t="shared" si="2"/>
        <v>18.21616701466322</v>
      </c>
      <c r="D63" s="112">
        <f t="shared" si="3"/>
        <v>35.866167014663219</v>
      </c>
      <c r="E63" s="112">
        <f t="shared" si="4"/>
        <v>24.866167014663219</v>
      </c>
      <c r="F63" s="112">
        <f t="shared" si="5"/>
        <v>26.300881706446738</v>
      </c>
      <c r="G63" s="112">
        <f t="shared" si="6"/>
        <v>25.732334029326438</v>
      </c>
      <c r="H63" s="112"/>
      <c r="I63" s="112">
        <f t="shared" si="34"/>
        <v>26.300881706446738</v>
      </c>
      <c r="K63" s="112">
        <f t="shared" si="7"/>
        <v>283.57032100317736</v>
      </c>
      <c r="O63" s="112">
        <f t="shared" si="8"/>
        <v>437.44473952984544</v>
      </c>
      <c r="Q63">
        <v>1</v>
      </c>
      <c r="R63" s="112">
        <f t="shared" si="9"/>
        <v>20.847764951444894</v>
      </c>
      <c r="T63" s="112">
        <f t="shared" si="10"/>
        <v>26.300881706446738</v>
      </c>
      <c r="X63" s="112">
        <f t="shared" si="11"/>
        <v>17.036885776591067</v>
      </c>
      <c r="Z63" s="112">
        <f t="shared" si="12"/>
        <v>17.036885776591067</v>
      </c>
      <c r="AB63" s="112">
        <f t="shared" si="13"/>
        <v>26.300881706446738</v>
      </c>
      <c r="AC63" s="112">
        <f t="shared" si="14"/>
        <v>29.300881706446738</v>
      </c>
      <c r="AD63" s="112">
        <f t="shared" si="15"/>
        <v>45.300881706446738</v>
      </c>
      <c r="AE63" s="112">
        <f t="shared" si="16"/>
        <v>37.300881706446738</v>
      </c>
      <c r="AF63" s="112">
        <f t="shared" si="17"/>
        <v>35.921149666687597</v>
      </c>
      <c r="AG63" s="112">
        <f t="shared" si="18"/>
        <v>42.081410730314786</v>
      </c>
      <c r="AH63" s="112"/>
      <c r="AI63" s="112">
        <f t="shared" si="33"/>
        <v>35.921149666687597</v>
      </c>
      <c r="AK63" s="112">
        <f t="shared" si="19"/>
        <v>26.300881706446738</v>
      </c>
      <c r="AO63" s="112">
        <f t="shared" si="20"/>
        <v>40.82749490667819</v>
      </c>
      <c r="AQ63" s="112">
        <v>0</v>
      </c>
      <c r="AR63" s="112">
        <f t="shared" si="21"/>
        <v>40.82749490667819</v>
      </c>
      <c r="AT63" s="112">
        <f t="shared" si="22"/>
        <v>26.300881706446738</v>
      </c>
      <c r="AX63" s="112">
        <f t="shared" si="23"/>
        <v>37.832911670026867</v>
      </c>
      <c r="BA63" s="112">
        <f t="shared" si="24"/>
        <v>37.832911670026867</v>
      </c>
      <c r="BC63" s="112">
        <f t="shared" si="25"/>
        <v>26.300881706446738</v>
      </c>
      <c r="BK63" s="112">
        <f t="shared" si="26"/>
        <v>26.300881706446738</v>
      </c>
      <c r="BL63" s="112">
        <f t="shared" si="27"/>
        <v>24.800881706446738</v>
      </c>
      <c r="BM63" s="112">
        <f t="shared" si="28"/>
        <v>44.300881706446738</v>
      </c>
      <c r="BN63" s="112">
        <f t="shared" si="29"/>
        <v>34.97088170644674</v>
      </c>
      <c r="BO63" s="112">
        <f t="shared" si="30"/>
        <v>34.91677553450161</v>
      </c>
      <c r="BP63" s="112">
        <f t="shared" si="31"/>
        <v>38.399287291412236</v>
      </c>
      <c r="BR63" s="112">
        <f t="shared" si="32"/>
        <v>34.91677553450161</v>
      </c>
    </row>
    <row r="64" spans="1:70" x14ac:dyDescent="0.3">
      <c r="A64" s="194">
        <f>CurveCreator!A67</f>
        <v>38749</v>
      </c>
      <c r="B64" s="112">
        <f>CurveCreator!BU67/2.97/100*2204</f>
        <v>283.67324131713963</v>
      </c>
      <c r="C64" s="112">
        <f t="shared" si="2"/>
        <v>18.220836720378387</v>
      </c>
      <c r="D64" s="112">
        <f t="shared" si="3"/>
        <v>35.870836720378385</v>
      </c>
      <c r="E64" s="112">
        <f t="shared" si="4"/>
        <v>24.870836720378385</v>
      </c>
      <c r="F64" s="112">
        <f t="shared" si="5"/>
        <v>26.306886947996443</v>
      </c>
      <c r="G64" s="112">
        <f t="shared" si="6"/>
        <v>25.741673440756774</v>
      </c>
      <c r="H64" s="112"/>
      <c r="I64" s="112">
        <f t="shared" si="34"/>
        <v>26.306886947996443</v>
      </c>
      <c r="K64" s="112">
        <f t="shared" si="7"/>
        <v>283.67324131713963</v>
      </c>
      <c r="O64" s="112">
        <f t="shared" si="8"/>
        <v>437.60169300863788</v>
      </c>
      <c r="Q64">
        <v>1</v>
      </c>
      <c r="R64" s="112">
        <f t="shared" si="9"/>
        <v>20.854886252660521</v>
      </c>
      <c r="T64" s="112">
        <f t="shared" si="10"/>
        <v>26.306886947996443</v>
      </c>
      <c r="X64" s="112">
        <f t="shared" si="11"/>
        <v>17.040450487974972</v>
      </c>
      <c r="Z64" s="112">
        <f t="shared" si="12"/>
        <v>17.040450487974972</v>
      </c>
      <c r="AB64" s="112">
        <f t="shared" si="13"/>
        <v>26.306886947996443</v>
      </c>
      <c r="AC64" s="112">
        <f t="shared" si="14"/>
        <v>29.306886947996443</v>
      </c>
      <c r="AD64" s="112">
        <f t="shared" si="15"/>
        <v>45.306886947996446</v>
      </c>
      <c r="AE64" s="112">
        <f t="shared" si="16"/>
        <v>37.306886947996446</v>
      </c>
      <c r="AF64" s="112">
        <f t="shared" si="17"/>
        <v>35.925314301702322</v>
      </c>
      <c r="AG64" s="112">
        <f t="shared" si="18"/>
        <v>42.091019116794314</v>
      </c>
      <c r="AH64" s="112"/>
      <c r="AI64" s="112">
        <f t="shared" si="33"/>
        <v>35.925314301702322</v>
      </c>
      <c r="AK64" s="112">
        <f t="shared" si="19"/>
        <v>26.306886947996443</v>
      </c>
      <c r="AO64" s="112">
        <f t="shared" si="20"/>
        <v>40.832393382210284</v>
      </c>
      <c r="AQ64" s="112">
        <v>0</v>
      </c>
      <c r="AR64" s="112">
        <f t="shared" si="21"/>
        <v>40.832393382210284</v>
      </c>
      <c r="AT64" s="112">
        <f t="shared" si="22"/>
        <v>26.306886947996443</v>
      </c>
      <c r="AX64" s="112">
        <f t="shared" si="23"/>
        <v>37.837455836307527</v>
      </c>
      <c r="BA64" s="112">
        <f t="shared" si="24"/>
        <v>37.837455836307527</v>
      </c>
      <c r="BC64" s="112">
        <f t="shared" si="25"/>
        <v>26.306886947996443</v>
      </c>
      <c r="BK64" s="112">
        <f t="shared" si="26"/>
        <v>26.306886947996443</v>
      </c>
      <c r="BL64" s="112">
        <f t="shared" si="27"/>
        <v>24.806886947996443</v>
      </c>
      <c r="BM64" s="112">
        <f t="shared" si="28"/>
        <v>44.306886947996446</v>
      </c>
      <c r="BN64" s="112">
        <f t="shared" si="29"/>
        <v>34.976886947996441</v>
      </c>
      <c r="BO64" s="112">
        <f t="shared" si="30"/>
        <v>34.922738739360469</v>
      </c>
      <c r="BP64" s="112">
        <f t="shared" si="31"/>
        <v>38.408054944074806</v>
      </c>
      <c r="BR64" s="112">
        <f t="shared" si="32"/>
        <v>34.922738739360469</v>
      </c>
    </row>
    <row r="65" spans="1:70" x14ac:dyDescent="0.3">
      <c r="A65" s="194">
        <f>CurveCreator!A68</f>
        <v>38777</v>
      </c>
      <c r="B65" s="112">
        <f>CurveCreator!BU68/2.97/100*2204</f>
        <v>283.75878271221495</v>
      </c>
      <c r="C65" s="112">
        <f t="shared" si="2"/>
        <v>18.224717908902676</v>
      </c>
      <c r="D65" s="112">
        <f t="shared" si="3"/>
        <v>35.874717908902674</v>
      </c>
      <c r="E65" s="112">
        <f t="shared" si="4"/>
        <v>24.874717908902674</v>
      </c>
      <c r="F65" s="112">
        <f t="shared" si="5"/>
        <v>26.311878156438677</v>
      </c>
      <c r="G65" s="112">
        <f t="shared" si="6"/>
        <v>25.749435817805349</v>
      </c>
      <c r="H65" s="112"/>
      <c r="I65" s="112">
        <f t="shared" si="34"/>
        <v>26.311878156438677</v>
      </c>
      <c r="K65" s="112">
        <f t="shared" si="7"/>
        <v>283.75878271221495</v>
      </c>
      <c r="O65" s="112">
        <f t="shared" si="8"/>
        <v>437.73214363612777</v>
      </c>
      <c r="Q65">
        <v>1</v>
      </c>
      <c r="R65" s="112">
        <f t="shared" si="9"/>
        <v>20.860805065160061</v>
      </c>
      <c r="T65" s="112">
        <f t="shared" si="10"/>
        <v>26.311878156438677</v>
      </c>
      <c r="X65" s="112">
        <f t="shared" si="11"/>
        <v>17.043413269306281</v>
      </c>
      <c r="Z65" s="112">
        <f t="shared" si="12"/>
        <v>17.043413269306281</v>
      </c>
      <c r="AB65" s="112">
        <f t="shared" si="13"/>
        <v>26.311878156438677</v>
      </c>
      <c r="AC65" s="112">
        <f t="shared" si="14"/>
        <v>29.311878156438677</v>
      </c>
      <c r="AD65" s="112">
        <f t="shared" si="15"/>
        <v>45.311878156438681</v>
      </c>
      <c r="AE65" s="112">
        <f t="shared" si="16"/>
        <v>37.311878156438681</v>
      </c>
      <c r="AF65" s="112">
        <f t="shared" si="17"/>
        <v>35.928775704757015</v>
      </c>
      <c r="AG65" s="112">
        <f t="shared" si="18"/>
        <v>42.099005050301884</v>
      </c>
      <c r="AH65" s="112"/>
      <c r="AI65" s="112">
        <f t="shared" si="33"/>
        <v>35.928775704757015</v>
      </c>
      <c r="AK65" s="112">
        <f t="shared" si="19"/>
        <v>26.311878156438677</v>
      </c>
      <c r="AO65" s="112">
        <f t="shared" si="20"/>
        <v>40.83646471093661</v>
      </c>
      <c r="AQ65" s="112">
        <v>0</v>
      </c>
      <c r="AR65" s="112">
        <f t="shared" si="21"/>
        <v>40.83646471093661</v>
      </c>
      <c r="AT65" s="112">
        <f t="shared" si="22"/>
        <v>26.311878156438677</v>
      </c>
      <c r="AX65" s="112">
        <f t="shared" si="23"/>
        <v>37.841232683735775</v>
      </c>
      <c r="BA65" s="112">
        <f t="shared" si="24"/>
        <v>37.841232683735775</v>
      </c>
      <c r="BC65" s="112">
        <f t="shared" si="25"/>
        <v>26.311878156438677</v>
      </c>
      <c r="BK65" s="112">
        <f t="shared" si="26"/>
        <v>26.311878156438677</v>
      </c>
      <c r="BL65" s="112">
        <f t="shared" si="27"/>
        <v>24.811878156438677</v>
      </c>
      <c r="BM65" s="112">
        <f t="shared" si="28"/>
        <v>44.311878156438681</v>
      </c>
      <c r="BN65" s="112">
        <f t="shared" si="29"/>
        <v>34.981878156438675</v>
      </c>
      <c r="BO65" s="112">
        <f t="shared" si="30"/>
        <v>34.927695009343608</v>
      </c>
      <c r="BP65" s="112">
        <f t="shared" si="31"/>
        <v>38.415342108400466</v>
      </c>
      <c r="BR65" s="112">
        <f t="shared" si="32"/>
        <v>34.927695009343608</v>
      </c>
    </row>
    <row r="66" spans="1:70" x14ac:dyDescent="0.3">
      <c r="A66" s="194">
        <f>CurveCreator!A69</f>
        <v>38808</v>
      </c>
      <c r="B66" s="112">
        <f>CurveCreator!BU69/2.97/100*2204</f>
        <v>279.73691392576558</v>
      </c>
      <c r="C66" s="112">
        <f t="shared" si="2"/>
        <v>18.042237473945807</v>
      </c>
      <c r="D66" s="112">
        <f t="shared" si="3"/>
        <v>35.692237473945809</v>
      </c>
      <c r="E66" s="112">
        <f t="shared" si="4"/>
        <v>24.692237473945809</v>
      </c>
      <c r="F66" s="112">
        <f t="shared" si="5"/>
        <v>26.077208317084143</v>
      </c>
      <c r="G66" s="112">
        <f t="shared" si="6"/>
        <v>25.384474947891615</v>
      </c>
      <c r="H66" s="112"/>
      <c r="I66" s="112">
        <f t="shared" si="34"/>
        <v>26.077208317084143</v>
      </c>
      <c r="K66" s="112">
        <f t="shared" si="7"/>
        <v>279.73691392576558</v>
      </c>
      <c r="O66" s="112">
        <f t="shared" si="8"/>
        <v>431.59879373679246</v>
      </c>
      <c r="Q66">
        <v>1</v>
      </c>
      <c r="R66" s="112">
        <f t="shared" si="9"/>
        <v>20.582522401850838</v>
      </c>
      <c r="T66" s="112">
        <f t="shared" si="10"/>
        <v>26.077208317084143</v>
      </c>
      <c r="X66" s="112">
        <f t="shared" si="11"/>
        <v>16.904113252665432</v>
      </c>
      <c r="Z66" s="112">
        <f t="shared" si="12"/>
        <v>16.904113252665432</v>
      </c>
      <c r="AB66" s="112">
        <f t="shared" si="13"/>
        <v>26.077208317084143</v>
      </c>
      <c r="AC66" s="112">
        <f t="shared" si="14"/>
        <v>29.077208317084143</v>
      </c>
      <c r="AD66" s="112">
        <f t="shared" si="15"/>
        <v>45.077208317084143</v>
      </c>
      <c r="AE66" s="112">
        <f t="shared" si="16"/>
        <v>37.077208317084143</v>
      </c>
      <c r="AF66" s="112">
        <f t="shared" si="17"/>
        <v>35.766032171164639</v>
      </c>
      <c r="AG66" s="112">
        <f t="shared" si="18"/>
        <v>41.723533307334634</v>
      </c>
      <c r="AH66" s="112"/>
      <c r="AI66" s="112">
        <f t="shared" si="33"/>
        <v>35.766032171164639</v>
      </c>
      <c r="AK66" s="112">
        <f t="shared" si="19"/>
        <v>26.077208317084143</v>
      </c>
      <c r="AO66" s="112">
        <f t="shared" si="20"/>
        <v>40.64504452297512</v>
      </c>
      <c r="AQ66" s="112">
        <v>0</v>
      </c>
      <c r="AR66" s="112">
        <f t="shared" si="21"/>
        <v>40.64504452297512</v>
      </c>
      <c r="AT66" s="112">
        <f t="shared" si="22"/>
        <v>26.077208317084143</v>
      </c>
      <c r="AX66" s="112">
        <f t="shared" si="23"/>
        <v>37.663658016296189</v>
      </c>
      <c r="BA66" s="112">
        <f t="shared" si="24"/>
        <v>37.663658016296189</v>
      </c>
      <c r="BC66" s="112">
        <f t="shared" si="25"/>
        <v>26.077208317084143</v>
      </c>
      <c r="BK66" s="112">
        <f t="shared" si="26"/>
        <v>26.077208317084143</v>
      </c>
      <c r="BL66" s="112">
        <f t="shared" si="27"/>
        <v>24.577208317084143</v>
      </c>
      <c r="BM66" s="112">
        <f t="shared" si="28"/>
        <v>44.077208317084143</v>
      </c>
      <c r="BN66" s="112">
        <f t="shared" si="29"/>
        <v>34.747208317084144</v>
      </c>
      <c r="BO66" s="112">
        <f t="shared" si="30"/>
        <v>34.694667858864555</v>
      </c>
      <c r="BP66" s="112">
        <f t="shared" si="31"/>
        <v>38.072724142942846</v>
      </c>
      <c r="BR66" s="112">
        <f t="shared" si="32"/>
        <v>34.694667858864555</v>
      </c>
    </row>
    <row r="67" spans="1:70" x14ac:dyDescent="0.3">
      <c r="A67" s="194">
        <f>CurveCreator!A70</f>
        <v>38838</v>
      </c>
      <c r="B67" s="112">
        <f>CurveCreator!BU70/2.97/100*2204</f>
        <v>279.82935669657223</v>
      </c>
      <c r="C67" s="112">
        <f t="shared" si="2"/>
        <v>18.046431792040483</v>
      </c>
      <c r="D67" s="112">
        <f t="shared" si="3"/>
        <v>35.696431792040485</v>
      </c>
      <c r="E67" s="112">
        <f t="shared" si="4"/>
        <v>24.696431792040485</v>
      </c>
      <c r="F67" s="112">
        <f t="shared" si="5"/>
        <v>26.082602210153897</v>
      </c>
      <c r="G67" s="112">
        <f t="shared" si="6"/>
        <v>25.392863584080967</v>
      </c>
      <c r="H67" s="112"/>
      <c r="I67" s="112">
        <f t="shared" si="34"/>
        <v>26.082602210153897</v>
      </c>
      <c r="K67" s="112">
        <f t="shared" si="7"/>
        <v>279.82935669657223</v>
      </c>
      <c r="O67" s="112">
        <f t="shared" si="8"/>
        <v>431.73976896227265</v>
      </c>
      <c r="Q67">
        <v>1</v>
      </c>
      <c r="R67" s="112">
        <f t="shared" si="9"/>
        <v>20.588918736945221</v>
      </c>
      <c r="T67" s="112">
        <f t="shared" si="10"/>
        <v>26.082602210153897</v>
      </c>
      <c r="X67" s="112">
        <f t="shared" si="11"/>
        <v>16.907315067591636</v>
      </c>
      <c r="Z67" s="112">
        <f t="shared" si="12"/>
        <v>16.907315067591636</v>
      </c>
      <c r="AB67" s="112">
        <f t="shared" si="13"/>
        <v>26.082602210153897</v>
      </c>
      <c r="AC67" s="112">
        <f t="shared" si="14"/>
        <v>29.082602210153897</v>
      </c>
      <c r="AD67" s="112">
        <f t="shared" si="15"/>
        <v>45.082602210153894</v>
      </c>
      <c r="AE67" s="112">
        <f t="shared" si="16"/>
        <v>37.082602210153894</v>
      </c>
      <c r="AF67" s="112">
        <f t="shared" si="17"/>
        <v>35.769772836008514</v>
      </c>
      <c r="AG67" s="112">
        <f t="shared" si="18"/>
        <v>41.73216353624624</v>
      </c>
      <c r="AH67" s="112"/>
      <c r="AI67" s="112">
        <f t="shared" si="33"/>
        <v>35.769772836008514</v>
      </c>
      <c r="AK67" s="112">
        <f t="shared" si="19"/>
        <v>26.082602210153897</v>
      </c>
      <c r="AO67" s="112">
        <f t="shared" si="20"/>
        <v>40.649444321552124</v>
      </c>
      <c r="AQ67" s="112">
        <v>0</v>
      </c>
      <c r="AR67" s="112">
        <f t="shared" si="21"/>
        <v>40.649444321552124</v>
      </c>
      <c r="AT67" s="112">
        <f t="shared" si="22"/>
        <v>26.082602210153897</v>
      </c>
      <c r="AX67" s="112">
        <f t="shared" si="23"/>
        <v>37.667739575182075</v>
      </c>
      <c r="BA67" s="112">
        <f t="shared" si="24"/>
        <v>37.667739575182075</v>
      </c>
      <c r="BC67" s="112">
        <f t="shared" si="25"/>
        <v>26.082602210153897</v>
      </c>
      <c r="BK67" s="112">
        <f t="shared" si="26"/>
        <v>26.082602210153897</v>
      </c>
      <c r="BL67" s="112">
        <f t="shared" si="27"/>
        <v>24.582602210153897</v>
      </c>
      <c r="BM67" s="112">
        <f t="shared" si="28"/>
        <v>44.082602210153894</v>
      </c>
      <c r="BN67" s="112">
        <f t="shared" si="29"/>
        <v>34.752602210153896</v>
      </c>
      <c r="BO67" s="112">
        <f t="shared" si="30"/>
        <v>34.700023994682823</v>
      </c>
      <c r="BP67" s="112">
        <f t="shared" si="31"/>
        <v>38.080599226824688</v>
      </c>
      <c r="BR67" s="112">
        <f t="shared" si="32"/>
        <v>34.700023994682823</v>
      </c>
    </row>
    <row r="68" spans="1:70" x14ac:dyDescent="0.3">
      <c r="A68" s="194">
        <f>CurveCreator!A71</f>
        <v>38869</v>
      </c>
      <c r="B68" s="112">
        <f>CurveCreator!BU71/2.97/100*2204</f>
        <v>279.92688138950865</v>
      </c>
      <c r="C68" s="112">
        <f t="shared" si="2"/>
        <v>18.050856687364277</v>
      </c>
      <c r="D68" s="112">
        <f t="shared" si="3"/>
        <v>35.700856687364279</v>
      </c>
      <c r="E68" s="112">
        <f t="shared" si="4"/>
        <v>24.700856687364279</v>
      </c>
      <c r="F68" s="112">
        <f t="shared" si="5"/>
        <v>26.088292625540298</v>
      </c>
      <c r="G68" s="112">
        <f t="shared" si="6"/>
        <v>25.401713374728555</v>
      </c>
      <c r="H68" s="112"/>
      <c r="I68" s="112">
        <f t="shared" si="34"/>
        <v>26.088292625540298</v>
      </c>
      <c r="K68" s="112">
        <f t="shared" si="7"/>
        <v>279.92688138950865</v>
      </c>
      <c r="O68" s="112">
        <f t="shared" si="8"/>
        <v>431.88849411900065</v>
      </c>
      <c r="Q68">
        <v>1</v>
      </c>
      <c r="R68" s="112">
        <f t="shared" si="9"/>
        <v>20.595666702314006</v>
      </c>
      <c r="T68" s="112">
        <f t="shared" si="10"/>
        <v>26.088292625540298</v>
      </c>
      <c r="X68" s="112">
        <f t="shared" si="11"/>
        <v>16.910692898165003</v>
      </c>
      <c r="Z68" s="112">
        <f t="shared" si="12"/>
        <v>16.910692898165003</v>
      </c>
      <c r="AB68" s="112">
        <f t="shared" si="13"/>
        <v>26.088292625540298</v>
      </c>
      <c r="AC68" s="112">
        <f t="shared" si="14"/>
        <v>29.088292625540298</v>
      </c>
      <c r="AD68" s="112">
        <f t="shared" si="15"/>
        <v>45.088292625540298</v>
      </c>
      <c r="AE68" s="112">
        <f t="shared" si="16"/>
        <v>37.088292625540298</v>
      </c>
      <c r="AF68" s="112">
        <f t="shared" si="17"/>
        <v>35.773719139078985</v>
      </c>
      <c r="AG68" s="112">
        <f t="shared" si="18"/>
        <v>41.741268200864482</v>
      </c>
      <c r="AH68" s="112"/>
      <c r="AI68" s="112">
        <f t="shared" si="33"/>
        <v>35.773719139078985</v>
      </c>
      <c r="AK68" s="112">
        <f t="shared" si="19"/>
        <v>26.088292625540298</v>
      </c>
      <c r="AO68" s="112">
        <f t="shared" si="20"/>
        <v>40.654085993382807</v>
      </c>
      <c r="AQ68" s="112">
        <v>0</v>
      </c>
      <c r="AR68" s="112">
        <f t="shared" si="21"/>
        <v>40.654085993382807</v>
      </c>
      <c r="AT68" s="112">
        <f t="shared" si="22"/>
        <v>26.088292625540298</v>
      </c>
      <c r="AX68" s="112">
        <f t="shared" si="23"/>
        <v>37.672045512504965</v>
      </c>
      <c r="BA68" s="112">
        <f t="shared" si="24"/>
        <v>37.672045512504965</v>
      </c>
      <c r="BC68" s="112">
        <f t="shared" si="25"/>
        <v>26.088292625540298</v>
      </c>
      <c r="BK68" s="112">
        <f t="shared" si="26"/>
        <v>26.088292625540298</v>
      </c>
      <c r="BL68" s="112">
        <f t="shared" si="27"/>
        <v>24.588292625540298</v>
      </c>
      <c r="BM68" s="112">
        <f t="shared" si="28"/>
        <v>44.088292625540298</v>
      </c>
      <c r="BN68" s="112">
        <f t="shared" si="29"/>
        <v>34.7582926255403</v>
      </c>
      <c r="BO68" s="112">
        <f t="shared" si="30"/>
        <v>34.705674577161517</v>
      </c>
      <c r="BP68" s="112">
        <f t="shared" si="31"/>
        <v>38.088907233288836</v>
      </c>
      <c r="BR68" s="112">
        <f t="shared" si="32"/>
        <v>34.705674577161517</v>
      </c>
    </row>
    <row r="69" spans="1:70" x14ac:dyDescent="0.3">
      <c r="A69" s="194">
        <f>CurveCreator!A72</f>
        <v>38899</v>
      </c>
      <c r="B69" s="112">
        <f>CurveCreator!BU72/2.97/100*2204</f>
        <v>284.34951386604132</v>
      </c>
      <c r="C69" s="112">
        <f t="shared" si="2"/>
        <v>18.251520592833089</v>
      </c>
      <c r="D69" s="112">
        <f t="shared" si="3"/>
        <v>35.901520592833094</v>
      </c>
      <c r="E69" s="112">
        <f t="shared" si="4"/>
        <v>24.901520592833091</v>
      </c>
      <c r="F69" s="112">
        <f t="shared" si="5"/>
        <v>26.346346407973197</v>
      </c>
      <c r="G69" s="112">
        <f t="shared" si="6"/>
        <v>25.803041185666181</v>
      </c>
      <c r="H69" s="112"/>
      <c r="I69" s="112">
        <f t="shared" si="34"/>
        <v>26.346346407973197</v>
      </c>
      <c r="K69" s="112">
        <f t="shared" si="7"/>
        <v>284.34951386604132</v>
      </c>
      <c r="O69" s="112">
        <f t="shared" si="8"/>
        <v>438.63300864571301</v>
      </c>
      <c r="Q69">
        <v>1</v>
      </c>
      <c r="R69" s="112">
        <f t="shared" si="9"/>
        <v>20.90167915815395</v>
      </c>
      <c r="T69" s="112">
        <f t="shared" si="10"/>
        <v>26.346346407973197</v>
      </c>
      <c r="X69" s="112">
        <f t="shared" si="11"/>
        <v>17.063873623417173</v>
      </c>
      <c r="Z69" s="112">
        <f t="shared" si="12"/>
        <v>17.063873623417173</v>
      </c>
      <c r="AB69" s="112">
        <f t="shared" si="13"/>
        <v>26.346346407973197</v>
      </c>
      <c r="AC69" s="112">
        <f t="shared" si="14"/>
        <v>29.346346407973197</v>
      </c>
      <c r="AD69" s="112">
        <f t="shared" si="15"/>
        <v>45.346346407973201</v>
      </c>
      <c r="AE69" s="112">
        <f t="shared" si="16"/>
        <v>37.346346407973201</v>
      </c>
      <c r="AF69" s="112">
        <f t="shared" si="17"/>
        <v>35.952679437196203</v>
      </c>
      <c r="AG69" s="112">
        <f t="shared" si="18"/>
        <v>42.154154252757117</v>
      </c>
      <c r="AH69" s="112"/>
      <c r="AI69" s="112">
        <f t="shared" si="33"/>
        <v>35.952679437196203</v>
      </c>
      <c r="AK69" s="112">
        <f t="shared" si="19"/>
        <v>26.346346407973197</v>
      </c>
      <c r="AO69" s="112">
        <f t="shared" si="20"/>
        <v>40.864580463713317</v>
      </c>
      <c r="AQ69" s="112">
        <v>0</v>
      </c>
      <c r="AR69" s="112">
        <f t="shared" si="21"/>
        <v>40.864580463713317</v>
      </c>
      <c r="AT69" s="112">
        <f t="shared" si="22"/>
        <v>26.346346407973197</v>
      </c>
      <c r="AX69" s="112">
        <f t="shared" si="23"/>
        <v>37.867314809671939</v>
      </c>
      <c r="BA69" s="112">
        <f t="shared" si="24"/>
        <v>37.867314809671939</v>
      </c>
      <c r="BC69" s="112">
        <f t="shared" si="25"/>
        <v>26.346346407973197</v>
      </c>
      <c r="BK69" s="112">
        <f t="shared" si="26"/>
        <v>26.346346407973197</v>
      </c>
      <c r="BL69" s="112">
        <f t="shared" si="27"/>
        <v>24.846346407973197</v>
      </c>
      <c r="BM69" s="112">
        <f t="shared" si="28"/>
        <v>44.346346407973201</v>
      </c>
      <c r="BN69" s="112">
        <f t="shared" si="29"/>
        <v>35.016346407973195</v>
      </c>
      <c r="BO69" s="112">
        <f t="shared" si="30"/>
        <v>34.961921983117385</v>
      </c>
      <c r="BP69" s="112">
        <f t="shared" si="31"/>
        <v>38.465665755640863</v>
      </c>
      <c r="BR69" s="112">
        <f t="shared" si="32"/>
        <v>34.961921983117385</v>
      </c>
    </row>
    <row r="70" spans="1:70" x14ac:dyDescent="0.3">
      <c r="A70" s="194">
        <f>CurveCreator!A73</f>
        <v>38930</v>
      </c>
      <c r="B70" s="112">
        <f>CurveCreator!BU73/2.97/100*2204</f>
        <v>284.44299184320744</v>
      </c>
      <c r="C70" s="112">
        <f t="shared" si="2"/>
        <v>18.255761880363316</v>
      </c>
      <c r="D70" s="112">
        <f t="shared" si="3"/>
        <v>35.905761880363315</v>
      </c>
      <c r="E70" s="112">
        <f t="shared" si="4"/>
        <v>24.905761880363315</v>
      </c>
      <c r="F70" s="112">
        <f t="shared" si="5"/>
        <v>26.351800703737059</v>
      </c>
      <c r="G70" s="112">
        <f t="shared" si="6"/>
        <v>25.811523760726629</v>
      </c>
      <c r="H70" s="112"/>
      <c r="I70" s="112">
        <f t="shared" si="34"/>
        <v>26.351800703737059</v>
      </c>
      <c r="K70" s="112">
        <f t="shared" si="7"/>
        <v>284.44299184320744</v>
      </c>
      <c r="O70" s="112">
        <f t="shared" si="8"/>
        <v>438.77556256089133</v>
      </c>
      <c r="Q70">
        <v>1</v>
      </c>
      <c r="R70" s="112">
        <f t="shared" si="9"/>
        <v>20.908147121637537</v>
      </c>
      <c r="T70" s="112">
        <f t="shared" si="10"/>
        <v>26.351800703737059</v>
      </c>
      <c r="X70" s="112">
        <f t="shared" si="11"/>
        <v>17.067111293382602</v>
      </c>
      <c r="Z70" s="112">
        <f t="shared" si="12"/>
        <v>17.067111293382602</v>
      </c>
      <c r="AB70" s="112">
        <f t="shared" si="13"/>
        <v>26.351800703737059</v>
      </c>
      <c r="AC70" s="112">
        <f t="shared" si="14"/>
        <v>29.351800703737059</v>
      </c>
      <c r="AD70" s="112">
        <f t="shared" si="15"/>
        <v>45.351800703737055</v>
      </c>
      <c r="AE70" s="112">
        <f t="shared" si="16"/>
        <v>37.351800703737055</v>
      </c>
      <c r="AF70" s="112">
        <f t="shared" si="17"/>
        <v>35.956461991308437</v>
      </c>
      <c r="AG70" s="112">
        <f t="shared" si="18"/>
        <v>42.162881125979297</v>
      </c>
      <c r="AH70" s="112"/>
      <c r="AI70" s="112">
        <f t="shared" si="33"/>
        <v>35.956461991308437</v>
      </c>
      <c r="AK70" s="112">
        <f t="shared" si="19"/>
        <v>26.351800703737059</v>
      </c>
      <c r="AO70" s="112">
        <f t="shared" si="20"/>
        <v>40.869029532767897</v>
      </c>
      <c r="AQ70" s="112">
        <v>0</v>
      </c>
      <c r="AR70" s="112">
        <f t="shared" si="21"/>
        <v>40.869029532767897</v>
      </c>
      <c r="AT70" s="112">
        <f t="shared" si="22"/>
        <v>26.351800703737059</v>
      </c>
      <c r="AX70" s="112">
        <f t="shared" si="23"/>
        <v>37.871442075276455</v>
      </c>
      <c r="BA70" s="112">
        <f t="shared" si="24"/>
        <v>37.871442075276455</v>
      </c>
      <c r="BC70" s="112">
        <f t="shared" si="25"/>
        <v>26.351800703737059</v>
      </c>
      <c r="BK70" s="112">
        <f t="shared" si="26"/>
        <v>26.351800703737059</v>
      </c>
      <c r="BL70" s="112">
        <f t="shared" si="27"/>
        <v>24.851800703737059</v>
      </c>
      <c r="BM70" s="112">
        <f t="shared" si="28"/>
        <v>44.351800703737055</v>
      </c>
      <c r="BN70" s="112">
        <f t="shared" si="29"/>
        <v>35.021800703737057</v>
      </c>
      <c r="BO70" s="112">
        <f t="shared" si="30"/>
        <v>34.967338098810899</v>
      </c>
      <c r="BP70" s="112">
        <f t="shared" si="31"/>
        <v>38.473629027456106</v>
      </c>
      <c r="BR70" s="112">
        <f t="shared" si="32"/>
        <v>34.967338098810899</v>
      </c>
    </row>
    <row r="71" spans="1:70" x14ac:dyDescent="0.3">
      <c r="A71" s="194">
        <f>CurveCreator!A74</f>
        <v>38961</v>
      </c>
      <c r="B71" s="112">
        <f>CurveCreator!BU74/2.97/100*2204</f>
        <v>284.55222796162741</v>
      </c>
      <c r="C71" s="112">
        <f t="shared" ref="C71:C134" si="35">B71/22.04+$C$4</f>
        <v>18.260718147079285</v>
      </c>
      <c r="D71" s="112">
        <f t="shared" ref="D71:D134" si="36">B71/22.04+$D$4</f>
        <v>35.910718147079287</v>
      </c>
      <c r="E71" s="112">
        <f t="shared" ref="E71:E134" si="37">B71/22.04+$E$4</f>
        <v>24.910718147079287</v>
      </c>
      <c r="F71" s="112">
        <f t="shared" ref="F71:F134" si="38">(B71*$F$3+$F$4)/22.04</f>
        <v>26.358174462733796</v>
      </c>
      <c r="G71" s="112">
        <f t="shared" ref="G71:G134" si="39">B71*$G$4/22.04</f>
        <v>25.82143629415857</v>
      </c>
      <c r="H71" s="112"/>
      <c r="I71" s="112">
        <f t="shared" si="34"/>
        <v>26.358174462733796</v>
      </c>
      <c r="K71" s="112">
        <f t="shared" ref="K71:K134" si="40">B71</f>
        <v>284.55222796162741</v>
      </c>
      <c r="O71" s="112">
        <f t="shared" ref="O71:O134" si="41">K71*$O$3+$O$4</f>
        <v>438.94214764148177</v>
      </c>
      <c r="Q71">
        <v>1</v>
      </c>
      <c r="R71" s="112">
        <f t="shared" ref="R71:R134" si="42">O71/22.04 +Q71</f>
        <v>20.91570542837939</v>
      </c>
      <c r="T71" s="112">
        <f t="shared" ref="T71:T134" si="43">I71</f>
        <v>26.358174462733796</v>
      </c>
      <c r="X71" s="112">
        <f t="shared" ref="X71:X134" si="44">T71*$X$3+$X$4</f>
        <v>17.070894756723064</v>
      </c>
      <c r="Z71" s="112">
        <f t="shared" ref="Z71:Z134" si="45">X71</f>
        <v>17.070894756723064</v>
      </c>
      <c r="AB71" s="112">
        <f t="shared" ref="AB71:AB134" si="46">I71</f>
        <v>26.358174462733796</v>
      </c>
      <c r="AC71" s="112">
        <f t="shared" ref="AC71:AC134" si="47">(AB71+$AC$4)</f>
        <v>29.358174462733796</v>
      </c>
      <c r="AD71" s="112">
        <f t="shared" ref="AD71:AD134" si="48">AB71+$AD$4</f>
        <v>45.3581744627338</v>
      </c>
      <c r="AE71" s="112">
        <f t="shared" ref="AE71:AE134" si="49">(AB71+$AE$4)</f>
        <v>37.3581744627338</v>
      </c>
      <c r="AF71" s="112">
        <f t="shared" ref="AF71:AF134" si="50">(AB71*22.04*$AF$3+$AF$4)/22.04</f>
        <v>35.960882193172672</v>
      </c>
      <c r="AG71" s="112">
        <f t="shared" ref="AG71:AG134" si="51">AB71*$AG$4</f>
        <v>42.173079140374078</v>
      </c>
      <c r="AH71" s="112"/>
      <c r="AI71" s="112">
        <f t="shared" si="33"/>
        <v>35.960882193172672</v>
      </c>
      <c r="AK71" s="112">
        <f t="shared" ref="AK71:AK134" si="52">I71</f>
        <v>26.358174462733796</v>
      </c>
      <c r="AO71" s="112">
        <f t="shared" ref="AO71:AO134" si="53">(AK71*22.04*$AO$3+$AO$4)/22.04</f>
        <v>40.874228607981536</v>
      </c>
      <c r="AQ71" s="112">
        <v>0</v>
      </c>
      <c r="AR71" s="112">
        <f t="shared" ref="AR71:AR134" si="54">AO71+AQ71</f>
        <v>40.874228607981536</v>
      </c>
      <c r="AT71" s="112">
        <f t="shared" ref="AT71:AT134" si="55">I71</f>
        <v>26.358174462733796</v>
      </c>
      <c r="AX71" s="112">
        <f t="shared" ref="AX71:AX134" si="56">(AT71*22.04*$AX$3+$AX$4)/22.04</f>
        <v>37.876265098709283</v>
      </c>
      <c r="BA71" s="112">
        <f t="shared" ref="BA71:BA134" si="57">AX71+AZ71</f>
        <v>37.876265098709283</v>
      </c>
      <c r="BC71" s="112">
        <f t="shared" ref="BC71:BC134" si="58">I71</f>
        <v>26.358174462733796</v>
      </c>
      <c r="BK71" s="112">
        <f t="shared" ref="BK71:BK134" si="59">I71</f>
        <v>26.358174462733796</v>
      </c>
      <c r="BL71" s="112">
        <f t="shared" ref="BL71:BL134" si="60">BK71+$BL$4</f>
        <v>24.858174462733796</v>
      </c>
      <c r="BM71" s="112">
        <f t="shared" ref="BM71:BM134" si="61">BK71+$BM$4</f>
        <v>44.3581744627338</v>
      </c>
      <c r="BN71" s="112">
        <f t="shared" ref="BN71:BN134" si="62">BK71+$BN$4</f>
        <v>35.028174462733794</v>
      </c>
      <c r="BO71" s="112">
        <f t="shared" ref="BO71:BO134" si="63">BK71*$BO$3+$BO$4</f>
        <v>34.97366724149466</v>
      </c>
      <c r="BP71" s="112">
        <f t="shared" ref="BP71:BP134" si="64">BK71*$BP$4</f>
        <v>38.482934715591341</v>
      </c>
      <c r="BR71" s="112">
        <f t="shared" si="32"/>
        <v>34.97366724149466</v>
      </c>
    </row>
    <row r="72" spans="1:70" x14ac:dyDescent="0.3">
      <c r="A72" s="194">
        <f>CurveCreator!A75</f>
        <v>38991</v>
      </c>
      <c r="B72" s="112">
        <f>CurveCreator!BU75/2.97/100*2204</f>
        <v>297.14221959384594</v>
      </c>
      <c r="C72" s="112">
        <f t="shared" si="35"/>
        <v>18.831951887198091</v>
      </c>
      <c r="D72" s="112">
        <f t="shared" si="36"/>
        <v>36.481951887198093</v>
      </c>
      <c r="E72" s="112">
        <f t="shared" si="37"/>
        <v>25.481951887198093</v>
      </c>
      <c r="F72" s="112">
        <f t="shared" si="38"/>
        <v>27.092781052526586</v>
      </c>
      <c r="G72" s="112">
        <f t="shared" si="39"/>
        <v>26.963903774396183</v>
      </c>
      <c r="H72" s="112"/>
      <c r="I72" s="112">
        <f t="shared" si="34"/>
        <v>27.092781052526586</v>
      </c>
      <c r="K72" s="112">
        <f t="shared" si="40"/>
        <v>297.14221959384594</v>
      </c>
      <c r="O72" s="112">
        <f t="shared" si="41"/>
        <v>458.14188488061501</v>
      </c>
      <c r="Q72">
        <v>1</v>
      </c>
      <c r="R72" s="112">
        <f t="shared" si="42"/>
        <v>21.786836882060573</v>
      </c>
      <c r="T72" s="112">
        <f t="shared" si="43"/>
        <v>27.092781052526586</v>
      </c>
      <c r="X72" s="112">
        <f t="shared" si="44"/>
        <v>17.506957228424064</v>
      </c>
      <c r="Z72" s="112">
        <f t="shared" si="45"/>
        <v>17.506957228424064</v>
      </c>
      <c r="AB72" s="112">
        <f t="shared" si="46"/>
        <v>27.092781052526586</v>
      </c>
      <c r="AC72" s="112">
        <f t="shared" si="47"/>
        <v>30.092781052526586</v>
      </c>
      <c r="AD72" s="112">
        <f t="shared" si="48"/>
        <v>46.09278105252659</v>
      </c>
      <c r="AE72" s="112">
        <f t="shared" si="49"/>
        <v>38.09278105252659</v>
      </c>
      <c r="AF72" s="112">
        <f t="shared" si="50"/>
        <v>36.470331863193977</v>
      </c>
      <c r="AG72" s="112">
        <f t="shared" si="51"/>
        <v>43.348449684042542</v>
      </c>
      <c r="AH72" s="112"/>
      <c r="AI72" s="112">
        <f t="shared" ref="AI72:AI135" si="65">AF72+AH72</f>
        <v>36.470331863193977</v>
      </c>
      <c r="AK72" s="112">
        <f t="shared" si="52"/>
        <v>27.092781052526586</v>
      </c>
      <c r="AO72" s="112">
        <f t="shared" si="53"/>
        <v>41.473447203275519</v>
      </c>
      <c r="AQ72" s="112">
        <v>0</v>
      </c>
      <c r="AR72" s="112">
        <f t="shared" si="54"/>
        <v>41.473447203275519</v>
      </c>
      <c r="AT72" s="112">
        <f t="shared" si="55"/>
        <v>27.092781052526586</v>
      </c>
      <c r="AX72" s="112">
        <f t="shared" si="56"/>
        <v>38.432141905205491</v>
      </c>
      <c r="BA72" s="112">
        <f t="shared" si="57"/>
        <v>38.432141905205491</v>
      </c>
      <c r="BC72" s="112">
        <f t="shared" si="58"/>
        <v>27.092781052526586</v>
      </c>
      <c r="BK72" s="112">
        <f t="shared" si="59"/>
        <v>27.092781052526586</v>
      </c>
      <c r="BL72" s="112">
        <f t="shared" si="60"/>
        <v>25.592781052526586</v>
      </c>
      <c r="BM72" s="112">
        <f t="shared" si="61"/>
        <v>45.09278105252659</v>
      </c>
      <c r="BN72" s="112">
        <f t="shared" si="62"/>
        <v>35.762781052526584</v>
      </c>
      <c r="BO72" s="112">
        <f t="shared" si="63"/>
        <v>35.7031315851589</v>
      </c>
      <c r="BP72" s="112">
        <f t="shared" si="64"/>
        <v>39.555460336688817</v>
      </c>
      <c r="BR72" s="112">
        <f t="shared" ref="BR72:BR135" si="66">BO72+BQ72</f>
        <v>35.7031315851589</v>
      </c>
    </row>
    <row r="73" spans="1:70" x14ac:dyDescent="0.3">
      <c r="A73" s="194">
        <f>CurveCreator!A76</f>
        <v>39022</v>
      </c>
      <c r="B73" s="112">
        <f>CurveCreator!BU76/2.97/100*2204</f>
        <v>297.29275940035274</v>
      </c>
      <c r="C73" s="112">
        <f t="shared" si="35"/>
        <v>18.838782186948855</v>
      </c>
      <c r="D73" s="112">
        <f t="shared" si="36"/>
        <v>36.488782186948853</v>
      </c>
      <c r="E73" s="112">
        <f t="shared" si="37"/>
        <v>25.488782186948853</v>
      </c>
      <c r="F73" s="112">
        <f t="shared" si="38"/>
        <v>27.101564818006061</v>
      </c>
      <c r="G73" s="112">
        <f t="shared" si="39"/>
        <v>26.97756437389771</v>
      </c>
      <c r="H73" s="112"/>
      <c r="I73" s="112">
        <f t="shared" si="34"/>
        <v>27.101564818006061</v>
      </c>
      <c r="K73" s="112">
        <f t="shared" si="40"/>
        <v>297.29275940035274</v>
      </c>
      <c r="O73" s="112">
        <f t="shared" si="41"/>
        <v>458.37145808553788</v>
      </c>
      <c r="Q73">
        <v>1</v>
      </c>
      <c r="R73" s="112">
        <f t="shared" si="42"/>
        <v>21.797253089180487</v>
      </c>
      <c r="T73" s="112">
        <f t="shared" si="43"/>
        <v>27.101564818006061</v>
      </c>
      <c r="X73" s="112">
        <f t="shared" si="44"/>
        <v>17.512171271612679</v>
      </c>
      <c r="Z73" s="112">
        <f t="shared" si="45"/>
        <v>17.512171271612679</v>
      </c>
      <c r="AB73" s="112">
        <f t="shared" si="46"/>
        <v>27.101564818006061</v>
      </c>
      <c r="AC73" s="112">
        <f t="shared" si="47"/>
        <v>30.101564818006061</v>
      </c>
      <c r="AD73" s="112">
        <f t="shared" si="48"/>
        <v>46.101564818006061</v>
      </c>
      <c r="AE73" s="112">
        <f t="shared" si="49"/>
        <v>38.101564818006061</v>
      </c>
      <c r="AF73" s="112">
        <f t="shared" si="50"/>
        <v>36.476423404553991</v>
      </c>
      <c r="AG73" s="112">
        <f t="shared" si="51"/>
        <v>43.362503708809697</v>
      </c>
      <c r="AH73" s="112"/>
      <c r="AI73" s="112">
        <f t="shared" si="65"/>
        <v>36.476423404553991</v>
      </c>
      <c r="AK73" s="112">
        <f t="shared" si="52"/>
        <v>27.101564818006061</v>
      </c>
      <c r="AO73" s="112">
        <f t="shared" si="53"/>
        <v>41.480612120777131</v>
      </c>
      <c r="AQ73" s="112">
        <v>0</v>
      </c>
      <c r="AR73" s="112">
        <f t="shared" si="54"/>
        <v>41.480612120777131</v>
      </c>
      <c r="AT73" s="112">
        <f t="shared" si="55"/>
        <v>27.101564818006061</v>
      </c>
      <c r="AX73" s="112">
        <f t="shared" si="56"/>
        <v>38.438788580543807</v>
      </c>
      <c r="BA73" s="112">
        <f t="shared" si="57"/>
        <v>38.438788580543807</v>
      </c>
      <c r="BC73" s="112">
        <f t="shared" si="58"/>
        <v>27.101564818006061</v>
      </c>
      <c r="BK73" s="112">
        <f t="shared" si="59"/>
        <v>27.101564818006061</v>
      </c>
      <c r="BL73" s="112">
        <f t="shared" si="60"/>
        <v>25.601564818006061</v>
      </c>
      <c r="BM73" s="112">
        <f t="shared" si="61"/>
        <v>45.101564818006061</v>
      </c>
      <c r="BN73" s="112">
        <f t="shared" si="62"/>
        <v>35.771564818006063</v>
      </c>
      <c r="BO73" s="112">
        <f t="shared" si="63"/>
        <v>35.711853864280016</v>
      </c>
      <c r="BP73" s="112">
        <f t="shared" si="64"/>
        <v>39.568284634288851</v>
      </c>
      <c r="BR73" s="112">
        <f t="shared" si="66"/>
        <v>35.711853864280016</v>
      </c>
    </row>
    <row r="74" spans="1:70" x14ac:dyDescent="0.3">
      <c r="A74" s="194">
        <f>CurveCreator!A77</f>
        <v>39052</v>
      </c>
      <c r="B74" s="112">
        <f>CurveCreator!BU77/2.97/100*2204</f>
        <v>297.55152532627864</v>
      </c>
      <c r="C74" s="112">
        <f t="shared" si="35"/>
        <v>18.850522927689596</v>
      </c>
      <c r="D74" s="112">
        <f t="shared" si="36"/>
        <v>36.500522927689595</v>
      </c>
      <c r="E74" s="112">
        <f t="shared" si="37"/>
        <v>25.500522927689595</v>
      </c>
      <c r="F74" s="112">
        <f t="shared" si="38"/>
        <v>27.116663410598655</v>
      </c>
      <c r="G74" s="112">
        <f t="shared" si="39"/>
        <v>27.001045855379189</v>
      </c>
      <c r="H74" s="112"/>
      <c r="I74" s="112">
        <f t="shared" si="34"/>
        <v>27.116663410598655</v>
      </c>
      <c r="K74" s="112">
        <f t="shared" si="40"/>
        <v>297.55152532627864</v>
      </c>
      <c r="O74" s="112">
        <f t="shared" si="41"/>
        <v>458.76607612257487</v>
      </c>
      <c r="Q74">
        <v>1</v>
      </c>
      <c r="R74" s="112">
        <f t="shared" si="42"/>
        <v>21.815157718810113</v>
      </c>
      <c r="T74" s="112">
        <f t="shared" si="43"/>
        <v>27.116663410598655</v>
      </c>
      <c r="X74" s="112">
        <f t="shared" si="44"/>
        <v>17.521133796175643</v>
      </c>
      <c r="Z74" s="112">
        <f t="shared" si="45"/>
        <v>17.521133796175643</v>
      </c>
      <c r="AB74" s="112">
        <f t="shared" si="46"/>
        <v>27.116663410598655</v>
      </c>
      <c r="AC74" s="112">
        <f t="shared" si="47"/>
        <v>30.116663410598655</v>
      </c>
      <c r="AD74" s="112">
        <f t="shared" si="48"/>
        <v>46.116663410598655</v>
      </c>
      <c r="AE74" s="112">
        <f t="shared" si="49"/>
        <v>38.116663410598655</v>
      </c>
      <c r="AF74" s="112">
        <f t="shared" si="50"/>
        <v>36.486894278516957</v>
      </c>
      <c r="AG74" s="112">
        <f t="shared" si="51"/>
        <v>43.386661456957853</v>
      </c>
      <c r="AH74" s="112"/>
      <c r="AI74" s="112">
        <f t="shared" si="65"/>
        <v>36.486894278516957</v>
      </c>
      <c r="AK74" s="112">
        <f t="shared" si="52"/>
        <v>27.116663410598655</v>
      </c>
      <c r="AO74" s="112">
        <f t="shared" si="53"/>
        <v>41.492928042754912</v>
      </c>
      <c r="AQ74" s="112">
        <v>0</v>
      </c>
      <c r="AR74" s="112">
        <f t="shared" si="54"/>
        <v>41.492928042754912</v>
      </c>
      <c r="AT74" s="112">
        <f t="shared" si="55"/>
        <v>27.116663410598655</v>
      </c>
      <c r="AX74" s="112">
        <f t="shared" si="56"/>
        <v>38.450213685558623</v>
      </c>
      <c r="BA74" s="112">
        <f t="shared" si="57"/>
        <v>38.450213685558623</v>
      </c>
      <c r="BC74" s="112">
        <f t="shared" si="58"/>
        <v>27.116663410598655</v>
      </c>
      <c r="BK74" s="112">
        <f t="shared" si="59"/>
        <v>27.116663410598655</v>
      </c>
      <c r="BL74" s="112">
        <f t="shared" si="60"/>
        <v>25.616663410598655</v>
      </c>
      <c r="BM74" s="112">
        <f t="shared" si="61"/>
        <v>45.116663410598655</v>
      </c>
      <c r="BN74" s="112">
        <f t="shared" si="62"/>
        <v>35.786663410598656</v>
      </c>
      <c r="BO74" s="112">
        <f t="shared" si="63"/>
        <v>35.726846766724464</v>
      </c>
      <c r="BP74" s="112">
        <f t="shared" si="64"/>
        <v>39.590328579474033</v>
      </c>
      <c r="BR74" s="112">
        <f t="shared" si="66"/>
        <v>35.726846766724464</v>
      </c>
    </row>
    <row r="75" spans="1:70" x14ac:dyDescent="0.3">
      <c r="A75" s="194">
        <f>CurveCreator!A78</f>
        <v>39083</v>
      </c>
      <c r="B75" s="112">
        <f>CurveCreator!BU78/2.97/100*2204</f>
        <v>285.13870121853455</v>
      </c>
      <c r="C75" s="112">
        <f t="shared" si="35"/>
        <v>18.287327641494308</v>
      </c>
      <c r="D75" s="112">
        <f t="shared" si="36"/>
        <v>35.937327641494306</v>
      </c>
      <c r="E75" s="112">
        <f t="shared" si="37"/>
        <v>24.937327641494306</v>
      </c>
      <c r="F75" s="112">
        <f t="shared" si="38"/>
        <v>26.39239427255152</v>
      </c>
      <c r="G75" s="112">
        <f t="shared" si="39"/>
        <v>25.874655282988616</v>
      </c>
      <c r="H75" s="112"/>
      <c r="I75" s="112">
        <f t="shared" si="34"/>
        <v>26.39239427255152</v>
      </c>
      <c r="K75" s="112">
        <f t="shared" si="40"/>
        <v>285.13870121853455</v>
      </c>
      <c r="O75" s="112">
        <f t="shared" si="41"/>
        <v>439.83651935826515</v>
      </c>
      <c r="Q75">
        <v>1</v>
      </c>
      <c r="R75" s="112">
        <f t="shared" si="42"/>
        <v>20.956284907362303</v>
      </c>
      <c r="T75" s="112">
        <f t="shared" si="43"/>
        <v>26.39239427255152</v>
      </c>
      <c r="X75" s="112">
        <f t="shared" si="44"/>
        <v>17.091207635830866</v>
      </c>
      <c r="Z75" s="112">
        <f t="shared" si="45"/>
        <v>17.091207635830866</v>
      </c>
      <c r="AB75" s="112">
        <f t="shared" si="46"/>
        <v>26.39239427255152</v>
      </c>
      <c r="AC75" s="112">
        <f t="shared" si="47"/>
        <v>29.39239427255152</v>
      </c>
      <c r="AD75" s="112">
        <f t="shared" si="48"/>
        <v>45.39239427255152</v>
      </c>
      <c r="AE75" s="112">
        <f t="shared" si="49"/>
        <v>37.39239427255152</v>
      </c>
      <c r="AF75" s="112">
        <f t="shared" si="50"/>
        <v>35.98461363128127</v>
      </c>
      <c r="AG75" s="112">
        <f t="shared" si="51"/>
        <v>42.227830836082433</v>
      </c>
      <c r="AH75" s="112"/>
      <c r="AI75" s="112">
        <f t="shared" si="65"/>
        <v>35.98461363128127</v>
      </c>
      <c r="AK75" s="112">
        <f t="shared" si="52"/>
        <v>26.39239427255152</v>
      </c>
      <c r="AO75" s="112">
        <f t="shared" si="53"/>
        <v>40.902141706849861</v>
      </c>
      <c r="AQ75" s="112">
        <v>0</v>
      </c>
      <c r="AR75" s="112">
        <f t="shared" si="54"/>
        <v>40.902141706849861</v>
      </c>
      <c r="AT75" s="112">
        <f t="shared" si="55"/>
        <v>26.39239427255152</v>
      </c>
      <c r="AX75" s="112">
        <f t="shared" si="56"/>
        <v>37.902159228798361</v>
      </c>
      <c r="BA75" s="112">
        <f t="shared" si="57"/>
        <v>37.902159228798361</v>
      </c>
      <c r="BC75" s="112">
        <f t="shared" si="58"/>
        <v>26.39239427255152</v>
      </c>
      <c r="BK75" s="112">
        <f t="shared" si="59"/>
        <v>26.39239427255152</v>
      </c>
      <c r="BL75" s="112">
        <f t="shared" si="60"/>
        <v>24.89239427255152</v>
      </c>
      <c r="BM75" s="112">
        <f t="shared" si="61"/>
        <v>44.39239427255152</v>
      </c>
      <c r="BN75" s="112">
        <f t="shared" si="62"/>
        <v>35.062394272551522</v>
      </c>
      <c r="BO75" s="112">
        <f t="shared" si="63"/>
        <v>35.007647512643658</v>
      </c>
      <c r="BP75" s="112">
        <f t="shared" si="64"/>
        <v>38.532895637925222</v>
      </c>
      <c r="BR75" s="112">
        <f t="shared" si="66"/>
        <v>35.007647512643658</v>
      </c>
    </row>
    <row r="76" spans="1:70" x14ac:dyDescent="0.3">
      <c r="A76" s="194">
        <f>CurveCreator!A79</f>
        <v>39114</v>
      </c>
      <c r="B76" s="112">
        <f>CurveCreator!BU79/2.97/100*2204</f>
        <v>285.39746714446045</v>
      </c>
      <c r="C76" s="112">
        <f t="shared" si="35"/>
        <v>18.299068382235049</v>
      </c>
      <c r="D76" s="112">
        <f t="shared" si="36"/>
        <v>35.949068382235048</v>
      </c>
      <c r="E76" s="112">
        <f t="shared" si="37"/>
        <v>24.949068382235048</v>
      </c>
      <c r="F76" s="112">
        <f t="shared" si="38"/>
        <v>26.407492865144111</v>
      </c>
      <c r="G76" s="112">
        <f t="shared" si="39"/>
        <v>25.898136764470095</v>
      </c>
      <c r="H76" s="112"/>
      <c r="I76" s="112">
        <f t="shared" ref="I76:I139" si="67">F76</f>
        <v>26.407492865144111</v>
      </c>
      <c r="K76" s="112">
        <f t="shared" si="40"/>
        <v>285.39746714446045</v>
      </c>
      <c r="O76" s="112">
        <f t="shared" si="41"/>
        <v>440.23113739530214</v>
      </c>
      <c r="Q76">
        <v>1</v>
      </c>
      <c r="R76" s="112">
        <f t="shared" si="42"/>
        <v>20.974189536991933</v>
      </c>
      <c r="T76" s="112">
        <f t="shared" si="43"/>
        <v>26.407492865144111</v>
      </c>
      <c r="X76" s="112">
        <f t="shared" si="44"/>
        <v>17.100170160393827</v>
      </c>
      <c r="Z76" s="112">
        <f t="shared" si="45"/>
        <v>17.100170160393827</v>
      </c>
      <c r="AB76" s="112">
        <f t="shared" si="46"/>
        <v>26.407492865144111</v>
      </c>
      <c r="AC76" s="112">
        <f t="shared" si="47"/>
        <v>29.407492865144111</v>
      </c>
      <c r="AD76" s="112">
        <f t="shared" si="48"/>
        <v>45.407492865144107</v>
      </c>
      <c r="AE76" s="112">
        <f t="shared" si="49"/>
        <v>37.407492865144107</v>
      </c>
      <c r="AF76" s="112">
        <f t="shared" si="50"/>
        <v>35.995084505244229</v>
      </c>
      <c r="AG76" s="112">
        <f t="shared" si="51"/>
        <v>42.251988584230581</v>
      </c>
      <c r="AH76" s="112"/>
      <c r="AI76" s="112">
        <f t="shared" si="65"/>
        <v>35.995084505244229</v>
      </c>
      <c r="AK76" s="112">
        <f t="shared" si="52"/>
        <v>26.407492865144111</v>
      </c>
      <c r="AO76" s="112">
        <f t="shared" si="53"/>
        <v>40.914457628827634</v>
      </c>
      <c r="AQ76" s="112">
        <v>0</v>
      </c>
      <c r="AR76" s="112">
        <f t="shared" si="54"/>
        <v>40.914457628827634</v>
      </c>
      <c r="AT76" s="112">
        <f t="shared" si="55"/>
        <v>26.407492865144111</v>
      </c>
      <c r="AX76" s="112">
        <f t="shared" si="56"/>
        <v>37.913584333813169</v>
      </c>
      <c r="BA76" s="112">
        <f t="shared" si="57"/>
        <v>37.913584333813169</v>
      </c>
      <c r="BC76" s="112">
        <f t="shared" si="58"/>
        <v>26.407492865144111</v>
      </c>
      <c r="BK76" s="112">
        <f t="shared" si="59"/>
        <v>26.407492865144111</v>
      </c>
      <c r="BL76" s="112">
        <f t="shared" si="60"/>
        <v>24.907492865144111</v>
      </c>
      <c r="BM76" s="112">
        <f t="shared" si="61"/>
        <v>44.407492865144107</v>
      </c>
      <c r="BN76" s="112">
        <f t="shared" si="62"/>
        <v>35.077492865144109</v>
      </c>
      <c r="BO76" s="112">
        <f t="shared" si="63"/>
        <v>35.022640415088105</v>
      </c>
      <c r="BP76" s="112">
        <f t="shared" si="64"/>
        <v>38.554939583110404</v>
      </c>
      <c r="BR76" s="112">
        <f t="shared" si="66"/>
        <v>35.022640415088105</v>
      </c>
    </row>
    <row r="77" spans="1:70" x14ac:dyDescent="0.3">
      <c r="A77" s="194">
        <f>CurveCreator!A80</f>
        <v>39142</v>
      </c>
      <c r="B77" s="112">
        <f>CurveCreator!BU80/2.97/100*2204</f>
        <v>285.65623307038641</v>
      </c>
      <c r="C77" s="112">
        <f t="shared" si="35"/>
        <v>18.31080912297579</v>
      </c>
      <c r="D77" s="112">
        <f t="shared" si="36"/>
        <v>35.960809122975789</v>
      </c>
      <c r="E77" s="112">
        <f t="shared" si="37"/>
        <v>24.960809122975789</v>
      </c>
      <c r="F77" s="112">
        <f t="shared" si="38"/>
        <v>26.422591457736708</v>
      </c>
      <c r="G77" s="112">
        <f t="shared" si="39"/>
        <v>25.921618245951581</v>
      </c>
      <c r="H77" s="112"/>
      <c r="I77" s="112">
        <f t="shared" si="67"/>
        <v>26.422591457736708</v>
      </c>
      <c r="K77" s="112">
        <f t="shared" si="40"/>
        <v>285.65623307038641</v>
      </c>
      <c r="O77" s="112">
        <f t="shared" si="41"/>
        <v>440.62575543233925</v>
      </c>
      <c r="Q77">
        <v>1</v>
      </c>
      <c r="R77" s="112">
        <f t="shared" si="42"/>
        <v>20.992094166621563</v>
      </c>
      <c r="T77" s="112">
        <f t="shared" si="43"/>
        <v>26.422591457736708</v>
      </c>
      <c r="X77" s="112">
        <f t="shared" si="44"/>
        <v>17.109132684956794</v>
      </c>
      <c r="Z77" s="112">
        <f t="shared" si="45"/>
        <v>17.109132684956794</v>
      </c>
      <c r="AB77" s="112">
        <f t="shared" si="46"/>
        <v>26.422591457736708</v>
      </c>
      <c r="AC77" s="112">
        <f t="shared" si="47"/>
        <v>29.422591457736708</v>
      </c>
      <c r="AD77" s="112">
        <f t="shared" si="48"/>
        <v>45.422591457736708</v>
      </c>
      <c r="AE77" s="112">
        <f t="shared" si="49"/>
        <v>37.422591457736708</v>
      </c>
      <c r="AF77" s="112">
        <f t="shared" si="50"/>
        <v>36.005555379207195</v>
      </c>
      <c r="AG77" s="112">
        <f t="shared" si="51"/>
        <v>42.276146332378737</v>
      </c>
      <c r="AH77" s="112"/>
      <c r="AI77" s="112">
        <f t="shared" si="65"/>
        <v>36.005555379207195</v>
      </c>
      <c r="AK77" s="112">
        <f t="shared" si="52"/>
        <v>26.422591457736708</v>
      </c>
      <c r="AO77" s="112">
        <f t="shared" si="53"/>
        <v>40.926773550805414</v>
      </c>
      <c r="AQ77" s="112">
        <v>0</v>
      </c>
      <c r="AR77" s="112">
        <f t="shared" si="54"/>
        <v>40.926773550805414</v>
      </c>
      <c r="AT77" s="112">
        <f t="shared" si="55"/>
        <v>26.422591457736708</v>
      </c>
      <c r="AX77" s="112">
        <f t="shared" si="56"/>
        <v>37.925009438827985</v>
      </c>
      <c r="BA77" s="112">
        <f t="shared" si="57"/>
        <v>37.925009438827985</v>
      </c>
      <c r="BC77" s="112">
        <f t="shared" si="58"/>
        <v>26.422591457736708</v>
      </c>
      <c r="BK77" s="112">
        <f t="shared" si="59"/>
        <v>26.422591457736708</v>
      </c>
      <c r="BL77" s="112">
        <f t="shared" si="60"/>
        <v>24.922591457736708</v>
      </c>
      <c r="BM77" s="112">
        <f t="shared" si="61"/>
        <v>44.422591457736708</v>
      </c>
      <c r="BN77" s="112">
        <f t="shared" si="62"/>
        <v>35.09259145773671</v>
      </c>
      <c r="BO77" s="112">
        <f t="shared" si="63"/>
        <v>35.037633317532553</v>
      </c>
      <c r="BP77" s="112">
        <f t="shared" si="64"/>
        <v>38.576983528295592</v>
      </c>
      <c r="BR77" s="112">
        <f t="shared" si="66"/>
        <v>35.037633317532553</v>
      </c>
    </row>
    <row r="78" spans="1:70" x14ac:dyDescent="0.3">
      <c r="A78" s="194">
        <f>CurveCreator!A81</f>
        <v>39173</v>
      </c>
      <c r="B78" s="112">
        <f>CurveCreator!BU81/2.97/100*2204</f>
        <v>281.77860303671633</v>
      </c>
      <c r="C78" s="112">
        <f t="shared" si="35"/>
        <v>18.134873096039762</v>
      </c>
      <c r="D78" s="112">
        <f t="shared" si="36"/>
        <v>35.78487309603976</v>
      </c>
      <c r="E78" s="112">
        <f t="shared" si="37"/>
        <v>24.78487309603976</v>
      </c>
      <c r="F78" s="112">
        <f t="shared" si="38"/>
        <v>26.196337727096971</v>
      </c>
      <c r="G78" s="112">
        <f t="shared" si="39"/>
        <v>25.569746192079524</v>
      </c>
      <c r="H78" s="112"/>
      <c r="I78" s="112">
        <f t="shared" si="67"/>
        <v>26.196337727096971</v>
      </c>
      <c r="K78" s="112">
        <f t="shared" si="40"/>
        <v>281.77860303671633</v>
      </c>
      <c r="O78" s="112">
        <f t="shared" si="41"/>
        <v>434.71236963099238</v>
      </c>
      <c r="Q78">
        <v>1</v>
      </c>
      <c r="R78" s="112">
        <f t="shared" si="42"/>
        <v>20.723791725544121</v>
      </c>
      <c r="T78" s="112">
        <f t="shared" si="43"/>
        <v>26.196337727096971</v>
      </c>
      <c r="X78" s="112">
        <f t="shared" si="44"/>
        <v>16.974828470449047</v>
      </c>
      <c r="Z78" s="112">
        <f t="shared" si="45"/>
        <v>16.974828470449047</v>
      </c>
      <c r="AB78" s="112">
        <f t="shared" si="46"/>
        <v>26.196337727096971</v>
      </c>
      <c r="AC78" s="112">
        <f t="shared" si="47"/>
        <v>29.196337727096971</v>
      </c>
      <c r="AD78" s="112">
        <f t="shared" si="48"/>
        <v>45.196337727096974</v>
      </c>
      <c r="AE78" s="112">
        <f t="shared" si="49"/>
        <v>37.196337727096974</v>
      </c>
      <c r="AF78" s="112">
        <f t="shared" si="50"/>
        <v>35.84864841700854</v>
      </c>
      <c r="AG78" s="112">
        <f t="shared" si="51"/>
        <v>41.914140363355159</v>
      </c>
      <c r="AH78" s="112"/>
      <c r="AI78" s="112">
        <f t="shared" si="65"/>
        <v>35.84864841700854</v>
      </c>
      <c r="AK78" s="112">
        <f t="shared" si="52"/>
        <v>26.196337727096971</v>
      </c>
      <c r="AO78" s="112">
        <f t="shared" si="53"/>
        <v>40.742218382722577</v>
      </c>
      <c r="AQ78" s="112">
        <v>0</v>
      </c>
      <c r="AR78" s="112">
        <f t="shared" si="54"/>
        <v>40.742218382722577</v>
      </c>
      <c r="AT78" s="112">
        <f t="shared" si="55"/>
        <v>26.196337727096971</v>
      </c>
      <c r="AX78" s="112">
        <f t="shared" si="56"/>
        <v>37.753803240852896</v>
      </c>
      <c r="BA78" s="112">
        <f t="shared" si="57"/>
        <v>37.753803240852896</v>
      </c>
      <c r="BC78" s="112">
        <f t="shared" si="58"/>
        <v>26.196337727096971</v>
      </c>
      <c r="BK78" s="112">
        <f t="shared" si="59"/>
        <v>26.196337727096971</v>
      </c>
      <c r="BL78" s="112">
        <f t="shared" si="60"/>
        <v>24.696337727096971</v>
      </c>
      <c r="BM78" s="112">
        <f t="shared" si="61"/>
        <v>44.196337727096974</v>
      </c>
      <c r="BN78" s="112">
        <f t="shared" si="62"/>
        <v>34.866337727096969</v>
      </c>
      <c r="BO78" s="112">
        <f t="shared" si="63"/>
        <v>34.812963363007292</v>
      </c>
      <c r="BP78" s="112">
        <f t="shared" si="64"/>
        <v>38.246653081561576</v>
      </c>
      <c r="BR78" s="112">
        <f t="shared" si="66"/>
        <v>34.812963363007292</v>
      </c>
    </row>
    <row r="79" spans="1:70" x14ac:dyDescent="0.3">
      <c r="A79" s="194">
        <f>CurveCreator!A82</f>
        <v>39203</v>
      </c>
      <c r="B79" s="112">
        <f>CurveCreator!BU82/2.97/100*2204</f>
        <v>282.03736896264229</v>
      </c>
      <c r="C79" s="112">
        <f t="shared" si="35"/>
        <v>18.146613836780503</v>
      </c>
      <c r="D79" s="112">
        <f t="shared" si="36"/>
        <v>35.796613836780502</v>
      </c>
      <c r="E79" s="112">
        <f t="shared" si="37"/>
        <v>24.796613836780502</v>
      </c>
      <c r="F79" s="112">
        <f t="shared" si="38"/>
        <v>26.211436319689561</v>
      </c>
      <c r="G79" s="112">
        <f t="shared" si="39"/>
        <v>25.593227673561007</v>
      </c>
      <c r="H79" s="112"/>
      <c r="I79" s="112">
        <f t="shared" si="67"/>
        <v>26.211436319689561</v>
      </c>
      <c r="K79" s="112">
        <f t="shared" si="40"/>
        <v>282.03736896264229</v>
      </c>
      <c r="O79" s="112">
        <f t="shared" si="41"/>
        <v>435.10698766802949</v>
      </c>
      <c r="Q79">
        <v>1</v>
      </c>
      <c r="R79" s="112">
        <f t="shared" si="42"/>
        <v>20.741696355173751</v>
      </c>
      <c r="T79" s="112">
        <f t="shared" si="43"/>
        <v>26.211436319689561</v>
      </c>
      <c r="X79" s="112">
        <f t="shared" si="44"/>
        <v>16.983790995012008</v>
      </c>
      <c r="Z79" s="112">
        <f t="shared" si="45"/>
        <v>16.983790995012008</v>
      </c>
      <c r="AB79" s="112">
        <f t="shared" si="46"/>
        <v>26.211436319689561</v>
      </c>
      <c r="AC79" s="112">
        <f t="shared" si="47"/>
        <v>29.211436319689561</v>
      </c>
      <c r="AD79" s="112">
        <f t="shared" si="48"/>
        <v>45.211436319689561</v>
      </c>
      <c r="AE79" s="112">
        <f t="shared" si="49"/>
        <v>37.211436319689561</v>
      </c>
      <c r="AF79" s="112">
        <f t="shared" si="50"/>
        <v>35.859119290971499</v>
      </c>
      <c r="AG79" s="112">
        <f t="shared" si="51"/>
        <v>41.9382981115033</v>
      </c>
      <c r="AH79" s="112"/>
      <c r="AI79" s="112">
        <f t="shared" si="65"/>
        <v>35.859119290971499</v>
      </c>
      <c r="AK79" s="112">
        <f t="shared" si="52"/>
        <v>26.211436319689561</v>
      </c>
      <c r="AO79" s="112">
        <f t="shared" si="53"/>
        <v>40.754534304700357</v>
      </c>
      <c r="AQ79" s="112">
        <v>0</v>
      </c>
      <c r="AR79" s="112">
        <f t="shared" si="54"/>
        <v>40.754534304700357</v>
      </c>
      <c r="AT79" s="112">
        <f t="shared" si="55"/>
        <v>26.211436319689561</v>
      </c>
      <c r="AX79" s="112">
        <f t="shared" si="56"/>
        <v>37.765228345867712</v>
      </c>
      <c r="BA79" s="112">
        <f t="shared" si="57"/>
        <v>37.765228345867712</v>
      </c>
      <c r="BC79" s="112">
        <f t="shared" si="58"/>
        <v>26.211436319689561</v>
      </c>
      <c r="BK79" s="112">
        <f t="shared" si="59"/>
        <v>26.211436319689561</v>
      </c>
      <c r="BL79" s="112">
        <f t="shared" si="60"/>
        <v>24.711436319689561</v>
      </c>
      <c r="BM79" s="112">
        <f t="shared" si="61"/>
        <v>44.211436319689561</v>
      </c>
      <c r="BN79" s="112">
        <f t="shared" si="62"/>
        <v>34.881436319689563</v>
      </c>
      <c r="BO79" s="112">
        <f t="shared" si="63"/>
        <v>34.827956265451732</v>
      </c>
      <c r="BP79" s="112">
        <f t="shared" si="64"/>
        <v>38.268697026746757</v>
      </c>
      <c r="BR79" s="112">
        <f t="shared" si="66"/>
        <v>34.827956265451732</v>
      </c>
    </row>
    <row r="80" spans="1:70" x14ac:dyDescent="0.3">
      <c r="A80" s="194">
        <f>CurveCreator!A83</f>
        <v>39234</v>
      </c>
      <c r="B80" s="112">
        <f>CurveCreator!BU83/2.97/100*2204</f>
        <v>282.29613488856819</v>
      </c>
      <c r="C80" s="112">
        <f t="shared" si="35"/>
        <v>18.158354577521244</v>
      </c>
      <c r="D80" s="112">
        <f t="shared" si="36"/>
        <v>35.808354577521243</v>
      </c>
      <c r="E80" s="112">
        <f t="shared" si="37"/>
        <v>24.808354577521243</v>
      </c>
      <c r="F80" s="112">
        <f t="shared" si="38"/>
        <v>26.226534912282162</v>
      </c>
      <c r="G80" s="112">
        <f t="shared" si="39"/>
        <v>25.616709155042486</v>
      </c>
      <c r="H80" s="112"/>
      <c r="I80" s="112">
        <f t="shared" si="67"/>
        <v>26.226534912282162</v>
      </c>
      <c r="K80" s="112">
        <f t="shared" si="40"/>
        <v>282.29613488856819</v>
      </c>
      <c r="O80" s="112">
        <f t="shared" si="41"/>
        <v>435.50160570506648</v>
      </c>
      <c r="Q80">
        <v>1</v>
      </c>
      <c r="R80" s="112">
        <f t="shared" si="42"/>
        <v>20.759600984803381</v>
      </c>
      <c r="T80" s="112">
        <f t="shared" si="43"/>
        <v>26.226534912282162</v>
      </c>
      <c r="X80" s="112">
        <f t="shared" si="44"/>
        <v>16.992753519574975</v>
      </c>
      <c r="Z80" s="112">
        <f t="shared" si="45"/>
        <v>16.992753519574975</v>
      </c>
      <c r="AB80" s="112">
        <f t="shared" si="46"/>
        <v>26.226534912282162</v>
      </c>
      <c r="AC80" s="112">
        <f t="shared" si="47"/>
        <v>29.226534912282162</v>
      </c>
      <c r="AD80" s="112">
        <f t="shared" si="48"/>
        <v>45.226534912282162</v>
      </c>
      <c r="AE80" s="112">
        <f t="shared" si="49"/>
        <v>37.226534912282162</v>
      </c>
      <c r="AF80" s="112">
        <f t="shared" si="50"/>
        <v>35.869590164934465</v>
      </c>
      <c r="AG80" s="112">
        <f t="shared" si="51"/>
        <v>41.962455859651463</v>
      </c>
      <c r="AH80" s="112"/>
      <c r="AI80" s="112">
        <f t="shared" si="65"/>
        <v>35.869590164934465</v>
      </c>
      <c r="AK80" s="112">
        <f t="shared" si="52"/>
        <v>26.226534912282162</v>
      </c>
      <c r="AO80" s="112">
        <f t="shared" si="53"/>
        <v>40.766850226678145</v>
      </c>
      <c r="AQ80" s="112">
        <v>0</v>
      </c>
      <c r="AR80" s="112">
        <f t="shared" si="54"/>
        <v>40.766850226678145</v>
      </c>
      <c r="AT80" s="112">
        <f t="shared" si="55"/>
        <v>26.226534912282162</v>
      </c>
      <c r="AX80" s="112">
        <f t="shared" si="56"/>
        <v>37.776653450882534</v>
      </c>
      <c r="BA80" s="112">
        <f t="shared" si="57"/>
        <v>37.776653450882534</v>
      </c>
      <c r="BC80" s="112">
        <f t="shared" si="58"/>
        <v>26.226534912282162</v>
      </c>
      <c r="BK80" s="112">
        <f t="shared" si="59"/>
        <v>26.226534912282162</v>
      </c>
      <c r="BL80" s="112">
        <f t="shared" si="60"/>
        <v>24.726534912282162</v>
      </c>
      <c r="BM80" s="112">
        <f t="shared" si="61"/>
        <v>44.226534912282162</v>
      </c>
      <c r="BN80" s="112">
        <f t="shared" si="62"/>
        <v>34.896534912282164</v>
      </c>
      <c r="BO80" s="112">
        <f t="shared" si="63"/>
        <v>34.842949167896187</v>
      </c>
      <c r="BP80" s="112">
        <f t="shared" si="64"/>
        <v>38.290740971931953</v>
      </c>
      <c r="BR80" s="112">
        <f t="shared" si="66"/>
        <v>34.842949167896187</v>
      </c>
    </row>
    <row r="81" spans="1:70" x14ac:dyDescent="0.3">
      <c r="A81" s="194">
        <f>CurveCreator!A84</f>
        <v>39264</v>
      </c>
      <c r="B81" s="112">
        <f>CurveCreator!BU84/2.97/100*2204</f>
        <v>286.87533448452774</v>
      </c>
      <c r="C81" s="112">
        <f t="shared" si="35"/>
        <v>18.366122254288918</v>
      </c>
      <c r="D81" s="112">
        <f t="shared" si="36"/>
        <v>36.016122254288916</v>
      </c>
      <c r="E81" s="112">
        <f t="shared" si="37"/>
        <v>25.016122254288916</v>
      </c>
      <c r="F81" s="112">
        <f t="shared" si="38"/>
        <v>26.493724144605387</v>
      </c>
      <c r="G81" s="112">
        <f t="shared" si="39"/>
        <v>26.032244508577836</v>
      </c>
      <c r="H81" s="112"/>
      <c r="I81" s="112">
        <f t="shared" si="67"/>
        <v>26.493724144605387</v>
      </c>
      <c r="K81" s="112">
        <f t="shared" si="40"/>
        <v>286.87533448452774</v>
      </c>
      <c r="O81" s="112">
        <f t="shared" si="41"/>
        <v>442.48488508890478</v>
      </c>
      <c r="Q81">
        <v>1</v>
      </c>
      <c r="R81" s="112">
        <f t="shared" si="42"/>
        <v>21.076446691874082</v>
      </c>
      <c r="T81" s="112">
        <f t="shared" si="43"/>
        <v>26.493724144605387</v>
      </c>
      <c r="X81" s="112">
        <f t="shared" si="44"/>
        <v>17.151357047882041</v>
      </c>
      <c r="Z81" s="112">
        <f t="shared" si="45"/>
        <v>17.151357047882041</v>
      </c>
      <c r="AB81" s="112">
        <f t="shared" si="46"/>
        <v>26.493724144605387</v>
      </c>
      <c r="AC81" s="112">
        <f t="shared" si="47"/>
        <v>29.493724144605387</v>
      </c>
      <c r="AD81" s="112">
        <f t="shared" si="48"/>
        <v>45.493724144605387</v>
      </c>
      <c r="AE81" s="112">
        <f t="shared" si="49"/>
        <v>37.493724144605387</v>
      </c>
      <c r="AF81" s="112">
        <f t="shared" si="50"/>
        <v>36.054885897550619</v>
      </c>
      <c r="AG81" s="112">
        <f t="shared" si="51"/>
        <v>42.389958631368621</v>
      </c>
      <c r="AH81" s="112"/>
      <c r="AI81" s="112">
        <f t="shared" si="65"/>
        <v>36.054885897550619</v>
      </c>
      <c r="AK81" s="112">
        <f t="shared" si="52"/>
        <v>26.493724144605387</v>
      </c>
      <c r="AO81" s="112">
        <f t="shared" si="53"/>
        <v>40.984796483484196</v>
      </c>
      <c r="AQ81" s="112">
        <v>0</v>
      </c>
      <c r="AR81" s="112">
        <f t="shared" si="54"/>
        <v>40.984796483484196</v>
      </c>
      <c r="AT81" s="112">
        <f t="shared" si="55"/>
        <v>26.493724144605387</v>
      </c>
      <c r="AX81" s="112">
        <f t="shared" si="56"/>
        <v>37.978835542981521</v>
      </c>
      <c r="BA81" s="112">
        <f t="shared" si="57"/>
        <v>37.978835542981521</v>
      </c>
      <c r="BC81" s="112">
        <f t="shared" si="58"/>
        <v>26.493724144605387</v>
      </c>
      <c r="BK81" s="112">
        <f t="shared" si="59"/>
        <v>26.493724144605387</v>
      </c>
      <c r="BL81" s="112">
        <f t="shared" si="60"/>
        <v>24.993724144605387</v>
      </c>
      <c r="BM81" s="112">
        <f t="shared" si="61"/>
        <v>44.493724144605387</v>
      </c>
      <c r="BN81" s="112">
        <f t="shared" si="62"/>
        <v>35.163724144605389</v>
      </c>
      <c r="BO81" s="112">
        <f t="shared" si="63"/>
        <v>35.108268075593152</v>
      </c>
      <c r="BP81" s="112">
        <f t="shared" si="64"/>
        <v>38.680837251123862</v>
      </c>
      <c r="BR81" s="112">
        <f t="shared" si="66"/>
        <v>35.108268075593152</v>
      </c>
    </row>
    <row r="82" spans="1:70" x14ac:dyDescent="0.3">
      <c r="A82" s="194">
        <f>CurveCreator!A85</f>
        <v>39295</v>
      </c>
      <c r="B82" s="112">
        <f>CurveCreator!BU85/2.97/100*2204</f>
        <v>287.1341004104537</v>
      </c>
      <c r="C82" s="112">
        <f t="shared" si="35"/>
        <v>18.377862995029659</v>
      </c>
      <c r="D82" s="112">
        <f t="shared" si="36"/>
        <v>36.027862995029658</v>
      </c>
      <c r="E82" s="112">
        <f t="shared" si="37"/>
        <v>25.027862995029658</v>
      </c>
      <c r="F82" s="112">
        <f t="shared" si="38"/>
        <v>26.508822737197981</v>
      </c>
      <c r="G82" s="112">
        <f t="shared" si="39"/>
        <v>26.055725990059319</v>
      </c>
      <c r="H82" s="112"/>
      <c r="I82" s="112">
        <f t="shared" si="67"/>
        <v>26.508822737197981</v>
      </c>
      <c r="K82" s="112">
        <f t="shared" si="40"/>
        <v>287.1341004104537</v>
      </c>
      <c r="O82" s="112">
        <f t="shared" si="41"/>
        <v>442.87950312594188</v>
      </c>
      <c r="Q82">
        <v>1</v>
      </c>
      <c r="R82" s="112">
        <f t="shared" si="42"/>
        <v>21.094351321503716</v>
      </c>
      <c r="T82" s="112">
        <f t="shared" si="43"/>
        <v>26.508822737197981</v>
      </c>
      <c r="X82" s="112">
        <f t="shared" si="44"/>
        <v>17.160319572445005</v>
      </c>
      <c r="Z82" s="112">
        <f t="shared" si="45"/>
        <v>17.160319572445005</v>
      </c>
      <c r="AB82" s="112">
        <f t="shared" si="46"/>
        <v>26.508822737197981</v>
      </c>
      <c r="AC82" s="112">
        <f t="shared" si="47"/>
        <v>29.508822737197981</v>
      </c>
      <c r="AD82" s="112">
        <f t="shared" si="48"/>
        <v>45.508822737197981</v>
      </c>
      <c r="AE82" s="112">
        <f t="shared" si="49"/>
        <v>37.508822737197981</v>
      </c>
      <c r="AF82" s="112">
        <f t="shared" si="50"/>
        <v>36.065356771513592</v>
      </c>
      <c r="AG82" s="112">
        <f t="shared" si="51"/>
        <v>42.41411637951677</v>
      </c>
      <c r="AH82" s="112"/>
      <c r="AI82" s="112">
        <f t="shared" si="65"/>
        <v>36.065356771513592</v>
      </c>
      <c r="AK82" s="112">
        <f t="shared" si="52"/>
        <v>26.508822737197981</v>
      </c>
      <c r="AO82" s="112">
        <f t="shared" si="53"/>
        <v>40.997112405461976</v>
      </c>
      <c r="AQ82" s="112">
        <v>0</v>
      </c>
      <c r="AR82" s="112">
        <f t="shared" si="54"/>
        <v>40.997112405461976</v>
      </c>
      <c r="AT82" s="112">
        <f t="shared" si="55"/>
        <v>26.508822737197981</v>
      </c>
      <c r="AX82" s="112">
        <f t="shared" si="56"/>
        <v>37.990260647996337</v>
      </c>
      <c r="BA82" s="112">
        <f t="shared" si="57"/>
        <v>37.990260647996337</v>
      </c>
      <c r="BC82" s="112">
        <f t="shared" si="58"/>
        <v>26.508822737197981</v>
      </c>
      <c r="BK82" s="112">
        <f t="shared" si="59"/>
        <v>26.508822737197981</v>
      </c>
      <c r="BL82" s="112">
        <f t="shared" si="60"/>
        <v>25.008822737197981</v>
      </c>
      <c r="BM82" s="112">
        <f t="shared" si="61"/>
        <v>44.508822737197981</v>
      </c>
      <c r="BN82" s="112">
        <f t="shared" si="62"/>
        <v>35.178822737197983</v>
      </c>
      <c r="BO82" s="112">
        <f t="shared" si="63"/>
        <v>35.123260978037592</v>
      </c>
      <c r="BP82" s="112">
        <f t="shared" si="64"/>
        <v>38.70288119630905</v>
      </c>
      <c r="BR82" s="112">
        <f t="shared" si="66"/>
        <v>35.123260978037592</v>
      </c>
    </row>
    <row r="83" spans="1:70" x14ac:dyDescent="0.3">
      <c r="A83" s="194">
        <f>CurveCreator!A86</f>
        <v>39326</v>
      </c>
      <c r="B83" s="112">
        <f>CurveCreator!BU86/2.97/100*2204</f>
        <v>287.39286633637971</v>
      </c>
      <c r="C83" s="112">
        <f t="shared" si="35"/>
        <v>18.389603735770404</v>
      </c>
      <c r="D83" s="112">
        <f t="shared" si="36"/>
        <v>36.039603735770406</v>
      </c>
      <c r="E83" s="112">
        <f t="shared" si="37"/>
        <v>25.039603735770406</v>
      </c>
      <c r="F83" s="112">
        <f t="shared" si="38"/>
        <v>26.523921329790578</v>
      </c>
      <c r="G83" s="112">
        <f t="shared" si="39"/>
        <v>26.079207471540808</v>
      </c>
      <c r="H83" s="112"/>
      <c r="I83" s="112">
        <f t="shared" si="67"/>
        <v>26.523921329790578</v>
      </c>
      <c r="K83" s="112">
        <f t="shared" si="40"/>
        <v>287.39286633637971</v>
      </c>
      <c r="O83" s="112">
        <f t="shared" si="41"/>
        <v>443.27412116297904</v>
      </c>
      <c r="Q83">
        <v>1</v>
      </c>
      <c r="R83" s="112">
        <f t="shared" si="42"/>
        <v>21.112255951133353</v>
      </c>
      <c r="T83" s="112">
        <f t="shared" si="43"/>
        <v>26.523921329790578</v>
      </c>
      <c r="X83" s="112">
        <f t="shared" si="44"/>
        <v>17.169282097007972</v>
      </c>
      <c r="Z83" s="112">
        <f t="shared" si="45"/>
        <v>17.169282097007972</v>
      </c>
      <c r="AB83" s="112">
        <f t="shared" si="46"/>
        <v>26.523921329790578</v>
      </c>
      <c r="AC83" s="112">
        <f t="shared" si="47"/>
        <v>29.523921329790578</v>
      </c>
      <c r="AD83" s="112">
        <f t="shared" si="48"/>
        <v>45.523921329790582</v>
      </c>
      <c r="AE83" s="112">
        <f t="shared" si="49"/>
        <v>37.523921329790582</v>
      </c>
      <c r="AF83" s="112">
        <f t="shared" si="50"/>
        <v>36.075827645476551</v>
      </c>
      <c r="AG83" s="112">
        <f t="shared" si="51"/>
        <v>42.438274127664926</v>
      </c>
      <c r="AH83" s="112"/>
      <c r="AI83" s="112">
        <f t="shared" si="65"/>
        <v>36.075827645476551</v>
      </c>
      <c r="AK83" s="112">
        <f t="shared" si="52"/>
        <v>26.523921329790578</v>
      </c>
      <c r="AO83" s="112">
        <f t="shared" si="53"/>
        <v>41.009428327439757</v>
      </c>
      <c r="AQ83" s="112">
        <v>0</v>
      </c>
      <c r="AR83" s="112">
        <f t="shared" si="54"/>
        <v>41.009428327439757</v>
      </c>
      <c r="AT83" s="112">
        <f t="shared" si="55"/>
        <v>26.523921329790578</v>
      </c>
      <c r="AX83" s="112">
        <f t="shared" si="56"/>
        <v>38.001685753011152</v>
      </c>
      <c r="BA83" s="112">
        <f t="shared" si="57"/>
        <v>38.001685753011152</v>
      </c>
      <c r="BC83" s="112">
        <f t="shared" si="58"/>
        <v>26.523921329790578</v>
      </c>
      <c r="BK83" s="112">
        <f t="shared" si="59"/>
        <v>26.523921329790578</v>
      </c>
      <c r="BL83" s="112">
        <f t="shared" si="60"/>
        <v>25.023921329790578</v>
      </c>
      <c r="BM83" s="112">
        <f t="shared" si="61"/>
        <v>44.523921329790582</v>
      </c>
      <c r="BN83" s="112">
        <f t="shared" si="62"/>
        <v>35.193921329790577</v>
      </c>
      <c r="BO83" s="112">
        <f t="shared" si="63"/>
        <v>35.13825388048204</v>
      </c>
      <c r="BP83" s="112">
        <f t="shared" si="64"/>
        <v>38.724925141494246</v>
      </c>
      <c r="BR83" s="112">
        <f t="shared" si="66"/>
        <v>35.13825388048204</v>
      </c>
    </row>
    <row r="84" spans="1:70" x14ac:dyDescent="0.3">
      <c r="A84" s="194">
        <f>CurveCreator!A87</f>
        <v>39356</v>
      </c>
      <c r="B84" s="112">
        <f>CurveCreator!BU87/2.97/100*2204</f>
        <v>300.13918458553786</v>
      </c>
      <c r="C84" s="112">
        <f t="shared" si="35"/>
        <v>18.967930335097002</v>
      </c>
      <c r="D84" s="112">
        <f t="shared" si="36"/>
        <v>36.617930335097</v>
      </c>
      <c r="E84" s="112">
        <f t="shared" si="37"/>
        <v>25.617930335097</v>
      </c>
      <c r="F84" s="112">
        <f t="shared" si="38"/>
        <v>27.267649336524578</v>
      </c>
      <c r="G84" s="112">
        <f t="shared" si="39"/>
        <v>27.235860670194</v>
      </c>
      <c r="H84" s="112"/>
      <c r="I84" s="112">
        <f t="shared" si="67"/>
        <v>27.267649336524578</v>
      </c>
      <c r="K84" s="112">
        <f t="shared" si="40"/>
        <v>300.13918458553786</v>
      </c>
      <c r="O84" s="112">
        <f t="shared" si="41"/>
        <v>462.71225649294519</v>
      </c>
      <c r="Q84">
        <v>1</v>
      </c>
      <c r="R84" s="112">
        <f t="shared" si="42"/>
        <v>21.994204015106408</v>
      </c>
      <c r="T84" s="112">
        <f t="shared" si="43"/>
        <v>27.267649336524578</v>
      </c>
      <c r="X84" s="112">
        <f t="shared" si="44"/>
        <v>17.610759041805274</v>
      </c>
      <c r="Z84" s="112">
        <f t="shared" si="45"/>
        <v>17.610759041805274</v>
      </c>
      <c r="AB84" s="112">
        <f t="shared" si="46"/>
        <v>27.267649336524578</v>
      </c>
      <c r="AC84" s="112">
        <f t="shared" si="47"/>
        <v>30.267649336524578</v>
      </c>
      <c r="AD84" s="112">
        <f t="shared" si="48"/>
        <v>46.267649336524578</v>
      </c>
      <c r="AE84" s="112">
        <f t="shared" si="49"/>
        <v>38.267649336524578</v>
      </c>
      <c r="AF84" s="112">
        <f t="shared" si="50"/>
        <v>36.591603018146579</v>
      </c>
      <c r="AG84" s="112">
        <f t="shared" si="51"/>
        <v>43.628238938439324</v>
      </c>
      <c r="AH84" s="112"/>
      <c r="AI84" s="112">
        <f t="shared" si="65"/>
        <v>36.591603018146579</v>
      </c>
      <c r="AK84" s="112">
        <f t="shared" si="52"/>
        <v>27.267649336524578</v>
      </c>
      <c r="AO84" s="112">
        <f t="shared" si="53"/>
        <v>41.61608726253268</v>
      </c>
      <c r="AQ84" s="112">
        <v>0</v>
      </c>
      <c r="AR84" s="112">
        <f t="shared" si="54"/>
        <v>41.61608726253268</v>
      </c>
      <c r="AT84" s="112">
        <f t="shared" si="55"/>
        <v>27.267649336524578</v>
      </c>
      <c r="AX84" s="112">
        <f t="shared" si="56"/>
        <v>38.564464735706764</v>
      </c>
      <c r="BA84" s="112">
        <f t="shared" si="57"/>
        <v>38.564464735706764</v>
      </c>
      <c r="BC84" s="112">
        <f t="shared" si="58"/>
        <v>27.267649336524578</v>
      </c>
      <c r="BK84" s="112">
        <f t="shared" si="59"/>
        <v>27.267649336524578</v>
      </c>
      <c r="BL84" s="112">
        <f t="shared" si="60"/>
        <v>25.767649336524578</v>
      </c>
      <c r="BM84" s="112">
        <f t="shared" si="61"/>
        <v>45.267649336524578</v>
      </c>
      <c r="BN84" s="112">
        <f t="shared" si="62"/>
        <v>35.937649336524579</v>
      </c>
      <c r="BO84" s="112">
        <f t="shared" si="63"/>
        <v>35.87677579116891</v>
      </c>
      <c r="BP84" s="112">
        <f t="shared" si="64"/>
        <v>39.810768031325885</v>
      </c>
      <c r="BR84" s="112">
        <f t="shared" si="66"/>
        <v>35.87677579116891</v>
      </c>
    </row>
    <row r="85" spans="1:70" x14ac:dyDescent="0.3">
      <c r="A85" s="194">
        <f>CurveCreator!A88</f>
        <v>39387</v>
      </c>
      <c r="B85" s="112">
        <f>CurveCreator!BU88/2.97/100*2204</f>
        <v>300.43643090948001</v>
      </c>
      <c r="C85" s="112">
        <f t="shared" si="35"/>
        <v>18.981417010411981</v>
      </c>
      <c r="D85" s="112">
        <f t="shared" si="36"/>
        <v>36.63141701041198</v>
      </c>
      <c r="E85" s="112">
        <f t="shared" si="37"/>
        <v>25.63141701041198</v>
      </c>
      <c r="F85" s="112">
        <f t="shared" si="38"/>
        <v>27.284993200979645</v>
      </c>
      <c r="G85" s="112">
        <f t="shared" si="39"/>
        <v>27.262834020823959</v>
      </c>
      <c r="H85" s="112"/>
      <c r="I85" s="112">
        <f t="shared" si="67"/>
        <v>27.284993200979645</v>
      </c>
      <c r="K85" s="112">
        <f t="shared" si="40"/>
        <v>300.43643090948001</v>
      </c>
      <c r="O85" s="112">
        <f t="shared" si="41"/>
        <v>463.16555713695698</v>
      </c>
      <c r="Q85">
        <v>1</v>
      </c>
      <c r="R85" s="112">
        <f t="shared" si="42"/>
        <v>22.01477119496175</v>
      </c>
      <c r="T85" s="112">
        <f t="shared" si="43"/>
        <v>27.284993200979645</v>
      </c>
      <c r="X85" s="112">
        <f t="shared" si="44"/>
        <v>17.621054359745802</v>
      </c>
      <c r="Z85" s="112">
        <f t="shared" si="45"/>
        <v>17.621054359745802</v>
      </c>
      <c r="AB85" s="112">
        <f t="shared" si="46"/>
        <v>27.284993200979645</v>
      </c>
      <c r="AC85" s="112">
        <f t="shared" si="47"/>
        <v>30.284993200979645</v>
      </c>
      <c r="AD85" s="112">
        <f t="shared" si="48"/>
        <v>46.284993200979642</v>
      </c>
      <c r="AE85" s="112">
        <f t="shared" si="49"/>
        <v>38.284993200979642</v>
      </c>
      <c r="AF85" s="112">
        <f t="shared" si="50"/>
        <v>36.603630988146172</v>
      </c>
      <c r="AG85" s="112">
        <f t="shared" si="51"/>
        <v>43.655989121567437</v>
      </c>
      <c r="AH85" s="112"/>
      <c r="AI85" s="112">
        <f t="shared" si="65"/>
        <v>36.603630988146172</v>
      </c>
      <c r="AK85" s="112">
        <f t="shared" si="52"/>
        <v>27.284993200979645</v>
      </c>
      <c r="AO85" s="112">
        <f t="shared" si="53"/>
        <v>41.630234652768685</v>
      </c>
      <c r="AQ85" s="112">
        <v>0</v>
      </c>
      <c r="AR85" s="112">
        <f t="shared" si="54"/>
        <v>41.630234652768685</v>
      </c>
      <c r="AT85" s="112">
        <f t="shared" si="55"/>
        <v>27.284993200979645</v>
      </c>
      <c r="AX85" s="112">
        <f t="shared" si="56"/>
        <v>38.577588837939921</v>
      </c>
      <c r="BA85" s="112">
        <f t="shared" si="57"/>
        <v>38.577588837939921</v>
      </c>
      <c r="BC85" s="112">
        <f t="shared" si="58"/>
        <v>27.284993200979645</v>
      </c>
      <c r="BK85" s="112">
        <f t="shared" si="59"/>
        <v>27.284993200979645</v>
      </c>
      <c r="BL85" s="112">
        <f t="shared" si="60"/>
        <v>25.784993200979645</v>
      </c>
      <c r="BM85" s="112">
        <f t="shared" si="61"/>
        <v>45.284993200979642</v>
      </c>
      <c r="BN85" s="112">
        <f t="shared" si="62"/>
        <v>35.954993200979644</v>
      </c>
      <c r="BO85" s="112">
        <f t="shared" si="63"/>
        <v>35.893998248572785</v>
      </c>
      <c r="BP85" s="112">
        <f t="shared" si="64"/>
        <v>39.836090073430285</v>
      </c>
      <c r="BR85" s="112">
        <f t="shared" si="66"/>
        <v>35.893998248572785</v>
      </c>
    </row>
    <row r="86" spans="1:70" x14ac:dyDescent="0.3">
      <c r="A86" s="194">
        <f>CurveCreator!A89</f>
        <v>39417</v>
      </c>
      <c r="B86" s="112">
        <f>CurveCreator!BU89/2.97/100*2204</f>
        <v>300.79428386029667</v>
      </c>
      <c r="C86" s="112">
        <f t="shared" si="35"/>
        <v>18.997653532681337</v>
      </c>
      <c r="D86" s="112">
        <f t="shared" si="36"/>
        <v>36.647653532681339</v>
      </c>
      <c r="E86" s="112">
        <f t="shared" si="37"/>
        <v>25.647653532681339</v>
      </c>
      <c r="F86" s="112">
        <f t="shared" si="38"/>
        <v>27.305873368618037</v>
      </c>
      <c r="G86" s="112">
        <f t="shared" si="39"/>
        <v>27.295307065362675</v>
      </c>
      <c r="H86" s="112"/>
      <c r="I86" s="112">
        <f t="shared" si="67"/>
        <v>27.305873368618037</v>
      </c>
      <c r="K86" s="112">
        <f t="shared" si="40"/>
        <v>300.79428386029667</v>
      </c>
      <c r="O86" s="112">
        <f t="shared" si="41"/>
        <v>463.7112828869524</v>
      </c>
      <c r="Q86">
        <v>1</v>
      </c>
      <c r="R86" s="112">
        <f t="shared" si="42"/>
        <v>22.039531891422524</v>
      </c>
      <c r="T86" s="112">
        <f t="shared" si="43"/>
        <v>27.305873368618037</v>
      </c>
      <c r="X86" s="112">
        <f t="shared" si="44"/>
        <v>17.63344882725595</v>
      </c>
      <c r="Z86" s="112">
        <f t="shared" si="45"/>
        <v>17.63344882725595</v>
      </c>
      <c r="AB86" s="112">
        <f t="shared" si="46"/>
        <v>27.305873368618037</v>
      </c>
      <c r="AC86" s="112">
        <f t="shared" si="47"/>
        <v>30.305873368618037</v>
      </c>
      <c r="AD86" s="112">
        <f t="shared" si="48"/>
        <v>46.305873368618037</v>
      </c>
      <c r="AE86" s="112">
        <f t="shared" si="49"/>
        <v>38.305873368618037</v>
      </c>
      <c r="AF86" s="112">
        <f t="shared" si="50"/>
        <v>36.618111384403399</v>
      </c>
      <c r="AG86" s="112">
        <f t="shared" si="51"/>
        <v>43.689397389788866</v>
      </c>
      <c r="AH86" s="112"/>
      <c r="AI86" s="112">
        <f t="shared" si="65"/>
        <v>36.618111384403399</v>
      </c>
      <c r="AK86" s="112">
        <f t="shared" si="52"/>
        <v>27.305873368618037</v>
      </c>
      <c r="AO86" s="112">
        <f t="shared" si="53"/>
        <v>41.647266605511312</v>
      </c>
      <c r="AQ86" s="112">
        <v>0</v>
      </c>
      <c r="AR86" s="112">
        <f t="shared" si="54"/>
        <v>41.647266605511312</v>
      </c>
      <c r="AT86" s="112">
        <f t="shared" si="55"/>
        <v>27.305873368618037</v>
      </c>
      <c r="AX86" s="112">
        <f t="shared" si="56"/>
        <v>38.59338886079189</v>
      </c>
      <c r="BA86" s="112">
        <f t="shared" si="57"/>
        <v>38.59338886079189</v>
      </c>
      <c r="BC86" s="112">
        <f t="shared" si="58"/>
        <v>27.305873368618037</v>
      </c>
      <c r="BK86" s="112">
        <f t="shared" si="59"/>
        <v>27.305873368618037</v>
      </c>
      <c r="BL86" s="112">
        <f t="shared" si="60"/>
        <v>25.805873368618037</v>
      </c>
      <c r="BM86" s="112">
        <f t="shared" si="61"/>
        <v>45.305873368618037</v>
      </c>
      <c r="BN86" s="112">
        <f t="shared" si="62"/>
        <v>35.975873368618039</v>
      </c>
      <c r="BO86" s="112">
        <f t="shared" si="63"/>
        <v>35.914732255037713</v>
      </c>
      <c r="BP86" s="112">
        <f t="shared" si="64"/>
        <v>39.866575118182332</v>
      </c>
      <c r="BR86" s="112">
        <f t="shared" si="66"/>
        <v>35.914732255037713</v>
      </c>
    </row>
    <row r="87" spans="1:70" x14ac:dyDescent="0.3">
      <c r="A87" s="194">
        <f>CurveCreator!A90</f>
        <v>39448</v>
      </c>
      <c r="B87" s="112">
        <f>CurveCreator!BU90/2.97/100*2204</f>
        <v>288.49882496650008</v>
      </c>
      <c r="C87" s="112">
        <f t="shared" si="35"/>
        <v>18.439783346937389</v>
      </c>
      <c r="D87" s="112">
        <f t="shared" si="36"/>
        <v>36.089783346937395</v>
      </c>
      <c r="E87" s="112">
        <f t="shared" si="37"/>
        <v>25.089783346937391</v>
      </c>
      <c r="F87" s="112">
        <f t="shared" si="38"/>
        <v>26.588452309751325</v>
      </c>
      <c r="G87" s="112">
        <f t="shared" si="39"/>
        <v>26.179566693874783</v>
      </c>
      <c r="H87" s="112"/>
      <c r="I87" s="112">
        <f t="shared" si="67"/>
        <v>26.588452309751325</v>
      </c>
      <c r="K87" s="112">
        <f t="shared" si="40"/>
        <v>288.49882496650008</v>
      </c>
      <c r="O87" s="112">
        <f t="shared" si="41"/>
        <v>444.9607080739126</v>
      </c>
      <c r="Q87">
        <v>1</v>
      </c>
      <c r="R87" s="112">
        <f t="shared" si="42"/>
        <v>21.188779858163006</v>
      </c>
      <c r="T87" s="112">
        <f t="shared" si="43"/>
        <v>26.588452309751325</v>
      </c>
      <c r="X87" s="112">
        <f t="shared" si="44"/>
        <v>17.207587686712671</v>
      </c>
      <c r="Z87" s="112">
        <f t="shared" si="45"/>
        <v>17.207587686712671</v>
      </c>
      <c r="AB87" s="112">
        <f t="shared" si="46"/>
        <v>26.588452309751325</v>
      </c>
      <c r="AC87" s="112">
        <f t="shared" si="47"/>
        <v>29.588452309751325</v>
      </c>
      <c r="AD87" s="112">
        <f t="shared" si="48"/>
        <v>45.588452309751325</v>
      </c>
      <c r="AE87" s="112">
        <f t="shared" si="49"/>
        <v>37.588452309751325</v>
      </c>
      <c r="AF87" s="112">
        <f t="shared" si="50"/>
        <v>36.120579880079333</v>
      </c>
      <c r="AG87" s="112">
        <f t="shared" si="51"/>
        <v>42.541523695602123</v>
      </c>
      <c r="AH87" s="112"/>
      <c r="AI87" s="112">
        <f t="shared" si="65"/>
        <v>36.120579880079333</v>
      </c>
      <c r="AK87" s="112">
        <f t="shared" si="52"/>
        <v>26.588452309751325</v>
      </c>
      <c r="AO87" s="112">
        <f t="shared" si="53"/>
        <v>41.062066247793737</v>
      </c>
      <c r="AQ87" s="112">
        <v>0</v>
      </c>
      <c r="AR87" s="112">
        <f t="shared" si="54"/>
        <v>41.062066247793737</v>
      </c>
      <c r="AT87" s="112">
        <f t="shared" si="55"/>
        <v>26.588452309751325</v>
      </c>
      <c r="AX87" s="112">
        <f t="shared" si="56"/>
        <v>38.05051634554745</v>
      </c>
      <c r="BA87" s="112">
        <f t="shared" si="57"/>
        <v>38.05051634554745</v>
      </c>
      <c r="BC87" s="112">
        <f t="shared" si="58"/>
        <v>26.588452309751325</v>
      </c>
      <c r="BK87" s="112">
        <f t="shared" si="59"/>
        <v>26.588452309751325</v>
      </c>
      <c r="BL87" s="112">
        <f t="shared" si="60"/>
        <v>25.088452309751325</v>
      </c>
      <c r="BM87" s="112">
        <f t="shared" si="61"/>
        <v>44.588452309751325</v>
      </c>
      <c r="BN87" s="112">
        <f t="shared" si="62"/>
        <v>35.258452309751327</v>
      </c>
      <c r="BO87" s="112">
        <f t="shared" si="63"/>
        <v>35.202333143583061</v>
      </c>
      <c r="BP87" s="112">
        <f t="shared" si="64"/>
        <v>38.819140372236937</v>
      </c>
      <c r="BR87" s="112">
        <f t="shared" si="66"/>
        <v>35.202333143583061</v>
      </c>
    </row>
    <row r="88" spans="1:70" x14ac:dyDescent="0.3">
      <c r="A88" s="194">
        <f>CurveCreator!A91</f>
        <v>39479</v>
      </c>
      <c r="B88" s="112">
        <f>CurveCreator!BU91/2.97/100*2204</f>
        <v>288.85539523738277</v>
      </c>
      <c r="C88" s="112">
        <f t="shared" si="35"/>
        <v>18.455961671387605</v>
      </c>
      <c r="D88" s="112">
        <f t="shared" si="36"/>
        <v>36.105961671387604</v>
      </c>
      <c r="E88" s="112">
        <f t="shared" si="37"/>
        <v>25.105961671387604</v>
      </c>
      <c r="F88" s="112">
        <f t="shared" si="38"/>
        <v>26.609257634994297</v>
      </c>
      <c r="G88" s="112">
        <f t="shared" si="39"/>
        <v>26.211923342775208</v>
      </c>
      <c r="H88" s="112"/>
      <c r="I88" s="112">
        <f t="shared" si="67"/>
        <v>26.609257634994297</v>
      </c>
      <c r="K88" s="112">
        <f t="shared" si="40"/>
        <v>288.85539523738277</v>
      </c>
      <c r="O88" s="112">
        <f t="shared" si="41"/>
        <v>445.5044777370087</v>
      </c>
      <c r="Q88">
        <v>1</v>
      </c>
      <c r="R88" s="112">
        <f t="shared" si="42"/>
        <v>21.213451802949578</v>
      </c>
      <c r="T88" s="112">
        <f t="shared" si="43"/>
        <v>26.609257634994297</v>
      </c>
      <c r="X88" s="112">
        <f t="shared" si="44"/>
        <v>17.219937727776898</v>
      </c>
      <c r="Z88" s="112">
        <f t="shared" si="45"/>
        <v>17.219937727776898</v>
      </c>
      <c r="AB88" s="112">
        <f t="shared" si="46"/>
        <v>26.609257634994297</v>
      </c>
      <c r="AC88" s="112">
        <f t="shared" si="47"/>
        <v>29.609257634994297</v>
      </c>
      <c r="AD88" s="112">
        <f t="shared" si="48"/>
        <v>45.609257634994293</v>
      </c>
      <c r="AE88" s="112">
        <f t="shared" si="49"/>
        <v>37.609257634994293</v>
      </c>
      <c r="AF88" s="112">
        <f t="shared" si="50"/>
        <v>36.135008373135335</v>
      </c>
      <c r="AG88" s="112">
        <f t="shared" si="51"/>
        <v>42.574812215990875</v>
      </c>
      <c r="AH88" s="112"/>
      <c r="AI88" s="112">
        <f t="shared" si="65"/>
        <v>36.135008373135335</v>
      </c>
      <c r="AK88" s="112">
        <f t="shared" si="52"/>
        <v>26.609257634994297</v>
      </c>
      <c r="AO88" s="112">
        <f t="shared" si="53"/>
        <v>41.079037151594427</v>
      </c>
      <c r="AQ88" s="112">
        <v>0</v>
      </c>
      <c r="AR88" s="112">
        <f t="shared" si="54"/>
        <v>41.079037151594427</v>
      </c>
      <c r="AT88" s="112">
        <f t="shared" si="55"/>
        <v>26.609257634994297</v>
      </c>
      <c r="AX88" s="112">
        <f t="shared" si="56"/>
        <v>38.066259735158802</v>
      </c>
      <c r="BA88" s="112">
        <f t="shared" si="57"/>
        <v>38.066259735158802</v>
      </c>
      <c r="BC88" s="112">
        <f t="shared" si="58"/>
        <v>26.609257634994297</v>
      </c>
      <c r="BK88" s="112">
        <f t="shared" si="59"/>
        <v>26.609257634994297</v>
      </c>
      <c r="BL88" s="112">
        <f t="shared" si="60"/>
        <v>25.109257634994297</v>
      </c>
      <c r="BM88" s="112">
        <f t="shared" si="61"/>
        <v>44.609257634994293</v>
      </c>
      <c r="BN88" s="112">
        <f t="shared" si="62"/>
        <v>35.279257634994295</v>
      </c>
      <c r="BO88" s="112">
        <f t="shared" si="63"/>
        <v>35.222992831549334</v>
      </c>
      <c r="BP88" s="112">
        <f t="shared" si="64"/>
        <v>38.84951614709167</v>
      </c>
      <c r="BR88" s="112">
        <f t="shared" si="66"/>
        <v>35.222992831549334</v>
      </c>
    </row>
    <row r="89" spans="1:70" x14ac:dyDescent="0.3">
      <c r="A89" s="194">
        <f>CurveCreator!A92</f>
        <v>39508</v>
      </c>
      <c r="B89" s="112">
        <f>CurveCreator!BU92/2.97/100*2204</f>
        <v>289.21998225785268</v>
      </c>
      <c r="C89" s="112">
        <f t="shared" si="35"/>
        <v>18.472503732207471</v>
      </c>
      <c r="D89" s="112">
        <f t="shared" si="36"/>
        <v>36.12250373220747</v>
      </c>
      <c r="E89" s="112">
        <f t="shared" si="37"/>
        <v>25.12250373220747</v>
      </c>
      <c r="F89" s="112">
        <f t="shared" si="38"/>
        <v>26.630530725208651</v>
      </c>
      <c r="G89" s="112">
        <f t="shared" si="39"/>
        <v>26.245007464414943</v>
      </c>
      <c r="H89" s="112"/>
      <c r="I89" s="112">
        <f t="shared" si="67"/>
        <v>26.630530725208651</v>
      </c>
      <c r="K89" s="112">
        <f t="shared" si="40"/>
        <v>289.21998225785268</v>
      </c>
      <c r="O89" s="112">
        <f t="shared" si="41"/>
        <v>446.06047294322531</v>
      </c>
      <c r="Q89">
        <v>1</v>
      </c>
      <c r="R89" s="112">
        <f t="shared" si="42"/>
        <v>21.238678445699879</v>
      </c>
      <c r="T89" s="112">
        <f t="shared" si="43"/>
        <v>26.630530725208651</v>
      </c>
      <c r="X89" s="112">
        <f t="shared" si="44"/>
        <v>17.232565434128137</v>
      </c>
      <c r="Z89" s="112">
        <f t="shared" si="45"/>
        <v>17.232565434128137</v>
      </c>
      <c r="AB89" s="112">
        <f t="shared" si="46"/>
        <v>26.630530725208651</v>
      </c>
      <c r="AC89" s="112">
        <f t="shared" si="47"/>
        <v>29.630530725208651</v>
      </c>
      <c r="AD89" s="112">
        <f t="shared" si="48"/>
        <v>45.630530725208651</v>
      </c>
      <c r="AE89" s="112">
        <f t="shared" si="49"/>
        <v>37.630530725208651</v>
      </c>
      <c r="AF89" s="112">
        <f t="shared" si="50"/>
        <v>36.149761261198989</v>
      </c>
      <c r="AG89" s="112">
        <f t="shared" si="51"/>
        <v>42.608849160333847</v>
      </c>
      <c r="AH89" s="112"/>
      <c r="AI89" s="112">
        <f t="shared" si="65"/>
        <v>36.149761261198989</v>
      </c>
      <c r="AK89" s="112">
        <f t="shared" si="52"/>
        <v>26.630530725208651</v>
      </c>
      <c r="AO89" s="112">
        <f t="shared" si="53"/>
        <v>41.096389611282277</v>
      </c>
      <c r="AQ89" s="112">
        <v>0</v>
      </c>
      <c r="AR89" s="112">
        <f t="shared" si="54"/>
        <v>41.096389611282277</v>
      </c>
      <c r="AT89" s="112">
        <f t="shared" si="55"/>
        <v>26.630530725208651</v>
      </c>
      <c r="AX89" s="112">
        <f t="shared" si="56"/>
        <v>38.082357082524005</v>
      </c>
      <c r="BA89" s="112">
        <f t="shared" si="57"/>
        <v>38.082357082524005</v>
      </c>
      <c r="BC89" s="112">
        <f t="shared" si="58"/>
        <v>26.630530725208651</v>
      </c>
      <c r="BK89" s="112">
        <f t="shared" si="59"/>
        <v>26.630530725208651</v>
      </c>
      <c r="BL89" s="112">
        <f t="shared" si="60"/>
        <v>25.130530725208651</v>
      </c>
      <c r="BM89" s="112">
        <f t="shared" si="61"/>
        <v>44.630530725208651</v>
      </c>
      <c r="BN89" s="112">
        <f t="shared" si="62"/>
        <v>35.300530725208652</v>
      </c>
      <c r="BO89" s="112">
        <f t="shared" si="63"/>
        <v>35.244117010132186</v>
      </c>
      <c r="BP89" s="112">
        <f t="shared" si="64"/>
        <v>38.880574858804628</v>
      </c>
      <c r="BR89" s="112">
        <f t="shared" si="66"/>
        <v>35.244117010132186</v>
      </c>
    </row>
    <row r="90" spans="1:70" x14ac:dyDescent="0.3">
      <c r="A90" s="194">
        <f>CurveCreator!A93</f>
        <v>39539</v>
      </c>
      <c r="B90" s="112">
        <f>CurveCreator!BU93/2.97/100*2204</f>
        <v>285.45138001855958</v>
      </c>
      <c r="C90" s="112">
        <f t="shared" si="35"/>
        <v>18.301514519898348</v>
      </c>
      <c r="D90" s="112">
        <f t="shared" si="36"/>
        <v>35.951514519898346</v>
      </c>
      <c r="E90" s="112">
        <f t="shared" si="37"/>
        <v>24.951514519898346</v>
      </c>
      <c r="F90" s="112">
        <f t="shared" si="38"/>
        <v>26.410638598179112</v>
      </c>
      <c r="G90" s="112">
        <f t="shared" si="39"/>
        <v>25.903029039796696</v>
      </c>
      <c r="H90" s="112"/>
      <c r="I90" s="112">
        <f t="shared" si="67"/>
        <v>26.410638598179112</v>
      </c>
      <c r="K90" s="112">
        <f t="shared" si="40"/>
        <v>285.45138001855958</v>
      </c>
      <c r="O90" s="112">
        <f t="shared" si="41"/>
        <v>440.31335452830331</v>
      </c>
      <c r="Q90">
        <v>1</v>
      </c>
      <c r="R90" s="112">
        <f t="shared" si="42"/>
        <v>20.977919896928462</v>
      </c>
      <c r="T90" s="112">
        <f t="shared" si="43"/>
        <v>26.410638598179112</v>
      </c>
      <c r="X90" s="112">
        <f t="shared" si="44"/>
        <v>17.102037467523406</v>
      </c>
      <c r="Z90" s="112">
        <f t="shared" si="45"/>
        <v>17.102037467523406</v>
      </c>
      <c r="AB90" s="112">
        <f t="shared" si="46"/>
        <v>26.410638598179112</v>
      </c>
      <c r="AC90" s="112">
        <f t="shared" si="47"/>
        <v>29.410638598179112</v>
      </c>
      <c r="AD90" s="112">
        <f t="shared" si="48"/>
        <v>45.410638598179112</v>
      </c>
      <c r="AE90" s="112">
        <f t="shared" si="49"/>
        <v>37.410638598179112</v>
      </c>
      <c r="AF90" s="112">
        <f t="shared" si="50"/>
        <v>35.997266071104001</v>
      </c>
      <c r="AG90" s="112">
        <f t="shared" si="51"/>
        <v>42.257021757086584</v>
      </c>
      <c r="AH90" s="112"/>
      <c r="AI90" s="112">
        <f t="shared" si="65"/>
        <v>35.997266071104001</v>
      </c>
      <c r="AK90" s="112">
        <f t="shared" si="52"/>
        <v>26.410638598179112</v>
      </c>
      <c r="AO90" s="112">
        <f t="shared" si="53"/>
        <v>40.917023603264283</v>
      </c>
      <c r="AQ90" s="112">
        <v>0</v>
      </c>
      <c r="AR90" s="112">
        <f t="shared" si="54"/>
        <v>40.917023603264283</v>
      </c>
      <c r="AT90" s="112">
        <f t="shared" si="55"/>
        <v>26.410638598179112</v>
      </c>
      <c r="AX90" s="112">
        <f t="shared" si="56"/>
        <v>37.915964710000758</v>
      </c>
      <c r="BA90" s="112">
        <f t="shared" si="57"/>
        <v>37.915964710000758</v>
      </c>
      <c r="BC90" s="112">
        <f t="shared" si="58"/>
        <v>26.410638598179112</v>
      </c>
      <c r="BK90" s="112">
        <f t="shared" si="59"/>
        <v>26.410638598179112</v>
      </c>
      <c r="BL90" s="112">
        <f t="shared" si="60"/>
        <v>24.910638598179112</v>
      </c>
      <c r="BM90" s="112">
        <f t="shared" si="61"/>
        <v>44.410638598179112</v>
      </c>
      <c r="BN90" s="112">
        <f t="shared" si="62"/>
        <v>35.080638598179114</v>
      </c>
      <c r="BO90" s="112">
        <f t="shared" si="63"/>
        <v>35.025764127991863</v>
      </c>
      <c r="BP90" s="112">
        <f t="shared" si="64"/>
        <v>38.559532353341503</v>
      </c>
      <c r="BR90" s="112">
        <f t="shared" si="66"/>
        <v>35.025764127991863</v>
      </c>
    </row>
    <row r="91" spans="1:70" x14ac:dyDescent="0.3">
      <c r="A91" s="194">
        <f>CurveCreator!A94</f>
        <v>39569</v>
      </c>
      <c r="B91" s="112">
        <f>CurveCreator!BU94/2.97/100*2204</f>
        <v>285.81596703902932</v>
      </c>
      <c r="C91" s="112">
        <f t="shared" si="35"/>
        <v>18.318056580718206</v>
      </c>
      <c r="D91" s="112">
        <f t="shared" si="36"/>
        <v>35.968056580718212</v>
      </c>
      <c r="E91" s="112">
        <f t="shared" si="37"/>
        <v>24.968056580718208</v>
      </c>
      <c r="F91" s="112">
        <f t="shared" si="38"/>
        <v>26.431911688393456</v>
      </c>
      <c r="G91" s="112">
        <f t="shared" si="39"/>
        <v>25.936113161436417</v>
      </c>
      <c r="H91" s="112"/>
      <c r="I91" s="112">
        <f t="shared" si="67"/>
        <v>26.431911688393456</v>
      </c>
      <c r="K91" s="112">
        <f t="shared" si="40"/>
        <v>285.81596703902932</v>
      </c>
      <c r="O91" s="112">
        <f t="shared" si="41"/>
        <v>440.86934973451969</v>
      </c>
      <c r="Q91">
        <v>1</v>
      </c>
      <c r="R91" s="112">
        <f t="shared" si="42"/>
        <v>21.003146539678752</v>
      </c>
      <c r="T91" s="112">
        <f t="shared" si="43"/>
        <v>26.431911688393456</v>
      </c>
      <c r="X91" s="112">
        <f t="shared" si="44"/>
        <v>17.114665173874638</v>
      </c>
      <c r="Z91" s="112">
        <f t="shared" si="45"/>
        <v>17.114665173874638</v>
      </c>
      <c r="AB91" s="112">
        <f t="shared" si="46"/>
        <v>26.431911688393456</v>
      </c>
      <c r="AC91" s="112">
        <f t="shared" si="47"/>
        <v>29.431911688393456</v>
      </c>
      <c r="AD91" s="112">
        <f t="shared" si="48"/>
        <v>45.431911688393456</v>
      </c>
      <c r="AE91" s="112">
        <f t="shared" si="49"/>
        <v>37.431911688393456</v>
      </c>
      <c r="AF91" s="112">
        <f t="shared" si="50"/>
        <v>36.012018959167648</v>
      </c>
      <c r="AG91" s="112">
        <f t="shared" si="51"/>
        <v>42.291058701429534</v>
      </c>
      <c r="AH91" s="112"/>
      <c r="AI91" s="112">
        <f t="shared" si="65"/>
        <v>36.012018959167648</v>
      </c>
      <c r="AK91" s="112">
        <f t="shared" si="52"/>
        <v>26.431911688393456</v>
      </c>
      <c r="AO91" s="112">
        <f t="shared" si="53"/>
        <v>40.934376062952119</v>
      </c>
      <c r="AQ91" s="112">
        <v>0</v>
      </c>
      <c r="AR91" s="112">
        <f t="shared" si="54"/>
        <v>40.934376062952119</v>
      </c>
      <c r="AT91" s="112">
        <f t="shared" si="55"/>
        <v>26.431911688393456</v>
      </c>
      <c r="AX91" s="112">
        <f t="shared" si="56"/>
        <v>37.932062057365947</v>
      </c>
      <c r="BA91" s="112">
        <f t="shared" si="57"/>
        <v>37.932062057365947</v>
      </c>
      <c r="BC91" s="112">
        <f t="shared" si="58"/>
        <v>26.431911688393456</v>
      </c>
      <c r="BK91" s="112">
        <f t="shared" si="59"/>
        <v>26.431911688393456</v>
      </c>
      <c r="BL91" s="112">
        <f t="shared" si="60"/>
        <v>24.931911688393456</v>
      </c>
      <c r="BM91" s="112">
        <f t="shared" si="61"/>
        <v>44.431911688393456</v>
      </c>
      <c r="BN91" s="112">
        <f t="shared" si="62"/>
        <v>35.101911688393457</v>
      </c>
      <c r="BO91" s="112">
        <f t="shared" si="63"/>
        <v>35.046888306574701</v>
      </c>
      <c r="BP91" s="112">
        <f t="shared" si="64"/>
        <v>38.590591065054447</v>
      </c>
      <c r="BR91" s="112">
        <f t="shared" si="66"/>
        <v>35.046888306574701</v>
      </c>
    </row>
    <row r="92" spans="1:70" x14ac:dyDescent="0.3">
      <c r="A92" s="194">
        <f>CurveCreator!A95</f>
        <v>39600</v>
      </c>
      <c r="B92" s="112">
        <f>CurveCreator!BU95/2.97/100*2204</f>
        <v>286.17230825992419</v>
      </c>
      <c r="C92" s="112">
        <f t="shared" si="35"/>
        <v>18.334224512700736</v>
      </c>
      <c r="D92" s="112">
        <f t="shared" si="36"/>
        <v>35.984224512700735</v>
      </c>
      <c r="E92" s="112">
        <f t="shared" si="37"/>
        <v>24.984224512700735</v>
      </c>
      <c r="F92" s="112">
        <f t="shared" si="38"/>
        <v>26.452703648922984</v>
      </c>
      <c r="G92" s="112">
        <f t="shared" si="39"/>
        <v>25.968449025401469</v>
      </c>
      <c r="H92" s="112"/>
      <c r="I92" s="112">
        <f t="shared" si="67"/>
        <v>26.452703648922984</v>
      </c>
      <c r="K92" s="112">
        <f t="shared" si="40"/>
        <v>286.17230825992419</v>
      </c>
      <c r="O92" s="112">
        <f t="shared" si="41"/>
        <v>441.41277009638435</v>
      </c>
      <c r="Q92">
        <v>1</v>
      </c>
      <c r="R92" s="112">
        <f t="shared" si="42"/>
        <v>21.027802635952103</v>
      </c>
      <c r="T92" s="112">
        <f t="shared" si="43"/>
        <v>26.452703648922984</v>
      </c>
      <c r="X92" s="112">
        <f t="shared" si="44"/>
        <v>17.127007281644968</v>
      </c>
      <c r="Z92" s="112">
        <f t="shared" si="45"/>
        <v>17.127007281644968</v>
      </c>
      <c r="AB92" s="112">
        <f t="shared" si="46"/>
        <v>26.452703648922984</v>
      </c>
      <c r="AC92" s="112">
        <f t="shared" si="47"/>
        <v>29.452703648922984</v>
      </c>
      <c r="AD92" s="112">
        <f t="shared" si="48"/>
        <v>45.452703648922984</v>
      </c>
      <c r="AE92" s="112">
        <f t="shared" si="49"/>
        <v>37.452703648922984</v>
      </c>
      <c r="AF92" s="112">
        <f t="shared" si="50"/>
        <v>36.026438183794873</v>
      </c>
      <c r="AG92" s="112">
        <f t="shared" si="51"/>
        <v>42.324325838276778</v>
      </c>
      <c r="AH92" s="112"/>
      <c r="AI92" s="112">
        <f t="shared" si="65"/>
        <v>36.026438183794873</v>
      </c>
      <c r="AK92" s="112">
        <f t="shared" si="52"/>
        <v>26.452703648922984</v>
      </c>
      <c r="AO92" s="112">
        <f t="shared" si="53"/>
        <v>40.951336065156063</v>
      </c>
      <c r="AQ92" s="112">
        <v>0</v>
      </c>
      <c r="AR92" s="112">
        <f t="shared" si="54"/>
        <v>40.951336065156063</v>
      </c>
      <c r="AT92" s="112">
        <f t="shared" si="55"/>
        <v>26.452703648922984</v>
      </c>
      <c r="AX92" s="112">
        <f t="shared" si="56"/>
        <v>37.94779533389864</v>
      </c>
      <c r="BA92" s="112">
        <f t="shared" si="57"/>
        <v>37.94779533389864</v>
      </c>
      <c r="BC92" s="112">
        <f t="shared" si="58"/>
        <v>26.452703648922984</v>
      </c>
      <c r="BK92" s="112">
        <f t="shared" si="59"/>
        <v>26.452703648922984</v>
      </c>
      <c r="BL92" s="112">
        <f t="shared" si="60"/>
        <v>24.952703648922984</v>
      </c>
      <c r="BM92" s="112">
        <f t="shared" si="61"/>
        <v>44.452703648922984</v>
      </c>
      <c r="BN92" s="112">
        <f t="shared" si="62"/>
        <v>35.122703648922986</v>
      </c>
      <c r="BO92" s="112">
        <f t="shared" si="63"/>
        <v>35.067534723380525</v>
      </c>
      <c r="BP92" s="112">
        <f t="shared" si="64"/>
        <v>38.620947327427558</v>
      </c>
      <c r="BR92" s="112">
        <f t="shared" si="66"/>
        <v>35.067534723380525</v>
      </c>
    </row>
    <row r="93" spans="1:70" x14ac:dyDescent="0.3">
      <c r="A93" s="194">
        <f>CurveCreator!A96</f>
        <v>39630</v>
      </c>
      <c r="B93" s="112">
        <f>CurveCreator!BU96/2.97/100*2204</f>
        <v>290.8703847997532</v>
      </c>
      <c r="C93" s="112">
        <f t="shared" si="35"/>
        <v>18.547385880206591</v>
      </c>
      <c r="D93" s="112">
        <f t="shared" si="36"/>
        <v>36.197385880206589</v>
      </c>
      <c r="E93" s="112">
        <f t="shared" si="37"/>
        <v>25.197385880206589</v>
      </c>
      <c r="F93" s="112">
        <f t="shared" si="38"/>
        <v>26.726829167535513</v>
      </c>
      <c r="G93" s="112">
        <f t="shared" si="39"/>
        <v>26.394771760413178</v>
      </c>
      <c r="H93" s="112"/>
      <c r="I93" s="112">
        <f t="shared" si="67"/>
        <v>26.726829167535513</v>
      </c>
      <c r="K93" s="112">
        <f t="shared" si="40"/>
        <v>290.8703847997532</v>
      </c>
      <c r="O93" s="112">
        <f t="shared" si="41"/>
        <v>448.57733681962361</v>
      </c>
      <c r="Q93">
        <v>1</v>
      </c>
      <c r="R93" s="112">
        <f t="shared" si="42"/>
        <v>21.352873721398531</v>
      </c>
      <c r="T93" s="112">
        <f t="shared" si="43"/>
        <v>26.726829167535513</v>
      </c>
      <c r="X93" s="112">
        <f t="shared" si="44"/>
        <v>17.289728189493363</v>
      </c>
      <c r="Z93" s="112">
        <f t="shared" si="45"/>
        <v>17.289728189493363</v>
      </c>
      <c r="AB93" s="112">
        <f t="shared" si="46"/>
        <v>26.726829167535513</v>
      </c>
      <c r="AC93" s="112">
        <f t="shared" si="47"/>
        <v>29.726829167535513</v>
      </c>
      <c r="AD93" s="112">
        <f t="shared" si="48"/>
        <v>45.726829167535513</v>
      </c>
      <c r="AE93" s="112">
        <f t="shared" si="49"/>
        <v>37.726829167535513</v>
      </c>
      <c r="AF93" s="112">
        <f t="shared" si="50"/>
        <v>36.216544230952671</v>
      </c>
      <c r="AG93" s="112">
        <f t="shared" si="51"/>
        <v>42.762926668056821</v>
      </c>
      <c r="AH93" s="112"/>
      <c r="AI93" s="112">
        <f t="shared" si="65"/>
        <v>36.216544230952671</v>
      </c>
      <c r="AK93" s="112">
        <f t="shared" si="52"/>
        <v>26.726829167535513</v>
      </c>
      <c r="AO93" s="112">
        <f t="shared" si="53"/>
        <v>41.174940250688302</v>
      </c>
      <c r="AQ93" s="112">
        <v>0</v>
      </c>
      <c r="AR93" s="112">
        <f t="shared" si="54"/>
        <v>41.174940250688302</v>
      </c>
      <c r="AT93" s="112">
        <f t="shared" si="55"/>
        <v>26.726829167535513</v>
      </c>
      <c r="AX93" s="112">
        <f t="shared" si="56"/>
        <v>38.15522611383274</v>
      </c>
      <c r="BA93" s="112">
        <f t="shared" si="57"/>
        <v>38.15522611383274</v>
      </c>
      <c r="BC93" s="112">
        <f t="shared" si="58"/>
        <v>26.726829167535513</v>
      </c>
      <c r="BK93" s="112">
        <f t="shared" si="59"/>
        <v>26.726829167535513</v>
      </c>
      <c r="BL93" s="112">
        <f t="shared" si="60"/>
        <v>25.226829167535513</v>
      </c>
      <c r="BM93" s="112">
        <f t="shared" si="61"/>
        <v>44.726829167535513</v>
      </c>
      <c r="BN93" s="112">
        <f t="shared" si="62"/>
        <v>35.396829167535515</v>
      </c>
      <c r="BO93" s="112">
        <f t="shared" si="63"/>
        <v>35.339741363362762</v>
      </c>
      <c r="BP93" s="112">
        <f t="shared" si="64"/>
        <v>39.021170584601848</v>
      </c>
      <c r="BR93" s="112">
        <f t="shared" si="66"/>
        <v>35.339741363362762</v>
      </c>
    </row>
    <row r="94" spans="1:70" x14ac:dyDescent="0.3">
      <c r="A94" s="194">
        <f>CurveCreator!A97</f>
        <v>39661</v>
      </c>
      <c r="B94" s="112">
        <f>CurveCreator!BU97/2.97/100*2204</f>
        <v>291.22695507063594</v>
      </c>
      <c r="C94" s="112">
        <f t="shared" si="35"/>
        <v>18.563564204656803</v>
      </c>
      <c r="D94" s="112">
        <f t="shared" si="36"/>
        <v>36.213564204656805</v>
      </c>
      <c r="E94" s="112">
        <f t="shared" si="37"/>
        <v>25.213564204656805</v>
      </c>
      <c r="F94" s="112">
        <f t="shared" si="38"/>
        <v>26.747634492778488</v>
      </c>
      <c r="G94" s="112">
        <f t="shared" si="39"/>
        <v>26.427128409313607</v>
      </c>
      <c r="H94" s="112"/>
      <c r="I94" s="112">
        <f t="shared" si="67"/>
        <v>26.747634492778488</v>
      </c>
      <c r="K94" s="112">
        <f t="shared" si="40"/>
        <v>291.22695507063594</v>
      </c>
      <c r="O94" s="112">
        <f t="shared" si="41"/>
        <v>449.12110648271977</v>
      </c>
      <c r="Q94">
        <v>1</v>
      </c>
      <c r="R94" s="112">
        <f t="shared" si="42"/>
        <v>21.377545666185107</v>
      </c>
      <c r="T94" s="112">
        <f t="shared" si="43"/>
        <v>26.747634492778488</v>
      </c>
      <c r="X94" s="112">
        <f t="shared" si="44"/>
        <v>17.302078230557594</v>
      </c>
      <c r="Z94" s="112">
        <f t="shared" si="45"/>
        <v>17.302078230557594</v>
      </c>
      <c r="AB94" s="112">
        <f t="shared" si="46"/>
        <v>26.747634492778488</v>
      </c>
      <c r="AC94" s="112">
        <f t="shared" si="47"/>
        <v>29.747634492778488</v>
      </c>
      <c r="AD94" s="112">
        <f t="shared" si="48"/>
        <v>45.747634492778488</v>
      </c>
      <c r="AE94" s="112">
        <f t="shared" si="49"/>
        <v>37.747634492778488</v>
      </c>
      <c r="AF94" s="112">
        <f t="shared" si="50"/>
        <v>36.230972724008673</v>
      </c>
      <c r="AG94" s="112">
        <f t="shared" si="51"/>
        <v>42.796215188445586</v>
      </c>
      <c r="AH94" s="112"/>
      <c r="AI94" s="112">
        <f t="shared" si="65"/>
        <v>36.230972724008673</v>
      </c>
      <c r="AK94" s="112">
        <f t="shared" si="52"/>
        <v>26.747634492778488</v>
      </c>
      <c r="AO94" s="112">
        <f t="shared" si="53"/>
        <v>41.191911154488999</v>
      </c>
      <c r="AQ94" s="112">
        <v>0</v>
      </c>
      <c r="AR94" s="112">
        <f t="shared" si="54"/>
        <v>41.191911154488999</v>
      </c>
      <c r="AT94" s="112">
        <f t="shared" si="55"/>
        <v>26.747634492778488</v>
      </c>
      <c r="AX94" s="112">
        <f t="shared" si="56"/>
        <v>38.170969503444105</v>
      </c>
      <c r="BA94" s="112">
        <f t="shared" si="57"/>
        <v>38.170969503444105</v>
      </c>
      <c r="BC94" s="112">
        <f t="shared" si="58"/>
        <v>26.747634492778488</v>
      </c>
      <c r="BK94" s="112">
        <f t="shared" si="59"/>
        <v>26.747634492778488</v>
      </c>
      <c r="BL94" s="112">
        <f t="shared" si="60"/>
        <v>25.247634492778488</v>
      </c>
      <c r="BM94" s="112">
        <f t="shared" si="61"/>
        <v>44.747634492778488</v>
      </c>
      <c r="BN94" s="112">
        <f t="shared" si="62"/>
        <v>35.41763449277849</v>
      </c>
      <c r="BO94" s="112">
        <f t="shared" si="63"/>
        <v>35.360401051329035</v>
      </c>
      <c r="BP94" s="112">
        <f t="shared" si="64"/>
        <v>39.051546359456594</v>
      </c>
      <c r="BR94" s="112">
        <f t="shared" si="66"/>
        <v>35.360401051329035</v>
      </c>
    </row>
    <row r="95" spans="1:70" x14ac:dyDescent="0.3">
      <c r="A95" s="194">
        <f>CurveCreator!A98</f>
        <v>39692</v>
      </c>
      <c r="B95" s="112">
        <f>CurveCreator!BU98/2.97/100*2204</f>
        <v>291.58993874118835</v>
      </c>
      <c r="C95" s="112">
        <f t="shared" si="35"/>
        <v>18.58003351820274</v>
      </c>
      <c r="D95" s="112">
        <f t="shared" si="36"/>
        <v>36.230033518202738</v>
      </c>
      <c r="E95" s="112">
        <f t="shared" si="37"/>
        <v>25.230033518202738</v>
      </c>
      <c r="F95" s="112">
        <f t="shared" si="38"/>
        <v>26.768814029998556</v>
      </c>
      <c r="G95" s="112">
        <f t="shared" si="39"/>
        <v>26.460067036405476</v>
      </c>
      <c r="H95" s="112"/>
      <c r="I95" s="112">
        <f t="shared" si="67"/>
        <v>26.768814029998556</v>
      </c>
      <c r="K95" s="112">
        <f t="shared" si="40"/>
        <v>291.58993874118835</v>
      </c>
      <c r="O95" s="112">
        <f t="shared" si="41"/>
        <v>449.67465658031222</v>
      </c>
      <c r="Q95">
        <v>1</v>
      </c>
      <c r="R95" s="112">
        <f t="shared" si="42"/>
        <v>21.40266136934266</v>
      </c>
      <c r="T95" s="112">
        <f t="shared" si="43"/>
        <v>26.768814029998556</v>
      </c>
      <c r="X95" s="112">
        <f t="shared" si="44"/>
        <v>17.314650403851427</v>
      </c>
      <c r="Z95" s="112">
        <f t="shared" si="45"/>
        <v>17.314650403851427</v>
      </c>
      <c r="AB95" s="112">
        <f t="shared" si="46"/>
        <v>26.768814029998556</v>
      </c>
      <c r="AC95" s="112">
        <f t="shared" si="47"/>
        <v>29.768814029998556</v>
      </c>
      <c r="AD95" s="112">
        <f t="shared" si="48"/>
        <v>45.768814029998552</v>
      </c>
      <c r="AE95" s="112">
        <f t="shared" si="49"/>
        <v>37.768814029998552</v>
      </c>
      <c r="AF95" s="112">
        <f t="shared" si="50"/>
        <v>36.245660733070785</v>
      </c>
      <c r="AG95" s="112">
        <f t="shared" si="51"/>
        <v>42.830102447997689</v>
      </c>
      <c r="AH95" s="112"/>
      <c r="AI95" s="112">
        <f t="shared" si="65"/>
        <v>36.245660733070785</v>
      </c>
      <c r="AK95" s="112">
        <f t="shared" si="52"/>
        <v>26.768814029998556</v>
      </c>
      <c r="AO95" s="112">
        <f t="shared" si="53"/>
        <v>41.20918730299941</v>
      </c>
      <c r="AQ95" s="112">
        <v>0</v>
      </c>
      <c r="AR95" s="112">
        <f t="shared" si="54"/>
        <v>41.20918730299941</v>
      </c>
      <c r="AT95" s="112">
        <f t="shared" si="55"/>
        <v>26.768814029998556</v>
      </c>
      <c r="AX95" s="112">
        <f t="shared" si="56"/>
        <v>38.186996059258526</v>
      </c>
      <c r="BA95" s="112">
        <f t="shared" si="57"/>
        <v>38.186996059258526</v>
      </c>
      <c r="BC95" s="112">
        <f t="shared" si="58"/>
        <v>26.768814029998556</v>
      </c>
      <c r="BK95" s="112">
        <f t="shared" si="59"/>
        <v>26.768814029998556</v>
      </c>
      <c r="BL95" s="112">
        <f t="shared" si="60"/>
        <v>25.268814029998556</v>
      </c>
      <c r="BM95" s="112">
        <f t="shared" si="61"/>
        <v>44.768814029998552</v>
      </c>
      <c r="BN95" s="112">
        <f t="shared" si="62"/>
        <v>35.438814029998554</v>
      </c>
      <c r="BO95" s="112">
        <f t="shared" si="63"/>
        <v>35.381432331788567</v>
      </c>
      <c r="BP95" s="112">
        <f t="shared" si="64"/>
        <v>39.082468483797889</v>
      </c>
      <c r="BR95" s="112">
        <f t="shared" si="66"/>
        <v>35.381432331788567</v>
      </c>
    </row>
    <row r="96" spans="1:70" x14ac:dyDescent="0.3">
      <c r="A96" s="194">
        <f>CurveCreator!A99</f>
        <v>39722</v>
      </c>
      <c r="B96" s="112">
        <f>CurveCreator!BU99/2.97/100*2204</f>
        <v>304.44981599101101</v>
      </c>
      <c r="C96" s="112">
        <f t="shared" si="35"/>
        <v>19.163512522278175</v>
      </c>
      <c r="D96" s="112">
        <f t="shared" si="36"/>
        <v>36.813512522278174</v>
      </c>
      <c r="E96" s="112">
        <f t="shared" si="37"/>
        <v>25.813512522278177</v>
      </c>
      <c r="F96" s="112">
        <f t="shared" si="38"/>
        <v>27.519168029239577</v>
      </c>
      <c r="G96" s="112">
        <f t="shared" si="39"/>
        <v>27.627025044556355</v>
      </c>
      <c r="H96" s="112"/>
      <c r="I96" s="112">
        <f t="shared" si="67"/>
        <v>27.519168029239577</v>
      </c>
      <c r="K96" s="112">
        <f t="shared" si="40"/>
        <v>304.44981599101101</v>
      </c>
      <c r="O96" s="112">
        <f t="shared" si="41"/>
        <v>469.28596938629175</v>
      </c>
      <c r="Q96">
        <v>1</v>
      </c>
      <c r="R96" s="112">
        <f t="shared" si="42"/>
        <v>22.292466850557702</v>
      </c>
      <c r="T96" s="112">
        <f t="shared" si="43"/>
        <v>27.519168029239577</v>
      </c>
      <c r="X96" s="112">
        <f t="shared" si="44"/>
        <v>17.760060537800896</v>
      </c>
      <c r="Z96" s="112">
        <f t="shared" si="45"/>
        <v>17.760060537800896</v>
      </c>
      <c r="AB96" s="112">
        <f t="shared" si="46"/>
        <v>27.519168029239577</v>
      </c>
      <c r="AC96" s="112">
        <f t="shared" si="47"/>
        <v>30.519168029239577</v>
      </c>
      <c r="AD96" s="112">
        <f t="shared" si="48"/>
        <v>46.51916802923958</v>
      </c>
      <c r="AE96" s="112">
        <f t="shared" si="49"/>
        <v>38.51916802923958</v>
      </c>
      <c r="AF96" s="112">
        <f t="shared" si="50"/>
        <v>36.766031231544432</v>
      </c>
      <c r="AG96" s="112">
        <f t="shared" si="51"/>
        <v>44.030668846783328</v>
      </c>
      <c r="AH96" s="112"/>
      <c r="AI96" s="112">
        <f t="shared" si="65"/>
        <v>36.766031231544432</v>
      </c>
      <c r="AK96" s="112">
        <f t="shared" si="52"/>
        <v>27.519168029239577</v>
      </c>
      <c r="AO96" s="112">
        <f t="shared" si="53"/>
        <v>41.821251060180302</v>
      </c>
      <c r="AQ96" s="112">
        <v>0</v>
      </c>
      <c r="AR96" s="112">
        <f t="shared" si="54"/>
        <v>41.821251060180302</v>
      </c>
      <c r="AT96" s="112">
        <f t="shared" si="55"/>
        <v>27.519168029239577</v>
      </c>
      <c r="AX96" s="112">
        <f t="shared" si="56"/>
        <v>38.754788930484203</v>
      </c>
      <c r="BA96" s="112">
        <f t="shared" si="57"/>
        <v>38.754788930484203</v>
      </c>
      <c r="BC96" s="112">
        <f t="shared" si="58"/>
        <v>27.519168029239577</v>
      </c>
      <c r="BK96" s="112">
        <f t="shared" si="59"/>
        <v>27.519168029239577</v>
      </c>
      <c r="BL96" s="112">
        <f t="shared" si="60"/>
        <v>26.019168029239577</v>
      </c>
      <c r="BM96" s="112">
        <f t="shared" si="61"/>
        <v>45.51916802923958</v>
      </c>
      <c r="BN96" s="112">
        <f t="shared" si="62"/>
        <v>36.189168029239575</v>
      </c>
      <c r="BO96" s="112">
        <f t="shared" si="63"/>
        <v>36.1265338530349</v>
      </c>
      <c r="BP96" s="112">
        <f t="shared" si="64"/>
        <v>40.177985322689779</v>
      </c>
      <c r="BR96" s="112">
        <f t="shared" si="66"/>
        <v>36.1265338530349</v>
      </c>
    </row>
    <row r="97" spans="1:70" x14ac:dyDescent="0.3">
      <c r="A97" s="194">
        <f>CurveCreator!A100</f>
        <v>39753</v>
      </c>
      <c r="B97" s="112">
        <f>CurveCreator!BU100/2.97/100*2204</f>
        <v>304.80474108545775</v>
      </c>
      <c r="C97" s="112">
        <f t="shared" si="35"/>
        <v>19.179616201699535</v>
      </c>
      <c r="D97" s="112">
        <f t="shared" si="36"/>
        <v>36.829616201699537</v>
      </c>
      <c r="E97" s="112">
        <f t="shared" si="37"/>
        <v>25.829616201699537</v>
      </c>
      <c r="F97" s="112">
        <f t="shared" si="38"/>
        <v>27.539877360975439</v>
      </c>
      <c r="G97" s="112">
        <f t="shared" si="39"/>
        <v>27.65923240339907</v>
      </c>
      <c r="H97" s="112"/>
      <c r="I97" s="112">
        <f t="shared" si="67"/>
        <v>27.539877360975439</v>
      </c>
      <c r="K97" s="112">
        <f t="shared" si="40"/>
        <v>304.80474108545775</v>
      </c>
      <c r="O97" s="112">
        <f t="shared" si="41"/>
        <v>469.82723015532304</v>
      </c>
      <c r="Q97">
        <v>1</v>
      </c>
      <c r="R97" s="112">
        <f t="shared" si="42"/>
        <v>22.317024961675276</v>
      </c>
      <c r="T97" s="112">
        <f t="shared" si="43"/>
        <v>27.539877360975439</v>
      </c>
      <c r="X97" s="112">
        <f t="shared" si="44"/>
        <v>17.772353597119302</v>
      </c>
      <c r="Z97" s="112">
        <f t="shared" si="45"/>
        <v>17.772353597119302</v>
      </c>
      <c r="AB97" s="112">
        <f t="shared" si="46"/>
        <v>27.539877360975439</v>
      </c>
      <c r="AC97" s="112">
        <f t="shared" si="47"/>
        <v>30.539877360975439</v>
      </c>
      <c r="AD97" s="112">
        <f t="shared" si="48"/>
        <v>46.539877360975439</v>
      </c>
      <c r="AE97" s="112">
        <f t="shared" si="49"/>
        <v>38.539877360975439</v>
      </c>
      <c r="AF97" s="112">
        <f t="shared" si="50"/>
        <v>36.780393153103255</v>
      </c>
      <c r="AG97" s="112">
        <f t="shared" si="51"/>
        <v>44.063803777560707</v>
      </c>
      <c r="AH97" s="112"/>
      <c r="AI97" s="112">
        <f t="shared" si="65"/>
        <v>36.780393153103255</v>
      </c>
      <c r="AK97" s="112">
        <f t="shared" si="52"/>
        <v>27.539877360975439</v>
      </c>
      <c r="AO97" s="112">
        <f t="shared" si="53"/>
        <v>41.83814366207725</v>
      </c>
      <c r="AQ97" s="112">
        <v>0</v>
      </c>
      <c r="AR97" s="112">
        <f t="shared" si="54"/>
        <v>41.83814366207725</v>
      </c>
      <c r="AT97" s="112">
        <f t="shared" si="55"/>
        <v>27.539877360975439</v>
      </c>
      <c r="AX97" s="112">
        <f t="shared" si="56"/>
        <v>38.770459681808738</v>
      </c>
      <c r="BA97" s="112">
        <f t="shared" si="57"/>
        <v>38.770459681808738</v>
      </c>
      <c r="BC97" s="112">
        <f t="shared" si="58"/>
        <v>27.539877360975439</v>
      </c>
      <c r="BK97" s="112">
        <f t="shared" si="59"/>
        <v>27.539877360975439</v>
      </c>
      <c r="BL97" s="112">
        <f t="shared" si="60"/>
        <v>26.039877360975439</v>
      </c>
      <c r="BM97" s="112">
        <f t="shared" si="61"/>
        <v>45.539877360975439</v>
      </c>
      <c r="BN97" s="112">
        <f t="shared" si="62"/>
        <v>36.20987736097544</v>
      </c>
      <c r="BO97" s="112">
        <f t="shared" si="63"/>
        <v>36.147098219448608</v>
      </c>
      <c r="BP97" s="112">
        <f t="shared" si="64"/>
        <v>40.208220947024138</v>
      </c>
      <c r="BR97" s="112">
        <f t="shared" si="66"/>
        <v>36.147098219448608</v>
      </c>
    </row>
    <row r="98" spans="1:70" x14ac:dyDescent="0.3">
      <c r="A98" s="194">
        <f>CurveCreator!A101</f>
        <v>39783</v>
      </c>
      <c r="B98" s="112">
        <f>CurveCreator!BU101/2.97/100*2204</f>
        <v>305.1712521258284</v>
      </c>
      <c r="C98" s="112">
        <f t="shared" si="35"/>
        <v>19.196245559248112</v>
      </c>
      <c r="D98" s="112">
        <f t="shared" si="36"/>
        <v>36.846245559248111</v>
      </c>
      <c r="E98" s="112">
        <f t="shared" si="37"/>
        <v>25.846245559248111</v>
      </c>
      <c r="F98" s="112">
        <f t="shared" si="38"/>
        <v>27.561262714782909</v>
      </c>
      <c r="G98" s="112">
        <f t="shared" si="39"/>
        <v>27.692491118496225</v>
      </c>
      <c r="H98" s="112"/>
      <c r="I98" s="112">
        <f t="shared" si="67"/>
        <v>27.561262714782909</v>
      </c>
      <c r="K98" s="112">
        <f t="shared" si="40"/>
        <v>305.1712521258284</v>
      </c>
      <c r="O98" s="112">
        <f t="shared" si="41"/>
        <v>470.38615949188829</v>
      </c>
      <c r="Q98">
        <v>1</v>
      </c>
      <c r="R98" s="112">
        <f t="shared" si="42"/>
        <v>22.342384731936857</v>
      </c>
      <c r="T98" s="112">
        <f t="shared" si="43"/>
        <v>27.561262714782909</v>
      </c>
      <c r="X98" s="112">
        <f t="shared" si="44"/>
        <v>17.785047943139418</v>
      </c>
      <c r="Z98" s="112">
        <f t="shared" si="45"/>
        <v>17.785047943139418</v>
      </c>
      <c r="AB98" s="112">
        <f t="shared" si="46"/>
        <v>27.561262714782909</v>
      </c>
      <c r="AC98" s="112">
        <f t="shared" si="47"/>
        <v>30.561262714782909</v>
      </c>
      <c r="AD98" s="112">
        <f t="shared" si="48"/>
        <v>46.561262714782913</v>
      </c>
      <c r="AE98" s="112">
        <f t="shared" si="49"/>
        <v>38.561262714782913</v>
      </c>
      <c r="AF98" s="112">
        <f t="shared" si="50"/>
        <v>36.795223895968732</v>
      </c>
      <c r="AG98" s="112">
        <f t="shared" si="51"/>
        <v>44.098020343652657</v>
      </c>
      <c r="AH98" s="112"/>
      <c r="AI98" s="112">
        <f t="shared" si="65"/>
        <v>36.795223895968732</v>
      </c>
      <c r="AK98" s="112">
        <f t="shared" si="52"/>
        <v>27.561262714782909</v>
      </c>
      <c r="AO98" s="112">
        <f t="shared" si="53"/>
        <v>41.855587695178002</v>
      </c>
      <c r="AQ98" s="112">
        <v>0</v>
      </c>
      <c r="AR98" s="112">
        <f t="shared" si="54"/>
        <v>41.855587695178002</v>
      </c>
      <c r="AT98" s="112">
        <f t="shared" si="55"/>
        <v>27.561262714782909</v>
      </c>
      <c r="AX98" s="112">
        <f t="shared" si="56"/>
        <v>38.786641979034847</v>
      </c>
      <c r="BA98" s="112">
        <f t="shared" si="57"/>
        <v>38.786641979034847</v>
      </c>
      <c r="BC98" s="112">
        <f t="shared" si="58"/>
        <v>27.561262714782909</v>
      </c>
      <c r="BK98" s="112">
        <f t="shared" si="59"/>
        <v>27.561262714782909</v>
      </c>
      <c r="BL98" s="112">
        <f t="shared" si="60"/>
        <v>26.061262714782909</v>
      </c>
      <c r="BM98" s="112">
        <f t="shared" si="61"/>
        <v>45.561262714782913</v>
      </c>
      <c r="BN98" s="112">
        <f t="shared" si="62"/>
        <v>36.231262714782908</v>
      </c>
      <c r="BO98" s="112">
        <f t="shared" si="63"/>
        <v>36.168333875779425</v>
      </c>
      <c r="BP98" s="112">
        <f t="shared" si="64"/>
        <v>40.239443563583045</v>
      </c>
      <c r="BR98" s="112">
        <f t="shared" si="66"/>
        <v>36.168333875779425</v>
      </c>
    </row>
    <row r="99" spans="1:70" x14ac:dyDescent="0.3">
      <c r="A99" s="194">
        <f>CurveCreator!A102</f>
        <v>39814</v>
      </c>
      <c r="B99" s="112">
        <f>CurveCreator!BU102/2.97/100*2204</f>
        <v>292.87089156228404</v>
      </c>
      <c r="C99" s="112">
        <f t="shared" si="35"/>
        <v>18.638152974695284</v>
      </c>
      <c r="D99" s="112">
        <f t="shared" si="36"/>
        <v>36.288152974695286</v>
      </c>
      <c r="E99" s="112">
        <f t="shared" si="37"/>
        <v>25.288152974695286</v>
      </c>
      <c r="F99" s="112">
        <f t="shared" si="38"/>
        <v>26.843555651047975</v>
      </c>
      <c r="G99" s="112">
        <f t="shared" si="39"/>
        <v>26.576305949390569</v>
      </c>
      <c r="H99" s="112"/>
      <c r="I99" s="112">
        <f t="shared" si="67"/>
        <v>26.843555651047975</v>
      </c>
      <c r="K99" s="112">
        <f t="shared" si="40"/>
        <v>292.87089156228404</v>
      </c>
      <c r="O99" s="112">
        <f t="shared" si="41"/>
        <v>451.62810963248313</v>
      </c>
      <c r="Q99">
        <v>1</v>
      </c>
      <c r="R99" s="112">
        <f t="shared" si="42"/>
        <v>21.491293540493789</v>
      </c>
      <c r="T99" s="112">
        <f t="shared" si="43"/>
        <v>26.843555651047975</v>
      </c>
      <c r="X99" s="112">
        <f t="shared" si="44"/>
        <v>17.359017030106362</v>
      </c>
      <c r="Z99" s="112">
        <f t="shared" si="45"/>
        <v>17.359017030106362</v>
      </c>
      <c r="AB99" s="112">
        <f t="shared" si="46"/>
        <v>26.843555651047975</v>
      </c>
      <c r="AC99" s="112">
        <f t="shared" si="47"/>
        <v>29.843555651047975</v>
      </c>
      <c r="AD99" s="112">
        <f t="shared" si="48"/>
        <v>45.843555651047978</v>
      </c>
      <c r="AE99" s="112">
        <f t="shared" si="49"/>
        <v>37.843555651047978</v>
      </c>
      <c r="AF99" s="112">
        <f t="shared" si="50"/>
        <v>36.297494047268557</v>
      </c>
      <c r="AG99" s="112">
        <f t="shared" si="51"/>
        <v>42.949689041676763</v>
      </c>
      <c r="AH99" s="112"/>
      <c r="AI99" s="112">
        <f t="shared" si="65"/>
        <v>36.297494047268557</v>
      </c>
      <c r="AK99" s="112">
        <f t="shared" si="52"/>
        <v>26.843555651047975</v>
      </c>
      <c r="AO99" s="112">
        <f t="shared" si="53"/>
        <v>41.270154043289416</v>
      </c>
      <c r="AQ99" s="112">
        <v>0</v>
      </c>
      <c r="AR99" s="112">
        <f t="shared" si="54"/>
        <v>41.270154043289416</v>
      </c>
      <c r="AT99" s="112">
        <f t="shared" si="55"/>
        <v>26.843555651047975</v>
      </c>
      <c r="AX99" s="112">
        <f t="shared" si="56"/>
        <v>38.243553043906623</v>
      </c>
      <c r="BA99" s="112">
        <f t="shared" si="57"/>
        <v>38.243553043906623</v>
      </c>
      <c r="BC99" s="112">
        <f t="shared" si="58"/>
        <v>26.843555651047975</v>
      </c>
      <c r="BK99" s="112">
        <f t="shared" si="59"/>
        <v>26.843555651047975</v>
      </c>
      <c r="BL99" s="112">
        <f t="shared" si="60"/>
        <v>25.343555651047975</v>
      </c>
      <c r="BM99" s="112">
        <f t="shared" si="61"/>
        <v>44.843555651047978</v>
      </c>
      <c r="BN99" s="112">
        <f t="shared" si="62"/>
        <v>35.513555651047973</v>
      </c>
      <c r="BO99" s="112">
        <f t="shared" si="63"/>
        <v>35.455650761490638</v>
      </c>
      <c r="BP99" s="112">
        <f t="shared" si="64"/>
        <v>39.191591250530045</v>
      </c>
      <c r="BR99" s="112">
        <f t="shared" si="66"/>
        <v>35.455650761490638</v>
      </c>
    </row>
    <row r="100" spans="1:70" x14ac:dyDescent="0.3">
      <c r="A100" s="194">
        <f>CurveCreator!A103</f>
        <v>39845</v>
      </c>
      <c r="B100" s="112">
        <f>CurveCreator!BU103/2.97/100*2204</f>
        <v>293.22162105846888</v>
      </c>
      <c r="C100" s="112">
        <f t="shared" si="35"/>
        <v>18.654066291219095</v>
      </c>
      <c r="D100" s="112">
        <f t="shared" si="36"/>
        <v>36.304066291219101</v>
      </c>
      <c r="E100" s="112">
        <f t="shared" si="37"/>
        <v>25.304066291219097</v>
      </c>
      <c r="F100" s="112">
        <f t="shared" si="38"/>
        <v>26.864020176097593</v>
      </c>
      <c r="G100" s="112">
        <f t="shared" si="39"/>
        <v>26.608132582438195</v>
      </c>
      <c r="H100" s="112"/>
      <c r="I100" s="112">
        <f t="shared" si="67"/>
        <v>26.864020176097593</v>
      </c>
      <c r="K100" s="112">
        <f t="shared" si="40"/>
        <v>293.22162105846888</v>
      </c>
      <c r="O100" s="112">
        <f t="shared" si="41"/>
        <v>452.16297211416503</v>
      </c>
      <c r="Q100">
        <v>1</v>
      </c>
      <c r="R100" s="112">
        <f t="shared" si="42"/>
        <v>21.515561348192605</v>
      </c>
      <c r="T100" s="112">
        <f t="shared" si="43"/>
        <v>26.864020176097593</v>
      </c>
      <c r="X100" s="112">
        <f t="shared" si="44"/>
        <v>17.371164772175817</v>
      </c>
      <c r="Z100" s="112">
        <f t="shared" si="45"/>
        <v>17.371164772175817</v>
      </c>
      <c r="AB100" s="112">
        <f t="shared" si="46"/>
        <v>26.864020176097593</v>
      </c>
      <c r="AC100" s="112">
        <f t="shared" si="47"/>
        <v>29.864020176097593</v>
      </c>
      <c r="AD100" s="112">
        <f t="shared" si="48"/>
        <v>45.864020176097597</v>
      </c>
      <c r="AE100" s="112">
        <f t="shared" si="49"/>
        <v>37.864020176097597</v>
      </c>
      <c r="AF100" s="112">
        <f t="shared" si="50"/>
        <v>36.311686195390472</v>
      </c>
      <c r="AG100" s="112">
        <f t="shared" si="51"/>
        <v>42.982432281756154</v>
      </c>
      <c r="AH100" s="112"/>
      <c r="AI100" s="112">
        <f t="shared" si="65"/>
        <v>36.311686195390472</v>
      </c>
      <c r="AK100" s="112">
        <f t="shared" si="52"/>
        <v>26.864020176097593</v>
      </c>
      <c r="AO100" s="112">
        <f t="shared" si="53"/>
        <v>41.286846956372393</v>
      </c>
      <c r="AQ100" s="112">
        <v>0</v>
      </c>
      <c r="AR100" s="112">
        <f t="shared" si="54"/>
        <v>41.286846956372393</v>
      </c>
      <c r="AT100" s="112">
        <f t="shared" si="55"/>
        <v>26.864020176097593</v>
      </c>
      <c r="AX100" s="112">
        <f t="shared" si="56"/>
        <v>38.259038550011667</v>
      </c>
      <c r="BA100" s="112">
        <f t="shared" si="57"/>
        <v>38.259038550011667</v>
      </c>
      <c r="BC100" s="112">
        <f t="shared" si="58"/>
        <v>26.864020176097593</v>
      </c>
      <c r="BK100" s="112">
        <f t="shared" si="59"/>
        <v>26.864020176097593</v>
      </c>
      <c r="BL100" s="112">
        <f t="shared" si="60"/>
        <v>25.364020176097593</v>
      </c>
      <c r="BM100" s="112">
        <f t="shared" si="61"/>
        <v>44.864020176097597</v>
      </c>
      <c r="BN100" s="112">
        <f t="shared" si="62"/>
        <v>35.534020176097592</v>
      </c>
      <c r="BO100" s="112">
        <f t="shared" si="63"/>
        <v>35.47597203486491</v>
      </c>
      <c r="BP100" s="112">
        <f t="shared" si="64"/>
        <v>39.221469457102486</v>
      </c>
      <c r="BR100" s="112">
        <f t="shared" si="66"/>
        <v>35.47597203486491</v>
      </c>
    </row>
    <row r="101" spans="1:70" x14ac:dyDescent="0.3">
      <c r="A101" s="194">
        <f>CurveCreator!A104</f>
        <v>39873</v>
      </c>
      <c r="B101" s="112">
        <f>CurveCreator!BU104/2.97/100*2204</f>
        <v>293.59342315356616</v>
      </c>
      <c r="C101" s="112">
        <f t="shared" si="35"/>
        <v>18.670935714771606</v>
      </c>
      <c r="D101" s="112">
        <f t="shared" si="36"/>
        <v>36.320935714771608</v>
      </c>
      <c r="E101" s="112">
        <f t="shared" si="37"/>
        <v>25.320935714771608</v>
      </c>
      <c r="F101" s="112">
        <f t="shared" si="38"/>
        <v>26.885714254786123</v>
      </c>
      <c r="G101" s="112">
        <f t="shared" si="39"/>
        <v>26.641871429543212</v>
      </c>
      <c r="H101" s="112"/>
      <c r="I101" s="112">
        <f t="shared" si="67"/>
        <v>26.885714254786123</v>
      </c>
      <c r="K101" s="112">
        <f t="shared" si="40"/>
        <v>293.59342315356616</v>
      </c>
      <c r="O101" s="112">
        <f t="shared" si="41"/>
        <v>452.72997030918839</v>
      </c>
      <c r="Q101">
        <v>1</v>
      </c>
      <c r="R101" s="112">
        <f t="shared" si="42"/>
        <v>21.541287219110181</v>
      </c>
      <c r="T101" s="112">
        <f t="shared" si="43"/>
        <v>26.885714254786123</v>
      </c>
      <c r="X101" s="112">
        <f t="shared" si="44"/>
        <v>17.384042377285326</v>
      </c>
      <c r="Z101" s="112">
        <f t="shared" si="45"/>
        <v>17.384042377285326</v>
      </c>
      <c r="AB101" s="112">
        <f t="shared" si="46"/>
        <v>26.885714254786123</v>
      </c>
      <c r="AC101" s="112">
        <f t="shared" si="47"/>
        <v>29.885714254786123</v>
      </c>
      <c r="AD101" s="112">
        <f t="shared" si="48"/>
        <v>45.885714254786123</v>
      </c>
      <c r="AE101" s="112">
        <f t="shared" si="49"/>
        <v>37.885714254786123</v>
      </c>
      <c r="AF101" s="112">
        <f t="shared" si="50"/>
        <v>36.326731038960965</v>
      </c>
      <c r="AG101" s="112">
        <f t="shared" si="51"/>
        <v>43.017142807657798</v>
      </c>
      <c r="AH101" s="112"/>
      <c r="AI101" s="112">
        <f t="shared" si="65"/>
        <v>36.326731038960965</v>
      </c>
      <c r="AK101" s="112">
        <f t="shared" si="52"/>
        <v>26.885714254786123</v>
      </c>
      <c r="AO101" s="112">
        <f t="shared" si="53"/>
        <v>41.304542816358619</v>
      </c>
      <c r="AQ101" s="112">
        <v>0</v>
      </c>
      <c r="AR101" s="112">
        <f t="shared" si="54"/>
        <v>41.304542816358619</v>
      </c>
      <c r="AT101" s="112">
        <f t="shared" si="55"/>
        <v>26.885714254786123</v>
      </c>
      <c r="AX101" s="112">
        <f t="shared" si="56"/>
        <v>38.275454459355281</v>
      </c>
      <c r="BA101" s="112">
        <f t="shared" si="57"/>
        <v>38.275454459355281</v>
      </c>
      <c r="BC101" s="112">
        <f t="shared" si="58"/>
        <v>26.885714254786123</v>
      </c>
      <c r="BK101" s="112">
        <f t="shared" si="59"/>
        <v>26.885714254786123</v>
      </c>
      <c r="BL101" s="112">
        <f t="shared" si="60"/>
        <v>25.385714254786123</v>
      </c>
      <c r="BM101" s="112">
        <f t="shared" si="61"/>
        <v>44.885714254786123</v>
      </c>
      <c r="BN101" s="112">
        <f t="shared" si="62"/>
        <v>35.555714254786125</v>
      </c>
      <c r="BO101" s="112">
        <f t="shared" si="63"/>
        <v>35.497514255002621</v>
      </c>
      <c r="BP101" s="112">
        <f t="shared" si="64"/>
        <v>39.253142811987736</v>
      </c>
      <c r="BR101" s="112">
        <f t="shared" si="66"/>
        <v>35.497514255002621</v>
      </c>
    </row>
    <row r="102" spans="1:70" x14ac:dyDescent="0.3">
      <c r="A102" s="194">
        <f>CurveCreator!A105</f>
        <v>39904</v>
      </c>
      <c r="B102" s="112">
        <f>CurveCreator!BU105/2.97/100*2204</f>
        <v>289.82642426419051</v>
      </c>
      <c r="C102" s="112">
        <f t="shared" si="35"/>
        <v>18.500019249736411</v>
      </c>
      <c r="D102" s="112">
        <f t="shared" si="36"/>
        <v>36.15001924973641</v>
      </c>
      <c r="E102" s="112">
        <f t="shared" si="37"/>
        <v>25.15001924973641</v>
      </c>
      <c r="F102" s="112">
        <f t="shared" si="38"/>
        <v>26.665915680750864</v>
      </c>
      <c r="G102" s="112">
        <f t="shared" si="39"/>
        <v>26.300038499472823</v>
      </c>
      <c r="H102" s="112"/>
      <c r="I102" s="112">
        <f t="shared" si="67"/>
        <v>26.665915680750864</v>
      </c>
      <c r="K102" s="112">
        <f t="shared" si="40"/>
        <v>289.82642426419051</v>
      </c>
      <c r="O102" s="112">
        <f t="shared" si="41"/>
        <v>446.98529700289049</v>
      </c>
      <c r="Q102">
        <v>1</v>
      </c>
      <c r="R102" s="112">
        <f t="shared" si="42"/>
        <v>21.280639609931512</v>
      </c>
      <c r="T102" s="112">
        <f t="shared" si="43"/>
        <v>26.665915680750864</v>
      </c>
      <c r="X102" s="112">
        <f t="shared" si="44"/>
        <v>17.253569943737997</v>
      </c>
      <c r="Z102" s="112">
        <f t="shared" si="45"/>
        <v>17.253569943737997</v>
      </c>
      <c r="AB102" s="112">
        <f t="shared" si="46"/>
        <v>26.665915680750864</v>
      </c>
      <c r="AC102" s="112">
        <f t="shared" si="47"/>
        <v>29.665915680750864</v>
      </c>
      <c r="AD102" s="112">
        <f t="shared" si="48"/>
        <v>45.665915680750864</v>
      </c>
      <c r="AE102" s="112">
        <f t="shared" si="49"/>
        <v>37.665915680750864</v>
      </c>
      <c r="AF102" s="112">
        <f t="shared" si="50"/>
        <v>36.174300727867511</v>
      </c>
      <c r="AG102" s="112">
        <f t="shared" si="51"/>
        <v>42.665465089201383</v>
      </c>
      <c r="AH102" s="112"/>
      <c r="AI102" s="112">
        <f t="shared" si="65"/>
        <v>36.174300727867511</v>
      </c>
      <c r="AK102" s="112">
        <f t="shared" si="52"/>
        <v>26.665915680750864</v>
      </c>
      <c r="AO102" s="112">
        <f t="shared" si="53"/>
        <v>41.125253119518064</v>
      </c>
      <c r="AQ102" s="112">
        <v>0</v>
      </c>
      <c r="AR102" s="112">
        <f t="shared" si="54"/>
        <v>41.125253119518064</v>
      </c>
      <c r="AT102" s="112">
        <f t="shared" si="55"/>
        <v>26.665915680750864</v>
      </c>
      <c r="AX102" s="112">
        <f t="shared" si="56"/>
        <v>38.109132878382802</v>
      </c>
      <c r="BA102" s="112">
        <f t="shared" si="57"/>
        <v>38.109132878382802</v>
      </c>
      <c r="BC102" s="112">
        <f t="shared" si="58"/>
        <v>26.665915680750864</v>
      </c>
      <c r="BK102" s="112">
        <f t="shared" si="59"/>
        <v>26.665915680750864</v>
      </c>
      <c r="BL102" s="112">
        <f t="shared" si="60"/>
        <v>25.165915680750864</v>
      </c>
      <c r="BM102" s="112">
        <f t="shared" si="61"/>
        <v>44.665915680750864</v>
      </c>
      <c r="BN102" s="112">
        <f t="shared" si="62"/>
        <v>35.335915680750865</v>
      </c>
      <c r="BO102" s="112">
        <f t="shared" si="63"/>
        <v>35.279254270985604</v>
      </c>
      <c r="BP102" s="112">
        <f t="shared" si="64"/>
        <v>38.93223689389626</v>
      </c>
      <c r="BR102" s="112">
        <f t="shared" si="66"/>
        <v>35.279254270985604</v>
      </c>
    </row>
    <row r="103" spans="1:70" x14ac:dyDescent="0.3">
      <c r="A103" s="194">
        <f>CurveCreator!A106</f>
        <v>39934</v>
      </c>
      <c r="B103" s="112">
        <f>CurveCreator!BU106/2.97/100*2204</f>
        <v>290.18780458482553</v>
      </c>
      <c r="C103" s="112">
        <f t="shared" si="35"/>
        <v>18.516415816008418</v>
      </c>
      <c r="D103" s="112">
        <f t="shared" si="36"/>
        <v>36.166415816008417</v>
      </c>
      <c r="E103" s="112">
        <f t="shared" si="37"/>
        <v>25.166415816008417</v>
      </c>
      <c r="F103" s="112">
        <f t="shared" si="38"/>
        <v>26.687001664976663</v>
      </c>
      <c r="G103" s="112">
        <f t="shared" si="39"/>
        <v>26.332831632016838</v>
      </c>
      <c r="H103" s="112"/>
      <c r="I103" s="112">
        <f t="shared" si="67"/>
        <v>26.687001664976663</v>
      </c>
      <c r="K103" s="112">
        <f t="shared" si="40"/>
        <v>290.18780458482553</v>
      </c>
      <c r="O103" s="112">
        <f t="shared" si="41"/>
        <v>447.5364019918589</v>
      </c>
      <c r="Q103">
        <v>1</v>
      </c>
      <c r="R103" s="112">
        <f t="shared" si="42"/>
        <v>21.305644373496321</v>
      </c>
      <c r="T103" s="112">
        <f t="shared" si="43"/>
        <v>26.687001664976663</v>
      </c>
      <c r="X103" s="112">
        <f t="shared" si="44"/>
        <v>17.266086583974431</v>
      </c>
      <c r="Z103" s="112">
        <f t="shared" si="45"/>
        <v>17.266086583974431</v>
      </c>
      <c r="AB103" s="112">
        <f t="shared" si="46"/>
        <v>26.687001664976663</v>
      </c>
      <c r="AC103" s="112">
        <f t="shared" si="47"/>
        <v>29.687001664976663</v>
      </c>
      <c r="AD103" s="112">
        <f t="shared" si="48"/>
        <v>45.687001664976663</v>
      </c>
      <c r="AE103" s="112">
        <f t="shared" si="49"/>
        <v>37.687001664976663</v>
      </c>
      <c r="AF103" s="112">
        <f t="shared" si="50"/>
        <v>36.18892385792811</v>
      </c>
      <c r="AG103" s="112">
        <f t="shared" si="51"/>
        <v>42.699202663962666</v>
      </c>
      <c r="AH103" s="112"/>
      <c r="AI103" s="112">
        <f t="shared" si="65"/>
        <v>36.18892385792811</v>
      </c>
      <c r="AK103" s="112">
        <f t="shared" si="52"/>
        <v>26.687001664976663</v>
      </c>
      <c r="AO103" s="112">
        <f t="shared" si="53"/>
        <v>41.142452956851052</v>
      </c>
      <c r="AQ103" s="112">
        <v>0</v>
      </c>
      <c r="AR103" s="112">
        <f t="shared" si="54"/>
        <v>41.142452956851052</v>
      </c>
      <c r="AT103" s="112">
        <f t="shared" si="55"/>
        <v>26.687001664976663</v>
      </c>
      <c r="AX103" s="112">
        <f t="shared" si="56"/>
        <v>38.12508864264646</v>
      </c>
      <c r="BA103" s="112">
        <f t="shared" si="57"/>
        <v>38.12508864264646</v>
      </c>
      <c r="BC103" s="112">
        <f t="shared" si="58"/>
        <v>26.687001664976663</v>
      </c>
      <c r="BK103" s="112">
        <f t="shared" si="59"/>
        <v>26.687001664976663</v>
      </c>
      <c r="BL103" s="112">
        <f t="shared" si="60"/>
        <v>25.187001664976663</v>
      </c>
      <c r="BM103" s="112">
        <f t="shared" si="61"/>
        <v>44.687001664976663</v>
      </c>
      <c r="BN103" s="112">
        <f t="shared" si="62"/>
        <v>35.357001664976664</v>
      </c>
      <c r="BO103" s="112">
        <f t="shared" si="63"/>
        <v>35.30019265332183</v>
      </c>
      <c r="BP103" s="112">
        <f t="shared" si="64"/>
        <v>38.963022430865927</v>
      </c>
      <c r="BR103" s="112">
        <f t="shared" si="66"/>
        <v>35.30019265332183</v>
      </c>
    </row>
    <row r="104" spans="1:70" x14ac:dyDescent="0.3">
      <c r="A104" s="194">
        <f>CurveCreator!A107</f>
        <v>39965</v>
      </c>
      <c r="B104" s="112">
        <f>CurveCreator!BU107/2.97/100*2204</f>
        <v>290.55078825537794</v>
      </c>
      <c r="C104" s="112">
        <f t="shared" si="35"/>
        <v>18.532885129554352</v>
      </c>
      <c r="D104" s="112">
        <f t="shared" si="36"/>
        <v>36.18288512955435</v>
      </c>
      <c r="E104" s="112">
        <f t="shared" si="37"/>
        <v>25.182885129554354</v>
      </c>
      <c r="F104" s="112">
        <f t="shared" si="38"/>
        <v>26.708181202196737</v>
      </c>
      <c r="G104" s="112">
        <f t="shared" si="39"/>
        <v>26.365770259108707</v>
      </c>
      <c r="H104" s="112"/>
      <c r="I104" s="112">
        <f t="shared" si="67"/>
        <v>26.708181202196737</v>
      </c>
      <c r="K104" s="112">
        <f t="shared" si="40"/>
        <v>290.55078825537794</v>
      </c>
      <c r="O104" s="112">
        <f t="shared" si="41"/>
        <v>448.08995208945134</v>
      </c>
      <c r="Q104">
        <v>1</v>
      </c>
      <c r="R104" s="112">
        <f t="shared" si="42"/>
        <v>21.330760076653874</v>
      </c>
      <c r="T104" s="112">
        <f t="shared" si="43"/>
        <v>26.708181202196737</v>
      </c>
      <c r="X104" s="112">
        <f t="shared" si="44"/>
        <v>17.278658757268268</v>
      </c>
      <c r="Z104" s="112">
        <f t="shared" si="45"/>
        <v>17.278658757268268</v>
      </c>
      <c r="AB104" s="112">
        <f t="shared" si="46"/>
        <v>26.708181202196737</v>
      </c>
      <c r="AC104" s="112">
        <f t="shared" si="47"/>
        <v>29.708181202196737</v>
      </c>
      <c r="AD104" s="112">
        <f t="shared" si="48"/>
        <v>45.708181202196741</v>
      </c>
      <c r="AE104" s="112">
        <f t="shared" si="49"/>
        <v>37.708181202196741</v>
      </c>
      <c r="AF104" s="112">
        <f t="shared" si="50"/>
        <v>36.203611866990222</v>
      </c>
      <c r="AG104" s="112">
        <f t="shared" si="51"/>
        <v>42.733089923514783</v>
      </c>
      <c r="AH104" s="112"/>
      <c r="AI104" s="112">
        <f t="shared" si="65"/>
        <v>36.203611866990222</v>
      </c>
      <c r="AK104" s="112">
        <f t="shared" si="52"/>
        <v>26.708181202196737</v>
      </c>
      <c r="AO104" s="112">
        <f t="shared" si="53"/>
        <v>41.159729105361464</v>
      </c>
      <c r="AQ104" s="112">
        <v>0</v>
      </c>
      <c r="AR104" s="112">
        <f t="shared" si="54"/>
        <v>41.159729105361464</v>
      </c>
      <c r="AT104" s="112">
        <f t="shared" si="55"/>
        <v>26.708181202196737</v>
      </c>
      <c r="AX104" s="112">
        <f t="shared" si="56"/>
        <v>38.141115198460895</v>
      </c>
      <c r="BA104" s="112">
        <f t="shared" si="57"/>
        <v>38.141115198460895</v>
      </c>
      <c r="BC104" s="112">
        <f t="shared" si="58"/>
        <v>26.708181202196737</v>
      </c>
      <c r="BK104" s="112">
        <f t="shared" si="59"/>
        <v>26.708181202196737</v>
      </c>
      <c r="BL104" s="112">
        <f t="shared" si="60"/>
        <v>25.208181202196737</v>
      </c>
      <c r="BM104" s="112">
        <f t="shared" si="61"/>
        <v>44.708181202196741</v>
      </c>
      <c r="BN104" s="112">
        <f t="shared" si="62"/>
        <v>35.378181202196735</v>
      </c>
      <c r="BO104" s="112">
        <f t="shared" si="63"/>
        <v>35.321223933781361</v>
      </c>
      <c r="BP104" s="112">
        <f t="shared" si="64"/>
        <v>38.993944555207236</v>
      </c>
      <c r="BR104" s="112">
        <f t="shared" si="66"/>
        <v>35.321223933781361</v>
      </c>
    </row>
    <row r="105" spans="1:70" x14ac:dyDescent="0.3">
      <c r="A105" s="194">
        <f>CurveCreator!A108</f>
        <v>39995</v>
      </c>
      <c r="B105" s="112">
        <f>CurveCreator!BU108/2.97/100*2204</f>
        <v>295.24354685200365</v>
      </c>
      <c r="C105" s="112">
        <f t="shared" si="35"/>
        <v>18.745805211070945</v>
      </c>
      <c r="D105" s="112">
        <f t="shared" si="36"/>
        <v>36.39580521107095</v>
      </c>
      <c r="E105" s="112">
        <f t="shared" si="37"/>
        <v>25.395805211070947</v>
      </c>
      <c r="F105" s="112">
        <f t="shared" si="38"/>
        <v>26.981996427027074</v>
      </c>
      <c r="G105" s="112">
        <f t="shared" si="39"/>
        <v>26.791610422141893</v>
      </c>
      <c r="H105" s="112"/>
      <c r="I105" s="112">
        <f t="shared" si="67"/>
        <v>26.981996427027074</v>
      </c>
      <c r="K105" s="112">
        <f t="shared" si="40"/>
        <v>295.24354685200365</v>
      </c>
      <c r="O105" s="112">
        <f t="shared" si="41"/>
        <v>455.24640894930553</v>
      </c>
      <c r="Q105">
        <v>1</v>
      </c>
      <c r="R105" s="112">
        <f t="shared" si="42"/>
        <v>21.655463200966675</v>
      </c>
      <c r="T105" s="112">
        <f t="shared" si="43"/>
        <v>26.981996427027074</v>
      </c>
      <c r="X105" s="112">
        <f t="shared" si="44"/>
        <v>17.441195474727554</v>
      </c>
      <c r="Z105" s="112">
        <f t="shared" si="45"/>
        <v>17.441195474727554</v>
      </c>
      <c r="AB105" s="112">
        <f t="shared" si="46"/>
        <v>26.981996427027074</v>
      </c>
      <c r="AC105" s="112">
        <f t="shared" si="47"/>
        <v>29.981996427027074</v>
      </c>
      <c r="AD105" s="112">
        <f t="shared" si="48"/>
        <v>45.98199642702707</v>
      </c>
      <c r="AE105" s="112">
        <f t="shared" si="49"/>
        <v>37.98199642702707</v>
      </c>
      <c r="AF105" s="112">
        <f t="shared" si="50"/>
        <v>36.393502725410066</v>
      </c>
      <c r="AG105" s="112">
        <f t="shared" si="51"/>
        <v>43.171194283243324</v>
      </c>
      <c r="AH105" s="112"/>
      <c r="AI105" s="112">
        <f t="shared" si="65"/>
        <v>36.393502725410066</v>
      </c>
      <c r="AK105" s="112">
        <f t="shared" si="52"/>
        <v>26.981996427027074</v>
      </c>
      <c r="AO105" s="112">
        <f t="shared" si="53"/>
        <v>41.383080184255569</v>
      </c>
      <c r="AQ105" s="112">
        <v>0</v>
      </c>
      <c r="AR105" s="112">
        <f t="shared" si="54"/>
        <v>41.383080184255569</v>
      </c>
      <c r="AT105" s="112">
        <f t="shared" si="55"/>
        <v>26.981996427027074</v>
      </c>
      <c r="AX105" s="112">
        <f t="shared" si="56"/>
        <v>38.348311179090004</v>
      </c>
      <c r="BA105" s="112">
        <f t="shared" si="57"/>
        <v>38.348311179090004</v>
      </c>
      <c r="BC105" s="112">
        <f t="shared" si="58"/>
        <v>26.981996427027074</v>
      </c>
      <c r="BK105" s="112">
        <f t="shared" si="59"/>
        <v>26.981996427027074</v>
      </c>
      <c r="BL105" s="112">
        <f t="shared" si="60"/>
        <v>25.481996427027074</v>
      </c>
      <c r="BM105" s="112">
        <f t="shared" si="61"/>
        <v>44.98199642702707</v>
      </c>
      <c r="BN105" s="112">
        <f t="shared" si="62"/>
        <v>35.651996427027072</v>
      </c>
      <c r="BO105" s="112">
        <f t="shared" si="63"/>
        <v>35.593122452037889</v>
      </c>
      <c r="BP105" s="112">
        <f t="shared" si="64"/>
        <v>39.393714783459529</v>
      </c>
      <c r="BR105" s="112">
        <f t="shared" si="66"/>
        <v>35.593122452037889</v>
      </c>
    </row>
    <row r="106" spans="1:70" x14ac:dyDescent="0.3">
      <c r="A106" s="194">
        <f>CurveCreator!A109</f>
        <v>40026</v>
      </c>
      <c r="B106" s="112">
        <f>CurveCreator!BU109/2.97/100*2204</f>
        <v>209.33432254859017</v>
      </c>
      <c r="C106" s="112">
        <f t="shared" si="35"/>
        <v>14.847927520353457</v>
      </c>
      <c r="D106" s="112">
        <f t="shared" si="36"/>
        <v>32.497927520353457</v>
      </c>
      <c r="E106" s="112">
        <f t="shared" si="37"/>
        <v>21.497927520353457</v>
      </c>
      <c r="F106" s="112">
        <f t="shared" si="38"/>
        <v>21.969325716764381</v>
      </c>
      <c r="G106" s="112">
        <f t="shared" si="39"/>
        <v>18.995855040706914</v>
      </c>
      <c r="H106" s="112"/>
      <c r="I106" s="112">
        <f t="shared" si="67"/>
        <v>21.969325716764381</v>
      </c>
      <c r="K106" s="112">
        <f t="shared" si="40"/>
        <v>209.33432254859017</v>
      </c>
      <c r="O106" s="112">
        <f t="shared" si="41"/>
        <v>324.23484188660001</v>
      </c>
      <c r="Q106">
        <v>1</v>
      </c>
      <c r="R106" s="112">
        <f t="shared" si="42"/>
        <v>15.711199722622505</v>
      </c>
      <c r="T106" s="112">
        <f t="shared" si="43"/>
        <v>21.969325716764381</v>
      </c>
      <c r="X106" s="112">
        <f t="shared" si="44"/>
        <v>14.465674141115619</v>
      </c>
      <c r="Z106" s="112">
        <f t="shared" si="45"/>
        <v>14.465674141115619</v>
      </c>
      <c r="AB106" s="112">
        <f t="shared" si="46"/>
        <v>21.969325716764381</v>
      </c>
      <c r="AC106" s="112">
        <f t="shared" si="47"/>
        <v>24.969325716764381</v>
      </c>
      <c r="AD106" s="112">
        <f t="shared" si="48"/>
        <v>40.969325716764381</v>
      </c>
      <c r="AE106" s="112">
        <f t="shared" si="49"/>
        <v>32.969325716764381</v>
      </c>
      <c r="AF106" s="112">
        <f t="shared" si="50"/>
        <v>32.917215587842882</v>
      </c>
      <c r="AG106" s="112">
        <f t="shared" si="51"/>
        <v>35.150921146823009</v>
      </c>
      <c r="AH106" s="112"/>
      <c r="AI106" s="112">
        <f t="shared" si="65"/>
        <v>32.917215587842882</v>
      </c>
      <c r="AK106" s="112">
        <f t="shared" si="52"/>
        <v>21.969325716764381</v>
      </c>
      <c r="AO106" s="112">
        <f t="shared" si="53"/>
        <v>37.294244685894292</v>
      </c>
      <c r="AQ106" s="112">
        <v>0</v>
      </c>
      <c r="AR106" s="112">
        <f t="shared" si="54"/>
        <v>37.294244685894292</v>
      </c>
      <c r="AT106" s="112">
        <f t="shared" si="55"/>
        <v>21.969325716764381</v>
      </c>
      <c r="AX106" s="112">
        <f t="shared" si="56"/>
        <v>34.555223252634228</v>
      </c>
      <c r="BA106" s="112">
        <f t="shared" si="57"/>
        <v>34.555223252634228</v>
      </c>
      <c r="BC106" s="112">
        <f t="shared" si="58"/>
        <v>21.969325716764381</v>
      </c>
      <c r="BK106" s="112">
        <f t="shared" si="59"/>
        <v>21.969325716764381</v>
      </c>
      <c r="BL106" s="112">
        <f t="shared" si="60"/>
        <v>20.469325716764381</v>
      </c>
      <c r="BM106" s="112">
        <f t="shared" si="61"/>
        <v>39.969325716764381</v>
      </c>
      <c r="BN106" s="112">
        <f t="shared" si="62"/>
        <v>30.639325716764382</v>
      </c>
      <c r="BO106" s="112">
        <f t="shared" si="63"/>
        <v>30.615540436747029</v>
      </c>
      <c r="BP106" s="112">
        <f t="shared" si="64"/>
        <v>32.075215546475995</v>
      </c>
      <c r="BR106" s="112">
        <f t="shared" si="66"/>
        <v>30.615540436747029</v>
      </c>
    </row>
    <row r="107" spans="1:70" x14ac:dyDescent="0.3">
      <c r="A107" s="194">
        <f>CurveCreator!A110</f>
        <v>40057</v>
      </c>
      <c r="B107" s="112">
        <f>CurveCreator!BU110/2.97/100*2204</f>
        <v>209.70211626889298</v>
      </c>
      <c r="C107" s="112">
        <f t="shared" si="35"/>
        <v>14.864615075721098</v>
      </c>
      <c r="D107" s="112">
        <f t="shared" si="36"/>
        <v>32.514615075721096</v>
      </c>
      <c r="E107" s="112">
        <f t="shared" si="37"/>
        <v>21.514615075721096</v>
      </c>
      <c r="F107" s="112">
        <f t="shared" si="38"/>
        <v>21.990785912967169</v>
      </c>
      <c r="G107" s="112">
        <f t="shared" si="39"/>
        <v>19.029230151442196</v>
      </c>
      <c r="H107" s="112"/>
      <c r="I107" s="112">
        <f t="shared" si="67"/>
        <v>21.990785912967169</v>
      </c>
      <c r="K107" s="112">
        <f t="shared" si="40"/>
        <v>209.70211626889298</v>
      </c>
      <c r="O107" s="112">
        <f t="shared" si="41"/>
        <v>324.79572731006175</v>
      </c>
      <c r="Q107">
        <v>1</v>
      </c>
      <c r="R107" s="112">
        <f t="shared" si="42"/>
        <v>15.736648244558156</v>
      </c>
      <c r="T107" s="112">
        <f t="shared" si="43"/>
        <v>21.990785912967169</v>
      </c>
      <c r="X107" s="112">
        <f t="shared" si="44"/>
        <v>14.478412913581595</v>
      </c>
      <c r="Z107" s="112">
        <f t="shared" si="45"/>
        <v>14.478412913581595</v>
      </c>
      <c r="AB107" s="112">
        <f t="shared" si="46"/>
        <v>21.990785912967169</v>
      </c>
      <c r="AC107" s="112">
        <f t="shared" si="47"/>
        <v>24.990785912967169</v>
      </c>
      <c r="AD107" s="112">
        <f t="shared" si="48"/>
        <v>40.990785912967169</v>
      </c>
      <c r="AE107" s="112">
        <f t="shared" si="49"/>
        <v>32.990785912967169</v>
      </c>
      <c r="AF107" s="112">
        <f t="shared" si="50"/>
        <v>32.932098233909514</v>
      </c>
      <c r="AG107" s="112">
        <f t="shared" si="51"/>
        <v>35.185257460747472</v>
      </c>
      <c r="AH107" s="112"/>
      <c r="AI107" s="112">
        <f t="shared" si="65"/>
        <v>32.932098233909514</v>
      </c>
      <c r="AK107" s="112">
        <f t="shared" si="52"/>
        <v>21.990785912967169</v>
      </c>
      <c r="AO107" s="112">
        <f t="shared" si="53"/>
        <v>37.311749767936902</v>
      </c>
      <c r="AQ107" s="112">
        <v>0</v>
      </c>
      <c r="AR107" s="112">
        <f t="shared" si="54"/>
        <v>37.311749767936902</v>
      </c>
      <c r="AT107" s="112">
        <f t="shared" si="55"/>
        <v>21.990785912967169</v>
      </c>
      <c r="AX107" s="112">
        <f t="shared" si="56"/>
        <v>34.571462183100877</v>
      </c>
      <c r="BA107" s="112">
        <f t="shared" si="57"/>
        <v>34.571462183100877</v>
      </c>
      <c r="BC107" s="112">
        <f t="shared" si="58"/>
        <v>21.990785912967169</v>
      </c>
      <c r="BK107" s="112">
        <f t="shared" si="59"/>
        <v>21.990785912967169</v>
      </c>
      <c r="BL107" s="112">
        <f t="shared" si="60"/>
        <v>20.490785912967169</v>
      </c>
      <c r="BM107" s="112">
        <f t="shared" si="61"/>
        <v>39.990785912967169</v>
      </c>
      <c r="BN107" s="112">
        <f t="shared" si="62"/>
        <v>30.660785912967171</v>
      </c>
      <c r="BO107" s="112">
        <f t="shared" si="63"/>
        <v>30.6368504115764</v>
      </c>
      <c r="BP107" s="112">
        <f t="shared" si="64"/>
        <v>32.106547432932068</v>
      </c>
      <c r="BR107" s="112">
        <f t="shared" si="66"/>
        <v>30.6368504115764</v>
      </c>
    </row>
    <row r="108" spans="1:70" x14ac:dyDescent="0.3">
      <c r="A108" s="194">
        <f>CurveCreator!A111</f>
        <v>40087</v>
      </c>
      <c r="B108" s="112">
        <f>CurveCreator!BU111/2.97/100*2204</f>
        <v>222.5542556125952</v>
      </c>
      <c r="C108" s="112">
        <f t="shared" si="35"/>
        <v>15.447742995126823</v>
      </c>
      <c r="D108" s="112">
        <f t="shared" si="36"/>
        <v>33.097742995126822</v>
      </c>
      <c r="E108" s="112">
        <f t="shared" si="37"/>
        <v>22.097742995126822</v>
      </c>
      <c r="F108" s="112">
        <f t="shared" si="38"/>
        <v>22.740688417322932</v>
      </c>
      <c r="G108" s="112">
        <f t="shared" si="39"/>
        <v>20.195485990253648</v>
      </c>
      <c r="H108" s="112"/>
      <c r="I108" s="112">
        <f t="shared" si="67"/>
        <v>22.740688417322932</v>
      </c>
      <c r="K108" s="112">
        <f t="shared" si="40"/>
        <v>222.5542556125952</v>
      </c>
      <c r="O108" s="112">
        <f t="shared" si="41"/>
        <v>344.39523980920768</v>
      </c>
      <c r="Q108">
        <v>1</v>
      </c>
      <c r="R108" s="112">
        <f t="shared" si="42"/>
        <v>16.625918321651891</v>
      </c>
      <c r="T108" s="112">
        <f t="shared" si="43"/>
        <v>22.740688417322932</v>
      </c>
      <c r="X108" s="112">
        <f t="shared" si="44"/>
        <v>14.923555040167175</v>
      </c>
      <c r="Z108" s="112">
        <f t="shared" si="45"/>
        <v>14.923555040167175</v>
      </c>
      <c r="AB108" s="112">
        <f t="shared" si="46"/>
        <v>22.740688417322932</v>
      </c>
      <c r="AC108" s="112">
        <f t="shared" si="47"/>
        <v>25.740688417322932</v>
      </c>
      <c r="AD108" s="112">
        <f t="shared" si="48"/>
        <v>41.740688417322929</v>
      </c>
      <c r="AE108" s="112">
        <f t="shared" si="49"/>
        <v>33.740688417322929</v>
      </c>
      <c r="AF108" s="112">
        <f t="shared" si="50"/>
        <v>33.452155620680237</v>
      </c>
      <c r="AG108" s="112">
        <f t="shared" si="51"/>
        <v>36.385101467716694</v>
      </c>
      <c r="AH108" s="112"/>
      <c r="AI108" s="112">
        <f t="shared" si="65"/>
        <v>33.452155620680237</v>
      </c>
      <c r="AK108" s="112">
        <f t="shared" si="52"/>
        <v>22.740688417322932</v>
      </c>
      <c r="AO108" s="112">
        <f t="shared" si="53"/>
        <v>37.923445240739895</v>
      </c>
      <c r="AQ108" s="112">
        <v>0</v>
      </c>
      <c r="AR108" s="112">
        <f t="shared" si="54"/>
        <v>37.923445240739895</v>
      </c>
      <c r="AT108" s="112">
        <f t="shared" si="55"/>
        <v>22.740688417322932</v>
      </c>
      <c r="AX108" s="112">
        <f t="shared" si="56"/>
        <v>35.138913408146891</v>
      </c>
      <c r="BA108" s="112">
        <f t="shared" si="57"/>
        <v>35.138913408146891</v>
      </c>
      <c r="BC108" s="112">
        <f t="shared" si="58"/>
        <v>22.740688417322932</v>
      </c>
      <c r="BK108" s="112">
        <f t="shared" si="59"/>
        <v>22.740688417322932</v>
      </c>
      <c r="BL108" s="112">
        <f t="shared" si="60"/>
        <v>21.240688417322932</v>
      </c>
      <c r="BM108" s="112">
        <f t="shared" si="61"/>
        <v>40.740688417322929</v>
      </c>
      <c r="BN108" s="112">
        <f t="shared" si="62"/>
        <v>31.41068841732293</v>
      </c>
      <c r="BO108" s="112">
        <f t="shared" si="63"/>
        <v>31.381503598401672</v>
      </c>
      <c r="BP108" s="112">
        <f t="shared" si="64"/>
        <v>33.201405089291477</v>
      </c>
      <c r="BR108" s="112">
        <f t="shared" si="66"/>
        <v>31.381503598401672</v>
      </c>
    </row>
    <row r="109" spans="1:70" x14ac:dyDescent="0.3">
      <c r="A109" s="194">
        <f>CurveCreator!A112</f>
        <v>40118</v>
      </c>
      <c r="B109" s="112">
        <f>CurveCreator!BU112/2.97/100*2204</f>
        <v>222.91059683348999</v>
      </c>
      <c r="C109" s="112">
        <f t="shared" si="35"/>
        <v>15.463910927109346</v>
      </c>
      <c r="D109" s="112">
        <f t="shared" si="36"/>
        <v>33.113910927109345</v>
      </c>
      <c r="E109" s="112">
        <f t="shared" si="37"/>
        <v>22.113910927109345</v>
      </c>
      <c r="F109" s="112">
        <f t="shared" si="38"/>
        <v>22.761480377852457</v>
      </c>
      <c r="G109" s="112">
        <f t="shared" si="39"/>
        <v>20.227821854218693</v>
      </c>
      <c r="H109" s="112"/>
      <c r="I109" s="112">
        <f t="shared" si="67"/>
        <v>22.761480377852457</v>
      </c>
      <c r="K109" s="112">
        <f t="shared" si="40"/>
        <v>222.91059683348999</v>
      </c>
      <c r="O109" s="112">
        <f t="shared" si="41"/>
        <v>344.93866017107223</v>
      </c>
      <c r="Q109">
        <v>1</v>
      </c>
      <c r="R109" s="112">
        <f t="shared" si="42"/>
        <v>16.650574417925238</v>
      </c>
      <c r="T109" s="112">
        <f t="shared" si="43"/>
        <v>22.761480377852457</v>
      </c>
      <c r="X109" s="112">
        <f t="shared" si="44"/>
        <v>14.935897147937501</v>
      </c>
      <c r="Z109" s="112">
        <f t="shared" si="45"/>
        <v>14.935897147937501</v>
      </c>
      <c r="AB109" s="112">
        <f t="shared" si="46"/>
        <v>22.761480377852457</v>
      </c>
      <c r="AC109" s="112">
        <f t="shared" si="47"/>
        <v>25.761480377852457</v>
      </c>
      <c r="AD109" s="112">
        <f t="shared" si="48"/>
        <v>41.761480377852457</v>
      </c>
      <c r="AE109" s="112">
        <f t="shared" si="49"/>
        <v>33.761480377852457</v>
      </c>
      <c r="AF109" s="112">
        <f t="shared" si="50"/>
        <v>33.46657484530747</v>
      </c>
      <c r="AG109" s="112">
        <f t="shared" si="51"/>
        <v>36.418368604563931</v>
      </c>
      <c r="AH109" s="112"/>
      <c r="AI109" s="112">
        <f t="shared" si="65"/>
        <v>33.46657484530747</v>
      </c>
      <c r="AK109" s="112">
        <f t="shared" si="52"/>
        <v>22.761480377852457</v>
      </c>
      <c r="AO109" s="112">
        <f t="shared" si="53"/>
        <v>37.940405242943839</v>
      </c>
      <c r="AQ109" s="112">
        <v>0</v>
      </c>
      <c r="AR109" s="112">
        <f t="shared" si="54"/>
        <v>37.940405242943839</v>
      </c>
      <c r="AT109" s="112">
        <f t="shared" si="55"/>
        <v>22.761480377852457</v>
      </c>
      <c r="AX109" s="112">
        <f t="shared" si="56"/>
        <v>35.154646684679577</v>
      </c>
      <c r="BA109" s="112">
        <f t="shared" si="57"/>
        <v>35.154646684679577</v>
      </c>
      <c r="BC109" s="112">
        <f t="shared" si="58"/>
        <v>22.761480377852457</v>
      </c>
      <c r="BK109" s="112">
        <f t="shared" si="59"/>
        <v>22.761480377852457</v>
      </c>
      <c r="BL109" s="112">
        <f t="shared" si="60"/>
        <v>21.261480377852457</v>
      </c>
      <c r="BM109" s="112">
        <f t="shared" si="61"/>
        <v>40.761480377852457</v>
      </c>
      <c r="BN109" s="112">
        <f t="shared" si="62"/>
        <v>31.431480377852459</v>
      </c>
      <c r="BO109" s="112">
        <f t="shared" si="63"/>
        <v>31.402150015207489</v>
      </c>
      <c r="BP109" s="112">
        <f t="shared" si="64"/>
        <v>33.231761351664588</v>
      </c>
      <c r="BR109" s="112">
        <f t="shared" si="66"/>
        <v>31.402150015207489</v>
      </c>
    </row>
    <row r="110" spans="1:70" x14ac:dyDescent="0.3">
      <c r="A110" s="194">
        <f>CurveCreator!A113</f>
        <v>40148</v>
      </c>
      <c r="B110" s="112">
        <f>CurveCreator!BU113/2.97/100*2204</f>
        <v>223.28342965353306</v>
      </c>
      <c r="C110" s="112">
        <f t="shared" si="35"/>
        <v>15.480827116766473</v>
      </c>
      <c r="D110" s="112">
        <f t="shared" si="36"/>
        <v>33.130827116766476</v>
      </c>
      <c r="E110" s="112">
        <f t="shared" si="37"/>
        <v>22.130827116766476</v>
      </c>
      <c r="F110" s="112">
        <f t="shared" si="38"/>
        <v>22.783234597751523</v>
      </c>
      <c r="G110" s="112">
        <f t="shared" si="39"/>
        <v>20.261654233532948</v>
      </c>
      <c r="H110" s="112"/>
      <c r="I110" s="112">
        <f t="shared" si="67"/>
        <v>22.783234597751523</v>
      </c>
      <c r="K110" s="112">
        <f t="shared" si="40"/>
        <v>223.28342965353306</v>
      </c>
      <c r="O110" s="112">
        <f t="shared" si="41"/>
        <v>345.50723022163788</v>
      </c>
      <c r="Q110">
        <v>1</v>
      </c>
      <c r="R110" s="112">
        <f t="shared" si="42"/>
        <v>16.676371607152355</v>
      </c>
      <c r="T110" s="112">
        <f t="shared" si="43"/>
        <v>22.783234597751523</v>
      </c>
      <c r="X110" s="112">
        <f t="shared" si="44"/>
        <v>14.948810452869587</v>
      </c>
      <c r="Z110" s="112">
        <f t="shared" si="45"/>
        <v>14.948810452869587</v>
      </c>
      <c r="AB110" s="112">
        <f t="shared" si="46"/>
        <v>22.783234597751523</v>
      </c>
      <c r="AC110" s="112">
        <f t="shared" si="47"/>
        <v>25.783234597751523</v>
      </c>
      <c r="AD110" s="112">
        <f t="shared" si="48"/>
        <v>41.783234597751523</v>
      </c>
      <c r="AE110" s="112">
        <f t="shared" si="49"/>
        <v>33.783234597751523</v>
      </c>
      <c r="AF110" s="112">
        <f t="shared" si="50"/>
        <v>33.481661396807468</v>
      </c>
      <c r="AG110" s="112">
        <f t="shared" si="51"/>
        <v>36.45317535640244</v>
      </c>
      <c r="AH110" s="112"/>
      <c r="AI110" s="112">
        <f t="shared" si="65"/>
        <v>33.481661396807468</v>
      </c>
      <c r="AK110" s="112">
        <f t="shared" si="52"/>
        <v>22.783234597751523</v>
      </c>
      <c r="AO110" s="112">
        <f t="shared" si="53"/>
        <v>37.958150160115501</v>
      </c>
      <c r="AQ110" s="112">
        <v>0</v>
      </c>
      <c r="AR110" s="112">
        <f t="shared" si="54"/>
        <v>37.958150160115501</v>
      </c>
      <c r="AT110" s="112">
        <f t="shared" si="55"/>
        <v>22.783234597751523</v>
      </c>
      <c r="AX110" s="112">
        <f t="shared" si="56"/>
        <v>35.171108102877199</v>
      </c>
      <c r="BA110" s="112">
        <f t="shared" si="57"/>
        <v>35.171108102877199</v>
      </c>
      <c r="BC110" s="112">
        <f t="shared" si="58"/>
        <v>22.783234597751523</v>
      </c>
      <c r="BK110" s="112">
        <f t="shared" si="59"/>
        <v>22.783234597751523</v>
      </c>
      <c r="BL110" s="112">
        <f t="shared" si="60"/>
        <v>21.283234597751523</v>
      </c>
      <c r="BM110" s="112">
        <f t="shared" si="61"/>
        <v>40.783234597751523</v>
      </c>
      <c r="BN110" s="112">
        <f t="shared" si="62"/>
        <v>31.453234597751525</v>
      </c>
      <c r="BO110" s="112">
        <f t="shared" si="63"/>
        <v>31.423751955567262</v>
      </c>
      <c r="BP110" s="112">
        <f t="shared" si="64"/>
        <v>33.263522512717223</v>
      </c>
      <c r="BR110" s="112">
        <f t="shared" si="66"/>
        <v>31.423751955567262</v>
      </c>
    </row>
    <row r="111" spans="1:70" x14ac:dyDescent="0.3">
      <c r="A111" s="194">
        <f>CurveCreator!A114</f>
        <v>40179</v>
      </c>
      <c r="B111" s="112">
        <f>CurveCreator!BU114/2.97/100*2204</f>
        <v>210.97498362540807</v>
      </c>
      <c r="C111" s="112">
        <f t="shared" si="35"/>
        <v>14.922367678103814</v>
      </c>
      <c r="D111" s="112">
        <f t="shared" si="36"/>
        <v>32.572367678103817</v>
      </c>
      <c r="E111" s="112">
        <f t="shared" si="37"/>
        <v>21.572367678103817</v>
      </c>
      <c r="F111" s="112">
        <f t="shared" si="38"/>
        <v>22.065055759631342</v>
      </c>
      <c r="G111" s="112">
        <f t="shared" si="39"/>
        <v>19.144735356207629</v>
      </c>
      <c r="H111" s="112"/>
      <c r="I111" s="112">
        <f t="shared" si="67"/>
        <v>22.065055759631342</v>
      </c>
      <c r="K111" s="112">
        <f t="shared" si="40"/>
        <v>210.97498362540807</v>
      </c>
      <c r="O111" s="112">
        <f t="shared" si="41"/>
        <v>326.73685002874731</v>
      </c>
      <c r="Q111">
        <v>1</v>
      </c>
      <c r="R111" s="112">
        <f t="shared" si="42"/>
        <v>15.824720963191803</v>
      </c>
      <c r="T111" s="112">
        <f t="shared" si="43"/>
        <v>22.065055759631342</v>
      </c>
      <c r="X111" s="112">
        <f t="shared" si="44"/>
        <v>14.522499494561448</v>
      </c>
      <c r="Z111" s="112">
        <f t="shared" si="45"/>
        <v>14.522499494561448</v>
      </c>
      <c r="AB111" s="112">
        <f t="shared" si="46"/>
        <v>22.065055759631342</v>
      </c>
      <c r="AC111" s="112">
        <f t="shared" si="47"/>
        <v>25.065055759631342</v>
      </c>
      <c r="AD111" s="112">
        <f t="shared" si="48"/>
        <v>41.065055759631342</v>
      </c>
      <c r="AE111" s="112">
        <f t="shared" si="49"/>
        <v>33.065055759631342</v>
      </c>
      <c r="AF111" s="112">
        <f t="shared" si="50"/>
        <v>32.983604372571122</v>
      </c>
      <c r="AG111" s="112">
        <f t="shared" si="51"/>
        <v>35.304089215410151</v>
      </c>
      <c r="AH111" s="112"/>
      <c r="AI111" s="112">
        <f t="shared" si="65"/>
        <v>32.983604372571122</v>
      </c>
      <c r="AK111" s="112">
        <f t="shared" si="52"/>
        <v>22.065055759631342</v>
      </c>
      <c r="AO111" s="112">
        <f t="shared" si="53"/>
        <v>37.372331681860871</v>
      </c>
      <c r="AQ111" s="112">
        <v>0</v>
      </c>
      <c r="AR111" s="112">
        <f t="shared" si="54"/>
        <v>37.372331681860871</v>
      </c>
      <c r="AT111" s="112">
        <f t="shared" si="55"/>
        <v>22.065055759631342</v>
      </c>
      <c r="AX111" s="112">
        <f t="shared" si="56"/>
        <v>34.627662176071659</v>
      </c>
      <c r="BA111" s="112">
        <f t="shared" si="57"/>
        <v>34.627662176071659</v>
      </c>
      <c r="BC111" s="112">
        <f t="shared" si="58"/>
        <v>22.065055759631342</v>
      </c>
      <c r="BK111" s="112">
        <f t="shared" si="59"/>
        <v>22.065055759631342</v>
      </c>
      <c r="BL111" s="112">
        <f t="shared" si="60"/>
        <v>20.565055759631342</v>
      </c>
      <c r="BM111" s="112">
        <f t="shared" si="61"/>
        <v>40.065055759631342</v>
      </c>
      <c r="BN111" s="112">
        <f t="shared" si="62"/>
        <v>30.735055759631344</v>
      </c>
      <c r="BO111" s="112">
        <f t="shared" si="63"/>
        <v>30.710600369313923</v>
      </c>
      <c r="BP111" s="112">
        <f t="shared" si="64"/>
        <v>32.214981409061757</v>
      </c>
      <c r="BR111" s="112">
        <f t="shared" si="66"/>
        <v>30.710600369313923</v>
      </c>
    </row>
    <row r="112" spans="1:70" x14ac:dyDescent="0.3">
      <c r="A112" s="194">
        <f>CurveCreator!A115</f>
        <v>40210</v>
      </c>
      <c r="B112" s="112">
        <f>CurveCreator!BU115/2.97/100*2204</f>
        <v>211.32898853642297</v>
      </c>
      <c r="C112" s="112">
        <f t="shared" si="35"/>
        <v>14.938429606915742</v>
      </c>
      <c r="D112" s="112">
        <f t="shared" si="36"/>
        <v>32.588429606915739</v>
      </c>
      <c r="E112" s="112">
        <f t="shared" si="37"/>
        <v>21.588429606915742</v>
      </c>
      <c r="F112" s="112">
        <f t="shared" si="38"/>
        <v>22.085711400083483</v>
      </c>
      <c r="G112" s="112">
        <f t="shared" si="39"/>
        <v>19.176859213831484</v>
      </c>
      <c r="H112" s="112"/>
      <c r="I112" s="112">
        <f t="shared" si="67"/>
        <v>22.085711400083483</v>
      </c>
      <c r="K112" s="112">
        <f t="shared" si="40"/>
        <v>211.32898853642297</v>
      </c>
      <c r="O112" s="112">
        <f t="shared" si="41"/>
        <v>327.27670751804499</v>
      </c>
      <c r="Q112">
        <v>1</v>
      </c>
      <c r="R112" s="112">
        <f t="shared" si="42"/>
        <v>15.849215404629991</v>
      </c>
      <c r="T112" s="112">
        <f t="shared" si="43"/>
        <v>22.085711400083483</v>
      </c>
      <c r="X112" s="112">
        <f t="shared" si="44"/>
        <v>14.534760682733838</v>
      </c>
      <c r="Z112" s="112">
        <f t="shared" si="45"/>
        <v>14.534760682733838</v>
      </c>
      <c r="AB112" s="112">
        <f t="shared" si="46"/>
        <v>22.085711400083483</v>
      </c>
      <c r="AC112" s="112">
        <f t="shared" si="47"/>
        <v>25.085711400083483</v>
      </c>
      <c r="AD112" s="112">
        <f t="shared" si="48"/>
        <v>41.085711400083483</v>
      </c>
      <c r="AE112" s="112">
        <f t="shared" si="49"/>
        <v>33.085711400083483</v>
      </c>
      <c r="AF112" s="112">
        <f t="shared" si="50"/>
        <v>32.997929059224681</v>
      </c>
      <c r="AG112" s="112">
        <f t="shared" si="51"/>
        <v>35.337138240133577</v>
      </c>
      <c r="AH112" s="112"/>
      <c r="AI112" s="112">
        <f t="shared" si="65"/>
        <v>32.997929059224681</v>
      </c>
      <c r="AK112" s="112">
        <f t="shared" si="52"/>
        <v>22.085711400083483</v>
      </c>
      <c r="AO112" s="112">
        <f t="shared" si="53"/>
        <v>37.389180487777679</v>
      </c>
      <c r="AQ112" s="112">
        <v>0</v>
      </c>
      <c r="AR112" s="112">
        <f t="shared" si="54"/>
        <v>37.389180487777679</v>
      </c>
      <c r="AT112" s="112">
        <f t="shared" si="55"/>
        <v>22.085711400083483</v>
      </c>
      <c r="AX112" s="112">
        <f t="shared" si="56"/>
        <v>34.643292299201796</v>
      </c>
      <c r="BA112" s="112">
        <f t="shared" si="57"/>
        <v>34.643292299201796</v>
      </c>
      <c r="BC112" s="112">
        <f t="shared" si="58"/>
        <v>22.085711400083483</v>
      </c>
      <c r="BK112" s="112">
        <f t="shared" si="59"/>
        <v>22.085711400083483</v>
      </c>
      <c r="BL112" s="112">
        <f t="shared" si="60"/>
        <v>20.585711400083483</v>
      </c>
      <c r="BM112" s="112">
        <f t="shared" si="61"/>
        <v>40.085711400083483</v>
      </c>
      <c r="BN112" s="112">
        <f t="shared" si="62"/>
        <v>30.755711400083484</v>
      </c>
      <c r="BO112" s="112">
        <f t="shared" si="63"/>
        <v>30.7311114202829</v>
      </c>
      <c r="BP112" s="112">
        <f t="shared" si="64"/>
        <v>32.245138644121887</v>
      </c>
      <c r="BR112" s="112">
        <f t="shared" si="66"/>
        <v>30.7311114202829</v>
      </c>
    </row>
    <row r="113" spans="1:70" x14ac:dyDescent="0.3">
      <c r="A113" s="194">
        <f>CurveCreator!A116</f>
        <v>40238</v>
      </c>
      <c r="B113" s="112">
        <f>CurveCreator!BU116/2.97/100*2204</f>
        <v>211.70392762048888</v>
      </c>
      <c r="C113" s="112">
        <f t="shared" si="35"/>
        <v>14.955441362091147</v>
      </c>
      <c r="D113" s="112">
        <f t="shared" si="36"/>
        <v>32.605441362091149</v>
      </c>
      <c r="E113" s="112">
        <f t="shared" si="37"/>
        <v>21.605441362091149</v>
      </c>
      <c r="F113" s="112">
        <f t="shared" si="38"/>
        <v>22.107588517239051</v>
      </c>
      <c r="G113" s="112">
        <f t="shared" si="39"/>
        <v>19.210882724182294</v>
      </c>
      <c r="H113" s="112"/>
      <c r="I113" s="112">
        <f t="shared" si="67"/>
        <v>22.107588517239051</v>
      </c>
      <c r="K113" s="112">
        <f t="shared" si="40"/>
        <v>211.70392762048888</v>
      </c>
      <c r="O113" s="112">
        <f t="shared" si="41"/>
        <v>327.84848962124551</v>
      </c>
      <c r="Q113">
        <v>1</v>
      </c>
      <c r="R113" s="112">
        <f t="shared" si="42"/>
        <v>15.875158331272482</v>
      </c>
      <c r="T113" s="112">
        <f t="shared" si="43"/>
        <v>22.107588517239051</v>
      </c>
      <c r="X113" s="112">
        <f t="shared" si="44"/>
        <v>14.547746939477383</v>
      </c>
      <c r="Z113" s="112">
        <f t="shared" si="45"/>
        <v>14.547746939477383</v>
      </c>
      <c r="AB113" s="112">
        <f t="shared" si="46"/>
        <v>22.107588517239051</v>
      </c>
      <c r="AC113" s="112">
        <f t="shared" si="47"/>
        <v>25.107588517239051</v>
      </c>
      <c r="AD113" s="112">
        <f t="shared" si="48"/>
        <v>41.107588517239051</v>
      </c>
      <c r="AE113" s="112">
        <f t="shared" si="49"/>
        <v>33.107588517239051</v>
      </c>
      <c r="AF113" s="112">
        <f t="shared" si="50"/>
        <v>33.013100839972076</v>
      </c>
      <c r="AG113" s="112">
        <f t="shared" si="51"/>
        <v>35.372141627582486</v>
      </c>
      <c r="AH113" s="112"/>
      <c r="AI113" s="112">
        <f t="shared" si="65"/>
        <v>33.013100839972076</v>
      </c>
      <c r="AK113" s="112">
        <f t="shared" si="52"/>
        <v>22.107588517239051</v>
      </c>
      <c r="AO113" s="112">
        <f t="shared" si="53"/>
        <v>37.407025652241479</v>
      </c>
      <c r="AQ113" s="112">
        <v>0</v>
      </c>
      <c r="AR113" s="112">
        <f t="shared" si="54"/>
        <v>37.407025652241479</v>
      </c>
      <c r="AT113" s="112">
        <f t="shared" si="55"/>
        <v>22.107588517239051</v>
      </c>
      <c r="AX113" s="112">
        <f t="shared" si="56"/>
        <v>34.659846713753417</v>
      </c>
      <c r="BA113" s="112">
        <f t="shared" si="57"/>
        <v>34.659846713753417</v>
      </c>
      <c r="BC113" s="112">
        <f t="shared" si="58"/>
        <v>22.107588517239051</v>
      </c>
      <c r="BK113" s="112">
        <f t="shared" si="59"/>
        <v>22.107588517239051</v>
      </c>
      <c r="BL113" s="112">
        <f t="shared" si="60"/>
        <v>20.607588517239051</v>
      </c>
      <c r="BM113" s="112">
        <f t="shared" si="61"/>
        <v>40.107588517239051</v>
      </c>
      <c r="BN113" s="112">
        <f t="shared" si="62"/>
        <v>30.777588517239053</v>
      </c>
      <c r="BO113" s="112">
        <f t="shared" si="63"/>
        <v>30.75283539761838</v>
      </c>
      <c r="BP113" s="112">
        <f t="shared" si="64"/>
        <v>32.277079235169012</v>
      </c>
      <c r="BR113" s="112">
        <f t="shared" si="66"/>
        <v>30.75283539761838</v>
      </c>
    </row>
    <row r="114" spans="1:70" x14ac:dyDescent="0.3">
      <c r="A114" s="194">
        <f>CurveCreator!A117</f>
        <v>40269</v>
      </c>
      <c r="B114" s="112">
        <f>CurveCreator!BU117/2.97/100*2204</f>
        <v>207.93379174214462</v>
      </c>
      <c r="C114" s="112">
        <f t="shared" si="35"/>
        <v>14.784382565433059</v>
      </c>
      <c r="D114" s="112">
        <f t="shared" si="36"/>
        <v>32.434382565433062</v>
      </c>
      <c r="E114" s="112">
        <f t="shared" si="37"/>
        <v>21.434382565433062</v>
      </c>
      <c r="F114" s="112">
        <f t="shared" si="38"/>
        <v>21.887606904736749</v>
      </c>
      <c r="G114" s="112">
        <f t="shared" si="39"/>
        <v>18.86876513086612</v>
      </c>
      <c r="H114" s="112"/>
      <c r="I114" s="112">
        <f t="shared" si="67"/>
        <v>21.887606904736749</v>
      </c>
      <c r="K114" s="112">
        <f t="shared" si="40"/>
        <v>207.93379174214462</v>
      </c>
      <c r="O114" s="112">
        <f t="shared" si="41"/>
        <v>322.0990324067705</v>
      </c>
      <c r="Q114">
        <v>1</v>
      </c>
      <c r="R114" s="112">
        <f t="shared" si="42"/>
        <v>15.614293666368898</v>
      </c>
      <c r="T114" s="112">
        <f t="shared" si="43"/>
        <v>21.887606904736749</v>
      </c>
      <c r="X114" s="112">
        <f t="shared" si="44"/>
        <v>14.417165854296018</v>
      </c>
      <c r="Z114" s="112">
        <f t="shared" si="45"/>
        <v>14.417165854296018</v>
      </c>
      <c r="AB114" s="112">
        <f t="shared" si="46"/>
        <v>21.887606904736749</v>
      </c>
      <c r="AC114" s="112">
        <f t="shared" si="47"/>
        <v>24.887606904736749</v>
      </c>
      <c r="AD114" s="112">
        <f t="shared" si="48"/>
        <v>40.887606904736749</v>
      </c>
      <c r="AE114" s="112">
        <f t="shared" si="49"/>
        <v>32.887606904736749</v>
      </c>
      <c r="AF114" s="112">
        <f t="shared" si="50"/>
        <v>32.86054359170172</v>
      </c>
      <c r="AG114" s="112">
        <f t="shared" si="51"/>
        <v>35.020171047578799</v>
      </c>
      <c r="AH114" s="112"/>
      <c r="AI114" s="112">
        <f t="shared" si="65"/>
        <v>32.86054359170172</v>
      </c>
      <c r="AK114" s="112">
        <f t="shared" si="52"/>
        <v>21.887606904736749</v>
      </c>
      <c r="AO114" s="112">
        <f t="shared" si="53"/>
        <v>37.22758665092335</v>
      </c>
      <c r="AQ114" s="112">
        <v>0</v>
      </c>
      <c r="AR114" s="112">
        <f t="shared" si="54"/>
        <v>37.22758665092335</v>
      </c>
      <c r="AT114" s="112">
        <f t="shared" si="55"/>
        <v>21.887606904736749</v>
      </c>
      <c r="AX114" s="112">
        <f t="shared" si="56"/>
        <v>34.493386627572917</v>
      </c>
      <c r="BA114" s="112">
        <f t="shared" si="57"/>
        <v>34.493386627572917</v>
      </c>
      <c r="BC114" s="112">
        <f t="shared" si="58"/>
        <v>21.887606904736749</v>
      </c>
      <c r="BK114" s="112">
        <f t="shared" si="59"/>
        <v>21.887606904736749</v>
      </c>
      <c r="BL114" s="112">
        <f t="shared" si="60"/>
        <v>20.387606904736749</v>
      </c>
      <c r="BM114" s="112">
        <f t="shared" si="61"/>
        <v>39.887606904736749</v>
      </c>
      <c r="BN114" s="112">
        <f t="shared" si="62"/>
        <v>30.557606904736751</v>
      </c>
      <c r="BO114" s="112">
        <f t="shared" si="63"/>
        <v>30.534393656403594</v>
      </c>
      <c r="BP114" s="112">
        <f t="shared" si="64"/>
        <v>31.955906080915653</v>
      </c>
      <c r="BR114" s="112">
        <f t="shared" si="66"/>
        <v>30.534393656403594</v>
      </c>
    </row>
    <row r="115" spans="1:70" x14ac:dyDescent="0.3">
      <c r="A115" s="194">
        <f>CurveCreator!A118</f>
        <v>40299</v>
      </c>
      <c r="B115" s="112">
        <f>CurveCreator!BU118/2.97/100*2204</f>
        <v>208.29517206277964</v>
      </c>
      <c r="C115" s="112">
        <f t="shared" si="35"/>
        <v>14.800779131705065</v>
      </c>
      <c r="D115" s="112">
        <f t="shared" si="36"/>
        <v>32.450779131705062</v>
      </c>
      <c r="E115" s="112">
        <f t="shared" si="37"/>
        <v>21.450779131705065</v>
      </c>
      <c r="F115" s="112">
        <f t="shared" si="38"/>
        <v>21.908692888962552</v>
      </c>
      <c r="G115" s="112">
        <f t="shared" si="39"/>
        <v>18.901558263410131</v>
      </c>
      <c r="H115" s="112"/>
      <c r="I115" s="112">
        <f t="shared" si="67"/>
        <v>21.908692888962552</v>
      </c>
      <c r="K115" s="112">
        <f t="shared" si="40"/>
        <v>208.29517206277964</v>
      </c>
      <c r="O115" s="112">
        <f t="shared" si="41"/>
        <v>322.65013739573891</v>
      </c>
      <c r="Q115">
        <v>1</v>
      </c>
      <c r="R115" s="112">
        <f t="shared" si="42"/>
        <v>15.639298429933708</v>
      </c>
      <c r="T115" s="112">
        <f t="shared" si="43"/>
        <v>21.908692888962552</v>
      </c>
      <c r="X115" s="112">
        <f t="shared" si="44"/>
        <v>14.429682494532454</v>
      </c>
      <c r="Z115" s="112">
        <f t="shared" si="45"/>
        <v>14.429682494532454</v>
      </c>
      <c r="AB115" s="112">
        <f t="shared" si="46"/>
        <v>21.908692888962552</v>
      </c>
      <c r="AC115" s="112">
        <f t="shared" si="47"/>
        <v>24.908692888962552</v>
      </c>
      <c r="AD115" s="112">
        <f t="shared" si="48"/>
        <v>40.908692888962548</v>
      </c>
      <c r="AE115" s="112">
        <f t="shared" si="49"/>
        <v>32.908692888962548</v>
      </c>
      <c r="AF115" s="112">
        <f t="shared" si="50"/>
        <v>32.875166721762319</v>
      </c>
      <c r="AG115" s="112">
        <f t="shared" si="51"/>
        <v>35.053908622340082</v>
      </c>
      <c r="AH115" s="112"/>
      <c r="AI115" s="112">
        <f t="shared" si="65"/>
        <v>32.875166721762319</v>
      </c>
      <c r="AK115" s="112">
        <f t="shared" si="52"/>
        <v>21.908692888962552</v>
      </c>
      <c r="AO115" s="112">
        <f t="shared" si="53"/>
        <v>37.244786488256331</v>
      </c>
      <c r="AQ115" s="112">
        <v>0</v>
      </c>
      <c r="AR115" s="112">
        <f t="shared" si="54"/>
        <v>37.244786488256331</v>
      </c>
      <c r="AT115" s="112">
        <f t="shared" si="55"/>
        <v>21.908692888962552</v>
      </c>
      <c r="AX115" s="112">
        <f t="shared" si="56"/>
        <v>34.509342391836583</v>
      </c>
      <c r="BA115" s="112">
        <f t="shared" si="57"/>
        <v>34.509342391836583</v>
      </c>
      <c r="BC115" s="112">
        <f t="shared" si="58"/>
        <v>21.908692888962552</v>
      </c>
      <c r="BK115" s="112">
        <f t="shared" si="59"/>
        <v>21.908692888962552</v>
      </c>
      <c r="BL115" s="112">
        <f t="shared" si="60"/>
        <v>20.408692888962552</v>
      </c>
      <c r="BM115" s="112">
        <f t="shared" si="61"/>
        <v>39.908692888962548</v>
      </c>
      <c r="BN115" s="112">
        <f t="shared" si="62"/>
        <v>30.57869288896255</v>
      </c>
      <c r="BO115" s="112">
        <f t="shared" si="63"/>
        <v>30.555332038739813</v>
      </c>
      <c r="BP115" s="112">
        <f t="shared" si="64"/>
        <v>31.986691617885324</v>
      </c>
      <c r="BR115" s="112">
        <f t="shared" si="66"/>
        <v>30.555332038739813</v>
      </c>
    </row>
    <row r="116" spans="1:70" x14ac:dyDescent="0.3">
      <c r="A116" s="194">
        <f>CurveCreator!A119</f>
        <v>40330</v>
      </c>
      <c r="B116" s="112">
        <f>CurveCreator!BU119/2.97/100*2204</f>
        <v>208.66296578308251</v>
      </c>
      <c r="C116" s="112">
        <f t="shared" si="35"/>
        <v>14.817466687072709</v>
      </c>
      <c r="D116" s="112">
        <f t="shared" si="36"/>
        <v>32.467466687072708</v>
      </c>
      <c r="E116" s="112">
        <f t="shared" si="37"/>
        <v>21.467466687072708</v>
      </c>
      <c r="F116" s="112">
        <f t="shared" si="38"/>
        <v>21.930153085165344</v>
      </c>
      <c r="G116" s="112">
        <f t="shared" si="39"/>
        <v>18.93493337414542</v>
      </c>
      <c r="H116" s="112"/>
      <c r="I116" s="112">
        <f t="shared" si="67"/>
        <v>21.930153085165344</v>
      </c>
      <c r="K116" s="112">
        <f t="shared" si="40"/>
        <v>208.66296578308251</v>
      </c>
      <c r="O116" s="112">
        <f t="shared" si="41"/>
        <v>323.21102281920082</v>
      </c>
      <c r="Q116">
        <v>1</v>
      </c>
      <c r="R116" s="112">
        <f t="shared" si="42"/>
        <v>15.664746951869366</v>
      </c>
      <c r="T116" s="112">
        <f t="shared" si="43"/>
        <v>21.930153085165344</v>
      </c>
      <c r="X116" s="112">
        <f t="shared" si="44"/>
        <v>14.442421266998432</v>
      </c>
      <c r="Z116" s="112">
        <f t="shared" si="45"/>
        <v>14.442421266998432</v>
      </c>
      <c r="AB116" s="112">
        <f t="shared" si="46"/>
        <v>21.930153085165344</v>
      </c>
      <c r="AC116" s="112">
        <f t="shared" si="47"/>
        <v>24.930153085165344</v>
      </c>
      <c r="AD116" s="112">
        <f t="shared" si="48"/>
        <v>40.930153085165344</v>
      </c>
      <c r="AE116" s="112">
        <f t="shared" si="49"/>
        <v>32.930153085165344</v>
      </c>
      <c r="AF116" s="112">
        <f t="shared" si="50"/>
        <v>32.890049367828951</v>
      </c>
      <c r="AG116" s="112">
        <f t="shared" si="51"/>
        <v>35.088244936264552</v>
      </c>
      <c r="AH116" s="112"/>
      <c r="AI116" s="112">
        <f t="shared" si="65"/>
        <v>32.890049367828951</v>
      </c>
      <c r="AK116" s="112">
        <f t="shared" si="52"/>
        <v>21.930153085165344</v>
      </c>
      <c r="AO116" s="112">
        <f t="shared" si="53"/>
        <v>37.262291570298949</v>
      </c>
      <c r="AQ116" s="112">
        <v>0</v>
      </c>
      <c r="AR116" s="112">
        <f t="shared" si="54"/>
        <v>37.262291570298949</v>
      </c>
      <c r="AT116" s="112">
        <f t="shared" si="55"/>
        <v>21.930153085165344</v>
      </c>
      <c r="AX116" s="112">
        <f t="shared" si="56"/>
        <v>34.525581322303239</v>
      </c>
      <c r="BA116" s="112">
        <f t="shared" si="57"/>
        <v>34.525581322303239</v>
      </c>
      <c r="BC116" s="112">
        <f t="shared" si="58"/>
        <v>21.930153085165344</v>
      </c>
      <c r="BK116" s="112">
        <f t="shared" si="59"/>
        <v>21.930153085165344</v>
      </c>
      <c r="BL116" s="112">
        <f t="shared" si="60"/>
        <v>20.430153085165344</v>
      </c>
      <c r="BM116" s="112">
        <f t="shared" si="61"/>
        <v>39.930153085165344</v>
      </c>
      <c r="BN116" s="112">
        <f t="shared" si="62"/>
        <v>30.600153085165346</v>
      </c>
      <c r="BO116" s="112">
        <f t="shared" si="63"/>
        <v>30.576642013569188</v>
      </c>
      <c r="BP116" s="112">
        <f t="shared" si="64"/>
        <v>32.0180235043414</v>
      </c>
      <c r="BR116" s="112">
        <f t="shared" si="66"/>
        <v>30.576642013569188</v>
      </c>
    </row>
    <row r="117" spans="1:70" x14ac:dyDescent="0.3">
      <c r="A117" s="194">
        <f>CurveCreator!A120</f>
        <v>40360</v>
      </c>
      <c r="B117" s="112">
        <f>CurveCreator!BU120/2.97/100*2204</f>
        <v>213.34798647358608</v>
      </c>
      <c r="C117" s="112">
        <f t="shared" si="35"/>
        <v>15.030035683919513</v>
      </c>
      <c r="D117" s="112">
        <f t="shared" si="36"/>
        <v>32.680035683919513</v>
      </c>
      <c r="E117" s="112">
        <f t="shared" si="37"/>
        <v>21.680035683919513</v>
      </c>
      <c r="F117" s="112">
        <f t="shared" si="38"/>
        <v>22.203516815110333</v>
      </c>
      <c r="G117" s="112">
        <f t="shared" si="39"/>
        <v>19.360071367839026</v>
      </c>
      <c r="H117" s="112"/>
      <c r="I117" s="112">
        <f t="shared" si="67"/>
        <v>22.203516815110333</v>
      </c>
      <c r="K117" s="112">
        <f t="shared" si="40"/>
        <v>213.34798647358608</v>
      </c>
      <c r="O117" s="112">
        <f t="shared" si="41"/>
        <v>330.35567937221873</v>
      </c>
      <c r="Q117">
        <v>1</v>
      </c>
      <c r="R117" s="112">
        <f t="shared" si="42"/>
        <v>15.988914672060741</v>
      </c>
      <c r="T117" s="112">
        <f t="shared" si="43"/>
        <v>22.203516815110333</v>
      </c>
      <c r="X117" s="112">
        <f t="shared" si="44"/>
        <v>14.604689977093777</v>
      </c>
      <c r="Z117" s="112">
        <f t="shared" si="45"/>
        <v>14.604689977093777</v>
      </c>
      <c r="AB117" s="112">
        <f t="shared" si="46"/>
        <v>22.203516815110333</v>
      </c>
      <c r="AC117" s="112">
        <f t="shared" si="47"/>
        <v>25.203516815110333</v>
      </c>
      <c r="AD117" s="112">
        <f t="shared" si="48"/>
        <v>41.203516815110333</v>
      </c>
      <c r="AE117" s="112">
        <f t="shared" si="49"/>
        <v>33.203516815110333</v>
      </c>
      <c r="AF117" s="112">
        <f t="shared" si="50"/>
        <v>33.079627114545808</v>
      </c>
      <c r="AG117" s="112">
        <f t="shared" si="51"/>
        <v>35.525626904176534</v>
      </c>
      <c r="AH117" s="112"/>
      <c r="AI117" s="112">
        <f t="shared" si="65"/>
        <v>33.079627114545808</v>
      </c>
      <c r="AK117" s="112">
        <f t="shared" si="52"/>
        <v>22.203516815110333</v>
      </c>
      <c r="AO117" s="112">
        <f t="shared" si="53"/>
        <v>37.485274364815083</v>
      </c>
      <c r="AQ117" s="112">
        <v>0</v>
      </c>
      <c r="AR117" s="112">
        <f t="shared" si="54"/>
        <v>37.485274364815083</v>
      </c>
      <c r="AT117" s="112">
        <f t="shared" si="55"/>
        <v>22.203516815110333</v>
      </c>
      <c r="AX117" s="112">
        <f t="shared" si="56"/>
        <v>34.732435656752607</v>
      </c>
      <c r="BA117" s="112">
        <f t="shared" si="57"/>
        <v>34.732435656752607</v>
      </c>
      <c r="BC117" s="112">
        <f t="shared" si="58"/>
        <v>22.203516815110333</v>
      </c>
      <c r="BK117" s="112">
        <f t="shared" si="59"/>
        <v>22.203516815110333</v>
      </c>
      <c r="BL117" s="112">
        <f t="shared" si="60"/>
        <v>20.703516815110333</v>
      </c>
      <c r="BM117" s="112">
        <f t="shared" si="61"/>
        <v>40.203516815110333</v>
      </c>
      <c r="BN117" s="112">
        <f t="shared" si="62"/>
        <v>30.873516815110335</v>
      </c>
      <c r="BO117" s="112">
        <f t="shared" si="63"/>
        <v>30.848092197404561</v>
      </c>
      <c r="BP117" s="112">
        <f t="shared" si="64"/>
        <v>32.417134550061085</v>
      </c>
      <c r="BR117" s="112">
        <f t="shared" si="66"/>
        <v>30.848092197404561</v>
      </c>
    </row>
    <row r="118" spans="1:70" x14ac:dyDescent="0.3">
      <c r="A118" s="194">
        <f>CurveCreator!A121</f>
        <v>40391</v>
      </c>
      <c r="B118" s="112">
        <f>CurveCreator!BU121/2.97/100*2204</f>
        <v>213.70776344430368</v>
      </c>
      <c r="C118" s="112">
        <f t="shared" si="35"/>
        <v>15.046359502917589</v>
      </c>
      <c r="D118" s="112">
        <f t="shared" si="36"/>
        <v>32.696359502917588</v>
      </c>
      <c r="E118" s="112">
        <f t="shared" si="37"/>
        <v>21.696359502917588</v>
      </c>
      <c r="F118" s="112">
        <f t="shared" si="38"/>
        <v>22.224509246341857</v>
      </c>
      <c r="G118" s="112">
        <f t="shared" si="39"/>
        <v>19.392719005835179</v>
      </c>
      <c r="H118" s="112"/>
      <c r="I118" s="112">
        <f t="shared" si="67"/>
        <v>22.224509246341857</v>
      </c>
      <c r="K118" s="112">
        <f t="shared" si="40"/>
        <v>213.70776344430368</v>
      </c>
      <c r="O118" s="112">
        <f t="shared" si="41"/>
        <v>330.90433925256309</v>
      </c>
      <c r="Q118">
        <v>1</v>
      </c>
      <c r="R118" s="112">
        <f t="shared" si="42"/>
        <v>16.013808496032809</v>
      </c>
      <c r="T118" s="112">
        <f t="shared" si="43"/>
        <v>22.224509246341857</v>
      </c>
      <c r="X118" s="112">
        <f t="shared" si="44"/>
        <v>14.617151084272809</v>
      </c>
      <c r="Z118" s="112">
        <f t="shared" si="45"/>
        <v>14.617151084272809</v>
      </c>
      <c r="AB118" s="112">
        <f t="shared" si="46"/>
        <v>22.224509246341857</v>
      </c>
      <c r="AC118" s="112">
        <f t="shared" si="47"/>
        <v>25.224509246341857</v>
      </c>
      <c r="AD118" s="112">
        <f t="shared" si="48"/>
        <v>41.224509246341853</v>
      </c>
      <c r="AE118" s="112">
        <f t="shared" si="49"/>
        <v>33.224509246341853</v>
      </c>
      <c r="AF118" s="112">
        <f t="shared" si="50"/>
        <v>33.094185365604865</v>
      </c>
      <c r="AG118" s="112">
        <f t="shared" si="51"/>
        <v>35.559214794146975</v>
      </c>
      <c r="AH118" s="112"/>
      <c r="AI118" s="112">
        <f t="shared" si="65"/>
        <v>33.094185365604865</v>
      </c>
      <c r="AK118" s="112">
        <f t="shared" si="52"/>
        <v>22.224509246341857</v>
      </c>
      <c r="AO118" s="112">
        <f t="shared" si="53"/>
        <v>37.502397890970641</v>
      </c>
      <c r="AQ118" s="112">
        <v>0</v>
      </c>
      <c r="AR118" s="112">
        <f t="shared" si="54"/>
        <v>37.502397890970641</v>
      </c>
      <c r="AT118" s="112">
        <f t="shared" si="55"/>
        <v>22.224509246341857</v>
      </c>
      <c r="AX118" s="112">
        <f t="shared" si="56"/>
        <v>34.74832062946551</v>
      </c>
      <c r="BA118" s="112">
        <f t="shared" si="57"/>
        <v>34.74832062946551</v>
      </c>
      <c r="BC118" s="112">
        <f t="shared" si="58"/>
        <v>22.224509246341857</v>
      </c>
      <c r="BK118" s="112">
        <f t="shared" si="59"/>
        <v>22.224509246341857</v>
      </c>
      <c r="BL118" s="112">
        <f t="shared" si="60"/>
        <v>20.724509246341857</v>
      </c>
      <c r="BM118" s="112">
        <f t="shared" si="61"/>
        <v>40.224509246341853</v>
      </c>
      <c r="BN118" s="112">
        <f t="shared" si="62"/>
        <v>30.894509246341855</v>
      </c>
      <c r="BO118" s="112">
        <f t="shared" si="63"/>
        <v>30.868937681617464</v>
      </c>
      <c r="BP118" s="112">
        <f t="shared" si="64"/>
        <v>32.44778349965911</v>
      </c>
      <c r="BR118" s="112">
        <f t="shared" si="66"/>
        <v>30.868937681617464</v>
      </c>
    </row>
    <row r="119" spans="1:70" x14ac:dyDescent="0.3">
      <c r="A119" s="194">
        <f>CurveCreator!A122</f>
        <v>40422</v>
      </c>
      <c r="B119" s="112">
        <f>CurveCreator!BU122/2.97/100*2204</f>
        <v>214.07716051452391</v>
      </c>
      <c r="C119" s="112">
        <f t="shared" si="35"/>
        <v>15.063119805559161</v>
      </c>
      <c r="D119" s="112">
        <f t="shared" si="36"/>
        <v>32.71311980555916</v>
      </c>
      <c r="E119" s="112">
        <f t="shared" si="37"/>
        <v>21.71311980555916</v>
      </c>
      <c r="F119" s="112">
        <f t="shared" si="38"/>
        <v>22.246062995538921</v>
      </c>
      <c r="G119" s="112">
        <f t="shared" si="39"/>
        <v>19.426239611118323</v>
      </c>
      <c r="H119" s="112"/>
      <c r="I119" s="112">
        <f t="shared" si="67"/>
        <v>22.246062995538921</v>
      </c>
      <c r="K119" s="112">
        <f t="shared" si="40"/>
        <v>214.07716051452391</v>
      </c>
      <c r="O119" s="112">
        <f t="shared" si="41"/>
        <v>331.46766978464893</v>
      </c>
      <c r="Q119">
        <v>1</v>
      </c>
      <c r="R119" s="112">
        <f t="shared" si="42"/>
        <v>16.039367957561204</v>
      </c>
      <c r="T119" s="112">
        <f t="shared" si="43"/>
        <v>22.246062995538921</v>
      </c>
      <c r="X119" s="112">
        <f t="shared" si="44"/>
        <v>14.629945389796186</v>
      </c>
      <c r="Z119" s="112">
        <f t="shared" si="45"/>
        <v>14.629945389796186</v>
      </c>
      <c r="AB119" s="112">
        <f t="shared" si="46"/>
        <v>22.246062995538921</v>
      </c>
      <c r="AC119" s="112">
        <f t="shared" si="47"/>
        <v>25.246062995538921</v>
      </c>
      <c r="AD119" s="112">
        <f t="shared" si="48"/>
        <v>41.246062995538921</v>
      </c>
      <c r="AE119" s="112">
        <f t="shared" si="49"/>
        <v>33.246062995538921</v>
      </c>
      <c r="AF119" s="112">
        <f t="shared" si="50"/>
        <v>33.109132890673031</v>
      </c>
      <c r="AG119" s="112">
        <f t="shared" si="51"/>
        <v>35.593700792862272</v>
      </c>
      <c r="AH119" s="112"/>
      <c r="AI119" s="112">
        <f t="shared" si="65"/>
        <v>33.109132890673031</v>
      </c>
      <c r="AK119" s="112">
        <f t="shared" si="52"/>
        <v>22.246062995538921</v>
      </c>
      <c r="AO119" s="112">
        <f t="shared" si="53"/>
        <v>37.519979284190683</v>
      </c>
      <c r="AQ119" s="112">
        <v>0</v>
      </c>
      <c r="AR119" s="112">
        <f t="shared" si="54"/>
        <v>37.519979284190683</v>
      </c>
      <c r="AT119" s="112">
        <f t="shared" si="55"/>
        <v>22.246062995538921</v>
      </c>
      <c r="AX119" s="112">
        <f t="shared" si="56"/>
        <v>34.764630351482921</v>
      </c>
      <c r="BA119" s="112">
        <f t="shared" si="57"/>
        <v>34.764630351482921</v>
      </c>
      <c r="BC119" s="112">
        <f t="shared" si="58"/>
        <v>22.246062995538921</v>
      </c>
      <c r="BK119" s="112">
        <f t="shared" si="59"/>
        <v>22.246062995538921</v>
      </c>
      <c r="BL119" s="112">
        <f t="shared" si="60"/>
        <v>20.746062995538921</v>
      </c>
      <c r="BM119" s="112">
        <f t="shared" si="61"/>
        <v>40.246062995538921</v>
      </c>
      <c r="BN119" s="112">
        <f t="shared" si="62"/>
        <v>30.916062995538923</v>
      </c>
      <c r="BO119" s="112">
        <f t="shared" si="63"/>
        <v>30.890340554570148</v>
      </c>
      <c r="BP119" s="112">
        <f t="shared" si="64"/>
        <v>32.479251973486825</v>
      </c>
      <c r="BR119" s="112">
        <f t="shared" si="66"/>
        <v>30.890340554570148</v>
      </c>
    </row>
    <row r="120" spans="1:70" x14ac:dyDescent="0.3">
      <c r="A120" s="194">
        <f>CurveCreator!A123</f>
        <v>40452</v>
      </c>
      <c r="B120" s="112">
        <f>CurveCreator!BU123/2.97/100*2204</f>
        <v>226.92609315839127</v>
      </c>
      <c r="C120" s="112">
        <f t="shared" si="35"/>
        <v>15.646102230417027</v>
      </c>
      <c r="D120" s="112">
        <f t="shared" si="36"/>
        <v>33.296102230417027</v>
      </c>
      <c r="E120" s="112">
        <f t="shared" si="37"/>
        <v>22.296102230417027</v>
      </c>
      <c r="F120" s="112">
        <f t="shared" si="38"/>
        <v>22.995778393906132</v>
      </c>
      <c r="G120" s="112">
        <f t="shared" si="39"/>
        <v>20.592204460834054</v>
      </c>
      <c r="H120" s="112"/>
      <c r="I120" s="112">
        <f t="shared" si="67"/>
        <v>22.995778393906132</v>
      </c>
      <c r="K120" s="112">
        <f t="shared" si="40"/>
        <v>226.92609315839127</v>
      </c>
      <c r="O120" s="112">
        <f t="shared" si="41"/>
        <v>351.06229206654666</v>
      </c>
      <c r="Q120">
        <v>1</v>
      </c>
      <c r="R120" s="112">
        <f t="shared" si="42"/>
        <v>16.928416155469449</v>
      </c>
      <c r="T120" s="112">
        <f t="shared" si="43"/>
        <v>22.995778393906132</v>
      </c>
      <c r="X120" s="112">
        <f t="shared" si="44"/>
        <v>15.074976450266963</v>
      </c>
      <c r="Z120" s="112">
        <f t="shared" si="45"/>
        <v>15.074976450266963</v>
      </c>
      <c r="AB120" s="112">
        <f t="shared" si="46"/>
        <v>22.995778393906132</v>
      </c>
      <c r="AC120" s="112">
        <f t="shared" si="47"/>
        <v>25.995778393906132</v>
      </c>
      <c r="AD120" s="112">
        <f t="shared" si="48"/>
        <v>41.995778393906136</v>
      </c>
      <c r="AE120" s="112">
        <f t="shared" si="49"/>
        <v>33.995778393906136</v>
      </c>
      <c r="AF120" s="112">
        <f t="shared" si="50"/>
        <v>33.629060519440692</v>
      </c>
      <c r="AG120" s="112">
        <f t="shared" si="51"/>
        <v>36.793245430249812</v>
      </c>
      <c r="AH120" s="112"/>
      <c r="AI120" s="112">
        <f t="shared" si="65"/>
        <v>33.629060519440692</v>
      </c>
      <c r="AK120" s="112">
        <f t="shared" si="52"/>
        <v>22.995778393906132</v>
      </c>
      <c r="AO120" s="112">
        <f t="shared" si="53"/>
        <v>38.131522134638814</v>
      </c>
      <c r="AQ120" s="112">
        <v>0</v>
      </c>
      <c r="AR120" s="112">
        <f t="shared" si="54"/>
        <v>38.131522134638814</v>
      </c>
      <c r="AT120" s="112">
        <f t="shared" si="55"/>
        <v>22.995778393906132</v>
      </c>
      <c r="AX120" s="112">
        <f t="shared" si="56"/>
        <v>35.33193999342739</v>
      </c>
      <c r="BA120" s="112">
        <f t="shared" si="57"/>
        <v>35.33193999342739</v>
      </c>
      <c r="BC120" s="112">
        <f t="shared" si="58"/>
        <v>22.995778393906132</v>
      </c>
      <c r="BK120" s="112">
        <f t="shared" si="59"/>
        <v>22.995778393906132</v>
      </c>
      <c r="BL120" s="112">
        <f t="shared" si="60"/>
        <v>21.495778393906132</v>
      </c>
      <c r="BM120" s="112">
        <f t="shared" si="61"/>
        <v>40.995778393906136</v>
      </c>
      <c r="BN120" s="112">
        <f t="shared" si="62"/>
        <v>31.66577839390613</v>
      </c>
      <c r="BO120" s="112">
        <f t="shared" si="63"/>
        <v>31.63480794514879</v>
      </c>
      <c r="BP120" s="112">
        <f t="shared" si="64"/>
        <v>33.573836455102949</v>
      </c>
      <c r="BR120" s="112">
        <f t="shared" si="66"/>
        <v>31.63480794514879</v>
      </c>
    </row>
    <row r="121" spans="1:70" x14ac:dyDescent="0.3">
      <c r="A121" s="194">
        <f>CurveCreator!A124</f>
        <v>40483</v>
      </c>
      <c r="B121" s="112">
        <f>CurveCreator!BU124/2.97/100*2204</f>
        <v>227.3059120030756</v>
      </c>
      <c r="C121" s="112">
        <f t="shared" si="35"/>
        <v>15.663335390339183</v>
      </c>
      <c r="D121" s="112">
        <f t="shared" si="36"/>
        <v>33.313335390339184</v>
      </c>
      <c r="E121" s="112">
        <f t="shared" si="37"/>
        <v>22.313335390339184</v>
      </c>
      <c r="F121" s="112">
        <f t="shared" si="38"/>
        <v>23.017940237566027</v>
      </c>
      <c r="G121" s="112">
        <f t="shared" si="39"/>
        <v>20.626670780678367</v>
      </c>
      <c r="H121" s="112"/>
      <c r="I121" s="112">
        <f t="shared" si="67"/>
        <v>23.017940237566027</v>
      </c>
      <c r="K121" s="112">
        <f t="shared" si="40"/>
        <v>227.3059120030756</v>
      </c>
      <c r="O121" s="112">
        <f t="shared" si="41"/>
        <v>351.6415158046903</v>
      </c>
      <c r="Q121">
        <v>1</v>
      </c>
      <c r="R121" s="112">
        <f t="shared" si="42"/>
        <v>16.95469672435074</v>
      </c>
      <c r="T121" s="112">
        <f t="shared" si="43"/>
        <v>23.017940237566027</v>
      </c>
      <c r="X121" s="112">
        <f t="shared" si="44"/>
        <v>15.088131720663476</v>
      </c>
      <c r="Z121" s="112">
        <f t="shared" si="45"/>
        <v>15.088131720663476</v>
      </c>
      <c r="AB121" s="112">
        <f t="shared" si="46"/>
        <v>23.017940237566027</v>
      </c>
      <c r="AC121" s="112">
        <f t="shared" si="47"/>
        <v>26.017940237566027</v>
      </c>
      <c r="AD121" s="112">
        <f t="shared" si="48"/>
        <v>42.017940237566023</v>
      </c>
      <c r="AE121" s="112">
        <f t="shared" si="49"/>
        <v>34.017940237566023</v>
      </c>
      <c r="AF121" s="112">
        <f t="shared" si="50"/>
        <v>33.644429758018831</v>
      </c>
      <c r="AG121" s="112">
        <f t="shared" si="51"/>
        <v>36.828704380105641</v>
      </c>
      <c r="AH121" s="112"/>
      <c r="AI121" s="112">
        <f t="shared" si="65"/>
        <v>33.644429758018831</v>
      </c>
      <c r="AK121" s="112">
        <f t="shared" si="52"/>
        <v>23.017940237566027</v>
      </c>
      <c r="AO121" s="112">
        <f t="shared" si="53"/>
        <v>38.149599550512193</v>
      </c>
      <c r="AQ121" s="112">
        <v>0</v>
      </c>
      <c r="AR121" s="112">
        <f t="shared" si="54"/>
        <v>38.149599550512193</v>
      </c>
      <c r="AT121" s="112">
        <f t="shared" si="55"/>
        <v>23.017940237566027</v>
      </c>
      <c r="AX121" s="112">
        <f t="shared" si="56"/>
        <v>35.348709860524835</v>
      </c>
      <c r="BA121" s="112">
        <f t="shared" si="57"/>
        <v>35.348709860524835</v>
      </c>
      <c r="BC121" s="112">
        <f t="shared" si="58"/>
        <v>23.017940237566027</v>
      </c>
      <c r="BK121" s="112">
        <f t="shared" si="59"/>
        <v>23.017940237566027</v>
      </c>
      <c r="BL121" s="112">
        <f t="shared" si="60"/>
        <v>21.517940237566027</v>
      </c>
      <c r="BM121" s="112">
        <f t="shared" si="61"/>
        <v>41.017940237566023</v>
      </c>
      <c r="BN121" s="112">
        <f t="shared" si="62"/>
        <v>31.687940237566025</v>
      </c>
      <c r="BO121" s="112">
        <f t="shared" si="63"/>
        <v>31.656814655903066</v>
      </c>
      <c r="BP121" s="112">
        <f t="shared" si="64"/>
        <v>33.606192746846396</v>
      </c>
      <c r="BR121" s="112">
        <f t="shared" si="66"/>
        <v>31.656814655903066</v>
      </c>
    </row>
    <row r="122" spans="1:70" x14ac:dyDescent="0.3">
      <c r="A122" s="194">
        <f>CurveCreator!A125</f>
        <v>40513</v>
      </c>
      <c r="B122" s="112">
        <f>CurveCreator!BU125/2.97/100*2204</f>
        <v>227.73501643000074</v>
      </c>
      <c r="C122" s="112">
        <f t="shared" si="35"/>
        <v>15.6828047382033</v>
      </c>
      <c r="D122" s="112">
        <f t="shared" si="36"/>
        <v>33.332804738203301</v>
      </c>
      <c r="E122" s="112">
        <f t="shared" si="37"/>
        <v>22.332804738203301</v>
      </c>
      <c r="F122" s="112">
        <f t="shared" si="38"/>
        <v>23.042977818919283</v>
      </c>
      <c r="G122" s="112">
        <f t="shared" si="39"/>
        <v>20.665609476406601</v>
      </c>
      <c r="H122" s="112"/>
      <c r="I122" s="112">
        <f t="shared" si="67"/>
        <v>23.042977818919283</v>
      </c>
      <c r="K122" s="112">
        <f t="shared" si="40"/>
        <v>227.73501643000074</v>
      </c>
      <c r="O122" s="112">
        <f t="shared" si="41"/>
        <v>352.29590005575113</v>
      </c>
      <c r="Q122">
        <v>1</v>
      </c>
      <c r="R122" s="112">
        <f t="shared" si="42"/>
        <v>16.984387479843519</v>
      </c>
      <c r="T122" s="112">
        <f t="shared" si="43"/>
        <v>23.042977818919283</v>
      </c>
      <c r="X122" s="112">
        <f t="shared" si="44"/>
        <v>15.10299402895477</v>
      </c>
      <c r="Z122" s="112">
        <f t="shared" si="45"/>
        <v>15.10299402895477</v>
      </c>
      <c r="AB122" s="112">
        <f t="shared" si="46"/>
        <v>23.042977818919283</v>
      </c>
      <c r="AC122" s="112">
        <f t="shared" si="47"/>
        <v>26.042977818919283</v>
      </c>
      <c r="AD122" s="112">
        <f t="shared" si="48"/>
        <v>42.042977818919283</v>
      </c>
      <c r="AE122" s="112">
        <f t="shared" si="49"/>
        <v>34.042977818919283</v>
      </c>
      <c r="AF122" s="112">
        <f t="shared" si="50"/>
        <v>33.661793320687309</v>
      </c>
      <c r="AG122" s="112">
        <f t="shared" si="51"/>
        <v>36.868764510270857</v>
      </c>
      <c r="AH122" s="112"/>
      <c r="AI122" s="112">
        <f t="shared" si="65"/>
        <v>33.661793320687309</v>
      </c>
      <c r="AK122" s="112">
        <f t="shared" si="52"/>
        <v>23.042977818919283</v>
      </c>
      <c r="AO122" s="112">
        <f t="shared" si="53"/>
        <v>38.170022705622038</v>
      </c>
      <c r="AQ122" s="112">
        <v>0</v>
      </c>
      <c r="AR122" s="112">
        <f t="shared" si="54"/>
        <v>38.170022705622038</v>
      </c>
      <c r="AT122" s="112">
        <f t="shared" si="55"/>
        <v>23.042977818919283</v>
      </c>
      <c r="AX122" s="112">
        <f t="shared" si="56"/>
        <v>35.367655798334837</v>
      </c>
      <c r="BA122" s="112">
        <f t="shared" si="57"/>
        <v>35.367655798334837</v>
      </c>
      <c r="BC122" s="112">
        <f t="shared" si="58"/>
        <v>23.042977818919283</v>
      </c>
      <c r="BK122" s="112">
        <f t="shared" si="59"/>
        <v>23.042977818919283</v>
      </c>
      <c r="BL122" s="112">
        <f t="shared" si="60"/>
        <v>21.542977818919283</v>
      </c>
      <c r="BM122" s="112">
        <f t="shared" si="61"/>
        <v>41.042977818919283</v>
      </c>
      <c r="BN122" s="112">
        <f t="shared" si="62"/>
        <v>31.712977818919285</v>
      </c>
      <c r="BO122" s="112">
        <f t="shared" si="63"/>
        <v>31.68167697418685</v>
      </c>
      <c r="BP122" s="112">
        <f t="shared" si="64"/>
        <v>33.642747615622156</v>
      </c>
      <c r="BR122" s="112">
        <f t="shared" si="66"/>
        <v>31.68167697418685</v>
      </c>
    </row>
    <row r="123" spans="1:70" x14ac:dyDescent="0.3">
      <c r="A123" s="194">
        <f>CurveCreator!A126</f>
        <v>40544</v>
      </c>
      <c r="B123" s="112">
        <f>CurveCreator!BU126/2.97/100*2204</f>
        <v>215.47172212976261</v>
      </c>
      <c r="C123" s="112">
        <f t="shared" si="35"/>
        <v>15.126393926032787</v>
      </c>
      <c r="D123" s="112">
        <f t="shared" si="36"/>
        <v>32.776393926032789</v>
      </c>
      <c r="E123" s="112">
        <f t="shared" si="37"/>
        <v>21.776393926032789</v>
      </c>
      <c r="F123" s="112">
        <f t="shared" si="38"/>
        <v>22.327433514468002</v>
      </c>
      <c r="G123" s="112">
        <f t="shared" si="39"/>
        <v>19.552787852065574</v>
      </c>
      <c r="H123" s="112"/>
      <c r="I123" s="112">
        <f t="shared" si="67"/>
        <v>22.327433514468002</v>
      </c>
      <c r="K123" s="112">
        <f t="shared" si="40"/>
        <v>215.47172212976261</v>
      </c>
      <c r="O123" s="112">
        <f t="shared" si="41"/>
        <v>333.59437624788796</v>
      </c>
      <c r="Q123">
        <v>1</v>
      </c>
      <c r="R123" s="112">
        <f t="shared" si="42"/>
        <v>16.135860991283483</v>
      </c>
      <c r="T123" s="112">
        <f t="shared" si="43"/>
        <v>22.327433514468002</v>
      </c>
      <c r="X123" s="112">
        <f t="shared" si="44"/>
        <v>14.678246929832488</v>
      </c>
      <c r="Z123" s="112">
        <f t="shared" si="45"/>
        <v>14.678246929832488</v>
      </c>
      <c r="AB123" s="112">
        <f t="shared" si="46"/>
        <v>22.327433514468002</v>
      </c>
      <c r="AC123" s="112">
        <f t="shared" si="47"/>
        <v>25.327433514468002</v>
      </c>
      <c r="AD123" s="112">
        <f t="shared" si="48"/>
        <v>41.327433514467998</v>
      </c>
      <c r="AE123" s="112">
        <f t="shared" si="49"/>
        <v>33.327433514467998</v>
      </c>
      <c r="AF123" s="112">
        <f t="shared" si="50"/>
        <v>33.165563345550346</v>
      </c>
      <c r="AG123" s="112">
        <f t="shared" si="51"/>
        <v>35.723893623148804</v>
      </c>
      <c r="AH123" s="112"/>
      <c r="AI123" s="112">
        <f t="shared" si="65"/>
        <v>33.165563345550346</v>
      </c>
      <c r="AK123" s="112">
        <f t="shared" si="52"/>
        <v>22.327433514468002</v>
      </c>
      <c r="AO123" s="112">
        <f t="shared" si="53"/>
        <v>37.586353216481129</v>
      </c>
      <c r="AQ123" s="112">
        <v>0</v>
      </c>
      <c r="AR123" s="112">
        <f t="shared" si="54"/>
        <v>37.586353216481129</v>
      </c>
      <c r="AT123" s="112">
        <f t="shared" si="55"/>
        <v>22.327433514468002</v>
      </c>
      <c r="AX123" s="112">
        <f t="shared" si="56"/>
        <v>34.826203423156564</v>
      </c>
      <c r="BA123" s="112">
        <f t="shared" si="57"/>
        <v>34.826203423156564</v>
      </c>
      <c r="BC123" s="112">
        <f t="shared" si="58"/>
        <v>22.327433514468002</v>
      </c>
      <c r="BK123" s="112">
        <f t="shared" si="59"/>
        <v>22.327433514468002</v>
      </c>
      <c r="BL123" s="112">
        <f t="shared" si="60"/>
        <v>20.827433514468002</v>
      </c>
      <c r="BM123" s="112">
        <f t="shared" si="61"/>
        <v>40.327433514467998</v>
      </c>
      <c r="BN123" s="112">
        <f t="shared" si="62"/>
        <v>30.997433514468</v>
      </c>
      <c r="BO123" s="112">
        <f t="shared" si="63"/>
        <v>30.971141479866727</v>
      </c>
      <c r="BP123" s="112">
        <f t="shared" si="64"/>
        <v>32.598052931123284</v>
      </c>
      <c r="BR123" s="112">
        <f t="shared" si="66"/>
        <v>30.971141479866727</v>
      </c>
    </row>
    <row r="124" spans="1:70" x14ac:dyDescent="0.3">
      <c r="A124" s="194">
        <f>CurveCreator!A127</f>
        <v>40575</v>
      </c>
      <c r="B124" s="112">
        <f>CurveCreator!BU127/2.97/100*2204</f>
        <v>215.88392864277694</v>
      </c>
      <c r="C124" s="112">
        <f t="shared" si="35"/>
        <v>15.145096580888247</v>
      </c>
      <c r="D124" s="112">
        <f t="shared" si="36"/>
        <v>32.795096580888249</v>
      </c>
      <c r="E124" s="112">
        <f t="shared" si="37"/>
        <v>21.795096580888249</v>
      </c>
      <c r="F124" s="112">
        <f t="shared" si="38"/>
        <v>22.351485128612122</v>
      </c>
      <c r="G124" s="112">
        <f t="shared" si="39"/>
        <v>19.590193161776494</v>
      </c>
      <c r="H124" s="112"/>
      <c r="I124" s="112">
        <f t="shared" si="67"/>
        <v>22.351485128612122</v>
      </c>
      <c r="K124" s="112">
        <f t="shared" si="40"/>
        <v>215.88392864277694</v>
      </c>
      <c r="O124" s="112">
        <f t="shared" si="41"/>
        <v>334.22299118023483</v>
      </c>
      <c r="Q124">
        <v>1</v>
      </c>
      <c r="R124" s="112">
        <f t="shared" si="42"/>
        <v>16.16438253993806</v>
      </c>
      <c r="T124" s="112">
        <f t="shared" si="43"/>
        <v>22.351485128612122</v>
      </c>
      <c r="X124" s="112">
        <f t="shared" si="44"/>
        <v>14.692523967988439</v>
      </c>
      <c r="Z124" s="112">
        <f t="shared" si="45"/>
        <v>14.692523967988439</v>
      </c>
      <c r="AB124" s="112">
        <f t="shared" si="46"/>
        <v>22.351485128612122</v>
      </c>
      <c r="AC124" s="112">
        <f t="shared" si="47"/>
        <v>25.351485128612122</v>
      </c>
      <c r="AD124" s="112">
        <f t="shared" si="48"/>
        <v>41.351485128612126</v>
      </c>
      <c r="AE124" s="112">
        <f t="shared" si="49"/>
        <v>33.351485128612126</v>
      </c>
      <c r="AF124" s="112">
        <f t="shared" si="50"/>
        <v>33.182243139959297</v>
      </c>
      <c r="AG124" s="112">
        <f t="shared" si="51"/>
        <v>35.762376205779397</v>
      </c>
      <c r="AH124" s="112"/>
      <c r="AI124" s="112">
        <f t="shared" si="65"/>
        <v>33.182243139959297</v>
      </c>
      <c r="AK124" s="112">
        <f t="shared" si="52"/>
        <v>22.351485128612122</v>
      </c>
      <c r="AO124" s="112">
        <f t="shared" si="53"/>
        <v>37.605972118138489</v>
      </c>
      <c r="AQ124" s="112">
        <v>0</v>
      </c>
      <c r="AR124" s="112">
        <f t="shared" si="54"/>
        <v>37.605972118138489</v>
      </c>
      <c r="AT124" s="112">
        <f t="shared" si="55"/>
        <v>22.351485128612122</v>
      </c>
      <c r="AX124" s="112">
        <f t="shared" si="56"/>
        <v>34.844403279579417</v>
      </c>
      <c r="BA124" s="112">
        <f t="shared" si="57"/>
        <v>34.844403279579417</v>
      </c>
      <c r="BC124" s="112">
        <f t="shared" si="58"/>
        <v>22.351485128612122</v>
      </c>
      <c r="BK124" s="112">
        <f t="shared" si="59"/>
        <v>22.351485128612122</v>
      </c>
      <c r="BL124" s="112">
        <f t="shared" si="60"/>
        <v>20.851485128612122</v>
      </c>
      <c r="BM124" s="112">
        <f t="shared" si="61"/>
        <v>40.351485128612126</v>
      </c>
      <c r="BN124" s="112">
        <f t="shared" si="62"/>
        <v>31.02148512861212</v>
      </c>
      <c r="BO124" s="112">
        <f t="shared" si="63"/>
        <v>30.995024732711837</v>
      </c>
      <c r="BP124" s="112">
        <f t="shared" si="64"/>
        <v>32.633168287773699</v>
      </c>
      <c r="BR124" s="112">
        <f t="shared" si="66"/>
        <v>30.995024732711837</v>
      </c>
    </row>
    <row r="125" spans="1:70" x14ac:dyDescent="0.3">
      <c r="A125" s="194">
        <f>CurveCreator!A128</f>
        <v>40603</v>
      </c>
      <c r="B125" s="112">
        <f>CurveCreator!BU128/2.97/100*2204</f>
        <v>216.31591909955344</v>
      </c>
      <c r="C125" s="112">
        <f t="shared" si="35"/>
        <v>15.164696873845438</v>
      </c>
      <c r="D125" s="112">
        <f t="shared" si="36"/>
        <v>32.814696873845435</v>
      </c>
      <c r="E125" s="112">
        <f t="shared" si="37"/>
        <v>21.814696873845438</v>
      </c>
      <c r="F125" s="112">
        <f t="shared" si="38"/>
        <v>22.376691105355068</v>
      </c>
      <c r="G125" s="112">
        <f t="shared" si="39"/>
        <v>19.629393747690877</v>
      </c>
      <c r="H125" s="112"/>
      <c r="I125" s="112">
        <f t="shared" si="67"/>
        <v>22.376691105355068</v>
      </c>
      <c r="K125" s="112">
        <f t="shared" si="40"/>
        <v>216.31591909955344</v>
      </c>
      <c r="O125" s="112">
        <f t="shared" si="41"/>
        <v>334.88177662681898</v>
      </c>
      <c r="Q125">
        <v>1</v>
      </c>
      <c r="R125" s="112">
        <f t="shared" si="42"/>
        <v>16.194272986697776</v>
      </c>
      <c r="T125" s="112">
        <f t="shared" si="43"/>
        <v>22.376691105355068</v>
      </c>
      <c r="X125" s="112">
        <f t="shared" si="44"/>
        <v>14.707486235783051</v>
      </c>
      <c r="Z125" s="112">
        <f t="shared" si="45"/>
        <v>14.707486235783051</v>
      </c>
      <c r="AB125" s="112">
        <f t="shared" si="46"/>
        <v>22.376691105355068</v>
      </c>
      <c r="AC125" s="112">
        <f t="shared" si="47"/>
        <v>25.376691105355068</v>
      </c>
      <c r="AD125" s="112">
        <f t="shared" si="48"/>
        <v>41.376691105355064</v>
      </c>
      <c r="AE125" s="112">
        <f t="shared" si="49"/>
        <v>33.376691105355064</v>
      </c>
      <c r="AF125" s="112">
        <f t="shared" si="50"/>
        <v>33.199723484830528</v>
      </c>
      <c r="AG125" s="112">
        <f t="shared" si="51"/>
        <v>35.80270576856811</v>
      </c>
      <c r="AH125" s="112"/>
      <c r="AI125" s="112">
        <f t="shared" si="65"/>
        <v>33.199723484830528</v>
      </c>
      <c r="AK125" s="112">
        <f t="shared" si="52"/>
        <v>22.376691105355068</v>
      </c>
      <c r="AO125" s="112">
        <f t="shared" si="53"/>
        <v>37.626532633367709</v>
      </c>
      <c r="AQ125" s="112">
        <v>0</v>
      </c>
      <c r="AR125" s="112">
        <f t="shared" si="54"/>
        <v>37.626532633367709</v>
      </c>
      <c r="AT125" s="112">
        <f t="shared" si="55"/>
        <v>22.376691105355068</v>
      </c>
      <c r="AX125" s="112">
        <f t="shared" si="56"/>
        <v>34.8634766421808</v>
      </c>
      <c r="BA125" s="112">
        <f t="shared" si="57"/>
        <v>34.8634766421808</v>
      </c>
      <c r="BC125" s="112">
        <f t="shared" si="58"/>
        <v>22.376691105355068</v>
      </c>
      <c r="BK125" s="112">
        <f t="shared" si="59"/>
        <v>22.376691105355068</v>
      </c>
      <c r="BL125" s="112">
        <f t="shared" si="60"/>
        <v>20.876691105355068</v>
      </c>
      <c r="BM125" s="112">
        <f t="shared" si="61"/>
        <v>40.376691105355064</v>
      </c>
      <c r="BN125" s="112">
        <f t="shared" si="62"/>
        <v>31.046691105355066</v>
      </c>
      <c r="BO125" s="112">
        <f t="shared" si="63"/>
        <v>31.020054267617581</v>
      </c>
      <c r="BP125" s="112">
        <f t="shared" si="64"/>
        <v>32.669969013818395</v>
      </c>
      <c r="BR125" s="112">
        <f t="shared" si="66"/>
        <v>31.020054267617581</v>
      </c>
    </row>
    <row r="126" spans="1:70" x14ac:dyDescent="0.3">
      <c r="A126" s="194">
        <f>CurveCreator!A129</f>
        <v>40634</v>
      </c>
      <c r="B126" s="112">
        <f>CurveCreator!BU129/2.97/100*2204</f>
        <v>212.58781887338932</v>
      </c>
      <c r="C126" s="112">
        <f t="shared" si="35"/>
        <v>14.99554532093418</v>
      </c>
      <c r="D126" s="112">
        <f t="shared" si="36"/>
        <v>32.645545320934183</v>
      </c>
      <c r="E126" s="112">
        <f t="shared" si="37"/>
        <v>21.645545320934183</v>
      </c>
      <c r="F126" s="112">
        <f t="shared" si="38"/>
        <v>22.159162208311194</v>
      </c>
      <c r="G126" s="112">
        <f t="shared" si="39"/>
        <v>19.291090641868362</v>
      </c>
      <c r="H126" s="112"/>
      <c r="I126" s="112">
        <f t="shared" si="67"/>
        <v>22.159162208311194</v>
      </c>
      <c r="K126" s="112">
        <f t="shared" si="40"/>
        <v>212.58781887338932</v>
      </c>
      <c r="O126" s="112">
        <f t="shared" si="41"/>
        <v>329.19642378191872</v>
      </c>
      <c r="Q126">
        <v>1</v>
      </c>
      <c r="R126" s="112">
        <f t="shared" si="42"/>
        <v>15.93631686850811</v>
      </c>
      <c r="T126" s="112">
        <f t="shared" si="43"/>
        <v>22.159162208311194</v>
      </c>
      <c r="X126" s="112">
        <f t="shared" si="44"/>
        <v>14.578361082497807</v>
      </c>
      <c r="Z126" s="112">
        <f t="shared" si="45"/>
        <v>14.578361082497807</v>
      </c>
      <c r="AB126" s="112">
        <f t="shared" si="46"/>
        <v>22.159162208311194</v>
      </c>
      <c r="AC126" s="112">
        <f t="shared" si="47"/>
        <v>25.159162208311194</v>
      </c>
      <c r="AD126" s="112">
        <f t="shared" si="48"/>
        <v>41.159162208311194</v>
      </c>
      <c r="AE126" s="112">
        <f t="shared" si="49"/>
        <v>33.159162208311194</v>
      </c>
      <c r="AF126" s="112">
        <f t="shared" si="50"/>
        <v>33.048867194730605</v>
      </c>
      <c r="AG126" s="112">
        <f t="shared" si="51"/>
        <v>35.454659533297914</v>
      </c>
      <c r="AH126" s="112"/>
      <c r="AI126" s="112">
        <f t="shared" si="65"/>
        <v>33.048867194730605</v>
      </c>
      <c r="AK126" s="112">
        <f t="shared" si="52"/>
        <v>22.159162208311194</v>
      </c>
      <c r="AO126" s="112">
        <f t="shared" si="53"/>
        <v>37.449094312049027</v>
      </c>
      <c r="AQ126" s="112">
        <v>0</v>
      </c>
      <c r="AR126" s="112">
        <f t="shared" si="54"/>
        <v>37.449094312049027</v>
      </c>
      <c r="AT126" s="112">
        <f t="shared" si="55"/>
        <v>22.159162208311194</v>
      </c>
      <c r="AX126" s="112">
        <f t="shared" si="56"/>
        <v>34.698872525787699</v>
      </c>
      <c r="BA126" s="112">
        <f t="shared" si="57"/>
        <v>34.698872525787699</v>
      </c>
      <c r="BC126" s="112">
        <f t="shared" si="58"/>
        <v>22.159162208311194</v>
      </c>
      <c r="BK126" s="112">
        <f t="shared" si="59"/>
        <v>22.159162208311194</v>
      </c>
      <c r="BL126" s="112">
        <f t="shared" si="60"/>
        <v>20.659162208311194</v>
      </c>
      <c r="BM126" s="112">
        <f t="shared" si="61"/>
        <v>40.159162208311194</v>
      </c>
      <c r="BN126" s="112">
        <f t="shared" si="62"/>
        <v>30.829162208311196</v>
      </c>
      <c r="BO126" s="112">
        <f t="shared" si="63"/>
        <v>30.804048072853018</v>
      </c>
      <c r="BP126" s="112">
        <f t="shared" si="64"/>
        <v>32.352376824134346</v>
      </c>
      <c r="BR126" s="112">
        <f t="shared" si="66"/>
        <v>30.804048072853018</v>
      </c>
    </row>
    <row r="127" spans="1:70" x14ac:dyDescent="0.3">
      <c r="A127" s="194">
        <f>CurveCreator!A130</f>
        <v>40664</v>
      </c>
      <c r="B127" s="112">
        <f>CurveCreator!BU130/2.97/100*2204</f>
        <v>213.00291141625505</v>
      </c>
      <c r="C127" s="112">
        <f t="shared" si="35"/>
        <v>15.014378920882715</v>
      </c>
      <c r="D127" s="112">
        <f t="shared" si="36"/>
        <v>32.664378920882712</v>
      </c>
      <c r="E127" s="112">
        <f t="shared" si="37"/>
        <v>21.664378920882715</v>
      </c>
      <c r="F127" s="112">
        <f t="shared" si="38"/>
        <v>22.183382217845008</v>
      </c>
      <c r="G127" s="112">
        <f t="shared" si="39"/>
        <v>19.32875784176543</v>
      </c>
      <c r="H127" s="112"/>
      <c r="I127" s="112">
        <f t="shared" si="67"/>
        <v>22.183382217845008</v>
      </c>
      <c r="K127" s="112">
        <f t="shared" si="40"/>
        <v>213.00291141625505</v>
      </c>
      <c r="O127" s="112">
        <f t="shared" si="41"/>
        <v>329.8294399097889</v>
      </c>
      <c r="Q127">
        <v>1</v>
      </c>
      <c r="R127" s="112">
        <f t="shared" si="42"/>
        <v>15.965038108429624</v>
      </c>
      <c r="T127" s="112">
        <f t="shared" si="43"/>
        <v>22.183382217845008</v>
      </c>
      <c r="X127" s="112">
        <f t="shared" si="44"/>
        <v>14.59273808015708</v>
      </c>
      <c r="Z127" s="112">
        <f t="shared" si="45"/>
        <v>14.59273808015708</v>
      </c>
      <c r="AB127" s="112">
        <f t="shared" si="46"/>
        <v>22.183382217845008</v>
      </c>
      <c r="AC127" s="112">
        <f t="shared" si="47"/>
        <v>25.183382217845008</v>
      </c>
      <c r="AD127" s="112">
        <f t="shared" si="48"/>
        <v>41.183382217845008</v>
      </c>
      <c r="AE127" s="112">
        <f t="shared" si="49"/>
        <v>33.183382217845008</v>
      </c>
      <c r="AF127" s="112">
        <f t="shared" si="50"/>
        <v>33.065663771342301</v>
      </c>
      <c r="AG127" s="112">
        <f t="shared" si="51"/>
        <v>35.493411548552011</v>
      </c>
      <c r="AH127" s="112"/>
      <c r="AI127" s="112">
        <f t="shared" si="65"/>
        <v>33.065663771342301</v>
      </c>
      <c r="AK127" s="112">
        <f t="shared" si="52"/>
        <v>22.183382217845008</v>
      </c>
      <c r="AO127" s="112">
        <f t="shared" si="53"/>
        <v>37.468850573825755</v>
      </c>
      <c r="AQ127" s="112">
        <v>0</v>
      </c>
      <c r="AR127" s="112">
        <f t="shared" si="54"/>
        <v>37.468850573825755</v>
      </c>
      <c r="AT127" s="112">
        <f t="shared" si="55"/>
        <v>22.183382217845008</v>
      </c>
      <c r="AX127" s="112">
        <f t="shared" si="56"/>
        <v>34.71719980700194</v>
      </c>
      <c r="BA127" s="112">
        <f t="shared" si="57"/>
        <v>34.71719980700194</v>
      </c>
      <c r="BC127" s="112">
        <f t="shared" si="58"/>
        <v>22.183382217845008</v>
      </c>
      <c r="BK127" s="112">
        <f t="shared" si="59"/>
        <v>22.183382217845008</v>
      </c>
      <c r="BL127" s="112">
        <f t="shared" si="60"/>
        <v>20.683382217845008</v>
      </c>
      <c r="BM127" s="112">
        <f t="shared" si="61"/>
        <v>40.183382217845008</v>
      </c>
      <c r="BN127" s="112">
        <f t="shared" si="62"/>
        <v>30.853382217845009</v>
      </c>
      <c r="BO127" s="112">
        <f t="shared" si="63"/>
        <v>30.828098542320092</v>
      </c>
      <c r="BP127" s="112">
        <f t="shared" si="64"/>
        <v>32.387738038053712</v>
      </c>
      <c r="BR127" s="112">
        <f t="shared" si="66"/>
        <v>30.828098542320092</v>
      </c>
    </row>
    <row r="128" spans="1:70" x14ac:dyDescent="0.3">
      <c r="A128" s="194">
        <f>CurveCreator!A131</f>
        <v>40695</v>
      </c>
      <c r="B128" s="112">
        <f>CurveCreator!BU131/2.97/100*2204</f>
        <v>213.42762405862345</v>
      </c>
      <c r="C128" s="112">
        <f t="shared" si="35"/>
        <v>15.033649004474748</v>
      </c>
      <c r="D128" s="112">
        <f t="shared" si="36"/>
        <v>32.683649004474745</v>
      </c>
      <c r="E128" s="112">
        <f t="shared" si="37"/>
        <v>21.683649004474749</v>
      </c>
      <c r="F128" s="112">
        <f t="shared" si="38"/>
        <v>22.208163545344362</v>
      </c>
      <c r="G128" s="112">
        <f t="shared" si="39"/>
        <v>19.367298008949497</v>
      </c>
      <c r="H128" s="112"/>
      <c r="I128" s="112">
        <f t="shared" si="67"/>
        <v>22.208163545344362</v>
      </c>
      <c r="K128" s="112">
        <f t="shared" si="40"/>
        <v>213.42762405862345</v>
      </c>
      <c r="O128" s="112">
        <f t="shared" si="41"/>
        <v>330.47712668940073</v>
      </c>
      <c r="Q128">
        <v>1</v>
      </c>
      <c r="R128" s="112">
        <f t="shared" si="42"/>
        <v>15.994424985907475</v>
      </c>
      <c r="T128" s="112">
        <f t="shared" si="43"/>
        <v>22.208163545344362</v>
      </c>
      <c r="X128" s="112">
        <f t="shared" si="44"/>
        <v>14.607448276160696</v>
      </c>
      <c r="Z128" s="112">
        <f t="shared" si="45"/>
        <v>14.607448276160696</v>
      </c>
      <c r="AB128" s="112">
        <f t="shared" si="46"/>
        <v>22.208163545344362</v>
      </c>
      <c r="AC128" s="112">
        <f t="shared" si="47"/>
        <v>25.208163545344362</v>
      </c>
      <c r="AD128" s="112">
        <f t="shared" si="48"/>
        <v>41.208163545344362</v>
      </c>
      <c r="AE128" s="112">
        <f t="shared" si="49"/>
        <v>33.208163545344362</v>
      </c>
      <c r="AF128" s="112">
        <f t="shared" si="50"/>
        <v>33.082849621963106</v>
      </c>
      <c r="AG128" s="112">
        <f t="shared" si="51"/>
        <v>35.533061672550978</v>
      </c>
      <c r="AH128" s="112"/>
      <c r="AI128" s="112">
        <f t="shared" si="65"/>
        <v>33.082849621963106</v>
      </c>
      <c r="AK128" s="112">
        <f t="shared" si="52"/>
        <v>22.208163545344362</v>
      </c>
      <c r="AO128" s="112">
        <f t="shared" si="53"/>
        <v>37.48906470266698</v>
      </c>
      <c r="AQ128" s="112">
        <v>0</v>
      </c>
      <c r="AR128" s="112">
        <f t="shared" si="54"/>
        <v>37.48906470266698</v>
      </c>
      <c r="AT128" s="112">
        <f t="shared" si="55"/>
        <v>22.208163545344362</v>
      </c>
      <c r="AX128" s="112">
        <f t="shared" si="56"/>
        <v>34.735951837520702</v>
      </c>
      <c r="BA128" s="112">
        <f t="shared" si="57"/>
        <v>34.735951837520702</v>
      </c>
      <c r="BC128" s="112">
        <f t="shared" si="58"/>
        <v>22.208163545344362</v>
      </c>
      <c r="BK128" s="112">
        <f t="shared" si="59"/>
        <v>22.208163545344362</v>
      </c>
      <c r="BL128" s="112">
        <f t="shared" si="60"/>
        <v>20.708163545344362</v>
      </c>
      <c r="BM128" s="112">
        <f t="shared" si="61"/>
        <v>40.208163545344362</v>
      </c>
      <c r="BN128" s="112">
        <f t="shared" si="62"/>
        <v>30.878163545344364</v>
      </c>
      <c r="BO128" s="112">
        <f t="shared" si="63"/>
        <v>30.852706400526952</v>
      </c>
      <c r="BP128" s="112">
        <f t="shared" si="64"/>
        <v>32.423918776202768</v>
      </c>
      <c r="BR128" s="112">
        <f t="shared" si="66"/>
        <v>30.852706400526952</v>
      </c>
    </row>
    <row r="129" spans="1:70" x14ac:dyDescent="0.3">
      <c r="A129" s="194">
        <f>CurveCreator!A132</f>
        <v>40725</v>
      </c>
      <c r="B129" s="112">
        <f>CurveCreator!BU132/2.97/100*2204</f>
        <v>218.16339077400994</v>
      </c>
      <c r="C129" s="112">
        <f t="shared" si="35"/>
        <v>15.248520452541285</v>
      </c>
      <c r="D129" s="112">
        <f t="shared" si="36"/>
        <v>32.898520452541284</v>
      </c>
      <c r="E129" s="112">
        <f t="shared" si="37"/>
        <v>21.898520452541284</v>
      </c>
      <c r="F129" s="112">
        <f t="shared" si="38"/>
        <v>22.484488227557932</v>
      </c>
      <c r="G129" s="112">
        <f t="shared" si="39"/>
        <v>19.797040905082572</v>
      </c>
      <c r="H129" s="112"/>
      <c r="I129" s="112">
        <f t="shared" si="67"/>
        <v>22.484488227557932</v>
      </c>
      <c r="K129" s="112">
        <f t="shared" si="40"/>
        <v>218.16339077400994</v>
      </c>
      <c r="O129" s="112">
        <f t="shared" si="41"/>
        <v>337.69917093036514</v>
      </c>
      <c r="Q129">
        <v>1</v>
      </c>
      <c r="R129" s="112">
        <f t="shared" si="42"/>
        <v>16.322103944208948</v>
      </c>
      <c r="T129" s="112">
        <f t="shared" si="43"/>
        <v>22.484488227557932</v>
      </c>
      <c r="X129" s="112">
        <f t="shared" si="44"/>
        <v>14.771474607522672</v>
      </c>
      <c r="Z129" s="112">
        <f t="shared" si="45"/>
        <v>14.771474607522672</v>
      </c>
      <c r="AB129" s="112">
        <f t="shared" si="46"/>
        <v>22.484488227557932</v>
      </c>
      <c r="AC129" s="112">
        <f t="shared" si="47"/>
        <v>25.484488227557932</v>
      </c>
      <c r="AD129" s="112">
        <f t="shared" si="48"/>
        <v>41.484488227557932</v>
      </c>
      <c r="AE129" s="112">
        <f t="shared" si="49"/>
        <v>33.484488227557932</v>
      </c>
      <c r="AF129" s="112">
        <f t="shared" si="50"/>
        <v>33.274480789078211</v>
      </c>
      <c r="AG129" s="112">
        <f t="shared" si="51"/>
        <v>35.975181164092696</v>
      </c>
      <c r="AH129" s="112"/>
      <c r="AI129" s="112">
        <f t="shared" si="65"/>
        <v>33.274480789078211</v>
      </c>
      <c r="AK129" s="112">
        <f t="shared" si="52"/>
        <v>22.484488227557932</v>
      </c>
      <c r="AO129" s="112">
        <f t="shared" si="53"/>
        <v>37.714462745948587</v>
      </c>
      <c r="AQ129" s="112">
        <v>0</v>
      </c>
      <c r="AR129" s="112">
        <f t="shared" si="54"/>
        <v>37.714462745948587</v>
      </c>
      <c r="AT129" s="112">
        <f t="shared" si="55"/>
        <v>22.484488227557932</v>
      </c>
      <c r="AX129" s="112">
        <f t="shared" si="56"/>
        <v>34.945046724551709</v>
      </c>
      <c r="BA129" s="112">
        <f t="shared" si="57"/>
        <v>34.945046724551709</v>
      </c>
      <c r="BC129" s="112">
        <f t="shared" si="58"/>
        <v>22.484488227557932</v>
      </c>
      <c r="BK129" s="112">
        <f t="shared" si="59"/>
        <v>22.484488227557932</v>
      </c>
      <c r="BL129" s="112">
        <f t="shared" si="60"/>
        <v>20.984488227557932</v>
      </c>
      <c r="BM129" s="112">
        <f t="shared" si="61"/>
        <v>40.484488227557932</v>
      </c>
      <c r="BN129" s="112">
        <f t="shared" si="62"/>
        <v>31.154488227557934</v>
      </c>
      <c r="BO129" s="112">
        <f t="shared" si="63"/>
        <v>31.127096809965028</v>
      </c>
      <c r="BP129" s="112">
        <f t="shared" si="64"/>
        <v>32.827352812234579</v>
      </c>
      <c r="BR129" s="112">
        <f t="shared" si="66"/>
        <v>31.127096809965028</v>
      </c>
    </row>
    <row r="130" spans="1:70" x14ac:dyDescent="0.3">
      <c r="A130" s="194">
        <f>CurveCreator!A133</f>
        <v>40756</v>
      </c>
      <c r="B130" s="112">
        <f>CurveCreator!BU133/2.97/100*2204</f>
        <v>218.58054327296435</v>
      </c>
      <c r="C130" s="112">
        <f t="shared" si="35"/>
        <v>15.267447516922157</v>
      </c>
      <c r="D130" s="112">
        <f t="shared" si="36"/>
        <v>32.917447516922159</v>
      </c>
      <c r="E130" s="112">
        <f t="shared" si="37"/>
        <v>21.917447516922159</v>
      </c>
      <c r="F130" s="112">
        <f t="shared" si="38"/>
        <v>22.508828432351731</v>
      </c>
      <c r="G130" s="112">
        <f t="shared" si="39"/>
        <v>19.834895033844315</v>
      </c>
      <c r="H130" s="112"/>
      <c r="I130" s="112">
        <f t="shared" si="67"/>
        <v>22.508828432351731</v>
      </c>
      <c r="K130" s="112">
        <f t="shared" si="40"/>
        <v>218.58054327296435</v>
      </c>
      <c r="O130" s="112">
        <f t="shared" si="41"/>
        <v>338.33532849127062</v>
      </c>
      <c r="Q130">
        <v>1</v>
      </c>
      <c r="R130" s="112">
        <f t="shared" si="42"/>
        <v>16.350967717389775</v>
      </c>
      <c r="T130" s="112">
        <f t="shared" si="43"/>
        <v>22.508828432351731</v>
      </c>
      <c r="X130" s="112">
        <f t="shared" si="44"/>
        <v>14.785922953088271</v>
      </c>
      <c r="Z130" s="112">
        <f t="shared" si="45"/>
        <v>14.785922953088271</v>
      </c>
      <c r="AB130" s="112">
        <f t="shared" si="46"/>
        <v>22.508828432351731</v>
      </c>
      <c r="AC130" s="112">
        <f t="shared" si="47"/>
        <v>25.508828432351731</v>
      </c>
      <c r="AD130" s="112">
        <f t="shared" si="48"/>
        <v>41.508828432351734</v>
      </c>
      <c r="AE130" s="112">
        <f t="shared" si="49"/>
        <v>33.508828432351734</v>
      </c>
      <c r="AF130" s="112">
        <f t="shared" si="50"/>
        <v>33.29136072110272</v>
      </c>
      <c r="AG130" s="112">
        <f t="shared" si="51"/>
        <v>36.014125491762769</v>
      </c>
      <c r="AH130" s="112"/>
      <c r="AI130" s="112">
        <f t="shared" si="65"/>
        <v>33.29136072110272</v>
      </c>
      <c r="AK130" s="112">
        <f t="shared" si="52"/>
        <v>22.508828432351731</v>
      </c>
      <c r="AO130" s="112">
        <f t="shared" si="53"/>
        <v>37.734317050998889</v>
      </c>
      <c r="AQ130" s="112">
        <v>0</v>
      </c>
      <c r="AR130" s="112">
        <f t="shared" si="54"/>
        <v>37.734317050998889</v>
      </c>
      <c r="AT130" s="112">
        <f t="shared" si="55"/>
        <v>22.508828432351731</v>
      </c>
      <c r="AX130" s="112">
        <f t="shared" si="56"/>
        <v>34.963464957519179</v>
      </c>
      <c r="BA130" s="112">
        <f t="shared" si="57"/>
        <v>34.963464957519179</v>
      </c>
      <c r="BC130" s="112">
        <f t="shared" si="58"/>
        <v>22.508828432351731</v>
      </c>
      <c r="BK130" s="112">
        <f t="shared" si="59"/>
        <v>22.508828432351731</v>
      </c>
      <c r="BL130" s="112">
        <f t="shared" si="60"/>
        <v>21.008828432351731</v>
      </c>
      <c r="BM130" s="112">
        <f t="shared" si="61"/>
        <v>40.508828432351734</v>
      </c>
      <c r="BN130" s="112">
        <f t="shared" si="62"/>
        <v>31.178828432351729</v>
      </c>
      <c r="BO130" s="112">
        <f t="shared" si="63"/>
        <v>31.151266633325267</v>
      </c>
      <c r="BP130" s="112">
        <f t="shared" si="64"/>
        <v>32.862889511233526</v>
      </c>
      <c r="BR130" s="112">
        <f t="shared" si="66"/>
        <v>31.151266633325267</v>
      </c>
    </row>
    <row r="131" spans="1:70" x14ac:dyDescent="0.3">
      <c r="A131" s="194">
        <f>CurveCreator!A134</f>
        <v>40787</v>
      </c>
      <c r="B131" s="112">
        <f>CurveCreator!BU134/2.97/100*2204</f>
        <v>219.00055043187979</v>
      </c>
      <c r="C131" s="112">
        <f t="shared" si="35"/>
        <v>15.286504103079846</v>
      </c>
      <c r="D131" s="112">
        <f t="shared" si="36"/>
        <v>32.936504103079848</v>
      </c>
      <c r="E131" s="112">
        <f t="shared" si="37"/>
        <v>21.936504103079848</v>
      </c>
      <c r="F131" s="112">
        <f t="shared" si="38"/>
        <v>22.533335202150521</v>
      </c>
      <c r="G131" s="112">
        <f t="shared" si="39"/>
        <v>19.873008206159692</v>
      </c>
      <c r="H131" s="112"/>
      <c r="I131" s="112">
        <f t="shared" si="67"/>
        <v>22.533335202150521</v>
      </c>
      <c r="K131" s="112">
        <f t="shared" si="40"/>
        <v>219.00055043187979</v>
      </c>
      <c r="O131" s="112">
        <f t="shared" si="41"/>
        <v>338.97583940861665</v>
      </c>
      <c r="Q131">
        <v>1</v>
      </c>
      <c r="R131" s="112">
        <f t="shared" si="42"/>
        <v>16.38002901128025</v>
      </c>
      <c r="T131" s="112">
        <f t="shared" si="43"/>
        <v>22.533335202150521</v>
      </c>
      <c r="X131" s="112">
        <f t="shared" si="44"/>
        <v>14.800470171640832</v>
      </c>
      <c r="Z131" s="112">
        <f t="shared" si="45"/>
        <v>14.800470171640832</v>
      </c>
      <c r="AB131" s="112">
        <f t="shared" si="46"/>
        <v>22.533335202150521</v>
      </c>
      <c r="AC131" s="112">
        <f t="shared" si="47"/>
        <v>25.533335202150521</v>
      </c>
      <c r="AD131" s="112">
        <f t="shared" si="48"/>
        <v>41.533335202150525</v>
      </c>
      <c r="AE131" s="112">
        <f t="shared" si="49"/>
        <v>33.533335202150525</v>
      </c>
      <c r="AF131" s="112">
        <f t="shared" si="50"/>
        <v>33.30835616595818</v>
      </c>
      <c r="AG131" s="112">
        <f t="shared" si="51"/>
        <v>36.053336323440838</v>
      </c>
      <c r="AH131" s="112"/>
      <c r="AI131" s="112">
        <f t="shared" si="65"/>
        <v>33.30835616595818</v>
      </c>
      <c r="AK131" s="112">
        <f t="shared" si="52"/>
        <v>22.533335202150521</v>
      </c>
      <c r="AO131" s="112">
        <f t="shared" si="53"/>
        <v>37.75430722312376</v>
      </c>
      <c r="AQ131" s="112">
        <v>0</v>
      </c>
      <c r="AR131" s="112">
        <f t="shared" si="54"/>
        <v>37.75430722312376</v>
      </c>
      <c r="AT131" s="112">
        <f t="shared" si="55"/>
        <v>22.533335202150521</v>
      </c>
      <c r="AX131" s="112">
        <f t="shared" si="56"/>
        <v>34.98200923022592</v>
      </c>
      <c r="BA131" s="112">
        <f t="shared" si="57"/>
        <v>34.98200923022592</v>
      </c>
      <c r="BC131" s="112">
        <f t="shared" si="58"/>
        <v>22.533335202150521</v>
      </c>
      <c r="BK131" s="112">
        <f t="shared" si="59"/>
        <v>22.533335202150521</v>
      </c>
      <c r="BL131" s="112">
        <f t="shared" si="60"/>
        <v>21.033335202150521</v>
      </c>
      <c r="BM131" s="112">
        <f t="shared" si="61"/>
        <v>40.533335202150525</v>
      </c>
      <c r="BN131" s="112">
        <f t="shared" si="62"/>
        <v>31.203335202150519</v>
      </c>
      <c r="BO131" s="112">
        <f t="shared" si="63"/>
        <v>31.175601855735469</v>
      </c>
      <c r="BP131" s="112">
        <f t="shared" si="64"/>
        <v>32.898669395139763</v>
      </c>
      <c r="BR131" s="112">
        <f t="shared" si="66"/>
        <v>31.175601855735469</v>
      </c>
    </row>
    <row r="132" spans="1:70" x14ac:dyDescent="0.3">
      <c r="A132" s="194">
        <f>CurveCreator!A135</f>
        <v>40817</v>
      </c>
      <c r="B132" s="112">
        <f>CurveCreator!BU135/2.97/100*2204</f>
        <v>231.90079027310077</v>
      </c>
      <c r="C132" s="112">
        <f t="shared" si="35"/>
        <v>15.871814440703302</v>
      </c>
      <c r="D132" s="112">
        <f t="shared" si="36"/>
        <v>33.521814440703302</v>
      </c>
      <c r="E132" s="112">
        <f t="shared" si="37"/>
        <v>22.521814440703302</v>
      </c>
      <c r="F132" s="112">
        <f t="shared" si="38"/>
        <v>23.286044296334286</v>
      </c>
      <c r="G132" s="112">
        <f t="shared" si="39"/>
        <v>21.043628881406605</v>
      </c>
      <c r="H132" s="112"/>
      <c r="I132" s="112">
        <f t="shared" si="67"/>
        <v>23.286044296334286</v>
      </c>
      <c r="K132" s="112">
        <f t="shared" si="40"/>
        <v>231.90079027310077</v>
      </c>
      <c r="O132" s="112">
        <f t="shared" si="41"/>
        <v>358.64870516647863</v>
      </c>
      <c r="Q132">
        <v>1</v>
      </c>
      <c r="R132" s="112">
        <f t="shared" si="42"/>
        <v>17.272627276156019</v>
      </c>
      <c r="T132" s="112">
        <f t="shared" si="43"/>
        <v>23.286044296334286</v>
      </c>
      <c r="X132" s="112">
        <f t="shared" si="44"/>
        <v>15.247278289948314</v>
      </c>
      <c r="Z132" s="112">
        <f t="shared" si="45"/>
        <v>15.247278289948314</v>
      </c>
      <c r="AB132" s="112">
        <f t="shared" si="46"/>
        <v>23.286044296334286</v>
      </c>
      <c r="AC132" s="112">
        <f t="shared" si="47"/>
        <v>26.286044296334286</v>
      </c>
      <c r="AD132" s="112">
        <f t="shared" si="48"/>
        <v>42.286044296334282</v>
      </c>
      <c r="AE132" s="112">
        <f t="shared" si="49"/>
        <v>34.286044296334282</v>
      </c>
      <c r="AF132" s="112">
        <f t="shared" si="50"/>
        <v>33.830359922774612</v>
      </c>
      <c r="AG132" s="112">
        <f t="shared" si="51"/>
        <v>37.25767087413486</v>
      </c>
      <c r="AH132" s="112"/>
      <c r="AI132" s="112">
        <f t="shared" si="65"/>
        <v>33.830359922774612</v>
      </c>
      <c r="AK132" s="112">
        <f t="shared" si="52"/>
        <v>23.286044296334286</v>
      </c>
      <c r="AO132" s="112">
        <f t="shared" si="53"/>
        <v>38.36829203124946</v>
      </c>
      <c r="AQ132" s="112">
        <v>0</v>
      </c>
      <c r="AR132" s="112">
        <f t="shared" si="54"/>
        <v>38.36829203124946</v>
      </c>
      <c r="AT132" s="112">
        <f t="shared" si="55"/>
        <v>23.286044296334286</v>
      </c>
      <c r="AX132" s="112">
        <f t="shared" si="56"/>
        <v>35.551584201794775</v>
      </c>
      <c r="BA132" s="112">
        <f t="shared" si="57"/>
        <v>35.551584201794775</v>
      </c>
      <c r="BC132" s="112">
        <f t="shared" si="58"/>
        <v>23.286044296334286</v>
      </c>
      <c r="BK132" s="112">
        <f t="shared" si="59"/>
        <v>23.286044296334286</v>
      </c>
      <c r="BL132" s="112">
        <f t="shared" si="60"/>
        <v>21.786044296334286</v>
      </c>
      <c r="BM132" s="112">
        <f t="shared" si="61"/>
        <v>41.286044296334282</v>
      </c>
      <c r="BN132" s="112">
        <f t="shared" si="62"/>
        <v>31.956044296334284</v>
      </c>
      <c r="BO132" s="112">
        <f t="shared" si="63"/>
        <v>31.923041986259946</v>
      </c>
      <c r="BP132" s="112">
        <f t="shared" si="64"/>
        <v>33.997624672648058</v>
      </c>
      <c r="BR132" s="112">
        <f t="shared" si="66"/>
        <v>31.923041986259946</v>
      </c>
    </row>
    <row r="133" spans="1:70" x14ac:dyDescent="0.3">
      <c r="A133" s="194">
        <f>CurveCreator!A136</f>
        <v>40848</v>
      </c>
      <c r="B133" s="112">
        <f>CurveCreator!BU136/2.97/100*2204</f>
        <v>232.32309789059394</v>
      </c>
      <c r="C133" s="112">
        <f t="shared" si="35"/>
        <v>15.890975403384481</v>
      </c>
      <c r="D133" s="112">
        <f t="shared" si="36"/>
        <v>33.540975403384479</v>
      </c>
      <c r="E133" s="112">
        <f t="shared" si="37"/>
        <v>22.540975403384479</v>
      </c>
      <c r="F133" s="112">
        <f t="shared" si="38"/>
        <v>23.310685294342274</v>
      </c>
      <c r="G133" s="112">
        <f t="shared" si="39"/>
        <v>21.081950806768962</v>
      </c>
      <c r="H133" s="112"/>
      <c r="I133" s="112">
        <f t="shared" si="67"/>
        <v>23.310685294342274</v>
      </c>
      <c r="K133" s="112">
        <f t="shared" si="40"/>
        <v>232.32309789059394</v>
      </c>
      <c r="O133" s="112">
        <f t="shared" si="41"/>
        <v>359.29272428315574</v>
      </c>
      <c r="Q133">
        <v>1</v>
      </c>
      <c r="R133" s="112">
        <f t="shared" si="42"/>
        <v>17.301847744244817</v>
      </c>
      <c r="T133" s="112">
        <f t="shared" si="43"/>
        <v>23.310685294342274</v>
      </c>
      <c r="X133" s="112">
        <f t="shared" si="44"/>
        <v>15.261905186365857</v>
      </c>
      <c r="Z133" s="112">
        <f t="shared" si="45"/>
        <v>15.261905186365857</v>
      </c>
      <c r="AB133" s="112">
        <f t="shared" si="46"/>
        <v>23.310685294342274</v>
      </c>
      <c r="AC133" s="112">
        <f t="shared" si="47"/>
        <v>26.310685294342274</v>
      </c>
      <c r="AD133" s="112">
        <f t="shared" si="48"/>
        <v>42.310685294342278</v>
      </c>
      <c r="AE133" s="112">
        <f t="shared" si="49"/>
        <v>34.310685294342278</v>
      </c>
      <c r="AF133" s="112">
        <f t="shared" si="50"/>
        <v>33.847448454893154</v>
      </c>
      <c r="AG133" s="112">
        <f t="shared" si="51"/>
        <v>37.297096470947643</v>
      </c>
      <c r="AH133" s="112"/>
      <c r="AI133" s="112">
        <f t="shared" si="65"/>
        <v>33.847448454893154</v>
      </c>
      <c r="AK133" s="112">
        <f t="shared" si="52"/>
        <v>23.310685294342274</v>
      </c>
      <c r="AO133" s="112">
        <f t="shared" si="53"/>
        <v>38.388391693324579</v>
      </c>
      <c r="AQ133" s="112">
        <v>0</v>
      </c>
      <c r="AR133" s="112">
        <f t="shared" si="54"/>
        <v>38.388391693324579</v>
      </c>
      <c r="AT133" s="112">
        <f t="shared" si="55"/>
        <v>23.310685294342274</v>
      </c>
      <c r="AX133" s="112">
        <f t="shared" si="56"/>
        <v>35.570230044987419</v>
      </c>
      <c r="BA133" s="112">
        <f t="shared" si="57"/>
        <v>35.570230044987419</v>
      </c>
      <c r="BC133" s="112">
        <f t="shared" si="58"/>
        <v>23.310685294342274</v>
      </c>
      <c r="BK133" s="112">
        <f t="shared" si="59"/>
        <v>23.310685294342274</v>
      </c>
      <c r="BL133" s="112">
        <f t="shared" si="60"/>
        <v>21.810685294342274</v>
      </c>
      <c r="BM133" s="112">
        <f t="shared" si="61"/>
        <v>41.310685294342278</v>
      </c>
      <c r="BN133" s="112">
        <f t="shared" si="62"/>
        <v>31.980685294342273</v>
      </c>
      <c r="BO133" s="112">
        <f t="shared" si="63"/>
        <v>31.947510497281879</v>
      </c>
      <c r="BP133" s="112">
        <f t="shared" si="64"/>
        <v>34.033600529739722</v>
      </c>
      <c r="BR133" s="112">
        <f t="shared" si="66"/>
        <v>31.947510497281879</v>
      </c>
    </row>
    <row r="134" spans="1:70" x14ac:dyDescent="0.3">
      <c r="A134" s="194">
        <f>CurveCreator!A137</f>
        <v>40878</v>
      </c>
      <c r="B134" s="112">
        <f>CurveCreator!BU137/2.97/100*2204</f>
        <v>232.74059545833478</v>
      </c>
      <c r="C134" s="112">
        <f t="shared" si="35"/>
        <v>15.909918124243864</v>
      </c>
      <c r="D134" s="112">
        <f t="shared" si="36"/>
        <v>33.559918124243865</v>
      </c>
      <c r="E134" s="112">
        <f t="shared" si="37"/>
        <v>22.559918124243865</v>
      </c>
      <c r="F134" s="112">
        <f t="shared" si="38"/>
        <v>23.33504563336745</v>
      </c>
      <c r="G134" s="112">
        <f t="shared" si="39"/>
        <v>21.119836248487729</v>
      </c>
      <c r="H134" s="112"/>
      <c r="I134" s="112">
        <f t="shared" si="67"/>
        <v>23.33504563336745</v>
      </c>
      <c r="K134" s="112">
        <f t="shared" si="40"/>
        <v>232.74059545833478</v>
      </c>
      <c r="O134" s="112">
        <f t="shared" si="41"/>
        <v>359.92940807396053</v>
      </c>
      <c r="Q134">
        <v>1</v>
      </c>
      <c r="R134" s="112">
        <f t="shared" si="42"/>
        <v>17.330735393555379</v>
      </c>
      <c r="T134" s="112">
        <f t="shared" si="43"/>
        <v>23.33504563336745</v>
      </c>
      <c r="X134" s="112">
        <f t="shared" si="44"/>
        <v>15.276365483611201</v>
      </c>
      <c r="Z134" s="112">
        <f t="shared" si="45"/>
        <v>15.276365483611201</v>
      </c>
      <c r="AB134" s="112">
        <f t="shared" si="46"/>
        <v>23.33504563336745</v>
      </c>
      <c r="AC134" s="112">
        <f t="shared" si="47"/>
        <v>26.33504563336745</v>
      </c>
      <c r="AD134" s="112">
        <f t="shared" si="48"/>
        <v>42.33504563336745</v>
      </c>
      <c r="AE134" s="112">
        <f t="shared" si="49"/>
        <v>34.33504563336745</v>
      </c>
      <c r="AF134" s="112">
        <f t="shared" si="50"/>
        <v>33.864342350007114</v>
      </c>
      <c r="AG134" s="112">
        <f t="shared" si="51"/>
        <v>37.336073013387924</v>
      </c>
      <c r="AH134" s="112"/>
      <c r="AI134" s="112">
        <f t="shared" si="65"/>
        <v>33.864342350007114</v>
      </c>
      <c r="AK134" s="112">
        <f t="shared" si="52"/>
        <v>23.33504563336745</v>
      </c>
      <c r="AO134" s="112">
        <f t="shared" si="53"/>
        <v>38.408262421867413</v>
      </c>
      <c r="AQ134" s="112">
        <v>0</v>
      </c>
      <c r="AR134" s="112">
        <f t="shared" si="54"/>
        <v>38.408262421867413</v>
      </c>
      <c r="AT134" s="112">
        <f t="shared" si="55"/>
        <v>23.33504563336745</v>
      </c>
      <c r="AX134" s="112">
        <f t="shared" si="56"/>
        <v>35.588663513527777</v>
      </c>
      <c r="BA134" s="112">
        <f t="shared" si="57"/>
        <v>35.588663513527777</v>
      </c>
      <c r="BC134" s="112">
        <f t="shared" si="58"/>
        <v>23.33504563336745</v>
      </c>
      <c r="BK134" s="112">
        <f t="shared" si="59"/>
        <v>23.33504563336745</v>
      </c>
      <c r="BL134" s="112">
        <f t="shared" si="60"/>
        <v>21.83504563336745</v>
      </c>
      <c r="BM134" s="112">
        <f t="shared" si="61"/>
        <v>41.33504563336745</v>
      </c>
      <c r="BN134" s="112">
        <f t="shared" si="62"/>
        <v>32.005045633367452</v>
      </c>
      <c r="BO134" s="112">
        <f t="shared" si="63"/>
        <v>31.97170031393388</v>
      </c>
      <c r="BP134" s="112">
        <f t="shared" si="64"/>
        <v>34.069166624716473</v>
      </c>
      <c r="BR134" s="112">
        <f t="shared" si="66"/>
        <v>31.97170031393388</v>
      </c>
    </row>
    <row r="135" spans="1:70" x14ac:dyDescent="0.3">
      <c r="A135" s="194">
        <f>CurveCreator!A138</f>
        <v>40909</v>
      </c>
      <c r="B135" s="112">
        <f>CurveCreator!BU138/2.97/100*2204</f>
        <v>220.47928791777821</v>
      </c>
      <c r="C135" s="112">
        <f t="shared" ref="C135:C177" si="68">B135/22.04+$C$4</f>
        <v>15.353597455434583</v>
      </c>
      <c r="D135" s="112">
        <f t="shared" ref="D135:D177" si="69">B135/22.04+$D$4</f>
        <v>33.003597455434587</v>
      </c>
      <c r="E135" s="112">
        <f t="shared" ref="E135:E177" si="70">B135/22.04+$E$4</f>
        <v>22.003597455434583</v>
      </c>
      <c r="F135" s="112">
        <f t="shared" ref="F135:F177" si="71">(B135*$F$3+$F$4)/22.04</f>
        <v>22.619617253278712</v>
      </c>
      <c r="G135" s="112">
        <f t="shared" ref="G135:G177" si="72">B135*$G$4/22.04</f>
        <v>20.007194910869167</v>
      </c>
      <c r="H135" s="112"/>
      <c r="I135" s="112">
        <f t="shared" si="67"/>
        <v>22.619617253278712</v>
      </c>
      <c r="K135" s="112">
        <f t="shared" ref="K135:K177" si="73">B135</f>
        <v>220.47928791777821</v>
      </c>
      <c r="O135" s="112">
        <f t="shared" ref="O135:O177" si="74">K135*$O$3+$O$4</f>
        <v>341.23091407461175</v>
      </c>
      <c r="Q135">
        <v>1</v>
      </c>
      <c r="R135" s="112">
        <f t="shared" ref="R135:R177" si="75">O135/22.04 +Q135</f>
        <v>16.482346373621223</v>
      </c>
      <c r="T135" s="112">
        <f t="shared" ref="T135:T177" si="76">I135</f>
        <v>22.619617253278712</v>
      </c>
      <c r="X135" s="112">
        <f t="shared" ref="X135:X177" si="77">T135*$X$3+$X$4</f>
        <v>14.851687197190525</v>
      </c>
      <c r="Z135" s="112">
        <f t="shared" ref="Z135:Z177" si="78">X135</f>
        <v>14.851687197190525</v>
      </c>
      <c r="AB135" s="112">
        <f t="shared" ref="AB135:AB177" si="79">I135</f>
        <v>22.619617253278712</v>
      </c>
      <c r="AC135" s="112">
        <f t="shared" ref="AC135:AC177" si="80">(AB135+$AC$4)</f>
        <v>25.619617253278712</v>
      </c>
      <c r="AD135" s="112">
        <f t="shared" ref="AD135:AD177" si="81">AB135+$AD$4</f>
        <v>41.619617253278712</v>
      </c>
      <c r="AE135" s="112">
        <f t="shared" ref="AE135:AE177" si="82">(AB135+$AE$4)</f>
        <v>33.619617253278712</v>
      </c>
      <c r="AF135" s="112">
        <f t="shared" ref="AF135:AF177" si="83">(AB135*22.04*$AF$3+$AF$4)/22.04</f>
        <v>33.368192768415575</v>
      </c>
      <c r="AG135" s="112">
        <f t="shared" ref="AG135:AG177" si="84">AB135*$AG$4</f>
        <v>36.191387605245943</v>
      </c>
      <c r="AH135" s="112"/>
      <c r="AI135" s="112">
        <f t="shared" si="65"/>
        <v>33.368192768415575</v>
      </c>
      <c r="AK135" s="112">
        <f t="shared" ref="AK135:AK177" si="85">I135</f>
        <v>22.619617253278712</v>
      </c>
      <c r="AO135" s="112">
        <f t="shared" ref="AO135:AO177" si="86">(AK135*22.04*$AO$3+$AO$4)/22.04</f>
        <v>37.824687492229032</v>
      </c>
      <c r="AQ135" s="112">
        <v>0</v>
      </c>
      <c r="AR135" s="112">
        <f t="shared" ref="AR135:AR177" si="87">AO135+AQ135</f>
        <v>37.824687492229032</v>
      </c>
      <c r="AT135" s="112">
        <f t="shared" ref="AT135:AT177" si="88">I135</f>
        <v>22.619617253278712</v>
      </c>
      <c r="AX135" s="112">
        <f t="shared" ref="AX135:AX177" si="89">(AT135*22.04*$AX$3+$AX$4)/22.04</f>
        <v>35.047298858314619</v>
      </c>
      <c r="BA135" s="112">
        <f t="shared" ref="BA135:BA177" si="90">AX135+AZ135</f>
        <v>35.047298858314619</v>
      </c>
      <c r="BC135" s="112">
        <f t="shared" ref="BC135:BC177" si="91">I135</f>
        <v>22.619617253278712</v>
      </c>
      <c r="BK135" s="112">
        <f t="shared" ref="BK135:BK177" si="92">I135</f>
        <v>22.619617253278712</v>
      </c>
      <c r="BL135" s="112">
        <f t="shared" ref="BL135:BL177" si="93">BK135+$BL$4</f>
        <v>21.119617253278712</v>
      </c>
      <c r="BM135" s="112">
        <f t="shared" ref="BM135:BM177" si="94">BK135+$BM$4</f>
        <v>40.619617253278712</v>
      </c>
      <c r="BN135" s="112">
        <f t="shared" ref="BN135:BN177" si="95">BK135+$BN$4</f>
        <v>31.289617253278713</v>
      </c>
      <c r="BO135" s="112">
        <f t="shared" ref="BO135:BO177" si="96">BK135*$BO$3+$BO$4</f>
        <v>31.261279932505762</v>
      </c>
      <c r="BP135" s="112">
        <f t="shared" ref="BP135:BP177" si="97">BK135*$BP$4</f>
        <v>33.024641189786919</v>
      </c>
      <c r="BR135" s="112">
        <f t="shared" si="66"/>
        <v>31.261279932505762</v>
      </c>
    </row>
    <row r="136" spans="1:70" x14ac:dyDescent="0.3">
      <c r="A136" s="194">
        <f>CurveCreator!A139</f>
        <v>40940</v>
      </c>
      <c r="B136" s="112">
        <f>CurveCreator!BU139/2.97/100*2204</f>
        <v>220.89919051039431</v>
      </c>
      <c r="C136" s="112">
        <f t="shared" si="68"/>
        <v>15.372649297204823</v>
      </c>
      <c r="D136" s="112">
        <f t="shared" si="69"/>
        <v>33.022649297204822</v>
      </c>
      <c r="E136" s="112">
        <f t="shared" si="70"/>
        <v>22.022649297204822</v>
      </c>
      <c r="F136" s="112">
        <f t="shared" si="71"/>
        <v>22.644117921795242</v>
      </c>
      <c r="G136" s="112">
        <f t="shared" si="72"/>
        <v>20.045298594409648</v>
      </c>
      <c r="H136" s="112"/>
      <c r="I136" s="112">
        <f t="shared" si="67"/>
        <v>22.644117921795242</v>
      </c>
      <c r="K136" s="112">
        <f t="shared" si="73"/>
        <v>220.89919051039431</v>
      </c>
      <c r="O136" s="112">
        <f t="shared" si="74"/>
        <v>341.87126552835127</v>
      </c>
      <c r="Q136">
        <v>1</v>
      </c>
      <c r="R136" s="112">
        <f t="shared" si="75"/>
        <v>16.511400432320841</v>
      </c>
      <c r="T136" s="112">
        <f t="shared" si="76"/>
        <v>22.644117921795242</v>
      </c>
      <c r="X136" s="112">
        <f t="shared" si="77"/>
        <v>14.86623079402194</v>
      </c>
      <c r="Z136" s="112">
        <f t="shared" si="78"/>
        <v>14.86623079402194</v>
      </c>
      <c r="AB136" s="112">
        <f t="shared" si="79"/>
        <v>22.644117921795242</v>
      </c>
      <c r="AC136" s="112">
        <f t="shared" si="80"/>
        <v>25.644117921795242</v>
      </c>
      <c r="AD136" s="112">
        <f t="shared" si="81"/>
        <v>41.644117921795242</v>
      </c>
      <c r="AE136" s="112">
        <f t="shared" si="82"/>
        <v>33.644117921795242</v>
      </c>
      <c r="AF136" s="112">
        <f t="shared" si="83"/>
        <v>33.385183982031784</v>
      </c>
      <c r="AG136" s="112">
        <f t="shared" si="84"/>
        <v>36.230588674872386</v>
      </c>
      <c r="AH136" s="112"/>
      <c r="AI136" s="112">
        <f t="shared" ref="AI136:AI177" si="98">AF136+AH136</f>
        <v>33.385183982031784</v>
      </c>
      <c r="AK136" s="112">
        <f t="shared" si="85"/>
        <v>22.644117921795242</v>
      </c>
      <c r="AO136" s="112">
        <f t="shared" si="86"/>
        <v>37.844672687537958</v>
      </c>
      <c r="AQ136" s="112">
        <v>0</v>
      </c>
      <c r="AR136" s="112">
        <f t="shared" si="87"/>
        <v>37.844672687537958</v>
      </c>
      <c r="AT136" s="112">
        <f t="shared" si="88"/>
        <v>22.644117921795242</v>
      </c>
      <c r="AX136" s="112">
        <f t="shared" si="89"/>
        <v>35.065838514181081</v>
      </c>
      <c r="BA136" s="112">
        <f t="shared" si="90"/>
        <v>35.065838514181081</v>
      </c>
      <c r="BC136" s="112">
        <f t="shared" si="91"/>
        <v>22.644117921795242</v>
      </c>
      <c r="BK136" s="112">
        <f t="shared" si="92"/>
        <v>22.644117921795242</v>
      </c>
      <c r="BL136" s="112">
        <f t="shared" si="93"/>
        <v>21.144117921795242</v>
      </c>
      <c r="BM136" s="112">
        <f t="shared" si="94"/>
        <v>40.644117921795242</v>
      </c>
      <c r="BN136" s="112">
        <f t="shared" si="95"/>
        <v>31.314117921795244</v>
      </c>
      <c r="BO136" s="112">
        <f t="shared" si="96"/>
        <v>31.285609096342675</v>
      </c>
      <c r="BP136" s="112">
        <f t="shared" si="97"/>
        <v>33.060412165821056</v>
      </c>
      <c r="BR136" s="112">
        <f t="shared" ref="BR136:BR177" si="99">BO136+BQ136</f>
        <v>31.285609096342675</v>
      </c>
    </row>
    <row r="137" spans="1:70" x14ac:dyDescent="0.3">
      <c r="A137" s="194">
        <f>CurveCreator!A140</f>
        <v>40969</v>
      </c>
      <c r="B137" s="112">
        <f>CurveCreator!BU140/2.97/100*2204</f>
        <v>221.32149812788751</v>
      </c>
      <c r="C137" s="112">
        <f t="shared" si="68"/>
        <v>15.391810259886004</v>
      </c>
      <c r="D137" s="112">
        <f t="shared" si="69"/>
        <v>33.041810259886006</v>
      </c>
      <c r="E137" s="112">
        <f t="shared" si="70"/>
        <v>22.041810259886006</v>
      </c>
      <c r="F137" s="112">
        <f t="shared" si="71"/>
        <v>22.668758919803238</v>
      </c>
      <c r="G137" s="112">
        <f t="shared" si="72"/>
        <v>20.083620519772008</v>
      </c>
      <c r="H137" s="112"/>
      <c r="I137" s="112">
        <f t="shared" si="67"/>
        <v>22.668758919803238</v>
      </c>
      <c r="K137" s="112">
        <f t="shared" si="73"/>
        <v>221.32149812788751</v>
      </c>
      <c r="O137" s="112">
        <f t="shared" si="74"/>
        <v>342.51528464502843</v>
      </c>
      <c r="Q137">
        <v>1</v>
      </c>
      <c r="R137" s="112">
        <f t="shared" si="75"/>
        <v>16.540620900409639</v>
      </c>
      <c r="T137" s="112">
        <f t="shared" si="76"/>
        <v>22.668758919803238</v>
      </c>
      <c r="X137" s="112">
        <f t="shared" si="77"/>
        <v>14.880857690439486</v>
      </c>
      <c r="Z137" s="112">
        <f t="shared" si="78"/>
        <v>14.880857690439486</v>
      </c>
      <c r="AB137" s="112">
        <f t="shared" si="79"/>
        <v>22.668758919803238</v>
      </c>
      <c r="AC137" s="112">
        <f t="shared" si="80"/>
        <v>25.668758919803238</v>
      </c>
      <c r="AD137" s="112">
        <f t="shared" si="81"/>
        <v>41.668758919803238</v>
      </c>
      <c r="AE137" s="112">
        <f t="shared" si="82"/>
        <v>33.668758919803238</v>
      </c>
      <c r="AF137" s="112">
        <f t="shared" si="83"/>
        <v>33.402272514150333</v>
      </c>
      <c r="AG137" s="112">
        <f t="shared" si="84"/>
        <v>36.270014271685184</v>
      </c>
      <c r="AH137" s="112"/>
      <c r="AI137" s="112">
        <f t="shared" si="98"/>
        <v>33.402272514150333</v>
      </c>
      <c r="AK137" s="112">
        <f t="shared" si="85"/>
        <v>22.668758919803238</v>
      </c>
      <c r="AO137" s="112">
        <f t="shared" si="86"/>
        <v>37.864772349613084</v>
      </c>
      <c r="AQ137" s="112">
        <v>0</v>
      </c>
      <c r="AR137" s="112">
        <f t="shared" si="87"/>
        <v>37.864772349613084</v>
      </c>
      <c r="AT137" s="112">
        <f t="shared" si="88"/>
        <v>22.668758919803238</v>
      </c>
      <c r="AX137" s="112">
        <f t="shared" si="89"/>
        <v>35.084484357373732</v>
      </c>
      <c r="BA137" s="112">
        <f t="shared" si="90"/>
        <v>35.084484357373732</v>
      </c>
      <c r="BC137" s="112">
        <f t="shared" si="91"/>
        <v>22.668758919803238</v>
      </c>
      <c r="BK137" s="112">
        <f t="shared" si="92"/>
        <v>22.668758919803238</v>
      </c>
      <c r="BL137" s="112">
        <f t="shared" si="93"/>
        <v>21.168758919803238</v>
      </c>
      <c r="BM137" s="112">
        <f t="shared" si="94"/>
        <v>40.668758919803238</v>
      </c>
      <c r="BN137" s="112">
        <f t="shared" si="95"/>
        <v>31.33875891980324</v>
      </c>
      <c r="BO137" s="112">
        <f t="shared" si="96"/>
        <v>31.310077607364615</v>
      </c>
      <c r="BP137" s="112">
        <f t="shared" si="97"/>
        <v>33.096388022912727</v>
      </c>
      <c r="BR137" s="112">
        <f t="shared" si="99"/>
        <v>31.310077607364615</v>
      </c>
    </row>
    <row r="138" spans="1:70" x14ac:dyDescent="0.3">
      <c r="A138" s="194">
        <f>CurveCreator!A141</f>
        <v>41000</v>
      </c>
      <c r="B138" s="112">
        <f>CurveCreator!BU141/2.97/100*2204</f>
        <v>217.59023103667082</v>
      </c>
      <c r="C138" s="112">
        <f t="shared" si="68"/>
        <v>15.222515019812651</v>
      </c>
      <c r="D138" s="112">
        <f t="shared" si="69"/>
        <v>32.872515019812653</v>
      </c>
      <c r="E138" s="112">
        <f t="shared" si="70"/>
        <v>21.872515019812653</v>
      </c>
      <c r="F138" s="112">
        <f t="shared" si="71"/>
        <v>22.451045241068908</v>
      </c>
      <c r="G138" s="112">
        <f t="shared" si="72"/>
        <v>19.745030039625302</v>
      </c>
      <c r="H138" s="112"/>
      <c r="I138" s="112">
        <f t="shared" si="67"/>
        <v>22.451045241068908</v>
      </c>
      <c r="K138" s="112">
        <f t="shared" si="73"/>
        <v>217.59023103667082</v>
      </c>
      <c r="O138" s="112">
        <f t="shared" si="74"/>
        <v>336.82510233092296</v>
      </c>
      <c r="Q138">
        <v>1</v>
      </c>
      <c r="R138" s="112">
        <f t="shared" si="75"/>
        <v>16.282445659297775</v>
      </c>
      <c r="T138" s="112">
        <f t="shared" si="76"/>
        <v>22.451045241068908</v>
      </c>
      <c r="X138" s="112">
        <f t="shared" si="77"/>
        <v>14.751622850742786</v>
      </c>
      <c r="Z138" s="112">
        <f t="shared" si="78"/>
        <v>14.751622850742786</v>
      </c>
      <c r="AB138" s="112">
        <f t="shared" si="79"/>
        <v>22.451045241068908</v>
      </c>
      <c r="AC138" s="112">
        <f t="shared" si="80"/>
        <v>25.451045241068908</v>
      </c>
      <c r="AD138" s="112">
        <f t="shared" si="81"/>
        <v>41.451045241068911</v>
      </c>
      <c r="AE138" s="112">
        <f t="shared" si="82"/>
        <v>33.451045241068911</v>
      </c>
      <c r="AF138" s="112">
        <f t="shared" si="83"/>
        <v>33.251288077948075</v>
      </c>
      <c r="AG138" s="112">
        <f t="shared" si="84"/>
        <v>35.921672385710252</v>
      </c>
      <c r="AH138" s="112"/>
      <c r="AI138" s="112">
        <f t="shared" si="98"/>
        <v>33.251288077948075</v>
      </c>
      <c r="AK138" s="112">
        <f t="shared" si="85"/>
        <v>22.451045241068908</v>
      </c>
      <c r="AO138" s="112">
        <f t="shared" si="86"/>
        <v>37.687183301869496</v>
      </c>
      <c r="AQ138" s="112">
        <v>0</v>
      </c>
      <c r="AR138" s="112">
        <f t="shared" si="87"/>
        <v>37.687183301869496</v>
      </c>
      <c r="AT138" s="112">
        <f t="shared" si="88"/>
        <v>22.451045241068908</v>
      </c>
      <c r="AX138" s="112">
        <f t="shared" si="89"/>
        <v>34.919740416675467</v>
      </c>
      <c r="BA138" s="112">
        <f t="shared" si="90"/>
        <v>34.919740416675467</v>
      </c>
      <c r="BC138" s="112">
        <f t="shared" si="91"/>
        <v>22.451045241068908</v>
      </c>
      <c r="BK138" s="112">
        <f t="shared" si="92"/>
        <v>22.451045241068908</v>
      </c>
      <c r="BL138" s="112">
        <f t="shared" si="93"/>
        <v>20.951045241068908</v>
      </c>
      <c r="BM138" s="112">
        <f t="shared" si="94"/>
        <v>40.451045241068911</v>
      </c>
      <c r="BN138" s="112">
        <f t="shared" si="95"/>
        <v>31.121045241068906</v>
      </c>
      <c r="BO138" s="112">
        <f t="shared" si="96"/>
        <v>31.093887924381427</v>
      </c>
      <c r="BP138" s="112">
        <f t="shared" si="97"/>
        <v>32.778526051960604</v>
      </c>
      <c r="BR138" s="112">
        <f t="shared" si="99"/>
        <v>31.093887924381427</v>
      </c>
    </row>
    <row r="139" spans="1:70" x14ac:dyDescent="0.3">
      <c r="A139" s="194">
        <f>CurveCreator!A142</f>
        <v>41030</v>
      </c>
      <c r="B139" s="112">
        <f>CurveCreator!BU142/2.97/100*2204</f>
        <v>218.02448908833006</v>
      </c>
      <c r="C139" s="112">
        <f t="shared" si="68"/>
        <v>15.242218198200094</v>
      </c>
      <c r="D139" s="112">
        <f t="shared" si="69"/>
        <v>32.892218198200098</v>
      </c>
      <c r="E139" s="112">
        <f t="shared" si="70"/>
        <v>21.892218198200094</v>
      </c>
      <c r="F139" s="112">
        <f t="shared" si="71"/>
        <v>22.476383528475157</v>
      </c>
      <c r="G139" s="112">
        <f t="shared" si="72"/>
        <v>19.784436396400189</v>
      </c>
      <c r="H139" s="112"/>
      <c r="I139" s="112">
        <f t="shared" si="67"/>
        <v>22.476383528475157</v>
      </c>
      <c r="K139" s="112">
        <f t="shared" si="73"/>
        <v>218.02448908833006</v>
      </c>
      <c r="O139" s="112">
        <f t="shared" si="74"/>
        <v>337.48734585970334</v>
      </c>
      <c r="Q139">
        <v>1</v>
      </c>
      <c r="R139" s="112">
        <f t="shared" si="75"/>
        <v>16.312493006338627</v>
      </c>
      <c r="T139" s="112">
        <f t="shared" si="76"/>
        <v>22.476383528475157</v>
      </c>
      <c r="X139" s="112">
        <f t="shared" si="77"/>
        <v>14.766663658147136</v>
      </c>
      <c r="Z139" s="112">
        <f t="shared" si="78"/>
        <v>14.766663658147136</v>
      </c>
      <c r="AB139" s="112">
        <f t="shared" si="79"/>
        <v>22.476383528475157</v>
      </c>
      <c r="AC139" s="112">
        <f t="shared" si="80"/>
        <v>25.476383528475157</v>
      </c>
      <c r="AD139" s="112">
        <f t="shared" si="81"/>
        <v>41.476383528475154</v>
      </c>
      <c r="AE139" s="112">
        <f t="shared" si="82"/>
        <v>33.476383528475154</v>
      </c>
      <c r="AF139" s="112">
        <f t="shared" si="83"/>
        <v>33.268860180264312</v>
      </c>
      <c r="AG139" s="112">
        <f t="shared" si="84"/>
        <v>35.962213645560254</v>
      </c>
      <c r="AH139" s="112"/>
      <c r="AI139" s="112">
        <f t="shared" si="98"/>
        <v>33.268860180264312</v>
      </c>
      <c r="AK139" s="112">
        <f t="shared" si="85"/>
        <v>22.476383528475157</v>
      </c>
      <c r="AO139" s="112">
        <f t="shared" si="86"/>
        <v>37.707851742906769</v>
      </c>
      <c r="AQ139" s="112">
        <v>0</v>
      </c>
      <c r="AR139" s="112">
        <f t="shared" si="87"/>
        <v>37.707851742906769</v>
      </c>
      <c r="AT139" s="112">
        <f t="shared" si="88"/>
        <v>22.476383528475157</v>
      </c>
      <c r="AX139" s="112">
        <f t="shared" si="89"/>
        <v>34.938913898755779</v>
      </c>
      <c r="BA139" s="112">
        <f t="shared" si="90"/>
        <v>34.938913898755779</v>
      </c>
      <c r="BC139" s="112">
        <f t="shared" si="91"/>
        <v>22.476383528475157</v>
      </c>
      <c r="BK139" s="112">
        <f t="shared" si="92"/>
        <v>22.476383528475157</v>
      </c>
      <c r="BL139" s="112">
        <f t="shared" si="93"/>
        <v>20.976383528475157</v>
      </c>
      <c r="BM139" s="112">
        <f t="shared" si="94"/>
        <v>40.476383528475154</v>
      </c>
      <c r="BN139" s="112">
        <f t="shared" si="95"/>
        <v>31.146383528475155</v>
      </c>
      <c r="BO139" s="112">
        <f t="shared" si="96"/>
        <v>31.119048843775833</v>
      </c>
      <c r="BP139" s="112">
        <f t="shared" si="97"/>
        <v>32.815519951573727</v>
      </c>
      <c r="BR139" s="112">
        <f t="shared" si="99"/>
        <v>31.119048843775833</v>
      </c>
    </row>
    <row r="140" spans="1:70" x14ac:dyDescent="0.3">
      <c r="A140" s="194">
        <f>CurveCreator!A143</f>
        <v>41061</v>
      </c>
      <c r="B140" s="112">
        <f>CurveCreator!BU143/2.97/100*2204</f>
        <v>218.43278482176197</v>
      </c>
      <c r="C140" s="112">
        <f t="shared" si="68"/>
        <v>15.260743412965606</v>
      </c>
      <c r="D140" s="112">
        <f t="shared" si="69"/>
        <v>32.910743412965608</v>
      </c>
      <c r="E140" s="112">
        <f t="shared" si="70"/>
        <v>21.910743412965608</v>
      </c>
      <c r="F140" s="112">
        <f t="shared" si="71"/>
        <v>22.500206954663607</v>
      </c>
      <c r="G140" s="112">
        <f t="shared" si="72"/>
        <v>19.821486825931213</v>
      </c>
      <c r="H140" s="112"/>
      <c r="I140" s="112">
        <f t="shared" ref="I140:I177" si="100">F140</f>
        <v>22.500206954663607</v>
      </c>
      <c r="K140" s="112">
        <f t="shared" si="73"/>
        <v>218.43278482176197</v>
      </c>
      <c r="O140" s="112">
        <f t="shared" si="74"/>
        <v>338.109996853187</v>
      </c>
      <c r="Q140">
        <v>1</v>
      </c>
      <c r="R140" s="112">
        <f t="shared" si="75"/>
        <v>16.340743958856034</v>
      </c>
      <c r="T140" s="112">
        <f t="shared" si="76"/>
        <v>22.500206954663607</v>
      </c>
      <c r="X140" s="112">
        <f t="shared" si="77"/>
        <v>14.780805243932599</v>
      </c>
      <c r="Z140" s="112">
        <f t="shared" si="78"/>
        <v>14.780805243932599</v>
      </c>
      <c r="AB140" s="112">
        <f t="shared" si="79"/>
        <v>22.500206954663607</v>
      </c>
      <c r="AC140" s="112">
        <f t="shared" si="80"/>
        <v>25.500206954663607</v>
      </c>
      <c r="AD140" s="112">
        <f t="shared" si="81"/>
        <v>41.500206954663611</v>
      </c>
      <c r="AE140" s="112">
        <f t="shared" si="82"/>
        <v>33.500206954663611</v>
      </c>
      <c r="AF140" s="112">
        <f t="shared" si="83"/>
        <v>33.285381726326001</v>
      </c>
      <c r="AG140" s="112">
        <f t="shared" si="84"/>
        <v>36.00033112746177</v>
      </c>
      <c r="AH140" s="112"/>
      <c r="AI140" s="112">
        <f t="shared" si="98"/>
        <v>33.285381726326001</v>
      </c>
      <c r="AK140" s="112">
        <f t="shared" si="85"/>
        <v>22.500206954663607</v>
      </c>
      <c r="AO140" s="112">
        <f t="shared" si="86"/>
        <v>37.727284511648691</v>
      </c>
      <c r="AQ140" s="112">
        <v>0</v>
      </c>
      <c r="AR140" s="112">
        <f t="shared" si="87"/>
        <v>37.727284511648691</v>
      </c>
      <c r="AT140" s="112">
        <f t="shared" si="88"/>
        <v>22.500206954663607</v>
      </c>
      <c r="AX140" s="112">
        <f t="shared" si="89"/>
        <v>34.956941085352575</v>
      </c>
      <c r="BA140" s="112">
        <f t="shared" si="90"/>
        <v>34.956941085352575</v>
      </c>
      <c r="BC140" s="112">
        <f t="shared" si="91"/>
        <v>22.500206954663607</v>
      </c>
      <c r="BK140" s="112">
        <f t="shared" si="92"/>
        <v>22.500206954663607</v>
      </c>
      <c r="BL140" s="112">
        <f t="shared" si="93"/>
        <v>21.000206954663607</v>
      </c>
      <c r="BM140" s="112">
        <f t="shared" si="94"/>
        <v>40.500206954663611</v>
      </c>
      <c r="BN140" s="112">
        <f t="shared" si="95"/>
        <v>31.170206954663605</v>
      </c>
      <c r="BO140" s="112">
        <f t="shared" si="96"/>
        <v>31.142705505980963</v>
      </c>
      <c r="BP140" s="112">
        <f t="shared" si="97"/>
        <v>32.850302153808869</v>
      </c>
      <c r="BR140" s="112">
        <f t="shared" si="99"/>
        <v>31.142705505980963</v>
      </c>
    </row>
    <row r="141" spans="1:70" x14ac:dyDescent="0.3">
      <c r="A141" s="194">
        <f>CurveCreator!A144</f>
        <v>41091</v>
      </c>
      <c r="B141" s="112">
        <f>CurveCreator!BU144/2.97/100*2204</f>
        <v>223.17071605953657</v>
      </c>
      <c r="C141" s="112">
        <f t="shared" si="68"/>
        <v>15.475713069851931</v>
      </c>
      <c r="D141" s="112">
        <f t="shared" si="69"/>
        <v>33.125713069851933</v>
      </c>
      <c r="E141" s="112">
        <f t="shared" si="70"/>
        <v>22.125713069851933</v>
      </c>
      <c r="F141" s="112">
        <f t="shared" si="71"/>
        <v>22.776657933419422</v>
      </c>
      <c r="G141" s="112">
        <f t="shared" si="72"/>
        <v>20.251426139703863</v>
      </c>
      <c r="H141" s="112"/>
      <c r="I141" s="112">
        <f t="shared" si="100"/>
        <v>22.776657933419422</v>
      </c>
      <c r="K141" s="112">
        <f t="shared" si="73"/>
        <v>223.17071605953657</v>
      </c>
      <c r="O141" s="112">
        <f t="shared" si="74"/>
        <v>345.33534199079327</v>
      </c>
      <c r="Q141">
        <v>1</v>
      </c>
      <c r="R141" s="112">
        <f t="shared" si="75"/>
        <v>16.668572685607678</v>
      </c>
      <c r="T141" s="112">
        <f t="shared" si="76"/>
        <v>22.776657933419422</v>
      </c>
      <c r="X141" s="112">
        <f t="shared" si="77"/>
        <v>14.944906544922052</v>
      </c>
      <c r="Z141" s="112">
        <f t="shared" si="78"/>
        <v>14.944906544922052</v>
      </c>
      <c r="AB141" s="112">
        <f t="shared" si="79"/>
        <v>22.776657933419422</v>
      </c>
      <c r="AC141" s="112">
        <f t="shared" si="80"/>
        <v>25.776657933419422</v>
      </c>
      <c r="AD141" s="112">
        <f t="shared" si="81"/>
        <v>41.776657933419422</v>
      </c>
      <c r="AE141" s="112">
        <f t="shared" si="82"/>
        <v>33.776657933419422</v>
      </c>
      <c r="AF141" s="112">
        <f t="shared" si="83"/>
        <v>33.477100480093156</v>
      </c>
      <c r="AG141" s="112">
        <f t="shared" si="84"/>
        <v>36.442652693471075</v>
      </c>
      <c r="AH141" s="112"/>
      <c r="AI141" s="112">
        <f t="shared" si="98"/>
        <v>33.477100480093156</v>
      </c>
      <c r="AK141" s="112">
        <f t="shared" si="85"/>
        <v>22.776657933419422</v>
      </c>
      <c r="AO141" s="112">
        <f t="shared" si="86"/>
        <v>37.952785575019803</v>
      </c>
      <c r="AQ141" s="112">
        <v>0</v>
      </c>
      <c r="AR141" s="112">
        <f t="shared" si="87"/>
        <v>37.952785575019803</v>
      </c>
      <c r="AT141" s="112">
        <f t="shared" si="88"/>
        <v>22.776657933419422</v>
      </c>
      <c r="AX141" s="112">
        <f t="shared" si="89"/>
        <v>35.166131540977098</v>
      </c>
      <c r="BA141" s="112">
        <f t="shared" si="90"/>
        <v>35.166131540977098</v>
      </c>
      <c r="BC141" s="112">
        <f t="shared" si="91"/>
        <v>22.776657933419422</v>
      </c>
      <c r="BK141" s="112">
        <f t="shared" si="92"/>
        <v>22.776657933419422</v>
      </c>
      <c r="BL141" s="112">
        <f t="shared" si="93"/>
        <v>21.276657933419422</v>
      </c>
      <c r="BM141" s="112">
        <f t="shared" si="94"/>
        <v>40.776657933419422</v>
      </c>
      <c r="BN141" s="112">
        <f t="shared" si="95"/>
        <v>31.446657933419424</v>
      </c>
      <c r="BO141" s="112">
        <f t="shared" si="96"/>
        <v>31.417221327885485</v>
      </c>
      <c r="BP141" s="112">
        <f t="shared" si="97"/>
        <v>33.253920582792354</v>
      </c>
      <c r="BR141" s="112">
        <f t="shared" si="99"/>
        <v>31.417221327885485</v>
      </c>
    </row>
    <row r="142" spans="1:70" x14ac:dyDescent="0.3">
      <c r="A142" s="194">
        <f>CurveCreator!A145</f>
        <v>41122</v>
      </c>
      <c r="B142" s="112">
        <f>CurveCreator!BU145/2.97/100*2204</f>
        <v>223.59741546158645</v>
      </c>
      <c r="C142" s="112">
        <f t="shared" si="68"/>
        <v>15.495073296805193</v>
      </c>
      <c r="D142" s="112">
        <f t="shared" si="69"/>
        <v>33.145073296805194</v>
      </c>
      <c r="E142" s="112">
        <f t="shared" si="70"/>
        <v>22.145073296805194</v>
      </c>
      <c r="F142" s="112">
        <f t="shared" si="71"/>
        <v>22.801555185281316</v>
      </c>
      <c r="G142" s="112">
        <f t="shared" si="72"/>
        <v>20.290146593610388</v>
      </c>
      <c r="H142" s="112"/>
      <c r="I142" s="112">
        <f t="shared" si="100"/>
        <v>22.801555185281316</v>
      </c>
      <c r="K142" s="112">
        <f t="shared" si="73"/>
        <v>223.59741546158645</v>
      </c>
      <c r="O142" s="112">
        <f t="shared" si="74"/>
        <v>345.98605857891931</v>
      </c>
      <c r="Q142">
        <v>1</v>
      </c>
      <c r="R142" s="112">
        <f t="shared" si="75"/>
        <v>16.698097031711406</v>
      </c>
      <c r="T142" s="112">
        <f t="shared" si="76"/>
        <v>22.801555185281316</v>
      </c>
      <c r="X142" s="112">
        <f t="shared" si="77"/>
        <v>14.959685553627272</v>
      </c>
      <c r="Z142" s="112">
        <f t="shared" si="78"/>
        <v>14.959685553627272</v>
      </c>
      <c r="AB142" s="112">
        <f t="shared" si="79"/>
        <v>22.801555185281316</v>
      </c>
      <c r="AC142" s="112">
        <f t="shared" si="80"/>
        <v>25.801555185281316</v>
      </c>
      <c r="AD142" s="112">
        <f t="shared" si="81"/>
        <v>41.801555185281316</v>
      </c>
      <c r="AE142" s="112">
        <f t="shared" si="82"/>
        <v>33.801555185281316</v>
      </c>
      <c r="AF142" s="112">
        <f t="shared" si="83"/>
        <v>33.494366724259379</v>
      </c>
      <c r="AG142" s="112">
        <f t="shared" si="84"/>
        <v>36.482488296450107</v>
      </c>
      <c r="AH142" s="112"/>
      <c r="AI142" s="112">
        <f t="shared" si="98"/>
        <v>33.494366724259379</v>
      </c>
      <c r="AK142" s="112">
        <f t="shared" si="85"/>
        <v>22.801555185281316</v>
      </c>
      <c r="AO142" s="112">
        <f t="shared" si="86"/>
        <v>37.973094263363556</v>
      </c>
      <c r="AQ142" s="112">
        <v>0</v>
      </c>
      <c r="AR142" s="112">
        <f t="shared" si="87"/>
        <v>37.973094263363556</v>
      </c>
      <c r="AT142" s="112">
        <f t="shared" si="88"/>
        <v>22.801555185281316</v>
      </c>
      <c r="AX142" s="112">
        <f t="shared" si="89"/>
        <v>35.184971291460997</v>
      </c>
      <c r="BA142" s="112">
        <f t="shared" si="90"/>
        <v>35.184971291460997</v>
      </c>
      <c r="BC142" s="112">
        <f t="shared" si="91"/>
        <v>22.801555185281316</v>
      </c>
      <c r="BK142" s="112">
        <f t="shared" si="92"/>
        <v>22.801555185281316</v>
      </c>
      <c r="BL142" s="112">
        <f t="shared" si="93"/>
        <v>21.301555185281316</v>
      </c>
      <c r="BM142" s="112">
        <f t="shared" si="94"/>
        <v>40.801555185281316</v>
      </c>
      <c r="BN142" s="112">
        <f t="shared" si="95"/>
        <v>31.471555185281318</v>
      </c>
      <c r="BO142" s="112">
        <f t="shared" si="96"/>
        <v>31.441944298984346</v>
      </c>
      <c r="BP142" s="112">
        <f t="shared" si="97"/>
        <v>33.290270570510721</v>
      </c>
      <c r="BR142" s="112">
        <f t="shared" si="99"/>
        <v>31.441944298984346</v>
      </c>
    </row>
    <row r="143" spans="1:70" x14ac:dyDescent="0.3">
      <c r="A143" s="194">
        <f>CurveCreator!A146</f>
        <v>41153</v>
      </c>
      <c r="B143" s="112">
        <f>CurveCreator!BU146/2.97/100*2204</f>
        <v>224.00042014029179</v>
      </c>
      <c r="C143" s="112">
        <f t="shared" si="68"/>
        <v>15.513358445566778</v>
      </c>
      <c r="D143" s="112">
        <f t="shared" si="69"/>
        <v>33.163358445566779</v>
      </c>
      <c r="E143" s="112">
        <f t="shared" si="70"/>
        <v>22.163358445566779</v>
      </c>
      <c r="F143" s="112">
        <f t="shared" si="71"/>
        <v>22.825069886588714</v>
      </c>
      <c r="G143" s="112">
        <f t="shared" si="72"/>
        <v>20.326716891133557</v>
      </c>
      <c r="H143" s="112"/>
      <c r="I143" s="112">
        <f t="shared" si="100"/>
        <v>22.825069886588714</v>
      </c>
      <c r="K143" s="112">
        <f t="shared" si="73"/>
        <v>224.00042014029179</v>
      </c>
      <c r="O143" s="112">
        <f t="shared" si="74"/>
        <v>346.60064071394498</v>
      </c>
      <c r="Q143">
        <v>1</v>
      </c>
      <c r="R143" s="112">
        <f t="shared" si="75"/>
        <v>16.725981883572821</v>
      </c>
      <c r="T143" s="112">
        <f t="shared" si="76"/>
        <v>22.825069886588714</v>
      </c>
      <c r="X143" s="112">
        <f t="shared" si="77"/>
        <v>14.973643880323344</v>
      </c>
      <c r="Z143" s="112">
        <f t="shared" si="78"/>
        <v>14.973643880323344</v>
      </c>
      <c r="AB143" s="112">
        <f t="shared" si="79"/>
        <v>22.825069886588714</v>
      </c>
      <c r="AC143" s="112">
        <f t="shared" si="80"/>
        <v>25.825069886588714</v>
      </c>
      <c r="AD143" s="112">
        <f t="shared" si="81"/>
        <v>41.825069886588714</v>
      </c>
      <c r="AE143" s="112">
        <f t="shared" si="82"/>
        <v>33.825069886588714</v>
      </c>
      <c r="AF143" s="112">
        <f t="shared" si="83"/>
        <v>33.51067416961606</v>
      </c>
      <c r="AG143" s="112">
        <f t="shared" si="84"/>
        <v>36.520111818541942</v>
      </c>
      <c r="AH143" s="112"/>
      <c r="AI143" s="112">
        <f t="shared" si="98"/>
        <v>33.51067416961606</v>
      </c>
      <c r="AK143" s="112">
        <f t="shared" si="85"/>
        <v>22.825069886588714</v>
      </c>
      <c r="AO143" s="112">
        <f t="shared" si="86"/>
        <v>37.992275205220004</v>
      </c>
      <c r="AQ143" s="112">
        <v>0</v>
      </c>
      <c r="AR143" s="112">
        <f t="shared" si="87"/>
        <v>37.992275205220004</v>
      </c>
      <c r="AT143" s="112">
        <f t="shared" si="88"/>
        <v>22.825069886588714</v>
      </c>
      <c r="AX143" s="112">
        <f t="shared" si="89"/>
        <v>35.202764865940303</v>
      </c>
      <c r="BA143" s="112">
        <f t="shared" si="90"/>
        <v>35.202764865940303</v>
      </c>
      <c r="BC143" s="112">
        <f t="shared" si="91"/>
        <v>22.825069886588714</v>
      </c>
      <c r="BK143" s="112">
        <f t="shared" si="92"/>
        <v>22.825069886588714</v>
      </c>
      <c r="BL143" s="112">
        <f t="shared" si="93"/>
        <v>21.325069886588714</v>
      </c>
      <c r="BM143" s="112">
        <f t="shared" si="94"/>
        <v>40.825069886588714</v>
      </c>
      <c r="BN143" s="112">
        <f t="shared" si="95"/>
        <v>31.495069886588716</v>
      </c>
      <c r="BO143" s="112">
        <f t="shared" si="96"/>
        <v>31.465294397382593</v>
      </c>
      <c r="BP143" s="112">
        <f t="shared" si="97"/>
        <v>33.32460203441952</v>
      </c>
      <c r="BR143" s="112">
        <f t="shared" si="99"/>
        <v>31.465294397382593</v>
      </c>
    </row>
    <row r="144" spans="1:70" x14ac:dyDescent="0.3">
      <c r="A144" s="194">
        <f>CurveCreator!A147</f>
        <v>41183</v>
      </c>
      <c r="B144" s="112">
        <f>CurveCreator!BU147/2.97/100*2204</f>
        <v>236.91306154456925</v>
      </c>
      <c r="C144" s="112">
        <f t="shared" si="68"/>
        <v>16.09923146753944</v>
      </c>
      <c r="D144" s="112">
        <f t="shared" si="69"/>
        <v>33.749231467539438</v>
      </c>
      <c r="E144" s="112">
        <f t="shared" si="70"/>
        <v>22.749231467539438</v>
      </c>
      <c r="F144" s="112">
        <f t="shared" si="71"/>
        <v>23.578502592845556</v>
      </c>
      <c r="G144" s="112">
        <f t="shared" si="72"/>
        <v>21.49846293507888</v>
      </c>
      <c r="H144" s="112"/>
      <c r="I144" s="112">
        <f t="shared" si="100"/>
        <v>23.578502592845556</v>
      </c>
      <c r="K144" s="112">
        <f t="shared" si="73"/>
        <v>236.91306154456925</v>
      </c>
      <c r="O144" s="112">
        <f t="shared" si="74"/>
        <v>366.2924188554681</v>
      </c>
      <c r="Q144">
        <v>1</v>
      </c>
      <c r="R144" s="112">
        <f t="shared" si="75"/>
        <v>17.619438242081131</v>
      </c>
      <c r="T144" s="112">
        <f t="shared" si="76"/>
        <v>23.578502592845556</v>
      </c>
      <c r="X144" s="112">
        <f t="shared" si="77"/>
        <v>15.420881534757404</v>
      </c>
      <c r="Z144" s="112">
        <f t="shared" si="78"/>
        <v>15.420881534757404</v>
      </c>
      <c r="AB144" s="112">
        <f t="shared" si="79"/>
        <v>23.578502592845556</v>
      </c>
      <c r="AC144" s="112">
        <f t="shared" si="80"/>
        <v>26.578502592845556</v>
      </c>
      <c r="AD144" s="112">
        <f t="shared" si="81"/>
        <v>42.578502592845552</v>
      </c>
      <c r="AE144" s="112">
        <f t="shared" si="82"/>
        <v>34.578502592845552</v>
      </c>
      <c r="AF144" s="112">
        <f t="shared" si="83"/>
        <v>34.033179751405179</v>
      </c>
      <c r="AG144" s="112">
        <f t="shared" si="84"/>
        <v>37.72560414855289</v>
      </c>
      <c r="AH144" s="112"/>
      <c r="AI144" s="112">
        <f t="shared" si="98"/>
        <v>34.033179751405179</v>
      </c>
      <c r="AK144" s="112">
        <f t="shared" si="85"/>
        <v>23.578502592845556</v>
      </c>
      <c r="AO144" s="112">
        <f t="shared" si="86"/>
        <v>38.606850263713703</v>
      </c>
      <c r="AQ144" s="112">
        <v>0</v>
      </c>
      <c r="AR144" s="112">
        <f t="shared" si="87"/>
        <v>38.606850263713703</v>
      </c>
      <c r="AT144" s="112">
        <f t="shared" si="88"/>
        <v>23.578502592845556</v>
      </c>
      <c r="AX144" s="112">
        <f t="shared" si="89"/>
        <v>35.772887394764851</v>
      </c>
      <c r="BA144" s="112">
        <f t="shared" si="90"/>
        <v>35.772887394764851</v>
      </c>
      <c r="BC144" s="112">
        <f t="shared" si="91"/>
        <v>23.578502592845556</v>
      </c>
      <c r="BK144" s="112">
        <f t="shared" si="92"/>
        <v>23.578502592845556</v>
      </c>
      <c r="BL144" s="112">
        <f t="shared" si="93"/>
        <v>22.078502592845556</v>
      </c>
      <c r="BM144" s="112">
        <f t="shared" si="94"/>
        <v>41.578502592845552</v>
      </c>
      <c r="BN144" s="112">
        <f t="shared" si="95"/>
        <v>32.248502592845554</v>
      </c>
      <c r="BO144" s="112">
        <f t="shared" si="96"/>
        <v>32.213453074695636</v>
      </c>
      <c r="BP144" s="112">
        <f t="shared" si="97"/>
        <v>34.424613785554513</v>
      </c>
      <c r="BR144" s="112">
        <f t="shared" si="99"/>
        <v>32.213453074695636</v>
      </c>
    </row>
    <row r="145" spans="1:70" x14ac:dyDescent="0.3">
      <c r="A145" s="194">
        <f>CurveCreator!A148</f>
        <v>41214</v>
      </c>
      <c r="B145" s="112">
        <f>CurveCreator!BU148/2.97/100*2204</f>
        <v>237.33306870348471</v>
      </c>
      <c r="C145" s="112">
        <f t="shared" si="68"/>
        <v>16.118288053697128</v>
      </c>
      <c r="D145" s="112">
        <f t="shared" si="69"/>
        <v>33.768288053697127</v>
      </c>
      <c r="E145" s="112">
        <f t="shared" si="70"/>
        <v>22.768288053697127</v>
      </c>
      <c r="F145" s="112">
        <f t="shared" si="71"/>
        <v>23.603009362644347</v>
      </c>
      <c r="G145" s="112">
        <f t="shared" si="72"/>
        <v>21.536576107394257</v>
      </c>
      <c r="H145" s="112"/>
      <c r="I145" s="112">
        <f t="shared" si="100"/>
        <v>23.603009362644347</v>
      </c>
      <c r="K145" s="112">
        <f t="shared" si="73"/>
        <v>237.33306870348471</v>
      </c>
      <c r="O145" s="112">
        <f t="shared" si="74"/>
        <v>366.93292977281419</v>
      </c>
      <c r="Q145">
        <v>1</v>
      </c>
      <c r="R145" s="112">
        <f t="shared" si="75"/>
        <v>17.648499535971606</v>
      </c>
      <c r="T145" s="112">
        <f t="shared" si="76"/>
        <v>23.603009362644347</v>
      </c>
      <c r="X145" s="112">
        <f t="shared" si="77"/>
        <v>15.435428753309967</v>
      </c>
      <c r="Z145" s="112">
        <f t="shared" si="78"/>
        <v>15.435428753309967</v>
      </c>
      <c r="AB145" s="112">
        <f t="shared" si="79"/>
        <v>23.603009362644347</v>
      </c>
      <c r="AC145" s="112">
        <f t="shared" si="80"/>
        <v>26.603009362644347</v>
      </c>
      <c r="AD145" s="112">
        <f t="shared" si="81"/>
        <v>42.603009362644343</v>
      </c>
      <c r="AE145" s="112">
        <f t="shared" si="82"/>
        <v>34.603009362644343</v>
      </c>
      <c r="AF145" s="112">
        <f t="shared" si="83"/>
        <v>34.050175196260639</v>
      </c>
      <c r="AG145" s="112">
        <f t="shared" si="84"/>
        <v>37.764814980230959</v>
      </c>
      <c r="AH145" s="112"/>
      <c r="AI145" s="112">
        <f t="shared" si="98"/>
        <v>34.050175196260639</v>
      </c>
      <c r="AK145" s="112">
        <f t="shared" si="85"/>
        <v>23.603009362644347</v>
      </c>
      <c r="AO145" s="112">
        <f t="shared" si="86"/>
        <v>38.626840435838574</v>
      </c>
      <c r="AQ145" s="112">
        <v>0</v>
      </c>
      <c r="AR145" s="112">
        <f t="shared" si="87"/>
        <v>38.626840435838574</v>
      </c>
      <c r="AT145" s="112">
        <f t="shared" si="88"/>
        <v>23.603009362644347</v>
      </c>
      <c r="AX145" s="112">
        <f t="shared" si="89"/>
        <v>35.791431667471599</v>
      </c>
      <c r="BA145" s="112">
        <f t="shared" si="90"/>
        <v>35.791431667471599</v>
      </c>
      <c r="BC145" s="112">
        <f t="shared" si="91"/>
        <v>23.603009362644347</v>
      </c>
      <c r="BK145" s="112">
        <f t="shared" si="92"/>
        <v>23.603009362644347</v>
      </c>
      <c r="BL145" s="112">
        <f t="shared" si="93"/>
        <v>22.103009362644347</v>
      </c>
      <c r="BM145" s="112">
        <f t="shared" si="94"/>
        <v>41.603009362644343</v>
      </c>
      <c r="BN145" s="112">
        <f t="shared" si="95"/>
        <v>32.273009362644345</v>
      </c>
      <c r="BO145" s="112">
        <f t="shared" si="96"/>
        <v>32.237788297105837</v>
      </c>
      <c r="BP145" s="112">
        <f t="shared" si="97"/>
        <v>34.460393669460743</v>
      </c>
      <c r="BR145" s="112">
        <f t="shared" si="99"/>
        <v>32.237788297105837</v>
      </c>
    </row>
    <row r="146" spans="1:70" x14ac:dyDescent="0.3">
      <c r="A146" s="194">
        <f>CurveCreator!A149</f>
        <v>41244</v>
      </c>
      <c r="B146" s="112">
        <f>CurveCreator!BU149/2.97/100*2204</f>
        <v>237.7404651667469</v>
      </c>
      <c r="C146" s="112">
        <f t="shared" si="68"/>
        <v>16.136772466730804</v>
      </c>
      <c r="D146" s="112">
        <f t="shared" si="69"/>
        <v>33.786772466730802</v>
      </c>
      <c r="E146" s="112">
        <f t="shared" si="70"/>
        <v>22.786772466730802</v>
      </c>
      <c r="F146" s="112">
        <f t="shared" si="71"/>
        <v>23.626780317805647</v>
      </c>
      <c r="G146" s="112">
        <f t="shared" si="72"/>
        <v>21.573544933461609</v>
      </c>
      <c r="H146" s="112"/>
      <c r="I146" s="112">
        <f t="shared" si="100"/>
        <v>23.626780317805647</v>
      </c>
      <c r="K146" s="112">
        <f t="shared" si="73"/>
        <v>237.7404651667469</v>
      </c>
      <c r="O146" s="112">
        <f t="shared" si="74"/>
        <v>367.55420937928898</v>
      </c>
      <c r="Q146">
        <v>1</v>
      </c>
      <c r="R146" s="112">
        <f t="shared" si="75"/>
        <v>17.676688265847957</v>
      </c>
      <c r="T146" s="112">
        <f t="shared" si="76"/>
        <v>23.626780317805647</v>
      </c>
      <c r="X146" s="112">
        <f t="shared" si="77"/>
        <v>15.449539192293715</v>
      </c>
      <c r="Z146" s="112">
        <f t="shared" si="78"/>
        <v>15.449539192293715</v>
      </c>
      <c r="AB146" s="112">
        <f t="shared" si="79"/>
        <v>23.626780317805647</v>
      </c>
      <c r="AC146" s="112">
        <f t="shared" si="80"/>
        <v>26.626780317805647</v>
      </c>
      <c r="AD146" s="112">
        <f t="shared" si="81"/>
        <v>42.626780317805647</v>
      </c>
      <c r="AE146" s="112">
        <f t="shared" si="82"/>
        <v>34.626780317805647</v>
      </c>
      <c r="AF146" s="112">
        <f t="shared" si="83"/>
        <v>34.066660353665</v>
      </c>
      <c r="AG146" s="112">
        <f t="shared" si="84"/>
        <v>37.802848508489035</v>
      </c>
      <c r="AH146" s="112"/>
      <c r="AI146" s="112">
        <f t="shared" si="98"/>
        <v>34.066660353665</v>
      </c>
      <c r="AK146" s="112">
        <f t="shared" si="85"/>
        <v>23.626780317805647</v>
      </c>
      <c r="AO146" s="112">
        <f t="shared" si="86"/>
        <v>38.646230403963649</v>
      </c>
      <c r="AQ146" s="112">
        <v>0</v>
      </c>
      <c r="AR146" s="112">
        <f t="shared" si="87"/>
        <v>38.646230403963649</v>
      </c>
      <c r="AT146" s="112">
        <f t="shared" si="88"/>
        <v>23.626780317805647</v>
      </c>
      <c r="AX146" s="112">
        <f t="shared" si="89"/>
        <v>35.809419149242153</v>
      </c>
      <c r="BA146" s="112">
        <f t="shared" si="90"/>
        <v>35.809419149242153</v>
      </c>
      <c r="BC146" s="112">
        <f t="shared" si="91"/>
        <v>23.626780317805647</v>
      </c>
      <c r="BK146" s="112">
        <f t="shared" si="92"/>
        <v>23.626780317805647</v>
      </c>
      <c r="BL146" s="112">
        <f t="shared" si="93"/>
        <v>22.126780317805647</v>
      </c>
      <c r="BM146" s="112">
        <f t="shared" si="94"/>
        <v>41.626780317805647</v>
      </c>
      <c r="BN146" s="112">
        <f t="shared" si="95"/>
        <v>32.296780317805649</v>
      </c>
      <c r="BO146" s="112">
        <f t="shared" si="96"/>
        <v>32.261392855581008</v>
      </c>
      <c r="BP146" s="112">
        <f t="shared" si="97"/>
        <v>34.495099263996245</v>
      </c>
      <c r="BR146" s="112">
        <f t="shared" si="99"/>
        <v>32.261392855581008</v>
      </c>
    </row>
    <row r="147" spans="1:70" x14ac:dyDescent="0.3">
      <c r="A147" s="194">
        <f>CurveCreator!A150</f>
        <v>41275</v>
      </c>
      <c r="B147" s="112">
        <f>CurveCreator!BU150/2.97/100*2204</f>
        <v>225.50368887992397</v>
      </c>
      <c r="C147" s="112">
        <f t="shared" si="68"/>
        <v>15.581564831212521</v>
      </c>
      <c r="D147" s="112">
        <f t="shared" si="69"/>
        <v>33.231564831212523</v>
      </c>
      <c r="E147" s="112">
        <f t="shared" si="70"/>
        <v>22.231564831212523</v>
      </c>
      <c r="F147" s="112">
        <f t="shared" si="71"/>
        <v>22.912783298529142</v>
      </c>
      <c r="G147" s="112">
        <f t="shared" si="72"/>
        <v>20.463129662425043</v>
      </c>
      <c r="H147" s="112"/>
      <c r="I147" s="112">
        <f t="shared" si="100"/>
        <v>22.912783298529142</v>
      </c>
      <c r="K147" s="112">
        <f t="shared" si="73"/>
        <v>225.50368887992397</v>
      </c>
      <c r="O147" s="112">
        <f t="shared" si="74"/>
        <v>348.89312554188405</v>
      </c>
      <c r="Q147">
        <v>1</v>
      </c>
      <c r="R147" s="112">
        <f t="shared" si="75"/>
        <v>16.829996621682582</v>
      </c>
      <c r="T147" s="112">
        <f t="shared" si="76"/>
        <v>22.912783298529142</v>
      </c>
      <c r="X147" s="112">
        <f t="shared" si="77"/>
        <v>15.025710561651181</v>
      </c>
      <c r="Z147" s="112">
        <f t="shared" si="78"/>
        <v>15.025710561651181</v>
      </c>
      <c r="AB147" s="112">
        <f t="shared" si="79"/>
        <v>22.912783298529142</v>
      </c>
      <c r="AC147" s="112">
        <f t="shared" si="80"/>
        <v>25.912783298529142</v>
      </c>
      <c r="AD147" s="112">
        <f t="shared" si="81"/>
        <v>41.912783298529142</v>
      </c>
      <c r="AE147" s="112">
        <f t="shared" si="82"/>
        <v>33.912783298529142</v>
      </c>
      <c r="AF147" s="112">
        <f t="shared" si="83"/>
        <v>33.571503420796745</v>
      </c>
      <c r="AG147" s="112">
        <f t="shared" si="84"/>
        <v>36.660453277646631</v>
      </c>
      <c r="AH147" s="112"/>
      <c r="AI147" s="112">
        <f t="shared" si="98"/>
        <v>33.571503420796745</v>
      </c>
      <c r="AK147" s="112">
        <f t="shared" si="85"/>
        <v>22.912783298529142</v>
      </c>
      <c r="AO147" s="112">
        <f t="shared" si="86"/>
        <v>38.063823035339801</v>
      </c>
      <c r="AQ147" s="112">
        <v>0</v>
      </c>
      <c r="AR147" s="112">
        <f t="shared" si="87"/>
        <v>38.063823035339801</v>
      </c>
      <c r="AT147" s="112">
        <f t="shared" si="88"/>
        <v>22.912783298529142</v>
      </c>
      <c r="AX147" s="112">
        <f t="shared" si="89"/>
        <v>35.26913760475562</v>
      </c>
      <c r="BA147" s="112">
        <f t="shared" si="90"/>
        <v>35.26913760475562</v>
      </c>
      <c r="BC147" s="112">
        <f t="shared" si="91"/>
        <v>22.912783298529142</v>
      </c>
      <c r="BK147" s="112">
        <f t="shared" si="92"/>
        <v>22.912783298529142</v>
      </c>
      <c r="BL147" s="112">
        <f t="shared" si="93"/>
        <v>21.412783298529142</v>
      </c>
      <c r="BM147" s="112">
        <f t="shared" si="94"/>
        <v>40.912783298529142</v>
      </c>
      <c r="BN147" s="112">
        <f t="shared" si="95"/>
        <v>31.582783298529144</v>
      </c>
      <c r="BO147" s="112">
        <f t="shared" si="96"/>
        <v>31.552393815439437</v>
      </c>
      <c r="BP147" s="112">
        <f t="shared" si="97"/>
        <v>33.452663615852543</v>
      </c>
      <c r="BR147" s="112">
        <f t="shared" si="99"/>
        <v>31.552393815439437</v>
      </c>
    </row>
    <row r="148" spans="1:70" x14ac:dyDescent="0.3">
      <c r="A148" s="194">
        <f>CurveCreator!A151</f>
        <v>41306</v>
      </c>
      <c r="B148" s="112">
        <f>CurveCreator!BU151/2.97/100*2204</f>
        <v>225.90387026855859</v>
      </c>
      <c r="C148" s="112">
        <f t="shared" si="68"/>
        <v>15.599721881513547</v>
      </c>
      <c r="D148" s="112">
        <f t="shared" si="69"/>
        <v>33.249721881513551</v>
      </c>
      <c r="E148" s="112">
        <f t="shared" si="70"/>
        <v>22.249721881513548</v>
      </c>
      <c r="F148" s="112">
        <f t="shared" si="71"/>
        <v>22.93613326521626</v>
      </c>
      <c r="G148" s="112">
        <f t="shared" si="72"/>
        <v>20.499443763027095</v>
      </c>
      <c r="H148" s="112"/>
      <c r="I148" s="112">
        <f t="shared" si="100"/>
        <v>22.93613326521626</v>
      </c>
      <c r="K148" s="112">
        <f t="shared" si="73"/>
        <v>225.90387026855859</v>
      </c>
      <c r="O148" s="112">
        <f t="shared" si="74"/>
        <v>349.50340215955185</v>
      </c>
      <c r="Q148">
        <v>1</v>
      </c>
      <c r="R148" s="112">
        <f t="shared" si="75"/>
        <v>16.857686123391645</v>
      </c>
      <c r="T148" s="112">
        <f t="shared" si="76"/>
        <v>22.93613326521626</v>
      </c>
      <c r="X148" s="112">
        <f t="shared" si="77"/>
        <v>15.039571101876655</v>
      </c>
      <c r="Z148" s="112">
        <f t="shared" si="78"/>
        <v>15.039571101876655</v>
      </c>
      <c r="AB148" s="112">
        <f t="shared" si="79"/>
        <v>22.93613326521626</v>
      </c>
      <c r="AC148" s="112">
        <f t="shared" si="80"/>
        <v>25.93613326521626</v>
      </c>
      <c r="AD148" s="112">
        <f t="shared" si="81"/>
        <v>41.936133265216256</v>
      </c>
      <c r="AE148" s="112">
        <f t="shared" si="82"/>
        <v>33.936133265216256</v>
      </c>
      <c r="AF148" s="112">
        <f t="shared" si="83"/>
        <v>33.587696622694267</v>
      </c>
      <c r="AG148" s="112">
        <f t="shared" si="84"/>
        <v>36.697813224346014</v>
      </c>
      <c r="AH148" s="112"/>
      <c r="AI148" s="112">
        <f t="shared" si="98"/>
        <v>33.587696622694267</v>
      </c>
      <c r="AK148" s="112">
        <f t="shared" si="85"/>
        <v>22.93613326521626</v>
      </c>
      <c r="AO148" s="112">
        <f t="shared" si="86"/>
        <v>38.082869603166486</v>
      </c>
      <c r="AQ148" s="112">
        <v>0</v>
      </c>
      <c r="AR148" s="112">
        <f t="shared" si="87"/>
        <v>38.082869603166486</v>
      </c>
      <c r="AT148" s="112">
        <f t="shared" si="88"/>
        <v>22.93613326521626</v>
      </c>
      <c r="AX148" s="112">
        <f t="shared" si="89"/>
        <v>35.286806524547764</v>
      </c>
      <c r="BA148" s="112">
        <f t="shared" si="90"/>
        <v>35.286806524547764</v>
      </c>
      <c r="BC148" s="112">
        <f t="shared" si="91"/>
        <v>22.93613326521626</v>
      </c>
      <c r="BK148" s="112">
        <f t="shared" si="92"/>
        <v>22.93613326521626</v>
      </c>
      <c r="BL148" s="112">
        <f t="shared" si="93"/>
        <v>21.43613326521626</v>
      </c>
      <c r="BM148" s="112">
        <f t="shared" si="94"/>
        <v>40.936133265216256</v>
      </c>
      <c r="BN148" s="112">
        <f t="shared" si="95"/>
        <v>31.606133265216258</v>
      </c>
      <c r="BO148" s="112">
        <f t="shared" si="96"/>
        <v>31.575580332359745</v>
      </c>
      <c r="BP148" s="112">
        <f t="shared" si="97"/>
        <v>33.486754567215741</v>
      </c>
      <c r="BR148" s="112">
        <f t="shared" si="99"/>
        <v>31.575580332359745</v>
      </c>
    </row>
    <row r="149" spans="1:70" x14ac:dyDescent="0.3">
      <c r="A149" s="194">
        <f>CurveCreator!A152</f>
        <v>41334</v>
      </c>
      <c r="B149" s="112">
        <f>CurveCreator!BU152/2.97/100*2204</f>
        <v>226.32665889102603</v>
      </c>
      <c r="C149" s="112">
        <f t="shared" si="68"/>
        <v>15.618904668376862</v>
      </c>
      <c r="D149" s="112">
        <f t="shared" si="69"/>
        <v>33.268904668376862</v>
      </c>
      <c r="E149" s="112">
        <f t="shared" si="70"/>
        <v>22.268904668376862</v>
      </c>
      <c r="F149" s="112">
        <f t="shared" si="71"/>
        <v>22.960802329122483</v>
      </c>
      <c r="G149" s="112">
        <f t="shared" si="72"/>
        <v>20.537809336753725</v>
      </c>
      <c r="H149" s="112"/>
      <c r="I149" s="112">
        <f t="shared" si="100"/>
        <v>22.960802329122483</v>
      </c>
      <c r="K149" s="112">
        <f t="shared" si="73"/>
        <v>226.32665889102603</v>
      </c>
      <c r="O149" s="112">
        <f t="shared" si="74"/>
        <v>350.1481548088147</v>
      </c>
      <c r="Q149">
        <v>1</v>
      </c>
      <c r="R149" s="112">
        <f t="shared" si="75"/>
        <v>16.886939873358202</v>
      </c>
      <c r="T149" s="112">
        <f t="shared" si="76"/>
        <v>22.960802329122483</v>
      </c>
      <c r="X149" s="112">
        <f t="shared" si="77"/>
        <v>15.054214658211389</v>
      </c>
      <c r="Z149" s="112">
        <f t="shared" si="78"/>
        <v>15.054214658211389</v>
      </c>
      <c r="AB149" s="112">
        <f t="shared" si="79"/>
        <v>22.960802329122483</v>
      </c>
      <c r="AC149" s="112">
        <f t="shared" si="80"/>
        <v>25.960802329122483</v>
      </c>
      <c r="AD149" s="112">
        <f t="shared" si="81"/>
        <v>41.960802329122487</v>
      </c>
      <c r="AE149" s="112">
        <f t="shared" si="82"/>
        <v>33.960802329122487</v>
      </c>
      <c r="AF149" s="112">
        <f t="shared" si="83"/>
        <v>33.604804618513235</v>
      </c>
      <c r="AG149" s="112">
        <f t="shared" si="84"/>
        <v>36.737283726595976</v>
      </c>
      <c r="AH149" s="112"/>
      <c r="AI149" s="112">
        <f t="shared" si="98"/>
        <v>33.604804618513235</v>
      </c>
      <c r="AK149" s="112">
        <f t="shared" si="85"/>
        <v>22.960802329122483</v>
      </c>
      <c r="AO149" s="112">
        <f t="shared" si="86"/>
        <v>38.102992158594795</v>
      </c>
      <c r="AQ149" s="112">
        <v>0</v>
      </c>
      <c r="AR149" s="112">
        <f t="shared" si="87"/>
        <v>38.102992158594795</v>
      </c>
      <c r="AT149" s="112">
        <f t="shared" si="88"/>
        <v>22.960802329122483</v>
      </c>
      <c r="AX149" s="112">
        <f t="shared" si="89"/>
        <v>35.305473605205606</v>
      </c>
      <c r="BA149" s="112">
        <f t="shared" si="90"/>
        <v>35.305473605205606</v>
      </c>
      <c r="BC149" s="112">
        <f t="shared" si="91"/>
        <v>22.960802329122483</v>
      </c>
      <c r="BK149" s="112">
        <f t="shared" si="92"/>
        <v>22.960802329122483</v>
      </c>
      <c r="BL149" s="112">
        <f t="shared" si="93"/>
        <v>21.460802329122483</v>
      </c>
      <c r="BM149" s="112">
        <f t="shared" si="94"/>
        <v>40.960802329122487</v>
      </c>
      <c r="BN149" s="112">
        <f t="shared" si="95"/>
        <v>31.630802329122481</v>
      </c>
      <c r="BO149" s="112">
        <f t="shared" si="96"/>
        <v>31.600076712818627</v>
      </c>
      <c r="BP149" s="112">
        <f t="shared" si="97"/>
        <v>33.522771400518828</v>
      </c>
      <c r="BR149" s="112">
        <f t="shared" si="99"/>
        <v>31.600076712818627</v>
      </c>
    </row>
    <row r="150" spans="1:70" x14ac:dyDescent="0.3">
      <c r="A150" s="194">
        <f>CurveCreator!A153</f>
        <v>41365</v>
      </c>
      <c r="B150" s="112">
        <f>CurveCreator!BU153/2.97/100*2204</f>
        <v>222.60535547429575</v>
      </c>
      <c r="C150" s="112">
        <f t="shared" si="68"/>
        <v>15.450061500648628</v>
      </c>
      <c r="D150" s="112">
        <f t="shared" si="69"/>
        <v>33.100061500648629</v>
      </c>
      <c r="E150" s="112">
        <f t="shared" si="70"/>
        <v>22.100061500648629</v>
      </c>
      <c r="F150" s="112">
        <f t="shared" si="71"/>
        <v>22.743670015423973</v>
      </c>
      <c r="G150" s="112">
        <f t="shared" si="72"/>
        <v>20.200123001297257</v>
      </c>
      <c r="H150" s="112"/>
      <c r="I150" s="112">
        <f t="shared" si="100"/>
        <v>22.743670015423973</v>
      </c>
      <c r="K150" s="112">
        <f t="shared" si="73"/>
        <v>222.60535547429575</v>
      </c>
      <c r="O150" s="112">
        <f t="shared" si="74"/>
        <v>344.47316709830102</v>
      </c>
      <c r="Q150">
        <v>1</v>
      </c>
      <c r="R150" s="112">
        <f t="shared" si="75"/>
        <v>16.62945404257264</v>
      </c>
      <c r="T150" s="112">
        <f t="shared" si="76"/>
        <v>22.743670015423973</v>
      </c>
      <c r="X150" s="112">
        <f t="shared" si="77"/>
        <v>14.925324916799953</v>
      </c>
      <c r="Z150" s="112">
        <f t="shared" si="78"/>
        <v>14.925324916799953</v>
      </c>
      <c r="AB150" s="112">
        <f t="shared" si="79"/>
        <v>22.743670015423973</v>
      </c>
      <c r="AC150" s="112">
        <f t="shared" si="80"/>
        <v>25.743670015423973</v>
      </c>
      <c r="AD150" s="112">
        <f t="shared" si="81"/>
        <v>41.743670015423973</v>
      </c>
      <c r="AE150" s="112">
        <f t="shared" si="82"/>
        <v>33.743670015423973</v>
      </c>
      <c r="AF150" s="112">
        <f t="shared" si="83"/>
        <v>33.454223358963311</v>
      </c>
      <c r="AG150" s="112">
        <f t="shared" si="84"/>
        <v>36.389872024678361</v>
      </c>
      <c r="AH150" s="112"/>
      <c r="AI150" s="112">
        <f t="shared" si="98"/>
        <v>33.454223358963311</v>
      </c>
      <c r="AK150" s="112">
        <f t="shared" si="85"/>
        <v>22.743670015423973</v>
      </c>
      <c r="AO150" s="112">
        <f t="shared" si="86"/>
        <v>37.925877330310918</v>
      </c>
      <c r="AQ150" s="112">
        <v>0</v>
      </c>
      <c r="AR150" s="112">
        <f t="shared" si="87"/>
        <v>37.925877330310918</v>
      </c>
      <c r="AT150" s="112">
        <f t="shared" si="88"/>
        <v>22.743670015423973</v>
      </c>
      <c r="AX150" s="112">
        <f t="shared" si="89"/>
        <v>35.141169583429942</v>
      </c>
      <c r="BA150" s="112">
        <f t="shared" si="90"/>
        <v>35.141169583429942</v>
      </c>
      <c r="BC150" s="112">
        <f t="shared" si="91"/>
        <v>22.743670015423973</v>
      </c>
      <c r="BK150" s="112">
        <f t="shared" si="92"/>
        <v>22.743670015423973</v>
      </c>
      <c r="BL150" s="112">
        <f t="shared" si="93"/>
        <v>21.243670015423973</v>
      </c>
      <c r="BM150" s="112">
        <f t="shared" si="94"/>
        <v>40.743670015423973</v>
      </c>
      <c r="BN150" s="112">
        <f t="shared" si="95"/>
        <v>31.413670015423975</v>
      </c>
      <c r="BO150" s="112">
        <f t="shared" si="96"/>
        <v>31.384464325316006</v>
      </c>
      <c r="BP150" s="112">
        <f t="shared" si="97"/>
        <v>33.205758222519002</v>
      </c>
      <c r="BR150" s="112">
        <f t="shared" si="99"/>
        <v>31.384464325316006</v>
      </c>
    </row>
    <row r="151" spans="1:70" x14ac:dyDescent="0.3">
      <c r="A151" s="194">
        <f>CurveCreator!A154</f>
        <v>41395</v>
      </c>
      <c r="B151" s="112">
        <f>CurveCreator!BU154/2.97/100*2204</f>
        <v>223.03445990122086</v>
      </c>
      <c r="C151" s="112">
        <f t="shared" si="68"/>
        <v>15.469530848512743</v>
      </c>
      <c r="D151" s="112">
        <f t="shared" si="69"/>
        <v>33.119530848512746</v>
      </c>
      <c r="E151" s="112">
        <f t="shared" si="70"/>
        <v>22.119530848512746</v>
      </c>
      <c r="F151" s="112">
        <f t="shared" si="71"/>
        <v>22.768707596777226</v>
      </c>
      <c r="G151" s="112">
        <f t="shared" si="72"/>
        <v>20.239061697025488</v>
      </c>
      <c r="H151" s="112"/>
      <c r="I151" s="112">
        <f t="shared" si="100"/>
        <v>22.768707596777226</v>
      </c>
      <c r="K151" s="112">
        <f t="shared" si="73"/>
        <v>223.03445990122086</v>
      </c>
      <c r="O151" s="112">
        <f t="shared" si="74"/>
        <v>345.1275513493618</v>
      </c>
      <c r="Q151">
        <v>1</v>
      </c>
      <c r="R151" s="112">
        <f t="shared" si="75"/>
        <v>16.659144798065419</v>
      </c>
      <c r="T151" s="112">
        <f t="shared" si="76"/>
        <v>22.768707596777226</v>
      </c>
      <c r="X151" s="112">
        <f t="shared" si="77"/>
        <v>14.940187225091243</v>
      </c>
      <c r="Z151" s="112">
        <f t="shared" si="78"/>
        <v>14.940187225091243</v>
      </c>
      <c r="AB151" s="112">
        <f t="shared" si="79"/>
        <v>22.768707596777226</v>
      </c>
      <c r="AC151" s="112">
        <f t="shared" si="80"/>
        <v>25.768707596777226</v>
      </c>
      <c r="AD151" s="112">
        <f t="shared" si="81"/>
        <v>41.768707596777226</v>
      </c>
      <c r="AE151" s="112">
        <f t="shared" si="82"/>
        <v>33.768707596777226</v>
      </c>
      <c r="AF151" s="112">
        <f t="shared" si="83"/>
        <v>33.471586921631797</v>
      </c>
      <c r="AG151" s="112">
        <f t="shared" si="84"/>
        <v>36.429932154843563</v>
      </c>
      <c r="AH151" s="112"/>
      <c r="AI151" s="112">
        <f t="shared" si="98"/>
        <v>33.471586921631797</v>
      </c>
      <c r="AK151" s="112">
        <f t="shared" si="85"/>
        <v>22.768707596777226</v>
      </c>
      <c r="AO151" s="112">
        <f t="shared" si="86"/>
        <v>37.946300485420764</v>
      </c>
      <c r="AQ151" s="112">
        <v>0</v>
      </c>
      <c r="AR151" s="112">
        <f t="shared" si="87"/>
        <v>37.946300485420764</v>
      </c>
      <c r="AT151" s="112">
        <f t="shared" si="88"/>
        <v>22.768707596777226</v>
      </c>
      <c r="AX151" s="112">
        <f t="shared" si="89"/>
        <v>35.160115521239952</v>
      </c>
      <c r="BA151" s="112">
        <f t="shared" si="90"/>
        <v>35.160115521239952</v>
      </c>
      <c r="BC151" s="112">
        <f t="shared" si="91"/>
        <v>22.768707596777226</v>
      </c>
      <c r="BK151" s="112">
        <f t="shared" si="92"/>
        <v>22.768707596777226</v>
      </c>
      <c r="BL151" s="112">
        <f t="shared" si="93"/>
        <v>21.268707596777226</v>
      </c>
      <c r="BM151" s="112">
        <f t="shared" si="94"/>
        <v>40.768707596777226</v>
      </c>
      <c r="BN151" s="112">
        <f t="shared" si="95"/>
        <v>31.438707596777228</v>
      </c>
      <c r="BO151" s="112">
        <f t="shared" si="96"/>
        <v>31.409326643599787</v>
      </c>
      <c r="BP151" s="112">
        <f t="shared" si="97"/>
        <v>33.242313091294747</v>
      </c>
      <c r="BR151" s="112">
        <f t="shared" si="99"/>
        <v>31.409326643599787</v>
      </c>
    </row>
    <row r="152" spans="1:70" x14ac:dyDescent="0.3">
      <c r="A152" s="194">
        <f>CurveCreator!A155</f>
        <v>41426</v>
      </c>
      <c r="B152" s="112">
        <f>CurveCreator!BU155/2.97/100*2204</f>
        <v>223.43746457992623</v>
      </c>
      <c r="C152" s="112">
        <f t="shared" si="68"/>
        <v>15.48781599727433</v>
      </c>
      <c r="D152" s="112">
        <f t="shared" si="69"/>
        <v>33.13781599727433</v>
      </c>
      <c r="E152" s="112">
        <f t="shared" si="70"/>
        <v>22.13781599727433</v>
      </c>
      <c r="F152" s="112">
        <f t="shared" si="71"/>
        <v>22.792222298084624</v>
      </c>
      <c r="G152" s="112">
        <f t="shared" si="72"/>
        <v>20.275631994548661</v>
      </c>
      <c r="H152" s="112"/>
      <c r="I152" s="112">
        <f t="shared" si="100"/>
        <v>22.792222298084624</v>
      </c>
      <c r="K152" s="112">
        <f t="shared" si="73"/>
        <v>223.43746457992623</v>
      </c>
      <c r="O152" s="112">
        <f t="shared" si="74"/>
        <v>345.74213348438747</v>
      </c>
      <c r="Q152">
        <v>1</v>
      </c>
      <c r="R152" s="112">
        <f t="shared" si="75"/>
        <v>16.687029649926835</v>
      </c>
      <c r="T152" s="112">
        <f t="shared" si="76"/>
        <v>22.792222298084624</v>
      </c>
      <c r="X152" s="112">
        <f t="shared" si="77"/>
        <v>14.954145551787315</v>
      </c>
      <c r="Z152" s="112">
        <f t="shared" si="78"/>
        <v>14.954145551787315</v>
      </c>
      <c r="AB152" s="112">
        <f t="shared" si="79"/>
        <v>22.792222298084624</v>
      </c>
      <c r="AC152" s="112">
        <f t="shared" si="80"/>
        <v>25.792222298084624</v>
      </c>
      <c r="AD152" s="112">
        <f t="shared" si="81"/>
        <v>41.792222298084624</v>
      </c>
      <c r="AE152" s="112">
        <f t="shared" si="82"/>
        <v>33.792222298084624</v>
      </c>
      <c r="AF152" s="112">
        <f t="shared" si="83"/>
        <v>33.487894366988478</v>
      </c>
      <c r="AG152" s="112">
        <f t="shared" si="84"/>
        <v>36.467555676935397</v>
      </c>
      <c r="AH152" s="112"/>
      <c r="AI152" s="112">
        <f t="shared" si="98"/>
        <v>33.487894366988478</v>
      </c>
      <c r="AK152" s="112">
        <f t="shared" si="85"/>
        <v>22.792222298084624</v>
      </c>
      <c r="AO152" s="112">
        <f t="shared" si="86"/>
        <v>37.965481427277211</v>
      </c>
      <c r="AQ152" s="112">
        <v>0</v>
      </c>
      <c r="AR152" s="112">
        <f t="shared" si="87"/>
        <v>37.965481427277211</v>
      </c>
      <c r="AT152" s="112">
        <f t="shared" si="88"/>
        <v>22.792222298084624</v>
      </c>
      <c r="AX152" s="112">
        <f t="shared" si="89"/>
        <v>35.177909095719258</v>
      </c>
      <c r="BA152" s="112">
        <f t="shared" si="90"/>
        <v>35.177909095719258</v>
      </c>
      <c r="BC152" s="112">
        <f t="shared" si="91"/>
        <v>22.792222298084624</v>
      </c>
      <c r="BK152" s="112">
        <f t="shared" si="92"/>
        <v>22.792222298084624</v>
      </c>
      <c r="BL152" s="112">
        <f t="shared" si="93"/>
        <v>21.292222298084624</v>
      </c>
      <c r="BM152" s="112">
        <f t="shared" si="94"/>
        <v>40.792222298084624</v>
      </c>
      <c r="BN152" s="112">
        <f t="shared" si="95"/>
        <v>31.462222298084626</v>
      </c>
      <c r="BO152" s="112">
        <f t="shared" si="96"/>
        <v>31.432676741998034</v>
      </c>
      <c r="BP152" s="112">
        <f t="shared" si="97"/>
        <v>33.276644555203553</v>
      </c>
      <c r="BR152" s="112">
        <f t="shared" si="99"/>
        <v>31.432676741998034</v>
      </c>
    </row>
    <row r="153" spans="1:70" x14ac:dyDescent="0.3">
      <c r="A153" s="194">
        <f>CurveCreator!A156</f>
        <v>41456</v>
      </c>
      <c r="B153" s="112">
        <f>CurveCreator!BU156/2.97/100*2204</f>
        <v>228.1854969221796</v>
      </c>
      <c r="C153" s="112">
        <f t="shared" si="68"/>
        <v>15.70324396198637</v>
      </c>
      <c r="D153" s="112">
        <f t="shared" si="69"/>
        <v>33.353243961986372</v>
      </c>
      <c r="E153" s="112">
        <f t="shared" si="70"/>
        <v>22.353243961986372</v>
      </c>
      <c r="F153" s="112">
        <f t="shared" si="71"/>
        <v>23.069262660704311</v>
      </c>
      <c r="G153" s="112">
        <f t="shared" si="72"/>
        <v>20.706487923972741</v>
      </c>
      <c r="H153" s="112"/>
      <c r="I153" s="112">
        <f t="shared" si="100"/>
        <v>23.069262660704311</v>
      </c>
      <c r="K153" s="112">
        <f t="shared" si="73"/>
        <v>228.1854969221796</v>
      </c>
      <c r="O153" s="112">
        <f t="shared" si="74"/>
        <v>352.98288280632386</v>
      </c>
      <c r="Q153">
        <v>1</v>
      </c>
      <c r="R153" s="112">
        <f t="shared" si="75"/>
        <v>17.0155572961127</v>
      </c>
      <c r="T153" s="112">
        <f t="shared" si="76"/>
        <v>23.069262660704311</v>
      </c>
      <c r="X153" s="112">
        <f t="shared" si="77"/>
        <v>15.118596711038363</v>
      </c>
      <c r="Z153" s="112">
        <f t="shared" si="78"/>
        <v>15.118596711038363</v>
      </c>
      <c r="AB153" s="112">
        <f t="shared" si="79"/>
        <v>23.069262660704311</v>
      </c>
      <c r="AC153" s="112">
        <f t="shared" si="80"/>
        <v>26.069262660704311</v>
      </c>
      <c r="AD153" s="112">
        <f t="shared" si="81"/>
        <v>42.069262660704311</v>
      </c>
      <c r="AE153" s="112">
        <f t="shared" si="82"/>
        <v>34.069262660704311</v>
      </c>
      <c r="AF153" s="112">
        <f t="shared" si="83"/>
        <v>33.680021858465224</v>
      </c>
      <c r="AG153" s="112">
        <f t="shared" si="84"/>
        <v>36.9108202571269</v>
      </c>
      <c r="AH153" s="112"/>
      <c r="AI153" s="112">
        <f t="shared" si="98"/>
        <v>33.680021858465224</v>
      </c>
      <c r="AK153" s="112">
        <f t="shared" si="85"/>
        <v>23.069262660704311</v>
      </c>
      <c r="AO153" s="112">
        <f t="shared" si="86"/>
        <v>38.191463251066089</v>
      </c>
      <c r="AQ153" s="112">
        <v>0</v>
      </c>
      <c r="AR153" s="112">
        <f t="shared" si="87"/>
        <v>38.191463251066089</v>
      </c>
      <c r="AT153" s="112">
        <f t="shared" si="88"/>
        <v>23.069262660704311</v>
      </c>
      <c r="AX153" s="112">
        <f t="shared" si="89"/>
        <v>35.387545538113578</v>
      </c>
      <c r="BA153" s="112">
        <f t="shared" si="90"/>
        <v>35.387545538113578</v>
      </c>
      <c r="BC153" s="112">
        <f t="shared" si="91"/>
        <v>23.069262660704311</v>
      </c>
      <c r="BK153" s="112">
        <f t="shared" si="92"/>
        <v>23.069262660704311</v>
      </c>
      <c r="BL153" s="112">
        <f t="shared" si="93"/>
        <v>21.569262660704311</v>
      </c>
      <c r="BM153" s="112">
        <f t="shared" si="94"/>
        <v>41.069262660704311</v>
      </c>
      <c r="BN153" s="112">
        <f t="shared" si="95"/>
        <v>31.739262660704313</v>
      </c>
      <c r="BO153" s="112">
        <f t="shared" si="96"/>
        <v>31.707777822079382</v>
      </c>
      <c r="BP153" s="112">
        <f t="shared" si="97"/>
        <v>33.681123484628294</v>
      </c>
      <c r="BR153" s="112">
        <f t="shared" si="99"/>
        <v>31.707777822079382</v>
      </c>
    </row>
    <row r="154" spans="1:70" x14ac:dyDescent="0.3">
      <c r="A154" s="194">
        <f>CurveCreator!A157</f>
        <v>41487</v>
      </c>
      <c r="B154" s="112">
        <f>CurveCreator!BU157/2.97/100*2204</f>
        <v>228.60299448992049</v>
      </c>
      <c r="C154" s="112">
        <f t="shared" si="68"/>
        <v>15.722186682845757</v>
      </c>
      <c r="D154" s="112">
        <f t="shared" si="69"/>
        <v>33.372186682845758</v>
      </c>
      <c r="E154" s="112">
        <f t="shared" si="70"/>
        <v>22.372186682845758</v>
      </c>
      <c r="F154" s="112">
        <f t="shared" si="71"/>
        <v>23.09362299972948</v>
      </c>
      <c r="G154" s="112">
        <f t="shared" si="72"/>
        <v>20.744373365691516</v>
      </c>
      <c r="H154" s="112"/>
      <c r="I154" s="112">
        <f t="shared" si="100"/>
        <v>23.09362299972948</v>
      </c>
      <c r="K154" s="112">
        <f t="shared" si="73"/>
        <v>228.60299448992049</v>
      </c>
      <c r="O154" s="112">
        <f t="shared" si="74"/>
        <v>353.61956659712871</v>
      </c>
      <c r="Q154">
        <v>1</v>
      </c>
      <c r="R154" s="112">
        <f t="shared" si="75"/>
        <v>17.044444945423262</v>
      </c>
      <c r="T154" s="112">
        <f t="shared" si="76"/>
        <v>23.09362299972948</v>
      </c>
      <c r="X154" s="112">
        <f t="shared" si="77"/>
        <v>15.133057008283702</v>
      </c>
      <c r="Z154" s="112">
        <f t="shared" si="78"/>
        <v>15.133057008283702</v>
      </c>
      <c r="AB154" s="112">
        <f t="shared" si="79"/>
        <v>23.09362299972948</v>
      </c>
      <c r="AC154" s="112">
        <f t="shared" si="80"/>
        <v>26.09362299972948</v>
      </c>
      <c r="AD154" s="112">
        <f t="shared" si="81"/>
        <v>42.093622999729476</v>
      </c>
      <c r="AE154" s="112">
        <f t="shared" si="82"/>
        <v>34.093622999729476</v>
      </c>
      <c r="AF154" s="112">
        <f t="shared" si="83"/>
        <v>33.696915753579184</v>
      </c>
      <c r="AG154" s="112">
        <f t="shared" si="84"/>
        <v>36.949796799567167</v>
      </c>
      <c r="AH154" s="112"/>
      <c r="AI154" s="112">
        <f t="shared" si="98"/>
        <v>33.696915753579184</v>
      </c>
      <c r="AK154" s="112">
        <f t="shared" si="85"/>
        <v>23.09362299972948</v>
      </c>
      <c r="AO154" s="112">
        <f t="shared" si="86"/>
        <v>38.211333979608924</v>
      </c>
      <c r="AQ154" s="112">
        <v>0</v>
      </c>
      <c r="AR154" s="112">
        <f t="shared" si="87"/>
        <v>38.211333979608924</v>
      </c>
      <c r="AT154" s="112">
        <f t="shared" si="88"/>
        <v>23.09362299972948</v>
      </c>
      <c r="AX154" s="112">
        <f t="shared" si="89"/>
        <v>35.405979006653922</v>
      </c>
      <c r="BA154" s="112">
        <f t="shared" si="90"/>
        <v>35.405979006653922</v>
      </c>
      <c r="BC154" s="112">
        <f t="shared" si="91"/>
        <v>23.09362299972948</v>
      </c>
      <c r="BK154" s="112">
        <f t="shared" si="92"/>
        <v>23.09362299972948</v>
      </c>
      <c r="BL154" s="112">
        <f t="shared" si="93"/>
        <v>21.59362299972948</v>
      </c>
      <c r="BM154" s="112">
        <f t="shared" si="94"/>
        <v>41.093622999729476</v>
      </c>
      <c r="BN154" s="112">
        <f t="shared" si="95"/>
        <v>31.763622999729478</v>
      </c>
      <c r="BO154" s="112">
        <f t="shared" si="96"/>
        <v>31.731967638731373</v>
      </c>
      <c r="BP154" s="112">
        <f t="shared" si="97"/>
        <v>33.716689579605038</v>
      </c>
      <c r="BR154" s="112">
        <f t="shared" si="99"/>
        <v>31.731967638731373</v>
      </c>
    </row>
    <row r="155" spans="1:70" x14ac:dyDescent="0.3">
      <c r="A155" s="194">
        <f>CurveCreator!A158</f>
        <v>41518</v>
      </c>
      <c r="B155" s="112">
        <f>CurveCreator!BU158/2.97/100*2204</f>
        <v>229.0081233582998</v>
      </c>
      <c r="C155" s="112">
        <f t="shared" si="68"/>
        <v>15.740568210449174</v>
      </c>
      <c r="D155" s="112">
        <f t="shared" si="69"/>
        <v>33.390568210449175</v>
      </c>
      <c r="E155" s="112">
        <f t="shared" si="70"/>
        <v>22.390568210449175</v>
      </c>
      <c r="F155" s="112">
        <f t="shared" si="71"/>
        <v>23.117261644227476</v>
      </c>
      <c r="G155" s="112">
        <f t="shared" si="72"/>
        <v>20.781136420898349</v>
      </c>
      <c r="H155" s="112"/>
      <c r="I155" s="112">
        <f t="shared" si="100"/>
        <v>23.117261644227476</v>
      </c>
      <c r="K155" s="112">
        <f t="shared" si="73"/>
        <v>229.0081233582998</v>
      </c>
      <c r="O155" s="112">
        <f t="shared" si="74"/>
        <v>354.23738812140715</v>
      </c>
      <c r="Q155">
        <v>1</v>
      </c>
      <c r="R155" s="112">
        <f t="shared" si="75"/>
        <v>17.072476775018472</v>
      </c>
      <c r="T155" s="112">
        <f t="shared" si="76"/>
        <v>23.117261644227476</v>
      </c>
      <c r="X155" s="112">
        <f t="shared" si="77"/>
        <v>15.147088907657713</v>
      </c>
      <c r="Z155" s="112">
        <f t="shared" si="78"/>
        <v>15.147088907657713</v>
      </c>
      <c r="AB155" s="112">
        <f t="shared" si="79"/>
        <v>23.117261644227476</v>
      </c>
      <c r="AC155" s="112">
        <f t="shared" si="80"/>
        <v>26.117261644227476</v>
      </c>
      <c r="AD155" s="112">
        <f t="shared" si="81"/>
        <v>42.117261644227476</v>
      </c>
      <c r="AE155" s="112">
        <f t="shared" si="82"/>
        <v>34.117261644227476</v>
      </c>
      <c r="AF155" s="112">
        <f t="shared" si="83"/>
        <v>33.713309153538546</v>
      </c>
      <c r="AG155" s="112">
        <f t="shared" si="84"/>
        <v>36.987618630763961</v>
      </c>
      <c r="AH155" s="112"/>
      <c r="AI155" s="112">
        <f t="shared" si="98"/>
        <v>33.713309153538546</v>
      </c>
      <c r="AK155" s="112">
        <f t="shared" si="85"/>
        <v>23.117261644227476</v>
      </c>
      <c r="AO155" s="112">
        <f t="shared" si="86"/>
        <v>38.23061602192594</v>
      </c>
      <c r="AQ155" s="112">
        <v>0</v>
      </c>
      <c r="AR155" s="112">
        <f t="shared" si="87"/>
        <v>38.23061602192594</v>
      </c>
      <c r="AT155" s="112">
        <f t="shared" si="88"/>
        <v>23.117261644227476</v>
      </c>
      <c r="AX155" s="112">
        <f t="shared" si="89"/>
        <v>35.423866368945554</v>
      </c>
      <c r="BA155" s="112">
        <f t="shared" si="90"/>
        <v>35.423866368945554</v>
      </c>
      <c r="BC155" s="112">
        <f t="shared" si="91"/>
        <v>23.117261644227476</v>
      </c>
      <c r="BK155" s="112">
        <f t="shared" si="92"/>
        <v>23.117261644227476</v>
      </c>
      <c r="BL155" s="112">
        <f t="shared" si="93"/>
        <v>21.617261644227476</v>
      </c>
      <c r="BM155" s="112">
        <f t="shared" si="94"/>
        <v>41.117261644227476</v>
      </c>
      <c r="BN155" s="112">
        <f t="shared" si="95"/>
        <v>31.787261644227478</v>
      </c>
      <c r="BO155" s="112">
        <f t="shared" si="96"/>
        <v>31.755440812717882</v>
      </c>
      <c r="BP155" s="112">
        <f t="shared" si="97"/>
        <v>33.751202000572114</v>
      </c>
      <c r="BR155" s="112">
        <f t="shared" si="99"/>
        <v>31.755440812717882</v>
      </c>
    </row>
    <row r="156" spans="1:70" x14ac:dyDescent="0.3">
      <c r="A156" s="194">
        <f>CurveCreator!A159</f>
        <v>41548</v>
      </c>
      <c r="B156" s="112">
        <f>CurveCreator!BU159/2.97/100*2204</f>
        <v>241.9299337331914</v>
      </c>
      <c r="C156" s="112">
        <f t="shared" si="68"/>
        <v>16.326857247422478</v>
      </c>
      <c r="D156" s="112">
        <f t="shared" si="69"/>
        <v>33.97685724742248</v>
      </c>
      <c r="E156" s="112">
        <f t="shared" si="70"/>
        <v>22.97685724742248</v>
      </c>
      <c r="F156" s="112">
        <f t="shared" si="71"/>
        <v>23.871229345775141</v>
      </c>
      <c r="G156" s="112">
        <f t="shared" si="72"/>
        <v>21.953714494844956</v>
      </c>
      <c r="H156" s="112"/>
      <c r="I156" s="112">
        <f t="shared" si="100"/>
        <v>23.871229345775141</v>
      </c>
      <c r="K156" s="112">
        <f t="shared" si="73"/>
        <v>241.9299337331914</v>
      </c>
      <c r="O156" s="112">
        <f t="shared" si="74"/>
        <v>373.94314894311685</v>
      </c>
      <c r="Q156">
        <v>1</v>
      </c>
      <c r="R156" s="112">
        <f t="shared" si="75"/>
        <v>17.966567556402762</v>
      </c>
      <c r="T156" s="112">
        <f t="shared" si="76"/>
        <v>23.871229345775141</v>
      </c>
      <c r="X156" s="112">
        <f t="shared" si="77"/>
        <v>15.594644135296408</v>
      </c>
      <c r="Z156" s="112">
        <f t="shared" si="78"/>
        <v>15.594644135296408</v>
      </c>
      <c r="AB156" s="112">
        <f t="shared" si="79"/>
        <v>23.871229345775141</v>
      </c>
      <c r="AC156" s="112">
        <f t="shared" si="80"/>
        <v>26.871229345775141</v>
      </c>
      <c r="AD156" s="112">
        <f t="shared" si="81"/>
        <v>42.871229345775141</v>
      </c>
      <c r="AE156" s="112">
        <f t="shared" si="82"/>
        <v>34.871229345775141</v>
      </c>
      <c r="AF156" s="112">
        <f t="shared" si="83"/>
        <v>34.236185754561852</v>
      </c>
      <c r="AG156" s="112">
        <f t="shared" si="84"/>
        <v>38.193966953240228</v>
      </c>
      <c r="AH156" s="112"/>
      <c r="AI156" s="112">
        <f t="shared" si="98"/>
        <v>34.236185754561852</v>
      </c>
      <c r="AK156" s="112">
        <f t="shared" si="85"/>
        <v>23.871229345775141</v>
      </c>
      <c r="AO156" s="112">
        <f t="shared" si="86"/>
        <v>38.845627476078363</v>
      </c>
      <c r="AQ156" s="112">
        <v>0</v>
      </c>
      <c r="AR156" s="112">
        <f t="shared" si="87"/>
        <v>38.845627476078363</v>
      </c>
      <c r="AT156" s="112">
        <f t="shared" si="88"/>
        <v>23.871229345775141</v>
      </c>
      <c r="AX156" s="112">
        <f t="shared" si="89"/>
        <v>35.994393728706669</v>
      </c>
      <c r="BA156" s="112">
        <f t="shared" si="90"/>
        <v>35.994393728706669</v>
      </c>
      <c r="BC156" s="112">
        <f t="shared" si="91"/>
        <v>23.871229345775141</v>
      </c>
      <c r="BK156" s="112">
        <f t="shared" si="92"/>
        <v>23.871229345775141</v>
      </c>
      <c r="BL156" s="112">
        <f t="shared" si="93"/>
        <v>22.371229345775141</v>
      </c>
      <c r="BM156" s="112">
        <f t="shared" si="94"/>
        <v>41.871229345775141</v>
      </c>
      <c r="BN156" s="112">
        <f t="shared" si="95"/>
        <v>32.541229345775143</v>
      </c>
      <c r="BO156" s="112">
        <f t="shared" si="96"/>
        <v>32.504130740354711</v>
      </c>
      <c r="BP156" s="112">
        <f t="shared" si="97"/>
        <v>34.851994844831708</v>
      </c>
      <c r="BR156" s="112">
        <f t="shared" si="99"/>
        <v>32.504130740354711</v>
      </c>
    </row>
    <row r="157" spans="1:70" x14ac:dyDescent="0.3">
      <c r="A157" s="194">
        <f>CurveCreator!A160</f>
        <v>41579</v>
      </c>
      <c r="B157" s="112">
        <f>CurveCreator!BU160/2.97/100*2204</f>
        <v>242.33822946662326</v>
      </c>
      <c r="C157" s="112">
        <f t="shared" si="68"/>
        <v>16.345382462187988</v>
      </c>
      <c r="D157" s="112">
        <f t="shared" si="69"/>
        <v>33.99538246218799</v>
      </c>
      <c r="E157" s="112">
        <f t="shared" si="70"/>
        <v>22.99538246218799</v>
      </c>
      <c r="F157" s="112">
        <f t="shared" si="71"/>
        <v>23.895052771963595</v>
      </c>
      <c r="G157" s="112">
        <f t="shared" si="72"/>
        <v>21.990764924375977</v>
      </c>
      <c r="H157" s="112"/>
      <c r="I157" s="112">
        <f t="shared" si="100"/>
        <v>23.895052771963595</v>
      </c>
      <c r="K157" s="112">
        <f t="shared" si="73"/>
        <v>242.33822946662326</v>
      </c>
      <c r="O157" s="112">
        <f t="shared" si="74"/>
        <v>374.56579993660046</v>
      </c>
      <c r="Q157">
        <v>1</v>
      </c>
      <c r="R157" s="112">
        <f t="shared" si="75"/>
        <v>17.994818508920165</v>
      </c>
      <c r="T157" s="112">
        <f t="shared" si="76"/>
        <v>23.895052771963595</v>
      </c>
      <c r="X157" s="112">
        <f t="shared" si="77"/>
        <v>15.608785721081873</v>
      </c>
      <c r="Z157" s="112">
        <f t="shared" si="78"/>
        <v>15.608785721081873</v>
      </c>
      <c r="AB157" s="112">
        <f t="shared" si="79"/>
        <v>23.895052771963595</v>
      </c>
      <c r="AC157" s="112">
        <f t="shared" si="80"/>
        <v>26.895052771963595</v>
      </c>
      <c r="AD157" s="112">
        <f t="shared" si="81"/>
        <v>42.895052771963591</v>
      </c>
      <c r="AE157" s="112">
        <f t="shared" si="82"/>
        <v>34.895052771963591</v>
      </c>
      <c r="AF157" s="112">
        <f t="shared" si="83"/>
        <v>34.252707300623541</v>
      </c>
      <c r="AG157" s="112">
        <f t="shared" si="84"/>
        <v>38.232084435141751</v>
      </c>
      <c r="AH157" s="112"/>
      <c r="AI157" s="112">
        <f t="shared" si="98"/>
        <v>34.252707300623541</v>
      </c>
      <c r="AK157" s="112">
        <f t="shared" si="85"/>
        <v>23.895052771963595</v>
      </c>
      <c r="AO157" s="112">
        <f t="shared" si="86"/>
        <v>38.865060244820285</v>
      </c>
      <c r="AQ157" s="112">
        <v>0</v>
      </c>
      <c r="AR157" s="112">
        <f t="shared" si="87"/>
        <v>38.865060244820285</v>
      </c>
      <c r="AT157" s="112">
        <f t="shared" si="88"/>
        <v>23.895052771963595</v>
      </c>
      <c r="AX157" s="112">
        <f t="shared" si="89"/>
        <v>36.012420915303473</v>
      </c>
      <c r="BA157" s="112">
        <f t="shared" si="90"/>
        <v>36.012420915303473</v>
      </c>
      <c r="BC157" s="112">
        <f t="shared" si="91"/>
        <v>23.895052771963595</v>
      </c>
      <c r="BK157" s="112">
        <f t="shared" si="92"/>
        <v>23.895052771963595</v>
      </c>
      <c r="BL157" s="112">
        <f t="shared" si="93"/>
        <v>22.395052771963595</v>
      </c>
      <c r="BM157" s="112">
        <f t="shared" si="94"/>
        <v>41.895052771963591</v>
      </c>
      <c r="BN157" s="112">
        <f t="shared" si="95"/>
        <v>32.565052771963593</v>
      </c>
      <c r="BO157" s="112">
        <f t="shared" si="96"/>
        <v>32.527787402559852</v>
      </c>
      <c r="BP157" s="112">
        <f t="shared" si="97"/>
        <v>34.88677704706685</v>
      </c>
      <c r="BR157" s="112">
        <f t="shared" si="99"/>
        <v>32.527787402559852</v>
      </c>
    </row>
    <row r="158" spans="1:70" x14ac:dyDescent="0.3">
      <c r="A158" s="194">
        <f>CurveCreator!A161</f>
        <v>41609</v>
      </c>
      <c r="B158" s="112">
        <f>CurveCreator!BU161/2.97/100*2204</f>
        <v>242.74816838475482</v>
      </c>
      <c r="C158" s="112">
        <f t="shared" si="68"/>
        <v>16.363982231613193</v>
      </c>
      <c r="D158" s="112">
        <f t="shared" si="69"/>
        <v>34.013982231613198</v>
      </c>
      <c r="E158" s="112">
        <f t="shared" si="70"/>
        <v>23.013982231613195</v>
      </c>
      <c r="F158" s="112">
        <f t="shared" si="71"/>
        <v>23.918972075444405</v>
      </c>
      <c r="G158" s="112">
        <f t="shared" si="72"/>
        <v>22.02796446322639</v>
      </c>
      <c r="H158" s="112"/>
      <c r="I158" s="112">
        <f t="shared" si="100"/>
        <v>23.918972075444405</v>
      </c>
      <c r="K158" s="112">
        <f t="shared" si="73"/>
        <v>242.74816838475482</v>
      </c>
      <c r="O158" s="112">
        <f t="shared" si="74"/>
        <v>375.19095678675109</v>
      </c>
      <c r="Q158">
        <v>1</v>
      </c>
      <c r="R158" s="112">
        <f t="shared" si="75"/>
        <v>18.023183157293609</v>
      </c>
      <c r="T158" s="112">
        <f t="shared" si="76"/>
        <v>23.918972075444405</v>
      </c>
      <c r="X158" s="112">
        <f t="shared" si="77"/>
        <v>15.622984219628082</v>
      </c>
      <c r="Z158" s="112">
        <f t="shared" si="78"/>
        <v>15.622984219628082</v>
      </c>
      <c r="AB158" s="112">
        <f t="shared" si="79"/>
        <v>23.918972075444405</v>
      </c>
      <c r="AC158" s="112">
        <f t="shared" si="80"/>
        <v>26.918972075444405</v>
      </c>
      <c r="AD158" s="112">
        <f t="shared" si="81"/>
        <v>42.918972075444401</v>
      </c>
      <c r="AE158" s="112">
        <f t="shared" si="82"/>
        <v>34.918972075444401</v>
      </c>
      <c r="AF158" s="112">
        <f t="shared" si="83"/>
        <v>34.269295337587479</v>
      </c>
      <c r="AG158" s="112">
        <f t="shared" si="84"/>
        <v>38.270355320711047</v>
      </c>
      <c r="AH158" s="112"/>
      <c r="AI158" s="112">
        <f t="shared" si="98"/>
        <v>34.269295337587479</v>
      </c>
      <c r="AK158" s="112">
        <f t="shared" si="85"/>
        <v>23.918972075444405</v>
      </c>
      <c r="AO158" s="112">
        <f t="shared" si="86"/>
        <v>38.884571220669585</v>
      </c>
      <c r="AQ158" s="112">
        <v>0</v>
      </c>
      <c r="AR158" s="112">
        <f t="shared" si="87"/>
        <v>38.884571220669585</v>
      </c>
      <c r="AT158" s="112">
        <f t="shared" si="88"/>
        <v>23.918972075444405</v>
      </c>
      <c r="AX158" s="112">
        <f t="shared" si="89"/>
        <v>36.030520652247404</v>
      </c>
      <c r="BA158" s="112">
        <f t="shared" si="90"/>
        <v>36.030520652247404</v>
      </c>
      <c r="BC158" s="112">
        <f t="shared" si="91"/>
        <v>23.918972075444405</v>
      </c>
      <c r="BK158" s="112">
        <f t="shared" si="92"/>
        <v>23.918972075444405</v>
      </c>
      <c r="BL158" s="112">
        <f t="shared" si="93"/>
        <v>22.418972075444405</v>
      </c>
      <c r="BM158" s="112">
        <f t="shared" si="94"/>
        <v>41.918972075444401</v>
      </c>
      <c r="BN158" s="112">
        <f t="shared" si="95"/>
        <v>32.588972075444403</v>
      </c>
      <c r="BO158" s="112">
        <f t="shared" si="96"/>
        <v>32.551539270916294</v>
      </c>
      <c r="BP158" s="112">
        <f t="shared" si="97"/>
        <v>34.921699230148832</v>
      </c>
      <c r="BR158" s="112">
        <f t="shared" si="99"/>
        <v>32.551539270916294</v>
      </c>
    </row>
    <row r="159" spans="1:70" x14ac:dyDescent="0.3">
      <c r="A159" s="194">
        <f>CurveCreator!A162</f>
        <v>41640</v>
      </c>
      <c r="B159" s="112">
        <f>CurveCreator!BU162/2.97/100*2204</f>
        <v>230.51365969281477</v>
      </c>
      <c r="C159" s="112">
        <f t="shared" si="68"/>
        <v>15.808877481525171</v>
      </c>
      <c r="D159" s="112">
        <f t="shared" si="69"/>
        <v>33.458877481525171</v>
      </c>
      <c r="E159" s="112">
        <f t="shared" si="70"/>
        <v>22.458877481525171</v>
      </c>
      <c r="F159" s="112">
        <f t="shared" si="71"/>
        <v>23.205107366831207</v>
      </c>
      <c r="G159" s="112">
        <f t="shared" si="72"/>
        <v>20.917754963050342</v>
      </c>
      <c r="H159" s="112"/>
      <c r="I159" s="112">
        <f t="shared" si="100"/>
        <v>23.205107366831207</v>
      </c>
      <c r="K159" s="112">
        <f t="shared" si="73"/>
        <v>230.51365969281477</v>
      </c>
      <c r="O159" s="112">
        <f t="shared" si="74"/>
        <v>356.5333310315425</v>
      </c>
      <c r="Q159">
        <v>1</v>
      </c>
      <c r="R159" s="112">
        <f t="shared" si="75"/>
        <v>17.176648413409371</v>
      </c>
      <c r="T159" s="112">
        <f t="shared" si="76"/>
        <v>23.205107366831207</v>
      </c>
      <c r="X159" s="112">
        <f t="shared" si="77"/>
        <v>15.199234128595288</v>
      </c>
      <c r="Z159" s="112">
        <f t="shared" si="78"/>
        <v>15.199234128595288</v>
      </c>
      <c r="AB159" s="112">
        <f t="shared" si="79"/>
        <v>23.205107366831207</v>
      </c>
      <c r="AC159" s="112">
        <f t="shared" si="80"/>
        <v>26.205107366831207</v>
      </c>
      <c r="AD159" s="112">
        <f t="shared" si="81"/>
        <v>42.205107366831207</v>
      </c>
      <c r="AE159" s="112">
        <f t="shared" si="82"/>
        <v>34.205107366831207</v>
      </c>
      <c r="AF159" s="112">
        <f t="shared" si="83"/>
        <v>33.77423016216423</v>
      </c>
      <c r="AG159" s="112">
        <f t="shared" si="84"/>
        <v>37.128171786929933</v>
      </c>
      <c r="AH159" s="112"/>
      <c r="AI159" s="112">
        <f t="shared" si="98"/>
        <v>33.77423016216423</v>
      </c>
      <c r="AK159" s="112">
        <f t="shared" si="85"/>
        <v>23.205107366831207</v>
      </c>
      <c r="AO159" s="112">
        <f t="shared" si="86"/>
        <v>38.302271777853797</v>
      </c>
      <c r="AQ159" s="112">
        <v>0</v>
      </c>
      <c r="AR159" s="112">
        <f t="shared" si="87"/>
        <v>38.302271777853797</v>
      </c>
      <c r="AT159" s="112">
        <f t="shared" si="88"/>
        <v>23.205107366831207</v>
      </c>
      <c r="AX159" s="112">
        <f t="shared" si="89"/>
        <v>35.490339227239794</v>
      </c>
      <c r="BA159" s="112">
        <f t="shared" si="90"/>
        <v>35.490339227239794</v>
      </c>
      <c r="BC159" s="112">
        <f t="shared" si="91"/>
        <v>23.205107366831207</v>
      </c>
      <c r="BK159" s="112">
        <f t="shared" si="92"/>
        <v>23.205107366831207</v>
      </c>
      <c r="BL159" s="112">
        <f t="shared" si="93"/>
        <v>21.705107366831207</v>
      </c>
      <c r="BM159" s="112">
        <f t="shared" si="94"/>
        <v>41.205107366831207</v>
      </c>
      <c r="BN159" s="112">
        <f t="shared" si="95"/>
        <v>31.875107366831209</v>
      </c>
      <c r="BO159" s="112">
        <f t="shared" si="96"/>
        <v>31.842671615263388</v>
      </c>
      <c r="BP159" s="112">
        <f t="shared" si="97"/>
        <v>33.879456755573564</v>
      </c>
      <c r="BR159" s="112">
        <f t="shared" si="99"/>
        <v>31.842671615263388</v>
      </c>
    </row>
    <row r="160" spans="1:70" x14ac:dyDescent="0.3">
      <c r="A160" s="194">
        <f>CurveCreator!A163</f>
        <v>41671</v>
      </c>
      <c r="B160" s="112">
        <f>CurveCreator!BU163/2.97/100*2204</f>
        <v>230.91384108144939</v>
      </c>
      <c r="C160" s="112">
        <f t="shared" si="68"/>
        <v>15.827034531826197</v>
      </c>
      <c r="D160" s="112">
        <f t="shared" si="69"/>
        <v>33.477034531826199</v>
      </c>
      <c r="E160" s="112">
        <f t="shared" si="70"/>
        <v>22.477034531826199</v>
      </c>
      <c r="F160" s="112">
        <f t="shared" si="71"/>
        <v>23.228457333518328</v>
      </c>
      <c r="G160" s="112">
        <f t="shared" si="72"/>
        <v>20.954069063652394</v>
      </c>
      <c r="H160" s="112"/>
      <c r="I160" s="112">
        <f t="shared" si="100"/>
        <v>23.228457333518328</v>
      </c>
      <c r="K160" s="112">
        <f t="shared" si="73"/>
        <v>230.91384108144939</v>
      </c>
      <c r="O160" s="112">
        <f t="shared" si="74"/>
        <v>357.14360764921031</v>
      </c>
      <c r="Q160">
        <v>1</v>
      </c>
      <c r="R160" s="112">
        <f t="shared" si="75"/>
        <v>17.204337915118437</v>
      </c>
      <c r="T160" s="112">
        <f t="shared" si="76"/>
        <v>23.228457333518328</v>
      </c>
      <c r="X160" s="112">
        <f t="shared" si="77"/>
        <v>15.213094668820762</v>
      </c>
      <c r="Z160" s="112">
        <f t="shared" si="78"/>
        <v>15.213094668820762</v>
      </c>
      <c r="AB160" s="112">
        <f t="shared" si="79"/>
        <v>23.228457333518328</v>
      </c>
      <c r="AC160" s="112">
        <f t="shared" si="80"/>
        <v>26.228457333518328</v>
      </c>
      <c r="AD160" s="112">
        <f t="shared" si="81"/>
        <v>42.228457333518328</v>
      </c>
      <c r="AE160" s="112">
        <f t="shared" si="82"/>
        <v>34.228457333518328</v>
      </c>
      <c r="AF160" s="112">
        <f t="shared" si="83"/>
        <v>33.790423364061752</v>
      </c>
      <c r="AG160" s="112">
        <f t="shared" si="84"/>
        <v>37.165531733629329</v>
      </c>
      <c r="AH160" s="112"/>
      <c r="AI160" s="112">
        <f t="shared" si="98"/>
        <v>33.790423364061752</v>
      </c>
      <c r="AK160" s="112">
        <f t="shared" si="85"/>
        <v>23.228457333518328</v>
      </c>
      <c r="AO160" s="112">
        <f t="shared" si="86"/>
        <v>38.321318345680481</v>
      </c>
      <c r="AQ160" s="112">
        <v>0</v>
      </c>
      <c r="AR160" s="112">
        <f t="shared" si="87"/>
        <v>38.321318345680481</v>
      </c>
      <c r="AT160" s="112">
        <f t="shared" si="88"/>
        <v>23.228457333518328</v>
      </c>
      <c r="AX160" s="112">
        <f t="shared" si="89"/>
        <v>35.508008147031937</v>
      </c>
      <c r="BA160" s="112">
        <f t="shared" si="90"/>
        <v>35.508008147031937</v>
      </c>
      <c r="BC160" s="112">
        <f t="shared" si="91"/>
        <v>23.228457333518328</v>
      </c>
      <c r="BK160" s="112">
        <f t="shared" si="92"/>
        <v>23.228457333518328</v>
      </c>
      <c r="BL160" s="112">
        <f t="shared" si="93"/>
        <v>21.728457333518328</v>
      </c>
      <c r="BM160" s="112">
        <f t="shared" si="94"/>
        <v>41.228457333518328</v>
      </c>
      <c r="BN160" s="112">
        <f t="shared" si="95"/>
        <v>31.89845733351833</v>
      </c>
      <c r="BO160" s="112">
        <f t="shared" si="96"/>
        <v>31.8658581321837</v>
      </c>
      <c r="BP160" s="112">
        <f t="shared" si="97"/>
        <v>33.913547706936761</v>
      </c>
      <c r="BR160" s="112">
        <f t="shared" si="99"/>
        <v>31.8658581321837</v>
      </c>
    </row>
    <row r="161" spans="1:70" x14ac:dyDescent="0.3">
      <c r="A161" s="194">
        <f>CurveCreator!A164</f>
        <v>41699</v>
      </c>
      <c r="B161" s="112">
        <f>CurveCreator!BU164/2.97/100*2204</f>
        <v>231.07786377799093</v>
      </c>
      <c r="C161" s="112">
        <f t="shared" si="68"/>
        <v>15.834476577948772</v>
      </c>
      <c r="D161" s="112">
        <f t="shared" si="69"/>
        <v>33.484476577948769</v>
      </c>
      <c r="E161" s="112">
        <f t="shared" si="70"/>
        <v>22.484476577948772</v>
      </c>
      <c r="F161" s="112">
        <f t="shared" si="71"/>
        <v>23.238027804831962</v>
      </c>
      <c r="G161" s="112">
        <f t="shared" si="72"/>
        <v>20.968953155897545</v>
      </c>
      <c r="H161" s="112"/>
      <c r="I161" s="112">
        <f t="shared" si="100"/>
        <v>23.238027804831962</v>
      </c>
      <c r="K161" s="112">
        <f t="shared" si="73"/>
        <v>231.07786377799093</v>
      </c>
      <c r="O161" s="112">
        <f t="shared" si="74"/>
        <v>357.39374226143616</v>
      </c>
      <c r="Q161">
        <v>1</v>
      </c>
      <c r="R161" s="112">
        <f t="shared" si="75"/>
        <v>17.21568703545536</v>
      </c>
      <c r="T161" s="112">
        <f t="shared" si="76"/>
        <v>23.238027804831962</v>
      </c>
      <c r="X161" s="112">
        <f t="shared" si="77"/>
        <v>15.218775700592536</v>
      </c>
      <c r="Z161" s="112">
        <f t="shared" si="78"/>
        <v>15.218775700592536</v>
      </c>
      <c r="AB161" s="112">
        <f t="shared" si="79"/>
        <v>23.238027804831962</v>
      </c>
      <c r="AC161" s="112">
        <f t="shared" si="80"/>
        <v>26.238027804831962</v>
      </c>
      <c r="AD161" s="112">
        <f t="shared" si="81"/>
        <v>42.238027804831958</v>
      </c>
      <c r="AE161" s="112">
        <f t="shared" si="82"/>
        <v>34.238027804831958</v>
      </c>
      <c r="AF161" s="112">
        <f t="shared" si="83"/>
        <v>33.797060485917754</v>
      </c>
      <c r="AG161" s="112">
        <f t="shared" si="84"/>
        <v>37.180844487731143</v>
      </c>
      <c r="AH161" s="112"/>
      <c r="AI161" s="112">
        <f t="shared" si="98"/>
        <v>33.797060485917754</v>
      </c>
      <c r="AK161" s="112">
        <f t="shared" si="85"/>
        <v>23.238027804831962</v>
      </c>
      <c r="AO161" s="112">
        <f t="shared" si="86"/>
        <v>38.329124979131009</v>
      </c>
      <c r="AQ161" s="112">
        <v>0</v>
      </c>
      <c r="AR161" s="112">
        <f t="shared" si="87"/>
        <v>38.329124979131009</v>
      </c>
      <c r="AT161" s="112">
        <f t="shared" si="88"/>
        <v>23.238027804831962</v>
      </c>
      <c r="AX161" s="112">
        <f t="shared" si="89"/>
        <v>35.515250122674964</v>
      </c>
      <c r="BA161" s="112">
        <f t="shared" si="90"/>
        <v>35.515250122674964</v>
      </c>
      <c r="BC161" s="112">
        <f t="shared" si="91"/>
        <v>23.238027804831962</v>
      </c>
      <c r="BK161" s="112">
        <f t="shared" si="92"/>
        <v>23.238027804831962</v>
      </c>
      <c r="BL161" s="112">
        <f t="shared" si="93"/>
        <v>21.738027804831962</v>
      </c>
      <c r="BM161" s="112">
        <f t="shared" si="94"/>
        <v>41.238027804831958</v>
      </c>
      <c r="BN161" s="112">
        <f t="shared" si="95"/>
        <v>31.90802780483196</v>
      </c>
      <c r="BO161" s="112">
        <f t="shared" si="96"/>
        <v>31.875361610198137</v>
      </c>
      <c r="BP161" s="112">
        <f t="shared" si="97"/>
        <v>33.927520595054666</v>
      </c>
      <c r="BR161" s="112">
        <f t="shared" si="99"/>
        <v>31.875361610198137</v>
      </c>
    </row>
    <row r="162" spans="1:70" x14ac:dyDescent="0.3">
      <c r="A162" s="194">
        <f>CurveCreator!A165</f>
        <v>41730</v>
      </c>
      <c r="B162" s="112">
        <f>CurveCreator!BU165/2.97/100*2204</f>
        <v>227.1050095099622</v>
      </c>
      <c r="C162" s="112">
        <f t="shared" si="68"/>
        <v>15.654220032212441</v>
      </c>
      <c r="D162" s="112">
        <f t="shared" si="69"/>
        <v>33.304220032212442</v>
      </c>
      <c r="E162" s="112">
        <f t="shared" si="70"/>
        <v>22.304220032212442</v>
      </c>
      <c r="F162" s="112">
        <f t="shared" si="71"/>
        <v>23.006217887015037</v>
      </c>
      <c r="G162" s="112">
        <f t="shared" si="72"/>
        <v>20.608440064424883</v>
      </c>
      <c r="H162" s="112"/>
      <c r="I162" s="112">
        <f t="shared" si="100"/>
        <v>23.006217887015037</v>
      </c>
      <c r="K162" s="112">
        <f t="shared" si="73"/>
        <v>227.1050095099622</v>
      </c>
      <c r="O162" s="112">
        <f t="shared" si="74"/>
        <v>351.33513950269236</v>
      </c>
      <c r="Q162">
        <v>1</v>
      </c>
      <c r="R162" s="112">
        <f t="shared" si="75"/>
        <v>16.940795803207457</v>
      </c>
      <c r="T162" s="112">
        <f t="shared" si="76"/>
        <v>23.006217887015037</v>
      </c>
      <c r="X162" s="112">
        <f t="shared" si="77"/>
        <v>15.081173333376409</v>
      </c>
      <c r="Z162" s="112">
        <f t="shared" si="78"/>
        <v>15.081173333376409</v>
      </c>
      <c r="AB162" s="112">
        <f t="shared" si="79"/>
        <v>23.006217887015037</v>
      </c>
      <c r="AC162" s="112">
        <f t="shared" si="80"/>
        <v>26.006217887015037</v>
      </c>
      <c r="AD162" s="112">
        <f t="shared" si="81"/>
        <v>42.00621788701504</v>
      </c>
      <c r="AE162" s="112">
        <f t="shared" si="82"/>
        <v>34.00621788701504</v>
      </c>
      <c r="AF162" s="112">
        <f t="shared" si="83"/>
        <v>33.636300307911718</v>
      </c>
      <c r="AG162" s="112">
        <f t="shared" si="84"/>
        <v>36.809948619224059</v>
      </c>
      <c r="AH162" s="112"/>
      <c r="AI162" s="112">
        <f t="shared" si="98"/>
        <v>33.636300307911718</v>
      </c>
      <c r="AK162" s="112">
        <f t="shared" si="85"/>
        <v>23.006217887015037</v>
      </c>
      <c r="AO162" s="112">
        <f t="shared" si="86"/>
        <v>38.14003762916775</v>
      </c>
      <c r="AQ162" s="112">
        <v>0</v>
      </c>
      <c r="AR162" s="112">
        <f t="shared" si="87"/>
        <v>38.14003762916775</v>
      </c>
      <c r="AT162" s="112">
        <f t="shared" si="88"/>
        <v>23.006217887015037</v>
      </c>
      <c r="AX162" s="112">
        <f t="shared" si="89"/>
        <v>35.339839557862895</v>
      </c>
      <c r="BA162" s="112">
        <f t="shared" si="90"/>
        <v>35.339839557862895</v>
      </c>
      <c r="BC162" s="112">
        <f t="shared" si="91"/>
        <v>23.006217887015037</v>
      </c>
      <c r="BK162" s="112">
        <f t="shared" si="92"/>
        <v>23.006217887015037</v>
      </c>
      <c r="BL162" s="112">
        <f t="shared" si="93"/>
        <v>21.506217887015037</v>
      </c>
      <c r="BM162" s="112">
        <f t="shared" si="94"/>
        <v>41.00621788701504</v>
      </c>
      <c r="BN162" s="112">
        <f t="shared" si="95"/>
        <v>31.676217887015035</v>
      </c>
      <c r="BO162" s="112">
        <f t="shared" si="96"/>
        <v>31.645174361805932</v>
      </c>
      <c r="BP162" s="112">
        <f t="shared" si="97"/>
        <v>33.58907811504195</v>
      </c>
      <c r="BR162" s="112">
        <f t="shared" si="99"/>
        <v>31.645174361805932</v>
      </c>
    </row>
    <row r="163" spans="1:70" x14ac:dyDescent="0.3">
      <c r="A163" s="194">
        <f>CurveCreator!A166</f>
        <v>41760</v>
      </c>
      <c r="B163" s="112">
        <f>CurveCreator!BU166/2.97/100*2204</f>
        <v>227.26374115177711</v>
      </c>
      <c r="C163" s="112">
        <f t="shared" si="68"/>
        <v>15.661422012331085</v>
      </c>
      <c r="D163" s="112">
        <f t="shared" si="69"/>
        <v>33.311422012331086</v>
      </c>
      <c r="E163" s="112">
        <f t="shared" si="70"/>
        <v>22.311422012331086</v>
      </c>
      <c r="F163" s="112">
        <f t="shared" si="71"/>
        <v>23.015479633447615</v>
      </c>
      <c r="G163" s="112">
        <f t="shared" si="72"/>
        <v>20.622844024662172</v>
      </c>
      <c r="H163" s="112"/>
      <c r="I163" s="112">
        <f t="shared" si="100"/>
        <v>23.015479633447615</v>
      </c>
      <c r="K163" s="112">
        <f t="shared" si="73"/>
        <v>227.26374115177711</v>
      </c>
      <c r="O163" s="112">
        <f t="shared" si="74"/>
        <v>351.57720525646005</v>
      </c>
      <c r="Q163">
        <v>1</v>
      </c>
      <c r="R163" s="112">
        <f t="shared" si="75"/>
        <v>16.951778822888386</v>
      </c>
      <c r="T163" s="112">
        <f t="shared" si="76"/>
        <v>23.015479633447615</v>
      </c>
      <c r="X163" s="112">
        <f t="shared" si="77"/>
        <v>15.086671106058787</v>
      </c>
      <c r="Z163" s="112">
        <f t="shared" si="78"/>
        <v>15.086671106058787</v>
      </c>
      <c r="AB163" s="112">
        <f t="shared" si="79"/>
        <v>23.015479633447615</v>
      </c>
      <c r="AC163" s="112">
        <f t="shared" si="80"/>
        <v>26.015479633447615</v>
      </c>
      <c r="AD163" s="112">
        <f t="shared" si="81"/>
        <v>42.015479633447612</v>
      </c>
      <c r="AE163" s="112">
        <f t="shared" si="82"/>
        <v>34.015479633447612</v>
      </c>
      <c r="AF163" s="112">
        <f t="shared" si="83"/>
        <v>33.642723329062711</v>
      </c>
      <c r="AG163" s="112">
        <f t="shared" si="84"/>
        <v>36.824767413516184</v>
      </c>
      <c r="AH163" s="112"/>
      <c r="AI163" s="112">
        <f t="shared" si="98"/>
        <v>33.642723329062711</v>
      </c>
      <c r="AK163" s="112">
        <f t="shared" si="85"/>
        <v>23.015479633447615</v>
      </c>
      <c r="AO163" s="112">
        <f t="shared" si="86"/>
        <v>38.147592435732804</v>
      </c>
      <c r="AQ163" s="112">
        <v>0</v>
      </c>
      <c r="AR163" s="112">
        <f t="shared" si="87"/>
        <v>38.147592435732804</v>
      </c>
      <c r="AT163" s="112">
        <f t="shared" si="88"/>
        <v>23.015479633447615</v>
      </c>
      <c r="AX163" s="112">
        <f t="shared" si="89"/>
        <v>35.346847921388431</v>
      </c>
      <c r="BA163" s="112">
        <f t="shared" si="90"/>
        <v>35.346847921388431</v>
      </c>
      <c r="BC163" s="112">
        <f t="shared" si="91"/>
        <v>23.015479633447615</v>
      </c>
      <c r="BK163" s="112">
        <f t="shared" si="92"/>
        <v>23.015479633447615</v>
      </c>
      <c r="BL163" s="112">
        <f t="shared" si="93"/>
        <v>21.515479633447615</v>
      </c>
      <c r="BM163" s="112">
        <f t="shared" si="94"/>
        <v>41.015479633447612</v>
      </c>
      <c r="BN163" s="112">
        <f t="shared" si="95"/>
        <v>31.685479633447613</v>
      </c>
      <c r="BO163" s="112">
        <f t="shared" si="96"/>
        <v>31.654371276013482</v>
      </c>
      <c r="BP163" s="112">
        <f t="shared" si="97"/>
        <v>33.602600264833519</v>
      </c>
      <c r="BR163" s="112">
        <f t="shared" si="99"/>
        <v>31.654371276013482</v>
      </c>
    </row>
    <row r="164" spans="1:70" x14ac:dyDescent="0.3">
      <c r="A164" s="194">
        <f>CurveCreator!A167</f>
        <v>41791</v>
      </c>
      <c r="B164" s="112">
        <f>CurveCreator!BU167/2.97/100*2204</f>
        <v>227.41010409423052</v>
      </c>
      <c r="C164" s="112">
        <f t="shared" si="68"/>
        <v>15.668062799193763</v>
      </c>
      <c r="D164" s="112">
        <f t="shared" si="69"/>
        <v>33.318062799193761</v>
      </c>
      <c r="E164" s="112">
        <f t="shared" si="70"/>
        <v>22.318062799193761</v>
      </c>
      <c r="F164" s="112">
        <f t="shared" si="71"/>
        <v>23.024019685353018</v>
      </c>
      <c r="G164" s="112">
        <f t="shared" si="72"/>
        <v>20.636125598387526</v>
      </c>
      <c r="H164" s="112"/>
      <c r="I164" s="112">
        <f t="shared" si="100"/>
        <v>23.024019685353018</v>
      </c>
      <c r="K164" s="112">
        <f t="shared" si="73"/>
        <v>227.41010409423052</v>
      </c>
      <c r="O164" s="112">
        <f t="shared" si="74"/>
        <v>351.8004087437015</v>
      </c>
      <c r="Q164">
        <v>1</v>
      </c>
      <c r="R164" s="112">
        <f t="shared" si="75"/>
        <v>16.96190602285397</v>
      </c>
      <c r="T164" s="112">
        <f t="shared" si="76"/>
        <v>23.024019685353018</v>
      </c>
      <c r="X164" s="112">
        <f t="shared" si="77"/>
        <v>15.091740480869834</v>
      </c>
      <c r="Z164" s="112">
        <f t="shared" si="78"/>
        <v>15.091740480869834</v>
      </c>
      <c r="AB164" s="112">
        <f t="shared" si="79"/>
        <v>23.024019685353018</v>
      </c>
      <c r="AC164" s="112">
        <f t="shared" si="80"/>
        <v>26.024019685353018</v>
      </c>
      <c r="AD164" s="112">
        <f t="shared" si="81"/>
        <v>42.024019685353018</v>
      </c>
      <c r="AE164" s="112">
        <f t="shared" si="82"/>
        <v>34.024019685353018</v>
      </c>
      <c r="AF164" s="112">
        <f t="shared" si="83"/>
        <v>33.648645855059108</v>
      </c>
      <c r="AG164" s="112">
        <f t="shared" si="84"/>
        <v>36.83843149656483</v>
      </c>
      <c r="AH164" s="112"/>
      <c r="AI164" s="112">
        <f t="shared" si="98"/>
        <v>33.648645855059108</v>
      </c>
      <c r="AK164" s="112">
        <f t="shared" si="85"/>
        <v>23.024019685353018</v>
      </c>
      <c r="AO164" s="112">
        <f t="shared" si="86"/>
        <v>38.15455855607204</v>
      </c>
      <c r="AQ164" s="112">
        <v>0</v>
      </c>
      <c r="AR164" s="112">
        <f t="shared" si="87"/>
        <v>38.15455855607204</v>
      </c>
      <c r="AT164" s="112">
        <f t="shared" si="88"/>
        <v>23.024019685353018</v>
      </c>
      <c r="AX164" s="112">
        <f t="shared" si="89"/>
        <v>35.353310178665247</v>
      </c>
      <c r="BA164" s="112">
        <f t="shared" si="90"/>
        <v>35.353310178665247</v>
      </c>
      <c r="BC164" s="112">
        <f t="shared" si="91"/>
        <v>23.024019685353018</v>
      </c>
      <c r="BK164" s="112">
        <f t="shared" si="92"/>
        <v>23.024019685353018</v>
      </c>
      <c r="BL164" s="112">
        <f t="shared" si="93"/>
        <v>21.524019685353018</v>
      </c>
      <c r="BM164" s="112">
        <f t="shared" si="94"/>
        <v>41.024019685353018</v>
      </c>
      <c r="BN164" s="112">
        <f t="shared" si="95"/>
        <v>31.69401968535302</v>
      </c>
      <c r="BO164" s="112">
        <f t="shared" si="96"/>
        <v>31.662851547555547</v>
      </c>
      <c r="BP164" s="112">
        <f t="shared" si="97"/>
        <v>33.615068740615406</v>
      </c>
      <c r="BR164" s="112">
        <f t="shared" si="99"/>
        <v>31.662851547555547</v>
      </c>
    </row>
    <row r="165" spans="1:70" x14ac:dyDescent="0.3">
      <c r="A165" s="194">
        <f>CurveCreator!A168</f>
        <v>41821</v>
      </c>
      <c r="B165" s="112">
        <f>CurveCreator!BU168/2.97/100*2204</f>
        <v>231.90885318006829</v>
      </c>
      <c r="C165" s="112">
        <f t="shared" si="68"/>
        <v>15.872180271327963</v>
      </c>
      <c r="D165" s="112">
        <f t="shared" si="69"/>
        <v>33.522180271327962</v>
      </c>
      <c r="E165" s="112">
        <f t="shared" si="70"/>
        <v>22.522180271327962</v>
      </c>
      <c r="F165" s="112">
        <f t="shared" si="71"/>
        <v>23.286514754517601</v>
      </c>
      <c r="G165" s="112">
        <f t="shared" si="72"/>
        <v>21.044360542655927</v>
      </c>
      <c r="H165" s="112"/>
      <c r="I165" s="112">
        <f t="shared" si="100"/>
        <v>23.286514754517601</v>
      </c>
      <c r="K165" s="112">
        <f t="shared" si="73"/>
        <v>231.90885318006829</v>
      </c>
      <c r="O165" s="112">
        <f t="shared" si="74"/>
        <v>358.66100109960411</v>
      </c>
      <c r="Q165">
        <v>1</v>
      </c>
      <c r="R165" s="112">
        <f t="shared" si="75"/>
        <v>17.273185167858625</v>
      </c>
      <c r="T165" s="112">
        <f t="shared" si="76"/>
        <v>23.286514754517601</v>
      </c>
      <c r="X165" s="112">
        <f t="shared" si="77"/>
        <v>15.247557553925931</v>
      </c>
      <c r="Z165" s="112">
        <f t="shared" si="78"/>
        <v>15.247557553925931</v>
      </c>
      <c r="AB165" s="112">
        <f t="shared" si="79"/>
        <v>23.286514754517601</v>
      </c>
      <c r="AC165" s="112">
        <f t="shared" si="80"/>
        <v>26.286514754517601</v>
      </c>
      <c r="AD165" s="112">
        <f t="shared" si="81"/>
        <v>42.286514754517597</v>
      </c>
      <c r="AE165" s="112">
        <f t="shared" si="82"/>
        <v>34.286514754517597</v>
      </c>
      <c r="AF165" s="112">
        <f t="shared" si="83"/>
        <v>33.83068618552474</v>
      </c>
      <c r="AG165" s="112">
        <f t="shared" si="84"/>
        <v>37.25842360722816</v>
      </c>
      <c r="AH165" s="112"/>
      <c r="AI165" s="112">
        <f t="shared" si="98"/>
        <v>33.83068618552474</v>
      </c>
      <c r="AK165" s="112">
        <f t="shared" si="85"/>
        <v>23.286514754517601</v>
      </c>
      <c r="AO165" s="112">
        <f t="shared" si="86"/>
        <v>38.368675783989588</v>
      </c>
      <c r="AQ165" s="112">
        <v>0</v>
      </c>
      <c r="AR165" s="112">
        <f t="shared" si="87"/>
        <v>38.368675783989588</v>
      </c>
      <c r="AT165" s="112">
        <f t="shared" si="88"/>
        <v>23.286514754517601</v>
      </c>
      <c r="AX165" s="112">
        <f t="shared" si="89"/>
        <v>35.551940197502091</v>
      </c>
      <c r="BA165" s="112">
        <f t="shared" si="90"/>
        <v>35.551940197502091</v>
      </c>
      <c r="BC165" s="112">
        <f t="shared" si="91"/>
        <v>23.286514754517601</v>
      </c>
      <c r="BK165" s="112">
        <f t="shared" si="92"/>
        <v>23.286514754517601</v>
      </c>
      <c r="BL165" s="112">
        <f t="shared" si="93"/>
        <v>21.786514754517601</v>
      </c>
      <c r="BM165" s="112">
        <f t="shared" si="94"/>
        <v>41.286514754517597</v>
      </c>
      <c r="BN165" s="112">
        <f t="shared" si="95"/>
        <v>31.956514754517599</v>
      </c>
      <c r="BO165" s="112">
        <f t="shared" si="96"/>
        <v>31.923509151235979</v>
      </c>
      <c r="BP165" s="112">
        <f t="shared" si="97"/>
        <v>33.998311541595697</v>
      </c>
      <c r="BR165" s="112">
        <f t="shared" si="99"/>
        <v>31.923509151235979</v>
      </c>
    </row>
    <row r="166" spans="1:70" x14ac:dyDescent="0.3">
      <c r="A166" s="194">
        <f>CurveCreator!A169</f>
        <v>41852</v>
      </c>
      <c r="B166" s="112">
        <f>CurveCreator!BU169/2.97/100*2204</f>
        <v>232.05555969750353</v>
      </c>
      <c r="C166" s="112">
        <f t="shared" si="68"/>
        <v>15.878836646892175</v>
      </c>
      <c r="D166" s="112">
        <f t="shared" si="69"/>
        <v>33.528836646892174</v>
      </c>
      <c r="E166" s="112">
        <f t="shared" si="70"/>
        <v>22.528836646892174</v>
      </c>
      <c r="F166" s="112">
        <f t="shared" si="71"/>
        <v>23.295074853493169</v>
      </c>
      <c r="G166" s="112">
        <f t="shared" si="72"/>
        <v>21.057673293784351</v>
      </c>
      <c r="H166" s="112"/>
      <c r="I166" s="112">
        <f t="shared" si="100"/>
        <v>23.295074853493169</v>
      </c>
      <c r="K166" s="112">
        <f t="shared" si="73"/>
        <v>232.05555969750353</v>
      </c>
      <c r="O166" s="112">
        <f t="shared" si="74"/>
        <v>358.88472853869285</v>
      </c>
      <c r="Q166">
        <v>1</v>
      </c>
      <c r="R166" s="112">
        <f t="shared" si="75"/>
        <v>17.283336140594049</v>
      </c>
      <c r="T166" s="112">
        <f t="shared" si="76"/>
        <v>23.295074853493169</v>
      </c>
      <c r="X166" s="112">
        <f t="shared" si="77"/>
        <v>15.252638828677828</v>
      </c>
      <c r="Z166" s="112">
        <f t="shared" si="78"/>
        <v>15.252638828677828</v>
      </c>
      <c r="AB166" s="112">
        <f t="shared" si="79"/>
        <v>23.295074853493169</v>
      </c>
      <c r="AC166" s="112">
        <f t="shared" si="80"/>
        <v>26.295074853493169</v>
      </c>
      <c r="AD166" s="112">
        <f t="shared" si="81"/>
        <v>42.295074853493169</v>
      </c>
      <c r="AE166" s="112">
        <f t="shared" si="82"/>
        <v>34.295074853493169</v>
      </c>
      <c r="AF166" s="112">
        <f t="shared" si="83"/>
        <v>33.836622614164305</v>
      </c>
      <c r="AG166" s="112">
        <f t="shared" si="84"/>
        <v>37.272119765589075</v>
      </c>
      <c r="AH166" s="112"/>
      <c r="AI166" s="112">
        <f t="shared" si="98"/>
        <v>33.836622614164305</v>
      </c>
      <c r="AK166" s="112">
        <f t="shared" si="85"/>
        <v>23.295074853493169</v>
      </c>
      <c r="AO166" s="112">
        <f t="shared" si="86"/>
        <v>38.375658256723959</v>
      </c>
      <c r="AQ166" s="112">
        <v>0</v>
      </c>
      <c r="AR166" s="112">
        <f t="shared" si="87"/>
        <v>38.375658256723959</v>
      </c>
      <c r="AT166" s="112">
        <f t="shared" si="88"/>
        <v>23.295074853493169</v>
      </c>
      <c r="AX166" s="112">
        <f t="shared" si="89"/>
        <v>35.558417624396903</v>
      </c>
      <c r="BA166" s="112">
        <f t="shared" si="90"/>
        <v>35.558417624396903</v>
      </c>
      <c r="BC166" s="112">
        <f t="shared" si="91"/>
        <v>23.295074853493169</v>
      </c>
      <c r="BK166" s="112">
        <f t="shared" si="92"/>
        <v>23.295074853493169</v>
      </c>
      <c r="BL166" s="112">
        <f t="shared" si="93"/>
        <v>21.795074853493169</v>
      </c>
      <c r="BM166" s="112">
        <f t="shared" si="94"/>
        <v>41.295074853493169</v>
      </c>
      <c r="BN166" s="112">
        <f t="shared" si="95"/>
        <v>31.965074853493171</v>
      </c>
      <c r="BO166" s="112">
        <f t="shared" si="96"/>
        <v>31.932009329518717</v>
      </c>
      <c r="BP166" s="112">
        <f t="shared" si="97"/>
        <v>34.010809286100027</v>
      </c>
      <c r="BR166" s="112">
        <f t="shared" si="99"/>
        <v>31.932009329518717</v>
      </c>
    </row>
    <row r="167" spans="1:70" x14ac:dyDescent="0.3">
      <c r="A167" s="194">
        <f>CurveCreator!A170</f>
        <v>41883</v>
      </c>
      <c r="B167" s="112">
        <f>CurveCreator!BU170/2.97/100*2204</f>
        <v>232.21188631444326</v>
      </c>
      <c r="C167" s="112">
        <f t="shared" si="68"/>
        <v>15.885929506099966</v>
      </c>
      <c r="D167" s="112">
        <f t="shared" si="69"/>
        <v>33.535929506099968</v>
      </c>
      <c r="E167" s="112">
        <f t="shared" si="70"/>
        <v>22.535929506099968</v>
      </c>
      <c r="F167" s="112">
        <f t="shared" si="71"/>
        <v>23.304196270434396</v>
      </c>
      <c r="G167" s="112">
        <f t="shared" si="72"/>
        <v>21.071859012199933</v>
      </c>
      <c r="H167" s="112"/>
      <c r="I167" s="112">
        <f t="shared" si="100"/>
        <v>23.304196270434396</v>
      </c>
      <c r="K167" s="112">
        <f t="shared" si="73"/>
        <v>232.21188631444326</v>
      </c>
      <c r="O167" s="112">
        <f t="shared" si="74"/>
        <v>359.12312662952593</v>
      </c>
      <c r="Q167">
        <v>1</v>
      </c>
      <c r="R167" s="112">
        <f t="shared" si="75"/>
        <v>17.294152750885932</v>
      </c>
      <c r="T167" s="112">
        <f t="shared" si="76"/>
        <v>23.304196270434396</v>
      </c>
      <c r="X167" s="112">
        <f t="shared" si="77"/>
        <v>15.25805330177414</v>
      </c>
      <c r="Z167" s="112">
        <f t="shared" si="78"/>
        <v>15.25805330177414</v>
      </c>
      <c r="AB167" s="112">
        <f t="shared" si="79"/>
        <v>23.304196270434396</v>
      </c>
      <c r="AC167" s="112">
        <f t="shared" si="80"/>
        <v>26.304196270434396</v>
      </c>
      <c r="AD167" s="112">
        <f t="shared" si="81"/>
        <v>42.304196270434396</v>
      </c>
      <c r="AE167" s="112">
        <f t="shared" si="82"/>
        <v>34.304196270434396</v>
      </c>
      <c r="AF167" s="112">
        <f t="shared" si="83"/>
        <v>33.842948316813043</v>
      </c>
      <c r="AG167" s="112">
        <f t="shared" si="84"/>
        <v>37.286714032695038</v>
      </c>
      <c r="AH167" s="112"/>
      <c r="AI167" s="112">
        <f t="shared" si="98"/>
        <v>33.842948316813043</v>
      </c>
      <c r="AK167" s="112">
        <f t="shared" si="85"/>
        <v>23.304196270434396</v>
      </c>
      <c r="AO167" s="112">
        <f t="shared" si="86"/>
        <v>38.38309859652292</v>
      </c>
      <c r="AQ167" s="112">
        <v>0</v>
      </c>
      <c r="AR167" s="112">
        <f t="shared" si="87"/>
        <v>38.38309859652292</v>
      </c>
      <c r="AT167" s="112">
        <f t="shared" si="88"/>
        <v>23.304196270434396</v>
      </c>
      <c r="AX167" s="112">
        <f t="shared" si="89"/>
        <v>35.565319800596328</v>
      </c>
      <c r="BA167" s="112">
        <f t="shared" si="90"/>
        <v>35.565319800596328</v>
      </c>
      <c r="BC167" s="112">
        <f t="shared" si="91"/>
        <v>23.304196270434396</v>
      </c>
      <c r="BK167" s="112">
        <f t="shared" si="92"/>
        <v>23.304196270434396</v>
      </c>
      <c r="BL167" s="112">
        <f t="shared" si="93"/>
        <v>21.804196270434396</v>
      </c>
      <c r="BM167" s="112">
        <f t="shared" si="94"/>
        <v>41.304196270434396</v>
      </c>
      <c r="BN167" s="112">
        <f t="shared" si="95"/>
        <v>31.974196270434398</v>
      </c>
      <c r="BO167" s="112">
        <f t="shared" si="96"/>
        <v>31.941066896541354</v>
      </c>
      <c r="BP167" s="112">
        <f t="shared" si="97"/>
        <v>34.024126554834218</v>
      </c>
      <c r="BR167" s="112">
        <f t="shared" si="99"/>
        <v>31.941066896541354</v>
      </c>
    </row>
    <row r="168" spans="1:70" x14ac:dyDescent="0.3">
      <c r="A168" s="194">
        <f>CurveCreator!A171</f>
        <v>41913</v>
      </c>
      <c r="B168" s="112">
        <f>CurveCreator!BU171/2.97/100*2204</f>
        <v>244.86977713867302</v>
      </c>
      <c r="C168" s="112">
        <f t="shared" si="68"/>
        <v>16.46024397180912</v>
      </c>
      <c r="D168" s="112">
        <f t="shared" si="69"/>
        <v>34.110243971809119</v>
      </c>
      <c r="E168" s="112">
        <f t="shared" si="70"/>
        <v>23.110243971809119</v>
      </c>
      <c r="F168" s="112">
        <f t="shared" si="71"/>
        <v>24.042764673336364</v>
      </c>
      <c r="G168" s="112">
        <f t="shared" si="72"/>
        <v>22.220487943618242</v>
      </c>
      <c r="H168" s="112"/>
      <c r="I168" s="112">
        <f t="shared" si="100"/>
        <v>24.042764673336364</v>
      </c>
      <c r="K168" s="112">
        <f t="shared" si="73"/>
        <v>244.86977713867302</v>
      </c>
      <c r="O168" s="112">
        <f t="shared" si="74"/>
        <v>378.42641013647631</v>
      </c>
      <c r="Q168">
        <v>1</v>
      </c>
      <c r="R168" s="112">
        <f t="shared" si="75"/>
        <v>18.169982311092394</v>
      </c>
      <c r="T168" s="112">
        <f t="shared" si="76"/>
        <v>24.042764673336364</v>
      </c>
      <c r="X168" s="112">
        <f t="shared" si="77"/>
        <v>15.696467505736749</v>
      </c>
      <c r="Z168" s="112">
        <f t="shared" si="78"/>
        <v>15.696467505736749</v>
      </c>
      <c r="AB168" s="112">
        <f t="shared" si="79"/>
        <v>24.042764673336364</v>
      </c>
      <c r="AC168" s="112">
        <f t="shared" si="80"/>
        <v>27.042764673336364</v>
      </c>
      <c r="AD168" s="112">
        <f t="shared" si="81"/>
        <v>43.042764673336364</v>
      </c>
      <c r="AE168" s="112">
        <f t="shared" si="82"/>
        <v>35.042764673336364</v>
      </c>
      <c r="AF168" s="112">
        <f t="shared" si="83"/>
        <v>34.355145504225561</v>
      </c>
      <c r="AG168" s="112">
        <f t="shared" si="84"/>
        <v>38.468423477338185</v>
      </c>
      <c r="AH168" s="112"/>
      <c r="AI168" s="112">
        <f t="shared" si="98"/>
        <v>34.355145504225561</v>
      </c>
      <c r="AK168" s="112">
        <f t="shared" si="85"/>
        <v>24.042764673336364</v>
      </c>
      <c r="AO168" s="112">
        <f t="shared" si="86"/>
        <v>38.985548842770058</v>
      </c>
      <c r="AQ168" s="112">
        <v>0</v>
      </c>
      <c r="AR168" s="112">
        <f t="shared" si="87"/>
        <v>38.985548842770058</v>
      </c>
      <c r="AT168" s="112">
        <f t="shared" si="88"/>
        <v>24.042764673336364</v>
      </c>
      <c r="AX168" s="112">
        <f t="shared" si="89"/>
        <v>36.124194511072247</v>
      </c>
      <c r="BA168" s="112">
        <f t="shared" si="90"/>
        <v>36.124194511072247</v>
      </c>
      <c r="BC168" s="112">
        <f t="shared" si="91"/>
        <v>24.042764673336364</v>
      </c>
      <c r="BK168" s="112">
        <f t="shared" si="92"/>
        <v>24.042764673336364</v>
      </c>
      <c r="BL168" s="112">
        <f t="shared" si="93"/>
        <v>22.542764673336364</v>
      </c>
      <c r="BM168" s="112">
        <f t="shared" si="94"/>
        <v>42.042764673336364</v>
      </c>
      <c r="BN168" s="112">
        <f t="shared" si="95"/>
        <v>32.712764673336366</v>
      </c>
      <c r="BO168" s="112">
        <f t="shared" si="96"/>
        <v>32.674465320623014</v>
      </c>
      <c r="BP168" s="112">
        <f t="shared" si="97"/>
        <v>35.10243642307109</v>
      </c>
      <c r="BR168" s="112">
        <f t="shared" si="99"/>
        <v>32.674465320623014</v>
      </c>
    </row>
    <row r="169" spans="1:70" x14ac:dyDescent="0.3">
      <c r="A169" s="194">
        <f>CurveCreator!A172</f>
        <v>41944</v>
      </c>
      <c r="B169" s="112">
        <f>CurveCreator!BU172/2.97/100*2204</f>
        <v>245.01401589145422</v>
      </c>
      <c r="C169" s="112">
        <f t="shared" si="68"/>
        <v>16.466788379830046</v>
      </c>
      <c r="D169" s="112">
        <f t="shared" si="69"/>
        <v>34.116788379830048</v>
      </c>
      <c r="E169" s="112">
        <f t="shared" si="70"/>
        <v>23.116788379830048</v>
      </c>
      <c r="F169" s="112">
        <f t="shared" si="71"/>
        <v>24.051180782051279</v>
      </c>
      <c r="G169" s="112">
        <f t="shared" si="72"/>
        <v>22.233576759660092</v>
      </c>
      <c r="H169" s="112"/>
      <c r="I169" s="112">
        <f t="shared" si="100"/>
        <v>24.051180782051279</v>
      </c>
      <c r="K169" s="112">
        <f t="shared" si="73"/>
        <v>245.01401589145422</v>
      </c>
      <c r="O169" s="112">
        <f t="shared" si="74"/>
        <v>378.64637423446766</v>
      </c>
      <c r="Q169">
        <v>1</v>
      </c>
      <c r="R169" s="112">
        <f t="shared" si="75"/>
        <v>18.179962533324304</v>
      </c>
      <c r="T169" s="112">
        <f t="shared" si="76"/>
        <v>24.051180782051279</v>
      </c>
      <c r="X169" s="112">
        <f t="shared" si="77"/>
        <v>15.701463307869922</v>
      </c>
      <c r="Z169" s="112">
        <f t="shared" si="78"/>
        <v>15.701463307869922</v>
      </c>
      <c r="AB169" s="112">
        <f t="shared" si="79"/>
        <v>24.051180782051279</v>
      </c>
      <c r="AC169" s="112">
        <f t="shared" si="80"/>
        <v>27.051180782051279</v>
      </c>
      <c r="AD169" s="112">
        <f t="shared" si="81"/>
        <v>43.051180782051276</v>
      </c>
      <c r="AE169" s="112">
        <f t="shared" si="82"/>
        <v>35.051180782051276</v>
      </c>
      <c r="AF169" s="112">
        <f t="shared" si="83"/>
        <v>34.360982075619347</v>
      </c>
      <c r="AG169" s="112">
        <f t="shared" si="84"/>
        <v>38.481889251282048</v>
      </c>
      <c r="AH169" s="112"/>
      <c r="AI169" s="112">
        <f t="shared" si="98"/>
        <v>34.360982075619347</v>
      </c>
      <c r="AK169" s="112">
        <f t="shared" si="85"/>
        <v>24.051180782051279</v>
      </c>
      <c r="AO169" s="112">
        <f t="shared" si="86"/>
        <v>38.99241386264881</v>
      </c>
      <c r="AQ169" s="112">
        <v>0</v>
      </c>
      <c r="AR169" s="112">
        <f t="shared" si="87"/>
        <v>38.99241386264881</v>
      </c>
      <c r="AT169" s="112">
        <f t="shared" si="88"/>
        <v>24.051180782051279</v>
      </c>
      <c r="AX169" s="112">
        <f t="shared" si="89"/>
        <v>36.130562980536823</v>
      </c>
      <c r="BA169" s="112">
        <f t="shared" si="90"/>
        <v>36.130562980536823</v>
      </c>
      <c r="BC169" s="112">
        <f t="shared" si="91"/>
        <v>24.051180782051279</v>
      </c>
      <c r="BK169" s="112">
        <f t="shared" si="92"/>
        <v>24.051180782051279</v>
      </c>
      <c r="BL169" s="112">
        <f t="shared" si="93"/>
        <v>22.551180782051279</v>
      </c>
      <c r="BM169" s="112">
        <f t="shared" si="94"/>
        <v>42.051180782051276</v>
      </c>
      <c r="BN169" s="112">
        <f t="shared" si="95"/>
        <v>32.721180782051277</v>
      </c>
      <c r="BO169" s="112">
        <f t="shared" si="96"/>
        <v>32.68282251657692</v>
      </c>
      <c r="BP169" s="112">
        <f t="shared" si="97"/>
        <v>35.114723941794864</v>
      </c>
      <c r="BR169" s="112">
        <f t="shared" si="99"/>
        <v>32.68282251657692</v>
      </c>
    </row>
    <row r="170" spans="1:70" x14ac:dyDescent="0.3">
      <c r="A170" s="194">
        <f>CurveCreator!A173</f>
        <v>41974</v>
      </c>
      <c r="B170" s="112">
        <f>CurveCreator!BU173/2.97/100*2204</f>
        <v>245.1756335631205</v>
      </c>
      <c r="C170" s="112">
        <f t="shared" si="68"/>
        <v>16.474121305041763</v>
      </c>
      <c r="D170" s="112">
        <f t="shared" si="69"/>
        <v>34.124121305041768</v>
      </c>
      <c r="E170" s="112">
        <f t="shared" si="70"/>
        <v>23.124121305041765</v>
      </c>
      <c r="F170" s="112">
        <f t="shared" si="71"/>
        <v>24.060610923873547</v>
      </c>
      <c r="G170" s="112">
        <f t="shared" si="72"/>
        <v>22.24824261008353</v>
      </c>
      <c r="H170" s="112"/>
      <c r="I170" s="112">
        <f t="shared" si="100"/>
        <v>24.060610923873547</v>
      </c>
      <c r="K170" s="112">
        <f t="shared" si="73"/>
        <v>245.1756335631205</v>
      </c>
      <c r="O170" s="112">
        <f t="shared" si="74"/>
        <v>378.89284118375872</v>
      </c>
      <c r="Q170">
        <v>1</v>
      </c>
      <c r="R170" s="112">
        <f t="shared" si="75"/>
        <v>18.191145244272175</v>
      </c>
      <c r="T170" s="112">
        <f t="shared" si="76"/>
        <v>24.060610923873547</v>
      </c>
      <c r="X170" s="112">
        <f t="shared" si="77"/>
        <v>15.707061040055621</v>
      </c>
      <c r="Z170" s="112">
        <f t="shared" si="78"/>
        <v>15.707061040055621</v>
      </c>
      <c r="AB170" s="112">
        <f t="shared" si="79"/>
        <v>24.060610923873547</v>
      </c>
      <c r="AC170" s="112">
        <f t="shared" si="80"/>
        <v>27.060610923873547</v>
      </c>
      <c r="AD170" s="112">
        <f t="shared" si="81"/>
        <v>43.060610923873547</v>
      </c>
      <c r="AE170" s="112">
        <f t="shared" si="82"/>
        <v>35.060610923873547</v>
      </c>
      <c r="AF170" s="112">
        <f t="shared" si="83"/>
        <v>34.367521878973093</v>
      </c>
      <c r="AG170" s="112">
        <f t="shared" si="84"/>
        <v>38.496977478197678</v>
      </c>
      <c r="AH170" s="112"/>
      <c r="AI170" s="112">
        <f t="shared" si="98"/>
        <v>34.367521878973093</v>
      </c>
      <c r="AK170" s="112">
        <f t="shared" si="85"/>
        <v>24.060610923873547</v>
      </c>
      <c r="AO170" s="112">
        <f t="shared" si="86"/>
        <v>39.000106029333232</v>
      </c>
      <c r="AQ170" s="112">
        <v>0</v>
      </c>
      <c r="AR170" s="112">
        <f t="shared" si="87"/>
        <v>39.000106029333232</v>
      </c>
      <c r="AT170" s="112">
        <f t="shared" si="88"/>
        <v>24.060610923873547</v>
      </c>
      <c r="AX170" s="112">
        <f t="shared" si="89"/>
        <v>36.137698768853738</v>
      </c>
      <c r="BA170" s="112">
        <f t="shared" si="90"/>
        <v>36.137698768853738</v>
      </c>
      <c r="BC170" s="112">
        <f t="shared" si="91"/>
        <v>24.060610923873547</v>
      </c>
      <c r="BK170" s="112">
        <f t="shared" si="92"/>
        <v>24.060610923873547</v>
      </c>
      <c r="BL170" s="112">
        <f t="shared" si="93"/>
        <v>22.560610923873547</v>
      </c>
      <c r="BM170" s="112">
        <f t="shared" si="94"/>
        <v>42.060610923873547</v>
      </c>
      <c r="BN170" s="112">
        <f t="shared" si="95"/>
        <v>32.730610923873549</v>
      </c>
      <c r="BO170" s="112">
        <f t="shared" si="96"/>
        <v>32.69218664740643</v>
      </c>
      <c r="BP170" s="112">
        <f t="shared" si="97"/>
        <v>35.128491948855377</v>
      </c>
      <c r="BR170" s="112">
        <f t="shared" si="99"/>
        <v>32.69218664740643</v>
      </c>
    </row>
    <row r="171" spans="1:70" x14ac:dyDescent="0.3">
      <c r="A171" s="194">
        <f>CurveCreator!A174</f>
        <v>42005</v>
      </c>
      <c r="B171" s="112">
        <f>CurveCreator!BU174/2.97/100*2204</f>
        <v>232.6727388457501</v>
      </c>
      <c r="C171" s="112">
        <f t="shared" si="68"/>
        <v>15.906839330569424</v>
      </c>
      <c r="D171" s="112">
        <f t="shared" si="69"/>
        <v>33.556839330569424</v>
      </c>
      <c r="E171" s="112">
        <f t="shared" si="70"/>
        <v>22.556839330569424</v>
      </c>
      <c r="F171" s="112">
        <f t="shared" si="71"/>
        <v>23.331086304702115</v>
      </c>
      <c r="G171" s="112">
        <f t="shared" si="72"/>
        <v>21.113678661138849</v>
      </c>
      <c r="H171" s="112"/>
      <c r="I171" s="112">
        <f t="shared" si="100"/>
        <v>23.331086304702115</v>
      </c>
      <c r="K171" s="112">
        <f t="shared" si="73"/>
        <v>232.6727388457501</v>
      </c>
      <c r="O171" s="112">
        <f t="shared" si="74"/>
        <v>359.82592673976887</v>
      </c>
      <c r="Q171">
        <v>1</v>
      </c>
      <c r="R171" s="112">
        <f t="shared" si="75"/>
        <v>17.326040233201855</v>
      </c>
      <c r="T171" s="112">
        <f t="shared" si="76"/>
        <v>23.331086304702115</v>
      </c>
      <c r="X171" s="112">
        <f t="shared" si="77"/>
        <v>15.274015226115459</v>
      </c>
      <c r="Z171" s="112">
        <f t="shared" si="78"/>
        <v>15.274015226115459</v>
      </c>
      <c r="AB171" s="112">
        <f t="shared" si="79"/>
        <v>23.331086304702115</v>
      </c>
      <c r="AC171" s="112">
        <f t="shared" si="80"/>
        <v>26.331086304702115</v>
      </c>
      <c r="AD171" s="112">
        <f t="shared" si="81"/>
        <v>42.331086304702112</v>
      </c>
      <c r="AE171" s="112">
        <f t="shared" si="82"/>
        <v>34.331086304702112</v>
      </c>
      <c r="AF171" s="112">
        <f t="shared" si="83"/>
        <v>33.861596555577705</v>
      </c>
      <c r="AG171" s="112">
        <f t="shared" si="84"/>
        <v>37.329738087523388</v>
      </c>
      <c r="AH171" s="112"/>
      <c r="AI171" s="112">
        <f t="shared" si="98"/>
        <v>33.861596555577705</v>
      </c>
      <c r="AK171" s="112">
        <f t="shared" si="85"/>
        <v>23.331086304702115</v>
      </c>
      <c r="AO171" s="112">
        <f t="shared" si="86"/>
        <v>38.405032797475101</v>
      </c>
      <c r="AQ171" s="112">
        <v>0</v>
      </c>
      <c r="AR171" s="112">
        <f t="shared" si="87"/>
        <v>38.405032797475101</v>
      </c>
      <c r="AT171" s="112">
        <f t="shared" si="88"/>
        <v>23.331086304702115</v>
      </c>
      <c r="AX171" s="112">
        <f t="shared" si="89"/>
        <v>35.585667489526713</v>
      </c>
      <c r="BA171" s="112">
        <f t="shared" si="90"/>
        <v>35.585667489526713</v>
      </c>
      <c r="BC171" s="112">
        <f t="shared" si="91"/>
        <v>23.331086304702115</v>
      </c>
      <c r="BK171" s="112">
        <f t="shared" si="92"/>
        <v>23.331086304702115</v>
      </c>
      <c r="BL171" s="112">
        <f t="shared" si="93"/>
        <v>21.831086304702115</v>
      </c>
      <c r="BM171" s="112">
        <f t="shared" si="94"/>
        <v>41.331086304702112</v>
      </c>
      <c r="BN171" s="112">
        <f t="shared" si="95"/>
        <v>32.001086304702113</v>
      </c>
      <c r="BO171" s="112">
        <f t="shared" si="96"/>
        <v>31.967768700569202</v>
      </c>
      <c r="BP171" s="112">
        <f t="shared" si="97"/>
        <v>34.063386004865087</v>
      </c>
      <c r="BR171" s="112">
        <f t="shared" si="99"/>
        <v>31.967768700569202</v>
      </c>
    </row>
    <row r="172" spans="1:70" x14ac:dyDescent="0.3">
      <c r="A172" s="194">
        <f>CurveCreator!A175</f>
        <v>42036</v>
      </c>
      <c r="B172" s="112">
        <f>CurveCreator!BU175/2.97/100*2204</f>
        <v>232.81068420113837</v>
      </c>
      <c r="C172" s="112">
        <f t="shared" si="68"/>
        <v>15.913098194244029</v>
      </c>
      <c r="D172" s="112">
        <f t="shared" si="69"/>
        <v>33.563098194244027</v>
      </c>
      <c r="E172" s="112">
        <f t="shared" si="70"/>
        <v>22.563098194244027</v>
      </c>
      <c r="F172" s="112">
        <f t="shared" si="71"/>
        <v>23.339135203387656</v>
      </c>
      <c r="G172" s="112">
        <f t="shared" si="72"/>
        <v>21.126196388488058</v>
      </c>
      <c r="H172" s="112"/>
      <c r="I172" s="112">
        <f t="shared" si="100"/>
        <v>23.339135203387656</v>
      </c>
      <c r="K172" s="112">
        <f t="shared" si="73"/>
        <v>232.81068420113837</v>
      </c>
      <c r="O172" s="112">
        <f t="shared" si="74"/>
        <v>360.03629340673598</v>
      </c>
      <c r="Q172">
        <v>1</v>
      </c>
      <c r="R172" s="112">
        <f t="shared" si="75"/>
        <v>17.335585000305628</v>
      </c>
      <c r="T172" s="112">
        <f t="shared" si="76"/>
        <v>23.339135203387656</v>
      </c>
      <c r="X172" s="112">
        <f t="shared" si="77"/>
        <v>15.278793052375196</v>
      </c>
      <c r="Z172" s="112">
        <f t="shared" si="78"/>
        <v>15.278793052375196</v>
      </c>
      <c r="AB172" s="112">
        <f t="shared" si="79"/>
        <v>23.339135203387656</v>
      </c>
      <c r="AC172" s="112">
        <f t="shared" si="80"/>
        <v>26.339135203387656</v>
      </c>
      <c r="AD172" s="112">
        <f t="shared" si="81"/>
        <v>42.339135203387656</v>
      </c>
      <c r="AE172" s="112">
        <f t="shared" si="82"/>
        <v>34.339135203387656</v>
      </c>
      <c r="AF172" s="112">
        <f t="shared" si="83"/>
        <v>33.867178466816128</v>
      </c>
      <c r="AG172" s="112">
        <f t="shared" si="84"/>
        <v>37.342616325420252</v>
      </c>
      <c r="AH172" s="112"/>
      <c r="AI172" s="112">
        <f t="shared" si="98"/>
        <v>33.867178466816128</v>
      </c>
      <c r="AK172" s="112">
        <f t="shared" si="85"/>
        <v>23.339135203387656</v>
      </c>
      <c r="AO172" s="112">
        <f t="shared" si="86"/>
        <v>38.4115982841329</v>
      </c>
      <c r="AQ172" s="112">
        <v>0</v>
      </c>
      <c r="AR172" s="112">
        <f t="shared" si="87"/>
        <v>38.4115982841329</v>
      </c>
      <c r="AT172" s="112">
        <f t="shared" si="88"/>
        <v>23.339135203387656</v>
      </c>
      <c r="AX172" s="112">
        <f t="shared" si="89"/>
        <v>35.591758091162063</v>
      </c>
      <c r="BA172" s="112">
        <f t="shared" si="90"/>
        <v>35.591758091162063</v>
      </c>
      <c r="BC172" s="112">
        <f t="shared" si="91"/>
        <v>23.339135203387656</v>
      </c>
      <c r="BK172" s="112">
        <f t="shared" si="92"/>
        <v>23.339135203387656</v>
      </c>
      <c r="BL172" s="112">
        <f t="shared" si="93"/>
        <v>21.839135203387656</v>
      </c>
      <c r="BM172" s="112">
        <f t="shared" si="94"/>
        <v>41.339135203387656</v>
      </c>
      <c r="BN172" s="112">
        <f t="shared" si="95"/>
        <v>32.009135203387657</v>
      </c>
      <c r="BO172" s="112">
        <f t="shared" si="96"/>
        <v>31.975761256963942</v>
      </c>
      <c r="BP172" s="112">
        <f t="shared" si="97"/>
        <v>34.075137396945976</v>
      </c>
      <c r="BR172" s="112">
        <f t="shared" si="99"/>
        <v>31.975761256963942</v>
      </c>
    </row>
    <row r="173" spans="1:70" x14ac:dyDescent="0.3">
      <c r="A173" s="194">
        <f>CurveCreator!A176</f>
        <v>42064</v>
      </c>
      <c r="B173" s="112">
        <f>CurveCreator!BU176/2.97/100*2204</f>
        <v>232.98023845489539</v>
      </c>
      <c r="C173" s="112">
        <f t="shared" si="68"/>
        <v>15.920791218461678</v>
      </c>
      <c r="D173" s="112">
        <f t="shared" si="69"/>
        <v>33.570791218461679</v>
      </c>
      <c r="E173" s="112">
        <f t="shared" si="70"/>
        <v>22.570791218461679</v>
      </c>
      <c r="F173" s="112">
        <f t="shared" si="71"/>
        <v>23.349028432531554</v>
      </c>
      <c r="G173" s="112">
        <f t="shared" si="72"/>
        <v>21.141582436923358</v>
      </c>
      <c r="H173" s="112"/>
      <c r="I173" s="112">
        <f t="shared" si="100"/>
        <v>23.349028432531554</v>
      </c>
      <c r="K173" s="112">
        <f t="shared" si="73"/>
        <v>232.98023845489539</v>
      </c>
      <c r="O173" s="112">
        <f t="shared" si="74"/>
        <v>360.29486364371542</v>
      </c>
      <c r="Q173">
        <v>1</v>
      </c>
      <c r="R173" s="112">
        <f t="shared" si="75"/>
        <v>17.347316862237541</v>
      </c>
      <c r="T173" s="112">
        <f t="shared" si="76"/>
        <v>23.349028432531554</v>
      </c>
      <c r="X173" s="112">
        <f t="shared" si="77"/>
        <v>15.284665673195013</v>
      </c>
      <c r="Z173" s="112">
        <f t="shared" si="78"/>
        <v>15.284665673195013</v>
      </c>
      <c r="AB173" s="112">
        <f t="shared" si="79"/>
        <v>23.349028432531554</v>
      </c>
      <c r="AC173" s="112">
        <f t="shared" si="80"/>
        <v>26.349028432531554</v>
      </c>
      <c r="AD173" s="112">
        <f t="shared" si="81"/>
        <v>42.349028432531554</v>
      </c>
      <c r="AE173" s="112">
        <f t="shared" si="82"/>
        <v>34.349028432531554</v>
      </c>
      <c r="AF173" s="112">
        <f t="shared" si="83"/>
        <v>33.874039421227423</v>
      </c>
      <c r="AG173" s="112">
        <f t="shared" si="84"/>
        <v>37.358445492050485</v>
      </c>
      <c r="AH173" s="112"/>
      <c r="AI173" s="112">
        <f t="shared" si="98"/>
        <v>33.874039421227423</v>
      </c>
      <c r="AK173" s="112">
        <f t="shared" si="85"/>
        <v>23.349028432531554</v>
      </c>
      <c r="AO173" s="112">
        <f t="shared" si="86"/>
        <v>38.419668191145576</v>
      </c>
      <c r="AQ173" s="112">
        <v>0</v>
      </c>
      <c r="AR173" s="112">
        <f t="shared" si="87"/>
        <v>38.419668191145576</v>
      </c>
      <c r="AT173" s="112">
        <f t="shared" si="88"/>
        <v>23.349028432531554</v>
      </c>
      <c r="AX173" s="112">
        <f t="shared" si="89"/>
        <v>35.599244297655247</v>
      </c>
      <c r="BA173" s="112">
        <f t="shared" si="90"/>
        <v>35.599244297655247</v>
      </c>
      <c r="BC173" s="112">
        <f t="shared" si="91"/>
        <v>23.349028432531554</v>
      </c>
      <c r="BK173" s="112">
        <f t="shared" si="92"/>
        <v>23.349028432531554</v>
      </c>
      <c r="BL173" s="112">
        <f t="shared" si="93"/>
        <v>21.849028432531554</v>
      </c>
      <c r="BM173" s="112">
        <f t="shared" si="94"/>
        <v>41.349028432531554</v>
      </c>
      <c r="BN173" s="112">
        <f t="shared" si="95"/>
        <v>32.019028432531556</v>
      </c>
      <c r="BO173" s="112">
        <f t="shared" si="96"/>
        <v>31.985585233503834</v>
      </c>
      <c r="BP173" s="112">
        <f t="shared" si="97"/>
        <v>34.089581511496071</v>
      </c>
      <c r="BR173" s="112">
        <f t="shared" si="99"/>
        <v>31.985585233503834</v>
      </c>
    </row>
    <row r="174" spans="1:70" x14ac:dyDescent="0.3">
      <c r="A174" s="194">
        <f>CurveCreator!A177</f>
        <v>42095</v>
      </c>
      <c r="B174" s="112">
        <f>CurveCreator!BU177/2.97/100*2204</f>
        <v>229.00978921174186</v>
      </c>
      <c r="C174" s="112">
        <f t="shared" si="68"/>
        <v>15.740643793636201</v>
      </c>
      <c r="D174" s="112">
        <f t="shared" si="69"/>
        <v>33.390643793636201</v>
      </c>
      <c r="E174" s="112">
        <f t="shared" si="70"/>
        <v>22.390643793636201</v>
      </c>
      <c r="F174" s="112">
        <f t="shared" si="71"/>
        <v>23.117358844205992</v>
      </c>
      <c r="G174" s="112">
        <f t="shared" si="72"/>
        <v>20.781287587272402</v>
      </c>
      <c r="H174" s="112"/>
      <c r="I174" s="112">
        <f t="shared" si="100"/>
        <v>23.117358844205992</v>
      </c>
      <c r="K174" s="112">
        <f t="shared" si="73"/>
        <v>229.00978921174186</v>
      </c>
      <c r="O174" s="112">
        <f t="shared" si="74"/>
        <v>354.23992854790635</v>
      </c>
      <c r="Q174">
        <v>1</v>
      </c>
      <c r="R174" s="112">
        <f t="shared" si="75"/>
        <v>17.072592039378691</v>
      </c>
      <c r="T174" s="112">
        <f t="shared" si="76"/>
        <v>23.117358844205992</v>
      </c>
      <c r="X174" s="112">
        <f t="shared" si="77"/>
        <v>15.147146605564959</v>
      </c>
      <c r="Z174" s="112">
        <f t="shared" si="78"/>
        <v>15.147146605564959</v>
      </c>
      <c r="AB174" s="112">
        <f t="shared" si="79"/>
        <v>23.117358844205992</v>
      </c>
      <c r="AC174" s="112">
        <f t="shared" si="80"/>
        <v>26.117358844205992</v>
      </c>
      <c r="AD174" s="112">
        <f t="shared" si="81"/>
        <v>42.117358844205995</v>
      </c>
      <c r="AE174" s="112">
        <f t="shared" si="82"/>
        <v>34.117358844205995</v>
      </c>
      <c r="AF174" s="112">
        <f t="shared" si="83"/>
        <v>33.713376561723642</v>
      </c>
      <c r="AG174" s="112">
        <f t="shared" si="84"/>
        <v>36.987774150729585</v>
      </c>
      <c r="AH174" s="112"/>
      <c r="AI174" s="112">
        <f t="shared" si="98"/>
        <v>33.713376561723642</v>
      </c>
      <c r="AK174" s="112">
        <f t="shared" si="85"/>
        <v>23.117358844205992</v>
      </c>
      <c r="AO174" s="112">
        <f t="shared" si="86"/>
        <v>38.230695307948409</v>
      </c>
      <c r="AQ174" s="112">
        <v>0</v>
      </c>
      <c r="AR174" s="112">
        <f t="shared" si="87"/>
        <v>38.230695307948409</v>
      </c>
      <c r="AT174" s="112">
        <f t="shared" si="88"/>
        <v>23.117358844205992</v>
      </c>
      <c r="AX174" s="112">
        <f t="shared" si="89"/>
        <v>35.423939920169289</v>
      </c>
      <c r="BA174" s="112">
        <f t="shared" si="90"/>
        <v>35.423939920169289</v>
      </c>
      <c r="BC174" s="112">
        <f t="shared" si="91"/>
        <v>23.117358844205992</v>
      </c>
      <c r="BK174" s="112">
        <f t="shared" si="92"/>
        <v>23.117358844205992</v>
      </c>
      <c r="BL174" s="112">
        <f t="shared" si="93"/>
        <v>21.617358844205992</v>
      </c>
      <c r="BM174" s="112">
        <f t="shared" si="94"/>
        <v>41.117358844205995</v>
      </c>
      <c r="BN174" s="112">
        <f t="shared" si="95"/>
        <v>31.78735884420599</v>
      </c>
      <c r="BO174" s="112">
        <f t="shared" si="96"/>
        <v>31.755537332296552</v>
      </c>
      <c r="BP174" s="112">
        <f t="shared" si="97"/>
        <v>33.751343912540747</v>
      </c>
      <c r="BR174" s="112">
        <f t="shared" si="99"/>
        <v>31.755537332296552</v>
      </c>
    </row>
    <row r="175" spans="1:70" x14ac:dyDescent="0.3">
      <c r="A175" s="194">
        <f>CurveCreator!A178</f>
        <v>42125</v>
      </c>
      <c r="B175" s="112">
        <f>CurveCreator!BU178/2.97/100*2204</f>
        <v>229.16371080380463</v>
      </c>
      <c r="C175" s="112">
        <f t="shared" si="68"/>
        <v>15.747627531933059</v>
      </c>
      <c r="D175" s="112">
        <f t="shared" si="69"/>
        <v>33.397627531933061</v>
      </c>
      <c r="E175" s="112">
        <f t="shared" si="70"/>
        <v>22.397627531933061</v>
      </c>
      <c r="F175" s="112">
        <f t="shared" si="71"/>
        <v>23.126339931655753</v>
      </c>
      <c r="G175" s="112">
        <f t="shared" si="72"/>
        <v>20.795255063866119</v>
      </c>
      <c r="H175" s="112"/>
      <c r="I175" s="112">
        <f t="shared" si="100"/>
        <v>23.126339931655753</v>
      </c>
      <c r="K175" s="112">
        <f t="shared" si="73"/>
        <v>229.16371080380463</v>
      </c>
      <c r="O175" s="112">
        <f t="shared" si="74"/>
        <v>354.47465897580207</v>
      </c>
      <c r="Q175">
        <v>1</v>
      </c>
      <c r="R175" s="112">
        <f t="shared" si="75"/>
        <v>17.0832422402814</v>
      </c>
      <c r="T175" s="112">
        <f t="shared" si="76"/>
        <v>23.126339931655753</v>
      </c>
      <c r="X175" s="112">
        <f t="shared" si="77"/>
        <v>15.152477779075138</v>
      </c>
      <c r="Z175" s="112">
        <f t="shared" si="78"/>
        <v>15.152477779075138</v>
      </c>
      <c r="AB175" s="112">
        <f t="shared" si="79"/>
        <v>23.126339931655753</v>
      </c>
      <c r="AC175" s="112">
        <f t="shared" si="80"/>
        <v>26.126339931655753</v>
      </c>
      <c r="AD175" s="112">
        <f t="shared" si="81"/>
        <v>42.12633993165575</v>
      </c>
      <c r="AE175" s="112">
        <f t="shared" si="82"/>
        <v>34.12633993165575</v>
      </c>
      <c r="AF175" s="112">
        <f t="shared" si="83"/>
        <v>33.719604945870053</v>
      </c>
      <c r="AG175" s="112">
        <f t="shared" si="84"/>
        <v>37.002143890649208</v>
      </c>
      <c r="AH175" s="112"/>
      <c r="AI175" s="112">
        <f t="shared" si="98"/>
        <v>33.719604945870053</v>
      </c>
      <c r="AK175" s="112">
        <f t="shared" si="85"/>
        <v>23.126339931655753</v>
      </c>
      <c r="AO175" s="112">
        <f t="shared" si="86"/>
        <v>38.238021180981178</v>
      </c>
      <c r="AQ175" s="112">
        <v>0</v>
      </c>
      <c r="AR175" s="112">
        <f t="shared" si="87"/>
        <v>38.238021180981178</v>
      </c>
      <c r="AT175" s="112">
        <f t="shared" si="88"/>
        <v>23.126339931655753</v>
      </c>
      <c r="AX175" s="112">
        <f t="shared" si="89"/>
        <v>35.430735909042532</v>
      </c>
      <c r="BA175" s="112">
        <f t="shared" si="90"/>
        <v>35.430735909042532</v>
      </c>
      <c r="BC175" s="112">
        <f t="shared" si="91"/>
        <v>23.126339931655753</v>
      </c>
      <c r="BK175" s="112">
        <f t="shared" si="92"/>
        <v>23.126339931655753</v>
      </c>
      <c r="BL175" s="112">
        <f t="shared" si="93"/>
        <v>21.626339931655753</v>
      </c>
      <c r="BM175" s="112">
        <f t="shared" si="94"/>
        <v>41.12633993165575</v>
      </c>
      <c r="BN175" s="112">
        <f t="shared" si="95"/>
        <v>31.796339931655751</v>
      </c>
      <c r="BO175" s="112">
        <f t="shared" si="96"/>
        <v>31.764455552134162</v>
      </c>
      <c r="BP175" s="112">
        <f t="shared" si="97"/>
        <v>33.764456300217397</v>
      </c>
      <c r="BR175" s="112">
        <f t="shared" si="99"/>
        <v>31.764455552134162</v>
      </c>
    </row>
    <row r="176" spans="1:70" x14ac:dyDescent="0.3">
      <c r="A176" s="194">
        <f>CurveCreator!A179</f>
        <v>42156</v>
      </c>
      <c r="B176" s="112">
        <f>CurveCreator!BU179/2.97/100*2204</f>
        <v>229.32003742074434</v>
      </c>
      <c r="C176" s="112">
        <f t="shared" si="68"/>
        <v>15.75472039114085</v>
      </c>
      <c r="D176" s="112">
        <f t="shared" si="69"/>
        <v>33.404720391140849</v>
      </c>
      <c r="E176" s="112">
        <f t="shared" si="70"/>
        <v>22.404720391140849</v>
      </c>
      <c r="F176" s="112">
        <f t="shared" si="71"/>
        <v>23.135461348596969</v>
      </c>
      <c r="G176" s="112">
        <f t="shared" si="72"/>
        <v>20.809440782281701</v>
      </c>
      <c r="H176" s="112"/>
      <c r="I176" s="112">
        <f t="shared" si="100"/>
        <v>23.135461348596969</v>
      </c>
      <c r="K176" s="112">
        <f t="shared" si="73"/>
        <v>229.32003742074434</v>
      </c>
      <c r="O176" s="112">
        <f t="shared" si="74"/>
        <v>354.71305706663509</v>
      </c>
      <c r="Q176">
        <v>1</v>
      </c>
      <c r="R176" s="112">
        <f t="shared" si="75"/>
        <v>17.09405885057328</v>
      </c>
      <c r="T176" s="112">
        <f t="shared" si="76"/>
        <v>23.135461348596969</v>
      </c>
      <c r="X176" s="112">
        <f t="shared" si="77"/>
        <v>15.157892252171443</v>
      </c>
      <c r="Z176" s="112">
        <f t="shared" si="78"/>
        <v>15.157892252171443</v>
      </c>
      <c r="AB176" s="112">
        <f t="shared" si="79"/>
        <v>23.135461348596969</v>
      </c>
      <c r="AC176" s="112">
        <f t="shared" si="80"/>
        <v>26.135461348596969</v>
      </c>
      <c r="AD176" s="112">
        <f t="shared" si="81"/>
        <v>42.135461348596969</v>
      </c>
      <c r="AE176" s="112">
        <f t="shared" si="82"/>
        <v>34.135461348596969</v>
      </c>
      <c r="AF176" s="112">
        <f t="shared" si="83"/>
        <v>33.725930648518784</v>
      </c>
      <c r="AG176" s="112">
        <f t="shared" si="84"/>
        <v>37.01673815775515</v>
      </c>
      <c r="AH176" s="112"/>
      <c r="AI176" s="112">
        <f t="shared" si="98"/>
        <v>33.725930648518784</v>
      </c>
      <c r="AK176" s="112">
        <f t="shared" si="85"/>
        <v>23.135461348596969</v>
      </c>
      <c r="AO176" s="112">
        <f t="shared" si="86"/>
        <v>38.245461520780125</v>
      </c>
      <c r="AQ176" s="112">
        <v>0</v>
      </c>
      <c r="AR176" s="112">
        <f t="shared" si="87"/>
        <v>38.245461520780125</v>
      </c>
      <c r="AT176" s="112">
        <f t="shared" si="88"/>
        <v>23.135461348596969</v>
      </c>
      <c r="AX176" s="112">
        <f t="shared" si="89"/>
        <v>35.437638085241943</v>
      </c>
      <c r="BA176" s="112">
        <f t="shared" si="90"/>
        <v>35.437638085241943</v>
      </c>
      <c r="BC176" s="112">
        <f t="shared" si="91"/>
        <v>23.135461348596969</v>
      </c>
      <c r="BK176" s="112">
        <f t="shared" si="92"/>
        <v>23.135461348596969</v>
      </c>
      <c r="BL176" s="112">
        <f t="shared" si="93"/>
        <v>21.635461348596969</v>
      </c>
      <c r="BM176" s="112">
        <f t="shared" si="94"/>
        <v>41.135461348596969</v>
      </c>
      <c r="BN176" s="112">
        <f t="shared" si="95"/>
        <v>31.805461348596971</v>
      </c>
      <c r="BO176" s="112">
        <f t="shared" si="96"/>
        <v>31.773513119156792</v>
      </c>
      <c r="BP176" s="112">
        <f t="shared" si="97"/>
        <v>33.777773568951574</v>
      </c>
      <c r="BR176" s="112">
        <f t="shared" si="99"/>
        <v>31.773513119156792</v>
      </c>
    </row>
    <row r="177" spans="1:70" x14ac:dyDescent="0.3">
      <c r="A177" s="194">
        <f>CurveCreator!A180</f>
        <v>42186</v>
      </c>
      <c r="B177" s="112">
        <f>CurveCreator!BU180/2.97/100*2204</f>
        <v>233.81080959177547</v>
      </c>
      <c r="C177" s="112">
        <f t="shared" si="68"/>
        <v>15.958475934291084</v>
      </c>
      <c r="D177" s="112">
        <f t="shared" si="69"/>
        <v>33.608475934291086</v>
      </c>
      <c r="E177" s="112">
        <f t="shared" si="70"/>
        <v>22.608475934291086</v>
      </c>
      <c r="F177" s="112">
        <f t="shared" si="71"/>
        <v>23.397490977088168</v>
      </c>
      <c r="G177" s="112">
        <f t="shared" si="72"/>
        <v>21.216951868582168</v>
      </c>
      <c r="H177" s="112"/>
      <c r="I177" s="112">
        <f t="shared" si="100"/>
        <v>23.397490977088168</v>
      </c>
      <c r="K177" s="112">
        <f t="shared" si="73"/>
        <v>233.81080959177547</v>
      </c>
      <c r="O177" s="112">
        <f t="shared" si="74"/>
        <v>361.56148462745756</v>
      </c>
      <c r="Q177">
        <v>1</v>
      </c>
      <c r="R177" s="112">
        <f t="shared" si="75"/>
        <v>17.404786053877384</v>
      </c>
      <c r="T177" s="112">
        <f t="shared" si="76"/>
        <v>23.397490977088168</v>
      </c>
      <c r="X177" s="112">
        <f t="shared" si="77"/>
        <v>15.313433039643819</v>
      </c>
      <c r="Z177" s="112">
        <f t="shared" si="78"/>
        <v>15.313433039643819</v>
      </c>
      <c r="AB177" s="112">
        <f t="shared" si="79"/>
        <v>23.397490977088168</v>
      </c>
      <c r="AC177" s="112">
        <f t="shared" si="80"/>
        <v>26.397490977088168</v>
      </c>
      <c r="AD177" s="112">
        <f t="shared" si="81"/>
        <v>42.397490977088168</v>
      </c>
      <c r="AE177" s="112">
        <f t="shared" si="82"/>
        <v>34.397490977088168</v>
      </c>
      <c r="AF177" s="112">
        <f t="shared" si="83"/>
        <v>33.907648195877435</v>
      </c>
      <c r="AG177" s="112">
        <f t="shared" si="84"/>
        <v>37.43598556334107</v>
      </c>
      <c r="AH177" s="112"/>
      <c r="AI177" s="112">
        <f t="shared" si="98"/>
        <v>33.907648195877435</v>
      </c>
      <c r="AK177" s="112">
        <f t="shared" si="85"/>
        <v>23.397490977088168</v>
      </c>
      <c r="AO177" s="112">
        <f t="shared" si="86"/>
        <v>38.459199088740405</v>
      </c>
      <c r="AQ177" s="112">
        <v>0</v>
      </c>
      <c r="AR177" s="112">
        <f t="shared" si="87"/>
        <v>38.459199088740405</v>
      </c>
      <c r="AT177" s="112">
        <f t="shared" si="88"/>
        <v>23.397490977088168</v>
      </c>
      <c r="AX177" s="112">
        <f t="shared" si="89"/>
        <v>35.635915905121244</v>
      </c>
      <c r="BA177" s="112">
        <f t="shared" si="90"/>
        <v>35.635915905121244</v>
      </c>
      <c r="BC177" s="112">
        <f t="shared" si="91"/>
        <v>23.397490977088168</v>
      </c>
      <c r="BK177" s="112">
        <f t="shared" si="92"/>
        <v>23.397490977088168</v>
      </c>
      <c r="BL177" s="112">
        <f t="shared" si="93"/>
        <v>21.897490977088168</v>
      </c>
      <c r="BM177" s="112">
        <f t="shared" si="94"/>
        <v>41.397490977088168</v>
      </c>
      <c r="BN177" s="112">
        <f t="shared" si="95"/>
        <v>32.06749097708817</v>
      </c>
      <c r="BO177" s="112">
        <f t="shared" si="96"/>
        <v>32.033708540248554</v>
      </c>
      <c r="BP177" s="112">
        <f t="shared" si="97"/>
        <v>34.160336826548722</v>
      </c>
      <c r="BR177" s="112">
        <f t="shared" si="99"/>
        <v>32.033708540248554</v>
      </c>
    </row>
    <row r="178" spans="1:70" x14ac:dyDescent="0.3">
      <c r="A178" s="194"/>
      <c r="B178" s="112"/>
      <c r="K178" s="112"/>
      <c r="T178" s="112"/>
    </row>
    <row r="179" spans="1:70" x14ac:dyDescent="0.3">
      <c r="A179" s="194"/>
      <c r="B179" s="112"/>
      <c r="K179" s="112"/>
      <c r="T179" s="112"/>
    </row>
    <row r="180" spans="1:70" x14ac:dyDescent="0.3">
      <c r="A180" s="194"/>
      <c r="B180" s="112"/>
      <c r="K180" s="112"/>
      <c r="T180" s="112"/>
    </row>
    <row r="181" spans="1:70" x14ac:dyDescent="0.3">
      <c r="A181" s="194"/>
      <c r="B181" s="112"/>
      <c r="K181" s="112"/>
      <c r="T181" s="112"/>
    </row>
    <row r="182" spans="1:70" x14ac:dyDescent="0.3">
      <c r="A182" s="194"/>
      <c r="B182" s="112"/>
      <c r="K182" s="112"/>
      <c r="T182" s="112"/>
    </row>
    <row r="183" spans="1:70" x14ac:dyDescent="0.3">
      <c r="A183" s="194"/>
      <c r="B183" s="112"/>
      <c r="K183" s="112"/>
      <c r="T183" s="112"/>
    </row>
    <row r="184" spans="1:70" x14ac:dyDescent="0.3">
      <c r="A184" s="194"/>
      <c r="B184" s="112"/>
      <c r="K184" s="112"/>
      <c r="T184" s="112"/>
    </row>
    <row r="185" spans="1:70" x14ac:dyDescent="0.3">
      <c r="A185" s="194"/>
      <c r="B185" s="112"/>
      <c r="K185" s="112"/>
      <c r="T185" s="112"/>
    </row>
    <row r="186" spans="1:70" x14ac:dyDescent="0.3">
      <c r="A186" s="194"/>
      <c r="B186" s="112"/>
      <c r="K186" s="112"/>
      <c r="T186" s="112"/>
    </row>
    <row r="187" spans="1:70" x14ac:dyDescent="0.3">
      <c r="A187" s="194"/>
      <c r="B187" s="112"/>
      <c r="K187" s="112"/>
      <c r="T187" s="112"/>
    </row>
    <row r="188" spans="1:70" x14ac:dyDescent="0.3">
      <c r="A188" s="194"/>
      <c r="B188" s="112"/>
      <c r="K188" s="112"/>
      <c r="T188" s="112"/>
    </row>
    <row r="189" spans="1:70" x14ac:dyDescent="0.3">
      <c r="A189" s="194"/>
      <c r="B189" s="112"/>
      <c r="K189" s="112"/>
      <c r="T189" s="112"/>
    </row>
    <row r="190" spans="1:70" x14ac:dyDescent="0.3">
      <c r="A190" s="194"/>
      <c r="B190" s="112"/>
      <c r="K190" s="112"/>
      <c r="T190" s="112"/>
    </row>
    <row r="191" spans="1:70" x14ac:dyDescent="0.3">
      <c r="A191" s="194"/>
      <c r="B191" s="112"/>
      <c r="K191" s="112"/>
      <c r="T191" s="112"/>
    </row>
    <row r="192" spans="1:70" x14ac:dyDescent="0.3">
      <c r="A192" s="194"/>
      <c r="B192" s="112"/>
      <c r="K192" s="112"/>
      <c r="T192" s="112"/>
    </row>
    <row r="193" spans="1:20" x14ac:dyDescent="0.3">
      <c r="A193" s="194"/>
      <c r="B193" s="112"/>
      <c r="K193" s="112"/>
      <c r="T193" s="112"/>
    </row>
    <row r="194" spans="1:20" x14ac:dyDescent="0.3">
      <c r="A194" s="194"/>
      <c r="B194" s="112"/>
      <c r="K194" s="112"/>
      <c r="T194" s="112"/>
    </row>
    <row r="195" spans="1:20" x14ac:dyDescent="0.3">
      <c r="A195" s="194"/>
      <c r="B195" s="112"/>
      <c r="K195" s="112"/>
      <c r="T195" s="112"/>
    </row>
    <row r="196" spans="1:20" x14ac:dyDescent="0.3">
      <c r="A196" s="194"/>
      <c r="B196" s="112"/>
      <c r="K196" s="112"/>
      <c r="T196" s="112"/>
    </row>
    <row r="197" spans="1:20" x14ac:dyDescent="0.3">
      <c r="A197" s="194"/>
      <c r="B197" s="112"/>
      <c r="K197" s="112"/>
      <c r="T197" s="112"/>
    </row>
    <row r="198" spans="1:20" x14ac:dyDescent="0.3">
      <c r="A198" s="194"/>
      <c r="B198" s="112"/>
      <c r="K198" s="112"/>
      <c r="T198" s="112"/>
    </row>
    <row r="199" spans="1:20" x14ac:dyDescent="0.3">
      <c r="A199" s="194"/>
      <c r="B199" s="112"/>
      <c r="K199" s="112"/>
      <c r="T199" s="112"/>
    </row>
    <row r="200" spans="1:20" x14ac:dyDescent="0.3">
      <c r="A200" s="194"/>
      <c r="B200" s="112"/>
      <c r="K200" s="112"/>
      <c r="T200" s="112"/>
    </row>
    <row r="201" spans="1:20" x14ac:dyDescent="0.3">
      <c r="A201" s="194"/>
      <c r="B201" s="112"/>
      <c r="K201" s="112"/>
      <c r="T201" s="112"/>
    </row>
    <row r="202" spans="1:20" x14ac:dyDescent="0.3">
      <c r="A202" s="194"/>
      <c r="B202" s="112"/>
      <c r="K202" s="112"/>
      <c r="T202" s="112"/>
    </row>
    <row r="203" spans="1:20" x14ac:dyDescent="0.3">
      <c r="A203" s="194"/>
      <c r="B203" s="112"/>
      <c r="K203" s="112"/>
      <c r="T203" s="112"/>
    </row>
    <row r="204" spans="1:20" x14ac:dyDescent="0.3">
      <c r="A204" s="194"/>
      <c r="B204" s="112"/>
      <c r="K204" s="112"/>
      <c r="T204" s="112"/>
    </row>
    <row r="205" spans="1:20" x14ac:dyDescent="0.3">
      <c r="A205" s="194"/>
      <c r="B205" s="112"/>
      <c r="K205" s="112"/>
      <c r="T205" s="112"/>
    </row>
    <row r="206" spans="1:20" x14ac:dyDescent="0.3">
      <c r="A206" s="194"/>
      <c r="B206" s="112"/>
      <c r="K206" s="112"/>
      <c r="T206" s="112"/>
    </row>
    <row r="207" spans="1:20" x14ac:dyDescent="0.3">
      <c r="A207" s="194"/>
      <c r="B207" s="112"/>
      <c r="K207" s="112"/>
      <c r="T207" s="112"/>
    </row>
    <row r="208" spans="1:20" x14ac:dyDescent="0.3">
      <c r="A208" s="194"/>
      <c r="B208" s="112"/>
      <c r="K208" s="112"/>
      <c r="T208" s="112"/>
    </row>
    <row r="209" spans="1:20" x14ac:dyDescent="0.3">
      <c r="A209" s="194"/>
      <c r="B209" s="112"/>
      <c r="K209" s="112"/>
      <c r="T209" s="112"/>
    </row>
    <row r="210" spans="1:20" x14ac:dyDescent="0.3">
      <c r="A210" s="194"/>
      <c r="B210" s="112"/>
      <c r="K210" s="112"/>
      <c r="T210" s="112"/>
    </row>
    <row r="211" spans="1:20" x14ac:dyDescent="0.3">
      <c r="A211" s="194"/>
      <c r="B211" s="112"/>
      <c r="K211" s="112"/>
      <c r="T211" s="112"/>
    </row>
    <row r="212" spans="1:20" x14ac:dyDescent="0.3">
      <c r="A212" s="194"/>
      <c r="B212" s="112"/>
      <c r="K212" s="112"/>
      <c r="T212" s="112"/>
    </row>
    <row r="213" spans="1:20" x14ac:dyDescent="0.3">
      <c r="A213" s="194"/>
      <c r="B213" s="112"/>
      <c r="K213" s="112"/>
      <c r="T213" s="112"/>
    </row>
    <row r="214" spans="1:20" x14ac:dyDescent="0.3">
      <c r="A214" s="194"/>
      <c r="B214" s="112"/>
      <c r="K214" s="112"/>
      <c r="T214" s="112"/>
    </row>
    <row r="215" spans="1:20" x14ac:dyDescent="0.3">
      <c r="A215" s="194"/>
      <c r="B215" s="112"/>
      <c r="K215" s="112"/>
      <c r="T215" s="112"/>
    </row>
    <row r="216" spans="1:20" x14ac:dyDescent="0.3">
      <c r="A216" s="194"/>
      <c r="B216" s="112"/>
      <c r="K216" s="112"/>
      <c r="T216" s="112"/>
    </row>
    <row r="217" spans="1:20" x14ac:dyDescent="0.3">
      <c r="A217" s="194"/>
      <c r="B217" s="112"/>
      <c r="K217" s="112"/>
      <c r="T217" s="112"/>
    </row>
    <row r="218" spans="1:20" x14ac:dyDescent="0.3">
      <c r="A218" s="194"/>
      <c r="B218" s="112"/>
      <c r="K218" s="112"/>
      <c r="T218" s="112"/>
    </row>
    <row r="219" spans="1:20" x14ac:dyDescent="0.3">
      <c r="A219" s="194"/>
      <c r="B219" s="112"/>
      <c r="K219" s="112"/>
      <c r="T219" s="112"/>
    </row>
    <row r="220" spans="1:20" x14ac:dyDescent="0.3">
      <c r="A220" s="194"/>
      <c r="B220" s="112"/>
      <c r="K220" s="112"/>
      <c r="T220" s="112"/>
    </row>
    <row r="221" spans="1:20" x14ac:dyDescent="0.3">
      <c r="A221" s="194"/>
      <c r="B221" s="112"/>
      <c r="K221" s="112"/>
      <c r="T221" s="112"/>
    </row>
    <row r="222" spans="1:20" x14ac:dyDescent="0.3">
      <c r="A222" s="194"/>
      <c r="B222" s="112"/>
      <c r="K222" s="112"/>
      <c r="T222" s="112"/>
    </row>
    <row r="223" spans="1:20" x14ac:dyDescent="0.3">
      <c r="A223" s="194"/>
      <c r="B223" s="112"/>
      <c r="K223" s="112"/>
      <c r="T223" s="112"/>
    </row>
    <row r="224" spans="1:20" x14ac:dyDescent="0.3">
      <c r="A224" s="194"/>
      <c r="B224" s="112"/>
      <c r="K224" s="112"/>
      <c r="T224" s="112"/>
    </row>
    <row r="225" spans="1:20" x14ac:dyDescent="0.3">
      <c r="A225" s="194"/>
      <c r="B225" s="112"/>
      <c r="K225" s="112"/>
      <c r="T225" s="112"/>
    </row>
    <row r="226" spans="1:20" x14ac:dyDescent="0.3">
      <c r="A226" s="194"/>
      <c r="B226" s="112"/>
      <c r="K226" s="112"/>
      <c r="T226" s="112"/>
    </row>
    <row r="227" spans="1:20" x14ac:dyDescent="0.3">
      <c r="A227" s="194"/>
      <c r="B227" s="112"/>
      <c r="K227" s="112"/>
      <c r="T227" s="112"/>
    </row>
    <row r="228" spans="1:20" x14ac:dyDescent="0.3">
      <c r="A228" s="194"/>
      <c r="B228" s="112"/>
      <c r="K228" s="112"/>
      <c r="T228" s="112"/>
    </row>
    <row r="229" spans="1:20" x14ac:dyDescent="0.3">
      <c r="A229" s="194"/>
      <c r="B229" s="112"/>
      <c r="K229" s="112"/>
      <c r="T229" s="112"/>
    </row>
    <row r="230" spans="1:20" x14ac:dyDescent="0.3">
      <c r="A230" s="194"/>
      <c r="B230" s="112"/>
      <c r="K230" s="112"/>
      <c r="T230" s="112"/>
    </row>
    <row r="231" spans="1:20" x14ac:dyDescent="0.3">
      <c r="A231" s="194"/>
      <c r="B231" s="112"/>
      <c r="K231" s="112"/>
      <c r="T231" s="112"/>
    </row>
    <row r="232" spans="1:20" x14ac:dyDescent="0.3">
      <c r="A232" s="194"/>
      <c r="B232" s="112"/>
      <c r="K232" s="112"/>
      <c r="T232" s="112"/>
    </row>
    <row r="233" spans="1:20" x14ac:dyDescent="0.3">
      <c r="A233" s="194"/>
      <c r="B233" s="112"/>
      <c r="K233" s="112"/>
      <c r="T233" s="112"/>
    </row>
    <row r="234" spans="1:20" x14ac:dyDescent="0.3">
      <c r="A234" s="194"/>
      <c r="B234" s="112"/>
      <c r="K234" s="112"/>
      <c r="T234" s="112"/>
    </row>
    <row r="235" spans="1:20" x14ac:dyDescent="0.3">
      <c r="A235" s="194"/>
      <c r="B235" s="112"/>
      <c r="K235" s="112"/>
      <c r="T235" s="112"/>
    </row>
    <row r="236" spans="1:20" x14ac:dyDescent="0.3">
      <c r="A236" s="194"/>
      <c r="B236" s="112"/>
      <c r="K236" s="112"/>
      <c r="T236" s="112"/>
    </row>
    <row r="237" spans="1:20" x14ac:dyDescent="0.3">
      <c r="A237" s="194"/>
      <c r="B237" s="112"/>
      <c r="K237" s="112"/>
      <c r="T237" s="112"/>
    </row>
    <row r="238" spans="1:20" x14ac:dyDescent="0.3">
      <c r="A238" s="194"/>
      <c r="B238" s="112"/>
      <c r="K238" s="112"/>
      <c r="T238" s="112"/>
    </row>
    <row r="239" spans="1:20" x14ac:dyDescent="0.3">
      <c r="A239" s="194"/>
      <c r="B239" s="112"/>
      <c r="K239" s="112"/>
      <c r="T239" s="112"/>
    </row>
    <row r="240" spans="1:20" x14ac:dyDescent="0.3">
      <c r="A240" s="194"/>
      <c r="B240" s="112"/>
      <c r="K240" s="112"/>
      <c r="T240" s="112"/>
    </row>
    <row r="241" spans="1:20" x14ac:dyDescent="0.3">
      <c r="A241" s="194"/>
      <c r="B241" s="112"/>
      <c r="K241" s="112"/>
      <c r="T241" s="112"/>
    </row>
    <row r="242" spans="1:20" x14ac:dyDescent="0.3">
      <c r="A242" s="194"/>
      <c r="B242" s="112"/>
      <c r="K242" s="112"/>
      <c r="T242" s="112"/>
    </row>
    <row r="243" spans="1:20" x14ac:dyDescent="0.3">
      <c r="A243" s="194"/>
      <c r="B243" s="112"/>
      <c r="K243" s="112"/>
      <c r="T243" s="112"/>
    </row>
    <row r="244" spans="1:20" x14ac:dyDescent="0.3">
      <c r="A244" s="194"/>
      <c r="B244" s="112"/>
      <c r="K244" s="112"/>
      <c r="T244" s="112"/>
    </row>
    <row r="245" spans="1:20" x14ac:dyDescent="0.3">
      <c r="A245" s="194"/>
      <c r="B245" s="112"/>
      <c r="K245" s="112"/>
      <c r="T245" s="112"/>
    </row>
    <row r="246" spans="1:20" x14ac:dyDescent="0.3">
      <c r="A246" s="194"/>
      <c r="B246" s="112"/>
      <c r="K246" s="112"/>
      <c r="T246" s="112"/>
    </row>
    <row r="247" spans="1:20" x14ac:dyDescent="0.3">
      <c r="A247" s="194"/>
      <c r="B247" s="112"/>
      <c r="K247" s="112"/>
      <c r="T247" s="112"/>
    </row>
    <row r="248" spans="1:20" x14ac:dyDescent="0.3">
      <c r="A248" s="194"/>
      <c r="B248" s="112"/>
      <c r="K248" s="112"/>
      <c r="T248" s="112"/>
    </row>
    <row r="249" spans="1:20" x14ac:dyDescent="0.3">
      <c r="A249" s="194"/>
      <c r="B249" s="112"/>
      <c r="K249" s="112"/>
      <c r="T249" s="112"/>
    </row>
    <row r="250" spans="1:20" x14ac:dyDescent="0.3">
      <c r="A250" s="194"/>
      <c r="B250" s="112"/>
      <c r="K250" s="112"/>
      <c r="T250" s="112"/>
    </row>
    <row r="251" spans="1:20" x14ac:dyDescent="0.3">
      <c r="A251" s="194"/>
      <c r="B251" s="112"/>
      <c r="K251" s="112"/>
      <c r="T251" s="112"/>
    </row>
    <row r="252" spans="1:20" x14ac:dyDescent="0.3">
      <c r="A252" s="194"/>
      <c r="B252" s="112"/>
      <c r="K252" s="112"/>
      <c r="T252" s="112"/>
    </row>
    <row r="253" spans="1:20" x14ac:dyDescent="0.3">
      <c r="A253" s="194"/>
      <c r="B253" s="112"/>
      <c r="K253" s="112"/>
      <c r="T253" s="112"/>
    </row>
    <row r="254" spans="1:20" x14ac:dyDescent="0.3">
      <c r="A254" s="194"/>
      <c r="B254" s="112"/>
      <c r="K254" s="112"/>
      <c r="T254" s="112"/>
    </row>
    <row r="255" spans="1:20" x14ac:dyDescent="0.3">
      <c r="A255" s="194"/>
      <c r="B255" s="112"/>
      <c r="K255" s="112"/>
      <c r="T255" s="112"/>
    </row>
    <row r="256" spans="1:20" x14ac:dyDescent="0.3">
      <c r="A256" s="194"/>
      <c r="B256" s="112"/>
      <c r="K256" s="112"/>
      <c r="T256" s="112"/>
    </row>
    <row r="257" spans="1:20" x14ac:dyDescent="0.3">
      <c r="A257" s="194"/>
      <c r="B257" s="112"/>
      <c r="K257" s="112"/>
      <c r="T257" s="112"/>
    </row>
    <row r="258" spans="1:20" x14ac:dyDescent="0.3">
      <c r="A258" s="194"/>
      <c r="B258" s="112"/>
      <c r="K258" s="112"/>
      <c r="T258" s="112"/>
    </row>
    <row r="259" spans="1:20" x14ac:dyDescent="0.3">
      <c r="A259" s="194"/>
      <c r="B259" s="112"/>
      <c r="K259" s="112"/>
      <c r="T259" s="112"/>
    </row>
    <row r="260" spans="1:20" x14ac:dyDescent="0.3">
      <c r="A260" s="194"/>
      <c r="B260" s="112"/>
      <c r="K260" s="112"/>
      <c r="T260" s="112"/>
    </row>
    <row r="261" spans="1:20" x14ac:dyDescent="0.3">
      <c r="A261" s="194"/>
      <c r="B261" s="112"/>
      <c r="K261" s="112"/>
      <c r="T261" s="112"/>
    </row>
    <row r="262" spans="1:20" x14ac:dyDescent="0.3">
      <c r="A262" s="194"/>
      <c r="B262" s="112"/>
      <c r="K262" s="112"/>
      <c r="T262" s="112"/>
    </row>
    <row r="263" spans="1:20" x14ac:dyDescent="0.3">
      <c r="A263" s="194"/>
      <c r="B263" s="112"/>
      <c r="K263" s="112"/>
      <c r="T263" s="112"/>
    </row>
    <row r="264" spans="1:20" x14ac:dyDescent="0.3">
      <c r="A264" s="194"/>
      <c r="B264" s="112"/>
      <c r="K264" s="112"/>
      <c r="T264" s="112"/>
    </row>
    <row r="265" spans="1:20" x14ac:dyDescent="0.3">
      <c r="A265" s="194"/>
      <c r="B265" s="112"/>
      <c r="K265" s="112"/>
      <c r="T265" s="112"/>
    </row>
    <row r="266" spans="1:20" x14ac:dyDescent="0.3">
      <c r="A266" s="194"/>
      <c r="B266" s="112"/>
      <c r="K266" s="112"/>
      <c r="T266" s="112"/>
    </row>
    <row r="267" spans="1:20" x14ac:dyDescent="0.3">
      <c r="A267" s="194"/>
      <c r="B267" s="112"/>
      <c r="K267" s="112"/>
      <c r="T267" s="112"/>
    </row>
    <row r="268" spans="1:20" x14ac:dyDescent="0.3">
      <c r="A268" s="194"/>
      <c r="B268" s="112"/>
      <c r="K268" s="112"/>
      <c r="T268" s="112"/>
    </row>
    <row r="269" spans="1:20" x14ac:dyDescent="0.3">
      <c r="A269" s="194"/>
      <c r="B269" s="112"/>
      <c r="K269" s="112"/>
      <c r="T269" s="112"/>
    </row>
    <row r="270" spans="1:20" x14ac:dyDescent="0.3">
      <c r="A270" s="194"/>
      <c r="B270" s="112"/>
      <c r="K270" s="112"/>
      <c r="T270" s="112"/>
    </row>
    <row r="271" spans="1:20" x14ac:dyDescent="0.3">
      <c r="A271" s="194"/>
      <c r="B271" s="112"/>
      <c r="K271" s="112"/>
      <c r="T271" s="112"/>
    </row>
    <row r="272" spans="1:20" x14ac:dyDescent="0.3">
      <c r="A272" s="194"/>
      <c r="B272" s="112"/>
      <c r="K272" s="112"/>
      <c r="T272" s="112"/>
    </row>
    <row r="273" spans="1:20" x14ac:dyDescent="0.3">
      <c r="A273" s="194"/>
      <c r="B273" s="112"/>
      <c r="K273" s="112"/>
      <c r="T273" s="112"/>
    </row>
    <row r="274" spans="1:20" x14ac:dyDescent="0.3">
      <c r="A274" s="194"/>
      <c r="B274" s="112"/>
      <c r="K274" s="112"/>
      <c r="T274" s="112"/>
    </row>
    <row r="275" spans="1:20" x14ac:dyDescent="0.3">
      <c r="A275" s="194"/>
      <c r="B275" s="112"/>
      <c r="K275" s="112"/>
      <c r="T275" s="112"/>
    </row>
    <row r="276" spans="1:20" x14ac:dyDescent="0.3">
      <c r="A276" s="194"/>
      <c r="B276" s="112"/>
      <c r="K276" s="112"/>
      <c r="T276" s="112"/>
    </row>
    <row r="277" spans="1:20" x14ac:dyDescent="0.3">
      <c r="A277" s="193"/>
    </row>
    <row r="278" spans="1:20" x14ac:dyDescent="0.3">
      <c r="A278" s="193"/>
    </row>
    <row r="279" spans="1:20" x14ac:dyDescent="0.3">
      <c r="A279" s="193"/>
    </row>
    <row r="280" spans="1:20" x14ac:dyDescent="0.3">
      <c r="A280" s="193"/>
    </row>
    <row r="281" spans="1:20" x14ac:dyDescent="0.3">
      <c r="A281" s="193"/>
    </row>
    <row r="282" spans="1:20" x14ac:dyDescent="0.3">
      <c r="A282" s="193"/>
    </row>
    <row r="283" spans="1:20" x14ac:dyDescent="0.3">
      <c r="A283" s="193"/>
    </row>
    <row r="284" spans="1:20" x14ac:dyDescent="0.3">
      <c r="A284" s="193"/>
    </row>
    <row r="285" spans="1:20" x14ac:dyDescent="0.3">
      <c r="A285" s="193"/>
    </row>
    <row r="286" spans="1:20" x14ac:dyDescent="0.3">
      <c r="A286" s="193"/>
    </row>
    <row r="287" spans="1:20" x14ac:dyDescent="0.3">
      <c r="A287" s="193"/>
    </row>
    <row r="288" spans="1:20" x14ac:dyDescent="0.3">
      <c r="A288" s="193"/>
    </row>
    <row r="289" spans="1:1" x14ac:dyDescent="0.3">
      <c r="A289" s="193"/>
    </row>
    <row r="290" spans="1:1" x14ac:dyDescent="0.3">
      <c r="A290" s="193"/>
    </row>
    <row r="291" spans="1:1" x14ac:dyDescent="0.3">
      <c r="A291" s="193"/>
    </row>
    <row r="292" spans="1:1" x14ac:dyDescent="0.3">
      <c r="A292" s="193"/>
    </row>
    <row r="293" spans="1:1" x14ac:dyDescent="0.3">
      <c r="A293" s="193"/>
    </row>
    <row r="294" spans="1:1" x14ac:dyDescent="0.3">
      <c r="A294" s="193"/>
    </row>
    <row r="295" spans="1:1" x14ac:dyDescent="0.3">
      <c r="A295" s="193"/>
    </row>
    <row r="296" spans="1:1" x14ac:dyDescent="0.3">
      <c r="A296" s="193"/>
    </row>
    <row r="297" spans="1:1" x14ac:dyDescent="0.3">
      <c r="A297" s="193"/>
    </row>
    <row r="298" spans="1:1" x14ac:dyDescent="0.3">
      <c r="A298" s="193"/>
    </row>
    <row r="299" spans="1:1" x14ac:dyDescent="0.3">
      <c r="A299" s="193"/>
    </row>
    <row r="300" spans="1:1" x14ac:dyDescent="0.3">
      <c r="A300" s="193"/>
    </row>
    <row r="301" spans="1:1" x14ac:dyDescent="0.3">
      <c r="A301" s="193"/>
    </row>
    <row r="302" spans="1:1" x14ac:dyDescent="0.3">
      <c r="A302" s="193"/>
    </row>
    <row r="303" spans="1:1" x14ac:dyDescent="0.3">
      <c r="A303" s="193"/>
    </row>
    <row r="304" spans="1:1" x14ac:dyDescent="0.3">
      <c r="A304" s="193"/>
    </row>
    <row r="305" spans="1:1" x14ac:dyDescent="0.3">
      <c r="A305" s="193"/>
    </row>
    <row r="306" spans="1:1" x14ac:dyDescent="0.3">
      <c r="A306" s="193"/>
    </row>
    <row r="307" spans="1:1" x14ac:dyDescent="0.3">
      <c r="A307" s="193"/>
    </row>
    <row r="308" spans="1:1" x14ac:dyDescent="0.3">
      <c r="A308" s="193"/>
    </row>
    <row r="309" spans="1:1" x14ac:dyDescent="0.3">
      <c r="A309" s="193"/>
    </row>
    <row r="310" spans="1:1" x14ac:dyDescent="0.3">
      <c r="A310" s="193"/>
    </row>
    <row r="311" spans="1:1" x14ac:dyDescent="0.3">
      <c r="A311" s="193"/>
    </row>
    <row r="312" spans="1:1" x14ac:dyDescent="0.3">
      <c r="A312" s="193"/>
    </row>
    <row r="313" spans="1:1" x14ac:dyDescent="0.3">
      <c r="A313" s="193"/>
    </row>
    <row r="314" spans="1:1" x14ac:dyDescent="0.3">
      <c r="A314" s="193"/>
    </row>
    <row r="315" spans="1:1" x14ac:dyDescent="0.3">
      <c r="A315" s="193"/>
    </row>
    <row r="316" spans="1:1" x14ac:dyDescent="0.3">
      <c r="A316" s="193"/>
    </row>
    <row r="317" spans="1:1" x14ac:dyDescent="0.3">
      <c r="A317" s="193"/>
    </row>
    <row r="318" spans="1:1" x14ac:dyDescent="0.3">
      <c r="A318" s="193"/>
    </row>
    <row r="319" spans="1:1" x14ac:dyDescent="0.3">
      <c r="A319" s="193"/>
    </row>
    <row r="320" spans="1:1" x14ac:dyDescent="0.3">
      <c r="A320" s="193"/>
    </row>
    <row r="321" spans="1:1" x14ac:dyDescent="0.3">
      <c r="A321" s="193"/>
    </row>
    <row r="322" spans="1:1" x14ac:dyDescent="0.3">
      <c r="A322" s="193"/>
    </row>
    <row r="323" spans="1:1" x14ac:dyDescent="0.3">
      <c r="A323" s="193"/>
    </row>
    <row r="324" spans="1:1" x14ac:dyDescent="0.3">
      <c r="A324" s="193"/>
    </row>
    <row r="325" spans="1:1" x14ac:dyDescent="0.3">
      <c r="A325" s="193"/>
    </row>
    <row r="326" spans="1:1" x14ac:dyDescent="0.3">
      <c r="A326" s="193"/>
    </row>
    <row r="327" spans="1:1" x14ac:dyDescent="0.3">
      <c r="A327" s="193"/>
    </row>
    <row r="328" spans="1:1" x14ac:dyDescent="0.3">
      <c r="A328" s="193"/>
    </row>
    <row r="329" spans="1:1" x14ac:dyDescent="0.3">
      <c r="A329" s="193"/>
    </row>
    <row r="330" spans="1:1" x14ac:dyDescent="0.3">
      <c r="A330" s="193"/>
    </row>
    <row r="331" spans="1:1" x14ac:dyDescent="0.3">
      <c r="A331" s="193"/>
    </row>
    <row r="332" spans="1:1" x14ac:dyDescent="0.3">
      <c r="A332" s="193"/>
    </row>
    <row r="333" spans="1:1" x14ac:dyDescent="0.3">
      <c r="A333" s="193"/>
    </row>
    <row r="334" spans="1:1" x14ac:dyDescent="0.3">
      <c r="A334" s="193"/>
    </row>
    <row r="335" spans="1:1" x14ac:dyDescent="0.3">
      <c r="A335" s="193"/>
    </row>
    <row r="336" spans="1:1" x14ac:dyDescent="0.3">
      <c r="A336" s="193"/>
    </row>
    <row r="337" spans="1:1" x14ac:dyDescent="0.3">
      <c r="A337" s="193"/>
    </row>
    <row r="338" spans="1:1" x14ac:dyDescent="0.3">
      <c r="A338" s="193"/>
    </row>
    <row r="339" spans="1:1" x14ac:dyDescent="0.3">
      <c r="A339" s="193"/>
    </row>
    <row r="340" spans="1:1" x14ac:dyDescent="0.3">
      <c r="A340" s="193"/>
    </row>
    <row r="341" spans="1:1" x14ac:dyDescent="0.3">
      <c r="A341" s="193"/>
    </row>
    <row r="342" spans="1:1" x14ac:dyDescent="0.3">
      <c r="A342" s="193"/>
    </row>
    <row r="343" spans="1:1" x14ac:dyDescent="0.3">
      <c r="A343" s="193"/>
    </row>
    <row r="344" spans="1:1" x14ac:dyDescent="0.3">
      <c r="A344" s="193"/>
    </row>
    <row r="345" spans="1:1" x14ac:dyDescent="0.3">
      <c r="A345" s="193"/>
    </row>
    <row r="346" spans="1:1" x14ac:dyDescent="0.3">
      <c r="A346" s="193"/>
    </row>
    <row r="347" spans="1:1" x14ac:dyDescent="0.3">
      <c r="A347" s="193"/>
    </row>
    <row r="348" spans="1:1" x14ac:dyDescent="0.3">
      <c r="A348" s="193"/>
    </row>
    <row r="349" spans="1:1" x14ac:dyDescent="0.3">
      <c r="A349" s="193"/>
    </row>
    <row r="350" spans="1:1" x14ac:dyDescent="0.3">
      <c r="A350" s="193"/>
    </row>
    <row r="351" spans="1:1" x14ac:dyDescent="0.3">
      <c r="A351" s="193"/>
    </row>
    <row r="352" spans="1:1" x14ac:dyDescent="0.3">
      <c r="A352" s="193"/>
    </row>
    <row r="353" spans="1:1" x14ac:dyDescent="0.3">
      <c r="A353" s="193"/>
    </row>
    <row r="354" spans="1:1" x14ac:dyDescent="0.3">
      <c r="A354" s="193"/>
    </row>
    <row r="355" spans="1:1" x14ac:dyDescent="0.3">
      <c r="A355" s="193"/>
    </row>
    <row r="356" spans="1:1" x14ac:dyDescent="0.3">
      <c r="A356" s="193"/>
    </row>
    <row r="357" spans="1:1" x14ac:dyDescent="0.3">
      <c r="A357" s="193"/>
    </row>
    <row r="358" spans="1:1" x14ac:dyDescent="0.3">
      <c r="A358" s="193"/>
    </row>
    <row r="359" spans="1:1" x14ac:dyDescent="0.3">
      <c r="A359" s="193"/>
    </row>
    <row r="360" spans="1:1" x14ac:dyDescent="0.3">
      <c r="A360" s="193"/>
    </row>
    <row r="361" spans="1:1" x14ac:dyDescent="0.3">
      <c r="A361" s="193"/>
    </row>
    <row r="362" spans="1:1" x14ac:dyDescent="0.3">
      <c r="A362" s="193"/>
    </row>
    <row r="363" spans="1:1" x14ac:dyDescent="0.3">
      <c r="A363" s="193"/>
    </row>
    <row r="364" spans="1:1" x14ac:dyDescent="0.3">
      <c r="A364" s="193"/>
    </row>
    <row r="365" spans="1:1" x14ac:dyDescent="0.3">
      <c r="A365" s="193"/>
    </row>
    <row r="366" spans="1:1" x14ac:dyDescent="0.3">
      <c r="A366" s="193"/>
    </row>
    <row r="367" spans="1:1" x14ac:dyDescent="0.3">
      <c r="A367" s="193"/>
    </row>
    <row r="368" spans="1:1" x14ac:dyDescent="0.3">
      <c r="A368" s="193"/>
    </row>
    <row r="369" spans="1:1" x14ac:dyDescent="0.3">
      <c r="A369" s="193"/>
    </row>
    <row r="370" spans="1:1" x14ac:dyDescent="0.3">
      <c r="A370" s="193"/>
    </row>
    <row r="371" spans="1:1" x14ac:dyDescent="0.3">
      <c r="A371" s="193"/>
    </row>
    <row r="372" spans="1:1" x14ac:dyDescent="0.3">
      <c r="A372" s="193"/>
    </row>
    <row r="373" spans="1:1" x14ac:dyDescent="0.3">
      <c r="A373" s="193"/>
    </row>
    <row r="374" spans="1:1" x14ac:dyDescent="0.3">
      <c r="A374" s="193"/>
    </row>
    <row r="375" spans="1:1" x14ac:dyDescent="0.3">
      <c r="A375" s="193"/>
    </row>
    <row r="376" spans="1:1" x14ac:dyDescent="0.3">
      <c r="A376" s="193"/>
    </row>
    <row r="377" spans="1:1" x14ac:dyDescent="0.3">
      <c r="A377" s="193"/>
    </row>
    <row r="378" spans="1:1" x14ac:dyDescent="0.3">
      <c r="A378" s="193"/>
    </row>
    <row r="379" spans="1:1" x14ac:dyDescent="0.3">
      <c r="A379" s="193"/>
    </row>
    <row r="380" spans="1:1" x14ac:dyDescent="0.3">
      <c r="A380" s="193"/>
    </row>
    <row r="381" spans="1:1" x14ac:dyDescent="0.3">
      <c r="A381" s="193"/>
    </row>
    <row r="382" spans="1:1" x14ac:dyDescent="0.3">
      <c r="A382" s="193"/>
    </row>
    <row r="383" spans="1:1" x14ac:dyDescent="0.3">
      <c r="A383" s="193"/>
    </row>
    <row r="384" spans="1:1" x14ac:dyDescent="0.3">
      <c r="A384" s="193"/>
    </row>
    <row r="385" spans="1:1" x14ac:dyDescent="0.3">
      <c r="A385" s="193"/>
    </row>
    <row r="386" spans="1:1" x14ac:dyDescent="0.3">
      <c r="A386" s="193"/>
    </row>
    <row r="387" spans="1:1" x14ac:dyDescent="0.3">
      <c r="A387" s="193"/>
    </row>
    <row r="388" spans="1:1" x14ac:dyDescent="0.3">
      <c r="A388" s="193"/>
    </row>
    <row r="389" spans="1:1" x14ac:dyDescent="0.3">
      <c r="A389" s="193"/>
    </row>
    <row r="390" spans="1:1" x14ac:dyDescent="0.3">
      <c r="A390" s="193"/>
    </row>
    <row r="391" spans="1:1" x14ac:dyDescent="0.3">
      <c r="A391" s="193"/>
    </row>
    <row r="392" spans="1:1" x14ac:dyDescent="0.3">
      <c r="A392" s="193"/>
    </row>
    <row r="393" spans="1:1" x14ac:dyDescent="0.3">
      <c r="A393" s="193"/>
    </row>
    <row r="394" spans="1:1" x14ac:dyDescent="0.3">
      <c r="A394" s="193"/>
    </row>
    <row r="395" spans="1:1" x14ac:dyDescent="0.3">
      <c r="A395" s="193"/>
    </row>
    <row r="396" spans="1:1" x14ac:dyDescent="0.3">
      <c r="A396" s="193"/>
    </row>
    <row r="397" spans="1:1" x14ac:dyDescent="0.3">
      <c r="A397" s="193"/>
    </row>
    <row r="398" spans="1:1" x14ac:dyDescent="0.3">
      <c r="A398" s="193"/>
    </row>
    <row r="399" spans="1:1" x14ac:dyDescent="0.3">
      <c r="A399" s="193"/>
    </row>
    <row r="400" spans="1:1" x14ac:dyDescent="0.3">
      <c r="A400" s="193"/>
    </row>
    <row r="401" spans="1:1" x14ac:dyDescent="0.3">
      <c r="A401" s="193"/>
    </row>
    <row r="402" spans="1:1" x14ac:dyDescent="0.3">
      <c r="A402" s="193"/>
    </row>
    <row r="403" spans="1:1" x14ac:dyDescent="0.3">
      <c r="A403" s="193"/>
    </row>
    <row r="404" spans="1:1" x14ac:dyDescent="0.3">
      <c r="A404" s="193"/>
    </row>
    <row r="405" spans="1:1" x14ac:dyDescent="0.3">
      <c r="A405" s="193"/>
    </row>
    <row r="406" spans="1:1" x14ac:dyDescent="0.3">
      <c r="A406" s="193"/>
    </row>
    <row r="407" spans="1:1" x14ac:dyDescent="0.3">
      <c r="A407" s="193"/>
    </row>
    <row r="408" spans="1:1" x14ac:dyDescent="0.3">
      <c r="A408" s="193"/>
    </row>
    <row r="409" spans="1:1" x14ac:dyDescent="0.3">
      <c r="A409" s="193"/>
    </row>
    <row r="410" spans="1:1" x14ac:dyDescent="0.3">
      <c r="A410" s="193"/>
    </row>
    <row r="411" spans="1:1" x14ac:dyDescent="0.3">
      <c r="A411" s="193"/>
    </row>
    <row r="412" spans="1:1" x14ac:dyDescent="0.3">
      <c r="A412" s="193"/>
    </row>
    <row r="413" spans="1:1" x14ac:dyDescent="0.3">
      <c r="A413" s="193"/>
    </row>
    <row r="414" spans="1:1" x14ac:dyDescent="0.3">
      <c r="A414" s="193"/>
    </row>
    <row r="415" spans="1:1" x14ac:dyDescent="0.3">
      <c r="A415" s="193"/>
    </row>
    <row r="416" spans="1:1" x14ac:dyDescent="0.3">
      <c r="A416" s="193"/>
    </row>
    <row r="417" spans="1:1" x14ac:dyDescent="0.3">
      <c r="A417" s="193"/>
    </row>
    <row r="418" spans="1:1" x14ac:dyDescent="0.3">
      <c r="A418" s="193"/>
    </row>
    <row r="419" spans="1:1" x14ac:dyDescent="0.3">
      <c r="A419" s="193"/>
    </row>
    <row r="420" spans="1:1" x14ac:dyDescent="0.3">
      <c r="A420" s="193"/>
    </row>
    <row r="421" spans="1:1" x14ac:dyDescent="0.3">
      <c r="A421" s="193"/>
    </row>
    <row r="422" spans="1:1" x14ac:dyDescent="0.3">
      <c r="A422" s="193"/>
    </row>
    <row r="423" spans="1:1" x14ac:dyDescent="0.3">
      <c r="A423" s="193"/>
    </row>
    <row r="424" spans="1:1" x14ac:dyDescent="0.3">
      <c r="A424" s="193"/>
    </row>
    <row r="425" spans="1:1" x14ac:dyDescent="0.3">
      <c r="A425" s="193"/>
    </row>
    <row r="426" spans="1:1" x14ac:dyDescent="0.3">
      <c r="A426" s="193"/>
    </row>
    <row r="427" spans="1:1" x14ac:dyDescent="0.3">
      <c r="A427" s="193"/>
    </row>
    <row r="428" spans="1:1" x14ac:dyDescent="0.3">
      <c r="A428" s="193"/>
    </row>
    <row r="429" spans="1:1" x14ac:dyDescent="0.3">
      <c r="A429" s="193"/>
    </row>
    <row r="430" spans="1:1" x14ac:dyDescent="0.3">
      <c r="A430" s="193"/>
    </row>
    <row r="431" spans="1:1" x14ac:dyDescent="0.3">
      <c r="A431" s="193"/>
    </row>
    <row r="432" spans="1:1" x14ac:dyDescent="0.3">
      <c r="A432" s="193"/>
    </row>
    <row r="433" spans="1:1" x14ac:dyDescent="0.3">
      <c r="A433" s="193"/>
    </row>
    <row r="434" spans="1:1" x14ac:dyDescent="0.3">
      <c r="A434" s="193"/>
    </row>
    <row r="435" spans="1:1" x14ac:dyDescent="0.3">
      <c r="A435" s="193"/>
    </row>
    <row r="436" spans="1:1" x14ac:dyDescent="0.3">
      <c r="A436" s="193"/>
    </row>
    <row r="437" spans="1:1" x14ac:dyDescent="0.3">
      <c r="A437" s="193"/>
    </row>
    <row r="438" spans="1:1" x14ac:dyDescent="0.3">
      <c r="A438" s="193"/>
    </row>
    <row r="439" spans="1:1" x14ac:dyDescent="0.3">
      <c r="A439" s="193"/>
    </row>
    <row r="440" spans="1:1" x14ac:dyDescent="0.3">
      <c r="A440" s="193"/>
    </row>
    <row r="441" spans="1:1" x14ac:dyDescent="0.3">
      <c r="A441" s="193"/>
    </row>
    <row r="442" spans="1:1" x14ac:dyDescent="0.3">
      <c r="A442" s="193"/>
    </row>
    <row r="443" spans="1:1" x14ac:dyDescent="0.3">
      <c r="A443" s="193"/>
    </row>
    <row r="444" spans="1:1" x14ac:dyDescent="0.3">
      <c r="A444" s="193"/>
    </row>
    <row r="445" spans="1:1" x14ac:dyDescent="0.3">
      <c r="A445" s="193"/>
    </row>
    <row r="446" spans="1:1" x14ac:dyDescent="0.3">
      <c r="A446" s="193"/>
    </row>
    <row r="447" spans="1:1" x14ac:dyDescent="0.3">
      <c r="A447" s="193"/>
    </row>
    <row r="448" spans="1:1" x14ac:dyDescent="0.3">
      <c r="A448" s="193"/>
    </row>
    <row r="449" spans="1:1" x14ac:dyDescent="0.3">
      <c r="A449" s="193"/>
    </row>
    <row r="450" spans="1:1" x14ac:dyDescent="0.3">
      <c r="A450" s="193"/>
    </row>
    <row r="451" spans="1:1" x14ac:dyDescent="0.3">
      <c r="A451" s="193"/>
    </row>
    <row r="452" spans="1:1" x14ac:dyDescent="0.3">
      <c r="A452" s="193"/>
    </row>
    <row r="453" spans="1:1" x14ac:dyDescent="0.3">
      <c r="A453" s="193"/>
    </row>
    <row r="454" spans="1:1" x14ac:dyDescent="0.3">
      <c r="A454" s="193"/>
    </row>
    <row r="455" spans="1:1" x14ac:dyDescent="0.3">
      <c r="A455" s="193"/>
    </row>
    <row r="456" spans="1:1" x14ac:dyDescent="0.3">
      <c r="A456" s="193"/>
    </row>
    <row r="457" spans="1:1" x14ac:dyDescent="0.3">
      <c r="A457" s="193"/>
    </row>
    <row r="458" spans="1:1" x14ac:dyDescent="0.3">
      <c r="A458" s="193"/>
    </row>
    <row r="459" spans="1:1" x14ac:dyDescent="0.3">
      <c r="A459" s="193"/>
    </row>
    <row r="460" spans="1:1" x14ac:dyDescent="0.3">
      <c r="A460" s="193"/>
    </row>
    <row r="461" spans="1:1" x14ac:dyDescent="0.3">
      <c r="A461" s="193"/>
    </row>
    <row r="462" spans="1:1" x14ac:dyDescent="0.3">
      <c r="A462" s="193"/>
    </row>
    <row r="463" spans="1:1" x14ac:dyDescent="0.3">
      <c r="A463" s="193"/>
    </row>
    <row r="464" spans="1:1" x14ac:dyDescent="0.3">
      <c r="A464" s="193"/>
    </row>
    <row r="465" spans="1:1" x14ac:dyDescent="0.3">
      <c r="A465" s="193"/>
    </row>
    <row r="466" spans="1:1" x14ac:dyDescent="0.3">
      <c r="A466" s="193"/>
    </row>
    <row r="467" spans="1:1" x14ac:dyDescent="0.3">
      <c r="A467" s="193"/>
    </row>
    <row r="468" spans="1:1" x14ac:dyDescent="0.3">
      <c r="A468" s="193"/>
    </row>
    <row r="469" spans="1:1" x14ac:dyDescent="0.3">
      <c r="A469" s="193"/>
    </row>
    <row r="470" spans="1:1" x14ac:dyDescent="0.3">
      <c r="A470" s="193"/>
    </row>
    <row r="471" spans="1:1" x14ac:dyDescent="0.3">
      <c r="A471" s="193"/>
    </row>
    <row r="472" spans="1:1" x14ac:dyDescent="0.3">
      <c r="A472" s="193"/>
    </row>
    <row r="473" spans="1:1" x14ac:dyDescent="0.3">
      <c r="A473" s="193"/>
    </row>
    <row r="474" spans="1:1" x14ac:dyDescent="0.3">
      <c r="A474" s="193"/>
    </row>
    <row r="475" spans="1:1" x14ac:dyDescent="0.3">
      <c r="A475" s="193"/>
    </row>
    <row r="476" spans="1:1" x14ac:dyDescent="0.3">
      <c r="A476" s="193"/>
    </row>
    <row r="477" spans="1:1" x14ac:dyDescent="0.3">
      <c r="A477" s="193"/>
    </row>
    <row r="478" spans="1:1" x14ac:dyDescent="0.3">
      <c r="A478" s="193"/>
    </row>
    <row r="479" spans="1:1" x14ac:dyDescent="0.3">
      <c r="A479" s="193"/>
    </row>
    <row r="480" spans="1:1" x14ac:dyDescent="0.3">
      <c r="A480" s="193"/>
    </row>
    <row r="481" spans="1:1" x14ac:dyDescent="0.3">
      <c r="A481" s="193"/>
    </row>
    <row r="482" spans="1:1" x14ac:dyDescent="0.3">
      <c r="A482" s="193"/>
    </row>
    <row r="483" spans="1:1" x14ac:dyDescent="0.3">
      <c r="A483" s="193"/>
    </row>
    <row r="484" spans="1:1" x14ac:dyDescent="0.3">
      <c r="A484" s="193"/>
    </row>
    <row r="485" spans="1:1" x14ac:dyDescent="0.3">
      <c r="A485" s="193"/>
    </row>
    <row r="486" spans="1:1" x14ac:dyDescent="0.3">
      <c r="A486" s="193"/>
    </row>
    <row r="487" spans="1:1" x14ac:dyDescent="0.3">
      <c r="A487" s="193"/>
    </row>
    <row r="488" spans="1:1" x14ac:dyDescent="0.3">
      <c r="A488" s="193"/>
    </row>
    <row r="489" spans="1:1" x14ac:dyDescent="0.3">
      <c r="A489" s="193"/>
    </row>
    <row r="490" spans="1:1" x14ac:dyDescent="0.3">
      <c r="A490" s="193"/>
    </row>
    <row r="491" spans="1:1" x14ac:dyDescent="0.3">
      <c r="A491" s="193"/>
    </row>
    <row r="492" spans="1:1" x14ac:dyDescent="0.3">
      <c r="A492" s="193"/>
    </row>
    <row r="493" spans="1:1" x14ac:dyDescent="0.3">
      <c r="A493" s="193"/>
    </row>
    <row r="494" spans="1:1" x14ac:dyDescent="0.3">
      <c r="A494" s="193"/>
    </row>
    <row r="495" spans="1:1" x14ac:dyDescent="0.3">
      <c r="A495" s="193"/>
    </row>
    <row r="496" spans="1:1" x14ac:dyDescent="0.3">
      <c r="A496" s="193"/>
    </row>
    <row r="497" spans="1:1" x14ac:dyDescent="0.3">
      <c r="A497" s="193"/>
    </row>
    <row r="498" spans="1:1" x14ac:dyDescent="0.3">
      <c r="A498" s="193"/>
    </row>
    <row r="499" spans="1:1" x14ac:dyDescent="0.3">
      <c r="A499" s="193"/>
    </row>
    <row r="500" spans="1:1" x14ac:dyDescent="0.3">
      <c r="A500" s="193"/>
    </row>
    <row r="501" spans="1:1" x14ac:dyDescent="0.3">
      <c r="A501" s="193"/>
    </row>
    <row r="502" spans="1:1" x14ac:dyDescent="0.3">
      <c r="A502" s="193"/>
    </row>
    <row r="503" spans="1:1" x14ac:dyDescent="0.3">
      <c r="A503" s="193"/>
    </row>
    <row r="504" spans="1:1" x14ac:dyDescent="0.3">
      <c r="A504" s="193"/>
    </row>
    <row r="505" spans="1:1" x14ac:dyDescent="0.3">
      <c r="A505" s="193"/>
    </row>
    <row r="506" spans="1:1" x14ac:dyDescent="0.3">
      <c r="A506" s="193"/>
    </row>
    <row r="507" spans="1:1" x14ac:dyDescent="0.3">
      <c r="A507" s="193"/>
    </row>
    <row r="508" spans="1:1" x14ac:dyDescent="0.3">
      <c r="A508" s="193"/>
    </row>
    <row r="509" spans="1:1" x14ac:dyDescent="0.3">
      <c r="A509" s="193"/>
    </row>
    <row r="510" spans="1:1" x14ac:dyDescent="0.3">
      <c r="A510" s="193"/>
    </row>
    <row r="511" spans="1:1" x14ac:dyDescent="0.3">
      <c r="A511" s="193"/>
    </row>
    <row r="512" spans="1:1" x14ac:dyDescent="0.3">
      <c r="A512" s="193"/>
    </row>
    <row r="513" spans="1:1" x14ac:dyDescent="0.3">
      <c r="A513" s="193"/>
    </row>
    <row r="514" spans="1:1" x14ac:dyDescent="0.3">
      <c r="A514" s="193"/>
    </row>
    <row r="515" spans="1:1" x14ac:dyDescent="0.3">
      <c r="A515" s="193"/>
    </row>
    <row r="516" spans="1:1" x14ac:dyDescent="0.3">
      <c r="A516" s="193"/>
    </row>
    <row r="517" spans="1:1" x14ac:dyDescent="0.3">
      <c r="A517" s="193"/>
    </row>
    <row r="518" spans="1:1" x14ac:dyDescent="0.3">
      <c r="A518" s="193"/>
    </row>
    <row r="519" spans="1:1" x14ac:dyDescent="0.3">
      <c r="A519" s="193"/>
    </row>
    <row r="520" spans="1:1" x14ac:dyDescent="0.3">
      <c r="A520" s="193"/>
    </row>
    <row r="521" spans="1:1" x14ac:dyDescent="0.3">
      <c r="A521" s="193"/>
    </row>
    <row r="522" spans="1:1" x14ac:dyDescent="0.3">
      <c r="A522" s="193"/>
    </row>
    <row r="523" spans="1:1" x14ac:dyDescent="0.3">
      <c r="A523" s="193"/>
    </row>
    <row r="524" spans="1:1" x14ac:dyDescent="0.3">
      <c r="A524" s="193"/>
    </row>
    <row r="525" spans="1:1" x14ac:dyDescent="0.3">
      <c r="A525" s="193"/>
    </row>
    <row r="526" spans="1:1" x14ac:dyDescent="0.3">
      <c r="A526" s="193"/>
    </row>
    <row r="527" spans="1:1" x14ac:dyDescent="0.3">
      <c r="A527" s="193"/>
    </row>
    <row r="528" spans="1:1" x14ac:dyDescent="0.3">
      <c r="A528" s="193"/>
    </row>
    <row r="529" spans="1:1" x14ac:dyDescent="0.3">
      <c r="A529" s="193"/>
    </row>
    <row r="530" spans="1:1" x14ac:dyDescent="0.3">
      <c r="A530" s="193"/>
    </row>
    <row r="531" spans="1:1" x14ac:dyDescent="0.3">
      <c r="A531" s="193"/>
    </row>
    <row r="532" spans="1:1" x14ac:dyDescent="0.3">
      <c r="A532" s="193"/>
    </row>
    <row r="533" spans="1:1" x14ac:dyDescent="0.3">
      <c r="A533" s="193"/>
    </row>
    <row r="534" spans="1:1" x14ac:dyDescent="0.3">
      <c r="A534" s="193"/>
    </row>
    <row r="535" spans="1:1" x14ac:dyDescent="0.3">
      <c r="A535" s="193"/>
    </row>
    <row r="536" spans="1:1" x14ac:dyDescent="0.3">
      <c r="A536" s="193"/>
    </row>
    <row r="537" spans="1:1" x14ac:dyDescent="0.3">
      <c r="A537" s="193"/>
    </row>
    <row r="538" spans="1:1" x14ac:dyDescent="0.3">
      <c r="A538" s="193"/>
    </row>
    <row r="539" spans="1:1" x14ac:dyDescent="0.3">
      <c r="A539" s="193"/>
    </row>
    <row r="540" spans="1:1" x14ac:dyDescent="0.3">
      <c r="A540" s="193"/>
    </row>
    <row r="541" spans="1:1" x14ac:dyDescent="0.3">
      <c r="A541" s="193"/>
    </row>
    <row r="542" spans="1:1" x14ac:dyDescent="0.3">
      <c r="A542" s="193"/>
    </row>
    <row r="543" spans="1:1" x14ac:dyDescent="0.3">
      <c r="A543" s="193"/>
    </row>
    <row r="544" spans="1:1" x14ac:dyDescent="0.3">
      <c r="A544" s="193"/>
    </row>
    <row r="545" spans="1:1" x14ac:dyDescent="0.3">
      <c r="A545" s="193"/>
    </row>
    <row r="546" spans="1:1" x14ac:dyDescent="0.3">
      <c r="A546" s="193"/>
    </row>
    <row r="547" spans="1:1" x14ac:dyDescent="0.3">
      <c r="A547" s="193"/>
    </row>
    <row r="548" spans="1:1" x14ac:dyDescent="0.3">
      <c r="A548" s="193"/>
    </row>
    <row r="549" spans="1:1" x14ac:dyDescent="0.3">
      <c r="A549" s="193"/>
    </row>
    <row r="550" spans="1:1" x14ac:dyDescent="0.3">
      <c r="A550" s="193"/>
    </row>
    <row r="551" spans="1:1" x14ac:dyDescent="0.3">
      <c r="A551" s="193"/>
    </row>
    <row r="552" spans="1:1" x14ac:dyDescent="0.3">
      <c r="A552" s="193"/>
    </row>
    <row r="553" spans="1:1" x14ac:dyDescent="0.3">
      <c r="A553" s="193"/>
    </row>
    <row r="554" spans="1:1" x14ac:dyDescent="0.3">
      <c r="A554" s="193"/>
    </row>
    <row r="555" spans="1:1" x14ac:dyDescent="0.3">
      <c r="A555" s="193"/>
    </row>
    <row r="556" spans="1:1" x14ac:dyDescent="0.3">
      <c r="A556" s="193"/>
    </row>
    <row r="557" spans="1:1" x14ac:dyDescent="0.3">
      <c r="A557" s="193"/>
    </row>
    <row r="558" spans="1:1" x14ac:dyDescent="0.3">
      <c r="A558" s="193"/>
    </row>
    <row r="559" spans="1:1" x14ac:dyDescent="0.3">
      <c r="A559" s="193"/>
    </row>
    <row r="560" spans="1:1" x14ac:dyDescent="0.3">
      <c r="A560" s="193"/>
    </row>
    <row r="561" spans="1:1" x14ac:dyDescent="0.3">
      <c r="A561" s="193"/>
    </row>
    <row r="562" spans="1:1" x14ac:dyDescent="0.3">
      <c r="A562" s="193"/>
    </row>
    <row r="563" spans="1:1" x14ac:dyDescent="0.3">
      <c r="A563" s="193"/>
    </row>
    <row r="564" spans="1:1" x14ac:dyDescent="0.3">
      <c r="A564" s="193"/>
    </row>
    <row r="565" spans="1:1" x14ac:dyDescent="0.3">
      <c r="A565" s="193"/>
    </row>
    <row r="566" spans="1:1" x14ac:dyDescent="0.3">
      <c r="A566" s="193"/>
    </row>
    <row r="567" spans="1:1" x14ac:dyDescent="0.3">
      <c r="A567" s="193"/>
    </row>
    <row r="568" spans="1:1" x14ac:dyDescent="0.3">
      <c r="A568" s="193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BR301"/>
  <sheetViews>
    <sheetView workbookViewId="0">
      <pane xSplit="2" ySplit="5" topLeftCell="K6" activePane="bottomRight" state="frozen"/>
      <selection pane="topRight" activeCell="C1" sqref="C1"/>
      <selection pane="bottomLeft" activeCell="A6" sqref="A6"/>
      <selection pane="bottomRight" activeCell="K8" sqref="K8"/>
    </sheetView>
  </sheetViews>
  <sheetFormatPr defaultColWidth="9" defaultRowHeight="10.199999999999999" x14ac:dyDescent="0.2"/>
  <cols>
    <col min="1" max="1" width="11.5" style="121" customWidth="1"/>
    <col min="2" max="2" width="8.5" style="121" customWidth="1"/>
    <col min="3" max="3" width="8.5" style="127" customWidth="1"/>
    <col min="4" max="4" width="10.19921875" style="121" customWidth="1"/>
    <col min="5" max="5" width="9" style="129"/>
    <col min="6" max="6" width="10.19921875" style="121" customWidth="1"/>
    <col min="7" max="12" width="9" style="129"/>
    <col min="13" max="14" width="9.59765625" style="129" customWidth="1"/>
    <col min="15" max="20" width="9" style="129"/>
    <col min="21" max="22" width="9.3984375" style="129" customWidth="1"/>
    <col min="23" max="26" width="9" style="129"/>
    <col min="27" max="27" width="9.3984375" style="129" customWidth="1"/>
    <col min="28" max="30" width="9" style="129"/>
    <col min="31" max="31" width="10" style="129" customWidth="1"/>
    <col min="32" max="44" width="9" style="129"/>
    <col min="45" max="45" width="12.5" style="129" customWidth="1"/>
    <col min="46" max="62" width="9" style="129"/>
    <col min="63" max="63" width="9" style="121"/>
    <col min="64" max="64" width="9" style="129"/>
    <col min="65" max="65" width="9" style="121"/>
    <col min="66" max="66" width="9" style="129"/>
    <col min="67" max="67" width="9" style="121"/>
    <col min="68" max="69" width="9" style="129"/>
    <col min="70" max="16384" width="9" style="121"/>
  </cols>
  <sheetData>
    <row r="1" spans="1:70" x14ac:dyDescent="0.2">
      <c r="A1" s="138" t="s">
        <v>147</v>
      </c>
      <c r="B1" s="128">
        <f ca="1">TODAY()</f>
        <v>36998</v>
      </c>
    </row>
    <row r="2" spans="1:70" x14ac:dyDescent="0.2">
      <c r="C2" s="140" t="s">
        <v>154</v>
      </c>
      <c r="D2" s="139"/>
      <c r="E2" s="140" t="s">
        <v>155</v>
      </c>
      <c r="F2" s="141"/>
      <c r="G2" s="140" t="s">
        <v>149</v>
      </c>
      <c r="H2" s="141"/>
      <c r="I2" s="204" t="s">
        <v>233</v>
      </c>
      <c r="J2" s="205"/>
      <c r="K2" s="140" t="s">
        <v>150</v>
      </c>
      <c r="L2" s="141"/>
      <c r="M2" s="204" t="s">
        <v>234</v>
      </c>
      <c r="N2" s="205"/>
      <c r="O2" s="140" t="s">
        <v>151</v>
      </c>
      <c r="P2" s="141"/>
      <c r="Q2" s="140" t="s">
        <v>152</v>
      </c>
      <c r="R2" s="141"/>
      <c r="S2" s="140" t="s">
        <v>153</v>
      </c>
      <c r="T2" s="141"/>
      <c r="U2" s="204" t="s">
        <v>235</v>
      </c>
      <c r="V2" s="205"/>
      <c r="W2" s="140" t="s">
        <v>156</v>
      </c>
      <c r="X2" s="141"/>
      <c r="Y2" s="140" t="s">
        <v>157</v>
      </c>
      <c r="Z2" s="141"/>
      <c r="AA2" s="140" t="s">
        <v>158</v>
      </c>
      <c r="AB2" s="141"/>
      <c r="AC2" s="140" t="s">
        <v>159</v>
      </c>
      <c r="AD2" s="141"/>
      <c r="AE2" s="140" t="s">
        <v>160</v>
      </c>
      <c r="AF2" s="141"/>
      <c r="AG2" s="140" t="s">
        <v>161</v>
      </c>
      <c r="AH2" s="141"/>
      <c r="AI2" s="140" t="s">
        <v>162</v>
      </c>
      <c r="AJ2" s="141"/>
      <c r="AK2" s="204" t="s">
        <v>236</v>
      </c>
      <c r="AL2" s="205"/>
      <c r="AM2" s="140" t="s">
        <v>163</v>
      </c>
      <c r="AN2" s="141"/>
      <c r="AO2" s="140" t="s">
        <v>164</v>
      </c>
      <c r="AP2" s="141"/>
      <c r="AQ2" s="140" t="s">
        <v>165</v>
      </c>
      <c r="AR2" s="141"/>
      <c r="AS2" s="140" t="s">
        <v>166</v>
      </c>
      <c r="AT2" s="141"/>
      <c r="AU2" s="140" t="s">
        <v>168</v>
      </c>
      <c r="AV2" s="141"/>
      <c r="AW2" s="204" t="s">
        <v>237</v>
      </c>
      <c r="AX2" s="205"/>
      <c r="AY2" s="140" t="s">
        <v>167</v>
      </c>
      <c r="AZ2" s="141"/>
      <c r="BA2" s="140" t="s">
        <v>169</v>
      </c>
      <c r="BB2" s="141"/>
      <c r="BC2" s="140" t="s">
        <v>170</v>
      </c>
      <c r="BD2" s="141"/>
      <c r="BE2" s="140" t="s">
        <v>171</v>
      </c>
      <c r="BF2" s="141"/>
      <c r="BG2" s="140" t="s">
        <v>172</v>
      </c>
      <c r="BH2" s="141"/>
      <c r="BI2" s="140" t="s">
        <v>173</v>
      </c>
      <c r="BJ2" s="141"/>
      <c r="BK2" s="140" t="s">
        <v>174</v>
      </c>
      <c r="BL2" s="141"/>
      <c r="BM2" s="140" t="s">
        <v>175</v>
      </c>
      <c r="BN2" s="141"/>
      <c r="BO2" s="140" t="s">
        <v>176</v>
      </c>
      <c r="BP2" s="141"/>
      <c r="BQ2" s="140" t="s">
        <v>177</v>
      </c>
      <c r="BR2" s="141"/>
    </row>
    <row r="3" spans="1:70" x14ac:dyDescent="0.2">
      <c r="A3" s="119"/>
      <c r="B3" s="119"/>
      <c r="C3" s="120">
        <v>0</v>
      </c>
      <c r="D3" s="120">
        <v>1</v>
      </c>
      <c r="E3" s="120">
        <v>2</v>
      </c>
      <c r="F3" s="120">
        <v>3</v>
      </c>
      <c r="G3" s="120">
        <v>4</v>
      </c>
      <c r="H3" s="120">
        <v>5</v>
      </c>
      <c r="I3" s="120">
        <v>6</v>
      </c>
      <c r="J3" s="120">
        <v>7</v>
      </c>
      <c r="K3" s="120">
        <v>8</v>
      </c>
      <c r="L3" s="120">
        <v>9</v>
      </c>
      <c r="M3" s="120">
        <v>10</v>
      </c>
      <c r="N3" s="120">
        <v>11</v>
      </c>
      <c r="O3" s="120">
        <v>12</v>
      </c>
      <c r="P3" s="120">
        <v>13</v>
      </c>
      <c r="Q3" s="120">
        <v>14</v>
      </c>
      <c r="R3" s="120">
        <v>15</v>
      </c>
      <c r="S3" s="120">
        <v>16</v>
      </c>
      <c r="T3" s="120">
        <v>17</v>
      </c>
      <c r="U3" s="120">
        <v>18</v>
      </c>
      <c r="V3" s="120">
        <v>19</v>
      </c>
      <c r="W3" s="120">
        <v>20</v>
      </c>
      <c r="X3" s="120">
        <v>21</v>
      </c>
      <c r="Y3" s="120">
        <v>22</v>
      </c>
      <c r="Z3" s="120">
        <v>23</v>
      </c>
      <c r="AA3" s="120">
        <v>24</v>
      </c>
      <c r="AB3" s="120">
        <v>25</v>
      </c>
      <c r="AC3" s="120">
        <v>26</v>
      </c>
      <c r="AD3" s="120">
        <v>27</v>
      </c>
      <c r="AE3" s="120">
        <v>28</v>
      </c>
      <c r="AF3" s="120">
        <v>29</v>
      </c>
      <c r="AG3" s="120">
        <v>30</v>
      </c>
      <c r="AH3" s="120">
        <v>31</v>
      </c>
      <c r="AI3" s="120">
        <v>32</v>
      </c>
      <c r="AJ3" s="120">
        <v>33</v>
      </c>
      <c r="AK3" s="120">
        <v>34</v>
      </c>
      <c r="AL3" s="120">
        <v>35</v>
      </c>
      <c r="AM3" s="120">
        <v>36</v>
      </c>
      <c r="AN3" s="120">
        <v>37</v>
      </c>
      <c r="AO3" s="120">
        <v>38</v>
      </c>
      <c r="AP3" s="120">
        <v>39</v>
      </c>
      <c r="AQ3" s="120">
        <v>40</v>
      </c>
      <c r="AR3" s="120">
        <v>41</v>
      </c>
      <c r="AS3" s="120">
        <v>42</v>
      </c>
      <c r="AT3" s="120">
        <v>43</v>
      </c>
      <c r="AU3" s="120">
        <v>44</v>
      </c>
      <c r="AV3" s="120">
        <v>45</v>
      </c>
      <c r="AW3" s="120">
        <v>46</v>
      </c>
      <c r="AX3" s="120">
        <v>47</v>
      </c>
      <c r="AY3" s="120">
        <v>48</v>
      </c>
      <c r="AZ3" s="120">
        <v>49</v>
      </c>
      <c r="BA3" s="120">
        <v>50</v>
      </c>
      <c r="BB3" s="120">
        <v>51</v>
      </c>
      <c r="BC3" s="120">
        <v>52</v>
      </c>
      <c r="BD3" s="120">
        <v>53</v>
      </c>
      <c r="BE3" s="120">
        <v>54</v>
      </c>
      <c r="BF3" s="120">
        <v>55</v>
      </c>
      <c r="BG3" s="120">
        <v>56</v>
      </c>
      <c r="BH3" s="120">
        <v>57</v>
      </c>
      <c r="BI3" s="120">
        <v>58</v>
      </c>
      <c r="BJ3" s="120">
        <v>59</v>
      </c>
      <c r="BK3" s="120">
        <v>60</v>
      </c>
      <c r="BL3" s="120">
        <v>61</v>
      </c>
      <c r="BM3" s="120">
        <v>62</v>
      </c>
      <c r="BN3" s="120">
        <v>63</v>
      </c>
      <c r="BO3" s="120">
        <v>64</v>
      </c>
      <c r="BP3" s="120">
        <v>65</v>
      </c>
      <c r="BQ3" s="120">
        <v>66</v>
      </c>
      <c r="BR3" s="120">
        <v>67</v>
      </c>
    </row>
    <row r="4" spans="1:70" s="122" customFormat="1" ht="20.399999999999999" x14ac:dyDescent="0.3">
      <c r="C4" s="123" t="s">
        <v>128</v>
      </c>
      <c r="D4" s="124"/>
      <c r="E4" s="123" t="s">
        <v>129</v>
      </c>
      <c r="F4" s="124"/>
      <c r="G4" s="123" t="s">
        <v>148</v>
      </c>
      <c r="H4" s="124"/>
      <c r="I4" s="123" t="s">
        <v>238</v>
      </c>
      <c r="J4" s="124"/>
      <c r="K4" s="123" t="s">
        <v>130</v>
      </c>
      <c r="L4" s="124"/>
      <c r="M4" s="123" t="s">
        <v>239</v>
      </c>
      <c r="N4" s="124"/>
      <c r="O4" s="123" t="s">
        <v>131</v>
      </c>
      <c r="P4" s="124"/>
      <c r="Q4" s="123"/>
      <c r="R4" s="124"/>
      <c r="S4" s="123" t="s">
        <v>132</v>
      </c>
      <c r="T4" s="124"/>
      <c r="U4" s="123" t="s">
        <v>240</v>
      </c>
      <c r="V4" s="124"/>
      <c r="W4" s="123" t="s">
        <v>133</v>
      </c>
      <c r="X4" s="124"/>
      <c r="Y4" s="123" t="s">
        <v>0</v>
      </c>
      <c r="Z4" s="124"/>
      <c r="AA4" s="123" t="s">
        <v>134</v>
      </c>
      <c r="AB4" s="124"/>
      <c r="AC4" s="123" t="s">
        <v>135</v>
      </c>
      <c r="AD4" s="124"/>
      <c r="AE4" s="123" t="s">
        <v>136</v>
      </c>
      <c r="AF4" s="124"/>
      <c r="AG4" s="123" t="s">
        <v>2</v>
      </c>
      <c r="AH4" s="124"/>
      <c r="AI4" s="123" t="s">
        <v>137</v>
      </c>
      <c r="AJ4" s="124"/>
      <c r="AK4" s="123" t="s">
        <v>241</v>
      </c>
      <c r="AL4" s="124"/>
      <c r="AM4" s="123" t="s">
        <v>138</v>
      </c>
      <c r="AN4" s="124"/>
      <c r="AO4" s="123" t="s">
        <v>1</v>
      </c>
      <c r="AP4" s="124"/>
      <c r="AQ4" s="123" t="s">
        <v>139</v>
      </c>
      <c r="AR4" s="124"/>
      <c r="AS4" s="123" t="s">
        <v>140</v>
      </c>
      <c r="AT4" s="124"/>
      <c r="AU4" s="123" t="s">
        <v>141</v>
      </c>
      <c r="AV4" s="124"/>
      <c r="AW4" s="123" t="s">
        <v>242</v>
      </c>
      <c r="AX4" s="124"/>
      <c r="AY4" s="123"/>
      <c r="AZ4" s="124"/>
      <c r="BA4" s="123" t="s">
        <v>142</v>
      </c>
      <c r="BB4" s="124"/>
      <c r="BC4" s="123"/>
      <c r="BD4" s="124"/>
      <c r="BE4" s="123" t="s">
        <v>143</v>
      </c>
      <c r="BF4" s="124"/>
      <c r="BG4" s="123"/>
      <c r="BH4" s="124"/>
      <c r="BI4" s="123" t="s">
        <v>144</v>
      </c>
      <c r="BJ4" s="124"/>
      <c r="BK4" s="123" t="s">
        <v>145</v>
      </c>
      <c r="BL4" s="124"/>
      <c r="BM4" s="123"/>
      <c r="BN4" s="124"/>
      <c r="BO4" s="123" t="s">
        <v>89</v>
      </c>
      <c r="BP4" s="124"/>
      <c r="BQ4" s="123"/>
      <c r="BR4" s="124"/>
    </row>
    <row r="5" spans="1:70" x14ac:dyDescent="0.2">
      <c r="C5" s="125"/>
      <c r="D5" s="125" t="s">
        <v>146</v>
      </c>
      <c r="E5" s="126"/>
      <c r="F5" s="125" t="s">
        <v>146</v>
      </c>
      <c r="G5" s="125"/>
      <c r="H5" s="125" t="s">
        <v>146</v>
      </c>
      <c r="I5" s="125"/>
      <c r="J5" s="125" t="s">
        <v>146</v>
      </c>
      <c r="K5" s="125"/>
      <c r="L5" s="125" t="s">
        <v>146</v>
      </c>
      <c r="M5" s="125"/>
      <c r="N5" s="125" t="s">
        <v>146</v>
      </c>
      <c r="O5" s="125"/>
      <c r="P5" s="125" t="s">
        <v>146</v>
      </c>
      <c r="Q5" s="125"/>
      <c r="R5" s="125" t="s">
        <v>146</v>
      </c>
      <c r="S5" s="125"/>
      <c r="T5" s="125" t="s">
        <v>146</v>
      </c>
      <c r="U5" s="125"/>
      <c r="V5" s="125" t="s">
        <v>146</v>
      </c>
      <c r="W5" s="125"/>
      <c r="X5" s="125" t="s">
        <v>146</v>
      </c>
      <c r="Y5" s="125"/>
      <c r="Z5" s="125" t="s">
        <v>146</v>
      </c>
      <c r="AA5" s="125"/>
      <c r="AB5" s="125" t="s">
        <v>146</v>
      </c>
      <c r="AC5" s="125"/>
      <c r="AD5" s="125" t="s">
        <v>146</v>
      </c>
      <c r="AE5" s="125"/>
      <c r="AF5" s="125" t="s">
        <v>146</v>
      </c>
      <c r="AG5" s="125"/>
      <c r="AH5" s="125" t="s">
        <v>146</v>
      </c>
      <c r="AI5" s="125"/>
      <c r="AJ5" s="125" t="s">
        <v>146</v>
      </c>
      <c r="AK5" s="125"/>
      <c r="AL5" s="125" t="s">
        <v>146</v>
      </c>
      <c r="AM5" s="125"/>
      <c r="AN5" s="125" t="s">
        <v>146</v>
      </c>
      <c r="AO5" s="125"/>
      <c r="AP5" s="125" t="s">
        <v>146</v>
      </c>
      <c r="AQ5" s="125"/>
      <c r="AR5" s="125" t="s">
        <v>146</v>
      </c>
      <c r="AS5" s="125"/>
      <c r="AT5" s="125" t="s">
        <v>146</v>
      </c>
      <c r="AU5" s="125"/>
      <c r="AV5" s="125" t="s">
        <v>146</v>
      </c>
      <c r="AW5" s="125"/>
      <c r="AX5" s="125" t="s">
        <v>146</v>
      </c>
      <c r="AY5" s="125"/>
      <c r="AZ5" s="125" t="s">
        <v>146</v>
      </c>
      <c r="BA5" s="125"/>
      <c r="BB5" s="125" t="s">
        <v>146</v>
      </c>
      <c r="BC5" s="126"/>
      <c r="BD5" s="125" t="s">
        <v>146</v>
      </c>
      <c r="BE5" s="125"/>
      <c r="BF5" s="125" t="s">
        <v>146</v>
      </c>
      <c r="BG5" s="126"/>
      <c r="BH5" s="125" t="s">
        <v>146</v>
      </c>
      <c r="BI5" s="125"/>
      <c r="BJ5" s="125" t="s">
        <v>146</v>
      </c>
      <c r="BK5" s="127"/>
      <c r="BL5" s="125" t="s">
        <v>146</v>
      </c>
      <c r="BM5" s="127"/>
      <c r="BN5" s="125" t="s">
        <v>146</v>
      </c>
      <c r="BO5" s="127"/>
      <c r="BP5" s="125" t="s">
        <v>146</v>
      </c>
      <c r="BQ5" s="125"/>
      <c r="BR5" s="125" t="s">
        <v>146</v>
      </c>
    </row>
    <row r="6" spans="1:70" x14ac:dyDescent="0.2">
      <c r="A6" s="188">
        <f>CurveCreator!A9</f>
        <v>36982</v>
      </c>
      <c r="B6" s="133"/>
      <c r="C6" s="127">
        <f>VLOOKUP(A6,CurveCreator!$A$8:$EF$247,CurveCreator!$CB$4)/100</f>
        <v>0.31</v>
      </c>
      <c r="D6" s="131">
        <f>VLOOKUP(A6,CurveCreator!$A$6:$EH$247,CurveCreator!$EH$4)</f>
        <v>0.10904132525258317</v>
      </c>
      <c r="E6" s="127">
        <f>VLOOKUP(A6,CurveCreator!$A$8:$EH$247,CurveCreator!$CE$4)/100</f>
        <v>0.3125</v>
      </c>
      <c r="F6" s="132">
        <f>D6</f>
        <v>0.10904132525258317</v>
      </c>
      <c r="G6" s="127">
        <f>VLOOKUP(A6,CurveCreator!$A$8:$EH$247,CurveCreator!$CC$4)/100</f>
        <v>0.28999999999999998</v>
      </c>
      <c r="H6" s="133">
        <f t="shared" ref="H6:H69" si="0">$D6</f>
        <v>0.10904132525258317</v>
      </c>
      <c r="I6" s="127">
        <f>VLOOKUP(A6,SpotCurves!$A$6:$BR$177,SpotCurves!$I$1)/100</f>
        <v>0.3</v>
      </c>
      <c r="J6" s="133">
        <v>0.25</v>
      </c>
      <c r="K6" s="134">
        <f>VLOOKUP(A6,CurveCreator!$A$8:$EF$247,CurveCreator!$CO$4)/100</f>
        <v>0.19500000000000001</v>
      </c>
      <c r="L6" s="133">
        <v>0.13890697357854059</v>
      </c>
      <c r="M6" s="134">
        <f>VLOOKUP(A6,SpotCurves!$A$6:$BR$177,SpotCurves!$R$1)/100</f>
        <v>0.28305984833208064</v>
      </c>
      <c r="N6" s="131">
        <f>J6</f>
        <v>0.25</v>
      </c>
      <c r="O6" s="134">
        <f>VLOOKUP(A6,CurveCreator!$A$8:$EF$247,CurveCreator!$CQ$4)/100</f>
        <v>0.21</v>
      </c>
      <c r="P6" s="133">
        <v>0.13890697357854059</v>
      </c>
      <c r="Q6" s="133"/>
      <c r="R6" s="133"/>
      <c r="S6" s="134">
        <f>VLOOKUP(A6,CurveCreator!$A$8:$EF$247,CurveCreator!$CS$4)/100</f>
        <v>0.15</v>
      </c>
      <c r="T6" s="133">
        <v>0.13890697357854059</v>
      </c>
      <c r="U6" s="134">
        <f>VLOOKUP(A6,SpotCurves!$A$6:$BR$177,SpotCurves!$Z$1)/100</f>
        <v>0.19232682395644282</v>
      </c>
      <c r="V6" s="131">
        <f>0.25</f>
        <v>0.25</v>
      </c>
      <c r="W6" s="127">
        <f>VLOOKUP(A6,CurveCreator!$A$8:$EF$247,CurveCreator!$L$4)/100</f>
        <v>0.39500000000000002</v>
      </c>
      <c r="X6" s="132">
        <v>0.16</v>
      </c>
      <c r="Y6" s="127">
        <f>VLOOKUP(A6,CurveCreator!$A$8:$EF$247,CurveCreator!$J$4)/100</f>
        <v>0.42700000000000005</v>
      </c>
      <c r="Z6" s="133">
        <v>0.15</v>
      </c>
      <c r="AA6" s="127">
        <f>VLOOKUP(A6,CurveCreator!$A$8:$EF$247,CurveCreator!$M$4)/100</f>
        <v>0.40500000000000003</v>
      </c>
      <c r="AB6" s="133">
        <f t="shared" ref="AB6:AB69" si="1">$D6</f>
        <v>0.10904132525258317</v>
      </c>
      <c r="AC6" s="127">
        <f>VLOOKUP(A6,CurveCreator!$A$8:$EF$247,CurveCreator!$K$4)/100</f>
        <v>0.49</v>
      </c>
      <c r="AD6" s="133">
        <v>0.2</v>
      </c>
      <c r="AE6" s="134">
        <f>VLOOKUP(A6,CurveCreator!$A$8:$EF$247,CurveCreator!$AJ$4)/100</f>
        <v>0.43</v>
      </c>
      <c r="AF6" s="133">
        <f t="shared" ref="AF6:AF69" si="2">$D6</f>
        <v>0.10904132525258317</v>
      </c>
      <c r="AG6" s="134">
        <f>VLOOKUP(A6,CurveCreator!$A$8:$EF$247,CurveCreator!$AI$4)/100</f>
        <v>0.45700000000000002</v>
      </c>
      <c r="AH6" s="133">
        <f t="shared" ref="AH6:AH69" si="3">$D6</f>
        <v>0.10904132525258317</v>
      </c>
      <c r="AI6" s="134">
        <f>VLOOKUP(A6,CurveCreator!$A$8:$EF$247,CurveCreator!$AA$4)/100</f>
        <v>0.34</v>
      </c>
      <c r="AJ6" s="133">
        <v>4.8906973578540583E-2</v>
      </c>
      <c r="AK6" s="206">
        <f>VLOOKUP(A6,SpotCurves!$A$6:$BR$177,SpotCurves!$AI$1)/100</f>
        <v>0.33509999999999995</v>
      </c>
      <c r="AL6" s="131">
        <v>0.25</v>
      </c>
      <c r="AM6" s="134">
        <f>VLOOKUP(A6,CurveCreator!$A$8:$EF$247,CurveCreator!$AB$4)/100</f>
        <v>0.35</v>
      </c>
      <c r="AN6" s="133">
        <v>0.15</v>
      </c>
      <c r="AO6" s="134">
        <f>VLOOKUP(A6,CurveCreator!$A$8:$EF$247,CurveCreator!$S$4)/100</f>
        <v>0.39200000000000002</v>
      </c>
      <c r="AP6" s="133">
        <v>0.15</v>
      </c>
      <c r="AQ6" s="134">
        <f>VLOOKUP(A6,CurveCreator!$A$8:$EF$247,CurveCreator!$AD$4)/100</f>
        <v>0.375</v>
      </c>
      <c r="AR6" s="133">
        <v>4.8906973578540583E-2</v>
      </c>
      <c r="AS6" s="134">
        <f>VLOOKUP(A6,CurveCreator!$A$8:$EF$247,CurveCreator!$AC$4)/100</f>
        <v>0.41200000000000003</v>
      </c>
      <c r="AT6" s="133">
        <v>4.8906973578540583E-2</v>
      </c>
      <c r="AU6" s="134">
        <f>VLOOKUP(A6,CurveCreator!$A$8:$EF$247,CurveCreator!$AW$4)/100</f>
        <v>0.36</v>
      </c>
      <c r="AV6" s="135">
        <f>AH6+0.03</f>
        <v>0.13904132525258317</v>
      </c>
      <c r="AW6" s="134">
        <f>VLOOKUP(A6,SpotCurves!$A$6:$BR$177,SpotCurves!$BR$1)/100</f>
        <v>0.3201</v>
      </c>
      <c r="AX6" s="131">
        <v>0.25</v>
      </c>
      <c r="AY6" s="134"/>
      <c r="AZ6" s="134"/>
      <c r="BA6" s="134">
        <f>VLOOKUP(A6,CurveCreator!$A$8:$EF$247,CurveCreator!$AQ$4)/100</f>
        <v>0.34</v>
      </c>
      <c r="BB6" s="135">
        <f t="shared" ref="BB6:BB69" si="4">AF6</f>
        <v>0.10904132525258317</v>
      </c>
      <c r="BC6" s="136"/>
      <c r="BD6" s="136"/>
      <c r="BE6" s="134">
        <f>VLOOKUP(A6,CurveCreator!$A$8:$EF$247,CurveCreator!$BR$4)/100</f>
        <v>0.53</v>
      </c>
      <c r="BF6" s="133">
        <f t="shared" ref="BF6:BF69" si="5">$D6</f>
        <v>0.10904132525258317</v>
      </c>
      <c r="BG6" s="136"/>
      <c r="BH6" s="136"/>
      <c r="BI6" s="134">
        <f>VLOOKUP(A6,CurveCreator!$A$8:$EF$247,CurveCreator!$BS$4)/100</f>
        <v>0.505</v>
      </c>
      <c r="BJ6" s="133">
        <f t="shared" ref="BJ6:BJ69" si="6">$D6</f>
        <v>0.10904132525258317</v>
      </c>
      <c r="BK6" s="134">
        <f>VLOOKUP(A6,CurveCreator!$A$8:$EF$247,CurveCreator!$CY$4)/100</f>
        <v>0.43099999999999994</v>
      </c>
      <c r="BL6" s="133">
        <v>0.15</v>
      </c>
      <c r="BM6" s="134"/>
      <c r="BN6" s="133"/>
      <c r="BO6" s="134">
        <f>VLOOKUP(A6,CurveCreator!$A$8:$EF$247,CurveCreator!$BI$4)/100</f>
        <v>0.72499999999999998</v>
      </c>
      <c r="BP6" s="133">
        <v>0.2</v>
      </c>
      <c r="BQ6" s="133"/>
    </row>
    <row r="7" spans="1:70" x14ac:dyDescent="0.2">
      <c r="A7" s="130">
        <f t="shared" ref="A7:A38" si="7">EOMONTH(A6,0)+1</f>
        <v>37012</v>
      </c>
      <c r="B7" s="133"/>
      <c r="C7" s="127">
        <f>VLOOKUP(A7,CurveCreator!$A$8:$EF$247,CurveCreator!$CB$4)/100</f>
        <v>0.31</v>
      </c>
      <c r="D7" s="131">
        <f>VLOOKUP(A7,CurveCreator!$A$8:$EH$247,CurveCreator!$EH$4)</f>
        <v>0.10890249804145315</v>
      </c>
      <c r="E7" s="127">
        <f>VLOOKUP(A7,CurveCreator!$A$8:$EH$247,CurveCreator!$CE$4)/100</f>
        <v>0.3125</v>
      </c>
      <c r="F7" s="132">
        <f t="shared" ref="F7:F70" si="8">D7</f>
        <v>0.10890249804145315</v>
      </c>
      <c r="G7" s="127">
        <f>VLOOKUP(A7,CurveCreator!$A$8:$EH$247,CurveCreator!$CC$4)/100</f>
        <v>0.28999999999999998</v>
      </c>
      <c r="H7" s="133">
        <f t="shared" si="0"/>
        <v>0.10890249804145315</v>
      </c>
      <c r="I7" s="127">
        <f>VLOOKUP(A7,SpotCurves!$A$6:$BR$177,SpotCurves!$I$1)/100</f>
        <v>0.3</v>
      </c>
      <c r="J7" s="133">
        <v>0.25</v>
      </c>
      <c r="K7" s="134">
        <f>VLOOKUP(A7,CurveCreator!$A$8:$EF$247,CurveCreator!$CO$4)/100</f>
        <v>0.19500000000000001</v>
      </c>
      <c r="L7" s="133">
        <v>0.13890697357854059</v>
      </c>
      <c r="M7" s="134">
        <f>VLOOKUP(A7,SpotCurves!$A$6:$BR$177,SpotCurves!$R$1)/100</f>
        <v>0.27459691516381762</v>
      </c>
      <c r="N7" s="131">
        <f t="shared" ref="N7:N70" si="9">J7</f>
        <v>0.25</v>
      </c>
      <c r="O7" s="134">
        <f>VLOOKUP(A7,CurveCreator!$A$8:$EF$247,CurveCreator!$CQ$4)/100</f>
        <v>0.21</v>
      </c>
      <c r="P7" s="133">
        <v>0.13890697357854059</v>
      </c>
      <c r="Q7" s="133"/>
      <c r="R7" s="133"/>
      <c r="S7" s="134">
        <f>VLOOKUP(A7,CurveCreator!$A$8:$EF$247,CurveCreator!$CS$4)/100</f>
        <v>0.185</v>
      </c>
      <c r="T7" s="133">
        <v>0.13890697357854059</v>
      </c>
      <c r="U7" s="134">
        <f>VLOOKUP(A7,SpotCurves!$A$6:$BR$177,SpotCurves!$Z$1)/100</f>
        <v>0.19232682395644282</v>
      </c>
      <c r="V7" s="131">
        <f t="shared" ref="V7:V70" si="10">0.25</f>
        <v>0.25</v>
      </c>
      <c r="W7" s="127">
        <f>VLOOKUP(A7,CurveCreator!$A$8:$EF$247,CurveCreator!$L$4)/100</f>
        <v>0.39500000000000002</v>
      </c>
      <c r="X7" s="132">
        <v>0.16</v>
      </c>
      <c r="Y7" s="127">
        <f>VLOOKUP(A7,CurveCreator!$A$8:$EF$247,CurveCreator!$J$4)/100</f>
        <v>0.42700000000000005</v>
      </c>
      <c r="Z7" s="133">
        <v>0.14877861821323413</v>
      </c>
      <c r="AA7" s="127">
        <f>VLOOKUP(A7,CurveCreator!$A$8:$EF$247,CurveCreator!$M$4)/100</f>
        <v>0.40500000000000003</v>
      </c>
      <c r="AB7" s="133">
        <f t="shared" si="1"/>
        <v>0.10890249804145315</v>
      </c>
      <c r="AC7" s="127">
        <f>VLOOKUP(A7,CurveCreator!$A$8:$EF$247,CurveCreator!$K$4)/100</f>
        <v>0.48</v>
      </c>
      <c r="AD7" s="133">
        <v>0.19633585463970238</v>
      </c>
      <c r="AE7" s="134">
        <f>VLOOKUP(A7,CurveCreator!$A$8:$EF$247,CurveCreator!$AJ$4)/100</f>
        <v>0.43</v>
      </c>
      <c r="AF7" s="133">
        <f t="shared" si="2"/>
        <v>0.10890249804145315</v>
      </c>
      <c r="AG7" s="134">
        <f>VLOOKUP(A7,CurveCreator!$A$8:$EF$247,CurveCreator!$AI$4)/100</f>
        <v>0.45700000000000002</v>
      </c>
      <c r="AH7" s="133">
        <f t="shared" si="3"/>
        <v>0.10890249804145315</v>
      </c>
      <c r="AI7" s="134">
        <f>VLOOKUP(A7,CurveCreator!$A$8:$EF$247,CurveCreator!$AA$4)/100</f>
        <v>0.34</v>
      </c>
      <c r="AJ7" s="133">
        <v>4.8906973578540583E-2</v>
      </c>
      <c r="AK7" s="206">
        <f>VLOOKUP(A7,SpotCurves!$A$6:$BR$177,SpotCurves!$AI$1)/100</f>
        <v>0.32986488203266789</v>
      </c>
      <c r="AL7" s="131">
        <v>0.25</v>
      </c>
      <c r="AM7" s="134">
        <f>VLOOKUP(A7,CurveCreator!$A$8:$EF$247,CurveCreator!$AB$4)/100</f>
        <v>0.35</v>
      </c>
      <c r="AN7" s="133">
        <v>0.15</v>
      </c>
      <c r="AO7" s="134">
        <f>VLOOKUP(A7,CurveCreator!$A$8:$EF$247,CurveCreator!$S$4)/100</f>
        <v>0.39200000000000002</v>
      </c>
      <c r="AP7" s="133">
        <v>0.15</v>
      </c>
      <c r="AQ7" s="134">
        <f>VLOOKUP(A7,CurveCreator!$A$8:$EF$247,CurveCreator!$AD$4)/100</f>
        <v>0.375</v>
      </c>
      <c r="AR7" s="133">
        <v>4.8906973578540583E-2</v>
      </c>
      <c r="AS7" s="134">
        <f>VLOOKUP(A7,CurveCreator!$A$8:$EF$247,CurveCreator!$AC$4)/100</f>
        <v>0.41200000000000003</v>
      </c>
      <c r="AT7" s="133">
        <v>4.8906973578540583E-2</v>
      </c>
      <c r="AU7" s="134">
        <f>VLOOKUP(A7,CurveCreator!$A$8:$EF$247,CurveCreator!$AW$4)/100</f>
        <v>0.36</v>
      </c>
      <c r="AV7" s="135">
        <f t="shared" ref="AV7:AV70" si="11">AH7+0.03</f>
        <v>0.13890249804145316</v>
      </c>
      <c r="AW7" s="134">
        <f>VLOOKUP(A7,SpotCurves!$A$6:$BR$177,SpotCurves!$BR$1)/100</f>
        <v>0.32090000000000002</v>
      </c>
      <c r="AX7" s="131">
        <v>0.25</v>
      </c>
      <c r="AY7" s="134"/>
      <c r="AZ7" s="134"/>
      <c r="BA7" s="134">
        <f>VLOOKUP(A7,CurveCreator!$A$8:$EF$247,CurveCreator!$AQ$4)/100</f>
        <v>0.32</v>
      </c>
      <c r="BB7" s="135">
        <f t="shared" si="4"/>
        <v>0.10890249804145315</v>
      </c>
      <c r="BC7" s="136"/>
      <c r="BD7" s="136"/>
      <c r="BE7" s="134">
        <f>VLOOKUP(A7,CurveCreator!$A$8:$EF$247,CurveCreator!$BR$4)/100</f>
        <v>0.5</v>
      </c>
      <c r="BF7" s="133">
        <f t="shared" si="5"/>
        <v>0.10890249804145315</v>
      </c>
      <c r="BG7" s="136"/>
      <c r="BH7" s="136"/>
      <c r="BI7" s="134">
        <f>VLOOKUP(A7,CurveCreator!$A$8:$EF$247,CurveCreator!$BS$4)/100</f>
        <v>0.47499999999999998</v>
      </c>
      <c r="BJ7" s="133">
        <f t="shared" si="6"/>
        <v>0.10890249804145315</v>
      </c>
      <c r="BK7" s="134">
        <f>VLOOKUP(A7,CurveCreator!$A$8:$EF$247,CurveCreator!$CY$4)/100</f>
        <v>0.43099999999999994</v>
      </c>
      <c r="BL7" s="133">
        <v>0.14816792731985118</v>
      </c>
      <c r="BM7" s="134"/>
      <c r="BN7" s="133"/>
      <c r="BO7" s="134">
        <f>VLOOKUP(A7,CurveCreator!$A$8:$EF$247,CurveCreator!$BI$4)/100</f>
        <v>0.745</v>
      </c>
      <c r="BP7" s="133">
        <v>0.19511447285293651</v>
      </c>
      <c r="BQ7" s="133"/>
    </row>
    <row r="8" spans="1:70" x14ac:dyDescent="0.2">
      <c r="A8" s="130">
        <f t="shared" si="7"/>
        <v>37043</v>
      </c>
      <c r="B8" s="133"/>
      <c r="C8" s="127">
        <f>VLOOKUP(A8,CurveCreator!$A$8:$EF$247,CurveCreator!$CB$4)/100</f>
        <v>0.31</v>
      </c>
      <c r="D8" s="131">
        <f>VLOOKUP(A8,CurveCreator!$A$8:$EH$247,CurveCreator!$EH$4)</f>
        <v>0.10876831741878192</v>
      </c>
      <c r="E8" s="127">
        <f>VLOOKUP(A8,CurveCreator!$A$8:$EH$247,CurveCreator!$CE$4)/100</f>
        <v>0.3125</v>
      </c>
      <c r="F8" s="132">
        <f t="shared" si="8"/>
        <v>0.10876831741878192</v>
      </c>
      <c r="G8" s="127">
        <f>VLOOKUP(A8,CurveCreator!$A$8:$EH$247,CurveCreator!$CC$4)/100</f>
        <v>0.28999999999999998</v>
      </c>
      <c r="H8" s="133">
        <f t="shared" si="0"/>
        <v>0.10876831741878192</v>
      </c>
      <c r="I8" s="127">
        <f>VLOOKUP(A8,SpotCurves!$A$6:$BR$177,SpotCurves!$I$1)/100</f>
        <v>0.29499999999999998</v>
      </c>
      <c r="J8" s="133">
        <v>0.25</v>
      </c>
      <c r="K8" s="134">
        <f>VLOOKUP(A8,CurveCreator!$A$8:$EF$247,CurveCreator!$CO$4)/100</f>
        <v>0.19500000000000001</v>
      </c>
      <c r="L8" s="133">
        <v>0.13890697357854059</v>
      </c>
      <c r="M8" s="134">
        <f>VLOOKUP(A8,SpotCurves!$A$6:$BR$177,SpotCurves!$R$1)/100</f>
        <v>0.27573863377914426</v>
      </c>
      <c r="N8" s="131">
        <f t="shared" si="9"/>
        <v>0.25</v>
      </c>
      <c r="O8" s="134">
        <f>VLOOKUP(A8,CurveCreator!$A$8:$EF$247,CurveCreator!$CQ$4)/100</f>
        <v>0.21</v>
      </c>
      <c r="P8" s="133">
        <v>0.13890697357854059</v>
      </c>
      <c r="Q8" s="133"/>
      <c r="R8" s="133"/>
      <c r="S8" s="134">
        <f>VLOOKUP(A8,CurveCreator!$A$8:$EF$247,CurveCreator!$CS$4)/100</f>
        <v>0.19500000000000001</v>
      </c>
      <c r="T8" s="133">
        <v>0.13890697357854059</v>
      </c>
      <c r="U8" s="134">
        <f>VLOOKUP(A8,SpotCurves!$A$6:$BR$177,SpotCurves!$Z$1)/100</f>
        <v>0.18935882395644282</v>
      </c>
      <c r="V8" s="131">
        <f t="shared" si="10"/>
        <v>0.25</v>
      </c>
      <c r="W8" s="127">
        <f>VLOOKUP(A8,CurveCreator!$A$8:$EF$247,CurveCreator!$L$4)/100</f>
        <v>0.39500000000000002</v>
      </c>
      <c r="X8" s="132">
        <v>0.16</v>
      </c>
      <c r="Y8" s="127">
        <f>VLOOKUP(A8,CurveCreator!$A$8:$EF$247,CurveCreator!$J$4)/100</f>
        <v>0.42700000000000005</v>
      </c>
      <c r="Z8" s="133">
        <v>0.14763182509992043</v>
      </c>
      <c r="AA8" s="127">
        <f>VLOOKUP(A8,CurveCreator!$A$8:$EF$247,CurveCreator!$M$4)/100</f>
        <v>0.40500000000000003</v>
      </c>
      <c r="AB8" s="133">
        <f t="shared" si="1"/>
        <v>0.10876831741878192</v>
      </c>
      <c r="AC8" s="127">
        <f>VLOOKUP(A8,CurveCreator!$A$8:$EF$247,CurveCreator!$K$4)/100</f>
        <v>0.46</v>
      </c>
      <c r="AD8" s="133">
        <v>0.19289547529976128</v>
      </c>
      <c r="AE8" s="134">
        <f>VLOOKUP(A8,CurveCreator!$A$8:$EF$247,CurveCreator!$AJ$4)/100</f>
        <v>0.43</v>
      </c>
      <c r="AF8" s="133">
        <f t="shared" si="2"/>
        <v>0.10876831741878192</v>
      </c>
      <c r="AG8" s="134">
        <f>VLOOKUP(A8,CurveCreator!$A$8:$EF$247,CurveCreator!$AI$4)/100</f>
        <v>0.45700000000000002</v>
      </c>
      <c r="AH8" s="133">
        <f t="shared" si="3"/>
        <v>0.10876831741878192</v>
      </c>
      <c r="AI8" s="134">
        <f>VLOOKUP(A8,CurveCreator!$A$8:$EF$247,CurveCreator!$AA$4)/100</f>
        <v>0.34</v>
      </c>
      <c r="AJ8" s="133">
        <v>4.8906973578540583E-2</v>
      </c>
      <c r="AK8" s="206">
        <f>VLOOKUP(A8,SpotCurves!$A$6:$BR$177,SpotCurves!$AI$1)/100</f>
        <v>0.33139738203266783</v>
      </c>
      <c r="AL8" s="131">
        <v>0.25</v>
      </c>
      <c r="AM8" s="134">
        <f>VLOOKUP(A8,CurveCreator!$A$8:$EF$247,CurveCreator!$AB$4)/100</f>
        <v>0.35</v>
      </c>
      <c r="AN8" s="133">
        <v>0.15</v>
      </c>
      <c r="AO8" s="134">
        <f>VLOOKUP(A8,CurveCreator!$A$8:$EF$247,CurveCreator!$S$4)/100</f>
        <v>0.39200000000000002</v>
      </c>
      <c r="AP8" s="133">
        <v>0.15</v>
      </c>
      <c r="AQ8" s="134">
        <f>VLOOKUP(A8,CurveCreator!$A$8:$EF$247,CurveCreator!$AD$4)/100</f>
        <v>0.375</v>
      </c>
      <c r="AR8" s="133">
        <v>4.8906973578540583E-2</v>
      </c>
      <c r="AS8" s="134">
        <f>VLOOKUP(A8,CurveCreator!$A$8:$EF$247,CurveCreator!$AC$4)/100</f>
        <v>0.41200000000000003</v>
      </c>
      <c r="AT8" s="133">
        <v>4.8906973578540583E-2</v>
      </c>
      <c r="AU8" s="134">
        <f>VLOOKUP(A8,CurveCreator!$A$8:$EF$247,CurveCreator!$AW$4)/100</f>
        <v>0.36</v>
      </c>
      <c r="AV8" s="135">
        <f t="shared" si="11"/>
        <v>0.13876831741878193</v>
      </c>
      <c r="AW8" s="134">
        <f>VLOOKUP(A8,SpotCurves!$A$6:$BR$177,SpotCurves!$BR$1)/100</f>
        <v>0.31593499999999997</v>
      </c>
      <c r="AX8" s="131">
        <v>0.25</v>
      </c>
      <c r="AY8" s="134"/>
      <c r="AZ8" s="134"/>
      <c r="BA8" s="134">
        <f>VLOOKUP(A8,CurveCreator!$A$8:$EF$247,CurveCreator!$AQ$4)/100</f>
        <v>0.3</v>
      </c>
      <c r="BB8" s="135">
        <f t="shared" si="4"/>
        <v>0.10876831741878192</v>
      </c>
      <c r="BC8" s="136"/>
      <c r="BD8" s="136"/>
      <c r="BE8" s="134">
        <f>VLOOKUP(A8,CurveCreator!$A$8:$EF$247,CurveCreator!$BR$4)/100</f>
        <v>0.48</v>
      </c>
      <c r="BF8" s="133">
        <f t="shared" si="5"/>
        <v>0.10876831741878192</v>
      </c>
      <c r="BG8" s="136"/>
      <c r="BH8" s="136"/>
      <c r="BI8" s="134">
        <f>VLOOKUP(A8,CurveCreator!$A$8:$EF$247,CurveCreator!$BS$4)/100</f>
        <v>0.45500000000000002</v>
      </c>
      <c r="BJ8" s="133">
        <f t="shared" si="6"/>
        <v>0.10876831741878192</v>
      </c>
      <c r="BK8" s="134">
        <f>VLOOKUP(A8,CurveCreator!$A$8:$EF$247,CurveCreator!$CY$4)/100</f>
        <v>0.43099999999999994</v>
      </c>
      <c r="BL8" s="133">
        <v>0.14644773764988064</v>
      </c>
      <c r="BM8" s="134"/>
      <c r="BN8" s="133"/>
      <c r="BO8" s="134">
        <f>VLOOKUP(A8,CurveCreator!$A$8:$EF$247,CurveCreator!$BI$4)/100</f>
        <v>0.745</v>
      </c>
      <c r="BP8" s="133">
        <v>0.19052730039968171</v>
      </c>
      <c r="BQ8" s="133"/>
    </row>
    <row r="9" spans="1:70" x14ac:dyDescent="0.2">
      <c r="A9" s="130">
        <f t="shared" si="7"/>
        <v>37073</v>
      </c>
      <c r="B9" s="133"/>
      <c r="C9" s="127">
        <f>VLOOKUP(A9,CurveCreator!$A$8:$EF$247,CurveCreator!$CB$4)/100</f>
        <v>0.31</v>
      </c>
      <c r="D9" s="131">
        <f>VLOOKUP(A9,CurveCreator!$A$8:$EH$247,CurveCreator!$EH$4)</f>
        <v>0.10862983779069983</v>
      </c>
      <c r="E9" s="127">
        <f>VLOOKUP(A9,CurveCreator!$A$8:$EH$247,CurveCreator!$CE$4)/100</f>
        <v>0.3125</v>
      </c>
      <c r="F9" s="132">
        <f t="shared" si="8"/>
        <v>0.10862983779069983</v>
      </c>
      <c r="G9" s="127">
        <f>VLOOKUP(A9,CurveCreator!$A$8:$EH$247,CurveCreator!$CC$4)/100</f>
        <v>0.28999999999999998</v>
      </c>
      <c r="H9" s="133">
        <f t="shared" si="0"/>
        <v>0.10862983779069983</v>
      </c>
      <c r="I9" s="127">
        <f>VLOOKUP(A9,SpotCurves!$A$6:$BR$177,SpotCurves!$I$1)/100</f>
        <v>0.28999999999999998</v>
      </c>
      <c r="J9" s="133">
        <v>0.25</v>
      </c>
      <c r="K9" s="134">
        <f>VLOOKUP(A9,CurveCreator!$A$8:$EF$247,CurveCreator!$CO$4)/100</f>
        <v>0.19500000000000001</v>
      </c>
      <c r="L9" s="133">
        <v>0.13890697357854059</v>
      </c>
      <c r="M9" s="134">
        <f>VLOOKUP(A9,SpotCurves!$A$6:$BR$177,SpotCurves!$R$1)/100</f>
        <v>0.26671549118922344</v>
      </c>
      <c r="N9" s="131">
        <f t="shared" si="9"/>
        <v>0.25</v>
      </c>
      <c r="O9" s="134">
        <f>VLOOKUP(A9,CurveCreator!$A$8:$EF$247,CurveCreator!$CQ$4)/100</f>
        <v>0.21</v>
      </c>
      <c r="P9" s="133">
        <v>0.13890697357854059</v>
      </c>
      <c r="Q9" s="133"/>
      <c r="R9" s="133"/>
      <c r="S9" s="134">
        <f>VLOOKUP(A9,CurveCreator!$A$8:$EF$247,CurveCreator!$CS$4)/100</f>
        <v>0.1925</v>
      </c>
      <c r="T9" s="133">
        <v>0.13890697357854059</v>
      </c>
      <c r="U9" s="134">
        <f>VLOOKUP(A9,SpotCurves!$A$6:$BR$177,SpotCurves!$Z$1)/100</f>
        <v>0.18639082395644282</v>
      </c>
      <c r="V9" s="131">
        <f t="shared" si="10"/>
        <v>0.25</v>
      </c>
      <c r="W9" s="127">
        <f>VLOOKUP(A9,CurveCreator!$A$8:$EF$247,CurveCreator!$L$4)/100</f>
        <v>0.38500000000000001</v>
      </c>
      <c r="X9" s="132">
        <v>0.16</v>
      </c>
      <c r="Y9" s="127">
        <f>VLOOKUP(A9,CurveCreator!$A$8:$EF$247,CurveCreator!$J$4)/100</f>
        <v>0.42700000000000005</v>
      </c>
      <c r="Z9" s="133">
        <v>0.14655506559769621</v>
      </c>
      <c r="AA9" s="127">
        <f>VLOOKUP(A9,CurveCreator!$A$8:$EF$247,CurveCreator!$M$4)/100</f>
        <v>0.39500000000000002</v>
      </c>
      <c r="AB9" s="133">
        <f t="shared" si="1"/>
        <v>0.10862983779069983</v>
      </c>
      <c r="AC9" s="127">
        <f>VLOOKUP(A9,CurveCreator!$A$8:$EF$247,CurveCreator!$K$4)/100</f>
        <v>0.45</v>
      </c>
      <c r="AD9" s="133">
        <v>0.18966519679308866</v>
      </c>
      <c r="AE9" s="134">
        <f>VLOOKUP(A9,CurveCreator!$A$8:$EF$247,CurveCreator!$AJ$4)/100</f>
        <v>0.42</v>
      </c>
      <c r="AF9" s="133">
        <f t="shared" si="2"/>
        <v>0.10862983779069983</v>
      </c>
      <c r="AG9" s="134">
        <f>VLOOKUP(A9,CurveCreator!$A$8:$EF$247,CurveCreator!$AI$4)/100</f>
        <v>0.45700000000000002</v>
      </c>
      <c r="AH9" s="133">
        <f t="shared" si="3"/>
        <v>0.10862983779069983</v>
      </c>
      <c r="AI9" s="134">
        <f>VLOOKUP(A9,CurveCreator!$A$8:$EF$247,CurveCreator!$AA$4)/100</f>
        <v>0.33</v>
      </c>
      <c r="AJ9" s="133">
        <v>4.8906973578540583E-2</v>
      </c>
      <c r="AK9" s="206">
        <f>VLOOKUP(A9,SpotCurves!$A$6:$BR$177,SpotCurves!$AI$1)/100</f>
        <v>0.32792988203266787</v>
      </c>
      <c r="AL9" s="131">
        <v>0.25</v>
      </c>
      <c r="AM9" s="134">
        <f>VLOOKUP(A9,CurveCreator!$A$8:$EF$247,CurveCreator!$AB$4)/100</f>
        <v>0.34</v>
      </c>
      <c r="AN9" s="133">
        <v>0.15</v>
      </c>
      <c r="AO9" s="134">
        <f>VLOOKUP(A9,CurveCreator!$A$8:$EF$247,CurveCreator!$S$4)/100</f>
        <v>0.39200000000000002</v>
      </c>
      <c r="AP9" s="133">
        <v>0.15</v>
      </c>
      <c r="AQ9" s="134">
        <f>VLOOKUP(A9,CurveCreator!$A$8:$EF$247,CurveCreator!$AD$4)/100</f>
        <v>0.36499999999999999</v>
      </c>
      <c r="AR9" s="133">
        <v>4.8906973578540583E-2</v>
      </c>
      <c r="AS9" s="134">
        <f>VLOOKUP(A9,CurveCreator!$A$8:$EF$247,CurveCreator!$AC$4)/100</f>
        <v>0.41200000000000003</v>
      </c>
      <c r="AT9" s="133">
        <v>4.8906973578540583E-2</v>
      </c>
      <c r="AU9" s="134">
        <f>VLOOKUP(A9,CurveCreator!$A$8:$EF$247,CurveCreator!$AW$4)/100</f>
        <v>0.36</v>
      </c>
      <c r="AV9" s="135">
        <f t="shared" si="11"/>
        <v>0.13862983779069982</v>
      </c>
      <c r="AW9" s="134">
        <f>VLOOKUP(A9,SpotCurves!$A$6:$BR$177,SpotCurves!$BR$1)/100</f>
        <v>0.31097000000000002</v>
      </c>
      <c r="AX9" s="131">
        <v>0.25</v>
      </c>
      <c r="AY9" s="134"/>
      <c r="AZ9" s="134"/>
      <c r="BA9" s="134">
        <f>VLOOKUP(A9,CurveCreator!$A$8:$EF$247,CurveCreator!$AQ$4)/100</f>
        <v>0.28999999999999998</v>
      </c>
      <c r="BB9" s="135">
        <f t="shared" si="4"/>
        <v>0.10862983779069983</v>
      </c>
      <c r="BC9" s="136"/>
      <c r="BD9" s="136"/>
      <c r="BE9" s="134">
        <f>VLOOKUP(A9,CurveCreator!$A$8:$EF$247,CurveCreator!$BR$4)/100</f>
        <v>0.48</v>
      </c>
      <c r="BF9" s="133">
        <f t="shared" si="5"/>
        <v>0.10862983779069983</v>
      </c>
      <c r="BG9" s="136"/>
      <c r="BH9" s="136"/>
      <c r="BI9" s="134">
        <f>VLOOKUP(A9,CurveCreator!$A$8:$EF$247,CurveCreator!$BS$4)/100</f>
        <v>0.45500000000000002</v>
      </c>
      <c r="BJ9" s="133">
        <f t="shared" si="6"/>
        <v>0.10862983779069983</v>
      </c>
      <c r="BK9" s="134">
        <f>VLOOKUP(A9,CurveCreator!$A$8:$EF$247,CurveCreator!$CY$4)/100</f>
        <v>0.43099999999999994</v>
      </c>
      <c r="BL9" s="133">
        <v>0.1448325983965443</v>
      </c>
      <c r="BM9" s="134"/>
      <c r="BN9" s="133"/>
      <c r="BO9" s="134">
        <f>VLOOKUP(A9,CurveCreator!$A$8:$EF$247,CurveCreator!$BI$4)/100</f>
        <v>0.745</v>
      </c>
      <c r="BP9" s="133">
        <v>0.18622026239078487</v>
      </c>
      <c r="BQ9" s="133"/>
    </row>
    <row r="10" spans="1:70" x14ac:dyDescent="0.2">
      <c r="A10" s="130">
        <f t="shared" si="7"/>
        <v>37104</v>
      </c>
      <c r="B10" s="133"/>
      <c r="C10" s="127">
        <f>VLOOKUP(A10,CurveCreator!$A$8:$EF$247,CurveCreator!$CB$4)/100</f>
        <v>0.31</v>
      </c>
      <c r="D10" s="131">
        <f>VLOOKUP(A10,CurveCreator!$A$8:$EH$247,CurveCreator!$EH$4)</f>
        <v>0.10849153446954103</v>
      </c>
      <c r="E10" s="127">
        <f>VLOOKUP(A10,CurveCreator!$A$8:$EH$247,CurveCreator!$CE$4)/100</f>
        <v>0.3125</v>
      </c>
      <c r="F10" s="132">
        <f t="shared" si="8"/>
        <v>0.10849153446954103</v>
      </c>
      <c r="G10" s="127">
        <f>VLOOKUP(A10,CurveCreator!$A$8:$EH$247,CurveCreator!$CC$4)/100</f>
        <v>0.28999999999999998</v>
      </c>
      <c r="H10" s="133">
        <f t="shared" si="0"/>
        <v>0.10849153446954103</v>
      </c>
      <c r="I10" s="127">
        <f>VLOOKUP(A10,SpotCurves!$A$6:$BR$177,SpotCurves!$I$1)/100</f>
        <v>0.27</v>
      </c>
      <c r="J10" s="133">
        <v>0.25</v>
      </c>
      <c r="K10" s="134">
        <f>VLOOKUP(A10,CurveCreator!$A$8:$EF$247,CurveCreator!$CO$4)/100</f>
        <v>0.19500000000000001</v>
      </c>
      <c r="L10" s="133">
        <v>0.13890697357854059</v>
      </c>
      <c r="M10" s="134">
        <f>VLOOKUP(A10,SpotCurves!$A$6:$BR$177,SpotCurves!$R$1)/100</f>
        <v>0.26782684018818448</v>
      </c>
      <c r="N10" s="131">
        <f t="shared" si="9"/>
        <v>0.25</v>
      </c>
      <c r="O10" s="134">
        <f>VLOOKUP(A10,CurveCreator!$A$8:$EF$247,CurveCreator!$CQ$4)/100</f>
        <v>0.21</v>
      </c>
      <c r="P10" s="133">
        <v>0.13890697357854059</v>
      </c>
      <c r="Q10" s="133"/>
      <c r="R10" s="133"/>
      <c r="S10" s="134">
        <f>VLOOKUP(A10,CurveCreator!$A$8:$EF$247,CurveCreator!$CS$4)/100</f>
        <v>0.19</v>
      </c>
      <c r="T10" s="133">
        <v>0.13890697357854059</v>
      </c>
      <c r="U10" s="134">
        <f>VLOOKUP(A10,SpotCurves!$A$6:$BR$177,SpotCurves!$Z$1)/100</f>
        <v>0.17451882395644283</v>
      </c>
      <c r="V10" s="131">
        <f t="shared" si="10"/>
        <v>0.25</v>
      </c>
      <c r="W10" s="127">
        <f>VLOOKUP(A10,CurveCreator!$A$8:$EF$247,CurveCreator!$L$4)/100</f>
        <v>0.38</v>
      </c>
      <c r="X10" s="132">
        <v>0.16</v>
      </c>
      <c r="Y10" s="127">
        <f>VLOOKUP(A10,CurveCreator!$A$8:$EF$247,CurveCreator!$J$4)/100</f>
        <v>0.442</v>
      </c>
      <c r="Z10" s="133">
        <v>0.14554406281770918</v>
      </c>
      <c r="AA10" s="127">
        <f>VLOOKUP(A10,CurveCreator!$A$8:$EF$247,CurveCreator!$M$4)/100</f>
        <v>0.39</v>
      </c>
      <c r="AB10" s="133">
        <f t="shared" si="1"/>
        <v>0.10849153446954103</v>
      </c>
      <c r="AC10" s="127">
        <f>VLOOKUP(A10,CurveCreator!$A$8:$EF$247,CurveCreator!$K$4)/100</f>
        <v>0.45</v>
      </c>
      <c r="AD10" s="133">
        <v>0.1866321884531276</v>
      </c>
      <c r="AE10" s="134">
        <f>VLOOKUP(A10,CurveCreator!$A$8:$EF$247,CurveCreator!$AJ$4)/100</f>
        <v>0.41499999999999998</v>
      </c>
      <c r="AF10" s="133">
        <f t="shared" si="2"/>
        <v>0.10849153446954103</v>
      </c>
      <c r="AG10" s="134">
        <f>VLOOKUP(A10,CurveCreator!$A$8:$EF$247,CurveCreator!$AI$4)/100</f>
        <v>0.47200000000000003</v>
      </c>
      <c r="AH10" s="133">
        <f t="shared" si="3"/>
        <v>0.10849153446954103</v>
      </c>
      <c r="AI10" s="134">
        <f>VLOOKUP(A10,CurveCreator!$A$8:$EF$247,CurveCreator!$AA$4)/100</f>
        <v>0.32500000000000001</v>
      </c>
      <c r="AJ10" s="133">
        <v>4.8906973578540583E-2</v>
      </c>
      <c r="AK10" s="206">
        <f>VLOOKUP(A10,SpotCurves!$A$6:$BR$177,SpotCurves!$AI$1)/100</f>
        <v>0.31405988203266788</v>
      </c>
      <c r="AL10" s="131">
        <v>0.25</v>
      </c>
      <c r="AM10" s="134">
        <f>VLOOKUP(A10,CurveCreator!$A$8:$EF$247,CurveCreator!$AB$4)/100</f>
        <v>0.33500000000000002</v>
      </c>
      <c r="AN10" s="133">
        <v>0.15</v>
      </c>
      <c r="AO10" s="134">
        <f>VLOOKUP(A10,CurveCreator!$A$8:$EF$247,CurveCreator!$S$4)/100</f>
        <v>0.40700000000000003</v>
      </c>
      <c r="AP10" s="133">
        <v>0.15</v>
      </c>
      <c r="AQ10" s="134">
        <f>VLOOKUP(A10,CurveCreator!$A$8:$EF$247,CurveCreator!$AD$4)/100</f>
        <v>0.36</v>
      </c>
      <c r="AR10" s="133">
        <v>4.8906973578540583E-2</v>
      </c>
      <c r="AS10" s="134">
        <f>VLOOKUP(A10,CurveCreator!$A$8:$EF$247,CurveCreator!$AC$4)/100</f>
        <v>0.42700000000000005</v>
      </c>
      <c r="AT10" s="133">
        <v>4.8906973578540583E-2</v>
      </c>
      <c r="AU10" s="134">
        <f>VLOOKUP(A10,CurveCreator!$A$8:$EF$247,CurveCreator!$AW$4)/100</f>
        <v>0.36</v>
      </c>
      <c r="AV10" s="135">
        <f t="shared" si="11"/>
        <v>0.13849153446954104</v>
      </c>
      <c r="AW10" s="134">
        <f>VLOOKUP(A10,SpotCurves!$A$6:$BR$177,SpotCurves!$BR$1)/100</f>
        <v>0.30111000000000004</v>
      </c>
      <c r="AX10" s="131">
        <v>0.25</v>
      </c>
      <c r="AY10" s="134"/>
      <c r="AZ10" s="134"/>
      <c r="BA10" s="134">
        <f>VLOOKUP(A10,CurveCreator!$A$8:$EF$247,CurveCreator!$AQ$4)/100</f>
        <v>0.28999999999999998</v>
      </c>
      <c r="BB10" s="135">
        <f t="shared" si="4"/>
        <v>0.10849153446954103</v>
      </c>
      <c r="BC10" s="136"/>
      <c r="BD10" s="136"/>
      <c r="BE10" s="134">
        <f>VLOOKUP(A10,CurveCreator!$A$8:$EF$247,CurveCreator!$BR$4)/100</f>
        <v>0.48</v>
      </c>
      <c r="BF10" s="133">
        <f t="shared" si="5"/>
        <v>0.10849153446954103</v>
      </c>
      <c r="BG10" s="136"/>
      <c r="BH10" s="136"/>
      <c r="BI10" s="134">
        <f>VLOOKUP(A10,CurveCreator!$A$8:$EF$247,CurveCreator!$BS$4)/100</f>
        <v>0.45500000000000002</v>
      </c>
      <c r="BJ10" s="133">
        <f t="shared" si="6"/>
        <v>0.10849153446954103</v>
      </c>
      <c r="BK10" s="134">
        <f>VLOOKUP(A10,CurveCreator!$A$8:$EF$247,CurveCreator!$CY$4)/100</f>
        <v>0.43099999999999994</v>
      </c>
      <c r="BL10" s="133">
        <v>0.14331609422656377</v>
      </c>
      <c r="BM10" s="134"/>
      <c r="BN10" s="133"/>
      <c r="BO10" s="134">
        <f>VLOOKUP(A10,CurveCreator!$A$8:$EF$247,CurveCreator!$BI$4)/100</f>
        <v>0.745</v>
      </c>
      <c r="BP10" s="133">
        <v>0.18217625127083678</v>
      </c>
      <c r="BQ10" s="133"/>
    </row>
    <row r="11" spans="1:70" x14ac:dyDescent="0.2">
      <c r="A11" s="130">
        <f t="shared" si="7"/>
        <v>37135</v>
      </c>
      <c r="B11" s="133"/>
      <c r="C11" s="127">
        <f>VLOOKUP(A11,CurveCreator!$A$8:$EF$247,CurveCreator!$CB$4)/100</f>
        <v>0.3075</v>
      </c>
      <c r="D11" s="131">
        <f>VLOOKUP(A11,CurveCreator!$A$8:$EH$247,CurveCreator!$EH$4)</f>
        <v>0.10836676669359757</v>
      </c>
      <c r="E11" s="127">
        <f>VLOOKUP(A11,CurveCreator!$A$8:$EH$247,CurveCreator!$CE$4)/100</f>
        <v>0.31</v>
      </c>
      <c r="F11" s="132">
        <f t="shared" si="8"/>
        <v>0.10836676669359757</v>
      </c>
      <c r="G11" s="127">
        <f>VLOOKUP(A11,CurveCreator!$A$8:$EH$247,CurveCreator!$CC$4)/100</f>
        <v>0.28999999999999998</v>
      </c>
      <c r="H11" s="133">
        <f t="shared" si="0"/>
        <v>0.10836676669359757</v>
      </c>
      <c r="I11" s="127">
        <f>VLOOKUP(A11,SpotCurves!$A$6:$BR$177,SpotCurves!$I$1)/100</f>
        <v>0.28819263079670326</v>
      </c>
      <c r="J11" s="133">
        <v>0.25</v>
      </c>
      <c r="K11" s="134">
        <f>VLOOKUP(A11,CurveCreator!$A$8:$EF$247,CurveCreator!$CO$4)/100</f>
        <v>0.19500000000000001</v>
      </c>
      <c r="L11" s="133">
        <v>0.13890697357854059</v>
      </c>
      <c r="M11" s="134">
        <f>VLOOKUP(A11,SpotCurves!$A$6:$BR$177,SpotCurves!$R$1)/100</f>
        <v>0.2683418143213383</v>
      </c>
      <c r="N11" s="131">
        <f t="shared" si="9"/>
        <v>0.25</v>
      </c>
      <c r="O11" s="134">
        <f>VLOOKUP(A11,CurveCreator!$A$8:$EF$247,CurveCreator!$CQ$4)/100</f>
        <v>0.21</v>
      </c>
      <c r="P11" s="133">
        <v>0.13890697357854059</v>
      </c>
      <c r="Q11" s="133"/>
      <c r="R11" s="133"/>
      <c r="S11" s="134">
        <f>VLOOKUP(A11,CurveCreator!$A$8:$EF$247,CurveCreator!$CS$4)/100</f>
        <v>0.185</v>
      </c>
      <c r="T11" s="133">
        <v>0.13890697357854059</v>
      </c>
      <c r="U11" s="134">
        <f>VLOOKUP(A11,SpotCurves!$A$6:$BR$177,SpotCurves!$Z$1)/100</f>
        <v>0.18531796959736588</v>
      </c>
      <c r="V11" s="131">
        <f t="shared" si="10"/>
        <v>0.25</v>
      </c>
      <c r="W11" s="127">
        <f>VLOOKUP(A11,CurveCreator!$A$8:$EF$247,CurveCreator!$L$4)/100</f>
        <v>0.38</v>
      </c>
      <c r="X11" s="132">
        <v>0.16</v>
      </c>
      <c r="Y11" s="127">
        <f>VLOOKUP(A11,CurveCreator!$A$8:$EF$247,CurveCreator!$J$4)/100</f>
        <v>0.4395</v>
      </c>
      <c r="Z11" s="133">
        <v>0.14459480105681446</v>
      </c>
      <c r="AA11" s="127">
        <f>VLOOKUP(A11,CurveCreator!$A$8:$EF$247,CurveCreator!$M$4)/100</f>
        <v>0.39</v>
      </c>
      <c r="AB11" s="133">
        <f t="shared" si="1"/>
        <v>0.10836676669359757</v>
      </c>
      <c r="AC11" s="127">
        <f>VLOOKUP(A11,CurveCreator!$A$8:$EF$247,CurveCreator!$K$4)/100</f>
        <v>0.46</v>
      </c>
      <c r="AD11" s="133">
        <v>0.18378440317044339</v>
      </c>
      <c r="AE11" s="134">
        <f>VLOOKUP(A11,CurveCreator!$A$8:$EF$247,CurveCreator!$AJ$4)/100</f>
        <v>0.41499999999999998</v>
      </c>
      <c r="AF11" s="133">
        <f t="shared" si="2"/>
        <v>0.10836676669359757</v>
      </c>
      <c r="AG11" s="134">
        <f>VLOOKUP(A11,CurveCreator!$A$8:$EF$247,CurveCreator!$AI$4)/100</f>
        <v>0.46950000000000003</v>
      </c>
      <c r="AH11" s="133">
        <f t="shared" si="3"/>
        <v>0.10836676669359757</v>
      </c>
      <c r="AI11" s="134">
        <f>VLOOKUP(A11,CurveCreator!$A$8:$EF$247,CurveCreator!$AA$4)/100</f>
        <v>0.32500000000000001</v>
      </c>
      <c r="AJ11" s="133">
        <v>4.8906973578540583E-2</v>
      </c>
      <c r="AK11" s="206">
        <f>VLOOKUP(A11,SpotCurves!$A$6:$BR$177,SpotCurves!$AI$1)/100</f>
        <v>0.33667647149018159</v>
      </c>
      <c r="AL11" s="131">
        <v>0.25</v>
      </c>
      <c r="AM11" s="134">
        <f>VLOOKUP(A11,CurveCreator!$A$8:$EF$247,CurveCreator!$AB$4)/100</f>
        <v>0.33500000000000002</v>
      </c>
      <c r="AN11" s="133">
        <v>0.15</v>
      </c>
      <c r="AO11" s="134">
        <f>VLOOKUP(A11,CurveCreator!$A$8:$EF$247,CurveCreator!$S$4)/100</f>
        <v>0.40450000000000003</v>
      </c>
      <c r="AP11" s="133">
        <v>0.15</v>
      </c>
      <c r="AQ11" s="134">
        <f>VLOOKUP(A11,CurveCreator!$A$8:$EF$247,CurveCreator!$AD$4)/100</f>
        <v>0.36</v>
      </c>
      <c r="AR11" s="133">
        <v>4.8906973578540583E-2</v>
      </c>
      <c r="AS11" s="134">
        <f>VLOOKUP(A11,CurveCreator!$A$8:$EF$247,CurveCreator!$AC$4)/100</f>
        <v>0.42450000000000004</v>
      </c>
      <c r="AT11" s="133">
        <v>4.8906973578540583E-2</v>
      </c>
      <c r="AU11" s="134">
        <f>VLOOKUP(A11,CurveCreator!$A$8:$EF$247,CurveCreator!$AW$4)/100</f>
        <v>0.36</v>
      </c>
      <c r="AV11" s="135">
        <f t="shared" si="11"/>
        <v>0.13836676669359757</v>
      </c>
      <c r="AW11" s="134">
        <f>VLOOKUP(A11,SpotCurves!$A$6:$BR$177,SpotCurves!$BR$1)/100</f>
        <v>0.32917528238112637</v>
      </c>
      <c r="AX11" s="131">
        <v>0.25</v>
      </c>
      <c r="AY11" s="134"/>
      <c r="AZ11" s="134"/>
      <c r="BA11" s="134">
        <f>VLOOKUP(A11,CurveCreator!$A$8:$EF$247,CurveCreator!$AQ$4)/100</f>
        <v>0.28999999999999998</v>
      </c>
      <c r="BB11" s="135">
        <f t="shared" si="4"/>
        <v>0.10836676669359757</v>
      </c>
      <c r="BC11" s="136"/>
      <c r="BD11" s="136"/>
      <c r="BE11" s="134">
        <f>VLOOKUP(A11,CurveCreator!$A$8:$EF$247,CurveCreator!$BR$4)/100</f>
        <v>0.48</v>
      </c>
      <c r="BF11" s="133">
        <f t="shared" si="5"/>
        <v>0.10836676669359757</v>
      </c>
      <c r="BG11" s="136"/>
      <c r="BH11" s="136"/>
      <c r="BI11" s="134">
        <f>VLOOKUP(A11,CurveCreator!$A$8:$EF$247,CurveCreator!$BS$4)/100</f>
        <v>0.45500000000000002</v>
      </c>
      <c r="BJ11" s="133">
        <f t="shared" si="6"/>
        <v>0.10836676669359757</v>
      </c>
      <c r="BK11" s="134">
        <f>VLOOKUP(A11,CurveCreator!$A$8:$EF$247,CurveCreator!$CY$4)/100</f>
        <v>0.42849999999999994</v>
      </c>
      <c r="BL11" s="133">
        <v>0.1418922015852217</v>
      </c>
      <c r="BM11" s="134"/>
      <c r="BN11" s="133"/>
      <c r="BO11" s="134">
        <f>VLOOKUP(A11,CurveCreator!$A$8:$EF$247,CurveCreator!$BI$4)/100</f>
        <v>0.74250000000000005</v>
      </c>
      <c r="BP11" s="133">
        <v>0.17837920422725786</v>
      </c>
      <c r="BQ11" s="133"/>
    </row>
    <row r="12" spans="1:70" x14ac:dyDescent="0.2">
      <c r="A12" s="130">
        <f t="shared" si="7"/>
        <v>37165</v>
      </c>
      <c r="B12" s="133"/>
      <c r="C12" s="127">
        <f>VLOOKUP(A12,CurveCreator!$A$8:$EF$247,CurveCreator!$CB$4)/100</f>
        <v>0.3075</v>
      </c>
      <c r="D12" s="131">
        <f>VLOOKUP(A12,CurveCreator!$A$8:$EH$247,CurveCreator!$EH$4)</f>
        <v>0.10822879830441666</v>
      </c>
      <c r="E12" s="127">
        <f>VLOOKUP(A12,CurveCreator!$A$8:$EH$247,CurveCreator!$CE$4)/100</f>
        <v>0.31</v>
      </c>
      <c r="F12" s="132">
        <f t="shared" si="8"/>
        <v>0.10822879830441666</v>
      </c>
      <c r="G12" s="127">
        <f>VLOOKUP(A12,CurveCreator!$A$8:$EH$247,CurveCreator!$CC$4)/100</f>
        <v>0.28999999999999998</v>
      </c>
      <c r="H12" s="133">
        <f t="shared" si="0"/>
        <v>0.10822879830441666</v>
      </c>
      <c r="I12" s="127">
        <f>VLOOKUP(A12,SpotCurves!$A$6:$BR$177,SpotCurves!$I$1)/100</f>
        <v>0.28881482185706536</v>
      </c>
      <c r="J12" s="133">
        <v>0.25</v>
      </c>
      <c r="K12" s="134">
        <f>VLOOKUP(A12,CurveCreator!$A$8:$EF$247,CurveCreator!$CO$4)/100</f>
        <v>0.21007092198581559</v>
      </c>
      <c r="L12" s="133">
        <v>0.13890697357854059</v>
      </c>
      <c r="M12" s="134">
        <f>VLOOKUP(A12,SpotCurves!$A$6:$BR$177,SpotCurves!$R$1)/100</f>
        <v>0.25907963809043022</v>
      </c>
      <c r="N12" s="131">
        <f t="shared" si="9"/>
        <v>0.25</v>
      </c>
      <c r="O12" s="134">
        <f>VLOOKUP(A12,CurveCreator!$A$8:$EF$247,CurveCreator!$CQ$4)/100</f>
        <v>0.2250709219858156</v>
      </c>
      <c r="P12" s="133">
        <v>0.13890697357854059</v>
      </c>
      <c r="Q12" s="133"/>
      <c r="R12" s="133"/>
      <c r="S12" s="134">
        <f>VLOOKUP(A12,CurveCreator!$A$8:$EF$247,CurveCreator!$CS$4)/100</f>
        <v>0.1825</v>
      </c>
      <c r="T12" s="133">
        <v>0.13890697357854059</v>
      </c>
      <c r="U12" s="134">
        <f>VLOOKUP(A12,SpotCurves!$A$6:$BR$177,SpotCurves!$Z$1)/100</f>
        <v>0.18568730221079682</v>
      </c>
      <c r="V12" s="131">
        <f t="shared" si="10"/>
        <v>0.25</v>
      </c>
      <c r="W12" s="127">
        <f>VLOOKUP(A12,CurveCreator!$A$8:$EF$247,CurveCreator!$L$4)/100</f>
        <v>0.35499999999999998</v>
      </c>
      <c r="X12" s="132">
        <v>0.16</v>
      </c>
      <c r="Y12" s="127">
        <f>VLOOKUP(A12,CurveCreator!$A$8:$EF$247,CurveCreator!$J$4)/100</f>
        <v>0.4395</v>
      </c>
      <c r="Z12" s="133">
        <v>0.14370350984720123</v>
      </c>
      <c r="AA12" s="127">
        <f>VLOOKUP(A12,CurveCreator!$A$8:$EF$247,CurveCreator!$M$4)/100</f>
        <v>0.36499999999999999</v>
      </c>
      <c r="AB12" s="133">
        <f t="shared" si="1"/>
        <v>0.10822879830441666</v>
      </c>
      <c r="AC12" s="127">
        <f>VLOOKUP(A12,CurveCreator!$A$8:$EF$247,CurveCreator!$K$4)/100</f>
        <v>0.45950000000000002</v>
      </c>
      <c r="AD12" s="133">
        <v>0.18111052954160373</v>
      </c>
      <c r="AE12" s="134">
        <f>VLOOKUP(A12,CurveCreator!$A$8:$EF$247,CurveCreator!$AJ$4)/100</f>
        <v>0.39</v>
      </c>
      <c r="AF12" s="133">
        <f t="shared" si="2"/>
        <v>0.10822879830441666</v>
      </c>
      <c r="AG12" s="134">
        <f>VLOOKUP(A12,CurveCreator!$A$8:$EF$247,CurveCreator!$AI$4)/100</f>
        <v>0.46950000000000003</v>
      </c>
      <c r="AH12" s="133">
        <f t="shared" si="3"/>
        <v>0.10822879830441666</v>
      </c>
      <c r="AI12" s="134">
        <f>VLOOKUP(A12,CurveCreator!$A$8:$EF$247,CurveCreator!$AA$4)/100</f>
        <v>0.3</v>
      </c>
      <c r="AJ12" s="133">
        <v>4.8906973578540583E-2</v>
      </c>
      <c r="AK12" s="206">
        <f>VLOOKUP(A12,SpotCurves!$A$6:$BR$177,SpotCurves!$AI$1)/100</f>
        <v>0.33710796099054269</v>
      </c>
      <c r="AL12" s="131">
        <v>0.25</v>
      </c>
      <c r="AM12" s="134">
        <f>VLOOKUP(A12,CurveCreator!$A$8:$EF$247,CurveCreator!$AB$4)/100</f>
        <v>0.31</v>
      </c>
      <c r="AN12" s="133">
        <v>0.15</v>
      </c>
      <c r="AO12" s="134">
        <f>VLOOKUP(A12,CurveCreator!$A$8:$EF$247,CurveCreator!$S$4)/100</f>
        <v>0.40450000000000003</v>
      </c>
      <c r="AP12" s="133">
        <v>0.15</v>
      </c>
      <c r="AQ12" s="134">
        <f>VLOOKUP(A12,CurveCreator!$A$8:$EF$247,CurveCreator!$AD$4)/100</f>
        <v>0.33500000000000002</v>
      </c>
      <c r="AR12" s="133">
        <v>4.8906973578540583E-2</v>
      </c>
      <c r="AS12" s="134">
        <f>VLOOKUP(A12,CurveCreator!$A$8:$EF$247,CurveCreator!$AC$4)/100</f>
        <v>0.42450000000000004</v>
      </c>
      <c r="AT12" s="133">
        <v>4.8906973578540583E-2</v>
      </c>
      <c r="AU12" s="134">
        <f>VLOOKUP(A12,CurveCreator!$A$8:$EF$247,CurveCreator!$AW$4)/100</f>
        <v>0.36</v>
      </c>
      <c r="AV12" s="135">
        <f t="shared" si="11"/>
        <v>0.13822879830441664</v>
      </c>
      <c r="AW12" s="134">
        <f>VLOOKUP(A12,SpotCurves!$A$6:$BR$177,SpotCurves!$BR$1)/100</f>
        <v>0.32979311810406592</v>
      </c>
      <c r="AX12" s="131">
        <v>0.25</v>
      </c>
      <c r="AY12" s="134"/>
      <c r="AZ12" s="134"/>
      <c r="BA12" s="134">
        <f>VLOOKUP(A12,CurveCreator!$A$8:$EF$247,CurveCreator!$AQ$4)/100</f>
        <v>0.28999999999999998</v>
      </c>
      <c r="BB12" s="135">
        <f t="shared" si="4"/>
        <v>0.10822879830441666</v>
      </c>
      <c r="BC12" s="136"/>
      <c r="BD12" s="136"/>
      <c r="BE12" s="134">
        <f>VLOOKUP(A12,CurveCreator!$A$8:$EF$247,CurveCreator!$BR$4)/100</f>
        <v>0.48</v>
      </c>
      <c r="BF12" s="133">
        <f t="shared" si="5"/>
        <v>0.10822879830441666</v>
      </c>
      <c r="BG12" s="136"/>
      <c r="BH12" s="136"/>
      <c r="BI12" s="134">
        <f>VLOOKUP(A12,CurveCreator!$A$8:$EF$247,CurveCreator!$BS$4)/100</f>
        <v>0.45500000000000002</v>
      </c>
      <c r="BJ12" s="133">
        <f t="shared" si="6"/>
        <v>0.10822879830441666</v>
      </c>
      <c r="BK12" s="134">
        <f>VLOOKUP(A12,CurveCreator!$A$8:$EF$247,CurveCreator!$CY$4)/100</f>
        <v>0.42849999999999994</v>
      </c>
      <c r="BL12" s="133">
        <v>0.14055526477080185</v>
      </c>
      <c r="BM12" s="134"/>
      <c r="BN12" s="133"/>
      <c r="BO12" s="134">
        <f>VLOOKUP(A12,CurveCreator!$A$8:$EF$247,CurveCreator!$BI$4)/100</f>
        <v>0.74250000000000005</v>
      </c>
      <c r="BP12" s="133">
        <v>0.17481403938880496</v>
      </c>
      <c r="BQ12" s="133"/>
    </row>
    <row r="13" spans="1:70" x14ac:dyDescent="0.2">
      <c r="A13" s="130">
        <f t="shared" si="7"/>
        <v>37196</v>
      </c>
      <c r="B13" s="133"/>
      <c r="C13" s="127">
        <f>VLOOKUP(A13,CurveCreator!$A$8:$EF$247,CurveCreator!$CB$4)/100</f>
        <v>0.3</v>
      </c>
      <c r="D13" s="131">
        <f>VLOOKUP(A13,CurveCreator!$A$8:$EH$247,CurveCreator!$EH$4)</f>
        <v>0.10809544775866593</v>
      </c>
      <c r="E13" s="127">
        <f>VLOOKUP(A13,CurveCreator!$A$8:$EH$247,CurveCreator!$CE$4)/100</f>
        <v>0.30249999999999999</v>
      </c>
      <c r="F13" s="132">
        <f t="shared" si="8"/>
        <v>0.10809544775866593</v>
      </c>
      <c r="G13" s="127">
        <f>VLOOKUP(A13,CurveCreator!$A$8:$EH$247,CurveCreator!$CC$4)/100</f>
        <v>0.28999999999999998</v>
      </c>
      <c r="H13" s="133">
        <f t="shared" si="0"/>
        <v>0.10809544775866593</v>
      </c>
      <c r="I13" s="127">
        <f>VLOOKUP(A13,SpotCurves!$A$6:$BR$177,SpotCurves!$I$1)/100</f>
        <v>0.28967709944268688</v>
      </c>
      <c r="J13" s="133">
        <v>0.25</v>
      </c>
      <c r="K13" s="134">
        <f>VLOOKUP(A13,CurveCreator!$A$8:$EF$247,CurveCreator!$CO$4)/100</f>
        <v>0.21089834515366426</v>
      </c>
      <c r="L13" s="133">
        <v>0.13890697357854059</v>
      </c>
      <c r="M13" s="134">
        <f>VLOOKUP(A13,SpotCurves!$A$6:$BR$177,SpotCurves!$R$1)/100</f>
        <v>0.25010216788675432</v>
      </c>
      <c r="N13" s="131">
        <f t="shared" si="9"/>
        <v>0.25</v>
      </c>
      <c r="O13" s="134">
        <f>VLOOKUP(A13,CurveCreator!$A$8:$EF$247,CurveCreator!$CQ$4)/100</f>
        <v>0.22589834515366428</v>
      </c>
      <c r="P13" s="133">
        <v>0.13890697357854059</v>
      </c>
      <c r="Q13" s="133"/>
      <c r="R13" s="133"/>
      <c r="S13" s="134">
        <f>VLOOKUP(A13,CurveCreator!$A$8:$EF$247,CurveCreator!$CS$4)/100</f>
        <v>0.17749999999999999</v>
      </c>
      <c r="T13" s="133">
        <v>0.13890697357854059</v>
      </c>
      <c r="U13" s="134">
        <f>VLOOKUP(A13,SpotCurves!$A$6:$BR$177,SpotCurves!$Z$1)/100</f>
        <v>0.18619915018562175</v>
      </c>
      <c r="V13" s="131">
        <f t="shared" si="10"/>
        <v>0.25</v>
      </c>
      <c r="W13" s="127">
        <f>VLOOKUP(A13,CurveCreator!$A$8:$EF$247,CurveCreator!$L$4)/100</f>
        <v>0.34499999999999997</v>
      </c>
      <c r="X13" s="132">
        <v>0.16</v>
      </c>
      <c r="Y13" s="127">
        <f>VLOOKUP(A13,CurveCreator!$A$8:$EF$247,CurveCreator!$J$4)/100</f>
        <v>0.43200000000000005</v>
      </c>
      <c r="Z13" s="133">
        <v>0.14286664898009432</v>
      </c>
      <c r="AA13" s="127">
        <f>VLOOKUP(A13,CurveCreator!$A$8:$EF$247,CurveCreator!$M$4)/100</f>
        <v>0.35499999999999998</v>
      </c>
      <c r="AB13" s="133">
        <f t="shared" si="1"/>
        <v>0.10809544775866593</v>
      </c>
      <c r="AC13" s="127">
        <f>VLOOKUP(A13,CurveCreator!$A$8:$EF$247,CurveCreator!$K$4)/100</f>
        <v>0.46</v>
      </c>
      <c r="AD13" s="133">
        <v>0.17859994694028297</v>
      </c>
      <c r="AE13" s="134">
        <f>VLOOKUP(A13,CurveCreator!$A$8:$EF$247,CurveCreator!$AJ$4)/100</f>
        <v>0.38</v>
      </c>
      <c r="AF13" s="133">
        <f t="shared" si="2"/>
        <v>0.10809544775866593</v>
      </c>
      <c r="AG13" s="134">
        <f>VLOOKUP(A13,CurveCreator!$A$8:$EF$247,CurveCreator!$AI$4)/100</f>
        <v>0.46200000000000002</v>
      </c>
      <c r="AH13" s="133">
        <f t="shared" si="3"/>
        <v>0.10809544775866593</v>
      </c>
      <c r="AI13" s="134">
        <f>VLOOKUP(A13,CurveCreator!$A$8:$EF$247,CurveCreator!$AA$4)/100</f>
        <v>0.28999999999999998</v>
      </c>
      <c r="AJ13" s="133">
        <v>4.8906973578540583E-2</v>
      </c>
      <c r="AK13" s="206">
        <f>VLOOKUP(A13,SpotCurves!$A$6:$BR$177,SpotCurves!$AI$1)/100</f>
        <v>0.34270595049617131</v>
      </c>
      <c r="AL13" s="131">
        <v>0.25</v>
      </c>
      <c r="AM13" s="134">
        <f>VLOOKUP(A13,CurveCreator!$A$8:$EF$247,CurveCreator!$AB$4)/100</f>
        <v>0.3</v>
      </c>
      <c r="AN13" s="133">
        <v>0.15</v>
      </c>
      <c r="AO13" s="134">
        <f>VLOOKUP(A13,CurveCreator!$A$8:$EF$247,CurveCreator!$S$4)/100</f>
        <v>0.39700000000000002</v>
      </c>
      <c r="AP13" s="133">
        <v>0.15</v>
      </c>
      <c r="AQ13" s="134">
        <f>VLOOKUP(A13,CurveCreator!$A$8:$EF$247,CurveCreator!$AD$4)/100</f>
        <v>0.32500000000000001</v>
      </c>
      <c r="AR13" s="133">
        <v>4.8906973578540583E-2</v>
      </c>
      <c r="AS13" s="134">
        <f>VLOOKUP(A13,CurveCreator!$A$8:$EF$247,CurveCreator!$AC$4)/100</f>
        <v>0.41700000000000004</v>
      </c>
      <c r="AT13" s="133">
        <v>4.8906973578540583E-2</v>
      </c>
      <c r="AU13" s="134">
        <f>VLOOKUP(A13,CurveCreator!$A$8:$EF$247,CurveCreator!$AW$4)/100</f>
        <v>0.36</v>
      </c>
      <c r="AV13" s="135">
        <f t="shared" si="11"/>
        <v>0.13809544775866595</v>
      </c>
      <c r="AW13" s="134">
        <f>VLOOKUP(A13,SpotCurves!$A$6:$BR$177,SpotCurves!$BR$1)/100</f>
        <v>0.34064935974658811</v>
      </c>
      <c r="AX13" s="131">
        <v>0.25</v>
      </c>
      <c r="AY13" s="134"/>
      <c r="AZ13" s="134"/>
      <c r="BA13" s="134">
        <f>VLOOKUP(A13,CurveCreator!$A$8:$EF$247,CurveCreator!$AQ$4)/100</f>
        <v>0.28999999999999998</v>
      </c>
      <c r="BB13" s="135">
        <f t="shared" si="4"/>
        <v>0.10809544775866593</v>
      </c>
      <c r="BC13" s="136"/>
      <c r="BD13" s="136"/>
      <c r="BE13" s="134">
        <f>VLOOKUP(A13,CurveCreator!$A$8:$EF$247,CurveCreator!$BR$4)/100</f>
        <v>0.48</v>
      </c>
      <c r="BF13" s="133">
        <f t="shared" si="5"/>
        <v>0.10809544775866593</v>
      </c>
      <c r="BG13" s="136"/>
      <c r="BH13" s="136"/>
      <c r="BI13" s="134">
        <f>VLOOKUP(A13,CurveCreator!$A$8:$EF$247,CurveCreator!$BS$4)/100</f>
        <v>0.45500000000000002</v>
      </c>
      <c r="BJ13" s="133">
        <f t="shared" si="6"/>
        <v>0.10809544775866593</v>
      </c>
      <c r="BK13" s="134">
        <f>VLOOKUP(A13,CurveCreator!$A$8:$EF$247,CurveCreator!$CY$4)/100</f>
        <v>0.42100000000000004</v>
      </c>
      <c r="BL13" s="133">
        <v>0.13929997347014147</v>
      </c>
      <c r="BM13" s="134"/>
      <c r="BN13" s="133"/>
      <c r="BO13" s="134">
        <f>VLOOKUP(A13,CurveCreator!$A$8:$EF$247,CurveCreator!$BI$4)/100</f>
        <v>0.73499999999999999</v>
      </c>
      <c r="BP13" s="133">
        <v>0.17146659592037727</v>
      </c>
      <c r="BQ13" s="133"/>
    </row>
    <row r="14" spans="1:70" x14ac:dyDescent="0.2">
      <c r="A14" s="130">
        <f t="shared" si="7"/>
        <v>37226</v>
      </c>
      <c r="B14" s="133"/>
      <c r="C14" s="127">
        <f>VLOOKUP(A14,CurveCreator!$A$8:$EF$247,CurveCreator!$CB$4)/100</f>
        <v>0.3</v>
      </c>
      <c r="D14" s="131">
        <f>VLOOKUP(A14,CurveCreator!$A$8:$EH$247,CurveCreator!$EH$4)</f>
        <v>0.10795782480229205</v>
      </c>
      <c r="E14" s="127">
        <f>VLOOKUP(A14,CurveCreator!$A$8:$EH$247,CurveCreator!$CE$4)/100</f>
        <v>0.30249999999999999</v>
      </c>
      <c r="F14" s="132">
        <f t="shared" si="8"/>
        <v>0.10795782480229205</v>
      </c>
      <c r="G14" s="127">
        <f>VLOOKUP(A14,CurveCreator!$A$8:$EH$247,CurveCreator!$CC$4)/100</f>
        <v>0.28999999999999998</v>
      </c>
      <c r="H14" s="133">
        <f t="shared" si="0"/>
        <v>0.10795782480229205</v>
      </c>
      <c r="I14" s="127">
        <f>VLOOKUP(A14,SpotCurves!$A$6:$BR$177,SpotCurves!$I$1)/100</f>
        <v>0.29140993830792666</v>
      </c>
      <c r="J14" s="133">
        <v>0.25</v>
      </c>
      <c r="K14" s="134">
        <f>VLOOKUP(A14,CurveCreator!$A$8:$EF$247,CurveCreator!$CO$4)/100</f>
        <v>0.21172576832151299</v>
      </c>
      <c r="L14" s="133">
        <v>0.13890697357854059</v>
      </c>
      <c r="M14" s="134">
        <f>VLOOKUP(A14,SpotCurves!$A$6:$BR$177,SpotCurves!$R$1)/100</f>
        <v>0.25215705067796007</v>
      </c>
      <c r="N14" s="131">
        <f t="shared" si="9"/>
        <v>0.25</v>
      </c>
      <c r="O14" s="134">
        <f>VLOOKUP(A14,CurveCreator!$A$8:$EF$247,CurveCreator!$CQ$4)/100</f>
        <v>0.226725768321513</v>
      </c>
      <c r="P14" s="133">
        <v>0.13890697357854059</v>
      </c>
      <c r="Q14" s="133"/>
      <c r="R14" s="133"/>
      <c r="S14" s="134">
        <f>VLOOKUP(A14,CurveCreator!$A$8:$EF$247,CurveCreator!$CS$4)/100</f>
        <v>0.16480784813524882</v>
      </c>
      <c r="T14" s="133">
        <v>0.13890697357854059</v>
      </c>
      <c r="U14" s="134">
        <f>VLOOKUP(A14,SpotCurves!$A$6:$BR$177,SpotCurves!$Z$1)/100</f>
        <v>0.18722776333602809</v>
      </c>
      <c r="V14" s="131">
        <f t="shared" si="10"/>
        <v>0.25</v>
      </c>
      <c r="W14" s="127">
        <f>VLOOKUP(A14,CurveCreator!$A$8:$EF$247,CurveCreator!$L$4)/100</f>
        <v>0.34499999999999997</v>
      </c>
      <c r="X14" s="132">
        <v>0.16</v>
      </c>
      <c r="Y14" s="127">
        <f>VLOOKUP(A14,CurveCreator!$A$8:$EF$247,CurveCreator!$J$4)/100</f>
        <v>0.442</v>
      </c>
      <c r="Z14" s="133">
        <v>0.14208089444404448</v>
      </c>
      <c r="AA14" s="127">
        <f>VLOOKUP(A14,CurveCreator!$A$8:$EF$247,CurveCreator!$M$4)/100</f>
        <v>0.35499999999999998</v>
      </c>
      <c r="AB14" s="133">
        <f t="shared" si="1"/>
        <v>0.10795782480229205</v>
      </c>
      <c r="AC14" s="127">
        <f>VLOOKUP(A14,CurveCreator!$A$8:$EF$247,CurveCreator!$K$4)/100</f>
        <v>0.46200000000000002</v>
      </c>
      <c r="AD14" s="133">
        <v>0.17624268333213342</v>
      </c>
      <c r="AE14" s="134">
        <f>VLOOKUP(A14,CurveCreator!$A$8:$EF$247,CurveCreator!$AJ$4)/100</f>
        <v>0.38</v>
      </c>
      <c r="AF14" s="133">
        <f t="shared" si="2"/>
        <v>0.10795782480229205</v>
      </c>
      <c r="AG14" s="134">
        <f>VLOOKUP(A14,CurveCreator!$A$8:$EF$247,CurveCreator!$AI$4)/100</f>
        <v>0.47200000000000003</v>
      </c>
      <c r="AH14" s="133">
        <f t="shared" si="3"/>
        <v>0.10795782480229205</v>
      </c>
      <c r="AI14" s="134">
        <f>VLOOKUP(A14,CurveCreator!$A$8:$EF$247,CurveCreator!$AA$4)/100</f>
        <v>0.28999999999999998</v>
      </c>
      <c r="AJ14" s="133">
        <v>4.8906973578540583E-2</v>
      </c>
      <c r="AK14" s="206">
        <f>VLOOKUP(A14,SpotCurves!$A$6:$BR$177,SpotCurves!$AI$1)/100</f>
        <v>0.34890767424921504</v>
      </c>
      <c r="AL14" s="131">
        <v>0.25</v>
      </c>
      <c r="AM14" s="134">
        <f>VLOOKUP(A14,CurveCreator!$A$8:$EF$247,CurveCreator!$AB$4)/100</f>
        <v>0.3</v>
      </c>
      <c r="AN14" s="133">
        <v>0.15</v>
      </c>
      <c r="AO14" s="134">
        <f>VLOOKUP(A14,CurveCreator!$A$8:$EF$247,CurveCreator!$S$4)/100</f>
        <v>0.40700000000000003</v>
      </c>
      <c r="AP14" s="133">
        <v>0.15</v>
      </c>
      <c r="AQ14" s="134">
        <f>VLOOKUP(A14,CurveCreator!$A$8:$EF$247,CurveCreator!$AD$4)/100</f>
        <v>0.32500000000000001</v>
      </c>
      <c r="AR14" s="133">
        <v>4.8906973578540583E-2</v>
      </c>
      <c r="AS14" s="134">
        <f>VLOOKUP(A14,CurveCreator!$A$8:$EF$247,CurveCreator!$AC$4)/100</f>
        <v>0.42700000000000005</v>
      </c>
      <c r="AT14" s="133">
        <v>4.8906973578540583E-2</v>
      </c>
      <c r="AU14" s="134">
        <f>VLOOKUP(A14,CurveCreator!$A$8:$EF$247,CurveCreator!$AW$4)/100</f>
        <v>0.37</v>
      </c>
      <c r="AV14" s="135">
        <f t="shared" si="11"/>
        <v>0.13795782480229205</v>
      </c>
      <c r="AW14" s="134">
        <f>VLOOKUP(A14,SpotCurves!$A$6:$BR$177,SpotCurves!$BR$1)/100</f>
        <v>0.35237006873977123</v>
      </c>
      <c r="AX14" s="131">
        <v>0.25</v>
      </c>
      <c r="AY14" s="134"/>
      <c r="AZ14" s="134"/>
      <c r="BA14" s="134">
        <f>VLOOKUP(A14,CurveCreator!$A$8:$EF$247,CurveCreator!$AQ$4)/100</f>
        <v>0.28999999999999998</v>
      </c>
      <c r="BB14" s="135">
        <f t="shared" si="4"/>
        <v>0.10795782480229205</v>
      </c>
      <c r="BC14" s="136"/>
      <c r="BD14" s="136"/>
      <c r="BE14" s="134">
        <f>VLOOKUP(A14,CurveCreator!$A$8:$EF$247,CurveCreator!$BR$4)/100</f>
        <v>0.46</v>
      </c>
      <c r="BF14" s="133">
        <f t="shared" si="5"/>
        <v>0.10795782480229205</v>
      </c>
      <c r="BG14" s="136"/>
      <c r="BH14" s="136"/>
      <c r="BI14" s="134">
        <f>VLOOKUP(A14,CurveCreator!$A$8:$EF$247,CurveCreator!$BS$4)/100</f>
        <v>0.435</v>
      </c>
      <c r="BJ14" s="133">
        <f t="shared" si="6"/>
        <v>0.10795782480229205</v>
      </c>
      <c r="BK14" s="134">
        <f>VLOOKUP(A14,CurveCreator!$A$8:$EF$247,CurveCreator!$CY$4)/100</f>
        <v>0.42100000000000004</v>
      </c>
      <c r="BL14" s="133">
        <v>0.13812134166606671</v>
      </c>
      <c r="BM14" s="134"/>
      <c r="BN14" s="133"/>
      <c r="BO14" s="134">
        <f>VLOOKUP(A14,CurveCreator!$A$8:$EF$247,CurveCreator!$BI$4)/100</f>
        <v>0.73499999999999999</v>
      </c>
      <c r="BP14" s="133">
        <v>0.1683235777761779</v>
      </c>
      <c r="BQ14" s="133"/>
    </row>
    <row r="15" spans="1:70" x14ac:dyDescent="0.2">
      <c r="A15" s="130">
        <f t="shared" si="7"/>
        <v>37257</v>
      </c>
      <c r="B15" s="133"/>
      <c r="C15" s="127">
        <f>VLOOKUP(A15,CurveCreator!$A$8:$EF$247,CurveCreator!$CB$4)/100</f>
        <v>0.2872052341597795</v>
      </c>
      <c r="D15" s="131">
        <f>VLOOKUP(A15,CurveCreator!$A$8:$EH$247,CurveCreator!$EH$4)</f>
        <v>0.10782480812760853</v>
      </c>
      <c r="E15" s="127">
        <f>VLOOKUP(A15,CurveCreator!$A$8:$EH$247,CurveCreator!$CE$4)/100</f>
        <v>0.2897052341597795</v>
      </c>
      <c r="F15" s="132">
        <f t="shared" si="8"/>
        <v>0.10782480812760853</v>
      </c>
      <c r="G15" s="127">
        <f>VLOOKUP(A15,CurveCreator!$A$8:$EH$247,CurveCreator!$CC$4)/100</f>
        <v>0.28999999999999998</v>
      </c>
      <c r="H15" s="133">
        <f t="shared" si="0"/>
        <v>0.10782480812760853</v>
      </c>
      <c r="I15" s="127">
        <f>VLOOKUP(A15,SpotCurves!$A$6:$BR$177,SpotCurves!$I$1)/100</f>
        <v>0.28685584038537487</v>
      </c>
      <c r="J15" s="133">
        <v>0.25</v>
      </c>
      <c r="K15" s="134">
        <f>VLOOKUP(A15,CurveCreator!$A$8:$EF$247,CurveCreator!$CO$4)/100</f>
        <v>0.21255319148936166</v>
      </c>
      <c r="L15" s="133">
        <v>0.13890697357854059</v>
      </c>
      <c r="M15" s="134">
        <f>VLOOKUP(A15,SpotCurves!$A$6:$BR$177,SpotCurves!$R$1)/100</f>
        <v>0.24675658463449859</v>
      </c>
      <c r="N15" s="131">
        <f t="shared" si="9"/>
        <v>0.25</v>
      </c>
      <c r="O15" s="134">
        <f>VLOOKUP(A15,CurveCreator!$A$8:$EF$247,CurveCreator!$CQ$4)/100</f>
        <v>0.22755319148936168</v>
      </c>
      <c r="P15" s="133">
        <v>0.13890697357854059</v>
      </c>
      <c r="Q15" s="133"/>
      <c r="R15" s="133"/>
      <c r="S15" s="134">
        <f>VLOOKUP(A15,CurveCreator!$A$8:$EF$247,CurveCreator!$CS$4)/100</f>
        <v>0.16960723054637947</v>
      </c>
      <c r="T15" s="133">
        <v>0.13890697357854059</v>
      </c>
      <c r="U15" s="134">
        <f>VLOOKUP(A15,SpotCurves!$A$6:$BR$177,SpotCurves!$Z$1)/100</f>
        <v>0.18452445080920135</v>
      </c>
      <c r="V15" s="131">
        <f t="shared" si="10"/>
        <v>0.25</v>
      </c>
      <c r="W15" s="127">
        <f>VLOOKUP(A15,CurveCreator!$A$8:$EF$247,CurveCreator!$L$4)/100</f>
        <v>0.38500000000000001</v>
      </c>
      <c r="X15" s="132">
        <v>0.16</v>
      </c>
      <c r="Y15" s="127">
        <f>VLOOKUP(A15,CurveCreator!$A$8:$EF$247,CurveCreator!$J$4)/100</f>
        <v>0.42920523415977951</v>
      </c>
      <c r="Z15" s="133">
        <v>0.14134312522195464</v>
      </c>
      <c r="AA15" s="127">
        <f>VLOOKUP(A15,CurveCreator!$A$8:$EF$247,CurveCreator!$M$4)/100</f>
        <v>0.39500000000000002</v>
      </c>
      <c r="AB15" s="133">
        <f t="shared" si="1"/>
        <v>0.10782480812760853</v>
      </c>
      <c r="AC15" s="127">
        <f>VLOOKUP(A15,CurveCreator!$A$8:$EF$247,CurveCreator!$K$4)/100</f>
        <v>0.44920523415977953</v>
      </c>
      <c r="AD15" s="133">
        <v>0.17402937566586388</v>
      </c>
      <c r="AE15" s="134">
        <f>VLOOKUP(A15,CurveCreator!$A$8:$EF$247,CurveCreator!$AJ$4)/100</f>
        <v>0.42</v>
      </c>
      <c r="AF15" s="133">
        <f t="shared" si="2"/>
        <v>0.10782480812760853</v>
      </c>
      <c r="AG15" s="134">
        <f>VLOOKUP(A15,CurveCreator!$A$8:$EF$247,CurveCreator!$AI$4)/100</f>
        <v>0.45920523415977954</v>
      </c>
      <c r="AH15" s="133">
        <f t="shared" si="3"/>
        <v>0.10782480812760853</v>
      </c>
      <c r="AI15" s="134">
        <f>VLOOKUP(A15,CurveCreator!$A$8:$EF$247,CurveCreator!$AA$4)/100</f>
        <v>0.33</v>
      </c>
      <c r="AJ15" s="133">
        <v>4.8906973578540583E-2</v>
      </c>
      <c r="AK15" s="206">
        <f>VLOOKUP(A15,SpotCurves!$A$6:$BR$177,SpotCurves!$AI$1)/100</f>
        <v>0.34574940733992532</v>
      </c>
      <c r="AL15" s="131">
        <v>0.25</v>
      </c>
      <c r="AM15" s="134">
        <f>VLOOKUP(A15,CurveCreator!$A$8:$EF$247,CurveCreator!$AB$4)/100</f>
        <v>0.34</v>
      </c>
      <c r="AN15" s="133">
        <v>0.15</v>
      </c>
      <c r="AO15" s="134">
        <f>VLOOKUP(A15,CurveCreator!$A$8:$EF$247,CurveCreator!$S$4)/100</f>
        <v>0.39420523415977954</v>
      </c>
      <c r="AP15" s="133">
        <v>0.15</v>
      </c>
      <c r="AQ15" s="134">
        <f>VLOOKUP(A15,CurveCreator!$A$8:$EF$247,CurveCreator!$AD$4)/100</f>
        <v>0.36499999999999999</v>
      </c>
      <c r="AR15" s="133">
        <v>4.8906973578540583E-2</v>
      </c>
      <c r="AS15" s="134">
        <f>VLOOKUP(A15,CurveCreator!$A$8:$EF$247,CurveCreator!$AC$4)/100</f>
        <v>0.41420523415977956</v>
      </c>
      <c r="AT15" s="133">
        <v>4.8906973578540583E-2</v>
      </c>
      <c r="AU15" s="134">
        <f>VLOOKUP(A15,CurveCreator!$A$8:$EF$247,CurveCreator!$AW$4)/100</f>
        <v>0.38</v>
      </c>
      <c r="AV15" s="135">
        <f t="shared" si="11"/>
        <v>0.13782480812760853</v>
      </c>
      <c r="AW15" s="134">
        <f>VLOOKUP(A15,SpotCurves!$A$6:$BR$177,SpotCurves!$BR$1)/100</f>
        <v>0.34784784950267722</v>
      </c>
      <c r="AX15" s="131">
        <v>0.25</v>
      </c>
      <c r="AY15" s="134"/>
      <c r="AZ15" s="134"/>
      <c r="BA15" s="134">
        <f>VLOOKUP(A15,CurveCreator!$A$8:$EF$247,CurveCreator!$AQ$4)/100</f>
        <v>0.28999999999999998</v>
      </c>
      <c r="BB15" s="135">
        <f t="shared" si="4"/>
        <v>0.10782480812760853</v>
      </c>
      <c r="BC15" s="136"/>
      <c r="BD15" s="136"/>
      <c r="BE15" s="134">
        <f>VLOOKUP(A15,CurveCreator!$A$8:$EF$247,CurveCreator!$BR$4)/100</f>
        <v>0.46</v>
      </c>
      <c r="BF15" s="133">
        <f t="shared" si="5"/>
        <v>0.10782480812760853</v>
      </c>
      <c r="BG15" s="136"/>
      <c r="BH15" s="136"/>
      <c r="BI15" s="134">
        <f>VLOOKUP(A15,CurveCreator!$A$8:$EF$247,CurveCreator!$BS$4)/100</f>
        <v>0.435</v>
      </c>
      <c r="BJ15" s="133">
        <f t="shared" si="6"/>
        <v>0.10782480812760853</v>
      </c>
      <c r="BK15" s="134">
        <f>VLOOKUP(A15,CurveCreator!$A$8:$EF$247,CurveCreator!$CY$4)/100</f>
        <v>0.40820523415977944</v>
      </c>
      <c r="BL15" s="133">
        <v>0.13701468783293194</v>
      </c>
      <c r="BM15" s="134"/>
      <c r="BN15" s="133"/>
      <c r="BO15" s="134">
        <f>VLOOKUP(A15,CurveCreator!$A$8:$EF$247,CurveCreator!$BI$4)/100</f>
        <v>0.72220523415977955</v>
      </c>
      <c r="BP15" s="133">
        <v>0.16537250088781852</v>
      </c>
      <c r="BQ15" s="133"/>
    </row>
    <row r="16" spans="1:70" x14ac:dyDescent="0.2">
      <c r="A16" s="130">
        <f t="shared" si="7"/>
        <v>37288</v>
      </c>
      <c r="B16" s="133"/>
      <c r="C16" s="127">
        <f>VLOOKUP(A16,CurveCreator!$A$8:$EF$247,CurveCreator!$CB$4)/100</f>
        <v>0.28480790043290044</v>
      </c>
      <c r="D16" s="131">
        <f>VLOOKUP(A16,CurveCreator!$A$8:$EH$247,CurveCreator!$EH$4)</f>
        <v>0.10768752973917817</v>
      </c>
      <c r="E16" s="127">
        <f>VLOOKUP(A16,CurveCreator!$A$8:$EH$247,CurveCreator!$CE$4)/100</f>
        <v>0.28730790043290044</v>
      </c>
      <c r="F16" s="132">
        <f t="shared" si="8"/>
        <v>0.10768752973917817</v>
      </c>
      <c r="G16" s="127">
        <f>VLOOKUP(A16,CurveCreator!$A$8:$EH$247,CurveCreator!$CC$4)/100</f>
        <v>0.28999999999999998</v>
      </c>
      <c r="H16" s="133">
        <f t="shared" si="0"/>
        <v>0.10768752973917817</v>
      </c>
      <c r="I16" s="127">
        <f>VLOOKUP(A16,SpotCurves!$A$6:$BR$177,SpotCurves!$I$1)/100</f>
        <v>0.2837728692126083</v>
      </c>
      <c r="J16" s="133">
        <v>0.25</v>
      </c>
      <c r="K16" s="134">
        <f>VLOOKUP(A16,CurveCreator!$A$8:$EF$247,CurveCreator!$CO$4)/100</f>
        <v>0.20841607565011822</v>
      </c>
      <c r="L16" s="133">
        <v>0.13890697357854059</v>
      </c>
      <c r="M16" s="134">
        <f>VLOOKUP(A16,SpotCurves!$A$6:$BR$177,SpotCurves!$R$1)/100</f>
        <v>0.243100650701008</v>
      </c>
      <c r="N16" s="131">
        <f t="shared" si="9"/>
        <v>0.25</v>
      </c>
      <c r="O16" s="134">
        <f>VLOOKUP(A16,CurveCreator!$A$8:$EF$247,CurveCreator!$CQ$4)/100</f>
        <v>0.2234160756501182</v>
      </c>
      <c r="P16" s="133">
        <v>0.13890697357854059</v>
      </c>
      <c r="Q16" s="133"/>
      <c r="R16" s="133"/>
      <c r="S16" s="134">
        <f>VLOOKUP(A16,CurveCreator!$A$8:$EF$247,CurveCreator!$CS$4)/100</f>
        <v>0.17789845687718414</v>
      </c>
      <c r="T16" s="133">
        <v>0.13890697357854059</v>
      </c>
      <c r="U16" s="134">
        <f>VLOOKUP(A16,SpotCurves!$A$6:$BR$177,SpotCurves!$Z$1)/100</f>
        <v>0.18269439912104712</v>
      </c>
      <c r="V16" s="131">
        <f t="shared" si="10"/>
        <v>0.25</v>
      </c>
      <c r="W16" s="127">
        <f>VLOOKUP(A16,CurveCreator!$A$8:$EF$247,CurveCreator!$L$4)/100</f>
        <v>0.39500000000000002</v>
      </c>
      <c r="X16" s="132">
        <v>0.16</v>
      </c>
      <c r="Y16" s="127">
        <f>VLOOKUP(A16,CurveCreator!$A$8:$EF$247,CurveCreator!$J$4)/100</f>
        <v>0.42680790043290046</v>
      </c>
      <c r="Z16" s="133">
        <v>0.14065041089439961</v>
      </c>
      <c r="AA16" s="127">
        <f>VLOOKUP(A16,CurveCreator!$A$8:$EF$247,CurveCreator!$M$4)/100</f>
        <v>0.40500000000000003</v>
      </c>
      <c r="AB16" s="133">
        <f t="shared" si="1"/>
        <v>0.10768752973917817</v>
      </c>
      <c r="AC16" s="127">
        <f>VLOOKUP(A16,CurveCreator!$A$8:$EF$247,CurveCreator!$K$4)/100</f>
        <v>0.44680790043290047</v>
      </c>
      <c r="AD16" s="133">
        <v>0.1719512326831989</v>
      </c>
      <c r="AE16" s="134">
        <f>VLOOKUP(A16,CurveCreator!$A$8:$EF$247,CurveCreator!$AJ$4)/100</f>
        <v>0.43</v>
      </c>
      <c r="AF16" s="133">
        <f t="shared" si="2"/>
        <v>0.10768752973917817</v>
      </c>
      <c r="AG16" s="134">
        <f>VLOOKUP(A16,CurveCreator!$A$8:$EF$247,CurveCreator!$AI$4)/100</f>
        <v>0.45680790043290043</v>
      </c>
      <c r="AH16" s="133">
        <f t="shared" si="3"/>
        <v>0.10768752973917817</v>
      </c>
      <c r="AI16" s="134">
        <f>VLOOKUP(A16,CurveCreator!$A$8:$EF$247,CurveCreator!$AA$4)/100</f>
        <v>0.34</v>
      </c>
      <c r="AJ16" s="133">
        <v>4.8906973578540583E-2</v>
      </c>
      <c r="AK16" s="206">
        <f>VLOOKUP(A16,SpotCurves!$A$6:$BR$177,SpotCurves!$AI$1)/100</f>
        <v>0.35361136683161176</v>
      </c>
      <c r="AL16" s="131">
        <v>0.25</v>
      </c>
      <c r="AM16" s="134">
        <f>VLOOKUP(A16,CurveCreator!$A$8:$EF$247,CurveCreator!$AB$4)/100</f>
        <v>0.35</v>
      </c>
      <c r="AN16" s="133">
        <v>0.15</v>
      </c>
      <c r="AO16" s="134">
        <f>VLOOKUP(A16,CurveCreator!$A$8:$EF$247,CurveCreator!$S$4)/100</f>
        <v>0.39180790043290048</v>
      </c>
      <c r="AP16" s="133">
        <v>0.15</v>
      </c>
      <c r="AQ16" s="134">
        <f>VLOOKUP(A16,CurveCreator!$A$8:$EF$247,CurveCreator!$AD$4)/100</f>
        <v>0.375</v>
      </c>
      <c r="AR16" s="133">
        <v>4.8906973578540583E-2</v>
      </c>
      <c r="AS16" s="134">
        <f>VLOOKUP(A16,CurveCreator!$A$8:$EF$247,CurveCreator!$AC$4)/100</f>
        <v>0.41180790043290044</v>
      </c>
      <c r="AT16" s="133">
        <v>4.8906973578540583E-2</v>
      </c>
      <c r="AU16" s="134">
        <f>VLOOKUP(A16,CurveCreator!$A$8:$EF$247,CurveCreator!$AW$4)/100</f>
        <v>0.39</v>
      </c>
      <c r="AV16" s="135">
        <f t="shared" si="11"/>
        <v>0.13768752973917817</v>
      </c>
      <c r="AW16" s="134">
        <f>VLOOKUP(A16,SpotCurves!$A$6:$BR$177,SpotCurves!$BR$1)/100</f>
        <v>0.35478645912812007</v>
      </c>
      <c r="AX16" s="131">
        <v>0.25</v>
      </c>
      <c r="AY16" s="134"/>
      <c r="AZ16" s="134"/>
      <c r="BA16" s="134">
        <f>VLOOKUP(A16,CurveCreator!$A$8:$EF$247,CurveCreator!$AQ$4)/100</f>
        <v>0.33</v>
      </c>
      <c r="BB16" s="135">
        <f t="shared" si="4"/>
        <v>0.10768752973917817</v>
      </c>
      <c r="BC16" s="136"/>
      <c r="BD16" s="136"/>
      <c r="BE16" s="134">
        <f>VLOOKUP(A16,CurveCreator!$A$8:$EF$247,CurveCreator!$BR$4)/100</f>
        <v>0.46</v>
      </c>
      <c r="BF16" s="133">
        <f t="shared" si="5"/>
        <v>0.10768752973917817</v>
      </c>
      <c r="BG16" s="136"/>
      <c r="BH16" s="136"/>
      <c r="BI16" s="134">
        <f>VLOOKUP(A16,CurveCreator!$A$8:$EF$247,CurveCreator!$BS$4)/100</f>
        <v>0.435</v>
      </c>
      <c r="BJ16" s="133">
        <f t="shared" si="6"/>
        <v>0.10768752973917817</v>
      </c>
      <c r="BK16" s="134">
        <f>VLOOKUP(A16,CurveCreator!$A$8:$EF$247,CurveCreator!$CY$4)/100</f>
        <v>0.40580790043290038</v>
      </c>
      <c r="BL16" s="133">
        <v>0.13597561634159944</v>
      </c>
      <c r="BM16" s="134"/>
      <c r="BN16" s="133"/>
      <c r="BO16" s="134">
        <f>VLOOKUP(A16,CurveCreator!$A$8:$EF$247,CurveCreator!$BI$4)/100</f>
        <v>0.69980790043290042</v>
      </c>
      <c r="BP16" s="133">
        <v>0.16260164357759851</v>
      </c>
      <c r="BQ16" s="133"/>
    </row>
    <row r="17" spans="1:69" x14ac:dyDescent="0.2">
      <c r="A17" s="130">
        <f t="shared" si="7"/>
        <v>37316</v>
      </c>
      <c r="B17" s="133"/>
      <c r="C17" s="127">
        <f>VLOOKUP(A17,CurveCreator!$A$8:$EF$247,CurveCreator!$CB$4)/100</f>
        <v>0.2815953540697988</v>
      </c>
      <c r="D17" s="131">
        <f>VLOOKUP(A17,CurveCreator!$A$8:$EH$247,CurveCreator!$EH$4)</f>
        <v>0.10755042612829907</v>
      </c>
      <c r="E17" s="127">
        <f>VLOOKUP(A17,CurveCreator!$A$8:$EH$247,CurveCreator!$CE$4)/100</f>
        <v>0.2840953540697988</v>
      </c>
      <c r="F17" s="132">
        <f t="shared" si="8"/>
        <v>0.10755042612829907</v>
      </c>
      <c r="G17" s="127">
        <f>VLOOKUP(A17,CurveCreator!$A$8:$EH$247,CurveCreator!$CC$4)/100</f>
        <v>0.28999999999999998</v>
      </c>
      <c r="H17" s="133">
        <f t="shared" si="0"/>
        <v>0.10755042612829907</v>
      </c>
      <c r="I17" s="127">
        <f>VLOOKUP(A17,SpotCurves!$A$6:$BR$177,SpotCurves!$I$1)/100</f>
        <v>0.27964153458965962</v>
      </c>
      <c r="J17" s="133">
        <v>0.25</v>
      </c>
      <c r="K17" s="134">
        <f>VLOOKUP(A17,CurveCreator!$A$8:$EF$247,CurveCreator!$CO$4)/100</f>
        <v>0.20194192336331923</v>
      </c>
      <c r="L17" s="133">
        <v>0.13890697357854059</v>
      </c>
      <c r="M17" s="134">
        <f>VLOOKUP(A17,SpotCurves!$A$6:$BR$177,SpotCurves!$R$1)/100</f>
        <v>0.23820151749727803</v>
      </c>
      <c r="N17" s="131">
        <f t="shared" si="9"/>
        <v>0.25</v>
      </c>
      <c r="O17" s="134">
        <f>VLOOKUP(A17,CurveCreator!$A$8:$EF$247,CurveCreator!$CQ$4)/100</f>
        <v>0.21694192336331924</v>
      </c>
      <c r="P17" s="133">
        <v>0.13890697357854059</v>
      </c>
      <c r="Q17" s="133"/>
      <c r="R17" s="133"/>
      <c r="S17" s="134">
        <f>VLOOKUP(A17,CurveCreator!$A$8:$EF$247,CurveCreator!$CS$4)/100</f>
        <v>0.17534891815968423</v>
      </c>
      <c r="T17" s="133">
        <v>0.13890697357854059</v>
      </c>
      <c r="U17" s="134">
        <f>VLOOKUP(A17,SpotCurves!$A$6:$BR$177,SpotCurves!$Z$1)/100</f>
        <v>0.18024203888886478</v>
      </c>
      <c r="V17" s="131">
        <f t="shared" si="10"/>
        <v>0.25</v>
      </c>
      <c r="W17" s="127">
        <f>VLOOKUP(A17,CurveCreator!$A$8:$EF$247,CurveCreator!$L$4)/100</f>
        <v>0.39399999999999996</v>
      </c>
      <c r="X17" s="132">
        <v>0.16</v>
      </c>
      <c r="Y17" s="127">
        <f>VLOOKUP(A17,CurveCreator!$A$8:$EF$247,CurveCreator!$J$4)/100</f>
        <v>0.42359535406979876</v>
      </c>
      <c r="Z17" s="133">
        <v>0.14000000000000001</v>
      </c>
      <c r="AA17" s="127">
        <f>VLOOKUP(A17,CurveCreator!$A$8:$EF$247,CurveCreator!$M$4)/100</f>
        <v>0.40399999999999997</v>
      </c>
      <c r="AB17" s="133">
        <f t="shared" si="1"/>
        <v>0.10755042612829907</v>
      </c>
      <c r="AC17" s="127">
        <f>VLOOKUP(A17,CurveCreator!$A$8:$EF$247,CurveCreator!$K$4)/100</f>
        <v>0.44359535406979872</v>
      </c>
      <c r="AD17" s="133">
        <v>0.17</v>
      </c>
      <c r="AE17" s="134">
        <f>VLOOKUP(A17,CurveCreator!$A$8:$EF$247,CurveCreator!$AJ$4)/100</f>
        <v>0.42899999999999999</v>
      </c>
      <c r="AF17" s="133">
        <f t="shared" si="2"/>
        <v>0.10755042612829907</v>
      </c>
      <c r="AG17" s="134">
        <f>VLOOKUP(A17,CurveCreator!$A$8:$EF$247,CurveCreator!$AI$4)/100</f>
        <v>0.45359535406979873</v>
      </c>
      <c r="AH17" s="133">
        <f t="shared" si="3"/>
        <v>0.10755042612829907</v>
      </c>
      <c r="AI17" s="134">
        <f>VLOOKUP(A17,CurveCreator!$A$8:$EF$247,CurveCreator!$AA$4)/100</f>
        <v>0.33899999999999997</v>
      </c>
      <c r="AJ17" s="133">
        <v>4.8906973578540583E-2</v>
      </c>
      <c r="AK17" s="206">
        <f>VLOOKUP(A17,SpotCurves!$A$6:$BR$177,SpotCurves!$AI$1)/100</f>
        <v>0.35274628627059684</v>
      </c>
      <c r="AL17" s="131">
        <v>0.25</v>
      </c>
      <c r="AM17" s="134">
        <f>VLOOKUP(A17,CurveCreator!$A$8:$EF$247,CurveCreator!$AB$4)/100</f>
        <v>0.34899999999999998</v>
      </c>
      <c r="AN17" s="133">
        <v>0.15</v>
      </c>
      <c r="AO17" s="134">
        <f>VLOOKUP(A17,CurveCreator!$A$8:$EF$247,CurveCreator!$S$4)/100</f>
        <v>0.38859535406979873</v>
      </c>
      <c r="AP17" s="133">
        <v>0.15</v>
      </c>
      <c r="AQ17" s="134">
        <f>VLOOKUP(A17,CurveCreator!$A$8:$EF$247,CurveCreator!$AD$4)/100</f>
        <v>0.374</v>
      </c>
      <c r="AR17" s="133">
        <v>4.8906973578540583E-2</v>
      </c>
      <c r="AS17" s="134">
        <f>VLOOKUP(A17,CurveCreator!$A$8:$EF$247,CurveCreator!$AC$4)/100</f>
        <v>0.40859535406979874</v>
      </c>
      <c r="AT17" s="133">
        <v>4.8906973578540583E-2</v>
      </c>
      <c r="AU17" s="134">
        <f>VLOOKUP(A17,CurveCreator!$A$8:$EF$247,CurveCreator!$AW$4)/100</f>
        <v>0.39</v>
      </c>
      <c r="AV17" s="135">
        <f t="shared" si="11"/>
        <v>0.13755042612829907</v>
      </c>
      <c r="AW17" s="134">
        <f>VLOOKUP(A17,SpotCurves!$A$6:$BR$177,SpotCurves!$BR$1)/100</f>
        <v>0.35568404384753199</v>
      </c>
      <c r="AX17" s="131">
        <v>0.25</v>
      </c>
      <c r="AY17" s="134"/>
      <c r="AZ17" s="134"/>
      <c r="BA17" s="134">
        <f>VLOOKUP(A17,CurveCreator!$A$8:$EF$247,CurveCreator!$AQ$4)/100</f>
        <v>0.34</v>
      </c>
      <c r="BB17" s="135">
        <f t="shared" si="4"/>
        <v>0.10755042612829907</v>
      </c>
      <c r="BC17" s="136"/>
      <c r="BD17" s="136"/>
      <c r="BE17" s="134">
        <f>VLOOKUP(A17,CurveCreator!$A$8:$EF$247,CurveCreator!$BR$4)/100</f>
        <v>0.46</v>
      </c>
      <c r="BF17" s="133">
        <f t="shared" si="5"/>
        <v>0.10755042612829907</v>
      </c>
      <c r="BG17" s="136"/>
      <c r="BH17" s="136"/>
      <c r="BI17" s="134">
        <f>VLOOKUP(A17,CurveCreator!$A$8:$EF$247,CurveCreator!$BS$4)/100</f>
        <v>0.435</v>
      </c>
      <c r="BJ17" s="133">
        <f t="shared" si="6"/>
        <v>0.10755042612829907</v>
      </c>
      <c r="BK17" s="134">
        <f>VLOOKUP(A17,CurveCreator!$A$8:$EF$247,CurveCreator!$CY$4)/100</f>
        <v>0.40259535406979874</v>
      </c>
      <c r="BL17" s="133">
        <v>0.13500000000000001</v>
      </c>
      <c r="BM17" s="134"/>
      <c r="BN17" s="133"/>
      <c r="BO17" s="134">
        <f>VLOOKUP(A17,CurveCreator!$A$8:$EF$247,CurveCreator!$BI$4)/100</f>
        <v>0.69659535406979867</v>
      </c>
      <c r="BP17" s="133">
        <v>0.16</v>
      </c>
      <c r="BQ17" s="133"/>
    </row>
    <row r="18" spans="1:69" x14ac:dyDescent="0.2">
      <c r="A18" s="130">
        <f t="shared" si="7"/>
        <v>37347</v>
      </c>
      <c r="B18" s="133"/>
      <c r="C18" s="127">
        <f>VLOOKUP(A18,CurveCreator!$A$8:$EF$247,CurveCreator!$CB$4)/100</f>
        <v>0.26990804159925369</v>
      </c>
      <c r="D18" s="131">
        <f>VLOOKUP(A18,CurveCreator!$A$8:$EH$247,CurveCreator!$EH$4)</f>
        <v>0.10741791141646062</v>
      </c>
      <c r="E18" s="127">
        <f>VLOOKUP(A18,CurveCreator!$A$8:$EH$247,CurveCreator!$CE$4)/100</f>
        <v>0.27240804159925369</v>
      </c>
      <c r="F18" s="132">
        <f t="shared" si="8"/>
        <v>0.10741791141646062</v>
      </c>
      <c r="G18" s="127">
        <f>VLOOKUP(A18,CurveCreator!$A$8:$EH$247,CurveCreator!$CC$4)/100</f>
        <v>0.28999999999999998</v>
      </c>
      <c r="H18" s="133">
        <f t="shared" si="0"/>
        <v>0.10741791141646062</v>
      </c>
      <c r="I18" s="127">
        <f>VLOOKUP(A18,SpotCurves!$A$6:$BR$177,SpotCurves!$I$1)/100</f>
        <v>0.26461165075253862</v>
      </c>
      <c r="J18" s="133">
        <v>0.25</v>
      </c>
      <c r="K18" s="134">
        <f>VLOOKUP(A18,CurveCreator!$A$8:$EF$247,CurveCreator!$CO$4)/100</f>
        <v>0.18954409071873746</v>
      </c>
      <c r="L18" s="133">
        <v>0.13890697357854059</v>
      </c>
      <c r="M18" s="134">
        <f>VLOOKUP(A18,SpotCurves!$A$6:$BR$177,SpotCurves!$R$1)/100</f>
        <v>0.22037836597969665</v>
      </c>
      <c r="N18" s="131">
        <f t="shared" si="9"/>
        <v>0.25</v>
      </c>
      <c r="O18" s="134">
        <f>VLOOKUP(A18,CurveCreator!$A$8:$EF$247,CurveCreator!$CQ$4)/100</f>
        <v>0.20454409071873744</v>
      </c>
      <c r="P18" s="133">
        <v>0.13890697357854059</v>
      </c>
      <c r="Q18" s="133"/>
      <c r="R18" s="133"/>
      <c r="S18" s="134">
        <f>VLOOKUP(A18,CurveCreator!$A$8:$EF$247,CurveCreator!$CS$4)/100</f>
        <v>0.18199892790702349</v>
      </c>
      <c r="T18" s="133">
        <v>0.13890697357854059</v>
      </c>
      <c r="U18" s="134">
        <f>VLOOKUP(A18,SpotCurves!$A$6:$BR$177,SpotCurves!$Z$1)/100</f>
        <v>0.17132029984314975</v>
      </c>
      <c r="V18" s="131">
        <f t="shared" si="10"/>
        <v>0.25</v>
      </c>
      <c r="W18" s="127">
        <f>VLOOKUP(A18,CurveCreator!$A$8:$EF$247,CurveCreator!$L$4)/100</f>
        <v>0.42490804159925366</v>
      </c>
      <c r="X18" s="132">
        <v>0.16</v>
      </c>
      <c r="Y18" s="127">
        <f>VLOOKUP(A18,CurveCreator!$A$8:$EF$247,CurveCreator!$J$4)/100</f>
        <v>0.41190804159925365</v>
      </c>
      <c r="Z18" s="133">
        <v>0.13938930910661707</v>
      </c>
      <c r="AA18" s="127">
        <f>VLOOKUP(A18,CurveCreator!$A$8:$EF$247,CurveCreator!$M$4)/100</f>
        <v>0.43490804159925367</v>
      </c>
      <c r="AB18" s="133">
        <f t="shared" si="1"/>
        <v>0.10741791141646062</v>
      </c>
      <c r="AC18" s="127">
        <f>VLOOKUP(A18,CurveCreator!$A$8:$EF$247,CurveCreator!$K$4)/100</f>
        <v>0.43190804159925361</v>
      </c>
      <c r="AD18" s="133">
        <v>0.1681679273198512</v>
      </c>
      <c r="AE18" s="134">
        <f>VLOOKUP(A18,CurveCreator!$A$8:$EF$247,CurveCreator!$AJ$4)/100</f>
        <v>0.45990804159925369</v>
      </c>
      <c r="AF18" s="133">
        <f t="shared" si="2"/>
        <v>0.10741791141646062</v>
      </c>
      <c r="AG18" s="134">
        <f>VLOOKUP(A18,CurveCreator!$A$8:$EF$247,CurveCreator!$AI$4)/100</f>
        <v>0.44190804159925362</v>
      </c>
      <c r="AH18" s="133">
        <f t="shared" si="3"/>
        <v>0.10741791141646062</v>
      </c>
      <c r="AI18" s="134">
        <f>VLOOKUP(A18,CurveCreator!$A$8:$EF$247,CurveCreator!$AA$4)/100</f>
        <v>0.36990804159925367</v>
      </c>
      <c r="AJ18" s="133">
        <v>4.8906973578540583E-2</v>
      </c>
      <c r="AK18" s="206">
        <f>VLOOKUP(A18,SpotCurves!$A$6:$BR$177,SpotCurves!$AI$1)/100</f>
        <v>0.34232306182955341</v>
      </c>
      <c r="AL18" s="131">
        <v>0.25</v>
      </c>
      <c r="AM18" s="134">
        <f>VLOOKUP(A18,CurveCreator!$A$8:$EF$247,CurveCreator!$AB$4)/100</f>
        <v>0.37990804159925368</v>
      </c>
      <c r="AN18" s="133">
        <v>0.15</v>
      </c>
      <c r="AO18" s="134">
        <f>VLOOKUP(A18,CurveCreator!$A$8:$EF$247,CurveCreator!$S$4)/100</f>
        <v>0.37690804159925362</v>
      </c>
      <c r="AP18" s="133">
        <v>0.15</v>
      </c>
      <c r="AQ18" s="134">
        <f>VLOOKUP(A18,CurveCreator!$A$8:$EF$247,CurveCreator!$AD$4)/100</f>
        <v>0.4049080415992537</v>
      </c>
      <c r="AR18" s="133">
        <v>4.8906973578540583E-2</v>
      </c>
      <c r="AS18" s="134">
        <f>VLOOKUP(A18,CurveCreator!$A$8:$EF$247,CurveCreator!$AC$4)/100</f>
        <v>0.39690804159925364</v>
      </c>
      <c r="AT18" s="133">
        <v>4.8906973578540583E-2</v>
      </c>
      <c r="AU18" s="134">
        <f>VLOOKUP(A18,CurveCreator!$A$8:$EF$247,CurveCreator!$AW$4)/100</f>
        <v>0.39</v>
      </c>
      <c r="AV18" s="135">
        <f t="shared" si="11"/>
        <v>0.13741791141646062</v>
      </c>
      <c r="AW18" s="134">
        <f>VLOOKUP(A18,SpotCurves!$A$6:$BR$177,SpotCurves!$BR$1)/100</f>
        <v>0.34075936919727084</v>
      </c>
      <c r="AX18" s="131">
        <v>0.25</v>
      </c>
      <c r="AY18" s="134"/>
      <c r="AZ18" s="134"/>
      <c r="BA18" s="134">
        <f>VLOOKUP(A18,CurveCreator!$A$8:$EF$247,CurveCreator!$AQ$4)/100</f>
        <v>0.35</v>
      </c>
      <c r="BB18" s="135">
        <f t="shared" si="4"/>
        <v>0.10741791141646062</v>
      </c>
      <c r="BC18" s="136"/>
      <c r="BD18" s="136"/>
      <c r="BE18" s="134">
        <f>VLOOKUP(A18,CurveCreator!$A$8:$EF$247,CurveCreator!$BR$4)/100</f>
        <v>0.46</v>
      </c>
      <c r="BF18" s="133">
        <f t="shared" si="5"/>
        <v>0.10741791141646062</v>
      </c>
      <c r="BG18" s="136"/>
      <c r="BH18" s="136"/>
      <c r="BI18" s="134">
        <f>VLOOKUP(A18,CurveCreator!$A$8:$EF$247,CurveCreator!$BS$4)/100</f>
        <v>0.435</v>
      </c>
      <c r="BJ18" s="133">
        <f t="shared" si="6"/>
        <v>0.10741791141646062</v>
      </c>
      <c r="BK18" s="134">
        <f>VLOOKUP(A18,CurveCreator!$A$8:$EF$247,CurveCreator!$CY$4)/100</f>
        <v>0.39090804159925369</v>
      </c>
      <c r="BL18" s="133">
        <v>0.13408396365992559</v>
      </c>
      <c r="BM18" s="134"/>
      <c r="BN18" s="133"/>
      <c r="BO18" s="134">
        <f>VLOOKUP(A18,CurveCreator!$A$8:$EF$247,CurveCreator!$BI$4)/100</f>
        <v>0.68490804159925378</v>
      </c>
      <c r="BP18" s="133">
        <v>0.15755723642646827</v>
      </c>
      <c r="BQ18" s="133"/>
    </row>
    <row r="19" spans="1:69" x14ac:dyDescent="0.2">
      <c r="A19" s="130">
        <f t="shared" si="7"/>
        <v>37377</v>
      </c>
      <c r="B19" s="133"/>
      <c r="C19" s="127">
        <f>VLOOKUP(A19,CurveCreator!$A$8:$EF$247,CurveCreator!$CB$4)/100</f>
        <v>0.26928213633923759</v>
      </c>
      <c r="D19" s="131">
        <f>VLOOKUP(A19,CurveCreator!$A$8:$EH$247,CurveCreator!$EH$4)</f>
        <v>0.10728115107323463</v>
      </c>
      <c r="E19" s="127">
        <f>VLOOKUP(A19,CurveCreator!$A$8:$EH$247,CurveCreator!$CE$4)/100</f>
        <v>0.27178213633923759</v>
      </c>
      <c r="F19" s="132">
        <f t="shared" si="8"/>
        <v>0.10728115107323463</v>
      </c>
      <c r="G19" s="127">
        <f>VLOOKUP(A19,CurveCreator!$A$8:$EH$247,CurveCreator!$CC$4)/100</f>
        <v>0.28999999999999998</v>
      </c>
      <c r="H19" s="133">
        <f t="shared" si="0"/>
        <v>0.10728115107323463</v>
      </c>
      <c r="I19" s="127">
        <f>VLOOKUP(A19,SpotCurves!$A$6:$BR$177,SpotCurves!$I$1)/100</f>
        <v>0.26380673658815795</v>
      </c>
      <c r="J19" s="133">
        <v>0.25</v>
      </c>
      <c r="K19" s="134">
        <f>VLOOKUP(A19,CurveCreator!$A$8:$EF$247,CurveCreator!$CO$4)/100</f>
        <v>0.18415143311362939</v>
      </c>
      <c r="L19" s="133">
        <v>0.13890697357854059</v>
      </c>
      <c r="M19" s="134">
        <f>VLOOKUP(A19,SpotCurves!$A$6:$BR$177,SpotCurves!$R$1)/100</f>
        <v>0.21942386045817222</v>
      </c>
      <c r="N19" s="131">
        <f t="shared" si="9"/>
        <v>0.25</v>
      </c>
      <c r="O19" s="134">
        <f>VLOOKUP(A19,CurveCreator!$A$8:$EF$247,CurveCreator!$CQ$4)/100</f>
        <v>0.1991514331136294</v>
      </c>
      <c r="P19" s="133">
        <v>0.13890697357854059</v>
      </c>
      <c r="Q19" s="133"/>
      <c r="R19" s="133"/>
      <c r="S19" s="134">
        <f>VLOOKUP(A19,CurveCreator!$A$8:$EF$247,CurveCreator!$CS$4)/100</f>
        <v>0.17963042240836244</v>
      </c>
      <c r="T19" s="133">
        <v>0.13890697357854059</v>
      </c>
      <c r="U19" s="134">
        <f>VLOOKUP(A19,SpotCurves!$A$6:$BR$177,SpotCurves!$Z$1)/100</f>
        <v>0.17084250279517338</v>
      </c>
      <c r="V19" s="131">
        <f t="shared" si="10"/>
        <v>0.25</v>
      </c>
      <c r="W19" s="127">
        <f>VLOOKUP(A19,CurveCreator!$A$8:$EF$247,CurveCreator!$L$4)/100</f>
        <v>0.43428213633923762</v>
      </c>
      <c r="X19" s="132">
        <v>0.16</v>
      </c>
      <c r="Y19" s="127">
        <f>VLOOKUP(A19,CurveCreator!$A$8:$EF$247,CurveCreator!$J$4)/100</f>
        <v>0.42128213633923761</v>
      </c>
      <c r="Z19" s="133">
        <v>0.1388159125499602</v>
      </c>
      <c r="AA19" s="127">
        <f>VLOOKUP(A19,CurveCreator!$A$8:$EF$247,CurveCreator!$M$4)/100</f>
        <v>0.44428213633923763</v>
      </c>
      <c r="AB19" s="133">
        <f t="shared" si="1"/>
        <v>0.10728115107323463</v>
      </c>
      <c r="AC19" s="127">
        <f>VLOOKUP(A19,CurveCreator!$A$8:$EF$247,CurveCreator!$K$4)/100</f>
        <v>0.44128213633923763</v>
      </c>
      <c r="AD19" s="133">
        <v>0.16644773764988066</v>
      </c>
      <c r="AE19" s="134">
        <f>VLOOKUP(A19,CurveCreator!$A$8:$EF$247,CurveCreator!$AJ$4)/100</f>
        <v>0.4692821363392376</v>
      </c>
      <c r="AF19" s="133">
        <f t="shared" si="2"/>
        <v>0.10728115107323463</v>
      </c>
      <c r="AG19" s="134">
        <f>VLOOKUP(A19,CurveCreator!$A$8:$EF$247,CurveCreator!$AI$4)/100</f>
        <v>0.45128213633923764</v>
      </c>
      <c r="AH19" s="133">
        <f t="shared" si="3"/>
        <v>0.10728115107323463</v>
      </c>
      <c r="AI19" s="134">
        <f>VLOOKUP(A19,CurveCreator!$A$8:$EF$247,CurveCreator!$AA$4)/100</f>
        <v>0.37928213633923763</v>
      </c>
      <c r="AJ19" s="133">
        <v>4.8906973578540583E-2</v>
      </c>
      <c r="AK19" s="206">
        <f>VLOOKUP(A19,SpotCurves!$A$6:$BR$177,SpotCurves!$AI$1)/100</f>
        <v>0.34176485385655542</v>
      </c>
      <c r="AL19" s="131">
        <v>0.25</v>
      </c>
      <c r="AM19" s="134">
        <f>VLOOKUP(A19,CurveCreator!$A$8:$EF$247,CurveCreator!$AB$4)/100</f>
        <v>0.38928213633923758</v>
      </c>
      <c r="AN19" s="133">
        <v>0.15</v>
      </c>
      <c r="AO19" s="134">
        <f>VLOOKUP(A19,CurveCreator!$A$8:$EF$247,CurveCreator!$S$4)/100</f>
        <v>0.38628213633923764</v>
      </c>
      <c r="AP19" s="133">
        <v>0.15</v>
      </c>
      <c r="AQ19" s="134">
        <f>VLOOKUP(A19,CurveCreator!$A$8:$EF$247,CurveCreator!$AD$4)/100</f>
        <v>0.41428213633923761</v>
      </c>
      <c r="AR19" s="133">
        <v>4.8906973578540583E-2</v>
      </c>
      <c r="AS19" s="134">
        <f>VLOOKUP(A19,CurveCreator!$A$8:$EF$247,CurveCreator!$AC$4)/100</f>
        <v>0.40628213633923765</v>
      </c>
      <c r="AT19" s="133">
        <v>4.8906973578540583E-2</v>
      </c>
      <c r="AU19" s="134">
        <f>VLOOKUP(A19,CurveCreator!$A$8:$EF$247,CurveCreator!$AW$4)/100</f>
        <v>0.39</v>
      </c>
      <c r="AV19" s="135">
        <f t="shared" si="11"/>
        <v>0.13728115107323463</v>
      </c>
      <c r="AW19" s="134">
        <f>VLOOKUP(A19,SpotCurves!$A$6:$BR$177,SpotCurves!$BR$1)/100</f>
        <v>0.33996008943204087</v>
      </c>
      <c r="AX19" s="131">
        <v>0.25</v>
      </c>
      <c r="AY19" s="134"/>
      <c r="AZ19" s="134"/>
      <c r="BA19" s="134">
        <f>VLOOKUP(A19,CurveCreator!$A$8:$EF$247,CurveCreator!$AQ$4)/100</f>
        <v>0.36</v>
      </c>
      <c r="BB19" s="135">
        <f t="shared" si="4"/>
        <v>0.10728115107323463</v>
      </c>
      <c r="BC19" s="136"/>
      <c r="BD19" s="136"/>
      <c r="BE19" s="134">
        <f>VLOOKUP(A19,CurveCreator!$A$8:$EF$247,CurveCreator!$BR$4)/100</f>
        <v>0.46</v>
      </c>
      <c r="BF19" s="133">
        <f t="shared" si="5"/>
        <v>0.10728115107323463</v>
      </c>
      <c r="BG19" s="136"/>
      <c r="BH19" s="136"/>
      <c r="BI19" s="134">
        <f>VLOOKUP(A19,CurveCreator!$A$8:$EF$247,CurveCreator!$BS$4)/100</f>
        <v>0.435</v>
      </c>
      <c r="BJ19" s="133">
        <f t="shared" si="6"/>
        <v>0.10728115107323463</v>
      </c>
      <c r="BK19" s="134">
        <f>VLOOKUP(A19,CurveCreator!$A$8:$EF$247,CurveCreator!$CY$4)/100</f>
        <v>0.39028213633923764</v>
      </c>
      <c r="BL19" s="133">
        <v>0.13322386882494031</v>
      </c>
      <c r="BM19" s="134"/>
      <c r="BN19" s="133"/>
      <c r="BO19" s="134">
        <f>VLOOKUP(A19,CurveCreator!$A$8:$EF$247,CurveCreator!$BI$4)/100</f>
        <v>0.68428213633923762</v>
      </c>
      <c r="BP19" s="133">
        <v>0.15526365019984084</v>
      </c>
      <c r="BQ19" s="133"/>
    </row>
    <row r="20" spans="1:69" x14ac:dyDescent="0.2">
      <c r="A20" s="130">
        <f t="shared" si="7"/>
        <v>37408</v>
      </c>
      <c r="B20" s="133"/>
      <c r="C20" s="127">
        <f>VLOOKUP(A20,CurveCreator!$A$8:$EF$247,CurveCreator!$CB$4)/100</f>
        <v>0.27044200657367323</v>
      </c>
      <c r="D20" s="131">
        <f>VLOOKUP(A20,CurveCreator!$A$8:$EH$247,CurveCreator!$EH$4)</f>
        <v>0.10714896813977784</v>
      </c>
      <c r="E20" s="127">
        <f>VLOOKUP(A20,CurveCreator!$A$8:$EH$247,CurveCreator!$CE$4)/100</f>
        <v>0.27294200657367323</v>
      </c>
      <c r="F20" s="132">
        <f t="shared" si="8"/>
        <v>0.10714896813977784</v>
      </c>
      <c r="G20" s="127">
        <f>VLOOKUP(A20,CurveCreator!$A$8:$EH$247,CurveCreator!$CC$4)/100</f>
        <v>0.28000000000000003</v>
      </c>
      <c r="H20" s="133">
        <f t="shared" si="0"/>
        <v>0.10714896813977784</v>
      </c>
      <c r="I20" s="127">
        <f>VLOOKUP(A20,SpotCurves!$A$6:$BR$177,SpotCurves!$I$1)/100</f>
        <v>0.26529832970964212</v>
      </c>
      <c r="J20" s="133">
        <v>0.25</v>
      </c>
      <c r="K20" s="134">
        <f>VLOOKUP(A20,CurveCreator!$A$8:$EF$247,CurveCreator!$CO$4)/100</f>
        <v>0.18418193648260722</v>
      </c>
      <c r="L20" s="133">
        <v>0.13890697357854059</v>
      </c>
      <c r="M20" s="134">
        <f>VLOOKUP(A20,SpotCurves!$A$6:$BR$177,SpotCurves!$R$1)/100</f>
        <v>0.22119266256568651</v>
      </c>
      <c r="N20" s="131">
        <f t="shared" si="9"/>
        <v>0.25</v>
      </c>
      <c r="O20" s="134">
        <f>VLOOKUP(A20,CurveCreator!$A$8:$EF$247,CurveCreator!$CQ$4)/100</f>
        <v>0.19918193648260721</v>
      </c>
      <c r="P20" s="133">
        <v>0.13890697357854059</v>
      </c>
      <c r="Q20" s="133"/>
      <c r="R20" s="133"/>
      <c r="S20" s="134">
        <f>VLOOKUP(A20,CurveCreator!$A$8:$EF$247,CurveCreator!$CS$4)/100</f>
        <v>0.17908717364114068</v>
      </c>
      <c r="T20" s="133">
        <v>0.13890697357854059</v>
      </c>
      <c r="U20" s="134">
        <f>VLOOKUP(A20,SpotCurves!$A$6:$BR$177,SpotCurves!$Z$1)/100</f>
        <v>0.17172791247208641</v>
      </c>
      <c r="V20" s="131">
        <f t="shared" si="10"/>
        <v>0.25</v>
      </c>
      <c r="W20" s="127">
        <f>VLOOKUP(A20,CurveCreator!$A$8:$EF$247,CurveCreator!$L$4)/100</f>
        <v>0.43544200657367327</v>
      </c>
      <c r="X20" s="132">
        <v>0.16</v>
      </c>
      <c r="Y20" s="127">
        <f>VLOOKUP(A20,CurveCreator!$A$8:$EF$247,CurveCreator!$J$4)/100</f>
        <v>0.4224420065736732</v>
      </c>
      <c r="Z20" s="133">
        <v>0.13827753279884811</v>
      </c>
      <c r="AA20" s="127">
        <f>VLOOKUP(A20,CurveCreator!$A$8:$EF$247,CurveCreator!$M$4)/100</f>
        <v>0.44544200657367328</v>
      </c>
      <c r="AB20" s="133">
        <f t="shared" si="1"/>
        <v>0.10714896813977784</v>
      </c>
      <c r="AC20" s="127">
        <f>VLOOKUP(A20,CurveCreator!$A$8:$EF$247,CurveCreator!$K$4)/100</f>
        <v>0.44244200657367322</v>
      </c>
      <c r="AD20" s="133">
        <v>0.16483259839654432</v>
      </c>
      <c r="AE20" s="134">
        <f>VLOOKUP(A20,CurveCreator!$A$8:$EF$247,CurveCreator!$AJ$4)/100</f>
        <v>0.47044200657367324</v>
      </c>
      <c r="AF20" s="133">
        <f t="shared" si="2"/>
        <v>0.10714896813977784</v>
      </c>
      <c r="AG20" s="134">
        <f>VLOOKUP(A20,CurveCreator!$A$8:$EF$247,CurveCreator!$AI$4)/100</f>
        <v>0.45244200657367323</v>
      </c>
      <c r="AH20" s="133">
        <f t="shared" si="3"/>
        <v>0.10714896813977784</v>
      </c>
      <c r="AI20" s="134">
        <f>VLOOKUP(A20,CurveCreator!$A$8:$EF$247,CurveCreator!$AA$4)/100</f>
        <v>0.38044200657367327</v>
      </c>
      <c r="AJ20" s="133">
        <v>4.8906973578540583E-2</v>
      </c>
      <c r="AK20" s="206">
        <f>VLOOKUP(A20,SpotCurves!$A$6:$BR$177,SpotCurves!$AI$1)/100</f>
        <v>0.3447992736863047</v>
      </c>
      <c r="AL20" s="131">
        <v>0.25</v>
      </c>
      <c r="AM20" s="134">
        <f>VLOOKUP(A20,CurveCreator!$A$8:$EF$247,CurveCreator!$AB$4)/100</f>
        <v>0.39044200657367328</v>
      </c>
      <c r="AN20" s="133">
        <v>0.15</v>
      </c>
      <c r="AO20" s="134">
        <f>VLOOKUP(A20,CurveCreator!$A$8:$EF$247,CurveCreator!$S$4)/100</f>
        <v>0.38744200657367323</v>
      </c>
      <c r="AP20" s="133">
        <v>0.15</v>
      </c>
      <c r="AQ20" s="134">
        <f>VLOOKUP(A20,CurveCreator!$A$8:$EF$247,CurveCreator!$AD$4)/100</f>
        <v>0.41544200657367325</v>
      </c>
      <c r="AR20" s="133">
        <v>4.8906973578540583E-2</v>
      </c>
      <c r="AS20" s="134">
        <f>VLOOKUP(A20,CurveCreator!$A$8:$EF$247,CurveCreator!$AC$4)/100</f>
        <v>0.40744200657367324</v>
      </c>
      <c r="AT20" s="133">
        <v>4.8906973578540583E-2</v>
      </c>
      <c r="AU20" s="134">
        <f>VLOOKUP(A20,CurveCreator!$A$8:$EF$247,CurveCreator!$AW$4)/100</f>
        <v>0.39500000000000002</v>
      </c>
      <c r="AV20" s="135">
        <f t="shared" si="11"/>
        <v>0.13714896813977784</v>
      </c>
      <c r="AW20" s="134">
        <f>VLOOKUP(A20,SpotCurves!$A$6:$BR$177,SpotCurves!$BR$1)/100</f>
        <v>0.34144124140167464</v>
      </c>
      <c r="AX20" s="131">
        <v>0.25</v>
      </c>
      <c r="AY20" s="134"/>
      <c r="AZ20" s="134"/>
      <c r="BA20" s="134">
        <f>VLOOKUP(A20,CurveCreator!$A$8:$EF$247,CurveCreator!$AQ$4)/100</f>
        <v>0.37</v>
      </c>
      <c r="BB20" s="135">
        <f t="shared" si="4"/>
        <v>0.10714896813977784</v>
      </c>
      <c r="BC20" s="136"/>
      <c r="BD20" s="136"/>
      <c r="BE20" s="134">
        <f>VLOOKUP(A20,CurveCreator!$A$8:$EF$247,CurveCreator!$BR$4)/100</f>
        <v>0.46</v>
      </c>
      <c r="BF20" s="133">
        <f t="shared" si="5"/>
        <v>0.10714896813977784</v>
      </c>
      <c r="BG20" s="136"/>
      <c r="BH20" s="136"/>
      <c r="BI20" s="134">
        <f>VLOOKUP(A20,CurveCreator!$A$8:$EF$247,CurveCreator!$BS$4)/100</f>
        <v>0.435</v>
      </c>
      <c r="BJ20" s="133">
        <f t="shared" si="6"/>
        <v>0.10714896813977784</v>
      </c>
      <c r="BK20" s="134">
        <f>VLOOKUP(A20,CurveCreator!$A$8:$EF$247,CurveCreator!$CY$4)/100</f>
        <v>0.39144200657367328</v>
      </c>
      <c r="BL20" s="133">
        <v>0.13241629919827216</v>
      </c>
      <c r="BM20" s="134"/>
      <c r="BN20" s="133"/>
      <c r="BO20" s="134">
        <f>VLOOKUP(A20,CurveCreator!$A$8:$EF$247,CurveCreator!$BI$4)/100</f>
        <v>0.68544200657367327</v>
      </c>
      <c r="BP20" s="133">
        <v>0.15311013119539243</v>
      </c>
      <c r="BQ20" s="133"/>
    </row>
    <row r="21" spans="1:69" x14ac:dyDescent="0.2">
      <c r="A21" s="130">
        <f t="shared" si="7"/>
        <v>37438</v>
      </c>
      <c r="B21" s="133"/>
      <c r="C21" s="127">
        <f>VLOOKUP(A21,CurveCreator!$A$8:$EF$247,CurveCreator!$CB$4)/100</f>
        <v>0.27103263508096836</v>
      </c>
      <c r="D21" s="131">
        <f>VLOOKUP(A21,CurveCreator!$A$8:$EH$247,CurveCreator!$EH$4)</f>
        <v>0.1070125502047624</v>
      </c>
      <c r="E21" s="127">
        <f>VLOOKUP(A21,CurveCreator!$A$8:$EH$247,CurveCreator!$CE$4)/100</f>
        <v>0.27353263508096837</v>
      </c>
      <c r="F21" s="132">
        <f t="shared" si="8"/>
        <v>0.1070125502047624</v>
      </c>
      <c r="G21" s="127">
        <f>VLOOKUP(A21,CurveCreator!$A$8:$EH$247,CurveCreator!$CC$4)/100</f>
        <v>0.28000000000000003</v>
      </c>
      <c r="H21" s="133">
        <f t="shared" si="0"/>
        <v>0.1070125502047624</v>
      </c>
      <c r="I21" s="127">
        <f>VLOOKUP(A21,SpotCurves!$A$6:$BR$177,SpotCurves!$I$1)/100</f>
        <v>0.26605787797002373</v>
      </c>
      <c r="J21" s="133">
        <v>0.25</v>
      </c>
      <c r="K21" s="134">
        <f>VLOOKUP(A21,CurveCreator!$A$8:$EF$247,CurveCreator!$CO$4)/100</f>
        <v>0.18475349898260721</v>
      </c>
      <c r="L21" s="133">
        <v>0.13890697357854059</v>
      </c>
      <c r="M21" s="134">
        <f>VLOOKUP(A21,SpotCurves!$A$6:$BR$177,SpotCurves!$R$1)/100</f>
        <v>0.22209337103931165</v>
      </c>
      <c r="N21" s="131">
        <f t="shared" si="9"/>
        <v>0.25</v>
      </c>
      <c r="O21" s="134">
        <f>VLOOKUP(A21,CurveCreator!$A$8:$EF$247,CurveCreator!$CQ$4)/100</f>
        <v>0.19975349898260719</v>
      </c>
      <c r="P21" s="133">
        <v>0.13890697357854059</v>
      </c>
      <c r="Q21" s="133"/>
      <c r="R21" s="133"/>
      <c r="S21" s="134">
        <f>VLOOKUP(A21,CurveCreator!$A$8:$EF$247,CurveCreator!$CS$4)/100</f>
        <v>0.16946010054589294</v>
      </c>
      <c r="T21" s="133">
        <v>0.13890697357854059</v>
      </c>
      <c r="U21" s="134">
        <f>VLOOKUP(A21,SpotCurves!$A$6:$BR$177,SpotCurves!$Z$1)/100</f>
        <v>0.17217878031944892</v>
      </c>
      <c r="V21" s="131">
        <f t="shared" si="10"/>
        <v>0.25</v>
      </c>
      <c r="W21" s="127">
        <f>VLOOKUP(A21,CurveCreator!$A$8:$EF$247,CurveCreator!$L$4)/100</f>
        <v>0.4360326350809684</v>
      </c>
      <c r="X21" s="132">
        <v>0.16</v>
      </c>
      <c r="Y21" s="127">
        <f>VLOOKUP(A21,CurveCreator!$A$8:$EF$247,CurveCreator!$J$4)/100</f>
        <v>0.42303263508096833</v>
      </c>
      <c r="Z21" s="133">
        <v>0.13777203140885461</v>
      </c>
      <c r="AA21" s="127">
        <f>VLOOKUP(A21,CurveCreator!$A$8:$EF$247,CurveCreator!$M$4)/100</f>
        <v>0.44603263508096835</v>
      </c>
      <c r="AB21" s="133">
        <f t="shared" si="1"/>
        <v>0.1070125502047624</v>
      </c>
      <c r="AC21" s="127">
        <f>VLOOKUP(A21,CurveCreator!$A$8:$EF$247,CurveCreator!$K$4)/100</f>
        <v>0.44303263508096835</v>
      </c>
      <c r="AD21" s="133">
        <v>0.16331609422656379</v>
      </c>
      <c r="AE21" s="134">
        <f>VLOOKUP(A21,CurveCreator!$A$8:$EF$247,CurveCreator!$AJ$4)/100</f>
        <v>0.47103263508096838</v>
      </c>
      <c r="AF21" s="133">
        <f t="shared" si="2"/>
        <v>0.1070125502047624</v>
      </c>
      <c r="AG21" s="134">
        <f>VLOOKUP(A21,CurveCreator!$A$8:$EF$247,CurveCreator!$AI$4)/100</f>
        <v>0.45303263508096836</v>
      </c>
      <c r="AH21" s="133">
        <f t="shared" si="3"/>
        <v>0.1070125502047624</v>
      </c>
      <c r="AI21" s="134">
        <f>VLOOKUP(A21,CurveCreator!$A$8:$EF$247,CurveCreator!$AA$4)/100</f>
        <v>0.38103263508096835</v>
      </c>
      <c r="AJ21" s="133">
        <v>4.8906973578540583E-2</v>
      </c>
      <c r="AK21" s="206">
        <f>VLOOKUP(A21,SpotCurves!$A$6:$BR$177,SpotCurves!$AI$1)/100</f>
        <v>0.34532602040487931</v>
      </c>
      <c r="AL21" s="131">
        <v>0.25</v>
      </c>
      <c r="AM21" s="134">
        <f>VLOOKUP(A21,CurveCreator!$A$8:$EF$247,CurveCreator!$AB$4)/100</f>
        <v>0.39103263508096836</v>
      </c>
      <c r="AN21" s="133">
        <v>0.15</v>
      </c>
      <c r="AO21" s="134">
        <f>VLOOKUP(A21,CurveCreator!$A$8:$EF$247,CurveCreator!$S$4)/100</f>
        <v>0.38803263508096836</v>
      </c>
      <c r="AP21" s="133">
        <v>0.15</v>
      </c>
      <c r="AQ21" s="134">
        <f>VLOOKUP(A21,CurveCreator!$A$8:$EF$247,CurveCreator!$AD$4)/100</f>
        <v>0.41603263508096838</v>
      </c>
      <c r="AR21" s="133">
        <v>4.8906973578540583E-2</v>
      </c>
      <c r="AS21" s="134">
        <f>VLOOKUP(A21,CurveCreator!$A$8:$EF$247,CurveCreator!$AC$4)/100</f>
        <v>0.40803263508096832</v>
      </c>
      <c r="AT21" s="133">
        <v>4.8906973578540583E-2</v>
      </c>
      <c r="AU21" s="134">
        <f>VLOOKUP(A21,CurveCreator!$A$8:$EF$247,CurveCreator!$AW$4)/100</f>
        <v>0.39500000000000002</v>
      </c>
      <c r="AV21" s="135">
        <f t="shared" si="11"/>
        <v>0.13701255020476238</v>
      </c>
      <c r="AW21" s="134">
        <f>VLOOKUP(A21,SpotCurves!$A$6:$BR$177,SpotCurves!$BR$1)/100</f>
        <v>0.34219547282423363</v>
      </c>
      <c r="AX21" s="131">
        <v>0.25</v>
      </c>
      <c r="AY21" s="134"/>
      <c r="AZ21" s="134"/>
      <c r="BA21" s="134">
        <f>VLOOKUP(A21,CurveCreator!$A$8:$EF$247,CurveCreator!$AQ$4)/100</f>
        <v>0.37</v>
      </c>
      <c r="BB21" s="135">
        <f t="shared" si="4"/>
        <v>0.1070125502047624</v>
      </c>
      <c r="BC21" s="136"/>
      <c r="BD21" s="136"/>
      <c r="BE21" s="134">
        <f>VLOOKUP(A21,CurveCreator!$A$8:$EF$247,CurveCreator!$BR$4)/100</f>
        <v>0.45</v>
      </c>
      <c r="BF21" s="133">
        <f t="shared" si="5"/>
        <v>0.1070125502047624</v>
      </c>
      <c r="BG21" s="136"/>
      <c r="BH21" s="136"/>
      <c r="BI21" s="134">
        <f>VLOOKUP(A21,CurveCreator!$A$8:$EF$247,CurveCreator!$BS$4)/100</f>
        <v>0.42499999999999999</v>
      </c>
      <c r="BJ21" s="133">
        <f t="shared" si="6"/>
        <v>0.1070125502047624</v>
      </c>
      <c r="BK21" s="134">
        <f>VLOOKUP(A21,CurveCreator!$A$8:$EF$247,CurveCreator!$CY$4)/100</f>
        <v>0.39203263508096842</v>
      </c>
      <c r="BL21" s="133">
        <v>0.13165804711328188</v>
      </c>
      <c r="BM21" s="134"/>
      <c r="BN21" s="133"/>
      <c r="BO21" s="134">
        <f>VLOOKUP(A21,CurveCreator!$A$8:$EF$247,CurveCreator!$BI$4)/100</f>
        <v>0.68603263508096834</v>
      </c>
      <c r="BP21" s="133">
        <v>0.15108812563541837</v>
      </c>
      <c r="BQ21" s="133"/>
    </row>
    <row r="22" spans="1:69" x14ac:dyDescent="0.2">
      <c r="A22" s="130">
        <f t="shared" si="7"/>
        <v>37469</v>
      </c>
      <c r="B22" s="133"/>
      <c r="C22" s="127">
        <f>VLOOKUP(A22,CurveCreator!$A$8:$EF$247,CurveCreator!$CB$4)/100</f>
        <v>0.27133968676665626</v>
      </c>
      <c r="D22" s="131">
        <f>VLOOKUP(A22,CurveCreator!$A$8:$EH$247,CurveCreator!$EH$4)</f>
        <v>0.1068763059518021</v>
      </c>
      <c r="E22" s="127">
        <f>VLOOKUP(A22,CurveCreator!$A$8:$EH$247,CurveCreator!$CE$4)/100</f>
        <v>0.27383968676665627</v>
      </c>
      <c r="F22" s="132">
        <f t="shared" si="8"/>
        <v>0.1068763059518021</v>
      </c>
      <c r="G22" s="127">
        <f>VLOOKUP(A22,CurveCreator!$A$8:$EH$247,CurveCreator!$CC$4)/100</f>
        <v>0.28000000000000003</v>
      </c>
      <c r="H22" s="133">
        <f t="shared" si="0"/>
        <v>0.1068763059518021</v>
      </c>
      <c r="I22" s="127">
        <f>VLOOKUP(A22,SpotCurves!$A$6:$BR$177,SpotCurves!$I$1)/100</f>
        <v>0.2664527464378183</v>
      </c>
      <c r="J22" s="133">
        <v>0.25</v>
      </c>
      <c r="K22" s="134">
        <f>VLOOKUP(A22,CurveCreator!$A$8:$EF$247,CurveCreator!$CO$4)/100</f>
        <v>0.18536376308832991</v>
      </c>
      <c r="L22" s="133">
        <v>0.13890697357854059</v>
      </c>
      <c r="M22" s="134">
        <f>VLOOKUP(A22,SpotCurves!$A$6:$BR$177,SpotCurves!$R$1)/100</f>
        <v>0.22256162485998562</v>
      </c>
      <c r="N22" s="131">
        <f t="shared" si="9"/>
        <v>0.25</v>
      </c>
      <c r="O22" s="134">
        <f>VLOOKUP(A22,CurveCreator!$A$8:$EF$247,CurveCreator!$CQ$4)/100</f>
        <v>0.20036376308832993</v>
      </c>
      <c r="P22" s="133">
        <v>0.13890697357854059</v>
      </c>
      <c r="Q22" s="133"/>
      <c r="R22" s="133"/>
      <c r="S22" s="134">
        <f>VLOOKUP(A22,CurveCreator!$A$8:$EF$247,CurveCreator!$CS$4)/100</f>
        <v>0.16920194135482924</v>
      </c>
      <c r="T22" s="133">
        <v>0.13890697357854059</v>
      </c>
      <c r="U22" s="134">
        <f>VLOOKUP(A22,SpotCurves!$A$6:$BR$177,SpotCurves!$Z$1)/100</f>
        <v>0.17241317424193181</v>
      </c>
      <c r="V22" s="131">
        <f t="shared" si="10"/>
        <v>0.25</v>
      </c>
      <c r="W22" s="127">
        <f>VLOOKUP(A22,CurveCreator!$A$8:$EF$247,CurveCreator!$L$4)/100</f>
        <v>0.43633968676665624</v>
      </c>
      <c r="X22" s="132">
        <v>0.16</v>
      </c>
      <c r="Y22" s="127">
        <f>VLOOKUP(A22,CurveCreator!$A$8:$EF$247,CurveCreator!$J$4)/100</f>
        <v>0.42333968676665618</v>
      </c>
      <c r="Z22" s="133">
        <v>0.13729740052840722</v>
      </c>
      <c r="AA22" s="127">
        <f>VLOOKUP(A22,CurveCreator!$A$8:$EF$247,CurveCreator!$M$4)/100</f>
        <v>0.44633968676665625</v>
      </c>
      <c r="AB22" s="133">
        <f t="shared" si="1"/>
        <v>0.1068763059518021</v>
      </c>
      <c r="AC22" s="127">
        <f>VLOOKUP(A22,CurveCreator!$A$8:$EF$247,CurveCreator!$K$4)/100</f>
        <v>0.44333968676665619</v>
      </c>
      <c r="AD22" s="133">
        <v>0.16189220158522172</v>
      </c>
      <c r="AE22" s="134">
        <f>VLOOKUP(A22,CurveCreator!$A$8:$EF$247,CurveCreator!$AJ$4)/100</f>
        <v>0.47133968676665622</v>
      </c>
      <c r="AF22" s="133">
        <f t="shared" si="2"/>
        <v>0.1068763059518021</v>
      </c>
      <c r="AG22" s="134">
        <f>VLOOKUP(A22,CurveCreator!$A$8:$EF$247,CurveCreator!$AI$4)/100</f>
        <v>0.4533396867666562</v>
      </c>
      <c r="AH22" s="133">
        <f t="shared" si="3"/>
        <v>0.1068763059518021</v>
      </c>
      <c r="AI22" s="134">
        <f>VLOOKUP(A22,CurveCreator!$A$8:$EF$247,CurveCreator!$AA$4)/100</f>
        <v>0.38133968676665625</v>
      </c>
      <c r="AJ22" s="133">
        <v>4.8906973578540583E-2</v>
      </c>
      <c r="AK22" s="206">
        <f>VLOOKUP(A22,SpotCurves!$A$6:$BR$177,SpotCurves!$AI$1)/100</f>
        <v>0.34359986168729489</v>
      </c>
      <c r="AL22" s="131">
        <v>0.25</v>
      </c>
      <c r="AM22" s="134">
        <f>VLOOKUP(A22,CurveCreator!$A$8:$EF$247,CurveCreator!$AB$4)/100</f>
        <v>0.39133968676665626</v>
      </c>
      <c r="AN22" s="133">
        <v>0.15</v>
      </c>
      <c r="AO22" s="134">
        <f>VLOOKUP(A22,CurveCreator!$A$8:$EF$247,CurveCreator!$S$4)/100</f>
        <v>0.3883396867666562</v>
      </c>
      <c r="AP22" s="133">
        <v>0.15</v>
      </c>
      <c r="AQ22" s="134">
        <f>VLOOKUP(A22,CurveCreator!$A$8:$EF$247,CurveCreator!$AD$4)/100</f>
        <v>0.41633968676665623</v>
      </c>
      <c r="AR22" s="133">
        <v>4.8906973578540583E-2</v>
      </c>
      <c r="AS22" s="134">
        <f>VLOOKUP(A22,CurveCreator!$A$8:$EF$247,CurveCreator!$AC$4)/100</f>
        <v>0.40833968676665622</v>
      </c>
      <c r="AT22" s="133">
        <v>4.8906973578540583E-2</v>
      </c>
      <c r="AU22" s="134">
        <f>VLOOKUP(A22,CurveCreator!$A$8:$EF$247,CurveCreator!$AW$4)/100</f>
        <v>0.39500000000000002</v>
      </c>
      <c r="AV22" s="135">
        <f t="shared" si="11"/>
        <v>0.13687630595180211</v>
      </c>
      <c r="AW22" s="134">
        <f>VLOOKUP(A22,SpotCurves!$A$6:$BR$177,SpotCurves!$BR$1)/100</f>
        <v>0.34258757721275357</v>
      </c>
      <c r="AX22" s="131">
        <v>0.25</v>
      </c>
      <c r="AY22" s="134"/>
      <c r="AZ22" s="134"/>
      <c r="BA22" s="134">
        <f>VLOOKUP(A22,CurveCreator!$A$8:$EF$247,CurveCreator!$AQ$4)/100</f>
        <v>0.37936376308832992</v>
      </c>
      <c r="BB22" s="135">
        <f t="shared" si="4"/>
        <v>0.1068763059518021</v>
      </c>
      <c r="BC22" s="136"/>
      <c r="BD22" s="136"/>
      <c r="BE22" s="134">
        <f>VLOOKUP(A22,CurveCreator!$A$8:$EF$247,CurveCreator!$BR$4)/100</f>
        <v>0.45</v>
      </c>
      <c r="BF22" s="133">
        <f t="shared" si="5"/>
        <v>0.1068763059518021</v>
      </c>
      <c r="BG22" s="136"/>
      <c r="BH22" s="136"/>
      <c r="BI22" s="134">
        <f>VLOOKUP(A22,CurveCreator!$A$8:$EF$247,CurveCreator!$BS$4)/100</f>
        <v>0.42499999999999999</v>
      </c>
      <c r="BJ22" s="133">
        <f t="shared" si="6"/>
        <v>0.1068763059518021</v>
      </c>
      <c r="BK22" s="134">
        <f>VLOOKUP(A22,CurveCreator!$A$8:$EF$247,CurveCreator!$CY$4)/100</f>
        <v>0.39233968676665626</v>
      </c>
      <c r="BL22" s="133">
        <v>0.13094610079261085</v>
      </c>
      <c r="BM22" s="134"/>
      <c r="BN22" s="133"/>
      <c r="BO22" s="134">
        <f>VLOOKUP(A22,CurveCreator!$A$8:$EF$247,CurveCreator!$BI$4)/100</f>
        <v>0.68633968676665635</v>
      </c>
      <c r="BP22" s="133">
        <v>0.14918960211362892</v>
      </c>
      <c r="BQ22" s="133"/>
    </row>
    <row r="23" spans="1:69" x14ac:dyDescent="0.2">
      <c r="A23" s="130">
        <f t="shared" si="7"/>
        <v>37500</v>
      </c>
      <c r="B23" s="133"/>
      <c r="C23" s="127">
        <f>VLOOKUP(A23,CurveCreator!$A$8:$EF$247,CurveCreator!$CB$4)/100</f>
        <v>0.27259923142994547</v>
      </c>
      <c r="D23" s="131">
        <f>VLOOKUP(A23,CurveCreator!$A$8:$EH$247,CurveCreator!$EH$4)</f>
        <v>0.10675339572604248</v>
      </c>
      <c r="E23" s="127">
        <f>VLOOKUP(A23,CurveCreator!$A$8:$EH$247,CurveCreator!$CE$4)/100</f>
        <v>0.27509923142994547</v>
      </c>
      <c r="F23" s="132">
        <f t="shared" si="8"/>
        <v>0.10675339572604248</v>
      </c>
      <c r="G23" s="127">
        <f>VLOOKUP(A23,CurveCreator!$A$8:$EH$247,CurveCreator!$CC$4)/100</f>
        <v>0.28000000000000003</v>
      </c>
      <c r="H23" s="133">
        <f t="shared" si="0"/>
        <v>0.10675339572604248</v>
      </c>
      <c r="I23" s="127">
        <f>VLOOKUP(A23,SpotCurves!$A$6:$BR$177,SpotCurves!$I$1)/100</f>
        <v>0.26807252087480821</v>
      </c>
      <c r="J23" s="133">
        <v>0.25</v>
      </c>
      <c r="K23" s="134">
        <f>VLOOKUP(A23,CurveCreator!$A$8:$EF$247,CurveCreator!$CO$4)/100</f>
        <v>0.18608665148296916</v>
      </c>
      <c r="L23" s="133">
        <v>0.13890697357854059</v>
      </c>
      <c r="M23" s="134">
        <f>VLOOKUP(A23,SpotCurves!$A$6:$BR$177,SpotCurves!$R$1)/100</f>
        <v>0.22448243047150165</v>
      </c>
      <c r="N23" s="131">
        <f t="shared" si="9"/>
        <v>0.25</v>
      </c>
      <c r="O23" s="134">
        <f>VLOOKUP(A23,CurveCreator!$A$8:$EF$247,CurveCreator!$CQ$4)/100</f>
        <v>0.20108665148296914</v>
      </c>
      <c r="P23" s="133">
        <v>0.13890697357854059</v>
      </c>
      <c r="Q23" s="133"/>
      <c r="R23" s="133"/>
      <c r="S23" s="134">
        <f>VLOOKUP(A23,CurveCreator!$A$8:$EF$247,CurveCreator!$CS$4)/100</f>
        <v>0.16908354847160909</v>
      </c>
      <c r="T23" s="133">
        <v>0.13890697357854059</v>
      </c>
      <c r="U23" s="134">
        <f>VLOOKUP(A23,SpotCurves!$A$6:$BR$177,SpotCurves!$Z$1)/100</f>
        <v>0.17337467234772902</v>
      </c>
      <c r="V23" s="131">
        <f t="shared" si="10"/>
        <v>0.25</v>
      </c>
      <c r="W23" s="127">
        <f>VLOOKUP(A23,CurveCreator!$A$8:$EF$247,CurveCreator!$L$4)/100</f>
        <v>0.43759923142994545</v>
      </c>
      <c r="X23" s="132">
        <v>0.16</v>
      </c>
      <c r="Y23" s="127">
        <f>VLOOKUP(A23,CurveCreator!$A$8:$EF$247,CurveCreator!$J$4)/100</f>
        <v>0.42459923142994538</v>
      </c>
      <c r="Z23" s="133">
        <v>0.13685175492360063</v>
      </c>
      <c r="AA23" s="127">
        <f>VLOOKUP(A23,CurveCreator!$A$8:$EF$247,CurveCreator!$M$4)/100</f>
        <v>0.44759923142994545</v>
      </c>
      <c r="AB23" s="133">
        <f t="shared" si="1"/>
        <v>0.10675339572604248</v>
      </c>
      <c r="AC23" s="127">
        <f>VLOOKUP(A23,CurveCreator!$A$8:$EF$247,CurveCreator!$K$4)/100</f>
        <v>0.4445992314299454</v>
      </c>
      <c r="AD23" s="133">
        <v>0.16055526477080187</v>
      </c>
      <c r="AE23" s="134">
        <f>VLOOKUP(A23,CurveCreator!$A$8:$EF$247,CurveCreator!$AJ$4)/100</f>
        <v>0.47259923142994542</v>
      </c>
      <c r="AF23" s="133">
        <f t="shared" si="2"/>
        <v>0.10675339572604248</v>
      </c>
      <c r="AG23" s="134">
        <f>VLOOKUP(A23,CurveCreator!$A$8:$EF$247,CurveCreator!$AI$4)/100</f>
        <v>0.45459923142994541</v>
      </c>
      <c r="AH23" s="133">
        <f t="shared" si="3"/>
        <v>0.10675339572604248</v>
      </c>
      <c r="AI23" s="134">
        <f>VLOOKUP(A23,CurveCreator!$A$8:$EF$247,CurveCreator!$AA$4)/100</f>
        <v>0.38259923142994545</v>
      </c>
      <c r="AJ23" s="133">
        <v>4.8906973578540583E-2</v>
      </c>
      <c r="AK23" s="206">
        <f>VLOOKUP(A23,SpotCurves!$A$6:$BR$177,SpotCurves!$AI$1)/100</f>
        <v>0.34472317525934743</v>
      </c>
      <c r="AL23" s="131">
        <v>0.25</v>
      </c>
      <c r="AM23" s="134">
        <f>VLOOKUP(A23,CurveCreator!$A$8:$EF$247,CurveCreator!$AB$4)/100</f>
        <v>0.39259923142994546</v>
      </c>
      <c r="AN23" s="133">
        <v>0.15</v>
      </c>
      <c r="AO23" s="134">
        <f>VLOOKUP(A23,CurveCreator!$A$8:$EF$247,CurveCreator!$S$4)/100</f>
        <v>0.3895992314299454</v>
      </c>
      <c r="AP23" s="133">
        <v>0.15</v>
      </c>
      <c r="AQ23" s="134">
        <f>VLOOKUP(A23,CurveCreator!$A$8:$EF$247,CurveCreator!$AD$4)/100</f>
        <v>0.41759923142994543</v>
      </c>
      <c r="AR23" s="133">
        <v>4.8906973578540583E-2</v>
      </c>
      <c r="AS23" s="134">
        <f>VLOOKUP(A23,CurveCreator!$A$8:$EF$247,CurveCreator!$AC$4)/100</f>
        <v>0.40959923142994542</v>
      </c>
      <c r="AT23" s="133">
        <v>4.8906973578540583E-2</v>
      </c>
      <c r="AU23" s="134">
        <f>VLOOKUP(A23,CurveCreator!$A$8:$EF$247,CurveCreator!$AW$4)/100</f>
        <v>0.39500000000000002</v>
      </c>
      <c r="AV23" s="135">
        <f t="shared" si="11"/>
        <v>0.13675339572604248</v>
      </c>
      <c r="AW23" s="134">
        <f>VLOOKUP(A23,SpotCurves!$A$6:$BR$177,SpotCurves!$BR$1)/100</f>
        <v>0.34419601322868459</v>
      </c>
      <c r="AX23" s="131">
        <v>0.25</v>
      </c>
      <c r="AY23" s="134"/>
      <c r="AZ23" s="134"/>
      <c r="BA23" s="134">
        <f>VLOOKUP(A23,CurveCreator!$A$8:$EF$247,CurveCreator!$AQ$4)/100</f>
        <v>0.38008665148296911</v>
      </c>
      <c r="BB23" s="135">
        <f t="shared" si="4"/>
        <v>0.10675339572604248</v>
      </c>
      <c r="BC23" s="136"/>
      <c r="BD23" s="136"/>
      <c r="BE23" s="134">
        <f>VLOOKUP(A23,CurveCreator!$A$8:$EF$247,CurveCreator!$BR$4)/100</f>
        <v>0.45</v>
      </c>
      <c r="BF23" s="133">
        <f t="shared" si="5"/>
        <v>0.10675339572604248</v>
      </c>
      <c r="BG23" s="136"/>
      <c r="BH23" s="136"/>
      <c r="BI23" s="134">
        <f>VLOOKUP(A23,CurveCreator!$A$8:$EF$247,CurveCreator!$BS$4)/100</f>
        <v>0.42499999999999999</v>
      </c>
      <c r="BJ23" s="133">
        <f t="shared" si="6"/>
        <v>0.10675339572604248</v>
      </c>
      <c r="BK23" s="134">
        <f>VLOOKUP(A23,CurveCreator!$A$8:$EF$247,CurveCreator!$CY$4)/100</f>
        <v>0.39359923142994546</v>
      </c>
      <c r="BL23" s="133">
        <v>0.13027763238540091</v>
      </c>
      <c r="BM23" s="134"/>
      <c r="BN23" s="133"/>
      <c r="BO23" s="134">
        <f>VLOOKUP(A23,CurveCreator!$A$8:$EF$247,CurveCreator!$BI$4)/100</f>
        <v>0.6875992314299455</v>
      </c>
      <c r="BP23" s="133">
        <v>0.14740701969440248</v>
      </c>
      <c r="BQ23" s="133"/>
    </row>
    <row r="24" spans="1:69" x14ac:dyDescent="0.2">
      <c r="A24" s="130">
        <f t="shared" si="7"/>
        <v>37530</v>
      </c>
      <c r="B24" s="133"/>
      <c r="C24" s="127">
        <f>VLOOKUP(A24,CurveCreator!$A$8:$EF$247,CurveCreator!$CB$4)/100</f>
        <v>0.27278321043422482</v>
      </c>
      <c r="D24" s="131">
        <f>VLOOKUP(A24,CurveCreator!$A$8:$EH$247,CurveCreator!$EH$4)</f>
        <v>0.10661748141857255</v>
      </c>
      <c r="E24" s="127">
        <f>VLOOKUP(A24,CurveCreator!$A$8:$EH$247,CurveCreator!$CE$4)/100</f>
        <v>0.27528321043422482</v>
      </c>
      <c r="F24" s="132">
        <f t="shared" si="8"/>
        <v>0.10661748141857255</v>
      </c>
      <c r="G24" s="127">
        <f>VLOOKUP(A24,CurveCreator!$A$8:$EH$247,CurveCreator!$CC$4)/100</f>
        <v>0.28000000000000003</v>
      </c>
      <c r="H24" s="133">
        <f t="shared" si="0"/>
        <v>0.10661748141857255</v>
      </c>
      <c r="I24" s="127">
        <f>VLOOKUP(A24,SpotCurves!$A$6:$BR$177,SpotCurves!$I$1)/100</f>
        <v>0.26830911787431144</v>
      </c>
      <c r="J24" s="133">
        <v>0.25</v>
      </c>
      <c r="K24" s="134">
        <f>VLOOKUP(A24,CurveCreator!$A$8:$EF$247,CurveCreator!$CO$4)/100</f>
        <v>0.18660031781309186</v>
      </c>
      <c r="L24" s="133">
        <v>0.13890697357854059</v>
      </c>
      <c r="M24" s="134">
        <f>VLOOKUP(A24,SpotCurves!$A$6:$BR$177,SpotCurves!$R$1)/100</f>
        <v>0.21476299845302765</v>
      </c>
      <c r="N24" s="131">
        <f t="shared" si="9"/>
        <v>0.25</v>
      </c>
      <c r="O24" s="134">
        <f>VLOOKUP(A24,CurveCreator!$A$8:$EF$247,CurveCreator!$CQ$4)/100</f>
        <v>0.20160031781309187</v>
      </c>
      <c r="P24" s="133">
        <v>0.13890697357854059</v>
      </c>
      <c r="Q24" s="133"/>
      <c r="R24" s="133"/>
      <c r="S24" s="134">
        <f>VLOOKUP(A24,CurveCreator!$A$8:$EF$247,CurveCreator!$CS$4)/100</f>
        <v>0.1558544671142397</v>
      </c>
      <c r="T24" s="133">
        <v>0.13890697357854059</v>
      </c>
      <c r="U24" s="134">
        <f>VLOOKUP(A24,SpotCurves!$A$6:$BR$177,SpotCurves!$Z$1)/100</f>
        <v>0.17351511632663411</v>
      </c>
      <c r="V24" s="131">
        <f t="shared" si="10"/>
        <v>0.25</v>
      </c>
      <c r="W24" s="127">
        <f>VLOOKUP(A24,CurveCreator!$A$8:$EF$247,CurveCreator!$L$4)/100</f>
        <v>0.4377832104342248</v>
      </c>
      <c r="X24" s="132">
        <v>0.16</v>
      </c>
      <c r="Y24" s="127">
        <f>VLOOKUP(A24,CurveCreator!$A$8:$EF$247,CurveCreator!$J$4)/100</f>
        <v>0.42478321043422484</v>
      </c>
      <c r="Z24" s="133">
        <v>0.13643332449004716</v>
      </c>
      <c r="AA24" s="127">
        <f>VLOOKUP(A24,CurveCreator!$A$8:$EF$247,CurveCreator!$M$4)/100</f>
        <v>0.44778321043422481</v>
      </c>
      <c r="AB24" s="133">
        <f t="shared" si="1"/>
        <v>0.10661748141857255</v>
      </c>
      <c r="AC24" s="127">
        <f>VLOOKUP(A24,CurveCreator!$A$8:$EF$247,CurveCreator!$K$4)/100</f>
        <v>0.44478321043422481</v>
      </c>
      <c r="AD24" s="133">
        <v>0.15929997347014149</v>
      </c>
      <c r="AE24" s="134">
        <f>VLOOKUP(A24,CurveCreator!$A$8:$EF$247,CurveCreator!$AJ$4)/100</f>
        <v>0.47278321043422478</v>
      </c>
      <c r="AF24" s="133">
        <f t="shared" si="2"/>
        <v>0.10661748141857255</v>
      </c>
      <c r="AG24" s="134">
        <f>VLOOKUP(A24,CurveCreator!$A$8:$EF$247,CurveCreator!$AI$4)/100</f>
        <v>0.45478321043422482</v>
      </c>
      <c r="AH24" s="133">
        <f t="shared" si="3"/>
        <v>0.10661748141857255</v>
      </c>
      <c r="AI24" s="134">
        <f>VLOOKUP(A24,CurveCreator!$A$8:$EF$247,CurveCreator!$AA$4)/100</f>
        <v>0.38278321043422481</v>
      </c>
      <c r="AJ24" s="133">
        <v>4.8906973578540583E-2</v>
      </c>
      <c r="AK24" s="206">
        <f>VLOOKUP(A24,SpotCurves!$A$6:$BR$177,SpotCurves!$AI$1)/100</f>
        <v>0.34788725527850284</v>
      </c>
      <c r="AL24" s="131">
        <v>0.25</v>
      </c>
      <c r="AM24" s="134">
        <f>VLOOKUP(A24,CurveCreator!$A$8:$EF$247,CurveCreator!$AB$4)/100</f>
        <v>0.39278321043422482</v>
      </c>
      <c r="AN24" s="133">
        <v>0.15</v>
      </c>
      <c r="AO24" s="134">
        <f>VLOOKUP(A24,CurveCreator!$A$8:$EF$247,CurveCreator!$S$4)/100</f>
        <v>0.38978321043422481</v>
      </c>
      <c r="AP24" s="133">
        <v>0.15</v>
      </c>
      <c r="AQ24" s="134">
        <f>VLOOKUP(A24,CurveCreator!$A$8:$EF$247,CurveCreator!$AD$4)/100</f>
        <v>0.41778321043422478</v>
      </c>
      <c r="AR24" s="133">
        <v>4.8906973578540583E-2</v>
      </c>
      <c r="AS24" s="134">
        <f>VLOOKUP(A24,CurveCreator!$A$8:$EF$247,CurveCreator!$AC$4)/100</f>
        <v>0.40978321043422483</v>
      </c>
      <c r="AT24" s="133">
        <v>4.8906973578540583E-2</v>
      </c>
      <c r="AU24" s="134">
        <f>VLOOKUP(A24,CurveCreator!$A$8:$EF$247,CurveCreator!$AW$4)/100</f>
        <v>0.39500000000000002</v>
      </c>
      <c r="AV24" s="135">
        <f t="shared" si="11"/>
        <v>0.13661748141857255</v>
      </c>
      <c r="AW24" s="134">
        <f>VLOOKUP(A24,SpotCurves!$A$6:$BR$177,SpotCurves!$BR$1)/100</f>
        <v>0.34443095404919127</v>
      </c>
      <c r="AX24" s="131">
        <v>0.25</v>
      </c>
      <c r="AY24" s="134"/>
      <c r="AZ24" s="134"/>
      <c r="BA24" s="134">
        <f>VLOOKUP(A24,CurveCreator!$A$8:$EF$247,CurveCreator!$AQ$4)/100</f>
        <v>0.38060031781309184</v>
      </c>
      <c r="BB24" s="135">
        <f t="shared" si="4"/>
        <v>0.10661748141857255</v>
      </c>
      <c r="BC24" s="136"/>
      <c r="BD24" s="136"/>
      <c r="BE24" s="134">
        <f>VLOOKUP(A24,CurveCreator!$A$8:$EF$247,CurveCreator!$BR$4)/100</f>
        <v>0.45</v>
      </c>
      <c r="BF24" s="133">
        <f t="shared" si="5"/>
        <v>0.10661748141857255</v>
      </c>
      <c r="BG24" s="136"/>
      <c r="BH24" s="136"/>
      <c r="BI24" s="134">
        <f>VLOOKUP(A24,CurveCreator!$A$8:$EF$247,CurveCreator!$BS$4)/100</f>
        <v>0.42499999999999999</v>
      </c>
      <c r="BJ24" s="133">
        <f t="shared" si="6"/>
        <v>0.10661748141857255</v>
      </c>
      <c r="BK24" s="134">
        <f>VLOOKUP(A24,CurveCreator!$A$8:$EF$247,CurveCreator!$CY$4)/100</f>
        <v>0.39378321043422482</v>
      </c>
      <c r="BL24" s="133">
        <v>0.12964998673507072</v>
      </c>
      <c r="BM24" s="134"/>
      <c r="BN24" s="133"/>
      <c r="BO24" s="134">
        <f>VLOOKUP(A24,CurveCreator!$A$8:$EF$247,CurveCreator!$BI$4)/100</f>
        <v>0.68778321043422475</v>
      </c>
      <c r="BP24" s="133">
        <v>0.14573329796018863</v>
      </c>
      <c r="BQ24" s="133"/>
    </row>
    <row r="25" spans="1:69" x14ac:dyDescent="0.2">
      <c r="A25" s="130">
        <f t="shared" si="7"/>
        <v>37561</v>
      </c>
      <c r="B25" s="133"/>
      <c r="C25" s="127">
        <f>VLOOKUP(A25,CurveCreator!$A$8:$EF$247,CurveCreator!$CB$4)/100</f>
        <v>0.27321839853562047</v>
      </c>
      <c r="D25" s="131">
        <f>VLOOKUP(A25,CurveCreator!$A$8:$EH$247,CurveCreator!$EH$4)</f>
        <v>0.10648611620380094</v>
      </c>
      <c r="E25" s="127">
        <f>VLOOKUP(A25,CurveCreator!$A$8:$EH$247,CurveCreator!$CE$4)/100</f>
        <v>0.27571839853562047</v>
      </c>
      <c r="F25" s="132">
        <f t="shared" si="8"/>
        <v>0.10648611620380094</v>
      </c>
      <c r="G25" s="127">
        <f>VLOOKUP(A25,CurveCreator!$A$8:$EH$247,CurveCreator!$CC$4)/100</f>
        <v>0.28000000000000003</v>
      </c>
      <c r="H25" s="133">
        <f t="shared" si="0"/>
        <v>0.10648611620380094</v>
      </c>
      <c r="I25" s="127">
        <f>VLOOKUP(A25,SpotCurves!$A$6:$BR$177,SpotCurves!$I$1)/100</f>
        <v>0.2688687697727063</v>
      </c>
      <c r="J25" s="133">
        <v>0.25</v>
      </c>
      <c r="K25" s="134">
        <f>VLOOKUP(A25,CurveCreator!$A$8:$EF$247,CurveCreator!$CO$4)/100</f>
        <v>0.18734089611758414</v>
      </c>
      <c r="L25" s="133">
        <v>0.13890697357854059</v>
      </c>
      <c r="M25" s="134">
        <f>VLOOKUP(A25,SpotCurves!$A$6:$BR$177,SpotCurves!$R$1)/100</f>
        <v>0.21542666030765606</v>
      </c>
      <c r="N25" s="131">
        <f t="shared" si="9"/>
        <v>0.25</v>
      </c>
      <c r="O25" s="134">
        <f>VLOOKUP(A25,CurveCreator!$A$8:$EF$247,CurveCreator!$CQ$4)/100</f>
        <v>0.20234089611758413</v>
      </c>
      <c r="P25" s="133">
        <v>0.13890697357854059</v>
      </c>
      <c r="Q25" s="133"/>
      <c r="R25" s="133"/>
      <c r="S25" s="134">
        <f>VLOOKUP(A25,CurveCreator!$A$8:$EF$247,CurveCreator!$CS$4)/100</f>
        <v>0.15448727889123778</v>
      </c>
      <c r="T25" s="133">
        <v>0.13890697357854059</v>
      </c>
      <c r="U25" s="134">
        <f>VLOOKUP(A25,SpotCurves!$A$6:$BR$177,SpotCurves!$Z$1)/100</f>
        <v>0.17384732569352132</v>
      </c>
      <c r="V25" s="131">
        <f t="shared" si="10"/>
        <v>0.25</v>
      </c>
      <c r="W25" s="127">
        <f>VLOOKUP(A25,CurveCreator!$A$8:$EF$247,CurveCreator!$L$4)/100</f>
        <v>0.43821839853562045</v>
      </c>
      <c r="X25" s="132">
        <v>0.16</v>
      </c>
      <c r="Y25" s="127">
        <f>VLOOKUP(A25,CurveCreator!$A$8:$EF$247,CurveCreator!$J$4)/100</f>
        <v>0.42521839853562043</v>
      </c>
      <c r="Z25" s="133">
        <v>0.13604044722202224</v>
      </c>
      <c r="AA25" s="127">
        <f>VLOOKUP(A25,CurveCreator!$A$8:$EF$247,CurveCreator!$M$4)/100</f>
        <v>0.44821839853562045</v>
      </c>
      <c r="AB25" s="133">
        <f t="shared" si="1"/>
        <v>0.10648611620380094</v>
      </c>
      <c r="AC25" s="127">
        <f>VLOOKUP(A25,CurveCreator!$A$8:$EF$247,CurveCreator!$K$4)/100</f>
        <v>0.4452183985356204</v>
      </c>
      <c r="AD25" s="133">
        <v>0.15812134166606673</v>
      </c>
      <c r="AE25" s="134">
        <f>VLOOKUP(A25,CurveCreator!$A$8:$EF$247,CurveCreator!$AJ$4)/100</f>
        <v>0.47321839853562048</v>
      </c>
      <c r="AF25" s="133">
        <f t="shared" si="2"/>
        <v>0.10648611620380094</v>
      </c>
      <c r="AG25" s="134">
        <f>VLOOKUP(A25,CurveCreator!$A$8:$EF$247,CurveCreator!$AI$4)/100</f>
        <v>0.45521839853562041</v>
      </c>
      <c r="AH25" s="133">
        <f t="shared" si="3"/>
        <v>0.10648611620380094</v>
      </c>
      <c r="AI25" s="134">
        <f>VLOOKUP(A25,CurveCreator!$A$8:$EF$247,CurveCreator!$AA$4)/100</f>
        <v>0.38321839853562045</v>
      </c>
      <c r="AJ25" s="133">
        <v>4.8906973578540583E-2</v>
      </c>
      <c r="AK25" s="206">
        <f>VLOOKUP(A25,SpotCurves!$A$6:$BR$177,SpotCurves!$AI$1)/100</f>
        <v>0.34827537387003971</v>
      </c>
      <c r="AL25" s="131">
        <v>0.25</v>
      </c>
      <c r="AM25" s="134">
        <f>VLOOKUP(A25,CurveCreator!$A$8:$EF$247,CurveCreator!$AB$4)/100</f>
        <v>0.39321839853562046</v>
      </c>
      <c r="AN25" s="133">
        <v>0.15</v>
      </c>
      <c r="AO25" s="134">
        <f>VLOOKUP(A25,CurveCreator!$A$8:$EF$247,CurveCreator!$S$4)/100</f>
        <v>0.3902183985356204</v>
      </c>
      <c r="AP25" s="133">
        <v>0.15</v>
      </c>
      <c r="AQ25" s="134">
        <f>VLOOKUP(A25,CurveCreator!$A$8:$EF$247,CurveCreator!$AD$4)/100</f>
        <v>0.41821839853562048</v>
      </c>
      <c r="AR25" s="133">
        <v>4.8906973578540583E-2</v>
      </c>
      <c r="AS25" s="134">
        <f>VLOOKUP(A25,CurveCreator!$A$8:$EF$247,CurveCreator!$AC$4)/100</f>
        <v>0.41021839853562042</v>
      </c>
      <c r="AT25" s="133">
        <v>4.8906973578540583E-2</v>
      </c>
      <c r="AU25" s="134">
        <f>VLOOKUP(A25,CurveCreator!$A$8:$EF$247,CurveCreator!$AW$4)/100</f>
        <v>0.39500000000000002</v>
      </c>
      <c r="AV25" s="135">
        <f t="shared" si="11"/>
        <v>0.13648611620380094</v>
      </c>
      <c r="AW25" s="134">
        <f>VLOOKUP(A25,SpotCurves!$A$6:$BR$177,SpotCurves!$BR$1)/100</f>
        <v>0.34498668838429736</v>
      </c>
      <c r="AX25" s="131">
        <v>0.25</v>
      </c>
      <c r="AY25" s="134"/>
      <c r="AZ25" s="134"/>
      <c r="BA25" s="134">
        <f>VLOOKUP(A25,CurveCreator!$A$8:$EF$247,CurveCreator!$AQ$4)/100</f>
        <v>0.38134089611758415</v>
      </c>
      <c r="BB25" s="135">
        <f t="shared" si="4"/>
        <v>0.10648611620380094</v>
      </c>
      <c r="BC25" s="136"/>
      <c r="BD25" s="136"/>
      <c r="BE25" s="134">
        <f>VLOOKUP(A25,CurveCreator!$A$8:$EF$247,CurveCreator!$BR$4)/100</f>
        <v>0.45</v>
      </c>
      <c r="BF25" s="133">
        <f t="shared" si="5"/>
        <v>0.10648611620380094</v>
      </c>
      <c r="BG25" s="136"/>
      <c r="BH25" s="136"/>
      <c r="BI25" s="134">
        <f>VLOOKUP(A25,CurveCreator!$A$8:$EF$247,CurveCreator!$BS$4)/100</f>
        <v>0.42499999999999999</v>
      </c>
      <c r="BJ25" s="133">
        <f t="shared" si="6"/>
        <v>0.10648611620380094</v>
      </c>
      <c r="BK25" s="134">
        <f>VLOOKUP(A25,CurveCreator!$A$8:$EF$247,CurveCreator!$CY$4)/100</f>
        <v>0.39421839853562046</v>
      </c>
      <c r="BL25" s="133">
        <v>0.12906067083303335</v>
      </c>
      <c r="BM25" s="134"/>
      <c r="BN25" s="133"/>
      <c r="BO25" s="134">
        <f>VLOOKUP(A25,CurveCreator!$A$8:$EF$247,CurveCreator!$BI$4)/100</f>
        <v>0.68821839853562039</v>
      </c>
      <c r="BP25" s="133">
        <v>0.14416178888808895</v>
      </c>
      <c r="BQ25" s="133"/>
    </row>
    <row r="26" spans="1:69" x14ac:dyDescent="0.2">
      <c r="A26" s="130">
        <f t="shared" si="7"/>
        <v>37591</v>
      </c>
      <c r="B26" s="133"/>
      <c r="C26" s="127">
        <f>VLOOKUP(A26,CurveCreator!$A$8:$EF$247,CurveCreator!$CB$4)/100</f>
        <v>0.27371937366865956</v>
      </c>
      <c r="D26" s="131">
        <f>VLOOKUP(A26,CurveCreator!$A$8:$EH$247,CurveCreator!$EH$4)</f>
        <v>0.10635054218631355</v>
      </c>
      <c r="E26" s="127">
        <f>VLOOKUP(A26,CurveCreator!$A$8:$EH$247,CurveCreator!$CE$4)/100</f>
        <v>0.27621937366865956</v>
      </c>
      <c r="F26" s="132">
        <f t="shared" si="8"/>
        <v>0.10635054218631355</v>
      </c>
      <c r="G26" s="127">
        <f>VLOOKUP(A26,CurveCreator!$A$8:$EH$247,CurveCreator!$CC$4)/100</f>
        <v>0.28000000000000003</v>
      </c>
      <c r="H26" s="133">
        <f t="shared" si="0"/>
        <v>0.10635054218631355</v>
      </c>
      <c r="I26" s="127">
        <f>VLOOKUP(A26,SpotCurves!$A$6:$BR$177,SpotCurves!$I$1)/100</f>
        <v>0.2695130237937946</v>
      </c>
      <c r="J26" s="133">
        <v>0.25</v>
      </c>
      <c r="K26" s="134">
        <f>VLOOKUP(A26,CurveCreator!$A$8:$EF$247,CurveCreator!$CO$4)/100</f>
        <v>0.18814837955806424</v>
      </c>
      <c r="L26" s="133">
        <v>0.13890697357854059</v>
      </c>
      <c r="M26" s="134">
        <f>VLOOKUP(A26,SpotCurves!$A$6:$BR$177,SpotCurves!$R$1)/100</f>
        <v>0.21619064738554072</v>
      </c>
      <c r="N26" s="131">
        <f t="shared" si="9"/>
        <v>0.25</v>
      </c>
      <c r="O26" s="134">
        <f>VLOOKUP(A26,CurveCreator!$A$8:$EF$247,CurveCreator!$CQ$4)/100</f>
        <v>0.20314837955806425</v>
      </c>
      <c r="P26" s="133">
        <v>0.13890697357854059</v>
      </c>
      <c r="Q26" s="133"/>
      <c r="R26" s="133"/>
      <c r="S26" s="134">
        <f>VLOOKUP(A26,CurveCreator!$A$8:$EF$247,CurveCreator!$CS$4)/100</f>
        <v>0.15322356836109441</v>
      </c>
      <c r="T26" s="133">
        <v>0.13890697357854059</v>
      </c>
      <c r="U26" s="134">
        <f>VLOOKUP(A26,SpotCurves!$A$6:$BR$177,SpotCurves!$Z$1)/100</f>
        <v>0.17422975488043932</v>
      </c>
      <c r="V26" s="131">
        <f t="shared" si="10"/>
        <v>0.25</v>
      </c>
      <c r="W26" s="127">
        <f>VLOOKUP(A26,CurveCreator!$A$8:$EF$247,CurveCreator!$L$4)/100</f>
        <v>0.4387193736686596</v>
      </c>
      <c r="X26" s="132">
        <v>0.16</v>
      </c>
      <c r="Y26" s="127">
        <f>VLOOKUP(A26,CurveCreator!$A$8:$EF$247,CurveCreator!$J$4)/100</f>
        <v>0.42571937366865953</v>
      </c>
      <c r="Z26" s="133">
        <v>0.13567156261097732</v>
      </c>
      <c r="AA26" s="127">
        <f>VLOOKUP(A26,CurveCreator!$A$8:$EF$247,CurveCreator!$M$4)/100</f>
        <v>0.44871937366865955</v>
      </c>
      <c r="AB26" s="133">
        <f t="shared" si="1"/>
        <v>0.10635054218631355</v>
      </c>
      <c r="AC26" s="127">
        <f>VLOOKUP(A26,CurveCreator!$A$8:$EF$247,CurveCreator!$K$4)/100</f>
        <v>0.44571937366865955</v>
      </c>
      <c r="AD26" s="133">
        <v>0.15701468783293196</v>
      </c>
      <c r="AE26" s="134">
        <f>VLOOKUP(A26,CurveCreator!$A$8:$EF$247,CurveCreator!$AJ$4)/100</f>
        <v>0.47371937366865957</v>
      </c>
      <c r="AF26" s="133">
        <f t="shared" si="2"/>
        <v>0.10635054218631355</v>
      </c>
      <c r="AG26" s="134">
        <f>VLOOKUP(A26,CurveCreator!$A$8:$EF$247,CurveCreator!$AI$4)/100</f>
        <v>0.45571937366865956</v>
      </c>
      <c r="AH26" s="133">
        <f t="shared" si="3"/>
        <v>0.10635054218631355</v>
      </c>
      <c r="AI26" s="134">
        <f>VLOOKUP(A26,CurveCreator!$A$8:$EF$247,CurveCreator!$AA$4)/100</f>
        <v>0.38371937366865955</v>
      </c>
      <c r="AJ26" s="133">
        <v>4.8906973578540583E-2</v>
      </c>
      <c r="AK26" s="206">
        <f>VLOOKUP(A26,SpotCurves!$A$6:$BR$177,SpotCurves!$AI$1)/100</f>
        <v>0.35122216403366446</v>
      </c>
      <c r="AL26" s="131">
        <v>0.25</v>
      </c>
      <c r="AM26" s="134">
        <f>VLOOKUP(A26,CurveCreator!$A$8:$EF$247,CurveCreator!$AB$4)/100</f>
        <v>0.39371937366865956</v>
      </c>
      <c r="AN26" s="133">
        <v>0.15</v>
      </c>
      <c r="AO26" s="134">
        <f>VLOOKUP(A26,CurveCreator!$A$8:$EF$247,CurveCreator!$S$4)/100</f>
        <v>0.39071937366865955</v>
      </c>
      <c r="AP26" s="133">
        <v>0.15</v>
      </c>
      <c r="AQ26" s="134">
        <f>VLOOKUP(A26,CurveCreator!$A$8:$EF$247,CurveCreator!$AD$4)/100</f>
        <v>0.41871937366865958</v>
      </c>
      <c r="AR26" s="133">
        <v>4.8906973578540583E-2</v>
      </c>
      <c r="AS26" s="134">
        <f>VLOOKUP(A26,CurveCreator!$A$8:$EF$247,CurveCreator!$AC$4)/100</f>
        <v>0.41071937366865952</v>
      </c>
      <c r="AT26" s="133">
        <v>4.8906973578540583E-2</v>
      </c>
      <c r="AU26" s="134">
        <f>VLOOKUP(A26,CurveCreator!$A$8:$EF$247,CurveCreator!$AW$4)/100</f>
        <v>0.39500000000000002</v>
      </c>
      <c r="AV26" s="135">
        <f t="shared" si="11"/>
        <v>0.13635054218631354</v>
      </c>
      <c r="AW26" s="134">
        <f>VLOOKUP(A26,SpotCurves!$A$6:$BR$177,SpotCurves!$BR$1)/100</f>
        <v>0.34562643262723808</v>
      </c>
      <c r="AX26" s="131">
        <v>0.25</v>
      </c>
      <c r="AY26" s="134"/>
      <c r="AZ26" s="134"/>
      <c r="BA26" s="134">
        <f>VLOOKUP(A26,CurveCreator!$A$8:$EF$247,CurveCreator!$AQ$4)/100</f>
        <v>0.38214837955806424</v>
      </c>
      <c r="BB26" s="135">
        <f t="shared" si="4"/>
        <v>0.10635054218631355</v>
      </c>
      <c r="BC26" s="136"/>
      <c r="BD26" s="136"/>
      <c r="BE26" s="134">
        <f>VLOOKUP(A26,CurveCreator!$A$8:$EF$247,CurveCreator!$BR$4)/100</f>
        <v>0.45</v>
      </c>
      <c r="BF26" s="133">
        <f t="shared" si="5"/>
        <v>0.10635054218631355</v>
      </c>
      <c r="BG26" s="136"/>
      <c r="BH26" s="136"/>
      <c r="BI26" s="134">
        <f>VLOOKUP(A26,CurveCreator!$A$8:$EF$247,CurveCreator!$BS$4)/100</f>
        <v>0.42499999999999999</v>
      </c>
      <c r="BJ26" s="133">
        <f t="shared" si="6"/>
        <v>0.10635054218631355</v>
      </c>
      <c r="BK26" s="134">
        <f>VLOOKUP(A26,CurveCreator!$A$8:$EF$247,CurveCreator!$CY$4)/100</f>
        <v>0.39471937366865961</v>
      </c>
      <c r="BL26" s="133">
        <v>0.12850734391646595</v>
      </c>
      <c r="BM26" s="134"/>
      <c r="BN26" s="133"/>
      <c r="BO26" s="134">
        <f>VLOOKUP(A26,CurveCreator!$A$8:$EF$247,CurveCreator!$BI$4)/100</f>
        <v>0.68871937366865954</v>
      </c>
      <c r="BP26" s="133">
        <v>0.14268625044390926</v>
      </c>
      <c r="BQ26" s="133"/>
    </row>
    <row r="27" spans="1:69" x14ac:dyDescent="0.2">
      <c r="A27" s="130">
        <f t="shared" si="7"/>
        <v>37622</v>
      </c>
      <c r="B27" s="133"/>
      <c r="C27" s="127">
        <f>VLOOKUP(A27,CurveCreator!$A$8:$EF$247,CurveCreator!$CB$4)/100</f>
        <v>0.26927669829609185</v>
      </c>
      <c r="D27" s="131">
        <f>VLOOKUP(A27,CurveCreator!$A$8:$EH$247,CurveCreator!$EH$4)</f>
        <v>0.10621950587191652</v>
      </c>
      <c r="E27" s="127">
        <f>VLOOKUP(A27,CurveCreator!$A$8:$EH$247,CurveCreator!$CE$4)/100</f>
        <v>0.27177669829609186</v>
      </c>
      <c r="F27" s="132">
        <f t="shared" si="8"/>
        <v>0.10621950587191652</v>
      </c>
      <c r="G27" s="127">
        <f>VLOOKUP(A27,CurveCreator!$A$8:$EH$247,CurveCreator!$CC$4)/100</f>
        <v>0.28000000000000003</v>
      </c>
      <c r="H27" s="133">
        <f t="shared" si="0"/>
        <v>0.10621950587191652</v>
      </c>
      <c r="I27" s="127">
        <f>VLOOKUP(A27,SpotCurves!$A$6:$BR$177,SpotCurves!$I$1)/100</f>
        <v>0.26379974326467248</v>
      </c>
      <c r="J27" s="133">
        <v>0.25</v>
      </c>
      <c r="K27" s="134">
        <f>VLOOKUP(A27,CurveCreator!$A$8:$EF$247,CurveCreator!$CO$4)/100</f>
        <v>0.1879020935337414</v>
      </c>
      <c r="L27" s="133">
        <v>0.13890697357854059</v>
      </c>
      <c r="M27" s="134">
        <f>VLOOKUP(A27,SpotCurves!$A$6:$BR$177,SpotCurves!$R$1)/100</f>
        <v>0.20941556744237491</v>
      </c>
      <c r="N27" s="131">
        <f t="shared" si="9"/>
        <v>0.25</v>
      </c>
      <c r="O27" s="134">
        <f>VLOOKUP(A27,CurveCreator!$A$8:$EF$247,CurveCreator!$CQ$4)/100</f>
        <v>0.20290209353374142</v>
      </c>
      <c r="P27" s="133">
        <v>0.13890697357854059</v>
      </c>
      <c r="Q27" s="133"/>
      <c r="R27" s="133"/>
      <c r="S27" s="134">
        <f>VLOOKUP(A27,CurveCreator!$A$8:$EF$247,CurveCreator!$CS$4)/100</f>
        <v>0.15758517893560467</v>
      </c>
      <c r="T27" s="133">
        <v>0.13890697357854059</v>
      </c>
      <c r="U27" s="134">
        <f>VLOOKUP(A27,SpotCurves!$A$6:$BR$177,SpotCurves!$Z$1)/100</f>
        <v>0.17083835155835242</v>
      </c>
      <c r="V27" s="131">
        <f t="shared" si="10"/>
        <v>0.25</v>
      </c>
      <c r="W27" s="127">
        <f>VLOOKUP(A27,CurveCreator!$A$8:$EF$247,CurveCreator!$L$4)/100</f>
        <v>0.43427669829609189</v>
      </c>
      <c r="X27" s="132">
        <v>0.16</v>
      </c>
      <c r="Y27" s="127">
        <f>VLOOKUP(A27,CurveCreator!$A$8:$EF$247,CurveCreator!$J$4)/100</f>
        <v>0.42127669829609188</v>
      </c>
      <c r="Z27" s="133">
        <v>0.13532520544719981</v>
      </c>
      <c r="AA27" s="127">
        <f>VLOOKUP(A27,CurveCreator!$A$8:$EF$247,CurveCreator!$M$4)/100</f>
        <v>0.44427669829609184</v>
      </c>
      <c r="AB27" s="133">
        <f t="shared" si="1"/>
        <v>0.10621950587191652</v>
      </c>
      <c r="AC27" s="127">
        <f>VLOOKUP(A27,CurveCreator!$A$8:$EF$247,CurveCreator!$K$4)/100</f>
        <v>0.4412766982960919</v>
      </c>
      <c r="AD27" s="133">
        <v>0.15597561634159945</v>
      </c>
      <c r="AE27" s="134">
        <f>VLOOKUP(A27,CurveCreator!$A$8:$EF$247,CurveCreator!$AJ$4)/100</f>
        <v>0.46927669829609187</v>
      </c>
      <c r="AF27" s="133">
        <f t="shared" si="2"/>
        <v>0.10621950587191652</v>
      </c>
      <c r="AG27" s="134">
        <f>VLOOKUP(A27,CurveCreator!$A$8:$EF$247,CurveCreator!$AI$4)/100</f>
        <v>0.4512766982960919</v>
      </c>
      <c r="AH27" s="133">
        <f t="shared" si="3"/>
        <v>0.10621950587191652</v>
      </c>
      <c r="AI27" s="134">
        <f>VLOOKUP(A27,CurveCreator!$A$8:$EF$247,CurveCreator!$AA$4)/100</f>
        <v>0.37927669829609184</v>
      </c>
      <c r="AJ27" s="133">
        <v>4.8906973578540583E-2</v>
      </c>
      <c r="AK27" s="206">
        <f>VLOOKUP(A27,SpotCurves!$A$6:$BR$177,SpotCurves!$AI$1)/100</f>
        <v>0.34726000398671819</v>
      </c>
      <c r="AL27" s="131">
        <v>0.25</v>
      </c>
      <c r="AM27" s="134">
        <f>VLOOKUP(A27,CurveCreator!$A$8:$EF$247,CurveCreator!$AB$4)/100</f>
        <v>0.38927669829609185</v>
      </c>
      <c r="AN27" s="133">
        <v>0.15</v>
      </c>
      <c r="AO27" s="134">
        <f>VLOOKUP(A27,CurveCreator!$A$8:$EF$247,CurveCreator!$S$4)/100</f>
        <v>0.3862766982960919</v>
      </c>
      <c r="AP27" s="133">
        <v>0.15</v>
      </c>
      <c r="AQ27" s="134">
        <f>VLOOKUP(A27,CurveCreator!$A$8:$EF$247,CurveCreator!$AD$4)/100</f>
        <v>0.41427669829609187</v>
      </c>
      <c r="AR27" s="133">
        <v>4.8906973578540583E-2</v>
      </c>
      <c r="AS27" s="134">
        <f>VLOOKUP(A27,CurveCreator!$A$8:$EF$247,CurveCreator!$AC$4)/100</f>
        <v>0.40627669829609192</v>
      </c>
      <c r="AT27" s="133">
        <v>4.8906973578540583E-2</v>
      </c>
      <c r="AU27" s="134">
        <f>VLOOKUP(A27,CurveCreator!$A$8:$EF$247,CurveCreator!$AW$4)/100</f>
        <v>0.39500000000000002</v>
      </c>
      <c r="AV27" s="135">
        <f t="shared" si="11"/>
        <v>0.1362195058719165</v>
      </c>
      <c r="AW27" s="134">
        <f>VLOOKUP(A27,SpotCurves!$A$6:$BR$177,SpotCurves!$BR$1)/100</f>
        <v>0.33995314506181978</v>
      </c>
      <c r="AX27" s="131">
        <v>0.25</v>
      </c>
      <c r="AY27" s="134"/>
      <c r="AZ27" s="134"/>
      <c r="BA27" s="134">
        <f>VLOOKUP(A27,CurveCreator!$A$8:$EF$247,CurveCreator!$AQ$4)/100</f>
        <v>0.38190209353374144</v>
      </c>
      <c r="BB27" s="135">
        <f t="shared" si="4"/>
        <v>0.10621950587191652</v>
      </c>
      <c r="BC27" s="136"/>
      <c r="BD27" s="136"/>
      <c r="BE27" s="134">
        <f>VLOOKUP(A27,CurveCreator!$A$8:$EF$247,CurveCreator!$BR$4)/100</f>
        <v>0.45</v>
      </c>
      <c r="BF27" s="133">
        <f t="shared" si="5"/>
        <v>0.10621950587191652</v>
      </c>
      <c r="BG27" s="136"/>
      <c r="BH27" s="136"/>
      <c r="BI27" s="134">
        <f>VLOOKUP(A27,CurveCreator!$A$8:$EF$247,CurveCreator!$BS$4)/100</f>
        <v>0.42499999999999999</v>
      </c>
      <c r="BJ27" s="133">
        <f t="shared" si="6"/>
        <v>0.10621950587191652</v>
      </c>
      <c r="BK27" s="134">
        <f>VLOOKUP(A27,CurveCreator!$A$8:$EF$247,CurveCreator!$CY$4)/100</f>
        <v>0.39027669829609191</v>
      </c>
      <c r="BL27" s="133">
        <v>0.12798780817079972</v>
      </c>
      <c r="BM27" s="134"/>
      <c r="BN27" s="133"/>
      <c r="BO27" s="134">
        <f>VLOOKUP(A27,CurveCreator!$A$8:$EF$247,CurveCreator!$BI$4)/100</f>
        <v>0.68427669829609183</v>
      </c>
      <c r="BP27" s="133">
        <v>0.14130082178879924</v>
      </c>
      <c r="BQ27" s="133"/>
    </row>
    <row r="28" spans="1:69" x14ac:dyDescent="0.2">
      <c r="A28" s="130">
        <f t="shared" si="7"/>
        <v>37653</v>
      </c>
      <c r="B28" s="133"/>
      <c r="C28" s="127">
        <f>VLOOKUP(A28,CurveCreator!$A$8:$EF$247,CurveCreator!$CB$4)/100</f>
        <v>0.26905207712041046</v>
      </c>
      <c r="D28" s="131">
        <f>VLOOKUP(A28,CurveCreator!$A$8:$EH$247,CurveCreator!$EH$4)</f>
        <v>0.1060842712924243</v>
      </c>
      <c r="E28" s="127">
        <f>VLOOKUP(A28,CurveCreator!$A$8:$EH$247,CurveCreator!$CE$4)/100</f>
        <v>0.27155207712041046</v>
      </c>
      <c r="F28" s="132">
        <f t="shared" si="8"/>
        <v>0.1060842712924243</v>
      </c>
      <c r="G28" s="127">
        <f>VLOOKUP(A28,CurveCreator!$A$8:$EH$247,CurveCreator!$CC$4)/100</f>
        <v>0.28000000000000003</v>
      </c>
      <c r="H28" s="133">
        <f t="shared" si="0"/>
        <v>0.1060842712924243</v>
      </c>
      <c r="I28" s="127">
        <f>VLOOKUP(A28,SpotCurves!$A$6:$BR$177,SpotCurves!$I$1)/100</f>
        <v>0.26351088043274623</v>
      </c>
      <c r="J28" s="133">
        <v>0.25</v>
      </c>
      <c r="K28" s="134">
        <f>VLOOKUP(A28,CurveCreator!$A$8:$EF$247,CurveCreator!$CO$4)/100</f>
        <v>0.18587262290611278</v>
      </c>
      <c r="L28" s="133">
        <v>0.13890697357854059</v>
      </c>
      <c r="M28" s="134">
        <f>VLOOKUP(A28,SpotCurves!$A$6:$BR$177,SpotCurves!$R$1)/100</f>
        <v>0.2090730201494608</v>
      </c>
      <c r="N28" s="131">
        <f t="shared" si="9"/>
        <v>0.25</v>
      </c>
      <c r="O28" s="134">
        <f>VLOOKUP(A28,CurveCreator!$A$8:$EF$247,CurveCreator!$CQ$4)/100</f>
        <v>0.20087262290611277</v>
      </c>
      <c r="P28" s="133">
        <v>0.13890697357854059</v>
      </c>
      <c r="Q28" s="133"/>
      <c r="R28" s="133"/>
      <c r="S28" s="134">
        <f>VLOOKUP(A28,CurveCreator!$A$8:$EF$247,CurveCreator!$CS$4)/100</f>
        <v>0.16214603112481107</v>
      </c>
      <c r="T28" s="133">
        <v>0.13890697357854059</v>
      </c>
      <c r="U28" s="134">
        <f>VLOOKUP(A28,SpotCurves!$A$6:$BR$177,SpotCurves!$Z$1)/100</f>
        <v>0.17066688258132101</v>
      </c>
      <c r="V28" s="131">
        <f t="shared" si="10"/>
        <v>0.25</v>
      </c>
      <c r="W28" s="127">
        <f>VLOOKUP(A28,CurveCreator!$A$8:$EF$247,CurveCreator!$L$4)/100</f>
        <v>0.44405207712041045</v>
      </c>
      <c r="X28" s="132">
        <v>0.16</v>
      </c>
      <c r="Y28" s="127">
        <f>VLOOKUP(A28,CurveCreator!$A$8:$EF$247,CurveCreator!$J$4)/100</f>
        <v>0.42105207712041048</v>
      </c>
      <c r="Z28" s="133">
        <v>0.13500000000000001</v>
      </c>
      <c r="AA28" s="127">
        <f>VLOOKUP(A28,CurveCreator!$A$8:$EF$247,CurveCreator!$M$4)/100</f>
        <v>0.45405207712041046</v>
      </c>
      <c r="AB28" s="133">
        <f t="shared" si="1"/>
        <v>0.1060842712924243</v>
      </c>
      <c r="AC28" s="127">
        <f>VLOOKUP(A28,CurveCreator!$A$8:$EF$247,CurveCreator!$K$4)/100</f>
        <v>0.4410520771204105</v>
      </c>
      <c r="AD28" s="133">
        <v>0.155</v>
      </c>
      <c r="AE28" s="134">
        <f>VLOOKUP(A28,CurveCreator!$A$8:$EF$247,CurveCreator!$AJ$4)/100</f>
        <v>0.47905207712041048</v>
      </c>
      <c r="AF28" s="133">
        <f t="shared" si="2"/>
        <v>0.1060842712924243</v>
      </c>
      <c r="AG28" s="134">
        <f>VLOOKUP(A28,CurveCreator!$A$8:$EF$247,CurveCreator!$AI$4)/100</f>
        <v>0.45105207712041051</v>
      </c>
      <c r="AH28" s="133">
        <f t="shared" si="3"/>
        <v>0.1060842712924243</v>
      </c>
      <c r="AI28" s="134">
        <f>VLOOKUP(A28,CurveCreator!$A$8:$EF$247,CurveCreator!$AA$4)/100</f>
        <v>0.38905207712041046</v>
      </c>
      <c r="AJ28" s="133">
        <v>4.8906973578540583E-2</v>
      </c>
      <c r="AK28" s="206">
        <f>VLOOKUP(A28,SpotCurves!$A$6:$BR$177,SpotCurves!$AI$1)/100</f>
        <v>0.34705967761277734</v>
      </c>
      <c r="AL28" s="131">
        <v>0.25</v>
      </c>
      <c r="AM28" s="134">
        <f>VLOOKUP(A28,CurveCreator!$A$8:$EF$247,CurveCreator!$AB$4)/100</f>
        <v>0.39905207712041046</v>
      </c>
      <c r="AN28" s="133">
        <v>0.15</v>
      </c>
      <c r="AO28" s="134">
        <f>VLOOKUP(A28,CurveCreator!$A$8:$EF$247,CurveCreator!$S$4)/100</f>
        <v>0.38605207712041051</v>
      </c>
      <c r="AP28" s="133">
        <v>0.15</v>
      </c>
      <c r="AQ28" s="134">
        <f>VLOOKUP(A28,CurveCreator!$A$8:$EF$247,CurveCreator!$AD$4)/100</f>
        <v>0.42405207712041049</v>
      </c>
      <c r="AR28" s="133">
        <v>4.8906973578540583E-2</v>
      </c>
      <c r="AS28" s="134">
        <f>VLOOKUP(A28,CurveCreator!$A$8:$EF$247,CurveCreator!$AC$4)/100</f>
        <v>0.40605207712041053</v>
      </c>
      <c r="AT28" s="133">
        <v>4.8906973578540583E-2</v>
      </c>
      <c r="AU28" s="134">
        <f>VLOOKUP(A28,CurveCreator!$A$8:$EF$247,CurveCreator!$AW$4)/100</f>
        <v>0.40608817598787328</v>
      </c>
      <c r="AV28" s="135">
        <f t="shared" si="11"/>
        <v>0.13608427129242429</v>
      </c>
      <c r="AW28" s="134">
        <f>VLOOKUP(A28,SpotCurves!$A$6:$BR$177,SpotCurves!$BR$1)/100</f>
        <v>0.33966630426971706</v>
      </c>
      <c r="AX28" s="131">
        <v>0.25</v>
      </c>
      <c r="AY28" s="134"/>
      <c r="AZ28" s="134"/>
      <c r="BA28" s="134">
        <f>VLOOKUP(A28,CurveCreator!$A$8:$EF$247,CurveCreator!$AQ$4)/100</f>
        <v>0.37987262290611279</v>
      </c>
      <c r="BB28" s="135">
        <f t="shared" si="4"/>
        <v>0.1060842712924243</v>
      </c>
      <c r="BC28" s="136"/>
      <c r="BD28" s="136"/>
      <c r="BE28" s="134">
        <f>VLOOKUP(A28,CurveCreator!$A$8:$EF$247,CurveCreator!$BR$4)/100</f>
        <v>0.45</v>
      </c>
      <c r="BF28" s="133">
        <f t="shared" si="5"/>
        <v>0.1060842712924243</v>
      </c>
      <c r="BG28" s="136"/>
      <c r="BH28" s="136"/>
      <c r="BI28" s="134">
        <f>VLOOKUP(A28,CurveCreator!$A$8:$EF$247,CurveCreator!$BS$4)/100</f>
        <v>0.42499999999999999</v>
      </c>
      <c r="BJ28" s="133">
        <f t="shared" si="6"/>
        <v>0.1060842712924243</v>
      </c>
      <c r="BK28" s="134">
        <f>VLOOKUP(A28,CurveCreator!$A$8:$EF$247,CurveCreator!$CY$4)/100</f>
        <v>0.39005207712041051</v>
      </c>
      <c r="BL28" s="133">
        <v>0.1275</v>
      </c>
      <c r="BM28" s="134"/>
      <c r="BN28" s="133"/>
      <c r="BO28" s="134">
        <f>VLOOKUP(A28,CurveCreator!$A$8:$EF$247,CurveCreator!$BI$4)/100</f>
        <v>0.66405207712041048</v>
      </c>
      <c r="BP28" s="133">
        <v>0.14000000000000001</v>
      </c>
      <c r="BQ28" s="133"/>
    </row>
    <row r="29" spans="1:69" x14ac:dyDescent="0.2">
      <c r="A29" s="130">
        <f t="shared" si="7"/>
        <v>37681</v>
      </c>
      <c r="B29" s="133"/>
      <c r="C29" s="127">
        <f>VLOOKUP(A29,CurveCreator!$A$8:$EF$247,CurveCreator!$CB$4)/100</f>
        <v>0.26882186895409094</v>
      </c>
      <c r="D29" s="131">
        <f>VLOOKUP(A29,CurveCreator!$A$8:$EH$247,CurveCreator!$EH$4)</f>
        <v>0.10594920888838461</v>
      </c>
      <c r="E29" s="127">
        <f>VLOOKUP(A29,CurveCreator!$A$8:$EH$247,CurveCreator!$CE$4)/100</f>
        <v>0.27132186895409094</v>
      </c>
      <c r="F29" s="132">
        <f t="shared" si="8"/>
        <v>0.10594920888838461</v>
      </c>
      <c r="G29" s="127">
        <f>VLOOKUP(A29,CurveCreator!$A$8:$EH$247,CurveCreator!$CC$4)/100</f>
        <v>0.28000000000000003</v>
      </c>
      <c r="H29" s="133">
        <f t="shared" si="0"/>
        <v>0.10594920888838461</v>
      </c>
      <c r="I29" s="127">
        <f>VLOOKUP(A29,SpotCurves!$A$6:$BR$177,SpotCurves!$I$1)/100</f>
        <v>0.26321483273085927</v>
      </c>
      <c r="J29" s="133">
        <v>0.25</v>
      </c>
      <c r="K29" s="134">
        <f>VLOOKUP(A29,CurveCreator!$A$8:$EF$247,CurveCreator!$CO$4)/100</f>
        <v>0.18561051997776651</v>
      </c>
      <c r="L29" s="133">
        <v>0.13890697357854059</v>
      </c>
      <c r="M29" s="134">
        <f>VLOOKUP(A29,SpotCurves!$A$6:$BR$177,SpotCurves!$R$1)/100</f>
        <v>0.20872195269582344</v>
      </c>
      <c r="N29" s="131">
        <f t="shared" si="9"/>
        <v>0.25</v>
      </c>
      <c r="O29" s="134">
        <f>VLOOKUP(A29,CurveCreator!$A$8:$EF$247,CurveCreator!$CQ$4)/100</f>
        <v>0.20061051997776652</v>
      </c>
      <c r="P29" s="133">
        <v>0.13890697357854059</v>
      </c>
      <c r="Q29" s="133"/>
      <c r="R29" s="133"/>
      <c r="S29" s="134">
        <f>VLOOKUP(A29,CurveCreator!$A$8:$EF$247,CurveCreator!$CS$4)/100</f>
        <v>0.16175361517931847</v>
      </c>
      <c r="T29" s="133">
        <v>0.13890697357854059</v>
      </c>
      <c r="U29" s="134">
        <f>VLOOKUP(A29,SpotCurves!$A$6:$BR$177,SpotCurves!$Z$1)/100</f>
        <v>0.1704911486654809</v>
      </c>
      <c r="V29" s="131">
        <f t="shared" si="10"/>
        <v>0.25</v>
      </c>
      <c r="W29" s="127">
        <f>VLOOKUP(A29,CurveCreator!$A$8:$EF$247,CurveCreator!$L$4)/100</f>
        <v>0.44382186895409093</v>
      </c>
      <c r="X29" s="132">
        <v>0.16</v>
      </c>
      <c r="Y29" s="127">
        <f>VLOOKUP(A29,CurveCreator!$A$8:$EF$247,CurveCreator!$J$4)/100</f>
        <v>0.42082186895409096</v>
      </c>
      <c r="Z29" s="133">
        <v>0.13469465455330853</v>
      </c>
      <c r="AA29" s="127">
        <f>VLOOKUP(A29,CurveCreator!$A$8:$EF$247,CurveCreator!$M$4)/100</f>
        <v>0.45382186895409093</v>
      </c>
      <c r="AB29" s="133">
        <f t="shared" si="1"/>
        <v>0.10594920888838461</v>
      </c>
      <c r="AC29" s="127">
        <f>VLOOKUP(A29,CurveCreator!$A$8:$EF$247,CurveCreator!$K$4)/100</f>
        <v>0.44082186895409092</v>
      </c>
      <c r="AD29" s="133">
        <v>0.1540839636599256</v>
      </c>
      <c r="AE29" s="134">
        <f>VLOOKUP(A29,CurveCreator!$A$8:$EF$247,CurveCreator!$AJ$4)/100</f>
        <v>0.4788218689540909</v>
      </c>
      <c r="AF29" s="133">
        <f t="shared" si="2"/>
        <v>0.10594920888838461</v>
      </c>
      <c r="AG29" s="134">
        <f>VLOOKUP(A29,CurveCreator!$A$8:$EF$247,CurveCreator!$AI$4)/100</f>
        <v>0.45082186895409093</v>
      </c>
      <c r="AH29" s="133">
        <f t="shared" si="3"/>
        <v>0.10594920888838461</v>
      </c>
      <c r="AI29" s="134">
        <f>VLOOKUP(A29,CurveCreator!$A$8:$EF$247,CurveCreator!$AA$4)/100</f>
        <v>0.38882186895409093</v>
      </c>
      <c r="AJ29" s="133">
        <v>4.8906973578540583E-2</v>
      </c>
      <c r="AK29" s="206">
        <f>VLOOKUP(A29,SpotCurves!$A$6:$BR$177,SpotCurves!$AI$1)/100</f>
        <v>0.3468543685315188</v>
      </c>
      <c r="AL29" s="131">
        <v>0.25</v>
      </c>
      <c r="AM29" s="134">
        <f>VLOOKUP(A29,CurveCreator!$A$8:$EF$247,CurveCreator!$AB$4)/100</f>
        <v>0.39882186895409094</v>
      </c>
      <c r="AN29" s="133">
        <v>0.15</v>
      </c>
      <c r="AO29" s="134">
        <f>VLOOKUP(A29,CurveCreator!$A$8:$EF$247,CurveCreator!$S$4)/100</f>
        <v>0.38582186895409093</v>
      </c>
      <c r="AP29" s="133">
        <v>0.15</v>
      </c>
      <c r="AQ29" s="134">
        <f>VLOOKUP(A29,CurveCreator!$A$8:$EF$247,CurveCreator!$AD$4)/100</f>
        <v>0.42382186895409091</v>
      </c>
      <c r="AR29" s="133">
        <v>4.8906973578540583E-2</v>
      </c>
      <c r="AS29" s="134">
        <f>VLOOKUP(A29,CurveCreator!$A$8:$EF$247,CurveCreator!$AC$4)/100</f>
        <v>0.40582186895409095</v>
      </c>
      <c r="AT29" s="133">
        <v>4.8906973578540583E-2</v>
      </c>
      <c r="AU29" s="134">
        <f>VLOOKUP(A29,CurveCreator!$A$8:$EF$247,CurveCreator!$AW$4)/100</f>
        <v>0.39523324675324673</v>
      </c>
      <c r="AV29" s="135">
        <f t="shared" si="11"/>
        <v>0.1359492088883846</v>
      </c>
      <c r="AW29" s="134">
        <f>VLOOKUP(A29,SpotCurves!$A$6:$BR$177,SpotCurves!$BR$1)/100</f>
        <v>0.3443723289017433</v>
      </c>
      <c r="AX29" s="131">
        <v>0.25</v>
      </c>
      <c r="AY29" s="134"/>
      <c r="AZ29" s="134"/>
      <c r="BA29" s="134">
        <f>VLOOKUP(A29,CurveCreator!$A$8:$EF$247,CurveCreator!$AQ$4)/100</f>
        <v>0.37961051997776651</v>
      </c>
      <c r="BB29" s="135">
        <f t="shared" si="4"/>
        <v>0.10594920888838461</v>
      </c>
      <c r="BC29" s="136"/>
      <c r="BD29" s="136"/>
      <c r="BE29" s="134">
        <f>VLOOKUP(A29,CurveCreator!$A$8:$EF$247,CurveCreator!$BR$4)/100</f>
        <v>0.49082186895409097</v>
      </c>
      <c r="BF29" s="133">
        <f t="shared" si="5"/>
        <v>0.10594920888838461</v>
      </c>
      <c r="BG29" s="136"/>
      <c r="BH29" s="136"/>
      <c r="BI29" s="134">
        <f>VLOOKUP(A29,CurveCreator!$A$8:$EF$247,CurveCreator!$BS$4)/100</f>
        <v>0.46582186895409095</v>
      </c>
      <c r="BJ29" s="133">
        <f t="shared" si="6"/>
        <v>0.10594920888838461</v>
      </c>
      <c r="BK29" s="134">
        <f>VLOOKUP(A29,CurveCreator!$A$8:$EF$247,CurveCreator!$CY$4)/100</f>
        <v>0.38982186895409093</v>
      </c>
      <c r="BL29" s="133">
        <v>0.12704198182996279</v>
      </c>
      <c r="BM29" s="134"/>
      <c r="BN29" s="133"/>
      <c r="BO29" s="134">
        <f>VLOOKUP(A29,CurveCreator!$A$8:$EF$247,CurveCreator!$BI$4)/100</f>
        <v>0.6638218689540909</v>
      </c>
      <c r="BP29" s="133">
        <v>0.13877861821323412</v>
      </c>
      <c r="BQ29" s="133"/>
    </row>
    <row r="30" spans="1:69" x14ac:dyDescent="0.2">
      <c r="A30" s="130">
        <f t="shared" si="7"/>
        <v>37712</v>
      </c>
      <c r="B30" s="133"/>
      <c r="C30" s="127">
        <f>VLOOKUP(A30,CurveCreator!$A$8:$EF$247,CurveCreator!$CB$4)/100</f>
        <v>0.26675697013424321</v>
      </c>
      <c r="D30" s="131">
        <f>VLOOKUP(A30,CurveCreator!$A$8:$EH$247,CurveCreator!$EH$4)</f>
        <v>0.10581866706357949</v>
      </c>
      <c r="E30" s="127">
        <f>VLOOKUP(A30,CurveCreator!$A$8:$EH$247,CurveCreator!$CE$4)/100</f>
        <v>0.26925697013424321</v>
      </c>
      <c r="F30" s="132">
        <f t="shared" si="8"/>
        <v>0.10581866706357949</v>
      </c>
      <c r="G30" s="127">
        <f>VLOOKUP(A30,CurveCreator!$A$8:$EH$247,CurveCreator!$CC$4)/100</f>
        <v>0.28000000000000003</v>
      </c>
      <c r="H30" s="133">
        <f t="shared" si="0"/>
        <v>0.10581866706357949</v>
      </c>
      <c r="I30" s="127">
        <f>VLOOKUP(A30,SpotCurves!$A$6:$BR$177,SpotCurves!$I$1)/100</f>
        <v>0.26055937284853514</v>
      </c>
      <c r="J30" s="133">
        <v>0.25</v>
      </c>
      <c r="K30" s="134">
        <f>VLOOKUP(A30,CurveCreator!$A$8:$EF$247,CurveCreator!$CO$4)/100</f>
        <v>0.17956343142826461</v>
      </c>
      <c r="L30" s="133">
        <v>0.13890697357854059</v>
      </c>
      <c r="M30" s="134">
        <f>VLOOKUP(A30,SpotCurves!$A$6:$BR$177,SpotCurves!$R$1)/100</f>
        <v>0.20557298199555571</v>
      </c>
      <c r="N30" s="131">
        <f t="shared" si="9"/>
        <v>0.25</v>
      </c>
      <c r="O30" s="134">
        <f>VLOOKUP(A30,CurveCreator!$A$8:$EF$247,CurveCreator!$CQ$4)/100</f>
        <v>0.19456343142826463</v>
      </c>
      <c r="P30" s="133">
        <v>0.13890697357854059</v>
      </c>
      <c r="Q30" s="133"/>
      <c r="R30" s="133"/>
      <c r="S30" s="134">
        <f>VLOOKUP(A30,CurveCreator!$A$8:$EF$247,CurveCreator!$CS$4)/100</f>
        <v>0.17335824472597422</v>
      </c>
      <c r="T30" s="133">
        <v>0.13890697357854059</v>
      </c>
      <c r="U30" s="134">
        <f>VLOOKUP(A30,SpotCurves!$A$6:$BR$177,SpotCurves!$Z$1)/100</f>
        <v>0.16891486767933331</v>
      </c>
      <c r="V30" s="131">
        <f t="shared" si="10"/>
        <v>0.25</v>
      </c>
      <c r="W30" s="127">
        <f>VLOOKUP(A30,CurveCreator!$A$8:$EF$247,CurveCreator!$L$4)/100</f>
        <v>0.4417569701342432</v>
      </c>
      <c r="X30" s="132">
        <v>0.16</v>
      </c>
      <c r="Y30" s="127">
        <f>VLOOKUP(A30,CurveCreator!$A$8:$EF$247,CurveCreator!$J$4)/100</f>
        <v>0.41875697013424312</v>
      </c>
      <c r="Z30" s="133">
        <v>0.13440795627498012</v>
      </c>
      <c r="AA30" s="127">
        <f>VLOOKUP(A30,CurveCreator!$A$8:$EF$247,CurveCreator!$M$4)/100</f>
        <v>0.45175697013424321</v>
      </c>
      <c r="AB30" s="133">
        <f t="shared" si="1"/>
        <v>0.10581866706357949</v>
      </c>
      <c r="AC30" s="127">
        <f>VLOOKUP(A30,CurveCreator!$A$8:$EF$247,CurveCreator!$K$4)/100</f>
        <v>0.43875697013424314</v>
      </c>
      <c r="AD30" s="133">
        <v>0.15322386882494032</v>
      </c>
      <c r="AE30" s="134">
        <f>VLOOKUP(A30,CurveCreator!$A$8:$EF$247,CurveCreator!$AJ$4)/100</f>
        <v>0.47675697013424317</v>
      </c>
      <c r="AF30" s="133">
        <f t="shared" si="2"/>
        <v>0.10581866706357949</v>
      </c>
      <c r="AG30" s="134">
        <f>VLOOKUP(A30,CurveCreator!$A$8:$EF$247,CurveCreator!$AI$4)/100</f>
        <v>0.44875697013424315</v>
      </c>
      <c r="AH30" s="133">
        <f t="shared" si="3"/>
        <v>0.10581866706357949</v>
      </c>
      <c r="AI30" s="134">
        <f>VLOOKUP(A30,CurveCreator!$A$8:$EF$247,CurveCreator!$AA$4)/100</f>
        <v>0.38675697013424321</v>
      </c>
      <c r="AJ30" s="133">
        <v>4.8906973578540583E-2</v>
      </c>
      <c r="AK30" s="206">
        <f>VLOOKUP(A30,SpotCurves!$A$6:$BR$177,SpotCurves!$AI$1)/100</f>
        <v>0.34501280710312698</v>
      </c>
      <c r="AL30" s="131">
        <v>0.25</v>
      </c>
      <c r="AM30" s="134">
        <f>VLOOKUP(A30,CurveCreator!$A$8:$EF$247,CurveCreator!$AB$4)/100</f>
        <v>0.39675697013424321</v>
      </c>
      <c r="AN30" s="133">
        <v>0.15</v>
      </c>
      <c r="AO30" s="134">
        <f>VLOOKUP(A30,CurveCreator!$A$8:$EF$247,CurveCreator!$S$4)/100</f>
        <v>0.38375697013424315</v>
      </c>
      <c r="AP30" s="133">
        <v>0.15</v>
      </c>
      <c r="AQ30" s="134">
        <f>VLOOKUP(A30,CurveCreator!$A$8:$EF$247,CurveCreator!$AD$4)/100</f>
        <v>0.42175697013424318</v>
      </c>
      <c r="AR30" s="133">
        <v>4.8906973578540583E-2</v>
      </c>
      <c r="AS30" s="134">
        <f>VLOOKUP(A30,CurveCreator!$A$8:$EF$247,CurveCreator!$AC$4)/100</f>
        <v>0.40375697013424316</v>
      </c>
      <c r="AT30" s="133">
        <v>4.8906973578540583E-2</v>
      </c>
      <c r="AU30" s="134">
        <f>VLOOKUP(A30,CurveCreator!$A$8:$EF$247,CurveCreator!$AW$4)/100</f>
        <v>0.39485451775248037</v>
      </c>
      <c r="AV30" s="135">
        <f t="shared" si="11"/>
        <v>0.13581866706357948</v>
      </c>
      <c r="AW30" s="134">
        <f>VLOOKUP(A30,SpotCurves!$A$6:$BR$177,SpotCurves!$BR$1)/100</f>
        <v>0.34173545723859539</v>
      </c>
      <c r="AX30" s="131">
        <v>0.25</v>
      </c>
      <c r="AY30" s="134"/>
      <c r="AZ30" s="134"/>
      <c r="BA30" s="134">
        <f>VLOOKUP(A30,CurveCreator!$A$8:$EF$247,CurveCreator!$AQ$4)/100</f>
        <v>0.37356343142826459</v>
      </c>
      <c r="BB30" s="135">
        <f t="shared" si="4"/>
        <v>0.10581866706357949</v>
      </c>
      <c r="BC30" s="136"/>
      <c r="BD30" s="136"/>
      <c r="BE30" s="134">
        <f>VLOOKUP(A30,CurveCreator!$A$8:$EF$247,CurveCreator!$BR$4)/100</f>
        <v>0.48875697013424313</v>
      </c>
      <c r="BF30" s="133">
        <f t="shared" si="5"/>
        <v>0.10581866706357949</v>
      </c>
      <c r="BG30" s="136"/>
      <c r="BH30" s="136"/>
      <c r="BI30" s="134">
        <f>VLOOKUP(A30,CurveCreator!$A$8:$EF$247,CurveCreator!$BS$4)/100</f>
        <v>0.46375697013424316</v>
      </c>
      <c r="BJ30" s="133">
        <f t="shared" si="6"/>
        <v>0.10581866706357949</v>
      </c>
      <c r="BK30" s="134">
        <f>VLOOKUP(A30,CurveCreator!$A$8:$EF$247,CurveCreator!$CY$4)/100</f>
        <v>0.38775697013424321</v>
      </c>
      <c r="BL30" s="133">
        <v>0.12661193441247015</v>
      </c>
      <c r="BM30" s="134"/>
      <c r="BN30" s="133"/>
      <c r="BO30" s="134">
        <f>VLOOKUP(A30,CurveCreator!$A$8:$EF$247,CurveCreator!$BI$4)/100</f>
        <v>0.66175697013424328</v>
      </c>
      <c r="BP30" s="133">
        <v>0.13763182509992042</v>
      </c>
      <c r="BQ30" s="133"/>
    </row>
    <row r="31" spans="1:69" x14ac:dyDescent="0.2">
      <c r="A31" s="130">
        <f t="shared" si="7"/>
        <v>37742</v>
      </c>
      <c r="B31" s="133"/>
      <c r="C31" s="127">
        <f>VLOOKUP(A31,CurveCreator!$A$8:$EF$247,CurveCreator!$CB$4)/100</f>
        <v>0.26661510625737933</v>
      </c>
      <c r="D31" s="131">
        <f>VLOOKUP(A31,CurveCreator!$A$8:$EH$247,CurveCreator!$EH$4)</f>
        <v>0.10568394281660336</v>
      </c>
      <c r="E31" s="127">
        <f>VLOOKUP(A31,CurveCreator!$A$8:$EH$247,CurveCreator!$CE$4)/100</f>
        <v>0.26911510625737933</v>
      </c>
      <c r="F31" s="132">
        <f t="shared" si="8"/>
        <v>0.10568394281660336</v>
      </c>
      <c r="G31" s="127">
        <f>VLOOKUP(A31,CurveCreator!$A$8:$EH$247,CurveCreator!$CC$4)/100</f>
        <v>0.28000000000000003</v>
      </c>
      <c r="H31" s="133">
        <f t="shared" si="0"/>
        <v>0.10568394281660336</v>
      </c>
      <c r="I31" s="127">
        <f>VLOOKUP(A31,SpotCurves!$A$6:$BR$177,SpotCurves!$I$1)/100</f>
        <v>0.26037693590288824</v>
      </c>
      <c r="J31" s="133">
        <v>0.25</v>
      </c>
      <c r="K31" s="134">
        <f>VLOOKUP(A31,CurveCreator!$A$8:$EF$247,CurveCreator!$CO$4)/100</f>
        <v>0.1799821908212062</v>
      </c>
      <c r="L31" s="133">
        <v>0.13890697357854059</v>
      </c>
      <c r="M31" s="134">
        <f>VLOOKUP(A31,SpotCurves!$A$6:$BR$177,SpotCurves!$R$1)/100</f>
        <v>0.2053566395833383</v>
      </c>
      <c r="N31" s="131">
        <f t="shared" si="9"/>
        <v>0.25</v>
      </c>
      <c r="O31" s="134">
        <f>VLOOKUP(A31,CurveCreator!$A$8:$EF$247,CurveCreator!$CQ$4)/100</f>
        <v>0.19498219082120621</v>
      </c>
      <c r="P31" s="133">
        <v>0.13890697357854059</v>
      </c>
      <c r="Q31" s="133"/>
      <c r="R31" s="133"/>
      <c r="S31" s="134">
        <f>VLOOKUP(A31,CurveCreator!$A$8:$EF$247,CurveCreator!$CS$4)/100</f>
        <v>0.17320201655308545</v>
      </c>
      <c r="T31" s="133">
        <v>0.13890697357854059</v>
      </c>
      <c r="U31" s="134">
        <f>VLOOKUP(A31,SpotCurves!$A$6:$BR$177,SpotCurves!$Z$1)/100</f>
        <v>0.16880657310839728</v>
      </c>
      <c r="V31" s="131">
        <f t="shared" si="10"/>
        <v>0.25</v>
      </c>
      <c r="W31" s="127">
        <f>VLOOKUP(A31,CurveCreator!$A$8:$EF$247,CurveCreator!$L$4)/100</f>
        <v>0.44161510625737932</v>
      </c>
      <c r="X31" s="132">
        <v>0.16</v>
      </c>
      <c r="Y31" s="127">
        <f>VLOOKUP(A31,CurveCreator!$A$8:$EF$247,CurveCreator!$J$4)/100</f>
        <v>0.41861510625737935</v>
      </c>
      <c r="Z31" s="133">
        <v>0.13413876639942407</v>
      </c>
      <c r="AA31" s="127">
        <f>VLOOKUP(A31,CurveCreator!$A$8:$EF$247,CurveCreator!$M$4)/100</f>
        <v>0.45161510625737933</v>
      </c>
      <c r="AB31" s="133">
        <f t="shared" si="1"/>
        <v>0.10568394281660336</v>
      </c>
      <c r="AC31" s="127">
        <f>VLOOKUP(A31,CurveCreator!$A$8:$EF$247,CurveCreator!$K$4)/100</f>
        <v>0.43861510625737937</v>
      </c>
      <c r="AD31" s="133">
        <v>0.15241629919827218</v>
      </c>
      <c r="AE31" s="134">
        <f>VLOOKUP(A31,CurveCreator!$A$8:$EF$247,CurveCreator!$AJ$4)/100</f>
        <v>0.47661510625737935</v>
      </c>
      <c r="AF31" s="133">
        <f t="shared" si="2"/>
        <v>0.10568394281660336</v>
      </c>
      <c r="AG31" s="134">
        <f>VLOOKUP(A31,CurveCreator!$A$8:$EF$247,CurveCreator!$AI$4)/100</f>
        <v>0.44861510625737933</v>
      </c>
      <c r="AH31" s="133">
        <f t="shared" si="3"/>
        <v>0.10568394281660336</v>
      </c>
      <c r="AI31" s="134">
        <f>VLOOKUP(A31,CurveCreator!$A$8:$EF$247,CurveCreator!$AA$4)/100</f>
        <v>0.38661510625737933</v>
      </c>
      <c r="AJ31" s="133">
        <v>4.8906973578540583E-2</v>
      </c>
      <c r="AK31" s="206">
        <f>VLOOKUP(A31,SpotCurves!$A$6:$BR$177,SpotCurves!$AI$1)/100</f>
        <v>0.34488628708132085</v>
      </c>
      <c r="AL31" s="131">
        <v>0.25</v>
      </c>
      <c r="AM31" s="134">
        <f>VLOOKUP(A31,CurveCreator!$A$8:$EF$247,CurveCreator!$AB$4)/100</f>
        <v>0.39661510625737934</v>
      </c>
      <c r="AN31" s="133">
        <v>0.15</v>
      </c>
      <c r="AO31" s="134">
        <f>VLOOKUP(A31,CurveCreator!$A$8:$EF$247,CurveCreator!$S$4)/100</f>
        <v>0.38361510625737938</v>
      </c>
      <c r="AP31" s="133">
        <v>0.15</v>
      </c>
      <c r="AQ31" s="134">
        <f>VLOOKUP(A31,CurveCreator!$A$8:$EF$247,CurveCreator!$AD$4)/100</f>
        <v>0.4216151062573793</v>
      </c>
      <c r="AR31" s="133">
        <v>4.8906973578540583E-2</v>
      </c>
      <c r="AS31" s="134">
        <f>VLOOKUP(A31,CurveCreator!$A$8:$EF$247,CurveCreator!$AC$4)/100</f>
        <v>0.40361510625737934</v>
      </c>
      <c r="AT31" s="133">
        <v>4.8906973578540583E-2</v>
      </c>
      <c r="AU31" s="134">
        <f>VLOOKUP(A31,CurveCreator!$A$8:$EF$247,CurveCreator!$AW$4)/100</f>
        <v>0.39260047602042569</v>
      </c>
      <c r="AV31" s="135">
        <f t="shared" si="11"/>
        <v>0.13568394281660334</v>
      </c>
      <c r="AW31" s="134">
        <f>VLOOKUP(A31,SpotCurves!$A$6:$BR$177,SpotCurves!$BR$1)/100</f>
        <v>0.341554297351568</v>
      </c>
      <c r="AX31" s="131">
        <v>0.25</v>
      </c>
      <c r="AY31" s="134"/>
      <c r="AZ31" s="134"/>
      <c r="BA31" s="134">
        <f>VLOOKUP(A31,CurveCreator!$A$8:$EF$247,CurveCreator!$AQ$4)/100</f>
        <v>0.37398219082120621</v>
      </c>
      <c r="BB31" s="135">
        <f t="shared" si="4"/>
        <v>0.10568394281660336</v>
      </c>
      <c r="BC31" s="136"/>
      <c r="BD31" s="136"/>
      <c r="BE31" s="134">
        <f>VLOOKUP(A31,CurveCreator!$A$8:$EF$247,CurveCreator!$BR$4)/100</f>
        <v>0.5286151062573794</v>
      </c>
      <c r="BF31" s="133">
        <f t="shared" si="5"/>
        <v>0.10568394281660336</v>
      </c>
      <c r="BG31" s="136"/>
      <c r="BH31" s="136"/>
      <c r="BI31" s="134">
        <f>VLOOKUP(A31,CurveCreator!$A$8:$EF$247,CurveCreator!$BS$4)/100</f>
        <v>0.50361510625737937</v>
      </c>
      <c r="BJ31" s="133">
        <f t="shared" si="6"/>
        <v>0.10568394281660336</v>
      </c>
      <c r="BK31" s="134">
        <f>VLOOKUP(A31,CurveCreator!$A$8:$EF$247,CurveCreator!$CY$4)/100</f>
        <v>0.38761510625737927</v>
      </c>
      <c r="BL31" s="133">
        <v>0.12620814959913607</v>
      </c>
      <c r="BM31" s="134"/>
      <c r="BN31" s="133"/>
      <c r="BO31" s="134">
        <f>VLOOKUP(A31,CurveCreator!$A$8:$EF$247,CurveCreator!$BI$4)/100</f>
        <v>0.66161510625737929</v>
      </c>
      <c r="BP31" s="133">
        <v>0.1365550655976962</v>
      </c>
      <c r="BQ31" s="133"/>
    </row>
    <row r="32" spans="1:69" x14ac:dyDescent="0.2">
      <c r="A32" s="130">
        <f t="shared" si="7"/>
        <v>37773</v>
      </c>
      <c r="B32" s="133"/>
      <c r="C32" s="127">
        <f>VLOOKUP(A32,CurveCreator!$A$8:$EF$247,CurveCreator!$CB$4)/100</f>
        <v>0.26649344533773123</v>
      </c>
      <c r="D32" s="131">
        <f>VLOOKUP(A32,CurveCreator!$A$8:$EH$247,CurveCreator!$EH$4)</f>
        <v>0.1055537278306433</v>
      </c>
      <c r="E32" s="127">
        <f>VLOOKUP(A32,CurveCreator!$A$8:$EH$247,CurveCreator!$CE$4)/100</f>
        <v>0.26899344533773123</v>
      </c>
      <c r="F32" s="132">
        <f t="shared" si="8"/>
        <v>0.1055537278306433</v>
      </c>
      <c r="G32" s="127">
        <f>VLOOKUP(A32,CurveCreator!$A$8:$EH$247,CurveCreator!$CC$4)/100</f>
        <v>0.28000000000000003</v>
      </c>
      <c r="H32" s="133">
        <f t="shared" si="0"/>
        <v>0.1055537278306433</v>
      </c>
      <c r="I32" s="127">
        <f>VLOOKUP(A32,SpotCurves!$A$6:$BR$177,SpotCurves!$I$1)/100</f>
        <v>0.2602204799602208</v>
      </c>
      <c r="J32" s="133">
        <v>0.25</v>
      </c>
      <c r="K32" s="134">
        <f>VLOOKUP(A32,CurveCreator!$A$8:$EF$247,CurveCreator!$CO$4)/100</f>
        <v>0.17983047998866206</v>
      </c>
      <c r="L32" s="133">
        <v>0.13890697357854059</v>
      </c>
      <c r="M32" s="134">
        <f>VLOOKUP(A32,SpotCurves!$A$6:$BR$177,SpotCurves!$R$1)/100</f>
        <v>0.20517110668087502</v>
      </c>
      <c r="N32" s="131">
        <f t="shared" si="9"/>
        <v>0.25</v>
      </c>
      <c r="O32" s="134">
        <f>VLOOKUP(A32,CurveCreator!$A$8:$EF$247,CurveCreator!$CQ$4)/100</f>
        <v>0.19483047998866204</v>
      </c>
      <c r="P32" s="133">
        <v>0.13890697357854059</v>
      </c>
      <c r="Q32" s="133"/>
      <c r="R32" s="133"/>
      <c r="S32" s="134">
        <f>VLOOKUP(A32,CurveCreator!$A$8:$EF$247,CurveCreator!$CS$4)/100</f>
        <v>0.17879110537088894</v>
      </c>
      <c r="T32" s="133">
        <v>0.13890697357854059</v>
      </c>
      <c r="U32" s="134">
        <f>VLOOKUP(A32,SpotCurves!$A$6:$BR$177,SpotCurves!$Z$1)/100</f>
        <v>0.1687137008608299</v>
      </c>
      <c r="V32" s="131">
        <f t="shared" si="10"/>
        <v>0.25</v>
      </c>
      <c r="W32" s="127">
        <f>VLOOKUP(A32,CurveCreator!$A$8:$EF$247,CurveCreator!$L$4)/100</f>
        <v>0.44149344533773127</v>
      </c>
      <c r="X32" s="132">
        <v>0.16</v>
      </c>
      <c r="Y32" s="127">
        <f>VLOOKUP(A32,CurveCreator!$A$8:$EF$247,CurveCreator!$J$4)/100</f>
        <v>0.4184934453377312</v>
      </c>
      <c r="Z32" s="133">
        <v>0.13388601570442729</v>
      </c>
      <c r="AA32" s="127">
        <f>VLOOKUP(A32,CurveCreator!$A$8:$EF$247,CurveCreator!$M$4)/100</f>
        <v>0.45149344533773123</v>
      </c>
      <c r="AB32" s="133">
        <f t="shared" si="1"/>
        <v>0.1055537278306433</v>
      </c>
      <c r="AC32" s="127">
        <f>VLOOKUP(A32,CurveCreator!$A$8:$EF$247,CurveCreator!$K$4)/100</f>
        <v>0.43849344533773121</v>
      </c>
      <c r="AD32" s="133">
        <v>0.1516580471132819</v>
      </c>
      <c r="AE32" s="134">
        <f>VLOOKUP(A32,CurveCreator!$A$8:$EF$247,CurveCreator!$AJ$4)/100</f>
        <v>0.47649344533773125</v>
      </c>
      <c r="AF32" s="133">
        <f t="shared" si="2"/>
        <v>0.1055537278306433</v>
      </c>
      <c r="AG32" s="134">
        <f>VLOOKUP(A32,CurveCreator!$A$8:$EF$247,CurveCreator!$AI$4)/100</f>
        <v>0.44849344533773122</v>
      </c>
      <c r="AH32" s="133">
        <f t="shared" si="3"/>
        <v>0.1055537278306433</v>
      </c>
      <c r="AI32" s="134">
        <f>VLOOKUP(A32,CurveCreator!$A$8:$EF$247,CurveCreator!$AA$4)/100</f>
        <v>0.38649344533773122</v>
      </c>
      <c r="AJ32" s="133">
        <v>4.8906973578540583E-2</v>
      </c>
      <c r="AK32" s="206">
        <f>VLOOKUP(A32,SpotCurves!$A$6:$BR$177,SpotCurves!$AI$1)/100</f>
        <v>0.34477778488508098</v>
      </c>
      <c r="AL32" s="131">
        <v>0.25</v>
      </c>
      <c r="AM32" s="134">
        <f>VLOOKUP(A32,CurveCreator!$A$8:$EF$247,CurveCreator!$AB$4)/100</f>
        <v>0.39649344533773123</v>
      </c>
      <c r="AN32" s="133">
        <v>0.15</v>
      </c>
      <c r="AO32" s="134">
        <f>VLOOKUP(A32,CurveCreator!$A$8:$EF$247,CurveCreator!$S$4)/100</f>
        <v>0.38349344533773122</v>
      </c>
      <c r="AP32" s="133">
        <v>0.15</v>
      </c>
      <c r="AQ32" s="134">
        <f>VLOOKUP(A32,CurveCreator!$A$8:$EF$247,CurveCreator!$AD$4)/100</f>
        <v>0.42149344533773125</v>
      </c>
      <c r="AR32" s="133">
        <v>4.8906973578540583E-2</v>
      </c>
      <c r="AS32" s="134">
        <f>VLOOKUP(A32,CurveCreator!$A$8:$EF$247,CurveCreator!$AC$4)/100</f>
        <v>0.40349344533773118</v>
      </c>
      <c r="AT32" s="133">
        <v>4.8906973578540583E-2</v>
      </c>
      <c r="AU32" s="134">
        <f>VLOOKUP(A32,CurveCreator!$A$8:$EF$247,CurveCreator!$AW$4)/100</f>
        <v>0.39225695670023975</v>
      </c>
      <c r="AV32" s="135">
        <f t="shared" si="11"/>
        <v>0.13555372783064329</v>
      </c>
      <c r="AW32" s="134">
        <f>VLOOKUP(A32,SpotCurves!$A$6:$BR$177,SpotCurves!$BR$1)/100</f>
        <v>0.34139893660049919</v>
      </c>
      <c r="AX32" s="131">
        <v>0.25</v>
      </c>
      <c r="AY32" s="134"/>
      <c r="AZ32" s="134"/>
      <c r="BA32" s="134">
        <f>VLOOKUP(A32,CurveCreator!$A$8:$EF$247,CurveCreator!$AQ$4)/100</f>
        <v>0.37383047998866203</v>
      </c>
      <c r="BB32" s="135">
        <f t="shared" si="4"/>
        <v>0.1055537278306433</v>
      </c>
      <c r="BC32" s="136"/>
      <c r="BD32" s="136"/>
      <c r="BE32" s="134">
        <f>VLOOKUP(A32,CurveCreator!$A$8:$EF$247,CurveCreator!$BR$4)/100</f>
        <v>0.52849344533773124</v>
      </c>
      <c r="BF32" s="133">
        <f t="shared" si="5"/>
        <v>0.1055537278306433</v>
      </c>
      <c r="BG32" s="136"/>
      <c r="BH32" s="136"/>
      <c r="BI32" s="134">
        <f>VLOOKUP(A32,CurveCreator!$A$8:$EF$247,CurveCreator!$BS$4)/100</f>
        <v>0.50349344533773122</v>
      </c>
      <c r="BJ32" s="133">
        <f t="shared" si="6"/>
        <v>0.1055537278306433</v>
      </c>
      <c r="BK32" s="134">
        <f>VLOOKUP(A32,CurveCreator!$A$8:$EF$247,CurveCreator!$CY$4)/100</f>
        <v>0.38749344533773128</v>
      </c>
      <c r="BL32" s="133">
        <v>0.12582902355664094</v>
      </c>
      <c r="BM32" s="134"/>
      <c r="BN32" s="133"/>
      <c r="BO32" s="134">
        <f>VLOOKUP(A32,CurveCreator!$A$8:$EF$247,CurveCreator!$BI$4)/100</f>
        <v>0.66149344533773136</v>
      </c>
      <c r="BP32" s="133">
        <v>0.1355440628177092</v>
      </c>
      <c r="BQ32" s="133"/>
    </row>
    <row r="33" spans="1:69" x14ac:dyDescent="0.2">
      <c r="A33" s="130">
        <f t="shared" si="7"/>
        <v>37803</v>
      </c>
      <c r="B33" s="133"/>
      <c r="C33" s="127">
        <f>VLOOKUP(A33,CurveCreator!$A$8:$EF$247,CurveCreator!$CB$4)/100</f>
        <v>0.2682916478639209</v>
      </c>
      <c r="D33" s="131">
        <f>VLOOKUP(A33,CurveCreator!$A$8:$EH$247,CurveCreator!$EH$4)</f>
        <v>0.1054193408940836</v>
      </c>
      <c r="E33" s="127">
        <f>VLOOKUP(A33,CurveCreator!$A$8:$EH$247,CurveCreator!$CE$4)/100</f>
        <v>0.2707916478639209</v>
      </c>
      <c r="F33" s="132">
        <f t="shared" si="8"/>
        <v>0.1054193408940836</v>
      </c>
      <c r="G33" s="127">
        <f>VLOOKUP(A33,CurveCreator!$A$8:$EH$247,CurveCreator!$CC$4)/100</f>
        <v>0.28000000000000003</v>
      </c>
      <c r="H33" s="133">
        <f t="shared" si="0"/>
        <v>0.1054193408940836</v>
      </c>
      <c r="I33" s="127">
        <f>VLOOKUP(A33,SpotCurves!$A$6:$BR$177,SpotCurves!$I$1)/100</f>
        <v>0.26253296840890072</v>
      </c>
      <c r="J33" s="133">
        <v>0.25</v>
      </c>
      <c r="K33" s="134">
        <f>VLOOKUP(A33,CurveCreator!$A$8:$EF$247,CurveCreator!$CO$4)/100</f>
        <v>0.18077408312954801</v>
      </c>
      <c r="L33" s="133">
        <v>0.13890697357854059</v>
      </c>
      <c r="M33" s="134">
        <f>VLOOKUP(A33,SpotCurves!$A$6:$BR$177,SpotCurves!$R$1)/100</f>
        <v>0.2079133655333143</v>
      </c>
      <c r="N33" s="131">
        <f t="shared" si="9"/>
        <v>0.25</v>
      </c>
      <c r="O33" s="134">
        <f>VLOOKUP(A33,CurveCreator!$A$8:$EF$247,CurveCreator!$CQ$4)/100</f>
        <v>0.19577408312954803</v>
      </c>
      <c r="P33" s="133">
        <v>0.13890697357854059</v>
      </c>
      <c r="Q33" s="133"/>
      <c r="R33" s="133"/>
      <c r="S33" s="134">
        <f>VLOOKUP(A33,CurveCreator!$A$8:$EF$247,CurveCreator!$CS$4)/100</f>
        <v>0.16853619453396565</v>
      </c>
      <c r="T33" s="133">
        <v>0.13890697357854059</v>
      </c>
      <c r="U33" s="134">
        <f>VLOOKUP(A33,SpotCurves!$A$6:$BR$177,SpotCurves!$Z$1)/100</f>
        <v>0.17008639400396633</v>
      </c>
      <c r="V33" s="131">
        <f t="shared" si="10"/>
        <v>0.25</v>
      </c>
      <c r="W33" s="127">
        <f>VLOOKUP(A33,CurveCreator!$A$8:$EF$247,CurveCreator!$L$4)/100</f>
        <v>0.44329164786392089</v>
      </c>
      <c r="X33" s="132">
        <v>0.16</v>
      </c>
      <c r="Y33" s="127">
        <f>VLOOKUP(A33,CurveCreator!$A$8:$EF$247,CurveCreator!$J$4)/100</f>
        <v>0.42029164786392087</v>
      </c>
      <c r="Z33" s="133">
        <v>0.13364870026420361</v>
      </c>
      <c r="AA33" s="127">
        <f>VLOOKUP(A33,CurveCreator!$A$8:$EF$247,CurveCreator!$M$4)/100</f>
        <v>0.4532916478639209</v>
      </c>
      <c r="AB33" s="133">
        <f t="shared" si="1"/>
        <v>0.1054193408940836</v>
      </c>
      <c r="AC33" s="127">
        <f>VLOOKUP(A33,CurveCreator!$A$8:$EF$247,CurveCreator!$K$4)/100</f>
        <v>0.44029164786392089</v>
      </c>
      <c r="AD33" s="133">
        <v>0.15094610079261087</v>
      </c>
      <c r="AE33" s="134">
        <f>VLOOKUP(A33,CurveCreator!$A$8:$EF$247,CurveCreator!$AJ$4)/100</f>
        <v>0.47829164786392092</v>
      </c>
      <c r="AF33" s="133">
        <f t="shared" si="2"/>
        <v>0.1054193408940836</v>
      </c>
      <c r="AG33" s="134">
        <f>VLOOKUP(A33,CurveCreator!$A$8:$EF$247,CurveCreator!$AI$4)/100</f>
        <v>0.4502916478639209</v>
      </c>
      <c r="AH33" s="133">
        <f t="shared" si="3"/>
        <v>0.1054193408940836</v>
      </c>
      <c r="AI33" s="134">
        <f>VLOOKUP(A33,CurveCreator!$A$8:$EF$247,CurveCreator!$AA$4)/100</f>
        <v>0.3882916478639209</v>
      </c>
      <c r="AJ33" s="133">
        <v>4.8906973578540583E-2</v>
      </c>
      <c r="AK33" s="206">
        <f>VLOOKUP(A33,SpotCurves!$A$6:$BR$177,SpotCurves!$AI$1)/100</f>
        <v>0.34638149562424053</v>
      </c>
      <c r="AL33" s="131">
        <v>0.25</v>
      </c>
      <c r="AM33" s="134">
        <f>VLOOKUP(A33,CurveCreator!$A$8:$EF$247,CurveCreator!$AB$4)/100</f>
        <v>0.39829164786392091</v>
      </c>
      <c r="AN33" s="133">
        <v>0.15</v>
      </c>
      <c r="AO33" s="134">
        <f>VLOOKUP(A33,CurveCreator!$A$8:$EF$247,CurveCreator!$S$4)/100</f>
        <v>0.38529164786392089</v>
      </c>
      <c r="AP33" s="133">
        <v>0.15</v>
      </c>
      <c r="AQ33" s="134">
        <f>VLOOKUP(A33,CurveCreator!$A$8:$EF$247,CurveCreator!$AD$4)/100</f>
        <v>0.42329164786392093</v>
      </c>
      <c r="AR33" s="133">
        <v>4.8906973578540583E-2</v>
      </c>
      <c r="AS33" s="134">
        <f>VLOOKUP(A33,CurveCreator!$A$8:$EF$247,CurveCreator!$AC$4)/100</f>
        <v>0.40529164786392086</v>
      </c>
      <c r="AT33" s="133">
        <v>4.8906973578540583E-2</v>
      </c>
      <c r="AU33" s="134">
        <f>VLOOKUP(A33,CurveCreator!$A$8:$EF$247,CurveCreator!$AW$4)/100</f>
        <v>0.39198034408713006</v>
      </c>
      <c r="AV33" s="135">
        <f t="shared" si="11"/>
        <v>0.13541934089408358</v>
      </c>
      <c r="AW33" s="134">
        <f>VLOOKUP(A33,SpotCurves!$A$6:$BR$177,SpotCurves!$BR$1)/100</f>
        <v>0.3436952376300384</v>
      </c>
      <c r="AX33" s="131">
        <v>0.25</v>
      </c>
      <c r="AY33" s="134"/>
      <c r="AZ33" s="134"/>
      <c r="BA33" s="134">
        <f>VLOOKUP(A33,CurveCreator!$A$8:$EF$247,CurveCreator!$AQ$4)/100</f>
        <v>0.37477408312954802</v>
      </c>
      <c r="BB33" s="135">
        <f t="shared" si="4"/>
        <v>0.1054193408940836</v>
      </c>
      <c r="BC33" s="136"/>
      <c r="BD33" s="136"/>
      <c r="BE33" s="134">
        <f>VLOOKUP(A33,CurveCreator!$A$8:$EF$247,CurveCreator!$BR$4)/100</f>
        <v>0.53029164786392091</v>
      </c>
      <c r="BF33" s="133">
        <f t="shared" si="5"/>
        <v>0.1054193408940836</v>
      </c>
      <c r="BG33" s="136"/>
      <c r="BH33" s="136"/>
      <c r="BI33" s="134">
        <f>VLOOKUP(A33,CurveCreator!$A$8:$EF$247,CurveCreator!$BS$4)/100</f>
        <v>0.50529164786392089</v>
      </c>
      <c r="BJ33" s="133">
        <f t="shared" si="6"/>
        <v>0.1054193408940836</v>
      </c>
      <c r="BK33" s="134">
        <f>VLOOKUP(A33,CurveCreator!$A$8:$EF$247,CurveCreator!$CY$4)/100</f>
        <v>0.38929164786392095</v>
      </c>
      <c r="BL33" s="133">
        <v>0.12547305039630541</v>
      </c>
      <c r="BM33" s="134"/>
      <c r="BN33" s="133"/>
      <c r="BO33" s="134">
        <f>VLOOKUP(A33,CurveCreator!$A$8:$EF$247,CurveCreator!$BI$4)/100</f>
        <v>0.66329164786392081</v>
      </c>
      <c r="BP33" s="133">
        <v>0.13459480105681446</v>
      </c>
      <c r="BQ33" s="133"/>
    </row>
    <row r="34" spans="1:69" x14ac:dyDescent="0.2">
      <c r="A34" s="130">
        <f t="shared" si="7"/>
        <v>37834</v>
      </c>
      <c r="B34" s="133"/>
      <c r="C34" s="127">
        <f>VLOOKUP(A34,CurveCreator!$A$8:$EF$247,CurveCreator!$CB$4)/100</f>
        <v>0.26820565389343193</v>
      </c>
      <c r="D34" s="131">
        <f>VLOOKUP(A34,CurveCreator!$A$8:$EH$247,CurveCreator!$EH$4)</f>
        <v>0.10528512505379012</v>
      </c>
      <c r="E34" s="127">
        <f>VLOOKUP(A34,CurveCreator!$A$8:$EH$247,CurveCreator!$CE$4)/100</f>
        <v>0.27070565389343193</v>
      </c>
      <c r="F34" s="132">
        <f t="shared" si="8"/>
        <v>0.10528512505379012</v>
      </c>
      <c r="G34" s="127">
        <f>VLOOKUP(A34,CurveCreator!$A$8:$EH$247,CurveCreator!$CC$4)/100</f>
        <v>0.28000000000000003</v>
      </c>
      <c r="H34" s="133">
        <f t="shared" si="0"/>
        <v>0.10528512505379012</v>
      </c>
      <c r="I34" s="127">
        <f>VLOOKUP(A34,SpotCurves!$A$6:$BR$177,SpotCurves!$I$1)/100</f>
        <v>0.26242238016285185</v>
      </c>
      <c r="J34" s="133">
        <v>0.25</v>
      </c>
      <c r="K34" s="134">
        <f>VLOOKUP(A34,CurveCreator!$A$8:$EF$247,CurveCreator!$CO$4)/100</f>
        <v>0.1812496619835641</v>
      </c>
      <c r="L34" s="133">
        <v>0.13890697357854059</v>
      </c>
      <c r="M34" s="134">
        <f>VLOOKUP(A34,SpotCurves!$A$6:$BR$177,SpotCurves!$R$1)/100</f>
        <v>0.20778222472831853</v>
      </c>
      <c r="N34" s="131">
        <f t="shared" si="9"/>
        <v>0.25</v>
      </c>
      <c r="O34" s="134">
        <f>VLOOKUP(A34,CurveCreator!$A$8:$EF$247,CurveCreator!$CQ$4)/100</f>
        <v>0.19624966198356411</v>
      </c>
      <c r="P34" s="133">
        <v>0.13890697357854059</v>
      </c>
      <c r="Q34" s="133"/>
      <c r="R34" s="133"/>
      <c r="S34" s="134">
        <f>VLOOKUP(A34,CurveCreator!$A$8:$EF$247,CurveCreator!$CS$4)/100</f>
        <v>0.16870225457720311</v>
      </c>
      <c r="T34" s="133">
        <v>0.13890697357854059</v>
      </c>
      <c r="U34" s="134">
        <f>VLOOKUP(A34,SpotCurves!$A$6:$BR$177,SpotCurves!$Z$1)/100</f>
        <v>0.17002074882111171</v>
      </c>
      <c r="V34" s="131">
        <f t="shared" si="10"/>
        <v>0.25</v>
      </c>
      <c r="W34" s="127">
        <f>VLOOKUP(A34,CurveCreator!$A$8:$EF$247,CurveCreator!$L$4)/100</f>
        <v>0.44320565389343192</v>
      </c>
      <c r="X34" s="132">
        <v>0.16</v>
      </c>
      <c r="Y34" s="127">
        <f>VLOOKUP(A34,CurveCreator!$A$8:$EF$247,CurveCreator!$J$4)/100</f>
        <v>0.4202056538934319</v>
      </c>
      <c r="Z34" s="133">
        <v>0.13342587746180032</v>
      </c>
      <c r="AA34" s="127">
        <f>VLOOKUP(A34,CurveCreator!$A$8:$EF$247,CurveCreator!$M$4)/100</f>
        <v>0.45320565389343193</v>
      </c>
      <c r="AB34" s="133">
        <f t="shared" si="1"/>
        <v>0.10528512505379012</v>
      </c>
      <c r="AC34" s="127">
        <f>VLOOKUP(A34,CurveCreator!$A$8:$EF$247,CurveCreator!$K$4)/100</f>
        <v>0.44020565389343191</v>
      </c>
      <c r="AD34" s="133">
        <v>0.15027763238540093</v>
      </c>
      <c r="AE34" s="134">
        <f>VLOOKUP(A34,CurveCreator!$A$8:$EF$247,CurveCreator!$AJ$4)/100</f>
        <v>0.47820565389343195</v>
      </c>
      <c r="AF34" s="133">
        <f t="shared" si="2"/>
        <v>0.10528512505379012</v>
      </c>
      <c r="AG34" s="134">
        <f>VLOOKUP(A34,CurveCreator!$A$8:$EF$247,CurveCreator!$AI$4)/100</f>
        <v>0.45020565389343192</v>
      </c>
      <c r="AH34" s="133">
        <f t="shared" si="3"/>
        <v>0.10528512505379012</v>
      </c>
      <c r="AI34" s="134">
        <f>VLOOKUP(A34,CurveCreator!$A$8:$EF$247,CurveCreator!$AA$4)/100</f>
        <v>0.38820565389343192</v>
      </c>
      <c r="AJ34" s="133">
        <v>4.8906973578540583E-2</v>
      </c>
      <c r="AK34" s="206">
        <f>VLOOKUP(A34,SpotCurves!$A$6:$BR$177,SpotCurves!$AI$1)/100</f>
        <v>0.34630480267560565</v>
      </c>
      <c r="AL34" s="131">
        <v>0.25</v>
      </c>
      <c r="AM34" s="134">
        <f>VLOOKUP(A34,CurveCreator!$A$8:$EF$247,CurveCreator!$AB$4)/100</f>
        <v>0.39820565389343193</v>
      </c>
      <c r="AN34" s="133">
        <v>0.15</v>
      </c>
      <c r="AO34" s="134">
        <f>VLOOKUP(A34,CurveCreator!$A$8:$EF$247,CurveCreator!$S$4)/100</f>
        <v>0.38520565389343192</v>
      </c>
      <c r="AP34" s="133">
        <v>0.15</v>
      </c>
      <c r="AQ34" s="134">
        <f>VLOOKUP(A34,CurveCreator!$A$8:$EF$247,CurveCreator!$AD$4)/100</f>
        <v>0.42320565389343195</v>
      </c>
      <c r="AR34" s="133">
        <v>4.8906973578540583E-2</v>
      </c>
      <c r="AS34" s="134">
        <f>VLOOKUP(A34,CurveCreator!$A$8:$EF$247,CurveCreator!$AC$4)/100</f>
        <v>0.40520565389343188</v>
      </c>
      <c r="AT34" s="133">
        <v>4.8906973578540583E-2</v>
      </c>
      <c r="AU34" s="134">
        <f>VLOOKUP(A34,CurveCreator!$A$8:$EF$247,CurveCreator!$AW$4)/100</f>
        <v>0.39357798237910613</v>
      </c>
      <c r="AV34" s="135">
        <f t="shared" si="11"/>
        <v>0.13528512505379012</v>
      </c>
      <c r="AW34" s="134">
        <f>VLOOKUP(A34,SpotCurves!$A$6:$BR$177,SpotCurves!$BR$1)/100</f>
        <v>0.3435854235017119</v>
      </c>
      <c r="AX34" s="131">
        <v>0.25</v>
      </c>
      <c r="AY34" s="134"/>
      <c r="AZ34" s="134"/>
      <c r="BA34" s="134">
        <f>VLOOKUP(A34,CurveCreator!$A$8:$EF$247,CurveCreator!$AQ$4)/100</f>
        <v>0.37524966198356408</v>
      </c>
      <c r="BB34" s="135">
        <f t="shared" si="4"/>
        <v>0.10528512505379012</v>
      </c>
      <c r="BC34" s="136"/>
      <c r="BD34" s="136"/>
      <c r="BE34" s="134">
        <f>VLOOKUP(A34,CurveCreator!$A$8:$EF$247,CurveCreator!$BR$4)/100</f>
        <v>0.53020565389343188</v>
      </c>
      <c r="BF34" s="133">
        <f t="shared" si="5"/>
        <v>0.10528512505379012</v>
      </c>
      <c r="BG34" s="136"/>
      <c r="BH34" s="136"/>
      <c r="BI34" s="134">
        <f>VLOOKUP(A34,CurveCreator!$A$8:$EF$247,CurveCreator!$BS$4)/100</f>
        <v>0.50520565389343186</v>
      </c>
      <c r="BJ34" s="133">
        <f t="shared" si="6"/>
        <v>0.10528512505379012</v>
      </c>
      <c r="BK34" s="134">
        <f>VLOOKUP(A34,CurveCreator!$A$8:$EF$247,CurveCreator!$CY$4)/100</f>
        <v>0.38920565389343198</v>
      </c>
      <c r="BL34" s="133">
        <v>0.12513881619270045</v>
      </c>
      <c r="BM34" s="134"/>
      <c r="BN34" s="133"/>
      <c r="BO34" s="134">
        <f>VLOOKUP(A34,CurveCreator!$A$8:$EF$247,CurveCreator!$BI$4)/100</f>
        <v>0.66320565389343189</v>
      </c>
      <c r="BP34" s="133">
        <v>0.13370350984720122</v>
      </c>
      <c r="BQ34" s="133"/>
    </row>
    <row r="35" spans="1:69" x14ac:dyDescent="0.2">
      <c r="A35" s="130">
        <f t="shared" si="7"/>
        <v>37865</v>
      </c>
      <c r="B35" s="133"/>
      <c r="C35" s="127">
        <f>VLOOKUP(A35,CurveCreator!$A$8:$EF$247,CurveCreator!$CB$4)/100</f>
        <v>0.26812446124302147</v>
      </c>
      <c r="D35" s="131">
        <f>VLOOKUP(A35,CurveCreator!$A$8:$EH$247,CurveCreator!$EH$4)</f>
        <v>0.10515972300164099</v>
      </c>
      <c r="E35" s="127">
        <f>VLOOKUP(A35,CurveCreator!$A$8:$EH$247,CurveCreator!$CE$4)/100</f>
        <v>0.27062446124302147</v>
      </c>
      <c r="F35" s="132">
        <f t="shared" si="8"/>
        <v>0.10515972300164099</v>
      </c>
      <c r="G35" s="127">
        <f>VLOOKUP(A35,CurveCreator!$A$8:$EH$247,CurveCreator!$CC$4)/100</f>
        <v>0.28000000000000003</v>
      </c>
      <c r="H35" s="133">
        <f t="shared" si="0"/>
        <v>0.10515972300164099</v>
      </c>
      <c r="I35" s="127">
        <f>VLOOKUP(A35,SpotCurves!$A$6:$BR$177,SpotCurves!$I$1)/100</f>
        <v>0.26231796641442395</v>
      </c>
      <c r="J35" s="133">
        <v>0.25</v>
      </c>
      <c r="K35" s="134">
        <f>VLOOKUP(A35,CurveCreator!$A$8:$EF$247,CurveCreator!$CO$4)/100</f>
        <v>0.18232114030847968</v>
      </c>
      <c r="L35" s="133">
        <v>0.13890697357854059</v>
      </c>
      <c r="M35" s="134">
        <f>VLOOKUP(A35,SpotCurves!$A$6:$BR$177,SpotCurves!$R$1)/100</f>
        <v>0.20765840593644255</v>
      </c>
      <c r="N35" s="131">
        <f t="shared" si="9"/>
        <v>0.25</v>
      </c>
      <c r="O35" s="134">
        <f>VLOOKUP(A35,CurveCreator!$A$8:$EF$247,CurveCreator!$CQ$4)/100</f>
        <v>0.19732114030847966</v>
      </c>
      <c r="P35" s="133">
        <v>0.13890697357854059</v>
      </c>
      <c r="Q35" s="133"/>
      <c r="R35" s="133"/>
      <c r="S35" s="134">
        <f>VLOOKUP(A35,CurveCreator!$A$8:$EF$247,CurveCreator!$CS$4)/100</f>
        <v>0.16927027384771229</v>
      </c>
      <c r="T35" s="133">
        <v>0.13890697357854059</v>
      </c>
      <c r="U35" s="134">
        <f>VLOOKUP(A35,SpotCurves!$A$6:$BR$177,SpotCurves!$Z$1)/100</f>
        <v>0.16995876882004488</v>
      </c>
      <c r="V35" s="131">
        <f t="shared" si="10"/>
        <v>0.25</v>
      </c>
      <c r="W35" s="127">
        <f>VLOOKUP(A35,CurveCreator!$A$8:$EF$247,CurveCreator!$L$4)/100</f>
        <v>0.44312446124302141</v>
      </c>
      <c r="X35" s="132">
        <v>0.16</v>
      </c>
      <c r="Y35" s="127">
        <f>VLOOKUP(A35,CurveCreator!$A$8:$EF$247,CurveCreator!$J$4)/100</f>
        <v>0.42012446124302144</v>
      </c>
      <c r="Z35" s="133">
        <v>0.13321666224502357</v>
      </c>
      <c r="AA35" s="127">
        <f>VLOOKUP(A35,CurveCreator!$A$8:$EF$247,CurveCreator!$M$4)/100</f>
        <v>0.45312446124302141</v>
      </c>
      <c r="AB35" s="133">
        <f t="shared" si="1"/>
        <v>0.10515972300164099</v>
      </c>
      <c r="AC35" s="127">
        <f>VLOOKUP(A35,CurveCreator!$A$8:$EF$247,CurveCreator!$K$4)/100</f>
        <v>0.44012446124302146</v>
      </c>
      <c r="AD35" s="133">
        <v>0.14964998673507074</v>
      </c>
      <c r="AE35" s="134">
        <f>VLOOKUP(A35,CurveCreator!$A$8:$EF$247,CurveCreator!$AJ$4)/100</f>
        <v>0.47812446124302144</v>
      </c>
      <c r="AF35" s="133">
        <f t="shared" si="2"/>
        <v>0.10515972300164099</v>
      </c>
      <c r="AG35" s="134">
        <f>VLOOKUP(A35,CurveCreator!$A$8:$EF$247,CurveCreator!$AI$4)/100</f>
        <v>0.45012446124302147</v>
      </c>
      <c r="AH35" s="133">
        <f t="shared" si="3"/>
        <v>0.10515972300164099</v>
      </c>
      <c r="AI35" s="134">
        <f>VLOOKUP(A35,CurveCreator!$A$8:$EF$247,CurveCreator!$AA$4)/100</f>
        <v>0.38812446124302141</v>
      </c>
      <c r="AJ35" s="133">
        <v>4.8906973578540583E-2</v>
      </c>
      <c r="AK35" s="206">
        <f>VLOOKUP(A35,SpotCurves!$A$6:$BR$177,SpotCurves!$AI$1)/100</f>
        <v>0.3462323917410709</v>
      </c>
      <c r="AL35" s="131">
        <v>0.25</v>
      </c>
      <c r="AM35" s="134">
        <f>VLOOKUP(A35,CurveCreator!$A$8:$EF$247,CurveCreator!$AB$4)/100</f>
        <v>0.39812446124302142</v>
      </c>
      <c r="AN35" s="133">
        <v>0.15</v>
      </c>
      <c r="AO35" s="134">
        <f>VLOOKUP(A35,CurveCreator!$A$8:$EF$247,CurveCreator!$S$4)/100</f>
        <v>0.38512446124302147</v>
      </c>
      <c r="AP35" s="133">
        <v>0.15</v>
      </c>
      <c r="AQ35" s="134">
        <f>VLOOKUP(A35,CurveCreator!$A$8:$EF$247,CurveCreator!$AD$4)/100</f>
        <v>0.42312446124302139</v>
      </c>
      <c r="AR35" s="133">
        <v>4.8906973578540583E-2</v>
      </c>
      <c r="AS35" s="134">
        <f>VLOOKUP(A35,CurveCreator!$A$8:$EF$247,CurveCreator!$AC$4)/100</f>
        <v>0.40512446124302143</v>
      </c>
      <c r="AT35" s="133">
        <v>4.8906973578540583E-2</v>
      </c>
      <c r="AU35" s="134">
        <f>VLOOKUP(A35,CurveCreator!$A$8:$EF$247,CurveCreator!$AW$4)/100</f>
        <v>0.39330044483637089</v>
      </c>
      <c r="AV35" s="135">
        <f t="shared" si="11"/>
        <v>0.13515972300164097</v>
      </c>
      <c r="AW35" s="134">
        <f>VLOOKUP(A35,SpotCurves!$A$6:$BR$177,SpotCurves!$BR$1)/100</f>
        <v>0.34348174064952297</v>
      </c>
      <c r="AX35" s="131">
        <v>0.25</v>
      </c>
      <c r="AY35" s="134"/>
      <c r="AZ35" s="134"/>
      <c r="BA35" s="134">
        <f>VLOOKUP(A35,CurveCreator!$A$8:$EF$247,CurveCreator!$AQ$4)/100</f>
        <v>0.37632114030847963</v>
      </c>
      <c r="BB35" s="135">
        <f t="shared" si="4"/>
        <v>0.10515972300164099</v>
      </c>
      <c r="BC35" s="136"/>
      <c r="BD35" s="136"/>
      <c r="BE35" s="134">
        <f>VLOOKUP(A35,CurveCreator!$A$8:$EF$247,CurveCreator!$BR$4)/100</f>
        <v>0.53012446124302148</v>
      </c>
      <c r="BF35" s="133">
        <f t="shared" si="5"/>
        <v>0.10515972300164099</v>
      </c>
      <c r="BG35" s="136"/>
      <c r="BH35" s="136"/>
      <c r="BI35" s="134">
        <f>VLOOKUP(A35,CurveCreator!$A$8:$EF$247,CurveCreator!$BS$4)/100</f>
        <v>0.50512446124302146</v>
      </c>
      <c r="BJ35" s="133">
        <f t="shared" si="6"/>
        <v>0.10515972300164099</v>
      </c>
      <c r="BK35" s="134">
        <f>VLOOKUP(A35,CurveCreator!$A$8:$EF$247,CurveCreator!$CY$4)/100</f>
        <v>0.38912446124302136</v>
      </c>
      <c r="BL35" s="133">
        <v>0.12482499336753536</v>
      </c>
      <c r="BM35" s="134"/>
      <c r="BN35" s="133"/>
      <c r="BO35" s="134">
        <f>VLOOKUP(A35,CurveCreator!$A$8:$EF$247,CurveCreator!$BI$4)/100</f>
        <v>0.66312446124302138</v>
      </c>
      <c r="BP35" s="133">
        <v>0.13286664898009432</v>
      </c>
      <c r="BQ35" s="133"/>
    </row>
    <row r="36" spans="1:69" x14ac:dyDescent="0.2">
      <c r="A36" s="130">
        <f t="shared" si="7"/>
        <v>37895</v>
      </c>
      <c r="B36" s="133"/>
      <c r="C36" s="127">
        <f>VLOOKUP(A36,CurveCreator!$A$8:$EF$247,CurveCreator!$CB$4)/100</f>
        <v>0.2736913262368334</v>
      </c>
      <c r="D36" s="131">
        <f>VLOOKUP(A36,CurveCreator!$A$8:$EH$247,CurveCreator!$EH$4)</f>
        <v>0.10502583769683838</v>
      </c>
      <c r="E36" s="127">
        <f>VLOOKUP(A36,CurveCreator!$A$8:$EH$247,CurveCreator!$CE$4)/100</f>
        <v>0.2761913262368334</v>
      </c>
      <c r="F36" s="132">
        <f t="shared" si="8"/>
        <v>0.10502583769683838</v>
      </c>
      <c r="G36" s="127">
        <f>VLOOKUP(A36,CurveCreator!$A$8:$EH$247,CurveCreator!$CC$4)/100</f>
        <v>0.28000000000000003</v>
      </c>
      <c r="H36" s="133">
        <f t="shared" si="0"/>
        <v>0.10502583769683838</v>
      </c>
      <c r="I36" s="127">
        <f>VLOOKUP(A36,SpotCurves!$A$6:$BR$177,SpotCurves!$I$1)/100</f>
        <v>0.26947695479646611</v>
      </c>
      <c r="J36" s="133">
        <v>0.25</v>
      </c>
      <c r="K36" s="134">
        <f>VLOOKUP(A36,CurveCreator!$A$8:$EF$247,CurveCreator!$CO$4)/100</f>
        <v>0.18317283666321627</v>
      </c>
      <c r="L36" s="133">
        <v>0.13890697357854059</v>
      </c>
      <c r="M36" s="134">
        <f>VLOOKUP(A36,SpotCurves!$A$6:$BR$177,SpotCurves!$R$1)/100</f>
        <v>0.21614787505200578</v>
      </c>
      <c r="N36" s="131">
        <f t="shared" si="9"/>
        <v>0.25</v>
      </c>
      <c r="O36" s="134">
        <f>VLOOKUP(A36,CurveCreator!$A$8:$EF$247,CurveCreator!$CQ$4)/100</f>
        <v>0.19817283666321625</v>
      </c>
      <c r="P36" s="133">
        <v>0.13890697357854059</v>
      </c>
      <c r="Q36" s="133"/>
      <c r="R36" s="133"/>
      <c r="S36" s="134">
        <f>VLOOKUP(A36,CurveCreator!$A$8:$EF$247,CurveCreator!$CS$4)/100</f>
        <v>0.16058381318249559</v>
      </c>
      <c r="T36" s="133">
        <v>0.13890697357854059</v>
      </c>
      <c r="U36" s="134">
        <f>VLOOKUP(A36,SpotCurves!$A$6:$BR$177,SpotCurves!$Z$1)/100</f>
        <v>0.17420834432362511</v>
      </c>
      <c r="V36" s="131">
        <f t="shared" si="10"/>
        <v>0.25</v>
      </c>
      <c r="W36" s="127">
        <f>VLOOKUP(A36,CurveCreator!$A$8:$EF$247,CurveCreator!$L$4)/100</f>
        <v>0.44869132623683344</v>
      </c>
      <c r="X36" s="132">
        <v>0.16</v>
      </c>
      <c r="Y36" s="127">
        <f>VLOOKUP(A36,CurveCreator!$A$8:$EF$247,CurveCreator!$J$4)/100</f>
        <v>0.42569132623683337</v>
      </c>
      <c r="Z36" s="133">
        <v>0.13302022361101112</v>
      </c>
      <c r="AA36" s="127">
        <f>VLOOKUP(A36,CurveCreator!$A$8:$EF$247,CurveCreator!$M$4)/100</f>
        <v>0.4586913262368334</v>
      </c>
      <c r="AB36" s="133">
        <f t="shared" si="1"/>
        <v>0.10502583769683838</v>
      </c>
      <c r="AC36" s="127">
        <f>VLOOKUP(A36,CurveCreator!$A$8:$EF$247,CurveCreator!$K$4)/100</f>
        <v>0.44569132623683339</v>
      </c>
      <c r="AD36" s="133">
        <v>0.14906067083303337</v>
      </c>
      <c r="AE36" s="134">
        <f>VLOOKUP(A36,CurveCreator!$A$8:$EF$247,CurveCreator!$AJ$4)/100</f>
        <v>0.48369132623683342</v>
      </c>
      <c r="AF36" s="133">
        <f t="shared" si="2"/>
        <v>0.10502583769683838</v>
      </c>
      <c r="AG36" s="134">
        <f>VLOOKUP(A36,CurveCreator!$A$8:$EF$247,CurveCreator!$AI$4)/100</f>
        <v>0.45569132623683339</v>
      </c>
      <c r="AH36" s="133">
        <f t="shared" si="3"/>
        <v>0.10502583769683838</v>
      </c>
      <c r="AI36" s="134">
        <f>VLOOKUP(A36,CurveCreator!$A$8:$EF$247,CurveCreator!$AA$4)/100</f>
        <v>0.39369132623683339</v>
      </c>
      <c r="AJ36" s="133">
        <v>4.8906973578540583E-2</v>
      </c>
      <c r="AK36" s="206">
        <f>VLOOKUP(A36,SpotCurves!$A$6:$BR$177,SpotCurves!$AI$1)/100</f>
        <v>0.35619715018401715</v>
      </c>
      <c r="AL36" s="131">
        <v>0.25</v>
      </c>
      <c r="AM36" s="134">
        <f>VLOOKUP(A36,CurveCreator!$A$8:$EF$247,CurveCreator!$AB$4)/100</f>
        <v>0.4036913262368334</v>
      </c>
      <c r="AN36" s="133">
        <v>0.15</v>
      </c>
      <c r="AO36" s="134">
        <f>VLOOKUP(A36,CurveCreator!$A$8:$EF$247,CurveCreator!$S$4)/100</f>
        <v>0.39069132623683339</v>
      </c>
      <c r="AP36" s="133">
        <v>0.15</v>
      </c>
      <c r="AQ36" s="134">
        <f>VLOOKUP(A36,CurveCreator!$A$8:$EF$247,CurveCreator!$AD$4)/100</f>
        <v>0.42869132623683343</v>
      </c>
      <c r="AR36" s="133">
        <v>4.8906973578540583E-2</v>
      </c>
      <c r="AS36" s="134">
        <f>VLOOKUP(A36,CurveCreator!$A$8:$EF$247,CurveCreator!$AC$4)/100</f>
        <v>0.41069132623683335</v>
      </c>
      <c r="AT36" s="133">
        <v>4.8906973578540583E-2</v>
      </c>
      <c r="AU36" s="134">
        <f>VLOOKUP(A36,CurveCreator!$A$8:$EF$247,CurveCreator!$AW$4)/100</f>
        <v>0.39299700926411818</v>
      </c>
      <c r="AV36" s="135">
        <f t="shared" si="11"/>
        <v>0.13502583769683837</v>
      </c>
      <c r="AW36" s="134">
        <f>VLOOKUP(A36,SpotCurves!$A$6:$BR$177,SpotCurves!$BR$1)/100</f>
        <v>0.35559061611289083</v>
      </c>
      <c r="AX36" s="131">
        <v>0.25</v>
      </c>
      <c r="AY36" s="134"/>
      <c r="AZ36" s="134"/>
      <c r="BA36" s="134">
        <f>VLOOKUP(A36,CurveCreator!$A$8:$EF$247,CurveCreator!$AQ$4)/100</f>
        <v>0.37717283666321622</v>
      </c>
      <c r="BB36" s="135">
        <f t="shared" si="4"/>
        <v>0.10502583769683838</v>
      </c>
      <c r="BC36" s="136"/>
      <c r="BD36" s="136"/>
      <c r="BE36" s="134">
        <f>VLOOKUP(A36,CurveCreator!$A$8:$EF$247,CurveCreator!$BR$4)/100</f>
        <v>0.53569132623683346</v>
      </c>
      <c r="BF36" s="133">
        <f t="shared" si="5"/>
        <v>0.10502583769683838</v>
      </c>
      <c r="BG36" s="136"/>
      <c r="BH36" s="136"/>
      <c r="BI36" s="134">
        <f>VLOOKUP(A36,CurveCreator!$A$8:$EF$247,CurveCreator!$BS$4)/100</f>
        <v>0.51069132623683344</v>
      </c>
      <c r="BJ36" s="133">
        <f t="shared" si="6"/>
        <v>0.10502583769683838</v>
      </c>
      <c r="BK36" s="134">
        <f>VLOOKUP(A36,CurveCreator!$A$8:$EF$247,CurveCreator!$CY$4)/100</f>
        <v>0.39469132623683334</v>
      </c>
      <c r="BL36" s="133">
        <v>0.12453033541651667</v>
      </c>
      <c r="BM36" s="134"/>
      <c r="BN36" s="133"/>
      <c r="BO36" s="134">
        <f>VLOOKUP(A36,CurveCreator!$A$8:$EF$247,CurveCreator!$BI$4)/100</f>
        <v>0.66869132623683347</v>
      </c>
      <c r="BP36" s="133">
        <v>0.13208089444404447</v>
      </c>
      <c r="BQ36" s="133"/>
    </row>
    <row r="37" spans="1:69" x14ac:dyDescent="0.2">
      <c r="A37" s="130">
        <f t="shared" si="7"/>
        <v>37926</v>
      </c>
      <c r="B37" s="133"/>
      <c r="C37" s="127">
        <f>VLOOKUP(A37,CurveCreator!$A$8:$EF$247,CurveCreator!$CB$4)/100</f>
        <v>0.27365573853615521</v>
      </c>
      <c r="D37" s="131">
        <f>VLOOKUP(A37,CurveCreator!$A$8:$EH$247,CurveCreator!$EH$4)</f>
        <v>0.10489643357340528</v>
      </c>
      <c r="E37" s="127">
        <f>VLOOKUP(A37,CurveCreator!$A$8:$EH$247,CurveCreator!$CE$4)/100</f>
        <v>0.27615573853615522</v>
      </c>
      <c r="F37" s="132">
        <f t="shared" si="8"/>
        <v>0.10489643357340528</v>
      </c>
      <c r="G37" s="127">
        <f>VLOOKUP(A37,CurveCreator!$A$8:$EH$247,CurveCreator!$CC$4)/100</f>
        <v>0.28000000000000003</v>
      </c>
      <c r="H37" s="133">
        <f t="shared" si="0"/>
        <v>0.10489643357340528</v>
      </c>
      <c r="I37" s="127">
        <f>VLOOKUP(A37,SpotCurves!$A$6:$BR$177,SpotCurves!$I$1)/100</f>
        <v>0.26943118901339397</v>
      </c>
      <c r="J37" s="133">
        <v>0.25</v>
      </c>
      <c r="K37" s="134">
        <f>VLOOKUP(A37,CurveCreator!$A$8:$EF$247,CurveCreator!$CO$4)/100</f>
        <v>0.18369967848277607</v>
      </c>
      <c r="L37" s="133">
        <v>0.13890697357854059</v>
      </c>
      <c r="M37" s="134">
        <f>VLOOKUP(A37,SpotCurves!$A$6:$BR$177,SpotCurves!$R$1)/100</f>
        <v>0.21609360380847153</v>
      </c>
      <c r="N37" s="131">
        <f t="shared" si="9"/>
        <v>0.25</v>
      </c>
      <c r="O37" s="134">
        <f>VLOOKUP(A37,CurveCreator!$A$8:$EF$247,CurveCreator!$CQ$4)/100</f>
        <v>0.19869967848277606</v>
      </c>
      <c r="P37" s="133">
        <v>0.13890697357854059</v>
      </c>
      <c r="Q37" s="133"/>
      <c r="R37" s="133"/>
      <c r="S37" s="134">
        <f>VLOOKUP(A37,CurveCreator!$A$8:$EF$247,CurveCreator!$CS$4)/100</f>
        <v>0.15991659395244415</v>
      </c>
      <c r="T37" s="133">
        <v>0.13890697357854059</v>
      </c>
      <c r="U37" s="134">
        <f>VLOOKUP(A37,SpotCurves!$A$6:$BR$177,SpotCurves!$Z$1)/100</f>
        <v>0.1741811777547935</v>
      </c>
      <c r="V37" s="131">
        <f t="shared" si="10"/>
        <v>0.25</v>
      </c>
      <c r="W37" s="127">
        <f>VLOOKUP(A37,CurveCreator!$A$8:$EF$247,CurveCreator!$L$4)/100</f>
        <v>0.4486557385361552</v>
      </c>
      <c r="X37" s="132">
        <v>0.16</v>
      </c>
      <c r="Y37" s="127">
        <f>VLOOKUP(A37,CurveCreator!$A$8:$EF$247,CurveCreator!$J$4)/100</f>
        <v>0.42565573853615518</v>
      </c>
      <c r="Z37" s="133">
        <v>0.13283578130548865</v>
      </c>
      <c r="AA37" s="127">
        <f>VLOOKUP(A37,CurveCreator!$A$8:$EF$247,CurveCreator!$M$4)/100</f>
        <v>0.45865573853615521</v>
      </c>
      <c r="AB37" s="133">
        <f t="shared" si="1"/>
        <v>0.10489643357340528</v>
      </c>
      <c r="AC37" s="127">
        <f>VLOOKUP(A37,CurveCreator!$A$8:$EF$247,CurveCreator!$K$4)/100</f>
        <v>0.4456557385361552</v>
      </c>
      <c r="AD37" s="133">
        <v>0.14850734391646597</v>
      </c>
      <c r="AE37" s="134">
        <f>VLOOKUP(A37,CurveCreator!$A$8:$EF$247,CurveCreator!$AJ$4)/100</f>
        <v>0.48365573853615523</v>
      </c>
      <c r="AF37" s="133">
        <f t="shared" si="2"/>
        <v>0.10489643357340528</v>
      </c>
      <c r="AG37" s="134">
        <f>VLOOKUP(A37,CurveCreator!$A$8:$EF$247,CurveCreator!$AI$4)/100</f>
        <v>0.45565573853615521</v>
      </c>
      <c r="AH37" s="133">
        <f t="shared" si="3"/>
        <v>0.10489643357340528</v>
      </c>
      <c r="AI37" s="134">
        <f>VLOOKUP(A37,CurveCreator!$A$8:$EF$247,CurveCreator!$AA$4)/100</f>
        <v>0.39365573853615521</v>
      </c>
      <c r="AJ37" s="133">
        <v>4.8906973578540583E-2</v>
      </c>
      <c r="AK37" s="206">
        <f>VLOOKUP(A37,SpotCurves!$A$6:$BR$177,SpotCurves!$AI$1)/100</f>
        <v>0.36366541161345656</v>
      </c>
      <c r="AL37" s="131">
        <v>0.25</v>
      </c>
      <c r="AM37" s="134">
        <f>VLOOKUP(A37,CurveCreator!$A$8:$EF$247,CurveCreator!$AB$4)/100</f>
        <v>0.40365573853615522</v>
      </c>
      <c r="AN37" s="133">
        <v>0.15</v>
      </c>
      <c r="AO37" s="134">
        <f>VLOOKUP(A37,CurveCreator!$A$8:$EF$247,CurveCreator!$S$4)/100</f>
        <v>0.39065573853615521</v>
      </c>
      <c r="AP37" s="133">
        <v>0.15</v>
      </c>
      <c r="AQ37" s="134">
        <f>VLOOKUP(A37,CurveCreator!$A$8:$EF$247,CurveCreator!$AD$4)/100</f>
        <v>0.42865573853615524</v>
      </c>
      <c r="AR37" s="133">
        <v>4.8906973578540583E-2</v>
      </c>
      <c r="AS37" s="134">
        <f>VLOOKUP(A37,CurveCreator!$A$8:$EF$247,CurveCreator!$AC$4)/100</f>
        <v>0.41065573853615517</v>
      </c>
      <c r="AT37" s="133">
        <v>4.8906973578540583E-2</v>
      </c>
      <c r="AU37" s="134">
        <f>VLOOKUP(A37,CurveCreator!$A$8:$EF$247,CurveCreator!$AW$4)/100</f>
        <v>0.39832171123473065</v>
      </c>
      <c r="AV37" s="135">
        <f t="shared" si="11"/>
        <v>0.13489643357340528</v>
      </c>
      <c r="AW37" s="134">
        <f>VLOOKUP(A37,SpotCurves!$A$6:$BR$177,SpotCurves!$BR$1)/100</f>
        <v>0.35554517069030017</v>
      </c>
      <c r="AX37" s="131">
        <v>0.25</v>
      </c>
      <c r="AY37" s="134"/>
      <c r="AZ37" s="134"/>
      <c r="BA37" s="134">
        <f>VLOOKUP(A37,CurveCreator!$A$8:$EF$247,CurveCreator!$AQ$4)/100</f>
        <v>0.37769967848277602</v>
      </c>
      <c r="BB37" s="135">
        <f t="shared" si="4"/>
        <v>0.10489643357340528</v>
      </c>
      <c r="BC37" s="136"/>
      <c r="BD37" s="136"/>
      <c r="BE37" s="134">
        <f>VLOOKUP(A37,CurveCreator!$A$8:$EF$247,CurveCreator!$BR$4)/100</f>
        <v>0.53565573853615522</v>
      </c>
      <c r="BF37" s="133">
        <f t="shared" si="5"/>
        <v>0.10489643357340528</v>
      </c>
      <c r="BG37" s="136"/>
      <c r="BH37" s="136"/>
      <c r="BI37" s="134">
        <f>VLOOKUP(A37,CurveCreator!$A$8:$EF$247,CurveCreator!$BS$4)/100</f>
        <v>0.5106557385361552</v>
      </c>
      <c r="BJ37" s="133">
        <f t="shared" si="6"/>
        <v>0.10489643357340528</v>
      </c>
      <c r="BK37" s="134">
        <f>VLOOKUP(A37,CurveCreator!$A$8:$EF$247,CurveCreator!$CY$4)/100</f>
        <v>0.39465573853615527</v>
      </c>
      <c r="BL37" s="133">
        <v>0.12425367195823298</v>
      </c>
      <c r="BM37" s="134"/>
      <c r="BN37" s="133"/>
      <c r="BO37" s="134">
        <f>VLOOKUP(A37,CurveCreator!$A$8:$EF$247,CurveCreator!$BI$4)/100</f>
        <v>0.66865573853615534</v>
      </c>
      <c r="BP37" s="133">
        <v>0.13134312522195463</v>
      </c>
      <c r="BQ37" s="133"/>
    </row>
    <row r="38" spans="1:69" x14ac:dyDescent="0.2">
      <c r="A38" s="130">
        <f t="shared" si="7"/>
        <v>37956</v>
      </c>
      <c r="B38" s="133"/>
      <c r="C38" s="127">
        <f>VLOOKUP(A38,CurveCreator!$A$8:$EF$247,CurveCreator!$CB$4)/100</f>
        <v>0.27367048499059882</v>
      </c>
      <c r="D38" s="131">
        <f>VLOOKUP(A38,CurveCreator!$A$8:$EH$247,CurveCreator!$EH$4)</f>
        <v>0.10476288347855134</v>
      </c>
      <c r="E38" s="127">
        <f>VLOOKUP(A38,CurveCreator!$A$8:$EH$247,CurveCreator!$CE$4)/100</f>
        <v>0.27617048499059882</v>
      </c>
      <c r="F38" s="132">
        <f t="shared" si="8"/>
        <v>0.10476288347855134</v>
      </c>
      <c r="G38" s="127">
        <f>VLOOKUP(A38,CurveCreator!$A$8:$EH$247,CurveCreator!$CC$4)/100</f>
        <v>0.28000000000000003</v>
      </c>
      <c r="H38" s="133">
        <f t="shared" si="0"/>
        <v>0.10476288347855134</v>
      </c>
      <c r="I38" s="127">
        <f>VLOOKUP(A38,SpotCurves!$A$6:$BR$177,SpotCurves!$I$1)/100</f>
        <v>0.26945015295380847</v>
      </c>
      <c r="J38" s="133">
        <v>0.25</v>
      </c>
      <c r="K38" s="134">
        <f>VLOOKUP(A38,CurveCreator!$A$8:$EF$247,CurveCreator!$CO$4)/100</f>
        <v>0.18427770992754305</v>
      </c>
      <c r="L38" s="133">
        <v>0.13890697357854059</v>
      </c>
      <c r="M38" s="134">
        <f>VLOOKUP(A38,SpotCurves!$A$6:$BR$177,SpotCurves!$R$1)/100</f>
        <v>0.21611609215149805</v>
      </c>
      <c r="N38" s="131">
        <f t="shared" si="9"/>
        <v>0.25</v>
      </c>
      <c r="O38" s="134">
        <f>VLOOKUP(A38,CurveCreator!$A$8:$EF$247,CurveCreator!$CQ$4)/100</f>
        <v>0.19927770992754304</v>
      </c>
      <c r="P38" s="133">
        <v>0.13890697357854059</v>
      </c>
      <c r="Q38" s="133"/>
      <c r="R38" s="133"/>
      <c r="S38" s="134">
        <f>VLOOKUP(A38,CurveCreator!$A$8:$EF$247,CurveCreator!$CS$4)/100</f>
        <v>0.15932053343333888</v>
      </c>
      <c r="T38" s="133">
        <v>0.13890697357854059</v>
      </c>
      <c r="U38" s="134">
        <f>VLOOKUP(A38,SpotCurves!$A$6:$BR$177,SpotCurves!$Z$1)/100</f>
        <v>0.17419243474982354</v>
      </c>
      <c r="V38" s="131">
        <f t="shared" si="10"/>
        <v>0.25</v>
      </c>
      <c r="W38" s="127">
        <f>VLOOKUP(A38,CurveCreator!$A$8:$EF$247,CurveCreator!$L$4)/100</f>
        <v>0.44867048499059886</v>
      </c>
      <c r="X38" s="132">
        <v>0.16</v>
      </c>
      <c r="Y38" s="127">
        <f>VLOOKUP(A38,CurveCreator!$A$8:$EF$247,CurveCreator!$J$4)/100</f>
        <v>0.42567048499059879</v>
      </c>
      <c r="Z38" s="133">
        <v>0.13266260272359992</v>
      </c>
      <c r="AA38" s="127">
        <f>VLOOKUP(A38,CurveCreator!$A$8:$EF$247,CurveCreator!$M$4)/100</f>
        <v>0.45867048499059881</v>
      </c>
      <c r="AB38" s="133">
        <f t="shared" si="1"/>
        <v>0.10476288347855134</v>
      </c>
      <c r="AC38" s="127">
        <f>VLOOKUP(A38,CurveCreator!$A$8:$EF$247,CurveCreator!$K$4)/100</f>
        <v>0.4456704849905988</v>
      </c>
      <c r="AD38" s="133">
        <v>0.14798780817079973</v>
      </c>
      <c r="AE38" s="134">
        <f>VLOOKUP(A38,CurveCreator!$A$8:$EF$247,CurveCreator!$AJ$4)/100</f>
        <v>0.48367048499059884</v>
      </c>
      <c r="AF38" s="133">
        <f t="shared" si="2"/>
        <v>0.10476288347855134</v>
      </c>
      <c r="AG38" s="134">
        <f>VLOOKUP(A38,CurveCreator!$A$8:$EF$247,CurveCreator!$AI$4)/100</f>
        <v>0.45567048499059881</v>
      </c>
      <c r="AH38" s="133">
        <f t="shared" si="3"/>
        <v>0.10476288347855134</v>
      </c>
      <c r="AI38" s="134">
        <f>VLOOKUP(A38,CurveCreator!$A$8:$EF$247,CurveCreator!$AA$4)/100</f>
        <v>0.39367048499059881</v>
      </c>
      <c r="AJ38" s="133">
        <v>4.8906973578540583E-2</v>
      </c>
      <c r="AK38" s="206">
        <f>VLOOKUP(A38,SpotCurves!$A$6:$BR$177,SpotCurves!$AI$1)/100</f>
        <v>0.36367856310613406</v>
      </c>
      <c r="AL38" s="131">
        <v>0.25</v>
      </c>
      <c r="AM38" s="134">
        <f>VLOOKUP(A38,CurveCreator!$A$8:$EF$247,CurveCreator!$AB$4)/100</f>
        <v>0.40367048499059882</v>
      </c>
      <c r="AN38" s="133">
        <v>0.15</v>
      </c>
      <c r="AO38" s="134">
        <f>VLOOKUP(A38,CurveCreator!$A$8:$EF$247,CurveCreator!$S$4)/100</f>
        <v>0.39067048499059881</v>
      </c>
      <c r="AP38" s="133">
        <v>0.15</v>
      </c>
      <c r="AQ38" s="134">
        <f>VLOOKUP(A38,CurveCreator!$A$8:$EF$247,CurveCreator!$AD$4)/100</f>
        <v>0.42867048499059884</v>
      </c>
      <c r="AR38" s="133">
        <v>4.8906973578540583E-2</v>
      </c>
      <c r="AS38" s="134">
        <f>VLOOKUP(A38,CurveCreator!$A$8:$EF$247,CurveCreator!$AC$4)/100</f>
        <v>0.41067048499059877</v>
      </c>
      <c r="AT38" s="133">
        <v>4.8906973578540583E-2</v>
      </c>
      <c r="AU38" s="134">
        <f>VLOOKUP(A38,CurveCreator!$A$8:$EF$247,CurveCreator!$AW$4)/100</f>
        <v>0.39811347432659927</v>
      </c>
      <c r="AV38" s="135">
        <f t="shared" si="11"/>
        <v>0.13476288347855134</v>
      </c>
      <c r="AW38" s="134">
        <f>VLOOKUP(A38,SpotCurves!$A$6:$BR$177,SpotCurves!$BR$1)/100</f>
        <v>0.35556400188313186</v>
      </c>
      <c r="AX38" s="131">
        <v>0.25</v>
      </c>
      <c r="AY38" s="134"/>
      <c r="AZ38" s="134"/>
      <c r="BA38" s="134">
        <f>VLOOKUP(A38,CurveCreator!$A$8:$EF$247,CurveCreator!$AQ$4)/100</f>
        <v>0.378277709927543</v>
      </c>
      <c r="BB38" s="135">
        <f t="shared" si="4"/>
        <v>0.10476288347855134</v>
      </c>
      <c r="BC38" s="136"/>
      <c r="BD38" s="136"/>
      <c r="BE38" s="134">
        <f>VLOOKUP(A38,CurveCreator!$A$8:$EF$247,CurveCreator!$BR$4)/100</f>
        <v>0.53567048499059877</v>
      </c>
      <c r="BF38" s="133">
        <f t="shared" si="5"/>
        <v>0.10476288347855134</v>
      </c>
      <c r="BG38" s="136"/>
      <c r="BH38" s="136"/>
      <c r="BI38" s="134">
        <f>VLOOKUP(A38,CurveCreator!$A$8:$EF$247,CurveCreator!$BS$4)/100</f>
        <v>0.51067048499059875</v>
      </c>
      <c r="BJ38" s="133">
        <f t="shared" si="6"/>
        <v>0.10476288347855134</v>
      </c>
      <c r="BK38" s="134">
        <f>VLOOKUP(A38,CurveCreator!$A$8:$EF$247,CurveCreator!$CY$4)/100</f>
        <v>0.39467048499059876</v>
      </c>
      <c r="BL38" s="133">
        <v>0.12399390408539986</v>
      </c>
      <c r="BM38" s="134"/>
      <c r="BN38" s="133"/>
      <c r="BO38" s="134">
        <f>VLOOKUP(A38,CurveCreator!$A$8:$EF$247,CurveCreator!$BI$4)/100</f>
        <v>0.66867048499059878</v>
      </c>
      <c r="BP38" s="133">
        <v>0.13065041089439963</v>
      </c>
      <c r="BQ38" s="133"/>
    </row>
    <row r="39" spans="1:69" x14ac:dyDescent="0.2">
      <c r="A39" s="130">
        <f t="shared" ref="A39:A70" si="12">EOMONTH(A38,0)+1</f>
        <v>37987</v>
      </c>
      <c r="B39" s="133"/>
      <c r="C39" s="127">
        <f>VLOOKUP(A39,CurveCreator!$A$8:$EF$247,CurveCreator!$CB$4)/100</f>
        <v>0.2679313753941534</v>
      </c>
      <c r="D39" s="131">
        <f>VLOOKUP(A39,CurveCreator!$A$8:$EH$247,CurveCreator!$EH$4)</f>
        <v>0.10463380334548925</v>
      </c>
      <c r="E39" s="127">
        <f>VLOOKUP(A39,CurveCreator!$A$8:$EH$247,CurveCreator!$CE$4)/100</f>
        <v>0.27043137539415341</v>
      </c>
      <c r="F39" s="132">
        <f t="shared" si="8"/>
        <v>0.10463380334548925</v>
      </c>
      <c r="G39" s="127">
        <f>VLOOKUP(A39,CurveCreator!$A$8:$EH$247,CurveCreator!$CC$4)/100</f>
        <v>0.26</v>
      </c>
      <c r="H39" s="133">
        <f t="shared" si="0"/>
        <v>0.10463380334548925</v>
      </c>
      <c r="I39" s="127">
        <f>VLOOKUP(A39,SpotCurves!$A$6:$BR$177,SpotCurves!$I$1)/100</f>
        <v>0.26206965801277965</v>
      </c>
      <c r="J39" s="133">
        <v>0.25</v>
      </c>
      <c r="K39" s="134">
        <f>VLOOKUP(A39,CurveCreator!$A$8:$EF$247,CurveCreator!$CO$4)/100</f>
        <v>0.18442506989052121</v>
      </c>
      <c r="L39" s="133">
        <v>0.13890697357854059</v>
      </c>
      <c r="M39" s="134">
        <f>VLOOKUP(A39,SpotCurves!$A$6:$BR$177,SpotCurves!$R$1)/100</f>
        <v>0.20736395001691879</v>
      </c>
      <c r="N39" s="131">
        <f t="shared" si="9"/>
        <v>0.25</v>
      </c>
      <c r="O39" s="134">
        <f>VLOOKUP(A39,CurveCreator!$A$8:$EF$247,CurveCreator!$CQ$4)/100</f>
        <v>0.19942506989052119</v>
      </c>
      <c r="P39" s="133">
        <v>0.13890697357854059</v>
      </c>
      <c r="Q39" s="133"/>
      <c r="R39" s="133"/>
      <c r="S39" s="134">
        <f>VLOOKUP(A39,CurveCreator!$A$8:$EF$247,CurveCreator!$CS$4)/100</f>
        <v>0.16277648209078635</v>
      </c>
      <c r="T39" s="133">
        <v>0.13890697357854059</v>
      </c>
      <c r="U39" s="134">
        <f>VLOOKUP(A39,SpotCurves!$A$6:$BR$177,SpotCurves!$Z$1)/100</f>
        <v>0.16981137295282886</v>
      </c>
      <c r="V39" s="131">
        <f t="shared" si="10"/>
        <v>0.25</v>
      </c>
      <c r="W39" s="127">
        <f>VLOOKUP(A39,CurveCreator!$A$8:$EF$247,CurveCreator!$L$4)/100</f>
        <v>0.44293137539415339</v>
      </c>
      <c r="X39" s="132">
        <v>0.16</v>
      </c>
      <c r="Y39" s="127">
        <f>VLOOKUP(A39,CurveCreator!$A$8:$EF$247,CurveCreator!$J$4)/100</f>
        <v>0.41993137539415343</v>
      </c>
      <c r="Z39" s="133">
        <v>0.13250000000000001</v>
      </c>
      <c r="AA39" s="127">
        <f>VLOOKUP(A39,CurveCreator!$A$8:$EF$247,CurveCreator!$M$4)/100</f>
        <v>0.4529313753941534</v>
      </c>
      <c r="AB39" s="133">
        <f t="shared" si="1"/>
        <v>0.10463380334548925</v>
      </c>
      <c r="AC39" s="127">
        <f>VLOOKUP(A39,CurveCreator!$A$8:$EF$247,CurveCreator!$K$4)/100</f>
        <v>0.43993137539415345</v>
      </c>
      <c r="AD39" s="133">
        <v>0.14749999999999999</v>
      </c>
      <c r="AE39" s="134">
        <f>VLOOKUP(A39,CurveCreator!$A$8:$EF$247,CurveCreator!$AJ$4)/100</f>
        <v>0.47793137539415342</v>
      </c>
      <c r="AF39" s="133">
        <f t="shared" si="2"/>
        <v>0.10463380334548925</v>
      </c>
      <c r="AG39" s="134">
        <f>VLOOKUP(A39,CurveCreator!$A$8:$EF$247,CurveCreator!$AI$4)/100</f>
        <v>0.44993137539415345</v>
      </c>
      <c r="AH39" s="133">
        <f t="shared" si="3"/>
        <v>0.10463380334548925</v>
      </c>
      <c r="AI39" s="134">
        <f>VLOOKUP(A39,CurveCreator!$A$8:$EF$247,CurveCreator!$AA$4)/100</f>
        <v>0.3879313753941534</v>
      </c>
      <c r="AJ39" s="133">
        <v>4.8906973578540583E-2</v>
      </c>
      <c r="AK39" s="206">
        <f>VLOOKUP(A39,SpotCurves!$A$6:$BR$177,SpotCurves!$AI$1)/100</f>
        <v>0.35856018986453059</v>
      </c>
      <c r="AL39" s="131">
        <v>0.25</v>
      </c>
      <c r="AM39" s="134">
        <f>VLOOKUP(A39,CurveCreator!$A$8:$EF$247,CurveCreator!$AB$4)/100</f>
        <v>0.39793137539415341</v>
      </c>
      <c r="AN39" s="133">
        <v>0.15</v>
      </c>
      <c r="AO39" s="134">
        <f>VLOOKUP(A39,CurveCreator!$A$8:$EF$247,CurveCreator!$S$4)/100</f>
        <v>0.38493137539415345</v>
      </c>
      <c r="AP39" s="133">
        <v>0.15</v>
      </c>
      <c r="AQ39" s="134">
        <f>VLOOKUP(A39,CurveCreator!$A$8:$EF$247,CurveCreator!$AD$4)/100</f>
        <v>0.42293137539415343</v>
      </c>
      <c r="AR39" s="133">
        <v>4.8906973578540583E-2</v>
      </c>
      <c r="AS39" s="134">
        <f>VLOOKUP(A39,CurveCreator!$A$8:$EF$247,CurveCreator!$AC$4)/100</f>
        <v>0.40493137539415341</v>
      </c>
      <c r="AT39" s="133">
        <v>4.8906973578540583E-2</v>
      </c>
      <c r="AU39" s="134">
        <f>VLOOKUP(A39,CurveCreator!$A$8:$EF$247,CurveCreator!$AW$4)/100</f>
        <v>0.39800844966925125</v>
      </c>
      <c r="AV39" s="135">
        <f t="shared" si="11"/>
        <v>0.13463380334548924</v>
      </c>
      <c r="AW39" s="134">
        <f>VLOOKUP(A39,SpotCurves!$A$6:$BR$177,SpotCurves!$BR$1)/100</f>
        <v>0.34823517040669016</v>
      </c>
      <c r="AX39" s="131">
        <v>0.25</v>
      </c>
      <c r="AY39" s="134"/>
      <c r="AZ39" s="134"/>
      <c r="BA39" s="134">
        <f>VLOOKUP(A39,CurveCreator!$A$8:$EF$247,CurveCreator!$AQ$4)/100</f>
        <v>0.37842506989052116</v>
      </c>
      <c r="BB39" s="135">
        <f t="shared" si="4"/>
        <v>0.10463380334548925</v>
      </c>
      <c r="BC39" s="136"/>
      <c r="BD39" s="136"/>
      <c r="BE39" s="134">
        <f>VLOOKUP(A39,CurveCreator!$A$8:$EF$247,CurveCreator!$BR$4)/100</f>
        <v>0.52993137539415347</v>
      </c>
      <c r="BF39" s="133">
        <f t="shared" si="5"/>
        <v>0.10463380334548925</v>
      </c>
      <c r="BG39" s="136"/>
      <c r="BH39" s="136"/>
      <c r="BI39" s="134">
        <f>VLOOKUP(A39,CurveCreator!$A$8:$EF$247,CurveCreator!$BS$4)/100</f>
        <v>0.50493137539415345</v>
      </c>
      <c r="BJ39" s="133">
        <f t="shared" si="6"/>
        <v>0.10463380334548925</v>
      </c>
      <c r="BK39" s="134">
        <f>VLOOKUP(A39,CurveCreator!$A$8:$EF$247,CurveCreator!$CY$4)/100</f>
        <v>0.3889313753941534</v>
      </c>
      <c r="BL39" s="133">
        <v>0.12375</v>
      </c>
      <c r="BM39" s="134"/>
      <c r="BN39" s="133"/>
      <c r="BO39" s="134">
        <f>VLOOKUP(A39,CurveCreator!$A$8:$EF$247,CurveCreator!$BI$4)/100</f>
        <v>0.66293137539415337</v>
      </c>
      <c r="BP39" s="133">
        <v>0.13</v>
      </c>
      <c r="BQ39" s="133"/>
    </row>
    <row r="40" spans="1:69" x14ac:dyDescent="0.2">
      <c r="A40" s="130">
        <f t="shared" si="12"/>
        <v>38018</v>
      </c>
      <c r="B40" s="133"/>
      <c r="C40" s="127">
        <f>VLOOKUP(A40,CurveCreator!$A$8:$EF$247,CurveCreator!$CB$4)/100</f>
        <v>0.26796115871011705</v>
      </c>
      <c r="D40" s="131">
        <f>VLOOKUP(A40,CurveCreator!$A$8:$EH$247,CurveCreator!$EH$4)</f>
        <v>0.10450058762131556</v>
      </c>
      <c r="E40" s="127">
        <f>VLOOKUP(A40,CurveCreator!$A$8:$EH$247,CurveCreator!$CE$4)/100</f>
        <v>0.27046115871011706</v>
      </c>
      <c r="F40" s="132">
        <f t="shared" si="8"/>
        <v>0.10450058762131556</v>
      </c>
      <c r="G40" s="127">
        <f>VLOOKUP(A40,CurveCreator!$A$8:$EH$247,CurveCreator!$CC$4)/100</f>
        <v>0.28696115871011707</v>
      </c>
      <c r="H40" s="133">
        <f t="shared" si="0"/>
        <v>0.10450058762131556</v>
      </c>
      <c r="I40" s="127">
        <f>VLOOKUP(A40,SpotCurves!$A$6:$BR$177,SpotCurves!$I$1)/100</f>
        <v>0.2621079593571089</v>
      </c>
      <c r="J40" s="133">
        <v>0.25</v>
      </c>
      <c r="K40" s="134">
        <f>VLOOKUP(A40,CurveCreator!$A$8:$EF$247,CurveCreator!$CO$4)/100</f>
        <v>0.18324534411516377</v>
      </c>
      <c r="L40" s="133">
        <v>0.13890697357854059</v>
      </c>
      <c r="M40" s="134">
        <f>VLOOKUP(A40,SpotCurves!$A$6:$BR$177,SpotCurves!$R$1)/100</f>
        <v>0.20740936957376335</v>
      </c>
      <c r="N40" s="131">
        <f t="shared" si="9"/>
        <v>0.25</v>
      </c>
      <c r="O40" s="134">
        <f>VLOOKUP(A40,CurveCreator!$A$8:$EF$247,CurveCreator!$CQ$4)/100</f>
        <v>0.19824534411516379</v>
      </c>
      <c r="P40" s="133">
        <v>0.13890697357854059</v>
      </c>
      <c r="Q40" s="133"/>
      <c r="R40" s="133"/>
      <c r="S40" s="134">
        <f>VLOOKUP(A40,CurveCreator!$A$8:$EF$247,CurveCreator!$CS$4)/100</f>
        <v>0.16194304255239841</v>
      </c>
      <c r="T40" s="133">
        <v>0.13890697357854059</v>
      </c>
      <c r="U40" s="134">
        <f>VLOOKUP(A40,SpotCurves!$A$6:$BR$177,SpotCurves!$Z$1)/100</f>
        <v>0.16983410863082271</v>
      </c>
      <c r="V40" s="131">
        <f t="shared" si="10"/>
        <v>0.25</v>
      </c>
      <c r="W40" s="127">
        <f>VLOOKUP(A40,CurveCreator!$A$8:$EF$247,CurveCreator!$L$4)/100</f>
        <v>0.4429611587101171</v>
      </c>
      <c r="X40" s="132">
        <v>0.16</v>
      </c>
      <c r="Y40" s="127">
        <f>VLOOKUP(A40,CurveCreator!$A$8:$EF$247,CurveCreator!$J$4)/100</f>
        <v>0.41996115871011702</v>
      </c>
      <c r="Z40" s="133">
        <v>0.13234732727665427</v>
      </c>
      <c r="AA40" s="127">
        <f>VLOOKUP(A40,CurveCreator!$A$8:$EF$247,CurveCreator!$M$4)/100</f>
        <v>0.45296115871011705</v>
      </c>
      <c r="AB40" s="133">
        <f t="shared" si="1"/>
        <v>0.10450058762131556</v>
      </c>
      <c r="AC40" s="127">
        <f>VLOOKUP(A40,CurveCreator!$A$8:$EF$247,CurveCreator!$K$4)/100</f>
        <v>0.43996115871011704</v>
      </c>
      <c r="AD40" s="133">
        <v>0.14704198182996281</v>
      </c>
      <c r="AE40" s="134">
        <f>VLOOKUP(A40,CurveCreator!$A$8:$EF$247,CurveCreator!$AJ$4)/100</f>
        <v>0.47796115871011707</v>
      </c>
      <c r="AF40" s="133">
        <f t="shared" si="2"/>
        <v>0.10450058762131556</v>
      </c>
      <c r="AG40" s="134">
        <f>VLOOKUP(A40,CurveCreator!$A$8:$EF$247,CurveCreator!$AI$4)/100</f>
        <v>0.44996115871011705</v>
      </c>
      <c r="AH40" s="133">
        <f t="shared" si="3"/>
        <v>0.10450058762131556</v>
      </c>
      <c r="AI40" s="134">
        <f>VLOOKUP(A40,CurveCreator!$A$8:$EF$247,CurveCreator!$AA$4)/100</f>
        <v>0.38796115871011705</v>
      </c>
      <c r="AJ40" s="133">
        <v>4.8906973578540583E-2</v>
      </c>
      <c r="AK40" s="206">
        <f>VLOOKUP(A40,SpotCurves!$A$6:$BR$177,SpotCurves!$AI$1)/100</f>
        <v>0.35858675184682293</v>
      </c>
      <c r="AL40" s="131">
        <v>0.25</v>
      </c>
      <c r="AM40" s="134">
        <f>VLOOKUP(A40,CurveCreator!$A$8:$EF$247,CurveCreator!$AB$4)/100</f>
        <v>0.39796115871011706</v>
      </c>
      <c r="AN40" s="133">
        <v>0.15</v>
      </c>
      <c r="AO40" s="134">
        <f>VLOOKUP(A40,CurveCreator!$A$8:$EF$247,CurveCreator!$S$4)/100</f>
        <v>0.38496115871011705</v>
      </c>
      <c r="AP40" s="133">
        <v>0.15</v>
      </c>
      <c r="AQ40" s="134">
        <f>VLOOKUP(A40,CurveCreator!$A$8:$EF$247,CurveCreator!$AD$4)/100</f>
        <v>0.42296115871011708</v>
      </c>
      <c r="AR40" s="133">
        <v>4.8906973578540583E-2</v>
      </c>
      <c r="AS40" s="134">
        <f>VLOOKUP(A40,CurveCreator!$A$8:$EF$247,CurveCreator!$AC$4)/100</f>
        <v>0.40496115871011701</v>
      </c>
      <c r="AT40" s="133">
        <v>4.8906973578540583E-2</v>
      </c>
      <c r="AU40" s="134">
        <f>VLOOKUP(A40,CurveCreator!$A$8:$EF$247,CurveCreator!$AW$4)/100</f>
        <v>0.39214534411516383</v>
      </c>
      <c r="AV40" s="135">
        <f t="shared" si="11"/>
        <v>0.13450058762131556</v>
      </c>
      <c r="AW40" s="134">
        <f>VLOOKUP(A40,SpotCurves!$A$6:$BR$177,SpotCurves!$BR$1)/100</f>
        <v>0.34827320364160913</v>
      </c>
      <c r="AX40" s="131">
        <v>0.25</v>
      </c>
      <c r="AY40" s="134"/>
      <c r="AZ40" s="134"/>
      <c r="BA40" s="134">
        <f>VLOOKUP(A40,CurveCreator!$A$8:$EF$247,CurveCreator!$AQ$4)/100</f>
        <v>0.37724534411516375</v>
      </c>
      <c r="BB40" s="135">
        <f t="shared" si="4"/>
        <v>0.10450058762131556</v>
      </c>
      <c r="BC40" s="136"/>
      <c r="BD40" s="136"/>
      <c r="BE40" s="134">
        <f>VLOOKUP(A40,CurveCreator!$A$8:$EF$247,CurveCreator!$BR$4)/100</f>
        <v>0.52996115871011706</v>
      </c>
      <c r="BF40" s="133">
        <f t="shared" si="5"/>
        <v>0.10450058762131556</v>
      </c>
      <c r="BG40" s="136"/>
      <c r="BH40" s="136"/>
      <c r="BI40" s="134">
        <f>VLOOKUP(A40,CurveCreator!$A$8:$EF$247,CurveCreator!$BS$4)/100</f>
        <v>0.50496115871011715</v>
      </c>
      <c r="BJ40" s="133">
        <f t="shared" si="6"/>
        <v>0.10450058762131556</v>
      </c>
      <c r="BK40" s="134">
        <f>VLOOKUP(A40,CurveCreator!$A$8:$EF$247,CurveCreator!$CY$4)/100</f>
        <v>0.38896115871011711</v>
      </c>
      <c r="BL40" s="133">
        <v>0.12352099091498139</v>
      </c>
      <c r="BM40" s="134"/>
      <c r="BN40" s="133"/>
      <c r="BO40" s="134">
        <f>VLOOKUP(A40,CurveCreator!$A$8:$EF$247,CurveCreator!$BI$4)/100</f>
        <v>0.66296115871011707</v>
      </c>
      <c r="BP40" s="133">
        <v>0.12938930910661706</v>
      </c>
      <c r="BQ40" s="133"/>
    </row>
    <row r="41" spans="1:69" x14ac:dyDescent="0.2">
      <c r="A41" s="130">
        <f t="shared" si="12"/>
        <v>38047</v>
      </c>
      <c r="B41" s="133"/>
      <c r="C41" s="127">
        <f>VLOOKUP(A41,CurveCreator!$A$8:$EF$247,CurveCreator!$CB$4)/100</f>
        <v>0.26796787481439632</v>
      </c>
      <c r="D41" s="131">
        <f>VLOOKUP(A41,CurveCreator!$A$8:$EH$247,CurveCreator!$EH$4)</f>
        <v>0.10436754150226564</v>
      </c>
      <c r="E41" s="127">
        <f>VLOOKUP(A41,CurveCreator!$A$8:$EH$247,CurveCreator!$CE$4)/100</f>
        <v>0.27046787481439633</v>
      </c>
      <c r="F41" s="132">
        <f t="shared" si="8"/>
        <v>0.10436754150226564</v>
      </c>
      <c r="G41" s="127">
        <f>VLOOKUP(A41,CurveCreator!$A$8:$EH$247,CurveCreator!$CC$4)/100</f>
        <v>0.29196787481439634</v>
      </c>
      <c r="H41" s="133">
        <f t="shared" si="0"/>
        <v>0.10436754150226564</v>
      </c>
      <c r="I41" s="127">
        <f>VLOOKUP(A41,SpotCurves!$A$6:$BR$177,SpotCurves!$I$1)/100</f>
        <v>0.26211659626721207</v>
      </c>
      <c r="J41" s="133">
        <v>0.25</v>
      </c>
      <c r="K41" s="134">
        <f>VLOOKUP(A41,CurveCreator!$A$8:$EF$247,CurveCreator!$CO$4)/100</f>
        <v>0.18204215908201563</v>
      </c>
      <c r="L41" s="133">
        <v>0.13890697357854059</v>
      </c>
      <c r="M41" s="134">
        <f>VLOOKUP(A41,SpotCurves!$A$6:$BR$177,SpotCurves!$R$1)/100</f>
        <v>0.20741961163278927</v>
      </c>
      <c r="N41" s="131">
        <f t="shared" si="9"/>
        <v>0.25</v>
      </c>
      <c r="O41" s="134">
        <f>VLOOKUP(A41,CurveCreator!$A$8:$EF$247,CurveCreator!$CQ$4)/100</f>
        <v>0.19704215908201561</v>
      </c>
      <c r="P41" s="133">
        <v>0.13890697357854059</v>
      </c>
      <c r="Q41" s="133"/>
      <c r="R41" s="133"/>
      <c r="S41" s="134">
        <f>VLOOKUP(A41,CurveCreator!$A$8:$EF$247,CurveCreator!$CS$4)/100</f>
        <v>0.16107758206506947</v>
      </c>
      <c r="T41" s="133">
        <v>0.13890697357854059</v>
      </c>
      <c r="U41" s="134">
        <f>VLOOKUP(A41,SpotCurves!$A$6:$BR$177,SpotCurves!$Z$1)/100</f>
        <v>0.16983923550065991</v>
      </c>
      <c r="V41" s="131">
        <f t="shared" si="10"/>
        <v>0.25</v>
      </c>
      <c r="W41" s="127">
        <f>VLOOKUP(A41,CurveCreator!$A$8:$EF$247,CurveCreator!$L$4)/100</f>
        <v>0.44296787481439637</v>
      </c>
      <c r="X41" s="132">
        <v>0.16</v>
      </c>
      <c r="Y41" s="127">
        <f>VLOOKUP(A41,CurveCreator!$A$8:$EF$247,CurveCreator!$J$4)/100</f>
        <v>0.41996787481439635</v>
      </c>
      <c r="Z41" s="133">
        <v>0.13220397813749005</v>
      </c>
      <c r="AA41" s="127">
        <f>VLOOKUP(A41,CurveCreator!$A$8:$EF$247,CurveCreator!$M$4)/100</f>
        <v>0.45296787481439638</v>
      </c>
      <c r="AB41" s="133">
        <f t="shared" si="1"/>
        <v>0.10436754150226564</v>
      </c>
      <c r="AC41" s="127">
        <f>VLOOKUP(A41,CurveCreator!$A$8:$EF$247,CurveCreator!$K$4)/100</f>
        <v>0.43996787481439631</v>
      </c>
      <c r="AD41" s="133">
        <v>0.14661193441247017</v>
      </c>
      <c r="AE41" s="134">
        <f>VLOOKUP(A41,CurveCreator!$A$8:$EF$247,CurveCreator!$AJ$4)/100</f>
        <v>0.47796787481439634</v>
      </c>
      <c r="AF41" s="133">
        <f t="shared" si="2"/>
        <v>0.10436754150226564</v>
      </c>
      <c r="AG41" s="134">
        <f>VLOOKUP(A41,CurveCreator!$A$8:$EF$247,CurveCreator!$AI$4)/100</f>
        <v>0.44996787481439632</v>
      </c>
      <c r="AH41" s="133">
        <f t="shared" si="3"/>
        <v>0.10436754150226564</v>
      </c>
      <c r="AI41" s="134">
        <f>VLOOKUP(A41,CurveCreator!$A$8:$EF$247,CurveCreator!$AA$4)/100</f>
        <v>0.38796787481439637</v>
      </c>
      <c r="AJ41" s="133">
        <v>4.8906973578540583E-2</v>
      </c>
      <c r="AK41" s="206">
        <f>VLOOKUP(A41,SpotCurves!$A$6:$BR$177,SpotCurves!$AI$1)/100</f>
        <v>0.35859274154397952</v>
      </c>
      <c r="AL41" s="131">
        <v>0.25</v>
      </c>
      <c r="AM41" s="134">
        <f>VLOOKUP(A41,CurveCreator!$A$8:$EF$247,CurveCreator!$AB$4)/100</f>
        <v>0.39796787481439638</v>
      </c>
      <c r="AN41" s="133">
        <v>0.15</v>
      </c>
      <c r="AO41" s="134">
        <f>VLOOKUP(A41,CurveCreator!$A$8:$EF$247,CurveCreator!$S$4)/100</f>
        <v>0.38496787481439632</v>
      </c>
      <c r="AP41" s="133">
        <v>0.15</v>
      </c>
      <c r="AQ41" s="134">
        <f>VLOOKUP(A41,CurveCreator!$A$8:$EF$247,CurveCreator!$AD$4)/100</f>
        <v>0.42296787481439635</v>
      </c>
      <c r="AR41" s="133">
        <v>4.8906973578540583E-2</v>
      </c>
      <c r="AS41" s="134">
        <f>VLOOKUP(A41,CurveCreator!$A$8:$EF$247,CurveCreator!$AC$4)/100</f>
        <v>0.40496787481439633</v>
      </c>
      <c r="AT41" s="133">
        <v>4.8906973578540583E-2</v>
      </c>
      <c r="AU41" s="134">
        <f>VLOOKUP(A41,CurveCreator!$A$8:$EF$247,CurveCreator!$AW$4)/100</f>
        <v>0.39094215908201563</v>
      </c>
      <c r="AV41" s="135">
        <f t="shared" si="11"/>
        <v>0.13436754150226565</v>
      </c>
      <c r="AW41" s="134">
        <f>VLOOKUP(A41,SpotCurves!$A$6:$BR$177,SpotCurves!$BR$1)/100</f>
        <v>0.3482817800933416</v>
      </c>
      <c r="AX41" s="131">
        <v>0.25</v>
      </c>
      <c r="AY41" s="134"/>
      <c r="AZ41" s="134"/>
      <c r="BA41" s="134">
        <f>VLOOKUP(A41,CurveCreator!$A$8:$EF$247,CurveCreator!$AQ$4)/100</f>
        <v>0.3760421590820156</v>
      </c>
      <c r="BB41" s="135">
        <f t="shared" si="4"/>
        <v>0.10436754150226564</v>
      </c>
      <c r="BC41" s="136"/>
      <c r="BD41" s="136"/>
      <c r="BE41" s="134">
        <f>VLOOKUP(A41,CurveCreator!$A$8:$EF$247,CurveCreator!$BR$4)/100</f>
        <v>0.52996787481439644</v>
      </c>
      <c r="BF41" s="133">
        <f t="shared" si="5"/>
        <v>0.10436754150226564</v>
      </c>
      <c r="BG41" s="136"/>
      <c r="BH41" s="136"/>
      <c r="BI41" s="134">
        <f>VLOOKUP(A41,CurveCreator!$A$8:$EF$247,CurveCreator!$BS$4)/100</f>
        <v>0.50496787481439642</v>
      </c>
      <c r="BJ41" s="133">
        <f t="shared" si="6"/>
        <v>0.10436754150226564</v>
      </c>
      <c r="BK41" s="134">
        <f>VLOOKUP(A41,CurveCreator!$A$8:$EF$247,CurveCreator!$CY$4)/100</f>
        <v>0.38896787481439637</v>
      </c>
      <c r="BL41" s="133">
        <v>0.12330596720623507</v>
      </c>
      <c r="BM41" s="134"/>
      <c r="BN41" s="133"/>
      <c r="BO41" s="134">
        <f>VLOOKUP(A41,CurveCreator!$A$8:$EF$247,CurveCreator!$BI$4)/100</f>
        <v>0.66296787481439634</v>
      </c>
      <c r="BP41" s="133">
        <v>0.12881591254996022</v>
      </c>
      <c r="BQ41" s="133"/>
    </row>
    <row r="42" spans="1:69" x14ac:dyDescent="0.2">
      <c r="A42" s="130">
        <f t="shared" si="12"/>
        <v>38078</v>
      </c>
      <c r="B42" s="133"/>
      <c r="C42" s="127">
        <f>VLOOKUP(A42,CurveCreator!$A$8:$EF$247,CurveCreator!$CB$4)/100</f>
        <v>0.2661060927091991</v>
      </c>
      <c r="D42" s="131">
        <f>VLOOKUP(A42,CurveCreator!$A$8:$EH$247,CurveCreator!$EH$4)</f>
        <v>0.10423894847678603</v>
      </c>
      <c r="E42" s="127">
        <f>VLOOKUP(A42,CurveCreator!$A$8:$EH$247,CurveCreator!$CE$4)/100</f>
        <v>0.26860609270919911</v>
      </c>
      <c r="F42" s="132">
        <f t="shared" si="8"/>
        <v>0.10423894847678603</v>
      </c>
      <c r="G42" s="127">
        <f>VLOOKUP(A42,CurveCreator!$A$8:$EH$247,CurveCreator!$CC$4)/100</f>
        <v>0.29010609270919913</v>
      </c>
      <c r="H42" s="133">
        <f t="shared" si="0"/>
        <v>0.10423894847678603</v>
      </c>
      <c r="I42" s="127">
        <f>VLOOKUP(A42,SpotCurves!$A$6:$BR$177,SpotCurves!$I$1)/100</f>
        <v>0.25972234447992848</v>
      </c>
      <c r="J42" s="133">
        <v>0.25</v>
      </c>
      <c r="K42" s="134">
        <f>VLOOKUP(A42,CurveCreator!$A$8:$EF$247,CurveCreator!$CO$4)/100</f>
        <v>0.1797477386724389</v>
      </c>
      <c r="L42" s="133">
        <v>0.13890697357854059</v>
      </c>
      <c r="M42" s="134">
        <f>VLOOKUP(A42,SpotCurves!$A$6:$BR$177,SpotCurves!$R$1)/100</f>
        <v>0.20458039392236352</v>
      </c>
      <c r="N42" s="131">
        <f t="shared" si="9"/>
        <v>0.25</v>
      </c>
      <c r="O42" s="134">
        <f>VLOOKUP(A42,CurveCreator!$A$8:$EF$247,CurveCreator!$CQ$4)/100</f>
        <v>0.19474773867243889</v>
      </c>
      <c r="P42" s="133">
        <v>0.13890697357854059</v>
      </c>
      <c r="Q42" s="133"/>
      <c r="R42" s="133"/>
      <c r="S42" s="134">
        <f>VLOOKUP(A42,CurveCreator!$A$8:$EF$247,CurveCreator!$CS$4)/100</f>
        <v>0.17670112627568302</v>
      </c>
      <c r="T42" s="133">
        <v>0.13890697357854059</v>
      </c>
      <c r="U42" s="134">
        <f>VLOOKUP(A42,SpotCurves!$A$6:$BR$177,SpotCurves!$Z$1)/100</f>
        <v>0.16841800763972839</v>
      </c>
      <c r="V42" s="131">
        <f t="shared" si="10"/>
        <v>0.25</v>
      </c>
      <c r="W42" s="127">
        <f>VLOOKUP(A42,CurveCreator!$A$8:$EF$247,CurveCreator!$L$4)/100</f>
        <v>0.44110609270919909</v>
      </c>
      <c r="X42" s="132">
        <v>0.16</v>
      </c>
      <c r="Y42" s="127">
        <f>VLOOKUP(A42,CurveCreator!$A$8:$EF$247,CurveCreator!$J$4)/100</f>
        <v>0.41810609270919913</v>
      </c>
      <c r="Z42" s="133">
        <v>0.13206938319971204</v>
      </c>
      <c r="AA42" s="127">
        <f>VLOOKUP(A42,CurveCreator!$A$8:$EF$247,CurveCreator!$M$4)/100</f>
        <v>0.4511060927091991</v>
      </c>
      <c r="AB42" s="133">
        <f t="shared" si="1"/>
        <v>0.10423894847678603</v>
      </c>
      <c r="AC42" s="127">
        <f>VLOOKUP(A42,CurveCreator!$A$8:$EF$247,CurveCreator!$K$4)/100</f>
        <v>0.43810609270919909</v>
      </c>
      <c r="AD42" s="133">
        <v>0.14620814959913608</v>
      </c>
      <c r="AE42" s="134">
        <f>VLOOKUP(A42,CurveCreator!$A$8:$EF$247,CurveCreator!$AJ$4)/100</f>
        <v>0.47610609270919907</v>
      </c>
      <c r="AF42" s="133">
        <f t="shared" si="2"/>
        <v>0.10423894847678603</v>
      </c>
      <c r="AG42" s="134">
        <f>VLOOKUP(A42,CurveCreator!$A$8:$EF$247,CurveCreator!$AI$4)/100</f>
        <v>0.4481060927091991</v>
      </c>
      <c r="AH42" s="133">
        <f t="shared" si="3"/>
        <v>0.10423894847678603</v>
      </c>
      <c r="AI42" s="134">
        <f>VLOOKUP(A42,CurveCreator!$A$8:$EF$247,CurveCreator!$AA$4)/100</f>
        <v>0.3861060927091991</v>
      </c>
      <c r="AJ42" s="133">
        <v>4.8906973578540583E-2</v>
      </c>
      <c r="AK42" s="206">
        <f>VLOOKUP(A42,SpotCurves!$A$6:$BR$177,SpotCurves!$AI$1)/100</f>
        <v>0.35693232792949819</v>
      </c>
      <c r="AL42" s="131">
        <v>0.25</v>
      </c>
      <c r="AM42" s="134">
        <f>VLOOKUP(A42,CurveCreator!$A$8:$EF$247,CurveCreator!$AB$4)/100</f>
        <v>0.39610609270919911</v>
      </c>
      <c r="AN42" s="133">
        <v>0.15</v>
      </c>
      <c r="AO42" s="134">
        <f>VLOOKUP(A42,CurveCreator!$A$8:$EF$247,CurveCreator!$S$4)/100</f>
        <v>0.3831060927091991</v>
      </c>
      <c r="AP42" s="133">
        <v>0.15</v>
      </c>
      <c r="AQ42" s="134">
        <f>VLOOKUP(A42,CurveCreator!$A$8:$EF$247,CurveCreator!$AD$4)/100</f>
        <v>0.42110609270919908</v>
      </c>
      <c r="AR42" s="133">
        <v>4.8906973578540583E-2</v>
      </c>
      <c r="AS42" s="134">
        <f>VLOOKUP(A42,CurveCreator!$A$8:$EF$247,CurveCreator!$AC$4)/100</f>
        <v>0.40310609270919912</v>
      </c>
      <c r="AT42" s="133">
        <v>4.8906973578540583E-2</v>
      </c>
      <c r="AU42" s="134">
        <f>VLOOKUP(A42,CurveCreator!$A$8:$EF$247,CurveCreator!$AW$4)/100</f>
        <v>0.3886477386724389</v>
      </c>
      <c r="AV42" s="135">
        <f t="shared" si="11"/>
        <v>0.13423894847678602</v>
      </c>
      <c r="AW42" s="134">
        <f>VLOOKUP(A42,SpotCurves!$A$6:$BR$177,SpotCurves!$BR$1)/100</f>
        <v>0.34590428806856899</v>
      </c>
      <c r="AX42" s="131">
        <v>0.25</v>
      </c>
      <c r="AY42" s="134"/>
      <c r="AZ42" s="134"/>
      <c r="BA42" s="134">
        <f>VLOOKUP(A42,CurveCreator!$A$8:$EF$247,CurveCreator!$AQ$4)/100</f>
        <v>0.37374773867243888</v>
      </c>
      <c r="BB42" s="135">
        <f t="shared" si="4"/>
        <v>0.10423894847678603</v>
      </c>
      <c r="BC42" s="136"/>
      <c r="BD42" s="136"/>
      <c r="BE42" s="134">
        <f>VLOOKUP(A42,CurveCreator!$A$8:$EF$247,CurveCreator!$BR$4)/100</f>
        <v>0.52810609270919917</v>
      </c>
      <c r="BF42" s="133">
        <f t="shared" si="5"/>
        <v>0.10423894847678603</v>
      </c>
      <c r="BG42" s="136"/>
      <c r="BH42" s="136"/>
      <c r="BI42" s="134">
        <f>VLOOKUP(A42,CurveCreator!$A$8:$EF$247,CurveCreator!$BS$4)/100</f>
        <v>0.50310609270919915</v>
      </c>
      <c r="BJ42" s="133">
        <f t="shared" si="6"/>
        <v>0.10423894847678603</v>
      </c>
      <c r="BK42" s="134">
        <f>VLOOKUP(A42,CurveCreator!$A$8:$EF$247,CurveCreator!$CY$4)/100</f>
        <v>0.38710609270919905</v>
      </c>
      <c r="BL42" s="133">
        <v>0.12310407479956803</v>
      </c>
      <c r="BM42" s="134"/>
      <c r="BN42" s="133"/>
      <c r="BO42" s="134">
        <f>VLOOKUP(A42,CurveCreator!$A$8:$EF$247,CurveCreator!$BI$4)/100</f>
        <v>0.66110609270919907</v>
      </c>
      <c r="BP42" s="133">
        <v>0.1282775327988481</v>
      </c>
      <c r="BQ42" s="133"/>
    </row>
    <row r="43" spans="1:69" x14ac:dyDescent="0.2">
      <c r="A43" s="130">
        <f t="shared" si="12"/>
        <v>38108</v>
      </c>
      <c r="B43" s="133"/>
      <c r="C43" s="127">
        <f>VLOOKUP(A43,CurveCreator!$A$8:$EF$247,CurveCreator!$CB$4)/100</f>
        <v>0.26612572778044968</v>
      </c>
      <c r="D43" s="131">
        <f>VLOOKUP(A43,CurveCreator!$A$8:$EH$247,CurveCreator!$EH$4)</f>
        <v>0.1041062354666072</v>
      </c>
      <c r="E43" s="127">
        <f>VLOOKUP(A43,CurveCreator!$A$8:$EH$247,CurveCreator!$CE$4)/100</f>
        <v>0.26862572778044969</v>
      </c>
      <c r="F43" s="132">
        <f t="shared" si="8"/>
        <v>0.1041062354666072</v>
      </c>
      <c r="G43" s="127">
        <f>VLOOKUP(A43,CurveCreator!$A$8:$EH$247,CurveCreator!$CC$4)/100</f>
        <v>0.2901257277804497</v>
      </c>
      <c r="H43" s="133">
        <f t="shared" si="0"/>
        <v>0.1041062354666072</v>
      </c>
      <c r="I43" s="127">
        <f>VLOOKUP(A43,SpotCurves!$A$6:$BR$177,SpotCurves!$I$1)/100</f>
        <v>0.25974759518155677</v>
      </c>
      <c r="J43" s="133">
        <v>0.25</v>
      </c>
      <c r="K43" s="134">
        <f>VLOOKUP(A43,CurveCreator!$A$8:$EF$247,CurveCreator!$CO$4)/100</f>
        <v>0.18033074182004952</v>
      </c>
      <c r="L43" s="133">
        <v>0.13890697357854059</v>
      </c>
      <c r="M43" s="134">
        <f>VLOOKUP(A43,SpotCurves!$A$6:$BR$177,SpotCurves!$R$1)/100</f>
        <v>0.20461033740602069</v>
      </c>
      <c r="N43" s="131">
        <f t="shared" si="9"/>
        <v>0.25</v>
      </c>
      <c r="O43" s="134">
        <f>VLOOKUP(A43,CurveCreator!$A$8:$EF$247,CurveCreator!$CQ$4)/100</f>
        <v>0.19533074182004953</v>
      </c>
      <c r="P43" s="133">
        <v>0.13890697357854059</v>
      </c>
      <c r="Q43" s="133"/>
      <c r="R43" s="133"/>
      <c r="S43" s="134">
        <f>VLOOKUP(A43,CurveCreator!$A$8:$EF$247,CurveCreator!$CS$4)/100</f>
        <v>0.17676087413816091</v>
      </c>
      <c r="T43" s="133">
        <v>0.13890697357854059</v>
      </c>
      <c r="U43" s="134">
        <f>VLOOKUP(A43,SpotCurves!$A$6:$BR$177,SpotCurves!$Z$1)/100</f>
        <v>0.16843299645621493</v>
      </c>
      <c r="V43" s="131">
        <f t="shared" si="10"/>
        <v>0.25</v>
      </c>
      <c r="W43" s="127">
        <f>VLOOKUP(A43,CurveCreator!$A$8:$EF$247,CurveCreator!$L$4)/100</f>
        <v>0.44112572778044973</v>
      </c>
      <c r="X43" s="132">
        <v>0.16</v>
      </c>
      <c r="Y43" s="127">
        <f>VLOOKUP(A43,CurveCreator!$A$8:$EF$247,CurveCreator!$J$4)/100</f>
        <v>0.41812572778044965</v>
      </c>
      <c r="Z43" s="133">
        <v>0.13194300785221366</v>
      </c>
      <c r="AA43" s="127">
        <f>VLOOKUP(A43,CurveCreator!$A$8:$EF$247,CurveCreator!$M$4)/100</f>
        <v>0.45112572778044968</v>
      </c>
      <c r="AB43" s="133">
        <f t="shared" si="1"/>
        <v>0.1041062354666072</v>
      </c>
      <c r="AC43" s="127">
        <f>VLOOKUP(A43,CurveCreator!$A$8:$EF$247,CurveCreator!$K$4)/100</f>
        <v>0.43812572778044967</v>
      </c>
      <c r="AD43" s="133">
        <v>0.14582902355664096</v>
      </c>
      <c r="AE43" s="134">
        <f>VLOOKUP(A43,CurveCreator!$A$8:$EF$247,CurveCreator!$AJ$4)/100</f>
        <v>0.4761257277804497</v>
      </c>
      <c r="AF43" s="133">
        <f t="shared" si="2"/>
        <v>0.1041062354666072</v>
      </c>
      <c r="AG43" s="134">
        <f>VLOOKUP(A43,CurveCreator!$A$8:$EF$247,CurveCreator!$AI$4)/100</f>
        <v>0.44812572778044968</v>
      </c>
      <c r="AH43" s="133">
        <f t="shared" si="3"/>
        <v>0.1041062354666072</v>
      </c>
      <c r="AI43" s="134">
        <f>VLOOKUP(A43,CurveCreator!$A$8:$EF$247,CurveCreator!$AA$4)/100</f>
        <v>0.38612572778044973</v>
      </c>
      <c r="AJ43" s="133">
        <v>4.8906973578540583E-2</v>
      </c>
      <c r="AK43" s="206">
        <f>VLOOKUP(A43,SpotCurves!$A$6:$BR$177,SpotCurves!$AI$1)/100</f>
        <v>0.35694983929107749</v>
      </c>
      <c r="AL43" s="131">
        <v>0.25</v>
      </c>
      <c r="AM43" s="134">
        <f>VLOOKUP(A43,CurveCreator!$A$8:$EF$247,CurveCreator!$AB$4)/100</f>
        <v>0.39612572778044969</v>
      </c>
      <c r="AN43" s="133">
        <v>0.15</v>
      </c>
      <c r="AO43" s="134">
        <f>VLOOKUP(A43,CurveCreator!$A$8:$EF$247,CurveCreator!$S$4)/100</f>
        <v>0.38312572778044968</v>
      </c>
      <c r="AP43" s="133">
        <v>0.15</v>
      </c>
      <c r="AQ43" s="134">
        <f>VLOOKUP(A43,CurveCreator!$A$8:$EF$247,CurveCreator!$AD$4)/100</f>
        <v>0.42112572778044971</v>
      </c>
      <c r="AR43" s="133">
        <v>4.8906973578540583E-2</v>
      </c>
      <c r="AS43" s="134">
        <f>VLOOKUP(A43,CurveCreator!$A$8:$EF$247,CurveCreator!$AC$4)/100</f>
        <v>0.40312572778044964</v>
      </c>
      <c r="AT43" s="133">
        <v>4.8906973578540583E-2</v>
      </c>
      <c r="AU43" s="134">
        <f>VLOOKUP(A43,CurveCreator!$A$8:$EF$247,CurveCreator!$AW$4)/100</f>
        <v>0.38923074182004952</v>
      </c>
      <c r="AV43" s="135">
        <f t="shared" si="11"/>
        <v>0.13410623546660722</v>
      </c>
      <c r="AW43" s="134">
        <f>VLOOKUP(A43,SpotCurves!$A$6:$BR$177,SpotCurves!$BR$1)/100</f>
        <v>0.3459293620152859</v>
      </c>
      <c r="AX43" s="131">
        <v>0.25</v>
      </c>
      <c r="AY43" s="134"/>
      <c r="AZ43" s="134"/>
      <c r="BA43" s="134">
        <f>VLOOKUP(A43,CurveCreator!$A$8:$EF$247,CurveCreator!$AQ$4)/100</f>
        <v>0.3743307418200495</v>
      </c>
      <c r="BB43" s="135">
        <f t="shared" si="4"/>
        <v>0.1041062354666072</v>
      </c>
      <c r="BC43" s="136"/>
      <c r="BD43" s="136"/>
      <c r="BE43" s="134">
        <f>VLOOKUP(A43,CurveCreator!$A$8:$EF$247,CurveCreator!$BR$4)/100</f>
        <v>0.52812572778044964</v>
      </c>
      <c r="BF43" s="133">
        <f t="shared" si="5"/>
        <v>0.1041062354666072</v>
      </c>
      <c r="BG43" s="136"/>
      <c r="BH43" s="136"/>
      <c r="BI43" s="134">
        <f>VLOOKUP(A43,CurveCreator!$A$8:$EF$247,CurveCreator!$BS$4)/100</f>
        <v>0.50312572778044962</v>
      </c>
      <c r="BJ43" s="133">
        <f t="shared" si="6"/>
        <v>0.1041062354666072</v>
      </c>
      <c r="BK43" s="134">
        <f>VLOOKUP(A43,CurveCreator!$A$8:$EF$247,CurveCreator!$CY$4)/100</f>
        <v>0.38712572778044974</v>
      </c>
      <c r="BL43" s="133">
        <v>0.12291451177832047</v>
      </c>
      <c r="BM43" s="134"/>
      <c r="BN43" s="133"/>
      <c r="BO43" s="134">
        <f>VLOOKUP(A43,CurveCreator!$A$8:$EF$247,CurveCreator!$BI$4)/100</f>
        <v>0.66112572778044976</v>
      </c>
      <c r="BP43" s="133">
        <v>0.1277720314088546</v>
      </c>
      <c r="BQ43" s="133"/>
    </row>
    <row r="44" spans="1:69" x14ac:dyDescent="0.2">
      <c r="A44" s="130">
        <f t="shared" si="12"/>
        <v>38139</v>
      </c>
      <c r="B44" s="133"/>
      <c r="C44" s="127">
        <f>VLOOKUP(A44,CurveCreator!$A$8:$EF$247,CurveCreator!$CB$4)/100</f>
        <v>0.26613925208069183</v>
      </c>
      <c r="D44" s="131">
        <f>VLOOKUP(A44,CurveCreator!$A$8:$EH$247,CurveCreator!$EH$4)</f>
        <v>0.10397796440074469</v>
      </c>
      <c r="E44" s="127">
        <f>VLOOKUP(A44,CurveCreator!$A$8:$EH$247,CurveCreator!$CE$4)/100</f>
        <v>0.26863925208069184</v>
      </c>
      <c r="F44" s="132">
        <f t="shared" si="8"/>
        <v>0.10397796440074469</v>
      </c>
      <c r="G44" s="127">
        <f>VLOOKUP(A44,CurveCreator!$A$8:$EH$247,CurveCreator!$CC$4)/100</f>
        <v>0.2901392520806918</v>
      </c>
      <c r="H44" s="133">
        <f t="shared" si="0"/>
        <v>0.10397796440074469</v>
      </c>
      <c r="I44" s="127">
        <f>VLOOKUP(A44,SpotCurves!$A$6:$BR$177,SpotCurves!$I$1)/100</f>
        <v>0.25976498743166809</v>
      </c>
      <c r="J44" s="133">
        <v>0.25</v>
      </c>
      <c r="K44" s="134">
        <f>VLOOKUP(A44,CurveCreator!$A$8:$EF$247,CurveCreator!$CO$4)/100</f>
        <v>0.18090753033910559</v>
      </c>
      <c r="L44" s="133">
        <v>0.13890697357854059</v>
      </c>
      <c r="M44" s="134">
        <f>VLOOKUP(A44,SpotCurves!$A$6:$BR$177,SpotCurves!$R$1)/100</f>
        <v>0.20463096196388988</v>
      </c>
      <c r="N44" s="131">
        <f t="shared" si="9"/>
        <v>0.25</v>
      </c>
      <c r="O44" s="134">
        <f>VLOOKUP(A44,CurveCreator!$A$8:$EF$247,CurveCreator!$CQ$4)/100</f>
        <v>0.1959075303391056</v>
      </c>
      <c r="P44" s="133">
        <v>0.13890697357854059</v>
      </c>
      <c r="Q44" s="133"/>
      <c r="R44" s="133"/>
      <c r="S44" s="134">
        <f>VLOOKUP(A44,CurveCreator!$A$8:$EF$247,CurveCreator!$CS$4)/100</f>
        <v>0.17679951014551298</v>
      </c>
      <c r="T44" s="133">
        <v>0.13890697357854059</v>
      </c>
      <c r="U44" s="134">
        <f>VLOOKUP(A44,SpotCurves!$A$6:$BR$177,SpotCurves!$Z$1)/100</f>
        <v>0.16844332049588101</v>
      </c>
      <c r="V44" s="131">
        <f t="shared" si="10"/>
        <v>0.25</v>
      </c>
      <c r="W44" s="127">
        <f>VLOOKUP(A44,CurveCreator!$A$8:$EF$247,CurveCreator!$L$4)/100</f>
        <v>0.44113925208069182</v>
      </c>
      <c r="X44" s="132">
        <v>0.16</v>
      </c>
      <c r="Y44" s="127">
        <f>VLOOKUP(A44,CurveCreator!$A$8:$EF$247,CurveCreator!$J$4)/100</f>
        <v>0.4181392520806918</v>
      </c>
      <c r="Z44" s="133">
        <v>0.13182435013210181</v>
      </c>
      <c r="AA44" s="127">
        <f>VLOOKUP(A44,CurveCreator!$A$8:$EF$247,CurveCreator!$M$4)/100</f>
        <v>0.45113925208069183</v>
      </c>
      <c r="AB44" s="133">
        <f t="shared" si="1"/>
        <v>0.10397796440074469</v>
      </c>
      <c r="AC44" s="127">
        <f>VLOOKUP(A44,CurveCreator!$A$8:$EF$247,CurveCreator!$K$4)/100</f>
        <v>0.43813925208069177</v>
      </c>
      <c r="AD44" s="133">
        <v>0.14547305039630543</v>
      </c>
      <c r="AE44" s="134">
        <f>VLOOKUP(A44,CurveCreator!$A$8:$EF$247,CurveCreator!$AJ$4)/100</f>
        <v>0.47613925208069185</v>
      </c>
      <c r="AF44" s="133">
        <f t="shared" si="2"/>
        <v>0.10397796440074469</v>
      </c>
      <c r="AG44" s="134">
        <f>VLOOKUP(A44,CurveCreator!$A$8:$EF$247,CurveCreator!$AI$4)/100</f>
        <v>0.44813925208069177</v>
      </c>
      <c r="AH44" s="133">
        <f t="shared" si="3"/>
        <v>0.10397796440074469</v>
      </c>
      <c r="AI44" s="134">
        <f>VLOOKUP(A44,CurveCreator!$A$8:$EF$247,CurveCreator!$AA$4)/100</f>
        <v>0.38613925208069183</v>
      </c>
      <c r="AJ44" s="133">
        <v>4.8906973578540583E-2</v>
      </c>
      <c r="AK44" s="206">
        <f>VLOOKUP(A44,SpotCurves!$A$6:$BR$177,SpotCurves!$AI$1)/100</f>
        <v>0.35696190081652973</v>
      </c>
      <c r="AL44" s="131">
        <v>0.25</v>
      </c>
      <c r="AM44" s="134">
        <f>VLOOKUP(A44,CurveCreator!$A$8:$EF$247,CurveCreator!$AB$4)/100</f>
        <v>0.39613925208069184</v>
      </c>
      <c r="AN44" s="133">
        <v>0.15</v>
      </c>
      <c r="AO44" s="134">
        <f>VLOOKUP(A44,CurveCreator!$A$8:$EF$247,CurveCreator!$S$4)/100</f>
        <v>0.38313925208069177</v>
      </c>
      <c r="AP44" s="133">
        <v>0.15</v>
      </c>
      <c r="AQ44" s="134">
        <f>VLOOKUP(A44,CurveCreator!$A$8:$EF$247,CurveCreator!$AD$4)/100</f>
        <v>0.42113925208069181</v>
      </c>
      <c r="AR44" s="133">
        <v>4.8906973578540583E-2</v>
      </c>
      <c r="AS44" s="134">
        <f>VLOOKUP(A44,CurveCreator!$A$8:$EF$247,CurveCreator!$AC$4)/100</f>
        <v>0.40313925208069179</v>
      </c>
      <c r="AT44" s="133">
        <v>4.8906973578540583E-2</v>
      </c>
      <c r="AU44" s="134">
        <f>VLOOKUP(A44,CurveCreator!$A$8:$EF$247,CurveCreator!$AW$4)/100</f>
        <v>0.38980753033910559</v>
      </c>
      <c r="AV44" s="135">
        <f t="shared" si="11"/>
        <v>0.13397796440074469</v>
      </c>
      <c r="AW44" s="134">
        <f>VLOOKUP(A44,SpotCurves!$A$6:$BR$177,SpotCurves!$BR$1)/100</f>
        <v>0.34594663251964641</v>
      </c>
      <c r="AX44" s="131">
        <v>0.25</v>
      </c>
      <c r="AY44" s="134"/>
      <c r="AZ44" s="134"/>
      <c r="BA44" s="134">
        <f>VLOOKUP(A44,CurveCreator!$A$8:$EF$247,CurveCreator!$AQ$4)/100</f>
        <v>0.37490753033910557</v>
      </c>
      <c r="BB44" s="135">
        <f t="shared" si="4"/>
        <v>0.10397796440074469</v>
      </c>
      <c r="BC44" s="136"/>
      <c r="BD44" s="136"/>
      <c r="BE44" s="134">
        <f>VLOOKUP(A44,CurveCreator!$A$8:$EF$247,CurveCreator!$BR$4)/100</f>
        <v>0.52813925208069179</v>
      </c>
      <c r="BF44" s="133">
        <f t="shared" si="5"/>
        <v>0.10397796440074469</v>
      </c>
      <c r="BG44" s="136"/>
      <c r="BH44" s="136"/>
      <c r="BI44" s="134">
        <f>VLOOKUP(A44,CurveCreator!$A$8:$EF$247,CurveCreator!$BS$4)/100</f>
        <v>0.50313925208069177</v>
      </c>
      <c r="BJ44" s="133">
        <f t="shared" si="6"/>
        <v>0.10397796440074469</v>
      </c>
      <c r="BK44" s="134">
        <f>VLOOKUP(A44,CurveCreator!$A$8:$EF$247,CurveCreator!$CY$4)/100</f>
        <v>0.38713925208069178</v>
      </c>
      <c r="BL44" s="133">
        <v>0.1227365251981527</v>
      </c>
      <c r="BM44" s="134"/>
      <c r="BN44" s="133"/>
      <c r="BO44" s="134">
        <f>VLOOKUP(A44,CurveCreator!$A$8:$EF$247,CurveCreator!$BI$4)/100</f>
        <v>0.66113925208069191</v>
      </c>
      <c r="BP44" s="133">
        <v>0.12729740052840724</v>
      </c>
      <c r="BQ44" s="133"/>
    </row>
    <row r="45" spans="1:69" x14ac:dyDescent="0.2">
      <c r="A45" s="130">
        <f t="shared" si="12"/>
        <v>38169</v>
      </c>
      <c r="B45" s="133"/>
      <c r="C45" s="127">
        <f>VLOOKUP(A45,CurveCreator!$A$8:$EF$247,CurveCreator!$CB$4)/100</f>
        <v>0.26811610112670753</v>
      </c>
      <c r="D45" s="131">
        <f>VLOOKUP(A45,CurveCreator!$A$8:$EH$247,CurveCreator!$EH$4)</f>
        <v>0.10384558366542902</v>
      </c>
      <c r="E45" s="127">
        <f>VLOOKUP(A45,CurveCreator!$A$8:$EH$247,CurveCreator!$CE$4)/100</f>
        <v>0.27061610112670753</v>
      </c>
      <c r="F45" s="132">
        <f t="shared" si="8"/>
        <v>0.10384558366542902</v>
      </c>
      <c r="G45" s="127">
        <f>VLOOKUP(A45,CurveCreator!$A$8:$EH$247,CurveCreator!$CC$4)/100</f>
        <v>0.29211610112670755</v>
      </c>
      <c r="H45" s="133">
        <f t="shared" si="0"/>
        <v>0.10384558366542902</v>
      </c>
      <c r="I45" s="127">
        <f>VLOOKUP(A45,SpotCurves!$A$6:$BR$177,SpotCurves!$I$1)/100</f>
        <v>0.26230721530484424</v>
      </c>
      <c r="J45" s="133">
        <v>0.25</v>
      </c>
      <c r="K45" s="134">
        <f>VLOOKUP(A45,CurveCreator!$A$8:$EF$247,CurveCreator!$CO$4)/100</f>
        <v>0.18144179969489752</v>
      </c>
      <c r="L45" s="133">
        <v>0.13890697357854059</v>
      </c>
      <c r="M45" s="134">
        <f>VLOOKUP(A45,SpotCurves!$A$6:$BR$177,SpotCurves!$R$1)/100</f>
        <v>0.2076456567590638</v>
      </c>
      <c r="N45" s="131">
        <f t="shared" si="9"/>
        <v>0.25</v>
      </c>
      <c r="O45" s="134">
        <f>VLOOKUP(A45,CurveCreator!$A$8:$EF$247,CurveCreator!$CQ$4)/100</f>
        <v>0.19644179969489753</v>
      </c>
      <c r="P45" s="133">
        <v>0.13890697357854059</v>
      </c>
      <c r="Q45" s="133"/>
      <c r="R45" s="133"/>
      <c r="S45" s="134">
        <f>VLOOKUP(A45,CurveCreator!$A$8:$EF$247,CurveCreator!$CS$4)/100</f>
        <v>0.16780442452489538</v>
      </c>
      <c r="T45" s="133">
        <v>0.13890697357854059</v>
      </c>
      <c r="U45" s="134">
        <f>VLOOKUP(A45,SpotCurves!$A$6:$BR$177,SpotCurves!$Z$1)/100</f>
        <v>0.16995238696139836</v>
      </c>
      <c r="V45" s="131">
        <f t="shared" si="10"/>
        <v>0.25</v>
      </c>
      <c r="W45" s="127">
        <f>VLOOKUP(A45,CurveCreator!$A$8:$EF$247,CurveCreator!$L$4)/100</f>
        <v>0.44311610112670752</v>
      </c>
      <c r="X45" s="132">
        <v>0.16</v>
      </c>
      <c r="Y45" s="127">
        <f>VLOOKUP(A45,CurveCreator!$A$8:$EF$247,CurveCreator!$J$4)/100</f>
        <v>0.4201161011267075</v>
      </c>
      <c r="Z45" s="133">
        <v>0.13171293873090015</v>
      </c>
      <c r="AA45" s="127">
        <f>VLOOKUP(A45,CurveCreator!$A$8:$EF$247,CurveCreator!$M$4)/100</f>
        <v>0.45311610112670747</v>
      </c>
      <c r="AB45" s="133">
        <f t="shared" si="1"/>
        <v>0.10384558366542902</v>
      </c>
      <c r="AC45" s="127">
        <f>VLOOKUP(A45,CurveCreator!$A$8:$EF$247,CurveCreator!$K$4)/100</f>
        <v>0.44011610112670752</v>
      </c>
      <c r="AD45" s="133">
        <v>0.14513881619270047</v>
      </c>
      <c r="AE45" s="134">
        <f>VLOOKUP(A45,CurveCreator!$A$8:$EF$247,CurveCreator!$AJ$4)/100</f>
        <v>0.47811610112670749</v>
      </c>
      <c r="AF45" s="133">
        <f t="shared" si="2"/>
        <v>0.10384558366542902</v>
      </c>
      <c r="AG45" s="134">
        <f>VLOOKUP(A45,CurveCreator!$A$8:$EF$247,CurveCreator!$AI$4)/100</f>
        <v>0.45011610112670752</v>
      </c>
      <c r="AH45" s="133">
        <f t="shared" si="3"/>
        <v>0.10384558366542902</v>
      </c>
      <c r="AI45" s="134">
        <f>VLOOKUP(A45,CurveCreator!$A$8:$EF$247,CurveCreator!$AA$4)/100</f>
        <v>0.38811610112670747</v>
      </c>
      <c r="AJ45" s="133">
        <v>4.8906973578540583E-2</v>
      </c>
      <c r="AK45" s="206">
        <f>VLOOKUP(A45,SpotCurves!$A$6:$BR$177,SpotCurves!$AI$1)/100</f>
        <v>0.35872493584657739</v>
      </c>
      <c r="AL45" s="131">
        <v>0.25</v>
      </c>
      <c r="AM45" s="134">
        <f>VLOOKUP(A45,CurveCreator!$A$8:$EF$247,CurveCreator!$AB$4)/100</f>
        <v>0.39811610112670748</v>
      </c>
      <c r="AN45" s="133">
        <v>0.15</v>
      </c>
      <c r="AO45" s="134">
        <f>VLOOKUP(A45,CurveCreator!$A$8:$EF$247,CurveCreator!$S$4)/100</f>
        <v>0.38511610112670752</v>
      </c>
      <c r="AP45" s="133">
        <v>0.15</v>
      </c>
      <c r="AQ45" s="134">
        <f>VLOOKUP(A45,CurveCreator!$A$8:$EF$247,CurveCreator!$AD$4)/100</f>
        <v>0.4231161011267075</v>
      </c>
      <c r="AR45" s="133">
        <v>4.8906973578540583E-2</v>
      </c>
      <c r="AS45" s="134">
        <f>VLOOKUP(A45,CurveCreator!$A$8:$EF$247,CurveCreator!$AC$4)/100</f>
        <v>0.40511610112670754</v>
      </c>
      <c r="AT45" s="133">
        <v>4.8906973578540583E-2</v>
      </c>
      <c r="AU45" s="134">
        <f>VLOOKUP(A45,CurveCreator!$A$8:$EF$247,CurveCreator!$AW$4)/100</f>
        <v>0.39034179969489757</v>
      </c>
      <c r="AV45" s="135">
        <f t="shared" si="11"/>
        <v>0.13384558366542904</v>
      </c>
      <c r="AW45" s="134">
        <f>VLOOKUP(A45,SpotCurves!$A$6:$BR$177,SpotCurves!$BR$1)/100</f>
        <v>0.34847106479771028</v>
      </c>
      <c r="AX45" s="131">
        <v>0.25</v>
      </c>
      <c r="AY45" s="134"/>
      <c r="AZ45" s="134"/>
      <c r="BA45" s="134">
        <f>VLOOKUP(A45,CurveCreator!$A$8:$EF$247,CurveCreator!$AQ$4)/100</f>
        <v>0.37544179969489749</v>
      </c>
      <c r="BB45" s="135">
        <f t="shared" si="4"/>
        <v>0.10384558366542902</v>
      </c>
      <c r="BC45" s="136"/>
      <c r="BD45" s="136"/>
      <c r="BE45" s="134">
        <f>VLOOKUP(A45,CurveCreator!$A$8:$EF$247,CurveCreator!$BR$4)/100</f>
        <v>0.53011610112670748</v>
      </c>
      <c r="BF45" s="133">
        <f t="shared" si="5"/>
        <v>0.10384558366542902</v>
      </c>
      <c r="BG45" s="136"/>
      <c r="BH45" s="136"/>
      <c r="BI45" s="134">
        <f>VLOOKUP(A45,CurveCreator!$A$8:$EF$247,CurveCreator!$BS$4)/100</f>
        <v>0.50511610112670757</v>
      </c>
      <c r="BJ45" s="133">
        <f t="shared" si="6"/>
        <v>0.10384558366542902</v>
      </c>
      <c r="BK45" s="134">
        <f>VLOOKUP(A45,CurveCreator!$A$8:$EF$247,CurveCreator!$CY$4)/100</f>
        <v>0.38911610112670741</v>
      </c>
      <c r="BL45" s="133">
        <v>0.12256940809635022</v>
      </c>
      <c r="BM45" s="134"/>
      <c r="BN45" s="133"/>
      <c r="BO45" s="134">
        <f>VLOOKUP(A45,CurveCreator!$A$8:$EF$247,CurveCreator!$BI$4)/100</f>
        <v>0.66311610112670749</v>
      </c>
      <c r="BP45" s="133">
        <v>0.12685175492360062</v>
      </c>
      <c r="BQ45" s="133"/>
    </row>
    <row r="46" spans="1:69" x14ac:dyDescent="0.2">
      <c r="A46" s="130">
        <f t="shared" si="12"/>
        <v>38200</v>
      </c>
      <c r="B46" s="133"/>
      <c r="C46" s="127">
        <f>VLOOKUP(A46,CurveCreator!$A$8:$EF$247,CurveCreator!$CB$4)/100</f>
        <v>0.26813726389071108</v>
      </c>
      <c r="D46" s="131">
        <f>VLOOKUP(A46,CurveCreator!$A$8:$EH$247,CurveCreator!$EH$4)</f>
        <v>0.1037133714721615</v>
      </c>
      <c r="E46" s="127">
        <f>VLOOKUP(A46,CurveCreator!$A$8:$EH$247,CurveCreator!$CE$4)/100</f>
        <v>0.27063726389071108</v>
      </c>
      <c r="F46" s="132">
        <f t="shared" si="8"/>
        <v>0.1037133714721615</v>
      </c>
      <c r="G46" s="127">
        <f>VLOOKUP(A46,CurveCreator!$A$8:$EH$247,CurveCreator!$CC$4)/100</f>
        <v>0.29213726389071104</v>
      </c>
      <c r="H46" s="133">
        <f t="shared" si="0"/>
        <v>0.1037133714721615</v>
      </c>
      <c r="I46" s="127">
        <f>VLOOKUP(A46,SpotCurves!$A$6:$BR$177,SpotCurves!$I$1)/100</f>
        <v>0.2623344306193528</v>
      </c>
      <c r="J46" s="133">
        <v>0.25</v>
      </c>
      <c r="K46" s="134">
        <f>VLOOKUP(A46,CurveCreator!$A$8:$EF$247,CurveCreator!$CO$4)/100</f>
        <v>0.18202635649964705</v>
      </c>
      <c r="L46" s="133">
        <v>0.13890697357854059</v>
      </c>
      <c r="M46" s="134">
        <f>VLOOKUP(A46,SpotCurves!$A$6:$BR$177,SpotCurves!$R$1)/100</f>
        <v>0.20767792997416923</v>
      </c>
      <c r="N46" s="131">
        <f t="shared" si="9"/>
        <v>0.25</v>
      </c>
      <c r="O46" s="134">
        <f>VLOOKUP(A46,CurveCreator!$A$8:$EF$247,CurveCreator!$CQ$4)/100</f>
        <v>0.19702635649964706</v>
      </c>
      <c r="P46" s="133">
        <v>0.13890697357854059</v>
      </c>
      <c r="Q46" s="133"/>
      <c r="R46" s="133"/>
      <c r="S46" s="134">
        <f>VLOOKUP(A46,CurveCreator!$A$8:$EF$247,CurveCreator!$CS$4)/100</f>
        <v>0.16810567310054403</v>
      </c>
      <c r="T46" s="133">
        <v>0.13890697357854059</v>
      </c>
      <c r="U46" s="134">
        <f>VLOOKUP(A46,SpotCurves!$A$6:$BR$177,SpotCurves!$Z$1)/100</f>
        <v>0.16996854197209063</v>
      </c>
      <c r="V46" s="131">
        <f t="shared" si="10"/>
        <v>0.25</v>
      </c>
      <c r="W46" s="127">
        <f>VLOOKUP(A46,CurveCreator!$A$8:$EF$247,CurveCreator!$L$4)/100</f>
        <v>0.44313726389071106</v>
      </c>
      <c r="X46" s="132">
        <v>0.16</v>
      </c>
      <c r="Y46" s="127">
        <f>VLOOKUP(A46,CurveCreator!$A$8:$EF$247,CurveCreator!$J$4)/100</f>
        <v>0.4201372638907111</v>
      </c>
      <c r="Z46" s="133">
        <v>0.1316083311225118</v>
      </c>
      <c r="AA46" s="127">
        <f>VLOOKUP(A46,CurveCreator!$A$8:$EF$247,CurveCreator!$M$4)/100</f>
        <v>0.45313726389071107</v>
      </c>
      <c r="AB46" s="133">
        <f t="shared" si="1"/>
        <v>0.1037133714721615</v>
      </c>
      <c r="AC46" s="127">
        <f>VLOOKUP(A46,CurveCreator!$A$8:$EF$247,CurveCreator!$K$4)/100</f>
        <v>0.44013726389071112</v>
      </c>
      <c r="AD46" s="133">
        <v>0.14482499336753538</v>
      </c>
      <c r="AE46" s="134">
        <f>VLOOKUP(A46,CurveCreator!$A$8:$EF$247,CurveCreator!$AJ$4)/100</f>
        <v>0.4781372638907111</v>
      </c>
      <c r="AF46" s="133">
        <f t="shared" si="2"/>
        <v>0.1037133714721615</v>
      </c>
      <c r="AG46" s="134">
        <f>VLOOKUP(A46,CurveCreator!$A$8:$EF$247,CurveCreator!$AI$4)/100</f>
        <v>0.45013726389071107</v>
      </c>
      <c r="AH46" s="133">
        <f t="shared" si="3"/>
        <v>0.1037133714721615</v>
      </c>
      <c r="AI46" s="134">
        <f>VLOOKUP(A46,CurveCreator!$A$8:$EF$247,CurveCreator!$AA$4)/100</f>
        <v>0.38813726389071107</v>
      </c>
      <c r="AJ46" s="133">
        <v>4.8906973578540583E-2</v>
      </c>
      <c r="AK46" s="206">
        <f>VLOOKUP(A46,SpotCurves!$A$6:$BR$177,SpotCurves!$AI$1)/100</f>
        <v>0.35874380966718905</v>
      </c>
      <c r="AL46" s="131">
        <v>0.25</v>
      </c>
      <c r="AM46" s="134">
        <f>VLOOKUP(A46,CurveCreator!$A$8:$EF$247,CurveCreator!$AB$4)/100</f>
        <v>0.39813726389071108</v>
      </c>
      <c r="AN46" s="133">
        <v>0.15</v>
      </c>
      <c r="AO46" s="134">
        <f>VLOOKUP(A46,CurveCreator!$A$8:$EF$247,CurveCreator!$S$4)/100</f>
        <v>0.38513726389071112</v>
      </c>
      <c r="AP46" s="133">
        <v>0.15</v>
      </c>
      <c r="AQ46" s="134">
        <f>VLOOKUP(A46,CurveCreator!$A$8:$EF$247,CurveCreator!$AD$4)/100</f>
        <v>0.42313726389071105</v>
      </c>
      <c r="AR46" s="133">
        <v>4.8906973578540583E-2</v>
      </c>
      <c r="AS46" s="134">
        <f>VLOOKUP(A46,CurveCreator!$A$8:$EF$247,CurveCreator!$AC$4)/100</f>
        <v>0.40513726389071109</v>
      </c>
      <c r="AT46" s="133">
        <v>4.8906973578540583E-2</v>
      </c>
      <c r="AU46" s="134">
        <f>VLOOKUP(A46,CurveCreator!$A$8:$EF$247,CurveCreator!$AW$4)/100</f>
        <v>0.39092635649964708</v>
      </c>
      <c r="AV46" s="135">
        <f t="shared" si="11"/>
        <v>0.1337133714721615</v>
      </c>
      <c r="AW46" s="134">
        <f>VLOOKUP(A46,SpotCurves!$A$6:$BR$177,SpotCurves!$BR$1)/100</f>
        <v>0.34849808960501732</v>
      </c>
      <c r="AX46" s="131">
        <v>0.25</v>
      </c>
      <c r="AY46" s="134"/>
      <c r="AZ46" s="134"/>
      <c r="BA46" s="134">
        <f>VLOOKUP(A46,CurveCreator!$A$8:$EF$247,CurveCreator!$AQ$4)/100</f>
        <v>0.37602635649964705</v>
      </c>
      <c r="BB46" s="135">
        <f t="shared" si="4"/>
        <v>0.1037133714721615</v>
      </c>
      <c r="BC46" s="136"/>
      <c r="BD46" s="136"/>
      <c r="BE46" s="134">
        <f>VLOOKUP(A46,CurveCreator!$A$8:$EF$247,CurveCreator!$BR$4)/100</f>
        <v>0.53013726389071114</v>
      </c>
      <c r="BF46" s="133">
        <f t="shared" si="5"/>
        <v>0.1037133714721615</v>
      </c>
      <c r="BG46" s="136"/>
      <c r="BH46" s="136"/>
      <c r="BI46" s="134">
        <f>VLOOKUP(A46,CurveCreator!$A$8:$EF$247,CurveCreator!$BS$4)/100</f>
        <v>0.50513726389071112</v>
      </c>
      <c r="BJ46" s="133">
        <f t="shared" si="6"/>
        <v>0.1037133714721615</v>
      </c>
      <c r="BK46" s="134">
        <f>VLOOKUP(A46,CurveCreator!$A$8:$EF$247,CurveCreator!$CY$4)/100</f>
        <v>0.38913726389071102</v>
      </c>
      <c r="BL46" s="133">
        <v>0.12241249668376768</v>
      </c>
      <c r="BM46" s="134"/>
      <c r="BN46" s="133"/>
      <c r="BO46" s="134">
        <f>VLOOKUP(A46,CurveCreator!$A$8:$EF$247,CurveCreator!$BI$4)/100</f>
        <v>0.66313726389071104</v>
      </c>
      <c r="BP46" s="133">
        <v>0.12643332449004716</v>
      </c>
      <c r="BQ46" s="133"/>
    </row>
    <row r="47" spans="1:69" x14ac:dyDescent="0.2">
      <c r="A47" s="130">
        <f t="shared" si="12"/>
        <v>38231</v>
      </c>
      <c r="B47" s="133"/>
      <c r="C47" s="127">
        <f>VLOOKUP(A47,CurveCreator!$A$8:$EF$247,CurveCreator!$CB$4)/100</f>
        <v>0.26814926049820026</v>
      </c>
      <c r="D47" s="131">
        <f>VLOOKUP(A47,CurveCreator!$A$8:$EH$247,CurveCreator!$EH$4)</f>
        <v>0.10359409869426736</v>
      </c>
      <c r="E47" s="127">
        <f>VLOOKUP(A47,CurveCreator!$A$8:$EH$247,CurveCreator!$CE$4)/100</f>
        <v>0.27064926049820026</v>
      </c>
      <c r="F47" s="132">
        <f t="shared" si="8"/>
        <v>0.10359409869426736</v>
      </c>
      <c r="G47" s="127">
        <f>VLOOKUP(A47,CurveCreator!$A$8:$EH$247,CurveCreator!$CC$4)/100</f>
        <v>0.29214926049820023</v>
      </c>
      <c r="H47" s="133">
        <f t="shared" si="0"/>
        <v>0.10359409869426736</v>
      </c>
      <c r="I47" s="127">
        <f>VLOOKUP(A47,SpotCurves!$A$6:$BR$177,SpotCurves!$I$1)/100</f>
        <v>0.26234985825658391</v>
      </c>
      <c r="J47" s="133">
        <v>0.25</v>
      </c>
      <c r="K47" s="134">
        <f>VLOOKUP(A47,CurveCreator!$A$8:$EF$247,CurveCreator!$CO$4)/100</f>
        <v>0.18201057481310087</v>
      </c>
      <c r="L47" s="133">
        <v>0.13890697357854059</v>
      </c>
      <c r="M47" s="134">
        <f>VLOOKUP(A47,SpotCurves!$A$6:$BR$177,SpotCurves!$R$1)/100</f>
        <v>0.20769622480059019</v>
      </c>
      <c r="N47" s="131">
        <f t="shared" si="9"/>
        <v>0.25</v>
      </c>
      <c r="O47" s="134">
        <f>VLOOKUP(A47,CurveCreator!$A$8:$EF$247,CurveCreator!$CQ$4)/100</f>
        <v>0.19701057481310089</v>
      </c>
      <c r="P47" s="133">
        <v>0.13890697357854059</v>
      </c>
      <c r="Q47" s="133"/>
      <c r="R47" s="133"/>
      <c r="S47" s="134">
        <f>VLOOKUP(A47,CurveCreator!$A$8:$EF$247,CurveCreator!$CS$4)/100</f>
        <v>0.16800852815984116</v>
      </c>
      <c r="T47" s="133">
        <v>0.13890697357854059</v>
      </c>
      <c r="U47" s="134">
        <f>VLOOKUP(A47,SpotCurves!$A$6:$BR$177,SpotCurves!$Z$1)/100</f>
        <v>0.16997769981755106</v>
      </c>
      <c r="V47" s="131">
        <f t="shared" si="10"/>
        <v>0.25</v>
      </c>
      <c r="W47" s="127">
        <f>VLOOKUP(A47,CurveCreator!$A$8:$EF$247,CurveCreator!$L$4)/100</f>
        <v>0.44314926049820025</v>
      </c>
      <c r="X47" s="132">
        <v>0.16</v>
      </c>
      <c r="Y47" s="127">
        <f>VLOOKUP(A47,CurveCreator!$A$8:$EF$247,CurveCreator!$J$4)/100</f>
        <v>0.42014926049820017</v>
      </c>
      <c r="Z47" s="133">
        <v>0.13151011180550556</v>
      </c>
      <c r="AA47" s="127">
        <f>VLOOKUP(A47,CurveCreator!$A$8:$EF$247,CurveCreator!$M$4)/100</f>
        <v>0.45314926049820026</v>
      </c>
      <c r="AB47" s="133">
        <f t="shared" si="1"/>
        <v>0.10359409869426736</v>
      </c>
      <c r="AC47" s="127">
        <f>VLOOKUP(A47,CurveCreator!$A$8:$EF$247,CurveCreator!$K$4)/100</f>
        <v>0.44014926049820019</v>
      </c>
      <c r="AD47" s="133">
        <v>0.14453033541651669</v>
      </c>
      <c r="AE47" s="134">
        <f>VLOOKUP(A47,CurveCreator!$A$8:$EF$247,CurveCreator!$AJ$4)/100</f>
        <v>0.47814926049820022</v>
      </c>
      <c r="AF47" s="133">
        <f t="shared" si="2"/>
        <v>0.10359409869426736</v>
      </c>
      <c r="AG47" s="134">
        <f>VLOOKUP(A47,CurveCreator!$A$8:$EF$247,CurveCreator!$AI$4)/100</f>
        <v>0.4501492604982002</v>
      </c>
      <c r="AH47" s="133">
        <f t="shared" si="3"/>
        <v>0.10359409869426736</v>
      </c>
      <c r="AI47" s="134">
        <f>VLOOKUP(A47,CurveCreator!$A$8:$EF$247,CurveCreator!$AA$4)/100</f>
        <v>0.38814926049820025</v>
      </c>
      <c r="AJ47" s="133">
        <v>4.8906973578540583E-2</v>
      </c>
      <c r="AK47" s="206">
        <f>VLOOKUP(A47,SpotCurves!$A$6:$BR$177,SpotCurves!$AI$1)/100</f>
        <v>0.35875450873360881</v>
      </c>
      <c r="AL47" s="131">
        <v>0.25</v>
      </c>
      <c r="AM47" s="134">
        <f>VLOOKUP(A47,CurveCreator!$A$8:$EF$247,CurveCreator!$AB$4)/100</f>
        <v>0.39814926049820021</v>
      </c>
      <c r="AN47" s="133">
        <v>0.15</v>
      </c>
      <c r="AO47" s="134">
        <f>VLOOKUP(A47,CurveCreator!$A$8:$EF$247,CurveCreator!$S$4)/100</f>
        <v>0.3851492604982002</v>
      </c>
      <c r="AP47" s="133">
        <v>0.15</v>
      </c>
      <c r="AQ47" s="134">
        <f>VLOOKUP(A47,CurveCreator!$A$8:$EF$247,CurveCreator!$AD$4)/100</f>
        <v>0.42314926049820023</v>
      </c>
      <c r="AR47" s="133">
        <v>4.8906973578540583E-2</v>
      </c>
      <c r="AS47" s="134">
        <f>VLOOKUP(A47,CurveCreator!$A$8:$EF$247,CurveCreator!$AC$4)/100</f>
        <v>0.40514926049820021</v>
      </c>
      <c r="AT47" s="133">
        <v>4.8906973578540583E-2</v>
      </c>
      <c r="AU47" s="134">
        <f>VLOOKUP(A47,CurveCreator!$A$8:$EF$247,CurveCreator!$AW$4)/100</f>
        <v>0.39091057481310088</v>
      </c>
      <c r="AV47" s="135">
        <f t="shared" si="11"/>
        <v>0.13359409869426736</v>
      </c>
      <c r="AW47" s="134">
        <f>VLOOKUP(A47,SpotCurves!$A$6:$BR$177,SpotCurves!$BR$1)/100</f>
        <v>0.34851340924878782</v>
      </c>
      <c r="AX47" s="131">
        <v>0.25</v>
      </c>
      <c r="AY47" s="134"/>
      <c r="AZ47" s="134"/>
      <c r="BA47" s="134">
        <f>VLOOKUP(A47,CurveCreator!$A$8:$EF$247,CurveCreator!$AQ$4)/100</f>
        <v>0.37601057481310085</v>
      </c>
      <c r="BB47" s="135">
        <f t="shared" si="4"/>
        <v>0.10359409869426736</v>
      </c>
      <c r="BC47" s="136"/>
      <c r="BD47" s="136"/>
      <c r="BE47" s="134">
        <f>VLOOKUP(A47,CurveCreator!$A$8:$EF$247,CurveCreator!$BR$4)/100</f>
        <v>0.53014926049820021</v>
      </c>
      <c r="BF47" s="133">
        <f t="shared" si="5"/>
        <v>0.10359409869426736</v>
      </c>
      <c r="BG47" s="136"/>
      <c r="BH47" s="136"/>
      <c r="BI47" s="134">
        <f>VLOOKUP(A47,CurveCreator!$A$8:$EF$247,CurveCreator!$BS$4)/100</f>
        <v>0.50514926049820019</v>
      </c>
      <c r="BJ47" s="133">
        <f t="shared" si="6"/>
        <v>0.10359409869426736</v>
      </c>
      <c r="BK47" s="134">
        <f>VLOOKUP(A47,CurveCreator!$A$8:$EF$247,CurveCreator!$CY$4)/100</f>
        <v>0.3891492604982002</v>
      </c>
      <c r="BL47" s="133">
        <v>0.12226516770825833</v>
      </c>
      <c r="BM47" s="134"/>
      <c r="BN47" s="133"/>
      <c r="BO47" s="134">
        <f>VLOOKUP(A47,CurveCreator!$A$8:$EF$247,CurveCreator!$BI$4)/100</f>
        <v>0.66314926049820033</v>
      </c>
      <c r="BP47" s="133">
        <v>0.12604044722202223</v>
      </c>
      <c r="BQ47" s="133"/>
    </row>
    <row r="48" spans="1:69" x14ac:dyDescent="0.2">
      <c r="A48" s="130">
        <f t="shared" si="12"/>
        <v>38261</v>
      </c>
      <c r="B48" s="133"/>
      <c r="C48" s="127">
        <f>VLOOKUP(A48,CurveCreator!$A$8:$EF$247,CurveCreator!$CB$4)/100</f>
        <v>0.27383475415530945</v>
      </c>
      <c r="D48" s="131">
        <f>VLOOKUP(A48,CurveCreator!$A$8:$EH$247,CurveCreator!$EH$4)</f>
        <v>0.1034622066819689</v>
      </c>
      <c r="E48" s="127">
        <f>VLOOKUP(A48,CurveCreator!$A$8:$EH$247,CurveCreator!$CE$4)/100</f>
        <v>0.27633475415530939</v>
      </c>
      <c r="F48" s="132">
        <f t="shared" si="8"/>
        <v>0.1034622066819689</v>
      </c>
      <c r="G48" s="127">
        <f>VLOOKUP(A48,CurveCreator!$A$8:$EH$247,CurveCreator!$CC$4)/100</f>
        <v>0.29783475415530947</v>
      </c>
      <c r="H48" s="133">
        <f t="shared" si="0"/>
        <v>0.1034622066819689</v>
      </c>
      <c r="I48" s="127">
        <f>VLOOKUP(A48,SpotCurves!$A$6:$BR$177,SpotCurves!$I$1)/100</f>
        <v>0.26966140309962627</v>
      </c>
      <c r="J48" s="133">
        <v>0.25</v>
      </c>
      <c r="K48" s="134">
        <f>VLOOKUP(A48,CurveCreator!$A$8:$EF$247,CurveCreator!$CO$4)/100</f>
        <v>0.18475596566756725</v>
      </c>
      <c r="L48" s="133">
        <v>0.13890697357854059</v>
      </c>
      <c r="M48" s="134">
        <f>VLOOKUP(A48,SpotCurves!$A$6:$BR$177,SpotCurves!$R$1)/100</f>
        <v>0.2163666026276817</v>
      </c>
      <c r="N48" s="131">
        <f t="shared" si="9"/>
        <v>0.25</v>
      </c>
      <c r="O48" s="134">
        <f>VLOOKUP(A48,CurveCreator!$A$8:$EF$247,CurveCreator!$CQ$4)/100</f>
        <v>0.19975596566756726</v>
      </c>
      <c r="P48" s="133">
        <v>0.13890697357854059</v>
      </c>
      <c r="Q48" s="133"/>
      <c r="R48" s="133"/>
      <c r="S48" s="134">
        <f>VLOOKUP(A48,CurveCreator!$A$8:$EF$247,CurveCreator!$CS$4)/100</f>
        <v>0.16062396845112506</v>
      </c>
      <c r="T48" s="133">
        <v>0.13890697357854059</v>
      </c>
      <c r="U48" s="134">
        <f>VLOOKUP(A48,SpotCurves!$A$6:$BR$177,SpotCurves!$Z$1)/100</f>
        <v>0.174317832836381</v>
      </c>
      <c r="V48" s="131">
        <f t="shared" si="10"/>
        <v>0.25</v>
      </c>
      <c r="W48" s="127">
        <f>VLOOKUP(A48,CurveCreator!$A$8:$EF$247,CurveCreator!$L$4)/100</f>
        <v>0.44883475415530938</v>
      </c>
      <c r="X48" s="132">
        <v>0.16</v>
      </c>
      <c r="Y48" s="127">
        <f>VLOOKUP(A48,CurveCreator!$A$8:$EF$247,CurveCreator!$J$4)/100</f>
        <v>0.42583475415530941</v>
      </c>
      <c r="Z48" s="133">
        <v>0.13141789065274434</v>
      </c>
      <c r="AA48" s="127">
        <f>VLOOKUP(A48,CurveCreator!$A$8:$EF$247,CurveCreator!$M$4)/100</f>
        <v>0.45883475415530939</v>
      </c>
      <c r="AB48" s="133">
        <f t="shared" si="1"/>
        <v>0.1034622066819689</v>
      </c>
      <c r="AC48" s="127">
        <f>VLOOKUP(A48,CurveCreator!$A$8:$EF$247,CurveCreator!$K$4)/100</f>
        <v>0.44583475415530943</v>
      </c>
      <c r="AD48" s="133">
        <v>0.14425367195823299</v>
      </c>
      <c r="AE48" s="134">
        <f>VLOOKUP(A48,CurveCreator!$A$8:$EF$247,CurveCreator!$AJ$4)/100</f>
        <v>0.48383475415530941</v>
      </c>
      <c r="AF48" s="133">
        <f t="shared" si="2"/>
        <v>0.1034622066819689</v>
      </c>
      <c r="AG48" s="134">
        <f>VLOOKUP(A48,CurveCreator!$A$8:$EF$247,CurveCreator!$AI$4)/100</f>
        <v>0.45583475415530939</v>
      </c>
      <c r="AH48" s="133">
        <f t="shared" si="3"/>
        <v>0.1034622066819689</v>
      </c>
      <c r="AI48" s="134">
        <f>VLOOKUP(A48,CurveCreator!$A$8:$EF$247,CurveCreator!$AA$4)/100</f>
        <v>0.39383475415530939</v>
      </c>
      <c r="AJ48" s="133">
        <v>4.8906973578540583E-2</v>
      </c>
      <c r="AK48" s="206">
        <f>VLOOKUP(A48,SpotCurves!$A$6:$BR$177,SpotCurves!$AI$1)/100</f>
        <v>0.36382506508225876</v>
      </c>
      <c r="AL48" s="131">
        <v>0.25</v>
      </c>
      <c r="AM48" s="134">
        <f>VLOOKUP(A48,CurveCreator!$A$8:$EF$247,CurveCreator!$AB$4)/100</f>
        <v>0.40383475415530939</v>
      </c>
      <c r="AN48" s="133">
        <v>0.15</v>
      </c>
      <c r="AO48" s="134">
        <f>VLOOKUP(A48,CurveCreator!$A$8:$EF$247,CurveCreator!$S$4)/100</f>
        <v>0.39083475415530944</v>
      </c>
      <c r="AP48" s="133">
        <v>0.15</v>
      </c>
      <c r="AQ48" s="134">
        <f>VLOOKUP(A48,CurveCreator!$A$8:$EF$247,CurveCreator!$AD$4)/100</f>
        <v>0.42883475415530936</v>
      </c>
      <c r="AR48" s="133">
        <v>4.8906973578540583E-2</v>
      </c>
      <c r="AS48" s="134">
        <f>VLOOKUP(A48,CurveCreator!$A$8:$EF$247,CurveCreator!$AC$4)/100</f>
        <v>0.4108347541553094</v>
      </c>
      <c r="AT48" s="133">
        <v>4.8906973578540583E-2</v>
      </c>
      <c r="AU48" s="134">
        <f>VLOOKUP(A48,CurveCreator!$A$8:$EF$247,CurveCreator!$AW$4)/100</f>
        <v>0.39365596566756722</v>
      </c>
      <c r="AV48" s="135">
        <f t="shared" si="11"/>
        <v>0.1334622066819689</v>
      </c>
      <c r="AW48" s="134">
        <f>VLOOKUP(A48,SpotCurves!$A$6:$BR$177,SpotCurves!$BR$1)/100</f>
        <v>0.35577377327792886</v>
      </c>
      <c r="AX48" s="131">
        <v>0.25</v>
      </c>
      <c r="AY48" s="134"/>
      <c r="AZ48" s="134"/>
      <c r="BA48" s="134">
        <f>VLOOKUP(A48,CurveCreator!$A$8:$EF$247,CurveCreator!$AQ$4)/100</f>
        <v>0.37875596566756725</v>
      </c>
      <c r="BB48" s="135">
        <f t="shared" si="4"/>
        <v>0.1034622066819689</v>
      </c>
      <c r="BC48" s="136"/>
      <c r="BD48" s="136"/>
      <c r="BE48" s="134">
        <f>VLOOKUP(A48,CurveCreator!$A$8:$EF$247,CurveCreator!$BR$4)/100</f>
        <v>0.53583475415530946</v>
      </c>
      <c r="BF48" s="133">
        <f t="shared" si="5"/>
        <v>0.1034622066819689</v>
      </c>
      <c r="BG48" s="136"/>
      <c r="BH48" s="136"/>
      <c r="BI48" s="134">
        <f>VLOOKUP(A48,CurveCreator!$A$8:$EF$247,CurveCreator!$BS$4)/100</f>
        <v>0.51083475415530943</v>
      </c>
      <c r="BJ48" s="133">
        <f t="shared" si="6"/>
        <v>0.1034622066819689</v>
      </c>
      <c r="BK48" s="134">
        <f>VLOOKUP(A48,CurveCreator!$A$8:$EF$247,CurveCreator!$CY$4)/100</f>
        <v>0.39483475415530933</v>
      </c>
      <c r="BL48" s="133">
        <v>0.12212683597911649</v>
      </c>
      <c r="BM48" s="134"/>
      <c r="BN48" s="133"/>
      <c r="BO48" s="134">
        <f>VLOOKUP(A48,CurveCreator!$A$8:$EF$247,CurveCreator!$BI$4)/100</f>
        <v>0.66883475415530935</v>
      </c>
      <c r="BP48" s="133">
        <v>0.12567156261097731</v>
      </c>
      <c r="BQ48" s="133"/>
    </row>
    <row r="49" spans="1:69" x14ac:dyDescent="0.2">
      <c r="A49" s="130">
        <f t="shared" si="12"/>
        <v>38292</v>
      </c>
      <c r="B49" s="133"/>
      <c r="C49" s="127">
        <f>VLOOKUP(A49,CurveCreator!$A$8:$EF$247,CurveCreator!$CB$4)/100</f>
        <v>0.27385973615119447</v>
      </c>
      <c r="D49" s="131">
        <f>VLOOKUP(A49,CurveCreator!$A$8:$EH$247,CurveCreator!$EH$4)</f>
        <v>0.10333472913494109</v>
      </c>
      <c r="E49" s="127">
        <f>VLOOKUP(A49,CurveCreator!$A$8:$EH$247,CurveCreator!$CE$4)/100</f>
        <v>0.27635973615119447</v>
      </c>
      <c r="F49" s="132">
        <f t="shared" si="8"/>
        <v>0.10333472913494109</v>
      </c>
      <c r="G49" s="127">
        <f>VLOOKUP(A49,CurveCreator!$A$8:$EH$247,CurveCreator!$CC$4)/100</f>
        <v>0.29785973615119449</v>
      </c>
      <c r="H49" s="133">
        <f t="shared" si="0"/>
        <v>0.10333472913494109</v>
      </c>
      <c r="I49" s="127">
        <f>VLOOKUP(A49,SpotCurves!$A$6:$BR$177,SpotCurves!$I$1)/100</f>
        <v>0.2696935299463345</v>
      </c>
      <c r="J49" s="133">
        <v>0.25</v>
      </c>
      <c r="K49" s="134">
        <f>VLOOKUP(A49,CurveCreator!$A$8:$EF$247,CurveCreator!$CO$4)/100</f>
        <v>0.18475339006670041</v>
      </c>
      <c r="L49" s="133">
        <v>0.13890697357854059</v>
      </c>
      <c r="M49" s="134">
        <f>VLOOKUP(A49,SpotCurves!$A$6:$BR$177,SpotCurves!$R$1)/100</f>
        <v>0.21640470017140639</v>
      </c>
      <c r="N49" s="131">
        <f t="shared" si="9"/>
        <v>0.25</v>
      </c>
      <c r="O49" s="134">
        <f>VLOOKUP(A49,CurveCreator!$A$8:$EF$247,CurveCreator!$CQ$4)/100</f>
        <v>0.1997533900667004</v>
      </c>
      <c r="P49" s="133">
        <v>0.13890697357854059</v>
      </c>
      <c r="Q49" s="133"/>
      <c r="R49" s="133"/>
      <c r="S49" s="134">
        <f>VLOOKUP(A49,CurveCreator!$A$8:$EF$247,CurveCreator!$CS$4)/100</f>
        <v>0.15966153950622849</v>
      </c>
      <c r="T49" s="133">
        <v>0.13890697357854059</v>
      </c>
      <c r="U49" s="134">
        <f>VLOOKUP(A49,SpotCurves!$A$6:$BR$177,SpotCurves!$Z$1)/100</f>
        <v>0.174336903332587</v>
      </c>
      <c r="V49" s="131">
        <f t="shared" si="10"/>
        <v>0.25</v>
      </c>
      <c r="W49" s="127">
        <f>VLOOKUP(A49,CurveCreator!$A$8:$EF$247,CurveCreator!$L$4)/100</f>
        <v>0.44885973615119446</v>
      </c>
      <c r="X49" s="132">
        <v>0.16</v>
      </c>
      <c r="Y49" s="127">
        <f>VLOOKUP(A49,CurveCreator!$A$8:$EF$247,CurveCreator!$J$4)/100</f>
        <v>0.42585973615119443</v>
      </c>
      <c r="Z49" s="133">
        <v>0.13133130136179996</v>
      </c>
      <c r="AA49" s="127">
        <f>VLOOKUP(A49,CurveCreator!$A$8:$EF$247,CurveCreator!$M$4)/100</f>
        <v>0.45885973615119446</v>
      </c>
      <c r="AB49" s="133">
        <f t="shared" si="1"/>
        <v>0.10333472913494109</v>
      </c>
      <c r="AC49" s="127">
        <f>VLOOKUP(A49,CurveCreator!$A$8:$EF$247,CurveCreator!$K$4)/100</f>
        <v>0.44585973615119445</v>
      </c>
      <c r="AD49" s="133">
        <v>0.14399390408539986</v>
      </c>
      <c r="AE49" s="134">
        <f>VLOOKUP(A49,CurveCreator!$A$8:$EF$247,CurveCreator!$AJ$4)/100</f>
        <v>0.48385973615119449</v>
      </c>
      <c r="AF49" s="133">
        <f t="shared" si="2"/>
        <v>0.10333472913494109</v>
      </c>
      <c r="AG49" s="134">
        <f>VLOOKUP(A49,CurveCreator!$A$8:$EF$247,CurveCreator!$AI$4)/100</f>
        <v>0.45585973615119441</v>
      </c>
      <c r="AH49" s="133">
        <f t="shared" si="3"/>
        <v>0.10333472913494109</v>
      </c>
      <c r="AI49" s="134">
        <f>VLOOKUP(A49,CurveCreator!$A$8:$EF$247,CurveCreator!$AA$4)/100</f>
        <v>0.39385973615119446</v>
      </c>
      <c r="AJ49" s="133">
        <v>4.8906973578540583E-2</v>
      </c>
      <c r="AK49" s="206">
        <f>VLOOKUP(A49,SpotCurves!$A$6:$BR$177,SpotCurves!$AI$1)/100</f>
        <v>0.3638473450504508</v>
      </c>
      <c r="AL49" s="131">
        <v>0.25</v>
      </c>
      <c r="AM49" s="134">
        <f>VLOOKUP(A49,CurveCreator!$A$8:$EF$247,CurveCreator!$AB$4)/100</f>
        <v>0.40385973615119447</v>
      </c>
      <c r="AN49" s="133">
        <v>0.15</v>
      </c>
      <c r="AO49" s="134">
        <f>VLOOKUP(A49,CurveCreator!$A$8:$EF$247,CurveCreator!$S$4)/100</f>
        <v>0.3908597361511944</v>
      </c>
      <c r="AP49" s="133">
        <v>0.15</v>
      </c>
      <c r="AQ49" s="134">
        <f>VLOOKUP(A49,CurveCreator!$A$8:$EF$247,CurveCreator!$AD$4)/100</f>
        <v>0.42885973615119449</v>
      </c>
      <c r="AR49" s="133">
        <v>4.8906973578540583E-2</v>
      </c>
      <c r="AS49" s="134">
        <f>VLOOKUP(A49,CurveCreator!$A$8:$EF$247,CurveCreator!$AC$4)/100</f>
        <v>0.41085973615119442</v>
      </c>
      <c r="AT49" s="133">
        <v>4.8906973578540583E-2</v>
      </c>
      <c r="AU49" s="134">
        <f>VLOOKUP(A49,CurveCreator!$A$8:$EF$247,CurveCreator!$AW$4)/100</f>
        <v>0.39365339006670041</v>
      </c>
      <c r="AV49" s="135">
        <f t="shared" si="11"/>
        <v>0.1333347291349411</v>
      </c>
      <c r="AW49" s="134">
        <f>VLOOKUP(A49,SpotCurves!$A$6:$BR$177,SpotCurves!$BR$1)/100</f>
        <v>0.35580567523671019</v>
      </c>
      <c r="AX49" s="131">
        <v>0.25</v>
      </c>
      <c r="AY49" s="134"/>
      <c r="AZ49" s="134"/>
      <c r="BA49" s="134">
        <f>VLOOKUP(A49,CurveCreator!$A$8:$EF$247,CurveCreator!$AQ$4)/100</f>
        <v>0.37875339006670039</v>
      </c>
      <c r="BB49" s="135">
        <f t="shared" si="4"/>
        <v>0.10333472913494109</v>
      </c>
      <c r="BC49" s="136"/>
      <c r="BD49" s="136"/>
      <c r="BE49" s="134">
        <f>VLOOKUP(A49,CurveCreator!$A$8:$EF$247,CurveCreator!$BR$4)/100</f>
        <v>0.53585973615119442</v>
      </c>
      <c r="BF49" s="133">
        <f t="shared" si="5"/>
        <v>0.10333472913494109</v>
      </c>
      <c r="BG49" s="136"/>
      <c r="BH49" s="136"/>
      <c r="BI49" s="134">
        <f>VLOOKUP(A49,CurveCreator!$A$8:$EF$247,CurveCreator!$BS$4)/100</f>
        <v>0.5108597361511944</v>
      </c>
      <c r="BJ49" s="133">
        <f t="shared" si="6"/>
        <v>0.10333472913494109</v>
      </c>
      <c r="BK49" s="134">
        <f>VLOOKUP(A49,CurveCreator!$A$8:$EF$247,CurveCreator!$CY$4)/100</f>
        <v>0.39485973615119446</v>
      </c>
      <c r="BL49" s="133">
        <v>0.12199695204269992</v>
      </c>
      <c r="BM49" s="134"/>
      <c r="BN49" s="133"/>
      <c r="BO49" s="134">
        <f>VLOOKUP(A49,CurveCreator!$A$8:$EF$247,CurveCreator!$BI$4)/100</f>
        <v>0.66885973615119443</v>
      </c>
      <c r="BP49" s="133">
        <v>0.1253252054471998</v>
      </c>
      <c r="BQ49" s="133"/>
    </row>
    <row r="50" spans="1:69" x14ac:dyDescent="0.2">
      <c r="A50" s="130">
        <f t="shared" si="12"/>
        <v>38322</v>
      </c>
      <c r="B50" s="133"/>
      <c r="C50" s="127">
        <f>VLOOKUP(A50,CurveCreator!$A$8:$EF$247,CurveCreator!$CB$4)/100</f>
        <v>0.2738921288802445</v>
      </c>
      <c r="D50" s="131">
        <f>VLOOKUP(A50,CurveCreator!$A$8:$EH$247,CurveCreator!$EH$4)</f>
        <v>0.10320316734196536</v>
      </c>
      <c r="E50" s="127">
        <f>VLOOKUP(A50,CurveCreator!$A$8:$EH$247,CurveCreator!$CE$4)/100</f>
        <v>0.2763921288802445</v>
      </c>
      <c r="F50" s="132">
        <f t="shared" si="8"/>
        <v>0.10320316734196536</v>
      </c>
      <c r="G50" s="127">
        <f>VLOOKUP(A50,CurveCreator!$A$8:$EH$247,CurveCreator!$CC$4)/100</f>
        <v>0.29789212888024452</v>
      </c>
      <c r="H50" s="133">
        <f t="shared" si="0"/>
        <v>0.10320316734196536</v>
      </c>
      <c r="I50" s="127">
        <f>VLOOKUP(A50,SpotCurves!$A$6:$BR$177,SpotCurves!$I$1)/100</f>
        <v>0.26973518699589283</v>
      </c>
      <c r="J50" s="133">
        <v>0.25</v>
      </c>
      <c r="K50" s="134">
        <f>VLOOKUP(A50,CurveCreator!$A$8:$EF$247,CurveCreator!$CO$4)/100</f>
        <v>0.18475835115046324</v>
      </c>
      <c r="L50" s="133">
        <v>0.13890697357854059</v>
      </c>
      <c r="M50" s="134">
        <f>VLOOKUP(A50,SpotCurves!$A$6:$BR$177,SpotCurves!$R$1)/100</f>
        <v>0.21645409908320773</v>
      </c>
      <c r="N50" s="131">
        <f t="shared" si="9"/>
        <v>0.25</v>
      </c>
      <c r="O50" s="134">
        <f>VLOOKUP(A50,CurveCreator!$A$8:$EF$247,CurveCreator!$CQ$4)/100</f>
        <v>0.19975835115046323</v>
      </c>
      <c r="P50" s="133">
        <v>0.13890697357854059</v>
      </c>
      <c r="Q50" s="133"/>
      <c r="R50" s="133"/>
      <c r="S50" s="134">
        <f>VLOOKUP(A50,CurveCreator!$A$8:$EF$247,CurveCreator!$CS$4)/100</f>
        <v>0.15869554140889031</v>
      </c>
      <c r="T50" s="133">
        <v>0.13890697357854059</v>
      </c>
      <c r="U50" s="134">
        <f>VLOOKUP(A50,SpotCurves!$A$6:$BR$177,SpotCurves!$Z$1)/100</f>
        <v>0.17436163095720481</v>
      </c>
      <c r="V50" s="131">
        <f t="shared" si="10"/>
        <v>0.25</v>
      </c>
      <c r="W50" s="127">
        <f>VLOOKUP(A50,CurveCreator!$A$8:$EF$247,CurveCreator!$L$4)/100</f>
        <v>0.44889212888024455</v>
      </c>
      <c r="X50" s="132">
        <v>0.16</v>
      </c>
      <c r="Y50" s="127">
        <f>VLOOKUP(A50,CurveCreator!$A$8:$EF$247,CurveCreator!$J$4)/100</f>
        <v>0.42589212888024447</v>
      </c>
      <c r="Z50" s="133">
        <v>0.13125000000000001</v>
      </c>
      <c r="AA50" s="127">
        <f>VLOOKUP(A50,CurveCreator!$A$8:$EF$247,CurveCreator!$M$4)/100</f>
        <v>0.45889212888024455</v>
      </c>
      <c r="AB50" s="133">
        <f t="shared" si="1"/>
        <v>0.10320316734196536</v>
      </c>
      <c r="AC50" s="127">
        <f>VLOOKUP(A50,CurveCreator!$A$8:$EF$247,CurveCreator!$K$4)/100</f>
        <v>0.44589212888024449</v>
      </c>
      <c r="AD50" s="133">
        <v>0.14374999999999999</v>
      </c>
      <c r="AE50" s="134">
        <f>VLOOKUP(A50,CurveCreator!$A$8:$EF$247,CurveCreator!$AJ$4)/100</f>
        <v>0.48389212888024452</v>
      </c>
      <c r="AF50" s="133">
        <f t="shared" si="2"/>
        <v>0.10320316734196536</v>
      </c>
      <c r="AG50" s="134">
        <f>VLOOKUP(A50,CurveCreator!$A$8:$EF$247,CurveCreator!$AI$4)/100</f>
        <v>0.4558921288802445</v>
      </c>
      <c r="AH50" s="133">
        <f t="shared" si="3"/>
        <v>0.10320316734196536</v>
      </c>
      <c r="AI50" s="134">
        <f>VLOOKUP(A50,CurveCreator!$A$8:$EF$247,CurveCreator!$AA$4)/100</f>
        <v>0.39389212888024455</v>
      </c>
      <c r="AJ50" s="133">
        <v>4.8906973578540583E-2</v>
      </c>
      <c r="AK50" s="206">
        <f>VLOOKUP(A50,SpotCurves!$A$6:$BR$177,SpotCurves!$AI$1)/100</f>
        <v>0.36387623421431953</v>
      </c>
      <c r="AL50" s="131">
        <v>0.25</v>
      </c>
      <c r="AM50" s="134">
        <f>VLOOKUP(A50,CurveCreator!$A$8:$EF$247,CurveCreator!$AB$4)/100</f>
        <v>0.40389212888024451</v>
      </c>
      <c r="AN50" s="133">
        <v>0.15</v>
      </c>
      <c r="AO50" s="134">
        <f>VLOOKUP(A50,CurveCreator!$A$8:$EF$247,CurveCreator!$S$4)/100</f>
        <v>0.39089212888024449</v>
      </c>
      <c r="AP50" s="133">
        <v>0.15</v>
      </c>
      <c r="AQ50" s="134">
        <f>VLOOKUP(A50,CurveCreator!$A$8:$EF$247,CurveCreator!$AD$4)/100</f>
        <v>0.42889212888024453</v>
      </c>
      <c r="AR50" s="133">
        <v>4.8906973578540583E-2</v>
      </c>
      <c r="AS50" s="134">
        <f>VLOOKUP(A50,CurveCreator!$A$8:$EF$247,CurveCreator!$AC$4)/100</f>
        <v>0.41089212888024451</v>
      </c>
      <c r="AT50" s="133">
        <v>4.8906973578540583E-2</v>
      </c>
      <c r="AU50" s="134">
        <f>VLOOKUP(A50,CurveCreator!$A$8:$EF$247,CurveCreator!$AW$4)/100</f>
        <v>0.39365835115046321</v>
      </c>
      <c r="AV50" s="135">
        <f t="shared" si="11"/>
        <v>0.13320316734196536</v>
      </c>
      <c r="AW50" s="134">
        <f>VLOOKUP(A50,SpotCurves!$A$6:$BR$177,SpotCurves!$BR$1)/100</f>
        <v>0.35584704068692163</v>
      </c>
      <c r="AX50" s="131">
        <v>0.25</v>
      </c>
      <c r="AY50" s="134"/>
      <c r="AZ50" s="134"/>
      <c r="BA50" s="134">
        <f>VLOOKUP(A50,CurveCreator!$A$8:$EF$247,CurveCreator!$AQ$4)/100</f>
        <v>0.37875835115046319</v>
      </c>
      <c r="BB50" s="135">
        <f t="shared" si="4"/>
        <v>0.10320316734196536</v>
      </c>
      <c r="BC50" s="136"/>
      <c r="BD50" s="136"/>
      <c r="BE50" s="134">
        <f>VLOOKUP(A50,CurveCreator!$A$8:$EF$247,CurveCreator!$BR$4)/100</f>
        <v>0.53589212888024451</v>
      </c>
      <c r="BF50" s="133">
        <f t="shared" si="5"/>
        <v>0.10320316734196536</v>
      </c>
      <c r="BG50" s="136"/>
      <c r="BH50" s="136"/>
      <c r="BI50" s="134">
        <f>VLOOKUP(A50,CurveCreator!$A$8:$EF$247,CurveCreator!$BS$4)/100</f>
        <v>0.51089212888024449</v>
      </c>
      <c r="BJ50" s="133">
        <f t="shared" si="6"/>
        <v>0.10320316734196536</v>
      </c>
      <c r="BK50" s="134">
        <f>VLOOKUP(A50,CurveCreator!$A$8:$EF$247,CurveCreator!$CY$4)/100</f>
        <v>0.39489212888024455</v>
      </c>
      <c r="BL50" s="133">
        <v>0.121875</v>
      </c>
      <c r="BM50" s="134"/>
      <c r="BN50" s="133"/>
      <c r="BO50" s="134">
        <f>VLOOKUP(A50,CurveCreator!$A$8:$EF$247,CurveCreator!$BI$4)/100</f>
        <v>0.66889212888024441</v>
      </c>
      <c r="BP50" s="133">
        <v>0.125</v>
      </c>
      <c r="BQ50" s="133"/>
    </row>
    <row r="51" spans="1:69" x14ac:dyDescent="0.2">
      <c r="A51" s="130">
        <f t="shared" si="12"/>
        <v>38353</v>
      </c>
      <c r="B51" s="133"/>
      <c r="C51" s="127">
        <f>VLOOKUP(A51,CurveCreator!$A$8:$EF$247,CurveCreator!$CB$4)/100</f>
        <v>0.26818554680401874</v>
      </c>
      <c r="D51" s="131">
        <f>VLOOKUP(A51,CurveCreator!$A$8:$EH$247,CurveCreator!$EH$4)</f>
        <v>0.10307600896172034</v>
      </c>
      <c r="E51" s="127">
        <f>VLOOKUP(A51,CurveCreator!$A$8:$EH$247,CurveCreator!$CE$4)/100</f>
        <v>0.27068554680401874</v>
      </c>
      <c r="F51" s="132">
        <f t="shared" si="8"/>
        <v>0.10307600896172034</v>
      </c>
      <c r="G51" s="127">
        <f>VLOOKUP(A51,CurveCreator!$A$8:$EH$247,CurveCreator!$CC$4)/100</f>
        <v>0.29218554680401876</v>
      </c>
      <c r="H51" s="133">
        <f t="shared" si="0"/>
        <v>0.10307600896172034</v>
      </c>
      <c r="I51" s="127">
        <f>VLOOKUP(A51,SpotCurves!$A$6:$BR$177,SpotCurves!$I$1)/100</f>
        <v>0.26239652244586653</v>
      </c>
      <c r="J51" s="133">
        <v>0.25</v>
      </c>
      <c r="K51" s="134">
        <f>VLOOKUP(A51,CurveCreator!$A$8:$EF$247,CurveCreator!$CO$4)/100</f>
        <v>0.18434777491697624</v>
      </c>
      <c r="L51" s="133">
        <v>0.13890697357854059</v>
      </c>
      <c r="M51" s="134">
        <f>VLOOKUP(A51,SpotCurves!$A$6:$BR$177,SpotCurves!$R$1)/100</f>
        <v>0.20775156141696347</v>
      </c>
      <c r="N51" s="131">
        <f t="shared" si="9"/>
        <v>0.25</v>
      </c>
      <c r="O51" s="134">
        <f>VLOOKUP(A51,CurveCreator!$A$8:$EF$247,CurveCreator!$CQ$4)/100</f>
        <v>0.19934777491697622</v>
      </c>
      <c r="P51" s="133">
        <v>0.13890697357854059</v>
      </c>
      <c r="Q51" s="133"/>
      <c r="R51" s="133"/>
      <c r="S51" s="134">
        <f>VLOOKUP(A51,CurveCreator!$A$8:$EF$247,CurveCreator!$CS$4)/100</f>
        <v>0.15644178601596639</v>
      </c>
      <c r="T51" s="133">
        <v>0.13890697357854059</v>
      </c>
      <c r="U51" s="134">
        <f>VLOOKUP(A51,SpotCurves!$A$6:$BR$177,SpotCurves!$Z$1)/100</f>
        <v>0.1700053996803092</v>
      </c>
      <c r="V51" s="131">
        <f t="shared" si="10"/>
        <v>0.25</v>
      </c>
      <c r="W51" s="127">
        <f>VLOOKUP(A51,CurveCreator!$A$8:$EF$247,CurveCreator!$L$4)/100</f>
        <v>0.44318554680401873</v>
      </c>
      <c r="X51" s="132">
        <v>0.16</v>
      </c>
      <c r="Y51" s="127">
        <f>VLOOKUP(A51,CurveCreator!$A$8:$EF$247,CurveCreator!$J$4)/100</f>
        <v>0.42018554680401876</v>
      </c>
      <c r="Z51" s="133">
        <v>0.13117366363832714</v>
      </c>
      <c r="AA51" s="127">
        <f>VLOOKUP(A51,CurveCreator!$A$8:$EF$247,CurveCreator!$M$4)/100</f>
        <v>0.45318554680401874</v>
      </c>
      <c r="AB51" s="133">
        <f t="shared" si="1"/>
        <v>0.10307600896172034</v>
      </c>
      <c r="AC51" s="127">
        <f>VLOOKUP(A51,CurveCreator!$A$8:$EF$247,CurveCreator!$K$4)/100</f>
        <v>0.44018554680401878</v>
      </c>
      <c r="AD51" s="133">
        <v>0.14352099091498141</v>
      </c>
      <c r="AE51" s="134">
        <f>VLOOKUP(A51,CurveCreator!$A$8:$EF$247,CurveCreator!$AJ$4)/100</f>
        <v>0.47818554680401876</v>
      </c>
      <c r="AF51" s="133">
        <f t="shared" si="2"/>
        <v>0.10307600896172034</v>
      </c>
      <c r="AG51" s="134">
        <f>VLOOKUP(A51,CurveCreator!$A$8:$EF$247,CurveCreator!$AI$4)/100</f>
        <v>0.45018554680401879</v>
      </c>
      <c r="AH51" s="133">
        <f t="shared" si="3"/>
        <v>0.10307600896172034</v>
      </c>
      <c r="AI51" s="134">
        <f>VLOOKUP(A51,CurveCreator!$A$8:$EF$247,CurveCreator!$AA$4)/100</f>
        <v>0.38818554680401873</v>
      </c>
      <c r="AJ51" s="133">
        <v>4.8906973578540583E-2</v>
      </c>
      <c r="AK51" s="206">
        <f>VLOOKUP(A51,SpotCurves!$A$6:$BR$177,SpotCurves!$AI$1)/100</f>
        <v>0.35878687034887635</v>
      </c>
      <c r="AL51" s="131">
        <v>0.25</v>
      </c>
      <c r="AM51" s="134">
        <f>VLOOKUP(A51,CurveCreator!$A$8:$EF$247,CurveCreator!$AB$4)/100</f>
        <v>0.39818554680401874</v>
      </c>
      <c r="AN51" s="133">
        <v>0.15</v>
      </c>
      <c r="AO51" s="134">
        <f>VLOOKUP(A51,CurveCreator!$A$8:$EF$247,CurveCreator!$S$4)/100</f>
        <v>0.38518554680401879</v>
      </c>
      <c r="AP51" s="133">
        <v>0.15</v>
      </c>
      <c r="AQ51" s="134">
        <f>VLOOKUP(A51,CurveCreator!$A$8:$EF$247,CurveCreator!$AD$4)/100</f>
        <v>0.42318554680401876</v>
      </c>
      <c r="AR51" s="133">
        <v>4.8906973578540583E-2</v>
      </c>
      <c r="AS51" s="134">
        <f>VLOOKUP(A51,CurveCreator!$A$8:$EF$247,CurveCreator!$AC$4)/100</f>
        <v>0.40518554680401875</v>
      </c>
      <c r="AT51" s="133">
        <v>4.8906973578540583E-2</v>
      </c>
      <c r="AU51" s="134">
        <f>VLOOKUP(A51,CurveCreator!$A$8:$EF$247,CurveCreator!$AW$4)/100</f>
        <v>0.39324777491697627</v>
      </c>
      <c r="AV51" s="135">
        <f t="shared" si="11"/>
        <v>0.13307600896172034</v>
      </c>
      <c r="AW51" s="134">
        <f>VLOOKUP(A51,SpotCurves!$A$6:$BR$177,SpotCurves!$BR$1)/100</f>
        <v>0.34855974678874546</v>
      </c>
      <c r="AX51" s="131">
        <v>0.25</v>
      </c>
      <c r="AY51" s="134"/>
      <c r="AZ51" s="134"/>
      <c r="BA51" s="134">
        <f>VLOOKUP(A51,CurveCreator!$A$8:$EF$247,CurveCreator!$AQ$4)/100</f>
        <v>0.37834777491697624</v>
      </c>
      <c r="BB51" s="135">
        <f t="shared" si="4"/>
        <v>0.10307600896172034</v>
      </c>
      <c r="BC51" s="136"/>
      <c r="BD51" s="136"/>
      <c r="BE51" s="134">
        <f>VLOOKUP(A51,CurveCreator!$A$8:$EF$247,CurveCreator!$BR$4)/100</f>
        <v>0.53018554680401875</v>
      </c>
      <c r="BF51" s="133">
        <f t="shared" si="5"/>
        <v>0.10307600896172034</v>
      </c>
      <c r="BG51" s="136"/>
      <c r="BH51" s="136"/>
      <c r="BI51" s="134">
        <f>VLOOKUP(A51,CurveCreator!$A$8:$EF$247,CurveCreator!$BS$4)/100</f>
        <v>0.50518554680401873</v>
      </c>
      <c r="BJ51" s="133">
        <f t="shared" si="6"/>
        <v>0.10307600896172034</v>
      </c>
      <c r="BK51" s="134">
        <f>VLOOKUP(A51,CurveCreator!$A$8:$EF$247,CurveCreator!$CY$4)/100</f>
        <v>0.38918554680401868</v>
      </c>
      <c r="BL51" s="133">
        <v>0.12176049545749069</v>
      </c>
      <c r="BM51" s="134"/>
      <c r="BN51" s="133"/>
      <c r="BO51" s="134">
        <f>VLOOKUP(A51,CurveCreator!$A$8:$EF$247,CurveCreator!$BI$4)/100</f>
        <v>0.66318554680401876</v>
      </c>
      <c r="BP51" s="133">
        <v>0.12469465455330853</v>
      </c>
      <c r="BQ51" s="133"/>
    </row>
    <row r="52" spans="1:69" x14ac:dyDescent="0.2">
      <c r="A52" s="130">
        <f t="shared" si="12"/>
        <v>38384</v>
      </c>
      <c r="B52" s="133"/>
      <c r="C52" s="127">
        <f>VLOOKUP(A52,CurveCreator!$A$8:$EF$247,CurveCreator!$CB$4)/100</f>
        <v>0.26822637315616482</v>
      </c>
      <c r="D52" s="131">
        <f>VLOOKUP(A52,CurveCreator!$A$8:$EH$247,CurveCreator!$EH$4)</f>
        <v>0.10294477656129397</v>
      </c>
      <c r="E52" s="127">
        <f>VLOOKUP(A52,CurveCreator!$A$8:$EH$247,CurveCreator!$CE$4)/100</f>
        <v>0.27072637315616482</v>
      </c>
      <c r="F52" s="132">
        <f t="shared" si="8"/>
        <v>0.10294477656129397</v>
      </c>
      <c r="G52" s="127">
        <f>VLOOKUP(A52,CurveCreator!$A$8:$EH$247,CurveCreator!$CC$4)/100</f>
        <v>0.29222637315616479</v>
      </c>
      <c r="H52" s="133">
        <f t="shared" si="0"/>
        <v>0.10294477656129397</v>
      </c>
      <c r="I52" s="127">
        <f>VLOOKUP(A52,SpotCurves!$A$6:$BR$177,SpotCurves!$I$1)/100</f>
        <v>0.26244902513472634</v>
      </c>
      <c r="J52" s="133">
        <v>0.25</v>
      </c>
      <c r="K52" s="134">
        <f>VLOOKUP(A52,CurveCreator!$A$8:$EF$247,CurveCreator!$CO$4)/100</f>
        <v>0.18436131296014857</v>
      </c>
      <c r="L52" s="133">
        <v>0.13890697357854059</v>
      </c>
      <c r="M52" s="134">
        <f>VLOOKUP(A52,SpotCurves!$A$6:$BR$177,SpotCurves!$R$1)/100</f>
        <v>0.2078138216039862</v>
      </c>
      <c r="N52" s="131">
        <f t="shared" si="9"/>
        <v>0.25</v>
      </c>
      <c r="O52" s="134">
        <f>VLOOKUP(A52,CurveCreator!$A$8:$EF$247,CurveCreator!$CQ$4)/100</f>
        <v>0.19936131296014856</v>
      </c>
      <c r="P52" s="133">
        <v>0.13890697357854059</v>
      </c>
      <c r="Q52" s="133"/>
      <c r="R52" s="133"/>
      <c r="S52" s="134">
        <f>VLOOKUP(A52,CurveCreator!$A$8:$EF$247,CurveCreator!$CS$4)/100</f>
        <v>0.15636328773146577</v>
      </c>
      <c r="T52" s="133">
        <v>0.13890697357854059</v>
      </c>
      <c r="U52" s="134">
        <f>VLOOKUP(A52,SpotCurves!$A$6:$BR$177,SpotCurves!$Z$1)/100</f>
        <v>0.17003656527641639</v>
      </c>
      <c r="V52" s="131">
        <f t="shared" si="10"/>
        <v>0.25</v>
      </c>
      <c r="W52" s="127">
        <f>VLOOKUP(A52,CurveCreator!$A$8:$EF$247,CurveCreator!$L$4)/100</f>
        <v>0.44322637315616481</v>
      </c>
      <c r="X52" s="132">
        <v>0.16</v>
      </c>
      <c r="Y52" s="127">
        <f>VLOOKUP(A52,CurveCreator!$A$8:$EF$247,CurveCreator!$J$4)/100</f>
        <v>0.42022637315616479</v>
      </c>
      <c r="Z52" s="133">
        <v>0.13110198906874504</v>
      </c>
      <c r="AA52" s="127">
        <f>VLOOKUP(A52,CurveCreator!$A$8:$EF$247,CurveCreator!$M$4)/100</f>
        <v>0.45322637315616482</v>
      </c>
      <c r="AB52" s="133">
        <f t="shared" si="1"/>
        <v>0.10294477656129397</v>
      </c>
      <c r="AC52" s="127">
        <f>VLOOKUP(A52,CurveCreator!$A$8:$EF$247,CurveCreator!$K$4)/100</f>
        <v>0.44022637315616481</v>
      </c>
      <c r="AD52" s="133">
        <v>0.14330596720623509</v>
      </c>
      <c r="AE52" s="134">
        <f>VLOOKUP(A52,CurveCreator!$A$8:$EF$247,CurveCreator!$AJ$4)/100</f>
        <v>0.47822637315616484</v>
      </c>
      <c r="AF52" s="133">
        <f t="shared" si="2"/>
        <v>0.10294477656129397</v>
      </c>
      <c r="AG52" s="134">
        <f>VLOOKUP(A52,CurveCreator!$A$8:$EF$247,CurveCreator!$AI$4)/100</f>
        <v>0.45022637315616476</v>
      </c>
      <c r="AH52" s="133">
        <f t="shared" si="3"/>
        <v>0.10294477656129397</v>
      </c>
      <c r="AI52" s="134">
        <f>VLOOKUP(A52,CurveCreator!$A$8:$EF$247,CurveCreator!$AA$4)/100</f>
        <v>0.38822637315616482</v>
      </c>
      <c r="AJ52" s="133">
        <v>4.8906973578540583E-2</v>
      </c>
      <c r="AK52" s="206">
        <f>VLOOKUP(A52,SpotCurves!$A$6:$BR$177,SpotCurves!$AI$1)/100</f>
        <v>0.35882328096360061</v>
      </c>
      <c r="AL52" s="131">
        <v>0.25</v>
      </c>
      <c r="AM52" s="134">
        <f>VLOOKUP(A52,CurveCreator!$A$8:$EF$247,CurveCreator!$AB$4)/100</f>
        <v>0.39822637315616483</v>
      </c>
      <c r="AN52" s="133">
        <v>0.15</v>
      </c>
      <c r="AO52" s="134">
        <f>VLOOKUP(A52,CurveCreator!$A$8:$EF$247,CurveCreator!$S$4)/100</f>
        <v>0.38522637315616476</v>
      </c>
      <c r="AP52" s="133">
        <v>0.15</v>
      </c>
      <c r="AQ52" s="134">
        <f>VLOOKUP(A52,CurveCreator!$A$8:$EF$247,CurveCreator!$AD$4)/100</f>
        <v>0.42322637315616485</v>
      </c>
      <c r="AR52" s="133">
        <v>4.8906973578540583E-2</v>
      </c>
      <c r="AS52" s="134">
        <f>VLOOKUP(A52,CurveCreator!$A$8:$EF$247,CurveCreator!$AC$4)/100</f>
        <v>0.40522637315616478</v>
      </c>
      <c r="AT52" s="133">
        <v>4.8906973578540583E-2</v>
      </c>
      <c r="AU52" s="134">
        <f>VLOOKUP(A52,CurveCreator!$A$8:$EF$247,CurveCreator!$AW$4)/100</f>
        <v>0.37326131296014858</v>
      </c>
      <c r="AV52" s="135">
        <f t="shared" si="11"/>
        <v>0.13294477656129397</v>
      </c>
      <c r="AW52" s="134">
        <f>VLOOKUP(A52,SpotCurves!$A$6:$BR$177,SpotCurves!$BR$1)/100</f>
        <v>0.34861188195878329</v>
      </c>
      <c r="AX52" s="131">
        <v>0.25</v>
      </c>
      <c r="AY52" s="134"/>
      <c r="AZ52" s="134"/>
      <c r="BA52" s="134">
        <f>VLOOKUP(A52,CurveCreator!$A$8:$EF$247,CurveCreator!$AQ$4)/100</f>
        <v>0.37836131296014858</v>
      </c>
      <c r="BB52" s="135">
        <f t="shared" si="4"/>
        <v>0.10294477656129397</v>
      </c>
      <c r="BC52" s="136"/>
      <c r="BD52" s="136"/>
      <c r="BE52" s="134">
        <f>VLOOKUP(A52,CurveCreator!$A$8:$EF$247,CurveCreator!$BR$4)/100</f>
        <v>0.53022637315616483</v>
      </c>
      <c r="BF52" s="133">
        <f t="shared" si="5"/>
        <v>0.10294477656129397</v>
      </c>
      <c r="BG52" s="136"/>
      <c r="BH52" s="136"/>
      <c r="BI52" s="134">
        <f>VLOOKUP(A52,CurveCreator!$A$8:$EF$247,CurveCreator!$BS$4)/100</f>
        <v>0.50522637315616481</v>
      </c>
      <c r="BJ52" s="133">
        <f t="shared" si="6"/>
        <v>0.10294477656129397</v>
      </c>
      <c r="BK52" s="134">
        <f>VLOOKUP(A52,CurveCreator!$A$8:$EF$247,CurveCreator!$CY$4)/100</f>
        <v>0.38922637315616482</v>
      </c>
      <c r="BL52" s="133">
        <v>0.12165298360311753</v>
      </c>
      <c r="BM52" s="134"/>
      <c r="BN52" s="133"/>
      <c r="BO52" s="134">
        <f>VLOOKUP(A52,CurveCreator!$A$8:$EF$247,CurveCreator!$BI$4)/100</f>
        <v>0.66322637315616473</v>
      </c>
      <c r="BP52" s="133">
        <v>0.12440795627498011</v>
      </c>
      <c r="BQ52" s="133"/>
    </row>
    <row r="53" spans="1:69" x14ac:dyDescent="0.2">
      <c r="A53" s="130">
        <f t="shared" si="12"/>
        <v>38412</v>
      </c>
      <c r="B53" s="133"/>
      <c r="C53" s="127">
        <f>VLOOKUP(A53,CurveCreator!$A$8:$EF$247,CurveCreator!$CB$4)/100</f>
        <v>0.26825732548919112</v>
      </c>
      <c r="D53" s="131">
        <f>VLOOKUP(A53,CurveCreator!$A$8:$EH$247,CurveCreator!$EH$4)</f>
        <v>0.10281371124090004</v>
      </c>
      <c r="E53" s="127">
        <f>VLOOKUP(A53,CurveCreator!$A$8:$EH$247,CurveCreator!$CE$4)/100</f>
        <v>0.27075732548919113</v>
      </c>
      <c r="F53" s="132">
        <f t="shared" si="8"/>
        <v>0.10281371124090004</v>
      </c>
      <c r="G53" s="127">
        <f>VLOOKUP(A53,CurveCreator!$A$8:$EH$247,CurveCreator!$CC$4)/100</f>
        <v>0.29225732548919114</v>
      </c>
      <c r="H53" s="133">
        <f t="shared" si="0"/>
        <v>0.10281371124090004</v>
      </c>
      <c r="I53" s="127">
        <f>VLOOKUP(A53,SpotCurves!$A$6:$BR$177,SpotCurves!$I$1)/100</f>
        <v>0.26248882983499816</v>
      </c>
      <c r="J53" s="133">
        <v>0.25</v>
      </c>
      <c r="K53" s="134">
        <f>VLOOKUP(A53,CurveCreator!$A$8:$EF$247,CurveCreator!$CO$4)/100</f>
        <v>0.18436480916718054</v>
      </c>
      <c r="L53" s="133">
        <v>0.13890697357854059</v>
      </c>
      <c r="M53" s="134">
        <f>VLOOKUP(A53,SpotCurves!$A$6:$BR$177,SpotCurves!$R$1)/100</f>
        <v>0.20786102391185129</v>
      </c>
      <c r="N53" s="131">
        <f t="shared" si="9"/>
        <v>0.25</v>
      </c>
      <c r="O53" s="134">
        <f>VLOOKUP(A53,CurveCreator!$A$8:$EF$247,CurveCreator!$CQ$4)/100</f>
        <v>0.19936480916718055</v>
      </c>
      <c r="P53" s="133">
        <v>0.13890697357854059</v>
      </c>
      <c r="Q53" s="133"/>
      <c r="R53" s="133"/>
      <c r="S53" s="134">
        <f>VLOOKUP(A53,CurveCreator!$A$8:$EF$247,CurveCreator!$CS$4)/100</f>
        <v>0.15624841441013435</v>
      </c>
      <c r="T53" s="133">
        <v>0.13890697357854059</v>
      </c>
      <c r="U53" s="134">
        <f>VLOOKUP(A53,SpotCurves!$A$6:$BR$177,SpotCurves!$Z$1)/100</f>
        <v>0.17006019334649775</v>
      </c>
      <c r="V53" s="131">
        <f t="shared" si="10"/>
        <v>0.25</v>
      </c>
      <c r="W53" s="127">
        <f>VLOOKUP(A53,CurveCreator!$A$8:$EF$247,CurveCreator!$L$4)/100</f>
        <v>0.44325732548919111</v>
      </c>
      <c r="X53" s="132">
        <v>0.16</v>
      </c>
      <c r="Y53" s="127">
        <f>VLOOKUP(A53,CurveCreator!$A$8:$EF$247,CurveCreator!$J$4)/100</f>
        <v>0.42025732548919109</v>
      </c>
      <c r="Z53" s="133">
        <v>0.13103469159985601</v>
      </c>
      <c r="AA53" s="127">
        <f>VLOOKUP(A53,CurveCreator!$A$8:$EF$247,CurveCreator!$M$4)/100</f>
        <v>0.45325732548919112</v>
      </c>
      <c r="AB53" s="133">
        <f t="shared" si="1"/>
        <v>0.10281371124090004</v>
      </c>
      <c r="AC53" s="127">
        <f>VLOOKUP(A53,CurveCreator!$A$8:$EF$247,CurveCreator!$K$4)/100</f>
        <v>0.44025732548919111</v>
      </c>
      <c r="AD53" s="133">
        <v>0.14310407479956805</v>
      </c>
      <c r="AE53" s="134">
        <f>VLOOKUP(A53,CurveCreator!$A$8:$EF$247,CurveCreator!$AJ$4)/100</f>
        <v>0.47825732548919114</v>
      </c>
      <c r="AF53" s="133">
        <f t="shared" si="2"/>
        <v>0.10281371124090004</v>
      </c>
      <c r="AG53" s="134">
        <f>VLOOKUP(A53,CurveCreator!$A$8:$EF$247,CurveCreator!$AI$4)/100</f>
        <v>0.45025732548919106</v>
      </c>
      <c r="AH53" s="133">
        <f t="shared" si="3"/>
        <v>0.10281371124090004</v>
      </c>
      <c r="AI53" s="134">
        <f>VLOOKUP(A53,CurveCreator!$A$8:$EF$247,CurveCreator!$AA$4)/100</f>
        <v>0.38825732548919112</v>
      </c>
      <c r="AJ53" s="133">
        <v>4.8906973578540583E-2</v>
      </c>
      <c r="AK53" s="206">
        <f>VLOOKUP(A53,SpotCurves!$A$6:$BR$177,SpotCurves!$AI$1)/100</f>
        <v>0.35885088552323913</v>
      </c>
      <c r="AL53" s="131">
        <v>0.25</v>
      </c>
      <c r="AM53" s="134">
        <f>VLOOKUP(A53,CurveCreator!$A$8:$EF$247,CurveCreator!$AB$4)/100</f>
        <v>0.39825732548919113</v>
      </c>
      <c r="AN53" s="133">
        <v>0.15</v>
      </c>
      <c r="AO53" s="134">
        <f>VLOOKUP(A53,CurveCreator!$A$8:$EF$247,CurveCreator!$S$4)/100</f>
        <v>0.38525732548919112</v>
      </c>
      <c r="AP53" s="133">
        <v>0.15</v>
      </c>
      <c r="AQ53" s="134">
        <f>VLOOKUP(A53,CurveCreator!$A$8:$EF$247,CurveCreator!$AD$4)/100</f>
        <v>0.42325732548919115</v>
      </c>
      <c r="AR53" s="133">
        <v>4.8906973578540583E-2</v>
      </c>
      <c r="AS53" s="134">
        <f>VLOOKUP(A53,CurveCreator!$A$8:$EF$247,CurveCreator!$AC$4)/100</f>
        <v>0.40525732548919108</v>
      </c>
      <c r="AT53" s="133">
        <v>4.8906973578540583E-2</v>
      </c>
      <c r="AU53" s="134">
        <f>VLOOKUP(A53,CurveCreator!$A$8:$EF$247,CurveCreator!$AW$4)/100</f>
        <v>0.37326480916718052</v>
      </c>
      <c r="AV53" s="135">
        <f t="shared" si="11"/>
        <v>0.13281371124090002</v>
      </c>
      <c r="AW53" s="134">
        <f>VLOOKUP(A53,SpotCurves!$A$6:$BR$177,SpotCurves!$BR$1)/100</f>
        <v>0.34865140802615324</v>
      </c>
      <c r="AX53" s="131">
        <v>0.25</v>
      </c>
      <c r="AY53" s="134"/>
      <c r="AZ53" s="134"/>
      <c r="BA53" s="134">
        <f>VLOOKUP(A53,CurveCreator!$A$8:$EF$247,CurveCreator!$AQ$4)/100</f>
        <v>0.37836480916718052</v>
      </c>
      <c r="BB53" s="135">
        <f t="shared" si="4"/>
        <v>0.10281371124090004</v>
      </c>
      <c r="BC53" s="136"/>
      <c r="BD53" s="136"/>
      <c r="BE53" s="134">
        <f>VLOOKUP(A53,CurveCreator!$A$8:$EF$247,CurveCreator!$BR$4)/100</f>
        <v>0.53025732548919113</v>
      </c>
      <c r="BF53" s="133">
        <f t="shared" si="5"/>
        <v>0.10281371124090004</v>
      </c>
      <c r="BG53" s="136"/>
      <c r="BH53" s="136"/>
      <c r="BI53" s="134">
        <f>VLOOKUP(A53,CurveCreator!$A$8:$EF$247,CurveCreator!$BS$4)/100</f>
        <v>0.50525732548919111</v>
      </c>
      <c r="BJ53" s="133">
        <f t="shared" si="6"/>
        <v>0.10281371124090004</v>
      </c>
      <c r="BK53" s="134">
        <f>VLOOKUP(A53,CurveCreator!$A$8:$EF$247,CurveCreator!$CY$4)/100</f>
        <v>0.38925732548919106</v>
      </c>
      <c r="BL53" s="133">
        <v>0.12155203739978401</v>
      </c>
      <c r="BM53" s="134"/>
      <c r="BN53" s="133"/>
      <c r="BO53" s="134">
        <f>VLOOKUP(A53,CurveCreator!$A$8:$EF$247,CurveCreator!$BI$4)/100</f>
        <v>0.66325732548919125</v>
      </c>
      <c r="BP53" s="133">
        <v>0.12413876639942405</v>
      </c>
      <c r="BQ53" s="133"/>
    </row>
    <row r="54" spans="1:69" x14ac:dyDescent="0.2">
      <c r="A54" s="130">
        <f t="shared" si="12"/>
        <v>38443</v>
      </c>
      <c r="B54" s="133"/>
      <c r="C54" s="127">
        <f>VLOOKUP(A54,CurveCreator!$A$8:$EF$247,CurveCreator!$CB$4)/100</f>
        <v>0.26642333600555795</v>
      </c>
      <c r="D54" s="131">
        <f>VLOOKUP(A54,CurveCreator!$A$8:$EH$247,CurveCreator!$EH$4)</f>
        <v>0.10268703271615039</v>
      </c>
      <c r="E54" s="127">
        <f>VLOOKUP(A54,CurveCreator!$A$8:$EH$247,CurveCreator!$CE$4)/100</f>
        <v>0.26892333600555796</v>
      </c>
      <c r="F54" s="132">
        <f t="shared" si="8"/>
        <v>0.10268703271615039</v>
      </c>
      <c r="G54" s="127">
        <f>VLOOKUP(A54,CurveCreator!$A$8:$EH$247,CurveCreator!$CC$4)/100</f>
        <v>0.29042333600555797</v>
      </c>
      <c r="H54" s="133">
        <f t="shared" si="0"/>
        <v>0.10268703271615039</v>
      </c>
      <c r="I54" s="127">
        <f>VLOOKUP(A54,SpotCurves!$A$6:$BR$177,SpotCurves!$I$1)/100</f>
        <v>0.2601303193590459</v>
      </c>
      <c r="J54" s="133">
        <v>0.25</v>
      </c>
      <c r="K54" s="134">
        <f>VLOOKUP(A54,CurveCreator!$A$8:$EF$247,CurveCreator!$CO$4)/100</f>
        <v>0.18091662064054934</v>
      </c>
      <c r="L54" s="133">
        <v>0.13890697357854059</v>
      </c>
      <c r="M54" s="134">
        <f>VLOOKUP(A54,SpotCurves!$A$6:$BR$177,SpotCurves!$R$1)/100</f>
        <v>0.20506418994931075</v>
      </c>
      <c r="N54" s="131">
        <f t="shared" si="9"/>
        <v>0.25</v>
      </c>
      <c r="O54" s="134">
        <f>VLOOKUP(A54,CurveCreator!$A$8:$EF$247,CurveCreator!$CQ$4)/100</f>
        <v>0.19591662064054932</v>
      </c>
      <c r="P54" s="133">
        <v>0.13890697357854059</v>
      </c>
      <c r="Q54" s="133"/>
      <c r="R54" s="133"/>
      <c r="S54" s="134">
        <f>VLOOKUP(A54,CurveCreator!$A$8:$EF$247,CurveCreator!$CS$4)/100</f>
        <v>0.17442430210429249</v>
      </c>
      <c r="T54" s="133">
        <v>0.13890697357854059</v>
      </c>
      <c r="U54" s="134">
        <f>VLOOKUP(A54,SpotCurves!$A$6:$BR$177,SpotCurves!$Z$1)/100</f>
        <v>0.16866018152797249</v>
      </c>
      <c r="V54" s="131">
        <f t="shared" si="10"/>
        <v>0.25</v>
      </c>
      <c r="W54" s="127">
        <f>VLOOKUP(A54,CurveCreator!$A$8:$EF$247,CurveCreator!$L$4)/100</f>
        <v>0.44142333600555794</v>
      </c>
      <c r="X54" s="132">
        <v>0.16</v>
      </c>
      <c r="Y54" s="127">
        <f>VLOOKUP(A54,CurveCreator!$A$8:$EF$247,CurveCreator!$J$4)/100</f>
        <v>0.41842333600555792</v>
      </c>
      <c r="Z54" s="133">
        <v>0.13097150392610682</v>
      </c>
      <c r="AA54" s="127">
        <f>VLOOKUP(A54,CurveCreator!$A$8:$EF$247,CurveCreator!$M$4)/100</f>
        <v>0.45142333600555795</v>
      </c>
      <c r="AB54" s="133">
        <f t="shared" si="1"/>
        <v>0.10268703271615039</v>
      </c>
      <c r="AC54" s="127">
        <f>VLOOKUP(A54,CurveCreator!$A$8:$EF$247,CurveCreator!$K$4)/100</f>
        <v>0.43842333600555788</v>
      </c>
      <c r="AD54" s="133">
        <v>0.14291451177832049</v>
      </c>
      <c r="AE54" s="134">
        <f>VLOOKUP(A54,CurveCreator!$A$8:$EF$247,CurveCreator!$AJ$4)/100</f>
        <v>0.47642333600555792</v>
      </c>
      <c r="AF54" s="133">
        <f t="shared" si="2"/>
        <v>0.10268703271615039</v>
      </c>
      <c r="AG54" s="134">
        <f>VLOOKUP(A54,CurveCreator!$A$8:$EF$247,CurveCreator!$AI$4)/100</f>
        <v>0.44842333600555789</v>
      </c>
      <c r="AH54" s="133">
        <f t="shared" si="3"/>
        <v>0.10268703271615039</v>
      </c>
      <c r="AI54" s="134">
        <f>VLOOKUP(A54,CurveCreator!$A$8:$EF$247,CurveCreator!$AA$4)/100</f>
        <v>0.38642333600555795</v>
      </c>
      <c r="AJ54" s="133">
        <v>4.8906973578540583E-2</v>
      </c>
      <c r="AK54" s="206">
        <f>VLOOKUP(A54,SpotCurves!$A$6:$BR$177,SpotCurves!$AI$1)/100</f>
        <v>0.35721525850816627</v>
      </c>
      <c r="AL54" s="131">
        <v>0.25</v>
      </c>
      <c r="AM54" s="134">
        <f>VLOOKUP(A54,CurveCreator!$A$8:$EF$247,CurveCreator!$AB$4)/100</f>
        <v>0.39642333600555796</v>
      </c>
      <c r="AN54" s="133">
        <v>0.15</v>
      </c>
      <c r="AO54" s="134">
        <f>VLOOKUP(A54,CurveCreator!$A$8:$EF$247,CurveCreator!$S$4)/100</f>
        <v>0.38342333600555789</v>
      </c>
      <c r="AP54" s="133">
        <v>0.15</v>
      </c>
      <c r="AQ54" s="134">
        <f>VLOOKUP(A54,CurveCreator!$A$8:$EF$247,CurveCreator!$AD$4)/100</f>
        <v>0.42142333600555792</v>
      </c>
      <c r="AR54" s="133">
        <v>4.8906973578540583E-2</v>
      </c>
      <c r="AS54" s="134">
        <f>VLOOKUP(A54,CurveCreator!$A$8:$EF$247,CurveCreator!$AC$4)/100</f>
        <v>0.40342333600555791</v>
      </c>
      <c r="AT54" s="133">
        <v>4.8906973578540583E-2</v>
      </c>
      <c r="AU54" s="134">
        <f>VLOOKUP(A54,CurveCreator!$A$8:$EF$247,CurveCreator!$AW$4)/100</f>
        <v>0.36981662064054932</v>
      </c>
      <c r="AV54" s="135">
        <f t="shared" si="11"/>
        <v>0.1326870327161504</v>
      </c>
      <c r="AW54" s="134">
        <f>VLOOKUP(A54,SpotCurves!$A$6:$BR$177,SpotCurves!$BR$1)/100</f>
        <v>0.34630940712353264</v>
      </c>
      <c r="AX54" s="131">
        <v>0.25</v>
      </c>
      <c r="AY54" s="134"/>
      <c r="AZ54" s="134"/>
      <c r="BA54" s="134">
        <f>VLOOKUP(A54,CurveCreator!$A$8:$EF$247,CurveCreator!$AQ$4)/100</f>
        <v>0.37491662064054937</v>
      </c>
      <c r="BB54" s="135">
        <f t="shared" si="4"/>
        <v>0.10268703271615039</v>
      </c>
      <c r="BC54" s="136"/>
      <c r="BD54" s="136"/>
      <c r="BE54" s="134">
        <f>VLOOKUP(A54,CurveCreator!$A$8:$EF$247,CurveCreator!$BR$4)/100</f>
        <v>0.52842333600555791</v>
      </c>
      <c r="BF54" s="133">
        <f t="shared" si="5"/>
        <v>0.10268703271615039</v>
      </c>
      <c r="BG54" s="136"/>
      <c r="BH54" s="136"/>
      <c r="BI54" s="134">
        <f>VLOOKUP(A54,CurveCreator!$A$8:$EF$247,CurveCreator!$BS$4)/100</f>
        <v>0.50342333600555789</v>
      </c>
      <c r="BJ54" s="133">
        <f t="shared" si="6"/>
        <v>0.10268703271615039</v>
      </c>
      <c r="BK54" s="134">
        <f>VLOOKUP(A54,CurveCreator!$A$8:$EF$247,CurveCreator!$CY$4)/100</f>
        <v>0.38742333600555795</v>
      </c>
      <c r="BL54" s="133">
        <v>0.12145725588916023</v>
      </c>
      <c r="BM54" s="134"/>
      <c r="BN54" s="133"/>
      <c r="BO54" s="134">
        <f>VLOOKUP(A54,CurveCreator!$A$8:$EF$247,CurveCreator!$BI$4)/100</f>
        <v>0.66142333600555792</v>
      </c>
      <c r="BP54" s="133">
        <v>0.1238860157044273</v>
      </c>
      <c r="BQ54" s="133"/>
    </row>
    <row r="55" spans="1:69" x14ac:dyDescent="0.2">
      <c r="A55" s="130">
        <f t="shared" si="12"/>
        <v>38473</v>
      </c>
      <c r="B55" s="133"/>
      <c r="C55" s="127">
        <f>VLOOKUP(A55,CurveCreator!$A$8:$EF$247,CurveCreator!$CB$4)/100</f>
        <v>0.26646272196168025</v>
      </c>
      <c r="D55" s="131">
        <f>VLOOKUP(A55,CurveCreator!$A$8:$EH$247,CurveCreator!$EH$4)</f>
        <v>0.10255629554528257</v>
      </c>
      <c r="E55" s="127">
        <f>VLOOKUP(A55,CurveCreator!$A$8:$EH$247,CurveCreator!$CE$4)/100</f>
        <v>0.26896272196168025</v>
      </c>
      <c r="F55" s="132">
        <f t="shared" si="8"/>
        <v>0.10255629554528257</v>
      </c>
      <c r="G55" s="127">
        <f>VLOOKUP(A55,CurveCreator!$A$8:$EH$247,CurveCreator!$CC$4)/100</f>
        <v>0.29046272196168027</v>
      </c>
      <c r="H55" s="133">
        <f t="shared" si="0"/>
        <v>0.10255629554528257</v>
      </c>
      <c r="I55" s="127">
        <f>VLOOKUP(A55,SpotCurves!$A$6:$BR$177,SpotCurves!$I$1)/100</f>
        <v>0.26018096969861926</v>
      </c>
      <c r="J55" s="133">
        <v>0.25</v>
      </c>
      <c r="K55" s="134">
        <f>VLOOKUP(A55,CurveCreator!$A$8:$EF$247,CurveCreator!$CO$4)/100</f>
        <v>0.18092869380699084</v>
      </c>
      <c r="L55" s="133">
        <v>0.13890697357854059</v>
      </c>
      <c r="M55" s="134">
        <f>VLOOKUP(A55,SpotCurves!$A$6:$BR$177,SpotCurves!$R$1)/100</f>
        <v>0.2051242535323973</v>
      </c>
      <c r="N55" s="131">
        <f t="shared" si="9"/>
        <v>0.25</v>
      </c>
      <c r="O55" s="134">
        <f>VLOOKUP(A55,CurveCreator!$A$8:$EF$247,CurveCreator!$CQ$4)/100</f>
        <v>0.19592869380699085</v>
      </c>
      <c r="P55" s="133">
        <v>0.13890697357854059</v>
      </c>
      <c r="Q55" s="133"/>
      <c r="R55" s="133"/>
      <c r="S55" s="134">
        <f>VLOOKUP(A55,CurveCreator!$A$8:$EF$247,CurveCreator!$CS$4)/100</f>
        <v>0.1743209998123372</v>
      </c>
      <c r="T55" s="133">
        <v>0.13890697357854059</v>
      </c>
      <c r="U55" s="134">
        <f>VLOOKUP(A55,SpotCurves!$A$6:$BR$177,SpotCurves!$Z$1)/100</f>
        <v>0.16869024756954323</v>
      </c>
      <c r="V55" s="131">
        <f t="shared" si="10"/>
        <v>0.25</v>
      </c>
      <c r="W55" s="127">
        <f>VLOOKUP(A55,CurveCreator!$A$8:$EF$247,CurveCreator!$L$4)/100</f>
        <v>0.44146272196168029</v>
      </c>
      <c r="X55" s="132">
        <v>0.16</v>
      </c>
      <c r="Y55" s="127">
        <f>VLOOKUP(A55,CurveCreator!$A$8:$EF$247,CurveCreator!$J$4)/100</f>
        <v>0.41846272196168033</v>
      </c>
      <c r="Z55" s="133">
        <v>0.13091217506605091</v>
      </c>
      <c r="AA55" s="127">
        <f>VLOOKUP(A55,CurveCreator!$A$8:$EF$247,CurveCreator!$M$4)/100</f>
        <v>0.45146272196168025</v>
      </c>
      <c r="AB55" s="133">
        <f t="shared" si="1"/>
        <v>0.10255629554528257</v>
      </c>
      <c r="AC55" s="127">
        <f>VLOOKUP(A55,CurveCreator!$A$8:$EF$247,CurveCreator!$K$4)/100</f>
        <v>0.43846272196168029</v>
      </c>
      <c r="AD55" s="133">
        <v>0.14273652519815272</v>
      </c>
      <c r="AE55" s="134">
        <f>VLOOKUP(A55,CurveCreator!$A$8:$EF$247,CurveCreator!$AJ$4)/100</f>
        <v>0.47646272196168027</v>
      </c>
      <c r="AF55" s="133">
        <f t="shared" si="2"/>
        <v>0.10255629554528257</v>
      </c>
      <c r="AG55" s="134">
        <f>VLOOKUP(A55,CurveCreator!$A$8:$EF$247,CurveCreator!$AI$4)/100</f>
        <v>0.4484627219616803</v>
      </c>
      <c r="AH55" s="133">
        <f t="shared" si="3"/>
        <v>0.10255629554528257</v>
      </c>
      <c r="AI55" s="134">
        <f>VLOOKUP(A55,CurveCreator!$A$8:$EF$247,CurveCreator!$AA$4)/100</f>
        <v>0.3864627219616803</v>
      </c>
      <c r="AJ55" s="133">
        <v>4.8906973578540583E-2</v>
      </c>
      <c r="AK55" s="206">
        <f>VLOOKUP(A55,SpotCurves!$A$6:$BR$177,SpotCurves!$AI$1)/100</f>
        <v>0.35725038451866031</v>
      </c>
      <c r="AL55" s="131">
        <v>0.25</v>
      </c>
      <c r="AM55" s="134">
        <f>VLOOKUP(A55,CurveCreator!$A$8:$EF$247,CurveCreator!$AB$4)/100</f>
        <v>0.39646272196168025</v>
      </c>
      <c r="AN55" s="133">
        <v>0.15</v>
      </c>
      <c r="AO55" s="134">
        <f>VLOOKUP(A55,CurveCreator!$A$8:$EF$247,CurveCreator!$S$4)/100</f>
        <v>0.3834627219616803</v>
      </c>
      <c r="AP55" s="133">
        <v>0.15</v>
      </c>
      <c r="AQ55" s="134">
        <f>VLOOKUP(A55,CurveCreator!$A$8:$EF$247,CurveCreator!$AD$4)/100</f>
        <v>0.42146272196168028</v>
      </c>
      <c r="AR55" s="133">
        <v>4.8906973578540583E-2</v>
      </c>
      <c r="AS55" s="134">
        <f>VLOOKUP(A55,CurveCreator!$A$8:$EF$247,CurveCreator!$AC$4)/100</f>
        <v>0.40346272196168032</v>
      </c>
      <c r="AT55" s="133">
        <v>4.8906973578540583E-2</v>
      </c>
      <c r="AU55" s="134">
        <f>VLOOKUP(A55,CurveCreator!$A$8:$EF$247,CurveCreator!$AW$4)/100</f>
        <v>0.36982869380699085</v>
      </c>
      <c r="AV55" s="135">
        <f t="shared" si="11"/>
        <v>0.13255629554528259</v>
      </c>
      <c r="AW55" s="134">
        <f>VLOOKUP(A55,SpotCurves!$A$6:$BR$177,SpotCurves!$BR$1)/100</f>
        <v>0.34635970291072893</v>
      </c>
      <c r="AX55" s="131">
        <v>0.25</v>
      </c>
      <c r="AY55" s="134"/>
      <c r="AZ55" s="134"/>
      <c r="BA55" s="134">
        <f>VLOOKUP(A55,CurveCreator!$A$8:$EF$247,CurveCreator!$AQ$4)/100</f>
        <v>0.37492869380699084</v>
      </c>
      <c r="BB55" s="135">
        <f t="shared" si="4"/>
        <v>0.10255629554528257</v>
      </c>
      <c r="BC55" s="136"/>
      <c r="BD55" s="136"/>
      <c r="BE55" s="134">
        <f>VLOOKUP(A55,CurveCreator!$A$8:$EF$247,CurveCreator!$BR$4)/100</f>
        <v>0.52846272196168032</v>
      </c>
      <c r="BF55" s="133">
        <f t="shared" si="5"/>
        <v>0.10255629554528257</v>
      </c>
      <c r="BG55" s="136"/>
      <c r="BH55" s="136"/>
      <c r="BI55" s="134">
        <f>VLOOKUP(A55,CurveCreator!$A$8:$EF$247,CurveCreator!$BS$4)/100</f>
        <v>0.50346272196168029</v>
      </c>
      <c r="BJ55" s="133">
        <f t="shared" si="6"/>
        <v>0.10255629554528257</v>
      </c>
      <c r="BK55" s="134">
        <f>VLOOKUP(A55,CurveCreator!$A$8:$EF$247,CurveCreator!$CY$4)/100</f>
        <v>0.3874627219616803</v>
      </c>
      <c r="BL55" s="133">
        <v>0.12136826259907635</v>
      </c>
      <c r="BM55" s="134"/>
      <c r="BN55" s="133"/>
      <c r="BO55" s="134">
        <f>VLOOKUP(A55,CurveCreator!$A$8:$EF$247,CurveCreator!$BI$4)/100</f>
        <v>0.66146272196168032</v>
      </c>
      <c r="BP55" s="133">
        <v>0.1236487002642036</v>
      </c>
      <c r="BQ55" s="133"/>
    </row>
    <row r="56" spans="1:69" x14ac:dyDescent="0.2">
      <c r="A56" s="130">
        <f t="shared" si="12"/>
        <v>38504</v>
      </c>
      <c r="B56" s="133"/>
      <c r="C56" s="127">
        <f>VLOOKUP(A56,CurveCreator!$A$8:$EF$247,CurveCreator!$CB$4)/100</f>
        <v>0.26649730659772325</v>
      </c>
      <c r="D56" s="131">
        <f>VLOOKUP(A56,CurveCreator!$A$8:$EH$247,CurveCreator!$EH$4)</f>
        <v>0.1024299341867958</v>
      </c>
      <c r="E56" s="127">
        <f>VLOOKUP(A56,CurveCreator!$A$8:$EH$247,CurveCreator!$CE$4)/100</f>
        <v>0.26899730659772325</v>
      </c>
      <c r="F56" s="132">
        <f t="shared" si="8"/>
        <v>0.1024299341867958</v>
      </c>
      <c r="G56" s="127">
        <f>VLOOKUP(A56,CurveCreator!$A$8:$EH$247,CurveCreator!$CC$4)/100</f>
        <v>0.29049730659772327</v>
      </c>
      <c r="H56" s="133">
        <f t="shared" si="0"/>
        <v>0.1024299341867958</v>
      </c>
      <c r="I56" s="127">
        <f>VLOOKUP(A56,SpotCurves!$A$6:$BR$177,SpotCurves!$I$1)/100</f>
        <v>0.26022544554057053</v>
      </c>
      <c r="J56" s="133">
        <v>0.25</v>
      </c>
      <c r="K56" s="134">
        <f>VLOOKUP(A56,CurveCreator!$A$8:$EF$247,CurveCreator!$CO$4)/100</f>
        <v>0.18093588405099628</v>
      </c>
      <c r="L56" s="133">
        <v>0.13890697357854059</v>
      </c>
      <c r="M56" s="134">
        <f>VLOOKUP(A56,SpotCurves!$A$6:$BR$177,SpotCurves!$R$1)/100</f>
        <v>0.20517699510236284</v>
      </c>
      <c r="N56" s="131">
        <f t="shared" si="9"/>
        <v>0.25</v>
      </c>
      <c r="O56" s="134">
        <f>VLOOKUP(A56,CurveCreator!$A$8:$EF$247,CurveCreator!$CQ$4)/100</f>
        <v>0.19593588405099627</v>
      </c>
      <c r="P56" s="133">
        <v>0.13890697357854059</v>
      </c>
      <c r="Q56" s="133"/>
      <c r="R56" s="133"/>
      <c r="S56" s="134">
        <f>VLOOKUP(A56,CurveCreator!$A$8:$EF$247,CurveCreator!$CS$4)/100</f>
        <v>0.17424523208810658</v>
      </c>
      <c r="T56" s="133">
        <v>0.13890697357854059</v>
      </c>
      <c r="U56" s="134">
        <f>VLOOKUP(A56,SpotCurves!$A$6:$BR$177,SpotCurves!$Z$1)/100</f>
        <v>0.16871664842932549</v>
      </c>
      <c r="V56" s="131">
        <f t="shared" si="10"/>
        <v>0.25</v>
      </c>
      <c r="W56" s="127">
        <f>VLOOKUP(A56,CurveCreator!$A$8:$EF$247,CurveCreator!$L$4)/100</f>
        <v>0.44149730659772324</v>
      </c>
      <c r="X56" s="132">
        <v>0.16</v>
      </c>
      <c r="Y56" s="127">
        <f>VLOOKUP(A56,CurveCreator!$A$8:$EF$247,CurveCreator!$J$4)/100</f>
        <v>0.41849730659772322</v>
      </c>
      <c r="Z56" s="133">
        <v>0.13085646936545009</v>
      </c>
      <c r="AA56" s="127">
        <f>VLOOKUP(A56,CurveCreator!$A$8:$EF$247,CurveCreator!$M$4)/100</f>
        <v>0.45149730659772325</v>
      </c>
      <c r="AB56" s="133">
        <f t="shared" si="1"/>
        <v>0.1024299341867958</v>
      </c>
      <c r="AC56" s="127">
        <f>VLOOKUP(A56,CurveCreator!$A$8:$EF$247,CurveCreator!$K$4)/100</f>
        <v>0.43849730659772318</v>
      </c>
      <c r="AD56" s="133">
        <v>0.14256940809635024</v>
      </c>
      <c r="AE56" s="134">
        <f>VLOOKUP(A56,CurveCreator!$A$8:$EF$247,CurveCreator!$AJ$4)/100</f>
        <v>0.47649730659772321</v>
      </c>
      <c r="AF56" s="133">
        <f t="shared" si="2"/>
        <v>0.1024299341867958</v>
      </c>
      <c r="AG56" s="134">
        <f>VLOOKUP(A56,CurveCreator!$A$8:$EF$247,CurveCreator!$AI$4)/100</f>
        <v>0.44849730659772319</v>
      </c>
      <c r="AH56" s="133">
        <f t="shared" si="3"/>
        <v>0.1024299341867958</v>
      </c>
      <c r="AI56" s="134">
        <f>VLOOKUP(A56,CurveCreator!$A$8:$EF$247,CurveCreator!$AA$4)/100</f>
        <v>0.38649730659772324</v>
      </c>
      <c r="AJ56" s="133">
        <v>4.8906973578540583E-2</v>
      </c>
      <c r="AK56" s="206">
        <f>VLOOKUP(A56,SpotCurves!$A$6:$BR$177,SpotCurves!$AI$1)/100</f>
        <v>0.35728122851505356</v>
      </c>
      <c r="AL56" s="131">
        <v>0.25</v>
      </c>
      <c r="AM56" s="134">
        <f>VLOOKUP(A56,CurveCreator!$A$8:$EF$247,CurveCreator!$AB$4)/100</f>
        <v>0.39649730659772325</v>
      </c>
      <c r="AN56" s="133">
        <v>0.15</v>
      </c>
      <c r="AO56" s="134">
        <f>VLOOKUP(A56,CurveCreator!$A$8:$EF$247,CurveCreator!$S$4)/100</f>
        <v>0.38349730659772319</v>
      </c>
      <c r="AP56" s="133">
        <v>0.15</v>
      </c>
      <c r="AQ56" s="134">
        <f>VLOOKUP(A56,CurveCreator!$A$8:$EF$247,CurveCreator!$AD$4)/100</f>
        <v>0.42149730659772322</v>
      </c>
      <c r="AR56" s="133">
        <v>4.8906973578540583E-2</v>
      </c>
      <c r="AS56" s="134">
        <f>VLOOKUP(A56,CurveCreator!$A$8:$EF$247,CurveCreator!$AC$4)/100</f>
        <v>0.4034973065977232</v>
      </c>
      <c r="AT56" s="133">
        <v>4.8906973578540583E-2</v>
      </c>
      <c r="AU56" s="134">
        <f>VLOOKUP(A56,CurveCreator!$A$8:$EF$247,CurveCreator!$AW$4)/100</f>
        <v>0.36983588405099627</v>
      </c>
      <c r="AV56" s="135">
        <f t="shared" si="11"/>
        <v>0.1324299341867958</v>
      </c>
      <c r="AW56" s="134">
        <f>VLOOKUP(A56,SpotCurves!$A$6:$BR$177,SpotCurves!$BR$1)/100</f>
        <v>0.34640386742178647</v>
      </c>
      <c r="AX56" s="131">
        <v>0.25</v>
      </c>
      <c r="AY56" s="134"/>
      <c r="AZ56" s="134"/>
      <c r="BA56" s="134">
        <f>VLOOKUP(A56,CurveCreator!$A$8:$EF$247,CurveCreator!$AQ$4)/100</f>
        <v>0.37493588405099632</v>
      </c>
      <c r="BB56" s="135">
        <f t="shared" si="4"/>
        <v>0.1024299341867958</v>
      </c>
      <c r="BC56" s="136"/>
      <c r="BD56" s="136"/>
      <c r="BE56" s="134">
        <f>VLOOKUP(A56,CurveCreator!$A$8:$EF$247,CurveCreator!$BR$4)/100</f>
        <v>0.5284973065977232</v>
      </c>
      <c r="BF56" s="133">
        <f t="shared" si="5"/>
        <v>0.1024299341867958</v>
      </c>
      <c r="BG56" s="136"/>
      <c r="BH56" s="136"/>
      <c r="BI56" s="134">
        <f>VLOOKUP(A56,CurveCreator!$A$8:$EF$247,CurveCreator!$BS$4)/100</f>
        <v>0.50349730659772318</v>
      </c>
      <c r="BJ56" s="133">
        <f t="shared" si="6"/>
        <v>0.1024299341867958</v>
      </c>
      <c r="BK56" s="134">
        <f>VLOOKUP(A56,CurveCreator!$A$8:$EF$247,CurveCreator!$CY$4)/100</f>
        <v>0.38749730659772325</v>
      </c>
      <c r="BL56" s="133">
        <v>0.12128470404817511</v>
      </c>
      <c r="BM56" s="134"/>
      <c r="BN56" s="133"/>
      <c r="BO56" s="134">
        <f>VLOOKUP(A56,CurveCreator!$A$8:$EF$247,CurveCreator!$BI$4)/100</f>
        <v>0.66149730659772332</v>
      </c>
      <c r="BP56" s="133">
        <v>0.12342587746180031</v>
      </c>
      <c r="BQ56" s="133"/>
    </row>
    <row r="57" spans="1:69" x14ac:dyDescent="0.2">
      <c r="A57" s="130">
        <f t="shared" si="12"/>
        <v>38534</v>
      </c>
      <c r="B57" s="133"/>
      <c r="C57" s="127">
        <f>VLOOKUP(A57,CurveCreator!$A$8:$EF$247,CurveCreator!$CB$4)/100</f>
        <v>0.26849684188111272</v>
      </c>
      <c r="D57" s="131">
        <f>VLOOKUP(A57,CurveCreator!$A$8:$EH$247,CurveCreator!$EH$4)</f>
        <v>0.1022995243438629</v>
      </c>
      <c r="E57" s="127">
        <f>VLOOKUP(A57,CurveCreator!$A$8:$EH$247,CurveCreator!$CE$4)/100</f>
        <v>0.27099684188111273</v>
      </c>
      <c r="F57" s="132">
        <f t="shared" si="8"/>
        <v>0.1022995243438629</v>
      </c>
      <c r="G57" s="127">
        <f>VLOOKUP(A57,CurveCreator!$A$8:$EH$247,CurveCreator!$CC$4)/100</f>
        <v>0.29249684188111275</v>
      </c>
      <c r="H57" s="133">
        <f t="shared" si="0"/>
        <v>0.1022995243438629</v>
      </c>
      <c r="I57" s="127">
        <f>VLOOKUP(A57,SpotCurves!$A$6:$BR$177,SpotCurves!$I$1)/100</f>
        <v>0.26279684791500935</v>
      </c>
      <c r="J57" s="133">
        <v>0.25</v>
      </c>
      <c r="K57" s="134">
        <f>VLOOKUP(A57,CurveCreator!$A$8:$EF$247,CurveCreator!$CO$4)/100</f>
        <v>0.18208424176376223</v>
      </c>
      <c r="L57" s="133">
        <v>0.13890697357854059</v>
      </c>
      <c r="M57" s="134">
        <f>VLOOKUP(A57,SpotCurves!$A$6:$BR$177,SpotCurves!$R$1)/100</f>
        <v>0.20822628640953178</v>
      </c>
      <c r="N57" s="131">
        <f t="shared" si="9"/>
        <v>0.25</v>
      </c>
      <c r="O57" s="134">
        <f>VLOOKUP(A57,CurveCreator!$A$8:$EF$247,CurveCreator!$CQ$4)/100</f>
        <v>0.19708424176376224</v>
      </c>
      <c r="P57" s="133">
        <v>0.13890697357854059</v>
      </c>
      <c r="Q57" s="133"/>
      <c r="R57" s="133"/>
      <c r="S57" s="134">
        <f>VLOOKUP(A57,CurveCreator!$A$8:$EF$247,CurveCreator!$CS$4)/100</f>
        <v>0.16535689008952745</v>
      </c>
      <c r="T57" s="133">
        <v>0.13890697357854059</v>
      </c>
      <c r="U57" s="134">
        <f>VLOOKUP(A57,SpotCurves!$A$6:$BR$177,SpotCurves!$Z$1)/100</f>
        <v>0.17024303287879239</v>
      </c>
      <c r="V57" s="131">
        <f t="shared" si="10"/>
        <v>0.25</v>
      </c>
      <c r="W57" s="127">
        <f>VLOOKUP(A57,CurveCreator!$A$8:$EF$247,CurveCreator!$L$4)/100</f>
        <v>0.44349684188111271</v>
      </c>
      <c r="X57" s="132">
        <v>0.16</v>
      </c>
      <c r="Y57" s="127">
        <f>VLOOKUP(A57,CurveCreator!$A$8:$EF$247,CurveCreator!$J$4)/100</f>
        <v>0.42049684188111269</v>
      </c>
      <c r="Z57" s="133">
        <v>0.1308041655612559</v>
      </c>
      <c r="AA57" s="127">
        <f>VLOOKUP(A57,CurveCreator!$A$8:$EF$247,CurveCreator!$M$4)/100</f>
        <v>0.45349684188111267</v>
      </c>
      <c r="AB57" s="133">
        <f t="shared" si="1"/>
        <v>0.1022995243438629</v>
      </c>
      <c r="AC57" s="127">
        <f>VLOOKUP(A57,CurveCreator!$A$8:$EF$247,CurveCreator!$K$4)/100</f>
        <v>0.44049684188111271</v>
      </c>
      <c r="AD57" s="133">
        <v>0.14241249668376771</v>
      </c>
      <c r="AE57" s="134">
        <f>VLOOKUP(A57,CurveCreator!$A$8:$EF$247,CurveCreator!$AJ$4)/100</f>
        <v>0.47849684188111269</v>
      </c>
      <c r="AF57" s="133">
        <f t="shared" si="2"/>
        <v>0.1022995243438629</v>
      </c>
      <c r="AG57" s="134">
        <f>VLOOKUP(A57,CurveCreator!$A$8:$EF$247,CurveCreator!$AI$4)/100</f>
        <v>0.45049684188111272</v>
      </c>
      <c r="AH57" s="133">
        <f t="shared" si="3"/>
        <v>0.1022995243438629</v>
      </c>
      <c r="AI57" s="134">
        <f>VLOOKUP(A57,CurveCreator!$A$8:$EF$247,CurveCreator!$AA$4)/100</f>
        <v>0.38849684188111266</v>
      </c>
      <c r="AJ57" s="133">
        <v>4.8906973578540583E-2</v>
      </c>
      <c r="AK57" s="206">
        <f>VLOOKUP(A57,SpotCurves!$A$6:$BR$177,SpotCurves!$AI$1)/100</f>
        <v>0.35906449606172686</v>
      </c>
      <c r="AL57" s="131">
        <v>0.25</v>
      </c>
      <c r="AM57" s="134">
        <f>VLOOKUP(A57,CurveCreator!$A$8:$EF$247,CurveCreator!$AB$4)/100</f>
        <v>0.39849684188111267</v>
      </c>
      <c r="AN57" s="133">
        <v>0.15</v>
      </c>
      <c r="AO57" s="134">
        <f>VLOOKUP(A57,CurveCreator!$A$8:$EF$247,CurveCreator!$S$4)/100</f>
        <v>0.38549684188111272</v>
      </c>
      <c r="AP57" s="133">
        <v>0.15</v>
      </c>
      <c r="AQ57" s="134">
        <f>VLOOKUP(A57,CurveCreator!$A$8:$EF$247,CurveCreator!$AD$4)/100</f>
        <v>0.4234968418811127</v>
      </c>
      <c r="AR57" s="133">
        <v>4.8906973578540583E-2</v>
      </c>
      <c r="AS57" s="134">
        <f>VLOOKUP(A57,CurveCreator!$A$8:$EF$247,CurveCreator!$AC$4)/100</f>
        <v>0.40549684188111274</v>
      </c>
      <c r="AT57" s="133">
        <v>4.8906973578540583E-2</v>
      </c>
      <c r="AU57" s="134">
        <f>VLOOKUP(A57,CurveCreator!$A$8:$EF$247,CurveCreator!$AW$4)/100</f>
        <v>0.37098424176376227</v>
      </c>
      <c r="AV57" s="135">
        <f t="shared" si="11"/>
        <v>0.13229952434386288</v>
      </c>
      <c r="AW57" s="134">
        <f>VLOOKUP(A57,SpotCurves!$A$6:$BR$177,SpotCurves!$BR$1)/100</f>
        <v>0.34895726997960425</v>
      </c>
      <c r="AX57" s="131">
        <v>0.25</v>
      </c>
      <c r="AY57" s="134"/>
      <c r="AZ57" s="134"/>
      <c r="BA57" s="134">
        <f>VLOOKUP(A57,CurveCreator!$A$8:$EF$247,CurveCreator!$AQ$4)/100</f>
        <v>0.37608424176376221</v>
      </c>
      <c r="BB57" s="135">
        <f t="shared" si="4"/>
        <v>0.1022995243438629</v>
      </c>
      <c r="BC57" s="136"/>
      <c r="BD57" s="136"/>
      <c r="BE57" s="134">
        <f>VLOOKUP(A57,CurveCreator!$A$8:$EF$247,CurveCreator!$BR$4)/100</f>
        <v>0.53049684188111268</v>
      </c>
      <c r="BF57" s="133">
        <f t="shared" si="5"/>
        <v>0.1022995243438629</v>
      </c>
      <c r="BG57" s="136"/>
      <c r="BH57" s="136"/>
      <c r="BI57" s="134">
        <f>VLOOKUP(A57,CurveCreator!$A$8:$EF$247,CurveCreator!$BS$4)/100</f>
        <v>0.50549684188111277</v>
      </c>
      <c r="BJ57" s="133">
        <f t="shared" si="6"/>
        <v>0.1022995243438629</v>
      </c>
      <c r="BK57" s="134">
        <f>VLOOKUP(A57,CurveCreator!$A$8:$EF$247,CurveCreator!$CY$4)/100</f>
        <v>0.38949684188111261</v>
      </c>
      <c r="BL57" s="133">
        <v>0.12120624834188384</v>
      </c>
      <c r="BM57" s="134"/>
      <c r="BN57" s="133"/>
      <c r="BO57" s="134">
        <f>VLOOKUP(A57,CurveCreator!$A$8:$EF$247,CurveCreator!$BI$4)/100</f>
        <v>0.66349684188111269</v>
      </c>
      <c r="BP57" s="133">
        <v>0.12321666224502358</v>
      </c>
      <c r="BQ57" s="133"/>
    </row>
    <row r="58" spans="1:69" x14ac:dyDescent="0.2">
      <c r="A58" s="130">
        <f t="shared" si="12"/>
        <v>38565</v>
      </c>
      <c r="B58" s="133"/>
      <c r="C58" s="127">
        <f>VLOOKUP(A58,CurveCreator!$A$8:$EF$247,CurveCreator!$CB$4)/100</f>
        <v>0.26853519972847839</v>
      </c>
      <c r="D58" s="131">
        <f>VLOOKUP(A58,CurveCreator!$A$8:$EH$247,CurveCreator!$EH$4)</f>
        <v>0.10216928053371396</v>
      </c>
      <c r="E58" s="127">
        <f>VLOOKUP(A58,CurveCreator!$A$8:$EH$247,CurveCreator!$CE$4)/100</f>
        <v>0.27103519972847839</v>
      </c>
      <c r="F58" s="132">
        <f t="shared" si="8"/>
        <v>0.10216928053371396</v>
      </c>
      <c r="G58" s="127">
        <f>VLOOKUP(A58,CurveCreator!$A$8:$EH$247,CurveCreator!$CC$4)/100</f>
        <v>0.29253519972847841</v>
      </c>
      <c r="H58" s="133">
        <f t="shared" si="0"/>
        <v>0.10216928053371396</v>
      </c>
      <c r="I58" s="127">
        <f>VLOOKUP(A58,SpotCurves!$A$6:$BR$177,SpotCurves!$I$1)/100</f>
        <v>0.26284617610672162</v>
      </c>
      <c r="J58" s="133">
        <v>0.25</v>
      </c>
      <c r="K58" s="134">
        <f>VLOOKUP(A58,CurveCreator!$A$8:$EF$247,CurveCreator!$CO$4)/100</f>
        <v>0.18209526934789935</v>
      </c>
      <c r="L58" s="133">
        <v>0.13890697357854059</v>
      </c>
      <c r="M58" s="134">
        <f>VLOOKUP(A58,SpotCurves!$A$6:$BR$177,SpotCurves!$R$1)/100</f>
        <v>0.20828478212676443</v>
      </c>
      <c r="N58" s="131">
        <f t="shared" si="9"/>
        <v>0.25</v>
      </c>
      <c r="O58" s="134">
        <f>VLOOKUP(A58,CurveCreator!$A$8:$EF$247,CurveCreator!$CQ$4)/100</f>
        <v>0.19709526934789934</v>
      </c>
      <c r="P58" s="133">
        <v>0.13890697357854059</v>
      </c>
      <c r="Q58" s="133"/>
      <c r="R58" s="133"/>
      <c r="S58" s="134">
        <f>VLOOKUP(A58,CurveCreator!$A$8:$EF$247,CurveCreator!$CS$4)/100</f>
        <v>0.16527438487316848</v>
      </c>
      <c r="T58" s="133">
        <v>0.13890697357854059</v>
      </c>
      <c r="U58" s="134">
        <f>VLOOKUP(A58,SpotCurves!$A$6:$BR$177,SpotCurves!$Z$1)/100</f>
        <v>0.1702723140933928</v>
      </c>
      <c r="V58" s="131">
        <f t="shared" si="10"/>
        <v>0.25</v>
      </c>
      <c r="W58" s="127">
        <f>VLOOKUP(A58,CurveCreator!$A$8:$EF$247,CurveCreator!$L$4)/100</f>
        <v>0.44353519972847844</v>
      </c>
      <c r="X58" s="132">
        <v>0.16</v>
      </c>
      <c r="Y58" s="127">
        <f>VLOOKUP(A58,CurveCreator!$A$8:$EF$247,CurveCreator!$J$4)/100</f>
        <v>0.42053519972847836</v>
      </c>
      <c r="Z58" s="133">
        <v>0.13075505590275277</v>
      </c>
      <c r="AA58" s="127">
        <f>VLOOKUP(A58,CurveCreator!$A$8:$EF$247,CurveCreator!$M$4)/100</f>
        <v>0.45353519972847844</v>
      </c>
      <c r="AB58" s="133">
        <f t="shared" si="1"/>
        <v>0.10216928053371396</v>
      </c>
      <c r="AC58" s="127">
        <f>VLOOKUP(A58,CurveCreator!$A$8:$EF$247,CurveCreator!$K$4)/100</f>
        <v>0.44053519972847838</v>
      </c>
      <c r="AD58" s="133">
        <v>0.14226516770825834</v>
      </c>
      <c r="AE58" s="134">
        <f>VLOOKUP(A58,CurveCreator!$A$8:$EF$247,CurveCreator!$AJ$4)/100</f>
        <v>0.47853519972847841</v>
      </c>
      <c r="AF58" s="133">
        <f t="shared" si="2"/>
        <v>0.10216928053371396</v>
      </c>
      <c r="AG58" s="134">
        <f>VLOOKUP(A58,CurveCreator!$A$8:$EF$247,CurveCreator!$AI$4)/100</f>
        <v>0.45053519972847839</v>
      </c>
      <c r="AH58" s="133">
        <f t="shared" si="3"/>
        <v>0.10216928053371396</v>
      </c>
      <c r="AI58" s="134">
        <f>VLOOKUP(A58,CurveCreator!$A$8:$EF$247,CurveCreator!$AA$4)/100</f>
        <v>0.38853519972847844</v>
      </c>
      <c r="AJ58" s="133">
        <v>4.8906973578540583E-2</v>
      </c>
      <c r="AK58" s="206">
        <f>VLOOKUP(A58,SpotCurves!$A$6:$BR$177,SpotCurves!$AI$1)/100</f>
        <v>0.35909870516267939</v>
      </c>
      <c r="AL58" s="131">
        <v>0.25</v>
      </c>
      <c r="AM58" s="134">
        <f>VLOOKUP(A58,CurveCreator!$A$8:$EF$247,CurveCreator!$AB$4)/100</f>
        <v>0.3985351997284784</v>
      </c>
      <c r="AN58" s="133">
        <v>0.15</v>
      </c>
      <c r="AO58" s="134">
        <f>VLOOKUP(A58,CurveCreator!$A$8:$EF$247,CurveCreator!$S$4)/100</f>
        <v>0.38553519972847838</v>
      </c>
      <c r="AP58" s="133">
        <v>0.15</v>
      </c>
      <c r="AQ58" s="134">
        <f>VLOOKUP(A58,CurveCreator!$A$8:$EF$247,CurveCreator!$AD$4)/100</f>
        <v>0.42353519972847842</v>
      </c>
      <c r="AR58" s="133">
        <v>4.8906973578540583E-2</v>
      </c>
      <c r="AS58" s="134">
        <f>VLOOKUP(A58,CurveCreator!$A$8:$EF$247,CurveCreator!$AC$4)/100</f>
        <v>0.4055351997284784</v>
      </c>
      <c r="AT58" s="133">
        <v>4.8906973578540583E-2</v>
      </c>
      <c r="AU58" s="134">
        <f>VLOOKUP(A58,CurveCreator!$A$8:$EF$247,CurveCreator!$AW$4)/100</f>
        <v>0.37099526934789934</v>
      </c>
      <c r="AV58" s="135">
        <f t="shared" si="11"/>
        <v>0.13216928053371396</v>
      </c>
      <c r="AW58" s="134">
        <f>VLOOKUP(A58,SpotCurves!$A$6:$BR$177,SpotCurves!$BR$1)/100</f>
        <v>0.34900625287397458</v>
      </c>
      <c r="AX58" s="131">
        <v>0.25</v>
      </c>
      <c r="AY58" s="134"/>
      <c r="AZ58" s="134"/>
      <c r="BA58" s="134">
        <f>VLOOKUP(A58,CurveCreator!$A$8:$EF$247,CurveCreator!$AQ$4)/100</f>
        <v>0.37609526934789933</v>
      </c>
      <c r="BB58" s="135">
        <f t="shared" si="4"/>
        <v>0.10216928053371396</v>
      </c>
      <c r="BC58" s="136"/>
      <c r="BD58" s="136"/>
      <c r="BE58" s="134">
        <f>VLOOKUP(A58,CurveCreator!$A$8:$EF$247,CurveCreator!$BR$4)/100</f>
        <v>0.5305351997284784</v>
      </c>
      <c r="BF58" s="133">
        <f t="shared" si="5"/>
        <v>0.10216928053371396</v>
      </c>
      <c r="BG58" s="136"/>
      <c r="BH58" s="136"/>
      <c r="BI58" s="134">
        <f>VLOOKUP(A58,CurveCreator!$A$8:$EF$247,CurveCreator!$BS$4)/100</f>
        <v>0.50553519972847838</v>
      </c>
      <c r="BJ58" s="133">
        <f t="shared" si="6"/>
        <v>0.10216928053371396</v>
      </c>
      <c r="BK58" s="134">
        <f>VLOOKUP(A58,CurveCreator!$A$8:$EF$247,CurveCreator!$CY$4)/100</f>
        <v>0.38953519972847844</v>
      </c>
      <c r="BL58" s="133">
        <v>0.12113258385412916</v>
      </c>
      <c r="BM58" s="134"/>
      <c r="BN58" s="133"/>
      <c r="BO58" s="134">
        <f>VLOOKUP(A58,CurveCreator!$A$8:$EF$247,CurveCreator!$BI$4)/100</f>
        <v>0.6635351997284783</v>
      </c>
      <c r="BP58" s="133">
        <v>0.12302022361101111</v>
      </c>
      <c r="BQ58" s="133"/>
    </row>
    <row r="59" spans="1:69" x14ac:dyDescent="0.2">
      <c r="A59" s="130">
        <f t="shared" si="12"/>
        <v>38596</v>
      </c>
      <c r="B59" s="133"/>
      <c r="C59" s="127">
        <f>VLOOKUP(A59,CurveCreator!$A$8:$EF$247,CurveCreator!$CB$4)/100</f>
        <v>0.26857213283629949</v>
      </c>
      <c r="D59" s="131">
        <f>VLOOKUP(A59,CurveCreator!$A$8:$EH$247,CurveCreator!$EH$4)</f>
        <v>0.10205178349614082</v>
      </c>
      <c r="E59" s="127">
        <f>VLOOKUP(A59,CurveCreator!$A$8:$EH$247,CurveCreator!$CE$4)/100</f>
        <v>0.2710721328362995</v>
      </c>
      <c r="F59" s="132">
        <f t="shared" si="8"/>
        <v>0.10205178349614082</v>
      </c>
      <c r="G59" s="127">
        <f>VLOOKUP(A59,CurveCreator!$A$8:$EH$247,CurveCreator!$CC$4)/100</f>
        <v>0.29257213283629951</v>
      </c>
      <c r="H59" s="133">
        <f t="shared" si="0"/>
        <v>0.10205178349614082</v>
      </c>
      <c r="I59" s="127">
        <f>VLOOKUP(A59,SpotCurves!$A$6:$BR$177,SpotCurves!$I$1)/100</f>
        <v>0.26289367208337955</v>
      </c>
      <c r="J59" s="133">
        <v>0.25</v>
      </c>
      <c r="K59" s="134">
        <f>VLOOKUP(A59,CurveCreator!$A$8:$EF$247,CurveCreator!$CO$4)/100</f>
        <v>0.18210484797787907</v>
      </c>
      <c r="L59" s="133">
        <v>0.13890697357854059</v>
      </c>
      <c r="M59" s="134">
        <f>VLOOKUP(A59,SpotCurves!$A$6:$BR$177,SpotCurves!$R$1)/100</f>
        <v>0.20834110511619161</v>
      </c>
      <c r="N59" s="131">
        <f t="shared" si="9"/>
        <v>0.25</v>
      </c>
      <c r="O59" s="134">
        <f>VLOOKUP(A59,CurveCreator!$A$8:$EF$247,CurveCreator!$CQ$4)/100</f>
        <v>0.19710484797787906</v>
      </c>
      <c r="P59" s="133">
        <v>0.13890697357854059</v>
      </c>
      <c r="Q59" s="133"/>
      <c r="R59" s="133"/>
      <c r="S59" s="134">
        <f>VLOOKUP(A59,CurveCreator!$A$8:$EF$247,CurveCreator!$CS$4)/100</f>
        <v>0.16517724245482285</v>
      </c>
      <c r="T59" s="133">
        <v>0.13890697357854059</v>
      </c>
      <c r="U59" s="134">
        <f>VLOOKUP(A59,SpotCurves!$A$6:$BR$177,SpotCurves!$Z$1)/100</f>
        <v>0.17030050770513697</v>
      </c>
      <c r="V59" s="131">
        <f t="shared" si="10"/>
        <v>0.25</v>
      </c>
      <c r="W59" s="127">
        <f>VLOOKUP(A59,CurveCreator!$A$8:$EF$247,CurveCreator!$L$4)/100</f>
        <v>0.44357213283629948</v>
      </c>
      <c r="X59" s="132">
        <v>0.16</v>
      </c>
      <c r="Y59" s="127">
        <f>VLOOKUP(A59,CurveCreator!$A$8:$EF$247,CurveCreator!$J$4)/100</f>
        <v>0.42057213283629946</v>
      </c>
      <c r="Z59" s="133">
        <v>0.13070894532637217</v>
      </c>
      <c r="AA59" s="127">
        <f>VLOOKUP(A59,CurveCreator!$A$8:$EF$247,CurveCreator!$M$4)/100</f>
        <v>0.45357213283629944</v>
      </c>
      <c r="AB59" s="133">
        <f t="shared" si="1"/>
        <v>0.10205178349614082</v>
      </c>
      <c r="AC59" s="127">
        <f>VLOOKUP(A59,CurveCreator!$A$8:$EF$247,CurveCreator!$K$4)/100</f>
        <v>0.44057213283629948</v>
      </c>
      <c r="AD59" s="133">
        <v>0.14212683597911652</v>
      </c>
      <c r="AE59" s="134">
        <f>VLOOKUP(A59,CurveCreator!$A$8:$EF$247,CurveCreator!$AJ$4)/100</f>
        <v>0.47857213283629946</v>
      </c>
      <c r="AF59" s="133">
        <f t="shared" si="2"/>
        <v>0.10205178349614082</v>
      </c>
      <c r="AG59" s="134">
        <f>VLOOKUP(A59,CurveCreator!$A$8:$EF$247,CurveCreator!$AI$4)/100</f>
        <v>0.45057213283629949</v>
      </c>
      <c r="AH59" s="133">
        <f t="shared" si="3"/>
        <v>0.10205178349614082</v>
      </c>
      <c r="AI59" s="134">
        <f>VLOOKUP(A59,CurveCreator!$A$8:$EF$247,CurveCreator!$AA$4)/100</f>
        <v>0.38857213283629943</v>
      </c>
      <c r="AJ59" s="133">
        <v>4.8906973578540583E-2</v>
      </c>
      <c r="AK59" s="206">
        <f>VLOOKUP(A59,SpotCurves!$A$6:$BR$177,SpotCurves!$AI$1)/100</f>
        <v>0.35913164362249161</v>
      </c>
      <c r="AL59" s="131">
        <v>0.25</v>
      </c>
      <c r="AM59" s="134">
        <f>VLOOKUP(A59,CurveCreator!$A$8:$EF$247,CurveCreator!$AB$4)/100</f>
        <v>0.39857213283629944</v>
      </c>
      <c r="AN59" s="133">
        <v>0.15</v>
      </c>
      <c r="AO59" s="134">
        <f>VLOOKUP(A59,CurveCreator!$A$8:$EF$247,CurveCreator!$S$4)/100</f>
        <v>0.38557213283629949</v>
      </c>
      <c r="AP59" s="133">
        <v>0.15</v>
      </c>
      <c r="AQ59" s="134">
        <f>VLOOKUP(A59,CurveCreator!$A$8:$EF$247,CurveCreator!$AD$4)/100</f>
        <v>0.42357213283629946</v>
      </c>
      <c r="AR59" s="133">
        <v>4.8906973578540583E-2</v>
      </c>
      <c r="AS59" s="134">
        <f>VLOOKUP(A59,CurveCreator!$A$8:$EF$247,CurveCreator!$AC$4)/100</f>
        <v>0.4055721328362995</v>
      </c>
      <c r="AT59" s="133">
        <v>4.8906973578540583E-2</v>
      </c>
      <c r="AU59" s="134">
        <f>VLOOKUP(A59,CurveCreator!$A$8:$EF$247,CurveCreator!$AW$4)/100</f>
        <v>0.37100484797787908</v>
      </c>
      <c r="AV59" s="135">
        <f t="shared" si="11"/>
        <v>0.13205178349614083</v>
      </c>
      <c r="AW59" s="134">
        <f>VLOOKUP(A59,SpotCurves!$A$6:$BR$177,SpotCurves!$BR$1)/100</f>
        <v>0.34905341637879589</v>
      </c>
      <c r="AX59" s="131">
        <v>0.25</v>
      </c>
      <c r="AY59" s="134"/>
      <c r="AZ59" s="134"/>
      <c r="BA59" s="134">
        <f>VLOOKUP(A59,CurveCreator!$A$8:$EF$247,CurveCreator!$AQ$4)/100</f>
        <v>0.37610484797787902</v>
      </c>
      <c r="BB59" s="135">
        <f t="shared" si="4"/>
        <v>0.10205178349614082</v>
      </c>
      <c r="BC59" s="136"/>
      <c r="BD59" s="136"/>
      <c r="BE59" s="134">
        <f>VLOOKUP(A59,CurveCreator!$A$8:$EF$247,CurveCreator!$BR$4)/100</f>
        <v>0.53057213283629945</v>
      </c>
      <c r="BF59" s="133">
        <f t="shared" si="5"/>
        <v>0.10205178349614082</v>
      </c>
      <c r="BG59" s="136"/>
      <c r="BH59" s="136"/>
      <c r="BI59" s="134">
        <f>VLOOKUP(A59,CurveCreator!$A$8:$EF$247,CurveCreator!$BS$4)/100</f>
        <v>0.50557213283629954</v>
      </c>
      <c r="BJ59" s="133">
        <f t="shared" si="6"/>
        <v>0.10205178349614082</v>
      </c>
      <c r="BK59" s="134">
        <f>VLOOKUP(A59,CurveCreator!$A$8:$EF$247,CurveCreator!$CY$4)/100</f>
        <v>0.38957213283629949</v>
      </c>
      <c r="BL59" s="133">
        <v>0.12106341798955825</v>
      </c>
      <c r="BM59" s="134"/>
      <c r="BN59" s="133"/>
      <c r="BO59" s="134">
        <f>VLOOKUP(A59,CurveCreator!$A$8:$EF$247,CurveCreator!$BI$4)/100</f>
        <v>0.66357213283629946</v>
      </c>
      <c r="BP59" s="133">
        <v>0.12283578130548865</v>
      </c>
      <c r="BQ59" s="133"/>
    </row>
    <row r="60" spans="1:69" x14ac:dyDescent="0.2">
      <c r="A60" s="130">
        <f t="shared" si="12"/>
        <v>38626</v>
      </c>
      <c r="B60" s="133"/>
      <c r="C60" s="127">
        <f>VLOOKUP(A60,CurveCreator!$A$8:$EF$247,CurveCreator!$CB$4)/100</f>
        <v>0.27427857770829966</v>
      </c>
      <c r="D60" s="131">
        <f>VLOOKUP(A60,CurveCreator!$A$8:$EH$247,CurveCreator!$EH$4)</f>
        <v>0.10192185510008733</v>
      </c>
      <c r="E60" s="127">
        <f>VLOOKUP(A60,CurveCreator!$A$8:$EH$247,CurveCreator!$CE$4)/100</f>
        <v>0.27677857770829967</v>
      </c>
      <c r="F60" s="132">
        <f t="shared" si="8"/>
        <v>0.10192185510008733</v>
      </c>
      <c r="G60" s="127">
        <f>VLOOKUP(A60,CurveCreator!$A$8:$EH$247,CurveCreator!$CC$4)/100</f>
        <v>0.29827857770829963</v>
      </c>
      <c r="H60" s="133">
        <f t="shared" si="0"/>
        <v>0.10192185510008733</v>
      </c>
      <c r="I60" s="127">
        <f>VLOOKUP(A60,SpotCurves!$A$6:$BR$177,SpotCurves!$I$1)/100</f>
        <v>0.27023216018877178</v>
      </c>
      <c r="J60" s="133">
        <v>0.25</v>
      </c>
      <c r="K60" s="134">
        <f>VLOOKUP(A60,CurveCreator!$A$8:$EF$247,CurveCreator!$CO$4)/100</f>
        <v>0.18309849648485868</v>
      </c>
      <c r="L60" s="133">
        <v>0.13890697357854059</v>
      </c>
      <c r="M60" s="134">
        <f>VLOOKUP(A60,SpotCurves!$A$6:$BR$177,SpotCurves!$R$1)/100</f>
        <v>0.21704343354599182</v>
      </c>
      <c r="N60" s="131">
        <f t="shared" si="9"/>
        <v>0.25</v>
      </c>
      <c r="O60" s="134">
        <f>VLOOKUP(A60,CurveCreator!$A$8:$EF$247,CurveCreator!$CQ$4)/100</f>
        <v>0.19809849648485869</v>
      </c>
      <c r="P60" s="133">
        <v>0.13890697357854059</v>
      </c>
      <c r="Q60" s="133"/>
      <c r="R60" s="133"/>
      <c r="S60" s="134">
        <f>VLOOKUP(A60,CurveCreator!$A$8:$EF$247,CurveCreator!$CS$4)/100</f>
        <v>0.15257593233159883</v>
      </c>
      <c r="T60" s="133">
        <v>0.13890697357854059</v>
      </c>
      <c r="U60" s="134">
        <f>VLOOKUP(A60,SpotCurves!$A$6:$BR$177,SpotCurves!$Z$1)/100</f>
        <v>0.17465663424449773</v>
      </c>
      <c r="V60" s="131">
        <f t="shared" si="10"/>
        <v>0.25</v>
      </c>
      <c r="W60" s="127">
        <f>VLOOKUP(A60,CurveCreator!$A$8:$EF$247,CurveCreator!$L$4)/100</f>
        <v>0.44927857770829965</v>
      </c>
      <c r="X60" s="132">
        <v>0.16</v>
      </c>
      <c r="Y60" s="127">
        <f>VLOOKUP(A60,CurveCreator!$A$8:$EF$247,CurveCreator!$J$4)/100</f>
        <v>0.42627857770829963</v>
      </c>
      <c r="Z60" s="133">
        <v>0.13066565068089997</v>
      </c>
      <c r="AA60" s="127">
        <f>VLOOKUP(A60,CurveCreator!$A$8:$EF$247,CurveCreator!$M$4)/100</f>
        <v>0.45927857770829966</v>
      </c>
      <c r="AB60" s="133">
        <f t="shared" si="1"/>
        <v>0.10192185510008733</v>
      </c>
      <c r="AC60" s="127">
        <f>VLOOKUP(A60,CurveCreator!$A$8:$EF$247,CurveCreator!$K$4)/100</f>
        <v>0.4462785777082996</v>
      </c>
      <c r="AD60" s="133">
        <v>0.14199695204269994</v>
      </c>
      <c r="AE60" s="134">
        <f>VLOOKUP(A60,CurveCreator!$A$8:$EF$247,CurveCreator!$AJ$4)/100</f>
        <v>0.48427857770829968</v>
      </c>
      <c r="AF60" s="133">
        <f t="shared" si="2"/>
        <v>0.10192185510008733</v>
      </c>
      <c r="AG60" s="134">
        <f>VLOOKUP(A60,CurveCreator!$A$8:$EF$247,CurveCreator!$AI$4)/100</f>
        <v>0.4562785777082996</v>
      </c>
      <c r="AH60" s="133">
        <f t="shared" si="3"/>
        <v>0.10192185510008733</v>
      </c>
      <c r="AI60" s="134">
        <f>VLOOKUP(A60,CurveCreator!$A$8:$EF$247,CurveCreator!$AA$4)/100</f>
        <v>0.39427857770829966</v>
      </c>
      <c r="AJ60" s="133">
        <v>4.8906973578540583E-2</v>
      </c>
      <c r="AK60" s="206">
        <f>VLOOKUP(A60,SpotCurves!$A$6:$BR$177,SpotCurves!$AI$1)/100</f>
        <v>0.36422088512358108</v>
      </c>
      <c r="AL60" s="131">
        <v>0.25</v>
      </c>
      <c r="AM60" s="134">
        <f>VLOOKUP(A60,CurveCreator!$A$8:$EF$247,CurveCreator!$AB$4)/100</f>
        <v>0.40427857770829967</v>
      </c>
      <c r="AN60" s="133">
        <v>0.15</v>
      </c>
      <c r="AO60" s="134">
        <f>VLOOKUP(A60,CurveCreator!$A$8:$EF$247,CurveCreator!$S$4)/100</f>
        <v>0.3912785777082996</v>
      </c>
      <c r="AP60" s="133">
        <v>0.15</v>
      </c>
      <c r="AQ60" s="134">
        <f>VLOOKUP(A60,CurveCreator!$A$8:$EF$247,CurveCreator!$AD$4)/100</f>
        <v>0.42927857770829969</v>
      </c>
      <c r="AR60" s="133">
        <v>4.8906973578540583E-2</v>
      </c>
      <c r="AS60" s="134">
        <f>VLOOKUP(A60,CurveCreator!$A$8:$EF$247,CurveCreator!$AC$4)/100</f>
        <v>0.41127857770829962</v>
      </c>
      <c r="AT60" s="133">
        <v>4.8906973578540583E-2</v>
      </c>
      <c r="AU60" s="134">
        <f>VLOOKUP(A60,CurveCreator!$A$8:$EF$247,CurveCreator!$AW$4)/100</f>
        <v>0.37199849648485867</v>
      </c>
      <c r="AV60" s="135">
        <f t="shared" si="11"/>
        <v>0.13192185510008733</v>
      </c>
      <c r="AW60" s="134">
        <f>VLOOKUP(A60,SpotCurves!$A$6:$BR$177,SpotCurves!$BR$1)/100</f>
        <v>0.35634053506745034</v>
      </c>
      <c r="AX60" s="131">
        <v>0.25</v>
      </c>
      <c r="AY60" s="134"/>
      <c r="AZ60" s="134"/>
      <c r="BA60" s="134">
        <f>VLOOKUP(A60,CurveCreator!$A$8:$EF$247,CurveCreator!$AQ$4)/100</f>
        <v>0.37709849648485871</v>
      </c>
      <c r="BB60" s="135">
        <f t="shared" si="4"/>
        <v>0.10192185510008733</v>
      </c>
      <c r="BC60" s="136"/>
      <c r="BD60" s="136"/>
      <c r="BE60" s="134">
        <f>VLOOKUP(A60,CurveCreator!$A$8:$EF$247,CurveCreator!$BR$4)/100</f>
        <v>0.53627857770829968</v>
      </c>
      <c r="BF60" s="133">
        <f t="shared" si="5"/>
        <v>0.10192185510008733</v>
      </c>
      <c r="BG60" s="136"/>
      <c r="BH60" s="136"/>
      <c r="BI60" s="134">
        <f>VLOOKUP(A60,CurveCreator!$A$8:$EF$247,CurveCreator!$BS$4)/100</f>
        <v>0.51127857770829965</v>
      </c>
      <c r="BJ60" s="133">
        <f t="shared" si="6"/>
        <v>0.10192185510008733</v>
      </c>
      <c r="BK60" s="134">
        <f>VLOOKUP(A60,CurveCreator!$A$8:$EF$247,CurveCreator!$CY$4)/100</f>
        <v>0.39527857770829966</v>
      </c>
      <c r="BL60" s="133">
        <v>0.12099847602134996</v>
      </c>
      <c r="BM60" s="134"/>
      <c r="BN60" s="133"/>
      <c r="BO60" s="134">
        <f>VLOOKUP(A60,CurveCreator!$A$8:$EF$247,CurveCreator!$BI$4)/100</f>
        <v>0.66927857770829968</v>
      </c>
      <c r="BP60" s="133">
        <v>0.1226626027235999</v>
      </c>
      <c r="BQ60" s="133"/>
    </row>
    <row r="61" spans="1:69" x14ac:dyDescent="0.2">
      <c r="A61" s="130">
        <f t="shared" si="12"/>
        <v>38657</v>
      </c>
      <c r="B61" s="133"/>
      <c r="C61" s="127">
        <f>VLOOKUP(A61,CurveCreator!$A$8:$EF$247,CurveCreator!$CB$4)/100</f>
        <v>0.27431698157622414</v>
      </c>
      <c r="D61" s="131">
        <f>VLOOKUP(A61,CurveCreator!$A$8:$EH$247,CurveCreator!$EH$4)</f>
        <v>0.10179627544647893</v>
      </c>
      <c r="E61" s="127">
        <f>VLOOKUP(A61,CurveCreator!$A$8:$EH$247,CurveCreator!$CE$4)/100</f>
        <v>0.27681698157622414</v>
      </c>
      <c r="F61" s="132">
        <f t="shared" si="8"/>
        <v>0.10179627544647893</v>
      </c>
      <c r="G61" s="127">
        <f>VLOOKUP(A61,CurveCreator!$A$8:$EH$247,CurveCreator!$CC$4)/100</f>
        <v>0.29831698157622411</v>
      </c>
      <c r="H61" s="133">
        <f t="shared" si="0"/>
        <v>0.10179627544647893</v>
      </c>
      <c r="I61" s="127">
        <f>VLOOKUP(A61,SpotCurves!$A$6:$BR$177,SpotCurves!$I$1)/100</f>
        <v>0.27028154756292261</v>
      </c>
      <c r="J61" s="133">
        <v>0.25</v>
      </c>
      <c r="K61" s="134">
        <f>VLOOKUP(A61,CurveCreator!$A$8:$EF$247,CurveCreator!$CO$4)/100</f>
        <v>0.18310957087171112</v>
      </c>
      <c r="L61" s="133">
        <v>0.13890697357854059</v>
      </c>
      <c r="M61" s="134">
        <f>VLOOKUP(A61,SpotCurves!$A$6:$BR$177,SpotCurves!$R$1)/100</f>
        <v>0.21710199944457664</v>
      </c>
      <c r="N61" s="131">
        <f t="shared" si="9"/>
        <v>0.25</v>
      </c>
      <c r="O61" s="134">
        <f>VLOOKUP(A61,CurveCreator!$A$8:$EF$247,CurveCreator!$CQ$4)/100</f>
        <v>0.1981095708717111</v>
      </c>
      <c r="P61" s="133">
        <v>0.13890697357854059</v>
      </c>
      <c r="Q61" s="133"/>
      <c r="R61" s="133"/>
      <c r="S61" s="134">
        <f>VLOOKUP(A61,CurveCreator!$A$8:$EF$247,CurveCreator!$CS$4)/100</f>
        <v>0.15121661331790878</v>
      </c>
      <c r="T61" s="133">
        <v>0.13890697357854059</v>
      </c>
      <c r="U61" s="134">
        <f>VLOOKUP(A61,SpotCurves!$A$6:$BR$177,SpotCurves!$Z$1)/100</f>
        <v>0.17468595058979366</v>
      </c>
      <c r="V61" s="131">
        <f t="shared" si="10"/>
        <v>0.25</v>
      </c>
      <c r="W61" s="127">
        <f>VLOOKUP(A61,CurveCreator!$A$8:$EF$247,CurveCreator!$L$4)/100</f>
        <v>0.44931698157622413</v>
      </c>
      <c r="X61" s="132">
        <v>0.16</v>
      </c>
      <c r="Y61" s="127">
        <f>VLOOKUP(A61,CurveCreator!$A$8:$EF$247,CurveCreator!$J$4)/100</f>
        <v>0.42631698157622411</v>
      </c>
      <c r="Z61" s="133">
        <v>0.13062499999999999</v>
      </c>
      <c r="AA61" s="127">
        <f>VLOOKUP(A61,CurveCreator!$A$8:$EF$247,CurveCreator!$M$4)/100</f>
        <v>0.45931698157622414</v>
      </c>
      <c r="AB61" s="133">
        <f t="shared" si="1"/>
        <v>0.10179627544647893</v>
      </c>
      <c r="AC61" s="127">
        <f>VLOOKUP(A61,CurveCreator!$A$8:$EF$247,CurveCreator!$K$4)/100</f>
        <v>0.44631698157622407</v>
      </c>
      <c r="AD61" s="133">
        <v>0.141875</v>
      </c>
      <c r="AE61" s="134">
        <f>VLOOKUP(A61,CurveCreator!$A$8:$EF$247,CurveCreator!$AJ$4)/100</f>
        <v>0.48431698157622416</v>
      </c>
      <c r="AF61" s="133">
        <f t="shared" si="2"/>
        <v>0.10179627544647893</v>
      </c>
      <c r="AG61" s="134">
        <f>VLOOKUP(A61,CurveCreator!$A$8:$EF$247,CurveCreator!$AI$4)/100</f>
        <v>0.45631698157622408</v>
      </c>
      <c r="AH61" s="133">
        <f t="shared" si="3"/>
        <v>0.10179627544647893</v>
      </c>
      <c r="AI61" s="134">
        <f>VLOOKUP(A61,CurveCreator!$A$8:$EF$247,CurveCreator!$AA$4)/100</f>
        <v>0.39431698157622413</v>
      </c>
      <c r="AJ61" s="133">
        <v>4.8906973578540583E-2</v>
      </c>
      <c r="AK61" s="206">
        <f>VLOOKUP(A61,SpotCurves!$A$6:$BR$177,SpotCurves!$AI$1)/100</f>
        <v>0.36425513526755465</v>
      </c>
      <c r="AL61" s="131">
        <v>0.25</v>
      </c>
      <c r="AM61" s="134">
        <f>VLOOKUP(A61,CurveCreator!$A$8:$EF$247,CurveCreator!$AB$4)/100</f>
        <v>0.40431698157622414</v>
      </c>
      <c r="AN61" s="133">
        <v>0.15</v>
      </c>
      <c r="AO61" s="134">
        <f>VLOOKUP(A61,CurveCreator!$A$8:$EF$247,CurveCreator!$S$4)/100</f>
        <v>0.39131698157622408</v>
      </c>
      <c r="AP61" s="133">
        <v>0.15</v>
      </c>
      <c r="AQ61" s="134">
        <f>VLOOKUP(A61,CurveCreator!$A$8:$EF$247,CurveCreator!$AD$4)/100</f>
        <v>0.42931698157622411</v>
      </c>
      <c r="AR61" s="133">
        <v>4.8906973578540583E-2</v>
      </c>
      <c r="AS61" s="134">
        <f>VLOOKUP(A61,CurveCreator!$A$8:$EF$247,CurveCreator!$AC$4)/100</f>
        <v>0.41131698157622409</v>
      </c>
      <c r="AT61" s="133">
        <v>4.8906973578540583E-2</v>
      </c>
      <c r="AU61" s="134">
        <f>VLOOKUP(A61,CurveCreator!$A$8:$EF$247,CurveCreator!$AW$4)/100</f>
        <v>0.3720095708717111</v>
      </c>
      <c r="AV61" s="135">
        <f t="shared" si="11"/>
        <v>0.13179627544647893</v>
      </c>
      <c r="AW61" s="134">
        <f>VLOOKUP(A61,SpotCurves!$A$6:$BR$177,SpotCurves!$BR$1)/100</f>
        <v>0.35638957672998217</v>
      </c>
      <c r="AX61" s="131">
        <v>0.25</v>
      </c>
      <c r="AY61" s="134"/>
      <c r="AZ61" s="134"/>
      <c r="BA61" s="134">
        <f>VLOOKUP(A61,CurveCreator!$A$8:$EF$247,CurveCreator!$AQ$4)/100</f>
        <v>0.3771095708717111</v>
      </c>
      <c r="BB61" s="135">
        <f t="shared" si="4"/>
        <v>0.10179627544647893</v>
      </c>
      <c r="BC61" s="136"/>
      <c r="BD61" s="136"/>
      <c r="BE61" s="134">
        <f>VLOOKUP(A61,CurveCreator!$A$8:$EF$247,CurveCreator!$BR$4)/100</f>
        <v>0.53631698157622409</v>
      </c>
      <c r="BF61" s="133">
        <f t="shared" si="5"/>
        <v>0.10179627544647893</v>
      </c>
      <c r="BG61" s="136"/>
      <c r="BH61" s="136"/>
      <c r="BI61" s="134">
        <f>VLOOKUP(A61,CurveCreator!$A$8:$EF$247,CurveCreator!$BS$4)/100</f>
        <v>0.51131698157622407</v>
      </c>
      <c r="BJ61" s="133">
        <f t="shared" si="6"/>
        <v>0.10179627544647893</v>
      </c>
      <c r="BK61" s="134">
        <f>VLOOKUP(A61,CurveCreator!$A$8:$EF$247,CurveCreator!$CY$4)/100</f>
        <v>0.39531698157622408</v>
      </c>
      <c r="BL61" s="133">
        <v>0.1209375</v>
      </c>
      <c r="BM61" s="134"/>
      <c r="BN61" s="133"/>
      <c r="BO61" s="134">
        <f>VLOOKUP(A61,CurveCreator!$A$8:$EF$247,CurveCreator!$BI$4)/100</f>
        <v>0.6693169815762241</v>
      </c>
      <c r="BP61" s="133">
        <v>0.1225</v>
      </c>
      <c r="BQ61" s="133"/>
    </row>
    <row r="62" spans="1:69" x14ac:dyDescent="0.2">
      <c r="A62" s="130">
        <f t="shared" si="12"/>
        <v>38687</v>
      </c>
      <c r="B62" s="133"/>
      <c r="C62" s="127">
        <f>VLOOKUP(A62,CurveCreator!$A$8:$EF$247,CurveCreator!$CB$4)/100</f>
        <v>0.27436236918244505</v>
      </c>
      <c r="D62" s="131">
        <f>VLOOKUP(A62,CurveCreator!$A$8:$EH$247,CurveCreator!$EH$4)</f>
        <v>0.10166667235342294</v>
      </c>
      <c r="E62" s="127">
        <f>VLOOKUP(A62,CurveCreator!$A$8:$EH$247,CurveCreator!$CE$4)/100</f>
        <v>0.27686236918244506</v>
      </c>
      <c r="F62" s="132">
        <f t="shared" si="8"/>
        <v>0.10166667235342294</v>
      </c>
      <c r="G62" s="127">
        <f>VLOOKUP(A62,CurveCreator!$A$8:$EH$247,CurveCreator!$CC$4)/100</f>
        <v>0.29836236918244508</v>
      </c>
      <c r="H62" s="133">
        <f t="shared" si="0"/>
        <v>0.10166667235342294</v>
      </c>
      <c r="I62" s="127">
        <f>VLOOKUP(A62,SpotCurves!$A$6:$BR$177,SpotCurves!$I$1)/100</f>
        <v>0.27033991602452273</v>
      </c>
      <c r="J62" s="133">
        <v>0.25</v>
      </c>
      <c r="K62" s="134">
        <f>VLOOKUP(A62,CurveCreator!$A$8:$EF$247,CurveCreator!$CO$4)/100</f>
        <v>0.18430978078812452</v>
      </c>
      <c r="L62" s="133">
        <v>0.13890697357854059</v>
      </c>
      <c r="M62" s="134">
        <f>VLOOKUP(A62,SpotCurves!$A$6:$BR$177,SpotCurves!$R$1)/100</f>
        <v>0.2171712155440636</v>
      </c>
      <c r="N62" s="131">
        <f t="shared" si="9"/>
        <v>0.25</v>
      </c>
      <c r="O62" s="134">
        <f>VLOOKUP(A62,CurveCreator!$A$8:$EF$247,CurveCreator!$CQ$4)/100</f>
        <v>0.1993097807881245</v>
      </c>
      <c r="P62" s="133">
        <v>0.13890697357854059</v>
      </c>
      <c r="Q62" s="133"/>
      <c r="R62" s="133"/>
      <c r="S62" s="134">
        <f>VLOOKUP(A62,CurveCreator!$A$8:$EF$247,CurveCreator!$CS$4)/100</f>
        <v>0.1504656029897504</v>
      </c>
      <c r="T62" s="133">
        <v>0.13890697357854059</v>
      </c>
      <c r="U62" s="134">
        <f>VLOOKUP(A62,SpotCurves!$A$6:$BR$177,SpotCurves!$Z$1)/100</f>
        <v>0.17472059810859952</v>
      </c>
      <c r="V62" s="131">
        <f t="shared" si="10"/>
        <v>0.25</v>
      </c>
      <c r="W62" s="127">
        <f>VLOOKUP(A62,CurveCreator!$A$8:$EF$247,CurveCreator!$L$4)/100</f>
        <v>0.44936236918244504</v>
      </c>
      <c r="X62" s="132">
        <v>0.16</v>
      </c>
      <c r="Y62" s="127">
        <f>VLOOKUP(A62,CurveCreator!$A$8:$EF$247,CurveCreator!$J$4)/100</f>
        <v>0.42636236918244508</v>
      </c>
      <c r="Z62" s="133">
        <v>0.13058683181916356</v>
      </c>
      <c r="AA62" s="127">
        <f>VLOOKUP(A62,CurveCreator!$A$8:$EF$247,CurveCreator!$M$4)/100</f>
        <v>0.45936236918244505</v>
      </c>
      <c r="AB62" s="133">
        <f t="shared" si="1"/>
        <v>0.10166667235342294</v>
      </c>
      <c r="AC62" s="127">
        <f>VLOOKUP(A62,CurveCreator!$A$8:$EF$247,CurveCreator!$K$4)/100</f>
        <v>0.44636236918244504</v>
      </c>
      <c r="AD62" s="133">
        <v>0.14176049545749073</v>
      </c>
      <c r="AE62" s="134">
        <f>VLOOKUP(A62,CurveCreator!$A$8:$EF$247,CurveCreator!$AJ$4)/100</f>
        <v>0.48436236918244502</v>
      </c>
      <c r="AF62" s="133">
        <f t="shared" si="2"/>
        <v>0.10166667235342294</v>
      </c>
      <c r="AG62" s="134">
        <f>VLOOKUP(A62,CurveCreator!$A$8:$EF$247,CurveCreator!$AI$4)/100</f>
        <v>0.45636236918244505</v>
      </c>
      <c r="AH62" s="133">
        <f t="shared" si="3"/>
        <v>0.10166667235342294</v>
      </c>
      <c r="AI62" s="134">
        <f>VLOOKUP(A62,CurveCreator!$A$8:$EF$247,CurveCreator!$AA$4)/100</f>
        <v>0.39436236918244505</v>
      </c>
      <c r="AJ62" s="133">
        <v>4.8906973578540583E-2</v>
      </c>
      <c r="AK62" s="206">
        <f>VLOOKUP(A62,SpotCurves!$A$6:$BR$177,SpotCurves!$AI$1)/100</f>
        <v>0.36429561379567443</v>
      </c>
      <c r="AL62" s="131">
        <v>0.25</v>
      </c>
      <c r="AM62" s="134">
        <f>VLOOKUP(A62,CurveCreator!$A$8:$EF$247,CurveCreator!$AB$4)/100</f>
        <v>0.40436236918244506</v>
      </c>
      <c r="AN62" s="133">
        <v>0.15</v>
      </c>
      <c r="AO62" s="134">
        <f>VLOOKUP(A62,CurveCreator!$A$8:$EF$247,CurveCreator!$S$4)/100</f>
        <v>0.39136236918244505</v>
      </c>
      <c r="AP62" s="133">
        <v>0.15</v>
      </c>
      <c r="AQ62" s="134">
        <f>VLOOKUP(A62,CurveCreator!$A$8:$EF$247,CurveCreator!$AD$4)/100</f>
        <v>0.42936236918244503</v>
      </c>
      <c r="AR62" s="133">
        <v>4.8906973578540583E-2</v>
      </c>
      <c r="AS62" s="134">
        <f>VLOOKUP(A62,CurveCreator!$A$8:$EF$247,CurveCreator!$AC$4)/100</f>
        <v>0.41136236918244506</v>
      </c>
      <c r="AT62" s="133">
        <v>4.8906973578540583E-2</v>
      </c>
      <c r="AU62" s="134">
        <f>VLOOKUP(A62,CurveCreator!$A$8:$EF$247,CurveCreator!$AW$4)/100</f>
        <v>0.3732097807881245</v>
      </c>
      <c r="AV62" s="135">
        <f t="shared" si="11"/>
        <v>0.13166667235342294</v>
      </c>
      <c r="AW62" s="134">
        <f>VLOOKUP(A62,SpotCurves!$A$6:$BR$177,SpotCurves!$BR$1)/100</f>
        <v>0.35644753661235112</v>
      </c>
      <c r="AX62" s="131">
        <v>0.25</v>
      </c>
      <c r="AY62" s="134"/>
      <c r="AZ62" s="134"/>
      <c r="BA62" s="134">
        <f>VLOOKUP(A62,CurveCreator!$A$8:$EF$247,CurveCreator!$AQ$4)/100</f>
        <v>0.37830978078812449</v>
      </c>
      <c r="BB62" s="135">
        <f t="shared" si="4"/>
        <v>0.10166667235342294</v>
      </c>
      <c r="BC62" s="136"/>
      <c r="BD62" s="136"/>
      <c r="BE62" s="134">
        <f>VLOOKUP(A62,CurveCreator!$A$8:$EF$247,CurveCreator!$BR$4)/100</f>
        <v>0.53636236918244506</v>
      </c>
      <c r="BF62" s="133">
        <f t="shared" si="5"/>
        <v>0.10166667235342294</v>
      </c>
      <c r="BG62" s="136"/>
      <c r="BH62" s="136"/>
      <c r="BI62" s="134">
        <f>VLOOKUP(A62,CurveCreator!$A$8:$EF$247,CurveCreator!$BS$4)/100</f>
        <v>0.51136236918244504</v>
      </c>
      <c r="BJ62" s="133">
        <f t="shared" si="6"/>
        <v>0.10166667235342294</v>
      </c>
      <c r="BK62" s="134">
        <f>VLOOKUP(A62,CurveCreator!$A$8:$EF$247,CurveCreator!$CY$4)/100</f>
        <v>0.39536236918244499</v>
      </c>
      <c r="BL62" s="133">
        <v>0.12088024772874535</v>
      </c>
      <c r="BM62" s="134"/>
      <c r="BN62" s="133"/>
      <c r="BO62" s="134">
        <f>VLOOKUP(A62,CurveCreator!$A$8:$EF$247,CurveCreator!$BI$4)/100</f>
        <v>0.66936236918244507</v>
      </c>
      <c r="BP62" s="133">
        <v>0.12234732727665426</v>
      </c>
      <c r="BQ62" s="133"/>
    </row>
    <row r="63" spans="1:69" x14ac:dyDescent="0.2">
      <c r="A63" s="130">
        <f t="shared" si="12"/>
        <v>38718</v>
      </c>
      <c r="B63" s="133"/>
      <c r="C63" s="127">
        <f>VLOOKUP(A63,CurveCreator!$A$8:$EF$247,CurveCreator!$CB$4)/100</f>
        <v>0.26866167014663217</v>
      </c>
      <c r="D63" s="131">
        <f>VLOOKUP(A63,CurveCreator!$A$8:$EH$247,CurveCreator!$EH$4)</f>
        <v>0.10154140711482298</v>
      </c>
      <c r="E63" s="127">
        <f>VLOOKUP(A63,CurveCreator!$A$8:$EH$247,CurveCreator!$CE$4)/100</f>
        <v>0.27116167014663217</v>
      </c>
      <c r="F63" s="132">
        <f t="shared" si="8"/>
        <v>0.10154140711482298</v>
      </c>
      <c r="G63" s="127">
        <f>VLOOKUP(A63,CurveCreator!$A$8:$EH$247,CurveCreator!$CC$4)/100</f>
        <v>0.29266167014663219</v>
      </c>
      <c r="H63" s="133">
        <f t="shared" si="0"/>
        <v>0.10154140711482298</v>
      </c>
      <c r="I63" s="127">
        <f>VLOOKUP(A63,SpotCurves!$A$6:$BR$177,SpotCurves!$I$1)/100</f>
        <v>0.26300881706446738</v>
      </c>
      <c r="J63" s="133">
        <v>0.25</v>
      </c>
      <c r="K63" s="134">
        <f>VLOOKUP(A63,CurveCreator!$A$8:$EF$247,CurveCreator!$CO$4)/100</f>
        <v>0.2086616701466322</v>
      </c>
      <c r="L63" s="133">
        <v>0.13890697357854059</v>
      </c>
      <c r="M63" s="134">
        <f>VLOOKUP(A63,SpotCurves!$A$6:$BR$177,SpotCurves!$R$1)/100</f>
        <v>0.20847764951444894</v>
      </c>
      <c r="N63" s="131">
        <f t="shared" si="9"/>
        <v>0.25</v>
      </c>
      <c r="O63" s="134">
        <f>VLOOKUP(A63,CurveCreator!$A$8:$EF$247,CurveCreator!$CQ$4)/100</f>
        <v>0.22366167014663219</v>
      </c>
      <c r="P63" s="133">
        <v>0.13890697357854059</v>
      </c>
      <c r="Q63" s="133"/>
      <c r="R63" s="133"/>
      <c r="S63" s="134">
        <f>VLOOKUP(A63,CurveCreator!$A$8:$EF$247,CurveCreator!$CS$4)/100</f>
        <v>0.17700664358362847</v>
      </c>
      <c r="T63" s="133">
        <v>0.13890697357854059</v>
      </c>
      <c r="U63" s="134">
        <f>VLOOKUP(A63,SpotCurves!$A$6:$BR$177,SpotCurves!$Z$1)/100</f>
        <v>0.17036885776591068</v>
      </c>
      <c r="V63" s="131">
        <f t="shared" si="10"/>
        <v>0.25</v>
      </c>
      <c r="W63" s="127">
        <f>VLOOKUP(A63,CurveCreator!$A$8:$EF$247,CurveCreator!$L$4)/100</f>
        <v>0.44366167014663221</v>
      </c>
      <c r="X63" s="132">
        <v>0.16</v>
      </c>
      <c r="Y63" s="127">
        <f>VLOOKUP(A63,CurveCreator!$A$8:$EF$247,CurveCreator!$J$4)/100</f>
        <v>0.42066167014663219</v>
      </c>
      <c r="Z63" s="133">
        <v>0.13055099453437252</v>
      </c>
      <c r="AA63" s="127">
        <f>VLOOKUP(A63,CurveCreator!$A$8:$EF$247,CurveCreator!$M$4)/100</f>
        <v>0.45366167014663217</v>
      </c>
      <c r="AB63" s="133">
        <f t="shared" si="1"/>
        <v>0.10154140711482298</v>
      </c>
      <c r="AC63" s="127">
        <f>VLOOKUP(A63,CurveCreator!$A$8:$EF$247,CurveCreator!$K$4)/100</f>
        <v>0.44066167014663221</v>
      </c>
      <c r="AD63" s="133">
        <v>0.14165298360311757</v>
      </c>
      <c r="AE63" s="134">
        <f>VLOOKUP(A63,CurveCreator!$A$8:$EF$247,CurveCreator!$AJ$4)/100</f>
        <v>0.47866167014663219</v>
      </c>
      <c r="AF63" s="133">
        <f t="shared" si="2"/>
        <v>0.10154140711482298</v>
      </c>
      <c r="AG63" s="134">
        <f>VLOOKUP(A63,CurveCreator!$A$8:$EF$247,CurveCreator!$AI$4)/100</f>
        <v>0.45066167014663222</v>
      </c>
      <c r="AH63" s="133">
        <f t="shared" si="3"/>
        <v>0.10154140711482298</v>
      </c>
      <c r="AI63" s="134">
        <f>VLOOKUP(A63,CurveCreator!$A$8:$EF$247,CurveCreator!$AA$4)/100</f>
        <v>0.38866167014663217</v>
      </c>
      <c r="AJ63" s="133">
        <v>4.8906973578540583E-2</v>
      </c>
      <c r="AK63" s="206">
        <f>VLOOKUP(A63,SpotCurves!$A$6:$BR$177,SpotCurves!$AI$1)/100</f>
        <v>0.35921149666687596</v>
      </c>
      <c r="AL63" s="131">
        <v>0.25</v>
      </c>
      <c r="AM63" s="134">
        <f>VLOOKUP(A63,CurveCreator!$A$8:$EF$247,CurveCreator!$AB$4)/100</f>
        <v>0.39866167014663217</v>
      </c>
      <c r="AN63" s="133">
        <v>0.15</v>
      </c>
      <c r="AO63" s="134">
        <f>VLOOKUP(A63,CurveCreator!$A$8:$EF$247,CurveCreator!$S$4)/100</f>
        <v>0.38566167014663222</v>
      </c>
      <c r="AP63" s="133">
        <v>0.15</v>
      </c>
      <c r="AQ63" s="134">
        <f>VLOOKUP(A63,CurveCreator!$A$8:$EF$247,CurveCreator!$AD$4)/100</f>
        <v>0.4236616701466322</v>
      </c>
      <c r="AR63" s="133">
        <v>4.8906973578540583E-2</v>
      </c>
      <c r="AS63" s="134">
        <f>VLOOKUP(A63,CurveCreator!$A$8:$EF$247,CurveCreator!$AC$4)/100</f>
        <v>0.40566167014663224</v>
      </c>
      <c r="AT63" s="133">
        <v>4.8906973578540583E-2</v>
      </c>
      <c r="AU63" s="134">
        <f>VLOOKUP(A63,CurveCreator!$A$8:$EF$247,CurveCreator!$AW$4)/100</f>
        <v>0.39756167014663218</v>
      </c>
      <c r="AV63" s="135">
        <f t="shared" si="11"/>
        <v>0.13154140711482298</v>
      </c>
      <c r="AW63" s="134">
        <f>VLOOKUP(A63,SpotCurves!$A$6:$BR$177,SpotCurves!$BR$1)/100</f>
        <v>0.3491677553450161</v>
      </c>
      <c r="AX63" s="131">
        <v>0.25</v>
      </c>
      <c r="AY63" s="134"/>
      <c r="AZ63" s="134"/>
      <c r="BA63" s="134">
        <f>VLOOKUP(A63,CurveCreator!$A$8:$EF$247,CurveCreator!$AQ$4)/100</f>
        <v>0.40266167014663218</v>
      </c>
      <c r="BB63" s="135">
        <f t="shared" si="4"/>
        <v>0.10154140711482298</v>
      </c>
      <c r="BC63" s="136"/>
      <c r="BD63" s="136"/>
      <c r="BE63" s="134">
        <f>VLOOKUP(A63,CurveCreator!$A$8:$EF$247,CurveCreator!$BR$4)/100</f>
        <v>0.53066167014663224</v>
      </c>
      <c r="BF63" s="133">
        <f t="shared" si="5"/>
        <v>0.10154140711482298</v>
      </c>
      <c r="BG63" s="136"/>
      <c r="BH63" s="136"/>
      <c r="BI63" s="134">
        <f>VLOOKUP(A63,CurveCreator!$A$8:$EF$247,CurveCreator!$BS$4)/100</f>
        <v>0.50566167014663221</v>
      </c>
      <c r="BJ63" s="133">
        <f t="shared" si="6"/>
        <v>0.10154140711482298</v>
      </c>
      <c r="BK63" s="134">
        <f>VLOOKUP(A63,CurveCreator!$A$8:$EF$247,CurveCreator!$CY$4)/100</f>
        <v>0.38966167014663211</v>
      </c>
      <c r="BL63" s="133">
        <v>0.12082649180155877</v>
      </c>
      <c r="BM63" s="134"/>
      <c r="BN63" s="133"/>
      <c r="BO63" s="134">
        <f>VLOOKUP(A63,CurveCreator!$A$8:$EF$247,CurveCreator!$BI$4)/100</f>
        <v>0.66366167014663224</v>
      </c>
      <c r="BP63" s="133">
        <v>0.12220397813749005</v>
      </c>
      <c r="BQ63" s="133"/>
    </row>
    <row r="64" spans="1:69" x14ac:dyDescent="0.2">
      <c r="A64" s="130">
        <f t="shared" si="12"/>
        <v>38749</v>
      </c>
      <c r="B64" s="133"/>
      <c r="C64" s="127">
        <f>VLOOKUP(A64,CurveCreator!$A$8:$EF$247,CurveCreator!$CB$4)/100</f>
        <v>0.26870836720378383</v>
      </c>
      <c r="D64" s="131">
        <f>VLOOKUP(A64,CurveCreator!$A$8:$EH$247,CurveCreator!$EH$4)</f>
        <v>0.1014121285103002</v>
      </c>
      <c r="E64" s="127">
        <f>VLOOKUP(A64,CurveCreator!$A$8:$EH$247,CurveCreator!$CE$4)/100</f>
        <v>0.27120836720378383</v>
      </c>
      <c r="F64" s="132">
        <f t="shared" si="8"/>
        <v>0.1014121285103002</v>
      </c>
      <c r="G64" s="127">
        <f>VLOOKUP(A64,CurveCreator!$A$8:$EH$247,CurveCreator!$CC$4)/100</f>
        <v>0.24270836720378386</v>
      </c>
      <c r="H64" s="133">
        <f t="shared" si="0"/>
        <v>0.1014121285103002</v>
      </c>
      <c r="I64" s="127">
        <f>VLOOKUP(A64,SpotCurves!$A$6:$BR$177,SpotCurves!$I$1)/100</f>
        <v>0.26306886947996444</v>
      </c>
      <c r="J64" s="133">
        <v>0.25</v>
      </c>
      <c r="K64" s="134">
        <f>VLOOKUP(A64,CurveCreator!$A$8:$EF$247,CurveCreator!$CO$4)/100</f>
        <v>0.20870836720378386</v>
      </c>
      <c r="L64" s="133">
        <v>0.13890697357854059</v>
      </c>
      <c r="M64" s="134">
        <f>VLOOKUP(A64,SpotCurves!$A$6:$BR$177,SpotCurves!$R$1)/100</f>
        <v>0.20854886252660521</v>
      </c>
      <c r="N64" s="131">
        <f t="shared" si="9"/>
        <v>0.25</v>
      </c>
      <c r="O64" s="134">
        <f>VLOOKUP(A64,CurveCreator!$A$8:$EF$247,CurveCreator!$CQ$4)/100</f>
        <v>0.22370836720378384</v>
      </c>
      <c r="P64" s="133">
        <v>0.13890697357854059</v>
      </c>
      <c r="Q64" s="133"/>
      <c r="R64" s="133"/>
      <c r="S64" s="134">
        <f>VLOOKUP(A64,CurveCreator!$A$8:$EF$247,CurveCreator!$CS$4)/100</f>
        <v>0.17697342210969677</v>
      </c>
      <c r="T64" s="133">
        <v>0.13890697357854059</v>
      </c>
      <c r="U64" s="134">
        <f>VLOOKUP(A64,SpotCurves!$A$6:$BR$177,SpotCurves!$Z$1)/100</f>
        <v>0.17040450487974973</v>
      </c>
      <c r="V64" s="131">
        <f t="shared" si="10"/>
        <v>0.25</v>
      </c>
      <c r="W64" s="127">
        <f>VLOOKUP(A64,CurveCreator!$A$8:$EF$247,CurveCreator!$L$4)/100</f>
        <v>0.44370836720378387</v>
      </c>
      <c r="X64" s="132">
        <v>0.16</v>
      </c>
      <c r="Y64" s="127">
        <f>VLOOKUP(A64,CurveCreator!$A$8:$EF$247,CurveCreator!$J$4)/100</f>
        <v>0.4207083672037838</v>
      </c>
      <c r="Z64" s="133">
        <v>0.13051734579992802</v>
      </c>
      <c r="AA64" s="127">
        <f>VLOOKUP(A64,CurveCreator!$A$8:$EF$247,CurveCreator!$M$4)/100</f>
        <v>0.45370836720378382</v>
      </c>
      <c r="AB64" s="133">
        <f t="shared" si="1"/>
        <v>0.1014121285103002</v>
      </c>
      <c r="AC64" s="127">
        <f>VLOOKUP(A64,CurveCreator!$A$8:$EF$247,CurveCreator!$K$4)/100</f>
        <v>0.44070836720378381</v>
      </c>
      <c r="AD64" s="133">
        <v>0.14155203739978403</v>
      </c>
      <c r="AE64" s="134">
        <f>VLOOKUP(A64,CurveCreator!$A$8:$EF$247,CurveCreator!$AJ$4)/100</f>
        <v>0.47870836720378385</v>
      </c>
      <c r="AF64" s="133">
        <f t="shared" si="2"/>
        <v>0.1014121285103002</v>
      </c>
      <c r="AG64" s="134">
        <f>VLOOKUP(A64,CurveCreator!$A$8:$EF$247,CurveCreator!$AI$4)/100</f>
        <v>0.45070836720378382</v>
      </c>
      <c r="AH64" s="133">
        <f t="shared" si="3"/>
        <v>0.1014121285103002</v>
      </c>
      <c r="AI64" s="134">
        <f>VLOOKUP(A64,CurveCreator!$A$8:$EF$247,CurveCreator!$AA$4)/100</f>
        <v>0.38870836720378388</v>
      </c>
      <c r="AJ64" s="133">
        <v>4.8906973578540583E-2</v>
      </c>
      <c r="AK64" s="206">
        <f>VLOOKUP(A64,SpotCurves!$A$6:$BR$177,SpotCurves!$AI$1)/100</f>
        <v>0.35925314301702321</v>
      </c>
      <c r="AL64" s="131">
        <v>0.25</v>
      </c>
      <c r="AM64" s="134">
        <f>VLOOKUP(A64,CurveCreator!$A$8:$EF$247,CurveCreator!$AB$4)/100</f>
        <v>0.39870836720378383</v>
      </c>
      <c r="AN64" s="133">
        <v>0.15</v>
      </c>
      <c r="AO64" s="134">
        <f>VLOOKUP(A64,CurveCreator!$A$8:$EF$247,CurveCreator!$S$4)/100</f>
        <v>0.38570836720378382</v>
      </c>
      <c r="AP64" s="133">
        <v>0.15</v>
      </c>
      <c r="AQ64" s="134">
        <f>VLOOKUP(A64,CurveCreator!$A$8:$EF$247,CurveCreator!$AD$4)/100</f>
        <v>0.42370836720378385</v>
      </c>
      <c r="AR64" s="133">
        <v>4.8906973578540583E-2</v>
      </c>
      <c r="AS64" s="134">
        <f>VLOOKUP(A64,CurveCreator!$A$8:$EF$247,CurveCreator!$AC$4)/100</f>
        <v>0.40570836720378378</v>
      </c>
      <c r="AT64" s="133">
        <v>4.8906973578540583E-2</v>
      </c>
      <c r="AU64" s="134">
        <f>VLOOKUP(A64,CurveCreator!$A$8:$EF$247,CurveCreator!$AW$4)/100</f>
        <v>0.37760836720378388</v>
      </c>
      <c r="AV64" s="135">
        <f t="shared" si="11"/>
        <v>0.13141212851030021</v>
      </c>
      <c r="AW64" s="134">
        <f>VLOOKUP(A64,SpotCurves!$A$6:$BR$177,SpotCurves!$BR$1)/100</f>
        <v>0.3492273873936047</v>
      </c>
      <c r="AX64" s="131">
        <v>0.25</v>
      </c>
      <c r="AY64" s="134"/>
      <c r="AZ64" s="134"/>
      <c r="BA64" s="134">
        <f>VLOOKUP(A64,CurveCreator!$A$8:$EF$247,CurveCreator!$AQ$4)/100</f>
        <v>0.40270836720378383</v>
      </c>
      <c r="BB64" s="135">
        <f t="shared" si="4"/>
        <v>0.1014121285103002</v>
      </c>
      <c r="BC64" s="136"/>
      <c r="BD64" s="136"/>
      <c r="BE64" s="134">
        <f>VLOOKUP(A64,CurveCreator!$A$8:$EF$247,CurveCreator!$BR$4)/100</f>
        <v>0.53070836720378378</v>
      </c>
      <c r="BF64" s="133">
        <f t="shared" si="5"/>
        <v>0.1014121285103002</v>
      </c>
      <c r="BG64" s="136"/>
      <c r="BH64" s="136"/>
      <c r="BI64" s="134">
        <f>VLOOKUP(A64,CurveCreator!$A$8:$EF$247,CurveCreator!$BS$4)/100</f>
        <v>0.50570836720378376</v>
      </c>
      <c r="BJ64" s="133">
        <f t="shared" si="6"/>
        <v>0.1014121285103002</v>
      </c>
      <c r="BK64" s="134">
        <f>VLOOKUP(A64,CurveCreator!$A$8:$EF$247,CurveCreator!$CY$4)/100</f>
        <v>0.38970836720378388</v>
      </c>
      <c r="BL64" s="133">
        <v>0.120776018699892</v>
      </c>
      <c r="BM64" s="134"/>
      <c r="BN64" s="133"/>
      <c r="BO64" s="134">
        <f>VLOOKUP(A64,CurveCreator!$A$8:$EF$247,CurveCreator!$BI$4)/100</f>
        <v>0.66370836720378379</v>
      </c>
      <c r="BP64" s="133">
        <v>0.12206938319971203</v>
      </c>
      <c r="BQ64" s="133"/>
    </row>
    <row r="65" spans="1:69" x14ac:dyDescent="0.2">
      <c r="A65" s="130">
        <f t="shared" si="12"/>
        <v>38777</v>
      </c>
      <c r="B65" s="133"/>
      <c r="C65" s="127">
        <f>VLOOKUP(A65,CurveCreator!$A$8:$EF$247,CurveCreator!$CB$4)/100</f>
        <v>0.26874717908902673</v>
      </c>
      <c r="D65" s="131">
        <f>VLOOKUP(A65,CurveCreator!$A$8:$EH$247,CurveCreator!$EH$4)</f>
        <v>0.10128301449831226</v>
      </c>
      <c r="E65" s="127">
        <f>VLOOKUP(A65,CurveCreator!$A$8:$EH$247,CurveCreator!$CE$4)/100</f>
        <v>0.27124717908902674</v>
      </c>
      <c r="F65" s="132">
        <f t="shared" si="8"/>
        <v>0.10128301449831226</v>
      </c>
      <c r="G65" s="127">
        <f>VLOOKUP(A65,CurveCreator!$A$8:$EH$247,CurveCreator!$CC$4)/100</f>
        <v>0.24274717908902674</v>
      </c>
      <c r="H65" s="133">
        <f t="shared" si="0"/>
        <v>0.10128301449831226</v>
      </c>
      <c r="I65" s="127">
        <f>VLOOKUP(A65,SpotCurves!$A$6:$BR$177,SpotCurves!$I$1)/100</f>
        <v>0.26311878156438678</v>
      </c>
      <c r="J65" s="133">
        <v>0.25</v>
      </c>
      <c r="K65" s="134">
        <f>VLOOKUP(A65,CurveCreator!$A$8:$EF$247,CurveCreator!$CO$4)/100</f>
        <v>0.20874717908902674</v>
      </c>
      <c r="L65" s="133">
        <v>0.13890697357854059</v>
      </c>
      <c r="M65" s="134">
        <f>VLOOKUP(A65,SpotCurves!$A$6:$BR$177,SpotCurves!$R$1)/100</f>
        <v>0.20860805065160062</v>
      </c>
      <c r="N65" s="131">
        <f t="shared" si="9"/>
        <v>0.25</v>
      </c>
      <c r="O65" s="134">
        <f>VLOOKUP(A65,CurveCreator!$A$8:$EF$247,CurveCreator!$CQ$4)/100</f>
        <v>0.22374717908902675</v>
      </c>
      <c r="P65" s="133">
        <v>0.13890697357854059</v>
      </c>
      <c r="Q65" s="133"/>
      <c r="R65" s="133"/>
      <c r="S65" s="134">
        <f>VLOOKUP(A65,CurveCreator!$A$8:$EF$247,CurveCreator!$CS$4)/100</f>
        <v>0.17692605353825555</v>
      </c>
      <c r="T65" s="133">
        <v>0.13890697357854059</v>
      </c>
      <c r="U65" s="134">
        <f>VLOOKUP(A65,SpotCurves!$A$6:$BR$177,SpotCurves!$Z$1)/100</f>
        <v>0.17043413269306282</v>
      </c>
      <c r="V65" s="131">
        <f t="shared" si="10"/>
        <v>0.25</v>
      </c>
      <c r="W65" s="127">
        <f>VLOOKUP(A65,CurveCreator!$A$8:$EF$247,CurveCreator!$L$4)/100</f>
        <v>0.44374717908902672</v>
      </c>
      <c r="X65" s="132">
        <v>0.16</v>
      </c>
      <c r="Y65" s="127">
        <f>VLOOKUP(A65,CurveCreator!$A$8:$EF$247,CurveCreator!$J$4)/100</f>
        <v>0.4207471790890267</v>
      </c>
      <c r="Z65" s="133">
        <v>0.13048575196305343</v>
      </c>
      <c r="AA65" s="127">
        <f>VLOOKUP(A65,CurveCreator!$A$8:$EF$247,CurveCreator!$M$4)/100</f>
        <v>0.45374717908902673</v>
      </c>
      <c r="AB65" s="133">
        <f t="shared" si="1"/>
        <v>0.10128301449831226</v>
      </c>
      <c r="AC65" s="127">
        <f>VLOOKUP(A65,CurveCreator!$A$8:$EF$247,CurveCreator!$K$4)/100</f>
        <v>0.44074717908902672</v>
      </c>
      <c r="AD65" s="133">
        <v>0.14145725588916025</v>
      </c>
      <c r="AE65" s="134">
        <f>VLOOKUP(A65,CurveCreator!$A$8:$EF$247,CurveCreator!$AJ$4)/100</f>
        <v>0.47874717908902675</v>
      </c>
      <c r="AF65" s="133">
        <f t="shared" si="2"/>
        <v>0.10128301449831226</v>
      </c>
      <c r="AG65" s="134">
        <f>VLOOKUP(A65,CurveCreator!$A$8:$EF$247,CurveCreator!$AI$4)/100</f>
        <v>0.45074717908902673</v>
      </c>
      <c r="AH65" s="133">
        <f t="shared" si="3"/>
        <v>0.10128301449831226</v>
      </c>
      <c r="AI65" s="134">
        <f>VLOOKUP(A65,CurveCreator!$A$8:$EF$247,CurveCreator!$AA$4)/100</f>
        <v>0.38874717908902673</v>
      </c>
      <c r="AJ65" s="133">
        <v>4.8906973578540583E-2</v>
      </c>
      <c r="AK65" s="206">
        <f>VLOOKUP(A65,SpotCurves!$A$6:$BR$177,SpotCurves!$AI$1)/100</f>
        <v>0.35928775704757016</v>
      </c>
      <c r="AL65" s="131">
        <v>0.25</v>
      </c>
      <c r="AM65" s="134">
        <f>VLOOKUP(A65,CurveCreator!$A$8:$EF$247,CurveCreator!$AB$4)/100</f>
        <v>0.39874717908902674</v>
      </c>
      <c r="AN65" s="133">
        <v>0.15</v>
      </c>
      <c r="AO65" s="134">
        <f>VLOOKUP(A65,CurveCreator!$A$8:$EF$247,CurveCreator!$S$4)/100</f>
        <v>0.38574717908902673</v>
      </c>
      <c r="AP65" s="133">
        <v>0.15</v>
      </c>
      <c r="AQ65" s="134">
        <f>VLOOKUP(A65,CurveCreator!$A$8:$EF$247,CurveCreator!$AD$4)/100</f>
        <v>0.42374717908902676</v>
      </c>
      <c r="AR65" s="133">
        <v>4.8906973578540583E-2</v>
      </c>
      <c r="AS65" s="134">
        <f>VLOOKUP(A65,CurveCreator!$A$8:$EF$247,CurveCreator!$AC$4)/100</f>
        <v>0.40574717908902669</v>
      </c>
      <c r="AT65" s="133">
        <v>4.8906973578540583E-2</v>
      </c>
      <c r="AU65" s="134">
        <f>VLOOKUP(A65,CurveCreator!$A$8:$EF$247,CurveCreator!$AW$4)/100</f>
        <v>0.37764717908902673</v>
      </c>
      <c r="AV65" s="135">
        <f t="shared" si="11"/>
        <v>0.13128301449831226</v>
      </c>
      <c r="AW65" s="134">
        <f>VLOOKUP(A65,SpotCurves!$A$6:$BR$177,SpotCurves!$BR$1)/100</f>
        <v>0.34927695009343607</v>
      </c>
      <c r="AX65" s="131">
        <v>0.25</v>
      </c>
      <c r="AY65" s="134"/>
      <c r="AZ65" s="134"/>
      <c r="BA65" s="134">
        <f>VLOOKUP(A65,CurveCreator!$A$8:$EF$247,CurveCreator!$AQ$4)/100</f>
        <v>0.40274717908902674</v>
      </c>
      <c r="BB65" s="135">
        <f t="shared" si="4"/>
        <v>0.10128301449831226</v>
      </c>
      <c r="BC65" s="136"/>
      <c r="BD65" s="136"/>
      <c r="BE65" s="134">
        <f>VLOOKUP(A65,CurveCreator!$A$8:$EF$247,CurveCreator!$BR$4)/100</f>
        <v>0.53074717908902669</v>
      </c>
      <c r="BF65" s="133">
        <f t="shared" si="5"/>
        <v>0.10128301449831226</v>
      </c>
      <c r="BG65" s="136"/>
      <c r="BH65" s="136"/>
      <c r="BI65" s="134">
        <f>VLOOKUP(A65,CurveCreator!$A$8:$EF$247,CurveCreator!$BS$4)/100</f>
        <v>0.50574717908902667</v>
      </c>
      <c r="BJ65" s="133">
        <f t="shared" si="6"/>
        <v>0.10128301449831226</v>
      </c>
      <c r="BK65" s="134">
        <f>VLOOKUP(A65,CurveCreator!$A$8:$EF$247,CurveCreator!$CY$4)/100</f>
        <v>0.38974717908902679</v>
      </c>
      <c r="BL65" s="133">
        <v>0.12072862794458011</v>
      </c>
      <c r="BM65" s="134"/>
      <c r="BN65" s="133"/>
      <c r="BO65" s="134">
        <f>VLOOKUP(A65,CurveCreator!$A$8:$EF$247,CurveCreator!$BI$4)/100</f>
        <v>0.66374717908902681</v>
      </c>
      <c r="BP65" s="133">
        <v>0.12194300785221364</v>
      </c>
      <c r="BQ65" s="133"/>
    </row>
    <row r="66" spans="1:69" x14ac:dyDescent="0.2">
      <c r="A66" s="130">
        <f t="shared" si="12"/>
        <v>38808</v>
      </c>
      <c r="B66" s="133"/>
      <c r="C66" s="127">
        <f>VLOOKUP(A66,CurveCreator!$A$8:$EF$247,CurveCreator!$CB$4)/100</f>
        <v>0.26692237473945807</v>
      </c>
      <c r="D66" s="131">
        <f>VLOOKUP(A66,CurveCreator!$A$8:$EH$247,CurveCreator!$EH$4)</f>
        <v>0.10115822197109006</v>
      </c>
      <c r="E66" s="127">
        <f>VLOOKUP(A66,CurveCreator!$A$8:$EH$247,CurveCreator!$CE$4)/100</f>
        <v>0.26942237473945807</v>
      </c>
      <c r="F66" s="132">
        <f t="shared" si="8"/>
        <v>0.10115822197109006</v>
      </c>
      <c r="G66" s="127">
        <f>VLOOKUP(A66,CurveCreator!$A$8:$EH$247,CurveCreator!$CC$4)/100</f>
        <v>0.24092237473945807</v>
      </c>
      <c r="H66" s="133">
        <f t="shared" si="0"/>
        <v>0.10115822197109006</v>
      </c>
      <c r="I66" s="127">
        <f>VLOOKUP(A66,SpotCurves!$A$6:$BR$177,SpotCurves!$I$1)/100</f>
        <v>0.26077208317084144</v>
      </c>
      <c r="J66" s="133">
        <v>0.25</v>
      </c>
      <c r="K66" s="134">
        <f>VLOOKUP(A66,CurveCreator!$A$8:$EF$247,CurveCreator!$CO$4)/100</f>
        <v>0.20692237473945807</v>
      </c>
      <c r="L66" s="133">
        <v>0.13890697357854059</v>
      </c>
      <c r="M66" s="134">
        <f>VLOOKUP(A66,SpotCurves!$A$6:$BR$177,SpotCurves!$R$1)/100</f>
        <v>0.20582522401850839</v>
      </c>
      <c r="N66" s="131">
        <f t="shared" si="9"/>
        <v>0.25</v>
      </c>
      <c r="O66" s="134">
        <f>VLOOKUP(A66,CurveCreator!$A$8:$EF$247,CurveCreator!$CQ$4)/100</f>
        <v>0.22192237473945806</v>
      </c>
      <c r="P66" s="133">
        <v>0.13890697357854059</v>
      </c>
      <c r="Q66" s="133"/>
      <c r="R66" s="133"/>
      <c r="S66" s="134">
        <f>VLOOKUP(A66,CurveCreator!$A$8:$EF$247,CurveCreator!$CS$4)/100</f>
        <v>0.18967807901177658</v>
      </c>
      <c r="T66" s="133">
        <v>0.13890697357854059</v>
      </c>
      <c r="U66" s="134">
        <f>VLOOKUP(A66,SpotCurves!$A$6:$BR$177,SpotCurves!$Z$1)/100</f>
        <v>0.16904113252665431</v>
      </c>
      <c r="V66" s="131">
        <f t="shared" si="10"/>
        <v>0.25</v>
      </c>
      <c r="W66" s="127">
        <f>VLOOKUP(A66,CurveCreator!$A$8:$EF$247,CurveCreator!$L$4)/100</f>
        <v>0.44192237473945811</v>
      </c>
      <c r="X66" s="132">
        <v>0.16</v>
      </c>
      <c r="Y66" s="127">
        <f>VLOOKUP(A66,CurveCreator!$A$8:$EF$247,CurveCreator!$J$4)/100</f>
        <v>0.41892237473945804</v>
      </c>
      <c r="Z66" s="133">
        <v>0.13045608753302546</v>
      </c>
      <c r="AA66" s="127">
        <f>VLOOKUP(A66,CurveCreator!$A$8:$EF$247,CurveCreator!$M$4)/100</f>
        <v>0.45192237473945807</v>
      </c>
      <c r="AB66" s="133">
        <f t="shared" si="1"/>
        <v>0.10115822197109006</v>
      </c>
      <c r="AC66" s="127">
        <f>VLOOKUP(A66,CurveCreator!$A$8:$EF$247,CurveCreator!$K$4)/100</f>
        <v>0.43892237473945805</v>
      </c>
      <c r="AD66" s="133">
        <v>0.14136826259907637</v>
      </c>
      <c r="AE66" s="134">
        <f>VLOOKUP(A66,CurveCreator!$A$8:$EF$247,CurveCreator!$AJ$4)/100</f>
        <v>0.47692237473945809</v>
      </c>
      <c r="AF66" s="133">
        <f t="shared" si="2"/>
        <v>0.10115822197109006</v>
      </c>
      <c r="AG66" s="134">
        <f>VLOOKUP(A66,CurveCreator!$A$8:$EF$247,CurveCreator!$AI$4)/100</f>
        <v>0.44892237473945806</v>
      </c>
      <c r="AH66" s="133">
        <f t="shared" si="3"/>
        <v>0.10115822197109006</v>
      </c>
      <c r="AI66" s="134">
        <f>VLOOKUP(A66,CurveCreator!$A$8:$EF$247,CurveCreator!$AA$4)/100</f>
        <v>0.38692237473945812</v>
      </c>
      <c r="AJ66" s="133">
        <v>4.8906973578540583E-2</v>
      </c>
      <c r="AK66" s="206">
        <f>VLOOKUP(A66,SpotCurves!$A$6:$BR$177,SpotCurves!$AI$1)/100</f>
        <v>0.35766032171164641</v>
      </c>
      <c r="AL66" s="131">
        <v>0.25</v>
      </c>
      <c r="AM66" s="134">
        <f>VLOOKUP(A66,CurveCreator!$A$8:$EF$247,CurveCreator!$AB$4)/100</f>
        <v>0.39692237473945807</v>
      </c>
      <c r="AN66" s="133">
        <v>0.15</v>
      </c>
      <c r="AO66" s="134">
        <f>VLOOKUP(A66,CurveCreator!$A$8:$EF$247,CurveCreator!$S$4)/100</f>
        <v>0.38392237473945806</v>
      </c>
      <c r="AP66" s="133">
        <v>0.15</v>
      </c>
      <c r="AQ66" s="134">
        <f>VLOOKUP(A66,CurveCreator!$A$8:$EF$247,CurveCreator!$AD$4)/100</f>
        <v>0.42192237473945809</v>
      </c>
      <c r="AR66" s="133">
        <v>4.8906973578540583E-2</v>
      </c>
      <c r="AS66" s="134">
        <f>VLOOKUP(A66,CurveCreator!$A$8:$EF$247,CurveCreator!$AC$4)/100</f>
        <v>0.40392237473945802</v>
      </c>
      <c r="AT66" s="133">
        <v>4.8906973578540583E-2</v>
      </c>
      <c r="AU66" s="134">
        <f>VLOOKUP(A66,CurveCreator!$A$8:$EF$247,CurveCreator!$AW$4)/100</f>
        <v>0.37582237473945812</v>
      </c>
      <c r="AV66" s="135">
        <f t="shared" si="11"/>
        <v>0.13115822197109006</v>
      </c>
      <c r="AW66" s="134">
        <f>VLOOKUP(A66,SpotCurves!$A$6:$BR$177,SpotCurves!$BR$1)/100</f>
        <v>0.34694667858864553</v>
      </c>
      <c r="AX66" s="131">
        <v>0.25</v>
      </c>
      <c r="AY66" s="134"/>
      <c r="AZ66" s="134"/>
      <c r="BA66" s="134">
        <f>VLOOKUP(A66,CurveCreator!$A$8:$EF$247,CurveCreator!$AQ$4)/100</f>
        <v>0.40092237473945802</v>
      </c>
      <c r="BB66" s="135">
        <f t="shared" si="4"/>
        <v>0.10115822197109006</v>
      </c>
      <c r="BC66" s="136"/>
      <c r="BD66" s="136"/>
      <c r="BE66" s="134">
        <f>VLOOKUP(A66,CurveCreator!$A$8:$EF$247,CurveCreator!$BR$4)/100</f>
        <v>0.52892237473945813</v>
      </c>
      <c r="BF66" s="133">
        <f t="shared" si="5"/>
        <v>0.10115822197109006</v>
      </c>
      <c r="BG66" s="136"/>
      <c r="BH66" s="136"/>
      <c r="BI66" s="134">
        <f>VLOOKUP(A66,CurveCreator!$A$8:$EF$247,CurveCreator!$BS$4)/100</f>
        <v>0.50392237473945811</v>
      </c>
      <c r="BJ66" s="133">
        <f t="shared" si="6"/>
        <v>0.10115822197109006</v>
      </c>
      <c r="BK66" s="134">
        <f>VLOOKUP(A66,CurveCreator!$A$8:$EF$247,CurveCreator!$CY$4)/100</f>
        <v>0.38792237473945812</v>
      </c>
      <c r="BL66" s="133">
        <v>0.12068413129953817</v>
      </c>
      <c r="BM66" s="134"/>
      <c r="BN66" s="133"/>
      <c r="BO66" s="134">
        <f>VLOOKUP(A66,CurveCreator!$A$8:$EF$247,CurveCreator!$BI$4)/100</f>
        <v>0.66192237473945814</v>
      </c>
      <c r="BP66" s="133">
        <v>0.1218243501321018</v>
      </c>
      <c r="BQ66" s="133"/>
    </row>
    <row r="67" spans="1:69" x14ac:dyDescent="0.2">
      <c r="A67" s="130">
        <f t="shared" si="12"/>
        <v>38838</v>
      </c>
      <c r="B67" s="133"/>
      <c r="C67" s="127">
        <f>VLOOKUP(A67,CurveCreator!$A$8:$EF$247,CurveCreator!$CB$4)/100</f>
        <v>0.26696431792040487</v>
      </c>
      <c r="D67" s="131">
        <f>VLOOKUP(A67,CurveCreator!$A$8:$EH$247,CurveCreator!$EH$4)</f>
        <v>0.10102943122311825</v>
      </c>
      <c r="E67" s="127">
        <f>VLOOKUP(A67,CurveCreator!$A$8:$EH$247,CurveCreator!$CE$4)/100</f>
        <v>0.26946431792040487</v>
      </c>
      <c r="F67" s="132">
        <f t="shared" si="8"/>
        <v>0.10102943122311825</v>
      </c>
      <c r="G67" s="127">
        <f>VLOOKUP(A67,CurveCreator!$A$8:$EH$247,CurveCreator!$CC$4)/100</f>
        <v>0.24096431792040485</v>
      </c>
      <c r="H67" s="133">
        <f t="shared" si="0"/>
        <v>0.10102943122311825</v>
      </c>
      <c r="I67" s="127">
        <f>VLOOKUP(A67,SpotCurves!$A$6:$BR$177,SpotCurves!$I$1)/100</f>
        <v>0.26082602210153899</v>
      </c>
      <c r="J67" s="133">
        <v>0.25</v>
      </c>
      <c r="K67" s="134">
        <f>VLOOKUP(A67,CurveCreator!$A$8:$EF$247,CurveCreator!$CO$4)/100</f>
        <v>0.20696431792040484</v>
      </c>
      <c r="L67" s="133">
        <v>0.13890697357854059</v>
      </c>
      <c r="M67" s="134">
        <f>VLOOKUP(A67,SpotCurves!$A$6:$BR$177,SpotCurves!$R$1)/100</f>
        <v>0.20588918736945222</v>
      </c>
      <c r="N67" s="131">
        <f t="shared" si="9"/>
        <v>0.25</v>
      </c>
      <c r="O67" s="134">
        <f>VLOOKUP(A67,CurveCreator!$A$8:$EF$247,CurveCreator!$CQ$4)/100</f>
        <v>0.22196431792040486</v>
      </c>
      <c r="P67" s="133">
        <v>0.13890697357854059</v>
      </c>
      <c r="Q67" s="133"/>
      <c r="R67" s="133"/>
      <c r="S67" s="134">
        <f>VLOOKUP(A67,CurveCreator!$A$8:$EF$247,CurveCreator!$CS$4)/100</f>
        <v>0.18957013906455913</v>
      </c>
      <c r="T67" s="133">
        <v>0.13890697357854059</v>
      </c>
      <c r="U67" s="134">
        <f>VLOOKUP(A67,SpotCurves!$A$6:$BR$177,SpotCurves!$Z$1)/100</f>
        <v>0.16907315067591636</v>
      </c>
      <c r="V67" s="131">
        <f t="shared" si="10"/>
        <v>0.25</v>
      </c>
      <c r="W67" s="127">
        <f>VLOOKUP(A67,CurveCreator!$A$8:$EF$247,CurveCreator!$L$4)/100</f>
        <v>0.44196431792040486</v>
      </c>
      <c r="X67" s="132">
        <v>0.16</v>
      </c>
      <c r="Y67" s="127">
        <f>VLOOKUP(A67,CurveCreator!$A$8:$EF$247,CurveCreator!$J$4)/100</f>
        <v>0.41896431792040489</v>
      </c>
      <c r="Z67" s="133">
        <v>0.13042823468272505</v>
      </c>
      <c r="AA67" s="127">
        <f>VLOOKUP(A67,CurveCreator!$A$8:$EF$247,CurveCreator!$M$4)/100</f>
        <v>0.45196431792040487</v>
      </c>
      <c r="AB67" s="133">
        <f t="shared" si="1"/>
        <v>0.10102943122311825</v>
      </c>
      <c r="AC67" s="127">
        <f>VLOOKUP(A67,CurveCreator!$A$8:$EF$247,CurveCreator!$K$4)/100</f>
        <v>0.43896431792040486</v>
      </c>
      <c r="AD67" s="133">
        <v>0.14128470404817514</v>
      </c>
      <c r="AE67" s="134">
        <f>VLOOKUP(A67,CurveCreator!$A$8:$EF$247,CurveCreator!$AJ$4)/100</f>
        <v>0.47696431792040483</v>
      </c>
      <c r="AF67" s="133">
        <f t="shared" si="2"/>
        <v>0.10102943122311825</v>
      </c>
      <c r="AG67" s="134">
        <f>VLOOKUP(A67,CurveCreator!$A$8:$EF$247,CurveCreator!$AI$4)/100</f>
        <v>0.44896431792040487</v>
      </c>
      <c r="AH67" s="133">
        <f t="shared" si="3"/>
        <v>0.10102943122311825</v>
      </c>
      <c r="AI67" s="134">
        <f>VLOOKUP(A67,CurveCreator!$A$8:$EF$247,CurveCreator!$AA$4)/100</f>
        <v>0.38696431792040487</v>
      </c>
      <c r="AJ67" s="133">
        <v>4.8906973578540583E-2</v>
      </c>
      <c r="AK67" s="206">
        <f>VLOOKUP(A67,SpotCurves!$A$6:$BR$177,SpotCurves!$AI$1)/100</f>
        <v>0.35769772836008512</v>
      </c>
      <c r="AL67" s="131">
        <v>0.25</v>
      </c>
      <c r="AM67" s="134">
        <f>VLOOKUP(A67,CurveCreator!$A$8:$EF$247,CurveCreator!$AB$4)/100</f>
        <v>0.39696431792040487</v>
      </c>
      <c r="AN67" s="133">
        <v>0.15</v>
      </c>
      <c r="AO67" s="134">
        <f>VLOOKUP(A67,CurveCreator!$A$8:$EF$247,CurveCreator!$S$4)/100</f>
        <v>0.38396431792040486</v>
      </c>
      <c r="AP67" s="133">
        <v>0.15</v>
      </c>
      <c r="AQ67" s="134">
        <f>VLOOKUP(A67,CurveCreator!$A$8:$EF$247,CurveCreator!$AD$4)/100</f>
        <v>0.42196431792040484</v>
      </c>
      <c r="AR67" s="133">
        <v>4.8906973578540583E-2</v>
      </c>
      <c r="AS67" s="134">
        <f>VLOOKUP(A67,CurveCreator!$A$8:$EF$247,CurveCreator!$AC$4)/100</f>
        <v>0.40396431792040488</v>
      </c>
      <c r="AT67" s="133">
        <v>4.8906973578540583E-2</v>
      </c>
      <c r="AU67" s="134">
        <f>VLOOKUP(A67,CurveCreator!$A$8:$EF$247,CurveCreator!$AW$4)/100</f>
        <v>0.37586431792040487</v>
      </c>
      <c r="AV67" s="135">
        <f t="shared" si="11"/>
        <v>0.13102943122311825</v>
      </c>
      <c r="AW67" s="134">
        <f>VLOOKUP(A67,SpotCurves!$A$6:$BR$177,SpotCurves!$BR$1)/100</f>
        <v>0.34700023994682822</v>
      </c>
      <c r="AX67" s="131">
        <v>0.25</v>
      </c>
      <c r="AY67" s="134"/>
      <c r="AZ67" s="134"/>
      <c r="BA67" s="134">
        <f>VLOOKUP(A67,CurveCreator!$A$8:$EF$247,CurveCreator!$AQ$4)/100</f>
        <v>0.40096431792040482</v>
      </c>
      <c r="BB67" s="135">
        <f t="shared" si="4"/>
        <v>0.10102943122311825</v>
      </c>
      <c r="BC67" s="136"/>
      <c r="BD67" s="136"/>
      <c r="BE67" s="134">
        <f>VLOOKUP(A67,CurveCreator!$A$8:$EF$247,CurveCreator!$BR$4)/100</f>
        <v>0.52896431792040488</v>
      </c>
      <c r="BF67" s="133">
        <f t="shared" si="5"/>
        <v>0.10102943122311825</v>
      </c>
      <c r="BG67" s="136"/>
      <c r="BH67" s="136"/>
      <c r="BI67" s="134">
        <f>VLOOKUP(A67,CurveCreator!$A$8:$EF$247,CurveCreator!$BS$4)/100</f>
        <v>0.50396431792040486</v>
      </c>
      <c r="BJ67" s="133">
        <f t="shared" si="6"/>
        <v>0.10102943122311825</v>
      </c>
      <c r="BK67" s="134">
        <f>VLOOKUP(A67,CurveCreator!$A$8:$EF$247,CurveCreator!$CY$4)/100</f>
        <v>0.38796431792040481</v>
      </c>
      <c r="BL67" s="133">
        <v>0.12064235202408756</v>
      </c>
      <c r="BM67" s="134"/>
      <c r="BN67" s="133"/>
      <c r="BO67" s="134">
        <f>VLOOKUP(A67,CurveCreator!$A$8:$EF$247,CurveCreator!$BI$4)/100</f>
        <v>0.66196431792040489</v>
      </c>
      <c r="BP67" s="133">
        <v>0.12171293873090015</v>
      </c>
      <c r="BQ67" s="133"/>
    </row>
    <row r="68" spans="1:69" x14ac:dyDescent="0.2">
      <c r="A68" s="130">
        <f t="shared" si="12"/>
        <v>38869</v>
      </c>
      <c r="B68" s="133"/>
      <c r="C68" s="127">
        <f>VLOOKUP(A68,CurveCreator!$A$8:$EF$247,CurveCreator!$CB$4)/100</f>
        <v>0.26700856687364277</v>
      </c>
      <c r="D68" s="131">
        <f>VLOOKUP(A68,CurveCreator!$A$8:$EH$247,CurveCreator!$EH$4)</f>
        <v>0.10090495114016847</v>
      </c>
      <c r="E68" s="127">
        <f>VLOOKUP(A68,CurveCreator!$A$8:$EH$247,CurveCreator!$CE$4)/100</f>
        <v>0.26950856687364277</v>
      </c>
      <c r="F68" s="132">
        <f t="shared" si="8"/>
        <v>0.10090495114016847</v>
      </c>
      <c r="G68" s="127">
        <f>VLOOKUP(A68,CurveCreator!$A$8:$EH$247,CurveCreator!$CC$4)/100</f>
        <v>0.24100856687364278</v>
      </c>
      <c r="H68" s="133">
        <f t="shared" si="0"/>
        <v>0.10090495114016847</v>
      </c>
      <c r="I68" s="127">
        <f>VLOOKUP(A68,SpotCurves!$A$6:$BR$177,SpotCurves!$I$1)/100</f>
        <v>0.26088292625540299</v>
      </c>
      <c r="J68" s="133">
        <v>0.25</v>
      </c>
      <c r="K68" s="134">
        <f>VLOOKUP(A68,CurveCreator!$A$8:$EF$247,CurveCreator!$CO$4)/100</f>
        <v>0.20700856687364275</v>
      </c>
      <c r="L68" s="133">
        <v>0.13890697357854059</v>
      </c>
      <c r="M68" s="134">
        <f>VLOOKUP(A68,SpotCurves!$A$6:$BR$177,SpotCurves!$R$1)/100</f>
        <v>0.20595666702314006</v>
      </c>
      <c r="N68" s="131">
        <f t="shared" si="9"/>
        <v>0.25</v>
      </c>
      <c r="O68" s="134">
        <f>VLOOKUP(A68,CurveCreator!$A$8:$EF$247,CurveCreator!$CQ$4)/100</f>
        <v>0.22200856687364276</v>
      </c>
      <c r="P68" s="133">
        <v>0.13890697357854059</v>
      </c>
      <c r="Q68" s="133"/>
      <c r="R68" s="133"/>
      <c r="S68" s="134">
        <f>VLOOKUP(A68,CurveCreator!$A$8:$EF$247,CurveCreator!$CS$4)/100</f>
        <v>0.18953694740160199</v>
      </c>
      <c r="T68" s="133">
        <v>0.13890697357854059</v>
      </c>
      <c r="U68" s="134">
        <f>VLOOKUP(A68,SpotCurves!$A$6:$BR$177,SpotCurves!$Z$1)/100</f>
        <v>0.16910692898165003</v>
      </c>
      <c r="V68" s="131">
        <f t="shared" si="10"/>
        <v>0.25</v>
      </c>
      <c r="W68" s="127">
        <f>VLOOKUP(A68,CurveCreator!$A$8:$EF$247,CurveCreator!$L$4)/100</f>
        <v>0.44200856687364282</v>
      </c>
      <c r="X68" s="132">
        <v>0.16</v>
      </c>
      <c r="Y68" s="127">
        <f>VLOOKUP(A68,CurveCreator!$A$8:$EF$247,CurveCreator!$J$4)/100</f>
        <v>0.41900856687364274</v>
      </c>
      <c r="Z68" s="133">
        <v>0.13040208278062795</v>
      </c>
      <c r="AA68" s="127">
        <f>VLOOKUP(A68,CurveCreator!$A$8:$EF$247,CurveCreator!$M$4)/100</f>
        <v>0.45200856687364277</v>
      </c>
      <c r="AB68" s="133">
        <f t="shared" si="1"/>
        <v>0.10090495114016847</v>
      </c>
      <c r="AC68" s="127">
        <f>VLOOKUP(A68,CurveCreator!$A$8:$EF$247,CurveCreator!$K$4)/100</f>
        <v>0.43900856687364276</v>
      </c>
      <c r="AD68" s="133">
        <v>0.14120624834188386</v>
      </c>
      <c r="AE68" s="134">
        <f>VLOOKUP(A68,CurveCreator!$A$8:$EF$247,CurveCreator!$AJ$4)/100</f>
        <v>0.47700856687364279</v>
      </c>
      <c r="AF68" s="133">
        <f t="shared" si="2"/>
        <v>0.10090495114016847</v>
      </c>
      <c r="AG68" s="134">
        <f>VLOOKUP(A68,CurveCreator!$A$8:$EF$247,CurveCreator!$AI$4)/100</f>
        <v>0.44900856687364277</v>
      </c>
      <c r="AH68" s="133">
        <f t="shared" si="3"/>
        <v>0.10090495114016847</v>
      </c>
      <c r="AI68" s="134">
        <f>VLOOKUP(A68,CurveCreator!$A$8:$EF$247,CurveCreator!$AA$4)/100</f>
        <v>0.38700856687364277</v>
      </c>
      <c r="AJ68" s="133">
        <v>4.8906973578540583E-2</v>
      </c>
      <c r="AK68" s="206">
        <f>VLOOKUP(A68,SpotCurves!$A$6:$BR$177,SpotCurves!$AI$1)/100</f>
        <v>0.35773719139078985</v>
      </c>
      <c r="AL68" s="131">
        <v>0.25</v>
      </c>
      <c r="AM68" s="134">
        <f>VLOOKUP(A68,CurveCreator!$A$8:$EF$247,CurveCreator!$AB$4)/100</f>
        <v>0.39700856687364278</v>
      </c>
      <c r="AN68" s="133">
        <v>0.15</v>
      </c>
      <c r="AO68" s="134">
        <f>VLOOKUP(A68,CurveCreator!$A$8:$EF$247,CurveCreator!$S$4)/100</f>
        <v>0.38400856687364276</v>
      </c>
      <c r="AP68" s="133">
        <v>0.15</v>
      </c>
      <c r="AQ68" s="134">
        <f>VLOOKUP(A68,CurveCreator!$A$8:$EF$247,CurveCreator!$AD$4)/100</f>
        <v>0.4220085668736428</v>
      </c>
      <c r="AR68" s="133">
        <v>4.8906973578540583E-2</v>
      </c>
      <c r="AS68" s="134">
        <f>VLOOKUP(A68,CurveCreator!$A$8:$EF$247,CurveCreator!$AC$4)/100</f>
        <v>0.40400856687364273</v>
      </c>
      <c r="AT68" s="133">
        <v>4.8906973578540583E-2</v>
      </c>
      <c r="AU68" s="134">
        <f>VLOOKUP(A68,CurveCreator!$A$8:$EF$247,CurveCreator!$AW$4)/100</f>
        <v>0.37590856687364282</v>
      </c>
      <c r="AV68" s="135">
        <f t="shared" si="11"/>
        <v>0.13090495114016848</v>
      </c>
      <c r="AW68" s="134">
        <f>VLOOKUP(A68,SpotCurves!$A$6:$BR$177,SpotCurves!$BR$1)/100</f>
        <v>0.34705674577161516</v>
      </c>
      <c r="AX68" s="131">
        <v>0.25</v>
      </c>
      <c r="AY68" s="134"/>
      <c r="AZ68" s="134"/>
      <c r="BA68" s="134">
        <f>VLOOKUP(A68,CurveCreator!$A$8:$EF$247,CurveCreator!$AQ$4)/100</f>
        <v>0.40100856687364272</v>
      </c>
      <c r="BB68" s="135">
        <f t="shared" si="4"/>
        <v>0.10090495114016847</v>
      </c>
      <c r="BC68" s="136"/>
      <c r="BD68" s="136"/>
      <c r="BE68" s="134">
        <f>VLOOKUP(A68,CurveCreator!$A$8:$EF$247,CurveCreator!$BR$4)/100</f>
        <v>0.52900856687364284</v>
      </c>
      <c r="BF68" s="133">
        <f t="shared" si="5"/>
        <v>0.10090495114016847</v>
      </c>
      <c r="BG68" s="136"/>
      <c r="BH68" s="136"/>
      <c r="BI68" s="134">
        <f>VLOOKUP(A68,CurveCreator!$A$8:$EF$247,CurveCreator!$BS$4)/100</f>
        <v>0.50400856687364282</v>
      </c>
      <c r="BJ68" s="133">
        <f t="shared" si="6"/>
        <v>0.10090495114016847</v>
      </c>
      <c r="BK68" s="134">
        <f>VLOOKUP(A68,CurveCreator!$A$8:$EF$247,CurveCreator!$CY$4)/100</f>
        <v>0.38800856687364271</v>
      </c>
      <c r="BL68" s="133">
        <v>0.12060312417094192</v>
      </c>
      <c r="BM68" s="134"/>
      <c r="BN68" s="133"/>
      <c r="BO68" s="134">
        <f>VLOOKUP(A68,CurveCreator!$A$8:$EF$247,CurveCreator!$BI$4)/100</f>
        <v>0.66200856687364285</v>
      </c>
      <c r="BP68" s="133">
        <v>0.12160833112251178</v>
      </c>
      <c r="BQ68" s="133"/>
    </row>
    <row r="69" spans="1:69" x14ac:dyDescent="0.2">
      <c r="A69" s="130">
        <f t="shared" si="12"/>
        <v>38899</v>
      </c>
      <c r="B69" s="133"/>
      <c r="C69" s="127">
        <f>VLOOKUP(A69,CurveCreator!$A$8:$EF$247,CurveCreator!$CB$4)/100</f>
        <v>0.26901520592833089</v>
      </c>
      <c r="D69" s="131">
        <f>VLOOKUP(A69,CurveCreator!$A$8:$EH$247,CurveCreator!$EH$4)</f>
        <v>0.1007764828468535</v>
      </c>
      <c r="E69" s="127">
        <f>VLOOKUP(A69,CurveCreator!$A$8:$EH$247,CurveCreator!$CE$4)/100</f>
        <v>0.27151520592833089</v>
      </c>
      <c r="F69" s="132">
        <f t="shared" si="8"/>
        <v>0.1007764828468535</v>
      </c>
      <c r="G69" s="127">
        <f>VLOOKUP(A69,CurveCreator!$A$8:$EH$247,CurveCreator!$CC$4)/100</f>
        <v>0.24301520592833092</v>
      </c>
      <c r="H69" s="133">
        <f t="shared" si="0"/>
        <v>0.1007764828468535</v>
      </c>
      <c r="I69" s="127">
        <f>VLOOKUP(A69,SpotCurves!$A$6:$BR$177,SpotCurves!$I$1)/100</f>
        <v>0.26346346407973198</v>
      </c>
      <c r="J69" s="133">
        <v>0.25</v>
      </c>
      <c r="K69" s="134">
        <f>VLOOKUP(A69,CurveCreator!$A$8:$EF$247,CurveCreator!$CO$4)/100</f>
        <v>0.20901520592833089</v>
      </c>
      <c r="L69" s="133">
        <v>0.13890697357854059</v>
      </c>
      <c r="M69" s="134">
        <f>VLOOKUP(A69,SpotCurves!$A$6:$BR$177,SpotCurves!$R$1)/100</f>
        <v>0.20901679158153949</v>
      </c>
      <c r="N69" s="131">
        <f t="shared" si="9"/>
        <v>0.25</v>
      </c>
      <c r="O69" s="134">
        <f>VLOOKUP(A69,CurveCreator!$A$8:$EF$247,CurveCreator!$CQ$4)/100</f>
        <v>0.22401520592833091</v>
      </c>
      <c r="P69" s="133">
        <v>0.13890697357854059</v>
      </c>
      <c r="Q69" s="133"/>
      <c r="R69" s="133"/>
      <c r="S69" s="134">
        <f>VLOOKUP(A69,CurveCreator!$A$8:$EF$247,CurveCreator!$CS$4)/100</f>
        <v>0.18428400981640333</v>
      </c>
      <c r="T69" s="133">
        <v>0.13890697357854059</v>
      </c>
      <c r="U69" s="134">
        <f>VLOOKUP(A69,SpotCurves!$A$6:$BR$177,SpotCurves!$Z$1)/100</f>
        <v>0.17063873623417172</v>
      </c>
      <c r="V69" s="131">
        <f t="shared" si="10"/>
        <v>0.25</v>
      </c>
      <c r="W69" s="127">
        <f>VLOOKUP(A69,CurveCreator!$A$8:$EF$247,CurveCreator!$L$4)/100</f>
        <v>0.44401520592833094</v>
      </c>
      <c r="X69" s="132">
        <v>0.16</v>
      </c>
      <c r="Y69" s="127">
        <f>VLOOKUP(A69,CurveCreator!$A$8:$EF$247,CurveCreator!$J$4)/100</f>
        <v>0.42101520592833092</v>
      </c>
      <c r="Z69" s="133">
        <v>0.13037752795137639</v>
      </c>
      <c r="AA69" s="127">
        <f>VLOOKUP(A69,CurveCreator!$A$8:$EF$247,CurveCreator!$M$4)/100</f>
        <v>0.45401520592833094</v>
      </c>
      <c r="AB69" s="133">
        <f t="shared" si="1"/>
        <v>0.1007764828468535</v>
      </c>
      <c r="AC69" s="127">
        <f>VLOOKUP(A69,CurveCreator!$A$8:$EF$247,CurveCreator!$K$4)/100</f>
        <v>0.44101520592833088</v>
      </c>
      <c r="AD69" s="133">
        <v>0.14113258385412919</v>
      </c>
      <c r="AE69" s="134">
        <f>VLOOKUP(A69,CurveCreator!$A$8:$EF$247,CurveCreator!$AJ$4)/100</f>
        <v>0.47901520592833097</v>
      </c>
      <c r="AF69" s="133">
        <f t="shared" si="2"/>
        <v>0.1007764828468535</v>
      </c>
      <c r="AG69" s="134">
        <f>VLOOKUP(A69,CurveCreator!$A$8:$EF$247,CurveCreator!$AI$4)/100</f>
        <v>0.45101520592833089</v>
      </c>
      <c r="AH69" s="133">
        <f t="shared" si="3"/>
        <v>0.1007764828468535</v>
      </c>
      <c r="AI69" s="134">
        <f>VLOOKUP(A69,CurveCreator!$A$8:$EF$247,CurveCreator!$AA$4)/100</f>
        <v>0.38901520592833094</v>
      </c>
      <c r="AJ69" s="133">
        <v>4.8906973578540583E-2</v>
      </c>
      <c r="AK69" s="206">
        <f>VLOOKUP(A69,SpotCurves!$A$6:$BR$177,SpotCurves!$AI$1)/100</f>
        <v>0.359526794371962</v>
      </c>
      <c r="AL69" s="131">
        <v>0.25</v>
      </c>
      <c r="AM69" s="134">
        <f>VLOOKUP(A69,CurveCreator!$A$8:$EF$247,CurveCreator!$AB$4)/100</f>
        <v>0.39901520592833095</v>
      </c>
      <c r="AN69" s="133">
        <v>0.15</v>
      </c>
      <c r="AO69" s="134">
        <f>VLOOKUP(A69,CurveCreator!$A$8:$EF$247,CurveCreator!$S$4)/100</f>
        <v>0.38601520592833088</v>
      </c>
      <c r="AP69" s="133">
        <v>0.15</v>
      </c>
      <c r="AQ69" s="134">
        <f>VLOOKUP(A69,CurveCreator!$A$8:$EF$247,CurveCreator!$AD$4)/100</f>
        <v>0.42401520592833092</v>
      </c>
      <c r="AR69" s="133">
        <v>4.8906973578540583E-2</v>
      </c>
      <c r="AS69" s="134">
        <f>VLOOKUP(A69,CurveCreator!$A$8:$EF$247,CurveCreator!$AC$4)/100</f>
        <v>0.4060152059283309</v>
      </c>
      <c r="AT69" s="133">
        <v>4.8906973578540583E-2</v>
      </c>
      <c r="AU69" s="134">
        <f>VLOOKUP(A69,CurveCreator!$A$8:$EF$247,CurveCreator!$AW$4)/100</f>
        <v>0.37791520592833094</v>
      </c>
      <c r="AV69" s="135">
        <f t="shared" si="11"/>
        <v>0.1307764828468535</v>
      </c>
      <c r="AW69" s="134">
        <f>VLOOKUP(A69,SpotCurves!$A$6:$BR$177,SpotCurves!$BR$1)/100</f>
        <v>0.34961921983117383</v>
      </c>
      <c r="AX69" s="131">
        <v>0.25</v>
      </c>
      <c r="AY69" s="134"/>
      <c r="AZ69" s="134"/>
      <c r="BA69" s="134">
        <f>VLOOKUP(A69,CurveCreator!$A$8:$EF$247,CurveCreator!$AQ$4)/100</f>
        <v>0.40301520592833084</v>
      </c>
      <c r="BB69" s="135">
        <f t="shared" si="4"/>
        <v>0.1007764828468535</v>
      </c>
      <c r="BC69" s="136"/>
      <c r="BD69" s="136"/>
      <c r="BE69" s="134">
        <f>VLOOKUP(A69,CurveCreator!$A$8:$EF$247,CurveCreator!$BR$4)/100</f>
        <v>0.53101520592833096</v>
      </c>
      <c r="BF69" s="133">
        <f t="shared" si="5"/>
        <v>0.1007764828468535</v>
      </c>
      <c r="BG69" s="136"/>
      <c r="BH69" s="136"/>
      <c r="BI69" s="134">
        <f>VLOOKUP(A69,CurveCreator!$A$8:$EF$247,CurveCreator!$BS$4)/100</f>
        <v>0.50601520592833094</v>
      </c>
      <c r="BJ69" s="133">
        <f t="shared" si="6"/>
        <v>0.1007764828468535</v>
      </c>
      <c r="BK69" s="134">
        <f>VLOOKUP(A69,CurveCreator!$A$8:$EF$247,CurveCreator!$CY$4)/100</f>
        <v>0.39001520592833089</v>
      </c>
      <c r="BL69" s="133">
        <v>0.12056629192706458</v>
      </c>
      <c r="BM69" s="134"/>
      <c r="BN69" s="133"/>
      <c r="BO69" s="134">
        <f>VLOOKUP(A69,CurveCreator!$A$8:$EF$247,CurveCreator!$BI$4)/100</f>
        <v>0.66401520592833096</v>
      </c>
      <c r="BP69" s="133">
        <v>0.12151011180550556</v>
      </c>
      <c r="BQ69" s="133"/>
    </row>
    <row r="70" spans="1:69" x14ac:dyDescent="0.2">
      <c r="A70" s="130">
        <f t="shared" si="12"/>
        <v>38930</v>
      </c>
      <c r="B70" s="133"/>
      <c r="C70" s="127">
        <f>VLOOKUP(A70,CurveCreator!$A$8:$EF$247,CurveCreator!$CB$4)/100</f>
        <v>0.26905761880363316</v>
      </c>
      <c r="D70" s="131">
        <f>VLOOKUP(A70,CurveCreator!$A$8:$EH$247,CurveCreator!$EH$4)</f>
        <v>0.1006481781144164</v>
      </c>
      <c r="E70" s="127">
        <f>VLOOKUP(A70,CurveCreator!$A$8:$EH$247,CurveCreator!$CE$4)/100</f>
        <v>0.27155761880363316</v>
      </c>
      <c r="F70" s="132">
        <f t="shared" si="8"/>
        <v>0.1006481781144164</v>
      </c>
      <c r="G70" s="127">
        <f>VLOOKUP(A70,CurveCreator!$A$8:$EH$247,CurveCreator!$CC$4)/100</f>
        <v>0.24305761880363314</v>
      </c>
      <c r="H70" s="133">
        <f t="shared" ref="H70:H133" si="13">$D70</f>
        <v>0.1006481781144164</v>
      </c>
      <c r="I70" s="127">
        <f>VLOOKUP(A70,SpotCurves!$A$6:$BR$177,SpotCurves!$I$1)/100</f>
        <v>0.26351800703737061</v>
      </c>
      <c r="J70" s="133">
        <v>0.25</v>
      </c>
      <c r="K70" s="134">
        <f>VLOOKUP(A70,CurveCreator!$A$8:$EF$247,CurveCreator!$CO$4)/100</f>
        <v>0.20905761880363316</v>
      </c>
      <c r="L70" s="133">
        <v>0.13890697357854059</v>
      </c>
      <c r="M70" s="134">
        <f>VLOOKUP(A70,SpotCurves!$A$6:$BR$177,SpotCurves!$R$1)/100</f>
        <v>0.20908147121637538</v>
      </c>
      <c r="N70" s="131">
        <f t="shared" si="9"/>
        <v>0.25</v>
      </c>
      <c r="O70" s="134">
        <f>VLOOKUP(A70,CurveCreator!$A$8:$EF$247,CurveCreator!$CQ$4)/100</f>
        <v>0.22405761880363315</v>
      </c>
      <c r="P70" s="133">
        <v>0.13890697357854059</v>
      </c>
      <c r="Q70" s="133"/>
      <c r="R70" s="133"/>
      <c r="S70" s="134">
        <f>VLOOKUP(A70,CurveCreator!$A$8:$EF$247,CurveCreator!$CS$4)/100</f>
        <v>0.18425084051167709</v>
      </c>
      <c r="T70" s="133">
        <v>0.13890697357854059</v>
      </c>
      <c r="U70" s="134">
        <f>VLOOKUP(A70,SpotCurves!$A$6:$BR$177,SpotCurves!$Z$1)/100</f>
        <v>0.17067111293382603</v>
      </c>
      <c r="V70" s="131">
        <f t="shared" si="10"/>
        <v>0.25</v>
      </c>
      <c r="W70" s="127">
        <f>VLOOKUP(A70,CurveCreator!$A$8:$EF$247,CurveCreator!$L$4)/100</f>
        <v>0.44405761880363315</v>
      </c>
      <c r="X70" s="132">
        <v>0.16</v>
      </c>
      <c r="Y70" s="127">
        <f>VLOOKUP(A70,CurveCreator!$A$8:$EF$247,CurveCreator!$J$4)/100</f>
        <v>0.42105761880363318</v>
      </c>
      <c r="Z70" s="133">
        <v>0.13035447266318609</v>
      </c>
      <c r="AA70" s="127">
        <f>VLOOKUP(A70,CurveCreator!$A$8:$EF$247,CurveCreator!$M$4)/100</f>
        <v>0.45405761880363316</v>
      </c>
      <c r="AB70" s="133">
        <f t="shared" ref="AB70:AB133" si="14">$D70</f>
        <v>0.1006481781144164</v>
      </c>
      <c r="AC70" s="127">
        <f>VLOOKUP(A70,CurveCreator!$A$8:$EF$247,CurveCreator!$K$4)/100</f>
        <v>0.4410576188036332</v>
      </c>
      <c r="AD70" s="133">
        <v>0.14106341798955827</v>
      </c>
      <c r="AE70" s="134">
        <f>VLOOKUP(A70,CurveCreator!$A$8:$EF$247,CurveCreator!$AJ$4)/100</f>
        <v>0.47905761880363312</v>
      </c>
      <c r="AF70" s="133">
        <f t="shared" ref="AF70:AF133" si="15">$D70</f>
        <v>0.1006481781144164</v>
      </c>
      <c r="AG70" s="134">
        <f>VLOOKUP(A70,CurveCreator!$A$8:$EF$247,CurveCreator!$AI$4)/100</f>
        <v>0.45105761880363315</v>
      </c>
      <c r="AH70" s="133">
        <f t="shared" ref="AH70:AH133" si="16">$D70</f>
        <v>0.1006481781144164</v>
      </c>
      <c r="AI70" s="134">
        <f>VLOOKUP(A70,CurveCreator!$A$8:$EF$247,CurveCreator!$AA$4)/100</f>
        <v>0.38905761880363315</v>
      </c>
      <c r="AJ70" s="133">
        <v>4.8906973578540583E-2</v>
      </c>
      <c r="AK70" s="206">
        <f>VLOOKUP(A70,SpotCurves!$A$6:$BR$177,SpotCurves!$AI$1)/100</f>
        <v>0.35956461991308436</v>
      </c>
      <c r="AL70" s="131">
        <v>0.25</v>
      </c>
      <c r="AM70" s="134">
        <f>VLOOKUP(A70,CurveCreator!$A$8:$EF$247,CurveCreator!$AB$4)/100</f>
        <v>0.39905761880363316</v>
      </c>
      <c r="AN70" s="133">
        <v>0.15</v>
      </c>
      <c r="AO70" s="134">
        <f>VLOOKUP(A70,CurveCreator!$A$8:$EF$247,CurveCreator!$S$4)/100</f>
        <v>0.38605761880363315</v>
      </c>
      <c r="AP70" s="133">
        <v>0.15</v>
      </c>
      <c r="AQ70" s="134">
        <f>VLOOKUP(A70,CurveCreator!$A$8:$EF$247,CurveCreator!$AD$4)/100</f>
        <v>0.42405761880363313</v>
      </c>
      <c r="AR70" s="133">
        <v>4.8906973578540583E-2</v>
      </c>
      <c r="AS70" s="134">
        <f>VLOOKUP(A70,CurveCreator!$A$8:$EF$247,CurveCreator!$AC$4)/100</f>
        <v>0.40605761880363317</v>
      </c>
      <c r="AT70" s="133">
        <v>4.8906973578540583E-2</v>
      </c>
      <c r="AU70" s="134">
        <f>VLOOKUP(A70,CurveCreator!$A$8:$EF$247,CurveCreator!$AW$4)/100</f>
        <v>0.37795761880363316</v>
      </c>
      <c r="AV70" s="135">
        <f t="shared" si="11"/>
        <v>0.1306481781144164</v>
      </c>
      <c r="AW70" s="134">
        <f>VLOOKUP(A70,SpotCurves!$A$6:$BR$177,SpotCurves!$BR$1)/100</f>
        <v>0.34967338098810896</v>
      </c>
      <c r="AX70" s="131">
        <v>0.25</v>
      </c>
      <c r="AY70" s="134"/>
      <c r="AZ70" s="134"/>
      <c r="BA70" s="134">
        <f>VLOOKUP(A70,CurveCreator!$A$8:$EF$247,CurveCreator!$AQ$4)/100</f>
        <v>0.40305761880363311</v>
      </c>
      <c r="BB70" s="135">
        <f t="shared" ref="BB70:BB133" si="17">AF70</f>
        <v>0.1006481781144164</v>
      </c>
      <c r="BC70" s="136"/>
      <c r="BD70" s="136"/>
      <c r="BE70" s="134">
        <f>VLOOKUP(A70,CurveCreator!$A$8:$EF$247,CurveCreator!$BR$4)/100</f>
        <v>0.53105761880363322</v>
      </c>
      <c r="BF70" s="133">
        <f t="shared" ref="BF70:BF133" si="18">$D70</f>
        <v>0.1006481781144164</v>
      </c>
      <c r="BG70" s="136"/>
      <c r="BH70" s="136"/>
      <c r="BI70" s="134">
        <f>VLOOKUP(A70,CurveCreator!$A$8:$EF$247,CurveCreator!$BS$4)/100</f>
        <v>0.5060576188036332</v>
      </c>
      <c r="BJ70" s="133">
        <f t="shared" ref="BJ70:BJ133" si="19">$D70</f>
        <v>0.1006481781144164</v>
      </c>
      <c r="BK70" s="134">
        <f>VLOOKUP(A70,CurveCreator!$A$8:$EF$247,CurveCreator!$CY$4)/100</f>
        <v>0.39005761880363315</v>
      </c>
      <c r="BL70" s="133">
        <v>0.12053170899477912</v>
      </c>
      <c r="BM70" s="134"/>
      <c r="BN70" s="133"/>
      <c r="BO70" s="134">
        <f>VLOOKUP(A70,CurveCreator!$A$8:$EF$247,CurveCreator!$BI$4)/100</f>
        <v>0.66405761880363312</v>
      </c>
      <c r="BP70" s="133">
        <v>0.12141789065274432</v>
      </c>
      <c r="BQ70" s="133"/>
    </row>
    <row r="71" spans="1:69" x14ac:dyDescent="0.2">
      <c r="A71" s="130">
        <f t="shared" ref="A71:A102" si="20">EOMONTH(A70,0)+1</f>
        <v>38961</v>
      </c>
      <c r="B71" s="133"/>
      <c r="C71" s="127">
        <f>VLOOKUP(A71,CurveCreator!$A$8:$EF$247,CurveCreator!$CB$4)/100</f>
        <v>0.26910718147079282</v>
      </c>
      <c r="D71" s="131">
        <f>VLOOKUP(A71,CurveCreator!$A$8:$EH$247,CurveCreator!$EH$4)</f>
        <v>0.1005324303798351</v>
      </c>
      <c r="E71" s="127">
        <f>VLOOKUP(A71,CurveCreator!$A$8:$EH$247,CurveCreator!$CE$4)/100</f>
        <v>0.27160718147079282</v>
      </c>
      <c r="F71" s="132">
        <f t="shared" ref="F71:F134" si="21">D71</f>
        <v>0.1005324303798351</v>
      </c>
      <c r="G71" s="127">
        <f>VLOOKUP(A71,CurveCreator!$A$8:$EH$247,CurveCreator!$CC$4)/100</f>
        <v>0.24310718147079285</v>
      </c>
      <c r="H71" s="133">
        <f t="shared" si="13"/>
        <v>0.1005324303798351</v>
      </c>
      <c r="I71" s="127">
        <f>VLOOKUP(A71,SpotCurves!$A$6:$BR$177,SpotCurves!$I$1)/100</f>
        <v>0.26358174462733797</v>
      </c>
      <c r="J71" s="133">
        <v>0.25</v>
      </c>
      <c r="K71" s="134">
        <f>VLOOKUP(A71,CurveCreator!$A$8:$EF$247,CurveCreator!$CO$4)/100</f>
        <v>0.20910718147079282</v>
      </c>
      <c r="L71" s="133">
        <v>0.13890697357854059</v>
      </c>
      <c r="M71" s="134">
        <f>VLOOKUP(A71,SpotCurves!$A$6:$BR$177,SpotCurves!$R$1)/100</f>
        <v>0.20915705428379389</v>
      </c>
      <c r="N71" s="131">
        <f t="shared" ref="N71:N134" si="22">J71</f>
        <v>0.25</v>
      </c>
      <c r="O71" s="134">
        <f>VLOOKUP(A71,CurveCreator!$A$8:$EF$247,CurveCreator!$CQ$4)/100</f>
        <v>0.22410718147079284</v>
      </c>
      <c r="P71" s="133">
        <v>0.13890697357854059</v>
      </c>
      <c r="Q71" s="133"/>
      <c r="R71" s="133"/>
      <c r="S71" s="134">
        <f>VLOOKUP(A71,CurveCreator!$A$8:$EF$247,CurveCreator!$CS$4)/100</f>
        <v>0.18423182725930751</v>
      </c>
      <c r="T71" s="133">
        <v>0.13890697357854059</v>
      </c>
      <c r="U71" s="134">
        <f>VLOOKUP(A71,SpotCurves!$A$6:$BR$177,SpotCurves!$Z$1)/100</f>
        <v>0.17070894756723065</v>
      </c>
      <c r="V71" s="131">
        <f t="shared" ref="V71:V134" si="23">0.25</f>
        <v>0.25</v>
      </c>
      <c r="W71" s="127">
        <f>VLOOKUP(A71,CurveCreator!$A$8:$EF$247,CurveCreator!$L$4)/100</f>
        <v>0.44410718147079281</v>
      </c>
      <c r="X71" s="132">
        <v>0.16</v>
      </c>
      <c r="Y71" s="127">
        <f>VLOOKUP(A71,CurveCreator!$A$8:$EF$247,CurveCreator!$J$4)/100</f>
        <v>0.42110718147079285</v>
      </c>
      <c r="Z71" s="133">
        <v>0.13033282534044999</v>
      </c>
      <c r="AA71" s="127">
        <f>VLOOKUP(A71,CurveCreator!$A$8:$EF$247,CurveCreator!$M$4)/100</f>
        <v>0.45410718147079282</v>
      </c>
      <c r="AB71" s="133">
        <f t="shared" si="14"/>
        <v>0.1005324303798351</v>
      </c>
      <c r="AC71" s="127">
        <f>VLOOKUP(A71,CurveCreator!$A$8:$EF$247,CurveCreator!$K$4)/100</f>
        <v>0.44110718147079281</v>
      </c>
      <c r="AD71" s="133">
        <v>0.14099847602134999</v>
      </c>
      <c r="AE71" s="134">
        <f>VLOOKUP(A71,CurveCreator!$A$8:$EF$247,CurveCreator!$AJ$4)/100</f>
        <v>0.47910718147079279</v>
      </c>
      <c r="AF71" s="133">
        <f t="shared" si="15"/>
        <v>0.1005324303798351</v>
      </c>
      <c r="AG71" s="134">
        <f>VLOOKUP(A71,CurveCreator!$A$8:$EF$247,CurveCreator!$AI$4)/100</f>
        <v>0.45110718147079282</v>
      </c>
      <c r="AH71" s="133">
        <f t="shared" si="16"/>
        <v>0.1005324303798351</v>
      </c>
      <c r="AI71" s="134">
        <f>VLOOKUP(A71,CurveCreator!$A$8:$EF$247,CurveCreator!$AA$4)/100</f>
        <v>0.38910718147079282</v>
      </c>
      <c r="AJ71" s="133">
        <v>4.8906973578540583E-2</v>
      </c>
      <c r="AK71" s="206">
        <f>VLOOKUP(A71,SpotCurves!$A$6:$BR$177,SpotCurves!$AI$1)/100</f>
        <v>0.35960882193172672</v>
      </c>
      <c r="AL71" s="131">
        <v>0.25</v>
      </c>
      <c r="AM71" s="134">
        <f>VLOOKUP(A71,CurveCreator!$A$8:$EF$247,CurveCreator!$AB$4)/100</f>
        <v>0.39910718147079277</v>
      </c>
      <c r="AN71" s="133">
        <v>0.15</v>
      </c>
      <c r="AO71" s="134">
        <f>VLOOKUP(A71,CurveCreator!$A$8:$EF$247,CurveCreator!$S$4)/100</f>
        <v>0.38610718147079282</v>
      </c>
      <c r="AP71" s="133">
        <v>0.15</v>
      </c>
      <c r="AQ71" s="134">
        <f>VLOOKUP(A71,CurveCreator!$A$8:$EF$247,CurveCreator!$AD$4)/100</f>
        <v>0.42410718147079279</v>
      </c>
      <c r="AR71" s="133">
        <v>4.8906973578540583E-2</v>
      </c>
      <c r="AS71" s="134">
        <f>VLOOKUP(A71,CurveCreator!$A$8:$EF$247,CurveCreator!$AC$4)/100</f>
        <v>0.40610718147079283</v>
      </c>
      <c r="AT71" s="133">
        <v>4.8906973578540583E-2</v>
      </c>
      <c r="AU71" s="134">
        <f>VLOOKUP(A71,CurveCreator!$A$8:$EF$247,CurveCreator!$AW$4)/100</f>
        <v>0.37800718147079282</v>
      </c>
      <c r="AV71" s="135">
        <f t="shared" ref="AV71:AV134" si="24">AH71+0.03</f>
        <v>0.13053243037983508</v>
      </c>
      <c r="AW71" s="134">
        <f>VLOOKUP(A71,SpotCurves!$A$6:$BR$177,SpotCurves!$BR$1)/100</f>
        <v>0.3497366724149466</v>
      </c>
      <c r="AX71" s="131">
        <v>0.25</v>
      </c>
      <c r="AY71" s="134"/>
      <c r="AZ71" s="134"/>
      <c r="BA71" s="134">
        <f>VLOOKUP(A71,CurveCreator!$A$8:$EF$247,CurveCreator!$AQ$4)/100</f>
        <v>0.40310718147079283</v>
      </c>
      <c r="BB71" s="135">
        <f t="shared" si="17"/>
        <v>0.1005324303798351</v>
      </c>
      <c r="BC71" s="136"/>
      <c r="BD71" s="136"/>
      <c r="BE71" s="134">
        <f>VLOOKUP(A71,CurveCreator!$A$8:$EF$247,CurveCreator!$BR$4)/100</f>
        <v>0.53110718147079283</v>
      </c>
      <c r="BF71" s="133">
        <f t="shared" si="18"/>
        <v>0.1005324303798351</v>
      </c>
      <c r="BG71" s="136"/>
      <c r="BH71" s="136"/>
      <c r="BI71" s="134">
        <f>VLOOKUP(A71,CurveCreator!$A$8:$EF$247,CurveCreator!$BS$4)/100</f>
        <v>0.50610718147079281</v>
      </c>
      <c r="BJ71" s="133">
        <f t="shared" si="19"/>
        <v>0.1005324303798351</v>
      </c>
      <c r="BK71" s="134">
        <f>VLOOKUP(A71,CurveCreator!$A$8:$EF$247,CurveCreator!$CY$4)/100</f>
        <v>0.39010718147079276</v>
      </c>
      <c r="BL71" s="133">
        <v>0.12049923801067498</v>
      </c>
      <c r="BM71" s="134"/>
      <c r="BN71" s="133"/>
      <c r="BO71" s="134">
        <f>VLOOKUP(A71,CurveCreator!$A$8:$EF$247,CurveCreator!$BI$4)/100</f>
        <v>0.66410718147079284</v>
      </c>
      <c r="BP71" s="133">
        <v>0.12133130136179995</v>
      </c>
      <c r="BQ71" s="133"/>
    </row>
    <row r="72" spans="1:69" x14ac:dyDescent="0.2">
      <c r="A72" s="130">
        <f t="shared" si="20"/>
        <v>38991</v>
      </c>
      <c r="B72" s="133"/>
      <c r="C72" s="127">
        <f>VLOOKUP(A72,CurveCreator!$A$8:$EF$247,CurveCreator!$CB$4)/100</f>
        <v>0.27481951887198092</v>
      </c>
      <c r="D72" s="131">
        <f>VLOOKUP(A72,CurveCreator!$A$8:$EH$247,CurveCreator!$EH$4)</f>
        <v>0.10040443636558934</v>
      </c>
      <c r="E72" s="127">
        <f>VLOOKUP(A72,CurveCreator!$A$8:$EH$247,CurveCreator!$CE$4)/100</f>
        <v>0.27731951887198092</v>
      </c>
      <c r="F72" s="132">
        <f t="shared" si="21"/>
        <v>0.10040443636558934</v>
      </c>
      <c r="G72" s="127">
        <f>VLOOKUP(A72,CurveCreator!$A$8:$EH$247,CurveCreator!$CC$4)/100</f>
        <v>0.24881951887198092</v>
      </c>
      <c r="H72" s="133">
        <f t="shared" si="13"/>
        <v>0.10040443636558934</v>
      </c>
      <c r="I72" s="127">
        <f>VLOOKUP(A72,SpotCurves!$A$6:$BR$177,SpotCurves!$I$1)/100</f>
        <v>0.27092781052526588</v>
      </c>
      <c r="J72" s="133">
        <v>0.25</v>
      </c>
      <c r="K72" s="134">
        <f>VLOOKUP(A72,CurveCreator!$A$8:$EF$247,CurveCreator!$CO$4)/100</f>
        <v>0.21481951887198089</v>
      </c>
      <c r="L72" s="133">
        <v>0.13890697357854059</v>
      </c>
      <c r="M72" s="134">
        <f>VLOOKUP(A72,SpotCurves!$A$6:$BR$177,SpotCurves!$R$1)/100</f>
        <v>0.21786836882060573</v>
      </c>
      <c r="N72" s="131">
        <f t="shared" si="22"/>
        <v>0.25</v>
      </c>
      <c r="O72" s="134">
        <f>VLOOKUP(A72,CurveCreator!$A$8:$EF$247,CurveCreator!$CQ$4)/100</f>
        <v>0.2298195188719809</v>
      </c>
      <c r="P72" s="133">
        <v>0.13890697357854059</v>
      </c>
      <c r="Q72" s="133"/>
      <c r="R72" s="133"/>
      <c r="S72" s="134">
        <f>VLOOKUP(A72,CurveCreator!$A$8:$EF$247,CurveCreator!$CS$4)/100</f>
        <v>0.17877225060808516</v>
      </c>
      <c r="T72" s="133">
        <v>0.13890697357854059</v>
      </c>
      <c r="U72" s="134">
        <f>VLOOKUP(A72,SpotCurves!$A$6:$BR$177,SpotCurves!$Z$1)/100</f>
        <v>0.17506957228424064</v>
      </c>
      <c r="V72" s="131">
        <f t="shared" si="23"/>
        <v>0.25</v>
      </c>
      <c r="W72" s="127">
        <f>VLOOKUP(A72,CurveCreator!$A$8:$EF$247,CurveCreator!$L$4)/100</f>
        <v>0.44981951887198091</v>
      </c>
      <c r="X72" s="132">
        <v>0.16</v>
      </c>
      <c r="Y72" s="127">
        <f>VLOOKUP(A72,CurveCreator!$A$8:$EF$247,CurveCreator!$J$4)/100</f>
        <v>0.42681951887198089</v>
      </c>
      <c r="Z72" s="133">
        <v>0.1303125</v>
      </c>
      <c r="AA72" s="127">
        <f>VLOOKUP(A72,CurveCreator!$A$8:$EF$247,CurveCreator!$M$4)/100</f>
        <v>0.45981951887198091</v>
      </c>
      <c r="AB72" s="133">
        <f t="shared" si="14"/>
        <v>0.10040443636558934</v>
      </c>
      <c r="AC72" s="127">
        <f>VLOOKUP(A72,CurveCreator!$A$8:$EF$247,CurveCreator!$K$4)/100</f>
        <v>0.4468195188719809</v>
      </c>
      <c r="AD72" s="133">
        <v>0.14093749999999999</v>
      </c>
      <c r="AE72" s="134">
        <f>VLOOKUP(A72,CurveCreator!$A$8:$EF$247,CurveCreator!$AJ$4)/100</f>
        <v>0.48481951887198094</v>
      </c>
      <c r="AF72" s="133">
        <f t="shared" si="15"/>
        <v>0.10040443636558934</v>
      </c>
      <c r="AG72" s="134">
        <f>VLOOKUP(A72,CurveCreator!$A$8:$EF$247,CurveCreator!$AI$4)/100</f>
        <v>0.45681951887198091</v>
      </c>
      <c r="AH72" s="133">
        <f t="shared" si="16"/>
        <v>0.10040443636558934</v>
      </c>
      <c r="AI72" s="134">
        <f>VLOOKUP(A72,CurveCreator!$A$8:$EF$247,CurveCreator!$AA$4)/100</f>
        <v>0.39481951887198091</v>
      </c>
      <c r="AJ72" s="133">
        <v>4.8906973578540583E-2</v>
      </c>
      <c r="AK72" s="206">
        <f>VLOOKUP(A72,SpotCurves!$A$6:$BR$177,SpotCurves!$AI$1)/100</f>
        <v>0.36470331863193978</v>
      </c>
      <c r="AL72" s="131">
        <v>0.25</v>
      </c>
      <c r="AM72" s="134">
        <f>VLOOKUP(A72,CurveCreator!$A$8:$EF$247,CurveCreator!$AB$4)/100</f>
        <v>0.40481951887198092</v>
      </c>
      <c r="AN72" s="133">
        <v>0.15</v>
      </c>
      <c r="AO72" s="134">
        <f>VLOOKUP(A72,CurveCreator!$A$8:$EF$247,CurveCreator!$S$4)/100</f>
        <v>0.39181951887198091</v>
      </c>
      <c r="AP72" s="133">
        <v>0.15</v>
      </c>
      <c r="AQ72" s="134">
        <f>VLOOKUP(A72,CurveCreator!$A$8:$EF$247,CurveCreator!$AD$4)/100</f>
        <v>0.42981951887198094</v>
      </c>
      <c r="AR72" s="133">
        <v>4.8906973578540583E-2</v>
      </c>
      <c r="AS72" s="134">
        <f>VLOOKUP(A72,CurveCreator!$A$8:$EF$247,CurveCreator!$AC$4)/100</f>
        <v>0.41181951887198087</v>
      </c>
      <c r="AT72" s="133">
        <v>4.8906973578540583E-2</v>
      </c>
      <c r="AU72" s="134">
        <f>VLOOKUP(A72,CurveCreator!$A$8:$EF$247,CurveCreator!$AW$4)/100</f>
        <v>0.38371951887198091</v>
      </c>
      <c r="AV72" s="135">
        <f t="shared" si="24"/>
        <v>0.13040443636558935</v>
      </c>
      <c r="AW72" s="134">
        <f>VLOOKUP(A72,SpotCurves!$A$6:$BR$177,SpotCurves!$BR$1)/100</f>
        <v>0.35703131585158898</v>
      </c>
      <c r="AX72" s="131">
        <v>0.25</v>
      </c>
      <c r="AY72" s="134"/>
      <c r="AZ72" s="134"/>
      <c r="BA72" s="134">
        <f>VLOOKUP(A72,CurveCreator!$A$8:$EF$247,CurveCreator!$AQ$4)/100</f>
        <v>0.40881951887198087</v>
      </c>
      <c r="BB72" s="135">
        <f t="shared" si="17"/>
        <v>0.10040443636558934</v>
      </c>
      <c r="BC72" s="136"/>
      <c r="BD72" s="136"/>
      <c r="BE72" s="134">
        <f>VLOOKUP(A72,CurveCreator!$A$8:$EF$247,CurveCreator!$BR$4)/100</f>
        <v>0.53681951887198098</v>
      </c>
      <c r="BF72" s="133">
        <f t="shared" si="18"/>
        <v>0.10040443636558934</v>
      </c>
      <c r="BG72" s="136"/>
      <c r="BH72" s="136"/>
      <c r="BI72" s="134">
        <f>VLOOKUP(A72,CurveCreator!$A$8:$EF$247,CurveCreator!$BS$4)/100</f>
        <v>0.51181951887198096</v>
      </c>
      <c r="BJ72" s="133">
        <f t="shared" si="19"/>
        <v>0.10040443636558934</v>
      </c>
      <c r="BK72" s="134">
        <f>VLOOKUP(A72,CurveCreator!$A$8:$EF$247,CurveCreator!$CY$4)/100</f>
        <v>0.39581951887198086</v>
      </c>
      <c r="BL72" s="133">
        <v>0.12046875</v>
      </c>
      <c r="BM72" s="134"/>
      <c r="BN72" s="133"/>
      <c r="BO72" s="134">
        <f>VLOOKUP(A72,CurveCreator!$A$8:$EF$247,CurveCreator!$BI$4)/100</f>
        <v>0.66981951887198088</v>
      </c>
      <c r="BP72" s="133">
        <v>0.12125</v>
      </c>
      <c r="BQ72" s="133"/>
    </row>
    <row r="73" spans="1:69" x14ac:dyDescent="0.2">
      <c r="A73" s="130">
        <f t="shared" si="20"/>
        <v>39022</v>
      </c>
      <c r="B73" s="133"/>
      <c r="C73" s="127">
        <f>VLOOKUP(A73,CurveCreator!$A$8:$EF$247,CurveCreator!$CB$4)/100</f>
        <v>0.27488782186948851</v>
      </c>
      <c r="D73" s="131">
        <f>VLOOKUP(A73,CurveCreator!$A$8:$EH$247,CurveCreator!$EH$4)</f>
        <v>0.10028072634944848</v>
      </c>
      <c r="E73" s="127">
        <f>VLOOKUP(A73,CurveCreator!$A$8:$EH$247,CurveCreator!$CE$4)/100</f>
        <v>0.27738782186948852</v>
      </c>
      <c r="F73" s="132">
        <f t="shared" si="21"/>
        <v>0.10028072634944848</v>
      </c>
      <c r="G73" s="127">
        <f>VLOOKUP(A73,CurveCreator!$A$8:$EH$247,CurveCreator!$CC$4)/100</f>
        <v>0.24888782186948852</v>
      </c>
      <c r="H73" s="133">
        <f t="shared" si="13"/>
        <v>0.10028072634944848</v>
      </c>
      <c r="I73" s="127">
        <f>VLOOKUP(A73,SpotCurves!$A$6:$BR$177,SpotCurves!$I$1)/100</f>
        <v>0.27101564818006063</v>
      </c>
      <c r="J73" s="133">
        <v>0.25</v>
      </c>
      <c r="K73" s="134">
        <f>VLOOKUP(A73,CurveCreator!$A$8:$EF$247,CurveCreator!$CO$4)/100</f>
        <v>0.21488782186948854</v>
      </c>
      <c r="L73" s="133">
        <v>0.13890697357854059</v>
      </c>
      <c r="M73" s="134">
        <f>VLOOKUP(A73,SpotCurves!$A$6:$BR$177,SpotCurves!$R$1)/100</f>
        <v>0.21797253089180488</v>
      </c>
      <c r="N73" s="131">
        <f t="shared" si="22"/>
        <v>0.25</v>
      </c>
      <c r="O73" s="134">
        <f>VLOOKUP(A73,CurveCreator!$A$8:$EF$247,CurveCreator!$CQ$4)/100</f>
        <v>0.22988782186948853</v>
      </c>
      <c r="P73" s="133">
        <v>0.13890697357854059</v>
      </c>
      <c r="Q73" s="133"/>
      <c r="R73" s="133"/>
      <c r="S73" s="134">
        <f>VLOOKUP(A73,CurveCreator!$A$8:$EF$247,CurveCreator!$CS$4)/100</f>
        <v>0.17788773981938788</v>
      </c>
      <c r="T73" s="133">
        <v>0.13890697357854059</v>
      </c>
      <c r="U73" s="134">
        <f>VLOOKUP(A73,SpotCurves!$A$6:$BR$177,SpotCurves!$Z$1)/100</f>
        <v>0.17512171271612678</v>
      </c>
      <c r="V73" s="131">
        <f t="shared" si="23"/>
        <v>0.25</v>
      </c>
      <c r="W73" s="127">
        <f>VLOOKUP(A73,CurveCreator!$A$8:$EF$247,CurveCreator!$L$4)/100</f>
        <v>0.44988782186948856</v>
      </c>
      <c r="X73" s="132">
        <v>0.16</v>
      </c>
      <c r="Y73" s="127">
        <f>VLOOKUP(A73,CurveCreator!$A$8:$EF$247,CurveCreator!$J$4)/100</f>
        <v>0.42688782186948854</v>
      </c>
      <c r="Z73" s="133">
        <v>0.13029341590958179</v>
      </c>
      <c r="AA73" s="127">
        <f>VLOOKUP(A73,CurveCreator!$A$8:$EF$247,CurveCreator!$M$4)/100</f>
        <v>0.45988782186948851</v>
      </c>
      <c r="AB73" s="133">
        <f t="shared" si="14"/>
        <v>0.10028072634944848</v>
      </c>
      <c r="AC73" s="127">
        <f>VLOOKUP(A73,CurveCreator!$A$8:$EF$247,CurveCreator!$K$4)/100</f>
        <v>0.44688782186948856</v>
      </c>
      <c r="AD73" s="133">
        <v>0.14088024772874536</v>
      </c>
      <c r="AE73" s="134">
        <f>VLOOKUP(A73,CurveCreator!$A$8:$EF$247,CurveCreator!$AJ$4)/100</f>
        <v>0.48488782186948853</v>
      </c>
      <c r="AF73" s="133">
        <f t="shared" si="15"/>
        <v>0.10028072634944848</v>
      </c>
      <c r="AG73" s="134">
        <f>VLOOKUP(A73,CurveCreator!$A$8:$EF$247,CurveCreator!$AI$4)/100</f>
        <v>0.45688782186948856</v>
      </c>
      <c r="AH73" s="133">
        <f t="shared" si="16"/>
        <v>0.10028072634944848</v>
      </c>
      <c r="AI73" s="134">
        <f>VLOOKUP(A73,CurveCreator!$A$8:$EF$247,CurveCreator!$AA$4)/100</f>
        <v>0.39488782186948851</v>
      </c>
      <c r="AJ73" s="133">
        <v>4.8906973578540583E-2</v>
      </c>
      <c r="AK73" s="206">
        <f>VLOOKUP(A73,SpotCurves!$A$6:$BR$177,SpotCurves!$AI$1)/100</f>
        <v>0.36476423404553993</v>
      </c>
      <c r="AL73" s="131">
        <v>0.25</v>
      </c>
      <c r="AM73" s="134">
        <f>VLOOKUP(A73,CurveCreator!$A$8:$EF$247,CurveCreator!$AB$4)/100</f>
        <v>0.40488782186948852</v>
      </c>
      <c r="AN73" s="133">
        <v>0.15</v>
      </c>
      <c r="AO73" s="134">
        <f>VLOOKUP(A73,CurveCreator!$A$8:$EF$247,CurveCreator!$S$4)/100</f>
        <v>0.39188782186948856</v>
      </c>
      <c r="AP73" s="133">
        <v>0.15</v>
      </c>
      <c r="AQ73" s="134">
        <f>VLOOKUP(A73,CurveCreator!$A$8:$EF$247,CurveCreator!$AD$4)/100</f>
        <v>0.42988782186948854</v>
      </c>
      <c r="AR73" s="133">
        <v>4.8906973578540583E-2</v>
      </c>
      <c r="AS73" s="134">
        <f>VLOOKUP(A73,CurveCreator!$A$8:$EF$247,CurveCreator!$AC$4)/100</f>
        <v>0.41188782186948858</v>
      </c>
      <c r="AT73" s="133">
        <v>4.8906973578540583E-2</v>
      </c>
      <c r="AU73" s="134">
        <f>VLOOKUP(A73,CurveCreator!$A$8:$EF$247,CurveCreator!$AW$4)/100</f>
        <v>0.38378782186948857</v>
      </c>
      <c r="AV73" s="135">
        <f t="shared" si="24"/>
        <v>0.13028072634944848</v>
      </c>
      <c r="AW73" s="134">
        <f>VLOOKUP(A73,SpotCurves!$A$6:$BR$177,SpotCurves!$BR$1)/100</f>
        <v>0.35711853864280019</v>
      </c>
      <c r="AX73" s="131">
        <v>0.25</v>
      </c>
      <c r="AY73" s="134"/>
      <c r="AZ73" s="134"/>
      <c r="BA73" s="134">
        <f>VLOOKUP(A73,CurveCreator!$A$8:$EF$247,CurveCreator!$AQ$4)/100</f>
        <v>0.40888782186948852</v>
      </c>
      <c r="BB73" s="135">
        <f t="shared" si="17"/>
        <v>0.10028072634944848</v>
      </c>
      <c r="BC73" s="136"/>
      <c r="BD73" s="136"/>
      <c r="BE73" s="134">
        <f>VLOOKUP(A73,CurveCreator!$A$8:$EF$247,CurveCreator!$BR$4)/100</f>
        <v>0.53688782186948858</v>
      </c>
      <c r="BF73" s="133">
        <f t="shared" si="18"/>
        <v>0.10028072634944848</v>
      </c>
      <c r="BG73" s="136"/>
      <c r="BH73" s="136"/>
      <c r="BI73" s="134">
        <f>VLOOKUP(A73,CurveCreator!$A$8:$EF$247,CurveCreator!$BS$4)/100</f>
        <v>0.51188782186948856</v>
      </c>
      <c r="BJ73" s="133">
        <f t="shared" si="19"/>
        <v>0.10028072634944848</v>
      </c>
      <c r="BK73" s="134">
        <f>VLOOKUP(A73,CurveCreator!$A$8:$EF$247,CurveCreator!$CY$4)/100</f>
        <v>0.39588782186948845</v>
      </c>
      <c r="BL73" s="133">
        <v>0.12044012386437267</v>
      </c>
      <c r="BM73" s="134"/>
      <c r="BN73" s="133"/>
      <c r="BO73" s="134">
        <f>VLOOKUP(A73,CurveCreator!$A$8:$EF$247,CurveCreator!$BI$4)/100</f>
        <v>0.66988782186948859</v>
      </c>
      <c r="BP73" s="133">
        <v>0.12117366363832713</v>
      </c>
      <c r="BQ73" s="133"/>
    </row>
    <row r="74" spans="1:69" x14ac:dyDescent="0.2">
      <c r="A74" s="130">
        <f t="shared" si="20"/>
        <v>39052</v>
      </c>
      <c r="B74" s="133"/>
      <c r="C74" s="127">
        <f>VLOOKUP(A74,CurveCreator!$A$8:$EF$247,CurveCreator!$CB$4)/100</f>
        <v>0.27500522927689597</v>
      </c>
      <c r="D74" s="131">
        <f>VLOOKUP(A74,CurveCreator!$A$8:$EH$247,CurveCreator!$EH$4)</f>
        <v>0.10015305279506954</v>
      </c>
      <c r="E74" s="127">
        <f>VLOOKUP(A74,CurveCreator!$A$8:$EH$247,CurveCreator!$CE$4)/100</f>
        <v>0.27750522927689597</v>
      </c>
      <c r="F74" s="132">
        <f t="shared" si="21"/>
        <v>0.10015305279506954</v>
      </c>
      <c r="G74" s="127">
        <f>VLOOKUP(A74,CurveCreator!$A$8:$EH$247,CurveCreator!$CC$4)/100</f>
        <v>0.24900522927689595</v>
      </c>
      <c r="H74" s="133">
        <f t="shared" si="13"/>
        <v>0.10015305279506954</v>
      </c>
      <c r="I74" s="127">
        <f>VLOOKUP(A74,SpotCurves!$A$6:$BR$177,SpotCurves!$I$1)/100</f>
        <v>0.27116663410598657</v>
      </c>
      <c r="J74" s="133">
        <v>0.25</v>
      </c>
      <c r="K74" s="134">
        <f>VLOOKUP(A74,CurveCreator!$A$8:$EF$247,CurveCreator!$CO$4)/100</f>
        <v>0.21500522927689594</v>
      </c>
      <c r="L74" s="133">
        <v>0.13890697357854059</v>
      </c>
      <c r="M74" s="134">
        <f>VLOOKUP(A74,SpotCurves!$A$6:$BR$177,SpotCurves!$R$1)/100</f>
        <v>0.21815157718810113</v>
      </c>
      <c r="N74" s="131">
        <f t="shared" si="22"/>
        <v>0.25</v>
      </c>
      <c r="O74" s="134">
        <f>VLOOKUP(A74,CurveCreator!$A$8:$EF$247,CurveCreator!$CQ$4)/100</f>
        <v>0.23000522927689596</v>
      </c>
      <c r="P74" s="133">
        <v>0.13890697357854059</v>
      </c>
      <c r="Q74" s="133"/>
      <c r="R74" s="133"/>
      <c r="S74" s="134">
        <f>VLOOKUP(A74,CurveCreator!$A$8:$EF$247,CurveCreator!$CS$4)/100</f>
        <v>0.17704536042773861</v>
      </c>
      <c r="T74" s="133">
        <v>0.13890697357854059</v>
      </c>
      <c r="U74" s="134">
        <f>VLOOKUP(A74,SpotCurves!$A$6:$BR$177,SpotCurves!$Z$1)/100</f>
        <v>0.17521133796175645</v>
      </c>
      <c r="V74" s="131">
        <f t="shared" si="23"/>
        <v>0.25</v>
      </c>
      <c r="W74" s="127">
        <f>VLOOKUP(A74,CurveCreator!$A$8:$EF$247,CurveCreator!$L$4)/100</f>
        <v>0.45000522927689596</v>
      </c>
      <c r="X74" s="132">
        <v>0.16</v>
      </c>
      <c r="Y74" s="127">
        <f>VLOOKUP(A74,CurveCreator!$A$8:$EF$247,CurveCreator!$J$4)/100</f>
        <v>0.42700522927689588</v>
      </c>
      <c r="Z74" s="133">
        <v>0.13027549726718626</v>
      </c>
      <c r="AA74" s="127">
        <f>VLOOKUP(A74,CurveCreator!$A$8:$EF$247,CurveCreator!$M$4)/100</f>
        <v>0.46000522927689597</v>
      </c>
      <c r="AB74" s="133">
        <f t="shared" si="14"/>
        <v>0.10015305279506954</v>
      </c>
      <c r="AC74" s="127">
        <f>VLOOKUP(A74,CurveCreator!$A$8:$EF$247,CurveCreator!$K$4)/100</f>
        <v>0.4470052292768959</v>
      </c>
      <c r="AD74" s="133">
        <v>0.14082649180155879</v>
      </c>
      <c r="AE74" s="134">
        <f>VLOOKUP(A74,CurveCreator!$A$8:$EF$247,CurveCreator!$AJ$4)/100</f>
        <v>0.48500522927689593</v>
      </c>
      <c r="AF74" s="133">
        <f t="shared" si="15"/>
        <v>0.10015305279506954</v>
      </c>
      <c r="AG74" s="134">
        <f>VLOOKUP(A74,CurveCreator!$A$8:$EF$247,CurveCreator!$AI$4)/100</f>
        <v>0.45700522927689591</v>
      </c>
      <c r="AH74" s="133">
        <f t="shared" si="16"/>
        <v>0.10015305279506954</v>
      </c>
      <c r="AI74" s="134">
        <f>VLOOKUP(A74,CurveCreator!$A$8:$EF$247,CurveCreator!$AA$4)/100</f>
        <v>0.39500522927689596</v>
      </c>
      <c r="AJ74" s="133">
        <v>4.8906973578540583E-2</v>
      </c>
      <c r="AK74" s="206">
        <f>VLOOKUP(A74,SpotCurves!$A$6:$BR$177,SpotCurves!$AI$1)/100</f>
        <v>0.36486894278516957</v>
      </c>
      <c r="AL74" s="131">
        <v>0.25</v>
      </c>
      <c r="AM74" s="134">
        <f>VLOOKUP(A74,CurveCreator!$A$8:$EF$247,CurveCreator!$AB$4)/100</f>
        <v>0.40500522927689597</v>
      </c>
      <c r="AN74" s="133">
        <v>0.15</v>
      </c>
      <c r="AO74" s="134">
        <f>VLOOKUP(A74,CurveCreator!$A$8:$EF$247,CurveCreator!$S$4)/100</f>
        <v>0.39200522927689591</v>
      </c>
      <c r="AP74" s="133">
        <v>0.15</v>
      </c>
      <c r="AQ74" s="134">
        <f>VLOOKUP(A74,CurveCreator!$A$8:$EF$247,CurveCreator!$AD$4)/100</f>
        <v>0.43000522927689594</v>
      </c>
      <c r="AR74" s="133">
        <v>4.8906973578540583E-2</v>
      </c>
      <c r="AS74" s="134">
        <f>VLOOKUP(A74,CurveCreator!$A$8:$EF$247,CurveCreator!$AC$4)/100</f>
        <v>0.41200522927689592</v>
      </c>
      <c r="AT74" s="133">
        <v>4.8906973578540583E-2</v>
      </c>
      <c r="AU74" s="134">
        <f>VLOOKUP(A74,CurveCreator!$A$8:$EF$247,CurveCreator!$AW$4)/100</f>
        <v>0.38390522927689597</v>
      </c>
      <c r="AV74" s="135">
        <f t="shared" si="24"/>
        <v>0.13015305279506956</v>
      </c>
      <c r="AW74" s="134">
        <f>VLOOKUP(A74,SpotCurves!$A$6:$BR$177,SpotCurves!$BR$1)/100</f>
        <v>0.35726846766724463</v>
      </c>
      <c r="AX74" s="131">
        <v>0.25</v>
      </c>
      <c r="AY74" s="134"/>
      <c r="AZ74" s="134"/>
      <c r="BA74" s="134">
        <f>VLOOKUP(A74,CurveCreator!$A$8:$EF$247,CurveCreator!$AQ$4)/100</f>
        <v>0.40900522927689592</v>
      </c>
      <c r="BB74" s="135">
        <f t="shared" si="17"/>
        <v>0.10015305279506954</v>
      </c>
      <c r="BC74" s="136"/>
      <c r="BD74" s="136"/>
      <c r="BE74" s="134">
        <f>VLOOKUP(A74,CurveCreator!$A$8:$EF$247,CurveCreator!$BR$4)/100</f>
        <v>0.53700522927689587</v>
      </c>
      <c r="BF74" s="133">
        <f t="shared" si="18"/>
        <v>0.10015305279506954</v>
      </c>
      <c r="BG74" s="136"/>
      <c r="BH74" s="136"/>
      <c r="BI74" s="134">
        <f>VLOOKUP(A74,CurveCreator!$A$8:$EF$247,CurveCreator!$BS$4)/100</f>
        <v>0.51200522927689596</v>
      </c>
      <c r="BJ74" s="133">
        <f t="shared" si="19"/>
        <v>0.10015305279506954</v>
      </c>
      <c r="BK74" s="134">
        <f>VLOOKUP(A74,CurveCreator!$A$8:$EF$247,CurveCreator!$CY$4)/100</f>
        <v>0.39600522927689596</v>
      </c>
      <c r="BL74" s="133">
        <v>0.12041324590077938</v>
      </c>
      <c r="BM74" s="134"/>
      <c r="BN74" s="133"/>
      <c r="BO74" s="134">
        <f>VLOOKUP(A74,CurveCreator!$A$8:$EF$247,CurveCreator!$BI$4)/100</f>
        <v>0.67000522927689588</v>
      </c>
      <c r="BP74" s="133">
        <v>0.12110198906874502</v>
      </c>
      <c r="BQ74" s="133"/>
    </row>
    <row r="75" spans="1:69" x14ac:dyDescent="0.2">
      <c r="A75" s="130">
        <f t="shared" si="20"/>
        <v>39083</v>
      </c>
      <c r="B75" s="133"/>
      <c r="C75" s="127">
        <f>VLOOKUP(A75,CurveCreator!$A$8:$EF$247,CurveCreator!$CB$4)/100</f>
        <v>0.26937327641494307</v>
      </c>
      <c r="D75" s="131">
        <f>VLOOKUP(A75,CurveCreator!$A$8:$EH$247,CurveCreator!$EH$4)</f>
        <v>0.1000296525129075</v>
      </c>
      <c r="E75" s="127">
        <f>VLOOKUP(A75,CurveCreator!$A$8:$EH$247,CurveCreator!$CE$4)/100</f>
        <v>0.27187327641494308</v>
      </c>
      <c r="F75" s="132">
        <f t="shared" si="21"/>
        <v>0.1000296525129075</v>
      </c>
      <c r="G75" s="127">
        <f>VLOOKUP(A75,CurveCreator!$A$8:$EH$247,CurveCreator!$CC$4)/100</f>
        <v>0.24337327641494308</v>
      </c>
      <c r="H75" s="133">
        <f t="shared" si="13"/>
        <v>0.1000296525129075</v>
      </c>
      <c r="I75" s="127">
        <f>VLOOKUP(A75,SpotCurves!$A$6:$BR$177,SpotCurves!$I$1)/100</f>
        <v>0.26392394272551523</v>
      </c>
      <c r="J75" s="133">
        <v>0.25</v>
      </c>
      <c r="K75" s="134">
        <f>VLOOKUP(A75,CurveCreator!$A$8:$EF$247,CurveCreator!$CO$4)/100</f>
        <v>0.20937327641494308</v>
      </c>
      <c r="L75" s="133">
        <v>0.13890697357854059</v>
      </c>
      <c r="M75" s="134">
        <f>VLOOKUP(A75,SpotCurves!$A$6:$BR$177,SpotCurves!$R$1)/100</f>
        <v>0.20956284907362302</v>
      </c>
      <c r="N75" s="131">
        <f t="shared" si="22"/>
        <v>0.25</v>
      </c>
      <c r="O75" s="134">
        <f>VLOOKUP(A75,CurveCreator!$A$8:$EF$247,CurveCreator!$CQ$4)/100</f>
        <v>0.22437327641494306</v>
      </c>
      <c r="P75" s="133">
        <v>0.13890697357854059</v>
      </c>
      <c r="Q75" s="133"/>
      <c r="R75" s="133"/>
      <c r="S75" s="134">
        <f>VLOOKUP(A75,CurveCreator!$A$8:$EF$247,CurveCreator!$CS$4)/100</f>
        <v>0.17680910861341534</v>
      </c>
      <c r="T75" s="133">
        <v>0.13890697357854059</v>
      </c>
      <c r="U75" s="134">
        <f>VLOOKUP(A75,SpotCurves!$A$6:$BR$177,SpotCurves!$Z$1)/100</f>
        <v>0.17091207635830866</v>
      </c>
      <c r="V75" s="131">
        <f t="shared" si="23"/>
        <v>0.25</v>
      </c>
      <c r="W75" s="127">
        <f>VLOOKUP(A75,CurveCreator!$A$8:$EF$247,CurveCreator!$L$4)/100</f>
        <v>0.44437327641494306</v>
      </c>
      <c r="X75" s="132">
        <v>0.16</v>
      </c>
      <c r="Y75" s="127">
        <f>VLOOKUP(A75,CurveCreator!$A$8:$EF$247,CurveCreator!$J$4)/100</f>
        <v>0.4213732764149431</v>
      </c>
      <c r="Z75" s="133">
        <v>0.13025867289996401</v>
      </c>
      <c r="AA75" s="127">
        <f>VLOOKUP(A75,CurveCreator!$A$8:$EF$247,CurveCreator!$M$4)/100</f>
        <v>0.45437327641494307</v>
      </c>
      <c r="AB75" s="133">
        <f t="shared" si="14"/>
        <v>0.1000296525129075</v>
      </c>
      <c r="AC75" s="127">
        <f>VLOOKUP(A75,CurveCreator!$A$8:$EF$247,CurveCreator!$K$4)/100</f>
        <v>0.44137327641494312</v>
      </c>
      <c r="AD75" s="133">
        <v>0.14077601869989204</v>
      </c>
      <c r="AE75" s="134">
        <f>VLOOKUP(A75,CurveCreator!$A$8:$EF$247,CurveCreator!$AJ$4)/100</f>
        <v>0.47937327641494304</v>
      </c>
      <c r="AF75" s="133">
        <f t="shared" si="15"/>
        <v>0.1000296525129075</v>
      </c>
      <c r="AG75" s="134">
        <f>VLOOKUP(A75,CurveCreator!$A$8:$EF$247,CurveCreator!$AI$4)/100</f>
        <v>0.45137327641494307</v>
      </c>
      <c r="AH75" s="133">
        <f t="shared" si="16"/>
        <v>0.1000296525129075</v>
      </c>
      <c r="AI75" s="134">
        <f>VLOOKUP(A75,CurveCreator!$A$8:$EF$247,CurveCreator!$AA$4)/100</f>
        <v>0.38937327641494307</v>
      </c>
      <c r="AJ75" s="133">
        <v>4.8906973578540583E-2</v>
      </c>
      <c r="AK75" s="206">
        <f>VLOOKUP(A75,SpotCurves!$A$6:$BR$177,SpotCurves!$AI$1)/100</f>
        <v>0.3598461363128127</v>
      </c>
      <c r="AL75" s="131">
        <v>0.25</v>
      </c>
      <c r="AM75" s="134">
        <f>VLOOKUP(A75,CurveCreator!$A$8:$EF$247,CurveCreator!$AB$4)/100</f>
        <v>0.39937327641494308</v>
      </c>
      <c r="AN75" s="133">
        <v>0.15</v>
      </c>
      <c r="AO75" s="134">
        <f>VLOOKUP(A75,CurveCreator!$A$8:$EF$247,CurveCreator!$S$4)/100</f>
        <v>0.38637327641494307</v>
      </c>
      <c r="AP75" s="133">
        <v>0.15</v>
      </c>
      <c r="AQ75" s="134">
        <f>VLOOKUP(A75,CurveCreator!$A$8:$EF$247,CurveCreator!$AD$4)/100</f>
        <v>0.42437327641494305</v>
      </c>
      <c r="AR75" s="133">
        <v>4.8906973578540583E-2</v>
      </c>
      <c r="AS75" s="134">
        <f>VLOOKUP(A75,CurveCreator!$A$8:$EF$247,CurveCreator!$AC$4)/100</f>
        <v>0.40637327641494309</v>
      </c>
      <c r="AT75" s="133">
        <v>4.8906973578540583E-2</v>
      </c>
      <c r="AU75" s="134">
        <f>VLOOKUP(A75,CurveCreator!$A$8:$EF$247,CurveCreator!$AW$4)/100</f>
        <v>0.37827327641494307</v>
      </c>
      <c r="AV75" s="135">
        <f t="shared" si="24"/>
        <v>0.13002965251290749</v>
      </c>
      <c r="AW75" s="134">
        <f>VLOOKUP(A75,SpotCurves!$A$6:$BR$177,SpotCurves!$BR$1)/100</f>
        <v>0.35007647512643658</v>
      </c>
      <c r="AX75" s="131">
        <v>0.25</v>
      </c>
      <c r="AY75" s="134"/>
      <c r="AZ75" s="134"/>
      <c r="BA75" s="134">
        <f>VLOOKUP(A75,CurveCreator!$A$8:$EF$247,CurveCreator!$AQ$4)/100</f>
        <v>0.40337327641494303</v>
      </c>
      <c r="BB75" s="135">
        <f t="shared" si="17"/>
        <v>0.1000296525129075</v>
      </c>
      <c r="BC75" s="136"/>
      <c r="BD75" s="136"/>
      <c r="BE75" s="134">
        <f>VLOOKUP(A75,CurveCreator!$A$8:$EF$247,CurveCreator!$BR$4)/100</f>
        <v>0.53137327641494314</v>
      </c>
      <c r="BF75" s="133">
        <f t="shared" si="18"/>
        <v>0.1000296525129075</v>
      </c>
      <c r="BG75" s="136"/>
      <c r="BH75" s="136"/>
      <c r="BI75" s="134">
        <f>VLOOKUP(A75,CurveCreator!$A$8:$EF$247,CurveCreator!$BS$4)/100</f>
        <v>0.50637327641494312</v>
      </c>
      <c r="BJ75" s="133">
        <f t="shared" si="19"/>
        <v>0.1000296525129075</v>
      </c>
      <c r="BK75" s="134">
        <f>VLOOKUP(A75,CurveCreator!$A$8:$EF$247,CurveCreator!$CY$4)/100</f>
        <v>0.39037327641494307</v>
      </c>
      <c r="BL75" s="133">
        <v>0.12038800934994601</v>
      </c>
      <c r="BM75" s="134"/>
      <c r="BN75" s="133"/>
      <c r="BO75" s="134">
        <f>VLOOKUP(A75,CurveCreator!$A$8:$EF$247,CurveCreator!$BI$4)/100</f>
        <v>0.66437327641494304</v>
      </c>
      <c r="BP75" s="133">
        <v>0.12103469159985601</v>
      </c>
      <c r="BQ75" s="133"/>
    </row>
    <row r="76" spans="1:69" x14ac:dyDescent="0.2">
      <c r="A76" s="130">
        <f t="shared" si="20"/>
        <v>39114</v>
      </c>
      <c r="B76" s="133"/>
      <c r="C76" s="127">
        <f>VLOOKUP(A76,CurveCreator!$A$8:$EF$247,CurveCreator!$CB$4)/100</f>
        <v>0.26949068382235047</v>
      </c>
      <c r="D76" s="131">
        <f>VLOOKUP(A76,CurveCreator!$A$8:$EH$247,CurveCreator!$EH$4)</f>
        <v>0.1</v>
      </c>
      <c r="E76" s="127">
        <f>VLOOKUP(A76,CurveCreator!$A$8:$EH$247,CurveCreator!$CE$4)/100</f>
        <v>0.27199068382235048</v>
      </c>
      <c r="F76" s="132">
        <f t="shared" si="21"/>
        <v>0.1</v>
      </c>
      <c r="G76" s="127">
        <f>VLOOKUP(A76,CurveCreator!$A$8:$EH$247,CurveCreator!$CC$4)/100</f>
        <v>0.24349068382235045</v>
      </c>
      <c r="H76" s="133">
        <f t="shared" si="13"/>
        <v>0.1</v>
      </c>
      <c r="I76" s="127">
        <f>VLOOKUP(A76,SpotCurves!$A$6:$BR$177,SpotCurves!$I$1)/100</f>
        <v>0.26407492865144111</v>
      </c>
      <c r="J76" s="133">
        <v>0.25</v>
      </c>
      <c r="K76" s="134">
        <f>VLOOKUP(A76,CurveCreator!$A$8:$EF$247,CurveCreator!$CO$4)/100</f>
        <v>0.20949068382235048</v>
      </c>
      <c r="L76" s="133">
        <v>0.13890697357854059</v>
      </c>
      <c r="M76" s="134">
        <f>VLOOKUP(A76,SpotCurves!$A$6:$BR$177,SpotCurves!$R$1)/100</f>
        <v>0.20974189536991933</v>
      </c>
      <c r="N76" s="131">
        <f t="shared" si="22"/>
        <v>0.25</v>
      </c>
      <c r="O76" s="134">
        <f>VLOOKUP(A76,CurveCreator!$A$8:$EF$247,CurveCreator!$CQ$4)/100</f>
        <v>0.22449068382235049</v>
      </c>
      <c r="P76" s="133">
        <v>0.13890697357854059</v>
      </c>
      <c r="Q76" s="133"/>
      <c r="R76" s="133"/>
      <c r="S76" s="134">
        <f>VLOOKUP(A76,CurveCreator!$A$8:$EF$247,CurveCreator!$CS$4)/100</f>
        <v>0.17686404556623006</v>
      </c>
      <c r="T76" s="133">
        <v>0.13890697357854059</v>
      </c>
      <c r="U76" s="134">
        <f>VLOOKUP(A76,SpotCurves!$A$6:$BR$177,SpotCurves!$Z$1)/100</f>
        <v>0.17100170160393827</v>
      </c>
      <c r="V76" s="131">
        <f t="shared" si="23"/>
        <v>0.25</v>
      </c>
      <c r="W76" s="127">
        <f>VLOOKUP(A76,CurveCreator!$A$8:$EF$247,CurveCreator!$L$4)/100</f>
        <v>0.44449068382235046</v>
      </c>
      <c r="X76" s="132">
        <v>0.16</v>
      </c>
      <c r="Y76" s="127">
        <f>VLOOKUP(A76,CurveCreator!$A$8:$EF$247,CurveCreator!$J$4)/100</f>
        <v>0.42149068382235044</v>
      </c>
      <c r="Z76" s="133">
        <v>0.1302428759815267</v>
      </c>
      <c r="AA76" s="127">
        <f>VLOOKUP(A76,CurveCreator!$A$8:$EF$247,CurveCreator!$M$4)/100</f>
        <v>0.45449068382235047</v>
      </c>
      <c r="AB76" s="133">
        <f t="shared" si="14"/>
        <v>0.1</v>
      </c>
      <c r="AC76" s="127">
        <f>VLOOKUP(A76,CurveCreator!$A$8:$EF$247,CurveCreator!$K$4)/100</f>
        <v>0.44149068382235046</v>
      </c>
      <c r="AD76" s="133">
        <v>0.14072862794458013</v>
      </c>
      <c r="AE76" s="134">
        <f>VLOOKUP(A76,CurveCreator!$A$8:$EF$247,CurveCreator!$AJ$4)/100</f>
        <v>0.47949068382235049</v>
      </c>
      <c r="AF76" s="133">
        <f t="shared" si="15"/>
        <v>0.1</v>
      </c>
      <c r="AG76" s="134">
        <f>VLOOKUP(A76,CurveCreator!$A$8:$EF$247,CurveCreator!$AI$4)/100</f>
        <v>0.45149068382235041</v>
      </c>
      <c r="AH76" s="133">
        <f t="shared" si="16"/>
        <v>0.1</v>
      </c>
      <c r="AI76" s="134">
        <f>VLOOKUP(A76,CurveCreator!$A$8:$EF$247,CurveCreator!$AA$4)/100</f>
        <v>0.38949068382235047</v>
      </c>
      <c r="AJ76" s="133">
        <v>4.8906973578540583E-2</v>
      </c>
      <c r="AK76" s="206">
        <f>VLOOKUP(A76,SpotCurves!$A$6:$BR$177,SpotCurves!$AI$1)/100</f>
        <v>0.35995084505244229</v>
      </c>
      <c r="AL76" s="131">
        <v>0.25</v>
      </c>
      <c r="AM76" s="134">
        <f>VLOOKUP(A76,CurveCreator!$A$8:$EF$247,CurveCreator!$AB$4)/100</f>
        <v>0.39949068382235048</v>
      </c>
      <c r="AN76" s="133">
        <v>0.15</v>
      </c>
      <c r="AO76" s="134">
        <f>VLOOKUP(A76,CurveCreator!$A$8:$EF$247,CurveCreator!$S$4)/100</f>
        <v>0.38649068382235041</v>
      </c>
      <c r="AP76" s="133">
        <v>0.15</v>
      </c>
      <c r="AQ76" s="134">
        <f>VLOOKUP(A76,CurveCreator!$A$8:$EF$247,CurveCreator!$AD$4)/100</f>
        <v>0.4244906838223505</v>
      </c>
      <c r="AR76" s="133">
        <v>4.8906973578540583E-2</v>
      </c>
      <c r="AS76" s="134">
        <f>VLOOKUP(A76,CurveCreator!$A$8:$EF$247,CurveCreator!$AC$4)/100</f>
        <v>0.40649068382235043</v>
      </c>
      <c r="AT76" s="133">
        <v>4.8906973578540583E-2</v>
      </c>
      <c r="AU76" s="134">
        <f>VLOOKUP(A76,CurveCreator!$A$8:$EF$247,CurveCreator!$AW$4)/100</f>
        <v>0.37839068382235047</v>
      </c>
      <c r="AV76" s="135">
        <f t="shared" si="24"/>
        <v>0.13</v>
      </c>
      <c r="AW76" s="134">
        <f>VLOOKUP(A76,SpotCurves!$A$6:$BR$177,SpotCurves!$BR$1)/100</f>
        <v>0.35022640415088108</v>
      </c>
      <c r="AX76" s="131">
        <v>0.25</v>
      </c>
      <c r="AY76" s="134"/>
      <c r="AZ76" s="134"/>
      <c r="BA76" s="134">
        <f>VLOOKUP(A76,CurveCreator!$A$8:$EF$247,CurveCreator!$AQ$4)/100</f>
        <v>0.40349068382235048</v>
      </c>
      <c r="BB76" s="135">
        <f t="shared" si="17"/>
        <v>0.1</v>
      </c>
      <c r="BC76" s="136"/>
      <c r="BD76" s="136"/>
      <c r="BE76" s="134">
        <f>VLOOKUP(A76,CurveCreator!$A$8:$EF$247,CurveCreator!$BR$4)/100</f>
        <v>0.53149068382235043</v>
      </c>
      <c r="BF76" s="133">
        <f t="shared" si="18"/>
        <v>0.1</v>
      </c>
      <c r="BG76" s="136"/>
      <c r="BH76" s="136"/>
      <c r="BI76" s="134">
        <f>VLOOKUP(A76,CurveCreator!$A$8:$EF$247,CurveCreator!$BS$4)/100</f>
        <v>0.50649068382235041</v>
      </c>
      <c r="BJ76" s="133">
        <f t="shared" si="19"/>
        <v>0.1</v>
      </c>
      <c r="BK76" s="134">
        <f>VLOOKUP(A76,CurveCreator!$A$8:$EF$247,CurveCreator!$CY$4)/100</f>
        <v>0.39049068382235047</v>
      </c>
      <c r="BL76" s="133">
        <v>0.12036431397229005</v>
      </c>
      <c r="BM76" s="134"/>
      <c r="BN76" s="133"/>
      <c r="BO76" s="134">
        <f>VLOOKUP(A76,CurveCreator!$A$8:$EF$247,CurveCreator!$BI$4)/100</f>
        <v>0.66449068382235055</v>
      </c>
      <c r="BP76" s="133">
        <v>0.12097150392610682</v>
      </c>
      <c r="BQ76" s="133"/>
    </row>
    <row r="77" spans="1:69" x14ac:dyDescent="0.2">
      <c r="A77" s="130">
        <f t="shared" si="20"/>
        <v>39142</v>
      </c>
      <c r="B77" s="133"/>
      <c r="C77" s="127">
        <f>VLOOKUP(A77,CurveCreator!$A$8:$EF$247,CurveCreator!$CB$4)/100</f>
        <v>0.26960809122975787</v>
      </c>
      <c r="D77" s="131">
        <f>VLOOKUP(A77,CurveCreator!$A$8:$EH$247,CurveCreator!$EH$4)</f>
        <v>0.1</v>
      </c>
      <c r="E77" s="127">
        <f>VLOOKUP(A77,CurveCreator!$A$8:$EH$247,CurveCreator!$CE$4)/100</f>
        <v>0.27210809122975788</v>
      </c>
      <c r="F77" s="132">
        <f t="shared" si="21"/>
        <v>0.1</v>
      </c>
      <c r="G77" s="127">
        <f>VLOOKUP(A77,CurveCreator!$A$8:$EH$247,CurveCreator!$CC$4)/100</f>
        <v>0.24360809122975788</v>
      </c>
      <c r="H77" s="133">
        <f t="shared" si="13"/>
        <v>0.1</v>
      </c>
      <c r="I77" s="127">
        <f>VLOOKUP(A77,SpotCurves!$A$6:$BR$177,SpotCurves!$I$1)/100</f>
        <v>0.2642259145773671</v>
      </c>
      <c r="J77" s="133">
        <v>0.25</v>
      </c>
      <c r="K77" s="134">
        <f>VLOOKUP(A77,CurveCreator!$A$8:$EF$247,CurveCreator!$CO$4)/100</f>
        <v>0.20960809122975788</v>
      </c>
      <c r="L77" s="133">
        <v>0.13890697357854059</v>
      </c>
      <c r="M77" s="134">
        <f>VLOOKUP(A77,SpotCurves!$A$6:$BR$177,SpotCurves!$R$1)/100</f>
        <v>0.20992094166621564</v>
      </c>
      <c r="N77" s="131">
        <f t="shared" si="22"/>
        <v>0.25</v>
      </c>
      <c r="O77" s="134">
        <f>VLOOKUP(A77,CurveCreator!$A$8:$EF$247,CurveCreator!$CQ$4)/100</f>
        <v>0.22460809122975789</v>
      </c>
      <c r="P77" s="133">
        <v>0.13890697357854059</v>
      </c>
      <c r="Q77" s="133"/>
      <c r="R77" s="133"/>
      <c r="S77" s="134">
        <f>VLOOKUP(A77,CurveCreator!$A$8:$EF$247,CurveCreator!$CS$4)/100</f>
        <v>0.17691898251904475</v>
      </c>
      <c r="T77" s="133">
        <v>0.13890697357854059</v>
      </c>
      <c r="U77" s="134">
        <f>VLOOKUP(A77,SpotCurves!$A$6:$BR$177,SpotCurves!$Z$1)/100</f>
        <v>0.17109132684956793</v>
      </c>
      <c r="V77" s="131">
        <f t="shared" si="23"/>
        <v>0.25</v>
      </c>
      <c r="W77" s="127">
        <f>VLOOKUP(A77,CurveCreator!$A$8:$EF$247,CurveCreator!$L$4)/100</f>
        <v>0.44460809122975786</v>
      </c>
      <c r="X77" s="132">
        <v>0.16</v>
      </c>
      <c r="Y77" s="127">
        <f>VLOOKUP(A77,CurveCreator!$A$8:$EF$247,CurveCreator!$J$4)/100</f>
        <v>0.4216080912297579</v>
      </c>
      <c r="Z77" s="133">
        <v>0.13022804376651273</v>
      </c>
      <c r="AA77" s="127">
        <f>VLOOKUP(A77,CurveCreator!$A$8:$EF$247,CurveCreator!$M$4)/100</f>
        <v>0.45460809122975787</v>
      </c>
      <c r="AB77" s="133">
        <f t="shared" si="14"/>
        <v>0.1</v>
      </c>
      <c r="AC77" s="127">
        <f>VLOOKUP(A77,CurveCreator!$A$8:$EF$247,CurveCreator!$K$4)/100</f>
        <v>0.44160809122975792</v>
      </c>
      <c r="AD77" s="133">
        <v>0.14068413129953819</v>
      </c>
      <c r="AE77" s="134">
        <f>VLOOKUP(A77,CurveCreator!$A$8:$EF$247,CurveCreator!$AJ$4)/100</f>
        <v>0.47960809122975789</v>
      </c>
      <c r="AF77" s="133">
        <f t="shared" si="15"/>
        <v>0.1</v>
      </c>
      <c r="AG77" s="134">
        <f>VLOOKUP(A77,CurveCreator!$A$8:$EF$247,CurveCreator!$AI$4)/100</f>
        <v>0.45160809122975792</v>
      </c>
      <c r="AH77" s="133">
        <f t="shared" si="16"/>
        <v>0.1</v>
      </c>
      <c r="AI77" s="134">
        <f>VLOOKUP(A77,CurveCreator!$A$8:$EF$247,CurveCreator!$AA$4)/100</f>
        <v>0.38960809122975787</v>
      </c>
      <c r="AJ77" s="133">
        <v>4.8906973578540583E-2</v>
      </c>
      <c r="AK77" s="206">
        <f>VLOOKUP(A77,SpotCurves!$A$6:$BR$177,SpotCurves!$AI$1)/100</f>
        <v>0.36005555379207194</v>
      </c>
      <c r="AL77" s="131">
        <v>0.25</v>
      </c>
      <c r="AM77" s="134">
        <f>VLOOKUP(A77,CurveCreator!$A$8:$EF$247,CurveCreator!$AB$4)/100</f>
        <v>0.39960809122975788</v>
      </c>
      <c r="AN77" s="133">
        <v>0.15</v>
      </c>
      <c r="AO77" s="134">
        <f>VLOOKUP(A77,CurveCreator!$A$8:$EF$247,CurveCreator!$S$4)/100</f>
        <v>0.38660809122975792</v>
      </c>
      <c r="AP77" s="133">
        <v>0.15</v>
      </c>
      <c r="AQ77" s="134">
        <f>VLOOKUP(A77,CurveCreator!$A$8:$EF$247,CurveCreator!$AD$4)/100</f>
        <v>0.4246080912297579</v>
      </c>
      <c r="AR77" s="133">
        <v>4.8906973578540583E-2</v>
      </c>
      <c r="AS77" s="134">
        <f>VLOOKUP(A77,CurveCreator!$A$8:$EF$247,CurveCreator!$AC$4)/100</f>
        <v>0.40660809122975794</v>
      </c>
      <c r="AT77" s="133">
        <v>4.8906973578540583E-2</v>
      </c>
      <c r="AU77" s="134">
        <f>VLOOKUP(A77,CurveCreator!$A$8:$EF$247,CurveCreator!$AW$4)/100</f>
        <v>0.37850809122975787</v>
      </c>
      <c r="AV77" s="135">
        <f t="shared" si="24"/>
        <v>0.13</v>
      </c>
      <c r="AW77" s="134">
        <f>VLOOKUP(A77,SpotCurves!$A$6:$BR$177,SpotCurves!$BR$1)/100</f>
        <v>0.35037633317532552</v>
      </c>
      <c r="AX77" s="131">
        <v>0.25</v>
      </c>
      <c r="AY77" s="134"/>
      <c r="AZ77" s="134"/>
      <c r="BA77" s="134">
        <f>VLOOKUP(A77,CurveCreator!$A$8:$EF$247,CurveCreator!$AQ$4)/100</f>
        <v>0.40360809122975788</v>
      </c>
      <c r="BB77" s="135">
        <f t="shared" si="17"/>
        <v>0.1</v>
      </c>
      <c r="BC77" s="136"/>
      <c r="BD77" s="136"/>
      <c r="BE77" s="134">
        <f>VLOOKUP(A77,CurveCreator!$A$8:$EF$247,CurveCreator!$BR$4)/100</f>
        <v>0.53160809122975794</v>
      </c>
      <c r="BF77" s="133">
        <f t="shared" si="18"/>
        <v>0.1</v>
      </c>
      <c r="BG77" s="136"/>
      <c r="BH77" s="136"/>
      <c r="BI77" s="134">
        <f>VLOOKUP(A77,CurveCreator!$A$8:$EF$247,CurveCreator!$BS$4)/100</f>
        <v>0.50660809122975792</v>
      </c>
      <c r="BJ77" s="133">
        <f t="shared" si="19"/>
        <v>0.1</v>
      </c>
      <c r="BK77" s="134">
        <f>VLOOKUP(A77,CurveCreator!$A$8:$EF$247,CurveCreator!$CY$4)/100</f>
        <v>0.39060809122975781</v>
      </c>
      <c r="BL77" s="133">
        <v>0.12034206564976908</v>
      </c>
      <c r="BM77" s="134"/>
      <c r="BN77" s="133"/>
      <c r="BO77" s="134">
        <f>VLOOKUP(A77,CurveCreator!$A$8:$EF$247,CurveCreator!$BI$4)/100</f>
        <v>0.66460809122975784</v>
      </c>
      <c r="BP77" s="133">
        <v>0.1209121750660509</v>
      </c>
      <c r="BQ77" s="133"/>
    </row>
    <row r="78" spans="1:69" x14ac:dyDescent="0.2">
      <c r="A78" s="130">
        <f t="shared" si="20"/>
        <v>39173</v>
      </c>
      <c r="B78" s="133"/>
      <c r="C78" s="127">
        <f>VLOOKUP(A78,CurveCreator!$A$8:$EF$247,CurveCreator!$CB$4)/100</f>
        <v>0.26784873096039763</v>
      </c>
      <c r="D78" s="131">
        <f>VLOOKUP(A78,CurveCreator!$A$8:$EH$247,CurveCreator!$EH$4)</f>
        <v>0.1</v>
      </c>
      <c r="E78" s="127">
        <f>VLOOKUP(A78,CurveCreator!$A$8:$EH$247,CurveCreator!$CE$4)/100</f>
        <v>0.27034873096039758</v>
      </c>
      <c r="F78" s="132">
        <f t="shared" si="21"/>
        <v>0.1</v>
      </c>
      <c r="G78" s="127">
        <f>VLOOKUP(A78,CurveCreator!$A$8:$EH$247,CurveCreator!$CC$4)/100</f>
        <v>0.24184873096039763</v>
      </c>
      <c r="H78" s="133">
        <f t="shared" si="13"/>
        <v>0.1</v>
      </c>
      <c r="I78" s="127">
        <f>VLOOKUP(A78,SpotCurves!$A$6:$BR$177,SpotCurves!$I$1)/100</f>
        <v>0.26196337727096969</v>
      </c>
      <c r="J78" s="133">
        <v>0.25</v>
      </c>
      <c r="K78" s="134">
        <f>VLOOKUP(A78,CurveCreator!$A$8:$EF$247,CurveCreator!$CO$4)/100</f>
        <v>0.2078487309603976</v>
      </c>
      <c r="L78" s="133">
        <v>0.13890697357854059</v>
      </c>
      <c r="M78" s="134">
        <f>VLOOKUP(A78,SpotCurves!$A$6:$BR$177,SpotCurves!$R$1)/100</f>
        <v>0.20723791725544122</v>
      </c>
      <c r="N78" s="131">
        <f t="shared" si="22"/>
        <v>0.25</v>
      </c>
      <c r="O78" s="134">
        <f>VLOOKUP(A78,CurveCreator!$A$8:$EF$247,CurveCreator!$CQ$4)/100</f>
        <v>0.22284873096039759</v>
      </c>
      <c r="P78" s="133">
        <v>0.13890697357854059</v>
      </c>
      <c r="Q78" s="133"/>
      <c r="R78" s="133"/>
      <c r="S78" s="134">
        <f>VLOOKUP(A78,CurveCreator!$A$8:$EF$247,CurveCreator!$CS$4)/100</f>
        <v>0.18974498743099277</v>
      </c>
      <c r="T78" s="133">
        <v>0.13890697357854059</v>
      </c>
      <c r="U78" s="134">
        <f>VLOOKUP(A78,SpotCurves!$A$6:$BR$177,SpotCurves!$Z$1)/100</f>
        <v>0.16974828470449047</v>
      </c>
      <c r="V78" s="131">
        <f t="shared" si="23"/>
        <v>0.25</v>
      </c>
      <c r="W78" s="127">
        <f>VLOOKUP(A78,CurveCreator!$A$8:$EF$247,CurveCreator!$L$4)/100</f>
        <v>0.44284873096039762</v>
      </c>
      <c r="X78" s="132">
        <v>0.16</v>
      </c>
      <c r="Y78" s="127">
        <f>VLOOKUP(A78,CurveCreator!$A$8:$EF$247,CurveCreator!$J$4)/100</f>
        <v>0.41984873096039765</v>
      </c>
      <c r="Z78" s="133">
        <v>0.13021411734136251</v>
      </c>
      <c r="AA78" s="127">
        <f>VLOOKUP(A78,CurveCreator!$A$8:$EF$247,CurveCreator!$M$4)/100</f>
        <v>0.45284873096039763</v>
      </c>
      <c r="AB78" s="133">
        <f t="shared" si="14"/>
        <v>0.1</v>
      </c>
      <c r="AC78" s="127">
        <f>VLOOKUP(A78,CurveCreator!$A$8:$EF$247,CurveCreator!$K$4)/100</f>
        <v>0.43984873096039762</v>
      </c>
      <c r="AD78" s="133">
        <v>0.14064235202408756</v>
      </c>
      <c r="AE78" s="134">
        <f>VLOOKUP(A78,CurveCreator!$A$8:$EF$247,CurveCreator!$AJ$4)/100</f>
        <v>0.47784873096039759</v>
      </c>
      <c r="AF78" s="133">
        <f t="shared" si="15"/>
        <v>0.1</v>
      </c>
      <c r="AG78" s="134">
        <f>VLOOKUP(A78,CurveCreator!$A$8:$EF$247,CurveCreator!$AI$4)/100</f>
        <v>0.44984873096039762</v>
      </c>
      <c r="AH78" s="133">
        <f t="shared" si="16"/>
        <v>0.1</v>
      </c>
      <c r="AI78" s="134">
        <f>VLOOKUP(A78,CurveCreator!$A$8:$EF$247,CurveCreator!$AA$4)/100</f>
        <v>0.38784873096039763</v>
      </c>
      <c r="AJ78" s="133">
        <v>4.8906973578540583E-2</v>
      </c>
      <c r="AK78" s="206">
        <f>VLOOKUP(A78,SpotCurves!$A$6:$BR$177,SpotCurves!$AI$1)/100</f>
        <v>0.35848648417008538</v>
      </c>
      <c r="AL78" s="131">
        <v>0.25</v>
      </c>
      <c r="AM78" s="134">
        <f>VLOOKUP(A78,CurveCreator!$A$8:$EF$247,CurveCreator!$AB$4)/100</f>
        <v>0.39784873096039758</v>
      </c>
      <c r="AN78" s="133">
        <v>0.15</v>
      </c>
      <c r="AO78" s="134">
        <f>VLOOKUP(A78,CurveCreator!$A$8:$EF$247,CurveCreator!$S$4)/100</f>
        <v>0.38484873096039762</v>
      </c>
      <c r="AP78" s="133">
        <v>0.15</v>
      </c>
      <c r="AQ78" s="134">
        <f>VLOOKUP(A78,CurveCreator!$A$8:$EF$247,CurveCreator!$AD$4)/100</f>
        <v>0.4228487309603976</v>
      </c>
      <c r="AR78" s="133">
        <v>4.8906973578540583E-2</v>
      </c>
      <c r="AS78" s="134">
        <f>VLOOKUP(A78,CurveCreator!$A$8:$EF$247,CurveCreator!$AC$4)/100</f>
        <v>0.40484873096039764</v>
      </c>
      <c r="AT78" s="133">
        <v>4.8906973578540583E-2</v>
      </c>
      <c r="AU78" s="134">
        <f>VLOOKUP(A78,CurveCreator!$A$8:$EF$247,CurveCreator!$AW$4)/100</f>
        <v>0.37674873096039763</v>
      </c>
      <c r="AV78" s="135">
        <f t="shared" si="24"/>
        <v>0.13</v>
      </c>
      <c r="AW78" s="134">
        <f>VLOOKUP(A78,SpotCurves!$A$6:$BR$177,SpotCurves!$BR$1)/100</f>
        <v>0.34812963363007293</v>
      </c>
      <c r="AX78" s="131">
        <v>0.25</v>
      </c>
      <c r="AY78" s="134"/>
      <c r="AZ78" s="134"/>
      <c r="BA78" s="134">
        <f>VLOOKUP(A78,CurveCreator!$A$8:$EF$247,CurveCreator!$AQ$4)/100</f>
        <v>0.40184873096039758</v>
      </c>
      <c r="BB78" s="135">
        <f t="shared" si="17"/>
        <v>0.1</v>
      </c>
      <c r="BC78" s="136"/>
      <c r="BD78" s="136"/>
      <c r="BE78" s="134">
        <f>VLOOKUP(A78,CurveCreator!$A$8:$EF$247,CurveCreator!$BR$4)/100</f>
        <v>0.52984873096039764</v>
      </c>
      <c r="BF78" s="133">
        <f t="shared" si="18"/>
        <v>0.1</v>
      </c>
      <c r="BG78" s="136"/>
      <c r="BH78" s="136"/>
      <c r="BI78" s="134">
        <f>VLOOKUP(A78,CurveCreator!$A$8:$EF$247,CurveCreator!$BS$4)/100</f>
        <v>0.50484873096039762</v>
      </c>
      <c r="BJ78" s="133">
        <f t="shared" si="19"/>
        <v>0.1</v>
      </c>
      <c r="BK78" s="134">
        <f>VLOOKUP(A78,CurveCreator!$A$8:$EF$247,CurveCreator!$CY$4)/100</f>
        <v>0.38884873096039757</v>
      </c>
      <c r="BL78" s="133">
        <v>0.12032117601204377</v>
      </c>
      <c r="BM78" s="134"/>
      <c r="BN78" s="133"/>
      <c r="BO78" s="134">
        <f>VLOOKUP(A78,CurveCreator!$A$8:$EF$247,CurveCreator!$BI$4)/100</f>
        <v>0.66284873096039765</v>
      </c>
      <c r="BP78" s="133">
        <v>0.12085646936545007</v>
      </c>
      <c r="BQ78" s="133"/>
    </row>
    <row r="79" spans="1:69" x14ac:dyDescent="0.2">
      <c r="A79" s="130">
        <f t="shared" si="20"/>
        <v>39203</v>
      </c>
      <c r="B79" s="133"/>
      <c r="C79" s="127">
        <f>VLOOKUP(A79,CurveCreator!$A$8:$EF$247,CurveCreator!$CB$4)/100</f>
        <v>0.26796613836780503</v>
      </c>
      <c r="D79" s="131">
        <f>VLOOKUP(A79,CurveCreator!$A$8:$EH$247,CurveCreator!$EH$4)</f>
        <v>0.1</v>
      </c>
      <c r="E79" s="127">
        <f>VLOOKUP(A79,CurveCreator!$A$8:$EH$247,CurveCreator!$CE$4)/100</f>
        <v>0.27046613836780503</v>
      </c>
      <c r="F79" s="132">
        <f t="shared" si="21"/>
        <v>0.1</v>
      </c>
      <c r="G79" s="127">
        <f>VLOOKUP(A79,CurveCreator!$A$8:$EH$247,CurveCreator!$CC$4)/100</f>
        <v>0.24196613836780503</v>
      </c>
      <c r="H79" s="133">
        <f t="shared" si="13"/>
        <v>0.1</v>
      </c>
      <c r="I79" s="127">
        <f>VLOOKUP(A79,SpotCurves!$A$6:$BR$177,SpotCurves!$I$1)/100</f>
        <v>0.26211436319689563</v>
      </c>
      <c r="J79" s="133">
        <v>0.25</v>
      </c>
      <c r="K79" s="134">
        <f>VLOOKUP(A79,CurveCreator!$A$8:$EF$247,CurveCreator!$CO$4)/100</f>
        <v>0.207966138367805</v>
      </c>
      <c r="L79" s="133">
        <v>0.13890697357854059</v>
      </c>
      <c r="M79" s="134">
        <f>VLOOKUP(A79,SpotCurves!$A$6:$BR$177,SpotCurves!$R$1)/100</f>
        <v>0.2074169635517375</v>
      </c>
      <c r="N79" s="131">
        <f t="shared" si="22"/>
        <v>0.25</v>
      </c>
      <c r="O79" s="134">
        <f>VLOOKUP(A79,CurveCreator!$A$8:$EF$247,CurveCreator!$CQ$4)/100</f>
        <v>0.22296613836780502</v>
      </c>
      <c r="P79" s="133">
        <v>0.13890697357854059</v>
      </c>
      <c r="Q79" s="133"/>
      <c r="R79" s="133"/>
      <c r="S79" s="134">
        <f>VLOOKUP(A79,CurveCreator!$A$8:$EF$247,CurveCreator!$CS$4)/100</f>
        <v>0.18972514802176887</v>
      </c>
      <c r="T79" s="133">
        <v>0.13890697357854059</v>
      </c>
      <c r="U79" s="134">
        <f>VLOOKUP(A79,SpotCurves!$A$6:$BR$177,SpotCurves!$Z$1)/100</f>
        <v>0.16983790995012008</v>
      </c>
      <c r="V79" s="131">
        <f t="shared" si="23"/>
        <v>0.25</v>
      </c>
      <c r="W79" s="127">
        <f>VLOOKUP(A79,CurveCreator!$A$8:$EF$247,CurveCreator!$L$4)/100</f>
        <v>0.44296613836780502</v>
      </c>
      <c r="X79" s="132">
        <v>0.16</v>
      </c>
      <c r="Y79" s="127">
        <f>VLOOKUP(A79,CurveCreator!$A$8:$EF$247,CurveCreator!$J$4)/100</f>
        <v>0.419966138367805</v>
      </c>
      <c r="Z79" s="133">
        <v>0.13020104139031397</v>
      </c>
      <c r="AA79" s="127">
        <f>VLOOKUP(A79,CurveCreator!$A$8:$EF$247,CurveCreator!$M$4)/100</f>
        <v>0.45296613836780503</v>
      </c>
      <c r="AB79" s="133">
        <f t="shared" si="14"/>
        <v>0.1</v>
      </c>
      <c r="AC79" s="127">
        <f>VLOOKUP(A79,CurveCreator!$A$8:$EF$247,CurveCreator!$K$4)/100</f>
        <v>0.43996613836780496</v>
      </c>
      <c r="AD79" s="133">
        <v>0.14060312417094192</v>
      </c>
      <c r="AE79" s="134">
        <f>VLOOKUP(A79,CurveCreator!$A$8:$EF$247,CurveCreator!$AJ$4)/100</f>
        <v>0.47796613836780499</v>
      </c>
      <c r="AF79" s="133">
        <f t="shared" si="15"/>
        <v>0.1</v>
      </c>
      <c r="AG79" s="134">
        <f>VLOOKUP(A79,CurveCreator!$A$8:$EF$247,CurveCreator!$AI$4)/100</f>
        <v>0.44996613836780497</v>
      </c>
      <c r="AH79" s="133">
        <f t="shared" si="16"/>
        <v>0.1</v>
      </c>
      <c r="AI79" s="134">
        <f>VLOOKUP(A79,CurveCreator!$A$8:$EF$247,CurveCreator!$AA$4)/100</f>
        <v>0.38796613836780502</v>
      </c>
      <c r="AJ79" s="133">
        <v>4.8906973578540583E-2</v>
      </c>
      <c r="AK79" s="206">
        <f>VLOOKUP(A79,SpotCurves!$A$6:$BR$177,SpotCurves!$AI$1)/100</f>
        <v>0.35859119290971497</v>
      </c>
      <c r="AL79" s="131">
        <v>0.25</v>
      </c>
      <c r="AM79" s="134">
        <f>VLOOKUP(A79,CurveCreator!$A$8:$EF$247,CurveCreator!$AB$4)/100</f>
        <v>0.39796613836780503</v>
      </c>
      <c r="AN79" s="133">
        <v>0.15</v>
      </c>
      <c r="AO79" s="134">
        <f>VLOOKUP(A79,CurveCreator!$A$8:$EF$247,CurveCreator!$S$4)/100</f>
        <v>0.38496613836780497</v>
      </c>
      <c r="AP79" s="133">
        <v>0.15</v>
      </c>
      <c r="AQ79" s="134">
        <f>VLOOKUP(A79,CurveCreator!$A$8:$EF$247,CurveCreator!$AD$4)/100</f>
        <v>0.422966138367805</v>
      </c>
      <c r="AR79" s="133">
        <v>4.8906973578540583E-2</v>
      </c>
      <c r="AS79" s="134">
        <f>VLOOKUP(A79,CurveCreator!$A$8:$EF$247,CurveCreator!$AC$4)/100</f>
        <v>0.40496613836780498</v>
      </c>
      <c r="AT79" s="133">
        <v>4.8906973578540583E-2</v>
      </c>
      <c r="AU79" s="134">
        <f>VLOOKUP(A79,CurveCreator!$A$8:$EF$247,CurveCreator!$AW$4)/100</f>
        <v>0.37686613836780503</v>
      </c>
      <c r="AV79" s="135">
        <f t="shared" si="24"/>
        <v>0.13</v>
      </c>
      <c r="AW79" s="134">
        <f>VLOOKUP(A79,SpotCurves!$A$6:$BR$177,SpotCurves!$BR$1)/100</f>
        <v>0.34827956265451732</v>
      </c>
      <c r="AX79" s="131">
        <v>0.25</v>
      </c>
      <c r="AY79" s="134"/>
      <c r="AZ79" s="134"/>
      <c r="BA79" s="134">
        <f>VLOOKUP(A79,CurveCreator!$A$8:$EF$247,CurveCreator!$AQ$4)/100</f>
        <v>0.40196613836780498</v>
      </c>
      <c r="BB79" s="135">
        <f t="shared" si="17"/>
        <v>0.1</v>
      </c>
      <c r="BC79" s="136"/>
      <c r="BD79" s="136"/>
      <c r="BE79" s="134">
        <f>VLOOKUP(A79,CurveCreator!$A$8:$EF$247,CurveCreator!$BR$4)/100</f>
        <v>0.52996613836780493</v>
      </c>
      <c r="BF79" s="133">
        <f t="shared" si="18"/>
        <v>0.1</v>
      </c>
      <c r="BG79" s="136"/>
      <c r="BH79" s="136"/>
      <c r="BI79" s="134">
        <f>VLOOKUP(A79,CurveCreator!$A$8:$EF$247,CurveCreator!$BS$4)/100</f>
        <v>0.50496613836780502</v>
      </c>
      <c r="BJ79" s="133">
        <f t="shared" si="19"/>
        <v>0.1</v>
      </c>
      <c r="BK79" s="134">
        <f>VLOOKUP(A79,CurveCreator!$A$8:$EF$247,CurveCreator!$CY$4)/100</f>
        <v>0.38896613836780497</v>
      </c>
      <c r="BL79" s="133">
        <v>0.12030156208547095</v>
      </c>
      <c r="BM79" s="134"/>
      <c r="BN79" s="133"/>
      <c r="BO79" s="134">
        <f>VLOOKUP(A79,CurveCreator!$A$8:$EF$247,CurveCreator!$BI$4)/100</f>
        <v>0.66296613836780494</v>
      </c>
      <c r="BP79" s="133">
        <v>0.12080416556125589</v>
      </c>
      <c r="BQ79" s="133"/>
    </row>
    <row r="80" spans="1:69" x14ac:dyDescent="0.2">
      <c r="A80" s="130">
        <f t="shared" si="20"/>
        <v>39234</v>
      </c>
      <c r="B80" s="133"/>
      <c r="C80" s="127">
        <f>VLOOKUP(A80,CurveCreator!$A$8:$EF$247,CurveCreator!$CB$4)/100</f>
        <v>0.26808354577521243</v>
      </c>
      <c r="D80" s="131">
        <f>VLOOKUP(A80,CurveCreator!$A$8:$EH$247,CurveCreator!$EH$4)</f>
        <v>0.1</v>
      </c>
      <c r="E80" s="127">
        <f>VLOOKUP(A80,CurveCreator!$A$8:$EH$247,CurveCreator!$CE$4)/100</f>
        <v>0.27058354577521243</v>
      </c>
      <c r="F80" s="132">
        <f t="shared" si="21"/>
        <v>0.1</v>
      </c>
      <c r="G80" s="127">
        <f>VLOOKUP(A80,CurveCreator!$A$8:$EH$247,CurveCreator!$CC$4)/100</f>
        <v>0.24208354577521241</v>
      </c>
      <c r="H80" s="133">
        <f t="shared" si="13"/>
        <v>0.1</v>
      </c>
      <c r="I80" s="127">
        <f>VLOOKUP(A80,SpotCurves!$A$6:$BR$177,SpotCurves!$I$1)/100</f>
        <v>0.26226534912282162</v>
      </c>
      <c r="J80" s="133">
        <v>0.25</v>
      </c>
      <c r="K80" s="134">
        <f>VLOOKUP(A80,CurveCreator!$A$8:$EF$247,CurveCreator!$CO$4)/100</f>
        <v>0.20808354577521243</v>
      </c>
      <c r="L80" s="133">
        <v>0.13890697357854059</v>
      </c>
      <c r="M80" s="134">
        <f>VLOOKUP(A80,SpotCurves!$A$6:$BR$177,SpotCurves!$R$1)/100</f>
        <v>0.20759600984803381</v>
      </c>
      <c r="N80" s="131">
        <f t="shared" si="22"/>
        <v>0.25</v>
      </c>
      <c r="O80" s="134">
        <f>VLOOKUP(A80,CurveCreator!$A$8:$EF$247,CurveCreator!$CQ$4)/100</f>
        <v>0.22308354577521242</v>
      </c>
      <c r="P80" s="133">
        <v>0.13890697357854059</v>
      </c>
      <c r="Q80" s="133"/>
      <c r="R80" s="133"/>
      <c r="S80" s="134">
        <f>VLOOKUP(A80,CurveCreator!$A$8:$EF$247,CurveCreator!$CS$4)/100</f>
        <v>0.18978008497458357</v>
      </c>
      <c r="T80" s="133">
        <v>0.13890697357854059</v>
      </c>
      <c r="U80" s="134">
        <f>VLOOKUP(A80,SpotCurves!$A$6:$BR$177,SpotCurves!$Z$1)/100</f>
        <v>0.16992753519574977</v>
      </c>
      <c r="V80" s="131">
        <f t="shared" si="23"/>
        <v>0.25</v>
      </c>
      <c r="W80" s="127">
        <f>VLOOKUP(A80,CurveCreator!$A$8:$EF$247,CurveCreator!$L$4)/100</f>
        <v>0.44308354577521242</v>
      </c>
      <c r="X80" s="132">
        <v>0.16</v>
      </c>
      <c r="Y80" s="127">
        <f>VLOOKUP(A80,CurveCreator!$A$8:$EF$247,CurveCreator!$J$4)/100</f>
        <v>0.42008354577521245</v>
      </c>
      <c r="Z80" s="133">
        <v>0.13018876397568821</v>
      </c>
      <c r="AA80" s="127">
        <f>VLOOKUP(A80,CurveCreator!$A$8:$EF$247,CurveCreator!$M$4)/100</f>
        <v>0.45308354577521243</v>
      </c>
      <c r="AB80" s="133">
        <f t="shared" si="14"/>
        <v>0.1</v>
      </c>
      <c r="AC80" s="127">
        <f>VLOOKUP(A80,CurveCreator!$A$8:$EF$247,CurveCreator!$K$4)/100</f>
        <v>0.44008354577521247</v>
      </c>
      <c r="AD80" s="133">
        <v>0.1405662919270646</v>
      </c>
      <c r="AE80" s="134">
        <f>VLOOKUP(A80,CurveCreator!$A$8:$EF$247,CurveCreator!$AJ$4)/100</f>
        <v>0.47808354577521245</v>
      </c>
      <c r="AF80" s="133">
        <f t="shared" si="15"/>
        <v>0.1</v>
      </c>
      <c r="AG80" s="134">
        <f>VLOOKUP(A80,CurveCreator!$A$8:$EF$247,CurveCreator!$AI$4)/100</f>
        <v>0.45008354577521248</v>
      </c>
      <c r="AH80" s="133">
        <f t="shared" si="16"/>
        <v>0.1</v>
      </c>
      <c r="AI80" s="134">
        <f>VLOOKUP(A80,CurveCreator!$A$8:$EF$247,CurveCreator!$AA$4)/100</f>
        <v>0.38808354577521242</v>
      </c>
      <c r="AJ80" s="133">
        <v>4.8906973578540583E-2</v>
      </c>
      <c r="AK80" s="206">
        <f>VLOOKUP(A80,SpotCurves!$A$6:$BR$177,SpotCurves!$AI$1)/100</f>
        <v>0.35869590164934467</v>
      </c>
      <c r="AL80" s="131">
        <v>0.25</v>
      </c>
      <c r="AM80" s="134">
        <f>VLOOKUP(A80,CurveCreator!$A$8:$EF$247,CurveCreator!$AB$4)/100</f>
        <v>0.39808354577521243</v>
      </c>
      <c r="AN80" s="133">
        <v>0.15</v>
      </c>
      <c r="AO80" s="134">
        <f>VLOOKUP(A80,CurveCreator!$A$8:$EF$247,CurveCreator!$S$4)/100</f>
        <v>0.38508354577521248</v>
      </c>
      <c r="AP80" s="133">
        <v>0.15</v>
      </c>
      <c r="AQ80" s="134">
        <f>VLOOKUP(A80,CurveCreator!$A$8:$EF$247,CurveCreator!$AD$4)/100</f>
        <v>0.42308354577521246</v>
      </c>
      <c r="AR80" s="133">
        <v>4.8906973578540583E-2</v>
      </c>
      <c r="AS80" s="134">
        <f>VLOOKUP(A80,CurveCreator!$A$8:$EF$247,CurveCreator!$AC$4)/100</f>
        <v>0.40508354577521244</v>
      </c>
      <c r="AT80" s="133">
        <v>4.8906973578540583E-2</v>
      </c>
      <c r="AU80" s="134">
        <f>VLOOKUP(A80,CurveCreator!$A$8:$EF$247,CurveCreator!$AW$4)/100</f>
        <v>0.37698354577521243</v>
      </c>
      <c r="AV80" s="135">
        <f t="shared" si="24"/>
        <v>0.13</v>
      </c>
      <c r="AW80" s="134">
        <f>VLOOKUP(A80,SpotCurves!$A$6:$BR$177,SpotCurves!$BR$1)/100</f>
        <v>0.34842949167896187</v>
      </c>
      <c r="AX80" s="131">
        <v>0.25</v>
      </c>
      <c r="AY80" s="134"/>
      <c r="AZ80" s="134"/>
      <c r="BA80" s="134">
        <f>VLOOKUP(A80,CurveCreator!$A$8:$EF$247,CurveCreator!$AQ$4)/100</f>
        <v>0.40208354577521244</v>
      </c>
      <c r="BB80" s="135">
        <f t="shared" si="17"/>
        <v>0.1</v>
      </c>
      <c r="BC80" s="136"/>
      <c r="BD80" s="136"/>
      <c r="BE80" s="134">
        <f>VLOOKUP(A80,CurveCreator!$A$8:$EF$247,CurveCreator!$BR$4)/100</f>
        <v>0.53008354577521244</v>
      </c>
      <c r="BF80" s="133">
        <f t="shared" si="18"/>
        <v>0.1</v>
      </c>
      <c r="BG80" s="136"/>
      <c r="BH80" s="136"/>
      <c r="BI80" s="134">
        <f>VLOOKUP(A80,CurveCreator!$A$8:$EF$247,CurveCreator!$BS$4)/100</f>
        <v>0.50508354577521242</v>
      </c>
      <c r="BJ80" s="133">
        <f t="shared" si="19"/>
        <v>0.1</v>
      </c>
      <c r="BK80" s="134">
        <f>VLOOKUP(A80,CurveCreator!$A$8:$EF$247,CurveCreator!$CY$4)/100</f>
        <v>0.38908354577521242</v>
      </c>
      <c r="BL80" s="133">
        <v>0.12028314596353229</v>
      </c>
      <c r="BM80" s="134"/>
      <c r="BN80" s="133"/>
      <c r="BO80" s="134">
        <f>VLOOKUP(A80,CurveCreator!$A$8:$EF$247,CurveCreator!$BI$4)/100</f>
        <v>0.66308354577521245</v>
      </c>
      <c r="BP80" s="133">
        <v>0.12075505590275278</v>
      </c>
      <c r="BQ80" s="133"/>
    </row>
    <row r="81" spans="1:69" x14ac:dyDescent="0.2">
      <c r="A81" s="130">
        <f t="shared" si="20"/>
        <v>39264</v>
      </c>
      <c r="B81" s="133"/>
      <c r="C81" s="127">
        <f>VLOOKUP(A81,CurveCreator!$A$8:$EF$247,CurveCreator!$CB$4)/100</f>
        <v>0.27016122254288916</v>
      </c>
      <c r="D81" s="131">
        <f>VLOOKUP(A81,CurveCreator!$A$8:$EH$247,CurveCreator!$EH$4)</f>
        <v>0.1</v>
      </c>
      <c r="E81" s="127">
        <f>VLOOKUP(A81,CurveCreator!$A$8:$EH$247,CurveCreator!$CE$4)/100</f>
        <v>0.27266122254288916</v>
      </c>
      <c r="F81" s="132">
        <f t="shared" si="21"/>
        <v>0.1</v>
      </c>
      <c r="G81" s="127">
        <f>VLOOKUP(A81,CurveCreator!$A$8:$EH$247,CurveCreator!$CC$4)/100</f>
        <v>0.24416122254288919</v>
      </c>
      <c r="H81" s="133">
        <f t="shared" si="13"/>
        <v>0.1</v>
      </c>
      <c r="I81" s="127">
        <f>VLOOKUP(A81,SpotCurves!$A$6:$BR$177,SpotCurves!$I$1)/100</f>
        <v>0.26493724144605385</v>
      </c>
      <c r="J81" s="133">
        <v>0.25</v>
      </c>
      <c r="K81" s="134">
        <f>VLOOKUP(A81,CurveCreator!$A$8:$EF$247,CurveCreator!$CO$4)/100</f>
        <v>0.21016122254288916</v>
      </c>
      <c r="L81" s="133">
        <v>0.13890697357854059</v>
      </c>
      <c r="M81" s="134">
        <f>VLOOKUP(A81,SpotCurves!$A$6:$BR$177,SpotCurves!$R$1)/100</f>
        <v>0.21076446691874082</v>
      </c>
      <c r="N81" s="131">
        <f t="shared" si="22"/>
        <v>0.25</v>
      </c>
      <c r="O81" s="134">
        <f>VLOOKUP(A81,CurveCreator!$A$8:$EF$247,CurveCreator!$CQ$4)/100</f>
        <v>0.22516122254288917</v>
      </c>
      <c r="P81" s="133">
        <v>0.13890697357854059</v>
      </c>
      <c r="Q81" s="133"/>
      <c r="R81" s="133"/>
      <c r="S81" s="134">
        <f>VLOOKUP(A81,CurveCreator!$A$8:$EF$247,CurveCreator!$CS$4)/100</f>
        <v>0.18463310572550365</v>
      </c>
      <c r="T81" s="133">
        <v>0.13890697357854059</v>
      </c>
      <c r="U81" s="134">
        <f>VLOOKUP(A81,SpotCurves!$A$6:$BR$177,SpotCurves!$Z$1)/100</f>
        <v>0.1715135704788204</v>
      </c>
      <c r="V81" s="131">
        <f t="shared" si="23"/>
        <v>0.25</v>
      </c>
      <c r="W81" s="127">
        <f>VLOOKUP(A81,CurveCreator!$A$8:$EF$247,CurveCreator!$L$4)/100</f>
        <v>0.44516122254288915</v>
      </c>
      <c r="X81" s="132">
        <v>0.16</v>
      </c>
      <c r="Y81" s="127">
        <f>VLOOKUP(A81,CurveCreator!$A$8:$EF$247,CurveCreator!$J$4)/100</f>
        <v>0.42216122254288918</v>
      </c>
      <c r="Z81" s="133">
        <v>0.13017723633159303</v>
      </c>
      <c r="AA81" s="127">
        <f>VLOOKUP(A81,CurveCreator!$A$8:$EF$247,CurveCreator!$M$4)/100</f>
        <v>0.45516122254288915</v>
      </c>
      <c r="AB81" s="133">
        <f t="shared" si="14"/>
        <v>0.1</v>
      </c>
      <c r="AC81" s="127">
        <f>VLOOKUP(A81,CurveCreator!$A$8:$EF$247,CurveCreator!$K$4)/100</f>
        <v>0.4421612225428892</v>
      </c>
      <c r="AD81" s="133">
        <v>0.14053170899477913</v>
      </c>
      <c r="AE81" s="134">
        <f>VLOOKUP(A81,CurveCreator!$A$8:$EF$247,CurveCreator!$AJ$4)/100</f>
        <v>0.48016122254288918</v>
      </c>
      <c r="AF81" s="133">
        <f t="shared" si="15"/>
        <v>0.1</v>
      </c>
      <c r="AG81" s="134">
        <f>VLOOKUP(A81,CurveCreator!$A$8:$EF$247,CurveCreator!$AI$4)/100</f>
        <v>0.45216122254288921</v>
      </c>
      <c r="AH81" s="133">
        <f t="shared" si="16"/>
        <v>0.1</v>
      </c>
      <c r="AI81" s="134">
        <f>VLOOKUP(A81,CurveCreator!$A$8:$EF$247,CurveCreator!$AA$4)/100</f>
        <v>0.39016122254288915</v>
      </c>
      <c r="AJ81" s="133">
        <v>4.8906973578540583E-2</v>
      </c>
      <c r="AK81" s="206">
        <f>VLOOKUP(A81,SpotCurves!$A$6:$BR$177,SpotCurves!$AI$1)/100</f>
        <v>0.3605488589755062</v>
      </c>
      <c r="AL81" s="131">
        <v>0.25</v>
      </c>
      <c r="AM81" s="134">
        <f>VLOOKUP(A81,CurveCreator!$A$8:$EF$247,CurveCreator!$AB$4)/100</f>
        <v>0.40016122254288916</v>
      </c>
      <c r="AN81" s="133">
        <v>0.15</v>
      </c>
      <c r="AO81" s="134">
        <f>VLOOKUP(A81,CurveCreator!$A$8:$EF$247,CurveCreator!$S$4)/100</f>
        <v>0.38716122254288921</v>
      </c>
      <c r="AP81" s="133">
        <v>0.15</v>
      </c>
      <c r="AQ81" s="134">
        <f>VLOOKUP(A81,CurveCreator!$A$8:$EF$247,CurveCreator!$AD$4)/100</f>
        <v>0.42516122254288918</v>
      </c>
      <c r="AR81" s="133">
        <v>4.8906973578540583E-2</v>
      </c>
      <c r="AS81" s="134">
        <f>VLOOKUP(A81,CurveCreator!$A$8:$EF$247,CurveCreator!$AC$4)/100</f>
        <v>0.40716122254288917</v>
      </c>
      <c r="AT81" s="133">
        <v>4.8906973578540583E-2</v>
      </c>
      <c r="AU81" s="134">
        <f>VLOOKUP(A81,CurveCreator!$A$8:$EF$247,CurveCreator!$AW$4)/100</f>
        <v>0.37906122254288915</v>
      </c>
      <c r="AV81" s="135">
        <f t="shared" si="24"/>
        <v>0.13</v>
      </c>
      <c r="AW81" s="134">
        <f>VLOOKUP(A81,SpotCurves!$A$6:$BR$177,SpotCurves!$BR$1)/100</f>
        <v>0.35108268075593152</v>
      </c>
      <c r="AX81" s="131">
        <v>0.25</v>
      </c>
      <c r="AY81" s="134"/>
      <c r="AZ81" s="134"/>
      <c r="BA81" s="134">
        <f>VLOOKUP(A81,CurveCreator!$A$8:$EF$247,CurveCreator!$AQ$4)/100</f>
        <v>0.40416122254288916</v>
      </c>
      <c r="BB81" s="135">
        <f t="shared" si="17"/>
        <v>0.1</v>
      </c>
      <c r="BC81" s="136"/>
      <c r="BD81" s="136"/>
      <c r="BE81" s="134">
        <f>VLOOKUP(A81,CurveCreator!$A$8:$EF$247,CurveCreator!$BR$4)/100</f>
        <v>0.53216122254288922</v>
      </c>
      <c r="BF81" s="133">
        <f t="shared" si="18"/>
        <v>0.1</v>
      </c>
      <c r="BG81" s="136"/>
      <c r="BH81" s="136"/>
      <c r="BI81" s="134">
        <f>VLOOKUP(A81,CurveCreator!$A$8:$EF$247,CurveCreator!$BS$4)/100</f>
        <v>0.5071612225428892</v>
      </c>
      <c r="BJ81" s="133">
        <f t="shared" si="19"/>
        <v>0.1</v>
      </c>
      <c r="BK81" s="134">
        <f>VLOOKUP(A81,CurveCreator!$A$8:$EF$247,CurveCreator!$CY$4)/100</f>
        <v>0.3911612225428891</v>
      </c>
      <c r="BL81" s="133">
        <v>0.12026585449738955</v>
      </c>
      <c r="BM81" s="134"/>
      <c r="BN81" s="133"/>
      <c r="BO81" s="134">
        <f>VLOOKUP(A81,CurveCreator!$A$8:$EF$247,CurveCreator!$BI$4)/100</f>
        <v>0.66516122254288912</v>
      </c>
      <c r="BP81" s="133">
        <v>0.12070894532637216</v>
      </c>
      <c r="BQ81" s="133"/>
    </row>
    <row r="82" spans="1:69" x14ac:dyDescent="0.2">
      <c r="A82" s="130">
        <f t="shared" si="20"/>
        <v>39295</v>
      </c>
      <c r="B82" s="133"/>
      <c r="C82" s="127">
        <f>VLOOKUP(A82,CurveCreator!$A$8:$EF$247,CurveCreator!$CB$4)/100</f>
        <v>0.27027862995029656</v>
      </c>
      <c r="D82" s="131">
        <f>VLOOKUP(A82,CurveCreator!$A$8:$EH$247,CurveCreator!$EH$4)</f>
        <v>0.1</v>
      </c>
      <c r="E82" s="127">
        <f>VLOOKUP(A82,CurveCreator!$A$8:$EH$247,CurveCreator!$CE$4)/100</f>
        <v>0.27277862995029656</v>
      </c>
      <c r="F82" s="132">
        <f t="shared" si="21"/>
        <v>0.1</v>
      </c>
      <c r="G82" s="127">
        <f>VLOOKUP(A82,CurveCreator!$A$8:$EH$247,CurveCreator!$CC$4)/100</f>
        <v>0.24427862995029659</v>
      </c>
      <c r="H82" s="133">
        <f t="shared" si="13"/>
        <v>0.1</v>
      </c>
      <c r="I82" s="127">
        <f>VLOOKUP(A82,SpotCurves!$A$6:$BR$177,SpotCurves!$I$1)/100</f>
        <v>0.26508822737197979</v>
      </c>
      <c r="J82" s="133">
        <v>0.25</v>
      </c>
      <c r="K82" s="134">
        <f>VLOOKUP(A82,CurveCreator!$A$8:$EF$247,CurveCreator!$CO$4)/100</f>
        <v>0.21027862995029659</v>
      </c>
      <c r="L82" s="133">
        <v>0.13890697357854059</v>
      </c>
      <c r="M82" s="134">
        <f>VLOOKUP(A82,SpotCurves!$A$6:$BR$177,SpotCurves!$R$1)/100</f>
        <v>0.21094351321503715</v>
      </c>
      <c r="N82" s="131">
        <f t="shared" si="22"/>
        <v>0.25</v>
      </c>
      <c r="O82" s="134">
        <f>VLOOKUP(A82,CurveCreator!$A$8:$EF$247,CurveCreator!$CQ$4)/100</f>
        <v>0.22527862995029657</v>
      </c>
      <c r="P82" s="133">
        <v>0.13890697357854059</v>
      </c>
      <c r="Q82" s="133"/>
      <c r="R82" s="133"/>
      <c r="S82" s="134">
        <f>VLOOKUP(A82,CurveCreator!$A$8:$EF$247,CurveCreator!$CS$4)/100</f>
        <v>0.1846880426783184</v>
      </c>
      <c r="T82" s="133">
        <v>0.13890697357854059</v>
      </c>
      <c r="U82" s="134">
        <f>VLOOKUP(A82,SpotCurves!$A$6:$BR$177,SpotCurves!$Z$1)/100</f>
        <v>0.17160319572445004</v>
      </c>
      <c r="V82" s="131">
        <f t="shared" si="23"/>
        <v>0.25</v>
      </c>
      <c r="W82" s="127">
        <f>VLOOKUP(A82,CurveCreator!$A$8:$EF$247,CurveCreator!$L$4)/100</f>
        <v>0.4452786299502966</v>
      </c>
      <c r="X82" s="132">
        <v>0.16</v>
      </c>
      <c r="Y82" s="127">
        <f>VLOOKUP(A82,CurveCreator!$A$8:$EF$247,CurveCreator!$J$4)/100</f>
        <v>0.42227862995029652</v>
      </c>
      <c r="Z82" s="133">
        <v>0.130166412670225</v>
      </c>
      <c r="AA82" s="127">
        <f>VLOOKUP(A82,CurveCreator!$A$8:$EF$247,CurveCreator!$M$4)/100</f>
        <v>0.45527862995029655</v>
      </c>
      <c r="AB82" s="133">
        <f t="shared" si="14"/>
        <v>0.1</v>
      </c>
      <c r="AC82" s="127">
        <f>VLOOKUP(A82,CurveCreator!$A$8:$EF$247,CurveCreator!$K$4)/100</f>
        <v>0.44227862995029654</v>
      </c>
      <c r="AD82" s="133">
        <v>0.14049923801067499</v>
      </c>
      <c r="AE82" s="134">
        <f>VLOOKUP(A82,CurveCreator!$A$8:$EF$247,CurveCreator!$AJ$4)/100</f>
        <v>0.48027862995029658</v>
      </c>
      <c r="AF82" s="133">
        <f t="shared" si="15"/>
        <v>0.1</v>
      </c>
      <c r="AG82" s="134">
        <f>VLOOKUP(A82,CurveCreator!$A$8:$EF$247,CurveCreator!$AI$4)/100</f>
        <v>0.45227862995029655</v>
      </c>
      <c r="AH82" s="133">
        <f t="shared" si="16"/>
        <v>0.1</v>
      </c>
      <c r="AI82" s="134">
        <f>VLOOKUP(A82,CurveCreator!$A$8:$EF$247,CurveCreator!$AA$4)/100</f>
        <v>0.39027862995029655</v>
      </c>
      <c r="AJ82" s="133">
        <v>4.8906973578540583E-2</v>
      </c>
      <c r="AK82" s="206">
        <f>VLOOKUP(A82,SpotCurves!$A$6:$BR$177,SpotCurves!$AI$1)/100</f>
        <v>0.3606535677151359</v>
      </c>
      <c r="AL82" s="131">
        <v>0.25</v>
      </c>
      <c r="AM82" s="134">
        <f>VLOOKUP(A82,CurveCreator!$A$8:$EF$247,CurveCreator!$AB$4)/100</f>
        <v>0.40027862995029656</v>
      </c>
      <c r="AN82" s="133">
        <v>0.15</v>
      </c>
      <c r="AO82" s="134">
        <f>VLOOKUP(A82,CurveCreator!$A$8:$EF$247,CurveCreator!$S$4)/100</f>
        <v>0.38727862995029655</v>
      </c>
      <c r="AP82" s="133">
        <v>0.15</v>
      </c>
      <c r="AQ82" s="134">
        <f>VLOOKUP(A82,CurveCreator!$A$8:$EF$247,CurveCreator!$AD$4)/100</f>
        <v>0.42527862995029658</v>
      </c>
      <c r="AR82" s="133">
        <v>4.8906973578540583E-2</v>
      </c>
      <c r="AS82" s="134">
        <f>VLOOKUP(A82,CurveCreator!$A$8:$EF$247,CurveCreator!$AC$4)/100</f>
        <v>0.40727862995029651</v>
      </c>
      <c r="AT82" s="133">
        <v>4.8906973578540583E-2</v>
      </c>
      <c r="AU82" s="134">
        <f>VLOOKUP(A82,CurveCreator!$A$8:$EF$247,CurveCreator!$AW$4)/100</f>
        <v>0.37917862995029661</v>
      </c>
      <c r="AV82" s="135">
        <f t="shared" si="24"/>
        <v>0.13</v>
      </c>
      <c r="AW82" s="134">
        <f>VLOOKUP(A82,SpotCurves!$A$6:$BR$177,SpotCurves!$BR$1)/100</f>
        <v>0.3512326097803759</v>
      </c>
      <c r="AX82" s="131">
        <v>0.25</v>
      </c>
      <c r="AY82" s="134"/>
      <c r="AZ82" s="134"/>
      <c r="BA82" s="134">
        <f>VLOOKUP(A82,CurveCreator!$A$8:$EF$247,CurveCreator!$AQ$4)/100</f>
        <v>0.40427862995029656</v>
      </c>
      <c r="BB82" s="135">
        <f t="shared" si="17"/>
        <v>0.1</v>
      </c>
      <c r="BC82" s="136"/>
      <c r="BD82" s="136"/>
      <c r="BE82" s="134">
        <f>VLOOKUP(A82,CurveCreator!$A$8:$EF$247,CurveCreator!$BR$4)/100</f>
        <v>0.53227862995029651</v>
      </c>
      <c r="BF82" s="133">
        <f t="shared" si="18"/>
        <v>0.1</v>
      </c>
      <c r="BG82" s="136"/>
      <c r="BH82" s="136"/>
      <c r="BI82" s="134">
        <f>VLOOKUP(A82,CurveCreator!$A$8:$EF$247,CurveCreator!$BS$4)/100</f>
        <v>0.50727862995029649</v>
      </c>
      <c r="BJ82" s="133">
        <f t="shared" si="19"/>
        <v>0.1</v>
      </c>
      <c r="BK82" s="134">
        <f>VLOOKUP(A82,CurveCreator!$A$8:$EF$247,CurveCreator!$CY$4)/100</f>
        <v>0.3912786299502965</v>
      </c>
      <c r="BL82" s="133">
        <v>0.12024961900533748</v>
      </c>
      <c r="BM82" s="134"/>
      <c r="BN82" s="133"/>
      <c r="BO82" s="134">
        <f>VLOOKUP(A82,CurveCreator!$A$8:$EF$247,CurveCreator!$BI$4)/100</f>
        <v>0.66527862995029663</v>
      </c>
      <c r="BP82" s="133">
        <v>0.12066565068089997</v>
      </c>
      <c r="BQ82" s="133"/>
    </row>
    <row r="83" spans="1:69" x14ac:dyDescent="0.2">
      <c r="A83" s="130">
        <f t="shared" si="20"/>
        <v>39326</v>
      </c>
      <c r="B83" s="133"/>
      <c r="C83" s="127">
        <f>VLOOKUP(A83,CurveCreator!$A$8:$EF$247,CurveCreator!$CB$4)/100</f>
        <v>0.27039603735770407</v>
      </c>
      <c r="D83" s="131">
        <f>VLOOKUP(A83,CurveCreator!$A$8:$EH$247,CurveCreator!$EH$4)</f>
        <v>0.1</v>
      </c>
      <c r="E83" s="127">
        <f>VLOOKUP(A83,CurveCreator!$A$8:$EH$247,CurveCreator!$CE$4)/100</f>
        <v>0.27289603735770407</v>
      </c>
      <c r="F83" s="132">
        <f t="shared" si="21"/>
        <v>0.1</v>
      </c>
      <c r="G83" s="127">
        <f>VLOOKUP(A83,CurveCreator!$A$8:$EH$247,CurveCreator!$CC$4)/100</f>
        <v>0.24439603735770404</v>
      </c>
      <c r="H83" s="133">
        <f t="shared" si="13"/>
        <v>0.1</v>
      </c>
      <c r="I83" s="127">
        <f>VLOOKUP(A83,SpotCurves!$A$6:$BR$177,SpotCurves!$I$1)/100</f>
        <v>0.26523921329790578</v>
      </c>
      <c r="J83" s="133">
        <v>0.25</v>
      </c>
      <c r="K83" s="134">
        <f>VLOOKUP(A83,CurveCreator!$A$8:$EF$247,CurveCreator!$CO$4)/100</f>
        <v>0.21039603735770407</v>
      </c>
      <c r="L83" s="133">
        <v>0.13890697357854059</v>
      </c>
      <c r="M83" s="134">
        <f>VLOOKUP(A83,SpotCurves!$A$6:$BR$177,SpotCurves!$R$1)/100</f>
        <v>0.21112255951133352</v>
      </c>
      <c r="N83" s="131">
        <f t="shared" si="22"/>
        <v>0.25</v>
      </c>
      <c r="O83" s="134">
        <f>VLOOKUP(A83,CurveCreator!$A$8:$EF$247,CurveCreator!$CQ$4)/100</f>
        <v>0.22539603735770405</v>
      </c>
      <c r="P83" s="133">
        <v>0.13890697357854059</v>
      </c>
      <c r="Q83" s="133"/>
      <c r="R83" s="133"/>
      <c r="S83" s="134">
        <f>VLOOKUP(A83,CurveCreator!$A$8:$EF$247,CurveCreator!$CS$4)/100</f>
        <v>0.18474297963113315</v>
      </c>
      <c r="T83" s="133">
        <v>0.13890697357854059</v>
      </c>
      <c r="U83" s="134">
        <f>VLOOKUP(A83,SpotCurves!$A$6:$BR$177,SpotCurves!$Z$1)/100</f>
        <v>0.17169282097007973</v>
      </c>
      <c r="V83" s="131">
        <f t="shared" si="23"/>
        <v>0.25</v>
      </c>
      <c r="W83" s="127">
        <f>VLOOKUP(A83,CurveCreator!$A$8:$EF$247,CurveCreator!$L$4)/100</f>
        <v>0.44539603735770406</v>
      </c>
      <c r="X83" s="132">
        <v>0.16</v>
      </c>
      <c r="Y83" s="127">
        <f>VLOOKUP(A83,CurveCreator!$A$8:$EF$247,CurveCreator!$J$4)/100</f>
        <v>0.42239603735770404</v>
      </c>
      <c r="Z83" s="133">
        <v>0.13015625</v>
      </c>
      <c r="AA83" s="127">
        <f>VLOOKUP(A83,CurveCreator!$A$8:$EF$247,CurveCreator!$M$4)/100</f>
        <v>0.45539603735770406</v>
      </c>
      <c r="AB83" s="133">
        <f t="shared" si="14"/>
        <v>0.1</v>
      </c>
      <c r="AC83" s="127">
        <f>VLOOKUP(A83,CurveCreator!$A$8:$EF$247,CurveCreator!$K$4)/100</f>
        <v>0.442396037357704</v>
      </c>
      <c r="AD83" s="133">
        <v>0.14046875</v>
      </c>
      <c r="AE83" s="134">
        <f>VLOOKUP(A83,CurveCreator!$A$8:$EF$247,CurveCreator!$AJ$4)/100</f>
        <v>0.48039603735770409</v>
      </c>
      <c r="AF83" s="133">
        <f t="shared" si="15"/>
        <v>0.1</v>
      </c>
      <c r="AG83" s="134">
        <f>VLOOKUP(A83,CurveCreator!$A$8:$EF$247,CurveCreator!$AI$4)/100</f>
        <v>0.45239603735770401</v>
      </c>
      <c r="AH83" s="133">
        <f t="shared" si="16"/>
        <v>0.1</v>
      </c>
      <c r="AI83" s="134">
        <f>VLOOKUP(A83,CurveCreator!$A$8:$EF$247,CurveCreator!$AA$4)/100</f>
        <v>0.39039603735770406</v>
      </c>
      <c r="AJ83" s="133">
        <v>4.8906973578540583E-2</v>
      </c>
      <c r="AK83" s="206">
        <f>VLOOKUP(A83,SpotCurves!$A$6:$BR$177,SpotCurves!$AI$1)/100</f>
        <v>0.36075827645476549</v>
      </c>
      <c r="AL83" s="131">
        <v>0.25</v>
      </c>
      <c r="AM83" s="134">
        <f>VLOOKUP(A83,CurveCreator!$A$8:$EF$247,CurveCreator!$AB$4)/100</f>
        <v>0.40039603735770407</v>
      </c>
      <c r="AN83" s="133">
        <v>0.15</v>
      </c>
      <c r="AO83" s="134">
        <f>VLOOKUP(A83,CurveCreator!$A$8:$EF$247,CurveCreator!$S$4)/100</f>
        <v>0.387396037357704</v>
      </c>
      <c r="AP83" s="133">
        <v>0.15</v>
      </c>
      <c r="AQ83" s="134">
        <f>VLOOKUP(A83,CurveCreator!$A$8:$EF$247,CurveCreator!$AD$4)/100</f>
        <v>0.42539603735770404</v>
      </c>
      <c r="AR83" s="133">
        <v>4.8906973578540583E-2</v>
      </c>
      <c r="AS83" s="134">
        <f>VLOOKUP(A83,CurveCreator!$A$8:$EF$247,CurveCreator!$AC$4)/100</f>
        <v>0.40739603735770402</v>
      </c>
      <c r="AT83" s="133">
        <v>4.8906973578540583E-2</v>
      </c>
      <c r="AU83" s="134">
        <f>VLOOKUP(A83,CurveCreator!$A$8:$EF$247,CurveCreator!$AW$4)/100</f>
        <v>0.37929603735770406</v>
      </c>
      <c r="AV83" s="135">
        <f t="shared" si="24"/>
        <v>0.13</v>
      </c>
      <c r="AW83" s="134">
        <f>VLOOKUP(A83,SpotCurves!$A$6:$BR$177,SpotCurves!$BR$1)/100</f>
        <v>0.3513825388048204</v>
      </c>
      <c r="AX83" s="131">
        <v>0.25</v>
      </c>
      <c r="AY83" s="134"/>
      <c r="AZ83" s="134"/>
      <c r="BA83" s="134">
        <f>VLOOKUP(A83,CurveCreator!$A$8:$EF$247,CurveCreator!$AQ$4)/100</f>
        <v>0.40439603735770402</v>
      </c>
      <c r="BB83" s="135">
        <f t="shared" si="17"/>
        <v>0.1</v>
      </c>
      <c r="BC83" s="136"/>
      <c r="BD83" s="136"/>
      <c r="BE83" s="134">
        <f>VLOOKUP(A83,CurveCreator!$A$8:$EF$247,CurveCreator!$BR$4)/100</f>
        <v>0.53239603735770402</v>
      </c>
      <c r="BF83" s="133">
        <f t="shared" si="18"/>
        <v>0.1</v>
      </c>
      <c r="BG83" s="136"/>
      <c r="BH83" s="136"/>
      <c r="BI83" s="134">
        <f>VLOOKUP(A83,CurveCreator!$A$8:$EF$247,CurveCreator!$BS$4)/100</f>
        <v>0.507396037357704</v>
      </c>
      <c r="BJ83" s="133">
        <f t="shared" si="19"/>
        <v>0.1</v>
      </c>
      <c r="BK83" s="134">
        <f>VLOOKUP(A83,CurveCreator!$A$8:$EF$247,CurveCreator!$CY$4)/100</f>
        <v>0.39139603735770406</v>
      </c>
      <c r="BL83" s="133">
        <v>0.120234375</v>
      </c>
      <c r="BM83" s="134"/>
      <c r="BN83" s="133"/>
      <c r="BO83" s="134">
        <f>VLOOKUP(A83,CurveCreator!$A$8:$EF$247,CurveCreator!$BI$4)/100</f>
        <v>0.66539603735770414</v>
      </c>
      <c r="BP83" s="133">
        <v>0.120625</v>
      </c>
      <c r="BQ83" s="133"/>
    </row>
    <row r="84" spans="1:69" x14ac:dyDescent="0.2">
      <c r="A84" s="130">
        <f t="shared" si="20"/>
        <v>39356</v>
      </c>
      <c r="B84" s="133"/>
      <c r="C84" s="127">
        <f>VLOOKUP(A84,CurveCreator!$A$8:$EF$247,CurveCreator!$CB$4)/100</f>
        <v>0.27617930335097002</v>
      </c>
      <c r="D84" s="131">
        <f>VLOOKUP(A84,CurveCreator!$A$8:$EH$247,CurveCreator!$EH$4)</f>
        <v>0.1</v>
      </c>
      <c r="E84" s="127">
        <f>VLOOKUP(A84,CurveCreator!$A$8:$EH$247,CurveCreator!$CE$4)/100</f>
        <v>0.27867930335097002</v>
      </c>
      <c r="F84" s="132">
        <f t="shared" si="21"/>
        <v>0.1</v>
      </c>
      <c r="G84" s="127">
        <f>VLOOKUP(A84,CurveCreator!$A$8:$EH$247,CurveCreator!$CC$4)/100</f>
        <v>0.25017930335096999</v>
      </c>
      <c r="H84" s="133">
        <f t="shared" si="13"/>
        <v>0.1</v>
      </c>
      <c r="I84" s="127">
        <f>VLOOKUP(A84,SpotCurves!$A$6:$BR$177,SpotCurves!$I$1)/100</f>
        <v>0.2726764933652458</v>
      </c>
      <c r="J84" s="133">
        <v>0.25</v>
      </c>
      <c r="K84" s="134">
        <f>VLOOKUP(A84,CurveCreator!$A$8:$EF$247,CurveCreator!$CO$4)/100</f>
        <v>0.21617930335096999</v>
      </c>
      <c r="L84" s="133">
        <v>0.13890697357854059</v>
      </c>
      <c r="M84" s="134">
        <f>VLOOKUP(A84,SpotCurves!$A$6:$BR$177,SpotCurves!$R$1)/100</f>
        <v>0.21994204015106408</v>
      </c>
      <c r="N84" s="131">
        <f t="shared" si="22"/>
        <v>0.25</v>
      </c>
      <c r="O84" s="134">
        <f>VLOOKUP(A84,CurveCreator!$A$8:$EF$247,CurveCreator!$CQ$4)/100</f>
        <v>0.23117930335097001</v>
      </c>
      <c r="P84" s="133">
        <v>0.13890697357854059</v>
      </c>
      <c r="Q84" s="133"/>
      <c r="R84" s="133"/>
      <c r="S84" s="134">
        <f>VLOOKUP(A84,CurveCreator!$A$8:$EF$247,CurveCreator!$CS$4)/100</f>
        <v>0.17937155874909014</v>
      </c>
      <c r="T84" s="133">
        <v>0.13890697357854059</v>
      </c>
      <c r="U84" s="134">
        <f>VLOOKUP(A84,SpotCurves!$A$6:$BR$177,SpotCurves!$Z$1)/100</f>
        <v>0.17610759041805274</v>
      </c>
      <c r="V84" s="131">
        <f t="shared" si="23"/>
        <v>0.25</v>
      </c>
      <c r="W84" s="127">
        <f>VLOOKUP(A84,CurveCreator!$A$8:$EF$247,CurveCreator!$L$4)/100</f>
        <v>0.45117930335097001</v>
      </c>
      <c r="X84" s="132">
        <v>0.16</v>
      </c>
      <c r="Y84" s="127">
        <f>VLOOKUP(A84,CurveCreator!$A$8:$EF$247,CurveCreator!$J$4)/100</f>
        <v>0.42817930335097004</v>
      </c>
      <c r="Z84" s="133">
        <v>0.13014670795479089</v>
      </c>
      <c r="AA84" s="127">
        <f>VLOOKUP(A84,CurveCreator!$A$8:$EF$247,CurveCreator!$M$4)/100</f>
        <v>0.46117930335097002</v>
      </c>
      <c r="AB84" s="133">
        <f t="shared" si="14"/>
        <v>0.1</v>
      </c>
      <c r="AC84" s="127">
        <f>VLOOKUP(A84,CurveCreator!$A$8:$EF$247,CurveCreator!$K$4)/100</f>
        <v>0.44817930335097</v>
      </c>
      <c r="AD84" s="133">
        <v>0.14044012386437268</v>
      </c>
      <c r="AE84" s="134">
        <f>VLOOKUP(A84,CurveCreator!$A$8:$EF$247,CurveCreator!$AJ$4)/100</f>
        <v>0.48617930335096998</v>
      </c>
      <c r="AF84" s="133">
        <f t="shared" si="15"/>
        <v>0.1</v>
      </c>
      <c r="AG84" s="134">
        <f>VLOOKUP(A84,CurveCreator!$A$8:$EF$247,CurveCreator!$AI$4)/100</f>
        <v>0.45817930335097001</v>
      </c>
      <c r="AH84" s="133">
        <f t="shared" si="16"/>
        <v>0.1</v>
      </c>
      <c r="AI84" s="134">
        <f>VLOOKUP(A84,CurveCreator!$A$8:$EF$247,CurveCreator!$AA$4)/100</f>
        <v>0.39617930335097001</v>
      </c>
      <c r="AJ84" s="133">
        <v>4.8906973578540583E-2</v>
      </c>
      <c r="AK84" s="206">
        <f>VLOOKUP(A84,SpotCurves!$A$6:$BR$177,SpotCurves!$AI$1)/100</f>
        <v>0.36591603018146579</v>
      </c>
      <c r="AL84" s="131">
        <v>0.25</v>
      </c>
      <c r="AM84" s="134">
        <f>VLOOKUP(A84,CurveCreator!$A$8:$EF$247,CurveCreator!$AB$4)/100</f>
        <v>0.40617930335097002</v>
      </c>
      <c r="AN84" s="133">
        <v>0.15</v>
      </c>
      <c r="AO84" s="134">
        <f>VLOOKUP(A84,CurveCreator!$A$8:$EF$247,CurveCreator!$S$4)/100</f>
        <v>0.39317930335097001</v>
      </c>
      <c r="AP84" s="133">
        <v>0.15</v>
      </c>
      <c r="AQ84" s="134">
        <f>VLOOKUP(A84,CurveCreator!$A$8:$EF$247,CurveCreator!$AD$4)/100</f>
        <v>0.43117930335096999</v>
      </c>
      <c r="AR84" s="133">
        <v>4.8906973578540583E-2</v>
      </c>
      <c r="AS84" s="134">
        <f>VLOOKUP(A84,CurveCreator!$A$8:$EF$247,CurveCreator!$AC$4)/100</f>
        <v>0.41317930335097003</v>
      </c>
      <c r="AT84" s="133">
        <v>4.8906973578540583E-2</v>
      </c>
      <c r="AU84" s="134">
        <f>VLOOKUP(A84,CurveCreator!$A$8:$EF$247,CurveCreator!$AW$4)/100</f>
        <v>0.38507930335097001</v>
      </c>
      <c r="AV84" s="135">
        <f t="shared" si="24"/>
        <v>0.13</v>
      </c>
      <c r="AW84" s="134">
        <f>VLOOKUP(A84,SpotCurves!$A$6:$BR$177,SpotCurves!$BR$1)/100</f>
        <v>0.35876775791168908</v>
      </c>
      <c r="AX84" s="131">
        <v>0.25</v>
      </c>
      <c r="AY84" s="134"/>
      <c r="AZ84" s="134"/>
      <c r="BA84" s="134">
        <f>VLOOKUP(A84,CurveCreator!$A$8:$EF$247,CurveCreator!$AQ$4)/100</f>
        <v>0.41017930335096997</v>
      </c>
      <c r="BB84" s="135">
        <f t="shared" si="17"/>
        <v>0.1</v>
      </c>
      <c r="BC84" s="136"/>
      <c r="BD84" s="136"/>
      <c r="BE84" s="134">
        <f>VLOOKUP(A84,CurveCreator!$A$8:$EF$247,CurveCreator!$BR$4)/100</f>
        <v>0.53817930335097008</v>
      </c>
      <c r="BF84" s="133">
        <f t="shared" si="18"/>
        <v>0.1</v>
      </c>
      <c r="BG84" s="136"/>
      <c r="BH84" s="136"/>
      <c r="BI84" s="134">
        <f>VLOOKUP(A84,CurveCreator!$A$8:$EF$247,CurveCreator!$BS$4)/100</f>
        <v>0.51317930335097006</v>
      </c>
      <c r="BJ84" s="133">
        <f t="shared" si="19"/>
        <v>0.1</v>
      </c>
      <c r="BK84" s="134">
        <f>VLOOKUP(A84,CurveCreator!$A$8:$EF$247,CurveCreator!$CY$4)/100</f>
        <v>0.39717930335096996</v>
      </c>
      <c r="BL84" s="133">
        <v>0.12022006193218633</v>
      </c>
      <c r="BM84" s="134"/>
      <c r="BN84" s="133"/>
      <c r="BO84" s="134">
        <f>VLOOKUP(A84,CurveCreator!$A$8:$EF$247,CurveCreator!$BI$4)/100</f>
        <v>0.67117930335096998</v>
      </c>
      <c r="BP84" s="133">
        <v>0.12058683181916356</v>
      </c>
      <c r="BQ84" s="133"/>
    </row>
    <row r="85" spans="1:69" x14ac:dyDescent="0.2">
      <c r="A85" s="130">
        <f t="shared" si="20"/>
        <v>39387</v>
      </c>
      <c r="B85" s="133"/>
      <c r="C85" s="127">
        <f>VLOOKUP(A85,CurveCreator!$A$8:$EF$247,CurveCreator!$CB$4)/100</f>
        <v>0.27631417010411979</v>
      </c>
      <c r="D85" s="131">
        <f>VLOOKUP(A85,CurveCreator!$A$8:$EH$247,CurveCreator!$EH$4)</f>
        <v>0.1</v>
      </c>
      <c r="E85" s="127">
        <f>VLOOKUP(A85,CurveCreator!$A$8:$EH$247,CurveCreator!$CE$4)/100</f>
        <v>0.2788141701041198</v>
      </c>
      <c r="F85" s="132">
        <f t="shared" si="21"/>
        <v>0.1</v>
      </c>
      <c r="G85" s="127">
        <f>VLOOKUP(A85,CurveCreator!$A$8:$EH$247,CurveCreator!$CC$4)/100</f>
        <v>0.25031417010411977</v>
      </c>
      <c r="H85" s="133">
        <f t="shared" si="13"/>
        <v>0.1</v>
      </c>
      <c r="I85" s="127">
        <f>VLOOKUP(A85,SpotCurves!$A$6:$BR$177,SpotCurves!$I$1)/100</f>
        <v>0.27284993200979646</v>
      </c>
      <c r="J85" s="133">
        <v>0.25</v>
      </c>
      <c r="K85" s="134">
        <f>VLOOKUP(A85,CurveCreator!$A$8:$EF$247,CurveCreator!$CO$4)/100</f>
        <v>0.2163141701041198</v>
      </c>
      <c r="L85" s="133">
        <v>0.13890697357854059</v>
      </c>
      <c r="M85" s="134">
        <f>VLOOKUP(A85,SpotCurves!$A$6:$BR$177,SpotCurves!$R$1)/100</f>
        <v>0.22014771194961749</v>
      </c>
      <c r="N85" s="131">
        <f t="shared" si="22"/>
        <v>0.25</v>
      </c>
      <c r="O85" s="134">
        <f>VLOOKUP(A85,CurveCreator!$A$8:$EF$247,CurveCreator!$CQ$4)/100</f>
        <v>0.23131417010411981</v>
      </c>
      <c r="P85" s="133">
        <v>0.13890697357854059</v>
      </c>
      <c r="Q85" s="133"/>
      <c r="R85" s="133"/>
      <c r="S85" s="134">
        <f>VLOOKUP(A85,CurveCreator!$A$8:$EF$247,CurveCreator!$CS$4)/100</f>
        <v>0.17856101376434311</v>
      </c>
      <c r="T85" s="133">
        <v>0.13890697357854059</v>
      </c>
      <c r="U85" s="134">
        <f>VLOOKUP(A85,SpotCurves!$A$6:$BR$177,SpotCurves!$Z$1)/100</f>
        <v>0.17621054359745802</v>
      </c>
      <c r="V85" s="131">
        <f t="shared" si="23"/>
        <v>0.25</v>
      </c>
      <c r="W85" s="127">
        <f>VLOOKUP(A85,CurveCreator!$A$8:$EF$247,CurveCreator!$L$4)/100</f>
        <v>0.45131417010411978</v>
      </c>
      <c r="X85" s="132">
        <v>0.16</v>
      </c>
      <c r="Y85" s="127">
        <f>VLOOKUP(A85,CurveCreator!$A$8:$EF$247,CurveCreator!$J$4)/100</f>
        <v>0.42831417010411982</v>
      </c>
      <c r="Z85" s="133">
        <v>0.13013774863359312</v>
      </c>
      <c r="AA85" s="127">
        <f>VLOOKUP(A85,CurveCreator!$A$8:$EF$247,CurveCreator!$M$4)/100</f>
        <v>0.46131417010411979</v>
      </c>
      <c r="AB85" s="133">
        <f t="shared" si="14"/>
        <v>0.1</v>
      </c>
      <c r="AC85" s="127">
        <f>VLOOKUP(A85,CurveCreator!$A$8:$EF$247,CurveCreator!$K$4)/100</f>
        <v>0.44831417010411984</v>
      </c>
      <c r="AD85" s="133">
        <v>0.14041324590077939</v>
      </c>
      <c r="AE85" s="134">
        <f>VLOOKUP(A85,CurveCreator!$A$8:$EF$247,CurveCreator!$AJ$4)/100</f>
        <v>0.48631417010411981</v>
      </c>
      <c r="AF85" s="133">
        <f t="shared" si="15"/>
        <v>0.1</v>
      </c>
      <c r="AG85" s="134">
        <f>VLOOKUP(A85,CurveCreator!$A$8:$EF$247,CurveCreator!$AI$4)/100</f>
        <v>0.45831417010411984</v>
      </c>
      <c r="AH85" s="133">
        <f t="shared" si="16"/>
        <v>0.1</v>
      </c>
      <c r="AI85" s="134">
        <f>VLOOKUP(A85,CurveCreator!$A$8:$EF$247,CurveCreator!$AA$4)/100</f>
        <v>0.39631417010411979</v>
      </c>
      <c r="AJ85" s="133">
        <v>4.8906973578540583E-2</v>
      </c>
      <c r="AK85" s="206">
        <f>VLOOKUP(A85,SpotCurves!$A$6:$BR$177,SpotCurves!$AI$1)/100</f>
        <v>0.36603630988146174</v>
      </c>
      <c r="AL85" s="131">
        <v>0.25</v>
      </c>
      <c r="AM85" s="134">
        <f>VLOOKUP(A85,CurveCreator!$A$8:$EF$247,CurveCreator!$AB$4)/100</f>
        <v>0.4063141701041198</v>
      </c>
      <c r="AN85" s="133">
        <v>0.15</v>
      </c>
      <c r="AO85" s="134">
        <f>VLOOKUP(A85,CurveCreator!$A$8:$EF$247,CurveCreator!$S$4)/100</f>
        <v>0.39331417010411984</v>
      </c>
      <c r="AP85" s="133">
        <v>0.15</v>
      </c>
      <c r="AQ85" s="134">
        <f>VLOOKUP(A85,CurveCreator!$A$8:$EF$247,CurveCreator!$AD$4)/100</f>
        <v>0.43131417010411982</v>
      </c>
      <c r="AR85" s="133">
        <v>4.8906973578540583E-2</v>
      </c>
      <c r="AS85" s="134">
        <f>VLOOKUP(A85,CurveCreator!$A$8:$EF$247,CurveCreator!$AC$4)/100</f>
        <v>0.4133141701041198</v>
      </c>
      <c r="AT85" s="133">
        <v>4.8906973578540583E-2</v>
      </c>
      <c r="AU85" s="134">
        <f>VLOOKUP(A85,CurveCreator!$A$8:$EF$247,CurveCreator!$AW$4)/100</f>
        <v>0.38521417010411979</v>
      </c>
      <c r="AV85" s="135">
        <f t="shared" si="24"/>
        <v>0.13</v>
      </c>
      <c r="AW85" s="134">
        <f>VLOOKUP(A85,SpotCurves!$A$6:$BR$177,SpotCurves!$BR$1)/100</f>
        <v>0.35893998248572784</v>
      </c>
      <c r="AX85" s="131">
        <v>0.25</v>
      </c>
      <c r="AY85" s="134"/>
      <c r="AZ85" s="134"/>
      <c r="BA85" s="134">
        <f>VLOOKUP(A85,CurveCreator!$A$8:$EF$247,CurveCreator!$AQ$4)/100</f>
        <v>0.4103141701041198</v>
      </c>
      <c r="BB85" s="135">
        <f t="shared" si="17"/>
        <v>0.1</v>
      </c>
      <c r="BC85" s="136"/>
      <c r="BD85" s="136"/>
      <c r="BE85" s="134">
        <f>VLOOKUP(A85,CurveCreator!$A$8:$EF$247,CurveCreator!$BR$4)/100</f>
        <v>0.53831417010411986</v>
      </c>
      <c r="BF85" s="133">
        <f t="shared" si="18"/>
        <v>0.1</v>
      </c>
      <c r="BG85" s="136"/>
      <c r="BH85" s="136"/>
      <c r="BI85" s="134">
        <f>VLOOKUP(A85,CurveCreator!$A$8:$EF$247,CurveCreator!$BS$4)/100</f>
        <v>0.51331417010411984</v>
      </c>
      <c r="BJ85" s="133">
        <f t="shared" si="19"/>
        <v>0.1</v>
      </c>
      <c r="BK85" s="134">
        <f>VLOOKUP(A85,CurveCreator!$A$8:$EF$247,CurveCreator!$CY$4)/100</f>
        <v>0.39731417010411979</v>
      </c>
      <c r="BL85" s="133">
        <v>0.12020662295038968</v>
      </c>
      <c r="BM85" s="134"/>
      <c r="BN85" s="133"/>
      <c r="BO85" s="134">
        <f>VLOOKUP(A85,CurveCreator!$A$8:$EF$247,CurveCreator!$BI$4)/100</f>
        <v>0.67131417010411976</v>
      </c>
      <c r="BP85" s="133">
        <v>0.12055099453437251</v>
      </c>
      <c r="BQ85" s="133"/>
    </row>
    <row r="86" spans="1:69" x14ac:dyDescent="0.2">
      <c r="A86" s="130">
        <f t="shared" si="20"/>
        <v>39417</v>
      </c>
      <c r="B86" s="133"/>
      <c r="C86" s="127">
        <f>VLOOKUP(A86,CurveCreator!$A$8:$EF$247,CurveCreator!$CB$4)/100</f>
        <v>0.27647653532681338</v>
      </c>
      <c r="D86" s="131">
        <f>VLOOKUP(A86,CurveCreator!$A$8:$EH$247,CurveCreator!$EH$4)</f>
        <v>0.1</v>
      </c>
      <c r="E86" s="127">
        <f>VLOOKUP(A86,CurveCreator!$A$8:$EH$247,CurveCreator!$CE$4)/100</f>
        <v>0.27897653532681338</v>
      </c>
      <c r="F86" s="132">
        <f t="shared" si="21"/>
        <v>0.1</v>
      </c>
      <c r="G86" s="127">
        <f>VLOOKUP(A86,CurveCreator!$A$8:$EH$247,CurveCreator!$CC$4)/100</f>
        <v>0.25047653532681335</v>
      </c>
      <c r="H86" s="133">
        <f t="shared" si="13"/>
        <v>0.1</v>
      </c>
      <c r="I86" s="127">
        <f>VLOOKUP(A86,SpotCurves!$A$6:$BR$177,SpotCurves!$I$1)/100</f>
        <v>0.27305873368618039</v>
      </c>
      <c r="J86" s="133">
        <v>0.25</v>
      </c>
      <c r="K86" s="134">
        <f>VLOOKUP(A86,CurveCreator!$A$8:$EF$247,CurveCreator!$CO$4)/100</f>
        <v>0.21647653532681338</v>
      </c>
      <c r="L86" s="133">
        <v>0.13890697357854059</v>
      </c>
      <c r="M86" s="134">
        <f>VLOOKUP(A86,SpotCurves!$A$6:$BR$177,SpotCurves!$R$1)/100</f>
        <v>0.22039531891422523</v>
      </c>
      <c r="N86" s="131">
        <f t="shared" si="22"/>
        <v>0.25</v>
      </c>
      <c r="O86" s="134">
        <f>VLOOKUP(A86,CurveCreator!$A$8:$EF$247,CurveCreator!$CQ$4)/100</f>
        <v>0.23147653532681339</v>
      </c>
      <c r="P86" s="133">
        <v>0.13890697357854059</v>
      </c>
      <c r="Q86" s="133"/>
      <c r="R86" s="133"/>
      <c r="S86" s="134">
        <f>VLOOKUP(A86,CurveCreator!$A$8:$EF$247,CurveCreator!$CS$4)/100</f>
        <v>0.17777862015924814</v>
      </c>
      <c r="T86" s="133">
        <v>0.13890697357854059</v>
      </c>
      <c r="U86" s="134">
        <f>VLOOKUP(A86,SpotCurves!$A$6:$BR$177,SpotCurves!$Z$1)/100</f>
        <v>0.17633448827255951</v>
      </c>
      <c r="V86" s="131">
        <f t="shared" si="23"/>
        <v>0.25</v>
      </c>
      <c r="W86" s="127">
        <f>VLOOKUP(A86,CurveCreator!$A$8:$EF$247,CurveCreator!$L$4)/100</f>
        <v>0.45147653532681337</v>
      </c>
      <c r="X86" s="132">
        <v>0.16</v>
      </c>
      <c r="Y86" s="127">
        <f>VLOOKUP(A86,CurveCreator!$A$8:$EF$247,CurveCreator!$J$4)/100</f>
        <v>0.42847653532681335</v>
      </c>
      <c r="Z86" s="133">
        <v>0.13012933644998201</v>
      </c>
      <c r="AA86" s="127">
        <f>VLOOKUP(A86,CurveCreator!$A$8:$EF$247,CurveCreator!$M$4)/100</f>
        <v>0.46147653532681338</v>
      </c>
      <c r="AB86" s="133">
        <f t="shared" si="14"/>
        <v>0.1</v>
      </c>
      <c r="AC86" s="127">
        <f>VLOOKUP(A86,CurveCreator!$A$8:$EF$247,CurveCreator!$K$4)/100</f>
        <v>0.44847653532681336</v>
      </c>
      <c r="AD86" s="133">
        <v>0.14038800934994602</v>
      </c>
      <c r="AE86" s="134">
        <f>VLOOKUP(A86,CurveCreator!$A$8:$EF$247,CurveCreator!$AJ$4)/100</f>
        <v>0.4864765353268134</v>
      </c>
      <c r="AF86" s="133">
        <f t="shared" si="15"/>
        <v>0.1</v>
      </c>
      <c r="AG86" s="134">
        <f>VLOOKUP(A86,CurveCreator!$A$8:$EF$247,CurveCreator!$AI$4)/100</f>
        <v>0.45847653532681337</v>
      </c>
      <c r="AH86" s="133">
        <f t="shared" si="16"/>
        <v>0.1</v>
      </c>
      <c r="AI86" s="134">
        <f>VLOOKUP(A86,CurveCreator!$A$8:$EF$247,CurveCreator!$AA$4)/100</f>
        <v>0.39647653532681337</v>
      </c>
      <c r="AJ86" s="133">
        <v>4.8906973578540583E-2</v>
      </c>
      <c r="AK86" s="206">
        <f>VLOOKUP(A86,SpotCurves!$A$6:$BR$177,SpotCurves!$AI$1)/100</f>
        <v>0.36618111384403401</v>
      </c>
      <c r="AL86" s="131">
        <v>0.25</v>
      </c>
      <c r="AM86" s="134">
        <f>VLOOKUP(A86,CurveCreator!$A$8:$EF$247,CurveCreator!$AB$4)/100</f>
        <v>0.40647653532681338</v>
      </c>
      <c r="AN86" s="133">
        <v>0.15</v>
      </c>
      <c r="AO86" s="134">
        <f>VLOOKUP(A86,CurveCreator!$A$8:$EF$247,CurveCreator!$S$4)/100</f>
        <v>0.39347653532681337</v>
      </c>
      <c r="AP86" s="133">
        <v>0.15</v>
      </c>
      <c r="AQ86" s="134">
        <f>VLOOKUP(A86,CurveCreator!$A$8:$EF$247,CurveCreator!$AD$4)/100</f>
        <v>0.4314765353268134</v>
      </c>
      <c r="AR86" s="133">
        <v>4.8906973578540583E-2</v>
      </c>
      <c r="AS86" s="134">
        <f>VLOOKUP(A86,CurveCreator!$A$8:$EF$247,CurveCreator!$AC$4)/100</f>
        <v>0.41347653532681333</v>
      </c>
      <c r="AT86" s="133">
        <v>4.8906973578540583E-2</v>
      </c>
      <c r="AU86" s="134">
        <f>VLOOKUP(A86,CurveCreator!$A$8:$EF$247,CurveCreator!$AW$4)/100</f>
        <v>0.38537653532681337</v>
      </c>
      <c r="AV86" s="135">
        <f t="shared" si="24"/>
        <v>0.13</v>
      </c>
      <c r="AW86" s="134">
        <f>VLOOKUP(A86,SpotCurves!$A$6:$BR$177,SpotCurves!$BR$1)/100</f>
        <v>0.35914732255037712</v>
      </c>
      <c r="AX86" s="131">
        <v>0.25</v>
      </c>
      <c r="AY86" s="134"/>
      <c r="AZ86" s="134"/>
      <c r="BA86" s="134">
        <f>VLOOKUP(A86,CurveCreator!$A$8:$EF$247,CurveCreator!$AQ$4)/100</f>
        <v>0.41047653532681339</v>
      </c>
      <c r="BB86" s="135">
        <f t="shared" si="17"/>
        <v>0.1</v>
      </c>
      <c r="BC86" s="136"/>
      <c r="BD86" s="136"/>
      <c r="BE86" s="134">
        <f>VLOOKUP(A86,CurveCreator!$A$8:$EF$247,CurveCreator!$BR$4)/100</f>
        <v>0.53847653532681339</v>
      </c>
      <c r="BF86" s="133">
        <f t="shared" si="18"/>
        <v>0.1</v>
      </c>
      <c r="BG86" s="136"/>
      <c r="BH86" s="136"/>
      <c r="BI86" s="134">
        <f>VLOOKUP(A86,CurveCreator!$A$8:$EF$247,CurveCreator!$BS$4)/100</f>
        <v>0.51347653532681337</v>
      </c>
      <c r="BJ86" s="133">
        <f t="shared" si="19"/>
        <v>0.1</v>
      </c>
      <c r="BK86" s="134">
        <f>VLOOKUP(A86,CurveCreator!$A$8:$EF$247,CurveCreator!$CY$4)/100</f>
        <v>0.39747653532681343</v>
      </c>
      <c r="BL86" s="133">
        <v>0.120194004674973</v>
      </c>
      <c r="BM86" s="134"/>
      <c r="BN86" s="133"/>
      <c r="BO86" s="134">
        <f>VLOOKUP(A86,CurveCreator!$A$8:$EF$247,CurveCreator!$BI$4)/100</f>
        <v>0.67147653532681351</v>
      </c>
      <c r="BP86" s="133">
        <v>0.120517345799928</v>
      </c>
      <c r="BQ86" s="133"/>
    </row>
    <row r="87" spans="1:69" x14ac:dyDescent="0.2">
      <c r="A87" s="130">
        <f t="shared" si="20"/>
        <v>39448</v>
      </c>
      <c r="B87" s="133"/>
      <c r="C87" s="127">
        <f>VLOOKUP(A87,CurveCreator!$A$8:$EF$247,CurveCreator!$CB$4)/100</f>
        <v>0.27089783346937391</v>
      </c>
      <c r="D87" s="131">
        <f>VLOOKUP(A87,CurveCreator!$A$8:$EH$247,CurveCreator!$EH$4)</f>
        <v>0.1</v>
      </c>
      <c r="E87" s="127">
        <f>VLOOKUP(A87,CurveCreator!$A$8:$EH$247,CurveCreator!$CE$4)/100</f>
        <v>0.27339783346937385</v>
      </c>
      <c r="F87" s="132">
        <f t="shared" si="21"/>
        <v>0.1</v>
      </c>
      <c r="G87" s="127">
        <f>VLOOKUP(A87,CurveCreator!$A$8:$EH$247,CurveCreator!$CC$4)/100</f>
        <v>0.24489783346937391</v>
      </c>
      <c r="H87" s="133">
        <f t="shared" si="13"/>
        <v>0.1</v>
      </c>
      <c r="I87" s="127">
        <f>VLOOKUP(A87,SpotCurves!$A$6:$BR$177,SpotCurves!$I$1)/100</f>
        <v>0.26588452309751326</v>
      </c>
      <c r="J87" s="133">
        <v>0.25</v>
      </c>
      <c r="K87" s="134">
        <f>VLOOKUP(A87,CurveCreator!$A$8:$EF$247,CurveCreator!$CO$4)/100</f>
        <v>0.21089783346937388</v>
      </c>
      <c r="L87" s="133">
        <v>0.13890697357854059</v>
      </c>
      <c r="M87" s="134">
        <f>VLOOKUP(A87,SpotCurves!$A$6:$BR$177,SpotCurves!$R$1)/100</f>
        <v>0.21188779858163007</v>
      </c>
      <c r="N87" s="131">
        <f t="shared" si="22"/>
        <v>0.25</v>
      </c>
      <c r="O87" s="134">
        <f>VLOOKUP(A87,CurveCreator!$A$8:$EF$247,CurveCreator!$CQ$4)/100</f>
        <v>0.22589783346937387</v>
      </c>
      <c r="P87" s="133">
        <v>0.13890697357854059</v>
      </c>
      <c r="Q87" s="133"/>
      <c r="R87" s="133"/>
      <c r="S87" s="134">
        <f>VLOOKUP(A87,CurveCreator!$A$8:$EF$247,CurveCreator!$CS$4)/100</f>
        <v>0.17761649626049278</v>
      </c>
      <c r="T87" s="133">
        <v>0.13890697357854059</v>
      </c>
      <c r="U87" s="134">
        <f>VLOOKUP(A87,SpotCurves!$A$6:$BR$177,SpotCurves!$Z$1)/100</f>
        <v>0.17207587686712672</v>
      </c>
      <c r="V87" s="131">
        <f t="shared" si="23"/>
        <v>0.25</v>
      </c>
      <c r="W87" s="127">
        <f>VLOOKUP(A87,CurveCreator!$A$8:$EF$247,CurveCreator!$L$4)/100</f>
        <v>0.44589783346937389</v>
      </c>
      <c r="X87" s="132">
        <v>0.16</v>
      </c>
      <c r="Y87" s="127">
        <f>VLOOKUP(A87,CurveCreator!$A$8:$EF$247,CurveCreator!$J$4)/100</f>
        <v>0.42289783346937382</v>
      </c>
      <c r="Z87" s="133">
        <v>0.13012143799076337</v>
      </c>
      <c r="AA87" s="127">
        <f>VLOOKUP(A87,CurveCreator!$A$8:$EF$247,CurveCreator!$M$4)/100</f>
        <v>0.4558978334693739</v>
      </c>
      <c r="AB87" s="133">
        <f t="shared" si="14"/>
        <v>0.1</v>
      </c>
      <c r="AC87" s="127">
        <f>VLOOKUP(A87,CurveCreator!$A$8:$EF$247,CurveCreator!$K$4)/100</f>
        <v>0.44289783346937384</v>
      </c>
      <c r="AD87" s="133">
        <v>0.14036431397229007</v>
      </c>
      <c r="AE87" s="134">
        <f>VLOOKUP(A87,CurveCreator!$A$8:$EF$247,CurveCreator!$AJ$4)/100</f>
        <v>0.48089783346937387</v>
      </c>
      <c r="AF87" s="133">
        <f t="shared" si="15"/>
        <v>0.1</v>
      </c>
      <c r="AG87" s="134">
        <f>VLOOKUP(A87,CurveCreator!$A$8:$EF$247,CurveCreator!$AI$4)/100</f>
        <v>0.45289783346937385</v>
      </c>
      <c r="AH87" s="133">
        <f t="shared" si="16"/>
        <v>0.1</v>
      </c>
      <c r="AI87" s="134">
        <f>VLOOKUP(A87,CurveCreator!$A$8:$EF$247,CurveCreator!$AA$4)/100</f>
        <v>0.3908978334693739</v>
      </c>
      <c r="AJ87" s="133">
        <v>4.8906973578540583E-2</v>
      </c>
      <c r="AK87" s="206">
        <f>VLOOKUP(A87,SpotCurves!$A$6:$BR$177,SpotCurves!$AI$1)/100</f>
        <v>0.36120579880079334</v>
      </c>
      <c r="AL87" s="131">
        <v>0.25</v>
      </c>
      <c r="AM87" s="134">
        <f>VLOOKUP(A87,CurveCreator!$A$8:$EF$247,CurveCreator!$AB$4)/100</f>
        <v>0.40089783346937385</v>
      </c>
      <c r="AN87" s="133">
        <v>0.15</v>
      </c>
      <c r="AO87" s="134">
        <f>VLOOKUP(A87,CurveCreator!$A$8:$EF$247,CurveCreator!$S$4)/100</f>
        <v>0.38789783346937384</v>
      </c>
      <c r="AP87" s="133">
        <v>0.15</v>
      </c>
      <c r="AQ87" s="134">
        <f>VLOOKUP(A87,CurveCreator!$A$8:$EF$247,CurveCreator!$AD$4)/100</f>
        <v>0.42589783346937388</v>
      </c>
      <c r="AR87" s="133">
        <v>4.8906973578540583E-2</v>
      </c>
      <c r="AS87" s="134">
        <f>VLOOKUP(A87,CurveCreator!$A$8:$EF$247,CurveCreator!$AC$4)/100</f>
        <v>0.40789783346937386</v>
      </c>
      <c r="AT87" s="133">
        <v>4.8906973578540583E-2</v>
      </c>
      <c r="AU87" s="134">
        <f>VLOOKUP(A87,CurveCreator!$A$8:$EF$247,CurveCreator!$AW$4)/100</f>
        <v>0.3797978334693739</v>
      </c>
      <c r="AV87" s="135">
        <f t="shared" si="24"/>
        <v>0.13</v>
      </c>
      <c r="AW87" s="134">
        <f>VLOOKUP(A87,SpotCurves!$A$6:$BR$177,SpotCurves!$BR$1)/100</f>
        <v>0.35202333143583059</v>
      </c>
      <c r="AX87" s="131">
        <v>0.25</v>
      </c>
      <c r="AY87" s="134"/>
      <c r="AZ87" s="134"/>
      <c r="BA87" s="134">
        <f>VLOOKUP(A87,CurveCreator!$A$8:$EF$247,CurveCreator!$AQ$4)/100</f>
        <v>0.40489783346937386</v>
      </c>
      <c r="BB87" s="135">
        <f t="shared" si="17"/>
        <v>0.1</v>
      </c>
      <c r="BC87" s="136"/>
      <c r="BD87" s="136"/>
      <c r="BE87" s="134">
        <f>VLOOKUP(A87,CurveCreator!$A$8:$EF$247,CurveCreator!$BR$4)/100</f>
        <v>0.53289783346937381</v>
      </c>
      <c r="BF87" s="133">
        <f t="shared" si="18"/>
        <v>0.1</v>
      </c>
      <c r="BG87" s="136"/>
      <c r="BH87" s="136"/>
      <c r="BI87" s="134">
        <f>VLOOKUP(A87,CurveCreator!$A$8:$EF$247,CurveCreator!$BS$4)/100</f>
        <v>0.50789783346937378</v>
      </c>
      <c r="BJ87" s="133">
        <f t="shared" si="19"/>
        <v>0.1</v>
      </c>
      <c r="BK87" s="134">
        <f>VLOOKUP(A87,CurveCreator!$A$8:$EF$247,CurveCreator!$CY$4)/100</f>
        <v>0.3918978334693739</v>
      </c>
      <c r="BL87" s="133">
        <v>0.12018215698614503</v>
      </c>
      <c r="BM87" s="134"/>
      <c r="BN87" s="133"/>
      <c r="BO87" s="134">
        <f>VLOOKUP(A87,CurveCreator!$A$8:$EF$247,CurveCreator!$BI$4)/100</f>
        <v>0.66589783346937392</v>
      </c>
      <c r="BP87" s="133">
        <v>0.1204857519630534</v>
      </c>
      <c r="BQ87" s="133"/>
    </row>
    <row r="88" spans="1:69" x14ac:dyDescent="0.2">
      <c r="A88" s="130">
        <f t="shared" si="20"/>
        <v>39479</v>
      </c>
      <c r="B88" s="133"/>
      <c r="C88" s="127">
        <f>VLOOKUP(A88,CurveCreator!$A$8:$EF$247,CurveCreator!$CB$4)/100</f>
        <v>0.27105961671387602</v>
      </c>
      <c r="D88" s="131">
        <f>VLOOKUP(A88,CurveCreator!$A$8:$EH$247,CurveCreator!$EH$4)</f>
        <v>0.1</v>
      </c>
      <c r="E88" s="127">
        <f>VLOOKUP(A88,CurveCreator!$A$8:$EH$247,CurveCreator!$CE$4)/100</f>
        <v>0.27355961671387602</v>
      </c>
      <c r="F88" s="132">
        <f t="shared" si="21"/>
        <v>0.1</v>
      </c>
      <c r="G88" s="127">
        <f>VLOOKUP(A88,CurveCreator!$A$8:$EH$247,CurveCreator!$CC$4)/100</f>
        <v>0.24505961671387602</v>
      </c>
      <c r="H88" s="133">
        <f t="shared" si="13"/>
        <v>0.1</v>
      </c>
      <c r="I88" s="127">
        <f>VLOOKUP(A88,SpotCurves!$A$6:$BR$177,SpotCurves!$I$1)/100</f>
        <v>0.26609257634994299</v>
      </c>
      <c r="J88" s="133">
        <v>0.25</v>
      </c>
      <c r="K88" s="134">
        <f>VLOOKUP(A88,CurveCreator!$A$8:$EF$247,CurveCreator!$CO$4)/100</f>
        <v>0.21105961671387605</v>
      </c>
      <c r="L88" s="133">
        <v>0.13890697357854059</v>
      </c>
      <c r="M88" s="134">
        <f>VLOOKUP(A88,SpotCurves!$A$6:$BR$177,SpotCurves!$R$1)/100</f>
        <v>0.21213451802949579</v>
      </c>
      <c r="N88" s="131">
        <f t="shared" si="22"/>
        <v>0.25</v>
      </c>
      <c r="O88" s="134">
        <f>VLOOKUP(A88,CurveCreator!$A$8:$EF$247,CurveCreator!$CQ$4)/100</f>
        <v>0.22605961671387603</v>
      </c>
      <c r="P88" s="133">
        <v>0.13890697357854059</v>
      </c>
      <c r="Q88" s="133"/>
      <c r="R88" s="133"/>
      <c r="S88" s="134">
        <f>VLOOKUP(A88,CurveCreator!$A$8:$EF$247,CurveCreator!$CS$4)/100</f>
        <v>0.17771362219098485</v>
      </c>
      <c r="T88" s="133">
        <v>0.13890697357854059</v>
      </c>
      <c r="U88" s="134">
        <f>VLOOKUP(A88,SpotCurves!$A$6:$BR$177,SpotCurves!$Z$1)/100</f>
        <v>0.17219937727776899</v>
      </c>
      <c r="V88" s="131">
        <f t="shared" si="23"/>
        <v>0.25</v>
      </c>
      <c r="W88" s="127">
        <f>VLOOKUP(A88,CurveCreator!$A$8:$EF$247,CurveCreator!$L$4)/100</f>
        <v>0.44605961671387606</v>
      </c>
      <c r="X88" s="132">
        <v>0.16</v>
      </c>
      <c r="Y88" s="127">
        <f>VLOOKUP(A88,CurveCreator!$A$8:$EF$247,CurveCreator!$J$4)/100</f>
        <v>0.42305961671387604</v>
      </c>
      <c r="Z88" s="133">
        <v>0.13011402188325638</v>
      </c>
      <c r="AA88" s="127">
        <f>VLOOKUP(A88,CurveCreator!$A$8:$EF$247,CurveCreator!$M$4)/100</f>
        <v>0.45605961671387601</v>
      </c>
      <c r="AB88" s="133">
        <f t="shared" si="14"/>
        <v>0.1</v>
      </c>
      <c r="AC88" s="127">
        <f>VLOOKUP(A88,CurveCreator!$A$8:$EF$247,CurveCreator!$K$4)/100</f>
        <v>0.44305961671387606</v>
      </c>
      <c r="AD88" s="133">
        <v>0.14034206564976912</v>
      </c>
      <c r="AE88" s="134">
        <f>VLOOKUP(A88,CurveCreator!$A$8:$EF$247,CurveCreator!$AJ$4)/100</f>
        <v>0.48105961671387604</v>
      </c>
      <c r="AF88" s="133">
        <f t="shared" si="15"/>
        <v>0.1</v>
      </c>
      <c r="AG88" s="134">
        <f>VLOOKUP(A88,CurveCreator!$A$8:$EF$247,CurveCreator!$AI$4)/100</f>
        <v>0.45305961671387607</v>
      </c>
      <c r="AH88" s="133">
        <f t="shared" si="16"/>
        <v>0.1</v>
      </c>
      <c r="AI88" s="134">
        <f>VLOOKUP(A88,CurveCreator!$A$8:$EF$247,CurveCreator!$AA$4)/100</f>
        <v>0.39105961671387601</v>
      </c>
      <c r="AJ88" s="133">
        <v>4.8906973578540583E-2</v>
      </c>
      <c r="AK88" s="206">
        <f>VLOOKUP(A88,SpotCurves!$A$6:$BR$177,SpotCurves!$AI$1)/100</f>
        <v>0.36135008373135336</v>
      </c>
      <c r="AL88" s="131">
        <v>0.25</v>
      </c>
      <c r="AM88" s="134">
        <f>VLOOKUP(A88,CurveCreator!$A$8:$EF$247,CurveCreator!$AB$4)/100</f>
        <v>0.40105961671387602</v>
      </c>
      <c r="AN88" s="133">
        <v>0.15</v>
      </c>
      <c r="AO88" s="134">
        <f>VLOOKUP(A88,CurveCreator!$A$8:$EF$247,CurveCreator!$S$4)/100</f>
        <v>0.38805961671387607</v>
      </c>
      <c r="AP88" s="133">
        <v>0.15</v>
      </c>
      <c r="AQ88" s="134">
        <f>VLOOKUP(A88,CurveCreator!$A$8:$EF$247,CurveCreator!$AD$4)/100</f>
        <v>0.42605961671387604</v>
      </c>
      <c r="AR88" s="133">
        <v>4.8906973578540583E-2</v>
      </c>
      <c r="AS88" s="134">
        <f>VLOOKUP(A88,CurveCreator!$A$8:$EF$247,CurveCreator!$AC$4)/100</f>
        <v>0.40805961671387608</v>
      </c>
      <c r="AT88" s="133">
        <v>4.8906973578540583E-2</v>
      </c>
      <c r="AU88" s="134">
        <f>VLOOKUP(A88,CurveCreator!$A$8:$EF$247,CurveCreator!$AW$4)/100</f>
        <v>0.37995961671387607</v>
      </c>
      <c r="AV88" s="135">
        <f t="shared" si="24"/>
        <v>0.13</v>
      </c>
      <c r="AW88" s="134">
        <f>VLOOKUP(A88,SpotCurves!$A$6:$BR$177,SpotCurves!$BR$1)/100</f>
        <v>0.35222992831549332</v>
      </c>
      <c r="AX88" s="131">
        <v>0.25</v>
      </c>
      <c r="AY88" s="134"/>
      <c r="AZ88" s="134"/>
      <c r="BA88" s="134">
        <f>VLOOKUP(A88,CurveCreator!$A$8:$EF$247,CurveCreator!$AQ$4)/100</f>
        <v>0.40505961671387603</v>
      </c>
      <c r="BB88" s="135">
        <f t="shared" si="17"/>
        <v>0.1</v>
      </c>
      <c r="BC88" s="136"/>
      <c r="BD88" s="136"/>
      <c r="BE88" s="134">
        <f>VLOOKUP(A88,CurveCreator!$A$8:$EF$247,CurveCreator!$BR$4)/100</f>
        <v>0.53305961671387603</v>
      </c>
      <c r="BF88" s="133">
        <f t="shared" si="18"/>
        <v>0.1</v>
      </c>
      <c r="BG88" s="136"/>
      <c r="BH88" s="136"/>
      <c r="BI88" s="134">
        <f>VLOOKUP(A88,CurveCreator!$A$8:$EF$247,CurveCreator!$BS$4)/100</f>
        <v>0.50805961671387612</v>
      </c>
      <c r="BJ88" s="133">
        <f t="shared" si="19"/>
        <v>0.1</v>
      </c>
      <c r="BK88" s="134">
        <f>VLOOKUP(A88,CurveCreator!$A$8:$EF$247,CurveCreator!$CY$4)/100</f>
        <v>0.39205961671387607</v>
      </c>
      <c r="BL88" s="133">
        <v>0.12017103282488455</v>
      </c>
      <c r="BM88" s="134"/>
      <c r="BN88" s="133"/>
      <c r="BO88" s="134">
        <f>VLOOKUP(A88,CurveCreator!$A$8:$EF$247,CurveCreator!$BI$4)/100</f>
        <v>0.66605961671387603</v>
      </c>
      <c r="BP88" s="133">
        <v>0.12045608753302545</v>
      </c>
      <c r="BQ88" s="133"/>
    </row>
    <row r="89" spans="1:69" x14ac:dyDescent="0.2">
      <c r="A89" s="130">
        <f t="shared" si="20"/>
        <v>39508</v>
      </c>
      <c r="B89" s="133"/>
      <c r="C89" s="127">
        <f>VLOOKUP(A89,CurveCreator!$A$8:$EF$247,CurveCreator!$CB$4)/100</f>
        <v>0.2712250373220747</v>
      </c>
      <c r="D89" s="131">
        <f>VLOOKUP(A89,CurveCreator!$A$8:$EH$247,CurveCreator!$EH$4)</f>
        <v>0.1</v>
      </c>
      <c r="E89" s="127">
        <f>VLOOKUP(A89,CurveCreator!$A$8:$EH$247,CurveCreator!$CE$4)/100</f>
        <v>0.2737250373220747</v>
      </c>
      <c r="F89" s="132">
        <f t="shared" si="21"/>
        <v>0.1</v>
      </c>
      <c r="G89" s="127">
        <f>VLOOKUP(A89,CurveCreator!$A$8:$EH$247,CurveCreator!$CC$4)/100</f>
        <v>0.24522503732207471</v>
      </c>
      <c r="H89" s="133">
        <f t="shared" si="13"/>
        <v>0.1</v>
      </c>
      <c r="I89" s="127">
        <f>VLOOKUP(A89,SpotCurves!$A$6:$BR$177,SpotCurves!$I$1)/100</f>
        <v>0.26630530725208651</v>
      </c>
      <c r="J89" s="133">
        <v>0.25</v>
      </c>
      <c r="K89" s="134">
        <f>VLOOKUP(A89,CurveCreator!$A$8:$EF$247,CurveCreator!$CO$4)/100</f>
        <v>0.2112250373220747</v>
      </c>
      <c r="L89" s="133">
        <v>0.13890697357854059</v>
      </c>
      <c r="M89" s="134">
        <f>VLOOKUP(A89,SpotCurves!$A$6:$BR$177,SpotCurves!$R$1)/100</f>
        <v>0.2123867844569988</v>
      </c>
      <c r="N89" s="131">
        <f t="shared" si="22"/>
        <v>0.25</v>
      </c>
      <c r="O89" s="134">
        <f>VLOOKUP(A89,CurveCreator!$A$8:$EF$247,CurveCreator!$CQ$4)/100</f>
        <v>0.22622503732207469</v>
      </c>
      <c r="P89" s="133">
        <v>0.13890697357854059</v>
      </c>
      <c r="Q89" s="133"/>
      <c r="R89" s="133"/>
      <c r="S89" s="134">
        <f>VLOOKUP(A89,CurveCreator!$A$8:$EF$247,CurveCreator!$CS$4)/100</f>
        <v>0.17782850772440892</v>
      </c>
      <c r="T89" s="133">
        <v>0.13890697357854059</v>
      </c>
      <c r="U89" s="134">
        <f>VLOOKUP(A89,SpotCurves!$A$6:$BR$177,SpotCurves!$Z$1)/100</f>
        <v>0.17232565434128136</v>
      </c>
      <c r="V89" s="131">
        <f t="shared" si="23"/>
        <v>0.25</v>
      </c>
      <c r="W89" s="127">
        <f>VLOOKUP(A89,CurveCreator!$A$8:$EF$247,CurveCreator!$L$4)/100</f>
        <v>0.44622503732207469</v>
      </c>
      <c r="X89" s="132">
        <v>0.16</v>
      </c>
      <c r="Y89" s="127">
        <f>VLOOKUP(A89,CurveCreator!$A$8:$EF$247,CurveCreator!$J$4)/100</f>
        <v>0.42322503732207467</v>
      </c>
      <c r="Z89" s="133">
        <v>0.13010705867068126</v>
      </c>
      <c r="AA89" s="127">
        <f>VLOOKUP(A89,CurveCreator!$A$8:$EF$247,CurveCreator!$M$4)/100</f>
        <v>0.4562250373220747</v>
      </c>
      <c r="AB89" s="133">
        <f t="shared" si="14"/>
        <v>0.1</v>
      </c>
      <c r="AC89" s="127">
        <f>VLOOKUP(A89,CurveCreator!$A$8:$EF$247,CurveCreator!$K$4)/100</f>
        <v>0.44322503732207463</v>
      </c>
      <c r="AD89" s="133">
        <v>0.1403211760120438</v>
      </c>
      <c r="AE89" s="134">
        <f>VLOOKUP(A89,CurveCreator!$A$8:$EF$247,CurveCreator!$AJ$4)/100</f>
        <v>0.48122503732207472</v>
      </c>
      <c r="AF89" s="133">
        <f t="shared" si="15"/>
        <v>0.1</v>
      </c>
      <c r="AG89" s="134">
        <f>VLOOKUP(A89,CurveCreator!$A$8:$EF$247,CurveCreator!$AI$4)/100</f>
        <v>0.45322503732207464</v>
      </c>
      <c r="AH89" s="133">
        <f t="shared" si="16"/>
        <v>0.1</v>
      </c>
      <c r="AI89" s="134">
        <f>VLOOKUP(A89,CurveCreator!$A$8:$EF$247,CurveCreator!$AA$4)/100</f>
        <v>0.3912250373220747</v>
      </c>
      <c r="AJ89" s="133">
        <v>4.8906973578540583E-2</v>
      </c>
      <c r="AK89" s="206">
        <f>VLOOKUP(A89,SpotCurves!$A$6:$BR$177,SpotCurves!$AI$1)/100</f>
        <v>0.36149761261198987</v>
      </c>
      <c r="AL89" s="131">
        <v>0.25</v>
      </c>
      <c r="AM89" s="134">
        <f>VLOOKUP(A89,CurveCreator!$A$8:$EF$247,CurveCreator!$AB$4)/100</f>
        <v>0.40122503732207471</v>
      </c>
      <c r="AN89" s="133">
        <v>0.15</v>
      </c>
      <c r="AO89" s="134">
        <f>VLOOKUP(A89,CurveCreator!$A$8:$EF$247,CurveCreator!$S$4)/100</f>
        <v>0.38822503732207464</v>
      </c>
      <c r="AP89" s="133">
        <v>0.15</v>
      </c>
      <c r="AQ89" s="134">
        <f>VLOOKUP(A89,CurveCreator!$A$8:$EF$247,CurveCreator!$AD$4)/100</f>
        <v>0.42622503732207467</v>
      </c>
      <c r="AR89" s="133">
        <v>4.8906973578540583E-2</v>
      </c>
      <c r="AS89" s="134">
        <f>VLOOKUP(A89,CurveCreator!$A$8:$EF$247,CurveCreator!$AC$4)/100</f>
        <v>0.40822503732207466</v>
      </c>
      <c r="AT89" s="133">
        <v>4.8906973578540583E-2</v>
      </c>
      <c r="AU89" s="134">
        <f>VLOOKUP(A89,CurveCreator!$A$8:$EF$247,CurveCreator!$AW$4)/100</f>
        <v>0.3801250373220747</v>
      </c>
      <c r="AV89" s="135">
        <f t="shared" si="24"/>
        <v>0.13</v>
      </c>
      <c r="AW89" s="134">
        <f>VLOOKUP(A89,SpotCurves!$A$6:$BR$177,SpotCurves!$BR$1)/100</f>
        <v>0.35244117010132187</v>
      </c>
      <c r="AX89" s="131">
        <v>0.25</v>
      </c>
      <c r="AY89" s="134"/>
      <c r="AZ89" s="134"/>
      <c r="BA89" s="134">
        <f>VLOOKUP(A89,CurveCreator!$A$8:$EF$247,CurveCreator!$AQ$4)/100</f>
        <v>0.40522503732207471</v>
      </c>
      <c r="BB89" s="135">
        <f t="shared" si="17"/>
        <v>0.1</v>
      </c>
      <c r="BC89" s="136"/>
      <c r="BD89" s="136"/>
      <c r="BE89" s="134">
        <f>VLOOKUP(A89,CurveCreator!$A$8:$EF$247,CurveCreator!$BR$4)/100</f>
        <v>0.5332250373220746</v>
      </c>
      <c r="BF89" s="133">
        <f t="shared" si="18"/>
        <v>0.1</v>
      </c>
      <c r="BG89" s="136"/>
      <c r="BH89" s="136"/>
      <c r="BI89" s="134">
        <f>VLOOKUP(A89,CurveCreator!$A$8:$EF$247,CurveCreator!$BS$4)/100</f>
        <v>0.50822503732207469</v>
      </c>
      <c r="BJ89" s="133">
        <f t="shared" si="19"/>
        <v>0.1</v>
      </c>
      <c r="BK89" s="134">
        <f>VLOOKUP(A89,CurveCreator!$A$8:$EF$247,CurveCreator!$CY$4)/100</f>
        <v>0.3922250373220747</v>
      </c>
      <c r="BL89" s="133">
        <v>0.12016058800602189</v>
      </c>
      <c r="BM89" s="134"/>
      <c r="BN89" s="133"/>
      <c r="BO89" s="134">
        <f>VLOOKUP(A89,CurveCreator!$A$8:$EF$247,CurveCreator!$BI$4)/100</f>
        <v>0.66622503732207461</v>
      </c>
      <c r="BP89" s="133">
        <v>0.12042823468272504</v>
      </c>
      <c r="BQ89" s="133"/>
    </row>
    <row r="90" spans="1:69" x14ac:dyDescent="0.2">
      <c r="A90" s="130">
        <f t="shared" si="20"/>
        <v>39539</v>
      </c>
      <c r="B90" s="133"/>
      <c r="C90" s="127">
        <f>VLOOKUP(A90,CurveCreator!$A$8:$EF$247,CurveCreator!$CB$4)/100</f>
        <v>0.26951514519898345</v>
      </c>
      <c r="D90" s="131">
        <f>VLOOKUP(A90,CurveCreator!$A$8:$EH$247,CurveCreator!$EH$4)</f>
        <v>0.1</v>
      </c>
      <c r="E90" s="127">
        <f>VLOOKUP(A90,CurveCreator!$A$8:$EH$247,CurveCreator!$CE$4)/100</f>
        <v>0.27201514519898345</v>
      </c>
      <c r="F90" s="132">
        <f t="shared" si="21"/>
        <v>0.1</v>
      </c>
      <c r="G90" s="127">
        <f>VLOOKUP(A90,CurveCreator!$A$8:$EH$247,CurveCreator!$CC$4)/100</f>
        <v>0.24351514519898346</v>
      </c>
      <c r="H90" s="133">
        <f t="shared" si="13"/>
        <v>0.1</v>
      </c>
      <c r="I90" s="127">
        <f>VLOOKUP(A90,SpotCurves!$A$6:$BR$177,SpotCurves!$I$1)/100</f>
        <v>0.26410638598179115</v>
      </c>
      <c r="J90" s="133">
        <v>0.25</v>
      </c>
      <c r="K90" s="134">
        <f>VLOOKUP(A90,CurveCreator!$A$8:$EF$247,CurveCreator!$CO$4)/100</f>
        <v>0.20951514519898345</v>
      </c>
      <c r="L90" s="133">
        <v>0.13890697357854059</v>
      </c>
      <c r="M90" s="134">
        <f>VLOOKUP(A90,SpotCurves!$A$6:$BR$177,SpotCurves!$R$1)/100</f>
        <v>0.20977919896928462</v>
      </c>
      <c r="N90" s="131">
        <f t="shared" si="22"/>
        <v>0.25</v>
      </c>
      <c r="O90" s="134">
        <f>VLOOKUP(A90,CurveCreator!$A$8:$EF$247,CurveCreator!$CQ$4)/100</f>
        <v>0.22451514519898347</v>
      </c>
      <c r="P90" s="133">
        <v>0.13890697357854059</v>
      </c>
      <c r="Q90" s="133"/>
      <c r="R90" s="133"/>
      <c r="S90" s="134">
        <f>VLOOKUP(A90,CurveCreator!$A$8:$EF$247,CurveCreator!$CS$4)/100</f>
        <v>0.19071444349984928</v>
      </c>
      <c r="T90" s="133">
        <v>0.13890697357854059</v>
      </c>
      <c r="U90" s="134">
        <f>VLOOKUP(A90,SpotCurves!$A$6:$BR$177,SpotCurves!$Z$1)/100</f>
        <v>0.17102037467523407</v>
      </c>
      <c r="V90" s="131">
        <f t="shared" si="23"/>
        <v>0.25</v>
      </c>
      <c r="W90" s="127">
        <f>VLOOKUP(A90,CurveCreator!$A$8:$EF$247,CurveCreator!$L$4)/100</f>
        <v>0.44451514519898344</v>
      </c>
      <c r="X90" s="132">
        <v>0.16</v>
      </c>
      <c r="Y90" s="127">
        <f>VLOOKUP(A90,CurveCreator!$A$8:$EF$247,CurveCreator!$J$4)/100</f>
        <v>0.42151514519898342</v>
      </c>
      <c r="Z90" s="133">
        <v>0.13010052069515698</v>
      </c>
      <c r="AA90" s="127">
        <f>VLOOKUP(A90,CurveCreator!$A$8:$EF$247,CurveCreator!$M$4)/100</f>
        <v>0.45451514519898345</v>
      </c>
      <c r="AB90" s="133">
        <f t="shared" si="14"/>
        <v>0.1</v>
      </c>
      <c r="AC90" s="127">
        <f>VLOOKUP(A90,CurveCreator!$A$8:$EF$247,CurveCreator!$K$4)/100</f>
        <v>0.44151514519898344</v>
      </c>
      <c r="AD90" s="133">
        <v>0.14030156208547098</v>
      </c>
      <c r="AE90" s="134">
        <f>VLOOKUP(A90,CurveCreator!$A$8:$EF$247,CurveCreator!$AJ$4)/100</f>
        <v>0.47951514519898347</v>
      </c>
      <c r="AF90" s="133">
        <f t="shared" si="15"/>
        <v>0.1</v>
      </c>
      <c r="AG90" s="134">
        <f>VLOOKUP(A90,CurveCreator!$A$8:$EF$247,CurveCreator!$AI$4)/100</f>
        <v>0.45151514519898339</v>
      </c>
      <c r="AH90" s="133">
        <f t="shared" si="16"/>
        <v>0.1</v>
      </c>
      <c r="AI90" s="134">
        <f>VLOOKUP(A90,CurveCreator!$A$8:$EF$247,CurveCreator!$AA$4)/100</f>
        <v>0.38951514519898345</v>
      </c>
      <c r="AJ90" s="133">
        <v>4.8906973578540583E-2</v>
      </c>
      <c r="AK90" s="206">
        <f>VLOOKUP(A90,SpotCurves!$A$6:$BR$177,SpotCurves!$AI$1)/100</f>
        <v>0.35997266071104</v>
      </c>
      <c r="AL90" s="131">
        <v>0.25</v>
      </c>
      <c r="AM90" s="134">
        <f>VLOOKUP(A90,CurveCreator!$A$8:$EF$247,CurveCreator!$AB$4)/100</f>
        <v>0.39951514519898346</v>
      </c>
      <c r="AN90" s="133">
        <v>0.15</v>
      </c>
      <c r="AO90" s="134">
        <f>VLOOKUP(A90,CurveCreator!$A$8:$EF$247,CurveCreator!$S$4)/100</f>
        <v>0.38651514519898345</v>
      </c>
      <c r="AP90" s="133">
        <v>0.15</v>
      </c>
      <c r="AQ90" s="134">
        <f>VLOOKUP(A90,CurveCreator!$A$8:$EF$247,CurveCreator!$AD$4)/100</f>
        <v>0.42451514519898348</v>
      </c>
      <c r="AR90" s="133">
        <v>4.8906973578540583E-2</v>
      </c>
      <c r="AS90" s="134">
        <f>VLOOKUP(A90,CurveCreator!$A$8:$EF$247,CurveCreator!$AC$4)/100</f>
        <v>0.40651514519898341</v>
      </c>
      <c r="AT90" s="133">
        <v>4.8906973578540583E-2</v>
      </c>
      <c r="AU90" s="134">
        <f>VLOOKUP(A90,CurveCreator!$A$8:$EF$247,CurveCreator!$AW$4)/100</f>
        <v>0.37841514519898345</v>
      </c>
      <c r="AV90" s="135">
        <f t="shared" si="24"/>
        <v>0.13</v>
      </c>
      <c r="AW90" s="134">
        <f>VLOOKUP(A90,SpotCurves!$A$6:$BR$177,SpotCurves!$BR$1)/100</f>
        <v>0.35025764127991865</v>
      </c>
      <c r="AX90" s="131">
        <v>0.25</v>
      </c>
      <c r="AY90" s="134"/>
      <c r="AZ90" s="134"/>
      <c r="BA90" s="134">
        <f>VLOOKUP(A90,CurveCreator!$A$8:$EF$247,CurveCreator!$AQ$4)/100</f>
        <v>0.40351514519898346</v>
      </c>
      <c r="BB90" s="135">
        <f t="shared" si="17"/>
        <v>0.1</v>
      </c>
      <c r="BC90" s="136"/>
      <c r="BD90" s="136"/>
      <c r="BE90" s="134">
        <f>VLOOKUP(A90,CurveCreator!$A$8:$EF$247,CurveCreator!$BR$4)/100</f>
        <v>0.53151514519898346</v>
      </c>
      <c r="BF90" s="133">
        <f t="shared" si="18"/>
        <v>0.1</v>
      </c>
      <c r="BG90" s="136"/>
      <c r="BH90" s="136"/>
      <c r="BI90" s="134">
        <f>VLOOKUP(A90,CurveCreator!$A$8:$EF$247,CurveCreator!$BS$4)/100</f>
        <v>0.50651514519898344</v>
      </c>
      <c r="BJ90" s="133">
        <f t="shared" si="19"/>
        <v>0.1</v>
      </c>
      <c r="BK90" s="134">
        <f>VLOOKUP(A90,CurveCreator!$A$8:$EF$247,CurveCreator!$CY$4)/100</f>
        <v>0.39051514519898339</v>
      </c>
      <c r="BL90" s="133">
        <v>0.12015078104273548</v>
      </c>
      <c r="BM90" s="134"/>
      <c r="BN90" s="133"/>
      <c r="BO90" s="134">
        <f>VLOOKUP(A90,CurveCreator!$A$8:$EF$247,CurveCreator!$BI$4)/100</f>
        <v>0.66451514519898358</v>
      </c>
      <c r="BP90" s="133">
        <v>0.12040208278062794</v>
      </c>
      <c r="BQ90" s="133"/>
    </row>
    <row r="91" spans="1:69" x14ac:dyDescent="0.2">
      <c r="A91" s="130">
        <f t="shared" si="20"/>
        <v>39569</v>
      </c>
      <c r="B91" s="133"/>
      <c r="C91" s="127">
        <f>VLOOKUP(A91,CurveCreator!$A$8:$EF$247,CurveCreator!$CB$4)/100</f>
        <v>0.26968056580718214</v>
      </c>
      <c r="D91" s="131">
        <f>VLOOKUP(A91,CurveCreator!$A$8:$EH$247,CurveCreator!$EH$4)</f>
        <v>0.1</v>
      </c>
      <c r="E91" s="127">
        <f>VLOOKUP(A91,CurveCreator!$A$8:$EH$247,CurveCreator!$CE$4)/100</f>
        <v>0.27218056580718214</v>
      </c>
      <c r="F91" s="132">
        <f t="shared" si="21"/>
        <v>0.1</v>
      </c>
      <c r="G91" s="127">
        <f>VLOOKUP(A91,CurveCreator!$A$8:$EH$247,CurveCreator!$CC$4)/100</f>
        <v>0.24368056580718211</v>
      </c>
      <c r="H91" s="133">
        <f t="shared" si="13"/>
        <v>0.1</v>
      </c>
      <c r="I91" s="127">
        <f>VLOOKUP(A91,SpotCurves!$A$6:$BR$177,SpotCurves!$I$1)/100</f>
        <v>0.26431911688393456</v>
      </c>
      <c r="J91" s="133">
        <v>0.25</v>
      </c>
      <c r="K91" s="134">
        <f>VLOOKUP(A91,CurveCreator!$A$8:$EF$247,CurveCreator!$CO$4)/100</f>
        <v>0.20968056580718211</v>
      </c>
      <c r="L91" s="133">
        <v>0.13890697357854059</v>
      </c>
      <c r="M91" s="134">
        <f>VLOOKUP(A91,SpotCurves!$A$6:$BR$177,SpotCurves!$R$1)/100</f>
        <v>0.21003146539678752</v>
      </c>
      <c r="N91" s="131">
        <f t="shared" si="22"/>
        <v>0.25</v>
      </c>
      <c r="O91" s="134">
        <f>VLOOKUP(A91,CurveCreator!$A$8:$EF$247,CurveCreator!$CQ$4)/100</f>
        <v>0.22468056580718213</v>
      </c>
      <c r="P91" s="133">
        <v>0.13890697357854059</v>
      </c>
      <c r="Q91" s="133"/>
      <c r="R91" s="133"/>
      <c r="S91" s="134">
        <f>VLOOKUP(A91,CurveCreator!$A$8:$EF$247,CurveCreator!$CS$4)/100</f>
        <v>0.19075455267123473</v>
      </c>
      <c r="T91" s="133">
        <v>0.13890697357854059</v>
      </c>
      <c r="U91" s="134">
        <f>VLOOKUP(A91,SpotCurves!$A$6:$BR$177,SpotCurves!$Z$1)/100</f>
        <v>0.17114665173874638</v>
      </c>
      <c r="V91" s="131">
        <f t="shared" si="23"/>
        <v>0.25</v>
      </c>
      <c r="W91" s="127">
        <f>VLOOKUP(A91,CurveCreator!$A$8:$EF$247,CurveCreator!$L$4)/100</f>
        <v>0.44468056580718213</v>
      </c>
      <c r="X91" s="132">
        <v>0.16</v>
      </c>
      <c r="Y91" s="127">
        <f>VLOOKUP(A91,CurveCreator!$A$8:$EF$247,CurveCreator!$J$4)/100</f>
        <v>0.42168056580718216</v>
      </c>
      <c r="Z91" s="133">
        <v>0.13009438198784409</v>
      </c>
      <c r="AA91" s="127">
        <f>VLOOKUP(A91,CurveCreator!$A$8:$EF$247,CurveCreator!$M$4)/100</f>
        <v>0.45468056580718214</v>
      </c>
      <c r="AB91" s="133">
        <f t="shared" si="14"/>
        <v>0.1</v>
      </c>
      <c r="AC91" s="127">
        <f>VLOOKUP(A91,CurveCreator!$A$8:$EF$247,CurveCreator!$K$4)/100</f>
        <v>0.44168056580718212</v>
      </c>
      <c r="AD91" s="133">
        <v>0.14028314596353231</v>
      </c>
      <c r="AE91" s="134">
        <f>VLOOKUP(A91,CurveCreator!$A$8:$EF$247,CurveCreator!$AJ$4)/100</f>
        <v>0.4796805658071821</v>
      </c>
      <c r="AF91" s="133">
        <f t="shared" si="15"/>
        <v>0.1</v>
      </c>
      <c r="AG91" s="134">
        <f>VLOOKUP(A91,CurveCreator!$A$8:$EF$247,CurveCreator!$AI$4)/100</f>
        <v>0.45168056580718213</v>
      </c>
      <c r="AH91" s="133">
        <f t="shared" si="16"/>
        <v>0.1</v>
      </c>
      <c r="AI91" s="134">
        <f>VLOOKUP(A91,CurveCreator!$A$8:$EF$247,CurveCreator!$AA$4)/100</f>
        <v>0.38968056580718213</v>
      </c>
      <c r="AJ91" s="133">
        <v>4.8906973578540583E-2</v>
      </c>
      <c r="AK91" s="206">
        <f>VLOOKUP(A91,SpotCurves!$A$6:$BR$177,SpotCurves!$AI$1)/100</f>
        <v>0.36012018959167647</v>
      </c>
      <c r="AL91" s="131">
        <v>0.25</v>
      </c>
      <c r="AM91" s="134">
        <f>VLOOKUP(A91,CurveCreator!$A$8:$EF$247,CurveCreator!$AB$4)/100</f>
        <v>0.39968056580718214</v>
      </c>
      <c r="AN91" s="133">
        <v>0.15</v>
      </c>
      <c r="AO91" s="134">
        <f>VLOOKUP(A91,CurveCreator!$A$8:$EF$247,CurveCreator!$S$4)/100</f>
        <v>0.38668056580718213</v>
      </c>
      <c r="AP91" s="133">
        <v>0.15</v>
      </c>
      <c r="AQ91" s="134">
        <f>VLOOKUP(A91,CurveCreator!$A$8:$EF$247,CurveCreator!$AD$4)/100</f>
        <v>0.42468056580718211</v>
      </c>
      <c r="AR91" s="133">
        <v>4.8906973578540583E-2</v>
      </c>
      <c r="AS91" s="134">
        <f>VLOOKUP(A91,CurveCreator!$A$8:$EF$247,CurveCreator!$AC$4)/100</f>
        <v>0.40668056580718215</v>
      </c>
      <c r="AT91" s="133">
        <v>4.8906973578540583E-2</v>
      </c>
      <c r="AU91" s="134">
        <f>VLOOKUP(A91,CurveCreator!$A$8:$EF$247,CurveCreator!$AW$4)/100</f>
        <v>0.37858056580718213</v>
      </c>
      <c r="AV91" s="135">
        <f t="shared" si="24"/>
        <v>0.13</v>
      </c>
      <c r="AW91" s="134">
        <f>VLOOKUP(A91,SpotCurves!$A$6:$BR$177,SpotCurves!$BR$1)/100</f>
        <v>0.35046888306574703</v>
      </c>
      <c r="AX91" s="131">
        <v>0.25</v>
      </c>
      <c r="AY91" s="134"/>
      <c r="AZ91" s="134"/>
      <c r="BA91" s="134">
        <f>VLOOKUP(A91,CurveCreator!$A$8:$EF$247,CurveCreator!$AQ$4)/100</f>
        <v>0.40368056580718209</v>
      </c>
      <c r="BB91" s="135">
        <f t="shared" si="17"/>
        <v>0.1</v>
      </c>
      <c r="BC91" s="136"/>
      <c r="BD91" s="136"/>
      <c r="BE91" s="134">
        <f>VLOOKUP(A91,CurveCreator!$A$8:$EF$247,CurveCreator!$BR$4)/100</f>
        <v>0.53168056580718215</v>
      </c>
      <c r="BF91" s="133">
        <f t="shared" si="18"/>
        <v>0.1</v>
      </c>
      <c r="BG91" s="136"/>
      <c r="BH91" s="136"/>
      <c r="BI91" s="134">
        <f>VLOOKUP(A91,CurveCreator!$A$8:$EF$247,CurveCreator!$BS$4)/100</f>
        <v>0.50668056580718213</v>
      </c>
      <c r="BJ91" s="133">
        <f t="shared" si="19"/>
        <v>0.1</v>
      </c>
      <c r="BK91" s="134">
        <f>VLOOKUP(A91,CurveCreator!$A$8:$EF$247,CurveCreator!$CY$4)/100</f>
        <v>0.39068056580718208</v>
      </c>
      <c r="BL91" s="133">
        <v>0.12014157298176614</v>
      </c>
      <c r="BM91" s="134"/>
      <c r="BN91" s="133"/>
      <c r="BO91" s="134">
        <f>VLOOKUP(A91,CurveCreator!$A$8:$EF$247,CurveCreator!$BI$4)/100</f>
        <v>0.66468056580718216</v>
      </c>
      <c r="BP91" s="133">
        <v>0.12037752795137638</v>
      </c>
      <c r="BQ91" s="133"/>
    </row>
    <row r="92" spans="1:69" x14ac:dyDescent="0.2">
      <c r="A92" s="130">
        <f t="shared" si="20"/>
        <v>39600</v>
      </c>
      <c r="B92" s="133"/>
      <c r="C92" s="127">
        <f>VLOOKUP(A92,CurveCreator!$A$8:$EF$247,CurveCreator!$CB$4)/100</f>
        <v>0.26984224512700733</v>
      </c>
      <c r="D92" s="131">
        <f>VLOOKUP(A92,CurveCreator!$A$8:$EH$247,CurveCreator!$EH$4)</f>
        <v>0.1</v>
      </c>
      <c r="E92" s="127">
        <f>VLOOKUP(A92,CurveCreator!$A$8:$EH$247,CurveCreator!$CE$4)/100</f>
        <v>0.27234224512700733</v>
      </c>
      <c r="F92" s="132">
        <f t="shared" si="21"/>
        <v>0.1</v>
      </c>
      <c r="G92" s="127">
        <f>VLOOKUP(A92,CurveCreator!$A$8:$EH$247,CurveCreator!$CC$4)/100</f>
        <v>0.24384224512700733</v>
      </c>
      <c r="H92" s="133">
        <f t="shared" si="13"/>
        <v>0.1</v>
      </c>
      <c r="I92" s="127">
        <f>VLOOKUP(A92,SpotCurves!$A$6:$BR$177,SpotCurves!$I$1)/100</f>
        <v>0.26452703648922982</v>
      </c>
      <c r="J92" s="133">
        <v>0.25</v>
      </c>
      <c r="K92" s="134">
        <f>VLOOKUP(A92,CurveCreator!$A$8:$EF$247,CurveCreator!$CO$4)/100</f>
        <v>0.20984224512700733</v>
      </c>
      <c r="L92" s="133">
        <v>0.13890697357854059</v>
      </c>
      <c r="M92" s="134">
        <f>VLOOKUP(A92,SpotCurves!$A$6:$BR$177,SpotCurves!$R$1)/100</f>
        <v>0.21027802635952103</v>
      </c>
      <c r="N92" s="131">
        <f t="shared" si="22"/>
        <v>0.25</v>
      </c>
      <c r="O92" s="134">
        <f>VLOOKUP(A92,CurveCreator!$A$8:$EF$247,CurveCreator!$CQ$4)/100</f>
        <v>0.22484224512700735</v>
      </c>
      <c r="P92" s="133">
        <v>0.13890697357854059</v>
      </c>
      <c r="Q92" s="133"/>
      <c r="R92" s="133"/>
      <c r="S92" s="134">
        <f>VLOOKUP(A92,CurveCreator!$A$8:$EF$247,CurveCreator!$CS$4)/100</f>
        <v>0.19086948376295887</v>
      </c>
      <c r="T92" s="133">
        <v>0.13890697357854059</v>
      </c>
      <c r="U92" s="134">
        <f>VLOOKUP(A92,SpotCurves!$A$6:$BR$177,SpotCurves!$Z$1)/100</f>
        <v>0.17127007281644968</v>
      </c>
      <c r="V92" s="131">
        <f t="shared" si="23"/>
        <v>0.25</v>
      </c>
      <c r="W92" s="127">
        <f>VLOOKUP(A92,CurveCreator!$A$8:$EF$247,CurveCreator!$L$4)/100</f>
        <v>0.44484224512700732</v>
      </c>
      <c r="X92" s="132">
        <v>0.16</v>
      </c>
      <c r="Y92" s="127">
        <f>VLOOKUP(A92,CurveCreator!$A$8:$EF$247,CurveCreator!$J$4)/100</f>
        <v>0.42184224512700735</v>
      </c>
      <c r="Z92" s="133">
        <v>0.13008861816579653</v>
      </c>
      <c r="AA92" s="127">
        <f>VLOOKUP(A92,CurveCreator!$A$8:$EF$247,CurveCreator!$M$4)/100</f>
        <v>0.45484224512700733</v>
      </c>
      <c r="AB92" s="133">
        <f t="shared" si="14"/>
        <v>0.1</v>
      </c>
      <c r="AC92" s="127">
        <f>VLOOKUP(A92,CurveCreator!$A$8:$EF$247,CurveCreator!$K$4)/100</f>
        <v>0.44184224512700737</v>
      </c>
      <c r="AD92" s="133">
        <v>0.14026585449738957</v>
      </c>
      <c r="AE92" s="134">
        <f>VLOOKUP(A92,CurveCreator!$A$8:$EF$247,CurveCreator!$AJ$4)/100</f>
        <v>0.47984224512700735</v>
      </c>
      <c r="AF92" s="133">
        <f t="shared" si="15"/>
        <v>0.1</v>
      </c>
      <c r="AG92" s="134">
        <f>VLOOKUP(A92,CurveCreator!$A$8:$EF$247,CurveCreator!$AI$4)/100</f>
        <v>0.45184224512700738</v>
      </c>
      <c r="AH92" s="133">
        <f t="shared" si="16"/>
        <v>0.1</v>
      </c>
      <c r="AI92" s="134">
        <f>VLOOKUP(A92,CurveCreator!$A$8:$EF$247,CurveCreator!$AA$4)/100</f>
        <v>0.38984224512700733</v>
      </c>
      <c r="AJ92" s="133">
        <v>4.8906973578540583E-2</v>
      </c>
      <c r="AK92" s="206">
        <f>VLOOKUP(A92,SpotCurves!$A$6:$BR$177,SpotCurves!$AI$1)/100</f>
        <v>0.36026438183794873</v>
      </c>
      <c r="AL92" s="131">
        <v>0.25</v>
      </c>
      <c r="AM92" s="134">
        <f>VLOOKUP(A92,CurveCreator!$A$8:$EF$247,CurveCreator!$AB$4)/100</f>
        <v>0.39984224512700733</v>
      </c>
      <c r="AN92" s="133">
        <v>0.15</v>
      </c>
      <c r="AO92" s="134">
        <f>VLOOKUP(A92,CurveCreator!$A$8:$EF$247,CurveCreator!$S$4)/100</f>
        <v>0.38684224512700738</v>
      </c>
      <c r="AP92" s="133">
        <v>0.15</v>
      </c>
      <c r="AQ92" s="134">
        <f>VLOOKUP(A92,CurveCreator!$A$8:$EF$247,CurveCreator!$AD$4)/100</f>
        <v>0.42484224512700736</v>
      </c>
      <c r="AR92" s="133">
        <v>4.8906973578540583E-2</v>
      </c>
      <c r="AS92" s="134">
        <f>VLOOKUP(A92,CurveCreator!$A$8:$EF$247,CurveCreator!$AC$4)/100</f>
        <v>0.4068422451270074</v>
      </c>
      <c r="AT92" s="133">
        <v>4.8906973578540583E-2</v>
      </c>
      <c r="AU92" s="134">
        <f>VLOOKUP(A92,CurveCreator!$A$8:$EF$247,CurveCreator!$AW$4)/100</f>
        <v>0.37874224512700733</v>
      </c>
      <c r="AV92" s="135">
        <f t="shared" si="24"/>
        <v>0.13</v>
      </c>
      <c r="AW92" s="134">
        <f>VLOOKUP(A92,SpotCurves!$A$6:$BR$177,SpotCurves!$BR$1)/100</f>
        <v>0.35067534723380528</v>
      </c>
      <c r="AX92" s="131">
        <v>0.25</v>
      </c>
      <c r="AY92" s="134"/>
      <c r="AZ92" s="134"/>
      <c r="BA92" s="134">
        <f>VLOOKUP(A92,CurveCreator!$A$8:$EF$247,CurveCreator!$AQ$4)/100</f>
        <v>0.40384224512700734</v>
      </c>
      <c r="BB92" s="135">
        <f t="shared" si="17"/>
        <v>0.1</v>
      </c>
      <c r="BC92" s="136"/>
      <c r="BD92" s="136"/>
      <c r="BE92" s="134">
        <f>VLOOKUP(A92,CurveCreator!$A$8:$EF$247,CurveCreator!$BR$4)/100</f>
        <v>0.5318422451270074</v>
      </c>
      <c r="BF92" s="133">
        <f t="shared" si="18"/>
        <v>0.1</v>
      </c>
      <c r="BG92" s="136"/>
      <c r="BH92" s="136"/>
      <c r="BI92" s="134">
        <f>VLOOKUP(A92,CurveCreator!$A$8:$EF$247,CurveCreator!$BS$4)/100</f>
        <v>0.50684224512700737</v>
      </c>
      <c r="BJ92" s="133">
        <f t="shared" si="19"/>
        <v>0.1</v>
      </c>
      <c r="BK92" s="134">
        <f>VLOOKUP(A92,CurveCreator!$A$8:$EF$247,CurveCreator!$CY$4)/100</f>
        <v>0.39084224512700727</v>
      </c>
      <c r="BL92" s="133">
        <v>0.12013292724869477</v>
      </c>
      <c r="BM92" s="134"/>
      <c r="BN92" s="133"/>
      <c r="BO92" s="134">
        <f>VLOOKUP(A92,CurveCreator!$A$8:$EF$247,CurveCreator!$BI$4)/100</f>
        <v>0.66484224512700729</v>
      </c>
      <c r="BP92" s="133">
        <v>0.12035447266318608</v>
      </c>
      <c r="BQ92" s="133"/>
    </row>
    <row r="93" spans="1:69" x14ac:dyDescent="0.2">
      <c r="A93" s="130">
        <f t="shared" si="20"/>
        <v>39630</v>
      </c>
      <c r="B93" s="133"/>
      <c r="C93" s="127">
        <f>VLOOKUP(A93,CurveCreator!$A$8:$EF$247,CurveCreator!$CB$4)/100</f>
        <v>0.27197385880206587</v>
      </c>
      <c r="D93" s="131">
        <f>VLOOKUP(A93,CurveCreator!$A$8:$EH$247,CurveCreator!$EH$4)</f>
        <v>0.1</v>
      </c>
      <c r="E93" s="127">
        <f>VLOOKUP(A93,CurveCreator!$A$8:$EH$247,CurveCreator!$CE$4)/100</f>
        <v>0.27447385880206587</v>
      </c>
      <c r="F93" s="132">
        <f t="shared" si="21"/>
        <v>0.1</v>
      </c>
      <c r="G93" s="127">
        <f>VLOOKUP(A93,CurveCreator!$A$8:$EH$247,CurveCreator!$CC$4)/100</f>
        <v>0.24597385880206588</v>
      </c>
      <c r="H93" s="133">
        <f t="shared" si="13"/>
        <v>0.1</v>
      </c>
      <c r="I93" s="127">
        <f>VLOOKUP(A93,SpotCurves!$A$6:$BR$177,SpotCurves!$I$1)/100</f>
        <v>0.26726829167535515</v>
      </c>
      <c r="J93" s="133">
        <v>0.25</v>
      </c>
      <c r="K93" s="134">
        <f>VLOOKUP(A93,CurveCreator!$A$8:$EF$247,CurveCreator!$CO$4)/100</f>
        <v>0.2119738588020659</v>
      </c>
      <c r="L93" s="133">
        <v>0.13890697357854059</v>
      </c>
      <c r="M93" s="134">
        <f>VLOOKUP(A93,SpotCurves!$A$6:$BR$177,SpotCurves!$R$1)/100</f>
        <v>0.2135287372139853</v>
      </c>
      <c r="N93" s="131">
        <f t="shared" si="22"/>
        <v>0.25</v>
      </c>
      <c r="O93" s="134">
        <f>VLOOKUP(A93,CurveCreator!$A$8:$EF$247,CurveCreator!$CQ$4)/100</f>
        <v>0.22697385880206589</v>
      </c>
      <c r="P93" s="133">
        <v>0.13890697357854059</v>
      </c>
      <c r="Q93" s="133"/>
      <c r="R93" s="133"/>
      <c r="S93" s="134">
        <f>VLOOKUP(A93,CurveCreator!$A$8:$EF$247,CurveCreator!$CS$4)/100</f>
        <v>0.18578238096051294</v>
      </c>
      <c r="T93" s="133">
        <v>0.13890697357854059</v>
      </c>
      <c r="U93" s="134">
        <f>VLOOKUP(A93,SpotCurves!$A$6:$BR$177,SpotCurves!$Z$1)/100</f>
        <v>0.17289728189493364</v>
      </c>
      <c r="V93" s="131">
        <f t="shared" si="23"/>
        <v>0.25</v>
      </c>
      <c r="W93" s="127">
        <f>VLOOKUP(A93,CurveCreator!$A$8:$EF$247,CurveCreator!$L$4)/100</f>
        <v>0.44697385880206592</v>
      </c>
      <c r="X93" s="132">
        <v>0.16</v>
      </c>
      <c r="Y93" s="127">
        <f>VLOOKUP(A93,CurveCreator!$A$8:$EF$247,CurveCreator!$J$4)/100</f>
        <v>0.42397385880206584</v>
      </c>
      <c r="Z93" s="133">
        <v>0.1300832063351125</v>
      </c>
      <c r="AA93" s="127">
        <f>VLOOKUP(A93,CurveCreator!$A$8:$EF$247,CurveCreator!$M$4)/100</f>
        <v>0.45697385880206587</v>
      </c>
      <c r="AB93" s="133">
        <f t="shared" si="14"/>
        <v>0.1</v>
      </c>
      <c r="AC93" s="127">
        <f>VLOOKUP(A93,CurveCreator!$A$8:$EF$247,CurveCreator!$K$4)/100</f>
        <v>0.44397385880206586</v>
      </c>
      <c r="AD93" s="133">
        <v>0.1402496190053375</v>
      </c>
      <c r="AE93" s="134">
        <f>VLOOKUP(A93,CurveCreator!$A$8:$EF$247,CurveCreator!$AJ$4)/100</f>
        <v>0.48197385880206589</v>
      </c>
      <c r="AF93" s="133">
        <f t="shared" si="15"/>
        <v>0.1</v>
      </c>
      <c r="AG93" s="134">
        <f>VLOOKUP(A93,CurveCreator!$A$8:$EF$247,CurveCreator!$AI$4)/100</f>
        <v>0.45397385880206587</v>
      </c>
      <c r="AH93" s="133">
        <f t="shared" si="16"/>
        <v>0.1</v>
      </c>
      <c r="AI93" s="134">
        <f>VLOOKUP(A93,CurveCreator!$A$8:$EF$247,CurveCreator!$AA$4)/100</f>
        <v>0.39197385880206587</v>
      </c>
      <c r="AJ93" s="133">
        <v>4.8906973578540583E-2</v>
      </c>
      <c r="AK93" s="206">
        <f>VLOOKUP(A93,SpotCurves!$A$6:$BR$177,SpotCurves!$AI$1)/100</f>
        <v>0.36216544230952669</v>
      </c>
      <c r="AL93" s="131">
        <v>0.25</v>
      </c>
      <c r="AM93" s="134">
        <f>VLOOKUP(A93,CurveCreator!$A$8:$EF$247,CurveCreator!$AB$4)/100</f>
        <v>0.40197385880206588</v>
      </c>
      <c r="AN93" s="133">
        <v>0.15</v>
      </c>
      <c r="AO93" s="134">
        <f>VLOOKUP(A93,CurveCreator!$A$8:$EF$247,CurveCreator!$S$4)/100</f>
        <v>0.38897385880206586</v>
      </c>
      <c r="AP93" s="133">
        <v>0.15</v>
      </c>
      <c r="AQ93" s="134">
        <f>VLOOKUP(A93,CurveCreator!$A$8:$EF$247,CurveCreator!$AD$4)/100</f>
        <v>0.4269738588020659</v>
      </c>
      <c r="AR93" s="133">
        <v>4.8906973578540583E-2</v>
      </c>
      <c r="AS93" s="134">
        <f>VLOOKUP(A93,CurveCreator!$A$8:$EF$247,CurveCreator!$AC$4)/100</f>
        <v>0.40897385880206583</v>
      </c>
      <c r="AT93" s="133">
        <v>4.8906973578540583E-2</v>
      </c>
      <c r="AU93" s="134">
        <f>VLOOKUP(A93,CurveCreator!$A$8:$EF$247,CurveCreator!$AW$4)/100</f>
        <v>0.38087385880206592</v>
      </c>
      <c r="AV93" s="135">
        <f t="shared" si="24"/>
        <v>0.13</v>
      </c>
      <c r="AW93" s="134">
        <f>VLOOKUP(A93,SpotCurves!$A$6:$BR$177,SpotCurves!$BR$1)/100</f>
        <v>0.35339741363362764</v>
      </c>
      <c r="AX93" s="131">
        <v>0.25</v>
      </c>
      <c r="AY93" s="134"/>
      <c r="AZ93" s="134"/>
      <c r="BA93" s="134">
        <f>VLOOKUP(A93,CurveCreator!$A$8:$EF$247,CurveCreator!$AQ$4)/100</f>
        <v>0.40597385880206588</v>
      </c>
      <c r="BB93" s="135">
        <f t="shared" si="17"/>
        <v>0.1</v>
      </c>
      <c r="BC93" s="136"/>
      <c r="BD93" s="136"/>
      <c r="BE93" s="134">
        <f>VLOOKUP(A93,CurveCreator!$A$8:$EF$247,CurveCreator!$BR$4)/100</f>
        <v>0.53397385880206583</v>
      </c>
      <c r="BF93" s="133">
        <f t="shared" si="18"/>
        <v>0.1</v>
      </c>
      <c r="BG93" s="136"/>
      <c r="BH93" s="136"/>
      <c r="BI93" s="134">
        <f>VLOOKUP(A93,CurveCreator!$A$8:$EF$247,CurveCreator!$BS$4)/100</f>
        <v>0.5089738588020658</v>
      </c>
      <c r="BJ93" s="133">
        <f t="shared" si="19"/>
        <v>0.1</v>
      </c>
      <c r="BK93" s="134">
        <f>VLOOKUP(A93,CurveCreator!$A$8:$EF$247,CurveCreator!$CY$4)/100</f>
        <v>0.39297385880206581</v>
      </c>
      <c r="BL93" s="133">
        <v>0.12012480950266874</v>
      </c>
      <c r="BM93" s="134"/>
      <c r="BN93" s="133"/>
      <c r="BO93" s="134">
        <f>VLOOKUP(A93,CurveCreator!$A$8:$EF$247,CurveCreator!$BI$4)/100</f>
        <v>0.66697385880206583</v>
      </c>
      <c r="BP93" s="133">
        <v>0.12033282534044998</v>
      </c>
      <c r="BQ93" s="133"/>
    </row>
    <row r="94" spans="1:69" x14ac:dyDescent="0.2">
      <c r="A94" s="130">
        <f t="shared" si="20"/>
        <v>39661</v>
      </c>
      <c r="B94" s="133"/>
      <c r="C94" s="127">
        <f>VLOOKUP(A94,CurveCreator!$A$8:$EF$247,CurveCreator!$CB$4)/100</f>
        <v>0.27213564204656804</v>
      </c>
      <c r="D94" s="131">
        <f>VLOOKUP(A94,CurveCreator!$A$8:$EH$247,CurveCreator!$EH$4)</f>
        <v>0.1</v>
      </c>
      <c r="E94" s="127">
        <f>VLOOKUP(A94,CurveCreator!$A$8:$EH$247,CurveCreator!$CE$4)/100</f>
        <v>0.27463564204656804</v>
      </c>
      <c r="F94" s="132">
        <f t="shared" si="21"/>
        <v>0.1</v>
      </c>
      <c r="G94" s="127">
        <f>VLOOKUP(A94,CurveCreator!$A$8:$EH$247,CurveCreator!$CC$4)/100</f>
        <v>0.24613564204656804</v>
      </c>
      <c r="H94" s="133">
        <f t="shared" si="13"/>
        <v>0.1</v>
      </c>
      <c r="I94" s="127">
        <f>VLOOKUP(A94,SpotCurves!$A$6:$BR$177,SpotCurves!$I$1)/100</f>
        <v>0.26747634492778488</v>
      </c>
      <c r="J94" s="133">
        <v>0.25</v>
      </c>
      <c r="K94" s="134">
        <f>VLOOKUP(A94,CurveCreator!$A$8:$EF$247,CurveCreator!$CO$4)/100</f>
        <v>0.21213564204656804</v>
      </c>
      <c r="L94" s="133">
        <v>0.13890697357854059</v>
      </c>
      <c r="M94" s="134">
        <f>VLOOKUP(A94,SpotCurves!$A$6:$BR$177,SpotCurves!$R$1)/100</f>
        <v>0.21377545666185108</v>
      </c>
      <c r="N94" s="131">
        <f t="shared" si="22"/>
        <v>0.25</v>
      </c>
      <c r="O94" s="134">
        <f>VLOOKUP(A94,CurveCreator!$A$8:$EF$247,CurveCreator!$CQ$4)/100</f>
        <v>0.22713564204656805</v>
      </c>
      <c r="P94" s="133">
        <v>0.13890697357854059</v>
      </c>
      <c r="Q94" s="133"/>
      <c r="R94" s="133"/>
      <c r="S94" s="134">
        <f>VLOOKUP(A94,CurveCreator!$A$8:$EF$247,CurveCreator!$CS$4)/100</f>
        <v>0.18589375000758385</v>
      </c>
      <c r="T94" s="133">
        <v>0.13890697357854059</v>
      </c>
      <c r="U94" s="134">
        <f>VLOOKUP(A94,SpotCurves!$A$6:$BR$177,SpotCurves!$Z$1)/100</f>
        <v>0.17302078230557594</v>
      </c>
      <c r="V94" s="131">
        <f t="shared" si="23"/>
        <v>0.25</v>
      </c>
      <c r="W94" s="127">
        <f>VLOOKUP(A94,CurveCreator!$A$8:$EF$247,CurveCreator!$L$4)/100</f>
        <v>0.44713564204656803</v>
      </c>
      <c r="X94" s="132">
        <v>0.16</v>
      </c>
      <c r="Y94" s="127">
        <f>VLOOKUP(A94,CurveCreator!$A$8:$EF$247,CurveCreator!$J$4)/100</f>
        <v>0.42413564204656806</v>
      </c>
      <c r="Z94" s="133">
        <v>0.13007812499999999</v>
      </c>
      <c r="AA94" s="127">
        <f>VLOOKUP(A94,CurveCreator!$A$8:$EF$247,CurveCreator!$M$4)/100</f>
        <v>0.45713564204656804</v>
      </c>
      <c r="AB94" s="133">
        <f t="shared" si="14"/>
        <v>0.1</v>
      </c>
      <c r="AC94" s="127">
        <f>VLOOKUP(A94,CurveCreator!$A$8:$EF$247,CurveCreator!$K$4)/100</f>
        <v>0.44413564204656808</v>
      </c>
      <c r="AD94" s="133">
        <v>0.14023437499999999</v>
      </c>
      <c r="AE94" s="134">
        <f>VLOOKUP(A94,CurveCreator!$A$8:$EF$247,CurveCreator!$AJ$4)/100</f>
        <v>0.48213564204656806</v>
      </c>
      <c r="AF94" s="133">
        <f t="shared" si="15"/>
        <v>0.1</v>
      </c>
      <c r="AG94" s="134">
        <f>VLOOKUP(A94,CurveCreator!$A$8:$EF$247,CurveCreator!$AI$4)/100</f>
        <v>0.45413564204656809</v>
      </c>
      <c r="AH94" s="133">
        <f t="shared" si="16"/>
        <v>0.1</v>
      </c>
      <c r="AI94" s="134">
        <f>VLOOKUP(A94,CurveCreator!$A$8:$EF$247,CurveCreator!$AA$4)/100</f>
        <v>0.39213564204656803</v>
      </c>
      <c r="AJ94" s="133">
        <v>4.8906973578540583E-2</v>
      </c>
      <c r="AK94" s="206">
        <f>VLOOKUP(A94,SpotCurves!$A$6:$BR$177,SpotCurves!$AI$1)/100</f>
        <v>0.36230972724008675</v>
      </c>
      <c r="AL94" s="131">
        <v>0.25</v>
      </c>
      <c r="AM94" s="134">
        <f>VLOOKUP(A94,CurveCreator!$A$8:$EF$247,CurveCreator!$AB$4)/100</f>
        <v>0.40213564204656804</v>
      </c>
      <c r="AN94" s="133">
        <v>0.15</v>
      </c>
      <c r="AO94" s="134">
        <f>VLOOKUP(A94,CurveCreator!$A$8:$EF$247,CurveCreator!$S$4)/100</f>
        <v>0.38913564204656809</v>
      </c>
      <c r="AP94" s="133">
        <v>0.15</v>
      </c>
      <c r="AQ94" s="134">
        <f>VLOOKUP(A94,CurveCreator!$A$8:$EF$247,CurveCreator!$AD$4)/100</f>
        <v>0.42713564204656806</v>
      </c>
      <c r="AR94" s="133">
        <v>4.8906973578540583E-2</v>
      </c>
      <c r="AS94" s="134">
        <f>VLOOKUP(A94,CurveCreator!$A$8:$EF$247,CurveCreator!$AC$4)/100</f>
        <v>0.4091356420465681</v>
      </c>
      <c r="AT94" s="133">
        <v>4.8906973578540583E-2</v>
      </c>
      <c r="AU94" s="134">
        <f>VLOOKUP(A94,CurveCreator!$A$8:$EF$247,CurveCreator!$AW$4)/100</f>
        <v>0.38103564204656803</v>
      </c>
      <c r="AV94" s="135">
        <f t="shared" si="24"/>
        <v>0.13</v>
      </c>
      <c r="AW94" s="134">
        <f>VLOOKUP(A94,SpotCurves!$A$6:$BR$177,SpotCurves!$BR$1)/100</f>
        <v>0.35360401051329032</v>
      </c>
      <c r="AX94" s="131">
        <v>0.25</v>
      </c>
      <c r="AY94" s="134"/>
      <c r="AZ94" s="134"/>
      <c r="BA94" s="134">
        <f>VLOOKUP(A94,CurveCreator!$A$8:$EF$247,CurveCreator!$AQ$4)/100</f>
        <v>0.40613564204656805</v>
      </c>
      <c r="BB94" s="135">
        <f t="shared" si="17"/>
        <v>0.1</v>
      </c>
      <c r="BC94" s="136"/>
      <c r="BD94" s="136"/>
      <c r="BE94" s="134">
        <f>VLOOKUP(A94,CurveCreator!$A$8:$EF$247,CurveCreator!$BR$4)/100</f>
        <v>0.53413564204656805</v>
      </c>
      <c r="BF94" s="133">
        <f t="shared" si="18"/>
        <v>0.1</v>
      </c>
      <c r="BG94" s="136"/>
      <c r="BH94" s="136"/>
      <c r="BI94" s="134">
        <f>VLOOKUP(A94,CurveCreator!$A$8:$EF$247,CurveCreator!$BS$4)/100</f>
        <v>0.50913564204656803</v>
      </c>
      <c r="BJ94" s="133">
        <f t="shared" si="19"/>
        <v>0.1</v>
      </c>
      <c r="BK94" s="134">
        <f>VLOOKUP(A94,CurveCreator!$A$8:$EF$247,CurveCreator!$CY$4)/100</f>
        <v>0.39313564204656809</v>
      </c>
      <c r="BL94" s="133">
        <v>0.1201171875</v>
      </c>
      <c r="BM94" s="134"/>
      <c r="BN94" s="133"/>
      <c r="BO94" s="134">
        <f>VLOOKUP(A94,CurveCreator!$A$8:$EF$247,CurveCreator!$BI$4)/100</f>
        <v>0.66713564204656806</v>
      </c>
      <c r="BP94" s="133">
        <v>0.1203125</v>
      </c>
      <c r="BQ94" s="133"/>
    </row>
    <row r="95" spans="1:69" x14ac:dyDescent="0.2">
      <c r="A95" s="130">
        <f t="shared" si="20"/>
        <v>39692</v>
      </c>
      <c r="B95" s="133"/>
      <c r="C95" s="127">
        <f>VLOOKUP(A95,CurveCreator!$A$8:$EF$247,CurveCreator!$CB$4)/100</f>
        <v>0.2723003351820274</v>
      </c>
      <c r="D95" s="131">
        <f>VLOOKUP(A95,CurveCreator!$A$8:$EH$247,CurveCreator!$EH$4)</f>
        <v>0.1</v>
      </c>
      <c r="E95" s="127">
        <f>VLOOKUP(A95,CurveCreator!$A$8:$EH$247,CurveCreator!$CE$4)/100</f>
        <v>0.2748003351820274</v>
      </c>
      <c r="F95" s="132">
        <f t="shared" si="21"/>
        <v>0.1</v>
      </c>
      <c r="G95" s="127">
        <f>VLOOKUP(A95,CurveCreator!$A$8:$EH$247,CurveCreator!$CC$4)/100</f>
        <v>0.24630033518202737</v>
      </c>
      <c r="H95" s="133">
        <f t="shared" si="13"/>
        <v>0.1</v>
      </c>
      <c r="I95" s="127">
        <f>VLOOKUP(A95,SpotCurves!$A$6:$BR$177,SpotCurves!$I$1)/100</f>
        <v>0.26768814029998556</v>
      </c>
      <c r="J95" s="133">
        <v>0.25</v>
      </c>
      <c r="K95" s="134">
        <f>VLOOKUP(A95,CurveCreator!$A$8:$EF$247,CurveCreator!$CO$4)/100</f>
        <v>0.21230033518202737</v>
      </c>
      <c r="L95" s="133">
        <v>0.13890697357854059</v>
      </c>
      <c r="M95" s="134">
        <f>VLOOKUP(A95,SpotCurves!$A$6:$BR$177,SpotCurves!$R$1)/100</f>
        <v>0.2140266136934266</v>
      </c>
      <c r="N95" s="131">
        <f t="shared" si="22"/>
        <v>0.25</v>
      </c>
      <c r="O95" s="134">
        <f>VLOOKUP(A95,CurveCreator!$A$8:$EF$247,CurveCreator!$CQ$4)/100</f>
        <v>0.22730033518202739</v>
      </c>
      <c r="P95" s="133">
        <v>0.13890697357854059</v>
      </c>
      <c r="Q95" s="133"/>
      <c r="R95" s="133"/>
      <c r="S95" s="134">
        <f>VLOOKUP(A95,CurveCreator!$A$8:$EF$247,CurveCreator!$CS$4)/100</f>
        <v>0.18600864439956624</v>
      </c>
      <c r="T95" s="133">
        <v>0.13890697357854059</v>
      </c>
      <c r="U95" s="134">
        <f>VLOOKUP(A95,SpotCurves!$A$6:$BR$177,SpotCurves!$Z$1)/100</f>
        <v>0.17314650403851428</v>
      </c>
      <c r="V95" s="131">
        <f t="shared" si="23"/>
        <v>0.25</v>
      </c>
      <c r="W95" s="127">
        <f>VLOOKUP(A95,CurveCreator!$A$8:$EF$247,CurveCreator!$L$4)/100</f>
        <v>0.44730033518202739</v>
      </c>
      <c r="X95" s="132">
        <v>0.16</v>
      </c>
      <c r="Y95" s="127">
        <f>VLOOKUP(A95,CurveCreator!$A$8:$EF$247,CurveCreator!$J$4)/100</f>
        <v>0.42430033518202737</v>
      </c>
      <c r="Z95" s="133">
        <v>0.13007335397739545</v>
      </c>
      <c r="AA95" s="127">
        <f>VLOOKUP(A95,CurveCreator!$A$8:$EF$247,CurveCreator!$M$4)/100</f>
        <v>0.4573003351820274</v>
      </c>
      <c r="AB95" s="133">
        <f t="shared" si="14"/>
        <v>0.1</v>
      </c>
      <c r="AC95" s="127">
        <f>VLOOKUP(A95,CurveCreator!$A$8:$EF$247,CurveCreator!$K$4)/100</f>
        <v>0.44430033518202733</v>
      </c>
      <c r="AD95" s="133">
        <v>0.14022006193218636</v>
      </c>
      <c r="AE95" s="134">
        <f>VLOOKUP(A95,CurveCreator!$A$8:$EF$247,CurveCreator!$AJ$4)/100</f>
        <v>0.48230033518202736</v>
      </c>
      <c r="AF95" s="133">
        <f t="shared" si="15"/>
        <v>0.1</v>
      </c>
      <c r="AG95" s="134">
        <f>VLOOKUP(A95,CurveCreator!$A$8:$EF$247,CurveCreator!$AI$4)/100</f>
        <v>0.45430033518202734</v>
      </c>
      <c r="AH95" s="133">
        <f t="shared" si="16"/>
        <v>0.1</v>
      </c>
      <c r="AI95" s="134">
        <f>VLOOKUP(A95,CurveCreator!$A$8:$EF$247,CurveCreator!$AA$4)/100</f>
        <v>0.39230033518202739</v>
      </c>
      <c r="AJ95" s="133">
        <v>4.8906973578540583E-2</v>
      </c>
      <c r="AK95" s="206">
        <f>VLOOKUP(A95,SpotCurves!$A$6:$BR$177,SpotCurves!$AI$1)/100</f>
        <v>0.36245660733070784</v>
      </c>
      <c r="AL95" s="131">
        <v>0.25</v>
      </c>
      <c r="AM95" s="134">
        <f>VLOOKUP(A95,CurveCreator!$A$8:$EF$247,CurveCreator!$AB$4)/100</f>
        <v>0.4023003351820274</v>
      </c>
      <c r="AN95" s="133">
        <v>0.15</v>
      </c>
      <c r="AO95" s="134">
        <f>VLOOKUP(A95,CurveCreator!$A$8:$EF$247,CurveCreator!$S$4)/100</f>
        <v>0.38930033518202734</v>
      </c>
      <c r="AP95" s="133">
        <v>0.15</v>
      </c>
      <c r="AQ95" s="134">
        <f>VLOOKUP(A95,CurveCreator!$A$8:$EF$247,CurveCreator!$AD$4)/100</f>
        <v>0.42730033518202737</v>
      </c>
      <c r="AR95" s="133">
        <v>4.8906973578540583E-2</v>
      </c>
      <c r="AS95" s="134">
        <f>VLOOKUP(A95,CurveCreator!$A$8:$EF$247,CurveCreator!$AC$4)/100</f>
        <v>0.40930033518202735</v>
      </c>
      <c r="AT95" s="133">
        <v>4.8906973578540583E-2</v>
      </c>
      <c r="AU95" s="134">
        <f>VLOOKUP(A95,CurveCreator!$A$8:$EF$247,CurveCreator!$AW$4)/100</f>
        <v>0.38120033518202739</v>
      </c>
      <c r="AV95" s="135">
        <f t="shared" si="24"/>
        <v>0.13</v>
      </c>
      <c r="AW95" s="134">
        <f>VLOOKUP(A95,SpotCurves!$A$6:$BR$177,SpotCurves!$BR$1)/100</f>
        <v>0.35381432331788565</v>
      </c>
      <c r="AX95" s="131">
        <v>0.25</v>
      </c>
      <c r="AY95" s="134"/>
      <c r="AZ95" s="134"/>
      <c r="BA95" s="134">
        <f>VLOOKUP(A95,CurveCreator!$A$8:$EF$247,CurveCreator!$AQ$4)/100</f>
        <v>0.40630033518202735</v>
      </c>
      <c r="BB95" s="135">
        <f t="shared" si="17"/>
        <v>0.1</v>
      </c>
      <c r="BC95" s="136"/>
      <c r="BD95" s="136"/>
      <c r="BE95" s="134">
        <f>VLOOKUP(A95,CurveCreator!$A$8:$EF$247,CurveCreator!$BR$4)/100</f>
        <v>0.53430033518202735</v>
      </c>
      <c r="BF95" s="133">
        <f t="shared" si="18"/>
        <v>0.1</v>
      </c>
      <c r="BG95" s="136"/>
      <c r="BH95" s="136"/>
      <c r="BI95" s="134">
        <f>VLOOKUP(A95,CurveCreator!$A$8:$EF$247,CurveCreator!$BS$4)/100</f>
        <v>0.50930033518202733</v>
      </c>
      <c r="BJ95" s="133">
        <f t="shared" si="19"/>
        <v>0.1</v>
      </c>
      <c r="BK95" s="134">
        <f>VLOOKUP(A95,CurveCreator!$A$8:$EF$247,CurveCreator!$CY$4)/100</f>
        <v>0.39330033518202739</v>
      </c>
      <c r="BL95" s="133">
        <v>0.12011003096609317</v>
      </c>
      <c r="BM95" s="134"/>
      <c r="BN95" s="133"/>
      <c r="BO95" s="134">
        <f>VLOOKUP(A95,CurveCreator!$A$8:$EF$247,CurveCreator!$BI$4)/100</f>
        <v>0.66730033518202736</v>
      </c>
      <c r="BP95" s="133">
        <v>0.12029341590958179</v>
      </c>
      <c r="BQ95" s="133"/>
    </row>
    <row r="96" spans="1:69" x14ac:dyDescent="0.2">
      <c r="A96" s="130">
        <f t="shared" si="20"/>
        <v>39722</v>
      </c>
      <c r="B96" s="133"/>
      <c r="C96" s="127">
        <f>VLOOKUP(A96,CurveCreator!$A$8:$EF$247,CurveCreator!$CB$4)/100</f>
        <v>0.27813512522278178</v>
      </c>
      <c r="D96" s="131">
        <f>VLOOKUP(A96,CurveCreator!$A$8:$EH$247,CurveCreator!$EH$4)</f>
        <v>0.1</v>
      </c>
      <c r="E96" s="127">
        <f>VLOOKUP(A96,CurveCreator!$A$8:$EH$247,CurveCreator!$CE$4)/100</f>
        <v>0.28063512522278178</v>
      </c>
      <c r="F96" s="132">
        <f t="shared" si="21"/>
        <v>0.1</v>
      </c>
      <c r="G96" s="127">
        <f>VLOOKUP(A96,CurveCreator!$A$8:$EH$247,CurveCreator!$CC$4)/100</f>
        <v>0.25213512522278181</v>
      </c>
      <c r="H96" s="133">
        <f t="shared" si="13"/>
        <v>0.1</v>
      </c>
      <c r="I96" s="127">
        <f>VLOOKUP(A96,SpotCurves!$A$6:$BR$177,SpotCurves!$I$1)/100</f>
        <v>0.27519168029239577</v>
      </c>
      <c r="J96" s="133">
        <v>0.25</v>
      </c>
      <c r="K96" s="134">
        <f>VLOOKUP(A96,CurveCreator!$A$8:$EF$247,CurveCreator!$CO$4)/100</f>
        <v>0.21813512522278178</v>
      </c>
      <c r="L96" s="133">
        <v>0.13890697357854059</v>
      </c>
      <c r="M96" s="134">
        <f>VLOOKUP(A96,SpotCurves!$A$6:$BR$177,SpotCurves!$R$1)/100</f>
        <v>0.22292466850557702</v>
      </c>
      <c r="N96" s="131">
        <f t="shared" si="22"/>
        <v>0.25</v>
      </c>
      <c r="O96" s="134">
        <f>VLOOKUP(A96,CurveCreator!$A$8:$EF$247,CurveCreator!$CQ$4)/100</f>
        <v>0.23313512522278176</v>
      </c>
      <c r="P96" s="133">
        <v>0.13890697357854059</v>
      </c>
      <c r="Q96" s="133"/>
      <c r="R96" s="133"/>
      <c r="S96" s="134">
        <f>VLOOKUP(A96,CurveCreator!$A$8:$EF$247,CurveCreator!$CS$4)/100</f>
        <v>0.18071493324168261</v>
      </c>
      <c r="T96" s="133">
        <v>0.13890697357854059</v>
      </c>
      <c r="U96" s="134">
        <f>VLOOKUP(A96,SpotCurves!$A$6:$BR$177,SpotCurves!$Z$1)/100</f>
        <v>0.17760060537800895</v>
      </c>
      <c r="V96" s="131">
        <f t="shared" si="23"/>
        <v>0.25</v>
      </c>
      <c r="W96" s="127">
        <f>VLOOKUP(A96,CurveCreator!$A$8:$EF$247,CurveCreator!$L$4)/100</f>
        <v>0.45313512522278176</v>
      </c>
      <c r="X96" s="132">
        <v>0.16</v>
      </c>
      <c r="Y96" s="127">
        <f>VLOOKUP(A96,CurveCreator!$A$8:$EF$247,CurveCreator!$J$4)/100</f>
        <v>0.43013512522278174</v>
      </c>
      <c r="Z96" s="133">
        <v>0.13006887431679656</v>
      </c>
      <c r="AA96" s="127">
        <f>VLOOKUP(A96,CurveCreator!$A$8:$EF$247,CurveCreator!$M$4)/100</f>
        <v>0.46313512522278172</v>
      </c>
      <c r="AB96" s="133">
        <f t="shared" si="14"/>
        <v>0.1</v>
      </c>
      <c r="AC96" s="127">
        <f>VLOOKUP(A96,CurveCreator!$A$8:$EF$247,CurveCreator!$K$4)/100</f>
        <v>0.45013512522278176</v>
      </c>
      <c r="AD96" s="133">
        <v>0.14020662295038971</v>
      </c>
      <c r="AE96" s="134">
        <f>VLOOKUP(A96,CurveCreator!$A$8:$EF$247,CurveCreator!$AJ$4)/100</f>
        <v>0.48813512522278174</v>
      </c>
      <c r="AF96" s="133">
        <f t="shared" si="15"/>
        <v>0.1</v>
      </c>
      <c r="AG96" s="134">
        <f>VLOOKUP(A96,CurveCreator!$A$8:$EF$247,CurveCreator!$AI$4)/100</f>
        <v>0.46013512522278177</v>
      </c>
      <c r="AH96" s="133">
        <f t="shared" si="16"/>
        <v>0.1</v>
      </c>
      <c r="AI96" s="134">
        <f>VLOOKUP(A96,CurveCreator!$A$8:$EF$247,CurveCreator!$AA$4)/100</f>
        <v>0.39813512522278172</v>
      </c>
      <c r="AJ96" s="133">
        <v>4.8906973578540583E-2</v>
      </c>
      <c r="AK96" s="206">
        <f>VLOOKUP(A96,SpotCurves!$A$6:$BR$177,SpotCurves!$AI$1)/100</f>
        <v>0.36766031231544433</v>
      </c>
      <c r="AL96" s="131">
        <v>0.25</v>
      </c>
      <c r="AM96" s="134">
        <f>VLOOKUP(A96,CurveCreator!$A$8:$EF$247,CurveCreator!$AB$4)/100</f>
        <v>0.40813512522278173</v>
      </c>
      <c r="AN96" s="133">
        <v>0.15</v>
      </c>
      <c r="AO96" s="134">
        <f>VLOOKUP(A96,CurveCreator!$A$8:$EF$247,CurveCreator!$S$4)/100</f>
        <v>0.39513512522278177</v>
      </c>
      <c r="AP96" s="133">
        <v>0.15</v>
      </c>
      <c r="AQ96" s="134">
        <f>VLOOKUP(A96,CurveCreator!$A$8:$EF$247,CurveCreator!$AD$4)/100</f>
        <v>0.43313512522278175</v>
      </c>
      <c r="AR96" s="133">
        <v>4.8906973578540583E-2</v>
      </c>
      <c r="AS96" s="134">
        <f>VLOOKUP(A96,CurveCreator!$A$8:$EF$247,CurveCreator!$AC$4)/100</f>
        <v>0.41513512522278179</v>
      </c>
      <c r="AT96" s="133">
        <v>4.8906973578540583E-2</v>
      </c>
      <c r="AU96" s="134">
        <f>VLOOKUP(A96,CurveCreator!$A$8:$EF$247,CurveCreator!$AW$4)/100</f>
        <v>0.38703512522278172</v>
      </c>
      <c r="AV96" s="135">
        <f t="shared" si="24"/>
        <v>0.13</v>
      </c>
      <c r="AW96" s="134">
        <f>VLOOKUP(A96,SpotCurves!$A$6:$BR$177,SpotCurves!$BR$1)/100</f>
        <v>0.36126533853034898</v>
      </c>
      <c r="AX96" s="131">
        <v>0.25</v>
      </c>
      <c r="AY96" s="134"/>
      <c r="AZ96" s="134"/>
      <c r="BA96" s="134">
        <f>VLOOKUP(A96,CurveCreator!$A$8:$EF$247,CurveCreator!$AQ$4)/100</f>
        <v>0.41213512522278178</v>
      </c>
      <c r="BB96" s="135">
        <f t="shared" si="17"/>
        <v>0.1</v>
      </c>
      <c r="BC96" s="136"/>
      <c r="BD96" s="136"/>
      <c r="BE96" s="134">
        <f>VLOOKUP(A96,CurveCreator!$A$8:$EF$247,CurveCreator!$BR$4)/100</f>
        <v>0.54013512522278173</v>
      </c>
      <c r="BF96" s="133">
        <f t="shared" si="18"/>
        <v>0.1</v>
      </c>
      <c r="BG96" s="136"/>
      <c r="BH96" s="136"/>
      <c r="BI96" s="134">
        <f>VLOOKUP(A96,CurveCreator!$A$8:$EF$247,CurveCreator!$BS$4)/100</f>
        <v>0.51513512522278182</v>
      </c>
      <c r="BJ96" s="133">
        <f t="shared" si="19"/>
        <v>0.1</v>
      </c>
      <c r="BK96" s="134">
        <f>VLOOKUP(A96,CurveCreator!$A$8:$EF$247,CurveCreator!$CY$4)/100</f>
        <v>0.39913512522278166</v>
      </c>
      <c r="BL96" s="133">
        <v>0.12010331147519485</v>
      </c>
      <c r="BM96" s="134"/>
      <c r="BN96" s="133"/>
      <c r="BO96" s="134">
        <f>VLOOKUP(A96,CurveCreator!$A$8:$EF$247,CurveCreator!$BI$4)/100</f>
        <v>0.67313512522278174</v>
      </c>
      <c r="BP96" s="133">
        <v>0.12027549726718625</v>
      </c>
      <c r="BQ96" s="133"/>
    </row>
    <row r="97" spans="1:69" x14ac:dyDescent="0.2">
      <c r="A97" s="130">
        <f t="shared" si="20"/>
        <v>39753</v>
      </c>
      <c r="B97" s="133"/>
      <c r="C97" s="127">
        <f>VLOOKUP(A97,CurveCreator!$A$8:$EF$247,CurveCreator!$CB$4)/100</f>
        <v>0.27829616201699536</v>
      </c>
      <c r="D97" s="131">
        <f>VLOOKUP(A97,CurveCreator!$A$8:$EH$247,CurveCreator!$EH$4)</f>
        <v>0.1</v>
      </c>
      <c r="E97" s="127">
        <f>VLOOKUP(A97,CurveCreator!$A$8:$EH$247,CurveCreator!$CE$4)/100</f>
        <v>0.28079616201699537</v>
      </c>
      <c r="F97" s="132">
        <f t="shared" si="21"/>
        <v>0.1</v>
      </c>
      <c r="G97" s="127">
        <f>VLOOKUP(A97,CurveCreator!$A$8:$EH$247,CurveCreator!$CC$4)/100</f>
        <v>0.25229616201699534</v>
      </c>
      <c r="H97" s="133">
        <f t="shared" si="13"/>
        <v>0.1</v>
      </c>
      <c r="I97" s="127">
        <f>VLOOKUP(A97,SpotCurves!$A$6:$BR$177,SpotCurves!$I$1)/100</f>
        <v>0.2753987736097544</v>
      </c>
      <c r="J97" s="133">
        <v>0.25</v>
      </c>
      <c r="K97" s="134">
        <f>VLOOKUP(A97,CurveCreator!$A$8:$EF$247,CurveCreator!$CO$4)/100</f>
        <v>0.21829616201699537</v>
      </c>
      <c r="L97" s="133">
        <v>0.13890697357854059</v>
      </c>
      <c r="M97" s="134">
        <f>VLOOKUP(A97,SpotCurves!$A$6:$BR$177,SpotCurves!$R$1)/100</f>
        <v>0.22317024961675277</v>
      </c>
      <c r="N97" s="131">
        <f t="shared" si="22"/>
        <v>0.25</v>
      </c>
      <c r="O97" s="134">
        <f>VLOOKUP(A97,CurveCreator!$A$8:$EF$247,CurveCreator!$CQ$4)/100</f>
        <v>0.23329616201699538</v>
      </c>
      <c r="P97" s="133">
        <v>0.13890697357854059</v>
      </c>
      <c r="Q97" s="133"/>
      <c r="R97" s="133"/>
      <c r="S97" s="134">
        <f>VLOOKUP(A97,CurveCreator!$A$8:$EF$247,CurveCreator!$CS$4)/100</f>
        <v>0.17992899503394105</v>
      </c>
      <c r="T97" s="133">
        <v>0.13890697357854059</v>
      </c>
      <c r="U97" s="134">
        <f>VLOOKUP(A97,SpotCurves!$A$6:$BR$177,SpotCurves!$Z$1)/100</f>
        <v>0.17772353597119303</v>
      </c>
      <c r="V97" s="131">
        <f t="shared" si="23"/>
        <v>0.25</v>
      </c>
      <c r="W97" s="127">
        <f>VLOOKUP(A97,CurveCreator!$A$8:$EF$247,CurveCreator!$L$4)/100</f>
        <v>0.45329616201699535</v>
      </c>
      <c r="X97" s="132">
        <v>0.16</v>
      </c>
      <c r="Y97" s="127">
        <f>VLOOKUP(A97,CurveCreator!$A$8:$EF$247,CurveCreator!$J$4)/100</f>
        <v>0.43029616201699539</v>
      </c>
      <c r="Z97" s="133">
        <v>0.13006466822499099</v>
      </c>
      <c r="AA97" s="127">
        <f>VLOOKUP(A97,CurveCreator!$A$8:$EF$247,CurveCreator!$M$4)/100</f>
        <v>0.46329616201699536</v>
      </c>
      <c r="AB97" s="133">
        <f t="shared" si="14"/>
        <v>0.1</v>
      </c>
      <c r="AC97" s="127">
        <f>VLOOKUP(A97,CurveCreator!$A$8:$EF$247,CurveCreator!$K$4)/100</f>
        <v>0.4502961620169954</v>
      </c>
      <c r="AD97" s="133">
        <v>0.14019400467497301</v>
      </c>
      <c r="AE97" s="134">
        <f>VLOOKUP(A97,CurveCreator!$A$8:$EF$247,CurveCreator!$AJ$4)/100</f>
        <v>0.48829616201699538</v>
      </c>
      <c r="AF97" s="133">
        <f t="shared" si="15"/>
        <v>0.1</v>
      </c>
      <c r="AG97" s="134">
        <f>VLOOKUP(A97,CurveCreator!$A$8:$EF$247,CurveCreator!$AI$4)/100</f>
        <v>0.46029616201699541</v>
      </c>
      <c r="AH97" s="133">
        <f t="shared" si="16"/>
        <v>0.1</v>
      </c>
      <c r="AI97" s="134">
        <f>VLOOKUP(A97,CurveCreator!$A$8:$EF$247,CurveCreator!$AA$4)/100</f>
        <v>0.39829616201699536</v>
      </c>
      <c r="AJ97" s="133">
        <v>4.8906973578540583E-2</v>
      </c>
      <c r="AK97" s="206">
        <f>VLOOKUP(A97,SpotCurves!$A$6:$BR$177,SpotCurves!$AI$1)/100</f>
        <v>0.36780393153103252</v>
      </c>
      <c r="AL97" s="131">
        <v>0.25</v>
      </c>
      <c r="AM97" s="134">
        <f>VLOOKUP(A97,CurveCreator!$A$8:$EF$247,CurveCreator!$AB$4)/100</f>
        <v>0.40829616201699537</v>
      </c>
      <c r="AN97" s="133">
        <v>0.15</v>
      </c>
      <c r="AO97" s="134">
        <f>VLOOKUP(A97,CurveCreator!$A$8:$EF$247,CurveCreator!$S$4)/100</f>
        <v>0.39529616201699541</v>
      </c>
      <c r="AP97" s="133">
        <v>0.15</v>
      </c>
      <c r="AQ97" s="134">
        <f>VLOOKUP(A97,CurveCreator!$A$8:$EF$247,CurveCreator!$AD$4)/100</f>
        <v>0.43329616201699539</v>
      </c>
      <c r="AR97" s="133">
        <v>4.8906973578540583E-2</v>
      </c>
      <c r="AS97" s="134">
        <f>VLOOKUP(A97,CurveCreator!$A$8:$EF$247,CurveCreator!$AC$4)/100</f>
        <v>0.41529616201699537</v>
      </c>
      <c r="AT97" s="133">
        <v>4.8906973578540583E-2</v>
      </c>
      <c r="AU97" s="134">
        <f>VLOOKUP(A97,CurveCreator!$A$8:$EF$247,CurveCreator!$AW$4)/100</f>
        <v>0.38719616201699536</v>
      </c>
      <c r="AV97" s="135">
        <f t="shared" si="24"/>
        <v>0.13</v>
      </c>
      <c r="AW97" s="134">
        <f>VLOOKUP(A97,SpotCurves!$A$6:$BR$177,SpotCurves!$BR$1)/100</f>
        <v>0.36147098219448609</v>
      </c>
      <c r="AX97" s="131">
        <v>0.25</v>
      </c>
      <c r="AY97" s="134"/>
      <c r="AZ97" s="134"/>
      <c r="BA97" s="134">
        <f>VLOOKUP(A97,CurveCreator!$A$8:$EF$247,CurveCreator!$AQ$4)/100</f>
        <v>0.41229616201699537</v>
      </c>
      <c r="BB97" s="135">
        <f t="shared" si="17"/>
        <v>0.1</v>
      </c>
      <c r="BC97" s="136"/>
      <c r="BD97" s="136"/>
      <c r="BE97" s="134">
        <f>VLOOKUP(A97,CurveCreator!$A$8:$EF$247,CurveCreator!$BR$4)/100</f>
        <v>0.54029616201699537</v>
      </c>
      <c r="BF97" s="133">
        <f t="shared" si="18"/>
        <v>0.1</v>
      </c>
      <c r="BG97" s="136"/>
      <c r="BH97" s="136"/>
      <c r="BI97" s="134">
        <f>VLOOKUP(A97,CurveCreator!$A$8:$EF$247,CurveCreator!$BS$4)/100</f>
        <v>0.51529616201699535</v>
      </c>
      <c r="BJ97" s="133">
        <f t="shared" si="19"/>
        <v>0.1</v>
      </c>
      <c r="BK97" s="134">
        <f>VLOOKUP(A97,CurveCreator!$A$8:$EF$247,CurveCreator!$CY$4)/100</f>
        <v>0.3992961620169953</v>
      </c>
      <c r="BL97" s="133">
        <v>0.12009700233748649</v>
      </c>
      <c r="BM97" s="134"/>
      <c r="BN97" s="133"/>
      <c r="BO97" s="134">
        <f>VLOOKUP(A97,CurveCreator!$A$8:$EF$247,CurveCreator!$BI$4)/100</f>
        <v>0.67329616201699538</v>
      </c>
      <c r="BP97" s="133">
        <v>0.120258672899964</v>
      </c>
      <c r="BQ97" s="133"/>
    </row>
    <row r="98" spans="1:69" x14ac:dyDescent="0.2">
      <c r="A98" s="130">
        <f t="shared" si="20"/>
        <v>39783</v>
      </c>
      <c r="B98" s="133"/>
      <c r="C98" s="127">
        <f>VLOOKUP(A98,CurveCreator!$A$8:$EF$247,CurveCreator!$CB$4)/100</f>
        <v>0.27846245559248112</v>
      </c>
      <c r="D98" s="131">
        <f>VLOOKUP(A98,CurveCreator!$A$8:$EH$247,CurveCreator!$EH$4)</f>
        <v>0.1</v>
      </c>
      <c r="E98" s="127">
        <f>VLOOKUP(A98,CurveCreator!$A$8:$EH$247,CurveCreator!$CE$4)/100</f>
        <v>0.28096245559248112</v>
      </c>
      <c r="F98" s="132">
        <f t="shared" si="21"/>
        <v>0.1</v>
      </c>
      <c r="G98" s="127">
        <f>VLOOKUP(A98,CurveCreator!$A$8:$EH$247,CurveCreator!$CC$4)/100</f>
        <v>0.25246245559248115</v>
      </c>
      <c r="H98" s="133">
        <f t="shared" si="13"/>
        <v>0.1</v>
      </c>
      <c r="I98" s="127">
        <f>VLOOKUP(A98,SpotCurves!$A$6:$BR$177,SpotCurves!$I$1)/100</f>
        <v>0.27561262714782908</v>
      </c>
      <c r="J98" s="133">
        <v>0.25</v>
      </c>
      <c r="K98" s="134">
        <f>VLOOKUP(A98,CurveCreator!$A$8:$EF$247,CurveCreator!$CO$4)/100</f>
        <v>0.21846245559248112</v>
      </c>
      <c r="L98" s="133">
        <v>0.13890697357854059</v>
      </c>
      <c r="M98" s="134">
        <f>VLOOKUP(A98,SpotCurves!$A$6:$BR$177,SpotCurves!$R$1)/100</f>
        <v>0.22342384731936857</v>
      </c>
      <c r="N98" s="131">
        <f t="shared" si="22"/>
        <v>0.25</v>
      </c>
      <c r="O98" s="134">
        <f>VLOOKUP(A98,CurveCreator!$A$8:$EF$247,CurveCreator!$CQ$4)/100</f>
        <v>0.23346245559248111</v>
      </c>
      <c r="P98" s="133">
        <v>0.13890697357854059</v>
      </c>
      <c r="Q98" s="133"/>
      <c r="R98" s="133"/>
      <c r="S98" s="134">
        <f>VLOOKUP(A98,CurveCreator!$A$8:$EF$247,CurveCreator!$CS$4)/100</f>
        <v>0.17914655359263115</v>
      </c>
      <c r="T98" s="133">
        <v>0.13890697357854059</v>
      </c>
      <c r="U98" s="134">
        <f>VLOOKUP(A98,SpotCurves!$A$6:$BR$177,SpotCurves!$Z$1)/100</f>
        <v>0.17785047943139418</v>
      </c>
      <c r="V98" s="131">
        <f t="shared" si="23"/>
        <v>0.25</v>
      </c>
      <c r="W98" s="127">
        <f>VLOOKUP(A98,CurveCreator!$A$8:$EF$247,CurveCreator!$L$4)/100</f>
        <v>0.45346245559248111</v>
      </c>
      <c r="X98" s="132">
        <v>0.16</v>
      </c>
      <c r="Y98" s="127">
        <f>VLOOKUP(A98,CurveCreator!$A$8:$EF$247,CurveCreator!$J$4)/100</f>
        <v>0.43046245559248109</v>
      </c>
      <c r="Z98" s="133">
        <v>0.13006071899538169</v>
      </c>
      <c r="AA98" s="127">
        <f>VLOOKUP(A98,CurveCreator!$A$8:$EF$247,CurveCreator!$M$4)/100</f>
        <v>0.46346245559248112</v>
      </c>
      <c r="AB98" s="133">
        <f t="shared" si="14"/>
        <v>0.1</v>
      </c>
      <c r="AC98" s="127">
        <f>VLOOKUP(A98,CurveCreator!$A$8:$EF$247,CurveCreator!$K$4)/100</f>
        <v>0.45046245559248105</v>
      </c>
      <c r="AD98" s="133">
        <v>0.14018215698614506</v>
      </c>
      <c r="AE98" s="134">
        <f>VLOOKUP(A98,CurveCreator!$A$8:$EF$247,CurveCreator!$AJ$4)/100</f>
        <v>0.48846245559248108</v>
      </c>
      <c r="AF98" s="133">
        <f t="shared" si="15"/>
        <v>0.1</v>
      </c>
      <c r="AG98" s="134">
        <f>VLOOKUP(A98,CurveCreator!$A$8:$EF$247,CurveCreator!$AI$4)/100</f>
        <v>0.46046245559248106</v>
      </c>
      <c r="AH98" s="133">
        <f t="shared" si="16"/>
        <v>0.1</v>
      </c>
      <c r="AI98" s="134">
        <f>VLOOKUP(A98,CurveCreator!$A$8:$EF$247,CurveCreator!$AA$4)/100</f>
        <v>0.39846245559248111</v>
      </c>
      <c r="AJ98" s="133">
        <v>4.8906973578540583E-2</v>
      </c>
      <c r="AK98" s="206">
        <f>VLOOKUP(A98,SpotCurves!$A$6:$BR$177,SpotCurves!$AI$1)/100</f>
        <v>0.36795223895968732</v>
      </c>
      <c r="AL98" s="131">
        <v>0.25</v>
      </c>
      <c r="AM98" s="134">
        <f>VLOOKUP(A98,CurveCreator!$A$8:$EF$247,CurveCreator!$AB$4)/100</f>
        <v>0.40846245559248112</v>
      </c>
      <c r="AN98" s="133">
        <v>0.15</v>
      </c>
      <c r="AO98" s="134">
        <f>VLOOKUP(A98,CurveCreator!$A$8:$EF$247,CurveCreator!$S$4)/100</f>
        <v>0.39546245559248105</v>
      </c>
      <c r="AP98" s="133">
        <v>0.15</v>
      </c>
      <c r="AQ98" s="134">
        <f>VLOOKUP(A98,CurveCreator!$A$8:$EF$247,CurveCreator!$AD$4)/100</f>
        <v>0.43346245559248109</v>
      </c>
      <c r="AR98" s="133">
        <v>4.8906973578540583E-2</v>
      </c>
      <c r="AS98" s="134">
        <f>VLOOKUP(A98,CurveCreator!$A$8:$EF$247,CurveCreator!$AC$4)/100</f>
        <v>0.41546245559248107</v>
      </c>
      <c r="AT98" s="133">
        <v>4.8906973578540583E-2</v>
      </c>
      <c r="AU98" s="134">
        <f>VLOOKUP(A98,CurveCreator!$A$8:$EF$247,CurveCreator!$AW$4)/100</f>
        <v>0.38736245559248111</v>
      </c>
      <c r="AV98" s="135">
        <f t="shared" si="24"/>
        <v>0.13</v>
      </c>
      <c r="AW98" s="134">
        <f>VLOOKUP(A98,SpotCurves!$A$6:$BR$177,SpotCurves!$BR$1)/100</f>
        <v>0.36168333875779424</v>
      </c>
      <c r="AX98" s="131">
        <v>0.25</v>
      </c>
      <c r="AY98" s="134"/>
      <c r="AZ98" s="134"/>
      <c r="BA98" s="134">
        <f>VLOOKUP(A98,CurveCreator!$A$8:$EF$247,CurveCreator!$AQ$4)/100</f>
        <v>0.41246245559248107</v>
      </c>
      <c r="BB98" s="135">
        <f t="shared" si="17"/>
        <v>0.1</v>
      </c>
      <c r="BC98" s="136"/>
      <c r="BD98" s="136"/>
      <c r="BE98" s="134">
        <f>VLOOKUP(A98,CurveCreator!$A$8:$EF$247,CurveCreator!$BR$4)/100</f>
        <v>0.54046245559248107</v>
      </c>
      <c r="BF98" s="133">
        <f t="shared" si="18"/>
        <v>0.1</v>
      </c>
      <c r="BG98" s="136"/>
      <c r="BH98" s="136"/>
      <c r="BI98" s="134">
        <f>VLOOKUP(A98,CurveCreator!$A$8:$EF$247,CurveCreator!$BS$4)/100</f>
        <v>0.51546245559248105</v>
      </c>
      <c r="BJ98" s="133">
        <f t="shared" si="19"/>
        <v>0.1</v>
      </c>
      <c r="BK98" s="134">
        <f>VLOOKUP(A98,CurveCreator!$A$8:$EF$247,CurveCreator!$CY$4)/100</f>
        <v>0.39946245559248111</v>
      </c>
      <c r="BL98" s="133">
        <v>0.12009107849307252</v>
      </c>
      <c r="BM98" s="134"/>
      <c r="BN98" s="133"/>
      <c r="BO98" s="134">
        <f>VLOOKUP(A98,CurveCreator!$A$8:$EF$247,CurveCreator!$BI$4)/100</f>
        <v>0.67346245559248108</v>
      </c>
      <c r="BP98" s="133">
        <v>0.12024287598152671</v>
      </c>
      <c r="BQ98" s="133"/>
    </row>
    <row r="99" spans="1:69" x14ac:dyDescent="0.2">
      <c r="A99" s="130">
        <f t="shared" si="20"/>
        <v>39814</v>
      </c>
      <c r="B99" s="133"/>
      <c r="C99" s="127">
        <f>VLOOKUP(A99,CurveCreator!$A$8:$EF$247,CurveCreator!$CB$4)/100</f>
        <v>0.27288152974695284</v>
      </c>
      <c r="D99" s="131">
        <f>VLOOKUP(A99,CurveCreator!$A$8:$EH$247,CurveCreator!$EH$4)</f>
        <v>0.1</v>
      </c>
      <c r="E99" s="127">
        <f>VLOOKUP(A99,CurveCreator!$A$8:$EH$247,CurveCreator!$CE$4)/100</f>
        <v>0.27538152974695285</v>
      </c>
      <c r="F99" s="132">
        <f t="shared" si="21"/>
        <v>0.1</v>
      </c>
      <c r="G99" s="127">
        <f>VLOOKUP(A99,CurveCreator!$A$8:$EH$247,CurveCreator!$CC$4)/100</f>
        <v>0.24688152974695285</v>
      </c>
      <c r="H99" s="133">
        <f t="shared" si="13"/>
        <v>0.1</v>
      </c>
      <c r="I99" s="127">
        <f>VLOOKUP(A99,SpotCurves!$A$6:$BR$177,SpotCurves!$I$1)/100</f>
        <v>0.26843555651047973</v>
      </c>
      <c r="J99" s="133">
        <v>0.25</v>
      </c>
      <c r="K99" s="134">
        <f>VLOOKUP(A99,CurveCreator!$A$8:$EF$247,CurveCreator!$CO$4)/100</f>
        <v>0.21288152974695282</v>
      </c>
      <c r="L99" s="133">
        <v>0.13890697357854059</v>
      </c>
      <c r="M99" s="134">
        <f>VLOOKUP(A99,SpotCurves!$A$6:$BR$177,SpotCurves!$R$1)/100</f>
        <v>0.21491293540493789</v>
      </c>
      <c r="N99" s="131">
        <f t="shared" si="22"/>
        <v>0.25</v>
      </c>
      <c r="O99" s="134">
        <f>VLOOKUP(A99,CurveCreator!$A$8:$EF$247,CurveCreator!$CQ$4)/100</f>
        <v>0.22788152974695283</v>
      </c>
      <c r="P99" s="133">
        <v>0.13890697357854059</v>
      </c>
      <c r="Q99" s="133"/>
      <c r="R99" s="133"/>
      <c r="S99" s="134">
        <f>VLOOKUP(A99,CurveCreator!$A$8:$EF$247,CurveCreator!$CS$4)/100</f>
        <v>0.17897021365917509</v>
      </c>
      <c r="T99" s="133">
        <v>0.13890697357854059</v>
      </c>
      <c r="U99" s="134">
        <f>VLOOKUP(A99,SpotCurves!$A$6:$BR$177,SpotCurves!$Z$1)/100</f>
        <v>0.17359017030106361</v>
      </c>
      <c r="V99" s="131">
        <f t="shared" si="23"/>
        <v>0.25</v>
      </c>
      <c r="W99" s="127">
        <f>VLOOKUP(A99,CurveCreator!$A$8:$EF$247,CurveCreator!$L$4)/100</f>
        <v>0.44788152974695278</v>
      </c>
      <c r="X99" s="132">
        <v>0.16</v>
      </c>
      <c r="Y99" s="127">
        <f>VLOOKUP(A99,CurveCreator!$A$8:$EF$247,CurveCreator!$J$4)/100</f>
        <v>0.42488152974695281</v>
      </c>
      <c r="Z99" s="133">
        <v>0.13005701094162819</v>
      </c>
      <c r="AA99" s="127">
        <f>VLOOKUP(A99,CurveCreator!$A$8:$EF$247,CurveCreator!$M$4)/100</f>
        <v>0.45788152974695279</v>
      </c>
      <c r="AB99" s="133">
        <f t="shared" si="14"/>
        <v>0.1</v>
      </c>
      <c r="AC99" s="127">
        <f>VLOOKUP(A99,CurveCreator!$A$8:$EF$247,CurveCreator!$K$4)/100</f>
        <v>0.44488152974695283</v>
      </c>
      <c r="AD99" s="133">
        <v>0.14017103282488455</v>
      </c>
      <c r="AE99" s="134">
        <f>VLOOKUP(A99,CurveCreator!$A$8:$EF$247,CurveCreator!$AJ$4)/100</f>
        <v>0.48288152974695281</v>
      </c>
      <c r="AF99" s="133">
        <f t="shared" si="15"/>
        <v>0.1</v>
      </c>
      <c r="AG99" s="134">
        <f>VLOOKUP(A99,CurveCreator!$A$8:$EF$247,CurveCreator!$AI$4)/100</f>
        <v>0.45488152974695284</v>
      </c>
      <c r="AH99" s="133">
        <f t="shared" si="16"/>
        <v>0.1</v>
      </c>
      <c r="AI99" s="134">
        <f>VLOOKUP(A99,CurveCreator!$A$8:$EF$247,CurveCreator!$AA$4)/100</f>
        <v>0.39288152974695278</v>
      </c>
      <c r="AJ99" s="133">
        <v>4.8906973578540583E-2</v>
      </c>
      <c r="AK99" s="206">
        <f>VLOOKUP(A99,SpotCurves!$A$6:$BR$177,SpotCurves!$AI$1)/100</f>
        <v>0.36297494047268558</v>
      </c>
      <c r="AL99" s="131">
        <v>0.25</v>
      </c>
      <c r="AM99" s="134">
        <f>VLOOKUP(A99,CurveCreator!$A$8:$EF$247,CurveCreator!$AB$4)/100</f>
        <v>0.40288152974695279</v>
      </c>
      <c r="AN99" s="133">
        <v>0.15</v>
      </c>
      <c r="AO99" s="134">
        <f>VLOOKUP(A99,CurveCreator!$A$8:$EF$247,CurveCreator!$S$4)/100</f>
        <v>0.38988152974695284</v>
      </c>
      <c r="AP99" s="133">
        <v>0.15</v>
      </c>
      <c r="AQ99" s="134">
        <f>VLOOKUP(A99,CurveCreator!$A$8:$EF$247,CurveCreator!$AD$4)/100</f>
        <v>0.42788152974695282</v>
      </c>
      <c r="AR99" s="133">
        <v>4.8906973578540583E-2</v>
      </c>
      <c r="AS99" s="134">
        <f>VLOOKUP(A99,CurveCreator!$A$8:$EF$247,CurveCreator!$AC$4)/100</f>
        <v>0.4098815297469528</v>
      </c>
      <c r="AT99" s="133">
        <v>4.8906973578540583E-2</v>
      </c>
      <c r="AU99" s="134">
        <f>VLOOKUP(A99,CurveCreator!$A$8:$EF$247,CurveCreator!$AW$4)/100</f>
        <v>0.38178152974695279</v>
      </c>
      <c r="AV99" s="135">
        <f t="shared" si="24"/>
        <v>0.13</v>
      </c>
      <c r="AW99" s="134">
        <f>VLOOKUP(A99,SpotCurves!$A$6:$BR$177,SpotCurves!$BR$1)/100</f>
        <v>0.35455650761490637</v>
      </c>
      <c r="AX99" s="131">
        <v>0.25</v>
      </c>
      <c r="AY99" s="134"/>
      <c r="AZ99" s="134"/>
      <c r="BA99" s="134">
        <f>VLOOKUP(A99,CurveCreator!$A$8:$EF$247,CurveCreator!$AQ$4)/100</f>
        <v>0.40688152974695285</v>
      </c>
      <c r="BB99" s="135">
        <f t="shared" si="17"/>
        <v>0.1</v>
      </c>
      <c r="BC99" s="136"/>
      <c r="BD99" s="136"/>
      <c r="BE99" s="134">
        <f>VLOOKUP(A99,CurveCreator!$A$8:$EF$247,CurveCreator!$BR$4)/100</f>
        <v>0.5348815297469528</v>
      </c>
      <c r="BF99" s="133">
        <f t="shared" si="18"/>
        <v>0.1</v>
      </c>
      <c r="BG99" s="136"/>
      <c r="BH99" s="136"/>
      <c r="BI99" s="134">
        <f>VLOOKUP(A99,CurveCreator!$A$8:$EF$247,CurveCreator!$BS$4)/100</f>
        <v>0.50988152974695278</v>
      </c>
      <c r="BJ99" s="133">
        <f t="shared" si="19"/>
        <v>0.1</v>
      </c>
      <c r="BK99" s="134">
        <f>VLOOKUP(A99,CurveCreator!$A$8:$EF$247,CurveCreator!$CY$4)/100</f>
        <v>0.39388152974695273</v>
      </c>
      <c r="BL99" s="133">
        <v>0.12008551641244226</v>
      </c>
      <c r="BM99" s="134"/>
      <c r="BN99" s="133"/>
      <c r="BO99" s="134">
        <f>VLOOKUP(A99,CurveCreator!$A$8:$EF$247,CurveCreator!$BI$4)/100</f>
        <v>0.66788152974695281</v>
      </c>
      <c r="BP99" s="133">
        <v>0.12022804376651272</v>
      </c>
      <c r="BQ99" s="133"/>
    </row>
    <row r="100" spans="1:69" x14ac:dyDescent="0.2">
      <c r="A100" s="130">
        <f t="shared" si="20"/>
        <v>39845</v>
      </c>
      <c r="B100" s="133"/>
      <c r="C100" s="127">
        <f>VLOOKUP(A100,CurveCreator!$A$8:$EF$247,CurveCreator!$CB$4)/100</f>
        <v>0.27304066291219092</v>
      </c>
      <c r="D100" s="131">
        <f>VLOOKUP(A100,CurveCreator!$A$8:$EH$247,CurveCreator!$EH$4)</f>
        <v>0.1</v>
      </c>
      <c r="E100" s="127">
        <f>VLOOKUP(A100,CurveCreator!$A$8:$EH$247,CurveCreator!$CE$4)/100</f>
        <v>0.27554066291219093</v>
      </c>
      <c r="F100" s="132">
        <f t="shared" si="21"/>
        <v>0.1</v>
      </c>
      <c r="G100" s="127">
        <f>VLOOKUP(A100,CurveCreator!$A$8:$EH$247,CurveCreator!$CC$4)/100</f>
        <v>0.24704066291219096</v>
      </c>
      <c r="H100" s="133">
        <f t="shared" si="13"/>
        <v>0.1</v>
      </c>
      <c r="I100" s="127">
        <f>VLOOKUP(A100,SpotCurves!$A$6:$BR$177,SpotCurves!$I$1)/100</f>
        <v>0.26864020176097592</v>
      </c>
      <c r="J100" s="133">
        <v>0.25</v>
      </c>
      <c r="K100" s="134">
        <f>VLOOKUP(A100,CurveCreator!$A$8:$EF$247,CurveCreator!$CO$4)/100</f>
        <v>0.21304066291219093</v>
      </c>
      <c r="L100" s="133">
        <v>0.13890697357854059</v>
      </c>
      <c r="M100" s="134">
        <f>VLOOKUP(A100,SpotCurves!$A$6:$BR$177,SpotCurves!$R$1)/100</f>
        <v>0.21515561348192605</v>
      </c>
      <c r="N100" s="131">
        <f t="shared" si="22"/>
        <v>0.25</v>
      </c>
      <c r="O100" s="134">
        <f>VLOOKUP(A100,CurveCreator!$A$8:$EF$247,CurveCreator!$CQ$4)/100</f>
        <v>0.22804066291219094</v>
      </c>
      <c r="P100" s="133">
        <v>0.13890697357854059</v>
      </c>
      <c r="Q100" s="133"/>
      <c r="R100" s="133"/>
      <c r="S100" s="134">
        <f>VLOOKUP(A100,CurveCreator!$A$8:$EF$247,CurveCreator!$CS$4)/100</f>
        <v>0.17908517575585364</v>
      </c>
      <c r="T100" s="133">
        <v>0.13890697357854059</v>
      </c>
      <c r="U100" s="134">
        <f>VLOOKUP(A100,SpotCurves!$A$6:$BR$177,SpotCurves!$Z$1)/100</f>
        <v>0.17371164772175818</v>
      </c>
      <c r="V100" s="131">
        <f t="shared" si="23"/>
        <v>0.25</v>
      </c>
      <c r="W100" s="127">
        <f>VLOOKUP(A100,CurveCreator!$A$8:$EF$247,CurveCreator!$L$4)/100</f>
        <v>0.44804066291219091</v>
      </c>
      <c r="X100" s="132">
        <v>0.16</v>
      </c>
      <c r="Y100" s="127">
        <f>VLOOKUP(A100,CurveCreator!$A$8:$EF$247,CurveCreator!$J$4)/100</f>
        <v>0.42504066291219089</v>
      </c>
      <c r="Z100" s="133">
        <v>0.13005352933534065</v>
      </c>
      <c r="AA100" s="127">
        <f>VLOOKUP(A100,CurveCreator!$A$8:$EF$247,CurveCreator!$M$4)/100</f>
        <v>0.45804066291219092</v>
      </c>
      <c r="AB100" s="133">
        <f t="shared" si="14"/>
        <v>0.1</v>
      </c>
      <c r="AC100" s="127">
        <f>VLOOKUP(A100,CurveCreator!$A$8:$EF$247,CurveCreator!$K$4)/100</f>
        <v>0.44504066291219091</v>
      </c>
      <c r="AD100" s="133">
        <v>0.14016058800602191</v>
      </c>
      <c r="AE100" s="134">
        <f>VLOOKUP(A100,CurveCreator!$A$8:$EF$247,CurveCreator!$AJ$4)/100</f>
        <v>0.48304066291219094</v>
      </c>
      <c r="AF100" s="133">
        <f t="shared" si="15"/>
        <v>0.1</v>
      </c>
      <c r="AG100" s="134">
        <f>VLOOKUP(A100,CurveCreator!$A$8:$EF$247,CurveCreator!$AI$4)/100</f>
        <v>0.45504066291219092</v>
      </c>
      <c r="AH100" s="133">
        <f t="shared" si="16"/>
        <v>0.1</v>
      </c>
      <c r="AI100" s="134">
        <f>VLOOKUP(A100,CurveCreator!$A$8:$EF$247,CurveCreator!$AA$4)/100</f>
        <v>0.39304066291219092</v>
      </c>
      <c r="AJ100" s="133">
        <v>4.8906973578540583E-2</v>
      </c>
      <c r="AK100" s="206">
        <f>VLOOKUP(A100,SpotCurves!$A$6:$BR$177,SpotCurves!$AI$1)/100</f>
        <v>0.36311686195390469</v>
      </c>
      <c r="AL100" s="131">
        <v>0.25</v>
      </c>
      <c r="AM100" s="134">
        <f>VLOOKUP(A100,CurveCreator!$A$8:$EF$247,CurveCreator!$AB$4)/100</f>
        <v>0.40304066291219093</v>
      </c>
      <c r="AN100" s="133">
        <v>0.15</v>
      </c>
      <c r="AO100" s="134">
        <f>VLOOKUP(A100,CurveCreator!$A$8:$EF$247,CurveCreator!$S$4)/100</f>
        <v>0.39004066291219092</v>
      </c>
      <c r="AP100" s="133">
        <v>0.15</v>
      </c>
      <c r="AQ100" s="134">
        <f>VLOOKUP(A100,CurveCreator!$A$8:$EF$247,CurveCreator!$AD$4)/100</f>
        <v>0.42804066291219095</v>
      </c>
      <c r="AR100" s="133">
        <v>4.8906973578540583E-2</v>
      </c>
      <c r="AS100" s="134">
        <f>VLOOKUP(A100,CurveCreator!$A$8:$EF$247,CurveCreator!$AC$4)/100</f>
        <v>0.41004066291219088</v>
      </c>
      <c r="AT100" s="133">
        <v>4.8906973578540583E-2</v>
      </c>
      <c r="AU100" s="134">
        <f>VLOOKUP(A100,CurveCreator!$A$8:$EF$247,CurveCreator!$AW$4)/100</f>
        <v>0.38194066291219092</v>
      </c>
      <c r="AV100" s="135">
        <f t="shared" si="24"/>
        <v>0.13</v>
      </c>
      <c r="AW100" s="134">
        <f>VLOOKUP(A100,SpotCurves!$A$6:$BR$177,SpotCurves!$BR$1)/100</f>
        <v>0.35475972034864911</v>
      </c>
      <c r="AX100" s="131">
        <v>0.25</v>
      </c>
      <c r="AY100" s="134"/>
      <c r="AZ100" s="134"/>
      <c r="BA100" s="134">
        <f>VLOOKUP(A100,CurveCreator!$A$8:$EF$247,CurveCreator!$AQ$4)/100</f>
        <v>0.40704066291219093</v>
      </c>
      <c r="BB100" s="135">
        <f t="shared" si="17"/>
        <v>0.1</v>
      </c>
      <c r="BC100" s="136"/>
      <c r="BD100" s="136"/>
      <c r="BE100" s="134">
        <f>VLOOKUP(A100,CurveCreator!$A$8:$EF$247,CurveCreator!$BR$4)/100</f>
        <v>0.53504066291219088</v>
      </c>
      <c r="BF100" s="133">
        <f t="shared" si="18"/>
        <v>0.1</v>
      </c>
      <c r="BG100" s="136"/>
      <c r="BH100" s="136"/>
      <c r="BI100" s="134">
        <f>VLOOKUP(A100,CurveCreator!$A$8:$EF$247,CurveCreator!$BS$4)/100</f>
        <v>0.51004066291219086</v>
      </c>
      <c r="BJ100" s="133">
        <f t="shared" si="19"/>
        <v>0.1</v>
      </c>
      <c r="BK100" s="134">
        <f>VLOOKUP(A100,CurveCreator!$A$8:$EF$247,CurveCreator!$CY$4)/100</f>
        <v>0.39404066291219098</v>
      </c>
      <c r="BL100" s="133">
        <v>0.12008029400301094</v>
      </c>
      <c r="BM100" s="134"/>
      <c r="BN100" s="133"/>
      <c r="BO100" s="134">
        <f>VLOOKUP(A100,CurveCreator!$A$8:$EF$247,CurveCreator!$BI$4)/100</f>
        <v>0.668040662912191</v>
      </c>
      <c r="BP100" s="133">
        <v>0.12021411734136252</v>
      </c>
      <c r="BQ100" s="133"/>
    </row>
    <row r="101" spans="1:69" x14ac:dyDescent="0.2">
      <c r="A101" s="130">
        <f t="shared" si="20"/>
        <v>39873</v>
      </c>
      <c r="B101" s="133"/>
      <c r="C101" s="127">
        <f>VLOOKUP(A101,CurveCreator!$A$8:$EF$247,CurveCreator!$CB$4)/100</f>
        <v>0.27320935714771599</v>
      </c>
      <c r="D101" s="131">
        <f>VLOOKUP(A101,CurveCreator!$A$8:$EH$247,CurveCreator!$EH$4)</f>
        <v>0.1</v>
      </c>
      <c r="E101" s="127">
        <f>VLOOKUP(A101,CurveCreator!$A$8:$EH$247,CurveCreator!$CE$4)/100</f>
        <v>0.27570935714771599</v>
      </c>
      <c r="F101" s="132">
        <f t="shared" si="21"/>
        <v>0.1</v>
      </c>
      <c r="G101" s="127">
        <f>VLOOKUP(A101,CurveCreator!$A$8:$EH$247,CurveCreator!$CC$4)/100</f>
        <v>0.24720935714771602</v>
      </c>
      <c r="H101" s="133">
        <f t="shared" si="13"/>
        <v>0.1</v>
      </c>
      <c r="I101" s="127">
        <f>VLOOKUP(A101,SpotCurves!$A$6:$BR$177,SpotCurves!$I$1)/100</f>
        <v>0.26885714254786125</v>
      </c>
      <c r="J101" s="133">
        <v>0.25</v>
      </c>
      <c r="K101" s="134">
        <f>VLOOKUP(A101,CurveCreator!$A$8:$EF$247,CurveCreator!$CO$4)/100</f>
        <v>0.21320935714771599</v>
      </c>
      <c r="L101" s="133">
        <v>0.13890697357854059</v>
      </c>
      <c r="M101" s="134">
        <f>VLOOKUP(A101,SpotCurves!$A$6:$BR$177,SpotCurves!$R$1)/100</f>
        <v>0.21541287219110181</v>
      </c>
      <c r="N101" s="131">
        <f t="shared" si="22"/>
        <v>0.25</v>
      </c>
      <c r="O101" s="134">
        <f>VLOOKUP(A101,CurveCreator!$A$8:$EF$247,CurveCreator!$CQ$4)/100</f>
        <v>0.22820935714771601</v>
      </c>
      <c r="P101" s="133">
        <v>0.13890697357854059</v>
      </c>
      <c r="Q101" s="133"/>
      <c r="R101" s="133"/>
      <c r="S101" s="134">
        <f>VLOOKUP(A101,CurveCreator!$A$8:$EF$247,CurveCreator!$CS$4)/100</f>
        <v>0.17920002142576499</v>
      </c>
      <c r="T101" s="133">
        <v>0.13890697357854059</v>
      </c>
      <c r="U101" s="134">
        <f>VLOOKUP(A101,SpotCurves!$A$6:$BR$177,SpotCurves!$Z$1)/100</f>
        <v>0.17384042377285325</v>
      </c>
      <c r="V101" s="131">
        <f t="shared" si="23"/>
        <v>0.25</v>
      </c>
      <c r="W101" s="127">
        <f>VLOOKUP(A101,CurveCreator!$A$8:$EF$247,CurveCreator!$L$4)/100</f>
        <v>0.44820935714771598</v>
      </c>
      <c r="X101" s="132">
        <v>0.16</v>
      </c>
      <c r="Y101" s="127">
        <f>VLOOKUP(A101,CurveCreator!$A$8:$EF$247,CurveCreator!$J$4)/100</f>
        <v>0.42520935714771596</v>
      </c>
      <c r="Z101" s="133">
        <v>0.13005026034757849</v>
      </c>
      <c r="AA101" s="127">
        <f>VLOOKUP(A101,CurveCreator!$A$8:$EF$247,CurveCreator!$M$4)/100</f>
        <v>0.45820935714771599</v>
      </c>
      <c r="AB101" s="133">
        <f t="shared" si="14"/>
        <v>0.1</v>
      </c>
      <c r="AC101" s="127">
        <f>VLOOKUP(A101,CurveCreator!$A$8:$EF$247,CurveCreator!$K$4)/100</f>
        <v>0.44520935714771598</v>
      </c>
      <c r="AD101" s="133">
        <v>0.14015078104273548</v>
      </c>
      <c r="AE101" s="134">
        <f>VLOOKUP(A101,CurveCreator!$A$8:$EF$247,CurveCreator!$AJ$4)/100</f>
        <v>0.48320935714771601</v>
      </c>
      <c r="AF101" s="133">
        <f t="shared" si="15"/>
        <v>0.1</v>
      </c>
      <c r="AG101" s="134">
        <f>VLOOKUP(A101,CurveCreator!$A$8:$EF$247,CurveCreator!$AI$4)/100</f>
        <v>0.45520935714771599</v>
      </c>
      <c r="AH101" s="133">
        <f t="shared" si="16"/>
        <v>0.1</v>
      </c>
      <c r="AI101" s="134">
        <f>VLOOKUP(A101,CurveCreator!$A$8:$EF$247,CurveCreator!$AA$4)/100</f>
        <v>0.39320935714771599</v>
      </c>
      <c r="AJ101" s="133">
        <v>4.8906973578540583E-2</v>
      </c>
      <c r="AK101" s="206">
        <f>VLOOKUP(A101,SpotCurves!$A$6:$BR$177,SpotCurves!$AI$1)/100</f>
        <v>0.36326731038960963</v>
      </c>
      <c r="AL101" s="131">
        <v>0.25</v>
      </c>
      <c r="AM101" s="134">
        <f>VLOOKUP(A101,CurveCreator!$A$8:$EF$247,CurveCreator!$AB$4)/100</f>
        <v>0.403209357147716</v>
      </c>
      <c r="AN101" s="133">
        <v>0.15</v>
      </c>
      <c r="AO101" s="134">
        <f>VLOOKUP(A101,CurveCreator!$A$8:$EF$247,CurveCreator!$S$4)/100</f>
        <v>0.39020935714771599</v>
      </c>
      <c r="AP101" s="133">
        <v>0.15</v>
      </c>
      <c r="AQ101" s="134">
        <f>VLOOKUP(A101,CurveCreator!$A$8:$EF$247,CurveCreator!$AD$4)/100</f>
        <v>0.42820935714771602</v>
      </c>
      <c r="AR101" s="133">
        <v>4.8906973578540583E-2</v>
      </c>
      <c r="AS101" s="134">
        <f>VLOOKUP(A101,CurveCreator!$A$8:$EF$247,CurveCreator!$AC$4)/100</f>
        <v>0.41020935714771595</v>
      </c>
      <c r="AT101" s="133">
        <v>4.8906973578540583E-2</v>
      </c>
      <c r="AU101" s="134">
        <f>VLOOKUP(A101,CurveCreator!$A$8:$EF$247,CurveCreator!$AW$4)/100</f>
        <v>0.38210935714771599</v>
      </c>
      <c r="AV101" s="135">
        <f t="shared" si="24"/>
        <v>0.13</v>
      </c>
      <c r="AW101" s="134">
        <f>VLOOKUP(A101,SpotCurves!$A$6:$BR$177,SpotCurves!$BR$1)/100</f>
        <v>0.35497514255002621</v>
      </c>
      <c r="AX101" s="131">
        <v>0.25</v>
      </c>
      <c r="AY101" s="134"/>
      <c r="AZ101" s="134"/>
      <c r="BA101" s="134">
        <f>VLOOKUP(A101,CurveCreator!$A$8:$EF$247,CurveCreator!$AQ$4)/100</f>
        <v>0.407209357147716</v>
      </c>
      <c r="BB101" s="135">
        <f t="shared" si="17"/>
        <v>0.1</v>
      </c>
      <c r="BC101" s="136"/>
      <c r="BD101" s="136"/>
      <c r="BE101" s="134">
        <f>VLOOKUP(A101,CurveCreator!$A$8:$EF$247,CurveCreator!$BR$4)/100</f>
        <v>0.535209357147716</v>
      </c>
      <c r="BF101" s="133">
        <f t="shared" si="18"/>
        <v>0.1</v>
      </c>
      <c r="BG101" s="136"/>
      <c r="BH101" s="136"/>
      <c r="BI101" s="134">
        <f>VLOOKUP(A101,CurveCreator!$A$8:$EF$247,CurveCreator!$BS$4)/100</f>
        <v>0.51020935714771598</v>
      </c>
      <c r="BJ101" s="133">
        <f t="shared" si="19"/>
        <v>0.1</v>
      </c>
      <c r="BK101" s="134">
        <f>VLOOKUP(A101,CurveCreator!$A$8:$EF$247,CurveCreator!$CY$4)/100</f>
        <v>0.39420935714771604</v>
      </c>
      <c r="BL101" s="133">
        <v>0.12007539052136773</v>
      </c>
      <c r="BM101" s="134"/>
      <c r="BN101" s="133"/>
      <c r="BO101" s="134">
        <f>VLOOKUP(A101,CurveCreator!$A$8:$EF$247,CurveCreator!$BI$4)/100</f>
        <v>0.6682093571477159</v>
      </c>
      <c r="BP101" s="133">
        <v>0.12020104139031397</v>
      </c>
      <c r="BQ101" s="133"/>
    </row>
    <row r="102" spans="1:69" x14ac:dyDescent="0.2">
      <c r="A102" s="130">
        <f t="shared" si="20"/>
        <v>39904</v>
      </c>
      <c r="B102" s="133"/>
      <c r="C102" s="127">
        <f>VLOOKUP(A102,CurveCreator!$A$8:$EF$247,CurveCreator!$CB$4)/100</f>
        <v>0.27150019249736412</v>
      </c>
      <c r="D102" s="131">
        <f>VLOOKUP(A102,CurveCreator!$A$8:$EH$247,CurveCreator!$EH$4)</f>
        <v>0.1</v>
      </c>
      <c r="E102" s="127">
        <f>VLOOKUP(A102,CurveCreator!$A$8:$EH$247,CurveCreator!$CE$4)/100</f>
        <v>0.27400019249736407</v>
      </c>
      <c r="F102" s="132">
        <f t="shared" si="21"/>
        <v>0.1</v>
      </c>
      <c r="G102" s="127">
        <f>VLOOKUP(A102,CurveCreator!$A$8:$EH$247,CurveCreator!$CC$4)/100</f>
        <v>0.24550019249736407</v>
      </c>
      <c r="H102" s="133">
        <f t="shared" si="13"/>
        <v>0.1</v>
      </c>
      <c r="I102" s="127">
        <f>VLOOKUP(A102,SpotCurves!$A$6:$BR$177,SpotCurves!$I$1)/100</f>
        <v>0.26665915680750862</v>
      </c>
      <c r="J102" s="133">
        <v>0.25</v>
      </c>
      <c r="K102" s="134">
        <f>VLOOKUP(A102,CurveCreator!$A$8:$EF$247,CurveCreator!$CO$4)/100</f>
        <v>0.2115001924973641</v>
      </c>
      <c r="L102" s="133">
        <v>0.13890697357854059</v>
      </c>
      <c r="M102" s="134">
        <f>VLOOKUP(A102,SpotCurves!$A$6:$BR$177,SpotCurves!$R$1)/100</f>
        <v>0.21280639609931512</v>
      </c>
      <c r="N102" s="131">
        <f t="shared" si="22"/>
        <v>0.25</v>
      </c>
      <c r="O102" s="134">
        <f>VLOOKUP(A102,CurveCreator!$A$8:$EF$247,CurveCreator!$CQ$4)/100</f>
        <v>0.22650019249736408</v>
      </c>
      <c r="P102" s="133">
        <v>0.13890697357854059</v>
      </c>
      <c r="Q102" s="133"/>
      <c r="R102" s="133"/>
      <c r="S102" s="134">
        <f>VLOOKUP(A102,CurveCreator!$A$8:$EF$247,CurveCreator!$CS$4)/100</f>
        <v>0.19208594834264706</v>
      </c>
      <c r="T102" s="133">
        <v>0.13890697357854059</v>
      </c>
      <c r="U102" s="134">
        <f>VLOOKUP(A102,SpotCurves!$A$6:$BR$177,SpotCurves!$Z$1)/100</f>
        <v>0.17253569943737998</v>
      </c>
      <c r="V102" s="131">
        <f t="shared" si="23"/>
        <v>0.25</v>
      </c>
      <c r="W102" s="127">
        <f>VLOOKUP(A102,CurveCreator!$A$8:$EF$247,CurveCreator!$L$4)/100</f>
        <v>0.44650019249736411</v>
      </c>
      <c r="X102" s="132">
        <v>0.16</v>
      </c>
      <c r="Y102" s="127">
        <f>VLOOKUP(A102,CurveCreator!$A$8:$EF$247,CurveCreator!$J$4)/100</f>
        <v>0.42350019249736404</v>
      </c>
      <c r="Z102" s="133">
        <v>0.13004719099392206</v>
      </c>
      <c r="AA102" s="127">
        <f>VLOOKUP(A102,CurveCreator!$A$8:$EF$247,CurveCreator!$M$4)/100</f>
        <v>0.45650019249736412</v>
      </c>
      <c r="AB102" s="133">
        <f t="shared" si="14"/>
        <v>0.1</v>
      </c>
      <c r="AC102" s="127">
        <f>VLOOKUP(A102,CurveCreator!$A$8:$EF$247,CurveCreator!$K$4)/100</f>
        <v>0.44350019249736405</v>
      </c>
      <c r="AD102" s="133">
        <v>0.14014157298176616</v>
      </c>
      <c r="AE102" s="134">
        <f>VLOOKUP(A102,CurveCreator!$A$8:$EF$247,CurveCreator!$AJ$4)/100</f>
        <v>0.48150019249736409</v>
      </c>
      <c r="AF102" s="133">
        <f t="shared" si="15"/>
        <v>0.1</v>
      </c>
      <c r="AG102" s="134">
        <f>VLOOKUP(A102,CurveCreator!$A$8:$EF$247,CurveCreator!$AI$4)/100</f>
        <v>0.45350019249736406</v>
      </c>
      <c r="AH102" s="133">
        <f t="shared" si="16"/>
        <v>0.1</v>
      </c>
      <c r="AI102" s="134">
        <f>VLOOKUP(A102,CurveCreator!$A$8:$EF$247,CurveCreator!$AA$4)/100</f>
        <v>0.39150019249736412</v>
      </c>
      <c r="AJ102" s="133">
        <v>4.8906973578540583E-2</v>
      </c>
      <c r="AK102" s="206">
        <f>VLOOKUP(A102,SpotCurves!$A$6:$BR$177,SpotCurves!$AI$1)/100</f>
        <v>0.36174300727867509</v>
      </c>
      <c r="AL102" s="131">
        <v>0.25</v>
      </c>
      <c r="AM102" s="134">
        <f>VLOOKUP(A102,CurveCreator!$A$8:$EF$247,CurveCreator!$AB$4)/100</f>
        <v>0.40150019249736407</v>
      </c>
      <c r="AN102" s="133">
        <v>0.15</v>
      </c>
      <c r="AO102" s="134">
        <f>VLOOKUP(A102,CurveCreator!$A$8:$EF$247,CurveCreator!$S$4)/100</f>
        <v>0.38850019249736406</v>
      </c>
      <c r="AP102" s="133">
        <v>0.15</v>
      </c>
      <c r="AQ102" s="134">
        <f>VLOOKUP(A102,CurveCreator!$A$8:$EF$247,CurveCreator!$AD$4)/100</f>
        <v>0.42650019249736409</v>
      </c>
      <c r="AR102" s="133">
        <v>4.8906973578540583E-2</v>
      </c>
      <c r="AS102" s="134">
        <f>VLOOKUP(A102,CurveCreator!$A$8:$EF$247,CurveCreator!$AC$4)/100</f>
        <v>0.40850019249736408</v>
      </c>
      <c r="AT102" s="133">
        <v>4.8906973578540583E-2</v>
      </c>
      <c r="AU102" s="134">
        <f>VLOOKUP(A102,CurveCreator!$A$8:$EF$247,CurveCreator!$AW$4)/100</f>
        <v>0.38040019249736412</v>
      </c>
      <c r="AV102" s="135">
        <f t="shared" si="24"/>
        <v>0.13</v>
      </c>
      <c r="AW102" s="134">
        <f>VLOOKUP(A102,SpotCurves!$A$6:$BR$177,SpotCurves!$BR$1)/100</f>
        <v>0.35279254270985605</v>
      </c>
      <c r="AX102" s="131">
        <v>0.25</v>
      </c>
      <c r="AY102" s="134"/>
      <c r="AZ102" s="134"/>
      <c r="BA102" s="134">
        <f>VLOOKUP(A102,CurveCreator!$A$8:$EF$247,CurveCreator!$AQ$4)/100</f>
        <v>0.40550019249736408</v>
      </c>
      <c r="BB102" s="135">
        <f t="shared" si="17"/>
        <v>0.1</v>
      </c>
      <c r="BC102" s="136"/>
      <c r="BD102" s="136"/>
      <c r="BE102" s="134">
        <f>VLOOKUP(A102,CurveCreator!$A$8:$EF$247,CurveCreator!$BR$4)/100</f>
        <v>0.53350019249736402</v>
      </c>
      <c r="BF102" s="133">
        <f t="shared" si="18"/>
        <v>0.1</v>
      </c>
      <c r="BG102" s="136"/>
      <c r="BH102" s="136"/>
      <c r="BI102" s="134">
        <f>VLOOKUP(A102,CurveCreator!$A$8:$EF$247,CurveCreator!$BS$4)/100</f>
        <v>0.508500192497364</v>
      </c>
      <c r="BJ102" s="133">
        <f t="shared" si="19"/>
        <v>0.1</v>
      </c>
      <c r="BK102" s="134">
        <f>VLOOKUP(A102,CurveCreator!$A$8:$EF$247,CurveCreator!$CY$4)/100</f>
        <v>0.39250019249736412</v>
      </c>
      <c r="BL102" s="133">
        <v>0.12007078649088307</v>
      </c>
      <c r="BM102" s="134"/>
      <c r="BN102" s="133"/>
      <c r="BO102" s="134">
        <f>VLOOKUP(A102,CurveCreator!$A$8:$EF$247,CurveCreator!$BI$4)/100</f>
        <v>0.66650019249736403</v>
      </c>
      <c r="BP102" s="133">
        <v>0.12018876397568819</v>
      </c>
      <c r="BQ102" s="133"/>
    </row>
    <row r="103" spans="1:69" x14ac:dyDescent="0.2">
      <c r="A103" s="130">
        <f t="shared" ref="A103:A134" si="25">EOMONTH(A102,0)+1</f>
        <v>39934</v>
      </c>
      <c r="B103" s="133"/>
      <c r="C103" s="127">
        <f>VLOOKUP(A103,CurveCreator!$A$8:$EF$247,CurveCreator!$CB$4)/100</f>
        <v>0.27166415816008416</v>
      </c>
      <c r="D103" s="131">
        <f>VLOOKUP(A103,CurveCreator!$A$8:$EH$247,CurveCreator!$EH$4)</f>
        <v>0.1</v>
      </c>
      <c r="E103" s="127">
        <f>VLOOKUP(A103,CurveCreator!$A$8:$EH$247,CurveCreator!$CE$4)/100</f>
        <v>0.27416415816008416</v>
      </c>
      <c r="F103" s="132">
        <f t="shared" si="21"/>
        <v>0.1</v>
      </c>
      <c r="G103" s="127">
        <f>VLOOKUP(A103,CurveCreator!$A$8:$EH$247,CurveCreator!$CC$4)/100</f>
        <v>0.24566415816008416</v>
      </c>
      <c r="H103" s="133">
        <f t="shared" si="13"/>
        <v>0.1</v>
      </c>
      <c r="I103" s="127">
        <f>VLOOKUP(A103,SpotCurves!$A$6:$BR$177,SpotCurves!$I$1)/100</f>
        <v>0.26687001664976662</v>
      </c>
      <c r="J103" s="133">
        <v>0.25</v>
      </c>
      <c r="K103" s="134">
        <f>VLOOKUP(A103,CurveCreator!$A$8:$EF$247,CurveCreator!$CO$4)/100</f>
        <v>0.21166415816008416</v>
      </c>
      <c r="L103" s="133">
        <v>0.13890697357854059</v>
      </c>
      <c r="M103" s="134">
        <f>VLOOKUP(A103,SpotCurves!$A$6:$BR$177,SpotCurves!$R$1)/100</f>
        <v>0.21305644373496321</v>
      </c>
      <c r="N103" s="131">
        <f t="shared" si="22"/>
        <v>0.25</v>
      </c>
      <c r="O103" s="134">
        <f>VLOOKUP(A103,CurveCreator!$A$8:$EF$247,CurveCreator!$CQ$4)/100</f>
        <v>0.22666415816008417</v>
      </c>
      <c r="P103" s="133">
        <v>0.13890697357854059</v>
      </c>
      <c r="Q103" s="133"/>
      <c r="R103" s="133"/>
      <c r="S103" s="134">
        <f>VLOOKUP(A103,CurveCreator!$A$8:$EF$247,CurveCreator!$CS$4)/100</f>
        <v>0.19212607523114911</v>
      </c>
      <c r="T103" s="133">
        <v>0.13890697357854059</v>
      </c>
      <c r="U103" s="134">
        <f>VLOOKUP(A103,SpotCurves!$A$6:$BR$177,SpotCurves!$Z$1)/100</f>
        <v>0.1726608658397443</v>
      </c>
      <c r="V103" s="131">
        <f t="shared" si="23"/>
        <v>0.25</v>
      </c>
      <c r="W103" s="127">
        <f>VLOOKUP(A103,CurveCreator!$A$8:$EF$247,CurveCreator!$L$4)/100</f>
        <v>0.44666415816008415</v>
      </c>
      <c r="X103" s="132">
        <v>0.16</v>
      </c>
      <c r="Y103" s="127">
        <f>VLOOKUP(A103,CurveCreator!$A$8:$EF$247,CurveCreator!$J$4)/100</f>
        <v>0.42366415816008413</v>
      </c>
      <c r="Z103" s="133">
        <v>0.13004430908289827</v>
      </c>
      <c r="AA103" s="127">
        <f>VLOOKUP(A103,CurveCreator!$A$8:$EF$247,CurveCreator!$M$4)/100</f>
        <v>0.45666415816008415</v>
      </c>
      <c r="AB103" s="133">
        <f t="shared" si="14"/>
        <v>0.1</v>
      </c>
      <c r="AC103" s="127">
        <f>VLOOKUP(A103,CurveCreator!$A$8:$EF$247,CurveCreator!$K$4)/100</f>
        <v>0.44366415816008414</v>
      </c>
      <c r="AD103" s="133">
        <v>0.14013292724869481</v>
      </c>
      <c r="AE103" s="134">
        <f>VLOOKUP(A103,CurveCreator!$A$8:$EF$247,CurveCreator!$AJ$4)/100</f>
        <v>0.48166415816008418</v>
      </c>
      <c r="AF103" s="133">
        <f t="shared" si="15"/>
        <v>0.1</v>
      </c>
      <c r="AG103" s="134">
        <f>VLOOKUP(A103,CurveCreator!$A$8:$EF$247,CurveCreator!$AI$4)/100</f>
        <v>0.45366415816008415</v>
      </c>
      <c r="AH103" s="133">
        <f t="shared" si="16"/>
        <v>0.1</v>
      </c>
      <c r="AI103" s="134">
        <f>VLOOKUP(A103,CurveCreator!$A$8:$EF$247,CurveCreator!$AA$4)/100</f>
        <v>0.39166415816008415</v>
      </c>
      <c r="AJ103" s="133">
        <v>4.8906973578540583E-2</v>
      </c>
      <c r="AK103" s="206">
        <f>VLOOKUP(A103,SpotCurves!$A$6:$BR$177,SpotCurves!$AI$1)/100</f>
        <v>0.36188923857928113</v>
      </c>
      <c r="AL103" s="131">
        <v>0.25</v>
      </c>
      <c r="AM103" s="134">
        <f>VLOOKUP(A103,CurveCreator!$A$8:$EF$247,CurveCreator!$AB$4)/100</f>
        <v>0.40166415816008416</v>
      </c>
      <c r="AN103" s="133">
        <v>0.15</v>
      </c>
      <c r="AO103" s="134">
        <f>VLOOKUP(A103,CurveCreator!$A$8:$EF$247,CurveCreator!$S$4)/100</f>
        <v>0.38866415816008415</v>
      </c>
      <c r="AP103" s="133">
        <v>0.15</v>
      </c>
      <c r="AQ103" s="134">
        <f>VLOOKUP(A103,CurveCreator!$A$8:$EF$247,CurveCreator!$AD$4)/100</f>
        <v>0.42666415816008418</v>
      </c>
      <c r="AR103" s="133">
        <v>4.8906973578540583E-2</v>
      </c>
      <c r="AS103" s="134">
        <f>VLOOKUP(A103,CurveCreator!$A$8:$EF$247,CurveCreator!$AC$4)/100</f>
        <v>0.40866415816008411</v>
      </c>
      <c r="AT103" s="133">
        <v>4.8906973578540583E-2</v>
      </c>
      <c r="AU103" s="134">
        <f>VLOOKUP(A103,CurveCreator!$A$8:$EF$247,CurveCreator!$AW$4)/100</f>
        <v>0.38056415816008415</v>
      </c>
      <c r="AV103" s="135">
        <f t="shared" si="24"/>
        <v>0.13</v>
      </c>
      <c r="AW103" s="134">
        <f>VLOOKUP(A103,SpotCurves!$A$6:$BR$177,SpotCurves!$BR$1)/100</f>
        <v>0.35300192653321827</v>
      </c>
      <c r="AX103" s="131">
        <v>0.25</v>
      </c>
      <c r="AY103" s="134"/>
      <c r="AZ103" s="134"/>
      <c r="BA103" s="134">
        <f>VLOOKUP(A103,CurveCreator!$A$8:$EF$247,CurveCreator!$AQ$4)/100</f>
        <v>0.40566415816008417</v>
      </c>
      <c r="BB103" s="135">
        <f t="shared" si="17"/>
        <v>0.1</v>
      </c>
      <c r="BC103" s="136"/>
      <c r="BD103" s="136"/>
      <c r="BE103" s="134">
        <f>VLOOKUP(A103,CurveCreator!$A$8:$EF$247,CurveCreator!$BR$4)/100</f>
        <v>0.53366415816008417</v>
      </c>
      <c r="BF103" s="133">
        <f t="shared" si="18"/>
        <v>0.1</v>
      </c>
      <c r="BG103" s="136"/>
      <c r="BH103" s="136"/>
      <c r="BI103" s="134">
        <f>VLOOKUP(A103,CurveCreator!$A$8:$EF$247,CurveCreator!$BS$4)/100</f>
        <v>0.50866415816008415</v>
      </c>
      <c r="BJ103" s="133">
        <f t="shared" si="19"/>
        <v>0.1</v>
      </c>
      <c r="BK103" s="134">
        <f>VLOOKUP(A103,CurveCreator!$A$8:$EF$247,CurveCreator!$CY$4)/100</f>
        <v>0.39266415816008421</v>
      </c>
      <c r="BL103" s="133">
        <v>0.12006646362434739</v>
      </c>
      <c r="BM103" s="134"/>
      <c r="BN103" s="133"/>
      <c r="BO103" s="134">
        <f>VLOOKUP(A103,CurveCreator!$A$8:$EF$247,CurveCreator!$BI$4)/100</f>
        <v>0.66666415816008429</v>
      </c>
      <c r="BP103" s="133">
        <v>0.12017723633159304</v>
      </c>
      <c r="BQ103" s="133"/>
    </row>
    <row r="104" spans="1:69" x14ac:dyDescent="0.2">
      <c r="A104" s="130">
        <f t="shared" si="25"/>
        <v>39965</v>
      </c>
      <c r="B104" s="133"/>
      <c r="C104" s="127">
        <f>VLOOKUP(A104,CurveCreator!$A$8:$EF$247,CurveCreator!$CB$4)/100</f>
        <v>0.27182885129554352</v>
      </c>
      <c r="D104" s="131">
        <f>VLOOKUP(A104,CurveCreator!$A$8:$EH$247,CurveCreator!$EH$4)</f>
        <v>0.1</v>
      </c>
      <c r="E104" s="127">
        <f>VLOOKUP(A104,CurveCreator!$A$8:$EH$247,CurveCreator!$CE$4)/100</f>
        <v>0.27432885129554352</v>
      </c>
      <c r="F104" s="132">
        <f t="shared" si="21"/>
        <v>0.1</v>
      </c>
      <c r="G104" s="127">
        <f>VLOOKUP(A104,CurveCreator!$A$8:$EH$247,CurveCreator!$CC$4)/100</f>
        <v>0.24582885129554352</v>
      </c>
      <c r="H104" s="133">
        <f t="shared" si="13"/>
        <v>0.1</v>
      </c>
      <c r="I104" s="127">
        <f>VLOOKUP(A104,SpotCurves!$A$6:$BR$177,SpotCurves!$I$1)/100</f>
        <v>0.26708181202196735</v>
      </c>
      <c r="J104" s="133">
        <v>0.25</v>
      </c>
      <c r="K104" s="134">
        <f>VLOOKUP(A104,CurveCreator!$A$8:$EF$247,CurveCreator!$CO$4)/100</f>
        <v>0.21182885129554349</v>
      </c>
      <c r="L104" s="133">
        <v>0.13890697357854059</v>
      </c>
      <c r="M104" s="134">
        <f>VLOOKUP(A104,SpotCurves!$A$6:$BR$177,SpotCurves!$R$1)/100</f>
        <v>0.21330760076653874</v>
      </c>
      <c r="N104" s="131">
        <f t="shared" si="22"/>
        <v>0.25</v>
      </c>
      <c r="O104" s="134">
        <f>VLOOKUP(A104,CurveCreator!$A$8:$EF$247,CurveCreator!$CQ$4)/100</f>
        <v>0.2268288512955435</v>
      </c>
      <c r="P104" s="133">
        <v>0.13890697357854059</v>
      </c>
      <c r="Q104" s="133"/>
      <c r="R104" s="133"/>
      <c r="S104" s="134">
        <f>VLOOKUP(A104,CurveCreator!$A$8:$EF$247,CurveCreator!$CS$4)/100</f>
        <v>0.19224096962313147</v>
      </c>
      <c r="T104" s="133">
        <v>0.13890697357854059</v>
      </c>
      <c r="U104" s="134">
        <f>VLOOKUP(A104,SpotCurves!$A$6:$BR$177,SpotCurves!$Z$1)/100</f>
        <v>0.17278658757268267</v>
      </c>
      <c r="V104" s="131">
        <f t="shared" si="23"/>
        <v>0.25</v>
      </c>
      <c r="W104" s="127">
        <f>VLOOKUP(A104,CurveCreator!$A$8:$EF$247,CurveCreator!$L$4)/100</f>
        <v>0.44682885129554351</v>
      </c>
      <c r="X104" s="132">
        <v>0.16</v>
      </c>
      <c r="Y104" s="127">
        <f>VLOOKUP(A104,CurveCreator!$A$8:$EF$247,CurveCreator!$J$4)/100</f>
        <v>0.42382885129554354</v>
      </c>
      <c r="Z104" s="133">
        <v>0.13004160316755625</v>
      </c>
      <c r="AA104" s="127">
        <f>VLOOKUP(A104,CurveCreator!$A$8:$EF$247,CurveCreator!$M$4)/100</f>
        <v>0.45682885129554351</v>
      </c>
      <c r="AB104" s="133">
        <f t="shared" si="14"/>
        <v>0.1</v>
      </c>
      <c r="AC104" s="127">
        <f>VLOOKUP(A104,CurveCreator!$A$8:$EF$247,CurveCreator!$K$4)/100</f>
        <v>0.4438288512955435</v>
      </c>
      <c r="AD104" s="133">
        <v>0.14012480950266876</v>
      </c>
      <c r="AE104" s="134">
        <f>VLOOKUP(A104,CurveCreator!$A$8:$EF$247,CurveCreator!$AJ$4)/100</f>
        <v>0.48182885129554348</v>
      </c>
      <c r="AF104" s="133">
        <f t="shared" si="15"/>
        <v>0.1</v>
      </c>
      <c r="AG104" s="134">
        <f>VLOOKUP(A104,CurveCreator!$A$8:$EF$247,CurveCreator!$AI$4)/100</f>
        <v>0.45382885129554351</v>
      </c>
      <c r="AH104" s="133">
        <f t="shared" si="16"/>
        <v>0.1</v>
      </c>
      <c r="AI104" s="134">
        <f>VLOOKUP(A104,CurveCreator!$A$8:$EF$247,CurveCreator!$AA$4)/100</f>
        <v>0.39182885129554351</v>
      </c>
      <c r="AJ104" s="133">
        <v>4.8906973578540583E-2</v>
      </c>
      <c r="AK104" s="206">
        <f>VLOOKUP(A104,SpotCurves!$A$6:$BR$177,SpotCurves!$AI$1)/100</f>
        <v>0.36203611866990221</v>
      </c>
      <c r="AL104" s="131">
        <v>0.25</v>
      </c>
      <c r="AM104" s="134">
        <f>VLOOKUP(A104,CurveCreator!$A$8:$EF$247,CurveCreator!$AB$4)/100</f>
        <v>0.40182885129554352</v>
      </c>
      <c r="AN104" s="133">
        <v>0.15</v>
      </c>
      <c r="AO104" s="134">
        <f>VLOOKUP(A104,CurveCreator!$A$8:$EF$247,CurveCreator!$S$4)/100</f>
        <v>0.38882885129554351</v>
      </c>
      <c r="AP104" s="133">
        <v>0.15</v>
      </c>
      <c r="AQ104" s="134">
        <f>VLOOKUP(A104,CurveCreator!$A$8:$EF$247,CurveCreator!$AD$4)/100</f>
        <v>0.42682885129554349</v>
      </c>
      <c r="AR104" s="133">
        <v>4.8906973578540583E-2</v>
      </c>
      <c r="AS104" s="134">
        <f>VLOOKUP(A104,CurveCreator!$A$8:$EF$247,CurveCreator!$AC$4)/100</f>
        <v>0.40882885129554353</v>
      </c>
      <c r="AT104" s="133">
        <v>4.8906973578540583E-2</v>
      </c>
      <c r="AU104" s="134">
        <f>VLOOKUP(A104,CurveCreator!$A$8:$EF$247,CurveCreator!$AW$4)/100</f>
        <v>0.38072885129554351</v>
      </c>
      <c r="AV104" s="135">
        <f t="shared" si="24"/>
        <v>0.13</v>
      </c>
      <c r="AW104" s="134">
        <f>VLOOKUP(A104,SpotCurves!$A$6:$BR$177,SpotCurves!$BR$1)/100</f>
        <v>0.35321223933781359</v>
      </c>
      <c r="AX104" s="131">
        <v>0.25</v>
      </c>
      <c r="AY104" s="134"/>
      <c r="AZ104" s="134"/>
      <c r="BA104" s="134">
        <f>VLOOKUP(A104,CurveCreator!$A$8:$EF$247,CurveCreator!$AQ$4)/100</f>
        <v>0.40582885129554347</v>
      </c>
      <c r="BB104" s="135">
        <f t="shared" si="17"/>
        <v>0.1</v>
      </c>
      <c r="BC104" s="136"/>
      <c r="BD104" s="136"/>
      <c r="BE104" s="134">
        <f>VLOOKUP(A104,CurveCreator!$A$8:$EF$247,CurveCreator!$BR$4)/100</f>
        <v>0.53382885129554358</v>
      </c>
      <c r="BF104" s="133">
        <f t="shared" si="18"/>
        <v>0.1</v>
      </c>
      <c r="BG104" s="136"/>
      <c r="BH104" s="136"/>
      <c r="BI104" s="134">
        <f>VLOOKUP(A104,CurveCreator!$A$8:$EF$247,CurveCreator!$BS$4)/100</f>
        <v>0.50882885129554356</v>
      </c>
      <c r="BJ104" s="133">
        <f t="shared" si="19"/>
        <v>0.1</v>
      </c>
      <c r="BK104" s="134">
        <f>VLOOKUP(A104,CurveCreator!$A$8:$EF$247,CurveCreator!$CY$4)/100</f>
        <v>0.39282885129554346</v>
      </c>
      <c r="BL104" s="133">
        <v>0.12006240475133437</v>
      </c>
      <c r="BM104" s="134"/>
      <c r="BN104" s="133"/>
      <c r="BO104" s="134">
        <f>VLOOKUP(A104,CurveCreator!$A$8:$EF$247,CurveCreator!$BI$4)/100</f>
        <v>0.66682885129554348</v>
      </c>
      <c r="BP104" s="133">
        <v>0.12016641267022499</v>
      </c>
      <c r="BQ104" s="133"/>
    </row>
    <row r="105" spans="1:69" x14ac:dyDescent="0.2">
      <c r="A105" s="130">
        <f t="shared" si="25"/>
        <v>39995</v>
      </c>
      <c r="B105" s="133"/>
      <c r="C105" s="127">
        <f>VLOOKUP(A105,CurveCreator!$A$8:$EF$247,CurveCreator!$CB$4)/100</f>
        <v>0.27395805211070945</v>
      </c>
      <c r="D105" s="131">
        <f>VLOOKUP(A105,CurveCreator!$A$8:$EH$247,CurveCreator!$EH$4)</f>
        <v>0.1</v>
      </c>
      <c r="E105" s="127">
        <f>VLOOKUP(A105,CurveCreator!$A$8:$EH$247,CurveCreator!$CE$4)/100</f>
        <v>0.27645805211070945</v>
      </c>
      <c r="F105" s="132">
        <f t="shared" si="21"/>
        <v>0.1</v>
      </c>
      <c r="G105" s="127">
        <f>VLOOKUP(A105,CurveCreator!$A$8:$EH$247,CurveCreator!$CC$4)/100</f>
        <v>0.24795805211070948</v>
      </c>
      <c r="H105" s="133">
        <f t="shared" si="13"/>
        <v>0.1</v>
      </c>
      <c r="I105" s="127">
        <f>VLOOKUP(A105,SpotCurves!$A$6:$BR$177,SpotCurves!$I$1)/100</f>
        <v>0.26981996427027072</v>
      </c>
      <c r="J105" s="133">
        <v>0.25</v>
      </c>
      <c r="K105" s="134">
        <f>VLOOKUP(A105,CurveCreator!$A$8:$EF$247,CurveCreator!$CO$4)/100</f>
        <v>0.21395805211070948</v>
      </c>
      <c r="L105" s="133">
        <v>0.13890697357854059</v>
      </c>
      <c r="M105" s="134">
        <f>VLOOKUP(A105,SpotCurves!$A$6:$BR$177,SpotCurves!$R$1)/100</f>
        <v>0.21655463200966676</v>
      </c>
      <c r="N105" s="131">
        <f t="shared" si="22"/>
        <v>0.25</v>
      </c>
      <c r="O105" s="134">
        <f>VLOOKUP(A105,CurveCreator!$A$8:$EF$247,CurveCreator!$CQ$4)/100</f>
        <v>0.22895805211070946</v>
      </c>
      <c r="P105" s="133">
        <v>0.13890697357854059</v>
      </c>
      <c r="Q105" s="133"/>
      <c r="R105" s="133"/>
      <c r="S105" s="134">
        <f>VLOOKUP(A105,CurveCreator!$A$8:$EF$247,CurveCreator!$CS$4)/100</f>
        <v>0.18715033542334339</v>
      </c>
      <c r="T105" s="133">
        <v>0.13890697357854059</v>
      </c>
      <c r="U105" s="134">
        <f>VLOOKUP(A105,SpotCurves!$A$6:$BR$177,SpotCurves!$Z$1)/100</f>
        <v>0.17441195474727553</v>
      </c>
      <c r="V105" s="131">
        <f t="shared" si="23"/>
        <v>0.25</v>
      </c>
      <c r="W105" s="127">
        <f>VLOOKUP(A105,CurveCreator!$A$8:$EF$247,CurveCreator!$L$4)/100</f>
        <v>0.44895805211070949</v>
      </c>
      <c r="X105" s="132">
        <v>0.16</v>
      </c>
      <c r="Y105" s="127">
        <f>VLOOKUP(A105,CurveCreator!$A$8:$EF$247,CurveCreator!$J$4)/100</f>
        <v>0.42595805211070947</v>
      </c>
      <c r="Z105" s="133">
        <v>0.1300390625</v>
      </c>
      <c r="AA105" s="127">
        <f>VLOOKUP(A105,CurveCreator!$A$8:$EF$247,CurveCreator!$M$4)/100</f>
        <v>0.4589580521107095</v>
      </c>
      <c r="AB105" s="133">
        <f t="shared" si="14"/>
        <v>0.1</v>
      </c>
      <c r="AC105" s="127">
        <f>VLOOKUP(A105,CurveCreator!$A$8:$EF$247,CurveCreator!$K$4)/100</f>
        <v>0.44595805211070944</v>
      </c>
      <c r="AD105" s="133">
        <v>0.14011718749999999</v>
      </c>
      <c r="AE105" s="134">
        <f>VLOOKUP(A105,CurveCreator!$A$8:$EF$247,CurveCreator!$AJ$4)/100</f>
        <v>0.48395805211070952</v>
      </c>
      <c r="AF105" s="133">
        <f t="shared" si="15"/>
        <v>0.1</v>
      </c>
      <c r="AG105" s="134">
        <f>VLOOKUP(A105,CurveCreator!$A$8:$EF$247,CurveCreator!$AI$4)/100</f>
        <v>0.45595805211070944</v>
      </c>
      <c r="AH105" s="133">
        <f t="shared" si="16"/>
        <v>0.1</v>
      </c>
      <c r="AI105" s="134">
        <f>VLOOKUP(A105,CurveCreator!$A$8:$EF$247,CurveCreator!$AA$4)/100</f>
        <v>0.3939580521107095</v>
      </c>
      <c r="AJ105" s="133">
        <v>4.8906973578540583E-2</v>
      </c>
      <c r="AK105" s="206">
        <f>VLOOKUP(A105,SpotCurves!$A$6:$BR$177,SpotCurves!$AI$1)/100</f>
        <v>0.36393502725410065</v>
      </c>
      <c r="AL105" s="131">
        <v>0.25</v>
      </c>
      <c r="AM105" s="134">
        <f>VLOOKUP(A105,CurveCreator!$A$8:$EF$247,CurveCreator!$AB$4)/100</f>
        <v>0.40395805211070951</v>
      </c>
      <c r="AN105" s="133">
        <v>0.15</v>
      </c>
      <c r="AO105" s="134">
        <f>VLOOKUP(A105,CurveCreator!$A$8:$EF$247,CurveCreator!$S$4)/100</f>
        <v>0.39095805211070944</v>
      </c>
      <c r="AP105" s="133">
        <v>0.15</v>
      </c>
      <c r="AQ105" s="134">
        <f>VLOOKUP(A105,CurveCreator!$A$8:$EF$247,CurveCreator!$AD$4)/100</f>
        <v>0.42895805211070948</v>
      </c>
      <c r="AR105" s="133">
        <v>4.8906973578540583E-2</v>
      </c>
      <c r="AS105" s="134">
        <f>VLOOKUP(A105,CurveCreator!$A$8:$EF$247,CurveCreator!$AC$4)/100</f>
        <v>0.41095805211070946</v>
      </c>
      <c r="AT105" s="133">
        <v>4.8906973578540583E-2</v>
      </c>
      <c r="AU105" s="134">
        <f>VLOOKUP(A105,CurveCreator!$A$8:$EF$247,CurveCreator!$AW$4)/100</f>
        <v>0.3828580521107095</v>
      </c>
      <c r="AV105" s="135">
        <f t="shared" si="24"/>
        <v>0.13</v>
      </c>
      <c r="AW105" s="134">
        <f>VLOOKUP(A105,SpotCurves!$A$6:$BR$177,SpotCurves!$BR$1)/100</f>
        <v>0.3559312245203789</v>
      </c>
      <c r="AX105" s="131">
        <v>0.25</v>
      </c>
      <c r="AY105" s="134"/>
      <c r="AZ105" s="134"/>
      <c r="BA105" s="134">
        <f>VLOOKUP(A105,CurveCreator!$A$8:$EF$247,CurveCreator!$AQ$4)/100</f>
        <v>0.4079580521107094</v>
      </c>
      <c r="BB105" s="135">
        <f t="shared" si="17"/>
        <v>0.1</v>
      </c>
      <c r="BC105" s="136"/>
      <c r="BD105" s="136"/>
      <c r="BE105" s="134">
        <f>VLOOKUP(A105,CurveCreator!$A$8:$EF$247,CurveCreator!$BR$4)/100</f>
        <v>0.53595805211070957</v>
      </c>
      <c r="BF105" s="133">
        <f t="shared" si="18"/>
        <v>0.1</v>
      </c>
      <c r="BG105" s="136"/>
      <c r="BH105" s="136"/>
      <c r="BI105" s="134">
        <f>VLOOKUP(A105,CurveCreator!$A$8:$EF$247,CurveCreator!$BS$4)/100</f>
        <v>0.51095805211070955</v>
      </c>
      <c r="BJ105" s="133">
        <f t="shared" si="19"/>
        <v>0.1</v>
      </c>
      <c r="BK105" s="134">
        <f>VLOOKUP(A105,CurveCreator!$A$8:$EF$247,CurveCreator!$CY$4)/100</f>
        <v>0.39495805211070945</v>
      </c>
      <c r="BL105" s="133">
        <v>0.12005859375</v>
      </c>
      <c r="BM105" s="134"/>
      <c r="BN105" s="133"/>
      <c r="BO105" s="134">
        <f>VLOOKUP(A105,CurveCreator!$A$8:$EF$247,CurveCreator!$BI$4)/100</f>
        <v>0.66895805211070947</v>
      </c>
      <c r="BP105" s="133">
        <v>0.12015625000000001</v>
      </c>
      <c r="BQ105" s="133"/>
    </row>
    <row r="106" spans="1:69" x14ac:dyDescent="0.2">
      <c r="A106" s="130">
        <f t="shared" si="25"/>
        <v>40026</v>
      </c>
      <c r="B106" s="133"/>
      <c r="C106" s="127">
        <f>VLOOKUP(A106,CurveCreator!$A$8:$EF$247,CurveCreator!$CB$4)/100</f>
        <v>0.23497927520353457</v>
      </c>
      <c r="D106" s="131">
        <f>VLOOKUP(A106,CurveCreator!$A$8:$EH$247,CurveCreator!$EH$4)</f>
        <v>0.1</v>
      </c>
      <c r="E106" s="127">
        <f>VLOOKUP(A106,CurveCreator!$A$8:$EH$247,CurveCreator!$CE$4)/100</f>
        <v>0.23747927520353457</v>
      </c>
      <c r="F106" s="132">
        <f t="shared" si="21"/>
        <v>0.1</v>
      </c>
      <c r="G106" s="127">
        <f>VLOOKUP(A106,CurveCreator!$A$8:$EH$247,CurveCreator!$CC$4)/100</f>
        <v>0.20897927520353454</v>
      </c>
      <c r="H106" s="133">
        <f t="shared" si="13"/>
        <v>0.1</v>
      </c>
      <c r="I106" s="127">
        <f>VLOOKUP(A106,SpotCurves!$A$6:$BR$177,SpotCurves!$I$1)/100</f>
        <v>0.21969325716764382</v>
      </c>
      <c r="J106" s="133">
        <v>0.25</v>
      </c>
      <c r="K106" s="134">
        <f>VLOOKUP(A106,CurveCreator!$A$8:$EF$247,CurveCreator!$CO$4)/100</f>
        <v>0.17497927520353457</v>
      </c>
      <c r="L106" s="133">
        <v>0.13890697357854059</v>
      </c>
      <c r="M106" s="134">
        <f>VLOOKUP(A106,SpotCurves!$A$6:$BR$177,SpotCurves!$R$1)/100</f>
        <v>0.15711199722622504</v>
      </c>
      <c r="N106" s="131">
        <f t="shared" si="22"/>
        <v>0.25</v>
      </c>
      <c r="O106" s="134">
        <f>VLOOKUP(A106,CurveCreator!$A$8:$EF$247,CurveCreator!$CQ$4)/100</f>
        <v>0.18997927520353458</v>
      </c>
      <c r="P106" s="133">
        <v>0.13890697357854059</v>
      </c>
      <c r="Q106" s="133"/>
      <c r="R106" s="133"/>
      <c r="S106" s="134">
        <f>VLOOKUP(A106,CurveCreator!$A$8:$EF$247,CurveCreator!$CS$4)/100</f>
        <v>0.16180909254188364</v>
      </c>
      <c r="T106" s="133">
        <v>0.13890697357854059</v>
      </c>
      <c r="U106" s="134">
        <f>VLOOKUP(A106,SpotCurves!$A$6:$BR$177,SpotCurves!$Z$1)/100</f>
        <v>0.1446567414111562</v>
      </c>
      <c r="V106" s="131">
        <f t="shared" si="23"/>
        <v>0.25</v>
      </c>
      <c r="W106" s="127">
        <f>VLOOKUP(A106,CurveCreator!$A$8:$EF$247,CurveCreator!$L$4)/100</f>
        <v>0.40997927520353455</v>
      </c>
      <c r="X106" s="132">
        <v>0.16</v>
      </c>
      <c r="Y106" s="127">
        <f>VLOOKUP(A106,CurveCreator!$A$8:$EF$247,CurveCreator!$J$4)/100</f>
        <v>0.38697927520353459</v>
      </c>
      <c r="Z106" s="133">
        <v>0.13003667698869772</v>
      </c>
      <c r="AA106" s="127">
        <f>VLOOKUP(A106,CurveCreator!$A$8:$EF$247,CurveCreator!$M$4)/100</f>
        <v>0.41997927520353456</v>
      </c>
      <c r="AB106" s="133">
        <f t="shared" si="14"/>
        <v>0.1</v>
      </c>
      <c r="AC106" s="127">
        <f>VLOOKUP(A106,CurveCreator!$A$8:$EF$247,CurveCreator!$K$4)/100</f>
        <v>0.40697927520353461</v>
      </c>
      <c r="AD106" s="133">
        <v>0.14011003096609317</v>
      </c>
      <c r="AE106" s="134">
        <f>VLOOKUP(A106,CurveCreator!$A$8:$EF$247,CurveCreator!$AJ$4)/100</f>
        <v>0.44497927520353459</v>
      </c>
      <c r="AF106" s="133">
        <f t="shared" si="15"/>
        <v>0.1</v>
      </c>
      <c r="AG106" s="134">
        <f>VLOOKUP(A106,CurveCreator!$A$8:$EF$247,CurveCreator!$AI$4)/100</f>
        <v>0.41697927520353462</v>
      </c>
      <c r="AH106" s="133">
        <f t="shared" si="16"/>
        <v>0.1</v>
      </c>
      <c r="AI106" s="134">
        <f>VLOOKUP(A106,CurveCreator!$A$8:$EF$247,CurveCreator!$AA$4)/100</f>
        <v>0.35497927520353456</v>
      </c>
      <c r="AJ106" s="133">
        <v>4.8906973578540583E-2</v>
      </c>
      <c r="AK106" s="206">
        <f>VLOOKUP(A106,SpotCurves!$A$6:$BR$177,SpotCurves!$AI$1)/100</f>
        <v>0.32917215587842885</v>
      </c>
      <c r="AL106" s="131">
        <v>0.25</v>
      </c>
      <c r="AM106" s="134">
        <f>VLOOKUP(A106,CurveCreator!$A$8:$EF$247,CurveCreator!$AB$4)/100</f>
        <v>0.36497927520353457</v>
      </c>
      <c r="AN106" s="133">
        <v>0.15</v>
      </c>
      <c r="AO106" s="134">
        <f>VLOOKUP(A106,CurveCreator!$A$8:$EF$247,CurveCreator!$S$4)/100</f>
        <v>0.35197927520353461</v>
      </c>
      <c r="AP106" s="133">
        <v>0.15</v>
      </c>
      <c r="AQ106" s="134">
        <f>VLOOKUP(A106,CurveCreator!$A$8:$EF$247,CurveCreator!$AD$4)/100</f>
        <v>0.38997927520353459</v>
      </c>
      <c r="AR106" s="133">
        <v>4.8906973578540583E-2</v>
      </c>
      <c r="AS106" s="134">
        <f>VLOOKUP(A106,CurveCreator!$A$8:$EF$247,CurveCreator!$AC$4)/100</f>
        <v>0.37197927520353458</v>
      </c>
      <c r="AT106" s="133">
        <v>4.8906973578540583E-2</v>
      </c>
      <c r="AU106" s="134">
        <f>VLOOKUP(A106,CurveCreator!$A$8:$EF$247,CurveCreator!$AW$4)/100</f>
        <v>0.34387927520353456</v>
      </c>
      <c r="AV106" s="135">
        <f t="shared" si="24"/>
        <v>0.13</v>
      </c>
      <c r="AW106" s="134">
        <f>VLOOKUP(A106,SpotCurves!$A$6:$BR$177,SpotCurves!$BR$1)/100</f>
        <v>0.3061554043674703</v>
      </c>
      <c r="AX106" s="131">
        <v>0.25</v>
      </c>
      <c r="AY106" s="134"/>
      <c r="AZ106" s="134"/>
      <c r="BA106" s="134">
        <f>VLOOKUP(A106,CurveCreator!$A$8:$EF$247,CurveCreator!$AQ$4)/100</f>
        <v>0.36897927520353457</v>
      </c>
      <c r="BB106" s="135">
        <f t="shared" si="17"/>
        <v>0.1</v>
      </c>
      <c r="BC106" s="136"/>
      <c r="BD106" s="136"/>
      <c r="BE106" s="134">
        <f>VLOOKUP(A106,CurveCreator!$A$8:$EF$247,CurveCreator!$BR$4)/100</f>
        <v>0.49697927520353458</v>
      </c>
      <c r="BF106" s="133">
        <f t="shared" si="18"/>
        <v>0.1</v>
      </c>
      <c r="BG106" s="136"/>
      <c r="BH106" s="136"/>
      <c r="BI106" s="134">
        <f>VLOOKUP(A106,CurveCreator!$A$8:$EF$247,CurveCreator!$BS$4)/100</f>
        <v>0.47197927520353461</v>
      </c>
      <c r="BJ106" s="133">
        <f t="shared" si="19"/>
        <v>0.1</v>
      </c>
      <c r="BK106" s="134">
        <f>VLOOKUP(A106,CurveCreator!$A$8:$EF$247,CurveCreator!$CY$4)/100</f>
        <v>0.35597927520353451</v>
      </c>
      <c r="BL106" s="133">
        <v>0.12005501548304658</v>
      </c>
      <c r="BM106" s="134"/>
      <c r="BN106" s="133"/>
      <c r="BO106" s="134">
        <f>VLOOKUP(A106,CurveCreator!$A$8:$EF$247,CurveCreator!$BI$4)/100</f>
        <v>0.62997927520353458</v>
      </c>
      <c r="BP106" s="133">
        <v>0.12014670795479089</v>
      </c>
      <c r="BQ106" s="133"/>
    </row>
    <row r="107" spans="1:69" x14ac:dyDescent="0.2">
      <c r="A107" s="130">
        <f t="shared" si="25"/>
        <v>40057</v>
      </c>
      <c r="B107" s="133"/>
      <c r="C107" s="127">
        <f>VLOOKUP(A107,CurveCreator!$A$8:$EF$247,CurveCreator!$CB$4)/100</f>
        <v>0.23514615075721096</v>
      </c>
      <c r="D107" s="131">
        <f>VLOOKUP(A107,CurveCreator!$A$8:$EH$247,CurveCreator!$EH$4)</f>
        <v>0.1</v>
      </c>
      <c r="E107" s="127">
        <f>VLOOKUP(A107,CurveCreator!$A$8:$EH$247,CurveCreator!$CE$4)/100</f>
        <v>0.23764615075721096</v>
      </c>
      <c r="F107" s="132">
        <f t="shared" si="21"/>
        <v>0.1</v>
      </c>
      <c r="G107" s="127">
        <f>VLOOKUP(A107,CurveCreator!$A$8:$EH$247,CurveCreator!$CC$4)/100</f>
        <v>0.20914615075721099</v>
      </c>
      <c r="H107" s="133">
        <f t="shared" si="13"/>
        <v>0.1</v>
      </c>
      <c r="I107" s="127">
        <f>VLOOKUP(A107,SpotCurves!$A$6:$BR$177,SpotCurves!$I$1)/100</f>
        <v>0.2199078591296717</v>
      </c>
      <c r="J107" s="133">
        <v>0.25</v>
      </c>
      <c r="K107" s="134">
        <f>VLOOKUP(A107,CurveCreator!$A$8:$EF$247,CurveCreator!$CO$4)/100</f>
        <v>0.17514615075721096</v>
      </c>
      <c r="L107" s="133">
        <v>0.13890697357854059</v>
      </c>
      <c r="M107" s="134">
        <f>VLOOKUP(A107,SpotCurves!$A$6:$BR$177,SpotCurves!$R$1)/100</f>
        <v>0.15736648244558155</v>
      </c>
      <c r="N107" s="131">
        <f t="shared" si="22"/>
        <v>0.25</v>
      </c>
      <c r="O107" s="134">
        <f>VLOOKUP(A107,CurveCreator!$A$8:$EF$247,CurveCreator!$CQ$4)/100</f>
        <v>0.19014615075721097</v>
      </c>
      <c r="P107" s="133">
        <v>0.13890697357854059</v>
      </c>
      <c r="Q107" s="133"/>
      <c r="R107" s="133"/>
      <c r="S107" s="134">
        <f>VLOOKUP(A107,CurveCreator!$A$8:$EF$247,CurveCreator!$CS$4)/100</f>
        <v>0.16193820347476939</v>
      </c>
      <c r="T107" s="133">
        <v>0.13890697357854059</v>
      </c>
      <c r="U107" s="134">
        <f>VLOOKUP(A107,SpotCurves!$A$6:$BR$177,SpotCurves!$Z$1)/100</f>
        <v>0.14478412913581595</v>
      </c>
      <c r="V107" s="131">
        <f t="shared" si="23"/>
        <v>0.25</v>
      </c>
      <c r="W107" s="127">
        <f>VLOOKUP(A107,CurveCreator!$A$8:$EF$247,CurveCreator!$L$4)/100</f>
        <v>0.41014615075721095</v>
      </c>
      <c r="X107" s="132">
        <v>0.16</v>
      </c>
      <c r="Y107" s="127">
        <f>VLOOKUP(A107,CurveCreator!$A$8:$EF$247,CurveCreator!$J$4)/100</f>
        <v>0.38714615075721098</v>
      </c>
      <c r="Z107" s="133">
        <v>0.1300344371583983</v>
      </c>
      <c r="AA107" s="127">
        <f>VLOOKUP(A107,CurveCreator!$A$8:$EF$247,CurveCreator!$M$4)/100</f>
        <v>0.42014615075721096</v>
      </c>
      <c r="AB107" s="133">
        <f t="shared" si="14"/>
        <v>0.1</v>
      </c>
      <c r="AC107" s="127">
        <f>VLOOKUP(A107,CurveCreator!$A$8:$EF$247,CurveCreator!$K$4)/100</f>
        <v>0.407146150757211</v>
      </c>
      <c r="AD107" s="133">
        <v>0.14010331147519486</v>
      </c>
      <c r="AE107" s="134">
        <f>VLOOKUP(A107,CurveCreator!$A$8:$EF$247,CurveCreator!$AJ$4)/100</f>
        <v>0.44514615075721098</v>
      </c>
      <c r="AF107" s="133">
        <f t="shared" si="15"/>
        <v>0.1</v>
      </c>
      <c r="AG107" s="134">
        <f>VLOOKUP(A107,CurveCreator!$A$8:$EF$247,CurveCreator!$AI$4)/100</f>
        <v>0.41714615075721101</v>
      </c>
      <c r="AH107" s="133">
        <f t="shared" si="16"/>
        <v>0.1</v>
      </c>
      <c r="AI107" s="134">
        <f>VLOOKUP(A107,CurveCreator!$A$8:$EF$247,CurveCreator!$AA$4)/100</f>
        <v>0.35514615075721095</v>
      </c>
      <c r="AJ107" s="133">
        <v>4.8906973578540583E-2</v>
      </c>
      <c r="AK107" s="206">
        <f>VLOOKUP(A107,SpotCurves!$A$6:$BR$177,SpotCurves!$AI$1)/100</f>
        <v>0.32932098233909513</v>
      </c>
      <c r="AL107" s="131">
        <v>0.25</v>
      </c>
      <c r="AM107" s="134">
        <f>VLOOKUP(A107,CurveCreator!$A$8:$EF$247,CurveCreator!$AB$4)/100</f>
        <v>0.36514615075721096</v>
      </c>
      <c r="AN107" s="133">
        <v>0.15</v>
      </c>
      <c r="AO107" s="134">
        <f>VLOOKUP(A107,CurveCreator!$A$8:$EF$247,CurveCreator!$S$4)/100</f>
        <v>0.35214615075721101</v>
      </c>
      <c r="AP107" s="133">
        <v>0.15</v>
      </c>
      <c r="AQ107" s="134">
        <f>VLOOKUP(A107,CurveCreator!$A$8:$EF$247,CurveCreator!$AD$4)/100</f>
        <v>0.39014615075721099</v>
      </c>
      <c r="AR107" s="133">
        <v>4.8906973578540583E-2</v>
      </c>
      <c r="AS107" s="134">
        <f>VLOOKUP(A107,CurveCreator!$A$8:$EF$247,CurveCreator!$AC$4)/100</f>
        <v>0.37214615075721097</v>
      </c>
      <c r="AT107" s="133">
        <v>4.8906973578540583E-2</v>
      </c>
      <c r="AU107" s="134">
        <f>VLOOKUP(A107,CurveCreator!$A$8:$EF$247,CurveCreator!$AW$4)/100</f>
        <v>0.34404615075721096</v>
      </c>
      <c r="AV107" s="135">
        <f t="shared" si="24"/>
        <v>0.13</v>
      </c>
      <c r="AW107" s="134">
        <f>VLOOKUP(A107,SpotCurves!$A$6:$BR$177,SpotCurves!$BR$1)/100</f>
        <v>0.306368504115764</v>
      </c>
      <c r="AX107" s="131">
        <v>0.25</v>
      </c>
      <c r="AY107" s="134"/>
      <c r="AZ107" s="134"/>
      <c r="BA107" s="134">
        <f>VLOOKUP(A107,CurveCreator!$A$8:$EF$247,CurveCreator!$AQ$4)/100</f>
        <v>0.36914615075721097</v>
      </c>
      <c r="BB107" s="135">
        <f t="shared" si="17"/>
        <v>0.1</v>
      </c>
      <c r="BC107" s="136"/>
      <c r="BD107" s="136"/>
      <c r="BE107" s="134">
        <f>VLOOKUP(A107,CurveCreator!$A$8:$EF$247,CurveCreator!$BR$4)/100</f>
        <v>0.49714615075721097</v>
      </c>
      <c r="BF107" s="133">
        <f t="shared" si="18"/>
        <v>0.1</v>
      </c>
      <c r="BG107" s="136"/>
      <c r="BH107" s="136"/>
      <c r="BI107" s="134">
        <f>VLOOKUP(A107,CurveCreator!$A$8:$EF$247,CurveCreator!$BS$4)/100</f>
        <v>0.472146150757211</v>
      </c>
      <c r="BJ107" s="133">
        <f t="shared" si="19"/>
        <v>0.1</v>
      </c>
      <c r="BK107" s="134">
        <f>VLOOKUP(A107,CurveCreator!$A$8:$EF$247,CurveCreator!$CY$4)/100</f>
        <v>0.35614615075721096</v>
      </c>
      <c r="BL107" s="133">
        <v>0.12005165573759742</v>
      </c>
      <c r="BM107" s="134"/>
      <c r="BN107" s="133"/>
      <c r="BO107" s="134">
        <f>VLOOKUP(A107,CurveCreator!$A$8:$EF$247,CurveCreator!$BI$4)/100</f>
        <v>0.63014615075721092</v>
      </c>
      <c r="BP107" s="133">
        <v>0.12013774863359312</v>
      </c>
      <c r="BQ107" s="133"/>
    </row>
    <row r="108" spans="1:69" x14ac:dyDescent="0.2">
      <c r="A108" s="130">
        <f t="shared" si="25"/>
        <v>40087</v>
      </c>
      <c r="B108" s="133"/>
      <c r="C108" s="127">
        <f>VLOOKUP(A108,CurveCreator!$A$8:$EF$247,CurveCreator!$CB$4)/100</f>
        <v>0.24097742995126822</v>
      </c>
      <c r="D108" s="131">
        <f>VLOOKUP(A108,CurveCreator!$A$8:$EH$247,CurveCreator!$EH$4)</f>
        <v>0.1</v>
      </c>
      <c r="E108" s="127">
        <f>VLOOKUP(A108,CurveCreator!$A$8:$EH$247,CurveCreator!$CE$4)/100</f>
        <v>0.24347742995126823</v>
      </c>
      <c r="F108" s="132">
        <f t="shared" si="21"/>
        <v>0.1</v>
      </c>
      <c r="G108" s="127">
        <f>VLOOKUP(A108,CurveCreator!$A$8:$EH$247,CurveCreator!$CC$4)/100</f>
        <v>0.21497742995126823</v>
      </c>
      <c r="H108" s="133">
        <f t="shared" si="13"/>
        <v>0.1</v>
      </c>
      <c r="I108" s="127">
        <f>VLOOKUP(A108,SpotCurves!$A$6:$BR$177,SpotCurves!$I$1)/100</f>
        <v>0.22740688417322932</v>
      </c>
      <c r="J108" s="133">
        <v>0.25</v>
      </c>
      <c r="K108" s="134">
        <f>VLOOKUP(A108,CurveCreator!$A$8:$EF$247,CurveCreator!$CO$4)/100</f>
        <v>0.18097742995126823</v>
      </c>
      <c r="L108" s="133">
        <v>0.13890697357854059</v>
      </c>
      <c r="M108" s="134">
        <f>VLOOKUP(A108,SpotCurves!$A$6:$BR$177,SpotCurves!$R$1)/100</f>
        <v>0.16625918321651892</v>
      </c>
      <c r="N108" s="131">
        <f t="shared" si="22"/>
        <v>0.25</v>
      </c>
      <c r="O108" s="134">
        <f>VLOOKUP(A108,CurveCreator!$A$8:$EF$247,CurveCreator!$CQ$4)/100</f>
        <v>0.19597742995126821</v>
      </c>
      <c r="P108" s="133">
        <v>0.13890697357854059</v>
      </c>
      <c r="Q108" s="133"/>
      <c r="R108" s="133"/>
      <c r="S108" s="134">
        <f>VLOOKUP(A108,CurveCreator!$A$8:$EF$247,CurveCreator!$CS$4)/100</f>
        <v>0.15662673117333584</v>
      </c>
      <c r="T108" s="133">
        <v>0.13890697357854059</v>
      </c>
      <c r="U108" s="134">
        <f>VLOOKUP(A108,SpotCurves!$A$6:$BR$177,SpotCurves!$Z$1)/100</f>
        <v>0.14923555040167175</v>
      </c>
      <c r="V108" s="131">
        <f t="shared" si="23"/>
        <v>0.25</v>
      </c>
      <c r="W108" s="127">
        <f>VLOOKUP(A108,CurveCreator!$A$8:$EF$247,CurveCreator!$L$4)/100</f>
        <v>0.41597742995126824</v>
      </c>
      <c r="X108" s="132">
        <v>0.16</v>
      </c>
      <c r="Y108" s="127">
        <f>VLOOKUP(A108,CurveCreator!$A$8:$EF$247,CurveCreator!$J$4)/100</f>
        <v>0.39297742995126828</v>
      </c>
      <c r="Z108" s="133">
        <v>0.13003233411249551</v>
      </c>
      <c r="AA108" s="127">
        <f>VLOOKUP(A108,CurveCreator!$A$8:$EF$247,CurveCreator!$M$4)/100</f>
        <v>0.42597742995126819</v>
      </c>
      <c r="AB108" s="133">
        <f t="shared" si="14"/>
        <v>0.1</v>
      </c>
      <c r="AC108" s="127">
        <f>VLOOKUP(A108,CurveCreator!$A$8:$EF$247,CurveCreator!$K$4)/100</f>
        <v>0.41297742995126824</v>
      </c>
      <c r="AD108" s="133">
        <v>0.14009700233748651</v>
      </c>
      <c r="AE108" s="134">
        <f>VLOOKUP(A108,CurveCreator!$A$8:$EF$247,CurveCreator!$AJ$4)/100</f>
        <v>0.45097742995126822</v>
      </c>
      <c r="AF108" s="133">
        <f t="shared" si="15"/>
        <v>0.1</v>
      </c>
      <c r="AG108" s="134">
        <f>VLOOKUP(A108,CurveCreator!$A$8:$EF$247,CurveCreator!$AI$4)/100</f>
        <v>0.42297742995126825</v>
      </c>
      <c r="AH108" s="133">
        <f t="shared" si="16"/>
        <v>0.1</v>
      </c>
      <c r="AI108" s="134">
        <f>VLOOKUP(A108,CurveCreator!$A$8:$EF$247,CurveCreator!$AA$4)/100</f>
        <v>0.36097742995126825</v>
      </c>
      <c r="AJ108" s="133">
        <v>4.8906973578540583E-2</v>
      </c>
      <c r="AK108" s="206">
        <f>VLOOKUP(A108,SpotCurves!$A$6:$BR$177,SpotCurves!$AI$1)/100</f>
        <v>0.33452155620680235</v>
      </c>
      <c r="AL108" s="131">
        <v>0.25</v>
      </c>
      <c r="AM108" s="134">
        <f>VLOOKUP(A108,CurveCreator!$A$8:$EF$247,CurveCreator!$AB$4)/100</f>
        <v>0.3709774299512682</v>
      </c>
      <c r="AN108" s="133">
        <v>0.15</v>
      </c>
      <c r="AO108" s="134">
        <f>VLOOKUP(A108,CurveCreator!$A$8:$EF$247,CurveCreator!$S$4)/100</f>
        <v>0.35797742995126824</v>
      </c>
      <c r="AP108" s="133">
        <v>0.15</v>
      </c>
      <c r="AQ108" s="134">
        <f>VLOOKUP(A108,CurveCreator!$A$8:$EF$247,CurveCreator!$AD$4)/100</f>
        <v>0.39597742995126822</v>
      </c>
      <c r="AR108" s="133">
        <v>4.8906973578540583E-2</v>
      </c>
      <c r="AS108" s="134">
        <f>VLOOKUP(A108,CurveCreator!$A$8:$EF$247,CurveCreator!$AC$4)/100</f>
        <v>0.37797742995126826</v>
      </c>
      <c r="AT108" s="133">
        <v>4.8906973578540583E-2</v>
      </c>
      <c r="AU108" s="134">
        <f>VLOOKUP(A108,CurveCreator!$A$8:$EF$247,CurveCreator!$AW$4)/100</f>
        <v>0.34987742995126825</v>
      </c>
      <c r="AV108" s="135">
        <f t="shared" si="24"/>
        <v>0.13</v>
      </c>
      <c r="AW108" s="134">
        <f>VLOOKUP(A108,SpotCurves!$A$6:$BR$177,SpotCurves!$BR$1)/100</f>
        <v>0.31381503598401672</v>
      </c>
      <c r="AX108" s="131">
        <v>0.25</v>
      </c>
      <c r="AY108" s="134"/>
      <c r="AZ108" s="134"/>
      <c r="BA108" s="134">
        <f>VLOOKUP(A108,CurveCreator!$A$8:$EF$247,CurveCreator!$AQ$4)/100</f>
        <v>0.3749774299512682</v>
      </c>
      <c r="BB108" s="135">
        <f t="shared" si="17"/>
        <v>0.1</v>
      </c>
      <c r="BC108" s="136"/>
      <c r="BD108" s="136"/>
      <c r="BE108" s="134">
        <f>VLOOKUP(A108,CurveCreator!$A$8:$EF$247,CurveCreator!$BR$4)/100</f>
        <v>0.50297742995126826</v>
      </c>
      <c r="BF108" s="133">
        <f t="shared" si="18"/>
        <v>0.1</v>
      </c>
      <c r="BG108" s="136"/>
      <c r="BH108" s="136"/>
      <c r="BI108" s="134">
        <f>VLOOKUP(A108,CurveCreator!$A$8:$EF$247,CurveCreator!$BS$4)/100</f>
        <v>0.47797742995126824</v>
      </c>
      <c r="BJ108" s="133">
        <f t="shared" si="19"/>
        <v>0.1</v>
      </c>
      <c r="BK108" s="134">
        <f>VLOOKUP(A108,CurveCreator!$A$8:$EF$247,CurveCreator!$CY$4)/100</f>
        <v>0.36197742995126825</v>
      </c>
      <c r="BL108" s="133">
        <v>0.12004850116874324</v>
      </c>
      <c r="BM108" s="134"/>
      <c r="BN108" s="133"/>
      <c r="BO108" s="134">
        <f>VLOOKUP(A108,CurveCreator!$A$8:$EF$247,CurveCreator!$BI$4)/100</f>
        <v>0.63597742995126827</v>
      </c>
      <c r="BP108" s="133">
        <v>0.120129336449982</v>
      </c>
      <c r="BQ108" s="133"/>
    </row>
    <row r="109" spans="1:69" x14ac:dyDescent="0.2">
      <c r="A109" s="130">
        <f t="shared" si="25"/>
        <v>40118</v>
      </c>
      <c r="B109" s="133"/>
      <c r="C109" s="127">
        <f>VLOOKUP(A109,CurveCreator!$A$8:$EF$247,CurveCreator!$CB$4)/100</f>
        <v>0.24113910927109344</v>
      </c>
      <c r="D109" s="131">
        <f>VLOOKUP(A109,CurveCreator!$A$8:$EH$247,CurveCreator!$EH$4)</f>
        <v>0.1</v>
      </c>
      <c r="E109" s="127">
        <f>VLOOKUP(A109,CurveCreator!$A$8:$EH$247,CurveCreator!$CE$4)/100</f>
        <v>0.24363910927109345</v>
      </c>
      <c r="F109" s="132">
        <f t="shared" si="21"/>
        <v>0.1</v>
      </c>
      <c r="G109" s="127">
        <f>VLOOKUP(A109,CurveCreator!$A$8:$EH$247,CurveCreator!$CC$4)/100</f>
        <v>0.21513910927109348</v>
      </c>
      <c r="H109" s="133">
        <f t="shared" si="13"/>
        <v>0.1</v>
      </c>
      <c r="I109" s="127">
        <f>VLOOKUP(A109,SpotCurves!$A$6:$BR$177,SpotCurves!$I$1)/100</f>
        <v>0.22761480377852458</v>
      </c>
      <c r="J109" s="133">
        <v>0.25</v>
      </c>
      <c r="K109" s="134">
        <f>VLOOKUP(A109,CurveCreator!$A$8:$EF$247,CurveCreator!$CO$4)/100</f>
        <v>0.18113910927109345</v>
      </c>
      <c r="L109" s="133">
        <v>0.13890697357854059</v>
      </c>
      <c r="M109" s="134">
        <f>VLOOKUP(A109,SpotCurves!$A$6:$BR$177,SpotCurves!$R$1)/100</f>
        <v>0.16650574417925237</v>
      </c>
      <c r="N109" s="131">
        <f t="shared" si="22"/>
        <v>0.25</v>
      </c>
      <c r="O109" s="134">
        <f>VLOOKUP(A109,CurveCreator!$A$8:$EF$247,CurveCreator!$CQ$4)/100</f>
        <v>0.19613910927109346</v>
      </c>
      <c r="P109" s="133">
        <v>0.13890697357854059</v>
      </c>
      <c r="Q109" s="133"/>
      <c r="R109" s="133"/>
      <c r="S109" s="134">
        <f>VLOOKUP(A109,CurveCreator!$A$8:$EF$247,CurveCreator!$CS$4)/100</f>
        <v>0.15584434592059598</v>
      </c>
      <c r="T109" s="133">
        <v>0.13890697357854059</v>
      </c>
      <c r="U109" s="134">
        <f>VLOOKUP(A109,SpotCurves!$A$6:$BR$177,SpotCurves!$Z$1)/100</f>
        <v>0.14935897147937502</v>
      </c>
      <c r="V109" s="131">
        <f t="shared" si="23"/>
        <v>0.25</v>
      </c>
      <c r="W109" s="127">
        <f>VLOOKUP(A109,CurveCreator!$A$8:$EF$247,CurveCreator!$L$4)/100</f>
        <v>0.41613910927109343</v>
      </c>
      <c r="X109" s="132">
        <v>0.16</v>
      </c>
      <c r="Y109" s="127">
        <f>VLOOKUP(A109,CurveCreator!$A$8:$EF$247,CurveCreator!$J$4)/100</f>
        <v>0.39313910927109347</v>
      </c>
      <c r="Z109" s="133">
        <v>0.13003035949769085</v>
      </c>
      <c r="AA109" s="127">
        <f>VLOOKUP(A109,CurveCreator!$A$8:$EF$247,CurveCreator!$M$4)/100</f>
        <v>0.42613910927109344</v>
      </c>
      <c r="AB109" s="133">
        <f t="shared" si="14"/>
        <v>0.1</v>
      </c>
      <c r="AC109" s="127">
        <f>VLOOKUP(A109,CurveCreator!$A$8:$EF$247,CurveCreator!$K$4)/100</f>
        <v>0.41313910927109349</v>
      </c>
      <c r="AD109" s="133">
        <v>0.14009107849307254</v>
      </c>
      <c r="AE109" s="134">
        <f>VLOOKUP(A109,CurveCreator!$A$8:$EF$247,CurveCreator!$AJ$4)/100</f>
        <v>0.45113910927109346</v>
      </c>
      <c r="AF109" s="133">
        <f t="shared" si="15"/>
        <v>0.1</v>
      </c>
      <c r="AG109" s="134">
        <f>VLOOKUP(A109,CurveCreator!$A$8:$EF$247,CurveCreator!$AI$4)/100</f>
        <v>0.42313910927109349</v>
      </c>
      <c r="AH109" s="133">
        <f t="shared" si="16"/>
        <v>0.1</v>
      </c>
      <c r="AI109" s="134">
        <f>VLOOKUP(A109,CurveCreator!$A$8:$EF$247,CurveCreator!$AA$4)/100</f>
        <v>0.36113910927109344</v>
      </c>
      <c r="AJ109" s="133">
        <v>4.8906973578540583E-2</v>
      </c>
      <c r="AK109" s="206">
        <f>VLOOKUP(A109,SpotCurves!$A$6:$BR$177,SpotCurves!$AI$1)/100</f>
        <v>0.33466574845307467</v>
      </c>
      <c r="AL109" s="131">
        <v>0.25</v>
      </c>
      <c r="AM109" s="134">
        <f>VLOOKUP(A109,CurveCreator!$A$8:$EF$247,CurveCreator!$AB$4)/100</f>
        <v>0.37113910927109345</v>
      </c>
      <c r="AN109" s="133">
        <v>0.15</v>
      </c>
      <c r="AO109" s="134">
        <f>VLOOKUP(A109,CurveCreator!$A$8:$EF$247,CurveCreator!$S$4)/100</f>
        <v>0.35813910927109349</v>
      </c>
      <c r="AP109" s="133">
        <v>0.15</v>
      </c>
      <c r="AQ109" s="134">
        <f>VLOOKUP(A109,CurveCreator!$A$8:$EF$247,CurveCreator!$AD$4)/100</f>
        <v>0.39613910927109347</v>
      </c>
      <c r="AR109" s="133">
        <v>4.8906973578540583E-2</v>
      </c>
      <c r="AS109" s="134">
        <f>VLOOKUP(A109,CurveCreator!$A$8:$EF$247,CurveCreator!$AC$4)/100</f>
        <v>0.37813910927109345</v>
      </c>
      <c r="AT109" s="133">
        <v>4.8906973578540583E-2</v>
      </c>
      <c r="AU109" s="134">
        <f>VLOOKUP(A109,CurveCreator!$A$8:$EF$247,CurveCreator!$AW$4)/100</f>
        <v>0.35003910927109344</v>
      </c>
      <c r="AV109" s="135">
        <f t="shared" si="24"/>
        <v>0.13</v>
      </c>
      <c r="AW109" s="134">
        <f>VLOOKUP(A109,SpotCurves!$A$6:$BR$177,SpotCurves!$BR$1)/100</f>
        <v>0.31402150015207492</v>
      </c>
      <c r="AX109" s="131">
        <v>0.25</v>
      </c>
      <c r="AY109" s="134"/>
      <c r="AZ109" s="134"/>
      <c r="BA109" s="134">
        <f>VLOOKUP(A109,CurveCreator!$A$8:$EF$247,CurveCreator!$AQ$4)/100</f>
        <v>0.37513910927109345</v>
      </c>
      <c r="BB109" s="135">
        <f t="shared" si="17"/>
        <v>0.1</v>
      </c>
      <c r="BC109" s="136"/>
      <c r="BD109" s="136"/>
      <c r="BE109" s="134">
        <f>VLOOKUP(A109,CurveCreator!$A$8:$EF$247,CurveCreator!$BR$4)/100</f>
        <v>0.50313910927109351</v>
      </c>
      <c r="BF109" s="133">
        <f t="shared" si="18"/>
        <v>0.1</v>
      </c>
      <c r="BG109" s="136"/>
      <c r="BH109" s="136"/>
      <c r="BI109" s="134">
        <f>VLOOKUP(A109,CurveCreator!$A$8:$EF$247,CurveCreator!$BS$4)/100</f>
        <v>0.47813910927109349</v>
      </c>
      <c r="BJ109" s="133">
        <f t="shared" si="19"/>
        <v>0.1</v>
      </c>
      <c r="BK109" s="134">
        <f>VLOOKUP(A109,CurveCreator!$A$8:$EF$247,CurveCreator!$CY$4)/100</f>
        <v>0.36213910927109344</v>
      </c>
      <c r="BL109" s="133">
        <v>0.12004553924653626</v>
      </c>
      <c r="BM109" s="134"/>
      <c r="BN109" s="133"/>
      <c r="BO109" s="134">
        <f>VLOOKUP(A109,CurveCreator!$A$8:$EF$247,CurveCreator!$BI$4)/100</f>
        <v>0.63613910927109341</v>
      </c>
      <c r="BP109" s="133">
        <v>0.12012143799076334</v>
      </c>
      <c r="BQ109" s="133"/>
    </row>
    <row r="110" spans="1:69" x14ac:dyDescent="0.2">
      <c r="A110" s="130">
        <f t="shared" si="25"/>
        <v>40148</v>
      </c>
      <c r="B110" s="133"/>
      <c r="C110" s="127">
        <f>VLOOKUP(A110,CurveCreator!$A$8:$EF$247,CurveCreator!$CB$4)/100</f>
        <v>0.24130827116766476</v>
      </c>
      <c r="D110" s="131">
        <f>VLOOKUP(A110,CurveCreator!$A$8:$EH$247,CurveCreator!$EH$4)</f>
        <v>0.1</v>
      </c>
      <c r="E110" s="127">
        <f>VLOOKUP(A110,CurveCreator!$A$8:$EH$247,CurveCreator!$CE$4)/100</f>
        <v>0.24380827116766476</v>
      </c>
      <c r="F110" s="132">
        <f t="shared" si="21"/>
        <v>0.1</v>
      </c>
      <c r="G110" s="127">
        <f>VLOOKUP(A110,CurveCreator!$A$8:$EH$247,CurveCreator!$CC$4)/100</f>
        <v>0.21530827116766474</v>
      </c>
      <c r="H110" s="133">
        <f t="shared" si="13"/>
        <v>0.1</v>
      </c>
      <c r="I110" s="127">
        <f>VLOOKUP(A110,SpotCurves!$A$6:$BR$177,SpotCurves!$I$1)/100</f>
        <v>0.22783234597751523</v>
      </c>
      <c r="J110" s="133">
        <v>0.25</v>
      </c>
      <c r="K110" s="134">
        <f>VLOOKUP(A110,CurveCreator!$A$8:$EF$247,CurveCreator!$CO$4)/100</f>
        <v>0.18130827116766476</v>
      </c>
      <c r="L110" s="133">
        <v>0.13890697357854059</v>
      </c>
      <c r="M110" s="134">
        <f>VLOOKUP(A110,SpotCurves!$A$6:$BR$177,SpotCurves!$R$1)/100</f>
        <v>0.16676371607152354</v>
      </c>
      <c r="N110" s="131">
        <f t="shared" si="22"/>
        <v>0.25</v>
      </c>
      <c r="O110" s="134">
        <f>VLOOKUP(A110,CurveCreator!$A$8:$EF$247,CurveCreator!$CQ$4)/100</f>
        <v>0.19630827116766475</v>
      </c>
      <c r="P110" s="133">
        <v>0.13890697357854059</v>
      </c>
      <c r="Q110" s="133"/>
      <c r="R110" s="133"/>
      <c r="S110" s="134">
        <f>VLOOKUP(A110,CurveCreator!$A$8:$EF$247,CurveCreator!$CS$4)/100</f>
        <v>0.15507611266783439</v>
      </c>
      <c r="T110" s="133">
        <v>0.13890697357854059</v>
      </c>
      <c r="U110" s="134">
        <f>VLOOKUP(A110,SpotCurves!$A$6:$BR$177,SpotCurves!$Z$1)/100</f>
        <v>0.14948810452869588</v>
      </c>
      <c r="V110" s="131">
        <f t="shared" si="23"/>
        <v>0.25</v>
      </c>
      <c r="W110" s="127">
        <f>VLOOKUP(A110,CurveCreator!$A$8:$EF$247,CurveCreator!$L$4)/100</f>
        <v>0.41630827116766478</v>
      </c>
      <c r="X110" s="132">
        <v>0.16</v>
      </c>
      <c r="Y110" s="127">
        <f>VLOOKUP(A110,CurveCreator!$A$8:$EF$247,CurveCreator!$J$4)/100</f>
        <v>0.3933082711676647</v>
      </c>
      <c r="Z110" s="133">
        <v>0.1300285054708141</v>
      </c>
      <c r="AA110" s="127">
        <f>VLOOKUP(A110,CurveCreator!$A$8:$EF$247,CurveCreator!$M$4)/100</f>
        <v>0.42630827116766473</v>
      </c>
      <c r="AB110" s="133">
        <f t="shared" si="14"/>
        <v>0.1</v>
      </c>
      <c r="AC110" s="127">
        <f>VLOOKUP(A110,CurveCreator!$A$8:$EF$247,CurveCreator!$K$4)/100</f>
        <v>0.41330827116766472</v>
      </c>
      <c r="AD110" s="133">
        <v>0.1400855164124423</v>
      </c>
      <c r="AE110" s="134">
        <f>VLOOKUP(A110,CurveCreator!$A$8:$EF$247,CurveCreator!$AJ$4)/100</f>
        <v>0.45130827116766475</v>
      </c>
      <c r="AF110" s="133">
        <f t="shared" si="15"/>
        <v>0.1</v>
      </c>
      <c r="AG110" s="134">
        <f>VLOOKUP(A110,CurveCreator!$A$8:$EF$247,CurveCreator!$AI$4)/100</f>
        <v>0.42330827116766473</v>
      </c>
      <c r="AH110" s="133">
        <f t="shared" si="16"/>
        <v>0.1</v>
      </c>
      <c r="AI110" s="134">
        <f>VLOOKUP(A110,CurveCreator!$A$8:$EF$247,CurveCreator!$AA$4)/100</f>
        <v>0.36130827116766473</v>
      </c>
      <c r="AJ110" s="133">
        <v>4.8906973578540583E-2</v>
      </c>
      <c r="AK110" s="206">
        <f>VLOOKUP(A110,SpotCurves!$A$6:$BR$177,SpotCurves!$AI$1)/100</f>
        <v>0.33481661396807466</v>
      </c>
      <c r="AL110" s="131">
        <v>0.25</v>
      </c>
      <c r="AM110" s="134">
        <f>VLOOKUP(A110,CurveCreator!$A$8:$EF$247,CurveCreator!$AB$4)/100</f>
        <v>0.37130827116766474</v>
      </c>
      <c r="AN110" s="133">
        <v>0.15</v>
      </c>
      <c r="AO110" s="134">
        <f>VLOOKUP(A110,CurveCreator!$A$8:$EF$247,CurveCreator!$S$4)/100</f>
        <v>0.35830827116766473</v>
      </c>
      <c r="AP110" s="133">
        <v>0.15</v>
      </c>
      <c r="AQ110" s="134">
        <f>VLOOKUP(A110,CurveCreator!$A$8:$EF$247,CurveCreator!$AD$4)/100</f>
        <v>0.39630827116766476</v>
      </c>
      <c r="AR110" s="133">
        <v>4.8906973578540583E-2</v>
      </c>
      <c r="AS110" s="134">
        <f>VLOOKUP(A110,CurveCreator!$A$8:$EF$247,CurveCreator!$AC$4)/100</f>
        <v>0.37830827116766469</v>
      </c>
      <c r="AT110" s="133">
        <v>4.8906973578540583E-2</v>
      </c>
      <c r="AU110" s="134">
        <f>VLOOKUP(A110,CurveCreator!$A$8:$EF$247,CurveCreator!$AW$4)/100</f>
        <v>0.35020827116766479</v>
      </c>
      <c r="AV110" s="135">
        <f t="shared" si="24"/>
        <v>0.13</v>
      </c>
      <c r="AW110" s="134">
        <f>VLOOKUP(A110,SpotCurves!$A$6:$BR$177,SpotCurves!$BR$1)/100</f>
        <v>0.31423751955567264</v>
      </c>
      <c r="AX110" s="131">
        <v>0.25</v>
      </c>
      <c r="AY110" s="134"/>
      <c r="AZ110" s="134"/>
      <c r="BA110" s="134">
        <f>VLOOKUP(A110,CurveCreator!$A$8:$EF$247,CurveCreator!$AQ$4)/100</f>
        <v>0.37530827116766474</v>
      </c>
      <c r="BB110" s="135">
        <f t="shared" si="17"/>
        <v>0.1</v>
      </c>
      <c r="BC110" s="136"/>
      <c r="BD110" s="136"/>
      <c r="BE110" s="134">
        <f>VLOOKUP(A110,CurveCreator!$A$8:$EF$247,CurveCreator!$BR$4)/100</f>
        <v>0.50330827116766474</v>
      </c>
      <c r="BF110" s="133">
        <f t="shared" si="18"/>
        <v>0.1</v>
      </c>
      <c r="BG110" s="136"/>
      <c r="BH110" s="136"/>
      <c r="BI110" s="134">
        <f>VLOOKUP(A110,CurveCreator!$A$8:$EF$247,CurveCreator!$BS$4)/100</f>
        <v>0.47830827116766472</v>
      </c>
      <c r="BJ110" s="133">
        <f t="shared" si="19"/>
        <v>0.1</v>
      </c>
      <c r="BK110" s="134">
        <f>VLOOKUP(A110,CurveCreator!$A$8:$EF$247,CurveCreator!$CY$4)/100</f>
        <v>0.36230827116766479</v>
      </c>
      <c r="BL110" s="133">
        <v>0.12004275820622114</v>
      </c>
      <c r="BM110" s="134"/>
      <c r="BN110" s="133"/>
      <c r="BO110" s="134">
        <f>VLOOKUP(A110,CurveCreator!$A$8:$EF$247,CurveCreator!$BI$4)/100</f>
        <v>0.63630827116766475</v>
      </c>
      <c r="BP110" s="133">
        <v>0.12011402188325636</v>
      </c>
      <c r="BQ110" s="133"/>
    </row>
    <row r="111" spans="1:69" x14ac:dyDescent="0.2">
      <c r="A111" s="130">
        <f t="shared" si="25"/>
        <v>40179</v>
      </c>
      <c r="B111" s="133"/>
      <c r="C111" s="127">
        <f>VLOOKUP(A111,CurveCreator!$A$8:$EF$247,CurveCreator!$CB$4)/100</f>
        <v>0.23572367678103817</v>
      </c>
      <c r="D111" s="131">
        <f>VLOOKUP(A111,CurveCreator!$A$8:$EH$247,CurveCreator!$EH$4)</f>
        <v>0.1</v>
      </c>
      <c r="E111" s="127">
        <f>VLOOKUP(A111,CurveCreator!$A$8:$EH$247,CurveCreator!$CE$4)/100</f>
        <v>0.23822367678103817</v>
      </c>
      <c r="F111" s="132">
        <f t="shared" si="21"/>
        <v>0.1</v>
      </c>
      <c r="G111" s="127">
        <f>VLOOKUP(A111,CurveCreator!$A$8:$EH$247,CurveCreator!$CC$4)/100</f>
        <v>0.20972367678103815</v>
      </c>
      <c r="H111" s="133">
        <f t="shared" si="13"/>
        <v>0.1</v>
      </c>
      <c r="I111" s="127">
        <f>VLOOKUP(A111,SpotCurves!$A$6:$BR$177,SpotCurves!$I$1)/100</f>
        <v>0.22065055759631341</v>
      </c>
      <c r="J111" s="133">
        <v>0.25</v>
      </c>
      <c r="K111" s="134">
        <f>VLOOKUP(A111,CurveCreator!$A$8:$EF$247,CurveCreator!$CO$4)/100</f>
        <v>0.17572367678103817</v>
      </c>
      <c r="L111" s="133">
        <v>0.13890697357854059</v>
      </c>
      <c r="M111" s="134">
        <f>VLOOKUP(A111,SpotCurves!$A$6:$BR$177,SpotCurves!$R$1)/100</f>
        <v>0.15824720963191802</v>
      </c>
      <c r="N111" s="131">
        <f t="shared" si="22"/>
        <v>0.25</v>
      </c>
      <c r="O111" s="134">
        <f>VLOOKUP(A111,CurveCreator!$A$8:$EF$247,CurveCreator!$CQ$4)/100</f>
        <v>0.19072367678103816</v>
      </c>
      <c r="P111" s="133">
        <v>0.13890697357854059</v>
      </c>
      <c r="Q111" s="133"/>
      <c r="R111" s="133"/>
      <c r="S111" s="134">
        <f>VLOOKUP(A111,CurveCreator!$A$8:$EF$247,CurveCreator!$CS$4)/100</f>
        <v>0.15489981740682324</v>
      </c>
      <c r="T111" s="133">
        <v>0.13890697357854059</v>
      </c>
      <c r="U111" s="134">
        <f>VLOOKUP(A111,SpotCurves!$A$6:$BR$177,SpotCurves!$Z$1)/100</f>
        <v>0.14522499494561447</v>
      </c>
      <c r="V111" s="131">
        <f t="shared" si="23"/>
        <v>0.25</v>
      </c>
      <c r="W111" s="127">
        <f>VLOOKUP(A111,CurveCreator!$A$8:$EF$247,CurveCreator!$L$4)/100</f>
        <v>0.41072367678103816</v>
      </c>
      <c r="X111" s="132">
        <v>0.16</v>
      </c>
      <c r="Y111" s="127">
        <f>VLOOKUP(A111,CurveCreator!$A$8:$EF$247,CurveCreator!$J$4)/100</f>
        <v>0.3877236767810382</v>
      </c>
      <c r="Z111" s="133">
        <v>0.13002676466767032</v>
      </c>
      <c r="AA111" s="127">
        <f>VLOOKUP(A111,CurveCreator!$A$8:$EF$247,CurveCreator!$M$4)/100</f>
        <v>0.42072367678103817</v>
      </c>
      <c r="AB111" s="133">
        <f t="shared" si="14"/>
        <v>0.1</v>
      </c>
      <c r="AC111" s="127">
        <f>VLOOKUP(A111,CurveCreator!$A$8:$EF$247,CurveCreator!$K$4)/100</f>
        <v>0.40772367678103821</v>
      </c>
      <c r="AD111" s="133">
        <v>0.14008029400301095</v>
      </c>
      <c r="AE111" s="134">
        <f>VLOOKUP(A111,CurveCreator!$A$8:$EF$247,CurveCreator!$AJ$4)/100</f>
        <v>0.44572367678103819</v>
      </c>
      <c r="AF111" s="133">
        <f t="shared" si="15"/>
        <v>0.1</v>
      </c>
      <c r="AG111" s="134">
        <f>VLOOKUP(A111,CurveCreator!$A$8:$EF$247,CurveCreator!$AI$4)/100</f>
        <v>0.41772367678103817</v>
      </c>
      <c r="AH111" s="133">
        <f t="shared" si="16"/>
        <v>0.1</v>
      </c>
      <c r="AI111" s="134">
        <f>VLOOKUP(A111,CurveCreator!$A$8:$EF$247,CurveCreator!$AA$4)/100</f>
        <v>0.35572367678103817</v>
      </c>
      <c r="AJ111" s="133">
        <v>4.8906973578540583E-2</v>
      </c>
      <c r="AK111" s="206">
        <f>VLOOKUP(A111,SpotCurves!$A$6:$BR$177,SpotCurves!$AI$1)/100</f>
        <v>0.32983604372571124</v>
      </c>
      <c r="AL111" s="131">
        <v>0.25</v>
      </c>
      <c r="AM111" s="134">
        <f>VLOOKUP(A111,CurveCreator!$A$8:$EF$247,CurveCreator!$AB$4)/100</f>
        <v>0.36572367678103818</v>
      </c>
      <c r="AN111" s="133">
        <v>0.15</v>
      </c>
      <c r="AO111" s="134">
        <f>VLOOKUP(A111,CurveCreator!$A$8:$EF$247,CurveCreator!$S$4)/100</f>
        <v>0.35272367678103822</v>
      </c>
      <c r="AP111" s="133">
        <v>0.15</v>
      </c>
      <c r="AQ111" s="134">
        <f>VLOOKUP(A111,CurveCreator!$A$8:$EF$247,CurveCreator!$AD$4)/100</f>
        <v>0.39072367678103814</v>
      </c>
      <c r="AR111" s="133">
        <v>4.8906973578540583E-2</v>
      </c>
      <c r="AS111" s="134">
        <f>VLOOKUP(A111,CurveCreator!$A$8:$EF$247,CurveCreator!$AC$4)/100</f>
        <v>0.37272367678103818</v>
      </c>
      <c r="AT111" s="133">
        <v>4.8906973578540583E-2</v>
      </c>
      <c r="AU111" s="134">
        <f>VLOOKUP(A111,CurveCreator!$A$8:$EF$247,CurveCreator!$AW$4)/100</f>
        <v>0.34462367678103817</v>
      </c>
      <c r="AV111" s="135">
        <f t="shared" si="24"/>
        <v>0.13</v>
      </c>
      <c r="AW111" s="134">
        <f>VLOOKUP(A111,SpotCurves!$A$6:$BR$177,SpotCurves!$BR$1)/100</f>
        <v>0.30710600369313923</v>
      </c>
      <c r="AX111" s="131">
        <v>0.25</v>
      </c>
      <c r="AY111" s="134"/>
      <c r="AZ111" s="134"/>
      <c r="BA111" s="134">
        <f>VLOOKUP(A111,CurveCreator!$A$8:$EF$247,CurveCreator!$AQ$4)/100</f>
        <v>0.36972367678103812</v>
      </c>
      <c r="BB111" s="135">
        <f t="shared" si="17"/>
        <v>0.1</v>
      </c>
      <c r="BC111" s="136"/>
      <c r="BD111" s="136"/>
      <c r="BE111" s="134">
        <f>VLOOKUP(A111,CurveCreator!$A$8:$EF$247,CurveCreator!$BR$4)/100</f>
        <v>0.49772367678103818</v>
      </c>
      <c r="BF111" s="133">
        <f t="shared" si="18"/>
        <v>0.1</v>
      </c>
      <c r="BG111" s="136"/>
      <c r="BH111" s="136"/>
      <c r="BI111" s="134">
        <f>VLOOKUP(A111,CurveCreator!$A$8:$EF$247,CurveCreator!$BS$4)/100</f>
        <v>0.47272367678103822</v>
      </c>
      <c r="BJ111" s="133">
        <f t="shared" si="19"/>
        <v>0.1</v>
      </c>
      <c r="BK111" s="134">
        <f>VLOOKUP(A111,CurveCreator!$A$8:$EF$247,CurveCreator!$CY$4)/100</f>
        <v>0.35672367678103811</v>
      </c>
      <c r="BL111" s="133">
        <v>0.12004014700150546</v>
      </c>
      <c r="BM111" s="134"/>
      <c r="BN111" s="133"/>
      <c r="BO111" s="134">
        <f>VLOOKUP(A111,CurveCreator!$A$8:$EF$247,CurveCreator!$BI$4)/100</f>
        <v>0.63072367678103813</v>
      </c>
      <c r="BP111" s="133">
        <v>0.12010705867068125</v>
      </c>
      <c r="BQ111" s="133"/>
    </row>
    <row r="112" spans="1:69" x14ac:dyDescent="0.2">
      <c r="A112" s="130">
        <f t="shared" si="25"/>
        <v>40210</v>
      </c>
      <c r="B112" s="133"/>
      <c r="C112" s="127">
        <f>VLOOKUP(A112,CurveCreator!$A$8:$EF$247,CurveCreator!$CB$4)/100</f>
        <v>0.23588429606915742</v>
      </c>
      <c r="D112" s="131">
        <f>VLOOKUP(A112,CurveCreator!$A$8:$EH$247,CurveCreator!$EH$4)</f>
        <v>0.1</v>
      </c>
      <c r="E112" s="127">
        <f>VLOOKUP(A112,CurveCreator!$A$8:$EH$247,CurveCreator!$CE$4)/100</f>
        <v>0.23838429606915743</v>
      </c>
      <c r="F112" s="132">
        <f t="shared" si="21"/>
        <v>0.1</v>
      </c>
      <c r="G112" s="127">
        <f>VLOOKUP(A112,CurveCreator!$A$8:$EH$247,CurveCreator!$CC$4)/100</f>
        <v>0.20988429606915746</v>
      </c>
      <c r="H112" s="133">
        <f t="shared" si="13"/>
        <v>0.1</v>
      </c>
      <c r="I112" s="127">
        <f>VLOOKUP(A112,SpotCurves!$A$6:$BR$177,SpotCurves!$I$1)/100</f>
        <v>0.22085711400083483</v>
      </c>
      <c r="J112" s="133">
        <v>0.25</v>
      </c>
      <c r="K112" s="134">
        <f>VLOOKUP(A112,CurveCreator!$A$8:$EF$247,CurveCreator!$CO$4)/100</f>
        <v>0.17588429606915743</v>
      </c>
      <c r="L112" s="133">
        <v>0.13890697357854059</v>
      </c>
      <c r="M112" s="134">
        <f>VLOOKUP(A112,SpotCurves!$A$6:$BR$177,SpotCurves!$R$1)/100</f>
        <v>0.1584921540462999</v>
      </c>
      <c r="N112" s="131">
        <f t="shared" si="22"/>
        <v>0.25</v>
      </c>
      <c r="O112" s="134">
        <f>VLOOKUP(A112,CurveCreator!$A$8:$EF$247,CurveCreator!$CQ$4)/100</f>
        <v>0.19088429606915741</v>
      </c>
      <c r="P112" s="133">
        <v>0.13890697357854059</v>
      </c>
      <c r="Q112" s="133"/>
      <c r="R112" s="133"/>
      <c r="S112" s="134">
        <f>VLOOKUP(A112,CurveCreator!$A$8:$EF$247,CurveCreator!$CS$4)/100</f>
        <v>6.1124136919327443E-2</v>
      </c>
      <c r="T112" s="133">
        <v>0.13890697357854059</v>
      </c>
      <c r="U112" s="134">
        <f>VLOOKUP(A112,SpotCurves!$A$6:$BR$177,SpotCurves!$Z$1)/100</f>
        <v>0.14534760682733838</v>
      </c>
      <c r="V112" s="131">
        <f t="shared" si="23"/>
        <v>0.25</v>
      </c>
      <c r="W112" s="127">
        <f>VLOOKUP(A112,CurveCreator!$A$8:$EF$247,CurveCreator!$L$4)/100</f>
        <v>0.41088429606915738</v>
      </c>
      <c r="X112" s="132">
        <v>0.16</v>
      </c>
      <c r="Y112" s="127">
        <f>VLOOKUP(A112,CurveCreator!$A$8:$EF$247,CurveCreator!$J$4)/100</f>
        <v>0.38788429606915742</v>
      </c>
      <c r="Z112" s="133">
        <v>0.13002513017378925</v>
      </c>
      <c r="AA112" s="127">
        <f>VLOOKUP(A112,CurveCreator!$A$8:$EF$247,CurveCreator!$M$4)/100</f>
        <v>0.42088429606915739</v>
      </c>
      <c r="AB112" s="133">
        <f t="shared" si="14"/>
        <v>0.1</v>
      </c>
      <c r="AC112" s="127">
        <f>VLOOKUP(A112,CurveCreator!$A$8:$EF$247,CurveCreator!$K$4)/100</f>
        <v>0.40788429606915744</v>
      </c>
      <c r="AD112" s="133">
        <v>0.14007539052136775</v>
      </c>
      <c r="AE112" s="134">
        <f>VLOOKUP(A112,CurveCreator!$A$8:$EF$247,CurveCreator!$AJ$4)/100</f>
        <v>0.44588429606915736</v>
      </c>
      <c r="AF112" s="133">
        <f t="shared" si="15"/>
        <v>0.1</v>
      </c>
      <c r="AG112" s="134">
        <f>VLOOKUP(A112,CurveCreator!$A$8:$EF$247,CurveCreator!$AI$4)/100</f>
        <v>0.41788429606915739</v>
      </c>
      <c r="AH112" s="133">
        <f t="shared" si="16"/>
        <v>0.1</v>
      </c>
      <c r="AI112" s="134">
        <f>VLOOKUP(A112,CurveCreator!$A$8:$EF$247,CurveCreator!$AA$4)/100</f>
        <v>0.35588429606915739</v>
      </c>
      <c r="AJ112" s="133">
        <v>4.8906973578540583E-2</v>
      </c>
      <c r="AK112" s="206">
        <f>VLOOKUP(A112,SpotCurves!$A$6:$BR$177,SpotCurves!$AI$1)/100</f>
        <v>0.32997929059224679</v>
      </c>
      <c r="AL112" s="131">
        <v>0.25</v>
      </c>
      <c r="AM112" s="134">
        <f>VLOOKUP(A112,CurveCreator!$A$8:$EF$247,CurveCreator!$AB$4)/100</f>
        <v>0.3658842960691574</v>
      </c>
      <c r="AN112" s="133">
        <v>0.15</v>
      </c>
      <c r="AO112" s="134">
        <f>VLOOKUP(A112,CurveCreator!$A$8:$EF$247,CurveCreator!$S$4)/100</f>
        <v>0.35288429606915739</v>
      </c>
      <c r="AP112" s="133">
        <v>0.15</v>
      </c>
      <c r="AQ112" s="134">
        <f>VLOOKUP(A112,CurveCreator!$A$8:$EF$247,CurveCreator!$AD$4)/100</f>
        <v>0.39088429606915737</v>
      </c>
      <c r="AR112" s="133">
        <v>4.8906973578540583E-2</v>
      </c>
      <c r="AS112" s="134">
        <f>VLOOKUP(A112,CurveCreator!$A$8:$EF$247,CurveCreator!$AC$4)/100</f>
        <v>0.37288429606915741</v>
      </c>
      <c r="AT112" s="133">
        <v>4.8906973578540583E-2</v>
      </c>
      <c r="AU112" s="134">
        <f>VLOOKUP(A112,CurveCreator!$A$8:$EF$247,CurveCreator!$AW$4)/100</f>
        <v>0.34478429606915739</v>
      </c>
      <c r="AV112" s="135">
        <f t="shared" si="24"/>
        <v>0.13</v>
      </c>
      <c r="AW112" s="134">
        <f>VLOOKUP(A112,SpotCurves!$A$6:$BR$177,SpotCurves!$BR$1)/100</f>
        <v>0.30731111420282903</v>
      </c>
      <c r="AX112" s="131">
        <v>0.25</v>
      </c>
      <c r="AY112" s="134"/>
      <c r="AZ112" s="134"/>
      <c r="BA112" s="134">
        <f>VLOOKUP(A112,CurveCreator!$A$8:$EF$247,CurveCreator!$AQ$4)/100</f>
        <v>0.36988429606915746</v>
      </c>
      <c r="BB112" s="135">
        <f t="shared" si="17"/>
        <v>0.1</v>
      </c>
      <c r="BC112" s="136"/>
      <c r="BD112" s="136"/>
      <c r="BE112" s="134">
        <f>VLOOKUP(A112,CurveCreator!$A$8:$EF$247,CurveCreator!$BR$4)/100</f>
        <v>0.49788429606915741</v>
      </c>
      <c r="BF112" s="133">
        <f t="shared" si="18"/>
        <v>0.1</v>
      </c>
      <c r="BG112" s="136"/>
      <c r="BH112" s="136"/>
      <c r="BI112" s="134">
        <f>VLOOKUP(A112,CurveCreator!$A$8:$EF$247,CurveCreator!$BS$4)/100</f>
        <v>0.47288429606915744</v>
      </c>
      <c r="BJ112" s="133">
        <f t="shared" si="19"/>
        <v>0.1</v>
      </c>
      <c r="BK112" s="134">
        <f>VLOOKUP(A112,CurveCreator!$A$8:$EF$247,CurveCreator!$CY$4)/100</f>
        <v>0.35688429606915739</v>
      </c>
      <c r="BL112" s="133">
        <v>0.12003769526068386</v>
      </c>
      <c r="BM112" s="134"/>
      <c r="BN112" s="133"/>
      <c r="BO112" s="134">
        <f>VLOOKUP(A112,CurveCreator!$A$8:$EF$247,CurveCreator!$BI$4)/100</f>
        <v>0.63088429606915741</v>
      </c>
      <c r="BP112" s="133">
        <v>0.12010052069515698</v>
      </c>
      <c r="BQ112" s="133"/>
    </row>
    <row r="113" spans="1:69" x14ac:dyDescent="0.2">
      <c r="A113" s="130">
        <f t="shared" si="25"/>
        <v>40238</v>
      </c>
      <c r="B113" s="133"/>
      <c r="C113" s="127">
        <f>VLOOKUP(A113,CurveCreator!$A$8:$EF$247,CurveCreator!$CB$4)/100</f>
        <v>0.23605441362091148</v>
      </c>
      <c r="D113" s="131">
        <f>VLOOKUP(A113,CurveCreator!$A$8:$EH$247,CurveCreator!$EH$4)</f>
        <v>0.1</v>
      </c>
      <c r="E113" s="127">
        <f>VLOOKUP(A113,CurveCreator!$A$8:$EH$247,CurveCreator!$CE$4)/100</f>
        <v>0.23855441362091148</v>
      </c>
      <c r="F113" s="132">
        <f t="shared" si="21"/>
        <v>0.1</v>
      </c>
      <c r="G113" s="127">
        <f>VLOOKUP(A113,CurveCreator!$A$8:$EH$247,CurveCreator!$CC$4)/100</f>
        <v>0.21005441362091148</v>
      </c>
      <c r="H113" s="133">
        <f t="shared" si="13"/>
        <v>0.1</v>
      </c>
      <c r="I113" s="127">
        <f>VLOOKUP(A113,SpotCurves!$A$6:$BR$177,SpotCurves!$I$1)/100</f>
        <v>0.22107588517239052</v>
      </c>
      <c r="J113" s="133">
        <v>0.25</v>
      </c>
      <c r="K113" s="134">
        <f>VLOOKUP(A113,CurveCreator!$A$8:$EF$247,CurveCreator!$CO$4)/100</f>
        <v>0.17605441362091148</v>
      </c>
      <c r="L113" s="133">
        <v>0.13890697357854059</v>
      </c>
      <c r="M113" s="134">
        <f>VLOOKUP(A113,SpotCurves!$A$6:$BR$177,SpotCurves!$R$1)/100</f>
        <v>0.15875158331272482</v>
      </c>
      <c r="N113" s="131">
        <f t="shared" si="22"/>
        <v>0.25</v>
      </c>
      <c r="O113" s="134">
        <f>VLOOKUP(A113,CurveCreator!$A$8:$EF$247,CurveCreator!$CQ$4)/100</f>
        <v>0.1910544136209115</v>
      </c>
      <c r="P113" s="133">
        <v>0.13890697357854059</v>
      </c>
      <c r="Q113" s="133"/>
      <c r="R113" s="133"/>
      <c r="S113" s="134">
        <f>VLOOKUP(A113,CurveCreator!$A$8:$EF$247,CurveCreator!$CS$4)/100</f>
        <v>6.1178432011816962E-2</v>
      </c>
      <c r="T113" s="133">
        <v>0.13890697357854059</v>
      </c>
      <c r="U113" s="134">
        <f>VLOOKUP(A113,SpotCurves!$A$6:$BR$177,SpotCurves!$Z$1)/100</f>
        <v>0.14547746939477382</v>
      </c>
      <c r="V113" s="131">
        <f t="shared" si="23"/>
        <v>0.25</v>
      </c>
      <c r="W113" s="127">
        <f>VLOOKUP(A113,CurveCreator!$A$8:$EF$247,CurveCreator!$L$4)/100</f>
        <v>0.4110544136209115</v>
      </c>
      <c r="X113" s="132">
        <v>0.16</v>
      </c>
      <c r="Y113" s="127">
        <f>VLOOKUP(A113,CurveCreator!$A$8:$EF$247,CurveCreator!$J$4)/100</f>
        <v>0.38805441362091142</v>
      </c>
      <c r="Z113" s="133">
        <v>0.13002359549696102</v>
      </c>
      <c r="AA113" s="127">
        <f>VLOOKUP(A113,CurveCreator!$A$8:$EF$247,CurveCreator!$M$4)/100</f>
        <v>0.42105441362091151</v>
      </c>
      <c r="AB113" s="133">
        <f t="shared" si="14"/>
        <v>0.1</v>
      </c>
      <c r="AC113" s="127">
        <f>VLOOKUP(A113,CurveCreator!$A$8:$EF$247,CurveCreator!$K$4)/100</f>
        <v>0.40805441362091144</v>
      </c>
      <c r="AD113" s="133">
        <v>0.14007078649088309</v>
      </c>
      <c r="AE113" s="134">
        <f>VLOOKUP(A113,CurveCreator!$A$8:$EF$247,CurveCreator!$AJ$4)/100</f>
        <v>0.44605441362091147</v>
      </c>
      <c r="AF113" s="133">
        <f t="shared" si="15"/>
        <v>0.1</v>
      </c>
      <c r="AG113" s="134">
        <f>VLOOKUP(A113,CurveCreator!$A$8:$EF$247,CurveCreator!$AI$4)/100</f>
        <v>0.41805441362091145</v>
      </c>
      <c r="AH113" s="133">
        <f t="shared" si="16"/>
        <v>0.1</v>
      </c>
      <c r="AI113" s="134">
        <f>VLOOKUP(A113,CurveCreator!$A$8:$EF$247,CurveCreator!$AA$4)/100</f>
        <v>0.3560544136209115</v>
      </c>
      <c r="AJ113" s="133">
        <v>4.8906973578540583E-2</v>
      </c>
      <c r="AK113" s="206">
        <f>VLOOKUP(A113,SpotCurves!$A$6:$BR$177,SpotCurves!$AI$1)/100</f>
        <v>0.33013100839972076</v>
      </c>
      <c r="AL113" s="131">
        <v>0.25</v>
      </c>
      <c r="AM113" s="134">
        <f>VLOOKUP(A113,CurveCreator!$A$8:$EF$247,CurveCreator!$AB$4)/100</f>
        <v>0.36605441362091151</v>
      </c>
      <c r="AN113" s="133">
        <v>0.15</v>
      </c>
      <c r="AO113" s="134">
        <f>VLOOKUP(A113,CurveCreator!$A$8:$EF$247,CurveCreator!$S$4)/100</f>
        <v>0.35305441362091144</v>
      </c>
      <c r="AP113" s="133">
        <v>0.15</v>
      </c>
      <c r="AQ113" s="134">
        <f>VLOOKUP(A113,CurveCreator!$A$8:$EF$247,CurveCreator!$AD$4)/100</f>
        <v>0.39105441362091148</v>
      </c>
      <c r="AR113" s="133">
        <v>4.8906973578540583E-2</v>
      </c>
      <c r="AS113" s="134">
        <f>VLOOKUP(A113,CurveCreator!$A$8:$EF$247,CurveCreator!$AC$4)/100</f>
        <v>0.37305441362091146</v>
      </c>
      <c r="AT113" s="133">
        <v>4.8906973578540583E-2</v>
      </c>
      <c r="AU113" s="134">
        <f>VLOOKUP(A113,CurveCreator!$A$8:$EF$247,CurveCreator!$AW$4)/100</f>
        <v>0.3449544136209115</v>
      </c>
      <c r="AV113" s="135">
        <f t="shared" si="24"/>
        <v>0.13</v>
      </c>
      <c r="AW113" s="134">
        <f>VLOOKUP(A113,SpotCurves!$A$6:$BR$177,SpotCurves!$BR$1)/100</f>
        <v>0.30752835397618378</v>
      </c>
      <c r="AX113" s="131">
        <v>0.25</v>
      </c>
      <c r="AY113" s="134"/>
      <c r="AZ113" s="134"/>
      <c r="BA113" s="134">
        <f>VLOOKUP(A113,CurveCreator!$A$8:$EF$247,CurveCreator!$AQ$4)/100</f>
        <v>0.37005441362091146</v>
      </c>
      <c r="BB113" s="135">
        <f t="shared" si="17"/>
        <v>0.1</v>
      </c>
      <c r="BC113" s="136"/>
      <c r="BD113" s="136"/>
      <c r="BE113" s="134">
        <f>VLOOKUP(A113,CurveCreator!$A$8:$EF$247,CurveCreator!$BR$4)/100</f>
        <v>0.49805441362091146</v>
      </c>
      <c r="BF113" s="133">
        <f t="shared" si="18"/>
        <v>0.1</v>
      </c>
      <c r="BG113" s="136"/>
      <c r="BH113" s="136"/>
      <c r="BI113" s="134">
        <f>VLOOKUP(A113,CurveCreator!$A$8:$EF$247,CurveCreator!$BS$4)/100</f>
        <v>0.47305441362091144</v>
      </c>
      <c r="BJ113" s="133">
        <f t="shared" si="19"/>
        <v>0.1</v>
      </c>
      <c r="BK113" s="134">
        <f>VLOOKUP(A113,CurveCreator!$A$8:$EF$247,CurveCreator!$CY$4)/100</f>
        <v>0.3570544136209115</v>
      </c>
      <c r="BL113" s="133">
        <v>0.12003539324544153</v>
      </c>
      <c r="BM113" s="134"/>
      <c r="BN113" s="133"/>
      <c r="BO113" s="134">
        <f>VLOOKUP(A113,CurveCreator!$A$8:$EF$247,CurveCreator!$BI$4)/100</f>
        <v>0.63105441362091153</v>
      </c>
      <c r="BP113" s="133">
        <v>0.1200943819878441</v>
      </c>
      <c r="BQ113" s="133"/>
    </row>
    <row r="114" spans="1:69" x14ac:dyDescent="0.2">
      <c r="A114" s="130">
        <f t="shared" si="25"/>
        <v>40269</v>
      </c>
      <c r="B114" s="133"/>
      <c r="C114" s="127">
        <f>VLOOKUP(A114,CurveCreator!$A$8:$EF$247,CurveCreator!$CB$4)/100</f>
        <v>0.23434382565433062</v>
      </c>
      <c r="D114" s="131">
        <f>VLOOKUP(A114,CurveCreator!$A$8:$EH$247,CurveCreator!$EH$4)</f>
        <v>0.1</v>
      </c>
      <c r="E114" s="127">
        <f>VLOOKUP(A114,CurveCreator!$A$8:$EH$247,CurveCreator!$CE$4)/100</f>
        <v>0.23684382565433063</v>
      </c>
      <c r="F114" s="132">
        <f t="shared" si="21"/>
        <v>0.1</v>
      </c>
      <c r="G114" s="127">
        <f>VLOOKUP(A114,CurveCreator!$A$8:$EH$247,CurveCreator!$CC$4)/100</f>
        <v>0.2083438256543306</v>
      </c>
      <c r="H114" s="133">
        <f t="shared" si="13"/>
        <v>0.1</v>
      </c>
      <c r="I114" s="127">
        <f>VLOOKUP(A114,SpotCurves!$A$6:$BR$177,SpotCurves!$I$1)/100</f>
        <v>0.21887606904736751</v>
      </c>
      <c r="J114" s="133">
        <v>0.25</v>
      </c>
      <c r="K114" s="134">
        <f>VLOOKUP(A114,CurveCreator!$A$8:$EF$247,CurveCreator!$CO$4)/100</f>
        <v>0.17434382565433063</v>
      </c>
      <c r="L114" s="133">
        <v>0.13890697357854059</v>
      </c>
      <c r="M114" s="134">
        <f>VLOOKUP(A114,SpotCurves!$A$6:$BR$177,SpotCurves!$R$1)/100</f>
        <v>0.15614293666368897</v>
      </c>
      <c r="N114" s="131">
        <f t="shared" si="22"/>
        <v>0.25</v>
      </c>
      <c r="O114" s="134">
        <f>VLOOKUP(A114,CurveCreator!$A$8:$EF$247,CurveCreator!$CQ$4)/100</f>
        <v>0.18934382565433061</v>
      </c>
      <c r="P114" s="133">
        <v>0.13890697357854059</v>
      </c>
      <c r="Q114" s="133"/>
      <c r="R114" s="133"/>
      <c r="S114" s="134">
        <f>VLOOKUP(A114,CurveCreator!$A$8:$EF$247,CurveCreator!$CS$4)/100</f>
        <v>6.4030100630901199E-2</v>
      </c>
      <c r="T114" s="133">
        <v>0.13890697357854059</v>
      </c>
      <c r="U114" s="134">
        <f>VLOOKUP(A114,SpotCurves!$A$6:$BR$177,SpotCurves!$Z$1)/100</f>
        <v>0.14417165854296018</v>
      </c>
      <c r="V114" s="131">
        <f t="shared" si="23"/>
        <v>0.25</v>
      </c>
      <c r="W114" s="127">
        <f>VLOOKUP(A114,CurveCreator!$A$8:$EF$247,CurveCreator!$L$4)/100</f>
        <v>0.40934382565433064</v>
      </c>
      <c r="X114" s="132">
        <v>0.16</v>
      </c>
      <c r="Y114" s="127">
        <f>VLOOKUP(A114,CurveCreator!$A$8:$EF$247,CurveCreator!$J$4)/100</f>
        <v>0.38634382565433056</v>
      </c>
      <c r="Z114" s="133">
        <v>0.13002215454144914</v>
      </c>
      <c r="AA114" s="127">
        <f>VLOOKUP(A114,CurveCreator!$A$8:$EF$247,CurveCreator!$M$4)/100</f>
        <v>0.41934382565433059</v>
      </c>
      <c r="AB114" s="133">
        <f t="shared" si="14"/>
        <v>0.1</v>
      </c>
      <c r="AC114" s="127">
        <f>VLOOKUP(A114,CurveCreator!$A$8:$EF$247,CurveCreator!$K$4)/100</f>
        <v>0.40634382565433058</v>
      </c>
      <c r="AD114" s="133">
        <v>0.14006646362434741</v>
      </c>
      <c r="AE114" s="134">
        <f>VLOOKUP(A114,CurveCreator!$A$8:$EF$247,CurveCreator!$AJ$4)/100</f>
        <v>0.44434382565433062</v>
      </c>
      <c r="AF114" s="133">
        <f t="shared" si="15"/>
        <v>0.1</v>
      </c>
      <c r="AG114" s="134">
        <f>VLOOKUP(A114,CurveCreator!$A$8:$EF$247,CurveCreator!$AI$4)/100</f>
        <v>0.41634382565433059</v>
      </c>
      <c r="AH114" s="133">
        <f t="shared" si="16"/>
        <v>0.1</v>
      </c>
      <c r="AI114" s="134">
        <f>VLOOKUP(A114,CurveCreator!$A$8:$EF$247,CurveCreator!$AA$4)/100</f>
        <v>0.35434382565433059</v>
      </c>
      <c r="AJ114" s="133">
        <v>4.8906973578540583E-2</v>
      </c>
      <c r="AK114" s="206">
        <f>VLOOKUP(A114,SpotCurves!$A$6:$BR$177,SpotCurves!$AI$1)/100</f>
        <v>0.32860543591701719</v>
      </c>
      <c r="AL114" s="131">
        <v>0.25</v>
      </c>
      <c r="AM114" s="134">
        <f>VLOOKUP(A114,CurveCreator!$A$8:$EF$247,CurveCreator!$AB$4)/100</f>
        <v>0.3643438256543306</v>
      </c>
      <c r="AN114" s="133">
        <v>0.15</v>
      </c>
      <c r="AO114" s="134">
        <f>VLOOKUP(A114,CurveCreator!$A$8:$EF$247,CurveCreator!$S$4)/100</f>
        <v>0.35134382565433059</v>
      </c>
      <c r="AP114" s="133">
        <v>0.15</v>
      </c>
      <c r="AQ114" s="134">
        <f>VLOOKUP(A114,CurveCreator!$A$8:$EF$247,CurveCreator!$AD$4)/100</f>
        <v>0.38934382565433062</v>
      </c>
      <c r="AR114" s="133">
        <v>4.8906973578540583E-2</v>
      </c>
      <c r="AS114" s="134">
        <f>VLOOKUP(A114,CurveCreator!$A$8:$EF$247,CurveCreator!$AC$4)/100</f>
        <v>0.37134382565433055</v>
      </c>
      <c r="AT114" s="133">
        <v>4.8906973578540583E-2</v>
      </c>
      <c r="AU114" s="134">
        <f>VLOOKUP(A114,CurveCreator!$A$8:$EF$247,CurveCreator!$AW$4)/100</f>
        <v>0.34324382565433065</v>
      </c>
      <c r="AV114" s="135">
        <f t="shared" si="24"/>
        <v>0.13</v>
      </c>
      <c r="AW114" s="134">
        <f>VLOOKUP(A114,SpotCurves!$A$6:$BR$177,SpotCurves!$BR$1)/100</f>
        <v>0.30534393656403597</v>
      </c>
      <c r="AX114" s="131">
        <v>0.25</v>
      </c>
      <c r="AY114" s="134"/>
      <c r="AZ114" s="134"/>
      <c r="BA114" s="134">
        <f>VLOOKUP(A114,CurveCreator!$A$8:$EF$247,CurveCreator!$AQ$4)/100</f>
        <v>0.3683438256543306</v>
      </c>
      <c r="BB114" s="135">
        <f t="shared" si="17"/>
        <v>0.1</v>
      </c>
      <c r="BC114" s="136"/>
      <c r="BD114" s="136"/>
      <c r="BE114" s="134">
        <f>VLOOKUP(A114,CurveCreator!$A$8:$EF$247,CurveCreator!$BR$4)/100</f>
        <v>0.49634382565433055</v>
      </c>
      <c r="BF114" s="133">
        <f t="shared" si="18"/>
        <v>0.1</v>
      </c>
      <c r="BG114" s="136"/>
      <c r="BH114" s="136"/>
      <c r="BI114" s="134">
        <f>VLOOKUP(A114,CurveCreator!$A$8:$EF$247,CurveCreator!$BS$4)/100</f>
        <v>0.47134382565433058</v>
      </c>
      <c r="BJ114" s="133">
        <f t="shared" si="19"/>
        <v>0.1</v>
      </c>
      <c r="BK114" s="134">
        <f>VLOOKUP(A114,CurveCreator!$A$8:$EF$247,CurveCreator!$CY$4)/100</f>
        <v>0.35534382565433054</v>
      </c>
      <c r="BL114" s="133">
        <v>0.12003323181217369</v>
      </c>
      <c r="BM114" s="134"/>
      <c r="BN114" s="133"/>
      <c r="BO114" s="134">
        <f>VLOOKUP(A114,CurveCreator!$A$8:$EF$247,CurveCreator!$BI$4)/100</f>
        <v>0.62934382565433067</v>
      </c>
      <c r="BP114" s="133">
        <v>0.12008861816579651</v>
      </c>
      <c r="BQ114" s="133"/>
    </row>
    <row r="115" spans="1:69" x14ac:dyDescent="0.2">
      <c r="A115" s="130">
        <f t="shared" si="25"/>
        <v>40299</v>
      </c>
      <c r="B115" s="133"/>
      <c r="C115" s="127">
        <f>VLOOKUP(A115,CurveCreator!$A$8:$EF$247,CurveCreator!$CB$4)/100</f>
        <v>0.23450779131705066</v>
      </c>
      <c r="D115" s="131">
        <f>VLOOKUP(A115,CurveCreator!$A$8:$EH$247,CurveCreator!$EH$4)</f>
        <v>0.1</v>
      </c>
      <c r="E115" s="127">
        <f>VLOOKUP(A115,CurveCreator!$A$8:$EH$247,CurveCreator!$CE$4)/100</f>
        <v>0.23700779131705066</v>
      </c>
      <c r="F115" s="132">
        <f t="shared" si="21"/>
        <v>0.1</v>
      </c>
      <c r="G115" s="127">
        <f>VLOOKUP(A115,CurveCreator!$A$8:$EH$247,CurveCreator!$CC$4)/100</f>
        <v>0.20850779131705066</v>
      </c>
      <c r="H115" s="133">
        <f t="shared" si="13"/>
        <v>0.1</v>
      </c>
      <c r="I115" s="127">
        <f>VLOOKUP(A115,SpotCurves!$A$6:$BR$177,SpotCurves!$I$1)/100</f>
        <v>0.21908692888962553</v>
      </c>
      <c r="J115" s="133">
        <v>0.25</v>
      </c>
      <c r="K115" s="134">
        <f>VLOOKUP(A115,CurveCreator!$A$8:$EF$247,CurveCreator!$CO$4)/100</f>
        <v>0.17450779131705066</v>
      </c>
      <c r="L115" s="133">
        <v>0.13890697357854059</v>
      </c>
      <c r="M115" s="134">
        <f>VLOOKUP(A115,SpotCurves!$A$6:$BR$177,SpotCurves!$R$1)/100</f>
        <v>0.1563929842993371</v>
      </c>
      <c r="N115" s="131">
        <f t="shared" si="22"/>
        <v>0.25</v>
      </c>
      <c r="O115" s="134">
        <f>VLOOKUP(A115,CurveCreator!$A$8:$EF$247,CurveCreator!$CQ$4)/100</f>
        <v>0.18950779131705064</v>
      </c>
      <c r="P115" s="133">
        <v>0.13890697357854059</v>
      </c>
      <c r="Q115" s="133"/>
      <c r="R115" s="133"/>
      <c r="S115" s="134">
        <f>VLOOKUP(A115,CurveCreator!$A$8:$EF$247,CurveCreator!$CS$4)/100</f>
        <v>6.4084470635982035E-2</v>
      </c>
      <c r="T115" s="133">
        <v>0.13890697357854059</v>
      </c>
      <c r="U115" s="134">
        <f>VLOOKUP(A115,SpotCurves!$A$6:$BR$177,SpotCurves!$Z$1)/100</f>
        <v>0.14429682494532453</v>
      </c>
      <c r="V115" s="131">
        <f t="shared" si="23"/>
        <v>0.25</v>
      </c>
      <c r="W115" s="127">
        <f>VLOOKUP(A115,CurveCreator!$A$8:$EF$247,CurveCreator!$L$4)/100</f>
        <v>0.40950779131705062</v>
      </c>
      <c r="X115" s="132">
        <v>0.16</v>
      </c>
      <c r="Y115" s="127">
        <f>VLOOKUP(A115,CurveCreator!$A$8:$EF$247,CurveCreator!$J$4)/100</f>
        <v>0.38650779131705065</v>
      </c>
      <c r="Z115" s="133">
        <v>0.13002080158377813</v>
      </c>
      <c r="AA115" s="127">
        <f>VLOOKUP(A115,CurveCreator!$A$8:$EF$247,CurveCreator!$M$4)/100</f>
        <v>0.41950779131705063</v>
      </c>
      <c r="AB115" s="133">
        <f t="shared" si="14"/>
        <v>0.1</v>
      </c>
      <c r="AC115" s="127">
        <f>VLOOKUP(A115,CurveCreator!$A$8:$EF$247,CurveCreator!$K$4)/100</f>
        <v>0.40650779131705067</v>
      </c>
      <c r="AD115" s="133">
        <v>0.14006240475133439</v>
      </c>
      <c r="AE115" s="134">
        <f>VLOOKUP(A115,CurveCreator!$A$8:$EF$247,CurveCreator!$AJ$4)/100</f>
        <v>0.44450779131705059</v>
      </c>
      <c r="AF115" s="133">
        <f t="shared" si="15"/>
        <v>0.1</v>
      </c>
      <c r="AG115" s="134">
        <f>VLOOKUP(A115,CurveCreator!$A$8:$EF$247,CurveCreator!$AI$4)/100</f>
        <v>0.41650779131705062</v>
      </c>
      <c r="AH115" s="133">
        <f t="shared" si="16"/>
        <v>0.1</v>
      </c>
      <c r="AI115" s="134">
        <f>VLOOKUP(A115,CurveCreator!$A$8:$EF$247,CurveCreator!$AA$4)/100</f>
        <v>0.35450779131705062</v>
      </c>
      <c r="AJ115" s="133">
        <v>4.8906973578540583E-2</v>
      </c>
      <c r="AK115" s="206">
        <f>VLOOKUP(A115,SpotCurves!$A$6:$BR$177,SpotCurves!$AI$1)/100</f>
        <v>0.32875166721762317</v>
      </c>
      <c r="AL115" s="131">
        <v>0.25</v>
      </c>
      <c r="AM115" s="134">
        <f>VLOOKUP(A115,CurveCreator!$A$8:$EF$247,CurveCreator!$AB$4)/100</f>
        <v>0.36450779131705063</v>
      </c>
      <c r="AN115" s="133">
        <v>0.15</v>
      </c>
      <c r="AO115" s="134">
        <f>VLOOKUP(A115,CurveCreator!$A$8:$EF$247,CurveCreator!$S$4)/100</f>
        <v>0.35150779131705062</v>
      </c>
      <c r="AP115" s="133">
        <v>0.15</v>
      </c>
      <c r="AQ115" s="134">
        <f>VLOOKUP(A115,CurveCreator!$A$8:$EF$247,CurveCreator!$AD$4)/100</f>
        <v>0.3895077913170506</v>
      </c>
      <c r="AR115" s="133">
        <v>4.8906973578540583E-2</v>
      </c>
      <c r="AS115" s="134">
        <f>VLOOKUP(A115,CurveCreator!$A$8:$EF$247,CurveCreator!$AC$4)/100</f>
        <v>0.37150779131705064</v>
      </c>
      <c r="AT115" s="133">
        <v>4.8906973578540583E-2</v>
      </c>
      <c r="AU115" s="134">
        <f>VLOOKUP(A115,CurveCreator!$A$8:$EF$247,CurveCreator!$AW$4)/100</f>
        <v>0.34340779131705063</v>
      </c>
      <c r="AV115" s="135">
        <f t="shared" si="24"/>
        <v>0.13</v>
      </c>
      <c r="AW115" s="134">
        <f>VLOOKUP(A115,SpotCurves!$A$6:$BR$177,SpotCurves!$BR$1)/100</f>
        <v>0.30555332038739813</v>
      </c>
      <c r="AX115" s="131">
        <v>0.25</v>
      </c>
      <c r="AY115" s="134"/>
      <c r="AZ115" s="134"/>
      <c r="BA115" s="134">
        <f>VLOOKUP(A115,CurveCreator!$A$8:$EF$247,CurveCreator!$AQ$4)/100</f>
        <v>0.36850779131705069</v>
      </c>
      <c r="BB115" s="135">
        <f t="shared" si="17"/>
        <v>0.1</v>
      </c>
      <c r="BC115" s="136"/>
      <c r="BD115" s="136"/>
      <c r="BE115" s="134">
        <f>VLOOKUP(A115,CurveCreator!$A$8:$EF$247,CurveCreator!$BR$4)/100</f>
        <v>0.49650779131705064</v>
      </c>
      <c r="BF115" s="133">
        <f t="shared" si="18"/>
        <v>0.1</v>
      </c>
      <c r="BG115" s="136"/>
      <c r="BH115" s="136"/>
      <c r="BI115" s="134">
        <f>VLOOKUP(A115,CurveCreator!$A$8:$EF$247,CurveCreator!$BS$4)/100</f>
        <v>0.47150779131705067</v>
      </c>
      <c r="BJ115" s="133">
        <f t="shared" si="19"/>
        <v>0.1</v>
      </c>
      <c r="BK115" s="134">
        <f>VLOOKUP(A115,CurveCreator!$A$8:$EF$247,CurveCreator!$CY$4)/100</f>
        <v>0.35550779131705063</v>
      </c>
      <c r="BL115" s="133">
        <v>0.12003120237566718</v>
      </c>
      <c r="BM115" s="134"/>
      <c r="BN115" s="133"/>
      <c r="BO115" s="134">
        <f>VLOOKUP(A115,CurveCreator!$A$8:$EF$247,CurveCreator!$BI$4)/100</f>
        <v>0.62950779131705059</v>
      </c>
      <c r="BP115" s="133">
        <v>0.12008320633511249</v>
      </c>
      <c r="BQ115" s="133"/>
    </row>
    <row r="116" spans="1:69" x14ac:dyDescent="0.2">
      <c r="A116" s="130">
        <f t="shared" si="25"/>
        <v>40330</v>
      </c>
      <c r="B116" s="133"/>
      <c r="C116" s="127">
        <f>VLOOKUP(A116,CurveCreator!$A$8:$EF$247,CurveCreator!$CB$4)/100</f>
        <v>0.23467466687072708</v>
      </c>
      <c r="D116" s="131">
        <f>VLOOKUP(A116,CurveCreator!$A$8:$EH$247,CurveCreator!$EH$4)</f>
        <v>0.1</v>
      </c>
      <c r="E116" s="127">
        <f>VLOOKUP(A116,CurveCreator!$A$8:$EH$247,CurveCreator!$CE$4)/100</f>
        <v>0.23717466687072708</v>
      </c>
      <c r="F116" s="132">
        <f t="shared" si="21"/>
        <v>0.1</v>
      </c>
      <c r="G116" s="127">
        <f>VLOOKUP(A116,CurveCreator!$A$8:$EH$247,CurveCreator!$CC$4)/100</f>
        <v>0.20867466687072711</v>
      </c>
      <c r="H116" s="133">
        <f t="shared" si="13"/>
        <v>0.1</v>
      </c>
      <c r="I116" s="127">
        <f>VLOOKUP(A116,SpotCurves!$A$6:$BR$177,SpotCurves!$I$1)/100</f>
        <v>0.21930153085165344</v>
      </c>
      <c r="J116" s="133">
        <v>0.25</v>
      </c>
      <c r="K116" s="134">
        <f>VLOOKUP(A116,CurveCreator!$A$8:$EF$247,CurveCreator!$CO$4)/100</f>
        <v>0.17467466687072708</v>
      </c>
      <c r="L116" s="133">
        <v>0.13890697357854059</v>
      </c>
      <c r="M116" s="134">
        <f>VLOOKUP(A116,SpotCurves!$A$6:$BR$177,SpotCurves!$R$1)/100</f>
        <v>0.15664746951869365</v>
      </c>
      <c r="N116" s="131">
        <f t="shared" si="22"/>
        <v>0.25</v>
      </c>
      <c r="O116" s="134">
        <f>VLOOKUP(A116,CurveCreator!$A$8:$EF$247,CurveCreator!$CQ$4)/100</f>
        <v>0.18967466687072709</v>
      </c>
      <c r="P116" s="133">
        <v>0.13890697357854059</v>
      </c>
      <c r="Q116" s="133"/>
      <c r="R116" s="133"/>
      <c r="S116" s="134">
        <f>VLOOKUP(A116,CurveCreator!$A$8:$EF$247,CurveCreator!$CS$4)/100</f>
        <v>6.413880520682913E-2</v>
      </c>
      <c r="T116" s="133">
        <v>0.13890697357854059</v>
      </c>
      <c r="U116" s="134">
        <f>VLOOKUP(A116,SpotCurves!$A$6:$BR$177,SpotCurves!$Z$1)/100</f>
        <v>0.14442421266998431</v>
      </c>
      <c r="V116" s="131">
        <f t="shared" si="23"/>
        <v>0.25</v>
      </c>
      <c r="W116" s="127">
        <f>VLOOKUP(A116,CurveCreator!$A$8:$EF$247,CurveCreator!$L$4)/100</f>
        <v>0.40967466687072707</v>
      </c>
      <c r="X116" s="132">
        <v>0.16</v>
      </c>
      <c r="Y116" s="127">
        <f>VLOOKUP(A116,CurveCreator!$A$8:$EF$247,CurveCreator!$J$4)/100</f>
        <v>0.38667466687072705</v>
      </c>
      <c r="Z116" s="133">
        <v>0.13001953124999999</v>
      </c>
      <c r="AA116" s="127">
        <f>VLOOKUP(A116,CurveCreator!$A$8:$EF$247,CurveCreator!$M$4)/100</f>
        <v>0.41967466687072708</v>
      </c>
      <c r="AB116" s="133">
        <f t="shared" si="14"/>
        <v>0.1</v>
      </c>
      <c r="AC116" s="127">
        <f>VLOOKUP(A116,CurveCreator!$A$8:$EF$247,CurveCreator!$K$4)/100</f>
        <v>0.40667466687072706</v>
      </c>
      <c r="AD116" s="133">
        <v>0.14005859374999999</v>
      </c>
      <c r="AE116" s="134">
        <f>VLOOKUP(A116,CurveCreator!$A$8:$EF$247,CurveCreator!$AJ$4)/100</f>
        <v>0.4446746668707271</v>
      </c>
      <c r="AF116" s="133">
        <f t="shared" si="15"/>
        <v>0.1</v>
      </c>
      <c r="AG116" s="134">
        <f>VLOOKUP(A116,CurveCreator!$A$8:$EF$247,CurveCreator!$AI$4)/100</f>
        <v>0.41667466687072702</v>
      </c>
      <c r="AH116" s="133">
        <f t="shared" si="16"/>
        <v>0.1</v>
      </c>
      <c r="AI116" s="134">
        <f>VLOOKUP(A116,CurveCreator!$A$8:$EF$247,CurveCreator!$AA$4)/100</f>
        <v>0.35467466687072707</v>
      </c>
      <c r="AJ116" s="133">
        <v>4.8906973578540583E-2</v>
      </c>
      <c r="AK116" s="206">
        <f>VLOOKUP(A116,SpotCurves!$A$6:$BR$177,SpotCurves!$AI$1)/100</f>
        <v>0.3289004936782895</v>
      </c>
      <c r="AL116" s="131">
        <v>0.25</v>
      </c>
      <c r="AM116" s="134">
        <f>VLOOKUP(A116,CurveCreator!$A$8:$EF$247,CurveCreator!$AB$4)/100</f>
        <v>0.36467466687072708</v>
      </c>
      <c r="AN116" s="133">
        <v>0.15</v>
      </c>
      <c r="AO116" s="134">
        <f>VLOOKUP(A116,CurveCreator!$A$8:$EF$247,CurveCreator!$S$4)/100</f>
        <v>0.35167466687072702</v>
      </c>
      <c r="AP116" s="133">
        <v>0.15</v>
      </c>
      <c r="AQ116" s="134">
        <f>VLOOKUP(A116,CurveCreator!$A$8:$EF$247,CurveCreator!$AD$4)/100</f>
        <v>0.3896746668707271</v>
      </c>
      <c r="AR116" s="133">
        <v>4.8906973578540583E-2</v>
      </c>
      <c r="AS116" s="134">
        <f>VLOOKUP(A116,CurveCreator!$A$8:$EF$247,CurveCreator!$AC$4)/100</f>
        <v>0.37167466687072703</v>
      </c>
      <c r="AT116" s="133">
        <v>4.8906973578540583E-2</v>
      </c>
      <c r="AU116" s="134">
        <f>VLOOKUP(A116,CurveCreator!$A$8:$EF$247,CurveCreator!$AW$4)/100</f>
        <v>0.34357466687072707</v>
      </c>
      <c r="AV116" s="135">
        <f t="shared" si="24"/>
        <v>0.13</v>
      </c>
      <c r="AW116" s="134">
        <f>VLOOKUP(A116,SpotCurves!$A$6:$BR$177,SpotCurves!$BR$1)/100</f>
        <v>0.30576642013569189</v>
      </c>
      <c r="AX116" s="131">
        <v>0.25</v>
      </c>
      <c r="AY116" s="134"/>
      <c r="AZ116" s="134"/>
      <c r="BA116" s="134">
        <f>VLOOKUP(A116,CurveCreator!$A$8:$EF$247,CurveCreator!$AQ$4)/100</f>
        <v>0.36867466687072709</v>
      </c>
      <c r="BB116" s="135">
        <f t="shared" si="17"/>
        <v>0.1</v>
      </c>
      <c r="BC116" s="136"/>
      <c r="BD116" s="136"/>
      <c r="BE116" s="134">
        <f>VLOOKUP(A116,CurveCreator!$A$8:$EF$247,CurveCreator!$BR$4)/100</f>
        <v>0.49667466687072703</v>
      </c>
      <c r="BF116" s="133">
        <f t="shared" si="18"/>
        <v>0.1</v>
      </c>
      <c r="BG116" s="136"/>
      <c r="BH116" s="136"/>
      <c r="BI116" s="134">
        <f>VLOOKUP(A116,CurveCreator!$A$8:$EF$247,CurveCreator!$BS$4)/100</f>
        <v>0.47167466687072701</v>
      </c>
      <c r="BJ116" s="133">
        <f t="shared" si="19"/>
        <v>0.1</v>
      </c>
      <c r="BK116" s="134">
        <f>VLOOKUP(A116,CurveCreator!$A$8:$EF$247,CurveCreator!$CY$4)/100</f>
        <v>0.35567466687072707</v>
      </c>
      <c r="BL116" s="133">
        <v>0.120029296875</v>
      </c>
      <c r="BM116" s="134"/>
      <c r="BN116" s="133"/>
      <c r="BO116" s="134">
        <f>VLOOKUP(A116,CurveCreator!$A$8:$EF$247,CurveCreator!$BI$4)/100</f>
        <v>0.62967466687072704</v>
      </c>
      <c r="BP116" s="133">
        <v>0.12007812499999999</v>
      </c>
      <c r="BQ116" s="133"/>
    </row>
    <row r="117" spans="1:69" x14ac:dyDescent="0.2">
      <c r="A117" s="130">
        <f t="shared" si="25"/>
        <v>40360</v>
      </c>
      <c r="B117" s="133"/>
      <c r="C117" s="127">
        <f>VLOOKUP(A117,CurveCreator!$A$8:$EF$247,CurveCreator!$CB$4)/100</f>
        <v>0.23680035683919512</v>
      </c>
      <c r="D117" s="131">
        <f>VLOOKUP(A117,CurveCreator!$A$8:$EH$247,CurveCreator!$EH$4)</f>
        <v>0.1</v>
      </c>
      <c r="E117" s="127">
        <f>VLOOKUP(A117,CurveCreator!$A$8:$EH$247,CurveCreator!$CE$4)/100</f>
        <v>0.23930035683919512</v>
      </c>
      <c r="F117" s="132">
        <f t="shared" si="21"/>
        <v>0.1</v>
      </c>
      <c r="G117" s="127">
        <f>VLOOKUP(A117,CurveCreator!$A$8:$EH$247,CurveCreator!$CC$4)/100</f>
        <v>0.21080035683919512</v>
      </c>
      <c r="H117" s="133">
        <f t="shared" si="13"/>
        <v>0.1</v>
      </c>
      <c r="I117" s="127">
        <f>VLOOKUP(A117,SpotCurves!$A$6:$BR$177,SpotCurves!$I$1)/100</f>
        <v>0.22203516815110333</v>
      </c>
      <c r="J117" s="133">
        <v>0.25</v>
      </c>
      <c r="K117" s="134">
        <f>VLOOKUP(A117,CurveCreator!$A$8:$EF$247,CurveCreator!$CO$4)/100</f>
        <v>0.17680035683919512</v>
      </c>
      <c r="L117" s="133">
        <v>0.13890697357854059</v>
      </c>
      <c r="M117" s="134">
        <f>VLOOKUP(A117,SpotCurves!$A$6:$BR$177,SpotCurves!$R$1)/100</f>
        <v>0.15988914672060742</v>
      </c>
      <c r="N117" s="131">
        <f t="shared" si="22"/>
        <v>0.25</v>
      </c>
      <c r="O117" s="134">
        <f>VLOOKUP(A117,CurveCreator!$A$8:$EF$247,CurveCreator!$CQ$4)/100</f>
        <v>0.19180035683919514</v>
      </c>
      <c r="P117" s="133">
        <v>0.13890697357854059</v>
      </c>
      <c r="Q117" s="133"/>
      <c r="R117" s="133"/>
      <c r="S117" s="134">
        <f>VLOOKUP(A117,CurveCreator!$A$8:$EF$247,CurveCreator!$CS$4)/100</f>
        <v>6.4613711562377441E-2</v>
      </c>
      <c r="T117" s="133">
        <v>0.13890697357854059</v>
      </c>
      <c r="U117" s="134">
        <f>VLOOKUP(A117,SpotCurves!$A$6:$BR$177,SpotCurves!$Z$1)/100</f>
        <v>0.14604689977093777</v>
      </c>
      <c r="V117" s="131">
        <f t="shared" si="23"/>
        <v>0.25</v>
      </c>
      <c r="W117" s="127">
        <f>VLOOKUP(A117,CurveCreator!$A$8:$EF$247,CurveCreator!$L$4)/100</f>
        <v>0.41180035683919514</v>
      </c>
      <c r="X117" s="132">
        <v>0.16</v>
      </c>
      <c r="Y117" s="127">
        <f>VLOOKUP(A117,CurveCreator!$A$8:$EF$247,CurveCreator!$J$4)/100</f>
        <v>0.38880035683919517</v>
      </c>
      <c r="Z117" s="133">
        <v>0.13001833849434888</v>
      </c>
      <c r="AA117" s="127">
        <f>VLOOKUP(A117,CurveCreator!$A$8:$EF$247,CurveCreator!$M$4)/100</f>
        <v>0.42180035683919515</v>
      </c>
      <c r="AB117" s="133">
        <f t="shared" si="14"/>
        <v>0.1</v>
      </c>
      <c r="AC117" s="127">
        <f>VLOOKUP(A117,CurveCreator!$A$8:$EF$247,CurveCreator!$K$4)/100</f>
        <v>0.40880035683919513</v>
      </c>
      <c r="AD117" s="133">
        <v>0.14005501548304661</v>
      </c>
      <c r="AE117" s="134">
        <f>VLOOKUP(A117,CurveCreator!$A$8:$EF$247,CurveCreator!$AJ$4)/100</f>
        <v>0.44680035683919511</v>
      </c>
      <c r="AF117" s="133">
        <f t="shared" si="15"/>
        <v>0.1</v>
      </c>
      <c r="AG117" s="134">
        <f>VLOOKUP(A117,CurveCreator!$A$8:$EF$247,CurveCreator!$AI$4)/100</f>
        <v>0.41880035683919514</v>
      </c>
      <c r="AH117" s="133">
        <f t="shared" si="16"/>
        <v>0.1</v>
      </c>
      <c r="AI117" s="134">
        <f>VLOOKUP(A117,CurveCreator!$A$8:$EF$247,CurveCreator!$AA$4)/100</f>
        <v>0.35680035683919514</v>
      </c>
      <c r="AJ117" s="133">
        <v>4.8906973578540583E-2</v>
      </c>
      <c r="AK117" s="206">
        <f>VLOOKUP(A117,SpotCurves!$A$6:$BR$177,SpotCurves!$AI$1)/100</f>
        <v>0.33079627114545807</v>
      </c>
      <c r="AL117" s="131">
        <v>0.25</v>
      </c>
      <c r="AM117" s="134">
        <f>VLOOKUP(A117,CurveCreator!$A$8:$EF$247,CurveCreator!$AB$4)/100</f>
        <v>0.36680035683919515</v>
      </c>
      <c r="AN117" s="133">
        <v>0.15</v>
      </c>
      <c r="AO117" s="134">
        <f>VLOOKUP(A117,CurveCreator!$A$8:$EF$247,CurveCreator!$S$4)/100</f>
        <v>0.35380035683919514</v>
      </c>
      <c r="AP117" s="133">
        <v>0.15</v>
      </c>
      <c r="AQ117" s="134">
        <f>VLOOKUP(A117,CurveCreator!$A$8:$EF$247,CurveCreator!$AD$4)/100</f>
        <v>0.39180035683919512</v>
      </c>
      <c r="AR117" s="133">
        <v>4.8906973578540583E-2</v>
      </c>
      <c r="AS117" s="134">
        <f>VLOOKUP(A117,CurveCreator!$A$8:$EF$247,CurveCreator!$AC$4)/100</f>
        <v>0.37380035683919516</v>
      </c>
      <c r="AT117" s="133">
        <v>4.8906973578540583E-2</v>
      </c>
      <c r="AU117" s="134">
        <f>VLOOKUP(A117,CurveCreator!$A$8:$EF$247,CurveCreator!$AW$4)/100</f>
        <v>0.34570035683919514</v>
      </c>
      <c r="AV117" s="135">
        <f t="shared" si="24"/>
        <v>0.13</v>
      </c>
      <c r="AW117" s="134">
        <f>VLOOKUP(A117,SpotCurves!$A$6:$BR$177,SpotCurves!$BR$1)/100</f>
        <v>0.30848092197404564</v>
      </c>
      <c r="AX117" s="131">
        <v>0.25</v>
      </c>
      <c r="AY117" s="134"/>
      <c r="AZ117" s="134"/>
      <c r="BA117" s="134">
        <f>VLOOKUP(A117,CurveCreator!$A$8:$EF$247,CurveCreator!$AQ$4)/100</f>
        <v>0.3708003568391951</v>
      </c>
      <c r="BB117" s="135">
        <f t="shared" si="17"/>
        <v>0.1</v>
      </c>
      <c r="BC117" s="136"/>
      <c r="BD117" s="136"/>
      <c r="BE117" s="134">
        <f>VLOOKUP(A117,CurveCreator!$A$8:$EF$247,CurveCreator!$BR$4)/100</f>
        <v>0.49880035683919516</v>
      </c>
      <c r="BF117" s="133">
        <f t="shared" si="18"/>
        <v>0.1</v>
      </c>
      <c r="BG117" s="136"/>
      <c r="BH117" s="136"/>
      <c r="BI117" s="134">
        <f>VLOOKUP(A117,CurveCreator!$A$8:$EF$247,CurveCreator!$BS$4)/100</f>
        <v>0.47380035683919514</v>
      </c>
      <c r="BJ117" s="133">
        <f t="shared" si="19"/>
        <v>0.1</v>
      </c>
      <c r="BK117" s="134">
        <f>VLOOKUP(A117,CurveCreator!$A$8:$EF$247,CurveCreator!$CY$4)/100</f>
        <v>0.35780035683919509</v>
      </c>
      <c r="BL117" s="133">
        <v>0.12002750774152329</v>
      </c>
      <c r="BM117" s="134"/>
      <c r="BN117" s="133"/>
      <c r="BO117" s="134">
        <f>VLOOKUP(A117,CurveCreator!$A$8:$EF$247,CurveCreator!$BI$4)/100</f>
        <v>0.63180035683919511</v>
      </c>
      <c r="BP117" s="133">
        <v>0.12007335397739544</v>
      </c>
      <c r="BQ117" s="133"/>
    </row>
    <row r="118" spans="1:69" x14ac:dyDescent="0.2">
      <c r="A118" s="130">
        <f t="shared" si="25"/>
        <v>40391</v>
      </c>
      <c r="B118" s="133"/>
      <c r="C118" s="127">
        <f>VLOOKUP(A118,CurveCreator!$A$8:$EF$247,CurveCreator!$CB$4)/100</f>
        <v>0.23696359502917588</v>
      </c>
      <c r="D118" s="131">
        <f>VLOOKUP(A118,CurveCreator!$A$8:$EH$247,CurveCreator!$EH$4)</f>
        <v>0.1</v>
      </c>
      <c r="E118" s="127">
        <f>VLOOKUP(A118,CurveCreator!$A$8:$EH$247,CurveCreator!$CE$4)/100</f>
        <v>0.23946359502917589</v>
      </c>
      <c r="F118" s="132">
        <f t="shared" si="21"/>
        <v>0.1</v>
      </c>
      <c r="G118" s="127">
        <f>VLOOKUP(A118,CurveCreator!$A$8:$EH$247,CurveCreator!$CC$4)/100</f>
        <v>0.21096359502917589</v>
      </c>
      <c r="H118" s="133">
        <f t="shared" si="13"/>
        <v>0.1</v>
      </c>
      <c r="I118" s="127">
        <f>VLOOKUP(A118,SpotCurves!$A$6:$BR$177,SpotCurves!$I$1)/100</f>
        <v>0.22224509246341856</v>
      </c>
      <c r="J118" s="133">
        <v>0.25</v>
      </c>
      <c r="K118" s="134">
        <f>VLOOKUP(A118,CurveCreator!$A$8:$EF$247,CurveCreator!$CO$4)/100</f>
        <v>0.17696359502917589</v>
      </c>
      <c r="L118" s="133">
        <v>0.13890697357854059</v>
      </c>
      <c r="M118" s="134">
        <f>VLOOKUP(A118,SpotCurves!$A$6:$BR$177,SpotCurves!$R$1)/100</f>
        <v>0.16013808496032808</v>
      </c>
      <c r="N118" s="131">
        <f t="shared" si="22"/>
        <v>0.25</v>
      </c>
      <c r="O118" s="134">
        <f>VLOOKUP(A118,CurveCreator!$A$8:$EF$247,CurveCreator!$CQ$4)/100</f>
        <v>0.19196359502917587</v>
      </c>
      <c r="P118" s="133">
        <v>0.13890697357854059</v>
      </c>
      <c r="Q118" s="133"/>
      <c r="R118" s="133"/>
      <c r="S118" s="134">
        <f>VLOOKUP(A118,CurveCreator!$A$8:$EF$247,CurveCreator!$CS$4)/100</f>
        <v>6.4668090426016553E-2</v>
      </c>
      <c r="T118" s="133">
        <v>0.13890697357854059</v>
      </c>
      <c r="U118" s="134">
        <f>VLOOKUP(A118,SpotCurves!$A$6:$BR$177,SpotCurves!$Z$1)/100</f>
        <v>0.14617151084272809</v>
      </c>
      <c r="V118" s="131">
        <f t="shared" si="23"/>
        <v>0.25</v>
      </c>
      <c r="W118" s="127">
        <f>VLOOKUP(A118,CurveCreator!$A$8:$EF$247,CurveCreator!$L$4)/100</f>
        <v>0.4119635950291759</v>
      </c>
      <c r="X118" s="132">
        <v>0.16</v>
      </c>
      <c r="Y118" s="127">
        <f>VLOOKUP(A118,CurveCreator!$A$8:$EF$247,CurveCreator!$J$4)/100</f>
        <v>0.38896359502917588</v>
      </c>
      <c r="Z118" s="133">
        <v>0.13001721857919915</v>
      </c>
      <c r="AA118" s="127">
        <f>VLOOKUP(A118,CurveCreator!$A$8:$EF$247,CurveCreator!$M$4)/100</f>
        <v>0.42196359502917585</v>
      </c>
      <c r="AB118" s="133">
        <f t="shared" si="14"/>
        <v>0.1</v>
      </c>
      <c r="AC118" s="127">
        <f>VLOOKUP(A118,CurveCreator!$A$8:$EF$247,CurveCreator!$K$4)/100</f>
        <v>0.4089635950291759</v>
      </c>
      <c r="AD118" s="133">
        <v>0.14005165573759742</v>
      </c>
      <c r="AE118" s="134">
        <f>VLOOKUP(A118,CurveCreator!$A$8:$EF$247,CurveCreator!$AJ$4)/100</f>
        <v>0.44696359502917588</v>
      </c>
      <c r="AF118" s="133">
        <f t="shared" si="15"/>
        <v>0.1</v>
      </c>
      <c r="AG118" s="134">
        <f>VLOOKUP(A118,CurveCreator!$A$8:$EF$247,CurveCreator!$AI$4)/100</f>
        <v>0.41896359502917591</v>
      </c>
      <c r="AH118" s="133">
        <f t="shared" si="16"/>
        <v>0.1</v>
      </c>
      <c r="AI118" s="134">
        <f>VLOOKUP(A118,CurveCreator!$A$8:$EF$247,CurveCreator!$AA$4)/100</f>
        <v>0.35696359502917585</v>
      </c>
      <c r="AJ118" s="133">
        <v>4.8906973578540583E-2</v>
      </c>
      <c r="AK118" s="206">
        <f>VLOOKUP(A118,SpotCurves!$A$6:$BR$177,SpotCurves!$AI$1)/100</f>
        <v>0.33094185365604867</v>
      </c>
      <c r="AL118" s="131">
        <v>0.25</v>
      </c>
      <c r="AM118" s="134">
        <f>VLOOKUP(A118,CurveCreator!$A$8:$EF$247,CurveCreator!$AB$4)/100</f>
        <v>0.36696359502917586</v>
      </c>
      <c r="AN118" s="133">
        <v>0.15</v>
      </c>
      <c r="AO118" s="134">
        <f>VLOOKUP(A118,CurveCreator!$A$8:$EF$247,CurveCreator!$S$4)/100</f>
        <v>0.3539635950291759</v>
      </c>
      <c r="AP118" s="133">
        <v>0.15</v>
      </c>
      <c r="AQ118" s="134">
        <f>VLOOKUP(A118,CurveCreator!$A$8:$EF$247,CurveCreator!$AD$4)/100</f>
        <v>0.39196359502917588</v>
      </c>
      <c r="AR118" s="133">
        <v>4.8906973578540583E-2</v>
      </c>
      <c r="AS118" s="134">
        <f>VLOOKUP(A118,CurveCreator!$A$8:$EF$247,CurveCreator!$AC$4)/100</f>
        <v>0.37396359502917592</v>
      </c>
      <c r="AT118" s="133">
        <v>4.8906973578540583E-2</v>
      </c>
      <c r="AU118" s="134">
        <f>VLOOKUP(A118,CurveCreator!$A$8:$EF$247,CurveCreator!$AW$4)/100</f>
        <v>0.34586359502917591</v>
      </c>
      <c r="AV118" s="135">
        <f t="shared" si="24"/>
        <v>0.13</v>
      </c>
      <c r="AW118" s="134">
        <f>VLOOKUP(A118,SpotCurves!$A$6:$BR$177,SpotCurves!$BR$1)/100</f>
        <v>0.30868937681617464</v>
      </c>
      <c r="AX118" s="131">
        <v>0.25</v>
      </c>
      <c r="AY118" s="134"/>
      <c r="AZ118" s="134"/>
      <c r="BA118" s="134">
        <f>VLOOKUP(A118,CurveCreator!$A$8:$EF$247,CurveCreator!$AQ$4)/100</f>
        <v>0.37096359502917586</v>
      </c>
      <c r="BB118" s="135">
        <f t="shared" si="17"/>
        <v>0.1</v>
      </c>
      <c r="BC118" s="136"/>
      <c r="BD118" s="136"/>
      <c r="BE118" s="134">
        <f>VLOOKUP(A118,CurveCreator!$A$8:$EF$247,CurveCreator!$BR$4)/100</f>
        <v>0.49896359502917592</v>
      </c>
      <c r="BF118" s="133">
        <f t="shared" si="18"/>
        <v>0.1</v>
      </c>
      <c r="BG118" s="136"/>
      <c r="BH118" s="136"/>
      <c r="BI118" s="134">
        <f>VLOOKUP(A118,CurveCreator!$A$8:$EF$247,CurveCreator!$BS$4)/100</f>
        <v>0.4739635950291759</v>
      </c>
      <c r="BJ118" s="133">
        <f t="shared" si="19"/>
        <v>0.1</v>
      </c>
      <c r="BK118" s="134">
        <f>VLOOKUP(A118,CurveCreator!$A$8:$EF$247,CurveCreator!$CY$4)/100</f>
        <v>0.35796359502917591</v>
      </c>
      <c r="BL118" s="133">
        <v>0.1200258278687987</v>
      </c>
      <c r="BM118" s="134"/>
      <c r="BN118" s="133"/>
      <c r="BO118" s="134">
        <f>VLOOKUP(A118,CurveCreator!$A$8:$EF$247,CurveCreator!$BI$4)/100</f>
        <v>0.63196359502917587</v>
      </c>
      <c r="BP118" s="133">
        <v>0.12006887431679655</v>
      </c>
      <c r="BQ118" s="133"/>
    </row>
    <row r="119" spans="1:69" x14ac:dyDescent="0.2">
      <c r="A119" s="130">
        <f t="shared" si="25"/>
        <v>40422</v>
      </c>
      <c r="B119" s="133"/>
      <c r="C119" s="127">
        <f>VLOOKUP(A119,CurveCreator!$A$8:$EF$247,CurveCreator!$CB$4)/100</f>
        <v>0.2371311980555916</v>
      </c>
      <c r="D119" s="131">
        <f>VLOOKUP(A119,CurveCreator!$A$8:$EH$247,CurveCreator!$EH$4)</f>
        <v>0.1</v>
      </c>
      <c r="E119" s="127">
        <f>VLOOKUP(A119,CurveCreator!$A$8:$EH$247,CurveCreator!$CE$4)/100</f>
        <v>0.2396311980555916</v>
      </c>
      <c r="F119" s="132">
        <f t="shared" si="21"/>
        <v>0.1</v>
      </c>
      <c r="G119" s="127">
        <f>VLOOKUP(A119,CurveCreator!$A$8:$EH$247,CurveCreator!$CC$4)/100</f>
        <v>0.21113119805559161</v>
      </c>
      <c r="H119" s="133">
        <f t="shared" si="13"/>
        <v>0.1</v>
      </c>
      <c r="I119" s="127">
        <f>VLOOKUP(A119,SpotCurves!$A$6:$BR$177,SpotCurves!$I$1)/100</f>
        <v>0.22246062995538921</v>
      </c>
      <c r="J119" s="133">
        <v>0.25</v>
      </c>
      <c r="K119" s="134">
        <f>VLOOKUP(A119,CurveCreator!$A$8:$EF$247,CurveCreator!$CO$4)/100</f>
        <v>0.1771311980555916</v>
      </c>
      <c r="L119" s="133">
        <v>0.13890697357854059</v>
      </c>
      <c r="M119" s="134">
        <f>VLOOKUP(A119,SpotCurves!$A$6:$BR$177,SpotCurves!$R$1)/100</f>
        <v>0.16039367957561204</v>
      </c>
      <c r="N119" s="131">
        <f t="shared" si="22"/>
        <v>0.25</v>
      </c>
      <c r="O119" s="134">
        <f>VLOOKUP(A119,CurveCreator!$A$8:$EF$247,CurveCreator!$CQ$4)/100</f>
        <v>0.19213119805559159</v>
      </c>
      <c r="P119" s="133">
        <v>0.13890697357854059</v>
      </c>
      <c r="Q119" s="133"/>
      <c r="R119" s="133"/>
      <c r="S119" s="134">
        <f>VLOOKUP(A119,CurveCreator!$A$8:$EF$247,CurveCreator!$CS$4)/100</f>
        <v>6.4722416138305372E-2</v>
      </c>
      <c r="T119" s="133">
        <v>0.13890697357854059</v>
      </c>
      <c r="U119" s="134">
        <f>VLOOKUP(A119,SpotCurves!$A$6:$BR$177,SpotCurves!$Z$1)/100</f>
        <v>0.14629945389796187</v>
      </c>
      <c r="V119" s="131">
        <f t="shared" si="23"/>
        <v>0.25</v>
      </c>
      <c r="W119" s="127">
        <f>VLOOKUP(A119,CurveCreator!$A$8:$EF$247,CurveCreator!$L$4)/100</f>
        <v>0.41213119805559162</v>
      </c>
      <c r="X119" s="132">
        <v>0.16</v>
      </c>
      <c r="Y119" s="127">
        <f>VLOOKUP(A119,CurveCreator!$A$8:$EF$247,CurveCreator!$J$4)/100</f>
        <v>0.3891311980555916</v>
      </c>
      <c r="Z119" s="133">
        <v>0.13001616705624774</v>
      </c>
      <c r="AA119" s="127">
        <f>VLOOKUP(A119,CurveCreator!$A$8:$EF$247,CurveCreator!$M$4)/100</f>
        <v>0.42213119805559157</v>
      </c>
      <c r="AB119" s="133">
        <f t="shared" si="14"/>
        <v>0.1</v>
      </c>
      <c r="AC119" s="127">
        <f>VLOOKUP(A119,CurveCreator!$A$8:$EF$247,CurveCreator!$K$4)/100</f>
        <v>0.40913119805559162</v>
      </c>
      <c r="AD119" s="133">
        <v>0.14004850116874326</v>
      </c>
      <c r="AE119" s="134">
        <f>VLOOKUP(A119,CurveCreator!$A$8:$EF$247,CurveCreator!$AJ$4)/100</f>
        <v>0.44713119805559159</v>
      </c>
      <c r="AF119" s="133">
        <f t="shared" si="15"/>
        <v>0.1</v>
      </c>
      <c r="AG119" s="134">
        <f>VLOOKUP(A119,CurveCreator!$A$8:$EF$247,CurveCreator!$AI$4)/100</f>
        <v>0.41913119805559163</v>
      </c>
      <c r="AH119" s="133">
        <f t="shared" si="16"/>
        <v>0.1</v>
      </c>
      <c r="AI119" s="134">
        <f>VLOOKUP(A119,CurveCreator!$A$8:$EF$247,CurveCreator!$AA$4)/100</f>
        <v>0.35713119805559157</v>
      </c>
      <c r="AJ119" s="133">
        <v>4.8906973578540583E-2</v>
      </c>
      <c r="AK119" s="206">
        <f>VLOOKUP(A119,SpotCurves!$A$6:$BR$177,SpotCurves!$AI$1)/100</f>
        <v>0.33109132890673032</v>
      </c>
      <c r="AL119" s="131">
        <v>0.25</v>
      </c>
      <c r="AM119" s="134">
        <f>VLOOKUP(A119,CurveCreator!$A$8:$EF$247,CurveCreator!$AB$4)/100</f>
        <v>0.36713119805559158</v>
      </c>
      <c r="AN119" s="133">
        <v>0.15</v>
      </c>
      <c r="AO119" s="134">
        <f>VLOOKUP(A119,CurveCreator!$A$8:$EF$247,CurveCreator!$S$4)/100</f>
        <v>0.35413119805559162</v>
      </c>
      <c r="AP119" s="133">
        <v>0.15</v>
      </c>
      <c r="AQ119" s="134">
        <f>VLOOKUP(A119,CurveCreator!$A$8:$EF$247,CurveCreator!$AD$4)/100</f>
        <v>0.3921311980555916</v>
      </c>
      <c r="AR119" s="133">
        <v>4.8906973578540583E-2</v>
      </c>
      <c r="AS119" s="134">
        <f>VLOOKUP(A119,CurveCreator!$A$8:$EF$247,CurveCreator!$AC$4)/100</f>
        <v>0.37413119805559164</v>
      </c>
      <c r="AT119" s="133">
        <v>4.8906973578540583E-2</v>
      </c>
      <c r="AU119" s="134">
        <f>VLOOKUP(A119,CurveCreator!$A$8:$EF$247,CurveCreator!$AW$4)/100</f>
        <v>0.34603119805559163</v>
      </c>
      <c r="AV119" s="135">
        <f t="shared" si="24"/>
        <v>0.13</v>
      </c>
      <c r="AW119" s="134">
        <f>VLOOKUP(A119,SpotCurves!$A$6:$BR$177,SpotCurves!$BR$1)/100</f>
        <v>0.3089034055457015</v>
      </c>
      <c r="AX119" s="131">
        <v>0.25</v>
      </c>
      <c r="AY119" s="134"/>
      <c r="AZ119" s="134"/>
      <c r="BA119" s="134">
        <f>VLOOKUP(A119,CurveCreator!$A$8:$EF$247,CurveCreator!$AQ$4)/100</f>
        <v>0.37113119805559158</v>
      </c>
      <c r="BB119" s="135">
        <f t="shared" si="17"/>
        <v>0.1</v>
      </c>
      <c r="BC119" s="136"/>
      <c r="BD119" s="136"/>
      <c r="BE119" s="134">
        <f>VLOOKUP(A119,CurveCreator!$A$8:$EF$247,CurveCreator!$BR$4)/100</f>
        <v>0.49913119805559164</v>
      </c>
      <c r="BF119" s="133">
        <f t="shared" si="18"/>
        <v>0.1</v>
      </c>
      <c r="BG119" s="136"/>
      <c r="BH119" s="136"/>
      <c r="BI119" s="134">
        <f>VLOOKUP(A119,CurveCreator!$A$8:$EF$247,CurveCreator!$BS$4)/100</f>
        <v>0.47413119805559162</v>
      </c>
      <c r="BJ119" s="133">
        <f t="shared" si="19"/>
        <v>0.1</v>
      </c>
      <c r="BK119" s="134">
        <f>VLOOKUP(A119,CurveCreator!$A$8:$EF$247,CurveCreator!$CY$4)/100</f>
        <v>0.35813119805559163</v>
      </c>
      <c r="BL119" s="133">
        <v>0.12002425058437162</v>
      </c>
      <c r="BM119" s="134"/>
      <c r="BN119" s="133"/>
      <c r="BO119" s="134">
        <f>VLOOKUP(A119,CurveCreator!$A$8:$EF$247,CurveCreator!$BI$4)/100</f>
        <v>0.63213119805559159</v>
      </c>
      <c r="BP119" s="133">
        <v>0.120064668224991</v>
      </c>
      <c r="BQ119" s="133"/>
    </row>
    <row r="120" spans="1:69" x14ac:dyDescent="0.2">
      <c r="A120" s="130">
        <f t="shared" si="25"/>
        <v>40452</v>
      </c>
      <c r="B120" s="133"/>
      <c r="C120" s="127">
        <f>VLOOKUP(A120,CurveCreator!$A$8:$EF$247,CurveCreator!$CB$4)/100</f>
        <v>0.24296102230417027</v>
      </c>
      <c r="D120" s="131">
        <f>VLOOKUP(A120,CurveCreator!$A$8:$EH$247,CurveCreator!$EH$4)</f>
        <v>0.1</v>
      </c>
      <c r="E120" s="127">
        <f>VLOOKUP(A120,CurveCreator!$A$8:$EH$247,CurveCreator!$CE$4)/100</f>
        <v>0.24546102230417027</v>
      </c>
      <c r="F120" s="132">
        <f t="shared" si="21"/>
        <v>0.1</v>
      </c>
      <c r="G120" s="127">
        <f>VLOOKUP(A120,CurveCreator!$A$8:$EH$247,CurveCreator!$CC$4)/100</f>
        <v>0.21696102230417025</v>
      </c>
      <c r="H120" s="133">
        <f t="shared" si="13"/>
        <v>0.1</v>
      </c>
      <c r="I120" s="127">
        <f>VLOOKUP(A120,SpotCurves!$A$6:$BR$177,SpotCurves!$I$1)/100</f>
        <v>0.22995778393906133</v>
      </c>
      <c r="J120" s="133">
        <v>0.25</v>
      </c>
      <c r="K120" s="134">
        <f>VLOOKUP(A120,CurveCreator!$A$8:$EF$247,CurveCreator!$CO$4)/100</f>
        <v>0.18296102230417027</v>
      </c>
      <c r="L120" s="133">
        <v>0.13890697357854059</v>
      </c>
      <c r="M120" s="134">
        <f>VLOOKUP(A120,SpotCurves!$A$6:$BR$177,SpotCurves!$R$1)/100</f>
        <v>0.1692841615546945</v>
      </c>
      <c r="N120" s="131">
        <f t="shared" si="22"/>
        <v>0.25</v>
      </c>
      <c r="O120" s="134">
        <f>VLOOKUP(A120,CurveCreator!$A$8:$EF$247,CurveCreator!$CQ$4)/100</f>
        <v>0.19796102230417026</v>
      </c>
      <c r="P120" s="133">
        <v>0.13890697357854059</v>
      </c>
      <c r="Q120" s="133"/>
      <c r="R120" s="133"/>
      <c r="S120" s="134">
        <f>VLOOKUP(A120,CurveCreator!$A$8:$EF$247,CurveCreator!$CS$4)/100</f>
        <v>6.6126591020889358E-2</v>
      </c>
      <c r="T120" s="133">
        <v>0.13890697357854059</v>
      </c>
      <c r="U120" s="134">
        <f>VLOOKUP(A120,SpotCurves!$A$6:$BR$177,SpotCurves!$Z$1)/100</f>
        <v>0.15074976450266964</v>
      </c>
      <c r="V120" s="131">
        <f t="shared" si="23"/>
        <v>0.25</v>
      </c>
      <c r="W120" s="127">
        <f>VLOOKUP(A120,CurveCreator!$A$8:$EF$247,CurveCreator!$L$4)/100</f>
        <v>0.41796102230417026</v>
      </c>
      <c r="X120" s="132">
        <v>0.16</v>
      </c>
      <c r="Y120" s="127">
        <f>VLOOKUP(A120,CurveCreator!$A$8:$EF$247,CurveCreator!$J$4)/100</f>
        <v>0.39496102230417024</v>
      </c>
      <c r="Z120" s="133">
        <v>0.13001517974884541</v>
      </c>
      <c r="AA120" s="127">
        <f>VLOOKUP(A120,CurveCreator!$A$8:$EF$247,CurveCreator!$M$4)/100</f>
        <v>0.42796102230417027</v>
      </c>
      <c r="AB120" s="133">
        <f t="shared" si="14"/>
        <v>0.1</v>
      </c>
      <c r="AC120" s="127">
        <f>VLOOKUP(A120,CurveCreator!$A$8:$EF$247,CurveCreator!$K$4)/100</f>
        <v>0.4149610223041702</v>
      </c>
      <c r="AD120" s="133">
        <v>0.14004553924653626</v>
      </c>
      <c r="AE120" s="134">
        <f>VLOOKUP(A120,CurveCreator!$A$8:$EF$247,CurveCreator!$AJ$4)/100</f>
        <v>0.45296102230417029</v>
      </c>
      <c r="AF120" s="133">
        <f t="shared" si="15"/>
        <v>0.1</v>
      </c>
      <c r="AG120" s="134">
        <f>VLOOKUP(A120,CurveCreator!$A$8:$EF$247,CurveCreator!$AI$4)/100</f>
        <v>0.42496102230417021</v>
      </c>
      <c r="AH120" s="133">
        <f t="shared" si="16"/>
        <v>0.1</v>
      </c>
      <c r="AI120" s="134">
        <f>VLOOKUP(A120,CurveCreator!$A$8:$EF$247,CurveCreator!$AA$4)/100</f>
        <v>0.36296102230417027</v>
      </c>
      <c r="AJ120" s="133">
        <v>4.8906973578540583E-2</v>
      </c>
      <c r="AK120" s="206">
        <f>VLOOKUP(A120,SpotCurves!$A$6:$BR$177,SpotCurves!$AI$1)/100</f>
        <v>0.3362906051944069</v>
      </c>
      <c r="AL120" s="131">
        <v>0.25</v>
      </c>
      <c r="AM120" s="134">
        <f>VLOOKUP(A120,CurveCreator!$A$8:$EF$247,CurveCreator!$AB$4)/100</f>
        <v>0.37296102230417028</v>
      </c>
      <c r="AN120" s="133">
        <v>0.15</v>
      </c>
      <c r="AO120" s="134">
        <f>VLOOKUP(A120,CurveCreator!$A$8:$EF$247,CurveCreator!$S$4)/100</f>
        <v>0.35996102230417021</v>
      </c>
      <c r="AP120" s="133">
        <v>0.15</v>
      </c>
      <c r="AQ120" s="134">
        <f>VLOOKUP(A120,CurveCreator!$A$8:$EF$247,CurveCreator!$AD$4)/100</f>
        <v>0.3979610223041703</v>
      </c>
      <c r="AR120" s="133">
        <v>4.8906973578540583E-2</v>
      </c>
      <c r="AS120" s="134">
        <f>VLOOKUP(A120,CurveCreator!$A$8:$EF$247,CurveCreator!$AC$4)/100</f>
        <v>0.37996102230417023</v>
      </c>
      <c r="AT120" s="133">
        <v>4.8906973578540583E-2</v>
      </c>
      <c r="AU120" s="134">
        <f>VLOOKUP(A120,CurveCreator!$A$8:$EF$247,CurveCreator!$AW$4)/100</f>
        <v>0.35186102230417027</v>
      </c>
      <c r="AV120" s="135">
        <f t="shared" si="24"/>
        <v>0.13</v>
      </c>
      <c r="AW120" s="134">
        <f>VLOOKUP(A120,SpotCurves!$A$6:$BR$177,SpotCurves!$BR$1)/100</f>
        <v>0.31634807945148791</v>
      </c>
      <c r="AX120" s="131">
        <v>0.25</v>
      </c>
      <c r="AY120" s="134"/>
      <c r="AZ120" s="134"/>
      <c r="BA120" s="134">
        <f>VLOOKUP(A120,CurveCreator!$A$8:$EF$247,CurveCreator!$AQ$4)/100</f>
        <v>0.37696102230417028</v>
      </c>
      <c r="BB120" s="135">
        <f t="shared" si="17"/>
        <v>0.1</v>
      </c>
      <c r="BC120" s="136"/>
      <c r="BD120" s="136"/>
      <c r="BE120" s="134">
        <f>VLOOKUP(A120,CurveCreator!$A$8:$EF$247,CurveCreator!$BR$4)/100</f>
        <v>0.50496102230417028</v>
      </c>
      <c r="BF120" s="133">
        <f t="shared" si="18"/>
        <v>0.1</v>
      </c>
      <c r="BG120" s="136"/>
      <c r="BH120" s="136"/>
      <c r="BI120" s="134">
        <f>VLOOKUP(A120,CurveCreator!$A$8:$EF$247,CurveCreator!$BS$4)/100</f>
        <v>0.4799610223041702</v>
      </c>
      <c r="BJ120" s="133">
        <f t="shared" si="19"/>
        <v>0.1</v>
      </c>
      <c r="BK120" s="134">
        <f>VLOOKUP(A120,CurveCreator!$A$8:$EF$247,CurveCreator!$CY$4)/100</f>
        <v>0.36396102230417027</v>
      </c>
      <c r="BL120" s="133">
        <v>0.12002276962326812</v>
      </c>
      <c r="BM120" s="134"/>
      <c r="BN120" s="133"/>
      <c r="BO120" s="134">
        <f>VLOOKUP(A120,CurveCreator!$A$8:$EF$247,CurveCreator!$BI$4)/100</f>
        <v>0.63796102230417029</v>
      </c>
      <c r="BP120" s="133">
        <v>0.12006071899538168</v>
      </c>
      <c r="BQ120" s="133"/>
    </row>
    <row r="121" spans="1:69" x14ac:dyDescent="0.2">
      <c r="A121" s="130">
        <f t="shared" si="25"/>
        <v>40483</v>
      </c>
      <c r="B121" s="133"/>
      <c r="C121" s="127">
        <f>VLOOKUP(A121,CurveCreator!$A$8:$EF$247,CurveCreator!$CB$4)/100</f>
        <v>0.24313335390339183</v>
      </c>
      <c r="D121" s="131">
        <f>VLOOKUP(A121,CurveCreator!$A$8:$EH$247,CurveCreator!$EH$4)</f>
        <v>0.1</v>
      </c>
      <c r="E121" s="127">
        <f>VLOOKUP(A121,CurveCreator!$A$8:$EH$247,CurveCreator!$CE$4)/100</f>
        <v>0.24563335390339183</v>
      </c>
      <c r="F121" s="132">
        <f t="shared" si="21"/>
        <v>0.1</v>
      </c>
      <c r="G121" s="127">
        <f>VLOOKUP(A121,CurveCreator!$A$8:$EH$247,CurveCreator!$CC$4)/100</f>
        <v>0.21713335390339183</v>
      </c>
      <c r="H121" s="133">
        <f t="shared" si="13"/>
        <v>0.1</v>
      </c>
      <c r="I121" s="127">
        <f>VLOOKUP(A121,SpotCurves!$A$6:$BR$177,SpotCurves!$I$1)/100</f>
        <v>0.23017940237566026</v>
      </c>
      <c r="J121" s="133">
        <v>0.25</v>
      </c>
      <c r="K121" s="134">
        <f>VLOOKUP(A121,CurveCreator!$A$8:$EF$247,CurveCreator!$CO$4)/100</f>
        <v>0.18313335390339183</v>
      </c>
      <c r="L121" s="133">
        <v>0.13890697357854059</v>
      </c>
      <c r="M121" s="134">
        <f>VLOOKUP(A121,SpotCurves!$A$6:$BR$177,SpotCurves!$R$1)/100</f>
        <v>0.1695469672435074</v>
      </c>
      <c r="N121" s="131">
        <f t="shared" si="22"/>
        <v>0.25</v>
      </c>
      <c r="O121" s="134">
        <f>VLOOKUP(A121,CurveCreator!$A$8:$EF$247,CurveCreator!$CQ$4)/100</f>
        <v>0.19813335390339185</v>
      </c>
      <c r="P121" s="133">
        <v>0.13890697357854059</v>
      </c>
      <c r="Q121" s="133"/>
      <c r="R121" s="133"/>
      <c r="S121" s="134">
        <f>VLOOKUP(A121,CurveCreator!$A$8:$EF$247,CurveCreator!$CS$4)/100</f>
        <v>6.6180859152549412E-2</v>
      </c>
      <c r="T121" s="133">
        <v>0.13890697357854059</v>
      </c>
      <c r="U121" s="134">
        <f>VLOOKUP(A121,SpotCurves!$A$6:$BR$177,SpotCurves!$Z$1)/100</f>
        <v>0.15088131720663475</v>
      </c>
      <c r="V121" s="131">
        <f t="shared" si="23"/>
        <v>0.25</v>
      </c>
      <c r="W121" s="127">
        <f>VLOOKUP(A121,CurveCreator!$A$8:$EF$247,CurveCreator!$L$4)/100</f>
        <v>0.41813335390339185</v>
      </c>
      <c r="X121" s="132">
        <v>0.16</v>
      </c>
      <c r="Y121" s="127">
        <f>VLOOKUP(A121,CurveCreator!$A$8:$EF$247,CurveCreator!$J$4)/100</f>
        <v>0.39513335390339177</v>
      </c>
      <c r="Z121" s="133">
        <v>0.13001425273540704</v>
      </c>
      <c r="AA121" s="127">
        <f>VLOOKUP(A121,CurveCreator!$A$8:$EF$247,CurveCreator!$M$4)/100</f>
        <v>0.42813335390339186</v>
      </c>
      <c r="AB121" s="133">
        <f t="shared" si="14"/>
        <v>0.1</v>
      </c>
      <c r="AC121" s="127">
        <f>VLOOKUP(A121,CurveCreator!$A$8:$EF$247,CurveCreator!$K$4)/100</f>
        <v>0.41513335390339179</v>
      </c>
      <c r="AD121" s="133">
        <v>0.14004275820622114</v>
      </c>
      <c r="AE121" s="134">
        <f>VLOOKUP(A121,CurveCreator!$A$8:$EF$247,CurveCreator!$AJ$4)/100</f>
        <v>0.45313335390339182</v>
      </c>
      <c r="AF121" s="133">
        <f t="shared" si="15"/>
        <v>0.1</v>
      </c>
      <c r="AG121" s="134">
        <f>VLOOKUP(A121,CurveCreator!$A$8:$EF$247,CurveCreator!$AI$4)/100</f>
        <v>0.4251333539033918</v>
      </c>
      <c r="AH121" s="133">
        <f t="shared" si="16"/>
        <v>0.1</v>
      </c>
      <c r="AI121" s="134">
        <f>VLOOKUP(A121,CurveCreator!$A$8:$EF$247,CurveCreator!$AA$4)/100</f>
        <v>0.36313335390339185</v>
      </c>
      <c r="AJ121" s="133">
        <v>4.8906973578540583E-2</v>
      </c>
      <c r="AK121" s="206">
        <f>VLOOKUP(A121,SpotCurves!$A$6:$BR$177,SpotCurves!$AI$1)/100</f>
        <v>0.33644429758018829</v>
      </c>
      <c r="AL121" s="131">
        <v>0.25</v>
      </c>
      <c r="AM121" s="134">
        <f>VLOOKUP(A121,CurveCreator!$A$8:$EF$247,CurveCreator!$AB$4)/100</f>
        <v>0.37313335390339186</v>
      </c>
      <c r="AN121" s="133">
        <v>0.15</v>
      </c>
      <c r="AO121" s="134">
        <f>VLOOKUP(A121,CurveCreator!$A$8:$EF$247,CurveCreator!$S$4)/100</f>
        <v>0.3601333539033918</v>
      </c>
      <c r="AP121" s="133">
        <v>0.15</v>
      </c>
      <c r="AQ121" s="134">
        <f>VLOOKUP(A121,CurveCreator!$A$8:$EF$247,CurveCreator!$AD$4)/100</f>
        <v>0.39813335390339183</v>
      </c>
      <c r="AR121" s="133">
        <v>4.8906973578540583E-2</v>
      </c>
      <c r="AS121" s="134">
        <f>VLOOKUP(A121,CurveCreator!$A$8:$EF$247,CurveCreator!$AC$4)/100</f>
        <v>0.38013335390339181</v>
      </c>
      <c r="AT121" s="133">
        <v>4.8906973578540583E-2</v>
      </c>
      <c r="AU121" s="134">
        <f>VLOOKUP(A121,CurveCreator!$A$8:$EF$247,CurveCreator!$AW$4)/100</f>
        <v>0.35203335390339185</v>
      </c>
      <c r="AV121" s="135">
        <f t="shared" si="24"/>
        <v>0.13</v>
      </c>
      <c r="AW121" s="134">
        <f>VLOOKUP(A121,SpotCurves!$A$6:$BR$177,SpotCurves!$BR$1)/100</f>
        <v>0.31656814655903065</v>
      </c>
      <c r="AX121" s="131">
        <v>0.25</v>
      </c>
      <c r="AY121" s="134"/>
      <c r="AZ121" s="134"/>
      <c r="BA121" s="134">
        <f>VLOOKUP(A121,CurveCreator!$A$8:$EF$247,CurveCreator!$AQ$4)/100</f>
        <v>0.37713335390339181</v>
      </c>
      <c r="BB121" s="135">
        <f t="shared" si="17"/>
        <v>0.1</v>
      </c>
      <c r="BC121" s="136"/>
      <c r="BD121" s="136"/>
      <c r="BE121" s="134">
        <f>VLOOKUP(A121,CurveCreator!$A$8:$EF$247,CurveCreator!$BR$4)/100</f>
        <v>0.50513335390339176</v>
      </c>
      <c r="BF121" s="133">
        <f t="shared" si="18"/>
        <v>0.1</v>
      </c>
      <c r="BG121" s="136"/>
      <c r="BH121" s="136"/>
      <c r="BI121" s="134">
        <f>VLOOKUP(A121,CurveCreator!$A$8:$EF$247,CurveCreator!$BS$4)/100</f>
        <v>0.48013335390339179</v>
      </c>
      <c r="BJ121" s="133">
        <f t="shared" si="19"/>
        <v>0.1</v>
      </c>
      <c r="BK121" s="134">
        <f>VLOOKUP(A121,CurveCreator!$A$8:$EF$247,CurveCreator!$CY$4)/100</f>
        <v>0.36413335390339185</v>
      </c>
      <c r="BL121" s="133">
        <v>0.12002137910311056</v>
      </c>
      <c r="BM121" s="134"/>
      <c r="BN121" s="133"/>
      <c r="BO121" s="134">
        <f>VLOOKUP(A121,CurveCreator!$A$8:$EF$247,CurveCreator!$BI$4)/100</f>
        <v>0.63813335390339188</v>
      </c>
      <c r="BP121" s="133">
        <v>0.12005701094162818</v>
      </c>
      <c r="BQ121" s="133"/>
    </row>
    <row r="122" spans="1:69" x14ac:dyDescent="0.2">
      <c r="A122" s="130">
        <f t="shared" si="25"/>
        <v>40513</v>
      </c>
      <c r="B122" s="133"/>
      <c r="C122" s="127">
        <f>VLOOKUP(A122,CurveCreator!$A$8:$EF$247,CurveCreator!$CB$4)/100</f>
        <v>0.24332804738203301</v>
      </c>
      <c r="D122" s="131">
        <f>VLOOKUP(A122,CurveCreator!$A$8:$EH$247,CurveCreator!$EH$4)</f>
        <v>0.1</v>
      </c>
      <c r="E122" s="127">
        <f>VLOOKUP(A122,CurveCreator!$A$8:$EH$247,CurveCreator!$CE$4)/100</f>
        <v>0.24582804738203301</v>
      </c>
      <c r="F122" s="132">
        <f t="shared" si="21"/>
        <v>0.1</v>
      </c>
      <c r="G122" s="127">
        <f>VLOOKUP(A122,CurveCreator!$A$8:$EH$247,CurveCreator!$CC$4)/100</f>
        <v>0.21732804738203299</v>
      </c>
      <c r="H122" s="133">
        <f t="shared" si="13"/>
        <v>0.1</v>
      </c>
      <c r="I122" s="127">
        <f>VLOOKUP(A122,SpotCurves!$A$6:$BR$177,SpotCurves!$I$1)/100</f>
        <v>0.23042977818919283</v>
      </c>
      <c r="J122" s="133">
        <v>0.25</v>
      </c>
      <c r="K122" s="134">
        <f>VLOOKUP(A122,CurveCreator!$A$8:$EF$247,CurveCreator!$CO$4)/100</f>
        <v>0.18332804738203301</v>
      </c>
      <c r="L122" s="133">
        <v>0.13890697357854059</v>
      </c>
      <c r="M122" s="134">
        <f>VLOOKUP(A122,SpotCurves!$A$6:$BR$177,SpotCurves!$R$1)/100</f>
        <v>0.16984387479843518</v>
      </c>
      <c r="N122" s="131">
        <f t="shared" si="22"/>
        <v>0.25</v>
      </c>
      <c r="O122" s="134">
        <f>VLOOKUP(A122,CurveCreator!$A$8:$EF$247,CurveCreator!$CQ$4)/100</f>
        <v>0.198328047382033</v>
      </c>
      <c r="P122" s="133">
        <v>0.13890697357854059</v>
      </c>
      <c r="Q122" s="133"/>
      <c r="R122" s="133"/>
      <c r="S122" s="134">
        <f>VLOOKUP(A122,CurveCreator!$A$8:$EF$247,CurveCreator!$CS$4)/100</f>
        <v>6.6234854979828964E-2</v>
      </c>
      <c r="T122" s="133">
        <v>0.13890697357854059</v>
      </c>
      <c r="U122" s="134">
        <f>VLOOKUP(A122,SpotCurves!$A$6:$BR$177,SpotCurves!$Z$1)/100</f>
        <v>0.15102994028954769</v>
      </c>
      <c r="V122" s="131">
        <f t="shared" si="23"/>
        <v>0.25</v>
      </c>
      <c r="W122" s="127">
        <f>VLOOKUP(A122,CurveCreator!$A$8:$EF$247,CurveCreator!$L$4)/100</f>
        <v>0.418328047382033</v>
      </c>
      <c r="X122" s="132">
        <v>0.16</v>
      </c>
      <c r="Y122" s="127">
        <f>VLOOKUP(A122,CurveCreator!$A$8:$EF$247,CurveCreator!$J$4)/100</f>
        <v>0.39532804738203298</v>
      </c>
      <c r="Z122" s="133">
        <v>0.13001338233383516</v>
      </c>
      <c r="AA122" s="127">
        <f>VLOOKUP(A122,CurveCreator!$A$8:$EF$247,CurveCreator!$M$4)/100</f>
        <v>0.42832804738203301</v>
      </c>
      <c r="AB122" s="133">
        <f t="shared" si="14"/>
        <v>0.1</v>
      </c>
      <c r="AC122" s="127">
        <f>VLOOKUP(A122,CurveCreator!$A$8:$EF$247,CurveCreator!$K$4)/100</f>
        <v>0.41532804738203294</v>
      </c>
      <c r="AD122" s="133">
        <v>0.14004014700150549</v>
      </c>
      <c r="AE122" s="134">
        <f>VLOOKUP(A122,CurveCreator!$A$8:$EF$247,CurveCreator!$AJ$4)/100</f>
        <v>0.45332804738203303</v>
      </c>
      <c r="AF122" s="133">
        <f t="shared" si="15"/>
        <v>0.1</v>
      </c>
      <c r="AG122" s="134">
        <f>VLOOKUP(A122,CurveCreator!$A$8:$EF$247,CurveCreator!$AI$4)/100</f>
        <v>0.42532804738203295</v>
      </c>
      <c r="AH122" s="133">
        <f t="shared" si="16"/>
        <v>0.1</v>
      </c>
      <c r="AI122" s="134">
        <f>VLOOKUP(A122,CurveCreator!$A$8:$EF$247,CurveCreator!$AA$4)/100</f>
        <v>0.363328047382033</v>
      </c>
      <c r="AJ122" s="133">
        <v>4.8906973578540583E-2</v>
      </c>
      <c r="AK122" s="206">
        <f>VLOOKUP(A122,SpotCurves!$A$6:$BR$177,SpotCurves!$AI$1)/100</f>
        <v>0.33661793320687311</v>
      </c>
      <c r="AL122" s="131">
        <v>0.25</v>
      </c>
      <c r="AM122" s="134">
        <f>VLOOKUP(A122,CurveCreator!$A$8:$EF$247,CurveCreator!$AB$4)/100</f>
        <v>0.37332804738203301</v>
      </c>
      <c r="AN122" s="133">
        <v>0.15</v>
      </c>
      <c r="AO122" s="134">
        <f>VLOOKUP(A122,CurveCreator!$A$8:$EF$247,CurveCreator!$S$4)/100</f>
        <v>0.36032804738203295</v>
      </c>
      <c r="AP122" s="133">
        <v>0.15</v>
      </c>
      <c r="AQ122" s="134">
        <f>VLOOKUP(A122,CurveCreator!$A$8:$EF$247,CurveCreator!$AD$4)/100</f>
        <v>0.39832804738203298</v>
      </c>
      <c r="AR122" s="133">
        <v>4.8906973578540583E-2</v>
      </c>
      <c r="AS122" s="134">
        <f>VLOOKUP(A122,CurveCreator!$A$8:$EF$247,CurveCreator!$AC$4)/100</f>
        <v>0.38032804738203296</v>
      </c>
      <c r="AT122" s="133">
        <v>4.8906973578540583E-2</v>
      </c>
      <c r="AU122" s="134">
        <f>VLOOKUP(A122,CurveCreator!$A$8:$EF$247,CurveCreator!$AW$4)/100</f>
        <v>0.352228047382033</v>
      </c>
      <c r="AV122" s="135">
        <f t="shared" si="24"/>
        <v>0.13</v>
      </c>
      <c r="AW122" s="134">
        <f>VLOOKUP(A122,SpotCurves!$A$6:$BR$177,SpotCurves!$BR$1)/100</f>
        <v>0.31681676974186851</v>
      </c>
      <c r="AX122" s="131">
        <v>0.25</v>
      </c>
      <c r="AY122" s="134"/>
      <c r="AZ122" s="134"/>
      <c r="BA122" s="134">
        <f>VLOOKUP(A122,CurveCreator!$A$8:$EF$247,CurveCreator!$AQ$4)/100</f>
        <v>0.37732804738203302</v>
      </c>
      <c r="BB122" s="135">
        <f t="shared" si="17"/>
        <v>0.1</v>
      </c>
      <c r="BC122" s="136"/>
      <c r="BD122" s="136"/>
      <c r="BE122" s="134">
        <f>VLOOKUP(A122,CurveCreator!$A$8:$EF$247,CurveCreator!$BR$4)/100</f>
        <v>0.50532804738203296</v>
      </c>
      <c r="BF122" s="133">
        <f t="shared" si="18"/>
        <v>0.1</v>
      </c>
      <c r="BG122" s="136"/>
      <c r="BH122" s="136"/>
      <c r="BI122" s="134">
        <f>VLOOKUP(A122,CurveCreator!$A$8:$EF$247,CurveCreator!$BS$4)/100</f>
        <v>0.48032804738203294</v>
      </c>
      <c r="BJ122" s="133">
        <f t="shared" si="19"/>
        <v>0.1</v>
      </c>
      <c r="BK122" s="134">
        <f>VLOOKUP(A122,CurveCreator!$A$8:$EF$247,CurveCreator!$CY$4)/100</f>
        <v>0.36432804738203295</v>
      </c>
      <c r="BL122" s="133">
        <v>0.12002007350075274</v>
      </c>
      <c r="BM122" s="134"/>
      <c r="BN122" s="133"/>
      <c r="BO122" s="134">
        <f>VLOOKUP(A122,CurveCreator!$A$8:$EF$247,CurveCreator!$BI$4)/100</f>
        <v>0.63832804738203297</v>
      </c>
      <c r="BP122" s="133">
        <v>0.12005352933534062</v>
      </c>
      <c r="BQ122" s="133"/>
    </row>
    <row r="123" spans="1:69" x14ac:dyDescent="0.2">
      <c r="A123" s="130">
        <f t="shared" si="25"/>
        <v>40544</v>
      </c>
      <c r="B123" s="133"/>
      <c r="C123" s="127">
        <f>VLOOKUP(A123,CurveCreator!$A$8:$EF$247,CurveCreator!$CB$4)/100</f>
        <v>0.23776393926032788</v>
      </c>
      <c r="D123" s="131">
        <f>VLOOKUP(A123,CurveCreator!$A$8:$EH$247,CurveCreator!$EH$4)</f>
        <v>0.1</v>
      </c>
      <c r="E123" s="127">
        <f>VLOOKUP(A123,CurveCreator!$A$8:$EH$247,CurveCreator!$CE$4)/100</f>
        <v>0.24026393926032788</v>
      </c>
      <c r="F123" s="132">
        <f t="shared" si="21"/>
        <v>0.1</v>
      </c>
      <c r="G123" s="127">
        <f>VLOOKUP(A123,CurveCreator!$A$8:$EH$247,CurveCreator!$CC$4)/100</f>
        <v>0.21176393926032788</v>
      </c>
      <c r="H123" s="133">
        <f t="shared" si="13"/>
        <v>0.1</v>
      </c>
      <c r="I123" s="127">
        <f>VLOOKUP(A123,SpotCurves!$A$6:$BR$177,SpotCurves!$I$1)/100</f>
        <v>0.22327433514468001</v>
      </c>
      <c r="J123" s="133">
        <v>0.25</v>
      </c>
      <c r="K123" s="134">
        <f>VLOOKUP(A123,CurveCreator!$A$8:$EF$247,CurveCreator!$CO$4)/100</f>
        <v>0.17776393926032788</v>
      </c>
      <c r="L123" s="133">
        <v>0.13890697357854059</v>
      </c>
      <c r="M123" s="134">
        <f>VLOOKUP(A123,SpotCurves!$A$6:$BR$177,SpotCurves!$R$1)/100</f>
        <v>0.16135860991283482</v>
      </c>
      <c r="N123" s="131">
        <f t="shared" si="22"/>
        <v>0.25</v>
      </c>
      <c r="O123" s="134">
        <f>VLOOKUP(A123,CurveCreator!$A$8:$EF$247,CurveCreator!$CQ$4)/100</f>
        <v>0.19276393926032789</v>
      </c>
      <c r="P123" s="133">
        <v>0.13890697357854059</v>
      </c>
      <c r="Q123" s="133"/>
      <c r="R123" s="133"/>
      <c r="S123" s="134">
        <f>VLOOKUP(A123,CurveCreator!$A$8:$EF$247,CurveCreator!$CS$4)/100</f>
        <v>6.1721281255868468E-2</v>
      </c>
      <c r="T123" s="133">
        <v>0.13890697357854059</v>
      </c>
      <c r="U123" s="134">
        <f>VLOOKUP(A123,SpotCurves!$A$6:$BR$177,SpotCurves!$Z$1)/100</f>
        <v>0.14678246929832489</v>
      </c>
      <c r="V123" s="131">
        <f t="shared" si="23"/>
        <v>0.25</v>
      </c>
      <c r="W123" s="127">
        <f>VLOOKUP(A123,CurveCreator!$A$8:$EF$247,CurveCreator!$L$4)/100</f>
        <v>0.41276393926032789</v>
      </c>
      <c r="X123" s="132">
        <v>0.16</v>
      </c>
      <c r="Y123" s="127">
        <f>VLOOKUP(A123,CurveCreator!$A$8:$EF$247,CurveCreator!$J$4)/100</f>
        <v>0.38976393926032782</v>
      </c>
      <c r="Z123" s="133">
        <v>0.13001256508689463</v>
      </c>
      <c r="AA123" s="127">
        <f>VLOOKUP(A123,CurveCreator!$A$8:$EF$247,CurveCreator!$M$4)/100</f>
        <v>0.4227639392603279</v>
      </c>
      <c r="AB123" s="133">
        <f t="shared" si="14"/>
        <v>0.1</v>
      </c>
      <c r="AC123" s="127">
        <f>VLOOKUP(A123,CurveCreator!$A$8:$EF$247,CurveCreator!$K$4)/100</f>
        <v>0.40976393926032784</v>
      </c>
      <c r="AD123" s="133">
        <v>0.14003769526068388</v>
      </c>
      <c r="AE123" s="134">
        <f>VLOOKUP(A123,CurveCreator!$A$8:$EF$247,CurveCreator!$AJ$4)/100</f>
        <v>0.44776393926032787</v>
      </c>
      <c r="AF123" s="133">
        <f t="shared" si="15"/>
        <v>0.1</v>
      </c>
      <c r="AG123" s="134">
        <f>VLOOKUP(A123,CurveCreator!$A$8:$EF$247,CurveCreator!$AI$4)/100</f>
        <v>0.41976393926032785</v>
      </c>
      <c r="AH123" s="133">
        <f t="shared" si="16"/>
        <v>0.1</v>
      </c>
      <c r="AI123" s="134">
        <f>VLOOKUP(A123,CurveCreator!$A$8:$EF$247,CurveCreator!$AA$4)/100</f>
        <v>0.3577639392603279</v>
      </c>
      <c r="AJ123" s="133">
        <v>4.8906973578540583E-2</v>
      </c>
      <c r="AK123" s="206">
        <f>VLOOKUP(A123,SpotCurves!$A$6:$BR$177,SpotCurves!$AI$1)/100</f>
        <v>0.33165563345550347</v>
      </c>
      <c r="AL123" s="131">
        <v>0.25</v>
      </c>
      <c r="AM123" s="134">
        <f>VLOOKUP(A123,CurveCreator!$A$8:$EF$247,CurveCreator!$AB$4)/100</f>
        <v>0.36776393926032791</v>
      </c>
      <c r="AN123" s="133">
        <v>0.15</v>
      </c>
      <c r="AO123" s="134">
        <f>VLOOKUP(A123,CurveCreator!$A$8:$EF$247,CurveCreator!$S$4)/100</f>
        <v>0.35476393926032784</v>
      </c>
      <c r="AP123" s="133">
        <v>0.15</v>
      </c>
      <c r="AQ123" s="134">
        <f>VLOOKUP(A123,CurveCreator!$A$8:$EF$247,CurveCreator!$AD$4)/100</f>
        <v>0.39276393926032788</v>
      </c>
      <c r="AR123" s="133">
        <v>4.8906973578540583E-2</v>
      </c>
      <c r="AS123" s="134">
        <f>VLOOKUP(A123,CurveCreator!$A$8:$EF$247,CurveCreator!$AC$4)/100</f>
        <v>0.37476393926032786</v>
      </c>
      <c r="AT123" s="133">
        <v>4.8906973578540583E-2</v>
      </c>
      <c r="AU123" s="134">
        <f>VLOOKUP(A123,CurveCreator!$A$8:$EF$247,CurveCreator!$AW$4)/100</f>
        <v>0.3466639392603279</v>
      </c>
      <c r="AV123" s="135">
        <f t="shared" si="24"/>
        <v>0.13</v>
      </c>
      <c r="AW123" s="134">
        <f>VLOOKUP(A123,SpotCurves!$A$6:$BR$177,SpotCurves!$BR$1)/100</f>
        <v>0.30971141479866726</v>
      </c>
      <c r="AX123" s="131">
        <v>0.25</v>
      </c>
      <c r="AY123" s="134"/>
      <c r="AZ123" s="134"/>
      <c r="BA123" s="134">
        <f>VLOOKUP(A123,CurveCreator!$A$8:$EF$247,CurveCreator!$AQ$4)/100</f>
        <v>0.37176393926032786</v>
      </c>
      <c r="BB123" s="135">
        <f t="shared" si="17"/>
        <v>0.1</v>
      </c>
      <c r="BC123" s="136"/>
      <c r="BD123" s="136"/>
      <c r="BE123" s="134">
        <f>VLOOKUP(A123,CurveCreator!$A$8:$EF$247,CurveCreator!$BR$4)/100</f>
        <v>0.49976393926032786</v>
      </c>
      <c r="BF123" s="133">
        <f t="shared" si="18"/>
        <v>0.1</v>
      </c>
      <c r="BG123" s="136"/>
      <c r="BH123" s="136"/>
      <c r="BI123" s="134">
        <f>VLOOKUP(A123,CurveCreator!$A$8:$EF$247,CurveCreator!$BS$4)/100</f>
        <v>0.47476393926032784</v>
      </c>
      <c r="BJ123" s="133">
        <f t="shared" si="19"/>
        <v>0.1</v>
      </c>
      <c r="BK123" s="134">
        <f>VLOOKUP(A123,CurveCreator!$A$8:$EF$247,CurveCreator!$CY$4)/100</f>
        <v>0.3587639392603279</v>
      </c>
      <c r="BL123" s="133">
        <v>0.12001884763034193</v>
      </c>
      <c r="BM123" s="134"/>
      <c r="BN123" s="133"/>
      <c r="BO123" s="134">
        <f>VLOOKUP(A123,CurveCreator!$A$8:$EF$247,CurveCreator!$BI$4)/100</f>
        <v>0.63276393926032792</v>
      </c>
      <c r="BP123" s="133">
        <v>0.12005026034757849</v>
      </c>
      <c r="BQ123" s="133"/>
    </row>
    <row r="124" spans="1:69" x14ac:dyDescent="0.2">
      <c r="A124" s="130">
        <f t="shared" si="25"/>
        <v>40575</v>
      </c>
      <c r="B124" s="133"/>
      <c r="C124" s="127">
        <f>VLOOKUP(A124,CurveCreator!$A$8:$EF$247,CurveCreator!$CB$4)/100</f>
        <v>0.23795096580888248</v>
      </c>
      <c r="D124" s="131">
        <f>VLOOKUP(A124,CurveCreator!$A$8:$EH$247,CurveCreator!$EH$4)</f>
        <v>0.1</v>
      </c>
      <c r="E124" s="127">
        <f>VLOOKUP(A124,CurveCreator!$A$8:$EH$247,CurveCreator!$CE$4)/100</f>
        <v>0.24045096580888248</v>
      </c>
      <c r="F124" s="132">
        <f t="shared" si="21"/>
        <v>0.1</v>
      </c>
      <c r="G124" s="127">
        <f>VLOOKUP(A124,CurveCreator!$A$8:$EH$247,CurveCreator!$CC$4)/100</f>
        <v>0.21195096580888248</v>
      </c>
      <c r="H124" s="133">
        <f t="shared" si="13"/>
        <v>0.1</v>
      </c>
      <c r="I124" s="127">
        <f>VLOOKUP(A124,SpotCurves!$A$6:$BR$177,SpotCurves!$I$1)/100</f>
        <v>0.22351485128612122</v>
      </c>
      <c r="J124" s="133">
        <v>0.25</v>
      </c>
      <c r="K124" s="134">
        <f>VLOOKUP(A124,CurveCreator!$A$8:$EF$247,CurveCreator!$CO$4)/100</f>
        <v>0.17795096580888248</v>
      </c>
      <c r="L124" s="133">
        <v>0.13890697357854059</v>
      </c>
      <c r="M124" s="134">
        <f>VLOOKUP(A124,SpotCurves!$A$6:$BR$177,SpotCurves!$R$1)/100</f>
        <v>0.1616438253993806</v>
      </c>
      <c r="N124" s="131">
        <f t="shared" si="22"/>
        <v>0.25</v>
      </c>
      <c r="O124" s="134">
        <f>VLOOKUP(A124,CurveCreator!$A$8:$EF$247,CurveCreator!$CQ$4)/100</f>
        <v>0.19295096580888249</v>
      </c>
      <c r="P124" s="133">
        <v>0.13890697357854059</v>
      </c>
      <c r="Q124" s="133"/>
      <c r="R124" s="133"/>
      <c r="S124" s="134">
        <f>VLOOKUP(A124,CurveCreator!$A$8:$EF$247,CurveCreator!$CS$4)/100</f>
        <v>6.177537044464991E-2</v>
      </c>
      <c r="T124" s="133">
        <v>0.13890697357854059</v>
      </c>
      <c r="U124" s="134">
        <f>VLOOKUP(A124,SpotCurves!$A$6:$BR$177,SpotCurves!$Z$1)/100</f>
        <v>0.14692523967988438</v>
      </c>
      <c r="V124" s="131">
        <f t="shared" si="23"/>
        <v>0.25</v>
      </c>
      <c r="W124" s="127">
        <f>VLOOKUP(A124,CurveCreator!$A$8:$EF$247,CurveCreator!$L$4)/100</f>
        <v>0.41295096580888246</v>
      </c>
      <c r="X124" s="132">
        <v>0.16</v>
      </c>
      <c r="Y124" s="127">
        <f>VLOOKUP(A124,CurveCreator!$A$8:$EF$247,CurveCreator!$J$4)/100</f>
        <v>0.38995096580888244</v>
      </c>
      <c r="Z124" s="133">
        <v>0.13001179774848051</v>
      </c>
      <c r="AA124" s="127">
        <f>VLOOKUP(A124,CurveCreator!$A$8:$EF$247,CurveCreator!$M$4)/100</f>
        <v>0.42295096580888247</v>
      </c>
      <c r="AB124" s="133">
        <f t="shared" si="14"/>
        <v>0.1</v>
      </c>
      <c r="AC124" s="127">
        <f>VLOOKUP(A124,CurveCreator!$A$8:$EF$247,CurveCreator!$K$4)/100</f>
        <v>0.40995096580888246</v>
      </c>
      <c r="AD124" s="133">
        <v>0.14003539324544154</v>
      </c>
      <c r="AE124" s="134">
        <f>VLOOKUP(A124,CurveCreator!$A$8:$EF$247,CurveCreator!$AJ$4)/100</f>
        <v>0.4479509658088825</v>
      </c>
      <c r="AF124" s="133">
        <f t="shared" si="15"/>
        <v>0.1</v>
      </c>
      <c r="AG124" s="134">
        <f>VLOOKUP(A124,CurveCreator!$A$8:$EF$247,CurveCreator!$AI$4)/100</f>
        <v>0.41995096580888247</v>
      </c>
      <c r="AH124" s="133">
        <f t="shared" si="16"/>
        <v>0.1</v>
      </c>
      <c r="AI124" s="134">
        <f>VLOOKUP(A124,CurveCreator!$A$8:$EF$247,CurveCreator!$AA$4)/100</f>
        <v>0.35795096580888247</v>
      </c>
      <c r="AJ124" s="133">
        <v>4.8906973578540583E-2</v>
      </c>
      <c r="AK124" s="206">
        <f>VLOOKUP(A124,SpotCurves!$A$6:$BR$177,SpotCurves!$AI$1)/100</f>
        <v>0.331822431399593</v>
      </c>
      <c r="AL124" s="131">
        <v>0.25</v>
      </c>
      <c r="AM124" s="134">
        <f>VLOOKUP(A124,CurveCreator!$A$8:$EF$247,CurveCreator!$AB$4)/100</f>
        <v>0.36795096580888248</v>
      </c>
      <c r="AN124" s="133">
        <v>0.15</v>
      </c>
      <c r="AO124" s="134">
        <f>VLOOKUP(A124,CurveCreator!$A$8:$EF$247,CurveCreator!$S$4)/100</f>
        <v>0.35495096580888247</v>
      </c>
      <c r="AP124" s="133">
        <v>0.15</v>
      </c>
      <c r="AQ124" s="134">
        <f>VLOOKUP(A124,CurveCreator!$A$8:$EF$247,CurveCreator!$AD$4)/100</f>
        <v>0.3929509658088825</v>
      </c>
      <c r="AR124" s="133">
        <v>4.8906973578540583E-2</v>
      </c>
      <c r="AS124" s="134">
        <f>VLOOKUP(A124,CurveCreator!$A$8:$EF$247,CurveCreator!$AC$4)/100</f>
        <v>0.37495096580888243</v>
      </c>
      <c r="AT124" s="133">
        <v>4.8906973578540583E-2</v>
      </c>
      <c r="AU124" s="134">
        <f>VLOOKUP(A124,CurveCreator!$A$8:$EF$247,CurveCreator!$AW$4)/100</f>
        <v>0.34685096580888247</v>
      </c>
      <c r="AV124" s="135">
        <f t="shared" si="24"/>
        <v>0.13</v>
      </c>
      <c r="AW124" s="134">
        <f>VLOOKUP(A124,SpotCurves!$A$6:$BR$177,SpotCurves!$BR$1)/100</f>
        <v>0.30995024732711834</v>
      </c>
      <c r="AX124" s="131">
        <v>0.25</v>
      </c>
      <c r="AY124" s="134"/>
      <c r="AZ124" s="134"/>
      <c r="BA124" s="134">
        <f>VLOOKUP(A124,CurveCreator!$A$8:$EF$247,CurveCreator!$AQ$4)/100</f>
        <v>0.37195096580888248</v>
      </c>
      <c r="BB124" s="135">
        <f t="shared" si="17"/>
        <v>0.1</v>
      </c>
      <c r="BC124" s="136"/>
      <c r="BD124" s="136"/>
      <c r="BE124" s="134">
        <f>VLOOKUP(A124,CurveCreator!$A$8:$EF$247,CurveCreator!$BR$4)/100</f>
        <v>0.49995096580888243</v>
      </c>
      <c r="BF124" s="133">
        <f t="shared" si="18"/>
        <v>0.1</v>
      </c>
      <c r="BG124" s="136"/>
      <c r="BH124" s="136"/>
      <c r="BI124" s="134">
        <f>VLOOKUP(A124,CurveCreator!$A$8:$EF$247,CurveCreator!$BS$4)/100</f>
        <v>0.47495096580888246</v>
      </c>
      <c r="BJ124" s="133">
        <f t="shared" si="19"/>
        <v>0.1</v>
      </c>
      <c r="BK124" s="134">
        <f>VLOOKUP(A124,CurveCreator!$A$8:$EF$247,CurveCreator!$CY$4)/100</f>
        <v>0.35895096580888253</v>
      </c>
      <c r="BL124" s="133">
        <v>0.12001769662272076</v>
      </c>
      <c r="BM124" s="134"/>
      <c r="BN124" s="133"/>
      <c r="BO124" s="134">
        <f>VLOOKUP(A124,CurveCreator!$A$8:$EF$247,CurveCreator!$BI$4)/100</f>
        <v>0.63295096580888244</v>
      </c>
      <c r="BP124" s="133">
        <v>0.12004719099392204</v>
      </c>
      <c r="BQ124" s="133"/>
    </row>
    <row r="125" spans="1:69" x14ac:dyDescent="0.2">
      <c r="A125" s="130">
        <f t="shared" si="25"/>
        <v>40603</v>
      </c>
      <c r="B125" s="133"/>
      <c r="C125" s="127">
        <f>VLOOKUP(A125,CurveCreator!$A$8:$EF$247,CurveCreator!$CB$4)/100</f>
        <v>0.23814696873845434</v>
      </c>
      <c r="D125" s="131">
        <f>VLOOKUP(A125,CurveCreator!$A$8:$EH$247,CurveCreator!$EH$4)</f>
        <v>0.1</v>
      </c>
      <c r="E125" s="127">
        <f>VLOOKUP(A125,CurveCreator!$A$8:$EH$247,CurveCreator!$CE$4)/100</f>
        <v>0.24064696873845434</v>
      </c>
      <c r="F125" s="132">
        <f t="shared" si="21"/>
        <v>0.1</v>
      </c>
      <c r="G125" s="127">
        <f>VLOOKUP(A125,CurveCreator!$A$8:$EH$247,CurveCreator!$CC$4)/100</f>
        <v>0.21214696873845437</v>
      </c>
      <c r="H125" s="133">
        <f t="shared" si="13"/>
        <v>0.1</v>
      </c>
      <c r="I125" s="127">
        <f>VLOOKUP(A125,SpotCurves!$A$6:$BR$177,SpotCurves!$I$1)/100</f>
        <v>0.22376691105355068</v>
      </c>
      <c r="J125" s="133">
        <v>0.25</v>
      </c>
      <c r="K125" s="134">
        <f>VLOOKUP(A125,CurveCreator!$A$8:$EF$247,CurveCreator!$CO$4)/100</f>
        <v>0.17814696873845434</v>
      </c>
      <c r="L125" s="133">
        <v>0.13890697357854059</v>
      </c>
      <c r="M125" s="134">
        <f>VLOOKUP(A125,SpotCurves!$A$6:$BR$177,SpotCurves!$R$1)/100</f>
        <v>0.16194272986697775</v>
      </c>
      <c r="N125" s="131">
        <f t="shared" si="22"/>
        <v>0.25</v>
      </c>
      <c r="O125" s="134">
        <f>VLOOKUP(A125,CurveCreator!$A$8:$EF$247,CurveCreator!$CQ$4)/100</f>
        <v>0.19314696873845436</v>
      </c>
      <c r="P125" s="133">
        <v>0.13890697357854059</v>
      </c>
      <c r="Q125" s="133"/>
      <c r="R125" s="133"/>
      <c r="S125" s="134">
        <f>VLOOKUP(A125,CurveCreator!$A$8:$EF$247,CurveCreator!$CS$4)/100</f>
        <v>6.1829350326524549E-2</v>
      </c>
      <c r="T125" s="133">
        <v>0.13890697357854059</v>
      </c>
      <c r="U125" s="134">
        <f>VLOOKUP(A125,SpotCurves!$A$6:$BR$177,SpotCurves!$Z$1)/100</f>
        <v>0.14707486235783052</v>
      </c>
      <c r="V125" s="131">
        <f t="shared" si="23"/>
        <v>0.25</v>
      </c>
      <c r="W125" s="127">
        <f>VLOOKUP(A125,CurveCreator!$A$8:$EF$247,CurveCreator!$L$4)/100</f>
        <v>0.41314696873845436</v>
      </c>
      <c r="X125" s="132">
        <v>0.16</v>
      </c>
      <c r="Y125" s="127">
        <f>VLOOKUP(A125,CurveCreator!$A$8:$EF$247,CurveCreator!$J$4)/100</f>
        <v>0.39014696873845439</v>
      </c>
      <c r="Z125" s="133">
        <v>0.13001107727072456</v>
      </c>
      <c r="AA125" s="127">
        <f>VLOOKUP(A125,CurveCreator!$A$8:$EF$247,CurveCreator!$M$4)/100</f>
        <v>0.42314696873845437</v>
      </c>
      <c r="AB125" s="133">
        <f t="shared" si="14"/>
        <v>0.1</v>
      </c>
      <c r="AC125" s="127">
        <f>VLOOKUP(A125,CurveCreator!$A$8:$EF$247,CurveCreator!$K$4)/100</f>
        <v>0.41014696873845435</v>
      </c>
      <c r="AD125" s="133">
        <v>0.1400332318121737</v>
      </c>
      <c r="AE125" s="134">
        <f>VLOOKUP(A125,CurveCreator!$A$8:$EF$247,CurveCreator!$AJ$4)/100</f>
        <v>0.44814696873845433</v>
      </c>
      <c r="AF125" s="133">
        <f t="shared" si="15"/>
        <v>0.1</v>
      </c>
      <c r="AG125" s="134">
        <f>VLOOKUP(A125,CurveCreator!$A$8:$EF$247,CurveCreator!$AI$4)/100</f>
        <v>0.42014696873845436</v>
      </c>
      <c r="AH125" s="133">
        <f t="shared" si="16"/>
        <v>0.1</v>
      </c>
      <c r="AI125" s="134">
        <f>VLOOKUP(A125,CurveCreator!$A$8:$EF$247,CurveCreator!$AA$4)/100</f>
        <v>0.35814696873845436</v>
      </c>
      <c r="AJ125" s="133">
        <v>4.8906973578540583E-2</v>
      </c>
      <c r="AK125" s="206">
        <f>VLOOKUP(A125,SpotCurves!$A$6:$BR$177,SpotCurves!$AI$1)/100</f>
        <v>0.33199723484830529</v>
      </c>
      <c r="AL125" s="131">
        <v>0.25</v>
      </c>
      <c r="AM125" s="134">
        <f>VLOOKUP(A125,CurveCreator!$A$8:$EF$247,CurveCreator!$AB$4)/100</f>
        <v>0.36814696873845437</v>
      </c>
      <c r="AN125" s="133">
        <v>0.15</v>
      </c>
      <c r="AO125" s="134">
        <f>VLOOKUP(A125,CurveCreator!$A$8:$EF$247,CurveCreator!$S$4)/100</f>
        <v>0.35514696873845436</v>
      </c>
      <c r="AP125" s="133">
        <v>0.15</v>
      </c>
      <c r="AQ125" s="134">
        <f>VLOOKUP(A125,CurveCreator!$A$8:$EF$247,CurveCreator!$AD$4)/100</f>
        <v>0.39314696873845434</v>
      </c>
      <c r="AR125" s="133">
        <v>4.8906973578540583E-2</v>
      </c>
      <c r="AS125" s="134">
        <f>VLOOKUP(A125,CurveCreator!$A$8:$EF$247,CurveCreator!$AC$4)/100</f>
        <v>0.37514696873845438</v>
      </c>
      <c r="AT125" s="133">
        <v>4.8906973578540583E-2</v>
      </c>
      <c r="AU125" s="134">
        <f>VLOOKUP(A125,CurveCreator!$A$8:$EF$247,CurveCreator!$AW$4)/100</f>
        <v>0.34704696873845436</v>
      </c>
      <c r="AV125" s="135">
        <f t="shared" si="24"/>
        <v>0.13</v>
      </c>
      <c r="AW125" s="134">
        <f>VLOOKUP(A125,SpotCurves!$A$6:$BR$177,SpotCurves!$BR$1)/100</f>
        <v>0.31020054267617581</v>
      </c>
      <c r="AX125" s="131">
        <v>0.25</v>
      </c>
      <c r="AY125" s="134"/>
      <c r="AZ125" s="134"/>
      <c r="BA125" s="134">
        <f>VLOOKUP(A125,CurveCreator!$A$8:$EF$247,CurveCreator!$AQ$4)/100</f>
        <v>0.37214696873845432</v>
      </c>
      <c r="BB125" s="135">
        <f t="shared" si="17"/>
        <v>0.1</v>
      </c>
      <c r="BC125" s="136"/>
      <c r="BD125" s="136"/>
      <c r="BE125" s="134">
        <f>VLOOKUP(A125,CurveCreator!$A$8:$EF$247,CurveCreator!$BR$4)/100</f>
        <v>0.50014696873845432</v>
      </c>
      <c r="BF125" s="133">
        <f t="shared" si="18"/>
        <v>0.1</v>
      </c>
      <c r="BG125" s="136"/>
      <c r="BH125" s="136"/>
      <c r="BI125" s="134">
        <f>VLOOKUP(A125,CurveCreator!$A$8:$EF$247,CurveCreator!$BS$4)/100</f>
        <v>0.47514696873845436</v>
      </c>
      <c r="BJ125" s="133">
        <f t="shared" si="19"/>
        <v>0.1</v>
      </c>
      <c r="BK125" s="134">
        <f>VLOOKUP(A125,CurveCreator!$A$8:$EF$247,CurveCreator!$CY$4)/100</f>
        <v>0.35914696873845436</v>
      </c>
      <c r="BL125" s="133">
        <v>0.12001661590608684</v>
      </c>
      <c r="BM125" s="134"/>
      <c r="BN125" s="133"/>
      <c r="BO125" s="134">
        <f>VLOOKUP(A125,CurveCreator!$A$8:$EF$247,CurveCreator!$BI$4)/100</f>
        <v>0.63314696873845433</v>
      </c>
      <c r="BP125" s="133">
        <v>0.12004430908289826</v>
      </c>
      <c r="BQ125" s="133"/>
    </row>
    <row r="126" spans="1:69" x14ac:dyDescent="0.2">
      <c r="A126" s="130">
        <f t="shared" si="25"/>
        <v>40634</v>
      </c>
      <c r="B126" s="133"/>
      <c r="C126" s="127">
        <f>VLOOKUP(A126,CurveCreator!$A$8:$EF$247,CurveCreator!$CB$4)/100</f>
        <v>0.23645545320934183</v>
      </c>
      <c r="D126" s="131">
        <f>VLOOKUP(A126,CurveCreator!$A$8:$EH$247,CurveCreator!$EH$4)</f>
        <v>0.1</v>
      </c>
      <c r="E126" s="127">
        <f>VLOOKUP(A126,CurveCreator!$A$8:$EH$247,CurveCreator!$CE$4)/100</f>
        <v>0.23895545320934183</v>
      </c>
      <c r="F126" s="132">
        <f t="shared" si="21"/>
        <v>0.1</v>
      </c>
      <c r="G126" s="127">
        <f>VLOOKUP(A126,CurveCreator!$A$8:$EH$247,CurveCreator!$CC$4)/100</f>
        <v>0.21045545320934181</v>
      </c>
      <c r="H126" s="133">
        <f t="shared" si="13"/>
        <v>0.1</v>
      </c>
      <c r="I126" s="127">
        <f>VLOOKUP(A126,SpotCurves!$A$6:$BR$177,SpotCurves!$I$1)/100</f>
        <v>0.22159162208311195</v>
      </c>
      <c r="J126" s="133">
        <v>0.25</v>
      </c>
      <c r="K126" s="134">
        <f>VLOOKUP(A126,CurveCreator!$A$8:$EF$247,CurveCreator!$CO$4)/100</f>
        <v>0.17645545320934183</v>
      </c>
      <c r="L126" s="133">
        <v>0.13890697357854059</v>
      </c>
      <c r="M126" s="134">
        <f>VLOOKUP(A126,SpotCurves!$A$6:$BR$177,SpotCurves!$R$1)/100</f>
        <v>0.1593631686850811</v>
      </c>
      <c r="N126" s="131">
        <f t="shared" si="22"/>
        <v>0.25</v>
      </c>
      <c r="O126" s="134">
        <f>VLOOKUP(A126,CurveCreator!$A$8:$EF$247,CurveCreator!$CQ$4)/100</f>
        <v>0.19145545320934182</v>
      </c>
      <c r="P126" s="133">
        <v>0.13890697357854059</v>
      </c>
      <c r="Q126" s="133"/>
      <c r="R126" s="133"/>
      <c r="S126" s="134">
        <f>VLOOKUP(A126,CurveCreator!$A$8:$EF$247,CurveCreator!$CS$4)/100</f>
        <v>6.4680786697318068E-2</v>
      </c>
      <c r="T126" s="133">
        <v>0.13890697357854059</v>
      </c>
      <c r="U126" s="134">
        <f>VLOOKUP(A126,SpotCurves!$A$6:$BR$177,SpotCurves!$Z$1)/100</f>
        <v>0.14578361082497807</v>
      </c>
      <c r="V126" s="131">
        <f t="shared" si="23"/>
        <v>0.25</v>
      </c>
      <c r="W126" s="127">
        <f>VLOOKUP(A126,CurveCreator!$A$8:$EF$247,CurveCreator!$L$4)/100</f>
        <v>0.41145545320934185</v>
      </c>
      <c r="X126" s="132">
        <v>0.16</v>
      </c>
      <c r="Y126" s="127">
        <f>VLOOKUP(A126,CurveCreator!$A$8:$EF$247,CurveCreator!$J$4)/100</f>
        <v>0.38845545320934177</v>
      </c>
      <c r="Z126" s="133">
        <v>0.13001040079188908</v>
      </c>
      <c r="AA126" s="127">
        <f>VLOOKUP(A126,CurveCreator!$A$8:$EF$247,CurveCreator!$M$4)/100</f>
        <v>0.4214554532093418</v>
      </c>
      <c r="AB126" s="133">
        <f t="shared" si="14"/>
        <v>0.1</v>
      </c>
      <c r="AC126" s="127">
        <f>VLOOKUP(A126,CurveCreator!$A$8:$EF$247,CurveCreator!$K$4)/100</f>
        <v>0.40845545320934179</v>
      </c>
      <c r="AD126" s="133">
        <v>0.14003120237566721</v>
      </c>
      <c r="AE126" s="134">
        <f>VLOOKUP(A126,CurveCreator!$A$8:$EF$247,CurveCreator!$AJ$4)/100</f>
        <v>0.44645545320934182</v>
      </c>
      <c r="AF126" s="133">
        <f t="shared" si="15"/>
        <v>0.1</v>
      </c>
      <c r="AG126" s="134">
        <f>VLOOKUP(A126,CurveCreator!$A$8:$EF$247,CurveCreator!$AI$4)/100</f>
        <v>0.4184554532093418</v>
      </c>
      <c r="AH126" s="133">
        <f t="shared" si="16"/>
        <v>0.1</v>
      </c>
      <c r="AI126" s="134">
        <f>VLOOKUP(A126,CurveCreator!$A$8:$EF$247,CurveCreator!$AA$4)/100</f>
        <v>0.3564554532093418</v>
      </c>
      <c r="AJ126" s="133">
        <v>4.8906973578540583E-2</v>
      </c>
      <c r="AK126" s="206">
        <f>VLOOKUP(A126,SpotCurves!$A$6:$BR$177,SpotCurves!$AI$1)/100</f>
        <v>0.33048867194730602</v>
      </c>
      <c r="AL126" s="131">
        <v>0.25</v>
      </c>
      <c r="AM126" s="134">
        <f>VLOOKUP(A126,CurveCreator!$A$8:$EF$247,CurveCreator!$AB$4)/100</f>
        <v>0.36645545320934181</v>
      </c>
      <c r="AN126" s="133">
        <v>0.15</v>
      </c>
      <c r="AO126" s="134">
        <f>VLOOKUP(A126,CurveCreator!$A$8:$EF$247,CurveCreator!$S$4)/100</f>
        <v>0.3534554532093418</v>
      </c>
      <c r="AP126" s="133">
        <v>0.15</v>
      </c>
      <c r="AQ126" s="134">
        <f>VLOOKUP(A126,CurveCreator!$A$8:$EF$247,CurveCreator!$AD$4)/100</f>
        <v>0.39145545320934183</v>
      </c>
      <c r="AR126" s="133">
        <v>4.8906973578540583E-2</v>
      </c>
      <c r="AS126" s="134">
        <f>VLOOKUP(A126,CurveCreator!$A$8:$EF$247,CurveCreator!$AC$4)/100</f>
        <v>0.37345545320934176</v>
      </c>
      <c r="AT126" s="133">
        <v>4.8906973578540583E-2</v>
      </c>
      <c r="AU126" s="134">
        <f>VLOOKUP(A126,CurveCreator!$A$8:$EF$247,CurveCreator!$AW$4)/100</f>
        <v>0.34535545320934186</v>
      </c>
      <c r="AV126" s="135">
        <f t="shared" si="24"/>
        <v>0.13</v>
      </c>
      <c r="AW126" s="134">
        <f>VLOOKUP(A126,SpotCurves!$A$6:$BR$177,SpotCurves!$BR$1)/100</f>
        <v>0.30804048072853019</v>
      </c>
      <c r="AX126" s="131">
        <v>0.25</v>
      </c>
      <c r="AY126" s="134"/>
      <c r="AZ126" s="134"/>
      <c r="BA126" s="134">
        <f>VLOOKUP(A126,CurveCreator!$A$8:$EF$247,CurveCreator!$AQ$4)/100</f>
        <v>0.37045545320934181</v>
      </c>
      <c r="BB126" s="135">
        <f t="shared" si="17"/>
        <v>0.1</v>
      </c>
      <c r="BC126" s="136"/>
      <c r="BD126" s="136"/>
      <c r="BE126" s="134">
        <f>VLOOKUP(A126,CurveCreator!$A$8:$EF$247,CurveCreator!$BR$4)/100</f>
        <v>0.49845545320934176</v>
      </c>
      <c r="BF126" s="133">
        <f t="shared" si="18"/>
        <v>0.1</v>
      </c>
      <c r="BG126" s="136"/>
      <c r="BH126" s="136"/>
      <c r="BI126" s="134">
        <f>VLOOKUP(A126,CurveCreator!$A$8:$EF$247,CurveCreator!$BS$4)/100</f>
        <v>0.47345545320934179</v>
      </c>
      <c r="BJ126" s="133">
        <f t="shared" si="19"/>
        <v>0.1</v>
      </c>
      <c r="BK126" s="134">
        <f>VLOOKUP(A126,CurveCreator!$A$8:$EF$247,CurveCreator!$CY$4)/100</f>
        <v>0.35745545320934186</v>
      </c>
      <c r="BL126" s="133">
        <v>0.1200156011878336</v>
      </c>
      <c r="BM126" s="134"/>
      <c r="BN126" s="133"/>
      <c r="BO126" s="134">
        <f>VLOOKUP(A126,CurveCreator!$A$8:$EF$247,CurveCreator!$BI$4)/100</f>
        <v>0.63145545320934182</v>
      </c>
      <c r="BP126" s="133">
        <v>0.12004160316755624</v>
      </c>
      <c r="BQ126" s="133"/>
    </row>
    <row r="127" spans="1:69" x14ac:dyDescent="0.2">
      <c r="A127" s="130">
        <f t="shared" si="25"/>
        <v>40664</v>
      </c>
      <c r="B127" s="133"/>
      <c r="C127" s="127">
        <f>VLOOKUP(A127,CurveCreator!$A$8:$EF$247,CurveCreator!$CB$4)/100</f>
        <v>0.23664378920882714</v>
      </c>
      <c r="D127" s="131">
        <f>VLOOKUP(A127,CurveCreator!$A$8:$EH$247,CurveCreator!$EH$4)</f>
        <v>0.1</v>
      </c>
      <c r="E127" s="127">
        <f>VLOOKUP(A127,CurveCreator!$A$8:$EH$247,CurveCreator!$CE$4)/100</f>
        <v>0.23914378920882715</v>
      </c>
      <c r="F127" s="132">
        <f t="shared" si="21"/>
        <v>0.1</v>
      </c>
      <c r="G127" s="127">
        <f>VLOOKUP(A127,CurveCreator!$A$8:$EH$247,CurveCreator!$CC$4)/100</f>
        <v>0.21064378920882718</v>
      </c>
      <c r="H127" s="133">
        <f t="shared" si="13"/>
        <v>0.1</v>
      </c>
      <c r="I127" s="127">
        <f>VLOOKUP(A127,SpotCurves!$A$6:$BR$177,SpotCurves!$I$1)/100</f>
        <v>0.22183382217845007</v>
      </c>
      <c r="J127" s="133">
        <v>0.25</v>
      </c>
      <c r="K127" s="134">
        <f>VLOOKUP(A127,CurveCreator!$A$8:$EF$247,CurveCreator!$CO$4)/100</f>
        <v>0.17664378920882715</v>
      </c>
      <c r="L127" s="133">
        <v>0.13890697357854059</v>
      </c>
      <c r="M127" s="134">
        <f>VLOOKUP(A127,SpotCurves!$A$6:$BR$177,SpotCurves!$R$1)/100</f>
        <v>0.15965038108429624</v>
      </c>
      <c r="N127" s="131">
        <f t="shared" si="22"/>
        <v>0.25</v>
      </c>
      <c r="O127" s="134">
        <f>VLOOKUP(A127,CurveCreator!$A$8:$EF$247,CurveCreator!$CQ$4)/100</f>
        <v>0.19164378920882716</v>
      </c>
      <c r="P127" s="133">
        <v>0.13890697357854059</v>
      </c>
      <c r="Q127" s="133"/>
      <c r="R127" s="133"/>
      <c r="S127" s="134">
        <f>VLOOKUP(A127,CurveCreator!$A$8:$EF$247,CurveCreator!$CS$4)/100</f>
        <v>6.4734859940694625E-2</v>
      </c>
      <c r="T127" s="133">
        <v>0.13890697357854059</v>
      </c>
      <c r="U127" s="134">
        <f>VLOOKUP(A127,SpotCurves!$A$6:$BR$177,SpotCurves!$Z$1)/100</f>
        <v>0.14592738080157081</v>
      </c>
      <c r="V127" s="131">
        <f t="shared" si="23"/>
        <v>0.25</v>
      </c>
      <c r="W127" s="127">
        <f>VLOOKUP(A127,CurveCreator!$A$8:$EF$247,CurveCreator!$L$4)/100</f>
        <v>0.4116437892088271</v>
      </c>
      <c r="X127" s="132">
        <v>0.16</v>
      </c>
      <c r="Y127" s="127">
        <f>VLOOKUP(A127,CurveCreator!$A$8:$EF$247,CurveCreator!$J$4)/100</f>
        <v>0.38864378920882714</v>
      </c>
      <c r="Z127" s="133">
        <v>0.130009765625</v>
      </c>
      <c r="AA127" s="127">
        <f>VLOOKUP(A127,CurveCreator!$A$8:$EF$247,CurveCreator!$M$4)/100</f>
        <v>0.42164378920882711</v>
      </c>
      <c r="AB127" s="133">
        <f t="shared" si="14"/>
        <v>0.1</v>
      </c>
      <c r="AC127" s="127">
        <f>VLOOKUP(A127,CurveCreator!$A$8:$EF$247,CurveCreator!$K$4)/100</f>
        <v>0.40864378920882716</v>
      </c>
      <c r="AD127" s="133">
        <v>0.14002929687499999</v>
      </c>
      <c r="AE127" s="134">
        <f>VLOOKUP(A127,CurveCreator!$A$8:$EF$247,CurveCreator!$AJ$4)/100</f>
        <v>0.44664378920882714</v>
      </c>
      <c r="AF127" s="133">
        <f t="shared" si="15"/>
        <v>0.1</v>
      </c>
      <c r="AG127" s="134">
        <f>VLOOKUP(A127,CurveCreator!$A$8:$EF$247,CurveCreator!$AI$4)/100</f>
        <v>0.41864378920882717</v>
      </c>
      <c r="AH127" s="133">
        <f t="shared" si="16"/>
        <v>0.1</v>
      </c>
      <c r="AI127" s="134">
        <f>VLOOKUP(A127,CurveCreator!$A$8:$EF$247,CurveCreator!$AA$4)/100</f>
        <v>0.35664378920882711</v>
      </c>
      <c r="AJ127" s="133">
        <v>4.8906973578540583E-2</v>
      </c>
      <c r="AK127" s="206">
        <f>VLOOKUP(A127,SpotCurves!$A$6:$BR$177,SpotCurves!$AI$1)/100</f>
        <v>0.33065663771342302</v>
      </c>
      <c r="AL127" s="131">
        <v>0.25</v>
      </c>
      <c r="AM127" s="134">
        <f>VLOOKUP(A127,CurveCreator!$A$8:$EF$247,CurveCreator!$AB$4)/100</f>
        <v>0.36664378920882712</v>
      </c>
      <c r="AN127" s="133">
        <v>0.15</v>
      </c>
      <c r="AO127" s="134">
        <f>VLOOKUP(A127,CurveCreator!$A$8:$EF$247,CurveCreator!$S$4)/100</f>
        <v>0.35364378920882716</v>
      </c>
      <c r="AP127" s="133">
        <v>0.15</v>
      </c>
      <c r="AQ127" s="134">
        <f>VLOOKUP(A127,CurveCreator!$A$8:$EF$247,CurveCreator!$AD$4)/100</f>
        <v>0.39164378920882714</v>
      </c>
      <c r="AR127" s="133">
        <v>4.8906973578540583E-2</v>
      </c>
      <c r="AS127" s="134">
        <f>VLOOKUP(A127,CurveCreator!$A$8:$EF$247,CurveCreator!$AC$4)/100</f>
        <v>0.37364378920882713</v>
      </c>
      <c r="AT127" s="133">
        <v>4.8906973578540583E-2</v>
      </c>
      <c r="AU127" s="134">
        <f>VLOOKUP(A127,CurveCreator!$A$8:$EF$247,CurveCreator!$AW$4)/100</f>
        <v>0.34554378920882711</v>
      </c>
      <c r="AV127" s="135">
        <f t="shared" si="24"/>
        <v>0.13</v>
      </c>
      <c r="AW127" s="134">
        <f>VLOOKUP(A127,SpotCurves!$A$6:$BR$177,SpotCurves!$BR$1)/100</f>
        <v>0.30828098542320093</v>
      </c>
      <c r="AX127" s="131">
        <v>0.25</v>
      </c>
      <c r="AY127" s="134"/>
      <c r="AZ127" s="134"/>
      <c r="BA127" s="134">
        <f>VLOOKUP(A127,CurveCreator!$A$8:$EF$247,CurveCreator!$AQ$4)/100</f>
        <v>0.37064378920882718</v>
      </c>
      <c r="BB127" s="135">
        <f t="shared" si="17"/>
        <v>0.1</v>
      </c>
      <c r="BC127" s="136"/>
      <c r="BD127" s="136"/>
      <c r="BE127" s="134">
        <f>VLOOKUP(A127,CurveCreator!$A$8:$EF$247,CurveCreator!$BR$4)/100</f>
        <v>0.49864378920882713</v>
      </c>
      <c r="BF127" s="133">
        <f t="shared" si="18"/>
        <v>0.1</v>
      </c>
      <c r="BG127" s="136"/>
      <c r="BH127" s="136"/>
      <c r="BI127" s="134">
        <f>VLOOKUP(A127,CurveCreator!$A$8:$EF$247,CurveCreator!$BS$4)/100</f>
        <v>0.47364378920882716</v>
      </c>
      <c r="BJ127" s="133">
        <f t="shared" si="19"/>
        <v>0.1</v>
      </c>
      <c r="BK127" s="134">
        <f>VLOOKUP(A127,CurveCreator!$A$8:$EF$247,CurveCreator!$CY$4)/100</f>
        <v>0.35764378920882711</v>
      </c>
      <c r="BL127" s="133">
        <v>0.1200146484375</v>
      </c>
      <c r="BM127" s="134"/>
      <c r="BN127" s="133"/>
      <c r="BO127" s="134">
        <f>VLOOKUP(A127,CurveCreator!$A$8:$EF$247,CurveCreator!$BI$4)/100</f>
        <v>0.63164378920882713</v>
      </c>
      <c r="BP127" s="133">
        <v>0.1200390625</v>
      </c>
      <c r="BQ127" s="133"/>
    </row>
    <row r="128" spans="1:69" x14ac:dyDescent="0.2">
      <c r="A128" s="130">
        <f t="shared" si="25"/>
        <v>40695</v>
      </c>
      <c r="B128" s="133"/>
      <c r="C128" s="127">
        <f>VLOOKUP(A128,CurveCreator!$A$8:$EF$247,CurveCreator!$CB$4)/100</f>
        <v>0.23683649004474749</v>
      </c>
      <c r="D128" s="131">
        <f>VLOOKUP(A128,CurveCreator!$A$8:$EH$247,CurveCreator!$EH$4)</f>
        <v>0.1</v>
      </c>
      <c r="E128" s="127">
        <f>VLOOKUP(A128,CurveCreator!$A$8:$EH$247,CurveCreator!$CE$4)/100</f>
        <v>0.2393364900447475</v>
      </c>
      <c r="F128" s="132">
        <f t="shared" si="21"/>
        <v>0.1</v>
      </c>
      <c r="G128" s="127">
        <f>VLOOKUP(A128,CurveCreator!$A$8:$EH$247,CurveCreator!$CC$4)/100</f>
        <v>0.2108364900447475</v>
      </c>
      <c r="H128" s="133">
        <f t="shared" si="13"/>
        <v>0.1</v>
      </c>
      <c r="I128" s="127">
        <f>VLOOKUP(A128,SpotCurves!$A$6:$BR$177,SpotCurves!$I$1)/100</f>
        <v>0.22208163545344362</v>
      </c>
      <c r="J128" s="133">
        <v>0.25</v>
      </c>
      <c r="K128" s="134">
        <f>VLOOKUP(A128,CurveCreator!$A$8:$EF$247,CurveCreator!$CO$4)/100</f>
        <v>0.1768364900447475</v>
      </c>
      <c r="L128" s="133">
        <v>0.13890697357854059</v>
      </c>
      <c r="M128" s="134">
        <f>VLOOKUP(A128,SpotCurves!$A$6:$BR$177,SpotCurves!$R$1)/100</f>
        <v>0.15994424985907474</v>
      </c>
      <c r="N128" s="131">
        <f t="shared" si="22"/>
        <v>0.25</v>
      </c>
      <c r="O128" s="134">
        <f>VLOOKUP(A128,CurveCreator!$A$8:$EF$247,CurveCreator!$CQ$4)/100</f>
        <v>0.19183649004474748</v>
      </c>
      <c r="P128" s="133">
        <v>0.13890697357854059</v>
      </c>
      <c r="Q128" s="133"/>
      <c r="R128" s="133"/>
      <c r="S128" s="134">
        <f>VLOOKUP(A128,CurveCreator!$A$8:$EF$247,CurveCreator!$CS$4)/100</f>
        <v>6.478888003272068E-2</v>
      </c>
      <c r="T128" s="133">
        <v>0.13890697357854059</v>
      </c>
      <c r="U128" s="134">
        <f>VLOOKUP(A128,SpotCurves!$A$6:$BR$177,SpotCurves!$Z$1)/100</f>
        <v>0.14607448276160695</v>
      </c>
      <c r="V128" s="131">
        <f t="shared" si="23"/>
        <v>0.25</v>
      </c>
      <c r="W128" s="127">
        <f>VLOOKUP(A128,CurveCreator!$A$8:$EF$247,CurveCreator!$L$4)/100</f>
        <v>0.41183649004474743</v>
      </c>
      <c r="X128" s="132">
        <v>0.16</v>
      </c>
      <c r="Y128" s="127">
        <f>VLOOKUP(A128,CurveCreator!$A$8:$EF$247,CurveCreator!$J$4)/100</f>
        <v>0.38883649004474746</v>
      </c>
      <c r="Z128" s="133">
        <v>0.13000916924717443</v>
      </c>
      <c r="AA128" s="127">
        <f>VLOOKUP(A128,CurveCreator!$A$8:$EF$247,CurveCreator!$M$4)/100</f>
        <v>0.42183649004474744</v>
      </c>
      <c r="AB128" s="133">
        <f t="shared" si="14"/>
        <v>0.1</v>
      </c>
      <c r="AC128" s="127">
        <f>VLOOKUP(A128,CurveCreator!$A$8:$EF$247,CurveCreator!$K$4)/100</f>
        <v>0.40883649004474748</v>
      </c>
      <c r="AD128" s="133">
        <v>0.14002750774152331</v>
      </c>
      <c r="AE128" s="134">
        <f>VLOOKUP(A128,CurveCreator!$A$8:$EF$247,CurveCreator!$AJ$4)/100</f>
        <v>0.44683649004474746</v>
      </c>
      <c r="AF128" s="133">
        <f t="shared" si="15"/>
        <v>0.1</v>
      </c>
      <c r="AG128" s="134">
        <f>VLOOKUP(A128,CurveCreator!$A$8:$EF$247,CurveCreator!$AI$4)/100</f>
        <v>0.41883649004474749</v>
      </c>
      <c r="AH128" s="133">
        <f t="shared" si="16"/>
        <v>0.1</v>
      </c>
      <c r="AI128" s="134">
        <f>VLOOKUP(A128,CurveCreator!$A$8:$EF$247,CurveCreator!$AA$4)/100</f>
        <v>0.35683649004474743</v>
      </c>
      <c r="AJ128" s="133">
        <v>4.8906973578540583E-2</v>
      </c>
      <c r="AK128" s="206">
        <f>VLOOKUP(A128,SpotCurves!$A$6:$BR$177,SpotCurves!$AI$1)/100</f>
        <v>0.33082849621963106</v>
      </c>
      <c r="AL128" s="131">
        <v>0.25</v>
      </c>
      <c r="AM128" s="134">
        <f>VLOOKUP(A128,CurveCreator!$A$8:$EF$247,CurveCreator!$AB$4)/100</f>
        <v>0.36683649004474744</v>
      </c>
      <c r="AN128" s="133">
        <v>0.15</v>
      </c>
      <c r="AO128" s="134">
        <f>VLOOKUP(A128,CurveCreator!$A$8:$EF$247,CurveCreator!$S$4)/100</f>
        <v>0.35383649004474749</v>
      </c>
      <c r="AP128" s="133">
        <v>0.15</v>
      </c>
      <c r="AQ128" s="134">
        <f>VLOOKUP(A128,CurveCreator!$A$8:$EF$247,CurveCreator!$AD$4)/100</f>
        <v>0.39183649004474747</v>
      </c>
      <c r="AR128" s="133">
        <v>4.8906973578540583E-2</v>
      </c>
      <c r="AS128" s="134">
        <f>VLOOKUP(A128,CurveCreator!$A$8:$EF$247,CurveCreator!$AC$4)/100</f>
        <v>0.3738364900447475</v>
      </c>
      <c r="AT128" s="133">
        <v>4.8906973578540583E-2</v>
      </c>
      <c r="AU128" s="134">
        <f>VLOOKUP(A128,CurveCreator!$A$8:$EF$247,CurveCreator!$AW$4)/100</f>
        <v>0.34573649004474744</v>
      </c>
      <c r="AV128" s="135">
        <f t="shared" si="24"/>
        <v>0.13</v>
      </c>
      <c r="AW128" s="134">
        <f>VLOOKUP(A128,SpotCurves!$A$6:$BR$177,SpotCurves!$BR$1)/100</f>
        <v>0.30852706400526952</v>
      </c>
      <c r="AX128" s="131">
        <v>0.25</v>
      </c>
      <c r="AY128" s="134"/>
      <c r="AZ128" s="134"/>
      <c r="BA128" s="134">
        <f>VLOOKUP(A128,CurveCreator!$A$8:$EF$247,CurveCreator!$AQ$4)/100</f>
        <v>0.3708364900447475</v>
      </c>
      <c r="BB128" s="135">
        <f t="shared" si="17"/>
        <v>0.1</v>
      </c>
      <c r="BC128" s="136"/>
      <c r="BD128" s="136"/>
      <c r="BE128" s="134">
        <f>VLOOKUP(A128,CurveCreator!$A$8:$EF$247,CurveCreator!$BR$4)/100</f>
        <v>0.4988364900447475</v>
      </c>
      <c r="BF128" s="133">
        <f t="shared" si="18"/>
        <v>0.1</v>
      </c>
      <c r="BG128" s="136"/>
      <c r="BH128" s="136"/>
      <c r="BI128" s="134">
        <f>VLOOKUP(A128,CurveCreator!$A$8:$EF$247,CurveCreator!$BS$4)/100</f>
        <v>0.47383649004474748</v>
      </c>
      <c r="BJ128" s="133">
        <f t="shared" si="19"/>
        <v>0.1</v>
      </c>
      <c r="BK128" s="134">
        <f>VLOOKUP(A128,CurveCreator!$A$8:$EF$247,CurveCreator!$CY$4)/100</f>
        <v>0.35783649004474749</v>
      </c>
      <c r="BL128" s="133">
        <v>0.12001375387076164</v>
      </c>
      <c r="BM128" s="134"/>
      <c r="BN128" s="133"/>
      <c r="BO128" s="134">
        <f>VLOOKUP(A128,CurveCreator!$A$8:$EF$247,CurveCreator!$BI$4)/100</f>
        <v>0.6318364900447474</v>
      </c>
      <c r="BP128" s="133">
        <v>0.12003667698869772</v>
      </c>
      <c r="BQ128" s="133"/>
    </row>
    <row r="129" spans="1:69" x14ac:dyDescent="0.2">
      <c r="A129" s="130">
        <f t="shared" si="25"/>
        <v>40725</v>
      </c>
      <c r="B129" s="133"/>
      <c r="C129" s="127">
        <f>VLOOKUP(A129,CurveCreator!$A$8:$EF$247,CurveCreator!$CB$4)/100</f>
        <v>0.23898520452541283</v>
      </c>
      <c r="D129" s="131">
        <f>VLOOKUP(A129,CurveCreator!$A$8:$EH$247,CurveCreator!$EH$4)</f>
        <v>0.1</v>
      </c>
      <c r="E129" s="127">
        <f>VLOOKUP(A129,CurveCreator!$A$8:$EH$247,CurveCreator!$CE$4)/100</f>
        <v>0.24148520452541283</v>
      </c>
      <c r="F129" s="132">
        <f t="shared" si="21"/>
        <v>0.1</v>
      </c>
      <c r="G129" s="127">
        <f>VLOOKUP(A129,CurveCreator!$A$8:$EH$247,CurveCreator!$CC$4)/100</f>
        <v>0.21298520452541286</v>
      </c>
      <c r="H129" s="133">
        <f t="shared" si="13"/>
        <v>0.1</v>
      </c>
      <c r="I129" s="127">
        <f>VLOOKUP(A129,SpotCurves!$A$6:$BR$177,SpotCurves!$I$1)/100</f>
        <v>0.22484488227557933</v>
      </c>
      <c r="J129" s="133">
        <v>0.25</v>
      </c>
      <c r="K129" s="134">
        <f>VLOOKUP(A129,CurveCreator!$A$8:$EF$247,CurveCreator!$CO$4)/100</f>
        <v>0.17898520452541283</v>
      </c>
      <c r="L129" s="133">
        <v>0.13890697357854059</v>
      </c>
      <c r="M129" s="134">
        <f>VLOOKUP(A129,SpotCurves!$A$6:$BR$177,SpotCurves!$R$1)/100</f>
        <v>0.16322103944208949</v>
      </c>
      <c r="N129" s="131">
        <f t="shared" si="22"/>
        <v>0.25</v>
      </c>
      <c r="O129" s="134">
        <f>VLOOKUP(A129,CurveCreator!$A$8:$EF$247,CurveCreator!$CQ$4)/100</f>
        <v>0.19398520452541285</v>
      </c>
      <c r="P129" s="133">
        <v>0.13890697357854059</v>
      </c>
      <c r="Q129" s="133"/>
      <c r="R129" s="133"/>
      <c r="S129" s="134">
        <f>VLOOKUP(A129,CurveCreator!$A$8:$EF$247,CurveCreator!$CS$4)/100</f>
        <v>6.5263506014897207E-2</v>
      </c>
      <c r="T129" s="133">
        <v>0.13890697357854059</v>
      </c>
      <c r="U129" s="134">
        <f>VLOOKUP(A129,SpotCurves!$A$6:$BR$177,SpotCurves!$Z$1)/100</f>
        <v>0.14771474607522672</v>
      </c>
      <c r="V129" s="131">
        <f t="shared" si="23"/>
        <v>0.25</v>
      </c>
      <c r="W129" s="127">
        <f>VLOOKUP(A129,CurveCreator!$A$8:$EF$247,CurveCreator!$L$4)/100</f>
        <v>0.41398520452541282</v>
      </c>
      <c r="X129" s="132">
        <v>0.16</v>
      </c>
      <c r="Y129" s="127">
        <f>VLOOKUP(A129,CurveCreator!$A$8:$EF$247,CurveCreator!$J$4)/100</f>
        <v>0.3909852045254128</v>
      </c>
      <c r="Z129" s="133">
        <v>0.13000860928959956</v>
      </c>
      <c r="AA129" s="127">
        <f>VLOOKUP(A129,CurveCreator!$A$8:$EF$247,CurveCreator!$M$4)/100</f>
        <v>0.42398520452541283</v>
      </c>
      <c r="AB129" s="133">
        <f t="shared" si="14"/>
        <v>0.1</v>
      </c>
      <c r="AC129" s="127">
        <f>VLOOKUP(A129,CurveCreator!$A$8:$EF$247,CurveCreator!$K$4)/100</f>
        <v>0.41098520452541282</v>
      </c>
      <c r="AD129" s="133">
        <v>0.14002582786879872</v>
      </c>
      <c r="AE129" s="134">
        <f>VLOOKUP(A129,CurveCreator!$A$8:$EF$247,CurveCreator!$AJ$4)/100</f>
        <v>0.44898520452541285</v>
      </c>
      <c r="AF129" s="133">
        <f t="shared" si="15"/>
        <v>0.1</v>
      </c>
      <c r="AG129" s="134">
        <f>VLOOKUP(A129,CurveCreator!$A$8:$EF$247,CurveCreator!$AI$4)/100</f>
        <v>0.42098520452541277</v>
      </c>
      <c r="AH129" s="133">
        <f t="shared" si="16"/>
        <v>0.1</v>
      </c>
      <c r="AI129" s="134">
        <f>VLOOKUP(A129,CurveCreator!$A$8:$EF$247,CurveCreator!$AA$4)/100</f>
        <v>0.35898520452541283</v>
      </c>
      <c r="AJ129" s="133">
        <v>4.8906973578540583E-2</v>
      </c>
      <c r="AK129" s="206">
        <f>VLOOKUP(A129,SpotCurves!$A$6:$BR$177,SpotCurves!$AI$1)/100</f>
        <v>0.33274480789078209</v>
      </c>
      <c r="AL129" s="131">
        <v>0.25</v>
      </c>
      <c r="AM129" s="134">
        <f>VLOOKUP(A129,CurveCreator!$A$8:$EF$247,CurveCreator!$AB$4)/100</f>
        <v>0.36898520452541284</v>
      </c>
      <c r="AN129" s="133">
        <v>0.15</v>
      </c>
      <c r="AO129" s="134">
        <f>VLOOKUP(A129,CurveCreator!$A$8:$EF$247,CurveCreator!$S$4)/100</f>
        <v>0.35598520452541282</v>
      </c>
      <c r="AP129" s="133">
        <v>0.15</v>
      </c>
      <c r="AQ129" s="134">
        <f>VLOOKUP(A129,CurveCreator!$A$8:$EF$247,CurveCreator!$AD$4)/100</f>
        <v>0.39398520452541286</v>
      </c>
      <c r="AR129" s="133">
        <v>4.8906973578540583E-2</v>
      </c>
      <c r="AS129" s="134">
        <f>VLOOKUP(A129,CurveCreator!$A$8:$EF$247,CurveCreator!$AC$4)/100</f>
        <v>0.37598520452541279</v>
      </c>
      <c r="AT129" s="133">
        <v>4.8906973578540583E-2</v>
      </c>
      <c r="AU129" s="134">
        <f>VLOOKUP(A129,CurveCreator!$A$8:$EF$247,CurveCreator!$AW$4)/100</f>
        <v>0.34788520452541283</v>
      </c>
      <c r="AV129" s="135">
        <f t="shared" si="24"/>
        <v>0.13</v>
      </c>
      <c r="AW129" s="134">
        <f>VLOOKUP(A129,SpotCurves!$A$6:$BR$177,SpotCurves!$BR$1)/100</f>
        <v>0.31127096809965027</v>
      </c>
      <c r="AX129" s="131">
        <v>0.25</v>
      </c>
      <c r="AY129" s="134"/>
      <c r="AZ129" s="134"/>
      <c r="BA129" s="134">
        <f>VLOOKUP(A129,CurveCreator!$A$8:$EF$247,CurveCreator!$AQ$4)/100</f>
        <v>0.37298520452541284</v>
      </c>
      <c r="BB129" s="135">
        <f t="shared" si="17"/>
        <v>0.1</v>
      </c>
      <c r="BC129" s="136"/>
      <c r="BD129" s="136"/>
      <c r="BE129" s="134">
        <f>VLOOKUP(A129,CurveCreator!$A$8:$EF$247,CurveCreator!$BR$4)/100</f>
        <v>0.50098520452541284</v>
      </c>
      <c r="BF129" s="133">
        <f t="shared" si="18"/>
        <v>0.1</v>
      </c>
      <c r="BG129" s="136"/>
      <c r="BH129" s="136"/>
      <c r="BI129" s="134">
        <f>VLOOKUP(A129,CurveCreator!$A$8:$EF$247,CurveCreator!$BS$4)/100</f>
        <v>0.47598520452541282</v>
      </c>
      <c r="BJ129" s="133">
        <f t="shared" si="19"/>
        <v>0.1</v>
      </c>
      <c r="BK129" s="134">
        <f>VLOOKUP(A129,CurveCreator!$A$8:$EF$247,CurveCreator!$CY$4)/100</f>
        <v>0.35998520452541277</v>
      </c>
      <c r="BL129" s="133">
        <v>0.12001291393439935</v>
      </c>
      <c r="BM129" s="134"/>
      <c r="BN129" s="133"/>
      <c r="BO129" s="134">
        <f>VLOOKUP(A129,CurveCreator!$A$8:$EF$247,CurveCreator!$BI$4)/100</f>
        <v>0.63398520452541285</v>
      </c>
      <c r="BP129" s="133">
        <v>0.12003443715839827</v>
      </c>
      <c r="BQ129" s="133"/>
    </row>
    <row r="130" spans="1:69" x14ac:dyDescent="0.2">
      <c r="A130" s="130">
        <f t="shared" si="25"/>
        <v>40756</v>
      </c>
      <c r="B130" s="133"/>
      <c r="C130" s="127">
        <f>VLOOKUP(A130,CurveCreator!$A$8:$EF$247,CurveCreator!$CB$4)/100</f>
        <v>0.23917447516922161</v>
      </c>
      <c r="D130" s="131">
        <f>VLOOKUP(A130,CurveCreator!$A$8:$EH$247,CurveCreator!$EH$4)</f>
        <v>0.1</v>
      </c>
      <c r="E130" s="127">
        <f>VLOOKUP(A130,CurveCreator!$A$8:$EH$247,CurveCreator!$CE$4)/100</f>
        <v>0.24167447516922158</v>
      </c>
      <c r="F130" s="132">
        <f t="shared" si="21"/>
        <v>0.1</v>
      </c>
      <c r="G130" s="127">
        <f>VLOOKUP(A130,CurveCreator!$A$8:$EH$247,CurveCreator!$CC$4)/100</f>
        <v>0.21317447516922158</v>
      </c>
      <c r="H130" s="133">
        <f t="shared" si="13"/>
        <v>0.1</v>
      </c>
      <c r="I130" s="127">
        <f>VLOOKUP(A130,SpotCurves!$A$6:$BR$177,SpotCurves!$I$1)/100</f>
        <v>0.2250882843235173</v>
      </c>
      <c r="J130" s="133">
        <v>0.25</v>
      </c>
      <c r="K130" s="134">
        <f>VLOOKUP(A130,CurveCreator!$A$8:$EF$247,CurveCreator!$CO$4)/100</f>
        <v>0.17917447516922158</v>
      </c>
      <c r="L130" s="133">
        <v>0.13890697357854059</v>
      </c>
      <c r="M130" s="134">
        <f>VLOOKUP(A130,SpotCurves!$A$6:$BR$177,SpotCurves!$R$1)/100</f>
        <v>0.16350967717389775</v>
      </c>
      <c r="N130" s="131">
        <f t="shared" si="22"/>
        <v>0.25</v>
      </c>
      <c r="O130" s="134">
        <f>VLOOKUP(A130,CurveCreator!$A$8:$EF$247,CurveCreator!$CQ$4)/100</f>
        <v>0.19417447516922159</v>
      </c>
      <c r="P130" s="133">
        <v>0.13890697357854059</v>
      </c>
      <c r="Q130" s="133"/>
      <c r="R130" s="133"/>
      <c r="S130" s="134">
        <f>VLOOKUP(A130,CurveCreator!$A$8:$EF$247,CurveCreator!$CS$4)/100</f>
        <v>6.5317567876951851E-2</v>
      </c>
      <c r="T130" s="133">
        <v>0.13890697357854059</v>
      </c>
      <c r="U130" s="134">
        <f>VLOOKUP(A130,SpotCurves!$A$6:$BR$177,SpotCurves!$Z$1)/100</f>
        <v>0.14785922953088271</v>
      </c>
      <c r="V130" s="131">
        <f t="shared" si="23"/>
        <v>0.25</v>
      </c>
      <c r="W130" s="127">
        <f>VLOOKUP(A130,CurveCreator!$A$8:$EF$247,CurveCreator!$L$4)/100</f>
        <v>0.41417447516922157</v>
      </c>
      <c r="X130" s="132">
        <v>0.16</v>
      </c>
      <c r="Y130" s="127">
        <f>VLOOKUP(A130,CurveCreator!$A$8:$EF$247,CurveCreator!$J$4)/100</f>
        <v>0.39117447516922155</v>
      </c>
      <c r="Z130" s="133">
        <v>0.13000808352812387</v>
      </c>
      <c r="AA130" s="127">
        <f>VLOOKUP(A130,CurveCreator!$A$8:$EF$247,CurveCreator!$M$4)/100</f>
        <v>0.42417447516922158</v>
      </c>
      <c r="AB130" s="133">
        <f t="shared" si="14"/>
        <v>0.1</v>
      </c>
      <c r="AC130" s="127">
        <f>VLOOKUP(A130,CurveCreator!$A$8:$EF$247,CurveCreator!$K$4)/100</f>
        <v>0.41117447516922156</v>
      </c>
      <c r="AD130" s="133">
        <v>0.14002425058437165</v>
      </c>
      <c r="AE130" s="134">
        <f>VLOOKUP(A130,CurveCreator!$A$8:$EF$247,CurveCreator!$AJ$4)/100</f>
        <v>0.4491744751692216</v>
      </c>
      <c r="AF130" s="133">
        <f t="shared" si="15"/>
        <v>0.1</v>
      </c>
      <c r="AG130" s="134">
        <f>VLOOKUP(A130,CurveCreator!$A$8:$EF$247,CurveCreator!$AI$4)/100</f>
        <v>0.42117447516922157</v>
      </c>
      <c r="AH130" s="133">
        <f t="shared" si="16"/>
        <v>0.1</v>
      </c>
      <c r="AI130" s="134">
        <f>VLOOKUP(A130,CurveCreator!$A$8:$EF$247,CurveCreator!$AA$4)/100</f>
        <v>0.35917447516922157</v>
      </c>
      <c r="AJ130" s="133">
        <v>4.8906973578540583E-2</v>
      </c>
      <c r="AK130" s="206">
        <f>VLOOKUP(A130,SpotCurves!$A$6:$BR$177,SpotCurves!$AI$1)/100</f>
        <v>0.3329136072110272</v>
      </c>
      <c r="AL130" s="131">
        <v>0.25</v>
      </c>
      <c r="AM130" s="134">
        <f>VLOOKUP(A130,CurveCreator!$A$8:$EF$247,CurveCreator!$AB$4)/100</f>
        <v>0.36917447516922158</v>
      </c>
      <c r="AN130" s="133">
        <v>0.15</v>
      </c>
      <c r="AO130" s="134">
        <f>VLOOKUP(A130,CurveCreator!$A$8:$EF$247,CurveCreator!$S$4)/100</f>
        <v>0.35617447516922157</v>
      </c>
      <c r="AP130" s="133">
        <v>0.15</v>
      </c>
      <c r="AQ130" s="134">
        <f>VLOOKUP(A130,CurveCreator!$A$8:$EF$247,CurveCreator!$AD$4)/100</f>
        <v>0.39417447516922161</v>
      </c>
      <c r="AR130" s="133">
        <v>4.8906973578540583E-2</v>
      </c>
      <c r="AS130" s="134">
        <f>VLOOKUP(A130,CurveCreator!$A$8:$EF$247,CurveCreator!$AC$4)/100</f>
        <v>0.37617447516922153</v>
      </c>
      <c r="AT130" s="133">
        <v>4.8906973578540583E-2</v>
      </c>
      <c r="AU130" s="134">
        <f>VLOOKUP(A130,CurveCreator!$A$8:$EF$247,CurveCreator!$AW$4)/100</f>
        <v>0.34807447516922158</v>
      </c>
      <c r="AV130" s="135">
        <f t="shared" si="24"/>
        <v>0.13</v>
      </c>
      <c r="AW130" s="134">
        <f>VLOOKUP(A130,SpotCurves!$A$6:$BR$177,SpotCurves!$BR$1)/100</f>
        <v>0.3115126663332527</v>
      </c>
      <c r="AX130" s="131">
        <v>0.25</v>
      </c>
      <c r="AY130" s="134"/>
      <c r="AZ130" s="134"/>
      <c r="BA130" s="134">
        <f>VLOOKUP(A130,CurveCreator!$A$8:$EF$247,CurveCreator!$AQ$4)/100</f>
        <v>0.37317447516922159</v>
      </c>
      <c r="BB130" s="135">
        <f t="shared" si="17"/>
        <v>0.1</v>
      </c>
      <c r="BC130" s="136"/>
      <c r="BD130" s="136"/>
      <c r="BE130" s="134">
        <f>VLOOKUP(A130,CurveCreator!$A$8:$EF$247,CurveCreator!$BR$4)/100</f>
        <v>0.50117447516922153</v>
      </c>
      <c r="BF130" s="133">
        <f t="shared" si="18"/>
        <v>0.1</v>
      </c>
      <c r="BG130" s="136"/>
      <c r="BH130" s="136"/>
      <c r="BI130" s="134">
        <f>VLOOKUP(A130,CurveCreator!$A$8:$EF$247,CurveCreator!$BS$4)/100</f>
        <v>0.47617447516922157</v>
      </c>
      <c r="BJ130" s="133">
        <f t="shared" si="19"/>
        <v>0.1</v>
      </c>
      <c r="BK130" s="134">
        <f>VLOOKUP(A130,CurveCreator!$A$8:$EF$247,CurveCreator!$CY$4)/100</f>
        <v>0.36017447516922163</v>
      </c>
      <c r="BL130" s="133">
        <v>0.12001212529218581</v>
      </c>
      <c r="BM130" s="134"/>
      <c r="BN130" s="133"/>
      <c r="BO130" s="134">
        <f>VLOOKUP(A130,CurveCreator!$A$8:$EF$247,CurveCreator!$BI$4)/100</f>
        <v>0.63417447516922154</v>
      </c>
      <c r="BP130" s="133">
        <v>0.12003233411249549</v>
      </c>
      <c r="BQ130" s="133"/>
    </row>
    <row r="131" spans="1:69" x14ac:dyDescent="0.2">
      <c r="A131" s="130">
        <f t="shared" si="25"/>
        <v>40787</v>
      </c>
      <c r="B131" s="133"/>
      <c r="C131" s="127">
        <f>VLOOKUP(A131,CurveCreator!$A$8:$EF$247,CurveCreator!$CB$4)/100</f>
        <v>0.23936504103079845</v>
      </c>
      <c r="D131" s="131">
        <f>VLOOKUP(A131,CurveCreator!$A$8:$EH$247,CurveCreator!$EH$4)</f>
        <v>0.1</v>
      </c>
      <c r="E131" s="127">
        <f>VLOOKUP(A131,CurveCreator!$A$8:$EH$247,CurveCreator!$CE$4)/100</f>
        <v>0.24186504103079845</v>
      </c>
      <c r="F131" s="132">
        <f t="shared" si="21"/>
        <v>0.1</v>
      </c>
      <c r="G131" s="127">
        <f>VLOOKUP(A131,CurveCreator!$A$8:$EH$247,CurveCreator!$CC$4)/100</f>
        <v>0.21336504103079845</v>
      </c>
      <c r="H131" s="133">
        <f t="shared" si="13"/>
        <v>0.1</v>
      </c>
      <c r="I131" s="127">
        <f>VLOOKUP(A131,SpotCurves!$A$6:$BR$177,SpotCurves!$I$1)/100</f>
        <v>0.2253333520215052</v>
      </c>
      <c r="J131" s="133">
        <v>0.25</v>
      </c>
      <c r="K131" s="134">
        <f>VLOOKUP(A131,CurveCreator!$A$8:$EF$247,CurveCreator!$CO$4)/100</f>
        <v>0.17936504103079845</v>
      </c>
      <c r="L131" s="133">
        <v>0.13890697357854059</v>
      </c>
      <c r="M131" s="134">
        <f>VLOOKUP(A131,SpotCurves!$A$6:$BR$177,SpotCurves!$R$1)/100</f>
        <v>0.1638002901128025</v>
      </c>
      <c r="N131" s="131">
        <f t="shared" si="22"/>
        <v>0.25</v>
      </c>
      <c r="O131" s="134">
        <f>VLOOKUP(A131,CurveCreator!$A$8:$EF$247,CurveCreator!$CQ$4)/100</f>
        <v>0.19436504103079844</v>
      </c>
      <c r="P131" s="133">
        <v>0.13890697357854059</v>
      </c>
      <c r="Q131" s="133"/>
      <c r="R131" s="133"/>
      <c r="S131" s="134">
        <f>VLOOKUP(A131,CurveCreator!$A$8:$EF$247,CurveCreator!$CS$4)/100</f>
        <v>6.5371613966920913E-2</v>
      </c>
      <c r="T131" s="133">
        <v>0.13890697357854059</v>
      </c>
      <c r="U131" s="134">
        <f>VLOOKUP(A131,SpotCurves!$A$6:$BR$177,SpotCurves!$Z$1)/100</f>
        <v>0.14800470171640831</v>
      </c>
      <c r="V131" s="131">
        <f t="shared" si="23"/>
        <v>0.25</v>
      </c>
      <c r="W131" s="127">
        <f>VLOOKUP(A131,CurveCreator!$A$8:$EF$247,CurveCreator!$L$4)/100</f>
        <v>0.41436504103079841</v>
      </c>
      <c r="X131" s="132">
        <v>0.16</v>
      </c>
      <c r="Y131" s="127">
        <f>VLOOKUP(A131,CurveCreator!$A$8:$EF$247,CurveCreator!$J$4)/100</f>
        <v>0.39136504103079844</v>
      </c>
      <c r="Z131" s="133">
        <v>0.13000758987442271</v>
      </c>
      <c r="AA131" s="127">
        <f>VLOOKUP(A131,CurveCreator!$A$8:$EF$247,CurveCreator!$M$4)/100</f>
        <v>0.42436504103079842</v>
      </c>
      <c r="AB131" s="133">
        <f t="shared" si="14"/>
        <v>0.1</v>
      </c>
      <c r="AC131" s="127">
        <f>VLOOKUP(A131,CurveCreator!$A$8:$EF$247,CurveCreator!$K$4)/100</f>
        <v>0.41136504103079846</v>
      </c>
      <c r="AD131" s="133">
        <v>0.14002276962326815</v>
      </c>
      <c r="AE131" s="134">
        <f>VLOOKUP(A131,CurveCreator!$A$8:$EF$247,CurveCreator!$AJ$4)/100</f>
        <v>0.44936504103079838</v>
      </c>
      <c r="AF131" s="133">
        <f t="shared" si="15"/>
        <v>0.1</v>
      </c>
      <c r="AG131" s="134">
        <f>VLOOKUP(A131,CurveCreator!$A$8:$EF$247,CurveCreator!$AI$4)/100</f>
        <v>0.42136504103079842</v>
      </c>
      <c r="AH131" s="133">
        <f t="shared" si="16"/>
        <v>0.1</v>
      </c>
      <c r="AI131" s="134">
        <f>VLOOKUP(A131,CurveCreator!$A$8:$EF$247,CurveCreator!$AA$4)/100</f>
        <v>0.35936504103079842</v>
      </c>
      <c r="AJ131" s="133">
        <v>4.8906973578540583E-2</v>
      </c>
      <c r="AK131" s="206">
        <f>VLOOKUP(A131,SpotCurves!$A$6:$BR$177,SpotCurves!$AI$1)/100</f>
        <v>0.33308356165958181</v>
      </c>
      <c r="AL131" s="131">
        <v>0.25</v>
      </c>
      <c r="AM131" s="134">
        <f>VLOOKUP(A131,CurveCreator!$A$8:$EF$247,CurveCreator!$AB$4)/100</f>
        <v>0.36936504103079842</v>
      </c>
      <c r="AN131" s="133">
        <v>0.15</v>
      </c>
      <c r="AO131" s="134">
        <f>VLOOKUP(A131,CurveCreator!$A$8:$EF$247,CurveCreator!$S$4)/100</f>
        <v>0.35636504103079841</v>
      </c>
      <c r="AP131" s="133">
        <v>0.15</v>
      </c>
      <c r="AQ131" s="134">
        <f>VLOOKUP(A131,CurveCreator!$A$8:$EF$247,CurveCreator!$AD$4)/100</f>
        <v>0.39436504103079839</v>
      </c>
      <c r="AR131" s="133">
        <v>4.8906973578540583E-2</v>
      </c>
      <c r="AS131" s="134">
        <f>VLOOKUP(A131,CurveCreator!$A$8:$EF$247,CurveCreator!$AC$4)/100</f>
        <v>0.37636504103079843</v>
      </c>
      <c r="AT131" s="133">
        <v>4.8906973578540583E-2</v>
      </c>
      <c r="AU131" s="134">
        <f>VLOOKUP(A131,CurveCreator!$A$8:$EF$247,CurveCreator!$AW$4)/100</f>
        <v>0.34826504103079842</v>
      </c>
      <c r="AV131" s="135">
        <f t="shared" si="24"/>
        <v>0.13</v>
      </c>
      <c r="AW131" s="134">
        <f>VLOOKUP(A131,SpotCurves!$A$6:$BR$177,SpotCurves!$BR$1)/100</f>
        <v>0.31175601855735469</v>
      </c>
      <c r="AX131" s="131">
        <v>0.25</v>
      </c>
      <c r="AY131" s="134"/>
      <c r="AZ131" s="134"/>
      <c r="BA131" s="134">
        <f>VLOOKUP(A131,CurveCreator!$A$8:$EF$247,CurveCreator!$AQ$4)/100</f>
        <v>0.37336504103079848</v>
      </c>
      <c r="BB131" s="135">
        <f t="shared" si="17"/>
        <v>0.1</v>
      </c>
      <c r="BC131" s="136"/>
      <c r="BD131" s="136"/>
      <c r="BE131" s="134">
        <f>VLOOKUP(A131,CurveCreator!$A$8:$EF$247,CurveCreator!$BR$4)/100</f>
        <v>0.50136504103079849</v>
      </c>
      <c r="BF131" s="133">
        <f t="shared" si="18"/>
        <v>0.1</v>
      </c>
      <c r="BG131" s="136"/>
      <c r="BH131" s="136"/>
      <c r="BI131" s="134">
        <f>VLOOKUP(A131,CurveCreator!$A$8:$EF$247,CurveCreator!$BS$4)/100</f>
        <v>0.47636504103079846</v>
      </c>
      <c r="BJ131" s="133">
        <f t="shared" si="19"/>
        <v>0.1</v>
      </c>
      <c r="BK131" s="134">
        <f>VLOOKUP(A131,CurveCreator!$A$8:$EF$247,CurveCreator!$CY$4)/100</f>
        <v>0.36036504103079842</v>
      </c>
      <c r="BL131" s="133">
        <v>0.12001138481163406</v>
      </c>
      <c r="BM131" s="134"/>
      <c r="BN131" s="133"/>
      <c r="BO131" s="134">
        <f>VLOOKUP(A131,CurveCreator!$A$8:$EF$247,CurveCreator!$BI$4)/100</f>
        <v>0.63436504103079838</v>
      </c>
      <c r="BP131" s="133">
        <v>0.12003035949769084</v>
      </c>
      <c r="BQ131" s="133"/>
    </row>
    <row r="132" spans="1:69" x14ac:dyDescent="0.2">
      <c r="A132" s="130">
        <f t="shared" si="25"/>
        <v>40817</v>
      </c>
      <c r="B132" s="133"/>
      <c r="C132" s="127">
        <f>VLOOKUP(A132,CurveCreator!$A$8:$EF$247,CurveCreator!$CB$4)/100</f>
        <v>0.24521814440703302</v>
      </c>
      <c r="D132" s="131">
        <f>VLOOKUP(A132,CurveCreator!$A$8:$EH$247,CurveCreator!$EH$4)</f>
        <v>0.1</v>
      </c>
      <c r="E132" s="127">
        <f>VLOOKUP(A132,CurveCreator!$A$8:$EH$247,CurveCreator!$CE$4)/100</f>
        <v>0.24771814440703302</v>
      </c>
      <c r="F132" s="132">
        <f t="shared" si="21"/>
        <v>0.1</v>
      </c>
      <c r="G132" s="127">
        <f>VLOOKUP(A132,CurveCreator!$A$8:$EH$247,CurveCreator!$CC$4)/100</f>
        <v>0.21921814440703302</v>
      </c>
      <c r="H132" s="133">
        <f t="shared" si="13"/>
        <v>0.1</v>
      </c>
      <c r="I132" s="127">
        <f>VLOOKUP(A132,SpotCurves!$A$6:$BR$177,SpotCurves!$I$1)/100</f>
        <v>0.23286044296334285</v>
      </c>
      <c r="J132" s="133">
        <v>0.25</v>
      </c>
      <c r="K132" s="134">
        <f>VLOOKUP(A132,CurveCreator!$A$8:$EF$247,CurveCreator!$CO$4)/100</f>
        <v>0.18521814440703302</v>
      </c>
      <c r="L132" s="133">
        <v>0.13890697357854059</v>
      </c>
      <c r="M132" s="134">
        <f>VLOOKUP(A132,SpotCurves!$A$6:$BR$177,SpotCurves!$R$1)/100</f>
        <v>0.17272627276156019</v>
      </c>
      <c r="N132" s="131">
        <f t="shared" si="22"/>
        <v>0.25</v>
      </c>
      <c r="O132" s="134">
        <f>VLOOKUP(A132,CurveCreator!$A$8:$EF$247,CurveCreator!$CQ$4)/100</f>
        <v>0.20021814440703303</v>
      </c>
      <c r="P132" s="133">
        <v>0.13890697357854059</v>
      </c>
      <c r="Q132" s="133"/>
      <c r="R132" s="133"/>
      <c r="S132" s="134">
        <f>VLOOKUP(A132,CurveCreator!$A$8:$EF$247,CurveCreator!$CS$4)/100</f>
        <v>6.67755053756377E-2</v>
      </c>
      <c r="T132" s="133">
        <v>0.13890697357854059</v>
      </c>
      <c r="U132" s="134">
        <f>VLOOKUP(A132,SpotCurves!$A$6:$BR$177,SpotCurves!$Z$1)/100</f>
        <v>0.15247278289948313</v>
      </c>
      <c r="V132" s="131">
        <f t="shared" si="23"/>
        <v>0.25</v>
      </c>
      <c r="W132" s="127">
        <f>VLOOKUP(A132,CurveCreator!$A$8:$EF$247,CurveCreator!$L$4)/100</f>
        <v>0.42021814440703303</v>
      </c>
      <c r="X132" s="132">
        <v>0.16</v>
      </c>
      <c r="Y132" s="127">
        <f>VLOOKUP(A132,CurveCreator!$A$8:$EF$247,CurveCreator!$J$4)/100</f>
        <v>0.39721814440703296</v>
      </c>
      <c r="Z132" s="133">
        <v>0.13000712636770353</v>
      </c>
      <c r="AA132" s="127">
        <f>VLOOKUP(A132,CurveCreator!$A$8:$EF$247,CurveCreator!$M$4)/100</f>
        <v>0.43021814440703304</v>
      </c>
      <c r="AB132" s="133">
        <f t="shared" si="14"/>
        <v>0.1</v>
      </c>
      <c r="AC132" s="127">
        <f>VLOOKUP(A132,CurveCreator!$A$8:$EF$247,CurveCreator!$K$4)/100</f>
        <v>0.41721814440703298</v>
      </c>
      <c r="AD132" s="133">
        <v>0.14002137910311058</v>
      </c>
      <c r="AE132" s="134">
        <f>VLOOKUP(A132,CurveCreator!$A$8:$EF$247,CurveCreator!$AJ$4)/100</f>
        <v>0.45521814440703301</v>
      </c>
      <c r="AF132" s="133">
        <f t="shared" si="15"/>
        <v>0.1</v>
      </c>
      <c r="AG132" s="134">
        <f>VLOOKUP(A132,CurveCreator!$A$8:$EF$247,CurveCreator!$AI$4)/100</f>
        <v>0.42721814440703298</v>
      </c>
      <c r="AH132" s="133">
        <f t="shared" si="16"/>
        <v>0.1</v>
      </c>
      <c r="AI132" s="134">
        <f>VLOOKUP(A132,CurveCreator!$A$8:$EF$247,CurveCreator!$AA$4)/100</f>
        <v>0.36521814440703304</v>
      </c>
      <c r="AJ132" s="133">
        <v>4.8906973578540583E-2</v>
      </c>
      <c r="AK132" s="206">
        <f>VLOOKUP(A132,SpotCurves!$A$6:$BR$177,SpotCurves!$AI$1)/100</f>
        <v>0.33830359922774611</v>
      </c>
      <c r="AL132" s="131">
        <v>0.25</v>
      </c>
      <c r="AM132" s="134">
        <f>VLOOKUP(A132,CurveCreator!$A$8:$EF$247,CurveCreator!$AB$4)/100</f>
        <v>0.37521814440703305</v>
      </c>
      <c r="AN132" s="133">
        <v>0.15</v>
      </c>
      <c r="AO132" s="134">
        <f>VLOOKUP(A132,CurveCreator!$A$8:$EF$247,CurveCreator!$S$4)/100</f>
        <v>0.36221814440703298</v>
      </c>
      <c r="AP132" s="133">
        <v>0.15</v>
      </c>
      <c r="AQ132" s="134">
        <f>VLOOKUP(A132,CurveCreator!$A$8:$EF$247,CurveCreator!$AD$4)/100</f>
        <v>0.40021814440703302</v>
      </c>
      <c r="AR132" s="133">
        <v>4.8906973578540583E-2</v>
      </c>
      <c r="AS132" s="134">
        <f>VLOOKUP(A132,CurveCreator!$A$8:$EF$247,CurveCreator!$AC$4)/100</f>
        <v>0.382218144407033</v>
      </c>
      <c r="AT132" s="133">
        <v>4.8906973578540583E-2</v>
      </c>
      <c r="AU132" s="134">
        <f>VLOOKUP(A132,CurveCreator!$A$8:$EF$247,CurveCreator!$AW$4)/100</f>
        <v>0.35411814440703304</v>
      </c>
      <c r="AV132" s="135">
        <f t="shared" si="24"/>
        <v>0.13</v>
      </c>
      <c r="AW132" s="134">
        <f>VLOOKUP(A132,SpotCurves!$A$6:$BR$177,SpotCurves!$BR$1)/100</f>
        <v>0.31923041986259948</v>
      </c>
      <c r="AX132" s="131">
        <v>0.25</v>
      </c>
      <c r="AY132" s="134"/>
      <c r="AZ132" s="134"/>
      <c r="BA132" s="134">
        <f>VLOOKUP(A132,CurveCreator!$A$8:$EF$247,CurveCreator!$AQ$4)/100</f>
        <v>0.379218144407033</v>
      </c>
      <c r="BB132" s="135">
        <f t="shared" si="17"/>
        <v>0.1</v>
      </c>
      <c r="BC132" s="136"/>
      <c r="BD132" s="136"/>
      <c r="BE132" s="134">
        <f>VLOOKUP(A132,CurveCreator!$A$8:$EF$247,CurveCreator!$BR$4)/100</f>
        <v>0.50721814440703294</v>
      </c>
      <c r="BF132" s="133">
        <f t="shared" si="18"/>
        <v>0.1</v>
      </c>
      <c r="BG132" s="136"/>
      <c r="BH132" s="136"/>
      <c r="BI132" s="134">
        <f>VLOOKUP(A132,CurveCreator!$A$8:$EF$247,CurveCreator!$BS$4)/100</f>
        <v>0.48221814440703298</v>
      </c>
      <c r="BJ132" s="133">
        <f t="shared" si="19"/>
        <v>0.1</v>
      </c>
      <c r="BK132" s="134">
        <f>VLOOKUP(A132,CurveCreator!$A$8:$EF$247,CurveCreator!$CY$4)/100</f>
        <v>0.36621814440703304</v>
      </c>
      <c r="BL132" s="133">
        <v>0.12001068955155528</v>
      </c>
      <c r="BM132" s="134"/>
      <c r="BN132" s="133"/>
      <c r="BO132" s="134">
        <f>VLOOKUP(A132,CurveCreator!$A$8:$EF$247,CurveCreator!$BI$4)/100</f>
        <v>0.64021814440703306</v>
      </c>
      <c r="BP132" s="133">
        <v>0.12002850547081409</v>
      </c>
      <c r="BQ132" s="133"/>
    </row>
    <row r="133" spans="1:69" x14ac:dyDescent="0.2">
      <c r="A133" s="130">
        <f t="shared" si="25"/>
        <v>40848</v>
      </c>
      <c r="B133" s="133"/>
      <c r="C133" s="127">
        <f>VLOOKUP(A133,CurveCreator!$A$8:$EF$247,CurveCreator!$CB$4)/100</f>
        <v>0.2454097540338448</v>
      </c>
      <c r="D133" s="131">
        <f>VLOOKUP(A133,CurveCreator!$A$8:$EH$247,CurveCreator!$EH$4)</f>
        <v>0.1</v>
      </c>
      <c r="E133" s="127">
        <f>VLOOKUP(A133,CurveCreator!$A$8:$EH$247,CurveCreator!$CE$4)/100</f>
        <v>0.2479097540338448</v>
      </c>
      <c r="F133" s="132">
        <f t="shared" si="21"/>
        <v>0.1</v>
      </c>
      <c r="G133" s="127">
        <f>VLOOKUP(A133,CurveCreator!$A$8:$EH$247,CurveCreator!$CC$4)/100</f>
        <v>0.21940975403384477</v>
      </c>
      <c r="H133" s="133">
        <f t="shared" si="13"/>
        <v>0.1</v>
      </c>
      <c r="I133" s="127">
        <f>VLOOKUP(A133,SpotCurves!$A$6:$BR$177,SpotCurves!$I$1)/100</f>
        <v>0.23310685294342273</v>
      </c>
      <c r="J133" s="133">
        <v>0.25</v>
      </c>
      <c r="K133" s="134">
        <f>VLOOKUP(A133,CurveCreator!$A$8:$EF$247,CurveCreator!$CO$4)/100</f>
        <v>0.1854097540338448</v>
      </c>
      <c r="L133" s="133">
        <v>0.13890697357854059</v>
      </c>
      <c r="M133" s="134">
        <f>VLOOKUP(A133,SpotCurves!$A$6:$BR$177,SpotCurves!$R$1)/100</f>
        <v>0.17301847744244817</v>
      </c>
      <c r="N133" s="131">
        <f t="shared" si="22"/>
        <v>0.25</v>
      </c>
      <c r="O133" s="134">
        <f>VLOOKUP(A133,CurveCreator!$A$8:$EF$247,CurveCreator!$CQ$4)/100</f>
        <v>0.20040975403384478</v>
      </c>
      <c r="P133" s="133">
        <v>0.13890697357854059</v>
      </c>
      <c r="Q133" s="133"/>
      <c r="R133" s="133"/>
      <c r="S133" s="134">
        <f>VLOOKUP(A133,CurveCreator!$A$8:$EF$247,CurveCreator!$CS$4)/100</f>
        <v>6.6829538755501544E-2</v>
      </c>
      <c r="T133" s="133">
        <v>0.13890697357854059</v>
      </c>
      <c r="U133" s="134">
        <f>VLOOKUP(A133,SpotCurves!$A$6:$BR$177,SpotCurves!$Z$1)/100</f>
        <v>0.15261905186365857</v>
      </c>
      <c r="V133" s="131">
        <f t="shared" si="23"/>
        <v>0.25</v>
      </c>
      <c r="W133" s="127">
        <f>VLOOKUP(A133,CurveCreator!$A$8:$EF$247,CurveCreator!$L$4)/100</f>
        <v>0.42040975403384478</v>
      </c>
      <c r="X133" s="132">
        <v>0.16</v>
      </c>
      <c r="Y133" s="127">
        <f>VLOOKUP(A133,CurveCreator!$A$8:$EF$247,CurveCreator!$J$4)/100</f>
        <v>0.39740975403384482</v>
      </c>
      <c r="Z133" s="133">
        <v>0.13000669116691757</v>
      </c>
      <c r="AA133" s="127">
        <f>VLOOKUP(A133,CurveCreator!$A$8:$EF$247,CurveCreator!$M$4)/100</f>
        <v>0.43040975403384479</v>
      </c>
      <c r="AB133" s="133">
        <f t="shared" si="14"/>
        <v>0.1</v>
      </c>
      <c r="AC133" s="127">
        <f>VLOOKUP(A133,CurveCreator!$A$8:$EF$247,CurveCreator!$K$4)/100</f>
        <v>0.41740975403384484</v>
      </c>
      <c r="AD133" s="133">
        <v>0.14002007350075274</v>
      </c>
      <c r="AE133" s="134">
        <f>VLOOKUP(A133,CurveCreator!$A$8:$EF$247,CurveCreator!$AJ$4)/100</f>
        <v>0.45540975403384482</v>
      </c>
      <c r="AF133" s="133">
        <f t="shared" si="15"/>
        <v>0.1</v>
      </c>
      <c r="AG133" s="134">
        <f>VLOOKUP(A133,CurveCreator!$A$8:$EF$247,CurveCreator!$AI$4)/100</f>
        <v>0.42740975403384485</v>
      </c>
      <c r="AH133" s="133">
        <f t="shared" si="16"/>
        <v>0.1</v>
      </c>
      <c r="AI133" s="134">
        <f>VLOOKUP(A133,CurveCreator!$A$8:$EF$247,CurveCreator!$AA$4)/100</f>
        <v>0.36540975403384479</v>
      </c>
      <c r="AJ133" s="133">
        <v>4.8906973578540583E-2</v>
      </c>
      <c r="AK133" s="206">
        <f>VLOOKUP(A133,SpotCurves!$A$6:$BR$177,SpotCurves!$AI$1)/100</f>
        <v>0.33847448454893153</v>
      </c>
      <c r="AL133" s="131">
        <v>0.25</v>
      </c>
      <c r="AM133" s="134">
        <f>VLOOKUP(A133,CurveCreator!$A$8:$EF$247,CurveCreator!$AB$4)/100</f>
        <v>0.3754097540338448</v>
      </c>
      <c r="AN133" s="133">
        <v>0.15</v>
      </c>
      <c r="AO133" s="134">
        <f>VLOOKUP(A133,CurveCreator!$A$8:$EF$247,CurveCreator!$S$4)/100</f>
        <v>0.36240975403384484</v>
      </c>
      <c r="AP133" s="133">
        <v>0.15</v>
      </c>
      <c r="AQ133" s="134">
        <f>VLOOKUP(A133,CurveCreator!$A$8:$EF$247,CurveCreator!$AD$4)/100</f>
        <v>0.40040975403384477</v>
      </c>
      <c r="AR133" s="133">
        <v>4.8906973578540583E-2</v>
      </c>
      <c r="AS133" s="134">
        <f>VLOOKUP(A133,CurveCreator!$A$8:$EF$247,CurveCreator!$AC$4)/100</f>
        <v>0.38240975403384481</v>
      </c>
      <c r="AT133" s="133">
        <v>4.8906973578540583E-2</v>
      </c>
      <c r="AU133" s="134">
        <f>VLOOKUP(A133,CurveCreator!$A$8:$EF$247,CurveCreator!$AW$4)/100</f>
        <v>0.35430975403384479</v>
      </c>
      <c r="AV133" s="135">
        <f t="shared" si="24"/>
        <v>0.13</v>
      </c>
      <c r="AW133" s="134">
        <f>VLOOKUP(A133,SpotCurves!$A$6:$BR$177,SpotCurves!$BR$1)/100</f>
        <v>0.31947510497281878</v>
      </c>
      <c r="AX133" s="131">
        <v>0.25</v>
      </c>
      <c r="AY133" s="134"/>
      <c r="AZ133" s="134"/>
      <c r="BA133" s="134">
        <f>VLOOKUP(A133,CurveCreator!$A$8:$EF$247,CurveCreator!$AQ$4)/100</f>
        <v>0.3794097540338448</v>
      </c>
      <c r="BB133" s="135">
        <f t="shared" si="17"/>
        <v>0.1</v>
      </c>
      <c r="BC133" s="136"/>
      <c r="BD133" s="136"/>
      <c r="BE133" s="134">
        <f>VLOOKUP(A133,CurveCreator!$A$8:$EF$247,CurveCreator!$BR$4)/100</f>
        <v>0.50740975403384481</v>
      </c>
      <c r="BF133" s="133">
        <f t="shared" si="18"/>
        <v>0.1</v>
      </c>
      <c r="BG133" s="136"/>
      <c r="BH133" s="136"/>
      <c r="BI133" s="134">
        <f>VLOOKUP(A133,CurveCreator!$A$8:$EF$247,CurveCreator!$BS$4)/100</f>
        <v>0.48240975403384484</v>
      </c>
      <c r="BJ133" s="133">
        <f t="shared" si="19"/>
        <v>0.1</v>
      </c>
      <c r="BK133" s="134">
        <f>VLOOKUP(A133,CurveCreator!$A$8:$EF$247,CurveCreator!$CY$4)/100</f>
        <v>0.36640975403384474</v>
      </c>
      <c r="BL133" s="133">
        <v>0.12001003675037636</v>
      </c>
      <c r="BM133" s="134"/>
      <c r="BN133" s="133"/>
      <c r="BO133" s="134">
        <f>VLOOKUP(A133,CurveCreator!$A$8:$EF$247,CurveCreator!$BI$4)/100</f>
        <v>0.64040975403384481</v>
      </c>
      <c r="BP133" s="133">
        <v>0.12002676466767032</v>
      </c>
      <c r="BQ133" s="133"/>
    </row>
    <row r="134" spans="1:69" x14ac:dyDescent="0.2">
      <c r="A134" s="130">
        <f t="shared" si="25"/>
        <v>40878</v>
      </c>
      <c r="B134" s="133"/>
      <c r="C134" s="127">
        <f>VLOOKUP(A134,CurveCreator!$A$8:$EF$247,CurveCreator!$CB$4)/100</f>
        <v>0.24559918124243865</v>
      </c>
      <c r="D134" s="131">
        <f>VLOOKUP(A134,CurveCreator!$A$8:$EH$247,CurveCreator!$EH$4)</f>
        <v>0.1</v>
      </c>
      <c r="E134" s="127">
        <f>VLOOKUP(A134,CurveCreator!$A$8:$EH$247,CurveCreator!$CE$4)/100</f>
        <v>0.24809918124243865</v>
      </c>
      <c r="F134" s="132">
        <f t="shared" si="21"/>
        <v>0.1</v>
      </c>
      <c r="G134" s="127">
        <f>VLOOKUP(A134,CurveCreator!$A$8:$EH$247,CurveCreator!$CC$4)/100</f>
        <v>0.21959918124243863</v>
      </c>
      <c r="H134" s="133">
        <f t="shared" ref="H134:H162" si="26">$D134</f>
        <v>0.1</v>
      </c>
      <c r="I134" s="127">
        <f>VLOOKUP(A134,SpotCurves!$A$6:$BR$177,SpotCurves!$I$1)/100</f>
        <v>0.23335045633367449</v>
      </c>
      <c r="J134" s="133">
        <v>0.25</v>
      </c>
      <c r="K134" s="134">
        <f>VLOOKUP(A134,CurveCreator!$A$8:$EF$247,CurveCreator!$CO$4)/100</f>
        <v>0.18559918124243865</v>
      </c>
      <c r="L134" s="133">
        <v>0.13890697357854059</v>
      </c>
      <c r="M134" s="134">
        <f>VLOOKUP(A134,SpotCurves!$A$6:$BR$177,SpotCurves!$R$1)/100</f>
        <v>0.1733073539355538</v>
      </c>
      <c r="N134" s="131">
        <f t="shared" si="22"/>
        <v>0.25</v>
      </c>
      <c r="O134" s="134">
        <f>VLOOKUP(A134,CurveCreator!$A$8:$EF$247,CurveCreator!$CQ$4)/100</f>
        <v>0.20059918124243864</v>
      </c>
      <c r="P134" s="133">
        <v>0.13890697357854059</v>
      </c>
      <c r="Q134" s="133"/>
      <c r="R134" s="133"/>
      <c r="S134" s="134">
        <f>VLOOKUP(A134,CurveCreator!$A$8:$EF$247,CurveCreator!$CS$4)/100</f>
        <v>6.6883598711040271E-2</v>
      </c>
      <c r="T134" s="133">
        <v>0.13890697357854059</v>
      </c>
      <c r="U134" s="134">
        <f>VLOOKUP(A134,SpotCurves!$A$6:$BR$177,SpotCurves!$Z$1)/100</f>
        <v>0.15276365483611201</v>
      </c>
      <c r="V134" s="131">
        <f t="shared" si="23"/>
        <v>0.25</v>
      </c>
      <c r="W134" s="127">
        <f>VLOOKUP(A134,CurveCreator!$A$8:$EF$247,CurveCreator!$L$4)/100</f>
        <v>0.42059918124243867</v>
      </c>
      <c r="X134" s="132">
        <v>0.16</v>
      </c>
      <c r="Y134" s="127">
        <f>VLOOKUP(A134,CurveCreator!$A$8:$EF$247,CurveCreator!$J$4)/100</f>
        <v>0.39759918124243865</v>
      </c>
      <c r="Z134" s="133">
        <v>0.13000628254344732</v>
      </c>
      <c r="AA134" s="127">
        <f>VLOOKUP(A134,CurveCreator!$A$8:$EF$247,CurveCreator!$M$4)/100</f>
        <v>0.43059918124243862</v>
      </c>
      <c r="AB134" s="133">
        <f t="shared" ref="AB134:AB162" si="27">$D134</f>
        <v>0.1</v>
      </c>
      <c r="AC134" s="127">
        <f>VLOOKUP(A134,CurveCreator!$A$8:$EF$247,CurveCreator!$K$4)/100</f>
        <v>0.41759918124243867</v>
      </c>
      <c r="AD134" s="133">
        <v>0.14001884763034195</v>
      </c>
      <c r="AE134" s="134">
        <f>VLOOKUP(A134,CurveCreator!$A$8:$EF$247,CurveCreator!$AJ$4)/100</f>
        <v>0.45559918124243864</v>
      </c>
      <c r="AF134" s="133">
        <f t="shared" ref="AF134:AF162" si="28">$D134</f>
        <v>0.1</v>
      </c>
      <c r="AG134" s="134">
        <f>VLOOKUP(A134,CurveCreator!$A$8:$EF$247,CurveCreator!$AI$4)/100</f>
        <v>0.42759918124243868</v>
      </c>
      <c r="AH134" s="133">
        <f t="shared" ref="AH134:AH162" si="29">$D134</f>
        <v>0.1</v>
      </c>
      <c r="AI134" s="134">
        <f>VLOOKUP(A134,CurveCreator!$A$8:$EF$247,CurveCreator!$AA$4)/100</f>
        <v>0.36559918124243862</v>
      </c>
      <c r="AJ134" s="133">
        <v>4.8906973578540583E-2</v>
      </c>
      <c r="AK134" s="206">
        <f>VLOOKUP(A134,SpotCurves!$A$6:$BR$177,SpotCurves!$AI$1)/100</f>
        <v>0.33864342350007115</v>
      </c>
      <c r="AL134" s="131">
        <v>0.25</v>
      </c>
      <c r="AM134" s="134">
        <f>VLOOKUP(A134,CurveCreator!$A$8:$EF$247,CurveCreator!$AB$4)/100</f>
        <v>0.37559918124243863</v>
      </c>
      <c r="AN134" s="133">
        <v>0.15</v>
      </c>
      <c r="AO134" s="134">
        <f>VLOOKUP(A134,CurveCreator!$A$8:$EF$247,CurveCreator!$S$4)/100</f>
        <v>0.36259918124243867</v>
      </c>
      <c r="AP134" s="133">
        <v>0.15</v>
      </c>
      <c r="AQ134" s="134">
        <f>VLOOKUP(A134,CurveCreator!$A$8:$EF$247,CurveCreator!$AD$4)/100</f>
        <v>0.40059918124243865</v>
      </c>
      <c r="AR134" s="133">
        <v>4.8906973578540583E-2</v>
      </c>
      <c r="AS134" s="134">
        <f>VLOOKUP(A134,CurveCreator!$A$8:$EF$247,CurveCreator!$AC$4)/100</f>
        <v>0.38259918124243869</v>
      </c>
      <c r="AT134" s="133">
        <v>4.8906973578540583E-2</v>
      </c>
      <c r="AU134" s="134">
        <f>VLOOKUP(A134,CurveCreator!$A$8:$EF$247,CurveCreator!$AW$4)/100</f>
        <v>0.35449918124243868</v>
      </c>
      <c r="AV134" s="135">
        <f t="shared" si="24"/>
        <v>0.13</v>
      </c>
      <c r="AW134" s="134">
        <f>VLOOKUP(A134,SpotCurves!$A$6:$BR$177,SpotCurves!$BR$1)/100</f>
        <v>0.31971700313933882</v>
      </c>
      <c r="AX134" s="131">
        <v>0.25</v>
      </c>
      <c r="AY134" s="134"/>
      <c r="AZ134" s="134"/>
      <c r="BA134" s="134">
        <f>VLOOKUP(A134,CurveCreator!$A$8:$EF$247,CurveCreator!$AQ$4)/100</f>
        <v>0.37959918124243863</v>
      </c>
      <c r="BB134" s="135">
        <f t="shared" ref="BB134:BB162" si="30">AF134</f>
        <v>0.1</v>
      </c>
      <c r="BC134" s="136"/>
      <c r="BD134" s="136"/>
      <c r="BE134" s="134">
        <f>VLOOKUP(A134,CurveCreator!$A$8:$EF$247,CurveCreator!$BR$4)/100</f>
        <v>0.50759918124243864</v>
      </c>
      <c r="BF134" s="133">
        <f t="shared" ref="BF134:BF162" si="31">$D134</f>
        <v>0.1</v>
      </c>
      <c r="BG134" s="136"/>
      <c r="BH134" s="136"/>
      <c r="BI134" s="134">
        <f>VLOOKUP(A134,CurveCreator!$A$8:$EF$247,CurveCreator!$BS$4)/100</f>
        <v>0.48259918124243867</v>
      </c>
      <c r="BJ134" s="133">
        <f t="shared" ref="BJ134:BJ162" si="32">$D134</f>
        <v>0.1</v>
      </c>
      <c r="BK134" s="134">
        <f>VLOOKUP(A134,CurveCreator!$A$8:$EF$247,CurveCreator!$CY$4)/100</f>
        <v>0.36659918124243868</v>
      </c>
      <c r="BL134" s="133">
        <v>0.12000942381517096</v>
      </c>
      <c r="BM134" s="134"/>
      <c r="BN134" s="133"/>
      <c r="BO134" s="134">
        <f>VLOOKUP(A134,CurveCreator!$A$8:$EF$247,CurveCreator!$BI$4)/100</f>
        <v>0.64059918124243864</v>
      </c>
      <c r="BP134" s="133">
        <v>0.12002513017378924</v>
      </c>
      <c r="BQ134" s="133"/>
    </row>
    <row r="135" spans="1:69" x14ac:dyDescent="0.2">
      <c r="A135" s="130">
        <f t="shared" ref="A135:A162" si="33">EOMONTH(A134,0)+1</f>
        <v>40909</v>
      </c>
      <c r="B135" s="133"/>
      <c r="C135" s="127">
        <f>VLOOKUP(A135,CurveCreator!$A$8:$EF$247,CurveCreator!$CB$4)/100</f>
        <v>0.24003597455434583</v>
      </c>
      <c r="D135" s="131">
        <f>VLOOKUP(A135,CurveCreator!$A$8:$EH$247,CurveCreator!$EH$4)</f>
        <v>0.1</v>
      </c>
      <c r="E135" s="127">
        <f>VLOOKUP(A135,CurveCreator!$A$8:$EH$247,CurveCreator!$CE$4)/100</f>
        <v>0.24253597455434583</v>
      </c>
      <c r="F135" s="132">
        <f t="shared" ref="F135:F163" si="34">D135</f>
        <v>0.1</v>
      </c>
      <c r="G135" s="127">
        <f>VLOOKUP(A135,CurveCreator!$A$8:$EH$247,CurveCreator!$CC$4)/100</f>
        <v>0.21403597455434586</v>
      </c>
      <c r="H135" s="133">
        <f t="shared" si="26"/>
        <v>0.1</v>
      </c>
      <c r="I135" s="127">
        <f>VLOOKUP(A135,SpotCurves!$A$6:$BR$177,SpotCurves!$I$1)/100</f>
        <v>0.22619617253278712</v>
      </c>
      <c r="J135" s="133">
        <v>0.25</v>
      </c>
      <c r="K135" s="134">
        <f>VLOOKUP(A135,CurveCreator!$A$8:$EF$247,CurveCreator!$CO$4)/100</f>
        <v>0.18003597455434583</v>
      </c>
      <c r="L135" s="133">
        <v>0.13890697357854059</v>
      </c>
      <c r="M135" s="134">
        <f>VLOOKUP(A135,SpotCurves!$A$6:$BR$177,SpotCurves!$R$1)/100</f>
        <v>0.16482346373621223</v>
      </c>
      <c r="N135" s="131">
        <f t="shared" ref="N135:N162" si="35">J135</f>
        <v>0.25</v>
      </c>
      <c r="O135" s="134">
        <f>VLOOKUP(A135,CurveCreator!$A$8:$EF$247,CurveCreator!$CQ$4)/100</f>
        <v>0.19503597455434585</v>
      </c>
      <c r="P135" s="133">
        <v>0.13890697357854059</v>
      </c>
      <c r="Q135" s="133"/>
      <c r="R135" s="133"/>
      <c r="S135" s="134">
        <f>VLOOKUP(A135,CurveCreator!$A$8:$EF$247,CurveCreator!$CS$4)/100</f>
        <v>6.2370014010171129E-2</v>
      </c>
      <c r="T135" s="133">
        <v>0.13890697357854059</v>
      </c>
      <c r="U135" s="134">
        <f>VLOOKUP(A135,SpotCurves!$A$6:$BR$177,SpotCurves!$Z$1)/100</f>
        <v>0.14851687197190525</v>
      </c>
      <c r="V135" s="131">
        <f t="shared" ref="V135:V162" si="36">0.25</f>
        <v>0.25</v>
      </c>
      <c r="W135" s="127">
        <f>VLOOKUP(A135,CurveCreator!$A$8:$EF$247,CurveCreator!$L$4)/100</f>
        <v>0.41503597455434588</v>
      </c>
      <c r="X135" s="132">
        <v>0.16</v>
      </c>
      <c r="Y135" s="127">
        <f>VLOOKUP(A135,CurveCreator!$A$8:$EF$247,CurveCreator!$J$4)/100</f>
        <v>0.3920359745543458</v>
      </c>
      <c r="Z135" s="133">
        <v>0.13000589887424027</v>
      </c>
      <c r="AA135" s="127">
        <f>VLOOKUP(A135,CurveCreator!$A$8:$EF$247,CurveCreator!$M$4)/100</f>
        <v>0.42503597455434589</v>
      </c>
      <c r="AB135" s="133">
        <f t="shared" si="27"/>
        <v>0.1</v>
      </c>
      <c r="AC135" s="127">
        <f>VLOOKUP(A135,CurveCreator!$A$8:$EF$247,CurveCreator!$K$4)/100</f>
        <v>0.41203597455434582</v>
      </c>
      <c r="AD135" s="133">
        <v>0.14001769662272079</v>
      </c>
      <c r="AE135" s="134">
        <f>VLOOKUP(A135,CurveCreator!$A$8:$EF$247,CurveCreator!$AJ$4)/100</f>
        <v>0.45003597455434585</v>
      </c>
      <c r="AF135" s="133">
        <f t="shared" si="28"/>
        <v>0.1</v>
      </c>
      <c r="AG135" s="134">
        <f>VLOOKUP(A135,CurveCreator!$A$8:$EF$247,CurveCreator!$AI$4)/100</f>
        <v>0.42203597455434583</v>
      </c>
      <c r="AH135" s="133">
        <f t="shared" si="29"/>
        <v>0.1</v>
      </c>
      <c r="AI135" s="134">
        <f>VLOOKUP(A135,CurveCreator!$A$8:$EF$247,CurveCreator!$AA$4)/100</f>
        <v>0.36003597455434588</v>
      </c>
      <c r="AJ135" s="133">
        <v>4.8906973578540583E-2</v>
      </c>
      <c r="AK135" s="206">
        <f>VLOOKUP(A135,SpotCurves!$A$6:$BR$177,SpotCurves!$AI$1)/100</f>
        <v>0.33368192768415578</v>
      </c>
      <c r="AL135" s="131">
        <v>0.25</v>
      </c>
      <c r="AM135" s="134">
        <f>VLOOKUP(A135,CurveCreator!$A$8:$EF$247,CurveCreator!$AB$4)/100</f>
        <v>0.37003597455434589</v>
      </c>
      <c r="AN135" s="133">
        <v>0.15</v>
      </c>
      <c r="AO135" s="134">
        <f>VLOOKUP(A135,CurveCreator!$A$8:$EF$247,CurveCreator!$S$4)/100</f>
        <v>0.35703597455434583</v>
      </c>
      <c r="AP135" s="133">
        <v>0.15</v>
      </c>
      <c r="AQ135" s="134">
        <f>VLOOKUP(A135,CurveCreator!$A$8:$EF$247,CurveCreator!$AD$4)/100</f>
        <v>0.39503597455434586</v>
      </c>
      <c r="AR135" s="133">
        <v>4.8906973578540583E-2</v>
      </c>
      <c r="AS135" s="134">
        <f>VLOOKUP(A135,CurveCreator!$A$8:$EF$247,CurveCreator!$AC$4)/100</f>
        <v>0.37703597455434584</v>
      </c>
      <c r="AT135" s="133">
        <v>4.8906973578540583E-2</v>
      </c>
      <c r="AU135" s="134">
        <f>VLOOKUP(A135,CurveCreator!$A$8:$EF$247,CurveCreator!$AW$4)/100</f>
        <v>0.34893597455434588</v>
      </c>
      <c r="AV135" s="135">
        <f t="shared" ref="AV135:AV162" si="37">AH135+0.03</f>
        <v>0.13</v>
      </c>
      <c r="AW135" s="134">
        <f>VLOOKUP(A135,SpotCurves!$A$6:$BR$177,SpotCurves!$BR$1)/100</f>
        <v>0.31261279932505759</v>
      </c>
      <c r="AX135" s="131">
        <v>0.25</v>
      </c>
      <c r="AY135" s="134"/>
      <c r="AZ135" s="134"/>
      <c r="BA135" s="134">
        <f>VLOOKUP(A135,CurveCreator!$A$8:$EF$247,CurveCreator!$AQ$4)/100</f>
        <v>0.37403597455434578</v>
      </c>
      <c r="BB135" s="135">
        <f t="shared" si="30"/>
        <v>0.1</v>
      </c>
      <c r="BC135" s="136"/>
      <c r="BD135" s="136"/>
      <c r="BE135" s="134">
        <f>VLOOKUP(A135,CurveCreator!$A$8:$EF$247,CurveCreator!$BR$4)/100</f>
        <v>0.5020359745543459</v>
      </c>
      <c r="BF135" s="133">
        <f t="shared" si="31"/>
        <v>0.1</v>
      </c>
      <c r="BG135" s="136"/>
      <c r="BH135" s="136"/>
      <c r="BI135" s="134">
        <f>VLOOKUP(A135,CurveCreator!$A$8:$EF$247,CurveCreator!$BS$4)/100</f>
        <v>0.47703597455434588</v>
      </c>
      <c r="BJ135" s="133">
        <f t="shared" si="32"/>
        <v>0.1</v>
      </c>
      <c r="BK135" s="134">
        <f>VLOOKUP(A135,CurveCreator!$A$8:$EF$247,CurveCreator!$CY$4)/100</f>
        <v>0.36103597455434583</v>
      </c>
      <c r="BL135" s="133">
        <v>0.12000884831136038</v>
      </c>
      <c r="BM135" s="134"/>
      <c r="BN135" s="133"/>
      <c r="BO135" s="134">
        <f>VLOOKUP(A135,CurveCreator!$A$8:$EF$247,CurveCreator!$BI$4)/100</f>
        <v>0.63503597455434591</v>
      </c>
      <c r="BP135" s="133">
        <v>0.12002359549696102</v>
      </c>
      <c r="BQ135" s="133"/>
    </row>
    <row r="136" spans="1:69" x14ac:dyDescent="0.2">
      <c r="A136" s="130">
        <f t="shared" si="33"/>
        <v>40940</v>
      </c>
      <c r="B136" s="133"/>
      <c r="C136" s="127">
        <f>VLOOKUP(A136,CurveCreator!$A$8:$EF$247,CurveCreator!$CB$4)/100</f>
        <v>0.24022649297204823</v>
      </c>
      <c r="D136" s="131">
        <f>VLOOKUP(A136,CurveCreator!$A$8:$EH$247,CurveCreator!$EH$4)</f>
        <v>0.1</v>
      </c>
      <c r="E136" s="127">
        <f>VLOOKUP(A136,CurveCreator!$A$8:$EH$247,CurveCreator!$CE$4)/100</f>
        <v>0.24272649297204821</v>
      </c>
      <c r="F136" s="132">
        <f t="shared" si="34"/>
        <v>0.1</v>
      </c>
      <c r="G136" s="127">
        <f>VLOOKUP(A136,CurveCreator!$A$8:$EH$247,CurveCreator!$CC$4)/100</f>
        <v>0.21422649297204824</v>
      </c>
      <c r="H136" s="133">
        <f t="shared" si="26"/>
        <v>0.1</v>
      </c>
      <c r="I136" s="127">
        <f>VLOOKUP(A136,SpotCurves!$A$6:$BR$177,SpotCurves!$I$1)/100</f>
        <v>0.22644117921795243</v>
      </c>
      <c r="J136" s="133">
        <v>0.25</v>
      </c>
      <c r="K136" s="134">
        <f>VLOOKUP(A136,CurveCreator!$A$8:$EF$247,CurveCreator!$CO$4)/100</f>
        <v>0.18022649297204821</v>
      </c>
      <c r="L136" s="133">
        <v>0.13890697357854059</v>
      </c>
      <c r="M136" s="134">
        <f>VLOOKUP(A136,SpotCurves!$A$6:$BR$177,SpotCurves!$R$1)/100</f>
        <v>0.16511400432320841</v>
      </c>
      <c r="N136" s="131">
        <f t="shared" si="35"/>
        <v>0.25</v>
      </c>
      <c r="O136" s="134">
        <f>VLOOKUP(A136,CurveCreator!$A$8:$EF$247,CurveCreator!$CQ$4)/100</f>
        <v>0.19522649297204822</v>
      </c>
      <c r="P136" s="133">
        <v>0.13890697357854059</v>
      </c>
      <c r="Q136" s="133"/>
      <c r="R136" s="133"/>
      <c r="S136" s="134">
        <f>VLOOKUP(A136,CurveCreator!$A$8:$EF$247,CurveCreator!$CS$4)/100</f>
        <v>6.2424060677872005E-2</v>
      </c>
      <c r="T136" s="133">
        <v>0.13890697357854059</v>
      </c>
      <c r="U136" s="134">
        <f>VLOOKUP(A136,SpotCurves!$A$6:$BR$177,SpotCurves!$Z$1)/100</f>
        <v>0.1486623079402194</v>
      </c>
      <c r="V136" s="131">
        <f t="shared" si="36"/>
        <v>0.25</v>
      </c>
      <c r="W136" s="127">
        <f>VLOOKUP(A136,CurveCreator!$A$8:$EF$247,CurveCreator!$L$4)/100</f>
        <v>0.41522649297204822</v>
      </c>
      <c r="X136" s="132">
        <v>0.16</v>
      </c>
      <c r="Y136" s="127">
        <f>VLOOKUP(A136,CurveCreator!$A$8:$EF$247,CurveCreator!$J$4)/100</f>
        <v>0.39222649297204826</v>
      </c>
      <c r="Z136" s="133">
        <v>0.13000553863536229</v>
      </c>
      <c r="AA136" s="127">
        <f>VLOOKUP(A136,CurveCreator!$A$8:$EF$247,CurveCreator!$M$4)/100</f>
        <v>0.42522649297204823</v>
      </c>
      <c r="AB136" s="133">
        <f t="shared" si="27"/>
        <v>0.1</v>
      </c>
      <c r="AC136" s="127">
        <f>VLOOKUP(A136,CurveCreator!$A$8:$EF$247,CurveCreator!$K$4)/100</f>
        <v>0.41222649297204828</v>
      </c>
      <c r="AD136" s="133">
        <v>0.14001661590608686</v>
      </c>
      <c r="AE136" s="134">
        <f>VLOOKUP(A136,CurveCreator!$A$8:$EF$247,CurveCreator!$AJ$4)/100</f>
        <v>0.4502264929720482</v>
      </c>
      <c r="AF136" s="133">
        <f t="shared" si="28"/>
        <v>0.1</v>
      </c>
      <c r="AG136" s="134">
        <f>VLOOKUP(A136,CurveCreator!$A$8:$EF$247,CurveCreator!$AI$4)/100</f>
        <v>0.42222649297204823</v>
      </c>
      <c r="AH136" s="133">
        <f t="shared" si="29"/>
        <v>0.1</v>
      </c>
      <c r="AI136" s="134">
        <f>VLOOKUP(A136,CurveCreator!$A$8:$EF$247,CurveCreator!$AA$4)/100</f>
        <v>0.36022649297204823</v>
      </c>
      <c r="AJ136" s="133">
        <v>4.8906973578540583E-2</v>
      </c>
      <c r="AK136" s="206">
        <f>VLOOKUP(A136,SpotCurves!$A$6:$BR$177,SpotCurves!$AI$1)/100</f>
        <v>0.33385183982031785</v>
      </c>
      <c r="AL136" s="131">
        <v>0.25</v>
      </c>
      <c r="AM136" s="134">
        <f>VLOOKUP(A136,CurveCreator!$A$8:$EF$247,CurveCreator!$AB$4)/100</f>
        <v>0.37022649297204824</v>
      </c>
      <c r="AN136" s="133">
        <v>0.15</v>
      </c>
      <c r="AO136" s="134">
        <f>VLOOKUP(A136,CurveCreator!$A$8:$EF$247,CurveCreator!$S$4)/100</f>
        <v>0.35722649297204823</v>
      </c>
      <c r="AP136" s="133">
        <v>0.15</v>
      </c>
      <c r="AQ136" s="134">
        <f>VLOOKUP(A136,CurveCreator!$A$8:$EF$247,CurveCreator!$AD$4)/100</f>
        <v>0.3952264929720482</v>
      </c>
      <c r="AR136" s="133">
        <v>4.8906973578540583E-2</v>
      </c>
      <c r="AS136" s="134">
        <f>VLOOKUP(A136,CurveCreator!$A$8:$EF$247,CurveCreator!$AC$4)/100</f>
        <v>0.37722649297204824</v>
      </c>
      <c r="AT136" s="133">
        <v>4.8906973578540583E-2</v>
      </c>
      <c r="AU136" s="134">
        <f>VLOOKUP(A136,CurveCreator!$A$8:$EF$247,CurveCreator!$AW$4)/100</f>
        <v>0.34912649297204823</v>
      </c>
      <c r="AV136" s="135">
        <f t="shared" si="37"/>
        <v>0.13</v>
      </c>
      <c r="AW136" s="134">
        <f>VLOOKUP(A136,SpotCurves!$A$6:$BR$177,SpotCurves!$BR$1)/100</f>
        <v>0.31285609096342676</v>
      </c>
      <c r="AX136" s="131">
        <v>0.25</v>
      </c>
      <c r="AY136" s="134"/>
      <c r="AZ136" s="134"/>
      <c r="BA136" s="134">
        <f>VLOOKUP(A136,CurveCreator!$A$8:$EF$247,CurveCreator!$AQ$4)/100</f>
        <v>0.37422649297204819</v>
      </c>
      <c r="BB136" s="135">
        <f t="shared" si="30"/>
        <v>0.1</v>
      </c>
      <c r="BC136" s="136"/>
      <c r="BD136" s="136"/>
      <c r="BE136" s="134">
        <f>VLOOKUP(A136,CurveCreator!$A$8:$EF$247,CurveCreator!$BR$4)/100</f>
        <v>0.50222649297204824</v>
      </c>
      <c r="BF136" s="133">
        <f t="shared" si="31"/>
        <v>0.1</v>
      </c>
      <c r="BG136" s="136"/>
      <c r="BH136" s="136"/>
      <c r="BI136" s="134">
        <f>VLOOKUP(A136,CurveCreator!$A$8:$EF$247,CurveCreator!$BS$4)/100</f>
        <v>0.47722649297204822</v>
      </c>
      <c r="BJ136" s="133">
        <f t="shared" si="32"/>
        <v>0.1</v>
      </c>
      <c r="BK136" s="134">
        <f>VLOOKUP(A136,CurveCreator!$A$8:$EF$247,CurveCreator!$CY$4)/100</f>
        <v>0.36122649297204817</v>
      </c>
      <c r="BL136" s="133">
        <v>0.12000830795304342</v>
      </c>
      <c r="BM136" s="134"/>
      <c r="BN136" s="133"/>
      <c r="BO136" s="134">
        <f>VLOOKUP(A136,CurveCreator!$A$8:$EF$247,CurveCreator!$BI$4)/100</f>
        <v>0.63522649297204825</v>
      </c>
      <c r="BP136" s="133">
        <v>0.12002215454144913</v>
      </c>
      <c r="BQ136" s="133"/>
    </row>
    <row r="137" spans="1:69" x14ac:dyDescent="0.2">
      <c r="A137" s="130">
        <f t="shared" si="33"/>
        <v>40969</v>
      </c>
      <c r="B137" s="133"/>
      <c r="C137" s="127">
        <f>VLOOKUP(A137,CurveCreator!$A$8:$EF$247,CurveCreator!$CB$4)/100</f>
        <v>0.24041810259886001</v>
      </c>
      <c r="D137" s="131">
        <f>VLOOKUP(A137,CurveCreator!$A$8:$EH$247,CurveCreator!$EH$4)</f>
        <v>0.1</v>
      </c>
      <c r="E137" s="127">
        <f>VLOOKUP(A137,CurveCreator!$A$8:$EH$247,CurveCreator!$CE$4)/100</f>
        <v>0.24291810259886001</v>
      </c>
      <c r="F137" s="132">
        <f t="shared" si="34"/>
        <v>0.1</v>
      </c>
      <c r="G137" s="127">
        <f>VLOOKUP(A137,CurveCreator!$A$8:$EH$247,CurveCreator!$CC$4)/100</f>
        <v>0.21441810259886004</v>
      </c>
      <c r="H137" s="133">
        <f t="shared" si="26"/>
        <v>0.1</v>
      </c>
      <c r="I137" s="127">
        <f>VLOOKUP(A137,SpotCurves!$A$6:$BR$177,SpotCurves!$I$1)/100</f>
        <v>0.22668758919803239</v>
      </c>
      <c r="J137" s="133">
        <v>0.25</v>
      </c>
      <c r="K137" s="134">
        <f>VLOOKUP(A137,CurveCreator!$A$8:$EF$247,CurveCreator!$CO$4)/100</f>
        <v>0.18041810259886001</v>
      </c>
      <c r="L137" s="133">
        <v>0.13890697357854059</v>
      </c>
      <c r="M137" s="134">
        <f>VLOOKUP(A137,SpotCurves!$A$6:$BR$177,SpotCurves!$R$1)/100</f>
        <v>0.16540620900409639</v>
      </c>
      <c r="N137" s="131">
        <f t="shared" si="35"/>
        <v>0.25</v>
      </c>
      <c r="O137" s="134">
        <f>VLOOKUP(A137,CurveCreator!$A$8:$EF$247,CurveCreator!$CQ$4)/100</f>
        <v>0.19541810259886003</v>
      </c>
      <c r="P137" s="133">
        <v>0.13890697357854059</v>
      </c>
      <c r="Q137" s="133"/>
      <c r="R137" s="133"/>
      <c r="S137" s="134">
        <f>VLOOKUP(A137,CurveCreator!$A$8:$EF$247,CurveCreator!$CS$4)/100</f>
        <v>6.247809405773589E-2</v>
      </c>
      <c r="T137" s="133">
        <v>0.13890697357854059</v>
      </c>
      <c r="U137" s="134">
        <f>VLOOKUP(A137,SpotCurves!$A$6:$BR$177,SpotCurves!$Z$1)/100</f>
        <v>0.14880857690439486</v>
      </c>
      <c r="V137" s="131">
        <f t="shared" si="36"/>
        <v>0.25</v>
      </c>
      <c r="W137" s="127">
        <f>VLOOKUP(A137,CurveCreator!$A$8:$EF$247,CurveCreator!$L$4)/100</f>
        <v>0.41541810259886008</v>
      </c>
      <c r="X137" s="132">
        <v>0.16</v>
      </c>
      <c r="Y137" s="127">
        <f>VLOOKUP(A137,CurveCreator!$A$8:$EF$247,CurveCreator!$J$4)/100</f>
        <v>0.39241810259886001</v>
      </c>
      <c r="Z137" s="133">
        <v>0.13000520039594454</v>
      </c>
      <c r="AA137" s="127">
        <f>VLOOKUP(A137,CurveCreator!$A$8:$EF$247,CurveCreator!$M$4)/100</f>
        <v>0.42541810259886004</v>
      </c>
      <c r="AB137" s="133">
        <f t="shared" si="27"/>
        <v>0.1</v>
      </c>
      <c r="AC137" s="127">
        <f>VLOOKUP(A137,CurveCreator!$A$8:$EF$247,CurveCreator!$K$4)/100</f>
        <v>0.41241810259886003</v>
      </c>
      <c r="AD137" s="133">
        <v>0.1400156011878336</v>
      </c>
      <c r="AE137" s="134">
        <f>VLOOKUP(A137,CurveCreator!$A$8:$EF$247,CurveCreator!$AJ$4)/100</f>
        <v>0.45041810259886006</v>
      </c>
      <c r="AF137" s="133">
        <f t="shared" si="28"/>
        <v>0.1</v>
      </c>
      <c r="AG137" s="134">
        <f>VLOOKUP(A137,CurveCreator!$A$8:$EF$247,CurveCreator!$AI$4)/100</f>
        <v>0.42241810259886003</v>
      </c>
      <c r="AH137" s="133">
        <f t="shared" si="29"/>
        <v>0.1</v>
      </c>
      <c r="AI137" s="134">
        <f>VLOOKUP(A137,CurveCreator!$A$8:$EF$247,CurveCreator!$AA$4)/100</f>
        <v>0.36041810259886004</v>
      </c>
      <c r="AJ137" s="133">
        <v>4.8906973578540583E-2</v>
      </c>
      <c r="AK137" s="206">
        <f>VLOOKUP(A137,SpotCurves!$A$6:$BR$177,SpotCurves!$AI$1)/100</f>
        <v>0.33402272514150333</v>
      </c>
      <c r="AL137" s="131">
        <v>0.25</v>
      </c>
      <c r="AM137" s="134">
        <f>VLOOKUP(A137,CurveCreator!$A$8:$EF$247,CurveCreator!$AB$4)/100</f>
        <v>0.37041810259886004</v>
      </c>
      <c r="AN137" s="133">
        <v>0.15</v>
      </c>
      <c r="AO137" s="134">
        <f>VLOOKUP(A137,CurveCreator!$A$8:$EF$247,CurveCreator!$S$4)/100</f>
        <v>0.35741810259886003</v>
      </c>
      <c r="AP137" s="133">
        <v>0.15</v>
      </c>
      <c r="AQ137" s="134">
        <f>VLOOKUP(A137,CurveCreator!$A$8:$EF$247,CurveCreator!$AD$4)/100</f>
        <v>0.39541810259886007</v>
      </c>
      <c r="AR137" s="133">
        <v>4.8906973578540583E-2</v>
      </c>
      <c r="AS137" s="134">
        <f>VLOOKUP(A137,CurveCreator!$A$8:$EF$247,CurveCreator!$AC$4)/100</f>
        <v>0.37741810259885999</v>
      </c>
      <c r="AT137" s="133">
        <v>4.8906973578540583E-2</v>
      </c>
      <c r="AU137" s="134">
        <f>VLOOKUP(A137,CurveCreator!$A$8:$EF$247,CurveCreator!$AW$4)/100</f>
        <v>0.34931810259886009</v>
      </c>
      <c r="AV137" s="135">
        <f t="shared" si="37"/>
        <v>0.13</v>
      </c>
      <c r="AW137" s="134">
        <f>VLOOKUP(A137,SpotCurves!$A$6:$BR$177,SpotCurves!$BR$1)/100</f>
        <v>0.31310077607364617</v>
      </c>
      <c r="AX137" s="131">
        <v>0.25</v>
      </c>
      <c r="AY137" s="134"/>
      <c r="AZ137" s="134"/>
      <c r="BA137" s="134">
        <f>VLOOKUP(A137,CurveCreator!$A$8:$EF$247,CurveCreator!$AQ$4)/100</f>
        <v>0.37441810259885999</v>
      </c>
      <c r="BB137" s="135">
        <f t="shared" si="30"/>
        <v>0.1</v>
      </c>
      <c r="BC137" s="136"/>
      <c r="BD137" s="136"/>
      <c r="BE137" s="134">
        <f>VLOOKUP(A137,CurveCreator!$A$8:$EF$247,CurveCreator!$BR$4)/100</f>
        <v>0.50241810259886011</v>
      </c>
      <c r="BF137" s="133">
        <f t="shared" si="31"/>
        <v>0.1</v>
      </c>
      <c r="BG137" s="136"/>
      <c r="BH137" s="136"/>
      <c r="BI137" s="134">
        <f>VLOOKUP(A137,CurveCreator!$A$8:$EF$247,CurveCreator!$BS$4)/100</f>
        <v>0.47741810259886008</v>
      </c>
      <c r="BJ137" s="133">
        <f t="shared" si="32"/>
        <v>0.1</v>
      </c>
      <c r="BK137" s="134">
        <f>VLOOKUP(A137,CurveCreator!$A$8:$EF$247,CurveCreator!$CY$4)/100</f>
        <v>0.36141810259885998</v>
      </c>
      <c r="BL137" s="133">
        <v>0.12000780059391679</v>
      </c>
      <c r="BM137" s="134"/>
      <c r="BN137" s="133"/>
      <c r="BO137" s="134">
        <f>VLOOKUP(A137,CurveCreator!$A$8:$EF$247,CurveCreator!$BI$4)/100</f>
        <v>0.63541810259886011</v>
      </c>
      <c r="BP137" s="133">
        <v>0.12002080158377812</v>
      </c>
      <c r="BQ137" s="133"/>
    </row>
    <row r="138" spans="1:69" x14ac:dyDescent="0.2">
      <c r="A138" s="130">
        <f t="shared" si="33"/>
        <v>41000</v>
      </c>
      <c r="B138" s="133"/>
      <c r="C138" s="127">
        <f>VLOOKUP(A138,CurveCreator!$A$8:$EF$247,CurveCreator!$CB$4)/100</f>
        <v>0.23872515019812648</v>
      </c>
      <c r="D138" s="131">
        <f>VLOOKUP(A138,CurveCreator!$A$8:$EH$247,CurveCreator!$EH$4)</f>
        <v>0.1</v>
      </c>
      <c r="E138" s="127">
        <f>VLOOKUP(A138,CurveCreator!$A$8:$EH$247,CurveCreator!$CE$4)/100</f>
        <v>0.24122515019812649</v>
      </c>
      <c r="F138" s="132">
        <f t="shared" si="34"/>
        <v>0.1</v>
      </c>
      <c r="G138" s="127">
        <f>VLOOKUP(A138,CurveCreator!$A$8:$EH$247,CurveCreator!$CC$4)/100</f>
        <v>0.21272515019812652</v>
      </c>
      <c r="H138" s="133">
        <f t="shared" si="26"/>
        <v>0.1</v>
      </c>
      <c r="I138" s="127">
        <f>VLOOKUP(A138,SpotCurves!$A$6:$BR$177,SpotCurves!$I$1)/100</f>
        <v>0.22451045241068907</v>
      </c>
      <c r="J138" s="133">
        <v>0.25</v>
      </c>
      <c r="K138" s="134">
        <f>VLOOKUP(A138,CurveCreator!$A$8:$EF$247,CurveCreator!$CO$4)/100</f>
        <v>0.17872515019812649</v>
      </c>
      <c r="L138" s="133">
        <v>0.13890697357854059</v>
      </c>
      <c r="M138" s="134">
        <f>VLOOKUP(A138,SpotCurves!$A$6:$BR$177,SpotCurves!$R$1)/100</f>
        <v>0.16282445659297776</v>
      </c>
      <c r="N138" s="131">
        <f t="shared" si="35"/>
        <v>0.25</v>
      </c>
      <c r="O138" s="134">
        <f>VLOOKUP(A138,CurveCreator!$A$8:$EF$247,CurveCreator!$CQ$4)/100</f>
        <v>0.1937251501981265</v>
      </c>
      <c r="P138" s="133">
        <v>0.13890697357854059</v>
      </c>
      <c r="Q138" s="133"/>
      <c r="R138" s="133"/>
      <c r="S138" s="134">
        <f>VLOOKUP(A138,CurveCreator!$A$8:$EF$247,CurveCreator!$CS$4)/100</f>
        <v>6.5329547925558298E-2</v>
      </c>
      <c r="T138" s="133">
        <v>0.13890697357854059</v>
      </c>
      <c r="U138" s="134">
        <f>VLOOKUP(A138,SpotCurves!$A$6:$BR$177,SpotCurves!$Z$1)/100</f>
        <v>0.14751622850742785</v>
      </c>
      <c r="V138" s="131">
        <f t="shared" si="36"/>
        <v>0.25</v>
      </c>
      <c r="W138" s="127">
        <f>VLOOKUP(A138,CurveCreator!$A$8:$EF$247,CurveCreator!$L$4)/100</f>
        <v>0.4137251501981265</v>
      </c>
      <c r="X138" s="132">
        <v>0.16</v>
      </c>
      <c r="Y138" s="127">
        <f>VLOOKUP(A138,CurveCreator!$A$8:$EF$247,CurveCreator!$J$4)/100</f>
        <v>0.39072515019812648</v>
      </c>
      <c r="Z138" s="133">
        <v>0.1300048828125</v>
      </c>
      <c r="AA138" s="127">
        <f>VLOOKUP(A138,CurveCreator!$A$8:$EF$247,CurveCreator!$M$4)/100</f>
        <v>0.42372515019812651</v>
      </c>
      <c r="AB138" s="133">
        <f t="shared" si="27"/>
        <v>0.1</v>
      </c>
      <c r="AC138" s="127">
        <f>VLOOKUP(A138,CurveCreator!$A$8:$EF$247,CurveCreator!$K$4)/100</f>
        <v>0.4107251501981265</v>
      </c>
      <c r="AD138" s="133">
        <v>0.1400146484375</v>
      </c>
      <c r="AE138" s="134">
        <f>VLOOKUP(A138,CurveCreator!$A$8:$EF$247,CurveCreator!$AJ$4)/100</f>
        <v>0.44872515019812653</v>
      </c>
      <c r="AF138" s="133">
        <f t="shared" si="28"/>
        <v>0.1</v>
      </c>
      <c r="AG138" s="134">
        <f>VLOOKUP(A138,CurveCreator!$A$8:$EF$247,CurveCreator!$AI$4)/100</f>
        <v>0.42072515019812651</v>
      </c>
      <c r="AH138" s="133">
        <f t="shared" si="29"/>
        <v>0.1</v>
      </c>
      <c r="AI138" s="134">
        <f>VLOOKUP(A138,CurveCreator!$A$8:$EF$247,CurveCreator!$AA$4)/100</f>
        <v>0.35872515019812651</v>
      </c>
      <c r="AJ138" s="133">
        <v>4.8906973578540583E-2</v>
      </c>
      <c r="AK138" s="206">
        <f>VLOOKUP(A138,SpotCurves!$A$6:$BR$177,SpotCurves!$AI$1)/100</f>
        <v>0.33251288077948077</v>
      </c>
      <c r="AL138" s="131">
        <v>0.25</v>
      </c>
      <c r="AM138" s="134">
        <f>VLOOKUP(A138,CurveCreator!$A$8:$EF$247,CurveCreator!$AB$4)/100</f>
        <v>0.36872515019812652</v>
      </c>
      <c r="AN138" s="133">
        <v>0.15</v>
      </c>
      <c r="AO138" s="134">
        <f>VLOOKUP(A138,CurveCreator!$A$8:$EF$247,CurveCreator!$S$4)/100</f>
        <v>0.35572515019812651</v>
      </c>
      <c r="AP138" s="133">
        <v>0.15</v>
      </c>
      <c r="AQ138" s="134">
        <f>VLOOKUP(A138,CurveCreator!$A$8:$EF$247,CurveCreator!$AD$4)/100</f>
        <v>0.39372515019812654</v>
      </c>
      <c r="AR138" s="133">
        <v>4.8906973578540583E-2</v>
      </c>
      <c r="AS138" s="134">
        <f>VLOOKUP(A138,CurveCreator!$A$8:$EF$247,CurveCreator!$AC$4)/100</f>
        <v>0.37572515019812647</v>
      </c>
      <c r="AT138" s="133">
        <v>4.8906973578540583E-2</v>
      </c>
      <c r="AU138" s="134">
        <f>VLOOKUP(A138,CurveCreator!$A$8:$EF$247,CurveCreator!$AW$4)/100</f>
        <v>0.34762515019812651</v>
      </c>
      <c r="AV138" s="135">
        <f t="shared" si="37"/>
        <v>0.13</v>
      </c>
      <c r="AW138" s="134">
        <f>VLOOKUP(A138,SpotCurves!$A$6:$BR$177,SpotCurves!$BR$1)/100</f>
        <v>0.31093887924381425</v>
      </c>
      <c r="AX138" s="131">
        <v>0.25</v>
      </c>
      <c r="AY138" s="134"/>
      <c r="AZ138" s="134"/>
      <c r="BA138" s="134">
        <f>VLOOKUP(A138,CurveCreator!$A$8:$EF$247,CurveCreator!$AQ$4)/100</f>
        <v>0.37272515019812646</v>
      </c>
      <c r="BB138" s="135">
        <f t="shared" si="30"/>
        <v>0.1</v>
      </c>
      <c r="BC138" s="136"/>
      <c r="BD138" s="136"/>
      <c r="BE138" s="134">
        <f>VLOOKUP(A138,CurveCreator!$A$8:$EF$247,CurveCreator!$BR$4)/100</f>
        <v>0.50072515019812658</v>
      </c>
      <c r="BF138" s="133">
        <f t="shared" si="31"/>
        <v>0.1</v>
      </c>
      <c r="BG138" s="136"/>
      <c r="BH138" s="136"/>
      <c r="BI138" s="134">
        <f>VLOOKUP(A138,CurveCreator!$A$8:$EF$247,CurveCreator!$BS$4)/100</f>
        <v>0.47572515019812656</v>
      </c>
      <c r="BJ138" s="133">
        <f t="shared" si="32"/>
        <v>0.1</v>
      </c>
      <c r="BK138" s="134">
        <f>VLOOKUP(A138,CurveCreator!$A$8:$EF$247,CurveCreator!$CY$4)/100</f>
        <v>0.35972515019812645</v>
      </c>
      <c r="BL138" s="133">
        <v>0.12000732421875</v>
      </c>
      <c r="BM138" s="134"/>
      <c r="BN138" s="133"/>
      <c r="BO138" s="134">
        <f>VLOOKUP(A138,CurveCreator!$A$8:$EF$247,CurveCreator!$BI$4)/100</f>
        <v>0.63372515019812647</v>
      </c>
      <c r="BP138" s="133">
        <v>0.12001953125000001</v>
      </c>
      <c r="BQ138" s="133"/>
    </row>
    <row r="139" spans="1:69" x14ac:dyDescent="0.2">
      <c r="A139" s="130">
        <f t="shared" si="33"/>
        <v>41030</v>
      </c>
      <c r="B139" s="133"/>
      <c r="C139" s="127">
        <f>VLOOKUP(A139,CurveCreator!$A$8:$EF$247,CurveCreator!$CB$4)/100</f>
        <v>0.23892218198200094</v>
      </c>
      <c r="D139" s="131">
        <f>VLOOKUP(A139,CurveCreator!$A$8:$EH$247,CurveCreator!$EH$4)</f>
        <v>0.1</v>
      </c>
      <c r="E139" s="127">
        <f>VLOOKUP(A139,CurveCreator!$A$8:$EH$247,CurveCreator!$CE$4)/100</f>
        <v>0.24142218198200094</v>
      </c>
      <c r="F139" s="132">
        <f t="shared" si="34"/>
        <v>0.1</v>
      </c>
      <c r="G139" s="127">
        <f>VLOOKUP(A139,CurveCreator!$A$8:$EH$247,CurveCreator!$CC$4)/100</f>
        <v>0.21292218198200097</v>
      </c>
      <c r="H139" s="133">
        <f t="shared" si="26"/>
        <v>0.1</v>
      </c>
      <c r="I139" s="127">
        <f>VLOOKUP(A139,SpotCurves!$A$6:$BR$177,SpotCurves!$I$1)/100</f>
        <v>0.22476383528475158</v>
      </c>
      <c r="J139" s="133">
        <v>0.25</v>
      </c>
      <c r="K139" s="134">
        <f>VLOOKUP(A139,CurveCreator!$A$8:$EF$247,CurveCreator!$CO$4)/100</f>
        <v>0.17892218198200094</v>
      </c>
      <c r="L139" s="133">
        <v>0.13890697357854059</v>
      </c>
      <c r="M139" s="134">
        <f>VLOOKUP(A139,SpotCurves!$A$6:$BR$177,SpotCurves!$R$1)/100</f>
        <v>0.16312493006338627</v>
      </c>
      <c r="N139" s="131">
        <f t="shared" si="35"/>
        <v>0.25</v>
      </c>
      <c r="O139" s="134">
        <f>VLOOKUP(A139,CurveCreator!$A$8:$EF$247,CurveCreator!$CQ$4)/100</f>
        <v>0.19392218198200095</v>
      </c>
      <c r="P139" s="133">
        <v>0.13890697357854059</v>
      </c>
      <c r="Q139" s="133"/>
      <c r="R139" s="133"/>
      <c r="S139" s="134">
        <f>VLOOKUP(A139,CurveCreator!$A$8:$EF$247,CurveCreator!$CS$4)/100</f>
        <v>6.5383515278900267E-2</v>
      </c>
      <c r="T139" s="133">
        <v>0.13890697357854059</v>
      </c>
      <c r="U139" s="134">
        <f>VLOOKUP(A139,SpotCurves!$A$6:$BR$177,SpotCurves!$Z$1)/100</f>
        <v>0.14766663658147136</v>
      </c>
      <c r="V139" s="131">
        <f t="shared" si="36"/>
        <v>0.25</v>
      </c>
      <c r="W139" s="127">
        <f>VLOOKUP(A139,CurveCreator!$A$8:$EF$247,CurveCreator!$L$4)/100</f>
        <v>0.41392218198200098</v>
      </c>
      <c r="X139" s="132">
        <v>0.16</v>
      </c>
      <c r="Y139" s="127">
        <f>VLOOKUP(A139,CurveCreator!$A$8:$EF$247,CurveCreator!$J$4)/100</f>
        <v>0.39092218198200096</v>
      </c>
      <c r="Z139" s="133">
        <v>0.13000458462358722</v>
      </c>
      <c r="AA139" s="127">
        <f>VLOOKUP(A139,CurveCreator!$A$8:$EF$247,CurveCreator!$M$4)/100</f>
        <v>0.42392218198200099</v>
      </c>
      <c r="AB139" s="133">
        <f t="shared" si="27"/>
        <v>0.1</v>
      </c>
      <c r="AC139" s="127">
        <f>VLOOKUP(A139,CurveCreator!$A$8:$EF$247,CurveCreator!$K$4)/100</f>
        <v>0.41092218198200092</v>
      </c>
      <c r="AD139" s="133">
        <v>0.14001375387076165</v>
      </c>
      <c r="AE139" s="134">
        <f>VLOOKUP(A139,CurveCreator!$A$8:$EF$247,CurveCreator!$AJ$4)/100</f>
        <v>0.44892218198200096</v>
      </c>
      <c r="AF139" s="133">
        <f t="shared" si="28"/>
        <v>0.1</v>
      </c>
      <c r="AG139" s="134">
        <f>VLOOKUP(A139,CurveCreator!$A$8:$EF$247,CurveCreator!$AI$4)/100</f>
        <v>0.42092218198200093</v>
      </c>
      <c r="AH139" s="133">
        <f t="shared" si="29"/>
        <v>0.1</v>
      </c>
      <c r="AI139" s="134">
        <f>VLOOKUP(A139,CurveCreator!$A$8:$EF$247,CurveCreator!$AA$4)/100</f>
        <v>0.35892218198200099</v>
      </c>
      <c r="AJ139" s="133">
        <v>4.8906973578540583E-2</v>
      </c>
      <c r="AK139" s="206">
        <f>VLOOKUP(A139,SpotCurves!$A$6:$BR$177,SpotCurves!$AI$1)/100</f>
        <v>0.33268860180264315</v>
      </c>
      <c r="AL139" s="131">
        <v>0.25</v>
      </c>
      <c r="AM139" s="134">
        <f>VLOOKUP(A139,CurveCreator!$A$8:$EF$247,CurveCreator!$AB$4)/100</f>
        <v>0.368922181982001</v>
      </c>
      <c r="AN139" s="133">
        <v>0.15</v>
      </c>
      <c r="AO139" s="134">
        <f>VLOOKUP(A139,CurveCreator!$A$8:$EF$247,CurveCreator!$S$4)/100</f>
        <v>0.35592218198200093</v>
      </c>
      <c r="AP139" s="133">
        <v>0.15</v>
      </c>
      <c r="AQ139" s="134">
        <f>VLOOKUP(A139,CurveCreator!$A$8:$EF$247,CurveCreator!$AD$4)/100</f>
        <v>0.39392218198200096</v>
      </c>
      <c r="AR139" s="133">
        <v>4.8906973578540583E-2</v>
      </c>
      <c r="AS139" s="134">
        <f>VLOOKUP(A139,CurveCreator!$A$8:$EF$247,CurveCreator!$AC$4)/100</f>
        <v>0.37592218198200095</v>
      </c>
      <c r="AT139" s="133">
        <v>4.8906973578540583E-2</v>
      </c>
      <c r="AU139" s="134">
        <f>VLOOKUP(A139,CurveCreator!$A$8:$EF$247,CurveCreator!$AW$4)/100</f>
        <v>0.34782218198200099</v>
      </c>
      <c r="AV139" s="135">
        <f t="shared" si="37"/>
        <v>0.13</v>
      </c>
      <c r="AW139" s="134">
        <f>VLOOKUP(A139,SpotCurves!$A$6:$BR$177,SpotCurves!$BR$1)/100</f>
        <v>0.31119048843775832</v>
      </c>
      <c r="AX139" s="131">
        <v>0.25</v>
      </c>
      <c r="AY139" s="134"/>
      <c r="AZ139" s="134"/>
      <c r="BA139" s="134">
        <f>VLOOKUP(A139,CurveCreator!$A$8:$EF$247,CurveCreator!$AQ$4)/100</f>
        <v>0.37292218198200089</v>
      </c>
      <c r="BB139" s="135">
        <f t="shared" si="30"/>
        <v>0.1</v>
      </c>
      <c r="BC139" s="136"/>
      <c r="BD139" s="136"/>
      <c r="BE139" s="134">
        <f>VLOOKUP(A139,CurveCreator!$A$8:$EF$247,CurveCreator!$BR$4)/100</f>
        <v>0.500922181982001</v>
      </c>
      <c r="BF139" s="133">
        <f t="shared" si="31"/>
        <v>0.1</v>
      </c>
      <c r="BG139" s="136"/>
      <c r="BH139" s="136"/>
      <c r="BI139" s="134">
        <f>VLOOKUP(A139,CurveCreator!$A$8:$EF$247,CurveCreator!$BS$4)/100</f>
        <v>0.47592218198200098</v>
      </c>
      <c r="BJ139" s="133">
        <f t="shared" si="32"/>
        <v>0.1</v>
      </c>
      <c r="BK139" s="134">
        <f>VLOOKUP(A139,CurveCreator!$A$8:$EF$247,CurveCreator!$CY$4)/100</f>
        <v>0.35992218198200093</v>
      </c>
      <c r="BL139" s="133">
        <v>0.12000687693538081</v>
      </c>
      <c r="BM139" s="134"/>
      <c r="BN139" s="133"/>
      <c r="BO139" s="134">
        <f>VLOOKUP(A139,CurveCreator!$A$8:$EF$247,CurveCreator!$BI$4)/100</f>
        <v>0.63392218198200101</v>
      </c>
      <c r="BP139" s="133">
        <v>0.12001833849434886</v>
      </c>
      <c r="BQ139" s="133"/>
    </row>
    <row r="140" spans="1:69" x14ac:dyDescent="0.2">
      <c r="A140" s="130">
        <f t="shared" si="33"/>
        <v>41061</v>
      </c>
      <c r="B140" s="133"/>
      <c r="C140" s="127">
        <f>VLOOKUP(A140,CurveCreator!$A$8:$EF$247,CurveCreator!$CB$4)/100</f>
        <v>0.23910743412965607</v>
      </c>
      <c r="D140" s="131">
        <f>VLOOKUP(A140,CurveCreator!$A$8:$EH$247,CurveCreator!$EH$4)</f>
        <v>0.1</v>
      </c>
      <c r="E140" s="127">
        <f>VLOOKUP(A140,CurveCreator!$A$8:$EH$247,CurveCreator!$CE$4)/100</f>
        <v>0.24160743412965607</v>
      </c>
      <c r="F140" s="132">
        <f t="shared" si="34"/>
        <v>0.1</v>
      </c>
      <c r="G140" s="127">
        <f>VLOOKUP(A140,CurveCreator!$A$8:$EH$247,CurveCreator!$CC$4)/100</f>
        <v>0.21310743412965608</v>
      </c>
      <c r="H140" s="133">
        <f t="shared" si="26"/>
        <v>0.1</v>
      </c>
      <c r="I140" s="127">
        <f>VLOOKUP(A140,SpotCurves!$A$6:$BR$177,SpotCurves!$I$1)/100</f>
        <v>0.22500206954663607</v>
      </c>
      <c r="J140" s="133">
        <v>0.25</v>
      </c>
      <c r="K140" s="134">
        <f>VLOOKUP(A140,CurveCreator!$A$8:$EF$247,CurveCreator!$CO$4)/100</f>
        <v>0.17910743412965607</v>
      </c>
      <c r="L140" s="133">
        <v>0.13890697357854059</v>
      </c>
      <c r="M140" s="134">
        <f>VLOOKUP(A140,SpotCurves!$A$6:$BR$177,SpotCurves!$R$1)/100</f>
        <v>0.16340743958856035</v>
      </c>
      <c r="N140" s="131">
        <f t="shared" si="35"/>
        <v>0.25</v>
      </c>
      <c r="O140" s="134">
        <f>VLOOKUP(A140,CurveCreator!$A$8:$EF$247,CurveCreator!$CQ$4)/100</f>
        <v>0.19410743412965609</v>
      </c>
      <c r="P140" s="133">
        <v>0.13890697357854059</v>
      </c>
      <c r="Q140" s="133"/>
      <c r="R140" s="133"/>
      <c r="S140" s="134">
        <f>VLOOKUP(A140,CurveCreator!$A$8:$EF$247,CurveCreator!$CS$4)/100</f>
        <v>6.5437626074860381E-2</v>
      </c>
      <c r="T140" s="133">
        <v>0.13890697357854059</v>
      </c>
      <c r="U140" s="134">
        <f>VLOOKUP(A140,SpotCurves!$A$6:$BR$177,SpotCurves!$Z$1)/100</f>
        <v>0.14780805243932599</v>
      </c>
      <c r="V140" s="131">
        <f t="shared" si="36"/>
        <v>0.25</v>
      </c>
      <c r="W140" s="127">
        <f>VLOOKUP(A140,CurveCreator!$A$8:$EF$247,CurveCreator!$L$4)/100</f>
        <v>0.41410743412965606</v>
      </c>
      <c r="X140" s="132">
        <v>0.16</v>
      </c>
      <c r="Y140" s="127">
        <f>VLOOKUP(A140,CurveCreator!$A$8:$EF$247,CurveCreator!$J$4)/100</f>
        <v>0.39110743412965604</v>
      </c>
      <c r="Z140" s="133">
        <v>0.13000430464479978</v>
      </c>
      <c r="AA140" s="127">
        <f>VLOOKUP(A140,CurveCreator!$A$8:$EF$247,CurveCreator!$M$4)/100</f>
        <v>0.42410743412965607</v>
      </c>
      <c r="AB140" s="133">
        <f t="shared" si="27"/>
        <v>0.1</v>
      </c>
      <c r="AC140" s="127">
        <f>VLOOKUP(A140,CurveCreator!$A$8:$EF$247,CurveCreator!$K$4)/100</f>
        <v>0.41110743412965606</v>
      </c>
      <c r="AD140" s="133">
        <v>0.14001291393439938</v>
      </c>
      <c r="AE140" s="134">
        <f>VLOOKUP(A140,CurveCreator!$A$8:$EF$247,CurveCreator!$AJ$4)/100</f>
        <v>0.44910743412965609</v>
      </c>
      <c r="AF140" s="133">
        <f t="shared" si="28"/>
        <v>0.1</v>
      </c>
      <c r="AG140" s="134">
        <f>VLOOKUP(A140,CurveCreator!$A$8:$EF$247,CurveCreator!$AI$4)/100</f>
        <v>0.42110743412965607</v>
      </c>
      <c r="AH140" s="133">
        <f t="shared" si="29"/>
        <v>0.1</v>
      </c>
      <c r="AI140" s="134">
        <f>VLOOKUP(A140,CurveCreator!$A$8:$EF$247,CurveCreator!$AA$4)/100</f>
        <v>0.35910743412965607</v>
      </c>
      <c r="AJ140" s="133">
        <v>4.8906973578540583E-2</v>
      </c>
      <c r="AK140" s="206">
        <f>VLOOKUP(A140,SpotCurves!$A$6:$BR$177,SpotCurves!$AI$1)/100</f>
        <v>0.33285381726326002</v>
      </c>
      <c r="AL140" s="131">
        <v>0.25</v>
      </c>
      <c r="AM140" s="134">
        <f>VLOOKUP(A140,CurveCreator!$A$8:$EF$247,CurveCreator!$AB$4)/100</f>
        <v>0.36910743412965608</v>
      </c>
      <c r="AN140" s="133">
        <v>0.15</v>
      </c>
      <c r="AO140" s="134">
        <f>VLOOKUP(A140,CurveCreator!$A$8:$EF$247,CurveCreator!$S$4)/100</f>
        <v>0.35610743412965606</v>
      </c>
      <c r="AP140" s="133">
        <v>0.15</v>
      </c>
      <c r="AQ140" s="134">
        <f>VLOOKUP(A140,CurveCreator!$A$8:$EF$247,CurveCreator!$AD$4)/100</f>
        <v>0.3941074341296561</v>
      </c>
      <c r="AR140" s="133">
        <v>4.8906973578540583E-2</v>
      </c>
      <c r="AS140" s="134">
        <f>VLOOKUP(A140,CurveCreator!$A$8:$EF$247,CurveCreator!$AC$4)/100</f>
        <v>0.37610743412965603</v>
      </c>
      <c r="AT140" s="133">
        <v>4.8906973578540583E-2</v>
      </c>
      <c r="AU140" s="134">
        <f>VLOOKUP(A140,CurveCreator!$A$8:$EF$247,CurveCreator!$AW$4)/100</f>
        <v>0.34800743412965607</v>
      </c>
      <c r="AV140" s="135">
        <f t="shared" si="37"/>
        <v>0.13</v>
      </c>
      <c r="AW140" s="134">
        <f>VLOOKUP(A140,SpotCurves!$A$6:$BR$177,SpotCurves!$BR$1)/100</f>
        <v>0.31142705505980961</v>
      </c>
      <c r="AX140" s="131">
        <v>0.25</v>
      </c>
      <c r="AY140" s="134"/>
      <c r="AZ140" s="134"/>
      <c r="BA140" s="134">
        <f>VLOOKUP(A140,CurveCreator!$A$8:$EF$247,CurveCreator!$AQ$4)/100</f>
        <v>0.37310743412965608</v>
      </c>
      <c r="BB140" s="135">
        <f t="shared" si="30"/>
        <v>0.1</v>
      </c>
      <c r="BC140" s="136"/>
      <c r="BD140" s="136"/>
      <c r="BE140" s="134">
        <f>VLOOKUP(A140,CurveCreator!$A$8:$EF$247,CurveCreator!$BR$4)/100</f>
        <v>0.50110743412965608</v>
      </c>
      <c r="BF140" s="133">
        <f t="shared" si="31"/>
        <v>0.1</v>
      </c>
      <c r="BG140" s="136"/>
      <c r="BH140" s="136"/>
      <c r="BI140" s="134">
        <f>VLOOKUP(A140,CurveCreator!$A$8:$EF$247,CurveCreator!$BS$4)/100</f>
        <v>0.47610743412965606</v>
      </c>
      <c r="BJ140" s="133">
        <f t="shared" si="32"/>
        <v>0.1</v>
      </c>
      <c r="BK140" s="134">
        <f>VLOOKUP(A140,CurveCreator!$A$8:$EF$247,CurveCreator!$CY$4)/100</f>
        <v>0.36010743412965612</v>
      </c>
      <c r="BL140" s="133">
        <v>0.12000645696719968</v>
      </c>
      <c r="BM140" s="134"/>
      <c r="BN140" s="133"/>
      <c r="BO140" s="134">
        <f>VLOOKUP(A140,CurveCreator!$A$8:$EF$247,CurveCreator!$BI$4)/100</f>
        <v>0.63410743412965609</v>
      </c>
      <c r="BP140" s="133">
        <v>0.12001721857919914</v>
      </c>
      <c r="BQ140" s="133"/>
    </row>
    <row r="141" spans="1:69" x14ac:dyDescent="0.2">
      <c r="A141" s="130">
        <f t="shared" si="33"/>
        <v>41091</v>
      </c>
      <c r="B141" s="133"/>
      <c r="C141" s="127">
        <f>VLOOKUP(A141,CurveCreator!$A$8:$EF$247,CurveCreator!$CB$4)/100</f>
        <v>0.24125713069851934</v>
      </c>
      <c r="D141" s="131">
        <f>VLOOKUP(A141,CurveCreator!$A$8:$EH$247,CurveCreator!$EH$4)</f>
        <v>0.1</v>
      </c>
      <c r="E141" s="127">
        <f>VLOOKUP(A141,CurveCreator!$A$8:$EH$247,CurveCreator!$CE$4)/100</f>
        <v>0.24375713069851934</v>
      </c>
      <c r="F141" s="132">
        <f t="shared" si="34"/>
        <v>0.1</v>
      </c>
      <c r="G141" s="127">
        <f>VLOOKUP(A141,CurveCreator!$A$8:$EH$247,CurveCreator!$CC$4)/100</f>
        <v>0.21525713069851932</v>
      </c>
      <c r="H141" s="133">
        <f t="shared" si="26"/>
        <v>0.1</v>
      </c>
      <c r="I141" s="127">
        <f>VLOOKUP(A141,SpotCurves!$A$6:$BR$177,SpotCurves!$I$1)/100</f>
        <v>0.22776657933419422</v>
      </c>
      <c r="J141" s="133">
        <v>0.25</v>
      </c>
      <c r="K141" s="134">
        <f>VLOOKUP(A141,CurveCreator!$A$8:$EF$247,CurveCreator!$CO$4)/100</f>
        <v>0.18125713069851934</v>
      </c>
      <c r="L141" s="133">
        <v>0.13890697357854059</v>
      </c>
      <c r="M141" s="134">
        <f>VLOOKUP(A141,SpotCurves!$A$6:$BR$177,SpotCurves!$R$1)/100</f>
        <v>0.16668572685607677</v>
      </c>
      <c r="N141" s="131">
        <f t="shared" si="35"/>
        <v>0.25</v>
      </c>
      <c r="O141" s="134">
        <f>VLOOKUP(A141,CurveCreator!$A$8:$EF$247,CurveCreator!$CQ$4)/100</f>
        <v>0.19625713069851933</v>
      </c>
      <c r="P141" s="133">
        <v>0.13890697357854059</v>
      </c>
      <c r="Q141" s="133"/>
      <c r="R141" s="133"/>
      <c r="S141" s="134">
        <f>VLOOKUP(A141,CurveCreator!$A$8:$EF$247,CurveCreator!$CS$4)/100</f>
        <v>6.5912240097983174E-2</v>
      </c>
      <c r="T141" s="133">
        <v>0.13890697357854059</v>
      </c>
      <c r="U141" s="134">
        <f>VLOOKUP(A141,SpotCurves!$A$6:$BR$177,SpotCurves!$Z$1)/100</f>
        <v>0.14944906544922051</v>
      </c>
      <c r="V141" s="131">
        <f t="shared" si="36"/>
        <v>0.25</v>
      </c>
      <c r="W141" s="127">
        <f>VLOOKUP(A141,CurveCreator!$A$8:$EF$247,CurveCreator!$L$4)/100</f>
        <v>0.41625713069851933</v>
      </c>
      <c r="X141" s="132">
        <v>0.16</v>
      </c>
      <c r="Y141" s="127">
        <f>VLOOKUP(A141,CurveCreator!$A$8:$EF$247,CurveCreator!$J$4)/100</f>
        <v>0.39325713069851931</v>
      </c>
      <c r="Z141" s="133">
        <v>0.13000404176406194</v>
      </c>
      <c r="AA141" s="127">
        <f>VLOOKUP(A141,CurveCreator!$A$8:$EF$247,CurveCreator!$M$4)/100</f>
        <v>0.42625713069851934</v>
      </c>
      <c r="AB141" s="133">
        <f t="shared" si="27"/>
        <v>0.1</v>
      </c>
      <c r="AC141" s="127">
        <f>VLOOKUP(A141,CurveCreator!$A$8:$EF$247,CurveCreator!$K$4)/100</f>
        <v>0.41325713069851927</v>
      </c>
      <c r="AD141" s="133">
        <v>0.14001212529218582</v>
      </c>
      <c r="AE141" s="134">
        <f>VLOOKUP(A141,CurveCreator!$A$8:$EF$247,CurveCreator!$AJ$4)/100</f>
        <v>0.45125713069851936</v>
      </c>
      <c r="AF141" s="133">
        <f t="shared" si="28"/>
        <v>0.1</v>
      </c>
      <c r="AG141" s="134">
        <f>VLOOKUP(A141,CurveCreator!$A$8:$EF$247,CurveCreator!$AI$4)/100</f>
        <v>0.42325713069851928</v>
      </c>
      <c r="AH141" s="133">
        <f t="shared" si="29"/>
        <v>0.1</v>
      </c>
      <c r="AI141" s="134">
        <f>VLOOKUP(A141,CurveCreator!$A$8:$EF$247,CurveCreator!$AA$4)/100</f>
        <v>0.36125713069851934</v>
      </c>
      <c r="AJ141" s="133">
        <v>4.8906973578540583E-2</v>
      </c>
      <c r="AK141" s="206">
        <f>VLOOKUP(A141,SpotCurves!$A$6:$BR$177,SpotCurves!$AI$1)/100</f>
        <v>0.33477100480093158</v>
      </c>
      <c r="AL141" s="131">
        <v>0.25</v>
      </c>
      <c r="AM141" s="134">
        <f>VLOOKUP(A141,CurveCreator!$A$8:$EF$247,CurveCreator!$AB$4)/100</f>
        <v>0.37125713069851934</v>
      </c>
      <c r="AN141" s="133">
        <v>0.15</v>
      </c>
      <c r="AO141" s="134">
        <f>VLOOKUP(A141,CurveCreator!$A$8:$EF$247,CurveCreator!$S$4)/100</f>
        <v>0.35825713069851928</v>
      </c>
      <c r="AP141" s="133">
        <v>0.15</v>
      </c>
      <c r="AQ141" s="134">
        <f>VLOOKUP(A141,CurveCreator!$A$8:$EF$247,CurveCreator!$AD$4)/100</f>
        <v>0.39625713069851931</v>
      </c>
      <c r="AR141" s="133">
        <v>4.8906973578540583E-2</v>
      </c>
      <c r="AS141" s="134">
        <f>VLOOKUP(A141,CurveCreator!$A$8:$EF$247,CurveCreator!$AC$4)/100</f>
        <v>0.37825713069851929</v>
      </c>
      <c r="AT141" s="133">
        <v>4.8906973578540583E-2</v>
      </c>
      <c r="AU141" s="134">
        <f>VLOOKUP(A141,CurveCreator!$A$8:$EF$247,CurveCreator!$AW$4)/100</f>
        <v>0.35015713069851934</v>
      </c>
      <c r="AV141" s="135">
        <f t="shared" si="37"/>
        <v>0.13</v>
      </c>
      <c r="AW141" s="134">
        <f>VLOOKUP(A141,SpotCurves!$A$6:$BR$177,SpotCurves!$BR$1)/100</f>
        <v>0.31417221327885486</v>
      </c>
      <c r="AX141" s="131">
        <v>0.25</v>
      </c>
      <c r="AY141" s="134"/>
      <c r="AZ141" s="134"/>
      <c r="BA141" s="134">
        <f>VLOOKUP(A141,CurveCreator!$A$8:$EF$247,CurveCreator!$AQ$4)/100</f>
        <v>0.37525713069851929</v>
      </c>
      <c r="BB141" s="135">
        <f t="shared" si="30"/>
        <v>0.1</v>
      </c>
      <c r="BC141" s="136"/>
      <c r="BD141" s="136"/>
      <c r="BE141" s="134">
        <f>VLOOKUP(A141,CurveCreator!$A$8:$EF$247,CurveCreator!$BR$4)/100</f>
        <v>0.50325713069851929</v>
      </c>
      <c r="BF141" s="133">
        <f t="shared" si="31"/>
        <v>0.1</v>
      </c>
      <c r="BG141" s="136"/>
      <c r="BH141" s="136"/>
      <c r="BI141" s="134">
        <f>VLOOKUP(A141,CurveCreator!$A$8:$EF$247,CurveCreator!$BS$4)/100</f>
        <v>0.47825713069851927</v>
      </c>
      <c r="BJ141" s="133">
        <f t="shared" si="32"/>
        <v>0.1</v>
      </c>
      <c r="BK141" s="134">
        <f>VLOOKUP(A141,CurveCreator!$A$8:$EF$247,CurveCreator!$CY$4)/100</f>
        <v>0.36225713069851934</v>
      </c>
      <c r="BL141" s="133">
        <v>0.1200060626460929</v>
      </c>
      <c r="BM141" s="134"/>
      <c r="BN141" s="133"/>
      <c r="BO141" s="134">
        <f>VLOOKUP(A141,CurveCreator!$A$8:$EF$247,CurveCreator!$BI$4)/100</f>
        <v>0.6362571306985193</v>
      </c>
      <c r="BP141" s="133">
        <v>0.12001616705624775</v>
      </c>
      <c r="BQ141" s="133"/>
    </row>
    <row r="142" spans="1:69" x14ac:dyDescent="0.2">
      <c r="A142" s="130">
        <f t="shared" si="33"/>
        <v>41122</v>
      </c>
      <c r="B142" s="133"/>
      <c r="C142" s="127">
        <f>VLOOKUP(A142,CurveCreator!$A$8:$EF$247,CurveCreator!$CB$4)/100</f>
        <v>0.24145073296805195</v>
      </c>
      <c r="D142" s="131">
        <f>VLOOKUP(A142,CurveCreator!$A$8:$EH$247,CurveCreator!$EH$4)</f>
        <v>0.1</v>
      </c>
      <c r="E142" s="127">
        <f>VLOOKUP(A142,CurveCreator!$A$8:$EH$247,CurveCreator!$CE$4)/100</f>
        <v>0.24395073296805195</v>
      </c>
      <c r="F142" s="132">
        <f t="shared" si="34"/>
        <v>0.1</v>
      </c>
      <c r="G142" s="127">
        <f>VLOOKUP(A142,CurveCreator!$A$8:$EH$247,CurveCreator!$CC$4)/100</f>
        <v>0.21545073296805192</v>
      </c>
      <c r="H142" s="133">
        <f t="shared" si="26"/>
        <v>0.1</v>
      </c>
      <c r="I142" s="127">
        <f>VLOOKUP(A142,SpotCurves!$A$6:$BR$177,SpotCurves!$I$1)/100</f>
        <v>0.22801555185281316</v>
      </c>
      <c r="J142" s="133">
        <v>0.25</v>
      </c>
      <c r="K142" s="134">
        <f>VLOOKUP(A142,CurveCreator!$A$8:$EF$247,CurveCreator!$CO$4)/100</f>
        <v>0.18145073296805195</v>
      </c>
      <c r="L142" s="133">
        <v>0.13890697357854059</v>
      </c>
      <c r="M142" s="134">
        <f>VLOOKUP(A142,SpotCurves!$A$6:$BR$177,SpotCurves!$R$1)/100</f>
        <v>0.16698097031711406</v>
      </c>
      <c r="N142" s="131">
        <f t="shared" si="35"/>
        <v>0.25</v>
      </c>
      <c r="O142" s="134">
        <f>VLOOKUP(A142,CurveCreator!$A$8:$EF$247,CurveCreator!$CQ$4)/100</f>
        <v>0.19645073296805193</v>
      </c>
      <c r="P142" s="133">
        <v>0.13890697357854059</v>
      </c>
      <c r="Q142" s="133"/>
      <c r="R142" s="133"/>
      <c r="S142" s="134">
        <f>VLOOKUP(A142,CurveCreator!$A$8:$EF$247,CurveCreator!$CS$4)/100</f>
        <v>6.5966249213100528E-2</v>
      </c>
      <c r="T142" s="133">
        <v>0.13890697357854059</v>
      </c>
      <c r="U142" s="134">
        <f>VLOOKUP(A142,SpotCurves!$A$6:$BR$177,SpotCurves!$Z$1)/100</f>
        <v>0.14959685553627272</v>
      </c>
      <c r="V142" s="131">
        <f t="shared" si="36"/>
        <v>0.25</v>
      </c>
      <c r="W142" s="127">
        <f>VLOOKUP(A142,CurveCreator!$A$8:$EF$247,CurveCreator!$L$4)/100</f>
        <v>0.41645073296805196</v>
      </c>
      <c r="X142" s="132">
        <v>0.16</v>
      </c>
      <c r="Y142" s="127">
        <f>VLOOKUP(A142,CurveCreator!$A$8:$EF$247,CurveCreator!$J$4)/100</f>
        <v>0.39345073296805194</v>
      </c>
      <c r="Z142" s="133">
        <v>0.13000379493721137</v>
      </c>
      <c r="AA142" s="127">
        <f>VLOOKUP(A142,CurveCreator!$A$8:$EF$247,CurveCreator!$M$4)/100</f>
        <v>0.42645073296805192</v>
      </c>
      <c r="AB142" s="133">
        <f t="shared" si="27"/>
        <v>0.1</v>
      </c>
      <c r="AC142" s="127">
        <f>VLOOKUP(A142,CurveCreator!$A$8:$EF$247,CurveCreator!$K$4)/100</f>
        <v>0.41345073296805196</v>
      </c>
      <c r="AD142" s="133">
        <v>0.14001138481163408</v>
      </c>
      <c r="AE142" s="134">
        <f>VLOOKUP(A142,CurveCreator!$A$8:$EF$247,CurveCreator!$AJ$4)/100</f>
        <v>0.45145073296805194</v>
      </c>
      <c r="AF142" s="133">
        <f t="shared" si="28"/>
        <v>0.1</v>
      </c>
      <c r="AG142" s="134">
        <f>VLOOKUP(A142,CurveCreator!$A$8:$EF$247,CurveCreator!$AI$4)/100</f>
        <v>0.42345073296805197</v>
      </c>
      <c r="AH142" s="133">
        <f t="shared" si="29"/>
        <v>0.1</v>
      </c>
      <c r="AI142" s="134">
        <f>VLOOKUP(A142,CurveCreator!$A$8:$EF$247,CurveCreator!$AA$4)/100</f>
        <v>0.36145073296805191</v>
      </c>
      <c r="AJ142" s="133">
        <v>4.8906973578540583E-2</v>
      </c>
      <c r="AK142" s="206">
        <f>VLOOKUP(A142,SpotCurves!$A$6:$BR$177,SpotCurves!$AI$1)/100</f>
        <v>0.33494366724259378</v>
      </c>
      <c r="AL142" s="131">
        <v>0.25</v>
      </c>
      <c r="AM142" s="134">
        <f>VLOOKUP(A142,CurveCreator!$A$8:$EF$247,CurveCreator!$AB$4)/100</f>
        <v>0.37145073296805192</v>
      </c>
      <c r="AN142" s="133">
        <v>0.15</v>
      </c>
      <c r="AO142" s="134">
        <f>VLOOKUP(A142,CurveCreator!$A$8:$EF$247,CurveCreator!$S$4)/100</f>
        <v>0.35845073296805197</v>
      </c>
      <c r="AP142" s="133">
        <v>0.15</v>
      </c>
      <c r="AQ142" s="134">
        <f>VLOOKUP(A142,CurveCreator!$A$8:$EF$247,CurveCreator!$AD$4)/100</f>
        <v>0.39645073296805194</v>
      </c>
      <c r="AR142" s="133">
        <v>4.8906973578540583E-2</v>
      </c>
      <c r="AS142" s="134">
        <f>VLOOKUP(A142,CurveCreator!$A$8:$EF$247,CurveCreator!$AC$4)/100</f>
        <v>0.37845073296805198</v>
      </c>
      <c r="AT142" s="133">
        <v>4.8906973578540583E-2</v>
      </c>
      <c r="AU142" s="134">
        <f>VLOOKUP(A142,CurveCreator!$A$8:$EF$247,CurveCreator!$AW$4)/100</f>
        <v>0.35035073296805197</v>
      </c>
      <c r="AV142" s="135">
        <f t="shared" si="37"/>
        <v>0.13</v>
      </c>
      <c r="AW142" s="134">
        <f>VLOOKUP(A142,SpotCurves!$A$6:$BR$177,SpotCurves!$BR$1)/100</f>
        <v>0.31441944298984348</v>
      </c>
      <c r="AX142" s="131">
        <v>0.25</v>
      </c>
      <c r="AY142" s="134"/>
      <c r="AZ142" s="134"/>
      <c r="BA142" s="134">
        <f>VLOOKUP(A142,CurveCreator!$A$8:$EF$247,CurveCreator!$AQ$4)/100</f>
        <v>0.37545073296805193</v>
      </c>
      <c r="BB142" s="135">
        <f t="shared" si="30"/>
        <v>0.1</v>
      </c>
      <c r="BC142" s="136"/>
      <c r="BD142" s="136"/>
      <c r="BE142" s="134">
        <f>VLOOKUP(A142,CurveCreator!$A$8:$EF$247,CurveCreator!$BR$4)/100</f>
        <v>0.50345073296805198</v>
      </c>
      <c r="BF142" s="133">
        <f t="shared" si="31"/>
        <v>0.1</v>
      </c>
      <c r="BG142" s="136"/>
      <c r="BH142" s="136"/>
      <c r="BI142" s="134">
        <f>VLOOKUP(A142,CurveCreator!$A$8:$EF$247,CurveCreator!$BS$4)/100</f>
        <v>0.47845073296805196</v>
      </c>
      <c r="BJ142" s="133">
        <f t="shared" si="32"/>
        <v>0.1</v>
      </c>
      <c r="BK142" s="134">
        <f>VLOOKUP(A142,CurveCreator!$A$8:$EF$247,CurveCreator!$CY$4)/100</f>
        <v>0.36245073296805186</v>
      </c>
      <c r="BL142" s="133">
        <v>0.12000569240581703</v>
      </c>
      <c r="BM142" s="134"/>
      <c r="BN142" s="133"/>
      <c r="BO142" s="134">
        <f>VLOOKUP(A142,CurveCreator!$A$8:$EF$247,CurveCreator!$BI$4)/100</f>
        <v>0.63645073296805199</v>
      </c>
      <c r="BP142" s="133">
        <v>0.12001517974884542</v>
      </c>
      <c r="BQ142" s="133"/>
    </row>
    <row r="143" spans="1:69" x14ac:dyDescent="0.2">
      <c r="A143" s="130">
        <f t="shared" si="33"/>
        <v>41153</v>
      </c>
      <c r="B143" s="133"/>
      <c r="C143" s="127">
        <f>VLOOKUP(A143,CurveCreator!$A$8:$EF$247,CurveCreator!$CB$4)/100</f>
        <v>0.24163358445566779</v>
      </c>
      <c r="D143" s="131">
        <f>VLOOKUP(A143,CurveCreator!$A$8:$EH$247,CurveCreator!$EH$4)</f>
        <v>0.1</v>
      </c>
      <c r="E143" s="127">
        <f>VLOOKUP(A143,CurveCreator!$A$8:$EH$247,CurveCreator!$CE$4)/100</f>
        <v>0.2441335844556678</v>
      </c>
      <c r="F143" s="132">
        <f t="shared" si="34"/>
        <v>0.1</v>
      </c>
      <c r="G143" s="127">
        <f>VLOOKUP(A143,CurveCreator!$A$8:$EH$247,CurveCreator!$CC$4)/100</f>
        <v>0.21563358445566777</v>
      </c>
      <c r="H143" s="133">
        <f t="shared" si="26"/>
        <v>0.1</v>
      </c>
      <c r="I143" s="127">
        <f>VLOOKUP(A143,SpotCurves!$A$6:$BR$177,SpotCurves!$I$1)/100</f>
        <v>0.22825069886588714</v>
      </c>
      <c r="J143" s="133">
        <v>0.25</v>
      </c>
      <c r="K143" s="134">
        <f>VLOOKUP(A143,CurveCreator!$A$8:$EF$247,CurveCreator!$CO$4)/100</f>
        <v>0.1816335844556678</v>
      </c>
      <c r="L143" s="133">
        <v>0.13890697357854059</v>
      </c>
      <c r="M143" s="134">
        <f>VLOOKUP(A143,SpotCurves!$A$6:$BR$177,SpotCurves!$R$1)/100</f>
        <v>0.16725981883572821</v>
      </c>
      <c r="N143" s="131">
        <f t="shared" si="35"/>
        <v>0.25</v>
      </c>
      <c r="O143" s="134">
        <f>VLOOKUP(A143,CurveCreator!$A$8:$EF$247,CurveCreator!$CQ$4)/100</f>
        <v>0.19663358445566778</v>
      </c>
      <c r="P143" s="133">
        <v>0.13890697357854059</v>
      </c>
      <c r="Q143" s="133"/>
      <c r="R143" s="133"/>
      <c r="S143" s="134">
        <f>VLOOKUP(A143,CurveCreator!$A$8:$EF$247,CurveCreator!$CS$4)/100</f>
        <v>6.6020389242303343E-2</v>
      </c>
      <c r="T143" s="133">
        <v>0.13890697357854059</v>
      </c>
      <c r="U143" s="134">
        <f>VLOOKUP(A143,SpotCurves!$A$6:$BR$177,SpotCurves!$Z$1)/100</f>
        <v>0.14973643880323345</v>
      </c>
      <c r="V143" s="131">
        <f t="shared" si="36"/>
        <v>0.25</v>
      </c>
      <c r="W143" s="127">
        <f>VLOOKUP(A143,CurveCreator!$A$8:$EF$247,CurveCreator!$L$4)/100</f>
        <v>0.41663358445566778</v>
      </c>
      <c r="X143" s="132">
        <v>0.16</v>
      </c>
      <c r="Y143" s="127">
        <f>VLOOKUP(A143,CurveCreator!$A$8:$EF$247,CurveCreator!$J$4)/100</f>
        <v>0.39363358445566776</v>
      </c>
      <c r="Z143" s="133">
        <v>0.13000356318385176</v>
      </c>
      <c r="AA143" s="127">
        <f>VLOOKUP(A143,CurveCreator!$A$8:$EF$247,CurveCreator!$M$4)/100</f>
        <v>0.42663358445566779</v>
      </c>
      <c r="AB143" s="133">
        <f t="shared" si="27"/>
        <v>0.1</v>
      </c>
      <c r="AC143" s="127">
        <f>VLOOKUP(A143,CurveCreator!$A$8:$EF$247,CurveCreator!$K$4)/100</f>
        <v>0.41363358445566772</v>
      </c>
      <c r="AD143" s="133">
        <v>0.1400106895515553</v>
      </c>
      <c r="AE143" s="134">
        <f>VLOOKUP(A143,CurveCreator!$A$8:$EF$247,CurveCreator!$AJ$4)/100</f>
        <v>0.45163358445566781</v>
      </c>
      <c r="AF143" s="133">
        <f t="shared" si="28"/>
        <v>0.1</v>
      </c>
      <c r="AG143" s="134">
        <f>VLOOKUP(A143,CurveCreator!$A$8:$EF$247,CurveCreator!$AI$4)/100</f>
        <v>0.42363358445566773</v>
      </c>
      <c r="AH143" s="133">
        <f t="shared" si="29"/>
        <v>0.1</v>
      </c>
      <c r="AI143" s="134">
        <f>VLOOKUP(A143,CurveCreator!$A$8:$EF$247,CurveCreator!$AA$4)/100</f>
        <v>0.36163358445566779</v>
      </c>
      <c r="AJ143" s="133">
        <v>4.8906973578540583E-2</v>
      </c>
      <c r="AK143" s="206">
        <f>VLOOKUP(A143,SpotCurves!$A$6:$BR$177,SpotCurves!$AI$1)/100</f>
        <v>0.33510674169616061</v>
      </c>
      <c r="AL143" s="131">
        <v>0.25</v>
      </c>
      <c r="AM143" s="134">
        <f>VLOOKUP(A143,CurveCreator!$A$8:$EF$247,CurveCreator!$AB$4)/100</f>
        <v>0.3716335844556678</v>
      </c>
      <c r="AN143" s="133">
        <v>0.15</v>
      </c>
      <c r="AO143" s="134">
        <f>VLOOKUP(A143,CurveCreator!$A$8:$EF$247,CurveCreator!$S$4)/100</f>
        <v>0.35863358445566773</v>
      </c>
      <c r="AP143" s="133">
        <v>0.15</v>
      </c>
      <c r="AQ143" s="134">
        <f>VLOOKUP(A143,CurveCreator!$A$8:$EF$247,CurveCreator!$AD$4)/100</f>
        <v>0.39663358445566776</v>
      </c>
      <c r="AR143" s="133">
        <v>4.8906973578540583E-2</v>
      </c>
      <c r="AS143" s="134">
        <f>VLOOKUP(A143,CurveCreator!$A$8:$EF$247,CurveCreator!$AC$4)/100</f>
        <v>0.37863358445566775</v>
      </c>
      <c r="AT143" s="133">
        <v>4.8906973578540583E-2</v>
      </c>
      <c r="AU143" s="134">
        <f>VLOOKUP(A143,CurveCreator!$A$8:$EF$247,CurveCreator!$AW$4)/100</f>
        <v>0.35053358445566779</v>
      </c>
      <c r="AV143" s="135">
        <f t="shared" si="37"/>
        <v>0.13</v>
      </c>
      <c r="AW143" s="134">
        <f>VLOOKUP(A143,SpotCurves!$A$6:$BR$177,SpotCurves!$BR$1)/100</f>
        <v>0.31465294397382593</v>
      </c>
      <c r="AX143" s="131">
        <v>0.25</v>
      </c>
      <c r="AY143" s="134"/>
      <c r="AZ143" s="134"/>
      <c r="BA143" s="134">
        <f>VLOOKUP(A143,CurveCreator!$A$8:$EF$247,CurveCreator!$AQ$4)/100</f>
        <v>0.37563358445566775</v>
      </c>
      <c r="BB143" s="135">
        <f t="shared" si="30"/>
        <v>0.1</v>
      </c>
      <c r="BC143" s="136"/>
      <c r="BD143" s="136"/>
      <c r="BE143" s="134">
        <f>VLOOKUP(A143,CurveCreator!$A$8:$EF$247,CurveCreator!$BR$4)/100</f>
        <v>0.50363358445566775</v>
      </c>
      <c r="BF143" s="133">
        <f t="shared" si="31"/>
        <v>0.1</v>
      </c>
      <c r="BG143" s="136"/>
      <c r="BH143" s="136"/>
      <c r="BI143" s="134">
        <f>VLOOKUP(A143,CurveCreator!$A$8:$EF$247,CurveCreator!$BS$4)/100</f>
        <v>0.47863358445566773</v>
      </c>
      <c r="BJ143" s="133">
        <f t="shared" si="32"/>
        <v>0.1</v>
      </c>
      <c r="BK143" s="134">
        <f>VLOOKUP(A143,CurveCreator!$A$8:$EF$247,CurveCreator!$CY$4)/100</f>
        <v>0.36263358445566779</v>
      </c>
      <c r="BL143" s="133">
        <v>0.12000534477577764</v>
      </c>
      <c r="BM143" s="134"/>
      <c r="BN143" s="133"/>
      <c r="BO143" s="134">
        <f>VLOOKUP(A143,CurveCreator!$A$8:$EF$247,CurveCreator!$BI$4)/100</f>
        <v>0.63663358445566776</v>
      </c>
      <c r="BP143" s="133">
        <v>0.12001425273540704</v>
      </c>
      <c r="BQ143" s="133"/>
    </row>
    <row r="144" spans="1:69" x14ac:dyDescent="0.2">
      <c r="A144" s="130">
        <f t="shared" si="33"/>
        <v>41183</v>
      </c>
      <c r="B144" s="133"/>
      <c r="C144" s="127">
        <f>VLOOKUP(A144,CurveCreator!$A$8:$EF$247,CurveCreator!$CB$4)/100</f>
        <v>0.24749231467539437</v>
      </c>
      <c r="D144" s="131">
        <f>VLOOKUP(A144,CurveCreator!$A$8:$EH$247,CurveCreator!$EH$4)</f>
        <v>0.1</v>
      </c>
      <c r="E144" s="127">
        <f>VLOOKUP(A144,CurveCreator!$A$8:$EH$247,CurveCreator!$CE$4)/100</f>
        <v>0.24999231467539437</v>
      </c>
      <c r="F144" s="132">
        <f t="shared" si="34"/>
        <v>0.1</v>
      </c>
      <c r="G144" s="127">
        <f>VLOOKUP(A144,CurveCreator!$A$8:$EH$247,CurveCreator!$CC$4)/100</f>
        <v>0.2214923146753944</v>
      </c>
      <c r="H144" s="133">
        <f t="shared" si="26"/>
        <v>0.1</v>
      </c>
      <c r="I144" s="127">
        <f>VLOOKUP(A144,SpotCurves!$A$6:$BR$177,SpotCurves!$I$1)/100</f>
        <v>0.23578502592845557</v>
      </c>
      <c r="J144" s="133">
        <v>0.25</v>
      </c>
      <c r="K144" s="134">
        <f>VLOOKUP(A144,CurveCreator!$A$8:$EF$247,CurveCreator!$CO$4)/100</f>
        <v>0.18749231467539437</v>
      </c>
      <c r="L144" s="133">
        <v>0.13890697357854059</v>
      </c>
      <c r="M144" s="134">
        <f>VLOOKUP(A144,SpotCurves!$A$6:$BR$177,SpotCurves!$R$1)/100</f>
        <v>0.17619438242081131</v>
      </c>
      <c r="N144" s="131">
        <f t="shared" si="35"/>
        <v>0.25</v>
      </c>
      <c r="O144" s="134">
        <f>VLOOKUP(A144,CurveCreator!$A$8:$EF$247,CurveCreator!$CQ$4)/100</f>
        <v>0.20249231467539439</v>
      </c>
      <c r="P144" s="133">
        <v>0.13890697357854059</v>
      </c>
      <c r="Q144" s="133"/>
      <c r="R144" s="133"/>
      <c r="S144" s="134">
        <f>VLOOKUP(A144,CurveCreator!$A$8:$EF$247,CurveCreator!$CS$4)/100</f>
        <v>6.7424212131997313E-2</v>
      </c>
      <c r="T144" s="133">
        <v>0.13890697357854059</v>
      </c>
      <c r="U144" s="134">
        <f>VLOOKUP(A144,SpotCurves!$A$6:$BR$177,SpotCurves!$Z$1)/100</f>
        <v>0.15420881534757405</v>
      </c>
      <c r="V144" s="131">
        <f t="shared" si="36"/>
        <v>0.25</v>
      </c>
      <c r="W144" s="127">
        <f>VLOOKUP(A144,CurveCreator!$A$8:$EF$247,CurveCreator!$L$4)/100</f>
        <v>0.42249231467539439</v>
      </c>
      <c r="X144" s="132">
        <v>0.16</v>
      </c>
      <c r="Y144" s="127">
        <f>VLOOKUP(A144,CurveCreator!$A$8:$EF$247,CurveCreator!$J$4)/100</f>
        <v>0.39949231467539437</v>
      </c>
      <c r="Z144" s="133">
        <v>0.1300033455834588</v>
      </c>
      <c r="AA144" s="127">
        <f>VLOOKUP(A144,CurveCreator!$A$8:$EF$247,CurveCreator!$M$4)/100</f>
        <v>0.4324923146753944</v>
      </c>
      <c r="AB144" s="133">
        <f t="shared" si="27"/>
        <v>0.1</v>
      </c>
      <c r="AC144" s="127">
        <f>VLOOKUP(A144,CurveCreator!$A$8:$EF$247,CurveCreator!$K$4)/100</f>
        <v>0.41949231467539433</v>
      </c>
      <c r="AD144" s="133">
        <v>0.14001003675037638</v>
      </c>
      <c r="AE144" s="134">
        <f>VLOOKUP(A144,CurveCreator!$A$8:$EF$247,CurveCreator!$AJ$4)/100</f>
        <v>0.45749231467539436</v>
      </c>
      <c r="AF144" s="133">
        <f t="shared" si="28"/>
        <v>0.1</v>
      </c>
      <c r="AG144" s="134">
        <f>VLOOKUP(A144,CurveCreator!$A$8:$EF$247,CurveCreator!$AI$4)/100</f>
        <v>0.42949231467539434</v>
      </c>
      <c r="AH144" s="133">
        <f t="shared" si="29"/>
        <v>0.1</v>
      </c>
      <c r="AI144" s="134">
        <f>VLOOKUP(A144,CurveCreator!$A$8:$EF$247,CurveCreator!$AA$4)/100</f>
        <v>0.36749231467539439</v>
      </c>
      <c r="AJ144" s="133">
        <v>4.8906973578540583E-2</v>
      </c>
      <c r="AK144" s="206">
        <f>VLOOKUP(A144,SpotCurves!$A$6:$BR$177,SpotCurves!$AI$1)/100</f>
        <v>0.34033179751405179</v>
      </c>
      <c r="AL144" s="131">
        <v>0.25</v>
      </c>
      <c r="AM144" s="134">
        <f>VLOOKUP(A144,CurveCreator!$A$8:$EF$247,CurveCreator!$AB$4)/100</f>
        <v>0.3774923146753944</v>
      </c>
      <c r="AN144" s="133">
        <v>0.15</v>
      </c>
      <c r="AO144" s="134">
        <f>VLOOKUP(A144,CurveCreator!$A$8:$EF$247,CurveCreator!$S$4)/100</f>
        <v>0.36449231467539434</v>
      </c>
      <c r="AP144" s="133">
        <v>0.15</v>
      </c>
      <c r="AQ144" s="134">
        <f>VLOOKUP(A144,CurveCreator!$A$8:$EF$247,CurveCreator!$AD$4)/100</f>
        <v>0.40249231467539437</v>
      </c>
      <c r="AR144" s="133">
        <v>4.8906973578540583E-2</v>
      </c>
      <c r="AS144" s="134">
        <f>VLOOKUP(A144,CurveCreator!$A$8:$EF$247,CurveCreator!$AC$4)/100</f>
        <v>0.38449231467539435</v>
      </c>
      <c r="AT144" s="133">
        <v>4.8906973578540583E-2</v>
      </c>
      <c r="AU144" s="134">
        <f>VLOOKUP(A144,CurveCreator!$A$8:$EF$247,CurveCreator!$AW$4)/100</f>
        <v>0.35639231467539439</v>
      </c>
      <c r="AV144" s="135">
        <f t="shared" si="37"/>
        <v>0.13</v>
      </c>
      <c r="AW144" s="134">
        <f>VLOOKUP(A144,SpotCurves!$A$6:$BR$177,SpotCurves!$BR$1)/100</f>
        <v>0.32213453074695636</v>
      </c>
      <c r="AX144" s="131">
        <v>0.25</v>
      </c>
      <c r="AY144" s="134"/>
      <c r="AZ144" s="134"/>
      <c r="BA144" s="134">
        <f>VLOOKUP(A144,CurveCreator!$A$8:$EF$247,CurveCreator!$AQ$4)/100</f>
        <v>0.38149231467539435</v>
      </c>
      <c r="BB144" s="135">
        <f t="shared" si="30"/>
        <v>0.1</v>
      </c>
      <c r="BC144" s="136"/>
      <c r="BD144" s="136"/>
      <c r="BE144" s="134">
        <f>VLOOKUP(A144,CurveCreator!$A$8:$EF$247,CurveCreator!$BR$4)/100</f>
        <v>0.50949231467539435</v>
      </c>
      <c r="BF144" s="133">
        <f t="shared" si="31"/>
        <v>0.1</v>
      </c>
      <c r="BG144" s="136"/>
      <c r="BH144" s="136"/>
      <c r="BI144" s="134">
        <f>VLOOKUP(A144,CurveCreator!$A$8:$EF$247,CurveCreator!$BS$4)/100</f>
        <v>0.48449231467539433</v>
      </c>
      <c r="BJ144" s="133">
        <f t="shared" si="32"/>
        <v>0.1</v>
      </c>
      <c r="BK144" s="134">
        <f>VLOOKUP(A144,CurveCreator!$A$8:$EF$247,CurveCreator!$CY$4)/100</f>
        <v>0.36849231467539439</v>
      </c>
      <c r="BL144" s="133">
        <v>0.12000501837518818</v>
      </c>
      <c r="BM144" s="134"/>
      <c r="BN144" s="133"/>
      <c r="BO144" s="134">
        <f>VLOOKUP(A144,CurveCreator!$A$8:$EF$247,CurveCreator!$BI$4)/100</f>
        <v>0.64249231467539436</v>
      </c>
      <c r="BP144" s="133">
        <v>0.12001338233383516</v>
      </c>
      <c r="BQ144" s="133"/>
    </row>
    <row r="145" spans="1:69" x14ac:dyDescent="0.2">
      <c r="A145" s="130">
        <f t="shared" si="33"/>
        <v>41214</v>
      </c>
      <c r="B145" s="133"/>
      <c r="C145" s="127">
        <f>VLOOKUP(A145,CurveCreator!$A$8:$EF$247,CurveCreator!$CB$4)/100</f>
        <v>0</v>
      </c>
      <c r="D145" s="131">
        <f>VLOOKUP(A145,CurveCreator!$A$8:$EH$247,CurveCreator!$EH$4)</f>
        <v>0.1</v>
      </c>
      <c r="E145" s="127">
        <f>VLOOKUP(A145,CurveCreator!$A$8:$EH$247,CurveCreator!$CE$4)/100</f>
        <v>0</v>
      </c>
      <c r="F145" s="132">
        <f t="shared" si="34"/>
        <v>0.1</v>
      </c>
      <c r="G145" s="127">
        <f>VLOOKUP(A145,CurveCreator!$A$8:$EH$247,CurveCreator!$CC$4)/100</f>
        <v>0</v>
      </c>
      <c r="H145" s="133">
        <f t="shared" si="26"/>
        <v>0.1</v>
      </c>
      <c r="I145" s="127">
        <f>VLOOKUP(A145,SpotCurves!$A$6:$BR$177,SpotCurves!$I$1)/100</f>
        <v>0.23603009362644348</v>
      </c>
      <c r="J145" s="133">
        <v>0.25</v>
      </c>
      <c r="K145" s="134">
        <f>VLOOKUP(A145,CurveCreator!$A$8:$EF$247,CurveCreator!$CO$4)/100</f>
        <v>0</v>
      </c>
      <c r="L145" s="133">
        <v>0.13890697357854059</v>
      </c>
      <c r="M145" s="134">
        <f>VLOOKUP(A145,SpotCurves!$A$6:$BR$177,SpotCurves!$R$1)/100</f>
        <v>0.17648499535971607</v>
      </c>
      <c r="N145" s="131">
        <f t="shared" si="35"/>
        <v>0.25</v>
      </c>
      <c r="O145" s="134">
        <f>VLOOKUP(A145,CurveCreator!$A$8:$EF$247,CurveCreator!$CQ$4)/100</f>
        <v>0</v>
      </c>
      <c r="P145" s="133">
        <v>0.13890697357854059</v>
      </c>
      <c r="Q145" s="133"/>
      <c r="R145" s="133"/>
      <c r="S145" s="134">
        <f>VLOOKUP(A145,CurveCreator!$A$8:$EF$247,CurveCreator!$CS$4)/100</f>
        <v>0</v>
      </c>
      <c r="T145" s="133">
        <v>0.13890697357854059</v>
      </c>
      <c r="U145" s="134">
        <f>VLOOKUP(A145,SpotCurves!$A$6:$BR$177,SpotCurves!$Z$1)/100</f>
        <v>0.15435428753309968</v>
      </c>
      <c r="V145" s="131">
        <f t="shared" si="36"/>
        <v>0.25</v>
      </c>
      <c r="W145" s="127">
        <f>VLOOKUP(A145,CurveCreator!$A$8:$EF$247,CurveCreator!$L$4)/100</f>
        <v>0</v>
      </c>
      <c r="X145" s="132">
        <v>0.16</v>
      </c>
      <c r="Y145" s="127">
        <f>VLOOKUP(A145,CurveCreator!$A$8:$EF$247,CurveCreator!$J$4)/100</f>
        <v>0</v>
      </c>
      <c r="Z145" s="133">
        <v>0.13000314127172366</v>
      </c>
      <c r="AA145" s="127">
        <f>VLOOKUP(A145,CurveCreator!$A$8:$EF$247,CurveCreator!$M$4)/100</f>
        <v>0</v>
      </c>
      <c r="AB145" s="133">
        <f t="shared" si="27"/>
        <v>0.1</v>
      </c>
      <c r="AC145" s="127">
        <f>VLOOKUP(A145,CurveCreator!$A$8:$EF$247,CurveCreator!$K$4)/100</f>
        <v>0</v>
      </c>
      <c r="AD145" s="133">
        <v>0.14000942381517098</v>
      </c>
      <c r="AE145" s="134">
        <f>VLOOKUP(A145,CurveCreator!$A$8:$EF$247,CurveCreator!$AJ$4)/100</f>
        <v>0</v>
      </c>
      <c r="AF145" s="133">
        <f t="shared" si="28"/>
        <v>0.1</v>
      </c>
      <c r="AG145" s="134">
        <f>VLOOKUP(A145,CurveCreator!$A$8:$EF$247,CurveCreator!$AI$4)/100</f>
        <v>0</v>
      </c>
      <c r="AH145" s="133">
        <f t="shared" si="29"/>
        <v>0.1</v>
      </c>
      <c r="AI145" s="134">
        <f>VLOOKUP(A145,CurveCreator!$A$8:$EF$247,CurveCreator!$AA$4)/100</f>
        <v>0</v>
      </c>
      <c r="AJ145" s="133">
        <v>4.8906973578540583E-2</v>
      </c>
      <c r="AK145" s="206">
        <f>VLOOKUP(A145,SpotCurves!$A$6:$BR$177,SpotCurves!$AI$1)/100</f>
        <v>0.3405017519626064</v>
      </c>
      <c r="AL145" s="131">
        <v>0.25</v>
      </c>
      <c r="AM145" s="134">
        <f>VLOOKUP(A145,CurveCreator!$A$8:$EF$247,CurveCreator!$AB$4)/100</f>
        <v>0</v>
      </c>
      <c r="AN145" s="133">
        <v>0.15</v>
      </c>
      <c r="AO145" s="134">
        <f>VLOOKUP(A145,CurveCreator!$A$8:$EF$247,CurveCreator!$S$4)/100</f>
        <v>0</v>
      </c>
      <c r="AP145" s="133">
        <v>0.15</v>
      </c>
      <c r="AQ145" s="134">
        <f>VLOOKUP(A145,CurveCreator!$A$8:$EF$247,CurveCreator!$AD$4)/100</f>
        <v>0</v>
      </c>
      <c r="AR145" s="133">
        <v>4.8906973578540583E-2</v>
      </c>
      <c r="AS145" s="134">
        <f>VLOOKUP(A145,CurveCreator!$A$8:$EF$247,CurveCreator!$AC$4)/100</f>
        <v>0</v>
      </c>
      <c r="AT145" s="133">
        <v>4.8906973578540583E-2</v>
      </c>
      <c r="AU145" s="134">
        <f>VLOOKUP(A145,CurveCreator!$A$8:$EF$247,CurveCreator!$AW$4)/100</f>
        <v>0</v>
      </c>
      <c r="AV145" s="135">
        <f t="shared" si="37"/>
        <v>0.13</v>
      </c>
      <c r="AW145" s="134">
        <f>VLOOKUP(A145,SpotCurves!$A$6:$BR$177,SpotCurves!$BR$1)/100</f>
        <v>0.32237788297105835</v>
      </c>
      <c r="AX145" s="131">
        <v>0.25</v>
      </c>
      <c r="AY145" s="134"/>
      <c r="AZ145" s="134"/>
      <c r="BA145" s="134">
        <f>VLOOKUP(A145,CurveCreator!$A$8:$EF$247,CurveCreator!$AQ$4)/100</f>
        <v>0</v>
      </c>
      <c r="BB145" s="135">
        <f t="shared" si="30"/>
        <v>0.1</v>
      </c>
      <c r="BC145" s="136"/>
      <c r="BD145" s="136"/>
      <c r="BE145" s="134">
        <f>VLOOKUP(A145,CurveCreator!$A$8:$EF$247,CurveCreator!$BR$4)/100</f>
        <v>0</v>
      </c>
      <c r="BF145" s="133">
        <f t="shared" si="31"/>
        <v>0.1</v>
      </c>
      <c r="BG145" s="136"/>
      <c r="BH145" s="136"/>
      <c r="BI145" s="134">
        <f>VLOOKUP(A145,CurveCreator!$A$8:$EF$247,CurveCreator!$BS$4)/100</f>
        <v>-2.5000000000000001E-2</v>
      </c>
      <c r="BJ145" s="133">
        <f t="shared" si="32"/>
        <v>0.1</v>
      </c>
      <c r="BK145" s="134">
        <f>VLOOKUP(A145,CurveCreator!$A$8:$EF$247,CurveCreator!$CY$4)/100</f>
        <v>0</v>
      </c>
      <c r="BL145" s="133">
        <v>0.12000471190758548</v>
      </c>
      <c r="BM145" s="134"/>
      <c r="BN145" s="133"/>
      <c r="BO145" s="134">
        <f>VLOOKUP(A145,CurveCreator!$A$8:$EF$247,CurveCreator!$BI$4)/100</f>
        <v>0</v>
      </c>
      <c r="BP145" s="133">
        <v>0.12001256508689462</v>
      </c>
      <c r="BQ145" s="133"/>
    </row>
    <row r="146" spans="1:69" x14ac:dyDescent="0.2">
      <c r="A146" s="130">
        <f t="shared" si="33"/>
        <v>41244</v>
      </c>
      <c r="B146" s="133"/>
      <c r="C146" s="127">
        <f>VLOOKUP(A146,CurveCreator!$A$8:$EF$247,CurveCreator!$CB$4)/100</f>
        <v>0</v>
      </c>
      <c r="D146" s="131">
        <f>VLOOKUP(A146,CurveCreator!$A$8:$EH$247,CurveCreator!$EH$4)</f>
        <v>0.1</v>
      </c>
      <c r="E146" s="127">
        <f>VLOOKUP(A146,CurveCreator!$A$8:$EH$247,CurveCreator!$CE$4)/100</f>
        <v>0</v>
      </c>
      <c r="F146" s="132">
        <f t="shared" si="34"/>
        <v>0.1</v>
      </c>
      <c r="G146" s="127">
        <f>VLOOKUP(A146,CurveCreator!$A$8:$EH$247,CurveCreator!$CC$4)/100</f>
        <v>0</v>
      </c>
      <c r="H146" s="133">
        <f t="shared" si="26"/>
        <v>0.1</v>
      </c>
      <c r="I146" s="127">
        <f>VLOOKUP(A146,SpotCurves!$A$6:$BR$177,SpotCurves!$I$1)/100</f>
        <v>0.23626780317805646</v>
      </c>
      <c r="J146" s="133">
        <v>0.25</v>
      </c>
      <c r="K146" s="134">
        <f>VLOOKUP(A146,CurveCreator!$A$8:$EF$247,CurveCreator!$CO$4)/100</f>
        <v>0</v>
      </c>
      <c r="L146" s="133">
        <v>0.13890697357854059</v>
      </c>
      <c r="M146" s="134">
        <f>VLOOKUP(A146,SpotCurves!$A$6:$BR$177,SpotCurves!$R$1)/100</f>
        <v>0.17676688265847956</v>
      </c>
      <c r="N146" s="131">
        <f t="shared" si="35"/>
        <v>0.25</v>
      </c>
      <c r="O146" s="134">
        <f>VLOOKUP(A146,CurveCreator!$A$8:$EF$247,CurveCreator!$CQ$4)/100</f>
        <v>0</v>
      </c>
      <c r="P146" s="133">
        <v>0.13890697357854059</v>
      </c>
      <c r="Q146" s="133"/>
      <c r="R146" s="133"/>
      <c r="S146" s="134">
        <f>VLOOKUP(A146,CurveCreator!$A$8:$EF$247,CurveCreator!$CS$4)/100</f>
        <v>0</v>
      </c>
      <c r="T146" s="133">
        <v>0.13890697357854059</v>
      </c>
      <c r="U146" s="134">
        <f>VLOOKUP(A146,SpotCurves!$A$6:$BR$177,SpotCurves!$Z$1)/100</f>
        <v>0.15449539192293715</v>
      </c>
      <c r="V146" s="131">
        <f t="shared" si="36"/>
        <v>0.25</v>
      </c>
      <c r="W146" s="127">
        <f>VLOOKUP(A146,CurveCreator!$A$8:$EF$247,CurveCreator!$L$4)/100</f>
        <v>0</v>
      </c>
      <c r="X146" s="132">
        <v>0.16</v>
      </c>
      <c r="Y146" s="127">
        <f>VLOOKUP(A146,CurveCreator!$A$8:$EF$247,CurveCreator!$J$4)/100</f>
        <v>0</v>
      </c>
      <c r="Z146" s="133">
        <v>0.13000294943712012</v>
      </c>
      <c r="AA146" s="127">
        <f>VLOOKUP(A146,CurveCreator!$A$8:$EF$247,CurveCreator!$M$4)/100</f>
        <v>0</v>
      </c>
      <c r="AB146" s="133">
        <f t="shared" si="27"/>
        <v>0.1</v>
      </c>
      <c r="AC146" s="127">
        <f>VLOOKUP(A146,CurveCreator!$A$8:$EF$247,CurveCreator!$K$4)/100</f>
        <v>0</v>
      </c>
      <c r="AD146" s="133">
        <v>0.1400088483113604</v>
      </c>
      <c r="AE146" s="134">
        <f>VLOOKUP(A146,CurveCreator!$A$8:$EF$247,CurveCreator!$AJ$4)/100</f>
        <v>0</v>
      </c>
      <c r="AF146" s="133">
        <f t="shared" si="28"/>
        <v>0.1</v>
      </c>
      <c r="AG146" s="134">
        <f>VLOOKUP(A146,CurveCreator!$A$8:$EF$247,CurveCreator!$AI$4)/100</f>
        <v>0</v>
      </c>
      <c r="AH146" s="133">
        <f t="shared" si="29"/>
        <v>0.1</v>
      </c>
      <c r="AI146" s="134">
        <f>VLOOKUP(A146,CurveCreator!$A$8:$EF$247,CurveCreator!$AA$4)/100</f>
        <v>0</v>
      </c>
      <c r="AJ146" s="133">
        <v>4.8906973578540583E-2</v>
      </c>
      <c r="AK146" s="206">
        <f>VLOOKUP(A146,SpotCurves!$A$6:$BR$177,SpotCurves!$AI$1)/100</f>
        <v>0.34066660353665001</v>
      </c>
      <c r="AL146" s="131">
        <v>0.25</v>
      </c>
      <c r="AM146" s="134">
        <f>VLOOKUP(A146,CurveCreator!$A$8:$EF$247,CurveCreator!$AB$4)/100</f>
        <v>0</v>
      </c>
      <c r="AN146" s="133">
        <v>0.15</v>
      </c>
      <c r="AO146" s="134">
        <f>VLOOKUP(A146,CurveCreator!$A$8:$EF$247,CurveCreator!$S$4)/100</f>
        <v>0</v>
      </c>
      <c r="AP146" s="133">
        <v>0.15</v>
      </c>
      <c r="AQ146" s="134">
        <f>VLOOKUP(A146,CurveCreator!$A$8:$EF$247,CurveCreator!$AD$4)/100</f>
        <v>0</v>
      </c>
      <c r="AR146" s="133">
        <v>4.8906973578540583E-2</v>
      </c>
      <c r="AS146" s="134">
        <f>VLOOKUP(A146,CurveCreator!$A$8:$EF$247,CurveCreator!$AC$4)/100</f>
        <v>0</v>
      </c>
      <c r="AT146" s="133">
        <v>4.8906973578540583E-2</v>
      </c>
      <c r="AU146" s="134">
        <f>VLOOKUP(A146,CurveCreator!$A$8:$EF$247,CurveCreator!$AW$4)/100</f>
        <v>0</v>
      </c>
      <c r="AV146" s="135">
        <f t="shared" si="37"/>
        <v>0.13</v>
      </c>
      <c r="AW146" s="134">
        <f>VLOOKUP(A146,SpotCurves!$A$6:$BR$177,SpotCurves!$BR$1)/100</f>
        <v>0.32261392855581006</v>
      </c>
      <c r="AX146" s="131">
        <v>0.25</v>
      </c>
      <c r="AY146" s="134"/>
      <c r="AZ146" s="134"/>
      <c r="BA146" s="134">
        <f>VLOOKUP(A146,CurveCreator!$A$8:$EF$247,CurveCreator!$AQ$4)/100</f>
        <v>0</v>
      </c>
      <c r="BB146" s="135">
        <f t="shared" si="30"/>
        <v>0.1</v>
      </c>
      <c r="BC146" s="136"/>
      <c r="BD146" s="136"/>
      <c r="BE146" s="134">
        <f>VLOOKUP(A146,CurveCreator!$A$8:$EF$247,CurveCreator!$BR$4)/100</f>
        <v>0</v>
      </c>
      <c r="BF146" s="133">
        <f t="shared" si="31"/>
        <v>0.1</v>
      </c>
      <c r="BG146" s="136"/>
      <c r="BH146" s="136"/>
      <c r="BI146" s="134">
        <f>VLOOKUP(A146,CurveCreator!$A$8:$EF$247,CurveCreator!$BS$4)/100</f>
        <v>-2.5000000000000001E-2</v>
      </c>
      <c r="BJ146" s="133">
        <f t="shared" si="32"/>
        <v>0.1</v>
      </c>
      <c r="BK146" s="134">
        <f>VLOOKUP(A146,CurveCreator!$A$8:$EF$247,CurveCreator!$CY$4)/100</f>
        <v>0</v>
      </c>
      <c r="BL146" s="133">
        <v>0.12000442415568019</v>
      </c>
      <c r="BM146" s="134"/>
      <c r="BN146" s="133"/>
      <c r="BO146" s="134">
        <f>VLOOKUP(A146,CurveCreator!$A$8:$EF$247,CurveCreator!$BI$4)/100</f>
        <v>0</v>
      </c>
      <c r="BP146" s="133">
        <v>0.1200117977484805</v>
      </c>
      <c r="BQ146" s="133"/>
    </row>
    <row r="147" spans="1:69" x14ac:dyDescent="0.2">
      <c r="A147" s="130">
        <f t="shared" si="33"/>
        <v>41275</v>
      </c>
      <c r="B147" s="133"/>
      <c r="C147" s="127">
        <f>VLOOKUP(A147,CurveCreator!$A$8:$EF$247,CurveCreator!$CB$4)/100</f>
        <v>0</v>
      </c>
      <c r="D147" s="131">
        <f>VLOOKUP(A147,CurveCreator!$A$8:$EH$247,CurveCreator!$EH$4)</f>
        <v>0.1</v>
      </c>
      <c r="E147" s="127">
        <f>VLOOKUP(A147,CurveCreator!$A$8:$EH$247,CurveCreator!$CE$4)/100</f>
        <v>0</v>
      </c>
      <c r="F147" s="132">
        <f t="shared" si="34"/>
        <v>0.1</v>
      </c>
      <c r="G147" s="127">
        <f>VLOOKUP(A147,CurveCreator!$A$8:$EH$247,CurveCreator!$CC$4)/100</f>
        <v>0</v>
      </c>
      <c r="H147" s="133">
        <f t="shared" si="26"/>
        <v>0.1</v>
      </c>
      <c r="I147" s="127">
        <f>VLOOKUP(A147,SpotCurves!$A$6:$BR$177,SpotCurves!$I$1)/100</f>
        <v>0.22912783298529141</v>
      </c>
      <c r="J147" s="133">
        <v>0.25</v>
      </c>
      <c r="K147" s="134">
        <f>VLOOKUP(A147,CurveCreator!$A$8:$EF$247,CurveCreator!$CO$4)/100</f>
        <v>0</v>
      </c>
      <c r="L147" s="133">
        <v>0.13890697357854059</v>
      </c>
      <c r="M147" s="134">
        <f>VLOOKUP(A147,SpotCurves!$A$6:$BR$177,SpotCurves!$R$1)/100</f>
        <v>0.16829996621682583</v>
      </c>
      <c r="N147" s="131">
        <f t="shared" si="35"/>
        <v>0.25</v>
      </c>
      <c r="O147" s="134">
        <f>VLOOKUP(A147,CurveCreator!$A$8:$EF$247,CurveCreator!$CQ$4)/100</f>
        <v>0</v>
      </c>
      <c r="P147" s="133">
        <v>0.13890697357854059</v>
      </c>
      <c r="Q147" s="133"/>
      <c r="R147" s="133"/>
      <c r="S147" s="134">
        <f>VLOOKUP(A147,CurveCreator!$A$8:$EF$247,CurveCreator!$CS$4)/100</f>
        <v>0</v>
      </c>
      <c r="T147" s="133">
        <v>0.13890697357854059</v>
      </c>
      <c r="U147" s="134">
        <f>VLOOKUP(A147,SpotCurves!$A$6:$BR$177,SpotCurves!$Z$1)/100</f>
        <v>0.15025710561651182</v>
      </c>
      <c r="V147" s="131">
        <f t="shared" si="36"/>
        <v>0.25</v>
      </c>
      <c r="W147" s="127">
        <f>VLOOKUP(A147,CurveCreator!$A$8:$EF$247,CurveCreator!$L$4)/100</f>
        <v>0</v>
      </c>
      <c r="X147" s="132">
        <v>0.16</v>
      </c>
      <c r="Y147" s="127">
        <f>VLOOKUP(A147,CurveCreator!$A$8:$EF$247,CurveCreator!$J$4)/100</f>
        <v>0</v>
      </c>
      <c r="Z147" s="133">
        <v>0.13000276931768115</v>
      </c>
      <c r="AA147" s="127">
        <f>VLOOKUP(A147,CurveCreator!$A$8:$EF$247,CurveCreator!$M$4)/100</f>
        <v>0</v>
      </c>
      <c r="AB147" s="133">
        <f t="shared" si="27"/>
        <v>0.1</v>
      </c>
      <c r="AC147" s="127">
        <f>VLOOKUP(A147,CurveCreator!$A$8:$EF$247,CurveCreator!$K$4)/100</f>
        <v>0</v>
      </c>
      <c r="AD147" s="133">
        <v>0.14000830795304345</v>
      </c>
      <c r="AE147" s="134">
        <f>VLOOKUP(A147,CurveCreator!$A$8:$EF$247,CurveCreator!$AJ$4)/100</f>
        <v>0</v>
      </c>
      <c r="AF147" s="133">
        <f t="shared" si="28"/>
        <v>0.1</v>
      </c>
      <c r="AG147" s="134">
        <f>VLOOKUP(A147,CurveCreator!$A$8:$EF$247,CurveCreator!$AI$4)/100</f>
        <v>0</v>
      </c>
      <c r="AH147" s="133">
        <f t="shared" si="29"/>
        <v>0.1</v>
      </c>
      <c r="AI147" s="134">
        <f>VLOOKUP(A147,CurveCreator!$A$8:$EF$247,CurveCreator!$AA$4)/100</f>
        <v>0</v>
      </c>
      <c r="AJ147" s="133">
        <v>4.8906973578540583E-2</v>
      </c>
      <c r="AK147" s="206">
        <f>VLOOKUP(A147,SpotCurves!$A$6:$BR$177,SpotCurves!$AI$1)/100</f>
        <v>0.33571503420796744</v>
      </c>
      <c r="AL147" s="131">
        <v>0.25</v>
      </c>
      <c r="AM147" s="134">
        <f>VLOOKUP(A147,CurveCreator!$A$8:$EF$247,CurveCreator!$AB$4)/100</f>
        <v>0</v>
      </c>
      <c r="AN147" s="133">
        <v>0.15</v>
      </c>
      <c r="AO147" s="134">
        <f>VLOOKUP(A147,CurveCreator!$A$8:$EF$247,CurveCreator!$S$4)/100</f>
        <v>0</v>
      </c>
      <c r="AP147" s="133">
        <v>0.15</v>
      </c>
      <c r="AQ147" s="134">
        <f>VLOOKUP(A147,CurveCreator!$A$8:$EF$247,CurveCreator!$AD$4)/100</f>
        <v>0</v>
      </c>
      <c r="AR147" s="133">
        <v>4.8906973578540583E-2</v>
      </c>
      <c r="AS147" s="134">
        <f>VLOOKUP(A147,CurveCreator!$A$8:$EF$247,CurveCreator!$AC$4)/100</f>
        <v>0</v>
      </c>
      <c r="AT147" s="133">
        <v>4.8906973578540583E-2</v>
      </c>
      <c r="AU147" s="134">
        <f>VLOOKUP(A147,CurveCreator!$A$8:$EF$247,CurveCreator!$AW$4)/100</f>
        <v>0</v>
      </c>
      <c r="AV147" s="135">
        <f t="shared" si="37"/>
        <v>0.13</v>
      </c>
      <c r="AW147" s="134">
        <f>VLOOKUP(A147,SpotCurves!$A$6:$BR$177,SpotCurves!$BR$1)/100</f>
        <v>0.31552393815439439</v>
      </c>
      <c r="AX147" s="131">
        <v>0.25</v>
      </c>
      <c r="AY147" s="134"/>
      <c r="AZ147" s="134"/>
      <c r="BA147" s="134">
        <f>VLOOKUP(A147,CurveCreator!$A$8:$EF$247,CurveCreator!$AQ$4)/100</f>
        <v>0</v>
      </c>
      <c r="BB147" s="135">
        <f t="shared" si="30"/>
        <v>0.1</v>
      </c>
      <c r="BC147" s="136"/>
      <c r="BD147" s="136"/>
      <c r="BE147" s="134">
        <f>VLOOKUP(A147,CurveCreator!$A$8:$EF$247,CurveCreator!$BR$4)/100</f>
        <v>0</v>
      </c>
      <c r="BF147" s="133">
        <f t="shared" si="31"/>
        <v>0.1</v>
      </c>
      <c r="BG147" s="136"/>
      <c r="BH147" s="136"/>
      <c r="BI147" s="134">
        <f>VLOOKUP(A147,CurveCreator!$A$8:$EF$247,CurveCreator!$BS$4)/100</f>
        <v>-2.5000000000000001E-2</v>
      </c>
      <c r="BJ147" s="133">
        <f t="shared" si="32"/>
        <v>0.1</v>
      </c>
      <c r="BK147" s="134">
        <f>VLOOKUP(A147,CurveCreator!$A$8:$EF$247,CurveCreator!$CY$4)/100</f>
        <v>0</v>
      </c>
      <c r="BL147" s="133">
        <v>0.12000415397652171</v>
      </c>
      <c r="BM147" s="134"/>
      <c r="BN147" s="133"/>
      <c r="BO147" s="134">
        <f>VLOOKUP(A147,CurveCreator!$A$8:$EF$247,CurveCreator!$BI$4)/100</f>
        <v>0</v>
      </c>
      <c r="BP147" s="133">
        <v>0.12001107727072456</v>
      </c>
      <c r="BQ147" s="133"/>
    </row>
    <row r="148" spans="1:69" x14ac:dyDescent="0.2">
      <c r="A148" s="130">
        <f t="shared" si="33"/>
        <v>41306</v>
      </c>
      <c r="B148" s="133"/>
      <c r="C148" s="127">
        <f>VLOOKUP(A148,CurveCreator!$A$8:$EF$247,CurveCreator!$CB$4)/100</f>
        <v>0</v>
      </c>
      <c r="D148" s="131">
        <f>VLOOKUP(A148,CurveCreator!$A$8:$EH$247,CurveCreator!$EH$4)</f>
        <v>0.1</v>
      </c>
      <c r="E148" s="127">
        <f>VLOOKUP(A148,CurveCreator!$A$8:$EH$247,CurveCreator!$CE$4)/100</f>
        <v>0</v>
      </c>
      <c r="F148" s="132">
        <f t="shared" si="34"/>
        <v>0.1</v>
      </c>
      <c r="G148" s="127">
        <f>VLOOKUP(A148,CurveCreator!$A$8:$EH$247,CurveCreator!$CC$4)/100</f>
        <v>0</v>
      </c>
      <c r="H148" s="133">
        <f t="shared" si="26"/>
        <v>0.1</v>
      </c>
      <c r="I148" s="127">
        <f>VLOOKUP(A148,SpotCurves!$A$6:$BR$177,SpotCurves!$I$1)/100</f>
        <v>0.2293613326521626</v>
      </c>
      <c r="J148" s="133">
        <v>0.25</v>
      </c>
      <c r="K148" s="134">
        <f>VLOOKUP(A148,CurveCreator!$A$8:$EF$247,CurveCreator!$CO$4)/100</f>
        <v>0</v>
      </c>
      <c r="L148" s="133">
        <v>0.13890697357854059</v>
      </c>
      <c r="M148" s="134">
        <f>VLOOKUP(A148,SpotCurves!$A$6:$BR$177,SpotCurves!$R$1)/100</f>
        <v>0.16857686123391644</v>
      </c>
      <c r="N148" s="131">
        <f t="shared" si="35"/>
        <v>0.25</v>
      </c>
      <c r="O148" s="134">
        <f>VLOOKUP(A148,CurveCreator!$A$8:$EF$247,CurveCreator!$CQ$4)/100</f>
        <v>0</v>
      </c>
      <c r="P148" s="133">
        <v>0.13890697357854059</v>
      </c>
      <c r="Q148" s="133"/>
      <c r="R148" s="133"/>
      <c r="S148" s="134">
        <f>VLOOKUP(A148,CurveCreator!$A$8:$EF$247,CurveCreator!$CS$4)/100</f>
        <v>0</v>
      </c>
      <c r="T148" s="133">
        <v>0.13890697357854059</v>
      </c>
      <c r="U148" s="134">
        <f>VLOOKUP(A148,SpotCurves!$A$6:$BR$177,SpotCurves!$Z$1)/100</f>
        <v>0.15039571101876656</v>
      </c>
      <c r="V148" s="131">
        <f t="shared" si="36"/>
        <v>0.25</v>
      </c>
      <c r="W148" s="127">
        <f>VLOOKUP(A148,CurveCreator!$A$8:$EF$247,CurveCreator!$L$4)/100</f>
        <v>0</v>
      </c>
      <c r="X148" s="132">
        <v>0.16</v>
      </c>
      <c r="Y148" s="127">
        <f>VLOOKUP(A148,CurveCreator!$A$8:$EF$247,CurveCreator!$J$4)/100</f>
        <v>0</v>
      </c>
      <c r="Z148" s="133">
        <v>0.13000260019797227</v>
      </c>
      <c r="AA148" s="127">
        <f>VLOOKUP(A148,CurveCreator!$A$8:$EF$247,CurveCreator!$M$4)/100</f>
        <v>0</v>
      </c>
      <c r="AB148" s="133">
        <f t="shared" si="27"/>
        <v>0.1</v>
      </c>
      <c r="AC148" s="127">
        <f>VLOOKUP(A148,CurveCreator!$A$8:$EF$247,CurveCreator!$K$4)/100</f>
        <v>0</v>
      </c>
      <c r="AD148" s="133">
        <v>0.14000780059391682</v>
      </c>
      <c r="AE148" s="134">
        <f>VLOOKUP(A148,CurveCreator!$A$8:$EF$247,CurveCreator!$AJ$4)/100</f>
        <v>0</v>
      </c>
      <c r="AF148" s="133">
        <f t="shared" si="28"/>
        <v>0.1</v>
      </c>
      <c r="AG148" s="134">
        <f>VLOOKUP(A148,CurveCreator!$A$8:$EF$247,CurveCreator!$AI$4)/100</f>
        <v>0</v>
      </c>
      <c r="AH148" s="133">
        <f t="shared" si="29"/>
        <v>0.1</v>
      </c>
      <c r="AI148" s="134">
        <f>VLOOKUP(A148,CurveCreator!$A$8:$EF$247,CurveCreator!$AA$4)/100</f>
        <v>0</v>
      </c>
      <c r="AJ148" s="133">
        <v>4.8906973578540583E-2</v>
      </c>
      <c r="AK148" s="206">
        <f>VLOOKUP(A148,SpotCurves!$A$6:$BR$177,SpotCurves!$AI$1)/100</f>
        <v>0.33587696622694269</v>
      </c>
      <c r="AL148" s="131">
        <v>0.25</v>
      </c>
      <c r="AM148" s="134">
        <f>VLOOKUP(A148,CurveCreator!$A$8:$EF$247,CurveCreator!$AB$4)/100</f>
        <v>0</v>
      </c>
      <c r="AN148" s="133">
        <v>0.15</v>
      </c>
      <c r="AO148" s="134">
        <f>VLOOKUP(A148,CurveCreator!$A$8:$EF$247,CurveCreator!$S$4)/100</f>
        <v>0</v>
      </c>
      <c r="AP148" s="133">
        <v>0.15</v>
      </c>
      <c r="AQ148" s="134">
        <f>VLOOKUP(A148,CurveCreator!$A$8:$EF$247,CurveCreator!$AD$4)/100</f>
        <v>0</v>
      </c>
      <c r="AR148" s="133">
        <v>4.8906973578540583E-2</v>
      </c>
      <c r="AS148" s="134">
        <f>VLOOKUP(A148,CurveCreator!$A$8:$EF$247,CurveCreator!$AC$4)/100</f>
        <v>0</v>
      </c>
      <c r="AT148" s="133">
        <v>4.8906973578540583E-2</v>
      </c>
      <c r="AU148" s="134">
        <f>VLOOKUP(A148,CurveCreator!$A$8:$EF$247,CurveCreator!$AW$4)/100</f>
        <v>0</v>
      </c>
      <c r="AV148" s="135">
        <f t="shared" si="37"/>
        <v>0.13</v>
      </c>
      <c r="AW148" s="134">
        <f>VLOOKUP(A148,SpotCurves!$A$6:$BR$177,SpotCurves!$BR$1)/100</f>
        <v>0.31575580332359743</v>
      </c>
      <c r="AX148" s="131">
        <v>0.25</v>
      </c>
      <c r="AY148" s="134"/>
      <c r="AZ148" s="134"/>
      <c r="BA148" s="134">
        <f>VLOOKUP(A148,CurveCreator!$A$8:$EF$247,CurveCreator!$AQ$4)/100</f>
        <v>0</v>
      </c>
      <c r="BB148" s="135">
        <f t="shared" si="30"/>
        <v>0.1</v>
      </c>
      <c r="BC148" s="136"/>
      <c r="BD148" s="136"/>
      <c r="BE148" s="134">
        <f>VLOOKUP(A148,CurveCreator!$A$8:$EF$247,CurveCreator!$BR$4)/100</f>
        <v>0</v>
      </c>
      <c r="BF148" s="133">
        <f t="shared" si="31"/>
        <v>0.1</v>
      </c>
      <c r="BG148" s="136"/>
      <c r="BH148" s="136"/>
      <c r="BI148" s="134">
        <f>VLOOKUP(A148,CurveCreator!$A$8:$EF$247,CurveCreator!$BS$4)/100</f>
        <v>-2.5000000000000001E-2</v>
      </c>
      <c r="BJ148" s="133">
        <f t="shared" si="32"/>
        <v>0.1</v>
      </c>
      <c r="BK148" s="134">
        <f>VLOOKUP(A148,CurveCreator!$A$8:$EF$247,CurveCreator!$CY$4)/100</f>
        <v>0</v>
      </c>
      <c r="BL148" s="133">
        <v>0.1200039002969584</v>
      </c>
      <c r="BM148" s="134"/>
      <c r="BN148" s="133"/>
      <c r="BO148" s="134">
        <f>VLOOKUP(A148,CurveCreator!$A$8:$EF$247,CurveCreator!$BI$4)/100</f>
        <v>0</v>
      </c>
      <c r="BP148" s="133">
        <v>0.12001040079188906</v>
      </c>
      <c r="BQ148" s="133"/>
    </row>
    <row r="149" spans="1:69" x14ac:dyDescent="0.2">
      <c r="A149" s="130">
        <f t="shared" si="33"/>
        <v>41334</v>
      </c>
      <c r="B149" s="133"/>
      <c r="C149" s="127">
        <f>VLOOKUP(A149,CurveCreator!$A$8:$EF$247,CurveCreator!$CB$4)/100</f>
        <v>0</v>
      </c>
      <c r="D149" s="131">
        <f>VLOOKUP(A149,CurveCreator!$A$8:$EH$247,CurveCreator!$EH$4)</f>
        <v>0.1</v>
      </c>
      <c r="E149" s="127">
        <f>VLOOKUP(A149,CurveCreator!$A$8:$EH$247,CurveCreator!$CE$4)/100</f>
        <v>0</v>
      </c>
      <c r="F149" s="132">
        <f t="shared" si="34"/>
        <v>0.1</v>
      </c>
      <c r="G149" s="127">
        <f>VLOOKUP(A149,CurveCreator!$A$8:$EH$247,CurveCreator!$CC$4)/100</f>
        <v>0</v>
      </c>
      <c r="H149" s="133">
        <f t="shared" si="26"/>
        <v>0.1</v>
      </c>
      <c r="I149" s="127">
        <f>VLOOKUP(A149,SpotCurves!$A$6:$BR$177,SpotCurves!$I$1)/100</f>
        <v>0.22960802329122484</v>
      </c>
      <c r="J149" s="133">
        <v>0.25</v>
      </c>
      <c r="K149" s="134">
        <f>VLOOKUP(A149,CurveCreator!$A$8:$EF$247,CurveCreator!$CO$4)/100</f>
        <v>0</v>
      </c>
      <c r="L149" s="133">
        <v>0.13890697357854059</v>
      </c>
      <c r="M149" s="134">
        <f>VLOOKUP(A149,SpotCurves!$A$6:$BR$177,SpotCurves!$R$1)/100</f>
        <v>0.168869398733582</v>
      </c>
      <c r="N149" s="131">
        <f t="shared" si="35"/>
        <v>0.25</v>
      </c>
      <c r="O149" s="134">
        <f>VLOOKUP(A149,CurveCreator!$A$8:$EF$247,CurveCreator!$CQ$4)/100</f>
        <v>0</v>
      </c>
      <c r="P149" s="133">
        <v>0.13890697357854059</v>
      </c>
      <c r="Q149" s="133"/>
      <c r="R149" s="133"/>
      <c r="S149" s="134">
        <f>VLOOKUP(A149,CurveCreator!$A$8:$EF$247,CurveCreator!$CS$4)/100</f>
        <v>0</v>
      </c>
      <c r="T149" s="133">
        <v>0.13890697357854059</v>
      </c>
      <c r="U149" s="134">
        <f>VLOOKUP(A149,SpotCurves!$A$6:$BR$177,SpotCurves!$Z$1)/100</f>
        <v>0.1505421465821139</v>
      </c>
      <c r="V149" s="131">
        <f t="shared" si="36"/>
        <v>0.25</v>
      </c>
      <c r="W149" s="127">
        <f>VLOOKUP(A149,CurveCreator!$A$8:$EF$247,CurveCreator!$L$4)/100</f>
        <v>0</v>
      </c>
      <c r="X149" s="132">
        <v>0.16</v>
      </c>
      <c r="Y149" s="127">
        <f>VLOOKUP(A149,CurveCreator!$A$8:$EF$247,CurveCreator!$J$4)/100</f>
        <v>0</v>
      </c>
      <c r="Z149" s="133">
        <v>0.13000244140625</v>
      </c>
      <c r="AA149" s="127">
        <f>VLOOKUP(A149,CurveCreator!$A$8:$EF$247,CurveCreator!$M$4)/100</f>
        <v>0</v>
      </c>
      <c r="AB149" s="133">
        <f t="shared" si="27"/>
        <v>0.1</v>
      </c>
      <c r="AC149" s="127">
        <f>VLOOKUP(A149,CurveCreator!$A$8:$EF$247,CurveCreator!$K$4)/100</f>
        <v>0</v>
      </c>
      <c r="AD149" s="133">
        <v>0.14000732421875001</v>
      </c>
      <c r="AE149" s="134">
        <f>VLOOKUP(A149,CurveCreator!$A$8:$EF$247,CurveCreator!$AJ$4)/100</f>
        <v>0</v>
      </c>
      <c r="AF149" s="133">
        <f t="shared" si="28"/>
        <v>0.1</v>
      </c>
      <c r="AG149" s="134">
        <f>VLOOKUP(A149,CurveCreator!$A$8:$EF$247,CurveCreator!$AI$4)/100</f>
        <v>0</v>
      </c>
      <c r="AH149" s="133">
        <f t="shared" si="29"/>
        <v>0.1</v>
      </c>
      <c r="AI149" s="134">
        <f>VLOOKUP(A149,CurveCreator!$A$8:$EF$247,CurveCreator!$AA$4)/100</f>
        <v>0</v>
      </c>
      <c r="AJ149" s="133">
        <v>4.8906973578540583E-2</v>
      </c>
      <c r="AK149" s="206">
        <f>VLOOKUP(A149,SpotCurves!$A$6:$BR$177,SpotCurves!$AI$1)/100</f>
        <v>0.33604804618513234</v>
      </c>
      <c r="AL149" s="131">
        <v>0.25</v>
      </c>
      <c r="AM149" s="134">
        <f>VLOOKUP(A149,CurveCreator!$A$8:$EF$247,CurveCreator!$AB$4)/100</f>
        <v>0</v>
      </c>
      <c r="AN149" s="133">
        <v>0.15</v>
      </c>
      <c r="AO149" s="134">
        <f>VLOOKUP(A149,CurveCreator!$A$8:$EF$247,CurveCreator!$S$4)/100</f>
        <v>0</v>
      </c>
      <c r="AP149" s="133">
        <v>0.15</v>
      </c>
      <c r="AQ149" s="134">
        <f>VLOOKUP(A149,CurveCreator!$A$8:$EF$247,CurveCreator!$AD$4)/100</f>
        <v>0</v>
      </c>
      <c r="AR149" s="133">
        <v>4.8906973578540583E-2</v>
      </c>
      <c r="AS149" s="134">
        <f>VLOOKUP(A149,CurveCreator!$A$8:$EF$247,CurveCreator!$AC$4)/100</f>
        <v>0</v>
      </c>
      <c r="AT149" s="133">
        <v>4.8906973578540583E-2</v>
      </c>
      <c r="AU149" s="134">
        <f>VLOOKUP(A149,CurveCreator!$A$8:$EF$247,CurveCreator!$AW$4)/100</f>
        <v>0</v>
      </c>
      <c r="AV149" s="135">
        <f t="shared" si="37"/>
        <v>0.13</v>
      </c>
      <c r="AW149" s="134">
        <f>VLOOKUP(A149,SpotCurves!$A$6:$BR$177,SpotCurves!$BR$1)/100</f>
        <v>0.31600076712818626</v>
      </c>
      <c r="AX149" s="131">
        <v>0.25</v>
      </c>
      <c r="AY149" s="134"/>
      <c r="AZ149" s="134"/>
      <c r="BA149" s="134">
        <f>VLOOKUP(A149,CurveCreator!$A$8:$EF$247,CurveCreator!$AQ$4)/100</f>
        <v>0</v>
      </c>
      <c r="BB149" s="135">
        <f t="shared" si="30"/>
        <v>0.1</v>
      </c>
      <c r="BC149" s="136"/>
      <c r="BD149" s="136"/>
      <c r="BE149" s="134">
        <f>VLOOKUP(A149,CurveCreator!$A$8:$EF$247,CurveCreator!$BR$4)/100</f>
        <v>0</v>
      </c>
      <c r="BF149" s="133">
        <f t="shared" si="31"/>
        <v>0.1</v>
      </c>
      <c r="BG149" s="136"/>
      <c r="BH149" s="136"/>
      <c r="BI149" s="134">
        <f>VLOOKUP(A149,CurveCreator!$A$8:$EF$247,CurveCreator!$BS$4)/100</f>
        <v>-2.5000000000000001E-2</v>
      </c>
      <c r="BJ149" s="133">
        <f t="shared" si="32"/>
        <v>0.1</v>
      </c>
      <c r="BK149" s="134">
        <f>VLOOKUP(A149,CurveCreator!$A$8:$EF$247,CurveCreator!$CY$4)/100</f>
        <v>0</v>
      </c>
      <c r="BL149" s="133">
        <v>0.12000366210937501</v>
      </c>
      <c r="BM149" s="134"/>
      <c r="BN149" s="133"/>
      <c r="BO149" s="134">
        <f>VLOOKUP(A149,CurveCreator!$A$8:$EF$247,CurveCreator!$BI$4)/100</f>
        <v>0</v>
      </c>
      <c r="BP149" s="133">
        <v>0.120009765625</v>
      </c>
      <c r="BQ149" s="133"/>
    </row>
    <row r="150" spans="1:69" x14ac:dyDescent="0.2">
      <c r="A150" s="130">
        <f t="shared" si="33"/>
        <v>41365</v>
      </c>
      <c r="B150" s="133"/>
      <c r="C150" s="127">
        <f>VLOOKUP(A150,CurveCreator!$A$8:$EF$247,CurveCreator!$CB$4)/100</f>
        <v>0</v>
      </c>
      <c r="D150" s="131">
        <f>VLOOKUP(A150,CurveCreator!$A$8:$EH$247,CurveCreator!$EH$4)</f>
        <v>0.1</v>
      </c>
      <c r="E150" s="127">
        <f>VLOOKUP(A150,CurveCreator!$A$8:$EH$247,CurveCreator!$CE$4)/100</f>
        <v>0</v>
      </c>
      <c r="F150" s="132">
        <f t="shared" si="34"/>
        <v>0.1</v>
      </c>
      <c r="G150" s="127">
        <f>VLOOKUP(A150,CurveCreator!$A$8:$EH$247,CurveCreator!$CC$4)/100</f>
        <v>0</v>
      </c>
      <c r="H150" s="133">
        <f t="shared" si="26"/>
        <v>0.1</v>
      </c>
      <c r="I150" s="127">
        <f>VLOOKUP(A150,SpotCurves!$A$6:$BR$177,SpotCurves!$I$1)/100</f>
        <v>0.22743670015423972</v>
      </c>
      <c r="J150" s="133">
        <v>0.25</v>
      </c>
      <c r="K150" s="134">
        <f>VLOOKUP(A150,CurveCreator!$A$8:$EF$247,CurveCreator!$CO$4)/100</f>
        <v>0</v>
      </c>
      <c r="L150" s="133">
        <v>0.13890697357854059</v>
      </c>
      <c r="M150" s="134">
        <f>VLOOKUP(A150,SpotCurves!$A$6:$BR$177,SpotCurves!$R$1)/100</f>
        <v>0.16629454042572639</v>
      </c>
      <c r="N150" s="131">
        <f t="shared" si="35"/>
        <v>0.25</v>
      </c>
      <c r="O150" s="134">
        <f>VLOOKUP(A150,CurveCreator!$A$8:$EF$247,CurveCreator!$CQ$4)/100</f>
        <v>0</v>
      </c>
      <c r="P150" s="133">
        <v>0.13890697357854059</v>
      </c>
      <c r="Q150" s="133"/>
      <c r="R150" s="133"/>
      <c r="S150" s="134">
        <f>VLOOKUP(A150,CurveCreator!$A$8:$EF$247,CurveCreator!$CS$4)/100</f>
        <v>0</v>
      </c>
      <c r="T150" s="133">
        <v>0.13890697357854059</v>
      </c>
      <c r="U150" s="134">
        <f>VLOOKUP(A150,SpotCurves!$A$6:$BR$177,SpotCurves!$Z$1)/100</f>
        <v>0.14925324916799954</v>
      </c>
      <c r="V150" s="131">
        <f t="shared" si="36"/>
        <v>0.25</v>
      </c>
      <c r="W150" s="127">
        <f>VLOOKUP(A150,CurveCreator!$A$8:$EF$247,CurveCreator!$L$4)/100</f>
        <v>0</v>
      </c>
      <c r="X150" s="132">
        <v>0.16</v>
      </c>
      <c r="Y150" s="127">
        <f>VLOOKUP(A150,CurveCreator!$A$8:$EF$247,CurveCreator!$J$4)/100</f>
        <v>0</v>
      </c>
      <c r="Z150" s="133">
        <v>0.13000229231179361</v>
      </c>
      <c r="AA150" s="127">
        <f>VLOOKUP(A150,CurveCreator!$A$8:$EF$247,CurveCreator!$M$4)/100</f>
        <v>0</v>
      </c>
      <c r="AB150" s="133">
        <f t="shared" si="27"/>
        <v>0.1</v>
      </c>
      <c r="AC150" s="127">
        <f>VLOOKUP(A150,CurveCreator!$A$8:$EF$247,CurveCreator!$K$4)/100</f>
        <v>0</v>
      </c>
      <c r="AD150" s="133">
        <v>0.14000687693538083</v>
      </c>
      <c r="AE150" s="134">
        <f>VLOOKUP(A150,CurveCreator!$A$8:$EF$247,CurveCreator!$AJ$4)/100</f>
        <v>0</v>
      </c>
      <c r="AF150" s="133">
        <f t="shared" si="28"/>
        <v>0.1</v>
      </c>
      <c r="AG150" s="134">
        <f>VLOOKUP(A150,CurveCreator!$A$8:$EF$247,CurveCreator!$AI$4)/100</f>
        <v>0</v>
      </c>
      <c r="AH150" s="133">
        <f t="shared" si="29"/>
        <v>0.1</v>
      </c>
      <c r="AI150" s="134">
        <f>VLOOKUP(A150,CurveCreator!$A$8:$EF$247,CurveCreator!$AA$4)/100</f>
        <v>0</v>
      </c>
      <c r="AJ150" s="133">
        <v>4.8906973578540583E-2</v>
      </c>
      <c r="AK150" s="206">
        <f>VLOOKUP(A150,SpotCurves!$A$6:$BR$177,SpotCurves!$AI$1)/100</f>
        <v>0.33454223358963309</v>
      </c>
      <c r="AL150" s="131">
        <v>0.25</v>
      </c>
      <c r="AM150" s="134">
        <f>VLOOKUP(A150,CurveCreator!$A$8:$EF$247,CurveCreator!$AB$4)/100</f>
        <v>0</v>
      </c>
      <c r="AN150" s="133">
        <v>0.15</v>
      </c>
      <c r="AO150" s="134">
        <f>VLOOKUP(A150,CurveCreator!$A$8:$EF$247,CurveCreator!$S$4)/100</f>
        <v>0</v>
      </c>
      <c r="AP150" s="133">
        <v>0.15</v>
      </c>
      <c r="AQ150" s="134">
        <f>VLOOKUP(A150,CurveCreator!$A$8:$EF$247,CurveCreator!$AD$4)/100</f>
        <v>0</v>
      </c>
      <c r="AR150" s="133">
        <v>4.8906973578540583E-2</v>
      </c>
      <c r="AS150" s="134">
        <f>VLOOKUP(A150,CurveCreator!$A$8:$EF$247,CurveCreator!$AC$4)/100</f>
        <v>0</v>
      </c>
      <c r="AT150" s="133">
        <v>4.8906973578540583E-2</v>
      </c>
      <c r="AU150" s="134">
        <f>VLOOKUP(A150,CurveCreator!$A$8:$EF$247,CurveCreator!$AW$4)/100</f>
        <v>0</v>
      </c>
      <c r="AV150" s="135">
        <f t="shared" si="37"/>
        <v>0.13</v>
      </c>
      <c r="AW150" s="134">
        <f>VLOOKUP(A150,SpotCurves!$A$6:$BR$177,SpotCurves!$BR$1)/100</f>
        <v>0.31384464325316008</v>
      </c>
      <c r="AX150" s="131">
        <v>0.25</v>
      </c>
      <c r="AY150" s="134"/>
      <c r="AZ150" s="134"/>
      <c r="BA150" s="134">
        <f>VLOOKUP(A150,CurveCreator!$A$8:$EF$247,CurveCreator!$AQ$4)/100</f>
        <v>0</v>
      </c>
      <c r="BB150" s="135">
        <f t="shared" si="30"/>
        <v>0.1</v>
      </c>
      <c r="BC150" s="136"/>
      <c r="BD150" s="136"/>
      <c r="BE150" s="134">
        <f>VLOOKUP(A150,CurveCreator!$A$8:$EF$247,CurveCreator!$BR$4)/100</f>
        <v>0</v>
      </c>
      <c r="BF150" s="133">
        <f t="shared" si="31"/>
        <v>0.1</v>
      </c>
      <c r="BG150" s="136"/>
      <c r="BH150" s="136"/>
      <c r="BI150" s="134">
        <f>VLOOKUP(A150,CurveCreator!$A$8:$EF$247,CurveCreator!$BS$4)/100</f>
        <v>-2.5000000000000001E-2</v>
      </c>
      <c r="BJ150" s="133">
        <f t="shared" si="32"/>
        <v>0.1</v>
      </c>
      <c r="BK150" s="134">
        <f>VLOOKUP(A150,CurveCreator!$A$8:$EF$247,CurveCreator!$CY$4)/100</f>
        <v>0</v>
      </c>
      <c r="BL150" s="133">
        <v>0.1200034384676904</v>
      </c>
      <c r="BM150" s="134"/>
      <c r="BN150" s="133"/>
      <c r="BO150" s="134">
        <f>VLOOKUP(A150,CurveCreator!$A$8:$EF$247,CurveCreator!$BI$4)/100</f>
        <v>0</v>
      </c>
      <c r="BP150" s="133">
        <v>0.12000916924717443</v>
      </c>
      <c r="BQ150" s="133"/>
    </row>
    <row r="151" spans="1:69" x14ac:dyDescent="0.2">
      <c r="A151" s="130">
        <f t="shared" si="33"/>
        <v>41395</v>
      </c>
      <c r="B151" s="133"/>
      <c r="C151" s="127">
        <f>VLOOKUP(A151,CurveCreator!$A$8:$EF$247,CurveCreator!$CB$4)/100</f>
        <v>0</v>
      </c>
      <c r="D151" s="131">
        <f>VLOOKUP(A151,CurveCreator!$A$8:$EH$247,CurveCreator!$EH$4)</f>
        <v>0.1</v>
      </c>
      <c r="E151" s="127">
        <f>VLOOKUP(A151,CurveCreator!$A$8:$EH$247,CurveCreator!$CE$4)/100</f>
        <v>0</v>
      </c>
      <c r="F151" s="132">
        <f t="shared" si="34"/>
        <v>0.1</v>
      </c>
      <c r="G151" s="127">
        <f>VLOOKUP(A151,CurveCreator!$A$8:$EH$247,CurveCreator!$CC$4)/100</f>
        <v>0</v>
      </c>
      <c r="H151" s="133">
        <f t="shared" si="26"/>
        <v>0.1</v>
      </c>
      <c r="I151" s="127">
        <f>VLOOKUP(A151,SpotCurves!$A$6:$BR$177,SpotCurves!$I$1)/100</f>
        <v>0.22768707596777227</v>
      </c>
      <c r="J151" s="133">
        <v>0.25</v>
      </c>
      <c r="K151" s="134">
        <f>VLOOKUP(A151,CurveCreator!$A$8:$EF$247,CurveCreator!$CO$4)/100</f>
        <v>0</v>
      </c>
      <c r="L151" s="133">
        <v>0.13890697357854059</v>
      </c>
      <c r="M151" s="134">
        <f>VLOOKUP(A151,SpotCurves!$A$6:$BR$177,SpotCurves!$R$1)/100</f>
        <v>0.1665914479806542</v>
      </c>
      <c r="N151" s="131">
        <f t="shared" si="35"/>
        <v>0.25</v>
      </c>
      <c r="O151" s="134">
        <f>VLOOKUP(A151,CurveCreator!$A$8:$EF$247,CurveCreator!$CQ$4)/100</f>
        <v>0</v>
      </c>
      <c r="P151" s="133">
        <v>0.13890697357854059</v>
      </c>
      <c r="Q151" s="133"/>
      <c r="R151" s="133"/>
      <c r="S151" s="134">
        <f>VLOOKUP(A151,CurveCreator!$A$8:$EF$247,CurveCreator!$CS$4)/100</f>
        <v>0</v>
      </c>
      <c r="T151" s="133">
        <v>0.13890697357854059</v>
      </c>
      <c r="U151" s="134">
        <f>VLOOKUP(A151,SpotCurves!$A$6:$BR$177,SpotCurves!$Z$1)/100</f>
        <v>0.14940187225091242</v>
      </c>
      <c r="V151" s="131">
        <f t="shared" si="36"/>
        <v>0.25</v>
      </c>
      <c r="W151" s="127">
        <f>VLOOKUP(A151,CurveCreator!$A$8:$EF$247,CurveCreator!$L$4)/100</f>
        <v>0</v>
      </c>
      <c r="X151" s="132">
        <v>0.16</v>
      </c>
      <c r="Y151" s="127">
        <f>VLOOKUP(A151,CurveCreator!$A$8:$EF$247,CurveCreator!$J$4)/100</f>
        <v>0</v>
      </c>
      <c r="Z151" s="133">
        <v>0.13000215232239989</v>
      </c>
      <c r="AA151" s="127">
        <f>VLOOKUP(A151,CurveCreator!$A$8:$EF$247,CurveCreator!$M$4)/100</f>
        <v>0</v>
      </c>
      <c r="AB151" s="133">
        <f t="shared" si="27"/>
        <v>0.1</v>
      </c>
      <c r="AC151" s="127">
        <f>VLOOKUP(A151,CurveCreator!$A$8:$EF$247,CurveCreator!$K$4)/100</f>
        <v>0</v>
      </c>
      <c r="AD151" s="133">
        <v>0.14000645696719968</v>
      </c>
      <c r="AE151" s="134">
        <f>VLOOKUP(A151,CurveCreator!$A$8:$EF$247,CurveCreator!$AJ$4)/100</f>
        <v>0</v>
      </c>
      <c r="AF151" s="133">
        <f t="shared" si="28"/>
        <v>0.1</v>
      </c>
      <c r="AG151" s="134">
        <f>VLOOKUP(A151,CurveCreator!$A$8:$EF$247,CurveCreator!$AI$4)/100</f>
        <v>0</v>
      </c>
      <c r="AH151" s="133">
        <f t="shared" si="29"/>
        <v>0.1</v>
      </c>
      <c r="AI151" s="134">
        <f>VLOOKUP(A151,CurveCreator!$A$8:$EF$247,CurveCreator!$AA$4)/100</f>
        <v>0</v>
      </c>
      <c r="AJ151" s="133">
        <v>4.8906973578540583E-2</v>
      </c>
      <c r="AK151" s="206">
        <f>VLOOKUP(A151,SpotCurves!$A$6:$BR$177,SpotCurves!$AI$1)/100</f>
        <v>0.33471586921631796</v>
      </c>
      <c r="AL151" s="131">
        <v>0.25</v>
      </c>
      <c r="AM151" s="134">
        <f>VLOOKUP(A151,CurveCreator!$A$8:$EF$247,CurveCreator!$AB$4)/100</f>
        <v>0</v>
      </c>
      <c r="AN151" s="133">
        <v>0.15</v>
      </c>
      <c r="AO151" s="134">
        <f>VLOOKUP(A151,CurveCreator!$A$8:$EF$247,CurveCreator!$S$4)/100</f>
        <v>0</v>
      </c>
      <c r="AP151" s="133">
        <v>0.15</v>
      </c>
      <c r="AQ151" s="134">
        <f>VLOOKUP(A151,CurveCreator!$A$8:$EF$247,CurveCreator!$AD$4)/100</f>
        <v>0</v>
      </c>
      <c r="AR151" s="133">
        <v>4.8906973578540583E-2</v>
      </c>
      <c r="AS151" s="134">
        <f>VLOOKUP(A151,CurveCreator!$A$8:$EF$247,CurveCreator!$AC$4)/100</f>
        <v>0</v>
      </c>
      <c r="AT151" s="133">
        <v>4.8906973578540583E-2</v>
      </c>
      <c r="AU151" s="134">
        <f>VLOOKUP(A151,CurveCreator!$A$8:$EF$247,CurveCreator!$AW$4)/100</f>
        <v>0</v>
      </c>
      <c r="AV151" s="135">
        <f t="shared" si="37"/>
        <v>0.13</v>
      </c>
      <c r="AW151" s="134">
        <f>VLOOKUP(A151,SpotCurves!$A$6:$BR$177,SpotCurves!$BR$1)/100</f>
        <v>0.31409326643599789</v>
      </c>
      <c r="AX151" s="131">
        <v>0.25</v>
      </c>
      <c r="AY151" s="134"/>
      <c r="AZ151" s="134"/>
      <c r="BA151" s="134">
        <f>VLOOKUP(A151,CurveCreator!$A$8:$EF$247,CurveCreator!$AQ$4)/100</f>
        <v>0</v>
      </c>
      <c r="BB151" s="135">
        <f t="shared" si="30"/>
        <v>0.1</v>
      </c>
      <c r="BC151" s="136"/>
      <c r="BD151" s="136"/>
      <c r="BE151" s="134">
        <f>VLOOKUP(A151,CurveCreator!$A$8:$EF$247,CurveCreator!$BR$4)/100</f>
        <v>0</v>
      </c>
      <c r="BF151" s="133">
        <f t="shared" si="31"/>
        <v>0.1</v>
      </c>
      <c r="BG151" s="136"/>
      <c r="BH151" s="136"/>
      <c r="BI151" s="134">
        <f>VLOOKUP(A151,CurveCreator!$A$8:$EF$247,CurveCreator!$BS$4)/100</f>
        <v>-2.5000000000000001E-2</v>
      </c>
      <c r="BJ151" s="133">
        <f t="shared" si="32"/>
        <v>0.1</v>
      </c>
      <c r="BK151" s="134">
        <f>VLOOKUP(A151,CurveCreator!$A$8:$EF$247,CurveCreator!$CY$4)/100</f>
        <v>0</v>
      </c>
      <c r="BL151" s="133">
        <v>0.12000322848359983</v>
      </c>
      <c r="BM151" s="134"/>
      <c r="BN151" s="133"/>
      <c r="BO151" s="134">
        <f>VLOOKUP(A151,CurveCreator!$A$8:$EF$247,CurveCreator!$BI$4)/100</f>
        <v>0</v>
      </c>
      <c r="BP151" s="133">
        <v>0.12000860928959957</v>
      </c>
      <c r="BQ151" s="133"/>
    </row>
    <row r="152" spans="1:69" x14ac:dyDescent="0.2">
      <c r="A152" s="130">
        <f t="shared" si="33"/>
        <v>41426</v>
      </c>
      <c r="B152" s="133"/>
      <c r="C152" s="127">
        <f>VLOOKUP(A152,CurveCreator!$A$8:$EF$247,CurveCreator!$CB$4)/100</f>
        <v>0</v>
      </c>
      <c r="D152" s="131">
        <f>VLOOKUP(A152,CurveCreator!$A$8:$EH$247,CurveCreator!$EH$4)</f>
        <v>0.1</v>
      </c>
      <c r="E152" s="127">
        <f>VLOOKUP(A152,CurveCreator!$A$8:$EH$247,CurveCreator!$CE$4)/100</f>
        <v>0</v>
      </c>
      <c r="F152" s="132">
        <f t="shared" si="34"/>
        <v>0.1</v>
      </c>
      <c r="G152" s="127">
        <f>VLOOKUP(A152,CurveCreator!$A$8:$EH$247,CurveCreator!$CC$4)/100</f>
        <v>0</v>
      </c>
      <c r="H152" s="133">
        <f t="shared" si="26"/>
        <v>0.1</v>
      </c>
      <c r="I152" s="127">
        <f>VLOOKUP(A152,SpotCurves!$A$6:$BR$177,SpotCurves!$I$1)/100</f>
        <v>0.22792222298084625</v>
      </c>
      <c r="J152" s="133">
        <v>0.25</v>
      </c>
      <c r="K152" s="134">
        <f>VLOOKUP(A152,CurveCreator!$A$8:$EF$247,CurveCreator!$CO$4)/100</f>
        <v>0</v>
      </c>
      <c r="L152" s="133">
        <v>0.13890697357854059</v>
      </c>
      <c r="M152" s="134">
        <f>VLOOKUP(A152,SpotCurves!$A$6:$BR$177,SpotCurves!$R$1)/100</f>
        <v>0.16687029649926835</v>
      </c>
      <c r="N152" s="131">
        <f t="shared" si="35"/>
        <v>0.25</v>
      </c>
      <c r="O152" s="134">
        <f>VLOOKUP(A152,CurveCreator!$A$8:$EF$247,CurveCreator!$CQ$4)/100</f>
        <v>0</v>
      </c>
      <c r="P152" s="133">
        <v>0.13890697357854059</v>
      </c>
      <c r="Q152" s="133"/>
      <c r="R152" s="133"/>
      <c r="S152" s="134">
        <f>VLOOKUP(A152,CurveCreator!$A$8:$EF$247,CurveCreator!$CS$4)/100</f>
        <v>0</v>
      </c>
      <c r="T152" s="133">
        <v>0.13890697357854059</v>
      </c>
      <c r="U152" s="134">
        <f>VLOOKUP(A152,SpotCurves!$A$6:$BR$177,SpotCurves!$Z$1)/100</f>
        <v>0.14954145551787315</v>
      </c>
      <c r="V152" s="131">
        <f t="shared" si="36"/>
        <v>0.25</v>
      </c>
      <c r="W152" s="127">
        <f>VLOOKUP(A152,CurveCreator!$A$8:$EF$247,CurveCreator!$L$4)/100</f>
        <v>0</v>
      </c>
      <c r="X152" s="132">
        <v>0.16</v>
      </c>
      <c r="Y152" s="127">
        <f>VLOOKUP(A152,CurveCreator!$A$8:$EF$247,CurveCreator!$J$4)/100</f>
        <v>0</v>
      </c>
      <c r="Z152" s="133">
        <v>0.13000202088203097</v>
      </c>
      <c r="AA152" s="127">
        <f>VLOOKUP(A152,CurveCreator!$A$8:$EF$247,CurveCreator!$M$4)/100</f>
        <v>0</v>
      </c>
      <c r="AB152" s="133">
        <f t="shared" si="27"/>
        <v>0.1</v>
      </c>
      <c r="AC152" s="127">
        <f>VLOOKUP(A152,CurveCreator!$A$8:$EF$247,CurveCreator!$K$4)/100</f>
        <v>0</v>
      </c>
      <c r="AD152" s="133">
        <v>0.14000606264609292</v>
      </c>
      <c r="AE152" s="134">
        <f>VLOOKUP(A152,CurveCreator!$A$8:$EF$247,CurveCreator!$AJ$4)/100</f>
        <v>0</v>
      </c>
      <c r="AF152" s="133">
        <f t="shared" si="28"/>
        <v>0.1</v>
      </c>
      <c r="AG152" s="134">
        <f>VLOOKUP(A152,CurveCreator!$A$8:$EF$247,CurveCreator!$AI$4)/100</f>
        <v>0</v>
      </c>
      <c r="AH152" s="133">
        <f t="shared" si="29"/>
        <v>0.1</v>
      </c>
      <c r="AI152" s="134">
        <f>VLOOKUP(A152,CurveCreator!$A$8:$EF$247,CurveCreator!$AA$4)/100</f>
        <v>0</v>
      </c>
      <c r="AJ152" s="133">
        <v>4.8906973578540583E-2</v>
      </c>
      <c r="AK152" s="206">
        <f>VLOOKUP(A152,SpotCurves!$A$6:$BR$177,SpotCurves!$AI$1)/100</f>
        <v>0.3348789436698848</v>
      </c>
      <c r="AL152" s="131">
        <v>0.25</v>
      </c>
      <c r="AM152" s="134">
        <f>VLOOKUP(A152,CurveCreator!$A$8:$EF$247,CurveCreator!$AB$4)/100</f>
        <v>0</v>
      </c>
      <c r="AN152" s="133">
        <v>0.15</v>
      </c>
      <c r="AO152" s="134">
        <f>VLOOKUP(A152,CurveCreator!$A$8:$EF$247,CurveCreator!$S$4)/100</f>
        <v>0</v>
      </c>
      <c r="AP152" s="133">
        <v>0.15</v>
      </c>
      <c r="AQ152" s="134">
        <f>VLOOKUP(A152,CurveCreator!$A$8:$EF$247,CurveCreator!$AD$4)/100</f>
        <v>0</v>
      </c>
      <c r="AR152" s="133">
        <v>4.8906973578540583E-2</v>
      </c>
      <c r="AS152" s="134">
        <f>VLOOKUP(A152,CurveCreator!$A$8:$EF$247,CurveCreator!$AC$4)/100</f>
        <v>0</v>
      </c>
      <c r="AT152" s="133">
        <v>4.8906973578540583E-2</v>
      </c>
      <c r="AU152" s="134">
        <f>VLOOKUP(A152,CurveCreator!$A$8:$EF$247,CurveCreator!$AW$4)/100</f>
        <v>0</v>
      </c>
      <c r="AV152" s="135">
        <f t="shared" si="37"/>
        <v>0.13</v>
      </c>
      <c r="AW152" s="134">
        <f>VLOOKUP(A152,SpotCurves!$A$6:$BR$177,SpotCurves!$BR$1)/100</f>
        <v>0.31432676741998034</v>
      </c>
      <c r="AX152" s="131">
        <v>0.25</v>
      </c>
      <c r="AY152" s="134"/>
      <c r="AZ152" s="134"/>
      <c r="BA152" s="134">
        <f>VLOOKUP(A152,CurveCreator!$A$8:$EF$247,CurveCreator!$AQ$4)/100</f>
        <v>0</v>
      </c>
      <c r="BB152" s="135">
        <f t="shared" si="30"/>
        <v>0.1</v>
      </c>
      <c r="BC152" s="136"/>
      <c r="BD152" s="136"/>
      <c r="BE152" s="134">
        <f>VLOOKUP(A152,CurveCreator!$A$8:$EF$247,CurveCreator!$BR$4)/100</f>
        <v>0</v>
      </c>
      <c r="BF152" s="133">
        <f t="shared" si="31"/>
        <v>0.1</v>
      </c>
      <c r="BG152" s="136"/>
      <c r="BH152" s="136"/>
      <c r="BI152" s="134">
        <f>VLOOKUP(A152,CurveCreator!$A$8:$EF$247,CurveCreator!$BS$4)/100</f>
        <v>-2.5000000000000001E-2</v>
      </c>
      <c r="BJ152" s="133">
        <f t="shared" si="32"/>
        <v>0.1</v>
      </c>
      <c r="BK152" s="134">
        <f>VLOOKUP(A152,CurveCreator!$A$8:$EF$247,CurveCreator!$CY$4)/100</f>
        <v>0</v>
      </c>
      <c r="BL152" s="133">
        <v>0.12000303132304645</v>
      </c>
      <c r="BM152" s="134"/>
      <c r="BN152" s="133"/>
      <c r="BO152" s="134">
        <f>VLOOKUP(A152,CurveCreator!$A$8:$EF$247,CurveCreator!$BI$4)/100</f>
        <v>0</v>
      </c>
      <c r="BP152" s="133">
        <v>0.12000808352812387</v>
      </c>
      <c r="BQ152" s="133"/>
    </row>
    <row r="153" spans="1:69" x14ac:dyDescent="0.2">
      <c r="A153" s="130">
        <f t="shared" si="33"/>
        <v>41456</v>
      </c>
      <c r="B153" s="133"/>
      <c r="C153" s="127">
        <f>VLOOKUP(A153,CurveCreator!$A$8:$EF$247,CurveCreator!$CB$4)/100</f>
        <v>0</v>
      </c>
      <c r="D153" s="131">
        <f>VLOOKUP(A153,CurveCreator!$A$8:$EH$247,CurveCreator!$EH$4)</f>
        <v>0.1</v>
      </c>
      <c r="E153" s="127">
        <f>VLOOKUP(A153,CurveCreator!$A$8:$EH$247,CurveCreator!$CE$4)/100</f>
        <v>0</v>
      </c>
      <c r="F153" s="132">
        <f t="shared" si="34"/>
        <v>0.1</v>
      </c>
      <c r="G153" s="127">
        <f>VLOOKUP(A153,CurveCreator!$A$8:$EH$247,CurveCreator!$CC$4)/100</f>
        <v>0</v>
      </c>
      <c r="H153" s="133">
        <f t="shared" si="26"/>
        <v>0.1</v>
      </c>
      <c r="I153" s="127">
        <f>VLOOKUP(A153,SpotCurves!$A$6:$BR$177,SpotCurves!$I$1)/100</f>
        <v>0.23069262660704312</v>
      </c>
      <c r="J153" s="133">
        <v>0.25</v>
      </c>
      <c r="K153" s="134">
        <f>VLOOKUP(A153,CurveCreator!$A$8:$EF$247,CurveCreator!$CO$4)/100</f>
        <v>0</v>
      </c>
      <c r="L153" s="133">
        <v>0.13890697357854059</v>
      </c>
      <c r="M153" s="134">
        <f>VLOOKUP(A153,SpotCurves!$A$6:$BR$177,SpotCurves!$R$1)/100</f>
        <v>0.17015557296112699</v>
      </c>
      <c r="N153" s="131">
        <f t="shared" si="35"/>
        <v>0.25</v>
      </c>
      <c r="O153" s="134">
        <f>VLOOKUP(A153,CurveCreator!$A$8:$EF$247,CurveCreator!$CQ$4)/100</f>
        <v>0</v>
      </c>
      <c r="P153" s="133">
        <v>0.13890697357854059</v>
      </c>
      <c r="Q153" s="133"/>
      <c r="R153" s="133"/>
      <c r="S153" s="134">
        <f>VLOOKUP(A153,CurveCreator!$A$8:$EF$247,CurveCreator!$CS$4)/100</f>
        <v>0</v>
      </c>
      <c r="T153" s="133">
        <v>0.13890697357854059</v>
      </c>
      <c r="U153" s="134">
        <f>VLOOKUP(A153,SpotCurves!$A$6:$BR$177,SpotCurves!$Z$1)/100</f>
        <v>0.15118596711038362</v>
      </c>
      <c r="V153" s="131">
        <f t="shared" si="36"/>
        <v>0.25</v>
      </c>
      <c r="W153" s="127">
        <f>VLOOKUP(A153,CurveCreator!$A$8:$EF$247,CurveCreator!$L$4)/100</f>
        <v>0</v>
      </c>
      <c r="X153" s="132">
        <v>0.16</v>
      </c>
      <c r="Y153" s="127">
        <f>VLOOKUP(A153,CurveCreator!$A$8:$EF$247,CurveCreator!$J$4)/100</f>
        <v>0</v>
      </c>
      <c r="Z153" s="133">
        <v>0.13000189746860569</v>
      </c>
      <c r="AA153" s="127">
        <f>VLOOKUP(A153,CurveCreator!$A$8:$EF$247,CurveCreator!$M$4)/100</f>
        <v>0</v>
      </c>
      <c r="AB153" s="133">
        <f t="shared" si="27"/>
        <v>0.1</v>
      </c>
      <c r="AC153" s="127">
        <f>VLOOKUP(A153,CurveCreator!$A$8:$EF$247,CurveCreator!$K$4)/100</f>
        <v>0</v>
      </c>
      <c r="AD153" s="133">
        <v>0.14000569240581703</v>
      </c>
      <c r="AE153" s="134">
        <f>VLOOKUP(A153,CurveCreator!$A$8:$EF$247,CurveCreator!$AJ$4)/100</f>
        <v>0</v>
      </c>
      <c r="AF153" s="133">
        <f t="shared" si="28"/>
        <v>0.1</v>
      </c>
      <c r="AG153" s="134">
        <f>VLOOKUP(A153,CurveCreator!$A$8:$EF$247,CurveCreator!$AI$4)/100</f>
        <v>0</v>
      </c>
      <c r="AH153" s="133">
        <f t="shared" si="29"/>
        <v>0.1</v>
      </c>
      <c r="AI153" s="134">
        <f>VLOOKUP(A153,CurveCreator!$A$8:$EF$247,CurveCreator!$AA$4)/100</f>
        <v>0</v>
      </c>
      <c r="AJ153" s="133">
        <v>4.8906973578540583E-2</v>
      </c>
      <c r="AK153" s="206">
        <f>VLOOKUP(A153,SpotCurves!$A$6:$BR$177,SpotCurves!$AI$1)/100</f>
        <v>0.33680021858465226</v>
      </c>
      <c r="AL153" s="131">
        <v>0.25</v>
      </c>
      <c r="AM153" s="134">
        <f>VLOOKUP(A153,CurveCreator!$A$8:$EF$247,CurveCreator!$AB$4)/100</f>
        <v>0</v>
      </c>
      <c r="AN153" s="133">
        <v>0.15</v>
      </c>
      <c r="AO153" s="134">
        <f>VLOOKUP(A153,CurveCreator!$A$8:$EF$247,CurveCreator!$S$4)/100</f>
        <v>0</v>
      </c>
      <c r="AP153" s="133">
        <v>0.15</v>
      </c>
      <c r="AQ153" s="134">
        <f>VLOOKUP(A153,CurveCreator!$A$8:$EF$247,CurveCreator!$AD$4)/100</f>
        <v>0</v>
      </c>
      <c r="AR153" s="133">
        <v>4.8906973578540583E-2</v>
      </c>
      <c r="AS153" s="134">
        <f>VLOOKUP(A153,CurveCreator!$A$8:$EF$247,CurveCreator!$AC$4)/100</f>
        <v>0</v>
      </c>
      <c r="AT153" s="133">
        <v>4.8906973578540583E-2</v>
      </c>
      <c r="AU153" s="134">
        <f>VLOOKUP(A153,CurveCreator!$A$8:$EF$247,CurveCreator!$AW$4)/100</f>
        <v>0</v>
      </c>
      <c r="AV153" s="135">
        <f t="shared" si="37"/>
        <v>0.13</v>
      </c>
      <c r="AW153" s="134">
        <f>VLOOKUP(A153,SpotCurves!$A$6:$BR$177,SpotCurves!$BR$1)/100</f>
        <v>0.3170777782207938</v>
      </c>
      <c r="AX153" s="131">
        <v>0.25</v>
      </c>
      <c r="AY153" s="134"/>
      <c r="AZ153" s="134"/>
      <c r="BA153" s="134">
        <f>VLOOKUP(A153,CurveCreator!$A$8:$EF$247,CurveCreator!$AQ$4)/100</f>
        <v>0</v>
      </c>
      <c r="BB153" s="135">
        <f t="shared" si="30"/>
        <v>0.1</v>
      </c>
      <c r="BC153" s="136"/>
      <c r="BD153" s="136"/>
      <c r="BE153" s="134">
        <f>VLOOKUP(A153,CurveCreator!$A$8:$EF$247,CurveCreator!$BR$4)/100</f>
        <v>0</v>
      </c>
      <c r="BF153" s="133">
        <f t="shared" si="31"/>
        <v>0.1</v>
      </c>
      <c r="BG153" s="136"/>
      <c r="BH153" s="136"/>
      <c r="BI153" s="134">
        <f>VLOOKUP(A153,CurveCreator!$A$8:$EF$247,CurveCreator!$BS$4)/100</f>
        <v>-2.5000000000000001E-2</v>
      </c>
      <c r="BJ153" s="133">
        <f t="shared" si="32"/>
        <v>0.1</v>
      </c>
      <c r="BK153" s="134">
        <f>VLOOKUP(A153,CurveCreator!$A$8:$EF$247,CurveCreator!$CY$4)/100</f>
        <v>0</v>
      </c>
      <c r="BL153" s="133">
        <v>0.12000284620290851</v>
      </c>
      <c r="BM153" s="134"/>
      <c r="BN153" s="133"/>
      <c r="BO153" s="134">
        <f>VLOOKUP(A153,CurveCreator!$A$8:$EF$247,CurveCreator!$BI$4)/100</f>
        <v>0</v>
      </c>
      <c r="BP153" s="133">
        <v>0.1200075898744227</v>
      </c>
      <c r="BQ153" s="133"/>
    </row>
    <row r="154" spans="1:69" x14ac:dyDescent="0.2">
      <c r="A154" s="130">
        <f t="shared" si="33"/>
        <v>41487</v>
      </c>
      <c r="B154" s="133"/>
      <c r="C154" s="127">
        <f>VLOOKUP(A154,CurveCreator!$A$8:$EF$247,CurveCreator!$CB$4)/100</f>
        <v>0</v>
      </c>
      <c r="D154" s="131">
        <f>VLOOKUP(A154,CurveCreator!$A$8:$EH$247,CurveCreator!$EH$4)</f>
        <v>0.1</v>
      </c>
      <c r="E154" s="127">
        <f>VLOOKUP(A154,CurveCreator!$A$8:$EH$247,CurveCreator!$CE$4)/100</f>
        <v>0</v>
      </c>
      <c r="F154" s="132">
        <f t="shared" si="34"/>
        <v>0.1</v>
      </c>
      <c r="G154" s="127">
        <f>VLOOKUP(A154,CurveCreator!$A$8:$EH$247,CurveCreator!$CC$4)/100</f>
        <v>0</v>
      </c>
      <c r="H154" s="133">
        <f t="shared" si="26"/>
        <v>0.1</v>
      </c>
      <c r="I154" s="127">
        <f>VLOOKUP(A154,SpotCurves!$A$6:$BR$177,SpotCurves!$I$1)/100</f>
        <v>0.2309362299972948</v>
      </c>
      <c r="J154" s="133">
        <v>0.25</v>
      </c>
      <c r="K154" s="134">
        <f>VLOOKUP(A154,CurveCreator!$A$8:$EF$247,CurveCreator!$CO$4)/100</f>
        <v>0</v>
      </c>
      <c r="L154" s="133">
        <v>0.13890697357854059</v>
      </c>
      <c r="M154" s="134">
        <f>VLOOKUP(A154,SpotCurves!$A$6:$BR$177,SpotCurves!$R$1)/100</f>
        <v>0.17044444945423262</v>
      </c>
      <c r="N154" s="131">
        <f t="shared" si="35"/>
        <v>0.25</v>
      </c>
      <c r="O154" s="134">
        <f>VLOOKUP(A154,CurveCreator!$A$8:$EF$247,CurveCreator!$CQ$4)/100</f>
        <v>0</v>
      </c>
      <c r="P154" s="133">
        <v>0.13890697357854059</v>
      </c>
      <c r="Q154" s="133"/>
      <c r="R154" s="133"/>
      <c r="S154" s="134">
        <f>VLOOKUP(A154,CurveCreator!$A$8:$EF$247,CurveCreator!$CS$4)/100</f>
        <v>0</v>
      </c>
      <c r="T154" s="133">
        <v>0.13890697357854059</v>
      </c>
      <c r="U154" s="134">
        <f>VLOOKUP(A154,SpotCurves!$A$6:$BR$177,SpotCurves!$Z$1)/100</f>
        <v>0.15133057008283701</v>
      </c>
      <c r="V154" s="131">
        <f t="shared" si="36"/>
        <v>0.25</v>
      </c>
      <c r="W154" s="127">
        <f>VLOOKUP(A154,CurveCreator!$A$8:$EF$247,CurveCreator!$L$4)/100</f>
        <v>0</v>
      </c>
      <c r="X154" s="132">
        <v>0.16</v>
      </c>
      <c r="Y154" s="127">
        <f>VLOOKUP(A154,CurveCreator!$A$8:$EF$247,CurveCreator!$J$4)/100</f>
        <v>0</v>
      </c>
      <c r="Z154" s="133">
        <v>0.13000178159192588</v>
      </c>
      <c r="AA154" s="127">
        <f>VLOOKUP(A154,CurveCreator!$A$8:$EF$247,CurveCreator!$M$4)/100</f>
        <v>0</v>
      </c>
      <c r="AB154" s="133">
        <f t="shared" si="27"/>
        <v>0.1</v>
      </c>
      <c r="AC154" s="127">
        <f>VLOOKUP(A154,CurveCreator!$A$8:$EF$247,CurveCreator!$K$4)/100</f>
        <v>0</v>
      </c>
      <c r="AD154" s="133">
        <v>0.14000534477577767</v>
      </c>
      <c r="AE154" s="134">
        <f>VLOOKUP(A154,CurveCreator!$A$8:$EF$247,CurveCreator!$AJ$4)/100</f>
        <v>0</v>
      </c>
      <c r="AF154" s="133">
        <f t="shared" si="28"/>
        <v>0.1</v>
      </c>
      <c r="AG154" s="134">
        <f>VLOOKUP(A154,CurveCreator!$A$8:$EF$247,CurveCreator!$AI$4)/100</f>
        <v>0</v>
      </c>
      <c r="AH154" s="133">
        <f t="shared" si="29"/>
        <v>0.1</v>
      </c>
      <c r="AI154" s="134">
        <f>VLOOKUP(A154,CurveCreator!$A$8:$EF$247,CurveCreator!$AA$4)/100</f>
        <v>0</v>
      </c>
      <c r="AJ154" s="133">
        <v>4.8906973578540583E-2</v>
      </c>
      <c r="AK154" s="206">
        <f>VLOOKUP(A154,SpotCurves!$A$6:$BR$177,SpotCurves!$AI$1)/100</f>
        <v>0.33696915753579182</v>
      </c>
      <c r="AL154" s="131">
        <v>0.25</v>
      </c>
      <c r="AM154" s="134">
        <f>VLOOKUP(A154,CurveCreator!$A$8:$EF$247,CurveCreator!$AB$4)/100</f>
        <v>0</v>
      </c>
      <c r="AN154" s="133">
        <v>0.15</v>
      </c>
      <c r="AO154" s="134">
        <f>VLOOKUP(A154,CurveCreator!$A$8:$EF$247,CurveCreator!$S$4)/100</f>
        <v>0</v>
      </c>
      <c r="AP154" s="133">
        <v>0.15</v>
      </c>
      <c r="AQ154" s="134">
        <f>VLOOKUP(A154,CurveCreator!$A$8:$EF$247,CurveCreator!$AD$4)/100</f>
        <v>0</v>
      </c>
      <c r="AR154" s="133">
        <v>4.8906973578540583E-2</v>
      </c>
      <c r="AS154" s="134">
        <f>VLOOKUP(A154,CurveCreator!$A$8:$EF$247,CurveCreator!$AC$4)/100</f>
        <v>0</v>
      </c>
      <c r="AT154" s="133">
        <v>4.8906973578540583E-2</v>
      </c>
      <c r="AU154" s="134">
        <f>VLOOKUP(A154,CurveCreator!$A$8:$EF$247,CurveCreator!$AW$4)/100</f>
        <v>0</v>
      </c>
      <c r="AV154" s="135">
        <f t="shared" si="37"/>
        <v>0.13</v>
      </c>
      <c r="AW154" s="134">
        <f>VLOOKUP(A154,SpotCurves!$A$6:$BR$177,SpotCurves!$BR$1)/100</f>
        <v>0.31731967638731373</v>
      </c>
      <c r="AX154" s="131">
        <v>0.25</v>
      </c>
      <c r="AY154" s="134"/>
      <c r="AZ154" s="134"/>
      <c r="BA154" s="134">
        <f>VLOOKUP(A154,CurveCreator!$A$8:$EF$247,CurveCreator!$AQ$4)/100</f>
        <v>0</v>
      </c>
      <c r="BB154" s="135">
        <f t="shared" si="30"/>
        <v>0.1</v>
      </c>
      <c r="BC154" s="136"/>
      <c r="BD154" s="136"/>
      <c r="BE154" s="134">
        <f>VLOOKUP(A154,CurveCreator!$A$8:$EF$247,CurveCreator!$BR$4)/100</f>
        <v>0</v>
      </c>
      <c r="BF154" s="133">
        <f t="shared" si="31"/>
        <v>0.1</v>
      </c>
      <c r="BG154" s="136"/>
      <c r="BH154" s="136"/>
      <c r="BI154" s="134">
        <f>VLOOKUP(A154,CurveCreator!$A$8:$EF$247,CurveCreator!$BS$4)/100</f>
        <v>-2.5000000000000001E-2</v>
      </c>
      <c r="BJ154" s="133">
        <f t="shared" si="32"/>
        <v>0.1</v>
      </c>
      <c r="BK154" s="134">
        <f>VLOOKUP(A154,CurveCreator!$A$8:$EF$247,CurveCreator!$CY$4)/100</f>
        <v>0</v>
      </c>
      <c r="BL154" s="133">
        <v>0.12000267238788882</v>
      </c>
      <c r="BM154" s="134"/>
      <c r="BN154" s="133"/>
      <c r="BO154" s="134">
        <f>VLOOKUP(A154,CurveCreator!$A$8:$EF$247,CurveCreator!$BI$4)/100</f>
        <v>0</v>
      </c>
      <c r="BP154" s="133">
        <v>0.12000712636770351</v>
      </c>
      <c r="BQ154" s="133"/>
    </row>
    <row r="155" spans="1:69" x14ac:dyDescent="0.2">
      <c r="A155" s="130">
        <f t="shared" si="33"/>
        <v>41518</v>
      </c>
      <c r="B155" s="133"/>
      <c r="C155" s="127">
        <f>VLOOKUP(A155,CurveCreator!$A$8:$EF$247,CurveCreator!$CB$4)/100</f>
        <v>0</v>
      </c>
      <c r="D155" s="131">
        <f>VLOOKUP(A155,CurveCreator!$A$8:$EH$247,CurveCreator!$EH$4)</f>
        <v>0.1</v>
      </c>
      <c r="E155" s="127">
        <f>VLOOKUP(A155,CurveCreator!$A$8:$EH$247,CurveCreator!$CE$4)/100</f>
        <v>0</v>
      </c>
      <c r="F155" s="132">
        <f t="shared" si="34"/>
        <v>0.1</v>
      </c>
      <c r="G155" s="127">
        <f>VLOOKUP(A155,CurveCreator!$A$8:$EH$247,CurveCreator!$CC$4)/100</f>
        <v>0</v>
      </c>
      <c r="H155" s="133">
        <f t="shared" si="26"/>
        <v>0.1</v>
      </c>
      <c r="I155" s="127">
        <f>VLOOKUP(A155,SpotCurves!$A$6:$BR$177,SpotCurves!$I$1)/100</f>
        <v>0.23117261644227477</v>
      </c>
      <c r="J155" s="133">
        <v>0.25</v>
      </c>
      <c r="K155" s="134">
        <f>VLOOKUP(A155,CurveCreator!$A$8:$EF$247,CurveCreator!$CO$4)/100</f>
        <v>0</v>
      </c>
      <c r="L155" s="133">
        <v>0.13890697357854059</v>
      </c>
      <c r="M155" s="134">
        <f>VLOOKUP(A155,SpotCurves!$A$6:$BR$177,SpotCurves!$R$1)/100</f>
        <v>0.17072476775018472</v>
      </c>
      <c r="N155" s="131">
        <f t="shared" si="35"/>
        <v>0.25</v>
      </c>
      <c r="O155" s="134">
        <f>VLOOKUP(A155,CurveCreator!$A$8:$EF$247,CurveCreator!$CQ$4)/100</f>
        <v>0</v>
      </c>
      <c r="P155" s="133">
        <v>0.13890697357854059</v>
      </c>
      <c r="Q155" s="133"/>
      <c r="R155" s="133"/>
      <c r="S155" s="134">
        <f>VLOOKUP(A155,CurveCreator!$A$8:$EF$247,CurveCreator!$CS$4)/100</f>
        <v>0</v>
      </c>
      <c r="T155" s="133">
        <v>0.13890697357854059</v>
      </c>
      <c r="U155" s="134">
        <f>VLOOKUP(A155,SpotCurves!$A$6:$BR$177,SpotCurves!$Z$1)/100</f>
        <v>0.15147088907657713</v>
      </c>
      <c r="V155" s="131">
        <f t="shared" si="36"/>
        <v>0.25</v>
      </c>
      <c r="W155" s="127">
        <f>VLOOKUP(A155,CurveCreator!$A$8:$EF$247,CurveCreator!$L$4)/100</f>
        <v>0</v>
      </c>
      <c r="X155" s="132">
        <v>0.16</v>
      </c>
      <c r="Y155" s="127">
        <f>VLOOKUP(A155,CurveCreator!$A$8:$EF$247,CurveCreator!$J$4)/100</f>
        <v>0</v>
      </c>
      <c r="Z155" s="133">
        <v>0.13000167279172939</v>
      </c>
      <c r="AA155" s="127">
        <f>VLOOKUP(A155,CurveCreator!$A$8:$EF$247,CurveCreator!$M$4)/100</f>
        <v>0</v>
      </c>
      <c r="AB155" s="133">
        <f t="shared" si="27"/>
        <v>0.1</v>
      </c>
      <c r="AC155" s="127">
        <f>VLOOKUP(A155,CurveCreator!$A$8:$EF$247,CurveCreator!$K$4)/100</f>
        <v>0</v>
      </c>
      <c r="AD155" s="133">
        <v>0.14000501837518819</v>
      </c>
      <c r="AE155" s="134">
        <f>VLOOKUP(A155,CurveCreator!$A$8:$EF$247,CurveCreator!$AJ$4)/100</f>
        <v>0</v>
      </c>
      <c r="AF155" s="133">
        <f t="shared" si="28"/>
        <v>0.1</v>
      </c>
      <c r="AG155" s="134">
        <f>VLOOKUP(A155,CurveCreator!$A$8:$EF$247,CurveCreator!$AI$4)/100</f>
        <v>0</v>
      </c>
      <c r="AH155" s="133">
        <f t="shared" si="29"/>
        <v>0.1</v>
      </c>
      <c r="AI155" s="134">
        <f>VLOOKUP(A155,CurveCreator!$A$8:$EF$247,CurveCreator!$AA$4)/100</f>
        <v>0</v>
      </c>
      <c r="AJ155" s="133">
        <v>4.8906973578540583E-2</v>
      </c>
      <c r="AK155" s="206">
        <f>VLOOKUP(A155,SpotCurves!$A$6:$BR$177,SpotCurves!$AI$1)/100</f>
        <v>0.33713309153538545</v>
      </c>
      <c r="AL155" s="131">
        <v>0.25</v>
      </c>
      <c r="AM155" s="134">
        <f>VLOOKUP(A155,CurveCreator!$A$8:$EF$247,CurveCreator!$AB$4)/100</f>
        <v>0</v>
      </c>
      <c r="AN155" s="133">
        <v>0.15</v>
      </c>
      <c r="AO155" s="134">
        <f>VLOOKUP(A155,CurveCreator!$A$8:$EF$247,CurveCreator!$S$4)/100</f>
        <v>0</v>
      </c>
      <c r="AP155" s="133">
        <v>0.15</v>
      </c>
      <c r="AQ155" s="134">
        <f>VLOOKUP(A155,CurveCreator!$A$8:$EF$247,CurveCreator!$AD$4)/100</f>
        <v>0</v>
      </c>
      <c r="AR155" s="133">
        <v>4.8906973578540583E-2</v>
      </c>
      <c r="AS155" s="134">
        <f>VLOOKUP(A155,CurveCreator!$A$8:$EF$247,CurveCreator!$AC$4)/100</f>
        <v>0</v>
      </c>
      <c r="AT155" s="133">
        <v>4.8906973578540583E-2</v>
      </c>
      <c r="AU155" s="134">
        <f>VLOOKUP(A155,CurveCreator!$A$8:$EF$247,CurveCreator!$AW$4)/100</f>
        <v>0</v>
      </c>
      <c r="AV155" s="135">
        <f t="shared" si="37"/>
        <v>0.13</v>
      </c>
      <c r="AW155" s="134">
        <f>VLOOKUP(A155,SpotCurves!$A$6:$BR$177,SpotCurves!$BR$1)/100</f>
        <v>0.31755440812717883</v>
      </c>
      <c r="AX155" s="131">
        <v>0.25</v>
      </c>
      <c r="AY155" s="134"/>
      <c r="AZ155" s="134"/>
      <c r="BA155" s="134">
        <f>VLOOKUP(A155,CurveCreator!$A$8:$EF$247,CurveCreator!$AQ$4)/100</f>
        <v>0</v>
      </c>
      <c r="BB155" s="135">
        <f t="shared" si="30"/>
        <v>0.1</v>
      </c>
      <c r="BC155" s="136"/>
      <c r="BD155" s="136"/>
      <c r="BE155" s="134">
        <f>VLOOKUP(A155,CurveCreator!$A$8:$EF$247,CurveCreator!$BR$4)/100</f>
        <v>0</v>
      </c>
      <c r="BF155" s="133">
        <f t="shared" si="31"/>
        <v>0.1</v>
      </c>
      <c r="BG155" s="136"/>
      <c r="BH155" s="136"/>
      <c r="BI155" s="134">
        <f>VLOOKUP(A155,CurveCreator!$A$8:$EF$247,CurveCreator!$BS$4)/100</f>
        <v>-2.5000000000000001E-2</v>
      </c>
      <c r="BJ155" s="133">
        <f t="shared" si="32"/>
        <v>0.1</v>
      </c>
      <c r="BK155" s="134">
        <f>VLOOKUP(A155,CurveCreator!$A$8:$EF$247,CurveCreator!$CY$4)/100</f>
        <v>0</v>
      </c>
      <c r="BL155" s="133">
        <v>0.12000250918759409</v>
      </c>
      <c r="BM155" s="134"/>
      <c r="BN155" s="133"/>
      <c r="BO155" s="134">
        <f>VLOOKUP(A155,CurveCreator!$A$8:$EF$247,CurveCreator!$BI$4)/100</f>
        <v>0</v>
      </c>
      <c r="BP155" s="133">
        <v>0.12000669116691758</v>
      </c>
      <c r="BQ155" s="133"/>
    </row>
    <row r="156" spans="1:69" x14ac:dyDescent="0.2">
      <c r="A156" s="130">
        <f t="shared" si="33"/>
        <v>41548</v>
      </c>
      <c r="B156" s="133"/>
      <c r="C156" s="127">
        <f>VLOOKUP(A156,CurveCreator!$A$8:$EF$247,CurveCreator!$CB$4)/100</f>
        <v>0</v>
      </c>
      <c r="D156" s="131">
        <f>VLOOKUP(A156,CurveCreator!$A$8:$EH$247,CurveCreator!$EH$4)</f>
        <v>0.1</v>
      </c>
      <c r="E156" s="127">
        <f>VLOOKUP(A156,CurveCreator!$A$8:$EH$247,CurveCreator!$CE$4)/100</f>
        <v>0</v>
      </c>
      <c r="F156" s="132">
        <f t="shared" si="34"/>
        <v>0.1</v>
      </c>
      <c r="G156" s="127">
        <f>VLOOKUP(A156,CurveCreator!$A$8:$EH$247,CurveCreator!$CC$4)/100</f>
        <v>0</v>
      </c>
      <c r="H156" s="133">
        <f t="shared" si="26"/>
        <v>0.1</v>
      </c>
      <c r="I156" s="127">
        <f>VLOOKUP(A156,SpotCurves!$A$6:$BR$177,SpotCurves!$I$1)/100</f>
        <v>0.23871229345775141</v>
      </c>
      <c r="J156" s="133">
        <v>0.25</v>
      </c>
      <c r="K156" s="134">
        <f>VLOOKUP(A156,CurveCreator!$A$8:$EF$247,CurveCreator!$CO$4)/100</f>
        <v>0</v>
      </c>
      <c r="L156" s="133">
        <v>0.13890697357854059</v>
      </c>
      <c r="M156" s="134">
        <f>VLOOKUP(A156,SpotCurves!$A$6:$BR$177,SpotCurves!$R$1)/100</f>
        <v>0.17966567556402763</v>
      </c>
      <c r="N156" s="131">
        <f t="shared" si="35"/>
        <v>0.25</v>
      </c>
      <c r="O156" s="134">
        <f>VLOOKUP(A156,CurveCreator!$A$8:$EF$247,CurveCreator!$CQ$4)/100</f>
        <v>0</v>
      </c>
      <c r="P156" s="133">
        <v>0.13890697357854059</v>
      </c>
      <c r="Q156" s="133"/>
      <c r="R156" s="133"/>
      <c r="S156" s="134">
        <f>VLOOKUP(A156,CurveCreator!$A$8:$EF$247,CurveCreator!$CS$4)/100</f>
        <v>0</v>
      </c>
      <c r="T156" s="133">
        <v>0.13890697357854059</v>
      </c>
      <c r="U156" s="134">
        <f>VLOOKUP(A156,SpotCurves!$A$6:$BR$177,SpotCurves!$Z$1)/100</f>
        <v>0.15594644135296407</v>
      </c>
      <c r="V156" s="131">
        <f t="shared" si="36"/>
        <v>0.25</v>
      </c>
      <c r="W156" s="127">
        <f>VLOOKUP(A156,CurveCreator!$A$8:$EF$247,CurveCreator!$L$4)/100</f>
        <v>0</v>
      </c>
      <c r="X156" s="132">
        <v>0.16</v>
      </c>
      <c r="Y156" s="127">
        <f>VLOOKUP(A156,CurveCreator!$A$8:$EF$247,CurveCreator!$J$4)/100</f>
        <v>0</v>
      </c>
      <c r="Z156" s="133">
        <v>0.13000157063586185</v>
      </c>
      <c r="AA156" s="127">
        <f>VLOOKUP(A156,CurveCreator!$A$8:$EF$247,CurveCreator!$M$4)/100</f>
        <v>0</v>
      </c>
      <c r="AB156" s="133">
        <f t="shared" si="27"/>
        <v>0.1</v>
      </c>
      <c r="AC156" s="127">
        <f>VLOOKUP(A156,CurveCreator!$A$8:$EF$247,CurveCreator!$K$4)/100</f>
        <v>0</v>
      </c>
      <c r="AD156" s="133">
        <v>0.14000471190758551</v>
      </c>
      <c r="AE156" s="134">
        <f>VLOOKUP(A156,CurveCreator!$A$8:$EF$247,CurveCreator!$AJ$4)/100</f>
        <v>0</v>
      </c>
      <c r="AF156" s="133">
        <f t="shared" si="28"/>
        <v>0.1</v>
      </c>
      <c r="AG156" s="134">
        <f>VLOOKUP(A156,CurveCreator!$A$8:$EF$247,CurveCreator!$AI$4)/100</f>
        <v>0</v>
      </c>
      <c r="AH156" s="133">
        <f t="shared" si="29"/>
        <v>0.1</v>
      </c>
      <c r="AI156" s="134">
        <f>VLOOKUP(A156,CurveCreator!$A$8:$EF$247,CurveCreator!$AA$4)/100</f>
        <v>0</v>
      </c>
      <c r="AJ156" s="133">
        <v>4.8906973578540583E-2</v>
      </c>
      <c r="AK156" s="206">
        <f>VLOOKUP(A156,SpotCurves!$A$6:$BR$177,SpotCurves!$AI$1)/100</f>
        <v>0.34236185754561854</v>
      </c>
      <c r="AL156" s="131">
        <v>0.25</v>
      </c>
      <c r="AM156" s="134">
        <f>VLOOKUP(A156,CurveCreator!$A$8:$EF$247,CurveCreator!$AB$4)/100</f>
        <v>0</v>
      </c>
      <c r="AN156" s="133">
        <v>0.15</v>
      </c>
      <c r="AO156" s="134">
        <f>VLOOKUP(A156,CurveCreator!$A$8:$EF$247,CurveCreator!$S$4)/100</f>
        <v>0</v>
      </c>
      <c r="AP156" s="133">
        <v>0.15</v>
      </c>
      <c r="AQ156" s="134">
        <f>VLOOKUP(A156,CurveCreator!$A$8:$EF$247,CurveCreator!$AD$4)/100</f>
        <v>0</v>
      </c>
      <c r="AR156" s="133">
        <v>4.8906973578540583E-2</v>
      </c>
      <c r="AS156" s="134">
        <f>VLOOKUP(A156,CurveCreator!$A$8:$EF$247,CurveCreator!$AC$4)/100</f>
        <v>0</v>
      </c>
      <c r="AT156" s="133">
        <v>4.8906973578540583E-2</v>
      </c>
      <c r="AU156" s="134">
        <f>VLOOKUP(A156,CurveCreator!$A$8:$EF$247,CurveCreator!$AW$4)/100</f>
        <v>0</v>
      </c>
      <c r="AV156" s="135">
        <f t="shared" si="37"/>
        <v>0.13</v>
      </c>
      <c r="AW156" s="134">
        <f>VLOOKUP(A156,SpotCurves!$A$6:$BR$177,SpotCurves!$BR$1)/100</f>
        <v>0.32504130740354709</v>
      </c>
      <c r="AX156" s="131">
        <v>0.25</v>
      </c>
      <c r="AY156" s="134"/>
      <c r="AZ156" s="134"/>
      <c r="BA156" s="134">
        <f>VLOOKUP(A156,CurveCreator!$A$8:$EF$247,CurveCreator!$AQ$4)/100</f>
        <v>0</v>
      </c>
      <c r="BB156" s="135">
        <f t="shared" si="30"/>
        <v>0.1</v>
      </c>
      <c r="BC156" s="136"/>
      <c r="BD156" s="136"/>
      <c r="BE156" s="134">
        <f>VLOOKUP(A156,CurveCreator!$A$8:$EF$247,CurveCreator!$BR$4)/100</f>
        <v>0</v>
      </c>
      <c r="BF156" s="133">
        <f t="shared" si="31"/>
        <v>0.1</v>
      </c>
      <c r="BG156" s="136"/>
      <c r="BH156" s="136"/>
      <c r="BI156" s="134">
        <f>VLOOKUP(A156,CurveCreator!$A$8:$EF$247,CurveCreator!$BS$4)/100</f>
        <v>-2.5000000000000001E-2</v>
      </c>
      <c r="BJ156" s="133">
        <f t="shared" si="32"/>
        <v>0.1</v>
      </c>
      <c r="BK156" s="134">
        <f>VLOOKUP(A156,CurveCreator!$A$8:$EF$247,CurveCreator!$CY$4)/100</f>
        <v>0</v>
      </c>
      <c r="BL156" s="133">
        <v>0.12000235595379274</v>
      </c>
      <c r="BM156" s="134"/>
      <c r="BN156" s="133"/>
      <c r="BO156" s="134">
        <f>VLOOKUP(A156,CurveCreator!$A$8:$EF$247,CurveCreator!$BI$4)/100</f>
        <v>0</v>
      </c>
      <c r="BP156" s="133">
        <v>0.12000628254344731</v>
      </c>
      <c r="BQ156" s="133"/>
    </row>
    <row r="157" spans="1:69" x14ac:dyDescent="0.2">
      <c r="A157" s="130">
        <f t="shared" si="33"/>
        <v>41579</v>
      </c>
      <c r="B157" s="133"/>
      <c r="C157" s="127">
        <f>VLOOKUP(A157,CurveCreator!$A$8:$EF$247,CurveCreator!$CB$4)/100</f>
        <v>0</v>
      </c>
      <c r="D157" s="131">
        <f>VLOOKUP(A157,CurveCreator!$A$8:$EH$247,CurveCreator!$EH$4)</f>
        <v>0.1</v>
      </c>
      <c r="E157" s="127">
        <f>VLOOKUP(A157,CurveCreator!$A$8:$EH$247,CurveCreator!$CE$4)/100</f>
        <v>0</v>
      </c>
      <c r="F157" s="132">
        <f t="shared" si="34"/>
        <v>0.1</v>
      </c>
      <c r="G157" s="127">
        <f>VLOOKUP(A157,CurveCreator!$A$8:$EH$247,CurveCreator!$CC$4)/100</f>
        <v>0</v>
      </c>
      <c r="H157" s="133">
        <f t="shared" si="26"/>
        <v>0.1</v>
      </c>
      <c r="I157" s="127">
        <f>VLOOKUP(A157,SpotCurves!$A$6:$BR$177,SpotCurves!$I$1)/100</f>
        <v>0.23895052771963596</v>
      </c>
      <c r="J157" s="133">
        <v>0.25</v>
      </c>
      <c r="K157" s="134">
        <f>VLOOKUP(A157,CurveCreator!$A$8:$EF$247,CurveCreator!$CO$4)/100</f>
        <v>0</v>
      </c>
      <c r="L157" s="133">
        <v>0.13890697357854059</v>
      </c>
      <c r="M157" s="134">
        <f>VLOOKUP(A157,SpotCurves!$A$6:$BR$177,SpotCurves!$R$1)/100</f>
        <v>0.17994818508920166</v>
      </c>
      <c r="N157" s="131">
        <f t="shared" si="35"/>
        <v>0.25</v>
      </c>
      <c r="O157" s="134">
        <f>VLOOKUP(A157,CurveCreator!$A$8:$EF$247,CurveCreator!$CQ$4)/100</f>
        <v>0</v>
      </c>
      <c r="P157" s="133">
        <v>0.13890697357854059</v>
      </c>
      <c r="Q157" s="133"/>
      <c r="R157" s="133"/>
      <c r="S157" s="134">
        <f>VLOOKUP(A157,CurveCreator!$A$8:$EF$247,CurveCreator!$CS$4)/100</f>
        <v>0</v>
      </c>
      <c r="T157" s="133">
        <v>0.13890697357854059</v>
      </c>
      <c r="U157" s="134">
        <f>VLOOKUP(A157,SpotCurves!$A$6:$BR$177,SpotCurves!$Z$1)/100</f>
        <v>0.15608785721081872</v>
      </c>
      <c r="V157" s="131">
        <f t="shared" si="36"/>
        <v>0.25</v>
      </c>
      <c r="W157" s="127">
        <f>VLOOKUP(A157,CurveCreator!$A$8:$EF$247,CurveCreator!$L$4)/100</f>
        <v>0</v>
      </c>
      <c r="X157" s="132">
        <v>0.16</v>
      </c>
      <c r="Y157" s="127">
        <f>VLOOKUP(A157,CurveCreator!$A$8:$EF$247,CurveCreator!$J$4)/100</f>
        <v>0</v>
      </c>
      <c r="Z157" s="133">
        <v>0.13000147471856008</v>
      </c>
      <c r="AA157" s="127">
        <f>VLOOKUP(A157,CurveCreator!$A$8:$EF$247,CurveCreator!$M$4)/100</f>
        <v>0</v>
      </c>
      <c r="AB157" s="133">
        <f t="shared" si="27"/>
        <v>0.1</v>
      </c>
      <c r="AC157" s="127">
        <f>VLOOKUP(A157,CurveCreator!$A$8:$EF$247,CurveCreator!$K$4)/100</f>
        <v>0</v>
      </c>
      <c r="AD157" s="133">
        <v>0.14000442415568021</v>
      </c>
      <c r="AE157" s="134">
        <f>VLOOKUP(A157,CurveCreator!$A$8:$EF$247,CurveCreator!$AJ$4)/100</f>
        <v>0</v>
      </c>
      <c r="AF157" s="133">
        <f t="shared" si="28"/>
        <v>0.1</v>
      </c>
      <c r="AG157" s="134">
        <f>VLOOKUP(A157,CurveCreator!$A$8:$EF$247,CurveCreator!$AI$4)/100</f>
        <v>0</v>
      </c>
      <c r="AH157" s="133">
        <f t="shared" si="29"/>
        <v>0.1</v>
      </c>
      <c r="AI157" s="134">
        <f>VLOOKUP(A157,CurveCreator!$A$8:$EF$247,CurveCreator!$AA$4)/100</f>
        <v>0</v>
      </c>
      <c r="AJ157" s="133">
        <v>4.8906973578540583E-2</v>
      </c>
      <c r="AK157" s="206">
        <f>VLOOKUP(A157,SpotCurves!$A$6:$BR$177,SpotCurves!$AI$1)/100</f>
        <v>0.34252707300623542</v>
      </c>
      <c r="AL157" s="131">
        <v>0.25</v>
      </c>
      <c r="AM157" s="134">
        <f>VLOOKUP(A157,CurveCreator!$A$8:$EF$247,CurveCreator!$AB$4)/100</f>
        <v>0</v>
      </c>
      <c r="AN157" s="133">
        <v>0.15</v>
      </c>
      <c r="AO157" s="134">
        <f>VLOOKUP(A157,CurveCreator!$A$8:$EF$247,CurveCreator!$S$4)/100</f>
        <v>0</v>
      </c>
      <c r="AP157" s="133">
        <v>0.15</v>
      </c>
      <c r="AQ157" s="134">
        <f>VLOOKUP(A157,CurveCreator!$A$8:$EF$247,CurveCreator!$AD$4)/100</f>
        <v>0</v>
      </c>
      <c r="AR157" s="133">
        <v>4.8906973578540583E-2</v>
      </c>
      <c r="AS157" s="134">
        <f>VLOOKUP(A157,CurveCreator!$A$8:$EF$247,CurveCreator!$AC$4)/100</f>
        <v>0</v>
      </c>
      <c r="AT157" s="133">
        <v>4.8906973578540583E-2</v>
      </c>
      <c r="AU157" s="134">
        <f>VLOOKUP(A157,CurveCreator!$A$8:$EF$247,CurveCreator!$AW$4)/100</f>
        <v>0</v>
      </c>
      <c r="AV157" s="135">
        <f t="shared" si="37"/>
        <v>0.13</v>
      </c>
      <c r="AW157" s="134">
        <f>VLOOKUP(A157,SpotCurves!$A$6:$BR$177,SpotCurves!$BR$1)/100</f>
        <v>0.32527787402559855</v>
      </c>
      <c r="AX157" s="131">
        <v>0.25</v>
      </c>
      <c r="AY157" s="134"/>
      <c r="AZ157" s="134"/>
      <c r="BA157" s="134">
        <f>VLOOKUP(A157,CurveCreator!$A$8:$EF$247,CurveCreator!$AQ$4)/100</f>
        <v>0</v>
      </c>
      <c r="BB157" s="135">
        <f t="shared" si="30"/>
        <v>0.1</v>
      </c>
      <c r="BC157" s="136"/>
      <c r="BD157" s="136"/>
      <c r="BE157" s="134">
        <f>VLOOKUP(A157,CurveCreator!$A$8:$EF$247,CurveCreator!$BR$4)/100</f>
        <v>0</v>
      </c>
      <c r="BF157" s="133">
        <f t="shared" si="31"/>
        <v>0.1</v>
      </c>
      <c r="BG157" s="136"/>
      <c r="BH157" s="136"/>
      <c r="BI157" s="134">
        <f>VLOOKUP(A157,CurveCreator!$A$8:$EF$247,CurveCreator!$BS$4)/100</f>
        <v>-2.5000000000000001E-2</v>
      </c>
      <c r="BJ157" s="133">
        <f t="shared" si="32"/>
        <v>0.1</v>
      </c>
      <c r="BK157" s="134">
        <f>VLOOKUP(A157,CurveCreator!$A$8:$EF$247,CurveCreator!$CY$4)/100</f>
        <v>0</v>
      </c>
      <c r="BL157" s="133">
        <v>0.12000221207784009</v>
      </c>
      <c r="BM157" s="134"/>
      <c r="BN157" s="133"/>
      <c r="BO157" s="134">
        <f>VLOOKUP(A157,CurveCreator!$A$8:$EF$247,CurveCreator!$BI$4)/100</f>
        <v>0</v>
      </c>
      <c r="BP157" s="133">
        <v>0.12000589887424025</v>
      </c>
      <c r="BQ157" s="133"/>
    </row>
    <row r="158" spans="1:69" x14ac:dyDescent="0.2">
      <c r="A158" s="130">
        <f t="shared" si="33"/>
        <v>41609</v>
      </c>
      <c r="B158" s="133"/>
      <c r="C158" s="127">
        <f>VLOOKUP(A158,CurveCreator!$A$8:$EF$247,CurveCreator!$CB$4)/100</f>
        <v>0</v>
      </c>
      <c r="D158" s="131">
        <f>VLOOKUP(A158,CurveCreator!$A$8:$EH$247,CurveCreator!$EH$4)</f>
        <v>0.1</v>
      </c>
      <c r="E158" s="127">
        <f>VLOOKUP(A158,CurveCreator!$A$8:$EH$247,CurveCreator!$CE$4)/100</f>
        <v>0</v>
      </c>
      <c r="F158" s="132">
        <f t="shared" si="34"/>
        <v>0.1</v>
      </c>
      <c r="G158" s="127">
        <f>VLOOKUP(A158,CurveCreator!$A$8:$EH$247,CurveCreator!$CC$4)/100</f>
        <v>0</v>
      </c>
      <c r="H158" s="133">
        <f t="shared" si="26"/>
        <v>0.1</v>
      </c>
      <c r="I158" s="127">
        <f>VLOOKUP(A158,SpotCurves!$A$6:$BR$177,SpotCurves!$I$1)/100</f>
        <v>0.23918972075444406</v>
      </c>
      <c r="J158" s="133">
        <v>0.25</v>
      </c>
      <c r="K158" s="134">
        <f>VLOOKUP(A158,CurveCreator!$A$8:$EF$247,CurveCreator!$CO$4)/100</f>
        <v>0</v>
      </c>
      <c r="L158" s="133">
        <v>0.13890697357854059</v>
      </c>
      <c r="M158" s="134">
        <f>VLOOKUP(A158,SpotCurves!$A$6:$BR$177,SpotCurves!$R$1)/100</f>
        <v>0.1802318315729361</v>
      </c>
      <c r="N158" s="131">
        <f t="shared" si="35"/>
        <v>0.25</v>
      </c>
      <c r="O158" s="134">
        <f>VLOOKUP(A158,CurveCreator!$A$8:$EF$247,CurveCreator!$CQ$4)/100</f>
        <v>0</v>
      </c>
      <c r="P158" s="133">
        <v>0.13890697357854059</v>
      </c>
      <c r="Q158" s="133"/>
      <c r="R158" s="133"/>
      <c r="S158" s="134">
        <f>VLOOKUP(A158,CurveCreator!$A$8:$EF$247,CurveCreator!$CS$4)/100</f>
        <v>0</v>
      </c>
      <c r="T158" s="133">
        <v>0.13890697357854059</v>
      </c>
      <c r="U158" s="134">
        <f>VLOOKUP(A158,SpotCurves!$A$6:$BR$177,SpotCurves!$Z$1)/100</f>
        <v>0.1562298421962808</v>
      </c>
      <c r="V158" s="131">
        <f t="shared" si="36"/>
        <v>0.25</v>
      </c>
      <c r="W158" s="127">
        <f>VLOOKUP(A158,CurveCreator!$A$8:$EF$247,CurveCreator!$L$4)/100</f>
        <v>0</v>
      </c>
      <c r="X158" s="132">
        <v>0.16</v>
      </c>
      <c r="Y158" s="127">
        <f>VLOOKUP(A158,CurveCreator!$A$8:$EF$247,CurveCreator!$J$4)/100</f>
        <v>0</v>
      </c>
      <c r="Z158" s="133">
        <v>0.13000138465884056</v>
      </c>
      <c r="AA158" s="127">
        <f>VLOOKUP(A158,CurveCreator!$A$8:$EF$247,CurveCreator!$M$4)/100</f>
        <v>0</v>
      </c>
      <c r="AB158" s="133">
        <f t="shared" si="27"/>
        <v>0.1</v>
      </c>
      <c r="AC158" s="127">
        <f>VLOOKUP(A158,CurveCreator!$A$8:$EF$247,CurveCreator!$K$4)/100</f>
        <v>0</v>
      </c>
      <c r="AD158" s="133">
        <v>0.14000415397652172</v>
      </c>
      <c r="AE158" s="134">
        <f>VLOOKUP(A158,CurveCreator!$A$8:$EF$247,CurveCreator!$AJ$4)/100</f>
        <v>0</v>
      </c>
      <c r="AF158" s="133">
        <f t="shared" si="28"/>
        <v>0.1</v>
      </c>
      <c r="AG158" s="134">
        <f>VLOOKUP(A158,CurveCreator!$A$8:$EF$247,CurveCreator!$AI$4)/100</f>
        <v>0</v>
      </c>
      <c r="AH158" s="133">
        <f t="shared" si="29"/>
        <v>0.1</v>
      </c>
      <c r="AI158" s="134">
        <f>VLOOKUP(A158,CurveCreator!$A$8:$EF$247,CurveCreator!$AA$4)/100</f>
        <v>0</v>
      </c>
      <c r="AJ158" s="133">
        <v>4.8906973578540583E-2</v>
      </c>
      <c r="AK158" s="206">
        <f>VLOOKUP(A158,SpotCurves!$A$6:$BR$177,SpotCurves!$AI$1)/100</f>
        <v>0.3426929533758748</v>
      </c>
      <c r="AL158" s="131">
        <v>0.25</v>
      </c>
      <c r="AM158" s="134">
        <f>VLOOKUP(A158,CurveCreator!$A$8:$EF$247,CurveCreator!$AB$4)/100</f>
        <v>0</v>
      </c>
      <c r="AN158" s="133">
        <v>0.15</v>
      </c>
      <c r="AO158" s="134">
        <f>VLOOKUP(A158,CurveCreator!$A$8:$EF$247,CurveCreator!$S$4)/100</f>
        <v>0</v>
      </c>
      <c r="AP158" s="133">
        <v>0.15</v>
      </c>
      <c r="AQ158" s="134">
        <f>VLOOKUP(A158,CurveCreator!$A$8:$EF$247,CurveCreator!$AD$4)/100</f>
        <v>0</v>
      </c>
      <c r="AR158" s="133">
        <v>4.8906973578540583E-2</v>
      </c>
      <c r="AS158" s="134">
        <f>VLOOKUP(A158,CurveCreator!$A$8:$EF$247,CurveCreator!$AC$4)/100</f>
        <v>0</v>
      </c>
      <c r="AT158" s="133">
        <v>4.8906973578540583E-2</v>
      </c>
      <c r="AU158" s="134">
        <f>VLOOKUP(A158,CurveCreator!$A$8:$EF$247,CurveCreator!$AW$4)/100</f>
        <v>0</v>
      </c>
      <c r="AV158" s="135">
        <f t="shared" si="37"/>
        <v>0.13</v>
      </c>
      <c r="AW158" s="134">
        <f>VLOOKUP(A158,SpotCurves!$A$6:$BR$177,SpotCurves!$BR$1)/100</f>
        <v>0.32551539270916297</v>
      </c>
      <c r="AX158" s="131">
        <v>0.25</v>
      </c>
      <c r="AY158" s="134"/>
      <c r="AZ158" s="134"/>
      <c r="BA158" s="134">
        <f>VLOOKUP(A158,CurveCreator!$A$8:$EF$247,CurveCreator!$AQ$4)/100</f>
        <v>0</v>
      </c>
      <c r="BB158" s="135">
        <f t="shared" si="30"/>
        <v>0.1</v>
      </c>
      <c r="BC158" s="136"/>
      <c r="BD158" s="136"/>
      <c r="BE158" s="134">
        <f>VLOOKUP(A158,CurveCreator!$A$8:$EF$247,CurveCreator!$BR$4)/100</f>
        <v>0</v>
      </c>
      <c r="BF158" s="133">
        <f t="shared" si="31"/>
        <v>0.1</v>
      </c>
      <c r="BG158" s="136"/>
      <c r="BH158" s="136"/>
      <c r="BI158" s="134">
        <f>VLOOKUP(A158,CurveCreator!$A$8:$EF$247,CurveCreator!$BS$4)/100</f>
        <v>-2.5000000000000001E-2</v>
      </c>
      <c r="BJ158" s="133">
        <f t="shared" si="32"/>
        <v>0.1</v>
      </c>
      <c r="BK158" s="134">
        <f>VLOOKUP(A158,CurveCreator!$A$8:$EF$247,CurveCreator!$CY$4)/100</f>
        <v>0</v>
      </c>
      <c r="BL158" s="133">
        <v>0.12000207698826085</v>
      </c>
      <c r="BM158" s="134"/>
      <c r="BN158" s="133"/>
      <c r="BO158" s="134">
        <f>VLOOKUP(A158,CurveCreator!$A$8:$EF$247,CurveCreator!$BI$4)/100</f>
        <v>0</v>
      </c>
      <c r="BP158" s="133">
        <v>0.12000553863536227</v>
      </c>
      <c r="BQ158" s="133"/>
    </row>
    <row r="159" spans="1:69" x14ac:dyDescent="0.2">
      <c r="A159" s="130">
        <f t="shared" si="33"/>
        <v>41640</v>
      </c>
      <c r="B159" s="133"/>
      <c r="C159" s="127">
        <f>VLOOKUP(A159,CurveCreator!$A$8:$EF$247,CurveCreator!$CB$4)/100</f>
        <v>0</v>
      </c>
      <c r="D159" s="131">
        <f>VLOOKUP(A159,CurveCreator!$A$8:$EH$247,CurveCreator!$EH$4)</f>
        <v>0.1</v>
      </c>
      <c r="E159" s="127">
        <f>VLOOKUP(A159,CurveCreator!$A$8:$EH$247,CurveCreator!$CE$4)/100</f>
        <v>0</v>
      </c>
      <c r="F159" s="132">
        <f t="shared" si="34"/>
        <v>0.1</v>
      </c>
      <c r="G159" s="127">
        <f>VLOOKUP(A159,CurveCreator!$A$8:$EH$247,CurveCreator!$CC$4)/100</f>
        <v>0</v>
      </c>
      <c r="H159" s="133">
        <f t="shared" si="26"/>
        <v>0.1</v>
      </c>
      <c r="I159" s="127">
        <f>VLOOKUP(A159,SpotCurves!$A$6:$BR$177,SpotCurves!$I$1)/100</f>
        <v>0.23205107366831207</v>
      </c>
      <c r="J159" s="133">
        <v>0.25</v>
      </c>
      <c r="K159" s="134">
        <f>VLOOKUP(A159,CurveCreator!$A$8:$EF$247,CurveCreator!$CO$4)/100</f>
        <v>0</v>
      </c>
      <c r="L159" s="133">
        <v>0.13890697357854059</v>
      </c>
      <c r="M159" s="134">
        <f>VLOOKUP(A159,SpotCurves!$A$6:$BR$177,SpotCurves!$R$1)/100</f>
        <v>0.17176648413409371</v>
      </c>
      <c r="N159" s="131">
        <f t="shared" si="35"/>
        <v>0.25</v>
      </c>
      <c r="O159" s="134">
        <f>VLOOKUP(A159,CurveCreator!$A$8:$EF$247,CurveCreator!$CQ$4)/100</f>
        <v>0</v>
      </c>
      <c r="P159" s="133">
        <v>0.13890697357854059</v>
      </c>
      <c r="Q159" s="133"/>
      <c r="R159" s="133"/>
      <c r="S159" s="134">
        <f>VLOOKUP(A159,CurveCreator!$A$8:$EF$247,CurveCreator!$CS$4)/100</f>
        <v>0</v>
      </c>
      <c r="T159" s="133">
        <v>0.13890697357854059</v>
      </c>
      <c r="U159" s="134">
        <f>VLOOKUP(A159,SpotCurves!$A$6:$BR$177,SpotCurves!$Z$1)/100</f>
        <v>0.15199234128595288</v>
      </c>
      <c r="V159" s="131">
        <f t="shared" si="36"/>
        <v>0.25</v>
      </c>
      <c r="W159" s="127">
        <f>VLOOKUP(A159,CurveCreator!$A$8:$EF$247,CurveCreator!$L$4)/100</f>
        <v>0</v>
      </c>
      <c r="X159" s="132">
        <v>0.16</v>
      </c>
      <c r="Y159" s="127">
        <f>VLOOKUP(A159,CurveCreator!$A$8:$EF$247,CurveCreator!$J$4)/100</f>
        <v>0</v>
      </c>
      <c r="Z159" s="133">
        <v>0.13000130009898614</v>
      </c>
      <c r="AA159" s="127">
        <f>VLOOKUP(A159,CurveCreator!$A$8:$EF$247,CurveCreator!$M$4)/100</f>
        <v>0</v>
      </c>
      <c r="AB159" s="133">
        <f t="shared" si="27"/>
        <v>0.1</v>
      </c>
      <c r="AC159" s="127">
        <f>VLOOKUP(A159,CurveCreator!$A$8:$EF$247,CurveCreator!$K$4)/100</f>
        <v>0</v>
      </c>
      <c r="AD159" s="133">
        <v>0.14000390029695842</v>
      </c>
      <c r="AE159" s="134">
        <f>VLOOKUP(A159,CurveCreator!$A$8:$EF$247,CurveCreator!$AJ$4)/100</f>
        <v>0</v>
      </c>
      <c r="AF159" s="133">
        <f t="shared" si="28"/>
        <v>0.1</v>
      </c>
      <c r="AG159" s="134">
        <f>VLOOKUP(A159,CurveCreator!$A$8:$EF$247,CurveCreator!$AI$4)/100</f>
        <v>0</v>
      </c>
      <c r="AH159" s="133">
        <f t="shared" si="29"/>
        <v>0.1</v>
      </c>
      <c r="AI159" s="134">
        <f>VLOOKUP(A159,CurveCreator!$A$8:$EF$247,CurveCreator!$AA$4)/100</f>
        <v>0</v>
      </c>
      <c r="AJ159" s="133">
        <v>4.8906973578540583E-2</v>
      </c>
      <c r="AK159" s="206">
        <f>VLOOKUP(A159,SpotCurves!$A$6:$BR$177,SpotCurves!$AI$1)/100</f>
        <v>0.33774230162164232</v>
      </c>
      <c r="AL159" s="131">
        <v>0.25</v>
      </c>
      <c r="AM159" s="134">
        <f>VLOOKUP(A159,CurveCreator!$A$8:$EF$247,CurveCreator!$AB$4)/100</f>
        <v>0</v>
      </c>
      <c r="AN159" s="133">
        <v>0.15</v>
      </c>
      <c r="AO159" s="134">
        <f>VLOOKUP(A159,CurveCreator!$A$8:$EF$247,CurveCreator!$S$4)/100</f>
        <v>0</v>
      </c>
      <c r="AP159" s="133">
        <v>0.15</v>
      </c>
      <c r="AQ159" s="134">
        <f>VLOOKUP(A159,CurveCreator!$A$8:$EF$247,CurveCreator!$AD$4)/100</f>
        <v>0</v>
      </c>
      <c r="AR159" s="133">
        <v>4.8906973578540583E-2</v>
      </c>
      <c r="AS159" s="134">
        <f>VLOOKUP(A159,CurveCreator!$A$8:$EF$247,CurveCreator!$AC$4)/100</f>
        <v>0</v>
      </c>
      <c r="AT159" s="133">
        <v>4.8906973578540583E-2</v>
      </c>
      <c r="AU159" s="134">
        <f>VLOOKUP(A159,CurveCreator!$A$8:$EF$247,CurveCreator!$AW$4)/100</f>
        <v>0</v>
      </c>
      <c r="AV159" s="135">
        <f t="shared" si="37"/>
        <v>0.13</v>
      </c>
      <c r="AW159" s="134">
        <f>VLOOKUP(A159,SpotCurves!$A$6:$BR$177,SpotCurves!$BR$1)/100</f>
        <v>0.3184267161526339</v>
      </c>
      <c r="AX159" s="131">
        <v>0.25</v>
      </c>
      <c r="AY159" s="134"/>
      <c r="AZ159" s="134"/>
      <c r="BA159" s="134">
        <f>VLOOKUP(A159,CurveCreator!$A$8:$EF$247,CurveCreator!$AQ$4)/100</f>
        <v>0</v>
      </c>
      <c r="BB159" s="135">
        <f t="shared" si="30"/>
        <v>0.1</v>
      </c>
      <c r="BC159" s="136"/>
      <c r="BD159" s="136"/>
      <c r="BE159" s="134">
        <f>VLOOKUP(A159,CurveCreator!$A$8:$EF$247,CurveCreator!$BR$4)/100</f>
        <v>0</v>
      </c>
      <c r="BF159" s="133">
        <f t="shared" si="31"/>
        <v>0.1</v>
      </c>
      <c r="BG159" s="136"/>
      <c r="BH159" s="136"/>
      <c r="BI159" s="134">
        <f>VLOOKUP(A159,CurveCreator!$A$8:$EF$247,CurveCreator!$BS$4)/100</f>
        <v>-2.5000000000000001E-2</v>
      </c>
      <c r="BJ159" s="133">
        <f t="shared" si="32"/>
        <v>0.1</v>
      </c>
      <c r="BK159" s="134">
        <f>VLOOKUP(A159,CurveCreator!$A$8:$EF$247,CurveCreator!$CY$4)/100</f>
        <v>0</v>
      </c>
      <c r="BL159" s="133">
        <v>0.1200019501484792</v>
      </c>
      <c r="BM159" s="134"/>
      <c r="BN159" s="133"/>
      <c r="BO159" s="134">
        <f>VLOOKUP(A159,CurveCreator!$A$8:$EF$247,CurveCreator!$BI$4)/100</f>
        <v>0</v>
      </c>
      <c r="BP159" s="133">
        <v>0.12000520039594453</v>
      </c>
      <c r="BQ159" s="133"/>
    </row>
    <row r="160" spans="1:69" x14ac:dyDescent="0.2">
      <c r="A160" s="130">
        <f t="shared" si="33"/>
        <v>41671</v>
      </c>
      <c r="B160" s="133"/>
      <c r="C160" s="127">
        <f>VLOOKUP(A160,CurveCreator!$A$8:$EF$247,CurveCreator!$CB$4)/100</f>
        <v>0</v>
      </c>
      <c r="D160" s="131">
        <f>VLOOKUP(A160,CurveCreator!$A$8:$EH$247,CurveCreator!$EH$4)</f>
        <v>0.1</v>
      </c>
      <c r="E160" s="127">
        <f>VLOOKUP(A160,CurveCreator!$A$8:$EH$247,CurveCreator!$CE$4)/100</f>
        <v>0</v>
      </c>
      <c r="F160" s="132">
        <f t="shared" si="34"/>
        <v>0.1</v>
      </c>
      <c r="G160" s="127">
        <f>VLOOKUP(A160,CurveCreator!$A$8:$EH$247,CurveCreator!$CC$4)/100</f>
        <v>0</v>
      </c>
      <c r="H160" s="133">
        <f t="shared" si="26"/>
        <v>0.1</v>
      </c>
      <c r="I160" s="127">
        <f>VLOOKUP(A160,SpotCurves!$A$6:$BR$177,SpotCurves!$I$1)/100</f>
        <v>0.23228457333518329</v>
      </c>
      <c r="J160" s="133">
        <v>0.25</v>
      </c>
      <c r="K160" s="134">
        <f>VLOOKUP(A160,CurveCreator!$A$8:$EF$247,CurveCreator!$CO$4)/100</f>
        <v>0</v>
      </c>
      <c r="L160" s="133">
        <v>0.13890697357854059</v>
      </c>
      <c r="M160" s="134">
        <f>VLOOKUP(A160,SpotCurves!$A$6:$BR$177,SpotCurves!$R$1)/100</f>
        <v>0.17204337915118437</v>
      </c>
      <c r="N160" s="131">
        <f t="shared" si="35"/>
        <v>0.25</v>
      </c>
      <c r="O160" s="134">
        <f>VLOOKUP(A160,CurveCreator!$A$8:$EF$247,CurveCreator!$CQ$4)/100</f>
        <v>0</v>
      </c>
      <c r="P160" s="133">
        <v>0.13890697357854059</v>
      </c>
      <c r="Q160" s="133"/>
      <c r="R160" s="133"/>
      <c r="S160" s="134">
        <f>VLOOKUP(A160,CurveCreator!$A$8:$EF$247,CurveCreator!$CS$4)/100</f>
        <v>0</v>
      </c>
      <c r="T160" s="133">
        <v>0.13890697357854059</v>
      </c>
      <c r="U160" s="134">
        <f>VLOOKUP(A160,SpotCurves!$A$6:$BR$177,SpotCurves!$Z$1)/100</f>
        <v>0.15213094668820762</v>
      </c>
      <c r="V160" s="131">
        <f t="shared" si="36"/>
        <v>0.25</v>
      </c>
      <c r="W160" s="127">
        <f>VLOOKUP(A160,CurveCreator!$A$8:$EF$247,CurveCreator!$L$4)/100</f>
        <v>0</v>
      </c>
      <c r="X160" s="132">
        <v>0.16</v>
      </c>
      <c r="Y160" s="127">
        <f>VLOOKUP(A160,CurveCreator!$A$8:$EF$247,CurveCreator!$J$4)/100</f>
        <v>0</v>
      </c>
      <c r="Z160" s="133">
        <v>0.130001220703125</v>
      </c>
      <c r="AA160" s="127">
        <f>VLOOKUP(A160,CurveCreator!$A$8:$EF$247,CurveCreator!$M$4)/100</f>
        <v>0</v>
      </c>
      <c r="AB160" s="133">
        <f t="shared" si="27"/>
        <v>0.1</v>
      </c>
      <c r="AC160" s="127">
        <f>VLOOKUP(A160,CurveCreator!$A$8:$EF$247,CurveCreator!$K$4)/100</f>
        <v>0</v>
      </c>
      <c r="AD160" s="133">
        <v>0.14000366210937501</v>
      </c>
      <c r="AE160" s="134">
        <f>VLOOKUP(A160,CurveCreator!$A$8:$EF$247,CurveCreator!$AJ$4)/100</f>
        <v>0</v>
      </c>
      <c r="AF160" s="133">
        <f t="shared" si="28"/>
        <v>0.1</v>
      </c>
      <c r="AG160" s="134">
        <f>VLOOKUP(A160,CurveCreator!$A$8:$EF$247,CurveCreator!$AI$4)/100</f>
        <v>0</v>
      </c>
      <c r="AH160" s="133">
        <f t="shared" si="29"/>
        <v>0.1</v>
      </c>
      <c r="AI160" s="134">
        <f>VLOOKUP(A160,CurveCreator!$A$8:$EF$247,CurveCreator!$AA$4)/100</f>
        <v>0</v>
      </c>
      <c r="AJ160" s="133">
        <v>4.8906973578540583E-2</v>
      </c>
      <c r="AK160" s="206">
        <f>VLOOKUP(A160,SpotCurves!$A$6:$BR$177,SpotCurves!$AI$1)/100</f>
        <v>0.3379042336406175</v>
      </c>
      <c r="AL160" s="131">
        <v>0.25</v>
      </c>
      <c r="AM160" s="134">
        <f>VLOOKUP(A160,CurveCreator!$A$8:$EF$247,CurveCreator!$AB$4)/100</f>
        <v>0</v>
      </c>
      <c r="AN160" s="133">
        <v>0.15</v>
      </c>
      <c r="AO160" s="134">
        <f>VLOOKUP(A160,CurveCreator!$A$8:$EF$247,CurveCreator!$S$4)/100</f>
        <v>0</v>
      </c>
      <c r="AP160" s="133">
        <v>0.15</v>
      </c>
      <c r="AQ160" s="134">
        <f>VLOOKUP(A160,CurveCreator!$A$8:$EF$247,CurveCreator!$AD$4)/100</f>
        <v>0</v>
      </c>
      <c r="AR160" s="133">
        <v>4.8906973578540583E-2</v>
      </c>
      <c r="AS160" s="134">
        <f>VLOOKUP(A160,CurveCreator!$A$8:$EF$247,CurveCreator!$AC$4)/100</f>
        <v>0</v>
      </c>
      <c r="AT160" s="133">
        <v>4.8906973578540583E-2</v>
      </c>
      <c r="AU160" s="134">
        <f>VLOOKUP(A160,CurveCreator!$A$8:$EF$247,CurveCreator!$AW$4)/100</f>
        <v>0</v>
      </c>
      <c r="AV160" s="135">
        <f t="shared" si="37"/>
        <v>0.13</v>
      </c>
      <c r="AW160" s="134">
        <f>VLOOKUP(A160,SpotCurves!$A$6:$BR$177,SpotCurves!$BR$1)/100</f>
        <v>0.318658581321837</v>
      </c>
      <c r="AX160" s="131">
        <v>0.25</v>
      </c>
      <c r="AY160" s="134"/>
      <c r="AZ160" s="134"/>
      <c r="BA160" s="134">
        <f>VLOOKUP(A160,CurveCreator!$A$8:$EF$247,CurveCreator!$AQ$4)/100</f>
        <v>0</v>
      </c>
      <c r="BB160" s="135">
        <f t="shared" si="30"/>
        <v>0.1</v>
      </c>
      <c r="BC160" s="136"/>
      <c r="BD160" s="136"/>
      <c r="BE160" s="134">
        <f>VLOOKUP(A160,CurveCreator!$A$8:$EF$247,CurveCreator!$BR$4)/100</f>
        <v>0</v>
      </c>
      <c r="BF160" s="133">
        <f t="shared" si="31"/>
        <v>0.1</v>
      </c>
      <c r="BG160" s="136"/>
      <c r="BH160" s="136"/>
      <c r="BI160" s="134">
        <f>VLOOKUP(A160,CurveCreator!$A$8:$EF$247,CurveCreator!$BS$4)/100</f>
        <v>-2.5000000000000001E-2</v>
      </c>
      <c r="BJ160" s="133">
        <f t="shared" si="32"/>
        <v>0.1</v>
      </c>
      <c r="BK160" s="134">
        <f>VLOOKUP(A160,CurveCreator!$A$8:$EF$247,CurveCreator!$CY$4)/100</f>
        <v>0</v>
      </c>
      <c r="BL160" s="133">
        <v>0.12000183105468749</v>
      </c>
      <c r="BM160" s="134"/>
      <c r="BN160" s="133"/>
      <c r="BO160" s="134">
        <f>VLOOKUP(A160,CurveCreator!$A$8:$EF$247,CurveCreator!$BI$4)/100</f>
        <v>0</v>
      </c>
      <c r="BP160" s="133">
        <v>0.1200048828125</v>
      </c>
      <c r="BQ160" s="133"/>
    </row>
    <row r="161" spans="1:69" x14ac:dyDescent="0.2">
      <c r="A161" s="130">
        <f t="shared" si="33"/>
        <v>41699</v>
      </c>
      <c r="B161" s="133"/>
      <c r="C161" s="127">
        <f>VLOOKUP(A161,CurveCreator!$A$8:$EF$247,CurveCreator!$CB$4)/100</f>
        <v>0</v>
      </c>
      <c r="D161" s="131">
        <f>VLOOKUP(A161,CurveCreator!$A$8:$EH$247,CurveCreator!$EH$4)</f>
        <v>0.1</v>
      </c>
      <c r="E161" s="127">
        <f>VLOOKUP(A161,CurveCreator!$A$8:$EH$247,CurveCreator!$CE$4)/100</f>
        <v>0</v>
      </c>
      <c r="F161" s="132">
        <f t="shared" si="34"/>
        <v>0.1</v>
      </c>
      <c r="G161" s="127">
        <f>VLOOKUP(A161,CurveCreator!$A$8:$EH$247,CurveCreator!$CC$4)/100</f>
        <v>0</v>
      </c>
      <c r="H161" s="133">
        <f t="shared" si="26"/>
        <v>0.1</v>
      </c>
      <c r="I161" s="127">
        <f>VLOOKUP(A161,SpotCurves!$A$6:$BR$177,SpotCurves!$I$1)/100</f>
        <v>0.23238027804831962</v>
      </c>
      <c r="J161" s="133">
        <v>0.25</v>
      </c>
      <c r="K161" s="134">
        <f>VLOOKUP(A161,CurveCreator!$A$8:$EF$247,CurveCreator!$CO$4)/100</f>
        <v>0</v>
      </c>
      <c r="L161" s="133">
        <v>0.13890697357854059</v>
      </c>
      <c r="M161" s="134">
        <f>VLOOKUP(A161,SpotCurves!$A$6:$BR$177,SpotCurves!$R$1)/100</f>
        <v>0.1721568703545536</v>
      </c>
      <c r="N161" s="131">
        <f t="shared" si="35"/>
        <v>0.25</v>
      </c>
      <c r="O161" s="134">
        <f>VLOOKUP(A161,CurveCreator!$A$8:$EF$247,CurveCreator!$CQ$4)/100</f>
        <v>0</v>
      </c>
      <c r="P161" s="133">
        <v>0.13890697357854059</v>
      </c>
      <c r="Q161" s="133"/>
      <c r="R161" s="133"/>
      <c r="S161" s="134">
        <f>VLOOKUP(A161,CurveCreator!$A$8:$EF$247,CurveCreator!$CS$4)/100</f>
        <v>0</v>
      </c>
      <c r="T161" s="133">
        <v>0.13890697357854059</v>
      </c>
      <c r="U161" s="134">
        <f>VLOOKUP(A161,SpotCurves!$A$6:$BR$177,SpotCurves!$Z$1)/100</f>
        <v>0.15218775700592535</v>
      </c>
      <c r="V161" s="131">
        <f t="shared" si="36"/>
        <v>0.25</v>
      </c>
      <c r="W161" s="127">
        <f>VLOOKUP(A161,CurveCreator!$A$8:$EF$247,CurveCreator!$L$4)/100</f>
        <v>0</v>
      </c>
      <c r="X161" s="132">
        <v>0.16</v>
      </c>
      <c r="Y161" s="127">
        <f>VLOOKUP(A161,CurveCreator!$A$8:$EF$247,CurveCreator!$J$4)/100</f>
        <v>0</v>
      </c>
      <c r="Z161" s="133">
        <v>0.13000114615589681</v>
      </c>
      <c r="AA161" s="127">
        <f>VLOOKUP(A161,CurveCreator!$A$8:$EF$247,CurveCreator!$M$4)/100</f>
        <v>0</v>
      </c>
      <c r="AB161" s="133">
        <f t="shared" si="27"/>
        <v>0.1</v>
      </c>
      <c r="AC161" s="127">
        <f>VLOOKUP(A161,CurveCreator!$A$8:$EF$247,CurveCreator!$K$4)/100</f>
        <v>0</v>
      </c>
      <c r="AD161" s="133">
        <v>0.14000343846769042</v>
      </c>
      <c r="AE161" s="134">
        <f>VLOOKUP(A161,CurveCreator!$A$8:$EF$247,CurveCreator!$AJ$4)/100</f>
        <v>0</v>
      </c>
      <c r="AF161" s="133">
        <f t="shared" si="28"/>
        <v>0.1</v>
      </c>
      <c r="AG161" s="134">
        <f>VLOOKUP(A161,CurveCreator!$A$8:$EF$247,CurveCreator!$AI$4)/100</f>
        <v>0</v>
      </c>
      <c r="AH161" s="133">
        <f t="shared" si="29"/>
        <v>0.1</v>
      </c>
      <c r="AI161" s="134">
        <f>VLOOKUP(A161,CurveCreator!$A$8:$EF$247,CurveCreator!$AA$4)/100</f>
        <v>0</v>
      </c>
      <c r="AJ161" s="133">
        <v>4.8906973578540583E-2</v>
      </c>
      <c r="AK161" s="206">
        <f>VLOOKUP(A161,SpotCurves!$A$6:$BR$177,SpotCurves!$AI$1)/100</f>
        <v>0.33797060485917751</v>
      </c>
      <c r="AL161" s="131">
        <v>0.25</v>
      </c>
      <c r="AM161" s="134">
        <f>VLOOKUP(A161,CurveCreator!$A$8:$EF$247,CurveCreator!$AB$4)/100</f>
        <v>0</v>
      </c>
      <c r="AN161" s="133">
        <v>0.15</v>
      </c>
      <c r="AO161" s="134">
        <f>VLOOKUP(A161,CurveCreator!$A$8:$EF$247,CurveCreator!$S$4)/100</f>
        <v>0</v>
      </c>
      <c r="AP161" s="133">
        <v>0.15</v>
      </c>
      <c r="AQ161" s="134">
        <f>VLOOKUP(A161,CurveCreator!$A$8:$EF$247,CurveCreator!$AD$4)/100</f>
        <v>0</v>
      </c>
      <c r="AR161" s="133">
        <v>4.8906973578540583E-2</v>
      </c>
      <c r="AS161" s="134">
        <f>VLOOKUP(A161,CurveCreator!$A$8:$EF$247,CurveCreator!$AC$4)/100</f>
        <v>0</v>
      </c>
      <c r="AT161" s="133">
        <v>4.8906973578540583E-2</v>
      </c>
      <c r="AU161" s="134">
        <f>VLOOKUP(A161,CurveCreator!$A$8:$EF$247,CurveCreator!$AW$4)/100</f>
        <v>0</v>
      </c>
      <c r="AV161" s="135">
        <f t="shared" si="37"/>
        <v>0.13</v>
      </c>
      <c r="AW161" s="134">
        <f>VLOOKUP(A161,SpotCurves!$A$6:$BR$177,SpotCurves!$BR$1)/100</f>
        <v>0.31875361610198139</v>
      </c>
      <c r="AX161" s="131">
        <v>0.25</v>
      </c>
      <c r="AY161" s="134"/>
      <c r="AZ161" s="134"/>
      <c r="BA161" s="134">
        <f>VLOOKUP(A161,CurveCreator!$A$8:$EF$247,CurveCreator!$AQ$4)/100</f>
        <v>0</v>
      </c>
      <c r="BB161" s="135">
        <f t="shared" si="30"/>
        <v>0.1</v>
      </c>
      <c r="BC161" s="136"/>
      <c r="BD161" s="136"/>
      <c r="BE161" s="134">
        <f>VLOOKUP(A161,CurveCreator!$A$8:$EF$247,CurveCreator!$BR$4)/100</f>
        <v>0</v>
      </c>
      <c r="BF161" s="133">
        <f t="shared" si="31"/>
        <v>0.1</v>
      </c>
      <c r="BG161" s="136"/>
      <c r="BH161" s="136"/>
      <c r="BI161" s="134">
        <f>VLOOKUP(A161,CurveCreator!$A$8:$EF$247,CurveCreator!$BS$4)/100</f>
        <v>-2.5000000000000001E-2</v>
      </c>
      <c r="BJ161" s="133">
        <f t="shared" si="32"/>
        <v>0.1</v>
      </c>
      <c r="BK161" s="134">
        <f>VLOOKUP(A161,CurveCreator!$A$8:$EF$247,CurveCreator!$CY$4)/100</f>
        <v>0</v>
      </c>
      <c r="BL161" s="133">
        <v>0.1200017192338452</v>
      </c>
      <c r="BM161" s="134"/>
      <c r="BN161" s="133"/>
      <c r="BO161" s="134">
        <f>VLOOKUP(A161,CurveCreator!$A$8:$EF$247,CurveCreator!$BI$4)/100</f>
        <v>0</v>
      </c>
      <c r="BP161" s="133">
        <v>0.12000458462358721</v>
      </c>
      <c r="BQ161" s="133"/>
    </row>
    <row r="162" spans="1:69" x14ac:dyDescent="0.2">
      <c r="A162" s="130">
        <f t="shared" si="33"/>
        <v>41730</v>
      </c>
      <c r="B162" s="133"/>
      <c r="C162" s="127">
        <f>VLOOKUP(A162,CurveCreator!$A$8:$EF$247,CurveCreator!$CB$4)/100</f>
        <v>0</v>
      </c>
      <c r="D162" s="131">
        <f>VLOOKUP(A162,CurveCreator!$A$8:$EH$247,CurveCreator!$EH$4)</f>
        <v>0</v>
      </c>
      <c r="E162" s="127">
        <f>VLOOKUP(A162,CurveCreator!$A$8:$EH$247,CurveCreator!$CE$4)/100</f>
        <v>0</v>
      </c>
      <c r="F162" s="132">
        <f t="shared" si="34"/>
        <v>0</v>
      </c>
      <c r="G162" s="127">
        <f>VLOOKUP(A162,CurveCreator!$A$8:$EH$247,CurveCreator!$CC$4)/100</f>
        <v>0</v>
      </c>
      <c r="H162" s="133">
        <f t="shared" si="26"/>
        <v>0</v>
      </c>
      <c r="I162" s="127">
        <f>VLOOKUP(A162,SpotCurves!$A$6:$BR$177,SpotCurves!$I$1)/100</f>
        <v>0.23006217887015037</v>
      </c>
      <c r="J162" s="133">
        <v>0.25</v>
      </c>
      <c r="K162" s="134">
        <f>VLOOKUP(A162,CurveCreator!$A$8:$EF$247,CurveCreator!$CO$4)/100</f>
        <v>0</v>
      </c>
      <c r="L162" s="133">
        <v>0.13890697357854059</v>
      </c>
      <c r="M162" s="134">
        <f>VLOOKUP(A162,SpotCurves!$A$6:$BR$177,SpotCurves!$R$1)/100</f>
        <v>0.16940795803207456</v>
      </c>
      <c r="N162" s="131">
        <f t="shared" si="35"/>
        <v>0.25</v>
      </c>
      <c r="O162" s="134">
        <f>VLOOKUP(A162,CurveCreator!$A$8:$EF$247,CurveCreator!$CQ$4)/100</f>
        <v>0</v>
      </c>
      <c r="P162" s="133">
        <v>0.13890697357854059</v>
      </c>
      <c r="Q162" s="133"/>
      <c r="R162" s="133"/>
      <c r="S162" s="134">
        <f>VLOOKUP(A162,CurveCreator!$A$8:$EF$247,CurveCreator!$CS$4)/100</f>
        <v>0</v>
      </c>
      <c r="T162" s="133">
        <v>0.13890697357854059</v>
      </c>
      <c r="U162" s="134">
        <f>VLOOKUP(A162,SpotCurves!$A$6:$BR$177,SpotCurves!$Z$1)/100</f>
        <v>0.15081173333376408</v>
      </c>
      <c r="V162" s="131">
        <f t="shared" si="36"/>
        <v>0.25</v>
      </c>
      <c r="W162" s="127">
        <f>VLOOKUP(A162,CurveCreator!$A$8:$EF$247,CurveCreator!$L$4)/100</f>
        <v>0</v>
      </c>
      <c r="X162" s="132">
        <v>0.16</v>
      </c>
      <c r="Y162" s="127">
        <f>VLOOKUP(A162,CurveCreator!$A$8:$EF$247,CurveCreator!$J$4)/100</f>
        <v>0</v>
      </c>
      <c r="Z162" s="133">
        <v>0.13000107616119996</v>
      </c>
      <c r="AA162" s="127">
        <f>VLOOKUP(A162,CurveCreator!$A$8:$EF$247,CurveCreator!$M$4)/100</f>
        <v>0</v>
      </c>
      <c r="AB162" s="133">
        <f t="shared" si="27"/>
        <v>0</v>
      </c>
      <c r="AC162" s="127">
        <f>VLOOKUP(A162,CurveCreator!$A$8:$EF$247,CurveCreator!$K$4)/100</f>
        <v>0</v>
      </c>
      <c r="AD162" s="133">
        <v>0.14000322848359986</v>
      </c>
      <c r="AE162" s="134">
        <f>VLOOKUP(A162,CurveCreator!$A$8:$EF$247,CurveCreator!$AJ$4)/100</f>
        <v>0</v>
      </c>
      <c r="AF162" s="133">
        <f t="shared" si="28"/>
        <v>0</v>
      </c>
      <c r="AG162" s="134">
        <f>VLOOKUP(A162,CurveCreator!$A$8:$EF$247,CurveCreator!$AI$4)/100</f>
        <v>0</v>
      </c>
      <c r="AH162" s="133">
        <f t="shared" si="29"/>
        <v>0</v>
      </c>
      <c r="AI162" s="134">
        <f>VLOOKUP(A162,CurveCreator!$A$8:$EF$247,CurveCreator!$AA$4)/100</f>
        <v>0</v>
      </c>
      <c r="AJ162" s="133">
        <v>4.8906973578540583E-2</v>
      </c>
      <c r="AK162" s="206">
        <f>VLOOKUP(A162,SpotCurves!$A$6:$BR$177,SpotCurves!$AI$1)/100</f>
        <v>0.33636300307911715</v>
      </c>
      <c r="AL162" s="131">
        <v>0.25</v>
      </c>
      <c r="AM162" s="134">
        <f>VLOOKUP(A162,CurveCreator!$A$8:$EF$247,CurveCreator!$AB$4)/100</f>
        <v>0</v>
      </c>
      <c r="AN162" s="133">
        <v>0.15</v>
      </c>
      <c r="AO162" s="134">
        <f>VLOOKUP(A162,CurveCreator!$A$8:$EF$247,CurveCreator!$S$4)/100</f>
        <v>0</v>
      </c>
      <c r="AP162" s="133">
        <v>0.15</v>
      </c>
      <c r="AQ162" s="134">
        <f>VLOOKUP(A162,CurveCreator!$A$8:$EF$247,CurveCreator!$AD$4)/100</f>
        <v>0</v>
      </c>
      <c r="AR162" s="133">
        <v>4.8906973578540583E-2</v>
      </c>
      <c r="AS162" s="134">
        <f>VLOOKUP(A162,CurveCreator!$A$8:$EF$247,CurveCreator!$AC$4)/100</f>
        <v>0</v>
      </c>
      <c r="AT162" s="133">
        <v>4.8906973578540583E-2</v>
      </c>
      <c r="AU162" s="134">
        <f>VLOOKUP(A162,CurveCreator!$A$8:$EF$247,CurveCreator!$AW$4)/100</f>
        <v>0</v>
      </c>
      <c r="AV162" s="135">
        <f t="shared" si="37"/>
        <v>0.03</v>
      </c>
      <c r="AW162" s="134">
        <f>VLOOKUP(A162,SpotCurves!$A$6:$BR$177,SpotCurves!$BR$1)/100</f>
        <v>0.31645174361805933</v>
      </c>
      <c r="AX162" s="131">
        <v>0.25</v>
      </c>
      <c r="AY162" s="134"/>
      <c r="AZ162" s="134"/>
      <c r="BA162" s="134">
        <f>VLOOKUP(A162,CurveCreator!$A$8:$EF$247,CurveCreator!$AQ$4)/100</f>
        <v>0</v>
      </c>
      <c r="BB162" s="135">
        <f t="shared" si="30"/>
        <v>0</v>
      </c>
      <c r="BC162" s="136"/>
      <c r="BD162" s="136"/>
      <c r="BE162" s="134">
        <f>VLOOKUP(A162,CurveCreator!$A$8:$EF$247,CurveCreator!$BR$4)/100</f>
        <v>0</v>
      </c>
      <c r="BF162" s="133">
        <f t="shared" si="31"/>
        <v>0</v>
      </c>
      <c r="BG162" s="136"/>
      <c r="BH162" s="136"/>
      <c r="BI162" s="134">
        <f>VLOOKUP(A162,CurveCreator!$A$8:$EF$247,CurveCreator!$BS$4)/100</f>
        <v>-2.5000000000000001E-2</v>
      </c>
      <c r="BJ162" s="133">
        <f t="shared" si="32"/>
        <v>0</v>
      </c>
      <c r="BK162" s="134">
        <f>VLOOKUP(A162,CurveCreator!$A$8:$EF$247,CurveCreator!$CY$4)/100</f>
        <v>0</v>
      </c>
      <c r="BL162" s="133">
        <v>0.12000161424179992</v>
      </c>
      <c r="BM162" s="134"/>
      <c r="BN162" s="133"/>
      <c r="BO162" s="134">
        <f>VLOOKUP(A162,CurveCreator!$A$8:$EF$247,CurveCreator!$BI$4)/100</f>
        <v>0</v>
      </c>
      <c r="BP162" s="133">
        <v>0.12000430464479978</v>
      </c>
      <c r="BQ162" s="133"/>
    </row>
    <row r="163" spans="1:69" x14ac:dyDescent="0.2">
      <c r="A163" s="130"/>
      <c r="B163" s="130"/>
      <c r="F163" s="132">
        <f t="shared" si="34"/>
        <v>0</v>
      </c>
      <c r="X163" s="132">
        <v>0.16</v>
      </c>
    </row>
    <row r="164" spans="1:69" x14ac:dyDescent="0.2">
      <c r="A164" s="130"/>
      <c r="B164" s="130"/>
    </row>
    <row r="165" spans="1:69" x14ac:dyDescent="0.2">
      <c r="A165" s="130"/>
      <c r="B165" s="130"/>
    </row>
    <row r="166" spans="1:69" x14ac:dyDescent="0.2">
      <c r="A166" s="130"/>
      <c r="B166" s="130"/>
    </row>
    <row r="167" spans="1:69" x14ac:dyDescent="0.2">
      <c r="A167" s="130"/>
      <c r="B167" s="130"/>
    </row>
    <row r="168" spans="1:69" x14ac:dyDescent="0.2">
      <c r="A168" s="130"/>
      <c r="B168" s="130"/>
    </row>
    <row r="169" spans="1:69" x14ac:dyDescent="0.2">
      <c r="A169" s="130"/>
      <c r="B169" s="130"/>
    </row>
    <row r="170" spans="1:69" x14ac:dyDescent="0.2">
      <c r="A170" s="130"/>
      <c r="B170" s="130"/>
    </row>
    <row r="171" spans="1:69" x14ac:dyDescent="0.2">
      <c r="A171" s="130"/>
      <c r="B171" s="130"/>
    </row>
    <row r="172" spans="1:69" x14ac:dyDescent="0.2">
      <c r="A172" s="130"/>
      <c r="B172" s="130"/>
    </row>
    <row r="173" spans="1:69" x14ac:dyDescent="0.2">
      <c r="A173" s="130"/>
      <c r="B173" s="130"/>
    </row>
    <row r="174" spans="1:69" x14ac:dyDescent="0.2">
      <c r="A174" s="130"/>
      <c r="B174" s="130"/>
    </row>
    <row r="175" spans="1:69" x14ac:dyDescent="0.2">
      <c r="A175" s="130"/>
      <c r="B175" s="130"/>
    </row>
    <row r="176" spans="1:69" x14ac:dyDescent="0.2">
      <c r="A176" s="130"/>
      <c r="B176" s="130"/>
    </row>
    <row r="177" spans="1:2" x14ac:dyDescent="0.2">
      <c r="A177" s="130"/>
      <c r="B177" s="130"/>
    </row>
    <row r="178" spans="1:2" x14ac:dyDescent="0.2">
      <c r="A178" s="130"/>
      <c r="B178" s="130"/>
    </row>
    <row r="179" spans="1:2" x14ac:dyDescent="0.2">
      <c r="A179" s="130"/>
      <c r="B179" s="130"/>
    </row>
    <row r="180" spans="1:2" x14ac:dyDescent="0.2">
      <c r="A180" s="130"/>
      <c r="B180" s="130"/>
    </row>
    <row r="181" spans="1:2" x14ac:dyDescent="0.2">
      <c r="A181" s="130"/>
      <c r="B181" s="130"/>
    </row>
    <row r="182" spans="1:2" x14ac:dyDescent="0.2">
      <c r="A182" s="130"/>
      <c r="B182" s="130"/>
    </row>
    <row r="183" spans="1:2" x14ac:dyDescent="0.2">
      <c r="A183" s="130"/>
      <c r="B183" s="130"/>
    </row>
    <row r="184" spans="1:2" x14ac:dyDescent="0.2">
      <c r="A184" s="130"/>
      <c r="B184" s="130"/>
    </row>
    <row r="185" spans="1:2" x14ac:dyDescent="0.2">
      <c r="A185" s="130"/>
      <c r="B185" s="130"/>
    </row>
    <row r="186" spans="1:2" x14ac:dyDescent="0.2">
      <c r="A186" s="130"/>
      <c r="B186" s="130"/>
    </row>
    <row r="187" spans="1:2" x14ac:dyDescent="0.2">
      <c r="A187" s="130"/>
      <c r="B187" s="130"/>
    </row>
    <row r="188" spans="1:2" x14ac:dyDescent="0.2">
      <c r="A188" s="130"/>
      <c r="B188" s="130"/>
    </row>
    <row r="189" spans="1:2" x14ac:dyDescent="0.2">
      <c r="A189" s="130"/>
      <c r="B189" s="130"/>
    </row>
    <row r="190" spans="1:2" x14ac:dyDescent="0.2">
      <c r="A190" s="130"/>
      <c r="B190" s="130"/>
    </row>
    <row r="191" spans="1:2" x14ac:dyDescent="0.2">
      <c r="A191" s="130"/>
      <c r="B191" s="130"/>
    </row>
    <row r="192" spans="1:2" x14ac:dyDescent="0.2">
      <c r="A192" s="130"/>
      <c r="B192" s="130"/>
    </row>
    <row r="193" spans="1:2" x14ac:dyDescent="0.2">
      <c r="A193" s="130"/>
      <c r="B193" s="130"/>
    </row>
    <row r="194" spans="1:2" x14ac:dyDescent="0.2">
      <c r="A194" s="130"/>
      <c r="B194" s="130"/>
    </row>
    <row r="195" spans="1:2" x14ac:dyDescent="0.2">
      <c r="A195" s="130"/>
      <c r="B195" s="130"/>
    </row>
    <row r="196" spans="1:2" x14ac:dyDescent="0.2">
      <c r="A196" s="130"/>
      <c r="B196" s="130"/>
    </row>
    <row r="197" spans="1:2" x14ac:dyDescent="0.2">
      <c r="A197" s="130"/>
      <c r="B197" s="130"/>
    </row>
    <row r="198" spans="1:2" x14ac:dyDescent="0.2">
      <c r="A198" s="130"/>
      <c r="B198" s="130"/>
    </row>
    <row r="199" spans="1:2" x14ac:dyDescent="0.2">
      <c r="A199" s="130"/>
      <c r="B199" s="130"/>
    </row>
    <row r="200" spans="1:2" x14ac:dyDescent="0.2">
      <c r="A200" s="130"/>
      <c r="B200" s="130"/>
    </row>
    <row r="201" spans="1:2" x14ac:dyDescent="0.2">
      <c r="A201" s="130"/>
      <c r="B201" s="130"/>
    </row>
    <row r="202" spans="1:2" x14ac:dyDescent="0.2">
      <c r="A202" s="130"/>
      <c r="B202" s="130"/>
    </row>
    <row r="203" spans="1:2" x14ac:dyDescent="0.2">
      <c r="A203" s="130"/>
      <c r="B203" s="130"/>
    </row>
    <row r="204" spans="1:2" x14ac:dyDescent="0.2">
      <c r="A204" s="130"/>
      <c r="B204" s="130"/>
    </row>
    <row r="205" spans="1:2" x14ac:dyDescent="0.2">
      <c r="A205" s="130"/>
      <c r="B205" s="130"/>
    </row>
    <row r="206" spans="1:2" x14ac:dyDescent="0.2">
      <c r="A206" s="130"/>
      <c r="B206" s="130"/>
    </row>
    <row r="207" spans="1:2" x14ac:dyDescent="0.2">
      <c r="A207" s="130"/>
      <c r="B207" s="130"/>
    </row>
    <row r="208" spans="1:2" x14ac:dyDescent="0.2">
      <c r="A208" s="130"/>
      <c r="B208" s="130"/>
    </row>
    <row r="209" spans="1:2" x14ac:dyDescent="0.2">
      <c r="A209" s="130"/>
      <c r="B209" s="130"/>
    </row>
    <row r="210" spans="1:2" x14ac:dyDescent="0.2">
      <c r="A210" s="130"/>
      <c r="B210" s="130"/>
    </row>
    <row r="211" spans="1:2" x14ac:dyDescent="0.2">
      <c r="A211" s="130"/>
      <c r="B211" s="130"/>
    </row>
    <row r="212" spans="1:2" x14ac:dyDescent="0.2">
      <c r="A212" s="130"/>
      <c r="B212" s="130"/>
    </row>
    <row r="213" spans="1:2" x14ac:dyDescent="0.2">
      <c r="A213" s="130"/>
      <c r="B213" s="130"/>
    </row>
    <row r="214" spans="1:2" x14ac:dyDescent="0.2">
      <c r="A214" s="130"/>
      <c r="B214" s="130"/>
    </row>
    <row r="215" spans="1:2" x14ac:dyDescent="0.2">
      <c r="A215" s="130"/>
      <c r="B215" s="130"/>
    </row>
    <row r="216" spans="1:2" x14ac:dyDescent="0.2">
      <c r="A216" s="130"/>
      <c r="B216" s="130"/>
    </row>
    <row r="217" spans="1:2" x14ac:dyDescent="0.2">
      <c r="A217" s="130"/>
      <c r="B217" s="130"/>
    </row>
    <row r="218" spans="1:2" x14ac:dyDescent="0.2">
      <c r="A218" s="130"/>
      <c r="B218" s="130"/>
    </row>
    <row r="219" spans="1:2" x14ac:dyDescent="0.2">
      <c r="A219" s="130"/>
      <c r="B219" s="130"/>
    </row>
    <row r="220" spans="1:2" x14ac:dyDescent="0.2">
      <c r="A220" s="130"/>
      <c r="B220" s="130"/>
    </row>
    <row r="221" spans="1:2" x14ac:dyDescent="0.2">
      <c r="A221" s="130"/>
      <c r="B221" s="130"/>
    </row>
    <row r="222" spans="1:2" x14ac:dyDescent="0.2">
      <c r="A222" s="130"/>
      <c r="B222" s="130"/>
    </row>
    <row r="223" spans="1:2" x14ac:dyDescent="0.2">
      <c r="A223" s="130"/>
      <c r="B223" s="130"/>
    </row>
    <row r="224" spans="1:2" x14ac:dyDescent="0.2">
      <c r="A224" s="130"/>
      <c r="B224" s="130"/>
    </row>
    <row r="225" spans="1:2" x14ac:dyDescent="0.2">
      <c r="A225" s="130"/>
      <c r="B225" s="130"/>
    </row>
    <row r="226" spans="1:2" x14ac:dyDescent="0.2">
      <c r="A226" s="130"/>
      <c r="B226" s="130"/>
    </row>
    <row r="227" spans="1:2" x14ac:dyDescent="0.2">
      <c r="A227" s="130"/>
      <c r="B227" s="130"/>
    </row>
    <row r="228" spans="1:2" x14ac:dyDescent="0.2">
      <c r="A228" s="130"/>
      <c r="B228" s="130"/>
    </row>
    <row r="229" spans="1:2" x14ac:dyDescent="0.2">
      <c r="A229" s="130"/>
      <c r="B229" s="130"/>
    </row>
    <row r="230" spans="1:2" x14ac:dyDescent="0.2">
      <c r="A230" s="130"/>
      <c r="B230" s="130"/>
    </row>
    <row r="231" spans="1:2" x14ac:dyDescent="0.2">
      <c r="A231" s="130"/>
      <c r="B231" s="130"/>
    </row>
    <row r="232" spans="1:2" x14ac:dyDescent="0.2">
      <c r="A232" s="130"/>
      <c r="B232" s="130"/>
    </row>
    <row r="233" spans="1:2" x14ac:dyDescent="0.2">
      <c r="A233" s="130"/>
      <c r="B233" s="130"/>
    </row>
    <row r="234" spans="1:2" x14ac:dyDescent="0.2">
      <c r="A234" s="130"/>
      <c r="B234" s="130"/>
    </row>
    <row r="235" spans="1:2" x14ac:dyDescent="0.2">
      <c r="A235" s="130"/>
      <c r="B235" s="130"/>
    </row>
    <row r="236" spans="1:2" x14ac:dyDescent="0.2">
      <c r="A236" s="130"/>
      <c r="B236" s="130"/>
    </row>
    <row r="237" spans="1:2" x14ac:dyDescent="0.2">
      <c r="A237" s="130"/>
      <c r="B237" s="130"/>
    </row>
    <row r="238" spans="1:2" x14ac:dyDescent="0.2">
      <c r="A238" s="130"/>
      <c r="B238" s="130"/>
    </row>
    <row r="239" spans="1:2" x14ac:dyDescent="0.2">
      <c r="A239" s="130"/>
      <c r="B239" s="130"/>
    </row>
    <row r="240" spans="1:2" x14ac:dyDescent="0.2">
      <c r="A240" s="130"/>
      <c r="B240" s="130"/>
    </row>
    <row r="241" spans="1:2" x14ac:dyDescent="0.2">
      <c r="A241" s="130"/>
      <c r="B241" s="130"/>
    </row>
    <row r="242" spans="1:2" x14ac:dyDescent="0.2">
      <c r="A242" s="130"/>
      <c r="B242" s="130"/>
    </row>
    <row r="243" spans="1:2" x14ac:dyDescent="0.2">
      <c r="A243" s="137"/>
      <c r="B243" s="137"/>
    </row>
    <row r="244" spans="1:2" x14ac:dyDescent="0.2">
      <c r="A244" s="137"/>
      <c r="B244" s="137"/>
    </row>
    <row r="245" spans="1:2" x14ac:dyDescent="0.2">
      <c r="A245" s="137"/>
      <c r="B245" s="137"/>
    </row>
    <row r="246" spans="1:2" x14ac:dyDescent="0.2">
      <c r="A246" s="137"/>
      <c r="B246" s="137"/>
    </row>
    <row r="247" spans="1:2" x14ac:dyDescent="0.2">
      <c r="A247" s="137"/>
      <c r="B247" s="137"/>
    </row>
    <row r="248" spans="1:2" x14ac:dyDescent="0.2">
      <c r="A248" s="137"/>
      <c r="B248" s="137"/>
    </row>
    <row r="249" spans="1:2" x14ac:dyDescent="0.2">
      <c r="A249" s="137"/>
      <c r="B249" s="137"/>
    </row>
    <row r="250" spans="1:2" x14ac:dyDescent="0.2">
      <c r="A250" s="137"/>
      <c r="B250" s="137"/>
    </row>
    <row r="251" spans="1:2" x14ac:dyDescent="0.2">
      <c r="A251" s="137"/>
      <c r="B251" s="137"/>
    </row>
    <row r="252" spans="1:2" x14ac:dyDescent="0.2">
      <c r="A252" s="137"/>
      <c r="B252" s="137"/>
    </row>
    <row r="253" spans="1:2" x14ac:dyDescent="0.2">
      <c r="A253" s="137"/>
      <c r="B253" s="137"/>
    </row>
    <row r="254" spans="1:2" x14ac:dyDescent="0.2">
      <c r="A254" s="137"/>
      <c r="B254" s="137"/>
    </row>
    <row r="255" spans="1:2" x14ac:dyDescent="0.2">
      <c r="A255" s="137"/>
      <c r="B255" s="137"/>
    </row>
    <row r="256" spans="1:2" x14ac:dyDescent="0.2">
      <c r="A256" s="137"/>
      <c r="B256" s="137"/>
    </row>
    <row r="257" spans="1:2" x14ac:dyDescent="0.2">
      <c r="A257" s="137"/>
      <c r="B257" s="137"/>
    </row>
    <row r="258" spans="1:2" x14ac:dyDescent="0.2">
      <c r="A258" s="137"/>
      <c r="B258" s="137"/>
    </row>
    <row r="259" spans="1:2" x14ac:dyDescent="0.2">
      <c r="A259" s="137"/>
      <c r="B259" s="137"/>
    </row>
    <row r="260" spans="1:2" x14ac:dyDescent="0.2">
      <c r="A260" s="137"/>
      <c r="B260" s="137"/>
    </row>
    <row r="261" spans="1:2" x14ac:dyDescent="0.2">
      <c r="A261" s="137"/>
      <c r="B261" s="137"/>
    </row>
    <row r="262" spans="1:2" x14ac:dyDescent="0.2">
      <c r="A262" s="137"/>
      <c r="B262" s="137"/>
    </row>
    <row r="263" spans="1:2" x14ac:dyDescent="0.2">
      <c r="A263" s="137"/>
      <c r="B263" s="137"/>
    </row>
    <row r="264" spans="1:2" x14ac:dyDescent="0.2">
      <c r="A264" s="137"/>
      <c r="B264" s="137"/>
    </row>
    <row r="265" spans="1:2" x14ac:dyDescent="0.2">
      <c r="A265" s="137"/>
      <c r="B265" s="137"/>
    </row>
    <row r="266" spans="1:2" x14ac:dyDescent="0.2">
      <c r="A266" s="137"/>
      <c r="B266" s="137"/>
    </row>
    <row r="267" spans="1:2" x14ac:dyDescent="0.2">
      <c r="A267" s="137"/>
      <c r="B267" s="137"/>
    </row>
    <row r="268" spans="1:2" x14ac:dyDescent="0.2">
      <c r="A268" s="137"/>
      <c r="B268" s="137"/>
    </row>
    <row r="269" spans="1:2" x14ac:dyDescent="0.2">
      <c r="A269" s="137"/>
      <c r="B269" s="137"/>
    </row>
    <row r="270" spans="1:2" x14ac:dyDescent="0.2">
      <c r="A270" s="137"/>
      <c r="B270" s="137"/>
    </row>
    <row r="271" spans="1:2" x14ac:dyDescent="0.2">
      <c r="A271" s="137"/>
      <c r="B271" s="137"/>
    </row>
    <row r="272" spans="1:2" x14ac:dyDescent="0.2">
      <c r="A272" s="137"/>
      <c r="B272" s="137"/>
    </row>
    <row r="273" spans="1:2" x14ac:dyDescent="0.2">
      <c r="A273" s="137"/>
      <c r="B273" s="137"/>
    </row>
    <row r="274" spans="1:2" x14ac:dyDescent="0.2">
      <c r="A274" s="137"/>
      <c r="B274" s="137"/>
    </row>
    <row r="275" spans="1:2" x14ac:dyDescent="0.2">
      <c r="A275" s="137"/>
      <c r="B275" s="137"/>
    </row>
    <row r="276" spans="1:2" x14ac:dyDescent="0.2">
      <c r="A276" s="137"/>
      <c r="B276" s="137"/>
    </row>
    <row r="277" spans="1:2" x14ac:dyDescent="0.2">
      <c r="A277" s="137"/>
      <c r="B277" s="137"/>
    </row>
    <row r="278" spans="1:2" x14ac:dyDescent="0.2">
      <c r="A278" s="137"/>
      <c r="B278" s="137"/>
    </row>
    <row r="279" spans="1:2" x14ac:dyDescent="0.2">
      <c r="A279" s="137"/>
      <c r="B279" s="137"/>
    </row>
    <row r="280" spans="1:2" x14ac:dyDescent="0.2">
      <c r="A280" s="137"/>
      <c r="B280" s="137"/>
    </row>
    <row r="281" spans="1:2" x14ac:dyDescent="0.2">
      <c r="A281" s="137"/>
      <c r="B281" s="137"/>
    </row>
    <row r="282" spans="1:2" x14ac:dyDescent="0.2">
      <c r="A282" s="137"/>
      <c r="B282" s="137"/>
    </row>
    <row r="283" spans="1:2" x14ac:dyDescent="0.2">
      <c r="A283" s="137"/>
      <c r="B283" s="137"/>
    </row>
    <row r="284" spans="1:2" x14ac:dyDescent="0.2">
      <c r="A284" s="137"/>
      <c r="B284" s="137"/>
    </row>
    <row r="285" spans="1:2" x14ac:dyDescent="0.2">
      <c r="A285" s="137"/>
      <c r="B285" s="137"/>
    </row>
    <row r="286" spans="1:2" x14ac:dyDescent="0.2">
      <c r="A286" s="137"/>
      <c r="B286" s="137"/>
    </row>
    <row r="287" spans="1:2" x14ac:dyDescent="0.2">
      <c r="A287" s="137"/>
      <c r="B287" s="137"/>
    </row>
    <row r="288" spans="1:2" x14ac:dyDescent="0.2">
      <c r="A288" s="137"/>
      <c r="B288" s="137"/>
    </row>
    <row r="289" spans="1:2" x14ac:dyDescent="0.2">
      <c r="A289" s="137"/>
      <c r="B289" s="137"/>
    </row>
    <row r="290" spans="1:2" x14ac:dyDescent="0.2">
      <c r="A290" s="137"/>
      <c r="B290" s="137"/>
    </row>
    <row r="291" spans="1:2" x14ac:dyDescent="0.2">
      <c r="A291" s="137"/>
      <c r="B291" s="137"/>
    </row>
    <row r="292" spans="1:2" x14ac:dyDescent="0.2">
      <c r="A292" s="137"/>
      <c r="B292" s="137"/>
    </row>
    <row r="293" spans="1:2" x14ac:dyDescent="0.2">
      <c r="A293" s="137"/>
      <c r="B293" s="137"/>
    </row>
    <row r="294" spans="1:2" x14ac:dyDescent="0.2">
      <c r="A294" s="137"/>
      <c r="B294" s="137"/>
    </row>
    <row r="295" spans="1:2" x14ac:dyDescent="0.2">
      <c r="A295" s="137"/>
      <c r="B295" s="137"/>
    </row>
    <row r="296" spans="1:2" x14ac:dyDescent="0.2">
      <c r="A296" s="137"/>
      <c r="B296" s="137"/>
    </row>
    <row r="297" spans="1:2" x14ac:dyDescent="0.2">
      <c r="A297" s="137"/>
      <c r="B297" s="137"/>
    </row>
    <row r="298" spans="1:2" x14ac:dyDescent="0.2">
      <c r="A298" s="137"/>
      <c r="B298" s="137"/>
    </row>
    <row r="299" spans="1:2" x14ac:dyDescent="0.2">
      <c r="A299" s="137"/>
      <c r="B299" s="137"/>
    </row>
    <row r="300" spans="1:2" x14ac:dyDescent="0.2">
      <c r="A300" s="137"/>
      <c r="B300" s="137"/>
    </row>
    <row r="301" spans="1:2" x14ac:dyDescent="0.2">
      <c r="A301" s="137"/>
      <c r="B301" s="137"/>
    </row>
  </sheetData>
  <phoneticPr fontId="0" type="noConversion"/>
  <pageMargins left="0.75" right="0.75" top="1" bottom="1" header="0.5" footer="0.5"/>
  <pageSetup paperSize="5" scale="50" fitToWidth="2" fitToHeight="2" orientation="landscape" r:id="rId1"/>
  <headerFooter alignWithMargins="0">
    <oddHeader>Curve Model1.xls&amp;RPage &amp;P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autoFill="0" autoLine="0" autoPict="0" macro="[0]!SaveCurves">
                <anchor moveWithCells="1" sizeWithCells="1">
                  <from>
                    <xdr:col>0</xdr:col>
                    <xdr:colOff>167640</xdr:colOff>
                    <xdr:row>2</xdr:row>
                    <xdr:rowOff>0</xdr:rowOff>
                  </from>
                  <to>
                    <xdr:col>1</xdr:col>
                    <xdr:colOff>388620</xdr:colOff>
                    <xdr:row>4</xdr:row>
                    <xdr:rowOff>7620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Sheet4">
    <pageSetUpPr fitToPage="1"/>
  </sheetPr>
  <dimension ref="A1:CI341"/>
  <sheetViews>
    <sheetView showGridLines="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1" sqref="B1"/>
    </sheetView>
  </sheetViews>
  <sheetFormatPr defaultColWidth="10.8984375" defaultRowHeight="13.8" x14ac:dyDescent="0.3"/>
  <cols>
    <col min="1" max="1" width="21.19921875" customWidth="1"/>
    <col min="2" max="2" width="8.69921875" customWidth="1"/>
    <col min="3" max="3" width="6.8984375" customWidth="1"/>
    <col min="4" max="5" width="5.8984375" customWidth="1"/>
    <col min="6" max="6" width="4.8984375" customWidth="1"/>
    <col min="7" max="8" width="6.8984375" customWidth="1"/>
    <col min="9" max="10" width="5.8984375" customWidth="1"/>
    <col min="11" max="11" width="4.8984375" customWidth="1"/>
    <col min="12" max="13" width="6.8984375" customWidth="1"/>
    <col min="14" max="15" width="5.8984375" customWidth="1"/>
    <col min="16" max="16" width="4.8984375" customWidth="1"/>
    <col min="17" max="18" width="6.8984375" customWidth="1"/>
    <col min="19" max="20" width="5.8984375" customWidth="1"/>
    <col min="21" max="21" width="4.8984375" customWidth="1"/>
    <col min="22" max="23" width="6.8984375" customWidth="1"/>
    <col min="24" max="25" width="5.8984375" customWidth="1"/>
    <col min="26" max="26" width="4.8984375" customWidth="1"/>
    <col min="27" max="28" width="6.8984375" customWidth="1"/>
    <col min="29" max="30" width="5.8984375" customWidth="1"/>
    <col min="31" max="31" width="4.8984375" customWidth="1"/>
    <col min="32" max="33" width="6.8984375" customWidth="1"/>
    <col min="34" max="35" width="5.8984375" customWidth="1"/>
    <col min="36" max="36" width="4.8984375" customWidth="1"/>
    <col min="37" max="37" width="6.8984375" customWidth="1"/>
    <col min="38" max="39" width="5.8984375" customWidth="1"/>
    <col min="40" max="40" width="6.8984375" customWidth="1"/>
    <col min="41" max="42" width="5.8984375" customWidth="1"/>
    <col min="43" max="43" width="4.8984375" customWidth="1"/>
    <col min="44" max="44" width="5.8984375" customWidth="1"/>
    <col min="45" max="45" width="6.8984375" customWidth="1"/>
    <col min="46" max="47" width="5.8984375" customWidth="1"/>
    <col min="48" max="48" width="4.8984375" customWidth="1"/>
    <col min="49" max="49" width="5.8984375" customWidth="1"/>
    <col min="50" max="50" width="6.8984375" customWidth="1"/>
    <col min="51" max="51" width="5.8984375" customWidth="1"/>
    <col min="52" max="52" width="6.69921875" customWidth="1"/>
    <col min="53" max="53" width="4.8984375" customWidth="1"/>
    <col min="54" max="54" width="5.8984375" customWidth="1"/>
    <col min="55" max="55" width="6.8984375" customWidth="1"/>
    <col min="56" max="57" width="5.8984375" customWidth="1"/>
    <col min="58" max="58" width="4.8984375" style="74" customWidth="1"/>
    <col min="59" max="59" width="5.8984375" customWidth="1"/>
    <col min="60" max="60" width="6.8984375" customWidth="1"/>
    <col min="61" max="62" width="5.8984375" customWidth="1"/>
    <col min="63" max="63" width="4.8984375" customWidth="1"/>
    <col min="64" max="64" width="5.8984375" customWidth="1"/>
    <col min="65" max="65" width="6.8984375" customWidth="1"/>
    <col min="66" max="67" width="5.8984375" customWidth="1"/>
    <col min="68" max="68" width="4.8984375" customWidth="1"/>
    <col min="69" max="69" width="5.8984375" customWidth="1"/>
    <col min="70" max="70" width="6.8984375" customWidth="1"/>
    <col min="71" max="72" width="5.8984375" customWidth="1"/>
    <col min="73" max="73" width="4.8984375" customWidth="1"/>
    <col min="74" max="74" width="5.8984375" customWidth="1"/>
    <col min="75" max="75" width="6.8984375" customWidth="1"/>
    <col min="76" max="77" width="5.8984375" customWidth="1"/>
    <col min="78" max="78" width="4.8984375" customWidth="1"/>
  </cols>
  <sheetData>
    <row r="1" spans="1:78" x14ac:dyDescent="0.3">
      <c r="B1" t="s">
        <v>58</v>
      </c>
      <c r="BF1" s="12"/>
      <c r="BG1" s="12"/>
    </row>
    <row r="2" spans="1:78" x14ac:dyDescent="0.3">
      <c r="A2" t="s">
        <v>93</v>
      </c>
      <c r="B2" t="s">
        <v>34</v>
      </c>
      <c r="D2" t="s">
        <v>157</v>
      </c>
      <c r="N2" t="s">
        <v>95</v>
      </c>
      <c r="S2" t="s">
        <v>94</v>
      </c>
      <c r="X2" t="s">
        <v>94</v>
      </c>
      <c r="AC2" t="s">
        <v>96</v>
      </c>
      <c r="AH2" t="s">
        <v>97</v>
      </c>
      <c r="AO2" t="s">
        <v>94</v>
      </c>
      <c r="AT2" t="s">
        <v>94</v>
      </c>
      <c r="AY2" t="s">
        <v>98</v>
      </c>
      <c r="BD2" t="s">
        <v>94</v>
      </c>
      <c r="BF2" s="12"/>
      <c r="BG2" s="12"/>
      <c r="BI2" t="s">
        <v>94</v>
      </c>
      <c r="BN2" t="s">
        <v>99</v>
      </c>
      <c r="BS2" t="s">
        <v>100</v>
      </c>
      <c r="BX2" t="s">
        <v>101</v>
      </c>
    </row>
    <row r="3" spans="1:78" ht="14.4" thickBot="1" x14ac:dyDescent="0.35">
      <c r="BF3" s="12"/>
      <c r="BG3" s="12"/>
    </row>
    <row r="4" spans="1:78" ht="14.4" thickBot="1" x14ac:dyDescent="0.35">
      <c r="A4" t="s">
        <v>102</v>
      </c>
      <c r="D4" s="99">
        <v>0</v>
      </c>
      <c r="E4" s="99">
        <v>0</v>
      </c>
      <c r="F4" s="45"/>
      <c r="G4" s="45"/>
      <c r="H4" s="45"/>
      <c r="I4" s="100">
        <v>0</v>
      </c>
      <c r="J4" s="100">
        <v>0</v>
      </c>
      <c r="K4" s="45"/>
      <c r="L4" s="45"/>
      <c r="M4" s="45"/>
      <c r="N4" s="100"/>
      <c r="O4" s="100"/>
      <c r="P4" s="45"/>
      <c r="Q4" s="45"/>
      <c r="R4" s="45"/>
      <c r="S4" s="100"/>
      <c r="T4" s="100"/>
      <c r="U4" s="45"/>
      <c r="V4" s="45"/>
      <c r="W4" s="45"/>
      <c r="X4" s="100"/>
      <c r="Y4" s="100"/>
      <c r="Z4" s="45"/>
      <c r="AA4" s="45"/>
      <c r="AB4" s="45"/>
      <c r="AC4" s="100"/>
      <c r="AD4" s="100"/>
      <c r="AE4" s="45"/>
      <c r="AF4" s="45"/>
      <c r="AG4" s="45"/>
      <c r="AH4" s="100"/>
      <c r="AI4" s="100"/>
      <c r="AJ4" s="45"/>
      <c r="AK4" s="45"/>
      <c r="AL4" s="45"/>
      <c r="AM4" s="45"/>
      <c r="AN4" s="45"/>
      <c r="AO4" s="100"/>
      <c r="AP4" s="100"/>
      <c r="AQ4" s="45"/>
      <c r="AR4" s="45"/>
      <c r="AS4" s="45"/>
      <c r="AT4" s="100"/>
      <c r="AU4" s="100"/>
      <c r="AV4" s="101"/>
      <c r="AW4" s="45"/>
      <c r="AX4" s="45"/>
      <c r="AY4" s="100"/>
      <c r="AZ4" s="100"/>
      <c r="BA4" s="45"/>
      <c r="BB4" s="45"/>
      <c r="BC4" s="45"/>
      <c r="BD4" s="100"/>
      <c r="BE4" s="100"/>
      <c r="BF4" s="45"/>
      <c r="BG4" s="45"/>
      <c r="BH4" s="45"/>
      <c r="BI4" s="100"/>
      <c r="BJ4" s="100"/>
      <c r="BK4" s="45"/>
      <c r="BL4" s="45"/>
      <c r="BM4" s="45"/>
      <c r="BN4" s="100"/>
      <c r="BO4" s="100"/>
      <c r="BP4" s="45"/>
      <c r="BQ4" s="45"/>
      <c r="BR4" s="45"/>
      <c r="BS4" s="100"/>
      <c r="BT4" s="100"/>
      <c r="BU4" s="45"/>
      <c r="BV4" s="45"/>
      <c r="BW4" s="45"/>
      <c r="BX4" s="100"/>
      <c r="BY4" s="100"/>
    </row>
    <row r="5" spans="1:78" x14ac:dyDescent="0.3">
      <c r="BF5"/>
      <c r="BU5" s="12"/>
    </row>
    <row r="6" spans="1:78" x14ac:dyDescent="0.3">
      <c r="A6" s="118" t="s">
        <v>107</v>
      </c>
      <c r="D6" s="102" t="s">
        <v>70</v>
      </c>
      <c r="E6" s="102"/>
      <c r="I6" s="102" t="s">
        <v>69</v>
      </c>
      <c r="J6" s="102"/>
      <c r="N6" s="102" t="s">
        <v>75</v>
      </c>
      <c r="O6" s="102"/>
      <c r="Q6" s="3"/>
      <c r="S6" s="102" t="s">
        <v>76</v>
      </c>
      <c r="T6" s="102"/>
      <c r="X6" s="102" t="s">
        <v>64</v>
      </c>
      <c r="Y6" s="102"/>
      <c r="AA6" s="3"/>
      <c r="AC6" s="102" t="s">
        <v>66</v>
      </c>
      <c r="AD6" s="102"/>
      <c r="AH6" s="102" t="s">
        <v>4</v>
      </c>
      <c r="AI6" s="102"/>
      <c r="AO6" s="102" t="s">
        <v>79</v>
      </c>
      <c r="AP6" s="103"/>
      <c r="AQ6" s="3"/>
      <c r="AT6" s="102" t="s">
        <v>72</v>
      </c>
      <c r="AU6" s="102"/>
      <c r="AV6" s="3"/>
      <c r="AY6" s="102" t="s">
        <v>78</v>
      </c>
      <c r="AZ6" s="102"/>
      <c r="BB6" s="3"/>
      <c r="BD6" s="102" t="s">
        <v>77</v>
      </c>
      <c r="BE6" s="102"/>
      <c r="BF6"/>
      <c r="BI6" s="102" t="s">
        <v>65</v>
      </c>
      <c r="BJ6" s="102"/>
      <c r="BL6" s="3"/>
      <c r="BN6" s="102" t="s">
        <v>67</v>
      </c>
      <c r="BO6" s="102"/>
      <c r="BS6" s="102" t="s">
        <v>84</v>
      </c>
      <c r="BT6" s="102"/>
      <c r="BU6" s="12"/>
      <c r="BX6" s="102" t="s">
        <v>103</v>
      </c>
      <c r="BY6" s="102"/>
      <c r="BZ6" s="12"/>
    </row>
    <row r="7" spans="1:78" x14ac:dyDescent="0.3">
      <c r="A7" s="118" t="s">
        <v>127</v>
      </c>
      <c r="C7" s="2" t="s">
        <v>104</v>
      </c>
      <c r="D7" s="1" t="s">
        <v>59</v>
      </c>
      <c r="E7" s="1" t="s">
        <v>60</v>
      </c>
      <c r="F7" s="77" t="s">
        <v>61</v>
      </c>
      <c r="H7" s="2" t="s">
        <v>104</v>
      </c>
      <c r="I7" s="1" t="s">
        <v>59</v>
      </c>
      <c r="J7" s="1" t="s">
        <v>60</v>
      </c>
      <c r="K7" s="77" t="s">
        <v>61</v>
      </c>
      <c r="M7" s="2" t="s">
        <v>104</v>
      </c>
      <c r="N7" s="1" t="s">
        <v>59</v>
      </c>
      <c r="O7" s="1" t="s">
        <v>60</v>
      </c>
      <c r="P7" s="77" t="s">
        <v>61</v>
      </c>
      <c r="Q7" s="3"/>
      <c r="R7" s="2" t="s">
        <v>104</v>
      </c>
      <c r="S7" s="1" t="s">
        <v>59</v>
      </c>
      <c r="T7" s="1" t="s">
        <v>60</v>
      </c>
      <c r="U7" s="77" t="s">
        <v>61</v>
      </c>
      <c r="W7" s="2" t="s">
        <v>104</v>
      </c>
      <c r="X7" s="1" t="s">
        <v>59</v>
      </c>
      <c r="Y7" s="1" t="s">
        <v>60</v>
      </c>
      <c r="Z7" s="77" t="s">
        <v>61</v>
      </c>
      <c r="AA7" s="3"/>
      <c r="AB7" s="2" t="s">
        <v>104</v>
      </c>
      <c r="AC7" s="1" t="s">
        <v>59</v>
      </c>
      <c r="AD7" s="1" t="s">
        <v>60</v>
      </c>
      <c r="AE7" s="77" t="s">
        <v>61</v>
      </c>
      <c r="AF7" s="77"/>
      <c r="AG7" s="2" t="s">
        <v>104</v>
      </c>
      <c r="AH7" s="1" t="s">
        <v>59</v>
      </c>
      <c r="AI7" s="1" t="s">
        <v>60</v>
      </c>
      <c r="AJ7" s="77" t="s">
        <v>61</v>
      </c>
      <c r="AN7" s="2" t="s">
        <v>104</v>
      </c>
      <c r="AO7" s="1" t="s">
        <v>59</v>
      </c>
      <c r="AP7" s="1" t="s">
        <v>60</v>
      </c>
      <c r="AQ7" s="77" t="s">
        <v>61</v>
      </c>
      <c r="AS7" s="2" t="s">
        <v>104</v>
      </c>
      <c r="AT7" s="1" t="s">
        <v>59</v>
      </c>
      <c r="AU7" s="1" t="s">
        <v>60</v>
      </c>
      <c r="AV7" s="77" t="s">
        <v>61</v>
      </c>
      <c r="AX7" s="2" t="s">
        <v>104</v>
      </c>
      <c r="AY7" s="1" t="s">
        <v>59</v>
      </c>
      <c r="AZ7" s="1" t="s">
        <v>60</v>
      </c>
      <c r="BA7" s="77" t="s">
        <v>61</v>
      </c>
      <c r="BB7" s="3"/>
      <c r="BC7" s="2" t="s">
        <v>104</v>
      </c>
      <c r="BD7" s="1" t="s">
        <v>59</v>
      </c>
      <c r="BE7" s="1" t="s">
        <v>60</v>
      </c>
      <c r="BF7" s="77" t="s">
        <v>61</v>
      </c>
      <c r="BH7" s="2" t="s">
        <v>104</v>
      </c>
      <c r="BI7" s="1" t="s">
        <v>59</v>
      </c>
      <c r="BJ7" s="1" t="s">
        <v>60</v>
      </c>
      <c r="BK7" s="77" t="s">
        <v>61</v>
      </c>
      <c r="BL7" s="3"/>
      <c r="BM7" s="2" t="s">
        <v>104</v>
      </c>
      <c r="BN7" s="1" t="s">
        <v>59</v>
      </c>
      <c r="BO7" s="1" t="s">
        <v>60</v>
      </c>
      <c r="BP7" s="77" t="s">
        <v>61</v>
      </c>
      <c r="BR7" s="2" t="s">
        <v>104</v>
      </c>
      <c r="BS7" s="1" t="s">
        <v>59</v>
      </c>
      <c r="BT7" s="1" t="s">
        <v>60</v>
      </c>
      <c r="BU7" s="77" t="s">
        <v>61</v>
      </c>
      <c r="BW7" s="2" t="s">
        <v>104</v>
      </c>
      <c r="BX7" s="1" t="s">
        <v>59</v>
      </c>
      <c r="BY7" s="1" t="s">
        <v>60</v>
      </c>
      <c r="BZ7" s="77" t="s">
        <v>61</v>
      </c>
    </row>
    <row r="8" spans="1:78" ht="24.75" customHeight="1" x14ac:dyDescent="0.3">
      <c r="A8" s="117"/>
      <c r="C8" s="2" t="s">
        <v>105</v>
      </c>
      <c r="D8" s="1" t="s">
        <v>8</v>
      </c>
      <c r="E8" s="1" t="s">
        <v>8</v>
      </c>
      <c r="F8" s="77" t="s">
        <v>62</v>
      </c>
      <c r="H8" s="2" t="s">
        <v>105</v>
      </c>
      <c r="I8" s="1" t="s">
        <v>8</v>
      </c>
      <c r="J8" s="1" t="s">
        <v>8</v>
      </c>
      <c r="K8" s="77" t="s">
        <v>62</v>
      </c>
      <c r="M8" s="2" t="s">
        <v>105</v>
      </c>
      <c r="N8" s="1" t="s">
        <v>8</v>
      </c>
      <c r="O8" s="1" t="s">
        <v>8</v>
      </c>
      <c r="P8" s="77" t="s">
        <v>62</v>
      </c>
      <c r="Q8" s="3"/>
      <c r="R8" s="2" t="s">
        <v>105</v>
      </c>
      <c r="S8" s="1" t="s">
        <v>8</v>
      </c>
      <c r="T8" s="1" t="s">
        <v>8</v>
      </c>
      <c r="U8" s="77" t="s">
        <v>62</v>
      </c>
      <c r="W8" s="2" t="s">
        <v>105</v>
      </c>
      <c r="X8" s="1" t="s">
        <v>8</v>
      </c>
      <c r="Y8" s="1" t="s">
        <v>8</v>
      </c>
      <c r="Z8" s="77" t="s">
        <v>62</v>
      </c>
      <c r="AA8" s="3"/>
      <c r="AB8" s="2" t="s">
        <v>105</v>
      </c>
      <c r="AC8" s="1" t="s">
        <v>8</v>
      </c>
      <c r="AD8" s="1" t="s">
        <v>8</v>
      </c>
      <c r="AE8" s="77" t="s">
        <v>62</v>
      </c>
      <c r="AF8" s="77"/>
      <c r="AG8" s="2" t="s">
        <v>105</v>
      </c>
      <c r="AH8" s="1" t="s">
        <v>8</v>
      </c>
      <c r="AI8" s="1" t="s">
        <v>8</v>
      </c>
      <c r="AJ8" s="77" t="s">
        <v>62</v>
      </c>
      <c r="AN8" s="2" t="s">
        <v>105</v>
      </c>
      <c r="AO8" s="1" t="s">
        <v>8</v>
      </c>
      <c r="AP8" s="1" t="s">
        <v>8</v>
      </c>
      <c r="AQ8" s="77" t="s">
        <v>62</v>
      </c>
      <c r="AS8" s="2" t="s">
        <v>105</v>
      </c>
      <c r="AT8" s="1" t="s">
        <v>8</v>
      </c>
      <c r="AU8" s="1" t="s">
        <v>8</v>
      </c>
      <c r="AV8" s="77" t="s">
        <v>62</v>
      </c>
      <c r="AX8" s="2" t="s">
        <v>105</v>
      </c>
      <c r="AY8" s="1" t="s">
        <v>8</v>
      </c>
      <c r="AZ8" s="1" t="s">
        <v>8</v>
      </c>
      <c r="BA8" s="77" t="s">
        <v>62</v>
      </c>
      <c r="BB8" s="3"/>
      <c r="BC8" s="2" t="s">
        <v>105</v>
      </c>
      <c r="BD8" s="1" t="s">
        <v>8</v>
      </c>
      <c r="BE8" s="1" t="s">
        <v>8</v>
      </c>
      <c r="BF8" s="77" t="s">
        <v>62</v>
      </c>
      <c r="BH8" s="2" t="s">
        <v>105</v>
      </c>
      <c r="BI8" s="1" t="s">
        <v>8</v>
      </c>
      <c r="BJ8" s="1" t="s">
        <v>8</v>
      </c>
      <c r="BK8" s="77" t="s">
        <v>62</v>
      </c>
      <c r="BL8" s="3"/>
      <c r="BM8" s="2" t="s">
        <v>105</v>
      </c>
      <c r="BN8" s="1" t="s">
        <v>8</v>
      </c>
      <c r="BO8" s="1" t="s">
        <v>8</v>
      </c>
      <c r="BP8" s="77" t="s">
        <v>62</v>
      </c>
      <c r="BR8" s="2" t="s">
        <v>105</v>
      </c>
      <c r="BS8" s="1" t="s">
        <v>8</v>
      </c>
      <c r="BT8" s="1" t="s">
        <v>8</v>
      </c>
      <c r="BU8" s="77" t="s">
        <v>62</v>
      </c>
      <c r="BW8" s="2" t="s">
        <v>105</v>
      </c>
      <c r="BX8" s="1" t="s">
        <v>8</v>
      </c>
      <c r="BY8" s="1" t="s">
        <v>8</v>
      </c>
      <c r="BZ8" s="77" t="s">
        <v>62</v>
      </c>
    </row>
    <row r="9" spans="1:78" x14ac:dyDescent="0.3">
      <c r="A9" s="104">
        <f>CurveCreator!A9</f>
        <v>36982</v>
      </c>
      <c r="B9" s="104"/>
      <c r="C9" s="2">
        <v>1.5</v>
      </c>
      <c r="D9" s="105">
        <f t="shared" ref="D9:D56" si="0">C9*D$4</f>
        <v>0</v>
      </c>
      <c r="E9" s="105">
        <f t="shared" ref="E9:E72" si="1">C9*E$4</f>
        <v>0</v>
      </c>
      <c r="F9" s="107">
        <v>3</v>
      </c>
      <c r="H9" s="2">
        <v>1.5</v>
      </c>
      <c r="I9" s="105">
        <f t="shared" ref="I9:I56" si="2">H9*I$4</f>
        <v>0</v>
      </c>
      <c r="J9" s="105">
        <f t="shared" ref="J9:J72" si="3">H9*J$4</f>
        <v>0</v>
      </c>
      <c r="K9" s="107">
        <v>3</v>
      </c>
      <c r="M9" s="2">
        <v>1.5</v>
      </c>
      <c r="N9" s="105">
        <f t="shared" ref="N9:N56" si="4">M9*N$4</f>
        <v>0</v>
      </c>
      <c r="O9" s="105">
        <f t="shared" ref="O9:O72" si="5">M9*O$4</f>
        <v>0</v>
      </c>
      <c r="P9" s="107">
        <v>3</v>
      </c>
      <c r="Q9" s="3"/>
      <c r="R9" s="2">
        <v>1.5</v>
      </c>
      <c r="S9" s="105">
        <f t="shared" ref="S9:S56" si="6">R9*S$4</f>
        <v>0</v>
      </c>
      <c r="T9" s="105">
        <f t="shared" ref="T9:T72" si="7">R9*T$4</f>
        <v>0</v>
      </c>
      <c r="U9" s="107">
        <v>2</v>
      </c>
      <c r="W9" s="2">
        <v>1.5</v>
      </c>
      <c r="X9" s="105">
        <f t="shared" ref="X9:X56" si="8">W9*X$4</f>
        <v>0</v>
      </c>
      <c r="Y9" s="105">
        <f t="shared" ref="Y9:Y72" si="9">W9*Y$4</f>
        <v>0</v>
      </c>
      <c r="Z9" s="107">
        <v>3</v>
      </c>
      <c r="AA9" s="3"/>
      <c r="AB9" s="2">
        <v>1.5</v>
      </c>
      <c r="AC9" s="105">
        <f t="shared" ref="AC9:AC56" si="10">AB9*AC$4</f>
        <v>0</v>
      </c>
      <c r="AD9" s="105">
        <f t="shared" ref="AD9:AD72" si="11">AB9*AD$4</f>
        <v>0</v>
      </c>
      <c r="AE9" s="107">
        <v>5</v>
      </c>
      <c r="AF9" s="106"/>
      <c r="AG9" s="2">
        <v>1.5</v>
      </c>
      <c r="AH9" s="105">
        <f t="shared" ref="AH9:AH56" si="12">AG9*AH$4</f>
        <v>0</v>
      </c>
      <c r="AI9" s="105">
        <f t="shared" ref="AI9:AI72" si="13">AG9*AI$4</f>
        <v>0</v>
      </c>
      <c r="AJ9" s="107">
        <v>3</v>
      </c>
      <c r="AN9" s="2">
        <v>1.5</v>
      </c>
      <c r="AO9" s="105">
        <f t="shared" ref="AO9:AO56" si="14">AN9*AO$4</f>
        <v>0</v>
      </c>
      <c r="AP9" s="105">
        <f t="shared" ref="AP9:AP72" si="15">AN9*AP$4</f>
        <v>0</v>
      </c>
      <c r="AQ9" s="107">
        <v>2</v>
      </c>
      <c r="AS9" s="2">
        <v>1.5</v>
      </c>
      <c r="AT9" s="105">
        <f t="shared" ref="AT9:AT56" si="16">AS9*AT$4</f>
        <v>0</v>
      </c>
      <c r="AU9" s="105">
        <f t="shared" ref="AU9:AU72" si="17">AS9*AU$4</f>
        <v>0</v>
      </c>
      <c r="AV9" s="107">
        <v>2</v>
      </c>
      <c r="AX9" s="2">
        <v>1.5</v>
      </c>
      <c r="AY9" s="105">
        <f t="shared" ref="AY9:AY56" si="18">AX9*AY$4</f>
        <v>0</v>
      </c>
      <c r="AZ9" s="105">
        <f t="shared" ref="AZ9:AZ72" si="19">AX9*AZ$4</f>
        <v>0</v>
      </c>
      <c r="BA9" s="107">
        <v>4</v>
      </c>
      <c r="BB9" s="3"/>
      <c r="BC9" s="2">
        <v>1.5</v>
      </c>
      <c r="BD9" s="105">
        <f t="shared" ref="BD9:BD56" si="20">BC9*BD$4</f>
        <v>0</v>
      </c>
      <c r="BE9" s="105">
        <f t="shared" ref="BE9:BE72" si="21">BC9*BE$4</f>
        <v>0</v>
      </c>
      <c r="BF9" s="107">
        <v>4</v>
      </c>
      <c r="BH9" s="2">
        <v>1.5</v>
      </c>
      <c r="BI9" s="105">
        <f t="shared" ref="BI9:BI56" si="22">BH9*BI$4</f>
        <v>0</v>
      </c>
      <c r="BJ9" s="105">
        <f t="shared" ref="BJ9:BJ72" si="23">BH9*BJ$4</f>
        <v>0</v>
      </c>
      <c r="BK9" s="107">
        <v>3</v>
      </c>
      <c r="BL9" s="3"/>
      <c r="BM9" s="2">
        <v>1.5</v>
      </c>
      <c r="BN9" s="105">
        <f t="shared" ref="BN9:BN56" si="24">BM9*BN$4</f>
        <v>0</v>
      </c>
      <c r="BO9" s="105">
        <f t="shared" ref="BO9:BO72" si="25">BM9*BO$4</f>
        <v>0</v>
      </c>
      <c r="BP9" s="107">
        <v>4</v>
      </c>
      <c r="BR9" s="2">
        <v>1.5</v>
      </c>
      <c r="BS9" s="105">
        <f t="shared" ref="BS9:BS56" si="26">BR9*BS$4</f>
        <v>0</v>
      </c>
      <c r="BT9" s="105">
        <f t="shared" ref="BT9:BT72" si="27">BR9*BT$4</f>
        <v>0</v>
      </c>
      <c r="BU9" s="107">
        <v>2</v>
      </c>
      <c r="BW9" s="2">
        <v>1.5</v>
      </c>
      <c r="BX9" s="105">
        <f t="shared" ref="BX9:BX56" si="28">BW9*BX$4</f>
        <v>0</v>
      </c>
      <c r="BY9" s="105">
        <f t="shared" ref="BY9:BY72" si="29">BW9*BY$4</f>
        <v>0</v>
      </c>
      <c r="BZ9" s="107">
        <v>3</v>
      </c>
    </row>
    <row r="10" spans="1:78" x14ac:dyDescent="0.3">
      <c r="A10" s="104">
        <f>CurveCreator!A10</f>
        <v>37012</v>
      </c>
      <c r="B10" s="104"/>
      <c r="C10" s="2">
        <v>1.5</v>
      </c>
      <c r="D10" s="105">
        <f t="shared" si="0"/>
        <v>0</v>
      </c>
      <c r="E10" s="105">
        <f t="shared" si="1"/>
        <v>0</v>
      </c>
      <c r="F10" s="107">
        <v>3</v>
      </c>
      <c r="H10" s="2">
        <v>1.5</v>
      </c>
      <c r="I10" s="105">
        <f t="shared" si="2"/>
        <v>0</v>
      </c>
      <c r="J10" s="105">
        <f t="shared" si="3"/>
        <v>0</v>
      </c>
      <c r="K10" s="107">
        <v>3</v>
      </c>
      <c r="M10" s="2">
        <v>1.5</v>
      </c>
      <c r="N10" s="105">
        <f t="shared" si="4"/>
        <v>0</v>
      </c>
      <c r="O10" s="105">
        <f t="shared" si="5"/>
        <v>0</v>
      </c>
      <c r="P10" s="107">
        <v>3</v>
      </c>
      <c r="Q10" s="3"/>
      <c r="R10" s="2">
        <v>1.5</v>
      </c>
      <c r="S10" s="105">
        <f t="shared" si="6"/>
        <v>0</v>
      </c>
      <c r="T10" s="105">
        <f t="shared" si="7"/>
        <v>0</v>
      </c>
      <c r="U10" s="107">
        <v>2</v>
      </c>
      <c r="W10" s="2">
        <v>1.5</v>
      </c>
      <c r="X10" s="105">
        <f t="shared" si="8"/>
        <v>0</v>
      </c>
      <c r="Y10" s="105">
        <f t="shared" si="9"/>
        <v>0</v>
      </c>
      <c r="Z10" s="107">
        <v>3</v>
      </c>
      <c r="AA10" s="3"/>
      <c r="AB10" s="2">
        <v>1.5</v>
      </c>
      <c r="AC10" s="105">
        <f t="shared" si="10"/>
        <v>0</v>
      </c>
      <c r="AD10" s="105">
        <f t="shared" si="11"/>
        <v>0</v>
      </c>
      <c r="AE10" s="107">
        <v>5</v>
      </c>
      <c r="AF10" s="106"/>
      <c r="AG10" s="2">
        <v>1.5</v>
      </c>
      <c r="AH10" s="105">
        <f t="shared" si="12"/>
        <v>0</v>
      </c>
      <c r="AI10" s="105">
        <f t="shared" si="13"/>
        <v>0</v>
      </c>
      <c r="AJ10" s="107">
        <v>3</v>
      </c>
      <c r="AN10" s="2">
        <v>1.5</v>
      </c>
      <c r="AO10" s="105">
        <f t="shared" si="14"/>
        <v>0</v>
      </c>
      <c r="AP10" s="105">
        <f t="shared" si="15"/>
        <v>0</v>
      </c>
      <c r="AQ10" s="107">
        <v>2</v>
      </c>
      <c r="AS10" s="2">
        <v>1.5</v>
      </c>
      <c r="AT10" s="105">
        <f t="shared" si="16"/>
        <v>0</v>
      </c>
      <c r="AU10" s="105">
        <f t="shared" si="17"/>
        <v>0</v>
      </c>
      <c r="AV10" s="107">
        <v>2</v>
      </c>
      <c r="AX10" s="2">
        <v>1.5</v>
      </c>
      <c r="AY10" s="105">
        <f t="shared" si="18"/>
        <v>0</v>
      </c>
      <c r="AZ10" s="105">
        <f t="shared" si="19"/>
        <v>0</v>
      </c>
      <c r="BA10" s="107">
        <v>4</v>
      </c>
      <c r="BB10" s="3"/>
      <c r="BC10" s="2">
        <v>1.5</v>
      </c>
      <c r="BD10" s="105">
        <f t="shared" si="20"/>
        <v>0</v>
      </c>
      <c r="BE10" s="105">
        <f t="shared" si="21"/>
        <v>0</v>
      </c>
      <c r="BF10" s="107">
        <v>4</v>
      </c>
      <c r="BH10" s="2">
        <v>1.5</v>
      </c>
      <c r="BI10" s="105">
        <f t="shared" si="22"/>
        <v>0</v>
      </c>
      <c r="BJ10" s="105">
        <f t="shared" si="23"/>
        <v>0</v>
      </c>
      <c r="BK10" s="107">
        <v>3</v>
      </c>
      <c r="BL10" s="3"/>
      <c r="BM10" s="2">
        <v>1.5</v>
      </c>
      <c r="BN10" s="105">
        <f t="shared" si="24"/>
        <v>0</v>
      </c>
      <c r="BO10" s="105">
        <f t="shared" si="25"/>
        <v>0</v>
      </c>
      <c r="BP10" s="107">
        <v>4</v>
      </c>
      <c r="BR10" s="2">
        <v>1.5</v>
      </c>
      <c r="BS10" s="105">
        <f t="shared" si="26"/>
        <v>0</v>
      </c>
      <c r="BT10" s="105">
        <f t="shared" si="27"/>
        <v>0</v>
      </c>
      <c r="BU10" s="107">
        <v>2</v>
      </c>
      <c r="BW10" s="2">
        <v>1.5</v>
      </c>
      <c r="BX10" s="105">
        <f t="shared" si="28"/>
        <v>0</v>
      </c>
      <c r="BY10" s="105">
        <f t="shared" si="29"/>
        <v>0</v>
      </c>
      <c r="BZ10" s="107">
        <v>3</v>
      </c>
    </row>
    <row r="11" spans="1:78" x14ac:dyDescent="0.3">
      <c r="A11" s="104">
        <f>CurveCreator!A11</f>
        <v>37043</v>
      </c>
      <c r="B11" s="104"/>
      <c r="C11" s="2">
        <v>1.5</v>
      </c>
      <c r="D11" s="105">
        <f t="shared" si="0"/>
        <v>0</v>
      </c>
      <c r="E11" s="105">
        <f t="shared" si="1"/>
        <v>0</v>
      </c>
      <c r="F11" s="107">
        <v>3</v>
      </c>
      <c r="H11" s="2">
        <v>1.5</v>
      </c>
      <c r="I11" s="105">
        <f t="shared" si="2"/>
        <v>0</v>
      </c>
      <c r="J11" s="105">
        <f t="shared" si="3"/>
        <v>0</v>
      </c>
      <c r="K11" s="107">
        <v>3</v>
      </c>
      <c r="M11" s="2">
        <v>1.5</v>
      </c>
      <c r="N11" s="105">
        <f t="shared" si="4"/>
        <v>0</v>
      </c>
      <c r="O11" s="105">
        <f t="shared" si="5"/>
        <v>0</v>
      </c>
      <c r="P11" s="107">
        <v>3</v>
      </c>
      <c r="Q11" s="3"/>
      <c r="R11" s="2">
        <v>1.5</v>
      </c>
      <c r="S11" s="105">
        <f t="shared" si="6"/>
        <v>0</v>
      </c>
      <c r="T11" s="105">
        <f t="shared" si="7"/>
        <v>0</v>
      </c>
      <c r="U11" s="107">
        <v>2</v>
      </c>
      <c r="W11" s="2">
        <v>1.5</v>
      </c>
      <c r="X11" s="105">
        <f t="shared" si="8"/>
        <v>0</v>
      </c>
      <c r="Y11" s="105">
        <f t="shared" si="9"/>
        <v>0</v>
      </c>
      <c r="Z11" s="107">
        <v>3</v>
      </c>
      <c r="AA11" s="3"/>
      <c r="AB11" s="2">
        <v>1.5</v>
      </c>
      <c r="AC11" s="105">
        <f t="shared" si="10"/>
        <v>0</v>
      </c>
      <c r="AD11" s="105">
        <f t="shared" si="11"/>
        <v>0</v>
      </c>
      <c r="AE11" s="107">
        <v>5</v>
      </c>
      <c r="AF11" s="106"/>
      <c r="AG11" s="2">
        <v>1.5</v>
      </c>
      <c r="AH11" s="105">
        <f t="shared" si="12"/>
        <v>0</v>
      </c>
      <c r="AI11" s="105">
        <f t="shared" si="13"/>
        <v>0</v>
      </c>
      <c r="AJ11" s="107">
        <v>3</v>
      </c>
      <c r="AN11" s="2">
        <v>1.5</v>
      </c>
      <c r="AO11" s="105">
        <f t="shared" si="14"/>
        <v>0</v>
      </c>
      <c r="AP11" s="105">
        <f t="shared" si="15"/>
        <v>0</v>
      </c>
      <c r="AQ11" s="107">
        <v>2</v>
      </c>
      <c r="AS11" s="2">
        <v>1.5</v>
      </c>
      <c r="AT11" s="105">
        <f t="shared" si="16"/>
        <v>0</v>
      </c>
      <c r="AU11" s="105">
        <f t="shared" si="17"/>
        <v>0</v>
      </c>
      <c r="AV11" s="107">
        <v>2</v>
      </c>
      <c r="AX11" s="2">
        <v>1.5</v>
      </c>
      <c r="AY11" s="105">
        <f t="shared" si="18"/>
        <v>0</v>
      </c>
      <c r="AZ11" s="105">
        <f t="shared" si="19"/>
        <v>0</v>
      </c>
      <c r="BA11" s="107">
        <v>4</v>
      </c>
      <c r="BB11" s="3"/>
      <c r="BC11" s="2">
        <v>1.5</v>
      </c>
      <c r="BD11" s="105">
        <f t="shared" si="20"/>
        <v>0</v>
      </c>
      <c r="BE11" s="105">
        <f t="shared" si="21"/>
        <v>0</v>
      </c>
      <c r="BF11" s="107">
        <v>4</v>
      </c>
      <c r="BH11" s="2">
        <v>1.5</v>
      </c>
      <c r="BI11" s="105">
        <f t="shared" si="22"/>
        <v>0</v>
      </c>
      <c r="BJ11" s="105">
        <f t="shared" si="23"/>
        <v>0</v>
      </c>
      <c r="BK11" s="107">
        <v>3</v>
      </c>
      <c r="BL11" s="3"/>
      <c r="BM11" s="2">
        <v>1.5</v>
      </c>
      <c r="BN11" s="105">
        <f t="shared" si="24"/>
        <v>0</v>
      </c>
      <c r="BO11" s="105">
        <f t="shared" si="25"/>
        <v>0</v>
      </c>
      <c r="BP11" s="107">
        <v>4</v>
      </c>
      <c r="BR11" s="2">
        <v>1.5</v>
      </c>
      <c r="BS11" s="105">
        <f t="shared" si="26"/>
        <v>0</v>
      </c>
      <c r="BT11" s="105">
        <f t="shared" si="27"/>
        <v>0</v>
      </c>
      <c r="BU11" s="107">
        <v>2</v>
      </c>
      <c r="BW11" s="2">
        <v>1.5</v>
      </c>
      <c r="BX11" s="105">
        <f t="shared" si="28"/>
        <v>0</v>
      </c>
      <c r="BY11" s="105">
        <f t="shared" si="29"/>
        <v>0</v>
      </c>
      <c r="BZ11" s="107">
        <v>3</v>
      </c>
    </row>
    <row r="12" spans="1:78" x14ac:dyDescent="0.3">
      <c r="A12" s="104">
        <f>CurveCreator!A12</f>
        <v>37073</v>
      </c>
      <c r="B12" s="104"/>
      <c r="C12" s="2">
        <v>1.5</v>
      </c>
      <c r="D12" s="105">
        <f t="shared" si="0"/>
        <v>0</v>
      </c>
      <c r="E12" s="105">
        <f t="shared" si="1"/>
        <v>0</v>
      </c>
      <c r="F12" s="107">
        <v>3</v>
      </c>
      <c r="H12" s="2">
        <v>1.5</v>
      </c>
      <c r="I12" s="105">
        <f t="shared" si="2"/>
        <v>0</v>
      </c>
      <c r="J12" s="105">
        <f t="shared" si="3"/>
        <v>0</v>
      </c>
      <c r="K12" s="107">
        <v>3</v>
      </c>
      <c r="M12" s="2">
        <v>1.5</v>
      </c>
      <c r="N12" s="105">
        <f t="shared" si="4"/>
        <v>0</v>
      </c>
      <c r="O12" s="105">
        <f t="shared" si="5"/>
        <v>0</v>
      </c>
      <c r="P12" s="107">
        <v>3</v>
      </c>
      <c r="Q12" s="3"/>
      <c r="R12" s="2">
        <v>1.5</v>
      </c>
      <c r="S12" s="105">
        <f t="shared" si="6"/>
        <v>0</v>
      </c>
      <c r="T12" s="105">
        <f t="shared" si="7"/>
        <v>0</v>
      </c>
      <c r="U12" s="107">
        <v>2</v>
      </c>
      <c r="W12" s="2">
        <v>1.5</v>
      </c>
      <c r="X12" s="105">
        <f t="shared" si="8"/>
        <v>0</v>
      </c>
      <c r="Y12" s="105">
        <f t="shared" si="9"/>
        <v>0</v>
      </c>
      <c r="Z12" s="107">
        <v>3</v>
      </c>
      <c r="AA12" s="3"/>
      <c r="AB12" s="2">
        <v>1.5</v>
      </c>
      <c r="AC12" s="105">
        <f t="shared" si="10"/>
        <v>0</v>
      </c>
      <c r="AD12" s="105">
        <f t="shared" si="11"/>
        <v>0</v>
      </c>
      <c r="AE12" s="107">
        <v>5</v>
      </c>
      <c r="AF12" s="106"/>
      <c r="AG12" s="2">
        <v>1.5</v>
      </c>
      <c r="AH12" s="105">
        <f t="shared" si="12"/>
        <v>0</v>
      </c>
      <c r="AI12" s="105">
        <f t="shared" si="13"/>
        <v>0</v>
      </c>
      <c r="AJ12" s="107">
        <v>3</v>
      </c>
      <c r="AN12" s="2">
        <v>1.5</v>
      </c>
      <c r="AO12" s="105">
        <f t="shared" si="14"/>
        <v>0</v>
      </c>
      <c r="AP12" s="105">
        <f t="shared" si="15"/>
        <v>0</v>
      </c>
      <c r="AQ12" s="107">
        <v>2</v>
      </c>
      <c r="AS12" s="2">
        <v>1.5</v>
      </c>
      <c r="AT12" s="105">
        <f t="shared" si="16"/>
        <v>0</v>
      </c>
      <c r="AU12" s="105">
        <f t="shared" si="17"/>
        <v>0</v>
      </c>
      <c r="AV12" s="107">
        <v>2</v>
      </c>
      <c r="AX12" s="2">
        <v>1.5</v>
      </c>
      <c r="AY12" s="105">
        <f t="shared" si="18"/>
        <v>0</v>
      </c>
      <c r="AZ12" s="105">
        <f t="shared" si="19"/>
        <v>0</v>
      </c>
      <c r="BA12" s="107">
        <v>4</v>
      </c>
      <c r="BB12" s="3"/>
      <c r="BC12" s="2">
        <v>1.5</v>
      </c>
      <c r="BD12" s="105">
        <f t="shared" si="20"/>
        <v>0</v>
      </c>
      <c r="BE12" s="105">
        <f t="shared" si="21"/>
        <v>0</v>
      </c>
      <c r="BF12" s="107">
        <v>4</v>
      </c>
      <c r="BH12" s="2">
        <v>1.5</v>
      </c>
      <c r="BI12" s="105">
        <f t="shared" si="22"/>
        <v>0</v>
      </c>
      <c r="BJ12" s="105">
        <f t="shared" si="23"/>
        <v>0</v>
      </c>
      <c r="BK12" s="107">
        <v>3</v>
      </c>
      <c r="BL12" s="3"/>
      <c r="BM12" s="2">
        <v>1.5</v>
      </c>
      <c r="BN12" s="105">
        <f t="shared" si="24"/>
        <v>0</v>
      </c>
      <c r="BO12" s="105">
        <f t="shared" si="25"/>
        <v>0</v>
      </c>
      <c r="BP12" s="107">
        <v>4</v>
      </c>
      <c r="BR12" s="2">
        <v>1.5</v>
      </c>
      <c r="BS12" s="105">
        <f t="shared" si="26"/>
        <v>0</v>
      </c>
      <c r="BT12" s="105">
        <f t="shared" si="27"/>
        <v>0</v>
      </c>
      <c r="BU12" s="107">
        <v>2</v>
      </c>
      <c r="BW12" s="2">
        <v>1.5</v>
      </c>
      <c r="BX12" s="105">
        <f t="shared" si="28"/>
        <v>0</v>
      </c>
      <c r="BY12" s="105">
        <f t="shared" si="29"/>
        <v>0</v>
      </c>
      <c r="BZ12" s="107">
        <v>3</v>
      </c>
    </row>
    <row r="13" spans="1:78" x14ac:dyDescent="0.3">
      <c r="A13" s="104">
        <f>CurveCreator!A13</f>
        <v>37104</v>
      </c>
      <c r="B13" s="104"/>
      <c r="C13" s="2">
        <v>1.5</v>
      </c>
      <c r="D13" s="105">
        <f t="shared" si="0"/>
        <v>0</v>
      </c>
      <c r="E13" s="105">
        <f t="shared" si="1"/>
        <v>0</v>
      </c>
      <c r="F13" s="107">
        <v>3</v>
      </c>
      <c r="H13" s="2">
        <v>1.5</v>
      </c>
      <c r="I13" s="105">
        <f t="shared" si="2"/>
        <v>0</v>
      </c>
      <c r="J13" s="105">
        <f t="shared" si="3"/>
        <v>0</v>
      </c>
      <c r="K13" s="107">
        <v>3</v>
      </c>
      <c r="M13" s="2">
        <v>1.5</v>
      </c>
      <c r="N13" s="105">
        <f t="shared" si="4"/>
        <v>0</v>
      </c>
      <c r="O13" s="105">
        <f t="shared" si="5"/>
        <v>0</v>
      </c>
      <c r="P13" s="107">
        <v>3</v>
      </c>
      <c r="Q13" s="3"/>
      <c r="R13" s="2">
        <v>1.5</v>
      </c>
      <c r="S13" s="105">
        <f t="shared" si="6"/>
        <v>0</v>
      </c>
      <c r="T13" s="105">
        <f t="shared" si="7"/>
        <v>0</v>
      </c>
      <c r="U13" s="107">
        <v>2</v>
      </c>
      <c r="W13" s="2">
        <v>1.5</v>
      </c>
      <c r="X13" s="105">
        <f t="shared" si="8"/>
        <v>0</v>
      </c>
      <c r="Y13" s="105">
        <f t="shared" si="9"/>
        <v>0</v>
      </c>
      <c r="Z13" s="107">
        <v>3</v>
      </c>
      <c r="AA13" s="3"/>
      <c r="AB13" s="2">
        <v>1.5</v>
      </c>
      <c r="AC13" s="105">
        <f t="shared" si="10"/>
        <v>0</v>
      </c>
      <c r="AD13" s="105">
        <f t="shared" si="11"/>
        <v>0</v>
      </c>
      <c r="AE13" s="107">
        <v>5</v>
      </c>
      <c r="AF13" s="106"/>
      <c r="AG13" s="2">
        <v>1.5</v>
      </c>
      <c r="AH13" s="105">
        <f t="shared" si="12"/>
        <v>0</v>
      </c>
      <c r="AI13" s="105">
        <f t="shared" si="13"/>
        <v>0</v>
      </c>
      <c r="AJ13" s="107">
        <v>3</v>
      </c>
      <c r="AN13" s="2">
        <v>1.5</v>
      </c>
      <c r="AO13" s="105">
        <f t="shared" si="14"/>
        <v>0</v>
      </c>
      <c r="AP13" s="105">
        <f t="shared" si="15"/>
        <v>0</v>
      </c>
      <c r="AQ13" s="107">
        <v>2</v>
      </c>
      <c r="AS13" s="2">
        <v>1.5</v>
      </c>
      <c r="AT13" s="105">
        <f t="shared" si="16"/>
        <v>0</v>
      </c>
      <c r="AU13" s="105">
        <f t="shared" si="17"/>
        <v>0</v>
      </c>
      <c r="AV13" s="107">
        <v>2</v>
      </c>
      <c r="AX13" s="2">
        <v>1.5</v>
      </c>
      <c r="AY13" s="105">
        <f t="shared" si="18"/>
        <v>0</v>
      </c>
      <c r="AZ13" s="105">
        <f t="shared" si="19"/>
        <v>0</v>
      </c>
      <c r="BA13" s="107">
        <v>4</v>
      </c>
      <c r="BB13" s="3"/>
      <c r="BC13" s="2">
        <v>1.5</v>
      </c>
      <c r="BD13" s="105">
        <f t="shared" si="20"/>
        <v>0</v>
      </c>
      <c r="BE13" s="105">
        <f t="shared" si="21"/>
        <v>0</v>
      </c>
      <c r="BF13" s="107">
        <v>4</v>
      </c>
      <c r="BH13" s="2">
        <v>1.5</v>
      </c>
      <c r="BI13" s="105">
        <f t="shared" si="22"/>
        <v>0</v>
      </c>
      <c r="BJ13" s="105">
        <f t="shared" si="23"/>
        <v>0</v>
      </c>
      <c r="BK13" s="107">
        <v>3</v>
      </c>
      <c r="BL13" s="3"/>
      <c r="BM13" s="2">
        <v>1.5</v>
      </c>
      <c r="BN13" s="105">
        <f t="shared" si="24"/>
        <v>0</v>
      </c>
      <c r="BO13" s="105">
        <f t="shared" si="25"/>
        <v>0</v>
      </c>
      <c r="BP13" s="107">
        <v>4</v>
      </c>
      <c r="BR13" s="2">
        <v>1.5</v>
      </c>
      <c r="BS13" s="105">
        <f t="shared" si="26"/>
        <v>0</v>
      </c>
      <c r="BT13" s="105">
        <f t="shared" si="27"/>
        <v>0</v>
      </c>
      <c r="BU13" s="107">
        <v>2</v>
      </c>
      <c r="BW13" s="2">
        <v>1.5</v>
      </c>
      <c r="BX13" s="105">
        <f t="shared" si="28"/>
        <v>0</v>
      </c>
      <c r="BY13" s="105">
        <f t="shared" si="29"/>
        <v>0</v>
      </c>
      <c r="BZ13" s="107">
        <v>3</v>
      </c>
    </row>
    <row r="14" spans="1:78" x14ac:dyDescent="0.3">
      <c r="A14" s="104">
        <f>CurveCreator!A14</f>
        <v>37135</v>
      </c>
      <c r="B14" s="104"/>
      <c r="C14" s="2">
        <v>1.5</v>
      </c>
      <c r="D14" s="105">
        <f t="shared" si="0"/>
        <v>0</v>
      </c>
      <c r="E14" s="105">
        <f t="shared" si="1"/>
        <v>0</v>
      </c>
      <c r="F14" s="107">
        <v>3</v>
      </c>
      <c r="H14" s="2">
        <v>1.5</v>
      </c>
      <c r="I14" s="105">
        <f t="shared" si="2"/>
        <v>0</v>
      </c>
      <c r="J14" s="105">
        <f t="shared" si="3"/>
        <v>0</v>
      </c>
      <c r="K14" s="107">
        <v>3</v>
      </c>
      <c r="M14" s="2">
        <v>1.5</v>
      </c>
      <c r="N14" s="105">
        <f t="shared" si="4"/>
        <v>0</v>
      </c>
      <c r="O14" s="105">
        <f t="shared" si="5"/>
        <v>0</v>
      </c>
      <c r="P14" s="107">
        <v>3</v>
      </c>
      <c r="Q14" s="3"/>
      <c r="R14" s="2">
        <v>1.5</v>
      </c>
      <c r="S14" s="105">
        <f t="shared" si="6"/>
        <v>0</v>
      </c>
      <c r="T14" s="105">
        <f t="shared" si="7"/>
        <v>0</v>
      </c>
      <c r="U14" s="107">
        <v>1</v>
      </c>
      <c r="W14" s="2">
        <v>1.5</v>
      </c>
      <c r="X14" s="105">
        <f t="shared" si="8"/>
        <v>0</v>
      </c>
      <c r="Y14" s="105">
        <f t="shared" si="9"/>
        <v>0</v>
      </c>
      <c r="Z14" s="107">
        <v>3</v>
      </c>
      <c r="AA14" s="3"/>
      <c r="AB14" s="2">
        <v>1.5</v>
      </c>
      <c r="AC14" s="105">
        <f t="shared" si="10"/>
        <v>0</v>
      </c>
      <c r="AD14" s="105">
        <f t="shared" si="11"/>
        <v>0</v>
      </c>
      <c r="AE14" s="107">
        <v>5</v>
      </c>
      <c r="AF14" s="106"/>
      <c r="AG14" s="2">
        <v>1.5</v>
      </c>
      <c r="AH14" s="105">
        <f t="shared" si="12"/>
        <v>0</v>
      </c>
      <c r="AI14" s="105">
        <f t="shared" si="13"/>
        <v>0</v>
      </c>
      <c r="AJ14" s="107">
        <v>3</v>
      </c>
      <c r="AN14" s="2">
        <v>1.5</v>
      </c>
      <c r="AO14" s="105">
        <f t="shared" si="14"/>
        <v>0</v>
      </c>
      <c r="AP14" s="105">
        <f t="shared" si="15"/>
        <v>0</v>
      </c>
      <c r="AQ14" s="107">
        <v>2</v>
      </c>
      <c r="AS14" s="2">
        <v>1.5</v>
      </c>
      <c r="AT14" s="105">
        <f t="shared" si="16"/>
        <v>0</v>
      </c>
      <c r="AU14" s="105">
        <f t="shared" si="17"/>
        <v>0</v>
      </c>
      <c r="AV14" s="107">
        <v>2</v>
      </c>
      <c r="AX14" s="2">
        <v>1.5</v>
      </c>
      <c r="AY14" s="105">
        <f t="shared" si="18"/>
        <v>0</v>
      </c>
      <c r="AZ14" s="105">
        <f t="shared" si="19"/>
        <v>0</v>
      </c>
      <c r="BA14" s="107">
        <v>4</v>
      </c>
      <c r="BB14" s="3"/>
      <c r="BC14" s="2">
        <v>1.5</v>
      </c>
      <c r="BD14" s="105">
        <f t="shared" si="20"/>
        <v>0</v>
      </c>
      <c r="BE14" s="105">
        <f t="shared" si="21"/>
        <v>0</v>
      </c>
      <c r="BF14" s="107">
        <v>4</v>
      </c>
      <c r="BH14" s="2">
        <v>1.5</v>
      </c>
      <c r="BI14" s="105">
        <f t="shared" si="22"/>
        <v>0</v>
      </c>
      <c r="BJ14" s="105">
        <f t="shared" si="23"/>
        <v>0</v>
      </c>
      <c r="BK14" s="107">
        <v>3</v>
      </c>
      <c r="BL14" s="3"/>
      <c r="BM14" s="2">
        <v>1.5</v>
      </c>
      <c r="BN14" s="105">
        <f t="shared" si="24"/>
        <v>0</v>
      </c>
      <c r="BO14" s="105">
        <f t="shared" si="25"/>
        <v>0</v>
      </c>
      <c r="BP14" s="107">
        <v>4</v>
      </c>
      <c r="BR14" s="2">
        <v>1.5</v>
      </c>
      <c r="BS14" s="105">
        <f t="shared" si="26"/>
        <v>0</v>
      </c>
      <c r="BT14" s="105">
        <f t="shared" si="27"/>
        <v>0</v>
      </c>
      <c r="BU14" s="107">
        <v>2</v>
      </c>
      <c r="BW14" s="2">
        <v>1.5</v>
      </c>
      <c r="BX14" s="105">
        <f t="shared" si="28"/>
        <v>0</v>
      </c>
      <c r="BY14" s="105">
        <f t="shared" si="29"/>
        <v>0</v>
      </c>
      <c r="BZ14" s="107">
        <v>3</v>
      </c>
    </row>
    <row r="15" spans="1:78" x14ac:dyDescent="0.3">
      <c r="A15" s="104">
        <f>CurveCreator!A15</f>
        <v>37165</v>
      </c>
      <c r="B15" s="104"/>
      <c r="C15" s="2">
        <v>1.5</v>
      </c>
      <c r="D15" s="105">
        <f t="shared" si="0"/>
        <v>0</v>
      </c>
      <c r="E15" s="105">
        <f t="shared" si="1"/>
        <v>0</v>
      </c>
      <c r="F15" s="107">
        <v>3</v>
      </c>
      <c r="H15" s="2">
        <v>1.5</v>
      </c>
      <c r="I15" s="105">
        <f t="shared" si="2"/>
        <v>0</v>
      </c>
      <c r="J15" s="105">
        <f t="shared" si="3"/>
        <v>0</v>
      </c>
      <c r="K15" s="107">
        <v>3</v>
      </c>
      <c r="M15" s="2">
        <v>1.5</v>
      </c>
      <c r="N15" s="105">
        <f t="shared" si="4"/>
        <v>0</v>
      </c>
      <c r="O15" s="105">
        <f t="shared" si="5"/>
        <v>0</v>
      </c>
      <c r="P15" s="107">
        <v>3</v>
      </c>
      <c r="Q15" s="3"/>
      <c r="R15" s="2">
        <v>1.5</v>
      </c>
      <c r="S15" s="105">
        <f t="shared" si="6"/>
        <v>0</v>
      </c>
      <c r="T15" s="105">
        <f t="shared" si="7"/>
        <v>0</v>
      </c>
      <c r="U15" s="107">
        <v>1</v>
      </c>
      <c r="W15" s="2">
        <v>1.5</v>
      </c>
      <c r="X15" s="105">
        <f t="shared" si="8"/>
        <v>0</v>
      </c>
      <c r="Y15" s="105">
        <f t="shared" si="9"/>
        <v>0</v>
      </c>
      <c r="Z15" s="107">
        <v>3</v>
      </c>
      <c r="AA15" s="3"/>
      <c r="AB15" s="2">
        <v>1.5</v>
      </c>
      <c r="AC15" s="105">
        <f t="shared" si="10"/>
        <v>0</v>
      </c>
      <c r="AD15" s="105">
        <f t="shared" si="11"/>
        <v>0</v>
      </c>
      <c r="AE15" s="107">
        <v>5</v>
      </c>
      <c r="AF15" s="106"/>
      <c r="AG15" s="2">
        <v>1.5</v>
      </c>
      <c r="AH15" s="105">
        <f t="shared" si="12"/>
        <v>0</v>
      </c>
      <c r="AI15" s="105">
        <f t="shared" si="13"/>
        <v>0</v>
      </c>
      <c r="AJ15" s="107">
        <v>3</v>
      </c>
      <c r="AN15" s="2">
        <v>1.5</v>
      </c>
      <c r="AO15" s="105">
        <f t="shared" si="14"/>
        <v>0</v>
      </c>
      <c r="AP15" s="105">
        <f t="shared" si="15"/>
        <v>0</v>
      </c>
      <c r="AQ15" s="107">
        <v>2</v>
      </c>
      <c r="AS15" s="2">
        <v>1.5</v>
      </c>
      <c r="AT15" s="105">
        <f t="shared" si="16"/>
        <v>0</v>
      </c>
      <c r="AU15" s="105">
        <f t="shared" si="17"/>
        <v>0</v>
      </c>
      <c r="AV15" s="107">
        <v>2</v>
      </c>
      <c r="AX15" s="2">
        <v>1.5</v>
      </c>
      <c r="AY15" s="105">
        <f t="shared" si="18"/>
        <v>0</v>
      </c>
      <c r="AZ15" s="105">
        <f t="shared" si="19"/>
        <v>0</v>
      </c>
      <c r="BA15" s="107">
        <v>4</v>
      </c>
      <c r="BB15" s="3"/>
      <c r="BC15" s="2">
        <v>1.5</v>
      </c>
      <c r="BD15" s="105">
        <f t="shared" si="20"/>
        <v>0</v>
      </c>
      <c r="BE15" s="105">
        <f t="shared" si="21"/>
        <v>0</v>
      </c>
      <c r="BF15" s="107">
        <v>4</v>
      </c>
      <c r="BH15" s="2">
        <v>1.5</v>
      </c>
      <c r="BI15" s="105">
        <f t="shared" si="22"/>
        <v>0</v>
      </c>
      <c r="BJ15" s="105">
        <f t="shared" si="23"/>
        <v>0</v>
      </c>
      <c r="BK15" s="107">
        <v>3</v>
      </c>
      <c r="BL15" s="3"/>
      <c r="BM15" s="2">
        <v>1.5</v>
      </c>
      <c r="BN15" s="105">
        <f t="shared" si="24"/>
        <v>0</v>
      </c>
      <c r="BO15" s="105">
        <f t="shared" si="25"/>
        <v>0</v>
      </c>
      <c r="BP15" s="107">
        <v>4</v>
      </c>
      <c r="BR15" s="2">
        <v>1.5</v>
      </c>
      <c r="BS15" s="105">
        <f t="shared" si="26"/>
        <v>0</v>
      </c>
      <c r="BT15" s="105">
        <f t="shared" si="27"/>
        <v>0</v>
      </c>
      <c r="BU15" s="107">
        <v>2</v>
      </c>
      <c r="BW15" s="2">
        <v>1.5</v>
      </c>
      <c r="BX15" s="105">
        <f t="shared" si="28"/>
        <v>0</v>
      </c>
      <c r="BY15" s="105">
        <f t="shared" si="29"/>
        <v>0</v>
      </c>
      <c r="BZ15" s="107">
        <v>3</v>
      </c>
    </row>
    <row r="16" spans="1:78" x14ac:dyDescent="0.3">
      <c r="A16" s="104">
        <f>CurveCreator!A16</f>
        <v>37196</v>
      </c>
      <c r="B16" s="104"/>
      <c r="C16" s="2">
        <v>1.5</v>
      </c>
      <c r="D16" s="105">
        <f t="shared" si="0"/>
        <v>0</v>
      </c>
      <c r="E16" s="105">
        <f t="shared" si="1"/>
        <v>0</v>
      </c>
      <c r="F16" s="107">
        <v>3</v>
      </c>
      <c r="H16" s="2">
        <v>1.5</v>
      </c>
      <c r="I16" s="105">
        <f t="shared" si="2"/>
        <v>0</v>
      </c>
      <c r="J16" s="105">
        <f t="shared" si="3"/>
        <v>0</v>
      </c>
      <c r="K16" s="107">
        <v>3</v>
      </c>
      <c r="M16" s="2">
        <v>1.5</v>
      </c>
      <c r="N16" s="105">
        <f t="shared" si="4"/>
        <v>0</v>
      </c>
      <c r="O16" s="105">
        <f t="shared" si="5"/>
        <v>0</v>
      </c>
      <c r="P16" s="107">
        <v>3</v>
      </c>
      <c r="Q16" s="3"/>
      <c r="R16" s="2">
        <v>1.5</v>
      </c>
      <c r="S16" s="105">
        <f t="shared" si="6"/>
        <v>0</v>
      </c>
      <c r="T16" s="105">
        <f t="shared" si="7"/>
        <v>0</v>
      </c>
      <c r="U16" s="107">
        <v>1</v>
      </c>
      <c r="W16" s="2">
        <v>1.5</v>
      </c>
      <c r="X16" s="105">
        <f t="shared" si="8"/>
        <v>0</v>
      </c>
      <c r="Y16" s="105">
        <f t="shared" si="9"/>
        <v>0</v>
      </c>
      <c r="Z16" s="107">
        <v>3</v>
      </c>
      <c r="AA16" s="3"/>
      <c r="AB16" s="2">
        <v>1.5</v>
      </c>
      <c r="AC16" s="105">
        <f t="shared" si="10"/>
        <v>0</v>
      </c>
      <c r="AD16" s="105">
        <f t="shared" si="11"/>
        <v>0</v>
      </c>
      <c r="AE16" s="107">
        <v>5</v>
      </c>
      <c r="AF16" s="106"/>
      <c r="AG16" s="2">
        <v>1.5</v>
      </c>
      <c r="AH16" s="105">
        <f t="shared" si="12"/>
        <v>0</v>
      </c>
      <c r="AI16" s="105">
        <f t="shared" si="13"/>
        <v>0</v>
      </c>
      <c r="AJ16" s="107">
        <v>3</v>
      </c>
      <c r="AN16" s="2">
        <v>1.5</v>
      </c>
      <c r="AO16" s="105">
        <f t="shared" si="14"/>
        <v>0</v>
      </c>
      <c r="AP16" s="105">
        <f t="shared" si="15"/>
        <v>0</v>
      </c>
      <c r="AQ16" s="107">
        <v>2</v>
      </c>
      <c r="AS16" s="2">
        <v>1.5</v>
      </c>
      <c r="AT16" s="105">
        <f t="shared" si="16"/>
        <v>0</v>
      </c>
      <c r="AU16" s="105">
        <f t="shared" si="17"/>
        <v>0</v>
      </c>
      <c r="AV16" s="107">
        <v>2</v>
      </c>
      <c r="AX16" s="2">
        <v>1.5</v>
      </c>
      <c r="AY16" s="105">
        <f t="shared" si="18"/>
        <v>0</v>
      </c>
      <c r="AZ16" s="105">
        <f t="shared" si="19"/>
        <v>0</v>
      </c>
      <c r="BA16" s="107">
        <v>4</v>
      </c>
      <c r="BB16" s="3"/>
      <c r="BC16" s="2">
        <v>1.5</v>
      </c>
      <c r="BD16" s="105">
        <f t="shared" si="20"/>
        <v>0</v>
      </c>
      <c r="BE16" s="105">
        <f t="shared" si="21"/>
        <v>0</v>
      </c>
      <c r="BF16" s="107">
        <v>4</v>
      </c>
      <c r="BH16" s="2">
        <v>1.5</v>
      </c>
      <c r="BI16" s="105">
        <f t="shared" si="22"/>
        <v>0</v>
      </c>
      <c r="BJ16" s="105">
        <f t="shared" si="23"/>
        <v>0</v>
      </c>
      <c r="BK16" s="107">
        <v>3</v>
      </c>
      <c r="BL16" s="3"/>
      <c r="BM16" s="2">
        <v>1.5</v>
      </c>
      <c r="BN16" s="105">
        <f t="shared" si="24"/>
        <v>0</v>
      </c>
      <c r="BO16" s="105">
        <f t="shared" si="25"/>
        <v>0</v>
      </c>
      <c r="BP16" s="107">
        <v>4</v>
      </c>
      <c r="BR16" s="2">
        <v>1.5</v>
      </c>
      <c r="BS16" s="105">
        <f t="shared" si="26"/>
        <v>0</v>
      </c>
      <c r="BT16" s="105">
        <f t="shared" si="27"/>
        <v>0</v>
      </c>
      <c r="BU16" s="107">
        <v>2</v>
      </c>
      <c r="BW16" s="2">
        <v>1.5</v>
      </c>
      <c r="BX16" s="105">
        <f t="shared" si="28"/>
        <v>0</v>
      </c>
      <c r="BY16" s="105">
        <f t="shared" si="29"/>
        <v>0</v>
      </c>
      <c r="BZ16" s="107">
        <v>3</v>
      </c>
    </row>
    <row r="17" spans="1:87" x14ac:dyDescent="0.3">
      <c r="A17" s="104">
        <f>CurveCreator!A17</f>
        <v>37226</v>
      </c>
      <c r="B17" s="104"/>
      <c r="C17" s="2">
        <v>1.5</v>
      </c>
      <c r="D17" s="105">
        <f t="shared" si="0"/>
        <v>0</v>
      </c>
      <c r="E17" s="105">
        <f t="shared" si="1"/>
        <v>0</v>
      </c>
      <c r="F17" s="107">
        <v>3</v>
      </c>
      <c r="H17" s="2">
        <v>1.5</v>
      </c>
      <c r="I17" s="105">
        <f t="shared" si="2"/>
        <v>0</v>
      </c>
      <c r="J17" s="105">
        <f t="shared" si="3"/>
        <v>0</v>
      </c>
      <c r="K17" s="107">
        <v>3</v>
      </c>
      <c r="M17" s="2">
        <v>1.5</v>
      </c>
      <c r="N17" s="105">
        <f t="shared" si="4"/>
        <v>0</v>
      </c>
      <c r="O17" s="105">
        <f t="shared" si="5"/>
        <v>0</v>
      </c>
      <c r="P17" s="107">
        <v>3</v>
      </c>
      <c r="Q17" s="3"/>
      <c r="R17" s="2">
        <v>1.5</v>
      </c>
      <c r="S17" s="105">
        <f t="shared" si="6"/>
        <v>0</v>
      </c>
      <c r="T17" s="105">
        <f t="shared" si="7"/>
        <v>0</v>
      </c>
      <c r="U17" s="107">
        <v>1</v>
      </c>
      <c r="W17" s="2">
        <v>1.5</v>
      </c>
      <c r="X17" s="105">
        <f t="shared" si="8"/>
        <v>0</v>
      </c>
      <c r="Y17" s="105">
        <f t="shared" si="9"/>
        <v>0</v>
      </c>
      <c r="Z17" s="107">
        <v>3</v>
      </c>
      <c r="AA17" s="3"/>
      <c r="AB17" s="2">
        <v>1.5</v>
      </c>
      <c r="AC17" s="105">
        <f t="shared" si="10"/>
        <v>0</v>
      </c>
      <c r="AD17" s="105">
        <f t="shared" si="11"/>
        <v>0</v>
      </c>
      <c r="AE17" s="107">
        <v>5</v>
      </c>
      <c r="AF17" s="106"/>
      <c r="AG17" s="2">
        <v>1.5</v>
      </c>
      <c r="AH17" s="105">
        <f t="shared" si="12"/>
        <v>0</v>
      </c>
      <c r="AI17" s="105">
        <f t="shared" si="13"/>
        <v>0</v>
      </c>
      <c r="AJ17" s="107">
        <v>3</v>
      </c>
      <c r="AN17" s="2">
        <v>1.5</v>
      </c>
      <c r="AO17" s="105">
        <f t="shared" si="14"/>
        <v>0</v>
      </c>
      <c r="AP17" s="105">
        <f t="shared" si="15"/>
        <v>0</v>
      </c>
      <c r="AQ17" s="107">
        <v>2</v>
      </c>
      <c r="AS17" s="2">
        <v>1.5</v>
      </c>
      <c r="AT17" s="105">
        <f t="shared" si="16"/>
        <v>0</v>
      </c>
      <c r="AU17" s="105">
        <f t="shared" si="17"/>
        <v>0</v>
      </c>
      <c r="AV17" s="107">
        <v>2</v>
      </c>
      <c r="AX17" s="2">
        <v>1.5</v>
      </c>
      <c r="AY17" s="105">
        <f t="shared" si="18"/>
        <v>0</v>
      </c>
      <c r="AZ17" s="105">
        <f t="shared" si="19"/>
        <v>0</v>
      </c>
      <c r="BA17" s="107">
        <v>4</v>
      </c>
      <c r="BB17" s="3"/>
      <c r="BC17" s="2">
        <v>1.5</v>
      </c>
      <c r="BD17" s="105">
        <f t="shared" si="20"/>
        <v>0</v>
      </c>
      <c r="BE17" s="105">
        <f t="shared" si="21"/>
        <v>0</v>
      </c>
      <c r="BF17" s="107">
        <v>4</v>
      </c>
      <c r="BH17" s="2">
        <v>1.5</v>
      </c>
      <c r="BI17" s="105">
        <f t="shared" si="22"/>
        <v>0</v>
      </c>
      <c r="BJ17" s="105">
        <f t="shared" si="23"/>
        <v>0</v>
      </c>
      <c r="BK17" s="107">
        <v>3</v>
      </c>
      <c r="BL17" s="3"/>
      <c r="BM17" s="2">
        <v>1.5</v>
      </c>
      <c r="BN17" s="105">
        <f t="shared" si="24"/>
        <v>0</v>
      </c>
      <c r="BO17" s="105">
        <f t="shared" si="25"/>
        <v>0</v>
      </c>
      <c r="BP17" s="107">
        <v>4</v>
      </c>
      <c r="BR17" s="2">
        <v>1.5</v>
      </c>
      <c r="BS17" s="105">
        <f t="shared" si="26"/>
        <v>0</v>
      </c>
      <c r="BT17" s="105">
        <f t="shared" si="27"/>
        <v>0</v>
      </c>
      <c r="BU17" s="107">
        <v>2</v>
      </c>
      <c r="BW17" s="2">
        <v>1.5</v>
      </c>
      <c r="BX17" s="105">
        <f t="shared" si="28"/>
        <v>0</v>
      </c>
      <c r="BY17" s="105">
        <f t="shared" si="29"/>
        <v>0</v>
      </c>
      <c r="BZ17" s="107">
        <v>3</v>
      </c>
    </row>
    <row r="18" spans="1:87" x14ac:dyDescent="0.3">
      <c r="A18" s="104">
        <f>CurveCreator!A18</f>
        <v>37257</v>
      </c>
      <c r="B18" s="104"/>
      <c r="C18" s="2">
        <v>1.5</v>
      </c>
      <c r="D18" s="105">
        <f t="shared" si="0"/>
        <v>0</v>
      </c>
      <c r="E18" s="105">
        <f t="shared" si="1"/>
        <v>0</v>
      </c>
      <c r="F18" s="107">
        <v>3</v>
      </c>
      <c r="H18" s="2">
        <v>1.5</v>
      </c>
      <c r="I18" s="105">
        <f t="shared" si="2"/>
        <v>0</v>
      </c>
      <c r="J18" s="105">
        <f t="shared" si="3"/>
        <v>0</v>
      </c>
      <c r="K18" s="107">
        <v>3</v>
      </c>
      <c r="M18" s="2">
        <v>1.5</v>
      </c>
      <c r="N18" s="105">
        <f t="shared" si="4"/>
        <v>0</v>
      </c>
      <c r="O18" s="105">
        <f t="shared" si="5"/>
        <v>0</v>
      </c>
      <c r="P18" s="107">
        <v>3</v>
      </c>
      <c r="Q18" s="3"/>
      <c r="R18" s="2">
        <v>1.5</v>
      </c>
      <c r="S18" s="105">
        <f t="shared" si="6"/>
        <v>0</v>
      </c>
      <c r="T18" s="105">
        <f t="shared" si="7"/>
        <v>0</v>
      </c>
      <c r="U18" s="107">
        <v>1</v>
      </c>
      <c r="W18" s="2">
        <v>1.5</v>
      </c>
      <c r="X18" s="105">
        <f t="shared" si="8"/>
        <v>0</v>
      </c>
      <c r="Y18" s="105">
        <f t="shared" si="9"/>
        <v>0</v>
      </c>
      <c r="Z18" s="107">
        <v>3</v>
      </c>
      <c r="AA18" s="3"/>
      <c r="AB18" s="2">
        <v>1.5</v>
      </c>
      <c r="AC18" s="105">
        <f t="shared" si="10"/>
        <v>0</v>
      </c>
      <c r="AD18" s="105">
        <f t="shared" si="11"/>
        <v>0</v>
      </c>
      <c r="AE18" s="107">
        <v>5</v>
      </c>
      <c r="AF18" s="106"/>
      <c r="AG18" s="2">
        <v>1.5</v>
      </c>
      <c r="AH18" s="105">
        <f t="shared" si="12"/>
        <v>0</v>
      </c>
      <c r="AI18" s="105">
        <f t="shared" si="13"/>
        <v>0</v>
      </c>
      <c r="AJ18" s="107">
        <v>3</v>
      </c>
      <c r="AN18" s="2">
        <v>1.5</v>
      </c>
      <c r="AO18" s="105">
        <f t="shared" si="14"/>
        <v>0</v>
      </c>
      <c r="AP18" s="105">
        <f t="shared" si="15"/>
        <v>0</v>
      </c>
      <c r="AQ18" s="107">
        <v>2</v>
      </c>
      <c r="AS18" s="2">
        <v>1.5</v>
      </c>
      <c r="AT18" s="105">
        <f t="shared" si="16"/>
        <v>0</v>
      </c>
      <c r="AU18" s="105">
        <f t="shared" si="17"/>
        <v>0</v>
      </c>
      <c r="AV18" s="107">
        <v>2</v>
      </c>
      <c r="AX18" s="2">
        <v>1.5</v>
      </c>
      <c r="AY18" s="105">
        <f t="shared" si="18"/>
        <v>0</v>
      </c>
      <c r="AZ18" s="105">
        <f t="shared" si="19"/>
        <v>0</v>
      </c>
      <c r="BA18" s="107">
        <v>4</v>
      </c>
      <c r="BB18" s="3"/>
      <c r="BC18" s="2">
        <v>1.5</v>
      </c>
      <c r="BD18" s="105">
        <f t="shared" si="20"/>
        <v>0</v>
      </c>
      <c r="BE18" s="105">
        <f t="shared" si="21"/>
        <v>0</v>
      </c>
      <c r="BF18" s="107">
        <v>4</v>
      </c>
      <c r="BH18" s="2">
        <v>1.5</v>
      </c>
      <c r="BI18" s="105">
        <f t="shared" si="22"/>
        <v>0</v>
      </c>
      <c r="BJ18" s="105">
        <f t="shared" si="23"/>
        <v>0</v>
      </c>
      <c r="BK18" s="107">
        <v>3</v>
      </c>
      <c r="BL18" s="3"/>
      <c r="BM18" s="2">
        <v>1.5</v>
      </c>
      <c r="BN18" s="105">
        <f t="shared" si="24"/>
        <v>0</v>
      </c>
      <c r="BO18" s="105">
        <f t="shared" si="25"/>
        <v>0</v>
      </c>
      <c r="BP18" s="107">
        <v>4</v>
      </c>
      <c r="BR18" s="2">
        <v>1.5</v>
      </c>
      <c r="BS18" s="105">
        <f t="shared" si="26"/>
        <v>0</v>
      </c>
      <c r="BT18" s="105">
        <f t="shared" si="27"/>
        <v>0</v>
      </c>
      <c r="BU18" s="107">
        <v>2</v>
      </c>
      <c r="BW18" s="2">
        <v>1.5</v>
      </c>
      <c r="BX18" s="105">
        <f t="shared" si="28"/>
        <v>0</v>
      </c>
      <c r="BY18" s="105">
        <f t="shared" si="29"/>
        <v>0</v>
      </c>
      <c r="BZ18" s="107">
        <v>3</v>
      </c>
    </row>
    <row r="19" spans="1:87" x14ac:dyDescent="0.3">
      <c r="A19" s="104">
        <f>CurveCreator!A19</f>
        <v>37288</v>
      </c>
      <c r="C19" s="2">
        <v>1.5</v>
      </c>
      <c r="D19" s="105">
        <f t="shared" si="0"/>
        <v>0</v>
      </c>
      <c r="E19" s="105">
        <f t="shared" si="1"/>
        <v>0</v>
      </c>
      <c r="F19" s="107">
        <v>3</v>
      </c>
      <c r="H19" s="2">
        <v>1.5</v>
      </c>
      <c r="I19" s="105">
        <f t="shared" si="2"/>
        <v>0</v>
      </c>
      <c r="J19" s="105">
        <f t="shared" si="3"/>
        <v>0</v>
      </c>
      <c r="K19" s="107">
        <v>3</v>
      </c>
      <c r="M19" s="2">
        <v>1.5</v>
      </c>
      <c r="N19" s="105">
        <f t="shared" si="4"/>
        <v>0</v>
      </c>
      <c r="O19" s="105">
        <f t="shared" si="5"/>
        <v>0</v>
      </c>
      <c r="P19" s="107">
        <v>3</v>
      </c>
      <c r="Q19" s="3"/>
      <c r="R19" s="2">
        <v>1.5</v>
      </c>
      <c r="S19" s="105">
        <f t="shared" si="6"/>
        <v>0</v>
      </c>
      <c r="T19" s="105">
        <f t="shared" si="7"/>
        <v>0</v>
      </c>
      <c r="U19" s="107">
        <v>1</v>
      </c>
      <c r="W19" s="2">
        <v>1.5</v>
      </c>
      <c r="X19" s="105">
        <f t="shared" si="8"/>
        <v>0</v>
      </c>
      <c r="Y19" s="105">
        <f t="shared" si="9"/>
        <v>0</v>
      </c>
      <c r="Z19" s="107">
        <v>3</v>
      </c>
      <c r="AA19" s="3"/>
      <c r="AB19" s="2">
        <v>1.5</v>
      </c>
      <c r="AC19" s="105">
        <f t="shared" si="10"/>
        <v>0</v>
      </c>
      <c r="AD19" s="105">
        <f t="shared" si="11"/>
        <v>0</v>
      </c>
      <c r="AE19" s="107">
        <v>3</v>
      </c>
      <c r="AF19" s="106"/>
      <c r="AG19" s="2">
        <v>1.5</v>
      </c>
      <c r="AH19" s="105">
        <f t="shared" si="12"/>
        <v>0</v>
      </c>
      <c r="AI19" s="105">
        <f t="shared" si="13"/>
        <v>0</v>
      </c>
      <c r="AJ19" s="107">
        <v>4</v>
      </c>
      <c r="AN19" s="2">
        <v>1.5</v>
      </c>
      <c r="AO19" s="105">
        <f t="shared" si="14"/>
        <v>0</v>
      </c>
      <c r="AP19" s="105">
        <f t="shared" si="15"/>
        <v>0</v>
      </c>
      <c r="AQ19" s="107">
        <v>2</v>
      </c>
      <c r="AS19" s="2">
        <v>1.5</v>
      </c>
      <c r="AT19" s="105">
        <f t="shared" si="16"/>
        <v>0</v>
      </c>
      <c r="AU19" s="105">
        <f t="shared" si="17"/>
        <v>0</v>
      </c>
      <c r="AV19" s="107">
        <v>2</v>
      </c>
      <c r="AX19" s="2">
        <v>1.5</v>
      </c>
      <c r="AY19" s="105">
        <f t="shared" si="18"/>
        <v>0</v>
      </c>
      <c r="AZ19" s="105">
        <f t="shared" si="19"/>
        <v>0</v>
      </c>
      <c r="BA19" s="107">
        <v>3</v>
      </c>
      <c r="BB19" s="3"/>
      <c r="BC19" s="2">
        <v>1.5</v>
      </c>
      <c r="BD19" s="105">
        <f t="shared" si="20"/>
        <v>0</v>
      </c>
      <c r="BE19" s="105">
        <f t="shared" si="21"/>
        <v>0</v>
      </c>
      <c r="BF19" s="107">
        <v>4</v>
      </c>
      <c r="BH19" s="2">
        <v>1.5</v>
      </c>
      <c r="BI19" s="105">
        <f t="shared" si="22"/>
        <v>0</v>
      </c>
      <c r="BJ19" s="105">
        <f t="shared" si="23"/>
        <v>0</v>
      </c>
      <c r="BK19" s="107">
        <v>3</v>
      </c>
      <c r="BL19" s="3"/>
      <c r="BM19" s="2">
        <v>1.5</v>
      </c>
      <c r="BN19" s="105">
        <f t="shared" si="24"/>
        <v>0</v>
      </c>
      <c r="BO19" s="105">
        <f t="shared" si="25"/>
        <v>0</v>
      </c>
      <c r="BP19" s="107">
        <v>3</v>
      </c>
      <c r="BR19" s="2">
        <v>1.5</v>
      </c>
      <c r="BS19" s="105">
        <f t="shared" si="26"/>
        <v>0</v>
      </c>
      <c r="BT19" s="105">
        <f t="shared" si="27"/>
        <v>0</v>
      </c>
      <c r="BU19" s="107">
        <v>2</v>
      </c>
      <c r="BW19" s="2">
        <v>1.5</v>
      </c>
      <c r="BX19" s="105">
        <f t="shared" si="28"/>
        <v>0</v>
      </c>
      <c r="BY19" s="105">
        <f t="shared" si="29"/>
        <v>0</v>
      </c>
      <c r="BZ19" s="107">
        <v>3</v>
      </c>
    </row>
    <row r="20" spans="1:87" x14ac:dyDescent="0.3">
      <c r="A20" s="104">
        <f>CurveCreator!A20</f>
        <v>37316</v>
      </c>
      <c r="C20" s="2">
        <v>1.5</v>
      </c>
      <c r="D20" s="105">
        <f t="shared" si="0"/>
        <v>0</v>
      </c>
      <c r="E20" s="105">
        <f t="shared" si="1"/>
        <v>0</v>
      </c>
      <c r="F20" s="107">
        <v>3</v>
      </c>
      <c r="H20" s="2">
        <v>1.5</v>
      </c>
      <c r="I20" s="105">
        <f t="shared" si="2"/>
        <v>0</v>
      </c>
      <c r="J20" s="105">
        <f t="shared" si="3"/>
        <v>0</v>
      </c>
      <c r="K20" s="107">
        <v>3</v>
      </c>
      <c r="M20" s="2">
        <v>1.5</v>
      </c>
      <c r="N20" s="105">
        <f t="shared" si="4"/>
        <v>0</v>
      </c>
      <c r="O20" s="105">
        <f t="shared" si="5"/>
        <v>0</v>
      </c>
      <c r="P20" s="107">
        <v>3</v>
      </c>
      <c r="Q20" s="3"/>
      <c r="R20" s="2">
        <v>1.5</v>
      </c>
      <c r="S20" s="105">
        <f t="shared" si="6"/>
        <v>0</v>
      </c>
      <c r="T20" s="105">
        <f t="shared" si="7"/>
        <v>0</v>
      </c>
      <c r="U20" s="107">
        <v>2</v>
      </c>
      <c r="W20" s="2">
        <v>1.5</v>
      </c>
      <c r="X20" s="105">
        <f t="shared" si="8"/>
        <v>0</v>
      </c>
      <c r="Y20" s="105">
        <f t="shared" si="9"/>
        <v>0</v>
      </c>
      <c r="Z20" s="107">
        <v>3</v>
      </c>
      <c r="AA20" s="3"/>
      <c r="AB20" s="2">
        <v>1.5</v>
      </c>
      <c r="AC20" s="105">
        <f t="shared" si="10"/>
        <v>0</v>
      </c>
      <c r="AD20" s="105">
        <f t="shared" si="11"/>
        <v>0</v>
      </c>
      <c r="AE20" s="107">
        <v>3</v>
      </c>
      <c r="AF20" s="106"/>
      <c r="AG20" s="2">
        <v>1.5</v>
      </c>
      <c r="AH20" s="105">
        <f t="shared" si="12"/>
        <v>0</v>
      </c>
      <c r="AI20" s="105">
        <f t="shared" si="13"/>
        <v>0</v>
      </c>
      <c r="AJ20" s="107">
        <v>4</v>
      </c>
      <c r="AN20" s="2">
        <v>1.5</v>
      </c>
      <c r="AO20" s="105">
        <f t="shared" si="14"/>
        <v>0</v>
      </c>
      <c r="AP20" s="105">
        <f t="shared" si="15"/>
        <v>0</v>
      </c>
      <c r="AQ20" s="107">
        <v>2</v>
      </c>
      <c r="AS20" s="2">
        <v>1.5</v>
      </c>
      <c r="AT20" s="105">
        <f t="shared" si="16"/>
        <v>0</v>
      </c>
      <c r="AU20" s="105">
        <f t="shared" si="17"/>
        <v>0</v>
      </c>
      <c r="AV20" s="107">
        <v>2</v>
      </c>
      <c r="AX20" s="2">
        <v>1.5</v>
      </c>
      <c r="AY20" s="105">
        <f t="shared" si="18"/>
        <v>0</v>
      </c>
      <c r="AZ20" s="105">
        <f t="shared" si="19"/>
        <v>0</v>
      </c>
      <c r="BA20" s="107">
        <v>3</v>
      </c>
      <c r="BB20" s="3"/>
      <c r="BC20" s="2">
        <v>1.5</v>
      </c>
      <c r="BD20" s="105">
        <f t="shared" si="20"/>
        <v>0</v>
      </c>
      <c r="BE20" s="105">
        <f t="shared" si="21"/>
        <v>0</v>
      </c>
      <c r="BF20" s="107">
        <v>3</v>
      </c>
      <c r="BH20" s="2">
        <v>1.5</v>
      </c>
      <c r="BI20" s="105">
        <f t="shared" si="22"/>
        <v>0</v>
      </c>
      <c r="BJ20" s="105">
        <f t="shared" si="23"/>
        <v>0</v>
      </c>
      <c r="BK20" s="107">
        <v>3</v>
      </c>
      <c r="BL20" s="3"/>
      <c r="BM20" s="2">
        <v>1.5</v>
      </c>
      <c r="BN20" s="105">
        <f t="shared" si="24"/>
        <v>0</v>
      </c>
      <c r="BO20" s="105">
        <f t="shared" si="25"/>
        <v>0</v>
      </c>
      <c r="BP20" s="107">
        <v>3</v>
      </c>
      <c r="BR20" s="2">
        <v>1.5</v>
      </c>
      <c r="BS20" s="105">
        <f t="shared" si="26"/>
        <v>0</v>
      </c>
      <c r="BT20" s="105">
        <f t="shared" si="27"/>
        <v>0</v>
      </c>
      <c r="BU20" s="107">
        <v>2</v>
      </c>
      <c r="BW20" s="2">
        <v>1.5</v>
      </c>
      <c r="BX20" s="105">
        <f t="shared" si="28"/>
        <v>0</v>
      </c>
      <c r="BY20" s="105">
        <f t="shared" si="29"/>
        <v>0</v>
      </c>
      <c r="BZ20" s="107">
        <v>3</v>
      </c>
    </row>
    <row r="21" spans="1:87" x14ac:dyDescent="0.3">
      <c r="A21" s="104">
        <f>CurveCreator!A21</f>
        <v>37347</v>
      </c>
      <c r="C21" s="2">
        <v>1.5</v>
      </c>
      <c r="D21" s="105">
        <f t="shared" si="0"/>
        <v>0</v>
      </c>
      <c r="E21" s="105">
        <f t="shared" si="1"/>
        <v>0</v>
      </c>
      <c r="F21" s="107">
        <v>3</v>
      </c>
      <c r="H21" s="2">
        <v>1.5</v>
      </c>
      <c r="I21" s="105">
        <f t="shared" si="2"/>
        <v>0</v>
      </c>
      <c r="J21" s="105">
        <f t="shared" si="3"/>
        <v>0</v>
      </c>
      <c r="K21" s="107">
        <v>3</v>
      </c>
      <c r="M21" s="2">
        <v>1.5</v>
      </c>
      <c r="N21" s="105">
        <f t="shared" si="4"/>
        <v>0</v>
      </c>
      <c r="O21" s="105">
        <f t="shared" si="5"/>
        <v>0</v>
      </c>
      <c r="P21" s="107">
        <v>3</v>
      </c>
      <c r="Q21" s="3"/>
      <c r="R21" s="2">
        <v>1.5</v>
      </c>
      <c r="S21" s="105">
        <f t="shared" si="6"/>
        <v>0</v>
      </c>
      <c r="T21" s="105">
        <f t="shared" si="7"/>
        <v>0</v>
      </c>
      <c r="U21" s="107">
        <v>2</v>
      </c>
      <c r="W21" s="2">
        <v>1.5</v>
      </c>
      <c r="X21" s="105">
        <f t="shared" si="8"/>
        <v>0</v>
      </c>
      <c r="Y21" s="105">
        <f t="shared" si="9"/>
        <v>0</v>
      </c>
      <c r="Z21" s="107">
        <v>3</v>
      </c>
      <c r="AA21" s="3"/>
      <c r="AB21" s="2">
        <v>1.5</v>
      </c>
      <c r="AC21" s="105">
        <f t="shared" si="10"/>
        <v>0</v>
      </c>
      <c r="AD21" s="105">
        <f t="shared" si="11"/>
        <v>0</v>
      </c>
      <c r="AE21" s="107">
        <v>3</v>
      </c>
      <c r="AF21" s="106"/>
      <c r="AG21" s="2">
        <v>1.5</v>
      </c>
      <c r="AH21" s="105">
        <f t="shared" si="12"/>
        <v>0</v>
      </c>
      <c r="AI21" s="105">
        <f t="shared" si="13"/>
        <v>0</v>
      </c>
      <c r="AJ21" s="107">
        <v>4</v>
      </c>
      <c r="AN21" s="2">
        <v>1.5</v>
      </c>
      <c r="AO21" s="105">
        <f t="shared" si="14"/>
        <v>0</v>
      </c>
      <c r="AP21" s="105">
        <f t="shared" si="15"/>
        <v>0</v>
      </c>
      <c r="AQ21" s="107">
        <v>2</v>
      </c>
      <c r="AS21" s="2">
        <v>1.5</v>
      </c>
      <c r="AT21" s="105">
        <f t="shared" si="16"/>
        <v>0</v>
      </c>
      <c r="AU21" s="105">
        <f t="shared" si="17"/>
        <v>0</v>
      </c>
      <c r="AV21" s="107">
        <v>2</v>
      </c>
      <c r="AX21" s="2">
        <v>1.5</v>
      </c>
      <c r="AY21" s="105">
        <f t="shared" si="18"/>
        <v>0</v>
      </c>
      <c r="AZ21" s="105">
        <f t="shared" si="19"/>
        <v>0</v>
      </c>
      <c r="BA21" s="107">
        <v>3</v>
      </c>
      <c r="BB21" s="3"/>
      <c r="BC21" s="2">
        <v>1.5</v>
      </c>
      <c r="BD21" s="105">
        <f t="shared" si="20"/>
        <v>0</v>
      </c>
      <c r="BE21" s="105">
        <f t="shared" si="21"/>
        <v>0</v>
      </c>
      <c r="BF21" s="107">
        <v>3</v>
      </c>
      <c r="BH21" s="2">
        <v>1.5</v>
      </c>
      <c r="BI21" s="105">
        <f t="shared" si="22"/>
        <v>0</v>
      </c>
      <c r="BJ21" s="105">
        <f t="shared" si="23"/>
        <v>0</v>
      </c>
      <c r="BK21" s="107">
        <v>3</v>
      </c>
      <c r="BL21" s="3"/>
      <c r="BM21" s="2">
        <v>1.5</v>
      </c>
      <c r="BN21" s="105">
        <f t="shared" si="24"/>
        <v>0</v>
      </c>
      <c r="BO21" s="105">
        <f t="shared" si="25"/>
        <v>0</v>
      </c>
      <c r="BP21" s="107">
        <v>3</v>
      </c>
      <c r="BR21" s="2">
        <v>1.5</v>
      </c>
      <c r="BS21" s="105">
        <f t="shared" si="26"/>
        <v>0</v>
      </c>
      <c r="BT21" s="105">
        <f t="shared" si="27"/>
        <v>0</v>
      </c>
      <c r="BU21" s="107">
        <v>2</v>
      </c>
      <c r="BW21" s="2">
        <v>1.5</v>
      </c>
      <c r="BX21" s="105">
        <f t="shared" si="28"/>
        <v>0</v>
      </c>
      <c r="BY21" s="105">
        <f t="shared" si="29"/>
        <v>0</v>
      </c>
      <c r="BZ21" s="107">
        <v>3</v>
      </c>
    </row>
    <row r="22" spans="1:87" x14ac:dyDescent="0.3">
      <c r="A22" s="104">
        <f>CurveCreator!A22</f>
        <v>37377</v>
      </c>
      <c r="C22" s="2">
        <v>1.5</v>
      </c>
      <c r="D22" s="105">
        <f t="shared" si="0"/>
        <v>0</v>
      </c>
      <c r="E22" s="105">
        <f t="shared" si="1"/>
        <v>0</v>
      </c>
      <c r="F22" s="107">
        <v>3</v>
      </c>
      <c r="H22" s="2">
        <v>1.5</v>
      </c>
      <c r="I22" s="105">
        <f t="shared" si="2"/>
        <v>0</v>
      </c>
      <c r="J22" s="105">
        <f t="shared" si="3"/>
        <v>0</v>
      </c>
      <c r="K22" s="107">
        <v>3</v>
      </c>
      <c r="M22" s="2">
        <v>1.5</v>
      </c>
      <c r="N22" s="105">
        <f t="shared" si="4"/>
        <v>0</v>
      </c>
      <c r="O22" s="105">
        <f t="shared" si="5"/>
        <v>0</v>
      </c>
      <c r="P22" s="107">
        <v>3</v>
      </c>
      <c r="Q22" s="3"/>
      <c r="R22" s="2">
        <v>1.5</v>
      </c>
      <c r="S22" s="105">
        <f t="shared" si="6"/>
        <v>0</v>
      </c>
      <c r="T22" s="105">
        <f t="shared" si="7"/>
        <v>0</v>
      </c>
      <c r="U22" s="107">
        <v>2</v>
      </c>
      <c r="W22" s="2">
        <v>1.5</v>
      </c>
      <c r="X22" s="105">
        <f t="shared" si="8"/>
        <v>0</v>
      </c>
      <c r="Y22" s="105">
        <f t="shared" si="9"/>
        <v>0</v>
      </c>
      <c r="Z22" s="107">
        <v>3</v>
      </c>
      <c r="AA22" s="3"/>
      <c r="AB22" s="2">
        <v>1.5</v>
      </c>
      <c r="AC22" s="105">
        <f t="shared" si="10"/>
        <v>0</v>
      </c>
      <c r="AD22" s="105">
        <f t="shared" si="11"/>
        <v>0</v>
      </c>
      <c r="AE22" s="107">
        <v>3</v>
      </c>
      <c r="AF22" s="106"/>
      <c r="AG22" s="2">
        <v>1.5</v>
      </c>
      <c r="AH22" s="105">
        <f t="shared" si="12"/>
        <v>0</v>
      </c>
      <c r="AI22" s="105">
        <f t="shared" si="13"/>
        <v>0</v>
      </c>
      <c r="AJ22" s="107">
        <v>4</v>
      </c>
      <c r="AN22" s="2">
        <v>1.5</v>
      </c>
      <c r="AO22" s="105">
        <f t="shared" si="14"/>
        <v>0</v>
      </c>
      <c r="AP22" s="105">
        <f t="shared" si="15"/>
        <v>0</v>
      </c>
      <c r="AQ22" s="107">
        <v>2</v>
      </c>
      <c r="AS22" s="2">
        <v>1.5</v>
      </c>
      <c r="AT22" s="105">
        <f t="shared" si="16"/>
        <v>0</v>
      </c>
      <c r="AU22" s="105">
        <f t="shared" si="17"/>
        <v>0</v>
      </c>
      <c r="AV22" s="107">
        <v>2</v>
      </c>
      <c r="AX22" s="2">
        <v>1.5</v>
      </c>
      <c r="AY22" s="105">
        <f t="shared" si="18"/>
        <v>0</v>
      </c>
      <c r="AZ22" s="105">
        <f t="shared" si="19"/>
        <v>0</v>
      </c>
      <c r="BA22" s="107">
        <v>3</v>
      </c>
      <c r="BB22" s="3"/>
      <c r="BC22" s="2">
        <v>1.5</v>
      </c>
      <c r="BD22" s="105">
        <f t="shared" si="20"/>
        <v>0</v>
      </c>
      <c r="BE22" s="105">
        <f t="shared" si="21"/>
        <v>0</v>
      </c>
      <c r="BF22" s="107">
        <v>3</v>
      </c>
      <c r="BH22" s="2">
        <v>1.5</v>
      </c>
      <c r="BI22" s="105">
        <f t="shared" si="22"/>
        <v>0</v>
      </c>
      <c r="BJ22" s="105">
        <f t="shared" si="23"/>
        <v>0</v>
      </c>
      <c r="BK22" s="107">
        <v>3</v>
      </c>
      <c r="BL22" s="3"/>
      <c r="BM22" s="2">
        <v>1.5</v>
      </c>
      <c r="BN22" s="105">
        <f t="shared" si="24"/>
        <v>0</v>
      </c>
      <c r="BO22" s="105">
        <f t="shared" si="25"/>
        <v>0</v>
      </c>
      <c r="BP22" s="107">
        <v>3</v>
      </c>
      <c r="BR22" s="2">
        <v>1.5</v>
      </c>
      <c r="BS22" s="105">
        <f t="shared" si="26"/>
        <v>0</v>
      </c>
      <c r="BT22" s="105">
        <f t="shared" si="27"/>
        <v>0</v>
      </c>
      <c r="BU22" s="107">
        <v>2</v>
      </c>
      <c r="BW22" s="2">
        <v>1.5</v>
      </c>
      <c r="BX22" s="105">
        <f t="shared" si="28"/>
        <v>0</v>
      </c>
      <c r="BY22" s="105">
        <f t="shared" si="29"/>
        <v>0</v>
      </c>
      <c r="BZ22" s="107">
        <v>3</v>
      </c>
      <c r="CA22" s="3"/>
      <c r="CB22" s="3"/>
      <c r="CC22" s="3"/>
      <c r="CD22" s="3"/>
      <c r="CE22" s="3"/>
      <c r="CF22" s="3"/>
      <c r="CG22" s="3"/>
      <c r="CH22" s="3"/>
      <c r="CI22" s="3"/>
    </row>
    <row r="23" spans="1:87" x14ac:dyDescent="0.3">
      <c r="A23" s="104">
        <f>CurveCreator!A23</f>
        <v>37408</v>
      </c>
      <c r="C23" s="2">
        <v>1.5</v>
      </c>
      <c r="D23" s="105">
        <f t="shared" si="0"/>
        <v>0</v>
      </c>
      <c r="E23" s="105">
        <f t="shared" si="1"/>
        <v>0</v>
      </c>
      <c r="F23" s="107">
        <v>3</v>
      </c>
      <c r="H23" s="2">
        <v>1.5</v>
      </c>
      <c r="I23" s="105">
        <f t="shared" si="2"/>
        <v>0</v>
      </c>
      <c r="J23" s="105">
        <f t="shared" si="3"/>
        <v>0</v>
      </c>
      <c r="K23" s="107">
        <v>3</v>
      </c>
      <c r="M23" s="2">
        <v>1.5</v>
      </c>
      <c r="N23" s="105">
        <f t="shared" si="4"/>
        <v>0</v>
      </c>
      <c r="O23" s="105">
        <f t="shared" si="5"/>
        <v>0</v>
      </c>
      <c r="P23" s="107">
        <v>3</v>
      </c>
      <c r="Q23" s="3"/>
      <c r="R23" s="2">
        <v>1.5</v>
      </c>
      <c r="S23" s="105">
        <f t="shared" si="6"/>
        <v>0</v>
      </c>
      <c r="T23" s="105">
        <f t="shared" si="7"/>
        <v>0</v>
      </c>
      <c r="U23" s="107">
        <v>2</v>
      </c>
      <c r="W23" s="2">
        <v>1.5</v>
      </c>
      <c r="X23" s="105">
        <f t="shared" si="8"/>
        <v>0</v>
      </c>
      <c r="Y23" s="105">
        <f t="shared" si="9"/>
        <v>0</v>
      </c>
      <c r="Z23" s="107">
        <v>3</v>
      </c>
      <c r="AA23" s="3"/>
      <c r="AB23" s="2">
        <v>1.5</v>
      </c>
      <c r="AC23" s="105">
        <f t="shared" si="10"/>
        <v>0</v>
      </c>
      <c r="AD23" s="105">
        <f t="shared" si="11"/>
        <v>0</v>
      </c>
      <c r="AE23" s="107">
        <v>3</v>
      </c>
      <c r="AF23" s="106"/>
      <c r="AG23" s="2">
        <v>1.5</v>
      </c>
      <c r="AH23" s="105">
        <f t="shared" si="12"/>
        <v>0</v>
      </c>
      <c r="AI23" s="105">
        <f t="shared" si="13"/>
        <v>0</v>
      </c>
      <c r="AJ23" s="107">
        <v>4</v>
      </c>
      <c r="AN23" s="2">
        <v>1.5</v>
      </c>
      <c r="AO23" s="105">
        <f t="shared" si="14"/>
        <v>0</v>
      </c>
      <c r="AP23" s="105">
        <f t="shared" si="15"/>
        <v>0</v>
      </c>
      <c r="AQ23" s="107">
        <v>2</v>
      </c>
      <c r="AS23" s="2">
        <v>1.5</v>
      </c>
      <c r="AT23" s="105">
        <f t="shared" si="16"/>
        <v>0</v>
      </c>
      <c r="AU23" s="105">
        <f t="shared" si="17"/>
        <v>0</v>
      </c>
      <c r="AV23" s="107">
        <v>2</v>
      </c>
      <c r="AX23" s="2">
        <v>1.5</v>
      </c>
      <c r="AY23" s="105">
        <f t="shared" si="18"/>
        <v>0</v>
      </c>
      <c r="AZ23" s="105">
        <f t="shared" si="19"/>
        <v>0</v>
      </c>
      <c r="BA23" s="107">
        <v>3</v>
      </c>
      <c r="BB23" s="3"/>
      <c r="BC23" s="2">
        <v>1.5</v>
      </c>
      <c r="BD23" s="105">
        <f t="shared" si="20"/>
        <v>0</v>
      </c>
      <c r="BE23" s="105">
        <f t="shared" si="21"/>
        <v>0</v>
      </c>
      <c r="BF23" s="107">
        <v>3</v>
      </c>
      <c r="BH23" s="2">
        <v>1.5</v>
      </c>
      <c r="BI23" s="105">
        <f t="shared" si="22"/>
        <v>0</v>
      </c>
      <c r="BJ23" s="105">
        <f t="shared" si="23"/>
        <v>0</v>
      </c>
      <c r="BK23" s="107">
        <v>3</v>
      </c>
      <c r="BL23" s="3"/>
      <c r="BM23" s="2">
        <v>1.5</v>
      </c>
      <c r="BN23" s="105">
        <f t="shared" si="24"/>
        <v>0</v>
      </c>
      <c r="BO23" s="105">
        <f t="shared" si="25"/>
        <v>0</v>
      </c>
      <c r="BP23" s="107">
        <v>3</v>
      </c>
      <c r="BR23" s="2">
        <v>1.5</v>
      </c>
      <c r="BS23" s="105">
        <f t="shared" si="26"/>
        <v>0</v>
      </c>
      <c r="BT23" s="105">
        <f t="shared" si="27"/>
        <v>0</v>
      </c>
      <c r="BU23" s="107">
        <v>2</v>
      </c>
      <c r="BW23" s="2">
        <v>1.5</v>
      </c>
      <c r="BX23" s="105">
        <f t="shared" si="28"/>
        <v>0</v>
      </c>
      <c r="BY23" s="105">
        <f t="shared" si="29"/>
        <v>0</v>
      </c>
      <c r="BZ23" s="107">
        <v>3</v>
      </c>
      <c r="CA23" s="3"/>
      <c r="CB23" s="3"/>
      <c r="CC23" s="3"/>
      <c r="CD23" s="3"/>
      <c r="CE23" s="3"/>
      <c r="CF23" s="3"/>
      <c r="CG23" s="3"/>
      <c r="CH23" s="3"/>
      <c r="CI23" s="3"/>
    </row>
    <row r="24" spans="1:87" x14ac:dyDescent="0.3">
      <c r="A24" s="104">
        <f>CurveCreator!A24</f>
        <v>37438</v>
      </c>
      <c r="C24" s="2">
        <v>1.5</v>
      </c>
      <c r="D24" s="105">
        <f t="shared" si="0"/>
        <v>0</v>
      </c>
      <c r="E24" s="105">
        <f t="shared" si="1"/>
        <v>0</v>
      </c>
      <c r="F24" s="107">
        <v>3</v>
      </c>
      <c r="H24" s="2">
        <v>1.5</v>
      </c>
      <c r="I24" s="105">
        <f t="shared" si="2"/>
        <v>0</v>
      </c>
      <c r="J24" s="105">
        <f t="shared" si="3"/>
        <v>0</v>
      </c>
      <c r="K24" s="107">
        <v>3</v>
      </c>
      <c r="M24" s="2">
        <v>1.5</v>
      </c>
      <c r="N24" s="105">
        <f t="shared" si="4"/>
        <v>0</v>
      </c>
      <c r="O24" s="105">
        <f t="shared" si="5"/>
        <v>0</v>
      </c>
      <c r="P24" s="107">
        <v>3</v>
      </c>
      <c r="Q24" s="3"/>
      <c r="R24" s="2">
        <v>1.5</v>
      </c>
      <c r="S24" s="105">
        <f t="shared" si="6"/>
        <v>0</v>
      </c>
      <c r="T24" s="105">
        <f t="shared" si="7"/>
        <v>0</v>
      </c>
      <c r="U24" s="107">
        <v>2</v>
      </c>
      <c r="W24" s="2">
        <v>1.5</v>
      </c>
      <c r="X24" s="105">
        <f t="shared" si="8"/>
        <v>0</v>
      </c>
      <c r="Y24" s="105">
        <f t="shared" si="9"/>
        <v>0</v>
      </c>
      <c r="Z24" s="107">
        <v>3</v>
      </c>
      <c r="AA24" s="3"/>
      <c r="AB24" s="2">
        <v>1.5</v>
      </c>
      <c r="AC24" s="105">
        <f t="shared" si="10"/>
        <v>0</v>
      </c>
      <c r="AD24" s="105">
        <f t="shared" si="11"/>
        <v>0</v>
      </c>
      <c r="AE24" s="107">
        <v>3</v>
      </c>
      <c r="AF24" s="106"/>
      <c r="AG24" s="2">
        <v>1.5</v>
      </c>
      <c r="AH24" s="105">
        <f t="shared" si="12"/>
        <v>0</v>
      </c>
      <c r="AI24" s="105">
        <f t="shared" si="13"/>
        <v>0</v>
      </c>
      <c r="AJ24" s="107">
        <v>4</v>
      </c>
      <c r="AN24" s="2">
        <v>1.5</v>
      </c>
      <c r="AO24" s="105">
        <f t="shared" si="14"/>
        <v>0</v>
      </c>
      <c r="AP24" s="105">
        <f t="shared" si="15"/>
        <v>0</v>
      </c>
      <c r="AQ24" s="107">
        <v>2</v>
      </c>
      <c r="AS24" s="2">
        <v>1.5</v>
      </c>
      <c r="AT24" s="105">
        <f t="shared" si="16"/>
        <v>0</v>
      </c>
      <c r="AU24" s="105">
        <f t="shared" si="17"/>
        <v>0</v>
      </c>
      <c r="AV24" s="107">
        <v>2</v>
      </c>
      <c r="AX24" s="2">
        <v>1.5</v>
      </c>
      <c r="AY24" s="105">
        <f t="shared" si="18"/>
        <v>0</v>
      </c>
      <c r="AZ24" s="105">
        <f t="shared" si="19"/>
        <v>0</v>
      </c>
      <c r="BA24" s="107">
        <v>3</v>
      </c>
      <c r="BB24" s="3"/>
      <c r="BC24" s="2">
        <v>1.5</v>
      </c>
      <c r="BD24" s="105">
        <f t="shared" si="20"/>
        <v>0</v>
      </c>
      <c r="BE24" s="105">
        <f t="shared" si="21"/>
        <v>0</v>
      </c>
      <c r="BF24" s="107">
        <v>3</v>
      </c>
      <c r="BH24" s="2">
        <v>1.5</v>
      </c>
      <c r="BI24" s="105">
        <f t="shared" si="22"/>
        <v>0</v>
      </c>
      <c r="BJ24" s="105">
        <f t="shared" si="23"/>
        <v>0</v>
      </c>
      <c r="BK24" s="107">
        <v>3</v>
      </c>
      <c r="BL24" s="3"/>
      <c r="BM24" s="2">
        <v>1.5</v>
      </c>
      <c r="BN24" s="105">
        <f t="shared" si="24"/>
        <v>0</v>
      </c>
      <c r="BO24" s="105">
        <f t="shared" si="25"/>
        <v>0</v>
      </c>
      <c r="BP24" s="107">
        <v>3</v>
      </c>
      <c r="BR24" s="2">
        <v>1.5</v>
      </c>
      <c r="BS24" s="105">
        <f t="shared" si="26"/>
        <v>0</v>
      </c>
      <c r="BT24" s="105">
        <f t="shared" si="27"/>
        <v>0</v>
      </c>
      <c r="BU24" s="107">
        <v>2</v>
      </c>
      <c r="BW24" s="2">
        <v>1.5</v>
      </c>
      <c r="BX24" s="105">
        <f t="shared" si="28"/>
        <v>0</v>
      </c>
      <c r="BY24" s="105">
        <f t="shared" si="29"/>
        <v>0</v>
      </c>
      <c r="BZ24" s="107">
        <v>3</v>
      </c>
    </row>
    <row r="25" spans="1:87" x14ac:dyDescent="0.3">
      <c r="A25" s="104">
        <f>CurveCreator!A25</f>
        <v>37469</v>
      </c>
      <c r="C25" s="2">
        <v>1.5</v>
      </c>
      <c r="D25" s="105">
        <f t="shared" si="0"/>
        <v>0</v>
      </c>
      <c r="E25" s="105">
        <f t="shared" si="1"/>
        <v>0</v>
      </c>
      <c r="F25" s="107">
        <v>3</v>
      </c>
      <c r="H25" s="2">
        <v>1.5</v>
      </c>
      <c r="I25" s="105">
        <f t="shared" si="2"/>
        <v>0</v>
      </c>
      <c r="J25" s="105">
        <f t="shared" si="3"/>
        <v>0</v>
      </c>
      <c r="K25" s="107">
        <v>3</v>
      </c>
      <c r="M25" s="2">
        <v>1.5</v>
      </c>
      <c r="N25" s="105">
        <f t="shared" si="4"/>
        <v>0</v>
      </c>
      <c r="O25" s="105">
        <f t="shared" si="5"/>
        <v>0</v>
      </c>
      <c r="P25" s="107">
        <v>3</v>
      </c>
      <c r="Q25" s="3"/>
      <c r="R25" s="2">
        <v>1.5</v>
      </c>
      <c r="S25" s="105">
        <f t="shared" si="6"/>
        <v>0</v>
      </c>
      <c r="T25" s="105">
        <f t="shared" si="7"/>
        <v>0</v>
      </c>
      <c r="U25" s="107">
        <v>2</v>
      </c>
      <c r="W25" s="2">
        <v>1.5</v>
      </c>
      <c r="X25" s="105">
        <f t="shared" si="8"/>
        <v>0</v>
      </c>
      <c r="Y25" s="105">
        <f t="shared" si="9"/>
        <v>0</v>
      </c>
      <c r="Z25" s="107">
        <v>3</v>
      </c>
      <c r="AA25" s="3"/>
      <c r="AB25" s="2">
        <v>1.5</v>
      </c>
      <c r="AC25" s="105">
        <f t="shared" si="10"/>
        <v>0</v>
      </c>
      <c r="AD25" s="105">
        <f t="shared" si="11"/>
        <v>0</v>
      </c>
      <c r="AE25" s="107">
        <v>3</v>
      </c>
      <c r="AF25" s="106"/>
      <c r="AG25" s="2">
        <v>1.5</v>
      </c>
      <c r="AH25" s="105">
        <f t="shared" si="12"/>
        <v>0</v>
      </c>
      <c r="AI25" s="105">
        <f t="shared" si="13"/>
        <v>0</v>
      </c>
      <c r="AJ25" s="107">
        <v>4</v>
      </c>
      <c r="AN25" s="2">
        <v>1.5</v>
      </c>
      <c r="AO25" s="105">
        <f t="shared" si="14"/>
        <v>0</v>
      </c>
      <c r="AP25" s="105">
        <f t="shared" si="15"/>
        <v>0</v>
      </c>
      <c r="AQ25" s="107">
        <v>2</v>
      </c>
      <c r="AS25" s="2">
        <v>1.5</v>
      </c>
      <c r="AT25" s="105">
        <f t="shared" si="16"/>
        <v>0</v>
      </c>
      <c r="AU25" s="105">
        <f t="shared" si="17"/>
        <v>0</v>
      </c>
      <c r="AV25" s="107">
        <v>2</v>
      </c>
      <c r="AX25" s="2">
        <v>1.5</v>
      </c>
      <c r="AY25" s="105">
        <f t="shared" si="18"/>
        <v>0</v>
      </c>
      <c r="AZ25" s="105">
        <f t="shared" si="19"/>
        <v>0</v>
      </c>
      <c r="BA25" s="107">
        <v>3</v>
      </c>
      <c r="BB25" s="3"/>
      <c r="BC25" s="2">
        <v>1.5</v>
      </c>
      <c r="BD25" s="105">
        <f t="shared" si="20"/>
        <v>0</v>
      </c>
      <c r="BE25" s="105">
        <f t="shared" si="21"/>
        <v>0</v>
      </c>
      <c r="BF25" s="107">
        <v>3</v>
      </c>
      <c r="BH25" s="2">
        <v>1.5</v>
      </c>
      <c r="BI25" s="105">
        <f t="shared" si="22"/>
        <v>0</v>
      </c>
      <c r="BJ25" s="105">
        <f t="shared" si="23"/>
        <v>0</v>
      </c>
      <c r="BK25" s="107">
        <v>3</v>
      </c>
      <c r="BL25" s="3"/>
      <c r="BM25" s="2">
        <v>1.5</v>
      </c>
      <c r="BN25" s="105">
        <f t="shared" si="24"/>
        <v>0</v>
      </c>
      <c r="BO25" s="105">
        <f t="shared" si="25"/>
        <v>0</v>
      </c>
      <c r="BP25" s="107">
        <v>3</v>
      </c>
      <c r="BR25" s="2">
        <v>1.5</v>
      </c>
      <c r="BS25" s="105">
        <f t="shared" si="26"/>
        <v>0</v>
      </c>
      <c r="BT25" s="105">
        <f t="shared" si="27"/>
        <v>0</v>
      </c>
      <c r="BU25" s="107">
        <v>2</v>
      </c>
      <c r="BW25" s="2">
        <v>1.5</v>
      </c>
      <c r="BX25" s="105">
        <f t="shared" si="28"/>
        <v>0</v>
      </c>
      <c r="BY25" s="105">
        <f t="shared" si="29"/>
        <v>0</v>
      </c>
      <c r="BZ25" s="107">
        <v>3</v>
      </c>
    </row>
    <row r="26" spans="1:87" x14ac:dyDescent="0.3">
      <c r="A26" s="104">
        <f>CurveCreator!A26</f>
        <v>37500</v>
      </c>
      <c r="C26" s="2">
        <v>1.5</v>
      </c>
      <c r="D26" s="105">
        <f t="shared" si="0"/>
        <v>0</v>
      </c>
      <c r="E26" s="105">
        <f t="shared" si="1"/>
        <v>0</v>
      </c>
      <c r="F26" s="107">
        <v>3</v>
      </c>
      <c r="H26" s="2">
        <v>1.5</v>
      </c>
      <c r="I26" s="105">
        <f t="shared" si="2"/>
        <v>0</v>
      </c>
      <c r="J26" s="105">
        <f t="shared" si="3"/>
        <v>0</v>
      </c>
      <c r="K26" s="107">
        <v>3</v>
      </c>
      <c r="M26" s="2">
        <v>1.5</v>
      </c>
      <c r="N26" s="105">
        <f t="shared" si="4"/>
        <v>0</v>
      </c>
      <c r="O26" s="105">
        <f t="shared" si="5"/>
        <v>0</v>
      </c>
      <c r="P26" s="107">
        <v>3</v>
      </c>
      <c r="Q26" s="3"/>
      <c r="R26" s="2">
        <v>1.5</v>
      </c>
      <c r="S26" s="105">
        <f t="shared" si="6"/>
        <v>0</v>
      </c>
      <c r="T26" s="105">
        <f t="shared" si="7"/>
        <v>0</v>
      </c>
      <c r="U26" s="107">
        <v>2</v>
      </c>
      <c r="W26" s="2">
        <v>1.5</v>
      </c>
      <c r="X26" s="105">
        <f t="shared" si="8"/>
        <v>0</v>
      </c>
      <c r="Y26" s="105">
        <f t="shared" si="9"/>
        <v>0</v>
      </c>
      <c r="Z26" s="107">
        <v>3</v>
      </c>
      <c r="AA26" s="3"/>
      <c r="AB26" s="2">
        <v>1.5</v>
      </c>
      <c r="AC26" s="105">
        <f t="shared" si="10"/>
        <v>0</v>
      </c>
      <c r="AD26" s="105">
        <f t="shared" si="11"/>
        <v>0</v>
      </c>
      <c r="AE26" s="107">
        <v>3</v>
      </c>
      <c r="AF26" s="106"/>
      <c r="AG26" s="2">
        <v>1.5</v>
      </c>
      <c r="AH26" s="105">
        <f t="shared" si="12"/>
        <v>0</v>
      </c>
      <c r="AI26" s="105">
        <f t="shared" si="13"/>
        <v>0</v>
      </c>
      <c r="AJ26" s="107">
        <v>4</v>
      </c>
      <c r="AN26" s="2">
        <v>1.5</v>
      </c>
      <c r="AO26" s="105">
        <f t="shared" si="14"/>
        <v>0</v>
      </c>
      <c r="AP26" s="105">
        <f t="shared" si="15"/>
        <v>0</v>
      </c>
      <c r="AQ26" s="107">
        <v>2</v>
      </c>
      <c r="AS26" s="2">
        <v>1.5</v>
      </c>
      <c r="AT26" s="105">
        <f t="shared" si="16"/>
        <v>0</v>
      </c>
      <c r="AU26" s="105">
        <f t="shared" si="17"/>
        <v>0</v>
      </c>
      <c r="AV26" s="107">
        <v>2</v>
      </c>
      <c r="AX26" s="2">
        <v>1.5</v>
      </c>
      <c r="AY26" s="105">
        <f t="shared" si="18"/>
        <v>0</v>
      </c>
      <c r="AZ26" s="105">
        <f t="shared" si="19"/>
        <v>0</v>
      </c>
      <c r="BA26" s="107">
        <v>3</v>
      </c>
      <c r="BB26" s="3"/>
      <c r="BC26" s="2">
        <v>1.5</v>
      </c>
      <c r="BD26" s="105">
        <f t="shared" si="20"/>
        <v>0</v>
      </c>
      <c r="BE26" s="105">
        <f t="shared" si="21"/>
        <v>0</v>
      </c>
      <c r="BF26" s="107">
        <v>3</v>
      </c>
      <c r="BH26" s="2">
        <v>1.5</v>
      </c>
      <c r="BI26" s="105">
        <f t="shared" si="22"/>
        <v>0</v>
      </c>
      <c r="BJ26" s="105">
        <f t="shared" si="23"/>
        <v>0</v>
      </c>
      <c r="BK26" s="107">
        <v>3</v>
      </c>
      <c r="BL26" s="3"/>
      <c r="BM26" s="2">
        <v>1.5</v>
      </c>
      <c r="BN26" s="105">
        <f t="shared" si="24"/>
        <v>0</v>
      </c>
      <c r="BO26" s="105">
        <f t="shared" si="25"/>
        <v>0</v>
      </c>
      <c r="BP26" s="107">
        <v>3</v>
      </c>
      <c r="BR26" s="2">
        <v>1.5</v>
      </c>
      <c r="BS26" s="105">
        <f t="shared" si="26"/>
        <v>0</v>
      </c>
      <c r="BT26" s="105">
        <f t="shared" si="27"/>
        <v>0</v>
      </c>
      <c r="BU26" s="107">
        <v>2</v>
      </c>
      <c r="BW26" s="2">
        <v>1.5</v>
      </c>
      <c r="BX26" s="105">
        <f t="shared" si="28"/>
        <v>0</v>
      </c>
      <c r="BY26" s="105">
        <f t="shared" si="29"/>
        <v>0</v>
      </c>
      <c r="BZ26" s="107">
        <v>3</v>
      </c>
    </row>
    <row r="27" spans="1:87" x14ac:dyDescent="0.3">
      <c r="A27" s="104">
        <f>CurveCreator!A27</f>
        <v>37530</v>
      </c>
      <c r="C27" s="2">
        <v>1.5</v>
      </c>
      <c r="D27" s="105">
        <f t="shared" si="0"/>
        <v>0</v>
      </c>
      <c r="E27" s="105">
        <f t="shared" si="1"/>
        <v>0</v>
      </c>
      <c r="F27" s="107">
        <v>3</v>
      </c>
      <c r="H27" s="2">
        <v>1.5</v>
      </c>
      <c r="I27" s="105">
        <f t="shared" si="2"/>
        <v>0</v>
      </c>
      <c r="J27" s="105">
        <f t="shared" si="3"/>
        <v>0</v>
      </c>
      <c r="K27" s="107">
        <v>3</v>
      </c>
      <c r="M27" s="2">
        <v>1.5</v>
      </c>
      <c r="N27" s="105">
        <f t="shared" si="4"/>
        <v>0</v>
      </c>
      <c r="O27" s="105">
        <f t="shared" si="5"/>
        <v>0</v>
      </c>
      <c r="P27" s="107">
        <v>3</v>
      </c>
      <c r="Q27" s="3"/>
      <c r="R27" s="2">
        <v>1.5</v>
      </c>
      <c r="S27" s="105">
        <f t="shared" si="6"/>
        <v>0</v>
      </c>
      <c r="T27" s="105">
        <f t="shared" si="7"/>
        <v>0</v>
      </c>
      <c r="U27" s="107">
        <v>2</v>
      </c>
      <c r="W27" s="2">
        <v>1.5</v>
      </c>
      <c r="X27" s="105">
        <f t="shared" si="8"/>
        <v>0</v>
      </c>
      <c r="Y27" s="105">
        <f t="shared" si="9"/>
        <v>0</v>
      </c>
      <c r="Z27" s="107">
        <v>3</v>
      </c>
      <c r="AA27" s="3"/>
      <c r="AB27" s="2">
        <v>1.5</v>
      </c>
      <c r="AC27" s="105">
        <f t="shared" si="10"/>
        <v>0</v>
      </c>
      <c r="AD27" s="105">
        <f t="shared" si="11"/>
        <v>0</v>
      </c>
      <c r="AE27" s="107">
        <v>3</v>
      </c>
      <c r="AF27" s="106"/>
      <c r="AG27" s="2">
        <v>1.5</v>
      </c>
      <c r="AH27" s="105">
        <f t="shared" si="12"/>
        <v>0</v>
      </c>
      <c r="AI27" s="105">
        <f t="shared" si="13"/>
        <v>0</v>
      </c>
      <c r="AJ27" s="107">
        <v>4</v>
      </c>
      <c r="AN27" s="2">
        <v>1.5</v>
      </c>
      <c r="AO27" s="105">
        <f t="shared" si="14"/>
        <v>0</v>
      </c>
      <c r="AP27" s="105">
        <f t="shared" si="15"/>
        <v>0</v>
      </c>
      <c r="AQ27" s="107">
        <v>2</v>
      </c>
      <c r="AS27" s="2">
        <v>1.5</v>
      </c>
      <c r="AT27" s="105">
        <f t="shared" si="16"/>
        <v>0</v>
      </c>
      <c r="AU27" s="105">
        <f t="shared" si="17"/>
        <v>0</v>
      </c>
      <c r="AV27" s="107">
        <v>2</v>
      </c>
      <c r="AX27" s="2">
        <v>1.5</v>
      </c>
      <c r="AY27" s="105">
        <f t="shared" si="18"/>
        <v>0</v>
      </c>
      <c r="AZ27" s="105">
        <f t="shared" si="19"/>
        <v>0</v>
      </c>
      <c r="BA27" s="107">
        <v>3</v>
      </c>
      <c r="BB27" s="3"/>
      <c r="BC27" s="2">
        <v>1.5</v>
      </c>
      <c r="BD27" s="105">
        <f t="shared" si="20"/>
        <v>0</v>
      </c>
      <c r="BE27" s="105">
        <f t="shared" si="21"/>
        <v>0</v>
      </c>
      <c r="BF27" s="107">
        <v>3</v>
      </c>
      <c r="BH27" s="2">
        <v>1.5</v>
      </c>
      <c r="BI27" s="105">
        <f t="shared" si="22"/>
        <v>0</v>
      </c>
      <c r="BJ27" s="105">
        <f t="shared" si="23"/>
        <v>0</v>
      </c>
      <c r="BK27" s="107">
        <v>3</v>
      </c>
      <c r="BL27" s="3"/>
      <c r="BM27" s="2">
        <v>1.5</v>
      </c>
      <c r="BN27" s="105">
        <f t="shared" si="24"/>
        <v>0</v>
      </c>
      <c r="BO27" s="105">
        <f t="shared" si="25"/>
        <v>0</v>
      </c>
      <c r="BP27" s="107">
        <v>3</v>
      </c>
      <c r="BR27" s="2">
        <v>1.5</v>
      </c>
      <c r="BS27" s="105">
        <f t="shared" si="26"/>
        <v>0</v>
      </c>
      <c r="BT27" s="105">
        <f t="shared" si="27"/>
        <v>0</v>
      </c>
      <c r="BU27" s="107">
        <v>2</v>
      </c>
      <c r="BW27" s="2">
        <v>1.5</v>
      </c>
      <c r="BX27" s="105">
        <f t="shared" si="28"/>
        <v>0</v>
      </c>
      <c r="BY27" s="105">
        <f t="shared" si="29"/>
        <v>0</v>
      </c>
      <c r="BZ27" s="107">
        <v>3</v>
      </c>
    </row>
    <row r="28" spans="1:87" x14ac:dyDescent="0.3">
      <c r="A28" s="104">
        <f>CurveCreator!A28</f>
        <v>37561</v>
      </c>
      <c r="C28" s="2">
        <v>1.5</v>
      </c>
      <c r="D28" s="105">
        <f t="shared" si="0"/>
        <v>0</v>
      </c>
      <c r="E28" s="105">
        <f t="shared" si="1"/>
        <v>0</v>
      </c>
      <c r="F28" s="107">
        <v>3</v>
      </c>
      <c r="H28" s="2">
        <v>1.5</v>
      </c>
      <c r="I28" s="105">
        <f t="shared" si="2"/>
        <v>0</v>
      </c>
      <c r="J28" s="105">
        <f t="shared" si="3"/>
        <v>0</v>
      </c>
      <c r="K28" s="107">
        <v>3</v>
      </c>
      <c r="M28" s="2">
        <v>1.5</v>
      </c>
      <c r="N28" s="105">
        <f t="shared" si="4"/>
        <v>0</v>
      </c>
      <c r="O28" s="105">
        <f t="shared" si="5"/>
        <v>0</v>
      </c>
      <c r="P28" s="107">
        <v>3</v>
      </c>
      <c r="Q28" s="3"/>
      <c r="R28" s="2">
        <v>1.5</v>
      </c>
      <c r="S28" s="105">
        <f t="shared" si="6"/>
        <v>0</v>
      </c>
      <c r="T28" s="105">
        <f t="shared" si="7"/>
        <v>0</v>
      </c>
      <c r="U28" s="107">
        <v>2</v>
      </c>
      <c r="W28" s="2">
        <v>1.5</v>
      </c>
      <c r="X28" s="105">
        <f t="shared" si="8"/>
        <v>0</v>
      </c>
      <c r="Y28" s="105">
        <f t="shared" si="9"/>
        <v>0</v>
      </c>
      <c r="Z28" s="107">
        <v>3</v>
      </c>
      <c r="AA28" s="3"/>
      <c r="AB28" s="2">
        <v>1.5</v>
      </c>
      <c r="AC28" s="105">
        <f t="shared" si="10"/>
        <v>0</v>
      </c>
      <c r="AD28" s="105">
        <f t="shared" si="11"/>
        <v>0</v>
      </c>
      <c r="AE28" s="107">
        <v>3</v>
      </c>
      <c r="AF28" s="106"/>
      <c r="AG28" s="2">
        <v>1.5</v>
      </c>
      <c r="AH28" s="105">
        <f t="shared" si="12"/>
        <v>0</v>
      </c>
      <c r="AI28" s="105">
        <f t="shared" si="13"/>
        <v>0</v>
      </c>
      <c r="AJ28" s="107">
        <v>4</v>
      </c>
      <c r="AN28" s="2">
        <v>1.5</v>
      </c>
      <c r="AO28" s="105">
        <f t="shared" si="14"/>
        <v>0</v>
      </c>
      <c r="AP28" s="105">
        <f t="shared" si="15"/>
        <v>0</v>
      </c>
      <c r="AQ28" s="107">
        <v>2</v>
      </c>
      <c r="AS28" s="2">
        <v>1.5</v>
      </c>
      <c r="AT28" s="105">
        <f t="shared" si="16"/>
        <v>0</v>
      </c>
      <c r="AU28" s="105">
        <f t="shared" si="17"/>
        <v>0</v>
      </c>
      <c r="AV28" s="107">
        <v>2</v>
      </c>
      <c r="AX28" s="2">
        <v>1.5</v>
      </c>
      <c r="AY28" s="105">
        <f t="shared" si="18"/>
        <v>0</v>
      </c>
      <c r="AZ28" s="105">
        <f t="shared" si="19"/>
        <v>0</v>
      </c>
      <c r="BA28" s="107">
        <v>3</v>
      </c>
      <c r="BB28" s="3"/>
      <c r="BC28" s="2">
        <v>1.5</v>
      </c>
      <c r="BD28" s="105">
        <f t="shared" si="20"/>
        <v>0</v>
      </c>
      <c r="BE28" s="105">
        <f t="shared" si="21"/>
        <v>0</v>
      </c>
      <c r="BF28" s="107">
        <v>3</v>
      </c>
      <c r="BH28" s="2">
        <v>1.5</v>
      </c>
      <c r="BI28" s="105">
        <f t="shared" si="22"/>
        <v>0</v>
      </c>
      <c r="BJ28" s="105">
        <f t="shared" si="23"/>
        <v>0</v>
      </c>
      <c r="BK28" s="107">
        <v>3</v>
      </c>
      <c r="BL28" s="3"/>
      <c r="BM28" s="2">
        <v>1.5</v>
      </c>
      <c r="BN28" s="105">
        <f t="shared" si="24"/>
        <v>0</v>
      </c>
      <c r="BO28" s="105">
        <f t="shared" si="25"/>
        <v>0</v>
      </c>
      <c r="BP28" s="107">
        <v>3</v>
      </c>
      <c r="BR28" s="2">
        <v>1.5</v>
      </c>
      <c r="BS28" s="105">
        <f t="shared" si="26"/>
        <v>0</v>
      </c>
      <c r="BT28" s="105">
        <f t="shared" si="27"/>
        <v>0</v>
      </c>
      <c r="BU28" s="107">
        <v>2</v>
      </c>
      <c r="BW28" s="2">
        <v>1.5</v>
      </c>
      <c r="BX28" s="105">
        <f t="shared" si="28"/>
        <v>0</v>
      </c>
      <c r="BY28" s="105">
        <f t="shared" si="29"/>
        <v>0</v>
      </c>
      <c r="BZ28" s="107">
        <v>3</v>
      </c>
    </row>
    <row r="29" spans="1:87" x14ac:dyDescent="0.3">
      <c r="A29" s="104">
        <f>CurveCreator!A29</f>
        <v>37591</v>
      </c>
      <c r="C29" s="2">
        <v>1.5</v>
      </c>
      <c r="D29" s="105">
        <f t="shared" si="0"/>
        <v>0</v>
      </c>
      <c r="E29" s="105">
        <f t="shared" si="1"/>
        <v>0</v>
      </c>
      <c r="F29" s="107">
        <v>3</v>
      </c>
      <c r="H29" s="2">
        <v>1.5</v>
      </c>
      <c r="I29" s="105">
        <f t="shared" si="2"/>
        <v>0</v>
      </c>
      <c r="J29" s="105">
        <f t="shared" si="3"/>
        <v>0</v>
      </c>
      <c r="K29" s="107">
        <v>3</v>
      </c>
      <c r="M29" s="2">
        <v>1.5</v>
      </c>
      <c r="N29" s="105">
        <f t="shared" si="4"/>
        <v>0</v>
      </c>
      <c r="O29" s="105">
        <f t="shared" si="5"/>
        <v>0</v>
      </c>
      <c r="P29" s="107">
        <v>3</v>
      </c>
      <c r="Q29" s="3"/>
      <c r="R29" s="2">
        <v>1.5</v>
      </c>
      <c r="S29" s="105">
        <f t="shared" si="6"/>
        <v>0</v>
      </c>
      <c r="T29" s="105">
        <f t="shared" si="7"/>
        <v>0</v>
      </c>
      <c r="U29" s="107">
        <v>2</v>
      </c>
      <c r="W29" s="2">
        <v>1.5</v>
      </c>
      <c r="X29" s="105">
        <f t="shared" si="8"/>
        <v>0</v>
      </c>
      <c r="Y29" s="105">
        <f t="shared" si="9"/>
        <v>0</v>
      </c>
      <c r="Z29" s="107">
        <v>3</v>
      </c>
      <c r="AA29" s="3"/>
      <c r="AB29" s="2">
        <v>1.5</v>
      </c>
      <c r="AC29" s="105">
        <f t="shared" si="10"/>
        <v>0</v>
      </c>
      <c r="AD29" s="105">
        <f t="shared" si="11"/>
        <v>0</v>
      </c>
      <c r="AE29" s="107">
        <v>3</v>
      </c>
      <c r="AF29" s="106"/>
      <c r="AG29" s="2">
        <v>1.5</v>
      </c>
      <c r="AH29" s="105">
        <f t="shared" si="12"/>
        <v>0</v>
      </c>
      <c r="AI29" s="105">
        <f t="shared" si="13"/>
        <v>0</v>
      </c>
      <c r="AJ29" s="107">
        <v>4</v>
      </c>
      <c r="AN29" s="2">
        <v>1.5</v>
      </c>
      <c r="AO29" s="105">
        <f t="shared" si="14"/>
        <v>0</v>
      </c>
      <c r="AP29" s="105">
        <f t="shared" si="15"/>
        <v>0</v>
      </c>
      <c r="AQ29" s="107">
        <v>2</v>
      </c>
      <c r="AS29" s="2">
        <v>1.5</v>
      </c>
      <c r="AT29" s="105">
        <f t="shared" si="16"/>
        <v>0</v>
      </c>
      <c r="AU29" s="105">
        <f t="shared" si="17"/>
        <v>0</v>
      </c>
      <c r="AV29" s="107">
        <v>2</v>
      </c>
      <c r="AX29" s="2">
        <v>1.5</v>
      </c>
      <c r="AY29" s="105">
        <f t="shared" si="18"/>
        <v>0</v>
      </c>
      <c r="AZ29" s="105">
        <f t="shared" si="19"/>
        <v>0</v>
      </c>
      <c r="BA29" s="107">
        <v>3</v>
      </c>
      <c r="BB29" s="3"/>
      <c r="BC29" s="2">
        <v>1.5</v>
      </c>
      <c r="BD29" s="105">
        <f t="shared" si="20"/>
        <v>0</v>
      </c>
      <c r="BE29" s="105">
        <f t="shared" si="21"/>
        <v>0</v>
      </c>
      <c r="BF29" s="107">
        <v>3</v>
      </c>
      <c r="BH29" s="2">
        <v>1.5</v>
      </c>
      <c r="BI29" s="105">
        <f t="shared" si="22"/>
        <v>0</v>
      </c>
      <c r="BJ29" s="105">
        <f t="shared" si="23"/>
        <v>0</v>
      </c>
      <c r="BK29" s="107">
        <v>3</v>
      </c>
      <c r="BL29" s="3"/>
      <c r="BM29" s="2">
        <v>1.5</v>
      </c>
      <c r="BN29" s="105">
        <f t="shared" si="24"/>
        <v>0</v>
      </c>
      <c r="BO29" s="105">
        <f t="shared" si="25"/>
        <v>0</v>
      </c>
      <c r="BP29" s="107">
        <v>3</v>
      </c>
      <c r="BR29" s="2">
        <v>1.5</v>
      </c>
      <c r="BS29" s="105">
        <f t="shared" si="26"/>
        <v>0</v>
      </c>
      <c r="BT29" s="105">
        <f t="shared" si="27"/>
        <v>0</v>
      </c>
      <c r="BU29" s="107">
        <v>2</v>
      </c>
      <c r="BW29" s="2">
        <v>1.5</v>
      </c>
      <c r="BX29" s="105">
        <f t="shared" si="28"/>
        <v>0</v>
      </c>
      <c r="BY29" s="105">
        <f t="shared" si="29"/>
        <v>0</v>
      </c>
      <c r="BZ29" s="107">
        <v>3</v>
      </c>
    </row>
    <row r="30" spans="1:87" x14ac:dyDescent="0.3">
      <c r="A30" s="104">
        <f>CurveCreator!A30</f>
        <v>37622</v>
      </c>
      <c r="C30" s="2">
        <v>1.5</v>
      </c>
      <c r="D30" s="105">
        <f t="shared" si="0"/>
        <v>0</v>
      </c>
      <c r="E30" s="105">
        <f t="shared" si="1"/>
        <v>0</v>
      </c>
      <c r="F30" s="107">
        <v>3</v>
      </c>
      <c r="H30" s="2">
        <v>1.5</v>
      </c>
      <c r="I30" s="105">
        <f t="shared" si="2"/>
        <v>0</v>
      </c>
      <c r="J30" s="105">
        <f t="shared" si="3"/>
        <v>0</v>
      </c>
      <c r="K30" s="107">
        <v>3</v>
      </c>
      <c r="M30" s="2">
        <v>1.5</v>
      </c>
      <c r="N30" s="105">
        <f t="shared" si="4"/>
        <v>0</v>
      </c>
      <c r="O30" s="105">
        <f t="shared" si="5"/>
        <v>0</v>
      </c>
      <c r="P30" s="107">
        <v>3</v>
      </c>
      <c r="Q30" s="3"/>
      <c r="R30" s="2">
        <v>1.5</v>
      </c>
      <c r="S30" s="105">
        <f t="shared" si="6"/>
        <v>0</v>
      </c>
      <c r="T30" s="105">
        <f t="shared" si="7"/>
        <v>0</v>
      </c>
      <c r="U30" s="107">
        <v>2</v>
      </c>
      <c r="W30" s="2">
        <v>1.5</v>
      </c>
      <c r="X30" s="105">
        <f t="shared" si="8"/>
        <v>0</v>
      </c>
      <c r="Y30" s="105">
        <f t="shared" si="9"/>
        <v>0</v>
      </c>
      <c r="Z30" s="107">
        <v>3</v>
      </c>
      <c r="AA30" s="3"/>
      <c r="AB30" s="2">
        <v>1.5</v>
      </c>
      <c r="AC30" s="105">
        <f t="shared" si="10"/>
        <v>0</v>
      </c>
      <c r="AD30" s="105">
        <f t="shared" si="11"/>
        <v>0</v>
      </c>
      <c r="AE30" s="107">
        <v>3</v>
      </c>
      <c r="AF30" s="106"/>
      <c r="AG30" s="2">
        <v>1.5</v>
      </c>
      <c r="AH30" s="105">
        <f t="shared" si="12"/>
        <v>0</v>
      </c>
      <c r="AI30" s="105">
        <f t="shared" si="13"/>
        <v>0</v>
      </c>
      <c r="AJ30" s="107">
        <v>4</v>
      </c>
      <c r="AN30" s="2">
        <v>1.5</v>
      </c>
      <c r="AO30" s="105">
        <f t="shared" si="14"/>
        <v>0</v>
      </c>
      <c r="AP30" s="105">
        <f t="shared" si="15"/>
        <v>0</v>
      </c>
      <c r="AQ30" s="107">
        <v>2</v>
      </c>
      <c r="AS30" s="2">
        <v>1.5</v>
      </c>
      <c r="AT30" s="105">
        <f t="shared" si="16"/>
        <v>0</v>
      </c>
      <c r="AU30" s="105">
        <f t="shared" si="17"/>
        <v>0</v>
      </c>
      <c r="AV30" s="107">
        <v>2</v>
      </c>
      <c r="AX30" s="2">
        <v>1.5</v>
      </c>
      <c r="AY30" s="105">
        <f t="shared" si="18"/>
        <v>0</v>
      </c>
      <c r="AZ30" s="105">
        <f t="shared" si="19"/>
        <v>0</v>
      </c>
      <c r="BA30" s="107">
        <v>3</v>
      </c>
      <c r="BB30" s="3"/>
      <c r="BC30" s="2">
        <v>1.5</v>
      </c>
      <c r="BD30" s="105">
        <f t="shared" si="20"/>
        <v>0</v>
      </c>
      <c r="BE30" s="105">
        <f t="shared" si="21"/>
        <v>0</v>
      </c>
      <c r="BF30" s="107">
        <v>3</v>
      </c>
      <c r="BH30" s="2">
        <v>1.5</v>
      </c>
      <c r="BI30" s="105">
        <f t="shared" si="22"/>
        <v>0</v>
      </c>
      <c r="BJ30" s="105">
        <f t="shared" si="23"/>
        <v>0</v>
      </c>
      <c r="BK30" s="107">
        <v>3</v>
      </c>
      <c r="BL30" s="3"/>
      <c r="BM30" s="2">
        <v>1.5</v>
      </c>
      <c r="BN30" s="105">
        <f t="shared" si="24"/>
        <v>0</v>
      </c>
      <c r="BO30" s="105">
        <f t="shared" si="25"/>
        <v>0</v>
      </c>
      <c r="BP30" s="107">
        <v>3</v>
      </c>
      <c r="BR30" s="2">
        <v>1.5</v>
      </c>
      <c r="BS30" s="105">
        <f t="shared" si="26"/>
        <v>0</v>
      </c>
      <c r="BT30" s="105">
        <f t="shared" si="27"/>
        <v>0</v>
      </c>
      <c r="BU30" s="107">
        <v>2</v>
      </c>
      <c r="BW30" s="2">
        <v>1.5</v>
      </c>
      <c r="BX30" s="105">
        <f t="shared" si="28"/>
        <v>0</v>
      </c>
      <c r="BY30" s="105">
        <f t="shared" si="29"/>
        <v>0</v>
      </c>
      <c r="BZ30" s="107">
        <v>3</v>
      </c>
    </row>
    <row r="31" spans="1:87" x14ac:dyDescent="0.3">
      <c r="A31" s="104">
        <f>CurveCreator!A31</f>
        <v>37653</v>
      </c>
      <c r="C31" s="2">
        <v>1.5</v>
      </c>
      <c r="D31" s="105">
        <f t="shared" si="0"/>
        <v>0</v>
      </c>
      <c r="E31" s="105">
        <f t="shared" si="1"/>
        <v>0</v>
      </c>
      <c r="F31" s="107">
        <v>3</v>
      </c>
      <c r="H31" s="2">
        <v>1.5</v>
      </c>
      <c r="I31" s="105">
        <f t="shared" si="2"/>
        <v>0</v>
      </c>
      <c r="J31" s="105">
        <f t="shared" si="3"/>
        <v>0</v>
      </c>
      <c r="K31" s="107">
        <v>3</v>
      </c>
      <c r="M31" s="2">
        <v>1.5</v>
      </c>
      <c r="N31" s="105">
        <f t="shared" si="4"/>
        <v>0</v>
      </c>
      <c r="O31" s="105">
        <f t="shared" si="5"/>
        <v>0</v>
      </c>
      <c r="P31" s="107">
        <v>3</v>
      </c>
      <c r="Q31" s="3"/>
      <c r="R31" s="2">
        <v>1.5</v>
      </c>
      <c r="S31" s="105">
        <f t="shared" si="6"/>
        <v>0</v>
      </c>
      <c r="T31" s="105">
        <f t="shared" si="7"/>
        <v>0</v>
      </c>
      <c r="U31" s="107">
        <v>2</v>
      </c>
      <c r="W31" s="2">
        <v>1.5</v>
      </c>
      <c r="X31" s="105">
        <f t="shared" si="8"/>
        <v>0</v>
      </c>
      <c r="Y31" s="105">
        <f t="shared" si="9"/>
        <v>0</v>
      </c>
      <c r="Z31" s="107">
        <v>3</v>
      </c>
      <c r="AA31" s="3"/>
      <c r="AB31" s="2">
        <v>1.5</v>
      </c>
      <c r="AC31" s="105">
        <f t="shared" si="10"/>
        <v>0</v>
      </c>
      <c r="AD31" s="105">
        <f t="shared" si="11"/>
        <v>0</v>
      </c>
      <c r="AE31" s="107">
        <v>3</v>
      </c>
      <c r="AF31" s="106"/>
      <c r="AG31" s="2">
        <v>1.5</v>
      </c>
      <c r="AH31" s="105">
        <f t="shared" si="12"/>
        <v>0</v>
      </c>
      <c r="AI31" s="105">
        <f t="shared" si="13"/>
        <v>0</v>
      </c>
      <c r="AJ31" s="107">
        <v>3</v>
      </c>
      <c r="AN31" s="2">
        <v>1.5</v>
      </c>
      <c r="AO31" s="105">
        <f t="shared" si="14"/>
        <v>0</v>
      </c>
      <c r="AP31" s="105">
        <f t="shared" si="15"/>
        <v>0</v>
      </c>
      <c r="AQ31" s="107">
        <v>2</v>
      </c>
      <c r="AS31" s="2">
        <v>1.5</v>
      </c>
      <c r="AT31" s="105">
        <f t="shared" si="16"/>
        <v>0</v>
      </c>
      <c r="AU31" s="105">
        <f t="shared" si="17"/>
        <v>0</v>
      </c>
      <c r="AV31" s="107">
        <v>2</v>
      </c>
      <c r="AX31" s="2">
        <v>1.5</v>
      </c>
      <c r="AY31" s="105">
        <f t="shared" si="18"/>
        <v>0</v>
      </c>
      <c r="AZ31" s="105">
        <f t="shared" si="19"/>
        <v>0</v>
      </c>
      <c r="BA31" s="107">
        <v>3</v>
      </c>
      <c r="BB31" s="3"/>
      <c r="BC31" s="2">
        <v>1.5</v>
      </c>
      <c r="BD31" s="105">
        <f t="shared" si="20"/>
        <v>0</v>
      </c>
      <c r="BE31" s="105">
        <f t="shared" si="21"/>
        <v>0</v>
      </c>
      <c r="BF31" s="107">
        <v>3</v>
      </c>
      <c r="BH31" s="2">
        <v>1.5</v>
      </c>
      <c r="BI31" s="105">
        <f t="shared" si="22"/>
        <v>0</v>
      </c>
      <c r="BJ31" s="105">
        <f t="shared" si="23"/>
        <v>0</v>
      </c>
      <c r="BK31" s="107">
        <v>3</v>
      </c>
      <c r="BL31" s="3"/>
      <c r="BM31" s="2">
        <v>1.5</v>
      </c>
      <c r="BN31" s="105">
        <f t="shared" si="24"/>
        <v>0</v>
      </c>
      <c r="BO31" s="105">
        <f t="shared" si="25"/>
        <v>0</v>
      </c>
      <c r="BP31" s="107">
        <v>3</v>
      </c>
      <c r="BR31" s="2">
        <v>1.5</v>
      </c>
      <c r="BS31" s="105">
        <f t="shared" si="26"/>
        <v>0</v>
      </c>
      <c r="BT31" s="105">
        <f t="shared" si="27"/>
        <v>0</v>
      </c>
      <c r="BU31" s="107">
        <v>2</v>
      </c>
      <c r="BW31" s="2">
        <v>1.5</v>
      </c>
      <c r="BX31" s="105">
        <f t="shared" si="28"/>
        <v>0</v>
      </c>
      <c r="BY31" s="105">
        <f t="shared" si="29"/>
        <v>0</v>
      </c>
      <c r="BZ31" s="107">
        <v>3</v>
      </c>
    </row>
    <row r="32" spans="1:87" x14ac:dyDescent="0.3">
      <c r="A32" s="104">
        <f>CurveCreator!A32</f>
        <v>37681</v>
      </c>
      <c r="C32" s="2">
        <v>1.5</v>
      </c>
      <c r="D32" s="105">
        <f t="shared" si="0"/>
        <v>0</v>
      </c>
      <c r="E32" s="105">
        <f t="shared" si="1"/>
        <v>0</v>
      </c>
      <c r="F32" s="107">
        <v>3</v>
      </c>
      <c r="H32" s="2">
        <v>1.5</v>
      </c>
      <c r="I32" s="105">
        <f t="shared" si="2"/>
        <v>0</v>
      </c>
      <c r="J32" s="105">
        <f t="shared" si="3"/>
        <v>0</v>
      </c>
      <c r="K32" s="107">
        <v>3</v>
      </c>
      <c r="M32" s="2">
        <v>1.5</v>
      </c>
      <c r="N32" s="105">
        <f t="shared" si="4"/>
        <v>0</v>
      </c>
      <c r="O32" s="105">
        <f t="shared" si="5"/>
        <v>0</v>
      </c>
      <c r="P32" s="107">
        <v>3</v>
      </c>
      <c r="Q32" s="3"/>
      <c r="R32" s="2">
        <v>1.5</v>
      </c>
      <c r="S32" s="105">
        <f t="shared" si="6"/>
        <v>0</v>
      </c>
      <c r="T32" s="105">
        <f t="shared" si="7"/>
        <v>0</v>
      </c>
      <c r="U32" s="107">
        <v>2</v>
      </c>
      <c r="W32" s="2">
        <v>1.5</v>
      </c>
      <c r="X32" s="105">
        <f t="shared" si="8"/>
        <v>0</v>
      </c>
      <c r="Y32" s="105">
        <f t="shared" si="9"/>
        <v>0</v>
      </c>
      <c r="Z32" s="107">
        <v>3</v>
      </c>
      <c r="AA32" s="3"/>
      <c r="AB32" s="2">
        <v>1.5</v>
      </c>
      <c r="AC32" s="105">
        <f t="shared" si="10"/>
        <v>0</v>
      </c>
      <c r="AD32" s="105">
        <f t="shared" si="11"/>
        <v>0</v>
      </c>
      <c r="AE32" s="107">
        <v>3</v>
      </c>
      <c r="AF32" s="106"/>
      <c r="AG32" s="2">
        <v>1.5</v>
      </c>
      <c r="AH32" s="105">
        <f t="shared" si="12"/>
        <v>0</v>
      </c>
      <c r="AI32" s="105">
        <f t="shared" si="13"/>
        <v>0</v>
      </c>
      <c r="AJ32" s="107">
        <v>3</v>
      </c>
      <c r="AN32" s="2">
        <v>1.5</v>
      </c>
      <c r="AO32" s="105">
        <f t="shared" si="14"/>
        <v>0</v>
      </c>
      <c r="AP32" s="105">
        <f t="shared" si="15"/>
        <v>0</v>
      </c>
      <c r="AQ32" s="107">
        <v>2</v>
      </c>
      <c r="AS32" s="2">
        <v>1.5</v>
      </c>
      <c r="AT32" s="105">
        <f t="shared" si="16"/>
        <v>0</v>
      </c>
      <c r="AU32" s="105">
        <f t="shared" si="17"/>
        <v>0</v>
      </c>
      <c r="AV32" s="107">
        <v>2</v>
      </c>
      <c r="AX32" s="2">
        <v>1.5</v>
      </c>
      <c r="AY32" s="105">
        <f t="shared" si="18"/>
        <v>0</v>
      </c>
      <c r="AZ32" s="105">
        <f t="shared" si="19"/>
        <v>0</v>
      </c>
      <c r="BA32" s="107">
        <v>3</v>
      </c>
      <c r="BB32" s="3"/>
      <c r="BC32" s="2">
        <v>1.5</v>
      </c>
      <c r="BD32" s="105">
        <f t="shared" si="20"/>
        <v>0</v>
      </c>
      <c r="BE32" s="105">
        <f t="shared" si="21"/>
        <v>0</v>
      </c>
      <c r="BF32" s="107">
        <v>3</v>
      </c>
      <c r="BH32" s="2">
        <v>1.5</v>
      </c>
      <c r="BI32" s="105">
        <f t="shared" si="22"/>
        <v>0</v>
      </c>
      <c r="BJ32" s="105">
        <f t="shared" si="23"/>
        <v>0</v>
      </c>
      <c r="BK32" s="107">
        <v>3</v>
      </c>
      <c r="BL32" s="3"/>
      <c r="BM32" s="2">
        <v>1.5</v>
      </c>
      <c r="BN32" s="105">
        <f t="shared" si="24"/>
        <v>0</v>
      </c>
      <c r="BO32" s="105">
        <f t="shared" si="25"/>
        <v>0</v>
      </c>
      <c r="BP32" s="107">
        <v>3</v>
      </c>
      <c r="BR32" s="2">
        <v>1.5</v>
      </c>
      <c r="BS32" s="105">
        <f t="shared" si="26"/>
        <v>0</v>
      </c>
      <c r="BT32" s="105">
        <f t="shared" si="27"/>
        <v>0</v>
      </c>
      <c r="BU32" s="107">
        <v>2</v>
      </c>
      <c r="BW32" s="2">
        <v>1.5</v>
      </c>
      <c r="BX32" s="105">
        <f t="shared" si="28"/>
        <v>0</v>
      </c>
      <c r="BY32" s="105">
        <f t="shared" si="29"/>
        <v>0</v>
      </c>
      <c r="BZ32" s="107">
        <v>3</v>
      </c>
    </row>
    <row r="33" spans="1:78" x14ac:dyDescent="0.3">
      <c r="A33" s="104">
        <f>CurveCreator!A33</f>
        <v>37712</v>
      </c>
      <c r="C33" s="2">
        <v>1.5</v>
      </c>
      <c r="D33" s="105">
        <f t="shared" si="0"/>
        <v>0</v>
      </c>
      <c r="E33" s="105">
        <f t="shared" si="1"/>
        <v>0</v>
      </c>
      <c r="F33" s="107">
        <v>3</v>
      </c>
      <c r="H33" s="2">
        <v>1.5</v>
      </c>
      <c r="I33" s="105">
        <f t="shared" si="2"/>
        <v>0</v>
      </c>
      <c r="J33" s="105">
        <f t="shared" si="3"/>
        <v>0</v>
      </c>
      <c r="K33" s="107">
        <v>3</v>
      </c>
      <c r="M33" s="2">
        <v>1.5</v>
      </c>
      <c r="N33" s="105">
        <f t="shared" si="4"/>
        <v>0</v>
      </c>
      <c r="O33" s="105">
        <f t="shared" si="5"/>
        <v>0</v>
      </c>
      <c r="P33" s="107">
        <v>3</v>
      </c>
      <c r="Q33" s="3"/>
      <c r="R33" s="2">
        <v>1.5</v>
      </c>
      <c r="S33" s="105">
        <f t="shared" si="6"/>
        <v>0</v>
      </c>
      <c r="T33" s="105">
        <f t="shared" si="7"/>
        <v>0</v>
      </c>
      <c r="U33" s="107">
        <v>2</v>
      </c>
      <c r="W33" s="2">
        <v>1.5</v>
      </c>
      <c r="X33" s="105">
        <f t="shared" si="8"/>
        <v>0</v>
      </c>
      <c r="Y33" s="105">
        <f t="shared" si="9"/>
        <v>0</v>
      </c>
      <c r="Z33" s="107">
        <v>3</v>
      </c>
      <c r="AA33" s="3"/>
      <c r="AB33" s="2">
        <v>1.5</v>
      </c>
      <c r="AC33" s="105">
        <f t="shared" si="10"/>
        <v>0</v>
      </c>
      <c r="AD33" s="105">
        <f t="shared" si="11"/>
        <v>0</v>
      </c>
      <c r="AE33" s="107">
        <v>3</v>
      </c>
      <c r="AF33" s="106"/>
      <c r="AG33" s="2">
        <v>1.5</v>
      </c>
      <c r="AH33" s="105">
        <f t="shared" si="12"/>
        <v>0</v>
      </c>
      <c r="AI33" s="105">
        <f t="shared" si="13"/>
        <v>0</v>
      </c>
      <c r="AJ33" s="107">
        <v>3</v>
      </c>
      <c r="AN33" s="2">
        <v>1.5</v>
      </c>
      <c r="AO33" s="105">
        <f t="shared" si="14"/>
        <v>0</v>
      </c>
      <c r="AP33" s="105">
        <f t="shared" si="15"/>
        <v>0</v>
      </c>
      <c r="AQ33" s="107">
        <v>2</v>
      </c>
      <c r="AS33" s="2">
        <v>1.5</v>
      </c>
      <c r="AT33" s="105">
        <f t="shared" si="16"/>
        <v>0</v>
      </c>
      <c r="AU33" s="105">
        <f t="shared" si="17"/>
        <v>0</v>
      </c>
      <c r="AV33" s="107">
        <v>2</v>
      </c>
      <c r="AX33" s="2">
        <v>1.5</v>
      </c>
      <c r="AY33" s="105">
        <f t="shared" si="18"/>
        <v>0</v>
      </c>
      <c r="AZ33" s="105">
        <f t="shared" si="19"/>
        <v>0</v>
      </c>
      <c r="BA33" s="107">
        <v>3</v>
      </c>
      <c r="BB33" s="3"/>
      <c r="BC33" s="2">
        <v>1.5</v>
      </c>
      <c r="BD33" s="105">
        <f t="shared" si="20"/>
        <v>0</v>
      </c>
      <c r="BE33" s="105">
        <f t="shared" si="21"/>
        <v>0</v>
      </c>
      <c r="BF33" s="107">
        <v>3</v>
      </c>
      <c r="BH33" s="2">
        <v>1.5</v>
      </c>
      <c r="BI33" s="105">
        <f t="shared" si="22"/>
        <v>0</v>
      </c>
      <c r="BJ33" s="105">
        <f t="shared" si="23"/>
        <v>0</v>
      </c>
      <c r="BK33" s="107">
        <v>3</v>
      </c>
      <c r="BL33" s="3"/>
      <c r="BM33" s="2">
        <v>1.5</v>
      </c>
      <c r="BN33" s="105">
        <f t="shared" si="24"/>
        <v>0</v>
      </c>
      <c r="BO33" s="105">
        <f t="shared" si="25"/>
        <v>0</v>
      </c>
      <c r="BP33" s="107">
        <v>3</v>
      </c>
      <c r="BR33" s="2">
        <v>1.5</v>
      </c>
      <c r="BS33" s="105">
        <f t="shared" si="26"/>
        <v>0</v>
      </c>
      <c r="BT33" s="105">
        <f t="shared" si="27"/>
        <v>0</v>
      </c>
      <c r="BU33" s="107">
        <v>2</v>
      </c>
      <c r="BW33" s="2">
        <v>1.5</v>
      </c>
      <c r="BX33" s="105">
        <f t="shared" si="28"/>
        <v>0</v>
      </c>
      <c r="BY33" s="105">
        <f t="shared" si="29"/>
        <v>0</v>
      </c>
      <c r="BZ33" s="107">
        <v>3</v>
      </c>
    </row>
    <row r="34" spans="1:78" x14ac:dyDescent="0.3">
      <c r="A34" s="104">
        <f>CurveCreator!A34</f>
        <v>37742</v>
      </c>
      <c r="C34" s="2">
        <v>1.5</v>
      </c>
      <c r="D34" s="105">
        <f t="shared" si="0"/>
        <v>0</v>
      </c>
      <c r="E34" s="105">
        <f t="shared" si="1"/>
        <v>0</v>
      </c>
      <c r="F34" s="107">
        <v>3</v>
      </c>
      <c r="H34" s="2">
        <v>1.5</v>
      </c>
      <c r="I34" s="105">
        <f t="shared" si="2"/>
        <v>0</v>
      </c>
      <c r="J34" s="105">
        <f t="shared" si="3"/>
        <v>0</v>
      </c>
      <c r="K34" s="107">
        <v>3</v>
      </c>
      <c r="M34" s="2">
        <v>1.5</v>
      </c>
      <c r="N34" s="105">
        <f t="shared" si="4"/>
        <v>0</v>
      </c>
      <c r="O34" s="105">
        <f t="shared" si="5"/>
        <v>0</v>
      </c>
      <c r="P34" s="107">
        <v>3</v>
      </c>
      <c r="Q34" s="3"/>
      <c r="R34" s="2">
        <v>1.5</v>
      </c>
      <c r="S34" s="105">
        <f t="shared" si="6"/>
        <v>0</v>
      </c>
      <c r="T34" s="105">
        <f t="shared" si="7"/>
        <v>0</v>
      </c>
      <c r="U34" s="107">
        <v>2</v>
      </c>
      <c r="W34" s="2">
        <v>1.5</v>
      </c>
      <c r="X34" s="105">
        <f t="shared" si="8"/>
        <v>0</v>
      </c>
      <c r="Y34" s="105">
        <f t="shared" si="9"/>
        <v>0</v>
      </c>
      <c r="Z34" s="107">
        <v>3</v>
      </c>
      <c r="AA34" s="3"/>
      <c r="AB34" s="2">
        <v>1.5</v>
      </c>
      <c r="AC34" s="105">
        <f t="shared" si="10"/>
        <v>0</v>
      </c>
      <c r="AD34" s="105">
        <f t="shared" si="11"/>
        <v>0</v>
      </c>
      <c r="AE34" s="107">
        <v>3</v>
      </c>
      <c r="AF34" s="106"/>
      <c r="AG34" s="2">
        <v>1.5</v>
      </c>
      <c r="AH34" s="105">
        <f t="shared" si="12"/>
        <v>0</v>
      </c>
      <c r="AI34" s="105">
        <f t="shared" si="13"/>
        <v>0</v>
      </c>
      <c r="AJ34" s="107">
        <v>3</v>
      </c>
      <c r="AN34" s="2">
        <v>1.5</v>
      </c>
      <c r="AO34" s="105">
        <f t="shared" si="14"/>
        <v>0</v>
      </c>
      <c r="AP34" s="105">
        <f t="shared" si="15"/>
        <v>0</v>
      </c>
      <c r="AQ34" s="107">
        <v>2</v>
      </c>
      <c r="AS34" s="2">
        <v>1.5</v>
      </c>
      <c r="AT34" s="105">
        <f t="shared" si="16"/>
        <v>0</v>
      </c>
      <c r="AU34" s="105">
        <f t="shared" si="17"/>
        <v>0</v>
      </c>
      <c r="AV34" s="107">
        <v>2</v>
      </c>
      <c r="AX34" s="2">
        <v>1.5</v>
      </c>
      <c r="AY34" s="105">
        <f t="shared" si="18"/>
        <v>0</v>
      </c>
      <c r="AZ34" s="105">
        <f t="shared" si="19"/>
        <v>0</v>
      </c>
      <c r="BA34" s="107">
        <v>3</v>
      </c>
      <c r="BB34" s="3"/>
      <c r="BC34" s="2">
        <v>1.5</v>
      </c>
      <c r="BD34" s="105">
        <f t="shared" si="20"/>
        <v>0</v>
      </c>
      <c r="BE34" s="105">
        <f t="shared" si="21"/>
        <v>0</v>
      </c>
      <c r="BF34" s="107">
        <v>3</v>
      </c>
      <c r="BH34" s="2">
        <v>1.5</v>
      </c>
      <c r="BI34" s="105">
        <f t="shared" si="22"/>
        <v>0</v>
      </c>
      <c r="BJ34" s="105">
        <f t="shared" si="23"/>
        <v>0</v>
      </c>
      <c r="BK34" s="107">
        <v>3</v>
      </c>
      <c r="BL34" s="3"/>
      <c r="BM34" s="2">
        <v>1.5</v>
      </c>
      <c r="BN34" s="105">
        <f t="shared" si="24"/>
        <v>0</v>
      </c>
      <c r="BO34" s="105">
        <f t="shared" si="25"/>
        <v>0</v>
      </c>
      <c r="BP34" s="107">
        <v>3</v>
      </c>
      <c r="BR34" s="2">
        <v>1.5</v>
      </c>
      <c r="BS34" s="105">
        <f t="shared" si="26"/>
        <v>0</v>
      </c>
      <c r="BT34" s="105">
        <f t="shared" si="27"/>
        <v>0</v>
      </c>
      <c r="BU34" s="107">
        <v>2</v>
      </c>
      <c r="BW34" s="2">
        <v>1.5</v>
      </c>
      <c r="BX34" s="105">
        <f t="shared" si="28"/>
        <v>0</v>
      </c>
      <c r="BY34" s="105">
        <f t="shared" si="29"/>
        <v>0</v>
      </c>
      <c r="BZ34" s="107">
        <v>3</v>
      </c>
    </row>
    <row r="35" spans="1:78" x14ac:dyDescent="0.3">
      <c r="A35" s="104">
        <f>CurveCreator!A35</f>
        <v>37773</v>
      </c>
      <c r="C35" s="2">
        <v>1.5</v>
      </c>
      <c r="D35" s="105">
        <f t="shared" si="0"/>
        <v>0</v>
      </c>
      <c r="E35" s="105">
        <f t="shared" si="1"/>
        <v>0</v>
      </c>
      <c r="F35" s="107">
        <v>3</v>
      </c>
      <c r="H35" s="2">
        <v>1.5</v>
      </c>
      <c r="I35" s="105">
        <f t="shared" si="2"/>
        <v>0</v>
      </c>
      <c r="J35" s="105">
        <f t="shared" si="3"/>
        <v>0</v>
      </c>
      <c r="K35" s="107">
        <v>3</v>
      </c>
      <c r="M35" s="2">
        <v>1.5</v>
      </c>
      <c r="N35" s="105">
        <f t="shared" si="4"/>
        <v>0</v>
      </c>
      <c r="O35" s="105">
        <f t="shared" si="5"/>
        <v>0</v>
      </c>
      <c r="P35" s="107">
        <v>3</v>
      </c>
      <c r="Q35" s="3"/>
      <c r="R35" s="2">
        <v>1.5</v>
      </c>
      <c r="S35" s="105">
        <f t="shared" si="6"/>
        <v>0</v>
      </c>
      <c r="T35" s="105">
        <f t="shared" si="7"/>
        <v>0</v>
      </c>
      <c r="U35" s="107">
        <v>2</v>
      </c>
      <c r="W35" s="2">
        <v>1.5</v>
      </c>
      <c r="X35" s="105">
        <f t="shared" si="8"/>
        <v>0</v>
      </c>
      <c r="Y35" s="105">
        <f t="shared" si="9"/>
        <v>0</v>
      </c>
      <c r="Z35" s="107">
        <v>3</v>
      </c>
      <c r="AA35" s="3"/>
      <c r="AB35" s="2">
        <v>1.5</v>
      </c>
      <c r="AC35" s="105">
        <f t="shared" si="10"/>
        <v>0</v>
      </c>
      <c r="AD35" s="105">
        <f t="shared" si="11"/>
        <v>0</v>
      </c>
      <c r="AE35" s="107">
        <v>3</v>
      </c>
      <c r="AF35" s="106"/>
      <c r="AG35" s="2">
        <v>1.5</v>
      </c>
      <c r="AH35" s="105">
        <f t="shared" si="12"/>
        <v>0</v>
      </c>
      <c r="AI35" s="105">
        <f t="shared" si="13"/>
        <v>0</v>
      </c>
      <c r="AJ35" s="107">
        <v>3</v>
      </c>
      <c r="AN35" s="2">
        <v>1.5</v>
      </c>
      <c r="AO35" s="105">
        <f t="shared" si="14"/>
        <v>0</v>
      </c>
      <c r="AP35" s="105">
        <f t="shared" si="15"/>
        <v>0</v>
      </c>
      <c r="AQ35" s="107">
        <v>2</v>
      </c>
      <c r="AS35" s="2">
        <v>1.5</v>
      </c>
      <c r="AT35" s="105">
        <f t="shared" si="16"/>
        <v>0</v>
      </c>
      <c r="AU35" s="105">
        <f t="shared" si="17"/>
        <v>0</v>
      </c>
      <c r="AV35" s="107">
        <v>2</v>
      </c>
      <c r="AX35" s="2">
        <v>1.5</v>
      </c>
      <c r="AY35" s="105">
        <f t="shared" si="18"/>
        <v>0</v>
      </c>
      <c r="AZ35" s="105">
        <f t="shared" si="19"/>
        <v>0</v>
      </c>
      <c r="BA35" s="107">
        <v>3</v>
      </c>
      <c r="BB35" s="3"/>
      <c r="BC35" s="2">
        <v>1.5</v>
      </c>
      <c r="BD35" s="105">
        <f t="shared" si="20"/>
        <v>0</v>
      </c>
      <c r="BE35" s="105">
        <f t="shared" si="21"/>
        <v>0</v>
      </c>
      <c r="BF35" s="107">
        <v>3</v>
      </c>
      <c r="BH35" s="2">
        <v>1.5</v>
      </c>
      <c r="BI35" s="105">
        <f t="shared" si="22"/>
        <v>0</v>
      </c>
      <c r="BJ35" s="105">
        <f t="shared" si="23"/>
        <v>0</v>
      </c>
      <c r="BK35" s="107">
        <v>3</v>
      </c>
      <c r="BL35" s="3"/>
      <c r="BM35" s="2">
        <v>1.5</v>
      </c>
      <c r="BN35" s="105">
        <f t="shared" si="24"/>
        <v>0</v>
      </c>
      <c r="BO35" s="105">
        <f t="shared" si="25"/>
        <v>0</v>
      </c>
      <c r="BP35" s="107">
        <v>3</v>
      </c>
      <c r="BR35" s="2">
        <v>1.5</v>
      </c>
      <c r="BS35" s="105">
        <f t="shared" si="26"/>
        <v>0</v>
      </c>
      <c r="BT35" s="105">
        <f t="shared" si="27"/>
        <v>0</v>
      </c>
      <c r="BU35" s="107">
        <v>2</v>
      </c>
      <c r="BW35" s="2">
        <v>1.5</v>
      </c>
      <c r="BX35" s="105">
        <f t="shared" si="28"/>
        <v>0</v>
      </c>
      <c r="BY35" s="105">
        <f t="shared" si="29"/>
        <v>0</v>
      </c>
      <c r="BZ35" s="107">
        <v>3</v>
      </c>
    </row>
    <row r="36" spans="1:78" x14ac:dyDescent="0.3">
      <c r="A36" s="104">
        <f>CurveCreator!A36</f>
        <v>37803</v>
      </c>
      <c r="C36" s="2">
        <v>1.5</v>
      </c>
      <c r="D36" s="105">
        <f t="shared" si="0"/>
        <v>0</v>
      </c>
      <c r="E36" s="105">
        <f t="shared" si="1"/>
        <v>0</v>
      </c>
      <c r="F36" s="107">
        <v>3</v>
      </c>
      <c r="H36" s="2">
        <v>1.5</v>
      </c>
      <c r="I36" s="105">
        <f t="shared" si="2"/>
        <v>0</v>
      </c>
      <c r="J36" s="105">
        <f t="shared" si="3"/>
        <v>0</v>
      </c>
      <c r="K36" s="107">
        <v>3</v>
      </c>
      <c r="M36" s="2">
        <v>1.5</v>
      </c>
      <c r="N36" s="105">
        <f t="shared" si="4"/>
        <v>0</v>
      </c>
      <c r="O36" s="105">
        <f t="shared" si="5"/>
        <v>0</v>
      </c>
      <c r="P36" s="107">
        <v>3</v>
      </c>
      <c r="Q36" s="3"/>
      <c r="R36" s="2">
        <v>1.5</v>
      </c>
      <c r="S36" s="105">
        <f t="shared" si="6"/>
        <v>0</v>
      </c>
      <c r="T36" s="105">
        <f t="shared" si="7"/>
        <v>0</v>
      </c>
      <c r="U36" s="107">
        <v>2</v>
      </c>
      <c r="W36" s="2">
        <v>1.5</v>
      </c>
      <c r="X36" s="105">
        <f t="shared" si="8"/>
        <v>0</v>
      </c>
      <c r="Y36" s="105">
        <f t="shared" si="9"/>
        <v>0</v>
      </c>
      <c r="Z36" s="107">
        <v>3</v>
      </c>
      <c r="AA36" s="3"/>
      <c r="AB36" s="2">
        <v>1.5</v>
      </c>
      <c r="AC36" s="105">
        <f t="shared" si="10"/>
        <v>0</v>
      </c>
      <c r="AD36" s="105">
        <f t="shared" si="11"/>
        <v>0</v>
      </c>
      <c r="AE36" s="107">
        <v>3</v>
      </c>
      <c r="AF36" s="106"/>
      <c r="AG36" s="2">
        <v>1.5</v>
      </c>
      <c r="AH36" s="105">
        <f t="shared" si="12"/>
        <v>0</v>
      </c>
      <c r="AI36" s="105">
        <f t="shared" si="13"/>
        <v>0</v>
      </c>
      <c r="AJ36" s="107">
        <v>3</v>
      </c>
      <c r="AN36" s="2">
        <v>1.5</v>
      </c>
      <c r="AO36" s="105">
        <f t="shared" si="14"/>
        <v>0</v>
      </c>
      <c r="AP36" s="105">
        <f t="shared" si="15"/>
        <v>0</v>
      </c>
      <c r="AQ36" s="107">
        <v>2</v>
      </c>
      <c r="AS36" s="2">
        <v>1.5</v>
      </c>
      <c r="AT36" s="105">
        <f t="shared" si="16"/>
        <v>0</v>
      </c>
      <c r="AU36" s="105">
        <f t="shared" si="17"/>
        <v>0</v>
      </c>
      <c r="AV36" s="107">
        <v>2</v>
      </c>
      <c r="AX36" s="2">
        <v>1.5</v>
      </c>
      <c r="AY36" s="105">
        <f t="shared" si="18"/>
        <v>0</v>
      </c>
      <c r="AZ36" s="105">
        <f t="shared" si="19"/>
        <v>0</v>
      </c>
      <c r="BA36" s="107">
        <v>3</v>
      </c>
      <c r="BB36" s="3"/>
      <c r="BC36" s="2">
        <v>1.5</v>
      </c>
      <c r="BD36" s="105">
        <f t="shared" si="20"/>
        <v>0</v>
      </c>
      <c r="BE36" s="105">
        <f t="shared" si="21"/>
        <v>0</v>
      </c>
      <c r="BF36" s="107">
        <v>3</v>
      </c>
      <c r="BH36" s="2">
        <v>1.5</v>
      </c>
      <c r="BI36" s="105">
        <f t="shared" si="22"/>
        <v>0</v>
      </c>
      <c r="BJ36" s="105">
        <f t="shared" si="23"/>
        <v>0</v>
      </c>
      <c r="BK36" s="107">
        <v>3</v>
      </c>
      <c r="BL36" s="3"/>
      <c r="BM36" s="2">
        <v>1.5</v>
      </c>
      <c r="BN36" s="105">
        <f t="shared" si="24"/>
        <v>0</v>
      </c>
      <c r="BO36" s="105">
        <f t="shared" si="25"/>
        <v>0</v>
      </c>
      <c r="BP36" s="107">
        <v>3</v>
      </c>
      <c r="BR36" s="2">
        <v>1.5</v>
      </c>
      <c r="BS36" s="105">
        <f t="shared" si="26"/>
        <v>0</v>
      </c>
      <c r="BT36" s="105">
        <f t="shared" si="27"/>
        <v>0</v>
      </c>
      <c r="BU36" s="107">
        <v>2</v>
      </c>
      <c r="BW36" s="2">
        <v>1.5</v>
      </c>
      <c r="BX36" s="105">
        <f t="shared" si="28"/>
        <v>0</v>
      </c>
      <c r="BY36" s="105">
        <f t="shared" si="29"/>
        <v>0</v>
      </c>
      <c r="BZ36" s="107">
        <v>3</v>
      </c>
    </row>
    <row r="37" spans="1:78" x14ac:dyDescent="0.3">
      <c r="A37" s="104">
        <f>CurveCreator!A37</f>
        <v>37834</v>
      </c>
      <c r="C37" s="2">
        <v>1.5</v>
      </c>
      <c r="D37" s="105">
        <f t="shared" si="0"/>
        <v>0</v>
      </c>
      <c r="E37" s="105">
        <f t="shared" si="1"/>
        <v>0</v>
      </c>
      <c r="F37" s="107">
        <v>3</v>
      </c>
      <c r="H37" s="2">
        <v>1.5</v>
      </c>
      <c r="I37" s="105">
        <f t="shared" si="2"/>
        <v>0</v>
      </c>
      <c r="J37" s="105">
        <f t="shared" si="3"/>
        <v>0</v>
      </c>
      <c r="K37" s="107">
        <v>3</v>
      </c>
      <c r="M37" s="2">
        <v>1.5</v>
      </c>
      <c r="N37" s="105">
        <f t="shared" si="4"/>
        <v>0</v>
      </c>
      <c r="O37" s="105">
        <f t="shared" si="5"/>
        <v>0</v>
      </c>
      <c r="P37" s="107">
        <v>3</v>
      </c>
      <c r="Q37" s="3"/>
      <c r="R37" s="2">
        <v>1.5</v>
      </c>
      <c r="S37" s="105">
        <f t="shared" si="6"/>
        <v>0</v>
      </c>
      <c r="T37" s="105">
        <f t="shared" si="7"/>
        <v>0</v>
      </c>
      <c r="U37" s="107">
        <v>2</v>
      </c>
      <c r="W37" s="2">
        <v>1.5</v>
      </c>
      <c r="X37" s="105">
        <f t="shared" si="8"/>
        <v>0</v>
      </c>
      <c r="Y37" s="105">
        <f t="shared" si="9"/>
        <v>0</v>
      </c>
      <c r="Z37" s="107">
        <v>3</v>
      </c>
      <c r="AA37" s="3"/>
      <c r="AB37" s="2">
        <v>1.5</v>
      </c>
      <c r="AC37" s="105">
        <f t="shared" si="10"/>
        <v>0</v>
      </c>
      <c r="AD37" s="105">
        <f t="shared" si="11"/>
        <v>0</v>
      </c>
      <c r="AE37" s="107">
        <v>3</v>
      </c>
      <c r="AF37" s="106"/>
      <c r="AG37" s="2">
        <v>1.5</v>
      </c>
      <c r="AH37" s="105">
        <f t="shared" si="12"/>
        <v>0</v>
      </c>
      <c r="AI37" s="105">
        <f t="shared" si="13"/>
        <v>0</v>
      </c>
      <c r="AJ37" s="107">
        <v>3</v>
      </c>
      <c r="AN37" s="2">
        <v>1.5</v>
      </c>
      <c r="AO37" s="105">
        <f t="shared" si="14"/>
        <v>0</v>
      </c>
      <c r="AP37" s="105">
        <f t="shared" si="15"/>
        <v>0</v>
      </c>
      <c r="AQ37" s="107">
        <v>2</v>
      </c>
      <c r="AS37" s="2">
        <v>1.5</v>
      </c>
      <c r="AT37" s="105">
        <f t="shared" si="16"/>
        <v>0</v>
      </c>
      <c r="AU37" s="105">
        <f t="shared" si="17"/>
        <v>0</v>
      </c>
      <c r="AV37" s="107">
        <v>2</v>
      </c>
      <c r="AX37" s="2">
        <v>1.5</v>
      </c>
      <c r="AY37" s="105">
        <f t="shared" si="18"/>
        <v>0</v>
      </c>
      <c r="AZ37" s="105">
        <f t="shared" si="19"/>
        <v>0</v>
      </c>
      <c r="BA37" s="107">
        <v>3</v>
      </c>
      <c r="BB37" s="3"/>
      <c r="BC37" s="2">
        <v>1.5</v>
      </c>
      <c r="BD37" s="105">
        <f t="shared" si="20"/>
        <v>0</v>
      </c>
      <c r="BE37" s="105">
        <f t="shared" si="21"/>
        <v>0</v>
      </c>
      <c r="BF37" s="107">
        <v>3</v>
      </c>
      <c r="BH37" s="2">
        <v>1.5</v>
      </c>
      <c r="BI37" s="105">
        <f t="shared" si="22"/>
        <v>0</v>
      </c>
      <c r="BJ37" s="105">
        <f t="shared" si="23"/>
        <v>0</v>
      </c>
      <c r="BK37" s="107">
        <v>3</v>
      </c>
      <c r="BL37" s="3"/>
      <c r="BM37" s="2">
        <v>1.5</v>
      </c>
      <c r="BN37" s="105">
        <f t="shared" si="24"/>
        <v>0</v>
      </c>
      <c r="BO37" s="105">
        <f t="shared" si="25"/>
        <v>0</v>
      </c>
      <c r="BP37" s="107">
        <v>3</v>
      </c>
      <c r="BR37" s="2">
        <v>1.5</v>
      </c>
      <c r="BS37" s="105">
        <f t="shared" si="26"/>
        <v>0</v>
      </c>
      <c r="BT37" s="105">
        <f t="shared" si="27"/>
        <v>0</v>
      </c>
      <c r="BU37" s="107">
        <v>2</v>
      </c>
      <c r="BW37" s="2">
        <v>1.5</v>
      </c>
      <c r="BX37" s="105">
        <f t="shared" si="28"/>
        <v>0</v>
      </c>
      <c r="BY37" s="105">
        <f t="shared" si="29"/>
        <v>0</v>
      </c>
      <c r="BZ37" s="107">
        <v>3</v>
      </c>
    </row>
    <row r="38" spans="1:78" x14ac:dyDescent="0.3">
      <c r="A38" s="104">
        <f>CurveCreator!A38</f>
        <v>37865</v>
      </c>
      <c r="C38" s="2">
        <v>1.5</v>
      </c>
      <c r="D38" s="105">
        <f t="shared" si="0"/>
        <v>0</v>
      </c>
      <c r="E38" s="105">
        <f t="shared" si="1"/>
        <v>0</v>
      </c>
      <c r="F38" s="107">
        <v>3</v>
      </c>
      <c r="H38" s="2">
        <v>1.5</v>
      </c>
      <c r="I38" s="105">
        <f t="shared" si="2"/>
        <v>0</v>
      </c>
      <c r="J38" s="105">
        <f t="shared" si="3"/>
        <v>0</v>
      </c>
      <c r="K38" s="107">
        <v>3</v>
      </c>
      <c r="M38" s="2">
        <v>1.5</v>
      </c>
      <c r="N38" s="105">
        <f t="shared" si="4"/>
        <v>0</v>
      </c>
      <c r="O38" s="105">
        <f t="shared" si="5"/>
        <v>0</v>
      </c>
      <c r="P38" s="107">
        <v>3</v>
      </c>
      <c r="Q38" s="3"/>
      <c r="R38" s="2">
        <v>1.5</v>
      </c>
      <c r="S38" s="105">
        <f t="shared" si="6"/>
        <v>0</v>
      </c>
      <c r="T38" s="105">
        <f t="shared" si="7"/>
        <v>0</v>
      </c>
      <c r="U38" s="107">
        <v>2</v>
      </c>
      <c r="W38" s="2">
        <v>1.5</v>
      </c>
      <c r="X38" s="105">
        <f t="shared" si="8"/>
        <v>0</v>
      </c>
      <c r="Y38" s="105">
        <f t="shared" si="9"/>
        <v>0</v>
      </c>
      <c r="Z38" s="107">
        <v>3</v>
      </c>
      <c r="AA38" s="3"/>
      <c r="AB38" s="2">
        <v>1.5</v>
      </c>
      <c r="AC38" s="105">
        <f t="shared" si="10"/>
        <v>0</v>
      </c>
      <c r="AD38" s="105">
        <f t="shared" si="11"/>
        <v>0</v>
      </c>
      <c r="AE38" s="107">
        <v>3</v>
      </c>
      <c r="AF38" s="106"/>
      <c r="AG38" s="2">
        <v>1.5</v>
      </c>
      <c r="AH38" s="105">
        <f t="shared" si="12"/>
        <v>0</v>
      </c>
      <c r="AI38" s="105">
        <f t="shared" si="13"/>
        <v>0</v>
      </c>
      <c r="AJ38" s="107">
        <v>3</v>
      </c>
      <c r="AN38" s="2">
        <v>1.5</v>
      </c>
      <c r="AO38" s="105">
        <f t="shared" si="14"/>
        <v>0</v>
      </c>
      <c r="AP38" s="105">
        <f t="shared" si="15"/>
        <v>0</v>
      </c>
      <c r="AQ38" s="107">
        <v>2</v>
      </c>
      <c r="AS38" s="2">
        <v>1.5</v>
      </c>
      <c r="AT38" s="105">
        <f t="shared" si="16"/>
        <v>0</v>
      </c>
      <c r="AU38" s="105">
        <f t="shared" si="17"/>
        <v>0</v>
      </c>
      <c r="AV38" s="107">
        <v>2</v>
      </c>
      <c r="AX38" s="2">
        <v>1.5</v>
      </c>
      <c r="AY38" s="105">
        <f t="shared" si="18"/>
        <v>0</v>
      </c>
      <c r="AZ38" s="105">
        <f t="shared" si="19"/>
        <v>0</v>
      </c>
      <c r="BA38" s="107">
        <v>3</v>
      </c>
      <c r="BB38" s="3"/>
      <c r="BC38" s="2">
        <v>1.5</v>
      </c>
      <c r="BD38" s="105">
        <f t="shared" si="20"/>
        <v>0</v>
      </c>
      <c r="BE38" s="105">
        <f t="shared" si="21"/>
        <v>0</v>
      </c>
      <c r="BF38" s="107">
        <v>3</v>
      </c>
      <c r="BH38" s="2">
        <v>1.5</v>
      </c>
      <c r="BI38" s="105">
        <f t="shared" si="22"/>
        <v>0</v>
      </c>
      <c r="BJ38" s="105">
        <f t="shared" si="23"/>
        <v>0</v>
      </c>
      <c r="BK38" s="107">
        <v>3</v>
      </c>
      <c r="BL38" s="3"/>
      <c r="BM38" s="2">
        <v>1.5</v>
      </c>
      <c r="BN38" s="105">
        <f t="shared" si="24"/>
        <v>0</v>
      </c>
      <c r="BO38" s="105">
        <f t="shared" si="25"/>
        <v>0</v>
      </c>
      <c r="BP38" s="107">
        <v>3</v>
      </c>
      <c r="BR38" s="2">
        <v>1.5</v>
      </c>
      <c r="BS38" s="105">
        <f t="shared" si="26"/>
        <v>0</v>
      </c>
      <c r="BT38" s="105">
        <f t="shared" si="27"/>
        <v>0</v>
      </c>
      <c r="BU38" s="107">
        <v>2</v>
      </c>
      <c r="BW38" s="2">
        <v>1.5</v>
      </c>
      <c r="BX38" s="105">
        <f t="shared" si="28"/>
        <v>0</v>
      </c>
      <c r="BY38" s="105">
        <f t="shared" si="29"/>
        <v>0</v>
      </c>
      <c r="BZ38" s="107">
        <v>3</v>
      </c>
    </row>
    <row r="39" spans="1:78" x14ac:dyDescent="0.3">
      <c r="A39" s="104">
        <f>CurveCreator!A39</f>
        <v>37895</v>
      </c>
      <c r="C39" s="2">
        <v>1.5</v>
      </c>
      <c r="D39" s="105">
        <f t="shared" si="0"/>
        <v>0</v>
      </c>
      <c r="E39" s="105">
        <f t="shared" si="1"/>
        <v>0</v>
      </c>
      <c r="F39" s="107">
        <v>3</v>
      </c>
      <c r="H39" s="2">
        <v>1.5</v>
      </c>
      <c r="I39" s="105">
        <f t="shared" si="2"/>
        <v>0</v>
      </c>
      <c r="J39" s="105">
        <f t="shared" si="3"/>
        <v>0</v>
      </c>
      <c r="K39" s="107">
        <v>3</v>
      </c>
      <c r="M39" s="2">
        <v>1.5</v>
      </c>
      <c r="N39" s="105">
        <f t="shared" si="4"/>
        <v>0</v>
      </c>
      <c r="O39" s="105">
        <f t="shared" si="5"/>
        <v>0</v>
      </c>
      <c r="P39" s="107">
        <v>3</v>
      </c>
      <c r="Q39" s="3"/>
      <c r="R39" s="2">
        <v>1.5</v>
      </c>
      <c r="S39" s="105">
        <f t="shared" si="6"/>
        <v>0</v>
      </c>
      <c r="T39" s="105">
        <f t="shared" si="7"/>
        <v>0</v>
      </c>
      <c r="U39" s="107">
        <v>2</v>
      </c>
      <c r="W39" s="2">
        <v>1.5</v>
      </c>
      <c r="X39" s="105">
        <f t="shared" si="8"/>
        <v>0</v>
      </c>
      <c r="Y39" s="105">
        <f t="shared" si="9"/>
        <v>0</v>
      </c>
      <c r="Z39" s="107">
        <v>3</v>
      </c>
      <c r="AA39" s="3"/>
      <c r="AB39" s="2">
        <v>1.5</v>
      </c>
      <c r="AC39" s="105">
        <f t="shared" si="10"/>
        <v>0</v>
      </c>
      <c r="AD39" s="105">
        <f t="shared" si="11"/>
        <v>0</v>
      </c>
      <c r="AE39" s="107">
        <v>3</v>
      </c>
      <c r="AF39" s="106"/>
      <c r="AG39" s="2">
        <v>1.5</v>
      </c>
      <c r="AH39" s="105">
        <f t="shared" si="12"/>
        <v>0</v>
      </c>
      <c r="AI39" s="105">
        <f t="shared" si="13"/>
        <v>0</v>
      </c>
      <c r="AJ39" s="107">
        <v>3</v>
      </c>
      <c r="AN39" s="2">
        <v>1.5</v>
      </c>
      <c r="AO39" s="105">
        <f t="shared" si="14"/>
        <v>0</v>
      </c>
      <c r="AP39" s="105">
        <f t="shared" si="15"/>
        <v>0</v>
      </c>
      <c r="AQ39" s="107">
        <v>2</v>
      </c>
      <c r="AS39" s="2">
        <v>1.5</v>
      </c>
      <c r="AT39" s="105">
        <f t="shared" si="16"/>
        <v>0</v>
      </c>
      <c r="AU39" s="105">
        <f t="shared" si="17"/>
        <v>0</v>
      </c>
      <c r="AV39" s="107">
        <v>2</v>
      </c>
      <c r="AX39" s="2">
        <v>1.5</v>
      </c>
      <c r="AY39" s="105">
        <f t="shared" si="18"/>
        <v>0</v>
      </c>
      <c r="AZ39" s="105">
        <f t="shared" si="19"/>
        <v>0</v>
      </c>
      <c r="BA39" s="107">
        <v>3</v>
      </c>
      <c r="BB39" s="3"/>
      <c r="BC39" s="2">
        <v>1.5</v>
      </c>
      <c r="BD39" s="105">
        <f t="shared" si="20"/>
        <v>0</v>
      </c>
      <c r="BE39" s="105">
        <f t="shared" si="21"/>
        <v>0</v>
      </c>
      <c r="BF39" s="107">
        <v>3</v>
      </c>
      <c r="BH39" s="2">
        <v>1.5</v>
      </c>
      <c r="BI39" s="105">
        <f t="shared" si="22"/>
        <v>0</v>
      </c>
      <c r="BJ39" s="105">
        <f t="shared" si="23"/>
        <v>0</v>
      </c>
      <c r="BK39" s="107">
        <v>3</v>
      </c>
      <c r="BL39" s="3"/>
      <c r="BM39" s="2">
        <v>1.5</v>
      </c>
      <c r="BN39" s="105">
        <f t="shared" si="24"/>
        <v>0</v>
      </c>
      <c r="BO39" s="105">
        <f t="shared" si="25"/>
        <v>0</v>
      </c>
      <c r="BP39" s="107">
        <v>3</v>
      </c>
      <c r="BR39" s="2">
        <v>1.5</v>
      </c>
      <c r="BS39" s="105">
        <f t="shared" si="26"/>
        <v>0</v>
      </c>
      <c r="BT39" s="105">
        <f t="shared" si="27"/>
        <v>0</v>
      </c>
      <c r="BU39" s="107">
        <v>2</v>
      </c>
      <c r="BW39" s="2">
        <v>1.5</v>
      </c>
      <c r="BX39" s="105">
        <f t="shared" si="28"/>
        <v>0</v>
      </c>
      <c r="BY39" s="105">
        <f t="shared" si="29"/>
        <v>0</v>
      </c>
      <c r="BZ39" s="107">
        <v>3</v>
      </c>
    </row>
    <row r="40" spans="1:78" x14ac:dyDescent="0.3">
      <c r="A40" s="104">
        <f>CurveCreator!A40</f>
        <v>37926</v>
      </c>
      <c r="C40" s="2">
        <v>1.5</v>
      </c>
      <c r="D40" s="105">
        <f t="shared" si="0"/>
        <v>0</v>
      </c>
      <c r="E40" s="105">
        <f t="shared" si="1"/>
        <v>0</v>
      </c>
      <c r="F40" s="107">
        <v>3</v>
      </c>
      <c r="H40" s="2">
        <v>1.5</v>
      </c>
      <c r="I40" s="105">
        <f t="shared" si="2"/>
        <v>0</v>
      </c>
      <c r="J40" s="105">
        <f t="shared" si="3"/>
        <v>0</v>
      </c>
      <c r="K40" s="107">
        <v>3</v>
      </c>
      <c r="M40" s="2">
        <v>1.5</v>
      </c>
      <c r="N40" s="105">
        <f t="shared" si="4"/>
        <v>0</v>
      </c>
      <c r="O40" s="105">
        <f t="shared" si="5"/>
        <v>0</v>
      </c>
      <c r="P40" s="107">
        <v>3</v>
      </c>
      <c r="Q40" s="3"/>
      <c r="R40" s="2">
        <v>1.5</v>
      </c>
      <c r="S40" s="105">
        <f t="shared" si="6"/>
        <v>0</v>
      </c>
      <c r="T40" s="105">
        <f t="shared" si="7"/>
        <v>0</v>
      </c>
      <c r="U40" s="107">
        <v>2</v>
      </c>
      <c r="W40" s="2">
        <v>1.5</v>
      </c>
      <c r="X40" s="105">
        <f t="shared" si="8"/>
        <v>0</v>
      </c>
      <c r="Y40" s="105">
        <f t="shared" si="9"/>
        <v>0</v>
      </c>
      <c r="Z40" s="107">
        <v>3</v>
      </c>
      <c r="AA40" s="3"/>
      <c r="AB40" s="2">
        <v>1.5</v>
      </c>
      <c r="AC40" s="105">
        <f t="shared" si="10"/>
        <v>0</v>
      </c>
      <c r="AD40" s="105">
        <f t="shared" si="11"/>
        <v>0</v>
      </c>
      <c r="AE40" s="107">
        <v>3</v>
      </c>
      <c r="AF40" s="106"/>
      <c r="AG40" s="2">
        <v>1.5</v>
      </c>
      <c r="AH40" s="105">
        <f t="shared" si="12"/>
        <v>0</v>
      </c>
      <c r="AI40" s="105">
        <f t="shared" si="13"/>
        <v>0</v>
      </c>
      <c r="AJ40" s="107">
        <v>3</v>
      </c>
      <c r="AN40" s="2">
        <v>1.5</v>
      </c>
      <c r="AO40" s="105">
        <f t="shared" si="14"/>
        <v>0</v>
      </c>
      <c r="AP40" s="105">
        <f t="shared" si="15"/>
        <v>0</v>
      </c>
      <c r="AQ40" s="107">
        <v>2</v>
      </c>
      <c r="AS40" s="2">
        <v>1.5</v>
      </c>
      <c r="AT40" s="105">
        <f t="shared" si="16"/>
        <v>0</v>
      </c>
      <c r="AU40" s="105">
        <f t="shared" si="17"/>
        <v>0</v>
      </c>
      <c r="AV40" s="107">
        <v>2</v>
      </c>
      <c r="AX40" s="2">
        <v>1.5</v>
      </c>
      <c r="AY40" s="105">
        <f t="shared" si="18"/>
        <v>0</v>
      </c>
      <c r="AZ40" s="105">
        <f t="shared" si="19"/>
        <v>0</v>
      </c>
      <c r="BA40" s="107">
        <v>3</v>
      </c>
      <c r="BB40" s="3"/>
      <c r="BC40" s="2">
        <v>1.5</v>
      </c>
      <c r="BD40" s="105">
        <f t="shared" si="20"/>
        <v>0</v>
      </c>
      <c r="BE40" s="105">
        <f t="shared" si="21"/>
        <v>0</v>
      </c>
      <c r="BF40" s="107">
        <v>3</v>
      </c>
      <c r="BH40" s="2">
        <v>1.5</v>
      </c>
      <c r="BI40" s="105">
        <f t="shared" si="22"/>
        <v>0</v>
      </c>
      <c r="BJ40" s="105">
        <f t="shared" si="23"/>
        <v>0</v>
      </c>
      <c r="BK40" s="107">
        <v>3</v>
      </c>
      <c r="BL40" s="3"/>
      <c r="BM40" s="2">
        <v>1.5</v>
      </c>
      <c r="BN40" s="105">
        <f t="shared" si="24"/>
        <v>0</v>
      </c>
      <c r="BO40" s="105">
        <f t="shared" si="25"/>
        <v>0</v>
      </c>
      <c r="BP40" s="107">
        <v>3</v>
      </c>
      <c r="BR40" s="2">
        <v>1.5</v>
      </c>
      <c r="BS40" s="105">
        <f t="shared" si="26"/>
        <v>0</v>
      </c>
      <c r="BT40" s="105">
        <f t="shared" si="27"/>
        <v>0</v>
      </c>
      <c r="BU40" s="107">
        <v>2</v>
      </c>
      <c r="BW40" s="2">
        <v>1.5</v>
      </c>
      <c r="BX40" s="105">
        <f t="shared" si="28"/>
        <v>0</v>
      </c>
      <c r="BY40" s="105">
        <f t="shared" si="29"/>
        <v>0</v>
      </c>
      <c r="BZ40" s="107">
        <v>3</v>
      </c>
    </row>
    <row r="41" spans="1:78" x14ac:dyDescent="0.3">
      <c r="A41" s="104">
        <f>CurveCreator!A41</f>
        <v>37956</v>
      </c>
      <c r="C41" s="2">
        <v>1.5</v>
      </c>
      <c r="D41" s="105">
        <f t="shared" si="0"/>
        <v>0</v>
      </c>
      <c r="E41" s="105">
        <f t="shared" si="1"/>
        <v>0</v>
      </c>
      <c r="F41" s="107">
        <v>3</v>
      </c>
      <c r="H41" s="2">
        <v>1.5</v>
      </c>
      <c r="I41" s="105">
        <f t="shared" si="2"/>
        <v>0</v>
      </c>
      <c r="J41" s="105">
        <f t="shared" si="3"/>
        <v>0</v>
      </c>
      <c r="K41" s="107">
        <v>3</v>
      </c>
      <c r="M41" s="2">
        <v>1.5</v>
      </c>
      <c r="N41" s="105">
        <f t="shared" si="4"/>
        <v>0</v>
      </c>
      <c r="O41" s="105">
        <f t="shared" si="5"/>
        <v>0</v>
      </c>
      <c r="P41" s="107">
        <v>3</v>
      </c>
      <c r="Q41" s="3"/>
      <c r="R41" s="2">
        <v>1.5</v>
      </c>
      <c r="S41" s="105">
        <f t="shared" si="6"/>
        <v>0</v>
      </c>
      <c r="T41" s="105">
        <f t="shared" si="7"/>
        <v>0</v>
      </c>
      <c r="U41" s="107">
        <v>2</v>
      </c>
      <c r="W41" s="2">
        <v>1.5</v>
      </c>
      <c r="X41" s="105">
        <f t="shared" si="8"/>
        <v>0</v>
      </c>
      <c r="Y41" s="105">
        <f t="shared" si="9"/>
        <v>0</v>
      </c>
      <c r="Z41" s="107">
        <v>3</v>
      </c>
      <c r="AA41" s="3"/>
      <c r="AB41" s="2">
        <v>1.5</v>
      </c>
      <c r="AC41" s="105">
        <f t="shared" si="10"/>
        <v>0</v>
      </c>
      <c r="AD41" s="105">
        <f t="shared" si="11"/>
        <v>0</v>
      </c>
      <c r="AE41" s="107">
        <v>3</v>
      </c>
      <c r="AF41" s="106"/>
      <c r="AG41" s="2">
        <v>1.5</v>
      </c>
      <c r="AH41" s="105">
        <f t="shared" si="12"/>
        <v>0</v>
      </c>
      <c r="AI41" s="105">
        <f t="shared" si="13"/>
        <v>0</v>
      </c>
      <c r="AJ41" s="107">
        <v>3</v>
      </c>
      <c r="AN41" s="2">
        <v>1.5</v>
      </c>
      <c r="AO41" s="105">
        <f t="shared" si="14"/>
        <v>0</v>
      </c>
      <c r="AP41" s="105">
        <f t="shared" si="15"/>
        <v>0</v>
      </c>
      <c r="AQ41" s="107">
        <v>2</v>
      </c>
      <c r="AS41" s="2">
        <v>1.5</v>
      </c>
      <c r="AT41" s="105">
        <f t="shared" si="16"/>
        <v>0</v>
      </c>
      <c r="AU41" s="105">
        <f t="shared" si="17"/>
        <v>0</v>
      </c>
      <c r="AV41" s="107">
        <v>2</v>
      </c>
      <c r="AX41" s="2">
        <v>1.5</v>
      </c>
      <c r="AY41" s="105">
        <f t="shared" si="18"/>
        <v>0</v>
      </c>
      <c r="AZ41" s="105">
        <f t="shared" si="19"/>
        <v>0</v>
      </c>
      <c r="BA41" s="107">
        <v>3</v>
      </c>
      <c r="BB41" s="3"/>
      <c r="BC41" s="2">
        <v>1.5</v>
      </c>
      <c r="BD41" s="105">
        <f t="shared" si="20"/>
        <v>0</v>
      </c>
      <c r="BE41" s="105">
        <f t="shared" si="21"/>
        <v>0</v>
      </c>
      <c r="BF41" s="107">
        <v>3</v>
      </c>
      <c r="BH41" s="2">
        <v>1.5</v>
      </c>
      <c r="BI41" s="105">
        <f t="shared" si="22"/>
        <v>0</v>
      </c>
      <c r="BJ41" s="105">
        <f t="shared" si="23"/>
        <v>0</v>
      </c>
      <c r="BK41" s="107">
        <v>3</v>
      </c>
      <c r="BL41" s="3"/>
      <c r="BM41" s="2">
        <v>1.5</v>
      </c>
      <c r="BN41" s="105">
        <f t="shared" si="24"/>
        <v>0</v>
      </c>
      <c r="BO41" s="105">
        <f t="shared" si="25"/>
        <v>0</v>
      </c>
      <c r="BP41" s="107">
        <v>3</v>
      </c>
      <c r="BR41" s="2">
        <v>1.5</v>
      </c>
      <c r="BS41" s="105">
        <f t="shared" si="26"/>
        <v>0</v>
      </c>
      <c r="BT41" s="105">
        <f t="shared" si="27"/>
        <v>0</v>
      </c>
      <c r="BU41" s="107">
        <v>2</v>
      </c>
      <c r="BW41" s="2">
        <v>1.5</v>
      </c>
      <c r="BX41" s="105">
        <f t="shared" si="28"/>
        <v>0</v>
      </c>
      <c r="BY41" s="105">
        <f t="shared" si="29"/>
        <v>0</v>
      </c>
      <c r="BZ41" s="107">
        <v>3</v>
      </c>
    </row>
    <row r="42" spans="1:78" x14ac:dyDescent="0.3">
      <c r="A42" s="104">
        <f>CurveCreator!A42</f>
        <v>37987</v>
      </c>
      <c r="C42" s="2">
        <v>1.5</v>
      </c>
      <c r="D42" s="105">
        <f t="shared" si="0"/>
        <v>0</v>
      </c>
      <c r="E42" s="105">
        <f t="shared" si="1"/>
        <v>0</v>
      </c>
      <c r="F42" s="107">
        <v>3</v>
      </c>
      <c r="H42" s="2">
        <v>1.5</v>
      </c>
      <c r="I42" s="105">
        <f t="shared" si="2"/>
        <v>0</v>
      </c>
      <c r="J42" s="105">
        <f t="shared" si="3"/>
        <v>0</v>
      </c>
      <c r="K42" s="107">
        <v>3</v>
      </c>
      <c r="M42" s="2">
        <v>1.5</v>
      </c>
      <c r="N42" s="105">
        <f t="shared" si="4"/>
        <v>0</v>
      </c>
      <c r="O42" s="105">
        <f t="shared" si="5"/>
        <v>0</v>
      </c>
      <c r="P42" s="107">
        <v>3</v>
      </c>
      <c r="Q42" s="3"/>
      <c r="R42" s="2">
        <v>1.5</v>
      </c>
      <c r="S42" s="105">
        <f t="shared" si="6"/>
        <v>0</v>
      </c>
      <c r="T42" s="105">
        <f t="shared" si="7"/>
        <v>0</v>
      </c>
      <c r="U42" s="107">
        <v>2</v>
      </c>
      <c r="W42" s="2">
        <v>1.5</v>
      </c>
      <c r="X42" s="105">
        <f t="shared" si="8"/>
        <v>0</v>
      </c>
      <c r="Y42" s="105">
        <f t="shared" si="9"/>
        <v>0</v>
      </c>
      <c r="Z42" s="107">
        <v>3</v>
      </c>
      <c r="AA42" s="3"/>
      <c r="AB42" s="2">
        <v>1.5</v>
      </c>
      <c r="AC42" s="105">
        <f t="shared" si="10"/>
        <v>0</v>
      </c>
      <c r="AD42" s="105">
        <f t="shared" si="11"/>
        <v>0</v>
      </c>
      <c r="AE42" s="107">
        <v>3</v>
      </c>
      <c r="AF42" s="106"/>
      <c r="AG42" s="2">
        <v>1.5</v>
      </c>
      <c r="AH42" s="105">
        <f t="shared" si="12"/>
        <v>0</v>
      </c>
      <c r="AI42" s="105">
        <f t="shared" si="13"/>
        <v>0</v>
      </c>
      <c r="AJ42" s="107">
        <v>3</v>
      </c>
      <c r="AN42" s="2">
        <v>1.5</v>
      </c>
      <c r="AO42" s="105">
        <f t="shared" si="14"/>
        <v>0</v>
      </c>
      <c r="AP42" s="105">
        <f t="shared" si="15"/>
        <v>0</v>
      </c>
      <c r="AQ42" s="107">
        <v>2</v>
      </c>
      <c r="AS42" s="2">
        <v>1.5</v>
      </c>
      <c r="AT42" s="105">
        <f t="shared" si="16"/>
        <v>0</v>
      </c>
      <c r="AU42" s="105">
        <f t="shared" si="17"/>
        <v>0</v>
      </c>
      <c r="AV42" s="107">
        <v>2</v>
      </c>
      <c r="AX42" s="2">
        <v>1.5</v>
      </c>
      <c r="AY42" s="105">
        <f t="shared" si="18"/>
        <v>0</v>
      </c>
      <c r="AZ42" s="105">
        <f t="shared" si="19"/>
        <v>0</v>
      </c>
      <c r="BA42" s="107">
        <v>3</v>
      </c>
      <c r="BB42" s="3"/>
      <c r="BC42" s="2">
        <v>1.5</v>
      </c>
      <c r="BD42" s="105">
        <f t="shared" si="20"/>
        <v>0</v>
      </c>
      <c r="BE42" s="105">
        <f t="shared" si="21"/>
        <v>0</v>
      </c>
      <c r="BF42" s="107">
        <v>3</v>
      </c>
      <c r="BH42" s="2">
        <v>1.5</v>
      </c>
      <c r="BI42" s="105">
        <f t="shared" si="22"/>
        <v>0</v>
      </c>
      <c r="BJ42" s="105">
        <f t="shared" si="23"/>
        <v>0</v>
      </c>
      <c r="BK42" s="107">
        <v>3</v>
      </c>
      <c r="BL42" s="3"/>
      <c r="BM42" s="2">
        <v>1.5</v>
      </c>
      <c r="BN42" s="105">
        <f t="shared" si="24"/>
        <v>0</v>
      </c>
      <c r="BO42" s="105">
        <f t="shared" si="25"/>
        <v>0</v>
      </c>
      <c r="BP42" s="107">
        <v>3</v>
      </c>
      <c r="BR42" s="2">
        <v>1.5</v>
      </c>
      <c r="BS42" s="105">
        <f t="shared" si="26"/>
        <v>0</v>
      </c>
      <c r="BT42" s="105">
        <f t="shared" si="27"/>
        <v>0</v>
      </c>
      <c r="BU42" s="107">
        <v>2</v>
      </c>
      <c r="BW42" s="2">
        <v>1.5</v>
      </c>
      <c r="BX42" s="105">
        <f t="shared" si="28"/>
        <v>0</v>
      </c>
      <c r="BY42" s="105">
        <f t="shared" si="29"/>
        <v>0</v>
      </c>
      <c r="BZ42" s="107">
        <v>3</v>
      </c>
    </row>
    <row r="43" spans="1:78" x14ac:dyDescent="0.3">
      <c r="A43" s="104">
        <f>CurveCreator!A43</f>
        <v>38018</v>
      </c>
      <c r="C43" s="2">
        <v>1.5</v>
      </c>
      <c r="D43" s="105">
        <f t="shared" si="0"/>
        <v>0</v>
      </c>
      <c r="E43" s="105">
        <f t="shared" si="1"/>
        <v>0</v>
      </c>
      <c r="F43" s="107">
        <v>3</v>
      </c>
      <c r="H43" s="2">
        <v>1.5</v>
      </c>
      <c r="I43" s="105">
        <f t="shared" si="2"/>
        <v>0</v>
      </c>
      <c r="J43" s="105">
        <f t="shared" si="3"/>
        <v>0</v>
      </c>
      <c r="K43" s="107">
        <v>3</v>
      </c>
      <c r="M43" s="2">
        <v>1.5</v>
      </c>
      <c r="N43" s="105">
        <f t="shared" si="4"/>
        <v>0</v>
      </c>
      <c r="O43" s="105">
        <f t="shared" si="5"/>
        <v>0</v>
      </c>
      <c r="P43" s="107">
        <v>3</v>
      </c>
      <c r="Q43" s="3"/>
      <c r="R43" s="2">
        <v>1.5</v>
      </c>
      <c r="S43" s="105">
        <f t="shared" si="6"/>
        <v>0</v>
      </c>
      <c r="T43" s="105">
        <f t="shared" si="7"/>
        <v>0</v>
      </c>
      <c r="U43" s="107">
        <v>2</v>
      </c>
      <c r="W43" s="2">
        <v>1.5</v>
      </c>
      <c r="X43" s="105">
        <f t="shared" si="8"/>
        <v>0</v>
      </c>
      <c r="Y43" s="105">
        <f t="shared" si="9"/>
        <v>0</v>
      </c>
      <c r="Z43" s="107">
        <v>3</v>
      </c>
      <c r="AA43" s="3"/>
      <c r="AB43" s="2">
        <v>1.5</v>
      </c>
      <c r="AC43" s="105">
        <f t="shared" si="10"/>
        <v>0</v>
      </c>
      <c r="AD43" s="105">
        <f t="shared" si="11"/>
        <v>0</v>
      </c>
      <c r="AE43" s="107">
        <v>3</v>
      </c>
      <c r="AF43" s="106"/>
      <c r="AG43" s="2">
        <v>1.5</v>
      </c>
      <c r="AH43" s="105">
        <f t="shared" si="12"/>
        <v>0</v>
      </c>
      <c r="AI43" s="105">
        <f t="shared" si="13"/>
        <v>0</v>
      </c>
      <c r="AJ43" s="107">
        <v>3</v>
      </c>
      <c r="AN43" s="2">
        <v>1.5</v>
      </c>
      <c r="AO43" s="105">
        <f t="shared" si="14"/>
        <v>0</v>
      </c>
      <c r="AP43" s="105">
        <f t="shared" si="15"/>
        <v>0</v>
      </c>
      <c r="AQ43" s="107">
        <v>2</v>
      </c>
      <c r="AS43" s="2">
        <v>1.5</v>
      </c>
      <c r="AT43" s="105">
        <f t="shared" si="16"/>
        <v>0</v>
      </c>
      <c r="AU43" s="105">
        <f t="shared" si="17"/>
        <v>0</v>
      </c>
      <c r="AV43" s="107">
        <v>2</v>
      </c>
      <c r="AX43" s="2">
        <v>1.5</v>
      </c>
      <c r="AY43" s="105">
        <f t="shared" si="18"/>
        <v>0</v>
      </c>
      <c r="AZ43" s="105">
        <f t="shared" si="19"/>
        <v>0</v>
      </c>
      <c r="BA43" s="107">
        <v>3</v>
      </c>
      <c r="BB43" s="3"/>
      <c r="BC43" s="2">
        <v>1.5</v>
      </c>
      <c r="BD43" s="105">
        <f t="shared" si="20"/>
        <v>0</v>
      </c>
      <c r="BE43" s="105">
        <f t="shared" si="21"/>
        <v>0</v>
      </c>
      <c r="BF43" s="107">
        <v>3</v>
      </c>
      <c r="BH43" s="2">
        <v>1.5</v>
      </c>
      <c r="BI43" s="105">
        <f t="shared" si="22"/>
        <v>0</v>
      </c>
      <c r="BJ43" s="105">
        <f t="shared" si="23"/>
        <v>0</v>
      </c>
      <c r="BK43" s="107">
        <v>3</v>
      </c>
      <c r="BL43" s="3"/>
      <c r="BM43" s="2">
        <v>1.5</v>
      </c>
      <c r="BN43" s="105">
        <f t="shared" si="24"/>
        <v>0</v>
      </c>
      <c r="BO43" s="105">
        <f t="shared" si="25"/>
        <v>0</v>
      </c>
      <c r="BP43" s="107">
        <v>3</v>
      </c>
      <c r="BR43" s="2">
        <v>1.5</v>
      </c>
      <c r="BS43" s="105">
        <f t="shared" si="26"/>
        <v>0</v>
      </c>
      <c r="BT43" s="105">
        <f t="shared" si="27"/>
        <v>0</v>
      </c>
      <c r="BU43" s="107">
        <v>2</v>
      </c>
      <c r="BW43" s="2">
        <v>1.5</v>
      </c>
      <c r="BX43" s="105">
        <f t="shared" si="28"/>
        <v>0</v>
      </c>
      <c r="BY43" s="105">
        <f t="shared" si="29"/>
        <v>0</v>
      </c>
      <c r="BZ43" s="107">
        <v>3</v>
      </c>
    </row>
    <row r="44" spans="1:78" x14ac:dyDescent="0.3">
      <c r="A44" s="104">
        <f>CurveCreator!A44</f>
        <v>38047</v>
      </c>
      <c r="C44" s="2">
        <v>1.5</v>
      </c>
      <c r="D44" s="105">
        <f t="shared" si="0"/>
        <v>0</v>
      </c>
      <c r="E44" s="105">
        <f t="shared" si="1"/>
        <v>0</v>
      </c>
      <c r="F44" s="107">
        <v>3</v>
      </c>
      <c r="H44" s="2">
        <v>1.5</v>
      </c>
      <c r="I44" s="105">
        <f t="shared" si="2"/>
        <v>0</v>
      </c>
      <c r="J44" s="105">
        <f t="shared" si="3"/>
        <v>0</v>
      </c>
      <c r="K44" s="107">
        <v>3</v>
      </c>
      <c r="M44" s="2">
        <v>1.5</v>
      </c>
      <c r="N44" s="105">
        <f t="shared" si="4"/>
        <v>0</v>
      </c>
      <c r="O44" s="105">
        <f t="shared" si="5"/>
        <v>0</v>
      </c>
      <c r="P44" s="107">
        <v>3</v>
      </c>
      <c r="Q44" s="3"/>
      <c r="R44" s="2">
        <v>1.5</v>
      </c>
      <c r="S44" s="105">
        <f t="shared" si="6"/>
        <v>0</v>
      </c>
      <c r="T44" s="105">
        <f t="shared" si="7"/>
        <v>0</v>
      </c>
      <c r="U44" s="107">
        <v>2</v>
      </c>
      <c r="W44" s="2">
        <v>1.5</v>
      </c>
      <c r="X44" s="105">
        <f t="shared" si="8"/>
        <v>0</v>
      </c>
      <c r="Y44" s="105">
        <f t="shared" si="9"/>
        <v>0</v>
      </c>
      <c r="Z44" s="107">
        <v>3</v>
      </c>
      <c r="AA44" s="3"/>
      <c r="AB44" s="2">
        <v>1.5</v>
      </c>
      <c r="AC44" s="105">
        <f t="shared" si="10"/>
        <v>0</v>
      </c>
      <c r="AD44" s="105">
        <f t="shared" si="11"/>
        <v>0</v>
      </c>
      <c r="AE44" s="107">
        <v>3</v>
      </c>
      <c r="AF44" s="106"/>
      <c r="AG44" s="2">
        <v>1.5</v>
      </c>
      <c r="AH44" s="105">
        <f t="shared" si="12"/>
        <v>0</v>
      </c>
      <c r="AI44" s="105">
        <f t="shared" si="13"/>
        <v>0</v>
      </c>
      <c r="AJ44" s="107">
        <v>3</v>
      </c>
      <c r="AN44" s="2">
        <v>1.5</v>
      </c>
      <c r="AO44" s="105">
        <f t="shared" si="14"/>
        <v>0</v>
      </c>
      <c r="AP44" s="105">
        <f t="shared" si="15"/>
        <v>0</v>
      </c>
      <c r="AQ44" s="107">
        <v>2</v>
      </c>
      <c r="AS44" s="2">
        <v>1.5</v>
      </c>
      <c r="AT44" s="105">
        <f t="shared" si="16"/>
        <v>0</v>
      </c>
      <c r="AU44" s="105">
        <f t="shared" si="17"/>
        <v>0</v>
      </c>
      <c r="AV44" s="107">
        <v>2</v>
      </c>
      <c r="AX44" s="2">
        <v>1.5</v>
      </c>
      <c r="AY44" s="105">
        <f t="shared" si="18"/>
        <v>0</v>
      </c>
      <c r="AZ44" s="105">
        <f t="shared" si="19"/>
        <v>0</v>
      </c>
      <c r="BA44" s="107">
        <v>3</v>
      </c>
      <c r="BB44" s="3"/>
      <c r="BC44" s="2">
        <v>1.5</v>
      </c>
      <c r="BD44" s="105">
        <f t="shared" si="20"/>
        <v>0</v>
      </c>
      <c r="BE44" s="105">
        <f t="shared" si="21"/>
        <v>0</v>
      </c>
      <c r="BF44" s="107">
        <v>3</v>
      </c>
      <c r="BH44" s="2">
        <v>1.5</v>
      </c>
      <c r="BI44" s="105">
        <f t="shared" si="22"/>
        <v>0</v>
      </c>
      <c r="BJ44" s="105">
        <f t="shared" si="23"/>
        <v>0</v>
      </c>
      <c r="BK44" s="107">
        <v>3</v>
      </c>
      <c r="BL44" s="3"/>
      <c r="BM44" s="2">
        <v>1.5</v>
      </c>
      <c r="BN44" s="105">
        <f t="shared" si="24"/>
        <v>0</v>
      </c>
      <c r="BO44" s="105">
        <f t="shared" si="25"/>
        <v>0</v>
      </c>
      <c r="BP44" s="107">
        <v>3</v>
      </c>
      <c r="BR44" s="2">
        <v>1.5</v>
      </c>
      <c r="BS44" s="105">
        <f t="shared" si="26"/>
        <v>0</v>
      </c>
      <c r="BT44" s="105">
        <f t="shared" si="27"/>
        <v>0</v>
      </c>
      <c r="BU44" s="107">
        <v>2</v>
      </c>
      <c r="BW44" s="2">
        <v>1.5</v>
      </c>
      <c r="BX44" s="105">
        <f t="shared" si="28"/>
        <v>0</v>
      </c>
      <c r="BY44" s="105">
        <f t="shared" si="29"/>
        <v>0</v>
      </c>
      <c r="BZ44" s="107">
        <v>3</v>
      </c>
    </row>
    <row r="45" spans="1:78" x14ac:dyDescent="0.3">
      <c r="A45" s="104">
        <f>CurveCreator!A45</f>
        <v>38078</v>
      </c>
      <c r="C45" s="2">
        <v>1.5</v>
      </c>
      <c r="D45" s="105">
        <f t="shared" si="0"/>
        <v>0</v>
      </c>
      <c r="E45" s="105">
        <f t="shared" si="1"/>
        <v>0</v>
      </c>
      <c r="F45" s="107">
        <v>3</v>
      </c>
      <c r="H45" s="2">
        <v>1.5</v>
      </c>
      <c r="I45" s="105">
        <f t="shared" si="2"/>
        <v>0</v>
      </c>
      <c r="J45" s="105">
        <f t="shared" si="3"/>
        <v>0</v>
      </c>
      <c r="K45" s="107">
        <v>3</v>
      </c>
      <c r="M45" s="2">
        <v>1.5</v>
      </c>
      <c r="N45" s="105">
        <f t="shared" si="4"/>
        <v>0</v>
      </c>
      <c r="O45" s="105">
        <f t="shared" si="5"/>
        <v>0</v>
      </c>
      <c r="P45" s="107">
        <v>3</v>
      </c>
      <c r="Q45" s="3"/>
      <c r="R45" s="2">
        <v>1.5</v>
      </c>
      <c r="S45" s="105">
        <f t="shared" si="6"/>
        <v>0</v>
      </c>
      <c r="T45" s="105">
        <f t="shared" si="7"/>
        <v>0</v>
      </c>
      <c r="U45" s="107">
        <v>2</v>
      </c>
      <c r="W45" s="2">
        <v>1.5</v>
      </c>
      <c r="X45" s="105">
        <f t="shared" si="8"/>
        <v>0</v>
      </c>
      <c r="Y45" s="105">
        <f t="shared" si="9"/>
        <v>0</v>
      </c>
      <c r="Z45" s="107">
        <v>3</v>
      </c>
      <c r="AA45" s="3"/>
      <c r="AB45" s="2">
        <v>1.5</v>
      </c>
      <c r="AC45" s="105">
        <f t="shared" si="10"/>
        <v>0</v>
      </c>
      <c r="AD45" s="105">
        <f t="shared" si="11"/>
        <v>0</v>
      </c>
      <c r="AE45" s="107">
        <v>3</v>
      </c>
      <c r="AF45" s="106"/>
      <c r="AG45" s="2">
        <v>1.5</v>
      </c>
      <c r="AH45" s="105">
        <f t="shared" si="12"/>
        <v>0</v>
      </c>
      <c r="AI45" s="105">
        <f t="shared" si="13"/>
        <v>0</v>
      </c>
      <c r="AJ45" s="107">
        <v>3</v>
      </c>
      <c r="AN45" s="2">
        <v>1.5</v>
      </c>
      <c r="AO45" s="105">
        <f t="shared" si="14"/>
        <v>0</v>
      </c>
      <c r="AP45" s="105">
        <f t="shared" si="15"/>
        <v>0</v>
      </c>
      <c r="AQ45" s="107">
        <v>2</v>
      </c>
      <c r="AS45" s="2">
        <v>1.5</v>
      </c>
      <c r="AT45" s="105">
        <f t="shared" si="16"/>
        <v>0</v>
      </c>
      <c r="AU45" s="105">
        <f t="shared" si="17"/>
        <v>0</v>
      </c>
      <c r="AV45" s="107">
        <v>2</v>
      </c>
      <c r="AX45" s="2">
        <v>1.5</v>
      </c>
      <c r="AY45" s="105">
        <f t="shared" si="18"/>
        <v>0</v>
      </c>
      <c r="AZ45" s="105">
        <f t="shared" si="19"/>
        <v>0</v>
      </c>
      <c r="BA45" s="107">
        <v>3</v>
      </c>
      <c r="BB45" s="3"/>
      <c r="BC45" s="2">
        <v>1.5</v>
      </c>
      <c r="BD45" s="105">
        <f t="shared" si="20"/>
        <v>0</v>
      </c>
      <c r="BE45" s="105">
        <f t="shared" si="21"/>
        <v>0</v>
      </c>
      <c r="BF45" s="107">
        <v>3</v>
      </c>
      <c r="BH45" s="2">
        <v>1.5</v>
      </c>
      <c r="BI45" s="105">
        <f t="shared" si="22"/>
        <v>0</v>
      </c>
      <c r="BJ45" s="105">
        <f t="shared" si="23"/>
        <v>0</v>
      </c>
      <c r="BK45" s="107">
        <v>3</v>
      </c>
      <c r="BL45" s="3"/>
      <c r="BM45" s="2">
        <v>1.5</v>
      </c>
      <c r="BN45" s="105">
        <f t="shared" si="24"/>
        <v>0</v>
      </c>
      <c r="BO45" s="105">
        <f t="shared" si="25"/>
        <v>0</v>
      </c>
      <c r="BP45" s="107">
        <v>3</v>
      </c>
      <c r="BR45" s="2">
        <v>1.5</v>
      </c>
      <c r="BS45" s="105">
        <f t="shared" si="26"/>
        <v>0</v>
      </c>
      <c r="BT45" s="105">
        <f t="shared" si="27"/>
        <v>0</v>
      </c>
      <c r="BU45" s="107">
        <v>2</v>
      </c>
      <c r="BW45" s="2">
        <v>1.5</v>
      </c>
      <c r="BX45" s="105">
        <f t="shared" si="28"/>
        <v>0</v>
      </c>
      <c r="BY45" s="105">
        <f t="shared" si="29"/>
        <v>0</v>
      </c>
      <c r="BZ45" s="107">
        <v>3</v>
      </c>
    </row>
    <row r="46" spans="1:78" x14ac:dyDescent="0.3">
      <c r="A46" s="104">
        <f>CurveCreator!A46</f>
        <v>38108</v>
      </c>
      <c r="C46" s="2">
        <v>1.5</v>
      </c>
      <c r="D46" s="105">
        <f t="shared" si="0"/>
        <v>0</v>
      </c>
      <c r="E46" s="105">
        <f t="shared" si="1"/>
        <v>0</v>
      </c>
      <c r="F46" s="107">
        <v>3</v>
      </c>
      <c r="H46" s="2">
        <v>1.5</v>
      </c>
      <c r="I46" s="105">
        <f t="shared" si="2"/>
        <v>0</v>
      </c>
      <c r="J46" s="105">
        <f t="shared" si="3"/>
        <v>0</v>
      </c>
      <c r="K46" s="107">
        <v>3</v>
      </c>
      <c r="M46" s="2">
        <v>1.5</v>
      </c>
      <c r="N46" s="105">
        <f t="shared" si="4"/>
        <v>0</v>
      </c>
      <c r="O46" s="105">
        <f t="shared" si="5"/>
        <v>0</v>
      </c>
      <c r="P46" s="107">
        <v>3</v>
      </c>
      <c r="Q46" s="3"/>
      <c r="R46" s="2">
        <v>1.5</v>
      </c>
      <c r="S46" s="105">
        <f t="shared" si="6"/>
        <v>0</v>
      </c>
      <c r="T46" s="105">
        <f t="shared" si="7"/>
        <v>0</v>
      </c>
      <c r="U46" s="107">
        <v>2</v>
      </c>
      <c r="W46" s="2">
        <v>1.5</v>
      </c>
      <c r="X46" s="105">
        <f t="shared" si="8"/>
        <v>0</v>
      </c>
      <c r="Y46" s="105">
        <f t="shared" si="9"/>
        <v>0</v>
      </c>
      <c r="Z46" s="107">
        <v>3</v>
      </c>
      <c r="AA46" s="3"/>
      <c r="AB46" s="2">
        <v>1.5</v>
      </c>
      <c r="AC46" s="105">
        <f t="shared" si="10"/>
        <v>0</v>
      </c>
      <c r="AD46" s="105">
        <f t="shared" si="11"/>
        <v>0</v>
      </c>
      <c r="AE46" s="107">
        <v>3</v>
      </c>
      <c r="AF46" s="106"/>
      <c r="AG46" s="2">
        <v>1.5</v>
      </c>
      <c r="AH46" s="105">
        <f t="shared" si="12"/>
        <v>0</v>
      </c>
      <c r="AI46" s="105">
        <f t="shared" si="13"/>
        <v>0</v>
      </c>
      <c r="AJ46" s="107">
        <v>3</v>
      </c>
      <c r="AN46" s="2">
        <v>1.5</v>
      </c>
      <c r="AO46" s="105">
        <f t="shared" si="14"/>
        <v>0</v>
      </c>
      <c r="AP46" s="105">
        <f t="shared" si="15"/>
        <v>0</v>
      </c>
      <c r="AQ46" s="107">
        <v>2</v>
      </c>
      <c r="AS46" s="2">
        <v>1.5</v>
      </c>
      <c r="AT46" s="105">
        <f t="shared" si="16"/>
        <v>0</v>
      </c>
      <c r="AU46" s="105">
        <f t="shared" si="17"/>
        <v>0</v>
      </c>
      <c r="AV46" s="107">
        <v>2</v>
      </c>
      <c r="AX46" s="2">
        <v>1.5</v>
      </c>
      <c r="AY46" s="105">
        <f t="shared" si="18"/>
        <v>0</v>
      </c>
      <c r="AZ46" s="105">
        <f t="shared" si="19"/>
        <v>0</v>
      </c>
      <c r="BA46" s="107">
        <v>3</v>
      </c>
      <c r="BB46" s="3"/>
      <c r="BC46" s="2">
        <v>1.5</v>
      </c>
      <c r="BD46" s="105">
        <f t="shared" si="20"/>
        <v>0</v>
      </c>
      <c r="BE46" s="105">
        <f t="shared" si="21"/>
        <v>0</v>
      </c>
      <c r="BF46" s="107">
        <v>3</v>
      </c>
      <c r="BH46" s="2">
        <v>1.5</v>
      </c>
      <c r="BI46" s="105">
        <f t="shared" si="22"/>
        <v>0</v>
      </c>
      <c r="BJ46" s="105">
        <f t="shared" si="23"/>
        <v>0</v>
      </c>
      <c r="BK46" s="107">
        <v>3</v>
      </c>
      <c r="BL46" s="3"/>
      <c r="BM46" s="2">
        <v>1.5</v>
      </c>
      <c r="BN46" s="105">
        <f t="shared" si="24"/>
        <v>0</v>
      </c>
      <c r="BO46" s="105">
        <f t="shared" si="25"/>
        <v>0</v>
      </c>
      <c r="BP46" s="107">
        <v>3</v>
      </c>
      <c r="BR46" s="2">
        <v>1.5</v>
      </c>
      <c r="BS46" s="105">
        <f t="shared" si="26"/>
        <v>0</v>
      </c>
      <c r="BT46" s="105">
        <f t="shared" si="27"/>
        <v>0</v>
      </c>
      <c r="BU46" s="107">
        <v>2</v>
      </c>
      <c r="BW46" s="2">
        <v>1.5</v>
      </c>
      <c r="BX46" s="105">
        <f t="shared" si="28"/>
        <v>0</v>
      </c>
      <c r="BY46" s="105">
        <f t="shared" si="29"/>
        <v>0</v>
      </c>
      <c r="BZ46" s="107">
        <v>3</v>
      </c>
    </row>
    <row r="47" spans="1:78" x14ac:dyDescent="0.3">
      <c r="A47" s="104">
        <f>CurveCreator!A47</f>
        <v>38139</v>
      </c>
      <c r="C47" s="2">
        <v>1.5</v>
      </c>
      <c r="D47" s="105">
        <f t="shared" si="0"/>
        <v>0</v>
      </c>
      <c r="E47" s="105">
        <f t="shared" si="1"/>
        <v>0</v>
      </c>
      <c r="F47" s="107">
        <v>3</v>
      </c>
      <c r="H47" s="2">
        <v>1.5</v>
      </c>
      <c r="I47" s="105">
        <f t="shared" si="2"/>
        <v>0</v>
      </c>
      <c r="J47" s="105">
        <f t="shared" si="3"/>
        <v>0</v>
      </c>
      <c r="K47" s="107">
        <v>3</v>
      </c>
      <c r="M47" s="2">
        <v>1.5</v>
      </c>
      <c r="N47" s="105">
        <f t="shared" si="4"/>
        <v>0</v>
      </c>
      <c r="O47" s="105">
        <f t="shared" si="5"/>
        <v>0</v>
      </c>
      <c r="P47" s="107">
        <v>3</v>
      </c>
      <c r="Q47" s="3"/>
      <c r="R47" s="2">
        <v>1.5</v>
      </c>
      <c r="S47" s="105">
        <f t="shared" si="6"/>
        <v>0</v>
      </c>
      <c r="T47" s="105">
        <f t="shared" si="7"/>
        <v>0</v>
      </c>
      <c r="U47" s="107">
        <v>2</v>
      </c>
      <c r="W47" s="2">
        <v>1.5</v>
      </c>
      <c r="X47" s="105">
        <f t="shared" si="8"/>
        <v>0</v>
      </c>
      <c r="Y47" s="105">
        <f t="shared" si="9"/>
        <v>0</v>
      </c>
      <c r="Z47" s="107">
        <v>3</v>
      </c>
      <c r="AA47" s="3"/>
      <c r="AB47" s="2">
        <v>1.5</v>
      </c>
      <c r="AC47" s="105">
        <f t="shared" si="10"/>
        <v>0</v>
      </c>
      <c r="AD47" s="105">
        <f t="shared" si="11"/>
        <v>0</v>
      </c>
      <c r="AE47" s="107">
        <v>3</v>
      </c>
      <c r="AF47" s="106"/>
      <c r="AG47" s="2">
        <v>1.5</v>
      </c>
      <c r="AH47" s="105">
        <f t="shared" si="12"/>
        <v>0</v>
      </c>
      <c r="AI47" s="105">
        <f t="shared" si="13"/>
        <v>0</v>
      </c>
      <c r="AJ47" s="107">
        <v>3</v>
      </c>
      <c r="AN47" s="2">
        <v>1.5</v>
      </c>
      <c r="AO47" s="105">
        <f t="shared" si="14"/>
        <v>0</v>
      </c>
      <c r="AP47" s="105">
        <f t="shared" si="15"/>
        <v>0</v>
      </c>
      <c r="AQ47" s="107">
        <v>2</v>
      </c>
      <c r="AS47" s="2">
        <v>1.5</v>
      </c>
      <c r="AT47" s="105">
        <f t="shared" si="16"/>
        <v>0</v>
      </c>
      <c r="AU47" s="105">
        <f t="shared" si="17"/>
        <v>0</v>
      </c>
      <c r="AV47" s="107">
        <v>2</v>
      </c>
      <c r="AX47" s="2">
        <v>1.5</v>
      </c>
      <c r="AY47" s="105">
        <f t="shared" si="18"/>
        <v>0</v>
      </c>
      <c r="AZ47" s="105">
        <f t="shared" si="19"/>
        <v>0</v>
      </c>
      <c r="BA47" s="107">
        <v>3</v>
      </c>
      <c r="BB47" s="3"/>
      <c r="BC47" s="2">
        <v>1.5</v>
      </c>
      <c r="BD47" s="105">
        <f t="shared" si="20"/>
        <v>0</v>
      </c>
      <c r="BE47" s="105">
        <f t="shared" si="21"/>
        <v>0</v>
      </c>
      <c r="BF47" s="107">
        <v>3</v>
      </c>
      <c r="BH47" s="2">
        <v>1.5</v>
      </c>
      <c r="BI47" s="105">
        <f t="shared" si="22"/>
        <v>0</v>
      </c>
      <c r="BJ47" s="105">
        <f t="shared" si="23"/>
        <v>0</v>
      </c>
      <c r="BK47" s="107">
        <v>3</v>
      </c>
      <c r="BL47" s="3"/>
      <c r="BM47" s="2">
        <v>1.5</v>
      </c>
      <c r="BN47" s="105">
        <f t="shared" si="24"/>
        <v>0</v>
      </c>
      <c r="BO47" s="105">
        <f t="shared" si="25"/>
        <v>0</v>
      </c>
      <c r="BP47" s="107">
        <v>3</v>
      </c>
      <c r="BR47" s="2">
        <v>1.5</v>
      </c>
      <c r="BS47" s="105">
        <f t="shared" si="26"/>
        <v>0</v>
      </c>
      <c r="BT47" s="105">
        <f t="shared" si="27"/>
        <v>0</v>
      </c>
      <c r="BU47" s="107">
        <v>2</v>
      </c>
      <c r="BW47" s="2">
        <v>1.5</v>
      </c>
      <c r="BX47" s="105">
        <f t="shared" si="28"/>
        <v>0</v>
      </c>
      <c r="BY47" s="105">
        <f t="shared" si="29"/>
        <v>0</v>
      </c>
      <c r="BZ47" s="107">
        <v>3</v>
      </c>
    </row>
    <row r="48" spans="1:78" x14ac:dyDescent="0.3">
      <c r="A48" s="104">
        <f>CurveCreator!A48</f>
        <v>38169</v>
      </c>
      <c r="C48" s="2">
        <v>1.5</v>
      </c>
      <c r="D48" s="105">
        <f t="shared" si="0"/>
        <v>0</v>
      </c>
      <c r="E48" s="105">
        <f t="shared" si="1"/>
        <v>0</v>
      </c>
      <c r="F48" s="107">
        <v>3</v>
      </c>
      <c r="H48" s="2">
        <v>1.5</v>
      </c>
      <c r="I48" s="105">
        <f t="shared" si="2"/>
        <v>0</v>
      </c>
      <c r="J48" s="105">
        <f t="shared" si="3"/>
        <v>0</v>
      </c>
      <c r="K48" s="107">
        <v>3</v>
      </c>
      <c r="M48" s="2">
        <v>1.5</v>
      </c>
      <c r="N48" s="105">
        <f t="shared" si="4"/>
        <v>0</v>
      </c>
      <c r="O48" s="105">
        <f t="shared" si="5"/>
        <v>0</v>
      </c>
      <c r="P48" s="107">
        <v>3</v>
      </c>
      <c r="Q48" s="3"/>
      <c r="R48" s="2">
        <v>1.5</v>
      </c>
      <c r="S48" s="105">
        <f t="shared" si="6"/>
        <v>0</v>
      </c>
      <c r="T48" s="105">
        <f t="shared" si="7"/>
        <v>0</v>
      </c>
      <c r="U48" s="107">
        <v>2</v>
      </c>
      <c r="W48" s="2">
        <v>1.5</v>
      </c>
      <c r="X48" s="105">
        <f t="shared" si="8"/>
        <v>0</v>
      </c>
      <c r="Y48" s="105">
        <f t="shared" si="9"/>
        <v>0</v>
      </c>
      <c r="Z48" s="107">
        <v>3</v>
      </c>
      <c r="AA48" s="3"/>
      <c r="AB48" s="2">
        <v>1.5</v>
      </c>
      <c r="AC48" s="105">
        <f t="shared" si="10"/>
        <v>0</v>
      </c>
      <c r="AD48" s="105">
        <f t="shared" si="11"/>
        <v>0</v>
      </c>
      <c r="AE48" s="107">
        <v>3</v>
      </c>
      <c r="AF48" s="106"/>
      <c r="AG48" s="2">
        <v>1.5</v>
      </c>
      <c r="AH48" s="105">
        <f t="shared" si="12"/>
        <v>0</v>
      </c>
      <c r="AI48" s="105">
        <f t="shared" si="13"/>
        <v>0</v>
      </c>
      <c r="AJ48" s="107">
        <v>3</v>
      </c>
      <c r="AN48" s="2">
        <v>1.5</v>
      </c>
      <c r="AO48" s="105">
        <f t="shared" si="14"/>
        <v>0</v>
      </c>
      <c r="AP48" s="105">
        <f t="shared" si="15"/>
        <v>0</v>
      </c>
      <c r="AQ48" s="107">
        <v>2</v>
      </c>
      <c r="AS48" s="2">
        <v>1.5</v>
      </c>
      <c r="AT48" s="105">
        <f t="shared" si="16"/>
        <v>0</v>
      </c>
      <c r="AU48" s="105">
        <f t="shared" si="17"/>
        <v>0</v>
      </c>
      <c r="AV48" s="107">
        <v>2</v>
      </c>
      <c r="AX48" s="2">
        <v>1.5</v>
      </c>
      <c r="AY48" s="105">
        <f t="shared" si="18"/>
        <v>0</v>
      </c>
      <c r="AZ48" s="105">
        <f t="shared" si="19"/>
        <v>0</v>
      </c>
      <c r="BA48" s="107">
        <v>3</v>
      </c>
      <c r="BB48" s="3"/>
      <c r="BC48" s="2">
        <v>1.5</v>
      </c>
      <c r="BD48" s="105">
        <f t="shared" si="20"/>
        <v>0</v>
      </c>
      <c r="BE48" s="105">
        <f t="shared" si="21"/>
        <v>0</v>
      </c>
      <c r="BF48" s="107">
        <v>3</v>
      </c>
      <c r="BH48" s="2">
        <v>1.5</v>
      </c>
      <c r="BI48" s="105">
        <f t="shared" si="22"/>
        <v>0</v>
      </c>
      <c r="BJ48" s="105">
        <f t="shared" si="23"/>
        <v>0</v>
      </c>
      <c r="BK48" s="107">
        <v>3</v>
      </c>
      <c r="BL48" s="3"/>
      <c r="BM48" s="2">
        <v>1.5</v>
      </c>
      <c r="BN48" s="105">
        <f t="shared" si="24"/>
        <v>0</v>
      </c>
      <c r="BO48" s="105">
        <f t="shared" si="25"/>
        <v>0</v>
      </c>
      <c r="BP48" s="107">
        <v>3</v>
      </c>
      <c r="BR48" s="2">
        <v>1.5</v>
      </c>
      <c r="BS48" s="105">
        <f t="shared" si="26"/>
        <v>0</v>
      </c>
      <c r="BT48" s="105">
        <f t="shared" si="27"/>
        <v>0</v>
      </c>
      <c r="BU48" s="107">
        <v>2</v>
      </c>
      <c r="BW48" s="2">
        <v>1.5</v>
      </c>
      <c r="BX48" s="105">
        <f t="shared" si="28"/>
        <v>0</v>
      </c>
      <c r="BY48" s="105">
        <f t="shared" si="29"/>
        <v>0</v>
      </c>
      <c r="BZ48" s="107">
        <v>3</v>
      </c>
    </row>
    <row r="49" spans="1:78" x14ac:dyDescent="0.3">
      <c r="A49" s="104">
        <f>CurveCreator!A49</f>
        <v>38200</v>
      </c>
      <c r="C49" s="2">
        <v>1.5</v>
      </c>
      <c r="D49" s="105">
        <f t="shared" si="0"/>
        <v>0</v>
      </c>
      <c r="E49" s="105">
        <f t="shared" si="1"/>
        <v>0</v>
      </c>
      <c r="F49" s="107">
        <v>3</v>
      </c>
      <c r="H49" s="2">
        <v>1.5</v>
      </c>
      <c r="I49" s="105">
        <f t="shared" si="2"/>
        <v>0</v>
      </c>
      <c r="J49" s="105">
        <f t="shared" si="3"/>
        <v>0</v>
      </c>
      <c r="K49" s="107">
        <v>3</v>
      </c>
      <c r="M49" s="2">
        <v>1.5</v>
      </c>
      <c r="N49" s="105">
        <f t="shared" si="4"/>
        <v>0</v>
      </c>
      <c r="O49" s="105">
        <f t="shared" si="5"/>
        <v>0</v>
      </c>
      <c r="P49" s="107">
        <v>3</v>
      </c>
      <c r="Q49" s="3"/>
      <c r="R49" s="2">
        <v>1.5</v>
      </c>
      <c r="S49" s="105">
        <f t="shared" si="6"/>
        <v>0</v>
      </c>
      <c r="T49" s="105">
        <f t="shared" si="7"/>
        <v>0</v>
      </c>
      <c r="U49" s="107">
        <v>2</v>
      </c>
      <c r="W49" s="2">
        <v>1.5</v>
      </c>
      <c r="X49" s="105">
        <f t="shared" si="8"/>
        <v>0</v>
      </c>
      <c r="Y49" s="105">
        <f t="shared" si="9"/>
        <v>0</v>
      </c>
      <c r="Z49" s="107">
        <v>3</v>
      </c>
      <c r="AA49" s="3"/>
      <c r="AB49" s="2">
        <v>1.5</v>
      </c>
      <c r="AC49" s="105">
        <f t="shared" si="10"/>
        <v>0</v>
      </c>
      <c r="AD49" s="105">
        <f t="shared" si="11"/>
        <v>0</v>
      </c>
      <c r="AE49" s="107">
        <v>3</v>
      </c>
      <c r="AF49" s="106"/>
      <c r="AG49" s="2">
        <v>1.5</v>
      </c>
      <c r="AH49" s="105">
        <f t="shared" si="12"/>
        <v>0</v>
      </c>
      <c r="AI49" s="105">
        <f t="shared" si="13"/>
        <v>0</v>
      </c>
      <c r="AJ49" s="107">
        <v>3</v>
      </c>
      <c r="AN49" s="2">
        <v>1.5</v>
      </c>
      <c r="AO49" s="105">
        <f t="shared" si="14"/>
        <v>0</v>
      </c>
      <c r="AP49" s="105">
        <f t="shared" si="15"/>
        <v>0</v>
      </c>
      <c r="AQ49" s="107">
        <v>2</v>
      </c>
      <c r="AS49" s="2">
        <v>1.5</v>
      </c>
      <c r="AT49" s="105">
        <f t="shared" si="16"/>
        <v>0</v>
      </c>
      <c r="AU49" s="105">
        <f t="shared" si="17"/>
        <v>0</v>
      </c>
      <c r="AV49" s="107">
        <v>2</v>
      </c>
      <c r="AX49" s="2">
        <v>1.5</v>
      </c>
      <c r="AY49" s="105">
        <f t="shared" si="18"/>
        <v>0</v>
      </c>
      <c r="AZ49" s="105">
        <f t="shared" si="19"/>
        <v>0</v>
      </c>
      <c r="BA49" s="107">
        <v>3</v>
      </c>
      <c r="BB49" s="3"/>
      <c r="BC49" s="2">
        <v>1.5</v>
      </c>
      <c r="BD49" s="105">
        <f t="shared" si="20"/>
        <v>0</v>
      </c>
      <c r="BE49" s="105">
        <f t="shared" si="21"/>
        <v>0</v>
      </c>
      <c r="BF49" s="107">
        <v>3</v>
      </c>
      <c r="BH49" s="2">
        <v>1.5</v>
      </c>
      <c r="BI49" s="105">
        <f t="shared" si="22"/>
        <v>0</v>
      </c>
      <c r="BJ49" s="105">
        <f t="shared" si="23"/>
        <v>0</v>
      </c>
      <c r="BK49" s="107">
        <v>3</v>
      </c>
      <c r="BL49" s="3"/>
      <c r="BM49" s="2">
        <v>1.5</v>
      </c>
      <c r="BN49" s="105">
        <f t="shared" si="24"/>
        <v>0</v>
      </c>
      <c r="BO49" s="105">
        <f t="shared" si="25"/>
        <v>0</v>
      </c>
      <c r="BP49" s="107">
        <v>3</v>
      </c>
      <c r="BR49" s="2">
        <v>1.5</v>
      </c>
      <c r="BS49" s="105">
        <f t="shared" si="26"/>
        <v>0</v>
      </c>
      <c r="BT49" s="105">
        <f t="shared" si="27"/>
        <v>0</v>
      </c>
      <c r="BU49" s="107">
        <v>2</v>
      </c>
      <c r="BW49" s="2">
        <v>1.5</v>
      </c>
      <c r="BX49" s="105">
        <f t="shared" si="28"/>
        <v>0</v>
      </c>
      <c r="BY49" s="105">
        <f t="shared" si="29"/>
        <v>0</v>
      </c>
      <c r="BZ49" s="107">
        <v>3</v>
      </c>
    </row>
    <row r="50" spans="1:78" x14ac:dyDescent="0.3">
      <c r="A50" s="104">
        <f>CurveCreator!A50</f>
        <v>38231</v>
      </c>
      <c r="C50" s="2">
        <v>1.5</v>
      </c>
      <c r="D50" s="105">
        <f t="shared" si="0"/>
        <v>0</v>
      </c>
      <c r="E50" s="105">
        <f t="shared" si="1"/>
        <v>0</v>
      </c>
      <c r="F50" s="107">
        <v>3</v>
      </c>
      <c r="H50" s="2">
        <v>1.5</v>
      </c>
      <c r="I50" s="105">
        <f t="shared" si="2"/>
        <v>0</v>
      </c>
      <c r="J50" s="105">
        <f t="shared" si="3"/>
        <v>0</v>
      </c>
      <c r="K50" s="107">
        <v>3</v>
      </c>
      <c r="M50" s="2">
        <v>1.5</v>
      </c>
      <c r="N50" s="105">
        <f t="shared" si="4"/>
        <v>0</v>
      </c>
      <c r="O50" s="105">
        <f t="shared" si="5"/>
        <v>0</v>
      </c>
      <c r="P50" s="107">
        <v>3</v>
      </c>
      <c r="Q50" s="3"/>
      <c r="R50" s="2">
        <v>1.5</v>
      </c>
      <c r="S50" s="105">
        <f t="shared" si="6"/>
        <v>0</v>
      </c>
      <c r="T50" s="105">
        <f t="shared" si="7"/>
        <v>0</v>
      </c>
      <c r="U50" s="107">
        <v>2</v>
      </c>
      <c r="W50" s="2">
        <v>1.5</v>
      </c>
      <c r="X50" s="105">
        <f t="shared" si="8"/>
        <v>0</v>
      </c>
      <c r="Y50" s="105">
        <f t="shared" si="9"/>
        <v>0</v>
      </c>
      <c r="Z50" s="107">
        <v>3</v>
      </c>
      <c r="AA50" s="3"/>
      <c r="AB50" s="2">
        <v>1.5</v>
      </c>
      <c r="AC50" s="105">
        <f t="shared" si="10"/>
        <v>0</v>
      </c>
      <c r="AD50" s="105">
        <f t="shared" si="11"/>
        <v>0</v>
      </c>
      <c r="AE50" s="107">
        <v>3</v>
      </c>
      <c r="AF50" s="106"/>
      <c r="AG50" s="2">
        <v>1.5</v>
      </c>
      <c r="AH50" s="105">
        <f t="shared" si="12"/>
        <v>0</v>
      </c>
      <c r="AI50" s="105">
        <f t="shared" si="13"/>
        <v>0</v>
      </c>
      <c r="AJ50" s="107">
        <v>3</v>
      </c>
      <c r="AN50" s="2">
        <v>1.5</v>
      </c>
      <c r="AO50" s="105">
        <f t="shared" si="14"/>
        <v>0</v>
      </c>
      <c r="AP50" s="105">
        <f t="shared" si="15"/>
        <v>0</v>
      </c>
      <c r="AQ50" s="107">
        <v>2</v>
      </c>
      <c r="AS50" s="2">
        <v>1.5</v>
      </c>
      <c r="AT50" s="105">
        <f t="shared" si="16"/>
        <v>0</v>
      </c>
      <c r="AU50" s="105">
        <f t="shared" si="17"/>
        <v>0</v>
      </c>
      <c r="AV50" s="107">
        <v>2</v>
      </c>
      <c r="AX50" s="2">
        <v>1.5</v>
      </c>
      <c r="AY50" s="105">
        <f t="shared" si="18"/>
        <v>0</v>
      </c>
      <c r="AZ50" s="105">
        <f t="shared" si="19"/>
        <v>0</v>
      </c>
      <c r="BA50" s="107">
        <v>3</v>
      </c>
      <c r="BB50" s="3"/>
      <c r="BC50" s="2">
        <v>1.5</v>
      </c>
      <c r="BD50" s="105">
        <f t="shared" si="20"/>
        <v>0</v>
      </c>
      <c r="BE50" s="105">
        <f t="shared" si="21"/>
        <v>0</v>
      </c>
      <c r="BF50" s="107">
        <v>3</v>
      </c>
      <c r="BH50" s="2">
        <v>1.5</v>
      </c>
      <c r="BI50" s="105">
        <f t="shared" si="22"/>
        <v>0</v>
      </c>
      <c r="BJ50" s="105">
        <f t="shared" si="23"/>
        <v>0</v>
      </c>
      <c r="BK50" s="107">
        <v>3</v>
      </c>
      <c r="BL50" s="3"/>
      <c r="BM50" s="2">
        <v>1.5</v>
      </c>
      <c r="BN50" s="105">
        <f t="shared" si="24"/>
        <v>0</v>
      </c>
      <c r="BO50" s="105">
        <f t="shared" si="25"/>
        <v>0</v>
      </c>
      <c r="BP50" s="107">
        <v>3</v>
      </c>
      <c r="BR50" s="2">
        <v>1.5</v>
      </c>
      <c r="BS50" s="105">
        <f t="shared" si="26"/>
        <v>0</v>
      </c>
      <c r="BT50" s="105">
        <f t="shared" si="27"/>
        <v>0</v>
      </c>
      <c r="BU50" s="107">
        <v>2</v>
      </c>
      <c r="BW50" s="2">
        <v>1.5</v>
      </c>
      <c r="BX50" s="105">
        <f t="shared" si="28"/>
        <v>0</v>
      </c>
      <c r="BY50" s="105">
        <f t="shared" si="29"/>
        <v>0</v>
      </c>
      <c r="BZ50" s="107">
        <v>3</v>
      </c>
    </row>
    <row r="51" spans="1:78" x14ac:dyDescent="0.3">
      <c r="A51" s="104">
        <f>CurveCreator!A51</f>
        <v>38261</v>
      </c>
      <c r="C51" s="2">
        <v>1.5</v>
      </c>
      <c r="D51" s="105">
        <f t="shared" si="0"/>
        <v>0</v>
      </c>
      <c r="E51" s="105">
        <f t="shared" si="1"/>
        <v>0</v>
      </c>
      <c r="F51" s="107">
        <v>3</v>
      </c>
      <c r="H51" s="2">
        <v>1.5</v>
      </c>
      <c r="I51" s="105">
        <f t="shared" si="2"/>
        <v>0</v>
      </c>
      <c r="J51" s="105">
        <f t="shared" si="3"/>
        <v>0</v>
      </c>
      <c r="K51" s="107">
        <v>3</v>
      </c>
      <c r="M51" s="2">
        <v>1.5</v>
      </c>
      <c r="N51" s="105">
        <f t="shared" si="4"/>
        <v>0</v>
      </c>
      <c r="O51" s="105">
        <f t="shared" si="5"/>
        <v>0</v>
      </c>
      <c r="P51" s="107">
        <v>3</v>
      </c>
      <c r="Q51" s="3"/>
      <c r="R51" s="2">
        <v>1.5</v>
      </c>
      <c r="S51" s="105">
        <f t="shared" si="6"/>
        <v>0</v>
      </c>
      <c r="T51" s="105">
        <f t="shared" si="7"/>
        <v>0</v>
      </c>
      <c r="U51" s="107">
        <v>2</v>
      </c>
      <c r="W51" s="2">
        <v>1.5</v>
      </c>
      <c r="X51" s="105">
        <f t="shared" si="8"/>
        <v>0</v>
      </c>
      <c r="Y51" s="105">
        <f t="shared" si="9"/>
        <v>0</v>
      </c>
      <c r="Z51" s="107">
        <v>3</v>
      </c>
      <c r="AA51" s="3"/>
      <c r="AB51" s="2">
        <v>1.5</v>
      </c>
      <c r="AC51" s="105">
        <f t="shared" si="10"/>
        <v>0</v>
      </c>
      <c r="AD51" s="105">
        <f t="shared" si="11"/>
        <v>0</v>
      </c>
      <c r="AE51" s="107">
        <v>3</v>
      </c>
      <c r="AF51" s="106"/>
      <c r="AG51" s="2">
        <v>1.5</v>
      </c>
      <c r="AH51" s="105">
        <f t="shared" si="12"/>
        <v>0</v>
      </c>
      <c r="AI51" s="105">
        <f t="shared" si="13"/>
        <v>0</v>
      </c>
      <c r="AJ51" s="107">
        <v>3</v>
      </c>
      <c r="AN51" s="2">
        <v>1.5</v>
      </c>
      <c r="AO51" s="105">
        <f t="shared" si="14"/>
        <v>0</v>
      </c>
      <c r="AP51" s="105">
        <f t="shared" si="15"/>
        <v>0</v>
      </c>
      <c r="AQ51" s="107">
        <v>2</v>
      </c>
      <c r="AS51" s="2">
        <v>1.5</v>
      </c>
      <c r="AT51" s="105">
        <f t="shared" si="16"/>
        <v>0</v>
      </c>
      <c r="AU51" s="105">
        <f t="shared" si="17"/>
        <v>0</v>
      </c>
      <c r="AV51" s="107">
        <v>2</v>
      </c>
      <c r="AX51" s="2">
        <v>1.5</v>
      </c>
      <c r="AY51" s="105">
        <f t="shared" si="18"/>
        <v>0</v>
      </c>
      <c r="AZ51" s="105">
        <f t="shared" si="19"/>
        <v>0</v>
      </c>
      <c r="BA51" s="107">
        <v>3</v>
      </c>
      <c r="BB51" s="3"/>
      <c r="BC51" s="2">
        <v>1.5</v>
      </c>
      <c r="BD51" s="105">
        <f t="shared" si="20"/>
        <v>0</v>
      </c>
      <c r="BE51" s="105">
        <f t="shared" si="21"/>
        <v>0</v>
      </c>
      <c r="BF51" s="107">
        <v>3</v>
      </c>
      <c r="BH51" s="2">
        <v>1.5</v>
      </c>
      <c r="BI51" s="105">
        <f t="shared" si="22"/>
        <v>0</v>
      </c>
      <c r="BJ51" s="105">
        <f t="shared" si="23"/>
        <v>0</v>
      </c>
      <c r="BK51" s="107">
        <v>3</v>
      </c>
      <c r="BL51" s="3"/>
      <c r="BM51" s="2">
        <v>1.5</v>
      </c>
      <c r="BN51" s="105">
        <f t="shared" si="24"/>
        <v>0</v>
      </c>
      <c r="BO51" s="105">
        <f t="shared" si="25"/>
        <v>0</v>
      </c>
      <c r="BP51" s="107">
        <v>3</v>
      </c>
      <c r="BR51" s="2">
        <v>1.5</v>
      </c>
      <c r="BS51" s="105">
        <f t="shared" si="26"/>
        <v>0</v>
      </c>
      <c r="BT51" s="105">
        <f t="shared" si="27"/>
        <v>0</v>
      </c>
      <c r="BU51" s="107">
        <v>2</v>
      </c>
      <c r="BW51" s="2">
        <v>1.5</v>
      </c>
      <c r="BX51" s="105">
        <f t="shared" si="28"/>
        <v>0</v>
      </c>
      <c r="BY51" s="105">
        <f t="shared" si="29"/>
        <v>0</v>
      </c>
      <c r="BZ51" s="107">
        <v>3</v>
      </c>
    </row>
    <row r="52" spans="1:78" x14ac:dyDescent="0.3">
      <c r="A52" s="104">
        <f>CurveCreator!A52</f>
        <v>38292</v>
      </c>
      <c r="C52" s="2">
        <v>1.5</v>
      </c>
      <c r="D52" s="105">
        <f t="shared" si="0"/>
        <v>0</v>
      </c>
      <c r="E52" s="105">
        <f t="shared" si="1"/>
        <v>0</v>
      </c>
      <c r="F52" s="107">
        <v>3</v>
      </c>
      <c r="H52" s="2">
        <v>1.5</v>
      </c>
      <c r="I52" s="105">
        <f t="shared" si="2"/>
        <v>0</v>
      </c>
      <c r="J52" s="105">
        <f t="shared" si="3"/>
        <v>0</v>
      </c>
      <c r="K52" s="107">
        <v>3</v>
      </c>
      <c r="M52" s="2">
        <v>1.5</v>
      </c>
      <c r="N52" s="105">
        <f t="shared" si="4"/>
        <v>0</v>
      </c>
      <c r="O52" s="105">
        <f t="shared" si="5"/>
        <v>0</v>
      </c>
      <c r="P52" s="107">
        <v>3</v>
      </c>
      <c r="Q52" s="3"/>
      <c r="R52" s="2">
        <v>1.5</v>
      </c>
      <c r="S52" s="105">
        <f t="shared" si="6"/>
        <v>0</v>
      </c>
      <c r="T52" s="105">
        <f t="shared" si="7"/>
        <v>0</v>
      </c>
      <c r="U52" s="107">
        <v>2</v>
      </c>
      <c r="W52" s="2">
        <v>1.5</v>
      </c>
      <c r="X52" s="105">
        <f t="shared" si="8"/>
        <v>0</v>
      </c>
      <c r="Y52" s="105">
        <f t="shared" si="9"/>
        <v>0</v>
      </c>
      <c r="Z52" s="107">
        <v>3</v>
      </c>
      <c r="AA52" s="3"/>
      <c r="AB52" s="2">
        <v>1.5</v>
      </c>
      <c r="AC52" s="105">
        <f t="shared" si="10"/>
        <v>0</v>
      </c>
      <c r="AD52" s="105">
        <f t="shared" si="11"/>
        <v>0</v>
      </c>
      <c r="AE52" s="107">
        <v>3</v>
      </c>
      <c r="AF52" s="106"/>
      <c r="AG52" s="2">
        <v>1.5</v>
      </c>
      <c r="AH52" s="105">
        <f t="shared" si="12"/>
        <v>0</v>
      </c>
      <c r="AI52" s="105">
        <f t="shared" si="13"/>
        <v>0</v>
      </c>
      <c r="AJ52" s="107">
        <v>3</v>
      </c>
      <c r="AN52" s="2">
        <v>1.5</v>
      </c>
      <c r="AO52" s="105">
        <f t="shared" si="14"/>
        <v>0</v>
      </c>
      <c r="AP52" s="105">
        <f t="shared" si="15"/>
        <v>0</v>
      </c>
      <c r="AQ52" s="107">
        <v>2</v>
      </c>
      <c r="AS52" s="2">
        <v>1.5</v>
      </c>
      <c r="AT52" s="105">
        <f t="shared" si="16"/>
        <v>0</v>
      </c>
      <c r="AU52" s="105">
        <f t="shared" si="17"/>
        <v>0</v>
      </c>
      <c r="AV52" s="107">
        <v>2</v>
      </c>
      <c r="AX52" s="2">
        <v>1.5</v>
      </c>
      <c r="AY52" s="105">
        <f t="shared" si="18"/>
        <v>0</v>
      </c>
      <c r="AZ52" s="105">
        <f t="shared" si="19"/>
        <v>0</v>
      </c>
      <c r="BA52" s="107">
        <v>3</v>
      </c>
      <c r="BB52" s="3"/>
      <c r="BC52" s="2">
        <v>1.5</v>
      </c>
      <c r="BD52" s="105">
        <f t="shared" si="20"/>
        <v>0</v>
      </c>
      <c r="BE52" s="105">
        <f t="shared" si="21"/>
        <v>0</v>
      </c>
      <c r="BF52" s="107">
        <v>3</v>
      </c>
      <c r="BH52" s="2">
        <v>1.5</v>
      </c>
      <c r="BI52" s="105">
        <f t="shared" si="22"/>
        <v>0</v>
      </c>
      <c r="BJ52" s="105">
        <f t="shared" si="23"/>
        <v>0</v>
      </c>
      <c r="BK52" s="107">
        <v>3</v>
      </c>
      <c r="BL52" s="3"/>
      <c r="BM52" s="2">
        <v>1.5</v>
      </c>
      <c r="BN52" s="105">
        <f t="shared" si="24"/>
        <v>0</v>
      </c>
      <c r="BO52" s="105">
        <f t="shared" si="25"/>
        <v>0</v>
      </c>
      <c r="BP52" s="107">
        <v>3</v>
      </c>
      <c r="BR52" s="2">
        <v>1.5</v>
      </c>
      <c r="BS52" s="105">
        <f t="shared" si="26"/>
        <v>0</v>
      </c>
      <c r="BT52" s="105">
        <f t="shared" si="27"/>
        <v>0</v>
      </c>
      <c r="BU52" s="107">
        <v>2</v>
      </c>
      <c r="BW52" s="2">
        <v>1.5</v>
      </c>
      <c r="BX52" s="105">
        <f t="shared" si="28"/>
        <v>0</v>
      </c>
      <c r="BY52" s="105">
        <f t="shared" si="29"/>
        <v>0</v>
      </c>
      <c r="BZ52" s="107">
        <v>3</v>
      </c>
    </row>
    <row r="53" spans="1:78" x14ac:dyDescent="0.3">
      <c r="A53" s="104">
        <f>CurveCreator!A53</f>
        <v>38322</v>
      </c>
      <c r="C53" s="2">
        <v>1.5</v>
      </c>
      <c r="D53" s="105">
        <f t="shared" si="0"/>
        <v>0</v>
      </c>
      <c r="E53" s="105">
        <f t="shared" si="1"/>
        <v>0</v>
      </c>
      <c r="F53" s="107">
        <v>3</v>
      </c>
      <c r="H53" s="2">
        <v>1.5</v>
      </c>
      <c r="I53" s="105">
        <f t="shared" si="2"/>
        <v>0</v>
      </c>
      <c r="J53" s="105">
        <f t="shared" si="3"/>
        <v>0</v>
      </c>
      <c r="K53" s="107">
        <v>3</v>
      </c>
      <c r="M53" s="2">
        <v>1.5</v>
      </c>
      <c r="N53" s="105">
        <f t="shared" si="4"/>
        <v>0</v>
      </c>
      <c r="O53" s="105">
        <f t="shared" si="5"/>
        <v>0</v>
      </c>
      <c r="P53" s="107">
        <v>3</v>
      </c>
      <c r="Q53" s="3"/>
      <c r="R53" s="2">
        <v>1.5</v>
      </c>
      <c r="S53" s="105">
        <f t="shared" si="6"/>
        <v>0</v>
      </c>
      <c r="T53" s="105">
        <f t="shared" si="7"/>
        <v>0</v>
      </c>
      <c r="U53" s="107">
        <v>2</v>
      </c>
      <c r="W53" s="2">
        <v>1.5</v>
      </c>
      <c r="X53" s="105">
        <f t="shared" si="8"/>
        <v>0</v>
      </c>
      <c r="Y53" s="105">
        <f t="shared" si="9"/>
        <v>0</v>
      </c>
      <c r="Z53" s="107">
        <v>3</v>
      </c>
      <c r="AA53" s="3"/>
      <c r="AB53" s="2">
        <v>1.5</v>
      </c>
      <c r="AC53" s="105">
        <f t="shared" si="10"/>
        <v>0</v>
      </c>
      <c r="AD53" s="105">
        <f t="shared" si="11"/>
        <v>0</v>
      </c>
      <c r="AE53" s="107">
        <v>3</v>
      </c>
      <c r="AF53" s="106"/>
      <c r="AG53" s="2">
        <v>1.5</v>
      </c>
      <c r="AH53" s="105">
        <f t="shared" si="12"/>
        <v>0</v>
      </c>
      <c r="AI53" s="105">
        <f t="shared" si="13"/>
        <v>0</v>
      </c>
      <c r="AJ53" s="107">
        <v>3</v>
      </c>
      <c r="AN53" s="2">
        <v>1.5</v>
      </c>
      <c r="AO53" s="105">
        <f t="shared" si="14"/>
        <v>0</v>
      </c>
      <c r="AP53" s="105">
        <f t="shared" si="15"/>
        <v>0</v>
      </c>
      <c r="AQ53" s="107">
        <v>2</v>
      </c>
      <c r="AS53" s="2">
        <v>1.5</v>
      </c>
      <c r="AT53" s="105">
        <f t="shared" si="16"/>
        <v>0</v>
      </c>
      <c r="AU53" s="105">
        <f t="shared" si="17"/>
        <v>0</v>
      </c>
      <c r="AV53" s="107">
        <v>2</v>
      </c>
      <c r="AX53" s="2">
        <v>1.5</v>
      </c>
      <c r="AY53" s="105">
        <f t="shared" si="18"/>
        <v>0</v>
      </c>
      <c r="AZ53" s="105">
        <f t="shared" si="19"/>
        <v>0</v>
      </c>
      <c r="BA53" s="107">
        <v>3</v>
      </c>
      <c r="BB53" s="3"/>
      <c r="BC53" s="2">
        <v>1.5</v>
      </c>
      <c r="BD53" s="105">
        <f t="shared" si="20"/>
        <v>0</v>
      </c>
      <c r="BE53" s="105">
        <f t="shared" si="21"/>
        <v>0</v>
      </c>
      <c r="BF53" s="107">
        <v>3</v>
      </c>
      <c r="BH53" s="2">
        <v>1.5</v>
      </c>
      <c r="BI53" s="105">
        <f t="shared" si="22"/>
        <v>0</v>
      </c>
      <c r="BJ53" s="105">
        <f t="shared" si="23"/>
        <v>0</v>
      </c>
      <c r="BK53" s="107">
        <v>3</v>
      </c>
      <c r="BL53" s="3"/>
      <c r="BM53" s="2">
        <v>1.5</v>
      </c>
      <c r="BN53" s="105">
        <f t="shared" si="24"/>
        <v>0</v>
      </c>
      <c r="BO53" s="105">
        <f t="shared" si="25"/>
        <v>0</v>
      </c>
      <c r="BP53" s="107">
        <v>3</v>
      </c>
      <c r="BR53" s="2">
        <v>1.5</v>
      </c>
      <c r="BS53" s="105">
        <f t="shared" si="26"/>
        <v>0</v>
      </c>
      <c r="BT53" s="105">
        <f t="shared" si="27"/>
        <v>0</v>
      </c>
      <c r="BU53" s="107">
        <v>2</v>
      </c>
      <c r="BW53" s="2">
        <v>1.5</v>
      </c>
      <c r="BX53" s="105">
        <f t="shared" si="28"/>
        <v>0</v>
      </c>
      <c r="BY53" s="105">
        <f t="shared" si="29"/>
        <v>0</v>
      </c>
      <c r="BZ53" s="107">
        <v>3</v>
      </c>
    </row>
    <row r="54" spans="1:78" x14ac:dyDescent="0.3">
      <c r="A54" s="104">
        <f>CurveCreator!A54</f>
        <v>38353</v>
      </c>
      <c r="C54" s="2">
        <v>1.5</v>
      </c>
      <c r="D54" s="105">
        <f t="shared" si="0"/>
        <v>0</v>
      </c>
      <c r="E54" s="105">
        <f t="shared" si="1"/>
        <v>0</v>
      </c>
      <c r="F54" s="107">
        <v>3</v>
      </c>
      <c r="H54" s="2">
        <v>1.5</v>
      </c>
      <c r="I54" s="105">
        <f t="shared" si="2"/>
        <v>0</v>
      </c>
      <c r="J54" s="105">
        <f t="shared" si="3"/>
        <v>0</v>
      </c>
      <c r="K54" s="107">
        <v>3</v>
      </c>
      <c r="M54" s="2">
        <v>1.5</v>
      </c>
      <c r="N54" s="105">
        <f t="shared" si="4"/>
        <v>0</v>
      </c>
      <c r="O54" s="105">
        <f t="shared" si="5"/>
        <v>0</v>
      </c>
      <c r="P54" s="107">
        <v>3</v>
      </c>
      <c r="Q54" s="3"/>
      <c r="R54" s="2">
        <v>1.5</v>
      </c>
      <c r="S54" s="105">
        <f t="shared" si="6"/>
        <v>0</v>
      </c>
      <c r="T54" s="105">
        <f t="shared" si="7"/>
        <v>0</v>
      </c>
      <c r="U54" s="107">
        <v>2</v>
      </c>
      <c r="W54" s="2">
        <v>1.5</v>
      </c>
      <c r="X54" s="105">
        <f t="shared" si="8"/>
        <v>0</v>
      </c>
      <c r="Y54" s="105">
        <f t="shared" si="9"/>
        <v>0</v>
      </c>
      <c r="Z54" s="107">
        <v>3</v>
      </c>
      <c r="AA54" s="3"/>
      <c r="AB54" s="2">
        <v>1.5</v>
      </c>
      <c r="AC54" s="105">
        <f t="shared" si="10"/>
        <v>0</v>
      </c>
      <c r="AD54" s="105">
        <f t="shared" si="11"/>
        <v>0</v>
      </c>
      <c r="AE54" s="107">
        <v>3</v>
      </c>
      <c r="AF54" s="106"/>
      <c r="AG54" s="2">
        <v>1.5</v>
      </c>
      <c r="AH54" s="105">
        <f t="shared" si="12"/>
        <v>0</v>
      </c>
      <c r="AI54" s="105">
        <f t="shared" si="13"/>
        <v>0</v>
      </c>
      <c r="AJ54" s="107">
        <v>3</v>
      </c>
      <c r="AN54" s="2">
        <v>1.5</v>
      </c>
      <c r="AO54" s="105">
        <f t="shared" si="14"/>
        <v>0</v>
      </c>
      <c r="AP54" s="105">
        <f t="shared" si="15"/>
        <v>0</v>
      </c>
      <c r="AQ54" s="107">
        <v>2</v>
      </c>
      <c r="AS54" s="2">
        <v>1.5</v>
      </c>
      <c r="AT54" s="105">
        <f t="shared" si="16"/>
        <v>0</v>
      </c>
      <c r="AU54" s="105">
        <f t="shared" si="17"/>
        <v>0</v>
      </c>
      <c r="AV54" s="107">
        <v>2</v>
      </c>
      <c r="AX54" s="2">
        <v>1.5</v>
      </c>
      <c r="AY54" s="105">
        <f t="shared" si="18"/>
        <v>0</v>
      </c>
      <c r="AZ54" s="105">
        <f t="shared" si="19"/>
        <v>0</v>
      </c>
      <c r="BA54" s="107">
        <v>3</v>
      </c>
      <c r="BB54" s="3"/>
      <c r="BC54" s="2">
        <v>1.5</v>
      </c>
      <c r="BD54" s="105">
        <f t="shared" si="20"/>
        <v>0</v>
      </c>
      <c r="BE54" s="105">
        <f t="shared" si="21"/>
        <v>0</v>
      </c>
      <c r="BF54" s="107">
        <v>3</v>
      </c>
      <c r="BH54" s="2">
        <v>1.5</v>
      </c>
      <c r="BI54" s="105">
        <f t="shared" si="22"/>
        <v>0</v>
      </c>
      <c r="BJ54" s="105">
        <f t="shared" si="23"/>
        <v>0</v>
      </c>
      <c r="BK54" s="107">
        <v>3</v>
      </c>
      <c r="BL54" s="3"/>
      <c r="BM54" s="2">
        <v>1.5</v>
      </c>
      <c r="BN54" s="105">
        <f t="shared" si="24"/>
        <v>0</v>
      </c>
      <c r="BO54" s="105">
        <f t="shared" si="25"/>
        <v>0</v>
      </c>
      <c r="BP54" s="107">
        <v>3</v>
      </c>
      <c r="BR54" s="2">
        <v>1.5</v>
      </c>
      <c r="BS54" s="105">
        <f t="shared" si="26"/>
        <v>0</v>
      </c>
      <c r="BT54" s="105">
        <f t="shared" si="27"/>
        <v>0</v>
      </c>
      <c r="BU54" s="107">
        <v>2</v>
      </c>
      <c r="BW54" s="2">
        <v>1.5</v>
      </c>
      <c r="BX54" s="105">
        <f t="shared" si="28"/>
        <v>0</v>
      </c>
      <c r="BY54" s="105">
        <f t="shared" si="29"/>
        <v>0</v>
      </c>
      <c r="BZ54" s="107">
        <v>3</v>
      </c>
    </row>
    <row r="55" spans="1:78" x14ac:dyDescent="0.3">
      <c r="A55" s="104">
        <f>CurveCreator!A55</f>
        <v>38384</v>
      </c>
      <c r="C55" s="2">
        <v>1.5</v>
      </c>
      <c r="D55" s="105">
        <f t="shared" si="0"/>
        <v>0</v>
      </c>
      <c r="E55" s="105">
        <f t="shared" si="1"/>
        <v>0</v>
      </c>
      <c r="F55" s="107">
        <v>3</v>
      </c>
      <c r="H55" s="2">
        <v>1.5</v>
      </c>
      <c r="I55" s="105">
        <f t="shared" si="2"/>
        <v>0</v>
      </c>
      <c r="J55" s="105">
        <f t="shared" si="3"/>
        <v>0</v>
      </c>
      <c r="K55" s="107">
        <v>3</v>
      </c>
      <c r="M55" s="2">
        <v>1.5</v>
      </c>
      <c r="N55" s="105">
        <f t="shared" si="4"/>
        <v>0</v>
      </c>
      <c r="O55" s="105">
        <f t="shared" si="5"/>
        <v>0</v>
      </c>
      <c r="P55" s="107">
        <v>3</v>
      </c>
      <c r="Q55" s="3"/>
      <c r="R55" s="2">
        <v>1.5</v>
      </c>
      <c r="S55" s="105">
        <f t="shared" si="6"/>
        <v>0</v>
      </c>
      <c r="T55" s="105">
        <f t="shared" si="7"/>
        <v>0</v>
      </c>
      <c r="U55" s="107">
        <v>2</v>
      </c>
      <c r="W55" s="2">
        <v>1.5</v>
      </c>
      <c r="X55" s="105">
        <f t="shared" si="8"/>
        <v>0</v>
      </c>
      <c r="Y55" s="105">
        <f t="shared" si="9"/>
        <v>0</v>
      </c>
      <c r="Z55" s="107">
        <v>3</v>
      </c>
      <c r="AA55" s="3"/>
      <c r="AB55" s="2">
        <v>1.5</v>
      </c>
      <c r="AC55" s="105">
        <f t="shared" si="10"/>
        <v>0</v>
      </c>
      <c r="AD55" s="105">
        <f t="shared" si="11"/>
        <v>0</v>
      </c>
      <c r="AE55" s="107">
        <v>3</v>
      </c>
      <c r="AF55" s="106"/>
      <c r="AG55" s="2">
        <v>1.5</v>
      </c>
      <c r="AH55" s="105">
        <f t="shared" si="12"/>
        <v>0</v>
      </c>
      <c r="AI55" s="105">
        <f t="shared" si="13"/>
        <v>0</v>
      </c>
      <c r="AJ55" s="107">
        <v>3</v>
      </c>
      <c r="AN55" s="2">
        <v>1.5</v>
      </c>
      <c r="AO55" s="105">
        <f t="shared" si="14"/>
        <v>0</v>
      </c>
      <c r="AP55" s="105">
        <f t="shared" si="15"/>
        <v>0</v>
      </c>
      <c r="AQ55" s="107">
        <v>2</v>
      </c>
      <c r="AS55" s="2">
        <v>1.5</v>
      </c>
      <c r="AT55" s="105">
        <f t="shared" si="16"/>
        <v>0</v>
      </c>
      <c r="AU55" s="105">
        <f t="shared" si="17"/>
        <v>0</v>
      </c>
      <c r="AV55" s="107">
        <v>2</v>
      </c>
      <c r="AX55" s="2">
        <v>1.5</v>
      </c>
      <c r="AY55" s="105">
        <f t="shared" si="18"/>
        <v>0</v>
      </c>
      <c r="AZ55" s="105">
        <f t="shared" si="19"/>
        <v>0</v>
      </c>
      <c r="BA55" s="107">
        <v>3</v>
      </c>
      <c r="BB55" s="3"/>
      <c r="BC55" s="2">
        <v>1.5</v>
      </c>
      <c r="BD55" s="105">
        <f t="shared" si="20"/>
        <v>0</v>
      </c>
      <c r="BE55" s="105">
        <f t="shared" si="21"/>
        <v>0</v>
      </c>
      <c r="BF55" s="107">
        <v>3</v>
      </c>
      <c r="BH55" s="2">
        <v>1.5</v>
      </c>
      <c r="BI55" s="105">
        <f t="shared" si="22"/>
        <v>0</v>
      </c>
      <c r="BJ55" s="105">
        <f t="shared" si="23"/>
        <v>0</v>
      </c>
      <c r="BK55" s="107">
        <v>3</v>
      </c>
      <c r="BL55" s="3"/>
      <c r="BM55" s="2">
        <v>1.5</v>
      </c>
      <c r="BN55" s="105">
        <f t="shared" si="24"/>
        <v>0</v>
      </c>
      <c r="BO55" s="105">
        <f t="shared" si="25"/>
        <v>0</v>
      </c>
      <c r="BP55" s="107">
        <v>3</v>
      </c>
      <c r="BR55" s="2">
        <v>1.5</v>
      </c>
      <c r="BS55" s="105">
        <f t="shared" si="26"/>
        <v>0</v>
      </c>
      <c r="BT55" s="105">
        <f t="shared" si="27"/>
        <v>0</v>
      </c>
      <c r="BU55" s="107">
        <v>2</v>
      </c>
      <c r="BW55" s="2">
        <v>1.5</v>
      </c>
      <c r="BX55" s="105">
        <f t="shared" si="28"/>
        <v>0</v>
      </c>
      <c r="BY55" s="105">
        <f t="shared" si="29"/>
        <v>0</v>
      </c>
      <c r="BZ55" s="107">
        <v>3</v>
      </c>
    </row>
    <row r="56" spans="1:78" x14ac:dyDescent="0.3">
      <c r="A56" s="104">
        <f>CurveCreator!A56</f>
        <v>38412</v>
      </c>
      <c r="C56" s="2">
        <v>1.5</v>
      </c>
      <c r="D56" s="105">
        <f t="shared" si="0"/>
        <v>0</v>
      </c>
      <c r="E56" s="105">
        <f t="shared" si="1"/>
        <v>0</v>
      </c>
      <c r="F56" s="107">
        <v>3</v>
      </c>
      <c r="H56" s="2">
        <v>1.5</v>
      </c>
      <c r="I56" s="105">
        <f t="shared" si="2"/>
        <v>0</v>
      </c>
      <c r="J56" s="105">
        <f t="shared" si="3"/>
        <v>0</v>
      </c>
      <c r="K56" s="107">
        <v>3</v>
      </c>
      <c r="M56" s="2">
        <v>1.5</v>
      </c>
      <c r="N56" s="105">
        <f t="shared" si="4"/>
        <v>0</v>
      </c>
      <c r="O56" s="105">
        <f t="shared" si="5"/>
        <v>0</v>
      </c>
      <c r="P56" s="107">
        <v>3</v>
      </c>
      <c r="Q56" s="3"/>
      <c r="R56" s="2">
        <v>1.5</v>
      </c>
      <c r="S56" s="105">
        <f t="shared" si="6"/>
        <v>0</v>
      </c>
      <c r="T56" s="105">
        <f t="shared" si="7"/>
        <v>0</v>
      </c>
      <c r="U56" s="107">
        <v>2</v>
      </c>
      <c r="W56" s="2">
        <v>1.5</v>
      </c>
      <c r="X56" s="105">
        <f t="shared" si="8"/>
        <v>0</v>
      </c>
      <c r="Y56" s="105">
        <f t="shared" si="9"/>
        <v>0</v>
      </c>
      <c r="Z56" s="107">
        <v>3</v>
      </c>
      <c r="AA56" s="3"/>
      <c r="AB56" s="2">
        <v>1.5</v>
      </c>
      <c r="AC56" s="105">
        <f t="shared" si="10"/>
        <v>0</v>
      </c>
      <c r="AD56" s="105">
        <f t="shared" si="11"/>
        <v>0</v>
      </c>
      <c r="AE56" s="107">
        <v>3</v>
      </c>
      <c r="AF56" s="106"/>
      <c r="AG56" s="2">
        <v>1.5</v>
      </c>
      <c r="AH56" s="105">
        <f t="shared" si="12"/>
        <v>0</v>
      </c>
      <c r="AI56" s="105">
        <f t="shared" si="13"/>
        <v>0</v>
      </c>
      <c r="AJ56" s="107">
        <v>3</v>
      </c>
      <c r="AN56" s="2">
        <v>1.5</v>
      </c>
      <c r="AO56" s="105">
        <f t="shared" si="14"/>
        <v>0</v>
      </c>
      <c r="AP56" s="105">
        <f t="shared" si="15"/>
        <v>0</v>
      </c>
      <c r="AQ56" s="107">
        <v>2</v>
      </c>
      <c r="AS56" s="2">
        <v>1.5</v>
      </c>
      <c r="AT56" s="105">
        <f t="shared" si="16"/>
        <v>0</v>
      </c>
      <c r="AU56" s="105">
        <f t="shared" si="17"/>
        <v>0</v>
      </c>
      <c r="AV56" s="107">
        <v>2</v>
      </c>
      <c r="AX56" s="2">
        <v>1.5</v>
      </c>
      <c r="AY56" s="105">
        <f t="shared" si="18"/>
        <v>0</v>
      </c>
      <c r="AZ56" s="105">
        <f t="shared" si="19"/>
        <v>0</v>
      </c>
      <c r="BA56" s="107">
        <v>3</v>
      </c>
      <c r="BB56" s="3"/>
      <c r="BC56" s="2">
        <v>1.5</v>
      </c>
      <c r="BD56" s="105">
        <f t="shared" si="20"/>
        <v>0</v>
      </c>
      <c r="BE56" s="105">
        <f t="shared" si="21"/>
        <v>0</v>
      </c>
      <c r="BF56" s="107">
        <v>3</v>
      </c>
      <c r="BH56" s="2">
        <v>1.5</v>
      </c>
      <c r="BI56" s="105">
        <f t="shared" si="22"/>
        <v>0</v>
      </c>
      <c r="BJ56" s="105">
        <f t="shared" si="23"/>
        <v>0</v>
      </c>
      <c r="BK56" s="107">
        <v>3</v>
      </c>
      <c r="BL56" s="3"/>
      <c r="BM56" s="2">
        <v>1.5</v>
      </c>
      <c r="BN56" s="105">
        <f t="shared" si="24"/>
        <v>0</v>
      </c>
      <c r="BO56" s="105">
        <f t="shared" si="25"/>
        <v>0</v>
      </c>
      <c r="BP56" s="107">
        <v>3</v>
      </c>
      <c r="BR56" s="2">
        <v>1.5</v>
      </c>
      <c r="BS56" s="105">
        <f t="shared" si="26"/>
        <v>0</v>
      </c>
      <c r="BT56" s="105">
        <f t="shared" si="27"/>
        <v>0</v>
      </c>
      <c r="BU56" s="107">
        <v>2</v>
      </c>
      <c r="BW56" s="2">
        <v>1.5</v>
      </c>
      <c r="BX56" s="105">
        <f t="shared" si="28"/>
        <v>0</v>
      </c>
      <c r="BY56" s="105">
        <f t="shared" si="29"/>
        <v>0</v>
      </c>
      <c r="BZ56" s="107">
        <v>3</v>
      </c>
    </row>
    <row r="57" spans="1:78" x14ac:dyDescent="0.3">
      <c r="A57" s="104">
        <f>CurveCreator!A57</f>
        <v>38443</v>
      </c>
      <c r="C57" s="2">
        <v>1.5</v>
      </c>
      <c r="D57" s="105">
        <f t="shared" ref="D57:D120" si="30">C57*D$4</f>
        <v>0</v>
      </c>
      <c r="E57" s="105">
        <f t="shared" si="1"/>
        <v>0</v>
      </c>
      <c r="F57" s="107">
        <v>3</v>
      </c>
      <c r="H57" s="2">
        <v>1.5</v>
      </c>
      <c r="I57" s="105">
        <f t="shared" ref="I57:I120" si="31">H57*I$4</f>
        <v>0</v>
      </c>
      <c r="J57" s="105">
        <f t="shared" si="3"/>
        <v>0</v>
      </c>
      <c r="K57" s="107">
        <v>3</v>
      </c>
      <c r="M57" s="2">
        <v>1.5</v>
      </c>
      <c r="N57" s="105">
        <f t="shared" ref="N57:N120" si="32">M57*N$4</f>
        <v>0</v>
      </c>
      <c r="O57" s="105">
        <f t="shared" si="5"/>
        <v>0</v>
      </c>
      <c r="P57" s="107">
        <v>3</v>
      </c>
      <c r="Q57" s="3"/>
      <c r="R57" s="2">
        <v>1.5</v>
      </c>
      <c r="S57" s="105">
        <f t="shared" ref="S57:S120" si="33">R57*S$4</f>
        <v>0</v>
      </c>
      <c r="T57" s="105">
        <f t="shared" si="7"/>
        <v>0</v>
      </c>
      <c r="U57" s="107">
        <v>2</v>
      </c>
      <c r="W57" s="2">
        <v>1.5</v>
      </c>
      <c r="X57" s="105">
        <f t="shared" ref="X57:X120" si="34">W57*X$4</f>
        <v>0</v>
      </c>
      <c r="Y57" s="105">
        <f t="shared" si="9"/>
        <v>0</v>
      </c>
      <c r="Z57" s="107">
        <v>3</v>
      </c>
      <c r="AA57" s="3"/>
      <c r="AB57" s="2">
        <v>1.5</v>
      </c>
      <c r="AC57" s="105">
        <f t="shared" ref="AC57:AC120" si="35">AB57*AC$4</f>
        <v>0</v>
      </c>
      <c r="AD57" s="105">
        <f t="shared" si="11"/>
        <v>0</v>
      </c>
      <c r="AE57" s="107">
        <v>3</v>
      </c>
      <c r="AF57" s="106"/>
      <c r="AG57" s="2">
        <v>1.5</v>
      </c>
      <c r="AH57" s="105">
        <f t="shared" ref="AH57:AH120" si="36">AG57*AH$4</f>
        <v>0</v>
      </c>
      <c r="AI57" s="105">
        <f t="shared" si="13"/>
        <v>0</v>
      </c>
      <c r="AJ57" s="107">
        <v>3</v>
      </c>
      <c r="AN57" s="2">
        <v>1.5</v>
      </c>
      <c r="AO57" s="105">
        <f t="shared" ref="AO57:AO120" si="37">AN57*AO$4</f>
        <v>0</v>
      </c>
      <c r="AP57" s="105">
        <f t="shared" si="15"/>
        <v>0</v>
      </c>
      <c r="AQ57" s="107">
        <v>2</v>
      </c>
      <c r="AS57" s="2">
        <v>1.5</v>
      </c>
      <c r="AT57" s="105">
        <f t="shared" ref="AT57:AT120" si="38">AS57*AT$4</f>
        <v>0</v>
      </c>
      <c r="AU57" s="105">
        <f t="shared" si="17"/>
        <v>0</v>
      </c>
      <c r="AV57" s="107">
        <v>2</v>
      </c>
      <c r="AX57" s="2">
        <v>1.5</v>
      </c>
      <c r="AY57" s="105">
        <f t="shared" ref="AY57:AY120" si="39">AX57*AY$4</f>
        <v>0</v>
      </c>
      <c r="AZ57" s="105">
        <f t="shared" si="19"/>
        <v>0</v>
      </c>
      <c r="BA57" s="107">
        <v>3</v>
      </c>
      <c r="BB57" s="3"/>
      <c r="BC57" s="2">
        <v>1.5</v>
      </c>
      <c r="BD57" s="105">
        <f t="shared" ref="BD57:BD120" si="40">BC57*BD$4</f>
        <v>0</v>
      </c>
      <c r="BE57" s="105">
        <f t="shared" si="21"/>
        <v>0</v>
      </c>
      <c r="BF57" s="107">
        <v>3</v>
      </c>
      <c r="BH57" s="2">
        <v>1.5</v>
      </c>
      <c r="BI57" s="105">
        <f t="shared" ref="BI57:BI120" si="41">BH57*BI$4</f>
        <v>0</v>
      </c>
      <c r="BJ57" s="105">
        <f t="shared" si="23"/>
        <v>0</v>
      </c>
      <c r="BK57" s="107">
        <v>3</v>
      </c>
      <c r="BL57" s="3"/>
      <c r="BM57" s="2">
        <v>1.5</v>
      </c>
      <c r="BN57" s="105">
        <f t="shared" ref="BN57:BN120" si="42">BM57*BN$4</f>
        <v>0</v>
      </c>
      <c r="BO57" s="105">
        <f t="shared" si="25"/>
        <v>0</v>
      </c>
      <c r="BP57" s="107">
        <v>3</v>
      </c>
      <c r="BR57" s="2">
        <v>1.5</v>
      </c>
      <c r="BS57" s="105">
        <f t="shared" ref="BS57:BS120" si="43">BR57*BS$4</f>
        <v>0</v>
      </c>
      <c r="BT57" s="105">
        <f t="shared" si="27"/>
        <v>0</v>
      </c>
      <c r="BU57" s="107">
        <v>2</v>
      </c>
      <c r="BW57" s="2">
        <v>1.5</v>
      </c>
      <c r="BX57" s="105">
        <f t="shared" ref="BX57:BX120" si="44">BW57*BX$4</f>
        <v>0</v>
      </c>
      <c r="BY57" s="105">
        <f t="shared" si="29"/>
        <v>0</v>
      </c>
      <c r="BZ57" s="107">
        <v>3</v>
      </c>
    </row>
    <row r="58" spans="1:78" x14ac:dyDescent="0.3">
      <c r="A58" s="104">
        <f>CurveCreator!A58</f>
        <v>38473</v>
      </c>
      <c r="C58" s="2">
        <v>1.5</v>
      </c>
      <c r="D58" s="105">
        <f t="shared" si="30"/>
        <v>0</v>
      </c>
      <c r="E58" s="105">
        <f t="shared" si="1"/>
        <v>0</v>
      </c>
      <c r="F58" s="107">
        <v>3</v>
      </c>
      <c r="H58" s="2">
        <v>1.5</v>
      </c>
      <c r="I58" s="105">
        <f t="shared" si="31"/>
        <v>0</v>
      </c>
      <c r="J58" s="105">
        <f t="shared" si="3"/>
        <v>0</v>
      </c>
      <c r="K58" s="107">
        <v>3</v>
      </c>
      <c r="M58" s="2">
        <v>1.5</v>
      </c>
      <c r="N58" s="105">
        <f t="shared" si="32"/>
        <v>0</v>
      </c>
      <c r="O58" s="105">
        <f t="shared" si="5"/>
        <v>0</v>
      </c>
      <c r="P58" s="107">
        <v>3</v>
      </c>
      <c r="Q58" s="3"/>
      <c r="R58" s="2">
        <v>1.5</v>
      </c>
      <c r="S58" s="105">
        <f t="shared" si="33"/>
        <v>0</v>
      </c>
      <c r="T58" s="105">
        <f t="shared" si="7"/>
        <v>0</v>
      </c>
      <c r="U58" s="107">
        <v>2</v>
      </c>
      <c r="W58" s="2">
        <v>1.5</v>
      </c>
      <c r="X58" s="105">
        <f t="shared" si="34"/>
        <v>0</v>
      </c>
      <c r="Y58" s="105">
        <f t="shared" si="9"/>
        <v>0</v>
      </c>
      <c r="Z58" s="107">
        <v>3</v>
      </c>
      <c r="AA58" s="3"/>
      <c r="AB58" s="2">
        <v>1.5</v>
      </c>
      <c r="AC58" s="105">
        <f t="shared" si="35"/>
        <v>0</v>
      </c>
      <c r="AD58" s="105">
        <f t="shared" si="11"/>
        <v>0</v>
      </c>
      <c r="AE58" s="107">
        <v>3</v>
      </c>
      <c r="AF58" s="106"/>
      <c r="AG58" s="2">
        <v>1.5</v>
      </c>
      <c r="AH58" s="105">
        <f t="shared" si="36"/>
        <v>0</v>
      </c>
      <c r="AI58" s="105">
        <f t="shared" si="13"/>
        <v>0</v>
      </c>
      <c r="AJ58" s="107">
        <v>3</v>
      </c>
      <c r="AN58" s="2">
        <v>1.5</v>
      </c>
      <c r="AO58" s="105">
        <f t="shared" si="37"/>
        <v>0</v>
      </c>
      <c r="AP58" s="105">
        <f t="shared" si="15"/>
        <v>0</v>
      </c>
      <c r="AQ58" s="107">
        <v>2</v>
      </c>
      <c r="AS58" s="2">
        <v>1.5</v>
      </c>
      <c r="AT58" s="105">
        <f t="shared" si="38"/>
        <v>0</v>
      </c>
      <c r="AU58" s="105">
        <f t="shared" si="17"/>
        <v>0</v>
      </c>
      <c r="AV58" s="107">
        <v>2</v>
      </c>
      <c r="AX58" s="2">
        <v>1.5</v>
      </c>
      <c r="AY58" s="105">
        <f t="shared" si="39"/>
        <v>0</v>
      </c>
      <c r="AZ58" s="105">
        <f t="shared" si="19"/>
        <v>0</v>
      </c>
      <c r="BA58" s="107">
        <v>3</v>
      </c>
      <c r="BB58" s="3"/>
      <c r="BC58" s="2">
        <v>1.5</v>
      </c>
      <c r="BD58" s="105">
        <f t="shared" si="40"/>
        <v>0</v>
      </c>
      <c r="BE58" s="105">
        <f t="shared" si="21"/>
        <v>0</v>
      </c>
      <c r="BF58" s="107">
        <v>3</v>
      </c>
      <c r="BH58" s="2">
        <v>1.5</v>
      </c>
      <c r="BI58" s="105">
        <f t="shared" si="41"/>
        <v>0</v>
      </c>
      <c r="BJ58" s="105">
        <f t="shared" si="23"/>
        <v>0</v>
      </c>
      <c r="BK58" s="107">
        <v>3</v>
      </c>
      <c r="BL58" s="3"/>
      <c r="BM58" s="2">
        <v>1.5</v>
      </c>
      <c r="BN58" s="105">
        <f t="shared" si="42"/>
        <v>0</v>
      </c>
      <c r="BO58" s="105">
        <f t="shared" si="25"/>
        <v>0</v>
      </c>
      <c r="BP58" s="107">
        <v>3</v>
      </c>
      <c r="BR58" s="2">
        <v>1.5</v>
      </c>
      <c r="BS58" s="105">
        <f t="shared" si="43"/>
        <v>0</v>
      </c>
      <c r="BT58" s="105">
        <f t="shared" si="27"/>
        <v>0</v>
      </c>
      <c r="BU58" s="107">
        <v>2</v>
      </c>
      <c r="BW58" s="2">
        <v>1.5</v>
      </c>
      <c r="BX58" s="105">
        <f t="shared" si="44"/>
        <v>0</v>
      </c>
      <c r="BY58" s="105">
        <f t="shared" si="29"/>
        <v>0</v>
      </c>
      <c r="BZ58" s="107">
        <v>3</v>
      </c>
    </row>
    <row r="59" spans="1:78" x14ac:dyDescent="0.3">
      <c r="A59" s="104">
        <f>CurveCreator!A59</f>
        <v>38504</v>
      </c>
      <c r="C59" s="2">
        <v>1.5</v>
      </c>
      <c r="D59" s="105">
        <f t="shared" si="30"/>
        <v>0</v>
      </c>
      <c r="E59" s="105">
        <f t="shared" si="1"/>
        <v>0</v>
      </c>
      <c r="F59" s="107">
        <v>3</v>
      </c>
      <c r="H59" s="2">
        <v>1.5</v>
      </c>
      <c r="I59" s="105">
        <f t="shared" si="31"/>
        <v>0</v>
      </c>
      <c r="J59" s="105">
        <f t="shared" si="3"/>
        <v>0</v>
      </c>
      <c r="K59" s="107">
        <v>3</v>
      </c>
      <c r="M59" s="2">
        <v>1.5</v>
      </c>
      <c r="N59" s="105">
        <f t="shared" si="32"/>
        <v>0</v>
      </c>
      <c r="O59" s="105">
        <f t="shared" si="5"/>
        <v>0</v>
      </c>
      <c r="P59" s="107">
        <v>3</v>
      </c>
      <c r="Q59" s="3"/>
      <c r="R59" s="2">
        <v>1.5</v>
      </c>
      <c r="S59" s="105">
        <f t="shared" si="33"/>
        <v>0</v>
      </c>
      <c r="T59" s="105">
        <f t="shared" si="7"/>
        <v>0</v>
      </c>
      <c r="U59" s="107">
        <v>2</v>
      </c>
      <c r="W59" s="2">
        <v>1.5</v>
      </c>
      <c r="X59" s="105">
        <f t="shared" si="34"/>
        <v>0</v>
      </c>
      <c r="Y59" s="105">
        <f t="shared" si="9"/>
        <v>0</v>
      </c>
      <c r="Z59" s="107">
        <v>3</v>
      </c>
      <c r="AA59" s="3"/>
      <c r="AB59" s="2">
        <v>1.5</v>
      </c>
      <c r="AC59" s="105">
        <f t="shared" si="35"/>
        <v>0</v>
      </c>
      <c r="AD59" s="105">
        <f t="shared" si="11"/>
        <v>0</v>
      </c>
      <c r="AE59" s="107">
        <v>3</v>
      </c>
      <c r="AF59" s="106"/>
      <c r="AG59" s="2">
        <v>1.5</v>
      </c>
      <c r="AH59" s="105">
        <f t="shared" si="36"/>
        <v>0</v>
      </c>
      <c r="AI59" s="105">
        <f t="shared" si="13"/>
        <v>0</v>
      </c>
      <c r="AJ59" s="107">
        <v>3</v>
      </c>
      <c r="AN59" s="2">
        <v>1.5</v>
      </c>
      <c r="AO59" s="105">
        <f t="shared" si="37"/>
        <v>0</v>
      </c>
      <c r="AP59" s="105">
        <f t="shared" si="15"/>
        <v>0</v>
      </c>
      <c r="AQ59" s="107">
        <v>2</v>
      </c>
      <c r="AS59" s="2">
        <v>1.5</v>
      </c>
      <c r="AT59" s="105">
        <f t="shared" si="38"/>
        <v>0</v>
      </c>
      <c r="AU59" s="105">
        <f t="shared" si="17"/>
        <v>0</v>
      </c>
      <c r="AV59" s="107">
        <v>2</v>
      </c>
      <c r="AX59" s="2">
        <v>1.5</v>
      </c>
      <c r="AY59" s="105">
        <f t="shared" si="39"/>
        <v>0</v>
      </c>
      <c r="AZ59" s="105">
        <f t="shared" si="19"/>
        <v>0</v>
      </c>
      <c r="BA59" s="107">
        <v>3</v>
      </c>
      <c r="BB59" s="3"/>
      <c r="BC59" s="2">
        <v>1.5</v>
      </c>
      <c r="BD59" s="105">
        <f t="shared" si="40"/>
        <v>0</v>
      </c>
      <c r="BE59" s="105">
        <f t="shared" si="21"/>
        <v>0</v>
      </c>
      <c r="BF59" s="107">
        <v>3</v>
      </c>
      <c r="BH59" s="2">
        <v>1.5</v>
      </c>
      <c r="BI59" s="105">
        <f t="shared" si="41"/>
        <v>0</v>
      </c>
      <c r="BJ59" s="105">
        <f t="shared" si="23"/>
        <v>0</v>
      </c>
      <c r="BK59" s="107">
        <v>3</v>
      </c>
      <c r="BL59" s="3"/>
      <c r="BM59" s="2">
        <v>1.5</v>
      </c>
      <c r="BN59" s="105">
        <f t="shared" si="42"/>
        <v>0</v>
      </c>
      <c r="BO59" s="105">
        <f t="shared" si="25"/>
        <v>0</v>
      </c>
      <c r="BP59" s="107">
        <v>3</v>
      </c>
      <c r="BR59" s="2">
        <v>1.5</v>
      </c>
      <c r="BS59" s="105">
        <f t="shared" si="43"/>
        <v>0</v>
      </c>
      <c r="BT59" s="105">
        <f t="shared" si="27"/>
        <v>0</v>
      </c>
      <c r="BU59" s="107">
        <v>2</v>
      </c>
      <c r="BW59" s="2">
        <v>1.5</v>
      </c>
      <c r="BX59" s="105">
        <f t="shared" si="44"/>
        <v>0</v>
      </c>
      <c r="BY59" s="105">
        <f t="shared" si="29"/>
        <v>0</v>
      </c>
      <c r="BZ59" s="107">
        <v>3</v>
      </c>
    </row>
    <row r="60" spans="1:78" x14ac:dyDescent="0.3">
      <c r="A60" s="104">
        <f>CurveCreator!A60</f>
        <v>38534</v>
      </c>
      <c r="C60" s="2">
        <v>1.5</v>
      </c>
      <c r="D60" s="105">
        <f t="shared" si="30"/>
        <v>0</v>
      </c>
      <c r="E60" s="105">
        <f t="shared" si="1"/>
        <v>0</v>
      </c>
      <c r="F60" s="107">
        <v>3</v>
      </c>
      <c r="H60" s="2">
        <v>1.5</v>
      </c>
      <c r="I60" s="105">
        <f t="shared" si="31"/>
        <v>0</v>
      </c>
      <c r="J60" s="105">
        <f t="shared" si="3"/>
        <v>0</v>
      </c>
      <c r="K60" s="107">
        <v>3</v>
      </c>
      <c r="M60" s="2">
        <v>1.5</v>
      </c>
      <c r="N60" s="105">
        <f t="shared" si="32"/>
        <v>0</v>
      </c>
      <c r="O60" s="105">
        <f t="shared" si="5"/>
        <v>0</v>
      </c>
      <c r="P60" s="107">
        <v>3</v>
      </c>
      <c r="Q60" s="3"/>
      <c r="R60" s="2">
        <v>1.5</v>
      </c>
      <c r="S60" s="105">
        <f t="shared" si="33"/>
        <v>0</v>
      </c>
      <c r="T60" s="105">
        <f t="shared" si="7"/>
        <v>0</v>
      </c>
      <c r="U60" s="107">
        <v>2</v>
      </c>
      <c r="W60" s="2">
        <v>1.5</v>
      </c>
      <c r="X60" s="105">
        <f t="shared" si="34"/>
        <v>0</v>
      </c>
      <c r="Y60" s="105">
        <f t="shared" si="9"/>
        <v>0</v>
      </c>
      <c r="Z60" s="107">
        <v>3</v>
      </c>
      <c r="AA60" s="3"/>
      <c r="AB60" s="2">
        <v>1.5</v>
      </c>
      <c r="AC60" s="105">
        <f t="shared" si="35"/>
        <v>0</v>
      </c>
      <c r="AD60" s="105">
        <f t="shared" si="11"/>
        <v>0</v>
      </c>
      <c r="AE60" s="107">
        <v>3</v>
      </c>
      <c r="AF60" s="106"/>
      <c r="AG60" s="2">
        <v>1.5</v>
      </c>
      <c r="AH60" s="105">
        <f t="shared" si="36"/>
        <v>0</v>
      </c>
      <c r="AI60" s="105">
        <f t="shared" si="13"/>
        <v>0</v>
      </c>
      <c r="AJ60" s="107">
        <v>3</v>
      </c>
      <c r="AN60" s="2">
        <v>1.5</v>
      </c>
      <c r="AO60" s="105">
        <f t="shared" si="37"/>
        <v>0</v>
      </c>
      <c r="AP60" s="105">
        <f t="shared" si="15"/>
        <v>0</v>
      </c>
      <c r="AQ60" s="107">
        <v>2</v>
      </c>
      <c r="AS60" s="2">
        <v>1.5</v>
      </c>
      <c r="AT60" s="105">
        <f t="shared" si="38"/>
        <v>0</v>
      </c>
      <c r="AU60" s="105">
        <f t="shared" si="17"/>
        <v>0</v>
      </c>
      <c r="AV60" s="107">
        <v>2</v>
      </c>
      <c r="AX60" s="2">
        <v>1.5</v>
      </c>
      <c r="AY60" s="105">
        <f t="shared" si="39"/>
        <v>0</v>
      </c>
      <c r="AZ60" s="105">
        <f t="shared" si="19"/>
        <v>0</v>
      </c>
      <c r="BA60" s="107">
        <v>3</v>
      </c>
      <c r="BB60" s="3"/>
      <c r="BC60" s="2">
        <v>1.5</v>
      </c>
      <c r="BD60" s="105">
        <f t="shared" si="40"/>
        <v>0</v>
      </c>
      <c r="BE60" s="105">
        <f t="shared" si="21"/>
        <v>0</v>
      </c>
      <c r="BF60" s="107">
        <v>3</v>
      </c>
      <c r="BH60" s="2">
        <v>1.5</v>
      </c>
      <c r="BI60" s="105">
        <f t="shared" si="41"/>
        <v>0</v>
      </c>
      <c r="BJ60" s="105">
        <f t="shared" si="23"/>
        <v>0</v>
      </c>
      <c r="BK60" s="107">
        <v>3</v>
      </c>
      <c r="BL60" s="3"/>
      <c r="BM60" s="2">
        <v>1.5</v>
      </c>
      <c r="BN60" s="105">
        <f t="shared" si="42"/>
        <v>0</v>
      </c>
      <c r="BO60" s="105">
        <f t="shared" si="25"/>
        <v>0</v>
      </c>
      <c r="BP60" s="107">
        <v>3</v>
      </c>
      <c r="BR60" s="2">
        <v>1.5</v>
      </c>
      <c r="BS60" s="105">
        <f t="shared" si="43"/>
        <v>0</v>
      </c>
      <c r="BT60" s="105">
        <f t="shared" si="27"/>
        <v>0</v>
      </c>
      <c r="BU60" s="107">
        <v>2</v>
      </c>
      <c r="BW60" s="2">
        <v>1.5</v>
      </c>
      <c r="BX60" s="105">
        <f t="shared" si="44"/>
        <v>0</v>
      </c>
      <c r="BY60" s="105">
        <f t="shared" si="29"/>
        <v>0</v>
      </c>
      <c r="BZ60" s="107">
        <v>3</v>
      </c>
    </row>
    <row r="61" spans="1:78" x14ac:dyDescent="0.3">
      <c r="A61" s="104">
        <f>CurveCreator!A61</f>
        <v>38565</v>
      </c>
      <c r="C61" s="2">
        <v>1.5</v>
      </c>
      <c r="D61" s="105">
        <f t="shared" si="30"/>
        <v>0</v>
      </c>
      <c r="E61" s="105">
        <f t="shared" si="1"/>
        <v>0</v>
      </c>
      <c r="F61" s="107">
        <v>3</v>
      </c>
      <c r="H61" s="2">
        <v>1.5</v>
      </c>
      <c r="I61" s="105">
        <f t="shared" si="31"/>
        <v>0</v>
      </c>
      <c r="J61" s="105">
        <f t="shared" si="3"/>
        <v>0</v>
      </c>
      <c r="K61" s="107">
        <v>3</v>
      </c>
      <c r="M61" s="2">
        <v>1.5</v>
      </c>
      <c r="N61" s="105">
        <f t="shared" si="32"/>
        <v>0</v>
      </c>
      <c r="O61" s="105">
        <f t="shared" si="5"/>
        <v>0</v>
      </c>
      <c r="P61" s="107">
        <v>3</v>
      </c>
      <c r="Q61" s="3"/>
      <c r="R61" s="2">
        <v>1.5</v>
      </c>
      <c r="S61" s="105">
        <f t="shared" si="33"/>
        <v>0</v>
      </c>
      <c r="T61" s="105">
        <f t="shared" si="7"/>
        <v>0</v>
      </c>
      <c r="U61" s="107">
        <v>2</v>
      </c>
      <c r="W61" s="2">
        <v>1.5</v>
      </c>
      <c r="X61" s="105">
        <f t="shared" si="34"/>
        <v>0</v>
      </c>
      <c r="Y61" s="105">
        <f t="shared" si="9"/>
        <v>0</v>
      </c>
      <c r="Z61" s="107">
        <v>3</v>
      </c>
      <c r="AA61" s="3"/>
      <c r="AB61" s="2">
        <v>1.5</v>
      </c>
      <c r="AC61" s="105">
        <f t="shared" si="35"/>
        <v>0</v>
      </c>
      <c r="AD61" s="105">
        <f t="shared" si="11"/>
        <v>0</v>
      </c>
      <c r="AE61" s="107">
        <v>3</v>
      </c>
      <c r="AF61" s="106"/>
      <c r="AG61" s="2">
        <v>1.5</v>
      </c>
      <c r="AH61" s="105">
        <f t="shared" si="36"/>
        <v>0</v>
      </c>
      <c r="AI61" s="105">
        <f t="shared" si="13"/>
        <v>0</v>
      </c>
      <c r="AJ61" s="107">
        <v>3</v>
      </c>
      <c r="AN61" s="2">
        <v>1.5</v>
      </c>
      <c r="AO61" s="105">
        <f t="shared" si="37"/>
        <v>0</v>
      </c>
      <c r="AP61" s="105">
        <f t="shared" si="15"/>
        <v>0</v>
      </c>
      <c r="AQ61" s="107">
        <v>2</v>
      </c>
      <c r="AS61" s="2">
        <v>1.5</v>
      </c>
      <c r="AT61" s="105">
        <f t="shared" si="38"/>
        <v>0</v>
      </c>
      <c r="AU61" s="105">
        <f t="shared" si="17"/>
        <v>0</v>
      </c>
      <c r="AV61" s="107">
        <v>2</v>
      </c>
      <c r="AX61" s="2">
        <v>1.5</v>
      </c>
      <c r="AY61" s="105">
        <f t="shared" si="39"/>
        <v>0</v>
      </c>
      <c r="AZ61" s="105">
        <f t="shared" si="19"/>
        <v>0</v>
      </c>
      <c r="BA61" s="107">
        <v>3</v>
      </c>
      <c r="BB61" s="3"/>
      <c r="BC61" s="2">
        <v>1.5</v>
      </c>
      <c r="BD61" s="105">
        <f t="shared" si="40"/>
        <v>0</v>
      </c>
      <c r="BE61" s="105">
        <f t="shared" si="21"/>
        <v>0</v>
      </c>
      <c r="BF61" s="107">
        <v>3</v>
      </c>
      <c r="BH61" s="2">
        <v>1.5</v>
      </c>
      <c r="BI61" s="105">
        <f t="shared" si="41"/>
        <v>0</v>
      </c>
      <c r="BJ61" s="105">
        <f t="shared" si="23"/>
        <v>0</v>
      </c>
      <c r="BK61" s="107">
        <v>3</v>
      </c>
      <c r="BL61" s="3"/>
      <c r="BM61" s="2">
        <v>1.5</v>
      </c>
      <c r="BN61" s="105">
        <f t="shared" si="42"/>
        <v>0</v>
      </c>
      <c r="BO61" s="105">
        <f t="shared" si="25"/>
        <v>0</v>
      </c>
      <c r="BP61" s="107">
        <v>3</v>
      </c>
      <c r="BR61" s="2">
        <v>1.5</v>
      </c>
      <c r="BS61" s="105">
        <f t="shared" si="43"/>
        <v>0</v>
      </c>
      <c r="BT61" s="105">
        <f t="shared" si="27"/>
        <v>0</v>
      </c>
      <c r="BU61" s="107">
        <v>2</v>
      </c>
      <c r="BW61" s="2">
        <v>1.5</v>
      </c>
      <c r="BX61" s="105">
        <f t="shared" si="44"/>
        <v>0</v>
      </c>
      <c r="BY61" s="105">
        <f t="shared" si="29"/>
        <v>0</v>
      </c>
      <c r="BZ61" s="107">
        <v>3</v>
      </c>
    </row>
    <row r="62" spans="1:78" x14ac:dyDescent="0.3">
      <c r="A62" s="104">
        <f>CurveCreator!A62</f>
        <v>38596</v>
      </c>
      <c r="C62" s="2">
        <v>1.5</v>
      </c>
      <c r="D62" s="105">
        <f t="shared" si="30"/>
        <v>0</v>
      </c>
      <c r="E62" s="105">
        <f t="shared" si="1"/>
        <v>0</v>
      </c>
      <c r="F62" s="107">
        <v>3</v>
      </c>
      <c r="H62" s="2">
        <v>1.5</v>
      </c>
      <c r="I62" s="105">
        <f t="shared" si="31"/>
        <v>0</v>
      </c>
      <c r="J62" s="105">
        <f t="shared" si="3"/>
        <v>0</v>
      </c>
      <c r="K62" s="107">
        <v>3</v>
      </c>
      <c r="M62" s="2">
        <v>1.5</v>
      </c>
      <c r="N62" s="105">
        <f t="shared" si="32"/>
        <v>0</v>
      </c>
      <c r="O62" s="105">
        <f t="shared" si="5"/>
        <v>0</v>
      </c>
      <c r="P62" s="107">
        <v>3</v>
      </c>
      <c r="Q62" s="3"/>
      <c r="R62" s="2">
        <v>1.5</v>
      </c>
      <c r="S62" s="105">
        <f t="shared" si="33"/>
        <v>0</v>
      </c>
      <c r="T62" s="105">
        <f t="shared" si="7"/>
        <v>0</v>
      </c>
      <c r="U62" s="107">
        <v>2</v>
      </c>
      <c r="W62" s="2">
        <v>1.5</v>
      </c>
      <c r="X62" s="105">
        <f t="shared" si="34"/>
        <v>0</v>
      </c>
      <c r="Y62" s="105">
        <f t="shared" si="9"/>
        <v>0</v>
      </c>
      <c r="Z62" s="107">
        <v>3</v>
      </c>
      <c r="AA62" s="3"/>
      <c r="AB62" s="2">
        <v>1.5</v>
      </c>
      <c r="AC62" s="105">
        <f t="shared" si="35"/>
        <v>0</v>
      </c>
      <c r="AD62" s="105">
        <f t="shared" si="11"/>
        <v>0</v>
      </c>
      <c r="AE62" s="107">
        <v>3</v>
      </c>
      <c r="AF62" s="106"/>
      <c r="AG62" s="2">
        <v>1.5</v>
      </c>
      <c r="AH62" s="105">
        <f t="shared" si="36"/>
        <v>0</v>
      </c>
      <c r="AI62" s="105">
        <f t="shared" si="13"/>
        <v>0</v>
      </c>
      <c r="AJ62" s="107">
        <v>3</v>
      </c>
      <c r="AN62" s="2">
        <v>1.5</v>
      </c>
      <c r="AO62" s="105">
        <f t="shared" si="37"/>
        <v>0</v>
      </c>
      <c r="AP62" s="105">
        <f t="shared" si="15"/>
        <v>0</v>
      </c>
      <c r="AQ62" s="107">
        <v>2</v>
      </c>
      <c r="AS62" s="2">
        <v>1.5</v>
      </c>
      <c r="AT62" s="105">
        <f t="shared" si="38"/>
        <v>0</v>
      </c>
      <c r="AU62" s="105">
        <f t="shared" si="17"/>
        <v>0</v>
      </c>
      <c r="AV62" s="107">
        <v>2</v>
      </c>
      <c r="AX62" s="2">
        <v>1.5</v>
      </c>
      <c r="AY62" s="105">
        <f t="shared" si="39"/>
        <v>0</v>
      </c>
      <c r="AZ62" s="105">
        <f t="shared" si="19"/>
        <v>0</v>
      </c>
      <c r="BA62" s="107">
        <v>3</v>
      </c>
      <c r="BB62" s="3"/>
      <c r="BC62" s="2">
        <v>1.5</v>
      </c>
      <c r="BD62" s="105">
        <f t="shared" si="40"/>
        <v>0</v>
      </c>
      <c r="BE62" s="105">
        <f t="shared" si="21"/>
        <v>0</v>
      </c>
      <c r="BF62" s="107">
        <v>3</v>
      </c>
      <c r="BH62" s="2">
        <v>1.5</v>
      </c>
      <c r="BI62" s="105">
        <f t="shared" si="41"/>
        <v>0</v>
      </c>
      <c r="BJ62" s="105">
        <f t="shared" si="23"/>
        <v>0</v>
      </c>
      <c r="BK62" s="107">
        <v>3</v>
      </c>
      <c r="BL62" s="3"/>
      <c r="BM62" s="2">
        <v>1.5</v>
      </c>
      <c r="BN62" s="105">
        <f t="shared" si="42"/>
        <v>0</v>
      </c>
      <c r="BO62" s="105">
        <f t="shared" si="25"/>
        <v>0</v>
      </c>
      <c r="BP62" s="107">
        <v>3</v>
      </c>
      <c r="BR62" s="2">
        <v>1.5</v>
      </c>
      <c r="BS62" s="105">
        <f t="shared" si="43"/>
        <v>0</v>
      </c>
      <c r="BT62" s="105">
        <f t="shared" si="27"/>
        <v>0</v>
      </c>
      <c r="BU62" s="107">
        <v>2</v>
      </c>
      <c r="BW62" s="2">
        <v>1.5</v>
      </c>
      <c r="BX62" s="105">
        <f t="shared" si="44"/>
        <v>0</v>
      </c>
      <c r="BY62" s="105">
        <f t="shared" si="29"/>
        <v>0</v>
      </c>
      <c r="BZ62" s="107">
        <v>3</v>
      </c>
    </row>
    <row r="63" spans="1:78" x14ac:dyDescent="0.3">
      <c r="A63" s="104">
        <f>CurveCreator!A63</f>
        <v>38626</v>
      </c>
      <c r="C63" s="2">
        <v>1.5</v>
      </c>
      <c r="D63" s="105">
        <f t="shared" si="30"/>
        <v>0</v>
      </c>
      <c r="E63" s="105">
        <f t="shared" si="1"/>
        <v>0</v>
      </c>
      <c r="F63" s="107">
        <v>3</v>
      </c>
      <c r="H63" s="2">
        <v>1.5</v>
      </c>
      <c r="I63" s="105">
        <f t="shared" si="31"/>
        <v>0</v>
      </c>
      <c r="J63" s="105">
        <f t="shared" si="3"/>
        <v>0</v>
      </c>
      <c r="K63" s="107">
        <v>3</v>
      </c>
      <c r="M63" s="2">
        <v>1.5</v>
      </c>
      <c r="N63" s="105">
        <f t="shared" si="32"/>
        <v>0</v>
      </c>
      <c r="O63" s="105">
        <f t="shared" si="5"/>
        <v>0</v>
      </c>
      <c r="P63" s="107">
        <v>3</v>
      </c>
      <c r="Q63" s="3"/>
      <c r="R63" s="2">
        <v>1.5</v>
      </c>
      <c r="S63" s="105">
        <f t="shared" si="33"/>
        <v>0</v>
      </c>
      <c r="T63" s="105">
        <f t="shared" si="7"/>
        <v>0</v>
      </c>
      <c r="U63" s="107">
        <v>2</v>
      </c>
      <c r="W63" s="2">
        <v>1.5</v>
      </c>
      <c r="X63" s="105">
        <f t="shared" si="34"/>
        <v>0</v>
      </c>
      <c r="Y63" s="105">
        <f t="shared" si="9"/>
        <v>0</v>
      </c>
      <c r="Z63" s="107">
        <v>3</v>
      </c>
      <c r="AA63" s="3"/>
      <c r="AB63" s="2">
        <v>1.5</v>
      </c>
      <c r="AC63" s="105">
        <f t="shared" si="35"/>
        <v>0</v>
      </c>
      <c r="AD63" s="105">
        <f t="shared" si="11"/>
        <v>0</v>
      </c>
      <c r="AE63" s="107">
        <v>3</v>
      </c>
      <c r="AF63" s="106"/>
      <c r="AG63" s="2">
        <v>1.5</v>
      </c>
      <c r="AH63" s="105">
        <f t="shared" si="36"/>
        <v>0</v>
      </c>
      <c r="AI63" s="105">
        <f t="shared" si="13"/>
        <v>0</v>
      </c>
      <c r="AJ63" s="107">
        <v>3</v>
      </c>
      <c r="AN63" s="2">
        <v>1.5</v>
      </c>
      <c r="AO63" s="105">
        <f t="shared" si="37"/>
        <v>0</v>
      </c>
      <c r="AP63" s="105">
        <f t="shared" si="15"/>
        <v>0</v>
      </c>
      <c r="AQ63" s="107">
        <v>2</v>
      </c>
      <c r="AS63" s="2">
        <v>1.5</v>
      </c>
      <c r="AT63" s="105">
        <f t="shared" si="38"/>
        <v>0</v>
      </c>
      <c r="AU63" s="105">
        <f t="shared" si="17"/>
        <v>0</v>
      </c>
      <c r="AV63" s="107">
        <v>2</v>
      </c>
      <c r="AX63" s="2">
        <v>1.5</v>
      </c>
      <c r="AY63" s="105">
        <f t="shared" si="39"/>
        <v>0</v>
      </c>
      <c r="AZ63" s="105">
        <f t="shared" si="19"/>
        <v>0</v>
      </c>
      <c r="BA63" s="107">
        <v>3</v>
      </c>
      <c r="BB63" s="3"/>
      <c r="BC63" s="2">
        <v>1.5</v>
      </c>
      <c r="BD63" s="105">
        <f t="shared" si="40"/>
        <v>0</v>
      </c>
      <c r="BE63" s="105">
        <f t="shared" si="21"/>
        <v>0</v>
      </c>
      <c r="BF63" s="107">
        <v>3</v>
      </c>
      <c r="BH63" s="2">
        <v>1.5</v>
      </c>
      <c r="BI63" s="105">
        <f t="shared" si="41"/>
        <v>0</v>
      </c>
      <c r="BJ63" s="105">
        <f t="shared" si="23"/>
        <v>0</v>
      </c>
      <c r="BK63" s="107">
        <v>3</v>
      </c>
      <c r="BL63" s="3"/>
      <c r="BM63" s="2">
        <v>1.5</v>
      </c>
      <c r="BN63" s="105">
        <f t="shared" si="42"/>
        <v>0</v>
      </c>
      <c r="BO63" s="105">
        <f t="shared" si="25"/>
        <v>0</v>
      </c>
      <c r="BP63" s="107">
        <v>3</v>
      </c>
      <c r="BR63" s="2">
        <v>1.5</v>
      </c>
      <c r="BS63" s="105">
        <f t="shared" si="43"/>
        <v>0</v>
      </c>
      <c r="BT63" s="105">
        <f t="shared" si="27"/>
        <v>0</v>
      </c>
      <c r="BU63" s="107">
        <v>2</v>
      </c>
      <c r="BW63" s="2">
        <v>1.5</v>
      </c>
      <c r="BX63" s="105">
        <f t="shared" si="44"/>
        <v>0</v>
      </c>
      <c r="BY63" s="105">
        <f t="shared" si="29"/>
        <v>0</v>
      </c>
      <c r="BZ63" s="107">
        <v>3</v>
      </c>
    </row>
    <row r="64" spans="1:78" x14ac:dyDescent="0.3">
      <c r="A64" s="104">
        <f>CurveCreator!A64</f>
        <v>38657</v>
      </c>
      <c r="C64" s="2">
        <v>1.5</v>
      </c>
      <c r="D64" s="105">
        <f t="shared" si="30"/>
        <v>0</v>
      </c>
      <c r="E64" s="105">
        <f t="shared" si="1"/>
        <v>0</v>
      </c>
      <c r="F64" s="107">
        <v>3</v>
      </c>
      <c r="H64" s="2">
        <v>1.5</v>
      </c>
      <c r="I64" s="105">
        <f t="shared" si="31"/>
        <v>0</v>
      </c>
      <c r="J64" s="105">
        <f t="shared" si="3"/>
        <v>0</v>
      </c>
      <c r="K64" s="107">
        <v>3</v>
      </c>
      <c r="M64" s="2">
        <v>1.5</v>
      </c>
      <c r="N64" s="105">
        <f t="shared" si="32"/>
        <v>0</v>
      </c>
      <c r="O64" s="105">
        <f t="shared" si="5"/>
        <v>0</v>
      </c>
      <c r="P64" s="107">
        <v>3</v>
      </c>
      <c r="Q64" s="3"/>
      <c r="R64" s="2">
        <v>1.5</v>
      </c>
      <c r="S64" s="105">
        <f t="shared" si="33"/>
        <v>0</v>
      </c>
      <c r="T64" s="105">
        <f t="shared" si="7"/>
        <v>0</v>
      </c>
      <c r="U64" s="107">
        <v>2</v>
      </c>
      <c r="W64" s="2">
        <v>1.5</v>
      </c>
      <c r="X64" s="105">
        <f t="shared" si="34"/>
        <v>0</v>
      </c>
      <c r="Y64" s="105">
        <f t="shared" si="9"/>
        <v>0</v>
      </c>
      <c r="Z64" s="107">
        <v>3</v>
      </c>
      <c r="AA64" s="3"/>
      <c r="AB64" s="2">
        <v>1.5</v>
      </c>
      <c r="AC64" s="105">
        <f t="shared" si="35"/>
        <v>0</v>
      </c>
      <c r="AD64" s="105">
        <f t="shared" si="11"/>
        <v>0</v>
      </c>
      <c r="AE64" s="107">
        <v>3</v>
      </c>
      <c r="AF64" s="106"/>
      <c r="AG64" s="2">
        <v>1.5</v>
      </c>
      <c r="AH64" s="105">
        <f t="shared" si="36"/>
        <v>0</v>
      </c>
      <c r="AI64" s="105">
        <f t="shared" si="13"/>
        <v>0</v>
      </c>
      <c r="AJ64" s="107">
        <v>3</v>
      </c>
      <c r="AN64" s="2">
        <v>1.5</v>
      </c>
      <c r="AO64" s="105">
        <f t="shared" si="37"/>
        <v>0</v>
      </c>
      <c r="AP64" s="105">
        <f t="shared" si="15"/>
        <v>0</v>
      </c>
      <c r="AQ64" s="107">
        <v>2</v>
      </c>
      <c r="AS64" s="2">
        <v>1.5</v>
      </c>
      <c r="AT64" s="105">
        <f t="shared" si="38"/>
        <v>0</v>
      </c>
      <c r="AU64" s="105">
        <f t="shared" si="17"/>
        <v>0</v>
      </c>
      <c r="AV64" s="107">
        <v>2</v>
      </c>
      <c r="AX64" s="2">
        <v>1.5</v>
      </c>
      <c r="AY64" s="105">
        <f t="shared" si="39"/>
        <v>0</v>
      </c>
      <c r="AZ64" s="105">
        <f t="shared" si="19"/>
        <v>0</v>
      </c>
      <c r="BA64" s="107">
        <v>3</v>
      </c>
      <c r="BB64" s="3"/>
      <c r="BC64" s="2">
        <v>1.5</v>
      </c>
      <c r="BD64" s="105">
        <f t="shared" si="40"/>
        <v>0</v>
      </c>
      <c r="BE64" s="105">
        <f t="shared" si="21"/>
        <v>0</v>
      </c>
      <c r="BF64" s="107">
        <v>3</v>
      </c>
      <c r="BH64" s="2">
        <v>1.5</v>
      </c>
      <c r="BI64" s="105">
        <f t="shared" si="41"/>
        <v>0</v>
      </c>
      <c r="BJ64" s="105">
        <f t="shared" si="23"/>
        <v>0</v>
      </c>
      <c r="BK64" s="107">
        <v>3</v>
      </c>
      <c r="BL64" s="3"/>
      <c r="BM64" s="2">
        <v>1.5</v>
      </c>
      <c r="BN64" s="105">
        <f t="shared" si="42"/>
        <v>0</v>
      </c>
      <c r="BO64" s="105">
        <f t="shared" si="25"/>
        <v>0</v>
      </c>
      <c r="BP64" s="107">
        <v>3</v>
      </c>
      <c r="BR64" s="2">
        <v>1.5</v>
      </c>
      <c r="BS64" s="105">
        <f t="shared" si="43"/>
        <v>0</v>
      </c>
      <c r="BT64" s="105">
        <f t="shared" si="27"/>
        <v>0</v>
      </c>
      <c r="BU64" s="107">
        <v>2</v>
      </c>
      <c r="BW64" s="2">
        <v>1.5</v>
      </c>
      <c r="BX64" s="105">
        <f t="shared" si="44"/>
        <v>0</v>
      </c>
      <c r="BY64" s="105">
        <f t="shared" si="29"/>
        <v>0</v>
      </c>
      <c r="BZ64" s="107">
        <v>3</v>
      </c>
    </row>
    <row r="65" spans="1:78" x14ac:dyDescent="0.3">
      <c r="A65" s="104">
        <f>CurveCreator!A65</f>
        <v>38687</v>
      </c>
      <c r="C65" s="2">
        <v>1.5</v>
      </c>
      <c r="D65" s="105">
        <f t="shared" si="30"/>
        <v>0</v>
      </c>
      <c r="E65" s="105">
        <f t="shared" si="1"/>
        <v>0</v>
      </c>
      <c r="F65" s="107">
        <v>3</v>
      </c>
      <c r="H65" s="2">
        <v>1.5</v>
      </c>
      <c r="I65" s="105">
        <f t="shared" si="31"/>
        <v>0</v>
      </c>
      <c r="J65" s="105">
        <f t="shared" si="3"/>
        <v>0</v>
      </c>
      <c r="K65" s="107">
        <v>3</v>
      </c>
      <c r="M65" s="2">
        <v>1.5</v>
      </c>
      <c r="N65" s="105">
        <f t="shared" si="32"/>
        <v>0</v>
      </c>
      <c r="O65" s="105">
        <f t="shared" si="5"/>
        <v>0</v>
      </c>
      <c r="P65" s="107">
        <v>3</v>
      </c>
      <c r="Q65" s="3"/>
      <c r="R65" s="2">
        <v>1.5</v>
      </c>
      <c r="S65" s="105">
        <f t="shared" si="33"/>
        <v>0</v>
      </c>
      <c r="T65" s="105">
        <f t="shared" si="7"/>
        <v>0</v>
      </c>
      <c r="U65" s="107">
        <v>2</v>
      </c>
      <c r="W65" s="2">
        <v>1.5</v>
      </c>
      <c r="X65" s="105">
        <f t="shared" si="34"/>
        <v>0</v>
      </c>
      <c r="Y65" s="105">
        <f t="shared" si="9"/>
        <v>0</v>
      </c>
      <c r="Z65" s="107">
        <v>3</v>
      </c>
      <c r="AA65" s="3"/>
      <c r="AB65" s="2">
        <v>1.5</v>
      </c>
      <c r="AC65" s="105">
        <f t="shared" si="35"/>
        <v>0</v>
      </c>
      <c r="AD65" s="105">
        <f t="shared" si="11"/>
        <v>0</v>
      </c>
      <c r="AE65" s="107">
        <v>3</v>
      </c>
      <c r="AF65" s="106"/>
      <c r="AG65" s="2">
        <v>1.5</v>
      </c>
      <c r="AH65" s="105">
        <f t="shared" si="36"/>
        <v>0</v>
      </c>
      <c r="AI65" s="105">
        <f t="shared" si="13"/>
        <v>0</v>
      </c>
      <c r="AJ65" s="107">
        <v>3</v>
      </c>
      <c r="AN65" s="2">
        <v>1.5</v>
      </c>
      <c r="AO65" s="105">
        <f t="shared" si="37"/>
        <v>0</v>
      </c>
      <c r="AP65" s="105">
        <f t="shared" si="15"/>
        <v>0</v>
      </c>
      <c r="AQ65" s="107">
        <v>2</v>
      </c>
      <c r="AS65" s="2">
        <v>1.5</v>
      </c>
      <c r="AT65" s="105">
        <f t="shared" si="38"/>
        <v>0</v>
      </c>
      <c r="AU65" s="105">
        <f t="shared" si="17"/>
        <v>0</v>
      </c>
      <c r="AV65" s="107">
        <v>2</v>
      </c>
      <c r="AX65" s="2">
        <v>1.5</v>
      </c>
      <c r="AY65" s="105">
        <f t="shared" si="39"/>
        <v>0</v>
      </c>
      <c r="AZ65" s="105">
        <f t="shared" si="19"/>
        <v>0</v>
      </c>
      <c r="BA65" s="107">
        <v>3</v>
      </c>
      <c r="BB65" s="3"/>
      <c r="BC65" s="2">
        <v>1.5</v>
      </c>
      <c r="BD65" s="105">
        <f t="shared" si="40"/>
        <v>0</v>
      </c>
      <c r="BE65" s="105">
        <f t="shared" si="21"/>
        <v>0</v>
      </c>
      <c r="BF65" s="107">
        <v>3</v>
      </c>
      <c r="BH65" s="2">
        <v>1.5</v>
      </c>
      <c r="BI65" s="105">
        <f t="shared" si="41"/>
        <v>0</v>
      </c>
      <c r="BJ65" s="105">
        <f t="shared" si="23"/>
        <v>0</v>
      </c>
      <c r="BK65" s="107">
        <v>3</v>
      </c>
      <c r="BL65" s="3"/>
      <c r="BM65" s="2">
        <v>1.5</v>
      </c>
      <c r="BN65" s="105">
        <f t="shared" si="42"/>
        <v>0</v>
      </c>
      <c r="BO65" s="105">
        <f t="shared" si="25"/>
        <v>0</v>
      </c>
      <c r="BP65" s="107">
        <v>3</v>
      </c>
      <c r="BR65" s="2">
        <v>1.5</v>
      </c>
      <c r="BS65" s="105">
        <f t="shared" si="43"/>
        <v>0</v>
      </c>
      <c r="BT65" s="105">
        <f t="shared" si="27"/>
        <v>0</v>
      </c>
      <c r="BU65" s="107">
        <v>2</v>
      </c>
      <c r="BW65" s="2">
        <v>1.5</v>
      </c>
      <c r="BX65" s="105">
        <f t="shared" si="44"/>
        <v>0</v>
      </c>
      <c r="BY65" s="105">
        <f t="shared" si="29"/>
        <v>0</v>
      </c>
      <c r="BZ65" s="107">
        <v>3</v>
      </c>
    </row>
    <row r="66" spans="1:78" x14ac:dyDescent="0.3">
      <c r="A66" s="104">
        <f>CurveCreator!A66</f>
        <v>38718</v>
      </c>
      <c r="C66" s="2">
        <v>1.5</v>
      </c>
      <c r="D66" s="105">
        <f t="shared" si="30"/>
        <v>0</v>
      </c>
      <c r="E66" s="105">
        <f t="shared" si="1"/>
        <v>0</v>
      </c>
      <c r="F66" s="107">
        <v>3</v>
      </c>
      <c r="H66" s="2">
        <v>1.5</v>
      </c>
      <c r="I66" s="105">
        <f t="shared" si="31"/>
        <v>0</v>
      </c>
      <c r="J66" s="105">
        <f t="shared" si="3"/>
        <v>0</v>
      </c>
      <c r="K66" s="107">
        <v>3</v>
      </c>
      <c r="M66" s="2">
        <v>1.5</v>
      </c>
      <c r="N66" s="105">
        <f t="shared" si="32"/>
        <v>0</v>
      </c>
      <c r="O66" s="105">
        <f t="shared" si="5"/>
        <v>0</v>
      </c>
      <c r="P66" s="107">
        <v>3</v>
      </c>
      <c r="Q66" s="3"/>
      <c r="R66" s="2">
        <v>1.5</v>
      </c>
      <c r="S66" s="105">
        <f t="shared" si="33"/>
        <v>0</v>
      </c>
      <c r="T66" s="105">
        <f t="shared" si="7"/>
        <v>0</v>
      </c>
      <c r="U66" s="107">
        <v>2</v>
      </c>
      <c r="W66" s="2">
        <v>1.5</v>
      </c>
      <c r="X66" s="105">
        <f t="shared" si="34"/>
        <v>0</v>
      </c>
      <c r="Y66" s="105">
        <f t="shared" si="9"/>
        <v>0</v>
      </c>
      <c r="Z66" s="107">
        <v>3</v>
      </c>
      <c r="AA66" s="3"/>
      <c r="AB66" s="2">
        <v>1.5</v>
      </c>
      <c r="AC66" s="105">
        <f t="shared" si="35"/>
        <v>0</v>
      </c>
      <c r="AD66" s="105">
        <f t="shared" si="11"/>
        <v>0</v>
      </c>
      <c r="AE66" s="107">
        <v>3</v>
      </c>
      <c r="AF66" s="106"/>
      <c r="AG66" s="2">
        <v>1.5</v>
      </c>
      <c r="AH66" s="105">
        <f t="shared" si="36"/>
        <v>0</v>
      </c>
      <c r="AI66" s="105">
        <f t="shared" si="13"/>
        <v>0</v>
      </c>
      <c r="AJ66" s="107">
        <v>3</v>
      </c>
      <c r="AN66" s="2">
        <v>1.5</v>
      </c>
      <c r="AO66" s="105">
        <f t="shared" si="37"/>
        <v>0</v>
      </c>
      <c r="AP66" s="105">
        <f t="shared" si="15"/>
        <v>0</v>
      </c>
      <c r="AQ66" s="107">
        <v>2</v>
      </c>
      <c r="AS66" s="2">
        <v>1.5</v>
      </c>
      <c r="AT66" s="105">
        <f t="shared" si="38"/>
        <v>0</v>
      </c>
      <c r="AU66" s="105">
        <f t="shared" si="17"/>
        <v>0</v>
      </c>
      <c r="AV66" s="107">
        <v>2</v>
      </c>
      <c r="AX66" s="2">
        <v>1.5</v>
      </c>
      <c r="AY66" s="105">
        <f t="shared" si="39"/>
        <v>0</v>
      </c>
      <c r="AZ66" s="105">
        <f t="shared" si="19"/>
        <v>0</v>
      </c>
      <c r="BA66" s="107">
        <v>3</v>
      </c>
      <c r="BB66" s="3"/>
      <c r="BC66" s="2">
        <v>1.5</v>
      </c>
      <c r="BD66" s="105">
        <f t="shared" si="40"/>
        <v>0</v>
      </c>
      <c r="BE66" s="105">
        <f t="shared" si="21"/>
        <v>0</v>
      </c>
      <c r="BF66" s="107">
        <v>3</v>
      </c>
      <c r="BH66" s="2">
        <v>1.5</v>
      </c>
      <c r="BI66" s="105">
        <f t="shared" si="41"/>
        <v>0</v>
      </c>
      <c r="BJ66" s="105">
        <f t="shared" si="23"/>
        <v>0</v>
      </c>
      <c r="BK66" s="107">
        <v>3</v>
      </c>
      <c r="BL66" s="3"/>
      <c r="BM66" s="2">
        <v>1.5</v>
      </c>
      <c r="BN66" s="105">
        <f t="shared" si="42"/>
        <v>0</v>
      </c>
      <c r="BO66" s="105">
        <f t="shared" si="25"/>
        <v>0</v>
      </c>
      <c r="BP66" s="107">
        <v>3</v>
      </c>
      <c r="BR66" s="2">
        <v>1.5</v>
      </c>
      <c r="BS66" s="105">
        <f t="shared" si="43"/>
        <v>0</v>
      </c>
      <c r="BT66" s="105">
        <f t="shared" si="27"/>
        <v>0</v>
      </c>
      <c r="BU66" s="107">
        <v>2</v>
      </c>
      <c r="BW66" s="2">
        <v>1.5</v>
      </c>
      <c r="BX66" s="105">
        <f t="shared" si="44"/>
        <v>0</v>
      </c>
      <c r="BY66" s="105">
        <f t="shared" si="29"/>
        <v>0</v>
      </c>
      <c r="BZ66" s="107">
        <v>3</v>
      </c>
    </row>
    <row r="67" spans="1:78" x14ac:dyDescent="0.3">
      <c r="A67" s="104">
        <f>CurveCreator!A67</f>
        <v>38749</v>
      </c>
      <c r="C67" s="2">
        <v>1.5</v>
      </c>
      <c r="D67" s="105">
        <f t="shared" si="30"/>
        <v>0</v>
      </c>
      <c r="E67" s="105">
        <f t="shared" si="1"/>
        <v>0</v>
      </c>
      <c r="F67" s="107">
        <v>3</v>
      </c>
      <c r="H67" s="2">
        <v>1.5</v>
      </c>
      <c r="I67" s="105">
        <f t="shared" si="31"/>
        <v>0</v>
      </c>
      <c r="J67" s="105">
        <f t="shared" si="3"/>
        <v>0</v>
      </c>
      <c r="K67" s="107">
        <v>3</v>
      </c>
      <c r="M67" s="2">
        <v>1.5</v>
      </c>
      <c r="N67" s="105">
        <f t="shared" si="32"/>
        <v>0</v>
      </c>
      <c r="O67" s="105">
        <f t="shared" si="5"/>
        <v>0</v>
      </c>
      <c r="P67" s="107">
        <v>3</v>
      </c>
      <c r="Q67" s="3"/>
      <c r="R67" s="2">
        <v>1.5</v>
      </c>
      <c r="S67" s="105">
        <f t="shared" si="33"/>
        <v>0</v>
      </c>
      <c r="T67" s="105">
        <f t="shared" si="7"/>
        <v>0</v>
      </c>
      <c r="U67" s="107">
        <v>2</v>
      </c>
      <c r="W67" s="2">
        <v>1.5</v>
      </c>
      <c r="X67" s="105">
        <f t="shared" si="34"/>
        <v>0</v>
      </c>
      <c r="Y67" s="105">
        <f t="shared" si="9"/>
        <v>0</v>
      </c>
      <c r="Z67" s="107">
        <v>3</v>
      </c>
      <c r="AA67" s="3"/>
      <c r="AB67" s="2">
        <v>1.5</v>
      </c>
      <c r="AC67" s="105">
        <f t="shared" si="35"/>
        <v>0</v>
      </c>
      <c r="AD67" s="105">
        <f t="shared" si="11"/>
        <v>0</v>
      </c>
      <c r="AE67" s="107">
        <v>3</v>
      </c>
      <c r="AF67" s="106"/>
      <c r="AG67" s="2">
        <v>1.5</v>
      </c>
      <c r="AH67" s="105">
        <f t="shared" si="36"/>
        <v>0</v>
      </c>
      <c r="AI67" s="105">
        <f t="shared" si="13"/>
        <v>0</v>
      </c>
      <c r="AJ67" s="107">
        <v>3</v>
      </c>
      <c r="AN67" s="2">
        <v>1.5</v>
      </c>
      <c r="AO67" s="105">
        <f t="shared" si="37"/>
        <v>0</v>
      </c>
      <c r="AP67" s="105">
        <f t="shared" si="15"/>
        <v>0</v>
      </c>
      <c r="AQ67" s="107">
        <v>2</v>
      </c>
      <c r="AS67" s="2">
        <v>1.5</v>
      </c>
      <c r="AT67" s="105">
        <f t="shared" si="38"/>
        <v>0</v>
      </c>
      <c r="AU67" s="105">
        <f t="shared" si="17"/>
        <v>0</v>
      </c>
      <c r="AV67" s="107">
        <v>2</v>
      </c>
      <c r="AX67" s="2">
        <v>1.5</v>
      </c>
      <c r="AY67" s="105">
        <f t="shared" si="39"/>
        <v>0</v>
      </c>
      <c r="AZ67" s="105">
        <f t="shared" si="19"/>
        <v>0</v>
      </c>
      <c r="BA67" s="107">
        <v>3</v>
      </c>
      <c r="BB67" s="3"/>
      <c r="BC67" s="2">
        <v>1.5</v>
      </c>
      <c r="BD67" s="105">
        <f t="shared" si="40"/>
        <v>0</v>
      </c>
      <c r="BE67" s="105">
        <f t="shared" si="21"/>
        <v>0</v>
      </c>
      <c r="BF67" s="107">
        <v>3</v>
      </c>
      <c r="BH67" s="2">
        <v>1.5</v>
      </c>
      <c r="BI67" s="105">
        <f t="shared" si="41"/>
        <v>0</v>
      </c>
      <c r="BJ67" s="105">
        <f t="shared" si="23"/>
        <v>0</v>
      </c>
      <c r="BK67" s="107">
        <v>3</v>
      </c>
      <c r="BL67" s="3"/>
      <c r="BM67" s="2">
        <v>1.5</v>
      </c>
      <c r="BN67" s="105">
        <f t="shared" si="42"/>
        <v>0</v>
      </c>
      <c r="BO67" s="105">
        <f t="shared" si="25"/>
        <v>0</v>
      </c>
      <c r="BP67" s="107">
        <v>3</v>
      </c>
      <c r="BR67" s="2">
        <v>1.5</v>
      </c>
      <c r="BS67" s="105">
        <f t="shared" si="43"/>
        <v>0</v>
      </c>
      <c r="BT67" s="105">
        <f t="shared" si="27"/>
        <v>0</v>
      </c>
      <c r="BU67" s="107">
        <v>2</v>
      </c>
      <c r="BW67" s="2">
        <v>1.5</v>
      </c>
      <c r="BX67" s="105">
        <f t="shared" si="44"/>
        <v>0</v>
      </c>
      <c r="BY67" s="105">
        <f t="shared" si="29"/>
        <v>0</v>
      </c>
      <c r="BZ67" s="107">
        <v>3</v>
      </c>
    </row>
    <row r="68" spans="1:78" x14ac:dyDescent="0.3">
      <c r="A68" s="104">
        <f>CurveCreator!A68</f>
        <v>38777</v>
      </c>
      <c r="C68" s="2">
        <v>1.5</v>
      </c>
      <c r="D68" s="105">
        <f t="shared" si="30"/>
        <v>0</v>
      </c>
      <c r="E68" s="105">
        <f t="shared" si="1"/>
        <v>0</v>
      </c>
      <c r="F68" s="107">
        <v>3</v>
      </c>
      <c r="H68" s="2">
        <v>1.5</v>
      </c>
      <c r="I68" s="105">
        <f t="shared" si="31"/>
        <v>0</v>
      </c>
      <c r="J68" s="105">
        <f t="shared" si="3"/>
        <v>0</v>
      </c>
      <c r="K68" s="107">
        <v>3</v>
      </c>
      <c r="M68" s="2">
        <v>1.5</v>
      </c>
      <c r="N68" s="105">
        <f t="shared" si="32"/>
        <v>0</v>
      </c>
      <c r="O68" s="105">
        <f t="shared" si="5"/>
        <v>0</v>
      </c>
      <c r="P68" s="107">
        <v>3</v>
      </c>
      <c r="Q68" s="3"/>
      <c r="R68" s="2">
        <v>1.5</v>
      </c>
      <c r="S68" s="105">
        <f t="shared" si="33"/>
        <v>0</v>
      </c>
      <c r="T68" s="105">
        <f t="shared" si="7"/>
        <v>0</v>
      </c>
      <c r="U68" s="107">
        <v>3</v>
      </c>
      <c r="W68" s="2">
        <v>1.5</v>
      </c>
      <c r="X68" s="105">
        <f t="shared" si="34"/>
        <v>0</v>
      </c>
      <c r="Y68" s="105">
        <f t="shared" si="9"/>
        <v>0</v>
      </c>
      <c r="Z68" s="107">
        <v>3</v>
      </c>
      <c r="AA68" s="3"/>
      <c r="AB68" s="2">
        <v>1.5</v>
      </c>
      <c r="AC68" s="105">
        <f t="shared" si="35"/>
        <v>0</v>
      </c>
      <c r="AD68" s="105">
        <f t="shared" si="11"/>
        <v>0</v>
      </c>
      <c r="AE68" s="107">
        <v>3</v>
      </c>
      <c r="AF68" s="106"/>
      <c r="AG68" s="2">
        <v>1.5</v>
      </c>
      <c r="AH68" s="105">
        <f t="shared" si="36"/>
        <v>0</v>
      </c>
      <c r="AI68" s="105">
        <f t="shared" si="13"/>
        <v>0</v>
      </c>
      <c r="AJ68" s="107">
        <v>3</v>
      </c>
      <c r="AN68" s="2">
        <v>1.5</v>
      </c>
      <c r="AO68" s="105">
        <f t="shared" si="37"/>
        <v>0</v>
      </c>
      <c r="AP68" s="105">
        <f t="shared" si="15"/>
        <v>0</v>
      </c>
      <c r="AQ68" s="107">
        <v>3</v>
      </c>
      <c r="AS68" s="2">
        <v>1.5</v>
      </c>
      <c r="AT68" s="105">
        <f t="shared" si="38"/>
        <v>0</v>
      </c>
      <c r="AU68" s="105">
        <f t="shared" si="17"/>
        <v>0</v>
      </c>
      <c r="AV68" s="107">
        <v>3</v>
      </c>
      <c r="AX68" s="2">
        <v>1.5</v>
      </c>
      <c r="AY68" s="105">
        <f t="shared" si="39"/>
        <v>0</v>
      </c>
      <c r="AZ68" s="105">
        <f t="shared" si="19"/>
        <v>0</v>
      </c>
      <c r="BA68" s="107">
        <v>3</v>
      </c>
      <c r="BB68" s="3"/>
      <c r="BC68" s="2">
        <v>1.5</v>
      </c>
      <c r="BD68" s="105">
        <f t="shared" si="40"/>
        <v>0</v>
      </c>
      <c r="BE68" s="105">
        <f t="shared" si="21"/>
        <v>0</v>
      </c>
      <c r="BF68" s="107">
        <v>3</v>
      </c>
      <c r="BH68" s="2">
        <v>1.5</v>
      </c>
      <c r="BI68" s="105">
        <f t="shared" si="41"/>
        <v>0</v>
      </c>
      <c r="BJ68" s="105">
        <f t="shared" si="23"/>
        <v>0</v>
      </c>
      <c r="BK68" s="107">
        <v>3</v>
      </c>
      <c r="BL68" s="3"/>
      <c r="BM68" s="2">
        <v>1.5</v>
      </c>
      <c r="BN68" s="105">
        <f t="shared" si="42"/>
        <v>0</v>
      </c>
      <c r="BO68" s="105">
        <f t="shared" si="25"/>
        <v>0</v>
      </c>
      <c r="BP68" s="107">
        <v>3</v>
      </c>
      <c r="BR68" s="2">
        <v>1.5</v>
      </c>
      <c r="BS68" s="105">
        <f t="shared" si="43"/>
        <v>0</v>
      </c>
      <c r="BT68" s="105">
        <f t="shared" si="27"/>
        <v>0</v>
      </c>
      <c r="BU68" s="107">
        <v>2</v>
      </c>
      <c r="BW68" s="2">
        <v>1.5</v>
      </c>
      <c r="BX68" s="105">
        <f t="shared" si="44"/>
        <v>0</v>
      </c>
      <c r="BY68" s="105">
        <f t="shared" si="29"/>
        <v>0</v>
      </c>
      <c r="BZ68" s="107">
        <v>3</v>
      </c>
    </row>
    <row r="69" spans="1:78" x14ac:dyDescent="0.3">
      <c r="A69" s="104">
        <f>CurveCreator!A69</f>
        <v>38808</v>
      </c>
      <c r="C69" s="2">
        <v>1.5</v>
      </c>
      <c r="D69" s="105">
        <f t="shared" si="30"/>
        <v>0</v>
      </c>
      <c r="E69" s="105">
        <f t="shared" si="1"/>
        <v>0</v>
      </c>
      <c r="F69" s="107">
        <v>3</v>
      </c>
      <c r="H69" s="2">
        <v>1.5</v>
      </c>
      <c r="I69" s="105">
        <f t="shared" si="31"/>
        <v>0</v>
      </c>
      <c r="J69" s="105">
        <f t="shared" si="3"/>
        <v>0</v>
      </c>
      <c r="K69" s="107">
        <v>3</v>
      </c>
      <c r="M69" s="2">
        <v>1.5</v>
      </c>
      <c r="N69" s="105">
        <f t="shared" si="32"/>
        <v>0</v>
      </c>
      <c r="O69" s="105">
        <f t="shared" si="5"/>
        <v>0</v>
      </c>
      <c r="P69" s="107">
        <v>3</v>
      </c>
      <c r="Q69" s="3"/>
      <c r="R69" s="2">
        <v>1.5</v>
      </c>
      <c r="S69" s="105">
        <f t="shared" si="33"/>
        <v>0</v>
      </c>
      <c r="T69" s="105">
        <f t="shared" si="7"/>
        <v>0</v>
      </c>
      <c r="U69" s="107">
        <v>3</v>
      </c>
      <c r="W69" s="2">
        <v>1.5</v>
      </c>
      <c r="X69" s="105">
        <f t="shared" si="34"/>
        <v>0</v>
      </c>
      <c r="Y69" s="105">
        <f t="shared" si="9"/>
        <v>0</v>
      </c>
      <c r="Z69" s="107">
        <v>3</v>
      </c>
      <c r="AA69" s="3"/>
      <c r="AB69" s="2">
        <v>1.5</v>
      </c>
      <c r="AC69" s="105">
        <f t="shared" si="35"/>
        <v>0</v>
      </c>
      <c r="AD69" s="105">
        <f t="shared" si="11"/>
        <v>0</v>
      </c>
      <c r="AE69" s="107">
        <v>3</v>
      </c>
      <c r="AF69" s="106"/>
      <c r="AG69" s="2">
        <v>1.5</v>
      </c>
      <c r="AH69" s="105">
        <f t="shared" si="36"/>
        <v>0</v>
      </c>
      <c r="AI69" s="105">
        <f t="shared" si="13"/>
        <v>0</v>
      </c>
      <c r="AJ69" s="107">
        <v>3</v>
      </c>
      <c r="AN69" s="2">
        <v>1.5</v>
      </c>
      <c r="AO69" s="105">
        <f t="shared" si="37"/>
        <v>0</v>
      </c>
      <c r="AP69" s="105">
        <f t="shared" si="15"/>
        <v>0</v>
      </c>
      <c r="AQ69" s="107">
        <v>3</v>
      </c>
      <c r="AS69" s="2">
        <v>1.5</v>
      </c>
      <c r="AT69" s="105">
        <f t="shared" si="38"/>
        <v>0</v>
      </c>
      <c r="AU69" s="105">
        <f t="shared" si="17"/>
        <v>0</v>
      </c>
      <c r="AV69" s="107">
        <v>3</v>
      </c>
      <c r="AX69" s="2">
        <v>1.5</v>
      </c>
      <c r="AY69" s="105">
        <f t="shared" si="39"/>
        <v>0</v>
      </c>
      <c r="AZ69" s="105">
        <f t="shared" si="19"/>
        <v>0</v>
      </c>
      <c r="BA69" s="107">
        <v>3</v>
      </c>
      <c r="BB69" s="3"/>
      <c r="BC69" s="2">
        <v>1.5</v>
      </c>
      <c r="BD69" s="105">
        <f t="shared" si="40"/>
        <v>0</v>
      </c>
      <c r="BE69" s="105">
        <f t="shared" si="21"/>
        <v>0</v>
      </c>
      <c r="BF69" s="107">
        <v>3</v>
      </c>
      <c r="BH69" s="2">
        <v>1.5</v>
      </c>
      <c r="BI69" s="105">
        <f t="shared" si="41"/>
        <v>0</v>
      </c>
      <c r="BJ69" s="105">
        <f t="shared" si="23"/>
        <v>0</v>
      </c>
      <c r="BK69" s="107">
        <v>3</v>
      </c>
      <c r="BL69" s="3"/>
      <c r="BM69" s="2">
        <v>1.5</v>
      </c>
      <c r="BN69" s="105">
        <f t="shared" si="42"/>
        <v>0</v>
      </c>
      <c r="BO69" s="105">
        <f t="shared" si="25"/>
        <v>0</v>
      </c>
      <c r="BP69" s="107">
        <v>3</v>
      </c>
      <c r="BR69" s="2">
        <v>1.5</v>
      </c>
      <c r="BS69" s="105">
        <f t="shared" si="43"/>
        <v>0</v>
      </c>
      <c r="BT69" s="105">
        <f t="shared" si="27"/>
        <v>0</v>
      </c>
      <c r="BU69" s="107">
        <v>2</v>
      </c>
      <c r="BW69" s="2">
        <v>1.5</v>
      </c>
      <c r="BX69" s="105">
        <f t="shared" si="44"/>
        <v>0</v>
      </c>
      <c r="BY69" s="105">
        <f t="shared" si="29"/>
        <v>0</v>
      </c>
      <c r="BZ69" s="107">
        <v>3</v>
      </c>
    </row>
    <row r="70" spans="1:78" x14ac:dyDescent="0.3">
      <c r="A70" s="104">
        <f>CurveCreator!A70</f>
        <v>38838</v>
      </c>
      <c r="C70" s="2">
        <v>1.5</v>
      </c>
      <c r="D70" s="105">
        <f t="shared" si="30"/>
        <v>0</v>
      </c>
      <c r="E70" s="105">
        <f t="shared" si="1"/>
        <v>0</v>
      </c>
      <c r="F70" s="107">
        <v>3</v>
      </c>
      <c r="H70" s="2">
        <v>1.5</v>
      </c>
      <c r="I70" s="105">
        <f t="shared" si="31"/>
        <v>0</v>
      </c>
      <c r="J70" s="105">
        <f t="shared" si="3"/>
        <v>0</v>
      </c>
      <c r="K70" s="107">
        <v>3</v>
      </c>
      <c r="M70" s="2">
        <v>1.5</v>
      </c>
      <c r="N70" s="105">
        <f t="shared" si="32"/>
        <v>0</v>
      </c>
      <c r="O70" s="105">
        <f t="shared" si="5"/>
        <v>0</v>
      </c>
      <c r="P70" s="107">
        <v>3</v>
      </c>
      <c r="Q70" s="3"/>
      <c r="R70" s="2">
        <v>1.5</v>
      </c>
      <c r="S70" s="105">
        <f t="shared" si="33"/>
        <v>0</v>
      </c>
      <c r="T70" s="105">
        <f t="shared" si="7"/>
        <v>0</v>
      </c>
      <c r="U70" s="107">
        <v>3</v>
      </c>
      <c r="W70" s="2">
        <v>1.5</v>
      </c>
      <c r="X70" s="105">
        <f t="shared" si="34"/>
        <v>0</v>
      </c>
      <c r="Y70" s="105">
        <f t="shared" si="9"/>
        <v>0</v>
      </c>
      <c r="Z70" s="107">
        <v>3</v>
      </c>
      <c r="AA70" s="3"/>
      <c r="AB70" s="2">
        <v>1.5</v>
      </c>
      <c r="AC70" s="105">
        <f t="shared" si="35"/>
        <v>0</v>
      </c>
      <c r="AD70" s="105">
        <f t="shared" si="11"/>
        <v>0</v>
      </c>
      <c r="AE70" s="107">
        <v>3</v>
      </c>
      <c r="AF70" s="106"/>
      <c r="AG70" s="2">
        <v>1.5</v>
      </c>
      <c r="AH70" s="105">
        <f t="shared" si="36"/>
        <v>0</v>
      </c>
      <c r="AI70" s="105">
        <f t="shared" si="13"/>
        <v>0</v>
      </c>
      <c r="AJ70" s="107">
        <v>3</v>
      </c>
      <c r="AN70" s="2">
        <v>1.5</v>
      </c>
      <c r="AO70" s="105">
        <f t="shared" si="37"/>
        <v>0</v>
      </c>
      <c r="AP70" s="105">
        <f t="shared" si="15"/>
        <v>0</v>
      </c>
      <c r="AQ70" s="107">
        <v>3</v>
      </c>
      <c r="AS70" s="2">
        <v>1.5</v>
      </c>
      <c r="AT70" s="105">
        <f t="shared" si="38"/>
        <v>0</v>
      </c>
      <c r="AU70" s="105">
        <f t="shared" si="17"/>
        <v>0</v>
      </c>
      <c r="AV70" s="107">
        <v>3</v>
      </c>
      <c r="AX70" s="2">
        <v>1.5</v>
      </c>
      <c r="AY70" s="105">
        <f t="shared" si="39"/>
        <v>0</v>
      </c>
      <c r="AZ70" s="105">
        <f t="shared" si="19"/>
        <v>0</v>
      </c>
      <c r="BA70" s="107">
        <v>3</v>
      </c>
      <c r="BB70" s="3"/>
      <c r="BC70" s="2">
        <v>1.5</v>
      </c>
      <c r="BD70" s="105">
        <f t="shared" si="40"/>
        <v>0</v>
      </c>
      <c r="BE70" s="105">
        <f t="shared" si="21"/>
        <v>0</v>
      </c>
      <c r="BF70" s="107">
        <v>3</v>
      </c>
      <c r="BH70" s="2">
        <v>1.5</v>
      </c>
      <c r="BI70" s="105">
        <f t="shared" si="41"/>
        <v>0</v>
      </c>
      <c r="BJ70" s="105">
        <f t="shared" si="23"/>
        <v>0</v>
      </c>
      <c r="BK70" s="107">
        <v>3</v>
      </c>
      <c r="BL70" s="3"/>
      <c r="BM70" s="2">
        <v>1.5</v>
      </c>
      <c r="BN70" s="105">
        <f t="shared" si="42"/>
        <v>0</v>
      </c>
      <c r="BO70" s="105">
        <f t="shared" si="25"/>
        <v>0</v>
      </c>
      <c r="BP70" s="107">
        <v>3</v>
      </c>
      <c r="BR70" s="2">
        <v>1.5</v>
      </c>
      <c r="BS70" s="105">
        <f t="shared" si="43"/>
        <v>0</v>
      </c>
      <c r="BT70" s="105">
        <f t="shared" si="27"/>
        <v>0</v>
      </c>
      <c r="BU70" s="107">
        <v>2</v>
      </c>
      <c r="BW70" s="2">
        <v>1.5</v>
      </c>
      <c r="BX70" s="105">
        <f t="shared" si="44"/>
        <v>0</v>
      </c>
      <c r="BY70" s="105">
        <f t="shared" si="29"/>
        <v>0</v>
      </c>
      <c r="BZ70" s="107">
        <v>3</v>
      </c>
    </row>
    <row r="71" spans="1:78" x14ac:dyDescent="0.3">
      <c r="A71" s="104">
        <f>CurveCreator!A71</f>
        <v>38869</v>
      </c>
      <c r="C71" s="2">
        <v>1.5</v>
      </c>
      <c r="D71" s="105">
        <f t="shared" si="30"/>
        <v>0</v>
      </c>
      <c r="E71" s="105">
        <f t="shared" si="1"/>
        <v>0</v>
      </c>
      <c r="F71" s="107">
        <v>3</v>
      </c>
      <c r="H71" s="2">
        <v>1.5</v>
      </c>
      <c r="I71" s="105">
        <f t="shared" si="31"/>
        <v>0</v>
      </c>
      <c r="J71" s="105">
        <f t="shared" si="3"/>
        <v>0</v>
      </c>
      <c r="K71" s="107">
        <v>3</v>
      </c>
      <c r="M71" s="2">
        <v>1.5</v>
      </c>
      <c r="N71" s="105">
        <f t="shared" si="32"/>
        <v>0</v>
      </c>
      <c r="O71" s="105">
        <f t="shared" si="5"/>
        <v>0</v>
      </c>
      <c r="P71" s="107">
        <v>3</v>
      </c>
      <c r="Q71" s="3"/>
      <c r="R71" s="2">
        <v>1.5</v>
      </c>
      <c r="S71" s="105">
        <f t="shared" si="33"/>
        <v>0</v>
      </c>
      <c r="T71" s="105">
        <f t="shared" si="7"/>
        <v>0</v>
      </c>
      <c r="U71" s="107">
        <v>3</v>
      </c>
      <c r="W71" s="2">
        <v>1.5</v>
      </c>
      <c r="X71" s="105">
        <f t="shared" si="34"/>
        <v>0</v>
      </c>
      <c r="Y71" s="105">
        <f t="shared" si="9"/>
        <v>0</v>
      </c>
      <c r="Z71" s="107">
        <v>3</v>
      </c>
      <c r="AA71" s="3"/>
      <c r="AB71" s="2">
        <v>1.5</v>
      </c>
      <c r="AC71" s="105">
        <f t="shared" si="35"/>
        <v>0</v>
      </c>
      <c r="AD71" s="105">
        <f t="shared" si="11"/>
        <v>0</v>
      </c>
      <c r="AE71" s="107">
        <v>3</v>
      </c>
      <c r="AF71" s="106"/>
      <c r="AG71" s="2">
        <v>1.5</v>
      </c>
      <c r="AH71" s="105">
        <f t="shared" si="36"/>
        <v>0</v>
      </c>
      <c r="AI71" s="105">
        <f t="shared" si="13"/>
        <v>0</v>
      </c>
      <c r="AJ71" s="107">
        <v>3</v>
      </c>
      <c r="AN71" s="2">
        <v>1.5</v>
      </c>
      <c r="AO71" s="105">
        <f t="shared" si="37"/>
        <v>0</v>
      </c>
      <c r="AP71" s="105">
        <f t="shared" si="15"/>
        <v>0</v>
      </c>
      <c r="AQ71" s="107">
        <v>3</v>
      </c>
      <c r="AS71" s="2">
        <v>1.5</v>
      </c>
      <c r="AT71" s="105">
        <f t="shared" si="38"/>
        <v>0</v>
      </c>
      <c r="AU71" s="105">
        <f t="shared" si="17"/>
        <v>0</v>
      </c>
      <c r="AV71" s="107">
        <v>3</v>
      </c>
      <c r="AX71" s="2">
        <v>1.5</v>
      </c>
      <c r="AY71" s="105">
        <f t="shared" si="39"/>
        <v>0</v>
      </c>
      <c r="AZ71" s="105">
        <f t="shared" si="19"/>
        <v>0</v>
      </c>
      <c r="BA71" s="107">
        <v>3</v>
      </c>
      <c r="BB71" s="3"/>
      <c r="BC71" s="2">
        <v>1.5</v>
      </c>
      <c r="BD71" s="105">
        <f t="shared" si="40"/>
        <v>0</v>
      </c>
      <c r="BE71" s="105">
        <f t="shared" si="21"/>
        <v>0</v>
      </c>
      <c r="BF71" s="107">
        <v>3</v>
      </c>
      <c r="BH71" s="2">
        <v>1.5</v>
      </c>
      <c r="BI71" s="105">
        <f t="shared" si="41"/>
        <v>0</v>
      </c>
      <c r="BJ71" s="105">
        <f t="shared" si="23"/>
        <v>0</v>
      </c>
      <c r="BK71" s="107">
        <v>3</v>
      </c>
      <c r="BL71" s="3"/>
      <c r="BM71" s="2">
        <v>1.5</v>
      </c>
      <c r="BN71" s="105">
        <f t="shared" si="42"/>
        <v>0</v>
      </c>
      <c r="BO71" s="105">
        <f t="shared" si="25"/>
        <v>0</v>
      </c>
      <c r="BP71" s="107">
        <v>3</v>
      </c>
      <c r="BR71" s="2">
        <v>1.5</v>
      </c>
      <c r="BS71" s="105">
        <f t="shared" si="43"/>
        <v>0</v>
      </c>
      <c r="BT71" s="105">
        <f t="shared" si="27"/>
        <v>0</v>
      </c>
      <c r="BU71" s="107">
        <v>2</v>
      </c>
      <c r="BW71" s="2">
        <v>1.5</v>
      </c>
      <c r="BX71" s="105">
        <f t="shared" si="44"/>
        <v>0</v>
      </c>
      <c r="BY71" s="105">
        <f t="shared" si="29"/>
        <v>0</v>
      </c>
      <c r="BZ71" s="107">
        <v>3</v>
      </c>
    </row>
    <row r="72" spans="1:78" x14ac:dyDescent="0.3">
      <c r="A72" s="104">
        <f>CurveCreator!A72</f>
        <v>38899</v>
      </c>
      <c r="C72" s="2">
        <v>1.5</v>
      </c>
      <c r="D72" s="105">
        <f t="shared" si="30"/>
        <v>0</v>
      </c>
      <c r="E72" s="105">
        <f t="shared" si="1"/>
        <v>0</v>
      </c>
      <c r="F72" s="107">
        <v>3</v>
      </c>
      <c r="H72" s="2">
        <v>1.5</v>
      </c>
      <c r="I72" s="105">
        <f t="shared" si="31"/>
        <v>0</v>
      </c>
      <c r="J72" s="105">
        <f t="shared" si="3"/>
        <v>0</v>
      </c>
      <c r="K72" s="107">
        <v>3</v>
      </c>
      <c r="M72" s="2">
        <v>1.5</v>
      </c>
      <c r="N72" s="105">
        <f t="shared" si="32"/>
        <v>0</v>
      </c>
      <c r="O72" s="105">
        <f t="shared" si="5"/>
        <v>0</v>
      </c>
      <c r="P72" s="107">
        <v>3</v>
      </c>
      <c r="Q72" s="3"/>
      <c r="R72" s="2">
        <v>1.5</v>
      </c>
      <c r="S72" s="105">
        <f t="shared" si="33"/>
        <v>0</v>
      </c>
      <c r="T72" s="105">
        <f t="shared" si="7"/>
        <v>0</v>
      </c>
      <c r="U72" s="107">
        <v>3</v>
      </c>
      <c r="W72" s="2">
        <v>1.5</v>
      </c>
      <c r="X72" s="105">
        <f t="shared" si="34"/>
        <v>0</v>
      </c>
      <c r="Y72" s="105">
        <f t="shared" si="9"/>
        <v>0</v>
      </c>
      <c r="Z72" s="107">
        <v>3</v>
      </c>
      <c r="AA72" s="3"/>
      <c r="AB72" s="2">
        <v>1.5</v>
      </c>
      <c r="AC72" s="105">
        <f t="shared" si="35"/>
        <v>0</v>
      </c>
      <c r="AD72" s="105">
        <f t="shared" si="11"/>
        <v>0</v>
      </c>
      <c r="AE72" s="107">
        <v>3</v>
      </c>
      <c r="AF72" s="106"/>
      <c r="AG72" s="2">
        <v>1.5</v>
      </c>
      <c r="AH72" s="105">
        <f t="shared" si="36"/>
        <v>0</v>
      </c>
      <c r="AI72" s="105">
        <f t="shared" si="13"/>
        <v>0</v>
      </c>
      <c r="AJ72" s="107">
        <v>3</v>
      </c>
      <c r="AN72" s="2">
        <v>1.5</v>
      </c>
      <c r="AO72" s="105">
        <f t="shared" si="37"/>
        <v>0</v>
      </c>
      <c r="AP72" s="105">
        <f t="shared" si="15"/>
        <v>0</v>
      </c>
      <c r="AQ72" s="107">
        <v>3</v>
      </c>
      <c r="AS72" s="2">
        <v>1.5</v>
      </c>
      <c r="AT72" s="105">
        <f t="shared" si="38"/>
        <v>0</v>
      </c>
      <c r="AU72" s="105">
        <f t="shared" si="17"/>
        <v>0</v>
      </c>
      <c r="AV72" s="107">
        <v>3</v>
      </c>
      <c r="AX72" s="2">
        <v>1.5</v>
      </c>
      <c r="AY72" s="105">
        <f t="shared" si="39"/>
        <v>0</v>
      </c>
      <c r="AZ72" s="105">
        <f t="shared" si="19"/>
        <v>0</v>
      </c>
      <c r="BA72" s="107">
        <v>3</v>
      </c>
      <c r="BB72" s="3"/>
      <c r="BC72" s="2">
        <v>1.5</v>
      </c>
      <c r="BD72" s="105">
        <f t="shared" si="40"/>
        <v>0</v>
      </c>
      <c r="BE72" s="105">
        <f t="shared" si="21"/>
        <v>0</v>
      </c>
      <c r="BF72" s="107">
        <v>3</v>
      </c>
      <c r="BH72" s="2">
        <v>1.5</v>
      </c>
      <c r="BI72" s="105">
        <f t="shared" si="41"/>
        <v>0</v>
      </c>
      <c r="BJ72" s="105">
        <f t="shared" si="23"/>
        <v>0</v>
      </c>
      <c r="BK72" s="107">
        <v>3</v>
      </c>
      <c r="BL72" s="3"/>
      <c r="BM72" s="2">
        <v>1.5</v>
      </c>
      <c r="BN72" s="105">
        <f t="shared" si="42"/>
        <v>0</v>
      </c>
      <c r="BO72" s="105">
        <f t="shared" si="25"/>
        <v>0</v>
      </c>
      <c r="BP72" s="107">
        <v>3</v>
      </c>
      <c r="BR72" s="2">
        <v>1.5</v>
      </c>
      <c r="BS72" s="105">
        <f t="shared" si="43"/>
        <v>0</v>
      </c>
      <c r="BT72" s="105">
        <f t="shared" si="27"/>
        <v>0</v>
      </c>
      <c r="BU72" s="107">
        <v>2</v>
      </c>
      <c r="BW72" s="2">
        <v>1.5</v>
      </c>
      <c r="BX72" s="105">
        <f t="shared" si="44"/>
        <v>0</v>
      </c>
      <c r="BY72" s="105">
        <f t="shared" si="29"/>
        <v>0</v>
      </c>
      <c r="BZ72" s="107">
        <v>3</v>
      </c>
    </row>
    <row r="73" spans="1:78" x14ac:dyDescent="0.3">
      <c r="A73" s="104">
        <f>CurveCreator!A73</f>
        <v>38930</v>
      </c>
      <c r="C73" s="2">
        <v>1.5</v>
      </c>
      <c r="D73" s="105">
        <f t="shared" si="30"/>
        <v>0</v>
      </c>
      <c r="E73" s="105">
        <f t="shared" ref="E73:E136" si="45">C73*E$4</f>
        <v>0</v>
      </c>
      <c r="F73" s="107">
        <v>3</v>
      </c>
      <c r="H73" s="2">
        <v>1.5</v>
      </c>
      <c r="I73" s="105">
        <f t="shared" si="31"/>
        <v>0</v>
      </c>
      <c r="J73" s="105">
        <f t="shared" ref="J73:J136" si="46">H73*J$4</f>
        <v>0</v>
      </c>
      <c r="K73" s="107">
        <v>3</v>
      </c>
      <c r="M73" s="2">
        <v>1.5</v>
      </c>
      <c r="N73" s="105">
        <f t="shared" si="32"/>
        <v>0</v>
      </c>
      <c r="O73" s="105">
        <f t="shared" ref="O73:O136" si="47">M73*O$4</f>
        <v>0</v>
      </c>
      <c r="P73" s="107">
        <v>3</v>
      </c>
      <c r="Q73" s="3"/>
      <c r="R73" s="2">
        <v>1.5</v>
      </c>
      <c r="S73" s="105">
        <f t="shared" si="33"/>
        <v>0</v>
      </c>
      <c r="T73" s="105">
        <f t="shared" ref="T73:T136" si="48">R73*T$4</f>
        <v>0</v>
      </c>
      <c r="U73" s="107">
        <v>3</v>
      </c>
      <c r="W73" s="2">
        <v>1.5</v>
      </c>
      <c r="X73" s="105">
        <f t="shared" si="34"/>
        <v>0</v>
      </c>
      <c r="Y73" s="105">
        <f t="shared" ref="Y73:Y136" si="49">W73*Y$4</f>
        <v>0</v>
      </c>
      <c r="Z73" s="107">
        <v>3</v>
      </c>
      <c r="AA73" s="3"/>
      <c r="AB73" s="2">
        <v>1.5</v>
      </c>
      <c r="AC73" s="105">
        <f t="shared" si="35"/>
        <v>0</v>
      </c>
      <c r="AD73" s="105">
        <f t="shared" ref="AD73:AD136" si="50">AB73*AD$4</f>
        <v>0</v>
      </c>
      <c r="AE73" s="107">
        <v>3</v>
      </c>
      <c r="AF73" s="106"/>
      <c r="AG73" s="2">
        <v>1.5</v>
      </c>
      <c r="AH73" s="105">
        <f t="shared" si="36"/>
        <v>0</v>
      </c>
      <c r="AI73" s="105">
        <f t="shared" ref="AI73:AI136" si="51">AG73*AI$4</f>
        <v>0</v>
      </c>
      <c r="AJ73" s="107">
        <v>3</v>
      </c>
      <c r="AN73" s="2">
        <v>1.5</v>
      </c>
      <c r="AO73" s="105">
        <f t="shared" si="37"/>
        <v>0</v>
      </c>
      <c r="AP73" s="105">
        <f t="shared" ref="AP73:AP136" si="52">AN73*AP$4</f>
        <v>0</v>
      </c>
      <c r="AQ73" s="107">
        <v>3</v>
      </c>
      <c r="AS73" s="2">
        <v>1.5</v>
      </c>
      <c r="AT73" s="105">
        <f t="shared" si="38"/>
        <v>0</v>
      </c>
      <c r="AU73" s="105">
        <f t="shared" ref="AU73:AU136" si="53">AS73*AU$4</f>
        <v>0</v>
      </c>
      <c r="AV73" s="107">
        <v>3</v>
      </c>
      <c r="AX73" s="2">
        <v>1.5</v>
      </c>
      <c r="AY73" s="105">
        <f t="shared" si="39"/>
        <v>0</v>
      </c>
      <c r="AZ73" s="105">
        <f t="shared" ref="AZ73:AZ136" si="54">AX73*AZ$4</f>
        <v>0</v>
      </c>
      <c r="BA73" s="107">
        <v>3</v>
      </c>
      <c r="BB73" s="3"/>
      <c r="BC73" s="2">
        <v>1.5</v>
      </c>
      <c r="BD73" s="105">
        <f t="shared" si="40"/>
        <v>0</v>
      </c>
      <c r="BE73" s="105">
        <f t="shared" ref="BE73:BE136" si="55">BC73*BE$4</f>
        <v>0</v>
      </c>
      <c r="BF73" s="107">
        <v>3</v>
      </c>
      <c r="BH73" s="2">
        <v>1.5</v>
      </c>
      <c r="BI73" s="105">
        <f t="shared" si="41"/>
        <v>0</v>
      </c>
      <c r="BJ73" s="105">
        <f t="shared" ref="BJ73:BJ136" si="56">BH73*BJ$4</f>
        <v>0</v>
      </c>
      <c r="BK73" s="107">
        <v>3</v>
      </c>
      <c r="BL73" s="3"/>
      <c r="BM73" s="2">
        <v>1.5</v>
      </c>
      <c r="BN73" s="105">
        <f t="shared" si="42"/>
        <v>0</v>
      </c>
      <c r="BO73" s="105">
        <f t="shared" ref="BO73:BO136" si="57">BM73*BO$4</f>
        <v>0</v>
      </c>
      <c r="BP73" s="107">
        <v>3</v>
      </c>
      <c r="BR73" s="2">
        <v>1.5</v>
      </c>
      <c r="BS73" s="105">
        <f t="shared" si="43"/>
        <v>0</v>
      </c>
      <c r="BT73" s="105">
        <f t="shared" ref="BT73:BT136" si="58">BR73*BT$4</f>
        <v>0</v>
      </c>
      <c r="BU73" s="107">
        <v>2</v>
      </c>
      <c r="BW73" s="2">
        <v>1.5</v>
      </c>
      <c r="BX73" s="105">
        <f t="shared" si="44"/>
        <v>0</v>
      </c>
      <c r="BY73" s="105">
        <f t="shared" ref="BY73:BY136" si="59">BW73*BY$4</f>
        <v>0</v>
      </c>
      <c r="BZ73" s="107">
        <v>3</v>
      </c>
    </row>
    <row r="74" spans="1:78" x14ac:dyDescent="0.3">
      <c r="A74" s="104">
        <f>CurveCreator!A74</f>
        <v>38961</v>
      </c>
      <c r="C74" s="2">
        <v>1.5</v>
      </c>
      <c r="D74" s="105">
        <f t="shared" si="30"/>
        <v>0</v>
      </c>
      <c r="E74" s="105">
        <f t="shared" si="45"/>
        <v>0</v>
      </c>
      <c r="F74" s="107">
        <v>3</v>
      </c>
      <c r="H74" s="2">
        <v>1.5</v>
      </c>
      <c r="I74" s="105">
        <f t="shared" si="31"/>
        <v>0</v>
      </c>
      <c r="J74" s="105">
        <f t="shared" si="46"/>
        <v>0</v>
      </c>
      <c r="K74" s="107">
        <v>3</v>
      </c>
      <c r="M74" s="2">
        <v>1.5</v>
      </c>
      <c r="N74" s="105">
        <f t="shared" si="32"/>
        <v>0</v>
      </c>
      <c r="O74" s="105">
        <f t="shared" si="47"/>
        <v>0</v>
      </c>
      <c r="P74" s="107">
        <v>3</v>
      </c>
      <c r="Q74" s="3"/>
      <c r="R74" s="2">
        <v>1.5</v>
      </c>
      <c r="S74" s="105">
        <f t="shared" si="33"/>
        <v>0</v>
      </c>
      <c r="T74" s="105">
        <f t="shared" si="48"/>
        <v>0</v>
      </c>
      <c r="U74" s="107">
        <v>3</v>
      </c>
      <c r="W74" s="2">
        <v>1.5</v>
      </c>
      <c r="X74" s="105">
        <f t="shared" si="34"/>
        <v>0</v>
      </c>
      <c r="Y74" s="105">
        <f t="shared" si="49"/>
        <v>0</v>
      </c>
      <c r="Z74" s="107">
        <v>3</v>
      </c>
      <c r="AA74" s="3"/>
      <c r="AB74" s="2">
        <v>1.5</v>
      </c>
      <c r="AC74" s="105">
        <f t="shared" si="35"/>
        <v>0</v>
      </c>
      <c r="AD74" s="105">
        <f t="shared" si="50"/>
        <v>0</v>
      </c>
      <c r="AE74" s="107">
        <v>3</v>
      </c>
      <c r="AF74" s="106"/>
      <c r="AG74" s="2">
        <v>1.5</v>
      </c>
      <c r="AH74" s="105">
        <f t="shared" si="36"/>
        <v>0</v>
      </c>
      <c r="AI74" s="105">
        <f t="shared" si="51"/>
        <v>0</v>
      </c>
      <c r="AJ74" s="107">
        <v>3</v>
      </c>
      <c r="AN74" s="2">
        <v>1.5</v>
      </c>
      <c r="AO74" s="105">
        <f t="shared" si="37"/>
        <v>0</v>
      </c>
      <c r="AP74" s="105">
        <f t="shared" si="52"/>
        <v>0</v>
      </c>
      <c r="AQ74" s="107">
        <v>3</v>
      </c>
      <c r="AS74" s="2">
        <v>1.5</v>
      </c>
      <c r="AT74" s="105">
        <f t="shared" si="38"/>
        <v>0</v>
      </c>
      <c r="AU74" s="105">
        <f t="shared" si="53"/>
        <v>0</v>
      </c>
      <c r="AV74" s="107">
        <v>3</v>
      </c>
      <c r="AX74" s="2">
        <v>1.5</v>
      </c>
      <c r="AY74" s="105">
        <f t="shared" si="39"/>
        <v>0</v>
      </c>
      <c r="AZ74" s="105">
        <f t="shared" si="54"/>
        <v>0</v>
      </c>
      <c r="BA74" s="107">
        <v>3</v>
      </c>
      <c r="BB74" s="3"/>
      <c r="BC74" s="2">
        <v>1.5</v>
      </c>
      <c r="BD74" s="105">
        <f t="shared" si="40"/>
        <v>0</v>
      </c>
      <c r="BE74" s="105">
        <f t="shared" si="55"/>
        <v>0</v>
      </c>
      <c r="BF74" s="107">
        <v>3</v>
      </c>
      <c r="BH74" s="2">
        <v>1.5</v>
      </c>
      <c r="BI74" s="105">
        <f t="shared" si="41"/>
        <v>0</v>
      </c>
      <c r="BJ74" s="105">
        <f t="shared" si="56"/>
        <v>0</v>
      </c>
      <c r="BK74" s="107">
        <v>3</v>
      </c>
      <c r="BL74" s="3"/>
      <c r="BM74" s="2">
        <v>1.5</v>
      </c>
      <c r="BN74" s="105">
        <f t="shared" si="42"/>
        <v>0</v>
      </c>
      <c r="BO74" s="105">
        <f t="shared" si="57"/>
        <v>0</v>
      </c>
      <c r="BP74" s="107">
        <v>3</v>
      </c>
      <c r="BR74" s="2">
        <v>1.5</v>
      </c>
      <c r="BS74" s="105">
        <f t="shared" si="43"/>
        <v>0</v>
      </c>
      <c r="BT74" s="105">
        <f t="shared" si="58"/>
        <v>0</v>
      </c>
      <c r="BU74" s="107">
        <v>2</v>
      </c>
      <c r="BW74" s="2">
        <v>1.5</v>
      </c>
      <c r="BX74" s="105">
        <f t="shared" si="44"/>
        <v>0</v>
      </c>
      <c r="BY74" s="105">
        <f t="shared" si="59"/>
        <v>0</v>
      </c>
      <c r="BZ74" s="107">
        <v>3</v>
      </c>
    </row>
    <row r="75" spans="1:78" x14ac:dyDescent="0.3">
      <c r="A75" s="104">
        <f>CurveCreator!A75</f>
        <v>38991</v>
      </c>
      <c r="C75" s="2">
        <v>1.5</v>
      </c>
      <c r="D75" s="105">
        <f t="shared" si="30"/>
        <v>0</v>
      </c>
      <c r="E75" s="105">
        <f t="shared" si="45"/>
        <v>0</v>
      </c>
      <c r="F75" s="107">
        <v>3</v>
      </c>
      <c r="H75" s="2">
        <v>1.5</v>
      </c>
      <c r="I75" s="105">
        <f t="shared" si="31"/>
        <v>0</v>
      </c>
      <c r="J75" s="105">
        <f t="shared" si="46"/>
        <v>0</v>
      </c>
      <c r="K75" s="107">
        <v>3</v>
      </c>
      <c r="M75" s="2">
        <v>1.5</v>
      </c>
      <c r="N75" s="105">
        <f t="shared" si="32"/>
        <v>0</v>
      </c>
      <c r="O75" s="105">
        <f t="shared" si="47"/>
        <v>0</v>
      </c>
      <c r="P75" s="107">
        <v>3</v>
      </c>
      <c r="Q75" s="3"/>
      <c r="R75" s="2">
        <v>1.5</v>
      </c>
      <c r="S75" s="105">
        <f t="shared" si="33"/>
        <v>0</v>
      </c>
      <c r="T75" s="105">
        <f t="shared" si="48"/>
        <v>0</v>
      </c>
      <c r="U75" s="107">
        <v>3</v>
      </c>
      <c r="W75" s="2">
        <v>1.5</v>
      </c>
      <c r="X75" s="105">
        <f t="shared" si="34"/>
        <v>0</v>
      </c>
      <c r="Y75" s="105">
        <f t="shared" si="49"/>
        <v>0</v>
      </c>
      <c r="Z75" s="107">
        <v>3</v>
      </c>
      <c r="AA75" s="3"/>
      <c r="AB75" s="2">
        <v>1.5</v>
      </c>
      <c r="AC75" s="105">
        <f t="shared" si="35"/>
        <v>0</v>
      </c>
      <c r="AD75" s="105">
        <f t="shared" si="50"/>
        <v>0</v>
      </c>
      <c r="AE75" s="107">
        <v>3</v>
      </c>
      <c r="AF75" s="106"/>
      <c r="AG75" s="2">
        <v>1.5</v>
      </c>
      <c r="AH75" s="105">
        <f t="shared" si="36"/>
        <v>0</v>
      </c>
      <c r="AI75" s="105">
        <f t="shared" si="51"/>
        <v>0</v>
      </c>
      <c r="AJ75" s="107">
        <v>3</v>
      </c>
      <c r="AN75" s="2">
        <v>1.5</v>
      </c>
      <c r="AO75" s="105">
        <f t="shared" si="37"/>
        <v>0</v>
      </c>
      <c r="AP75" s="105">
        <f t="shared" si="52"/>
        <v>0</v>
      </c>
      <c r="AQ75" s="107">
        <v>3</v>
      </c>
      <c r="AS75" s="2">
        <v>1.5</v>
      </c>
      <c r="AT75" s="105">
        <f t="shared" si="38"/>
        <v>0</v>
      </c>
      <c r="AU75" s="105">
        <f t="shared" si="53"/>
        <v>0</v>
      </c>
      <c r="AV75" s="107">
        <v>3</v>
      </c>
      <c r="AX75" s="2">
        <v>1.5</v>
      </c>
      <c r="AY75" s="105">
        <f t="shared" si="39"/>
        <v>0</v>
      </c>
      <c r="AZ75" s="105">
        <f t="shared" si="54"/>
        <v>0</v>
      </c>
      <c r="BA75" s="107">
        <v>3</v>
      </c>
      <c r="BB75" s="3"/>
      <c r="BC75" s="2">
        <v>1.5</v>
      </c>
      <c r="BD75" s="105">
        <f t="shared" si="40"/>
        <v>0</v>
      </c>
      <c r="BE75" s="105">
        <f t="shared" si="55"/>
        <v>0</v>
      </c>
      <c r="BF75" s="107">
        <v>3</v>
      </c>
      <c r="BH75" s="2">
        <v>1.5</v>
      </c>
      <c r="BI75" s="105">
        <f t="shared" si="41"/>
        <v>0</v>
      </c>
      <c r="BJ75" s="105">
        <f t="shared" si="56"/>
        <v>0</v>
      </c>
      <c r="BK75" s="107">
        <v>3</v>
      </c>
      <c r="BL75" s="3"/>
      <c r="BM75" s="2">
        <v>1.5</v>
      </c>
      <c r="BN75" s="105">
        <f t="shared" si="42"/>
        <v>0</v>
      </c>
      <c r="BO75" s="105">
        <f t="shared" si="57"/>
        <v>0</v>
      </c>
      <c r="BP75" s="107">
        <v>3</v>
      </c>
      <c r="BR75" s="2">
        <v>1.5</v>
      </c>
      <c r="BS75" s="105">
        <f t="shared" si="43"/>
        <v>0</v>
      </c>
      <c r="BT75" s="105">
        <f t="shared" si="58"/>
        <v>0</v>
      </c>
      <c r="BU75" s="107">
        <v>2</v>
      </c>
      <c r="BW75" s="2">
        <v>1.5</v>
      </c>
      <c r="BX75" s="105">
        <f t="shared" si="44"/>
        <v>0</v>
      </c>
      <c r="BY75" s="105">
        <f t="shared" si="59"/>
        <v>0</v>
      </c>
      <c r="BZ75" s="107">
        <v>3</v>
      </c>
    </row>
    <row r="76" spans="1:78" x14ac:dyDescent="0.3">
      <c r="A76" s="104">
        <f>CurveCreator!A76</f>
        <v>39022</v>
      </c>
      <c r="C76" s="2">
        <v>1.5</v>
      </c>
      <c r="D76" s="105">
        <f t="shared" si="30"/>
        <v>0</v>
      </c>
      <c r="E76" s="105">
        <f t="shared" si="45"/>
        <v>0</v>
      </c>
      <c r="F76" s="107">
        <v>3</v>
      </c>
      <c r="H76" s="2">
        <v>1.5</v>
      </c>
      <c r="I76" s="105">
        <f t="shared" si="31"/>
        <v>0</v>
      </c>
      <c r="J76" s="105">
        <f t="shared" si="46"/>
        <v>0</v>
      </c>
      <c r="K76" s="107">
        <v>3</v>
      </c>
      <c r="M76" s="2">
        <v>1.5</v>
      </c>
      <c r="N76" s="105">
        <f t="shared" si="32"/>
        <v>0</v>
      </c>
      <c r="O76" s="105">
        <f t="shared" si="47"/>
        <v>0</v>
      </c>
      <c r="P76" s="107">
        <v>3</v>
      </c>
      <c r="Q76" s="3"/>
      <c r="R76" s="2">
        <v>1.5</v>
      </c>
      <c r="S76" s="105">
        <f t="shared" si="33"/>
        <v>0</v>
      </c>
      <c r="T76" s="105">
        <f t="shared" si="48"/>
        <v>0</v>
      </c>
      <c r="U76" s="107">
        <v>3</v>
      </c>
      <c r="W76" s="2">
        <v>1.5</v>
      </c>
      <c r="X76" s="105">
        <f t="shared" si="34"/>
        <v>0</v>
      </c>
      <c r="Y76" s="105">
        <f t="shared" si="49"/>
        <v>0</v>
      </c>
      <c r="Z76" s="107">
        <v>3</v>
      </c>
      <c r="AA76" s="3"/>
      <c r="AB76" s="2">
        <v>1.5</v>
      </c>
      <c r="AC76" s="105">
        <f t="shared" si="35"/>
        <v>0</v>
      </c>
      <c r="AD76" s="105">
        <f t="shared" si="50"/>
        <v>0</v>
      </c>
      <c r="AE76" s="107">
        <v>3</v>
      </c>
      <c r="AF76" s="106"/>
      <c r="AG76" s="2">
        <v>1.5</v>
      </c>
      <c r="AH76" s="105">
        <f t="shared" si="36"/>
        <v>0</v>
      </c>
      <c r="AI76" s="105">
        <f t="shared" si="51"/>
        <v>0</v>
      </c>
      <c r="AJ76" s="107">
        <v>3</v>
      </c>
      <c r="AN76" s="2">
        <v>1.5</v>
      </c>
      <c r="AO76" s="105">
        <f t="shared" si="37"/>
        <v>0</v>
      </c>
      <c r="AP76" s="105">
        <f t="shared" si="52"/>
        <v>0</v>
      </c>
      <c r="AQ76" s="107">
        <v>3</v>
      </c>
      <c r="AS76" s="2">
        <v>1.5</v>
      </c>
      <c r="AT76" s="105">
        <f t="shared" si="38"/>
        <v>0</v>
      </c>
      <c r="AU76" s="105">
        <f t="shared" si="53"/>
        <v>0</v>
      </c>
      <c r="AV76" s="107">
        <v>3</v>
      </c>
      <c r="AX76" s="2">
        <v>1.5</v>
      </c>
      <c r="AY76" s="105">
        <f t="shared" si="39"/>
        <v>0</v>
      </c>
      <c r="AZ76" s="105">
        <f t="shared" si="54"/>
        <v>0</v>
      </c>
      <c r="BA76" s="107">
        <v>3</v>
      </c>
      <c r="BB76" s="3"/>
      <c r="BC76" s="2">
        <v>1.5</v>
      </c>
      <c r="BD76" s="105">
        <f t="shared" si="40"/>
        <v>0</v>
      </c>
      <c r="BE76" s="105">
        <f t="shared" si="55"/>
        <v>0</v>
      </c>
      <c r="BF76" s="107">
        <v>3</v>
      </c>
      <c r="BH76" s="2">
        <v>1.5</v>
      </c>
      <c r="BI76" s="105">
        <f t="shared" si="41"/>
        <v>0</v>
      </c>
      <c r="BJ76" s="105">
        <f t="shared" si="56"/>
        <v>0</v>
      </c>
      <c r="BK76" s="107">
        <v>3</v>
      </c>
      <c r="BL76" s="3"/>
      <c r="BM76" s="2">
        <v>1.5</v>
      </c>
      <c r="BN76" s="105">
        <f t="shared" si="42"/>
        <v>0</v>
      </c>
      <c r="BO76" s="105">
        <f t="shared" si="57"/>
        <v>0</v>
      </c>
      <c r="BP76" s="107">
        <v>3</v>
      </c>
      <c r="BR76" s="2">
        <v>1.5</v>
      </c>
      <c r="BS76" s="105">
        <f t="shared" si="43"/>
        <v>0</v>
      </c>
      <c r="BT76" s="105">
        <f t="shared" si="58"/>
        <v>0</v>
      </c>
      <c r="BU76" s="107">
        <v>2</v>
      </c>
      <c r="BW76" s="2">
        <v>1.5</v>
      </c>
      <c r="BX76" s="105">
        <f t="shared" si="44"/>
        <v>0</v>
      </c>
      <c r="BY76" s="105">
        <f t="shared" si="59"/>
        <v>0</v>
      </c>
      <c r="BZ76" s="107">
        <v>3</v>
      </c>
    </row>
    <row r="77" spans="1:78" x14ac:dyDescent="0.3">
      <c r="A77" s="104">
        <f>CurveCreator!A77</f>
        <v>39052</v>
      </c>
      <c r="C77" s="2">
        <v>1.5</v>
      </c>
      <c r="D77" s="105">
        <f t="shared" si="30"/>
        <v>0</v>
      </c>
      <c r="E77" s="105">
        <f t="shared" si="45"/>
        <v>0</v>
      </c>
      <c r="F77" s="107">
        <v>3</v>
      </c>
      <c r="H77" s="2">
        <v>1.5</v>
      </c>
      <c r="I77" s="105">
        <f t="shared" si="31"/>
        <v>0</v>
      </c>
      <c r="J77" s="105">
        <f t="shared" si="46"/>
        <v>0</v>
      </c>
      <c r="K77" s="107">
        <v>3</v>
      </c>
      <c r="M77" s="2">
        <v>1.5</v>
      </c>
      <c r="N77" s="105">
        <f t="shared" si="32"/>
        <v>0</v>
      </c>
      <c r="O77" s="105">
        <f t="shared" si="47"/>
        <v>0</v>
      </c>
      <c r="P77" s="107">
        <v>3</v>
      </c>
      <c r="Q77" s="3"/>
      <c r="R77" s="2">
        <v>1.5</v>
      </c>
      <c r="S77" s="105">
        <f t="shared" si="33"/>
        <v>0</v>
      </c>
      <c r="T77" s="105">
        <f t="shared" si="48"/>
        <v>0</v>
      </c>
      <c r="U77" s="107">
        <v>3</v>
      </c>
      <c r="W77" s="2">
        <v>1.5</v>
      </c>
      <c r="X77" s="105">
        <f t="shared" si="34"/>
        <v>0</v>
      </c>
      <c r="Y77" s="105">
        <f t="shared" si="49"/>
        <v>0</v>
      </c>
      <c r="Z77" s="107">
        <v>3</v>
      </c>
      <c r="AA77" s="3"/>
      <c r="AB77" s="2">
        <v>1.5</v>
      </c>
      <c r="AC77" s="105">
        <f t="shared" si="35"/>
        <v>0</v>
      </c>
      <c r="AD77" s="105">
        <f t="shared" si="50"/>
        <v>0</v>
      </c>
      <c r="AE77" s="107">
        <v>3</v>
      </c>
      <c r="AF77" s="106"/>
      <c r="AG77" s="2">
        <v>1.5</v>
      </c>
      <c r="AH77" s="105">
        <f t="shared" si="36"/>
        <v>0</v>
      </c>
      <c r="AI77" s="105">
        <f t="shared" si="51"/>
        <v>0</v>
      </c>
      <c r="AJ77" s="107">
        <v>3</v>
      </c>
      <c r="AN77" s="2">
        <v>1.5</v>
      </c>
      <c r="AO77" s="105">
        <f t="shared" si="37"/>
        <v>0</v>
      </c>
      <c r="AP77" s="105">
        <f t="shared" si="52"/>
        <v>0</v>
      </c>
      <c r="AQ77" s="107">
        <v>3</v>
      </c>
      <c r="AS77" s="2">
        <v>1.5</v>
      </c>
      <c r="AT77" s="105">
        <f t="shared" si="38"/>
        <v>0</v>
      </c>
      <c r="AU77" s="105">
        <f t="shared" si="53"/>
        <v>0</v>
      </c>
      <c r="AV77" s="107">
        <v>3</v>
      </c>
      <c r="AX77" s="2">
        <v>1.5</v>
      </c>
      <c r="AY77" s="105">
        <f t="shared" si="39"/>
        <v>0</v>
      </c>
      <c r="AZ77" s="105">
        <f t="shared" si="54"/>
        <v>0</v>
      </c>
      <c r="BA77" s="107">
        <v>3</v>
      </c>
      <c r="BB77" s="3"/>
      <c r="BC77" s="2">
        <v>1.5</v>
      </c>
      <c r="BD77" s="105">
        <f t="shared" si="40"/>
        <v>0</v>
      </c>
      <c r="BE77" s="105">
        <f t="shared" si="55"/>
        <v>0</v>
      </c>
      <c r="BF77" s="107">
        <v>3</v>
      </c>
      <c r="BH77" s="2">
        <v>1.5</v>
      </c>
      <c r="BI77" s="105">
        <f t="shared" si="41"/>
        <v>0</v>
      </c>
      <c r="BJ77" s="105">
        <f t="shared" si="56"/>
        <v>0</v>
      </c>
      <c r="BK77" s="107">
        <v>3</v>
      </c>
      <c r="BL77" s="3"/>
      <c r="BM77" s="2">
        <v>1.5</v>
      </c>
      <c r="BN77" s="105">
        <f t="shared" si="42"/>
        <v>0</v>
      </c>
      <c r="BO77" s="105">
        <f t="shared" si="57"/>
        <v>0</v>
      </c>
      <c r="BP77" s="107">
        <v>3</v>
      </c>
      <c r="BR77" s="2">
        <v>1.5</v>
      </c>
      <c r="BS77" s="105">
        <f t="shared" si="43"/>
        <v>0</v>
      </c>
      <c r="BT77" s="105">
        <f t="shared" si="58"/>
        <v>0</v>
      </c>
      <c r="BU77" s="107">
        <v>2</v>
      </c>
      <c r="BW77" s="2">
        <v>1.5</v>
      </c>
      <c r="BX77" s="105">
        <f t="shared" si="44"/>
        <v>0</v>
      </c>
      <c r="BY77" s="105">
        <f t="shared" si="59"/>
        <v>0</v>
      </c>
      <c r="BZ77" s="107">
        <v>3</v>
      </c>
    </row>
    <row r="78" spans="1:78" x14ac:dyDescent="0.3">
      <c r="A78" s="104">
        <f>CurveCreator!A78</f>
        <v>39083</v>
      </c>
      <c r="C78" s="2">
        <v>1.5</v>
      </c>
      <c r="D78" s="105">
        <f t="shared" si="30"/>
        <v>0</v>
      </c>
      <c r="E78" s="105">
        <f t="shared" si="45"/>
        <v>0</v>
      </c>
      <c r="F78" s="107">
        <v>3</v>
      </c>
      <c r="H78" s="2">
        <v>1.5</v>
      </c>
      <c r="I78" s="105">
        <f t="shared" si="31"/>
        <v>0</v>
      </c>
      <c r="J78" s="105">
        <f t="shared" si="46"/>
        <v>0</v>
      </c>
      <c r="K78" s="107">
        <v>3</v>
      </c>
      <c r="M78" s="2">
        <v>1.5</v>
      </c>
      <c r="N78" s="105">
        <f t="shared" si="32"/>
        <v>0</v>
      </c>
      <c r="O78" s="105">
        <f t="shared" si="47"/>
        <v>0</v>
      </c>
      <c r="P78" s="107">
        <v>3</v>
      </c>
      <c r="Q78" s="3"/>
      <c r="R78" s="2">
        <v>1.5</v>
      </c>
      <c r="S78" s="105">
        <f t="shared" si="33"/>
        <v>0</v>
      </c>
      <c r="T78" s="105">
        <f t="shared" si="48"/>
        <v>0</v>
      </c>
      <c r="U78" s="107">
        <v>3</v>
      </c>
      <c r="W78" s="2">
        <v>1.5</v>
      </c>
      <c r="X78" s="105">
        <f t="shared" si="34"/>
        <v>0</v>
      </c>
      <c r="Y78" s="105">
        <f t="shared" si="49"/>
        <v>0</v>
      </c>
      <c r="Z78" s="107">
        <v>3</v>
      </c>
      <c r="AA78" s="3"/>
      <c r="AB78" s="2">
        <v>1.5</v>
      </c>
      <c r="AC78" s="105">
        <f t="shared" si="35"/>
        <v>0</v>
      </c>
      <c r="AD78" s="105">
        <f t="shared" si="50"/>
        <v>0</v>
      </c>
      <c r="AE78" s="107">
        <v>3</v>
      </c>
      <c r="AF78" s="106"/>
      <c r="AG78" s="2">
        <v>1.5</v>
      </c>
      <c r="AH78" s="105">
        <f t="shared" si="36"/>
        <v>0</v>
      </c>
      <c r="AI78" s="105">
        <f t="shared" si="51"/>
        <v>0</v>
      </c>
      <c r="AJ78" s="107">
        <v>3</v>
      </c>
      <c r="AN78" s="2">
        <v>1.5</v>
      </c>
      <c r="AO78" s="105">
        <f t="shared" si="37"/>
        <v>0</v>
      </c>
      <c r="AP78" s="105">
        <f t="shared" si="52"/>
        <v>0</v>
      </c>
      <c r="AQ78" s="107">
        <v>3</v>
      </c>
      <c r="AS78" s="2">
        <v>1.5</v>
      </c>
      <c r="AT78" s="105">
        <f t="shared" si="38"/>
        <v>0</v>
      </c>
      <c r="AU78" s="105">
        <f t="shared" si="53"/>
        <v>0</v>
      </c>
      <c r="AV78" s="107">
        <v>3</v>
      </c>
      <c r="AX78" s="2">
        <v>1.5</v>
      </c>
      <c r="AY78" s="105">
        <f t="shared" si="39"/>
        <v>0</v>
      </c>
      <c r="AZ78" s="105">
        <f t="shared" si="54"/>
        <v>0</v>
      </c>
      <c r="BA78" s="107">
        <v>3</v>
      </c>
      <c r="BB78" s="3"/>
      <c r="BC78" s="2">
        <v>1.5</v>
      </c>
      <c r="BD78" s="105">
        <f t="shared" si="40"/>
        <v>0</v>
      </c>
      <c r="BE78" s="105">
        <f t="shared" si="55"/>
        <v>0</v>
      </c>
      <c r="BF78" s="107">
        <v>3</v>
      </c>
      <c r="BH78" s="2">
        <v>1.5</v>
      </c>
      <c r="BI78" s="105">
        <f t="shared" si="41"/>
        <v>0</v>
      </c>
      <c r="BJ78" s="105">
        <f t="shared" si="56"/>
        <v>0</v>
      </c>
      <c r="BK78" s="107">
        <v>3</v>
      </c>
      <c r="BL78" s="3"/>
      <c r="BM78" s="2">
        <v>1.5</v>
      </c>
      <c r="BN78" s="105">
        <f t="shared" si="42"/>
        <v>0</v>
      </c>
      <c r="BO78" s="105">
        <f t="shared" si="57"/>
        <v>0</v>
      </c>
      <c r="BP78" s="107">
        <v>3</v>
      </c>
      <c r="BR78" s="2">
        <v>1.5</v>
      </c>
      <c r="BS78" s="105">
        <f t="shared" si="43"/>
        <v>0</v>
      </c>
      <c r="BT78" s="105">
        <f t="shared" si="58"/>
        <v>0</v>
      </c>
      <c r="BU78" s="107">
        <v>2</v>
      </c>
      <c r="BW78" s="2">
        <v>1.5</v>
      </c>
      <c r="BX78" s="105">
        <f t="shared" si="44"/>
        <v>0</v>
      </c>
      <c r="BY78" s="105">
        <f t="shared" si="59"/>
        <v>0</v>
      </c>
      <c r="BZ78" s="107">
        <v>3</v>
      </c>
    </row>
    <row r="79" spans="1:78" x14ac:dyDescent="0.3">
      <c r="A79" s="104">
        <f>CurveCreator!A79</f>
        <v>39114</v>
      </c>
      <c r="C79" s="2">
        <v>1.5</v>
      </c>
      <c r="D79" s="105">
        <f t="shared" si="30"/>
        <v>0</v>
      </c>
      <c r="E79" s="105">
        <f t="shared" si="45"/>
        <v>0</v>
      </c>
      <c r="F79" s="107">
        <v>3</v>
      </c>
      <c r="H79" s="2">
        <v>1.5</v>
      </c>
      <c r="I79" s="105">
        <f t="shared" si="31"/>
        <v>0</v>
      </c>
      <c r="J79" s="105">
        <f t="shared" si="46"/>
        <v>0</v>
      </c>
      <c r="K79" s="107">
        <v>3</v>
      </c>
      <c r="M79" s="2">
        <v>1.5</v>
      </c>
      <c r="N79" s="105">
        <f t="shared" si="32"/>
        <v>0</v>
      </c>
      <c r="O79" s="105">
        <f t="shared" si="47"/>
        <v>0</v>
      </c>
      <c r="P79" s="107">
        <v>3</v>
      </c>
      <c r="Q79" s="3"/>
      <c r="R79" s="2">
        <v>1.5</v>
      </c>
      <c r="S79" s="105">
        <f t="shared" si="33"/>
        <v>0</v>
      </c>
      <c r="T79" s="105">
        <f t="shared" si="48"/>
        <v>0</v>
      </c>
      <c r="U79" s="107">
        <v>3</v>
      </c>
      <c r="W79" s="2">
        <v>1.5</v>
      </c>
      <c r="X79" s="105">
        <f t="shared" si="34"/>
        <v>0</v>
      </c>
      <c r="Y79" s="105">
        <f t="shared" si="49"/>
        <v>0</v>
      </c>
      <c r="Z79" s="107">
        <v>3</v>
      </c>
      <c r="AA79" s="3"/>
      <c r="AB79" s="2">
        <v>1.5</v>
      </c>
      <c r="AC79" s="105">
        <f t="shared" si="35"/>
        <v>0</v>
      </c>
      <c r="AD79" s="105">
        <f t="shared" si="50"/>
        <v>0</v>
      </c>
      <c r="AE79" s="107">
        <v>3</v>
      </c>
      <c r="AF79" s="106"/>
      <c r="AG79" s="2">
        <v>1.5</v>
      </c>
      <c r="AH79" s="105">
        <f t="shared" si="36"/>
        <v>0</v>
      </c>
      <c r="AI79" s="105">
        <f t="shared" si="51"/>
        <v>0</v>
      </c>
      <c r="AJ79" s="107">
        <v>3</v>
      </c>
      <c r="AN79" s="2">
        <v>1.5</v>
      </c>
      <c r="AO79" s="105">
        <f t="shared" si="37"/>
        <v>0</v>
      </c>
      <c r="AP79" s="105">
        <f t="shared" si="52"/>
        <v>0</v>
      </c>
      <c r="AQ79" s="107">
        <v>3</v>
      </c>
      <c r="AS79" s="2">
        <v>1.5</v>
      </c>
      <c r="AT79" s="105">
        <f t="shared" si="38"/>
        <v>0</v>
      </c>
      <c r="AU79" s="105">
        <f t="shared" si="53"/>
        <v>0</v>
      </c>
      <c r="AV79" s="107">
        <v>3</v>
      </c>
      <c r="AX79" s="2">
        <v>1.5</v>
      </c>
      <c r="AY79" s="105">
        <f t="shared" si="39"/>
        <v>0</v>
      </c>
      <c r="AZ79" s="105">
        <f t="shared" si="54"/>
        <v>0</v>
      </c>
      <c r="BA79" s="107">
        <v>3</v>
      </c>
      <c r="BB79" s="3"/>
      <c r="BC79" s="2">
        <v>1.5</v>
      </c>
      <c r="BD79" s="105">
        <f t="shared" si="40"/>
        <v>0</v>
      </c>
      <c r="BE79" s="105">
        <f t="shared" si="55"/>
        <v>0</v>
      </c>
      <c r="BF79" s="107">
        <v>3</v>
      </c>
      <c r="BH79" s="2">
        <v>1.5</v>
      </c>
      <c r="BI79" s="105">
        <f t="shared" si="41"/>
        <v>0</v>
      </c>
      <c r="BJ79" s="105">
        <f t="shared" si="56"/>
        <v>0</v>
      </c>
      <c r="BK79" s="107">
        <v>3</v>
      </c>
      <c r="BL79" s="3"/>
      <c r="BM79" s="2">
        <v>1.5</v>
      </c>
      <c r="BN79" s="105">
        <f t="shared" si="42"/>
        <v>0</v>
      </c>
      <c r="BO79" s="105">
        <f t="shared" si="57"/>
        <v>0</v>
      </c>
      <c r="BP79" s="107">
        <v>3</v>
      </c>
      <c r="BR79" s="2">
        <v>1.5</v>
      </c>
      <c r="BS79" s="105">
        <f t="shared" si="43"/>
        <v>0</v>
      </c>
      <c r="BT79" s="105">
        <f t="shared" si="58"/>
        <v>0</v>
      </c>
      <c r="BU79" s="107">
        <v>2</v>
      </c>
      <c r="BW79" s="2">
        <v>1.5</v>
      </c>
      <c r="BX79" s="105">
        <f t="shared" si="44"/>
        <v>0</v>
      </c>
      <c r="BY79" s="105">
        <f t="shared" si="59"/>
        <v>0</v>
      </c>
      <c r="BZ79" s="107">
        <v>3</v>
      </c>
    </row>
    <row r="80" spans="1:78" x14ac:dyDescent="0.3">
      <c r="A80" s="104">
        <f>CurveCreator!A80</f>
        <v>39142</v>
      </c>
      <c r="C80" s="2">
        <v>1.5</v>
      </c>
      <c r="D80" s="105">
        <f t="shared" si="30"/>
        <v>0</v>
      </c>
      <c r="E80" s="105">
        <f t="shared" si="45"/>
        <v>0</v>
      </c>
      <c r="F80" s="107">
        <v>3</v>
      </c>
      <c r="H80" s="2">
        <v>1.5</v>
      </c>
      <c r="I80" s="105">
        <f t="shared" si="31"/>
        <v>0</v>
      </c>
      <c r="J80" s="105">
        <f t="shared" si="46"/>
        <v>0</v>
      </c>
      <c r="K80" s="107">
        <v>3</v>
      </c>
      <c r="M80" s="2">
        <v>1.5</v>
      </c>
      <c r="N80" s="105">
        <f t="shared" si="32"/>
        <v>0</v>
      </c>
      <c r="O80" s="105">
        <f t="shared" si="47"/>
        <v>0</v>
      </c>
      <c r="P80" s="107">
        <v>3</v>
      </c>
      <c r="Q80" s="3"/>
      <c r="R80" s="2">
        <v>1.5</v>
      </c>
      <c r="S80" s="105">
        <f t="shared" si="33"/>
        <v>0</v>
      </c>
      <c r="T80" s="105">
        <f t="shared" si="48"/>
        <v>0</v>
      </c>
      <c r="U80" s="107">
        <v>3</v>
      </c>
      <c r="W80" s="2">
        <v>1.5</v>
      </c>
      <c r="X80" s="105">
        <f t="shared" si="34"/>
        <v>0</v>
      </c>
      <c r="Y80" s="105">
        <f t="shared" si="49"/>
        <v>0</v>
      </c>
      <c r="Z80" s="107">
        <v>3</v>
      </c>
      <c r="AA80" s="3"/>
      <c r="AB80" s="2">
        <v>1.5</v>
      </c>
      <c r="AC80" s="105">
        <f t="shared" si="35"/>
        <v>0</v>
      </c>
      <c r="AD80" s="105">
        <f t="shared" si="50"/>
        <v>0</v>
      </c>
      <c r="AE80" s="107">
        <v>3</v>
      </c>
      <c r="AF80" s="106"/>
      <c r="AG80" s="2">
        <v>1.5</v>
      </c>
      <c r="AH80" s="105">
        <f t="shared" si="36"/>
        <v>0</v>
      </c>
      <c r="AI80" s="105">
        <f t="shared" si="51"/>
        <v>0</v>
      </c>
      <c r="AJ80" s="107">
        <v>3</v>
      </c>
      <c r="AN80" s="2">
        <v>1.5</v>
      </c>
      <c r="AO80" s="105">
        <f t="shared" si="37"/>
        <v>0</v>
      </c>
      <c r="AP80" s="105">
        <f t="shared" si="52"/>
        <v>0</v>
      </c>
      <c r="AQ80" s="107">
        <v>3</v>
      </c>
      <c r="AS80" s="2">
        <v>1.5</v>
      </c>
      <c r="AT80" s="105">
        <f t="shared" si="38"/>
        <v>0</v>
      </c>
      <c r="AU80" s="105">
        <f t="shared" si="53"/>
        <v>0</v>
      </c>
      <c r="AV80" s="107">
        <v>3</v>
      </c>
      <c r="AX80" s="2">
        <v>1.5</v>
      </c>
      <c r="AY80" s="105">
        <f t="shared" si="39"/>
        <v>0</v>
      </c>
      <c r="AZ80" s="105">
        <f t="shared" si="54"/>
        <v>0</v>
      </c>
      <c r="BA80" s="107">
        <v>3</v>
      </c>
      <c r="BB80" s="3"/>
      <c r="BC80" s="2">
        <v>1.5</v>
      </c>
      <c r="BD80" s="105">
        <f t="shared" si="40"/>
        <v>0</v>
      </c>
      <c r="BE80" s="105">
        <f t="shared" si="55"/>
        <v>0</v>
      </c>
      <c r="BF80" s="107">
        <v>3</v>
      </c>
      <c r="BH80" s="2">
        <v>1.5</v>
      </c>
      <c r="BI80" s="105">
        <f t="shared" si="41"/>
        <v>0</v>
      </c>
      <c r="BJ80" s="105">
        <f t="shared" si="56"/>
        <v>0</v>
      </c>
      <c r="BK80" s="107">
        <v>3</v>
      </c>
      <c r="BL80" s="3"/>
      <c r="BM80" s="2">
        <v>1.5</v>
      </c>
      <c r="BN80" s="105">
        <f t="shared" si="42"/>
        <v>0</v>
      </c>
      <c r="BO80" s="105">
        <f t="shared" si="57"/>
        <v>0</v>
      </c>
      <c r="BP80" s="107">
        <v>3</v>
      </c>
      <c r="BR80" s="2">
        <v>1.5</v>
      </c>
      <c r="BS80" s="105">
        <f t="shared" si="43"/>
        <v>0</v>
      </c>
      <c r="BT80" s="105">
        <f t="shared" si="58"/>
        <v>0</v>
      </c>
      <c r="BU80" s="107">
        <v>2</v>
      </c>
      <c r="BW80" s="2">
        <v>1.5</v>
      </c>
      <c r="BX80" s="105">
        <f t="shared" si="44"/>
        <v>0</v>
      </c>
      <c r="BY80" s="105">
        <f t="shared" si="59"/>
        <v>0</v>
      </c>
      <c r="BZ80" s="107">
        <v>3</v>
      </c>
    </row>
    <row r="81" spans="1:78" x14ac:dyDescent="0.3">
      <c r="A81" s="104">
        <f>CurveCreator!A81</f>
        <v>39173</v>
      </c>
      <c r="C81" s="2">
        <v>1.5</v>
      </c>
      <c r="D81" s="105">
        <f t="shared" si="30"/>
        <v>0</v>
      </c>
      <c r="E81" s="105">
        <f t="shared" si="45"/>
        <v>0</v>
      </c>
      <c r="F81" s="107">
        <v>3</v>
      </c>
      <c r="H81" s="2">
        <v>1.5</v>
      </c>
      <c r="I81" s="105">
        <f t="shared" si="31"/>
        <v>0</v>
      </c>
      <c r="J81" s="105">
        <f t="shared" si="46"/>
        <v>0</v>
      </c>
      <c r="K81" s="107">
        <v>3</v>
      </c>
      <c r="M81" s="2">
        <v>1.5</v>
      </c>
      <c r="N81" s="105">
        <f t="shared" si="32"/>
        <v>0</v>
      </c>
      <c r="O81" s="105">
        <f t="shared" si="47"/>
        <v>0</v>
      </c>
      <c r="P81" s="107">
        <v>3</v>
      </c>
      <c r="Q81" s="3"/>
      <c r="R81" s="2">
        <v>1.5</v>
      </c>
      <c r="S81" s="105">
        <f t="shared" si="33"/>
        <v>0</v>
      </c>
      <c r="T81" s="105">
        <f t="shared" si="48"/>
        <v>0</v>
      </c>
      <c r="U81" s="107">
        <v>3</v>
      </c>
      <c r="W81" s="2">
        <v>1.5</v>
      </c>
      <c r="X81" s="105">
        <f t="shared" si="34"/>
        <v>0</v>
      </c>
      <c r="Y81" s="105">
        <f t="shared" si="49"/>
        <v>0</v>
      </c>
      <c r="Z81" s="107">
        <v>3</v>
      </c>
      <c r="AA81" s="3"/>
      <c r="AB81" s="2">
        <v>1.5</v>
      </c>
      <c r="AC81" s="105">
        <f t="shared" si="35"/>
        <v>0</v>
      </c>
      <c r="AD81" s="105">
        <f t="shared" si="50"/>
        <v>0</v>
      </c>
      <c r="AE81" s="107">
        <v>3</v>
      </c>
      <c r="AF81" s="106"/>
      <c r="AG81" s="2">
        <v>1.5</v>
      </c>
      <c r="AH81" s="105">
        <f t="shared" si="36"/>
        <v>0</v>
      </c>
      <c r="AI81" s="105">
        <f t="shared" si="51"/>
        <v>0</v>
      </c>
      <c r="AJ81" s="107">
        <v>3</v>
      </c>
      <c r="AN81" s="2">
        <v>1.5</v>
      </c>
      <c r="AO81" s="105">
        <f t="shared" si="37"/>
        <v>0</v>
      </c>
      <c r="AP81" s="105">
        <f t="shared" si="52"/>
        <v>0</v>
      </c>
      <c r="AQ81" s="107">
        <v>3</v>
      </c>
      <c r="AS81" s="2">
        <v>1.5</v>
      </c>
      <c r="AT81" s="105">
        <f t="shared" si="38"/>
        <v>0</v>
      </c>
      <c r="AU81" s="105">
        <f t="shared" si="53"/>
        <v>0</v>
      </c>
      <c r="AV81" s="107">
        <v>3</v>
      </c>
      <c r="AX81" s="2">
        <v>1.5</v>
      </c>
      <c r="AY81" s="105">
        <f t="shared" si="39"/>
        <v>0</v>
      </c>
      <c r="AZ81" s="105">
        <f t="shared" si="54"/>
        <v>0</v>
      </c>
      <c r="BA81" s="107">
        <v>3</v>
      </c>
      <c r="BB81" s="3"/>
      <c r="BC81" s="2">
        <v>1.5</v>
      </c>
      <c r="BD81" s="105">
        <f t="shared" si="40"/>
        <v>0</v>
      </c>
      <c r="BE81" s="105">
        <f t="shared" si="55"/>
        <v>0</v>
      </c>
      <c r="BF81" s="107">
        <v>3</v>
      </c>
      <c r="BH81" s="2">
        <v>1.5</v>
      </c>
      <c r="BI81" s="105">
        <f t="shared" si="41"/>
        <v>0</v>
      </c>
      <c r="BJ81" s="105">
        <f t="shared" si="56"/>
        <v>0</v>
      </c>
      <c r="BK81" s="107">
        <v>3</v>
      </c>
      <c r="BL81" s="3"/>
      <c r="BM81" s="2">
        <v>1.5</v>
      </c>
      <c r="BN81" s="105">
        <f t="shared" si="42"/>
        <v>0</v>
      </c>
      <c r="BO81" s="105">
        <f t="shared" si="57"/>
        <v>0</v>
      </c>
      <c r="BP81" s="107">
        <v>3</v>
      </c>
      <c r="BR81" s="2">
        <v>1.5</v>
      </c>
      <c r="BS81" s="105">
        <f t="shared" si="43"/>
        <v>0</v>
      </c>
      <c r="BT81" s="105">
        <f t="shared" si="58"/>
        <v>0</v>
      </c>
      <c r="BU81" s="107">
        <v>2</v>
      </c>
      <c r="BW81" s="2">
        <v>1.5</v>
      </c>
      <c r="BX81" s="105">
        <f t="shared" si="44"/>
        <v>0</v>
      </c>
      <c r="BY81" s="105">
        <f t="shared" si="59"/>
        <v>0</v>
      </c>
      <c r="BZ81" s="107">
        <v>3</v>
      </c>
    </row>
    <row r="82" spans="1:78" x14ac:dyDescent="0.3">
      <c r="A82" s="104">
        <f>CurveCreator!A82</f>
        <v>39203</v>
      </c>
      <c r="C82" s="2">
        <v>1.5</v>
      </c>
      <c r="D82" s="105">
        <f t="shared" si="30"/>
        <v>0</v>
      </c>
      <c r="E82" s="105">
        <f t="shared" si="45"/>
        <v>0</v>
      </c>
      <c r="F82" s="107">
        <v>3</v>
      </c>
      <c r="H82" s="2">
        <v>1.5</v>
      </c>
      <c r="I82" s="105">
        <f t="shared" si="31"/>
        <v>0</v>
      </c>
      <c r="J82" s="105">
        <f t="shared" si="46"/>
        <v>0</v>
      </c>
      <c r="K82" s="107">
        <v>3</v>
      </c>
      <c r="M82" s="2">
        <v>1.5</v>
      </c>
      <c r="N82" s="105">
        <f t="shared" si="32"/>
        <v>0</v>
      </c>
      <c r="O82" s="105">
        <f t="shared" si="47"/>
        <v>0</v>
      </c>
      <c r="P82" s="107">
        <v>3</v>
      </c>
      <c r="Q82" s="3"/>
      <c r="R82" s="2">
        <v>1.5</v>
      </c>
      <c r="S82" s="105">
        <f t="shared" si="33"/>
        <v>0</v>
      </c>
      <c r="T82" s="105">
        <f t="shared" si="48"/>
        <v>0</v>
      </c>
      <c r="U82" s="107">
        <v>3</v>
      </c>
      <c r="W82" s="2">
        <v>1.5</v>
      </c>
      <c r="X82" s="105">
        <f t="shared" si="34"/>
        <v>0</v>
      </c>
      <c r="Y82" s="105">
        <f t="shared" si="49"/>
        <v>0</v>
      </c>
      <c r="Z82" s="107">
        <v>3</v>
      </c>
      <c r="AA82" s="3"/>
      <c r="AB82" s="2">
        <v>1.5</v>
      </c>
      <c r="AC82" s="105">
        <f t="shared" si="35"/>
        <v>0</v>
      </c>
      <c r="AD82" s="105">
        <f t="shared" si="50"/>
        <v>0</v>
      </c>
      <c r="AE82" s="107">
        <v>3</v>
      </c>
      <c r="AF82" s="106"/>
      <c r="AG82" s="2">
        <v>1.5</v>
      </c>
      <c r="AH82" s="105">
        <f t="shared" si="36"/>
        <v>0</v>
      </c>
      <c r="AI82" s="105">
        <f t="shared" si="51"/>
        <v>0</v>
      </c>
      <c r="AJ82" s="107">
        <v>3</v>
      </c>
      <c r="AN82" s="2">
        <v>1.5</v>
      </c>
      <c r="AO82" s="105">
        <f t="shared" si="37"/>
        <v>0</v>
      </c>
      <c r="AP82" s="105">
        <f t="shared" si="52"/>
        <v>0</v>
      </c>
      <c r="AQ82" s="107">
        <v>3</v>
      </c>
      <c r="AS82" s="2">
        <v>1.5</v>
      </c>
      <c r="AT82" s="105">
        <f t="shared" si="38"/>
        <v>0</v>
      </c>
      <c r="AU82" s="105">
        <f t="shared" si="53"/>
        <v>0</v>
      </c>
      <c r="AV82" s="107">
        <v>3</v>
      </c>
      <c r="AX82" s="2">
        <v>1.5</v>
      </c>
      <c r="AY82" s="105">
        <f t="shared" si="39"/>
        <v>0</v>
      </c>
      <c r="AZ82" s="105">
        <f t="shared" si="54"/>
        <v>0</v>
      </c>
      <c r="BA82" s="107">
        <v>3</v>
      </c>
      <c r="BB82" s="3"/>
      <c r="BC82" s="2">
        <v>1.5</v>
      </c>
      <c r="BD82" s="105">
        <f t="shared" si="40"/>
        <v>0</v>
      </c>
      <c r="BE82" s="105">
        <f t="shared" si="55"/>
        <v>0</v>
      </c>
      <c r="BF82" s="107">
        <v>3</v>
      </c>
      <c r="BH82" s="2">
        <v>1.5</v>
      </c>
      <c r="BI82" s="105">
        <f t="shared" si="41"/>
        <v>0</v>
      </c>
      <c r="BJ82" s="105">
        <f t="shared" si="56"/>
        <v>0</v>
      </c>
      <c r="BK82" s="107">
        <v>3</v>
      </c>
      <c r="BL82" s="3"/>
      <c r="BM82" s="2">
        <v>1.5</v>
      </c>
      <c r="BN82" s="105">
        <f t="shared" si="42"/>
        <v>0</v>
      </c>
      <c r="BO82" s="105">
        <f t="shared" si="57"/>
        <v>0</v>
      </c>
      <c r="BP82" s="107">
        <v>3</v>
      </c>
      <c r="BR82" s="2">
        <v>1.5</v>
      </c>
      <c r="BS82" s="105">
        <f t="shared" si="43"/>
        <v>0</v>
      </c>
      <c r="BT82" s="105">
        <f t="shared" si="58"/>
        <v>0</v>
      </c>
      <c r="BU82" s="107">
        <v>2</v>
      </c>
      <c r="BW82" s="2">
        <v>1.5</v>
      </c>
      <c r="BX82" s="105">
        <f t="shared" si="44"/>
        <v>0</v>
      </c>
      <c r="BY82" s="105">
        <f t="shared" si="59"/>
        <v>0</v>
      </c>
      <c r="BZ82" s="107">
        <v>3</v>
      </c>
    </row>
    <row r="83" spans="1:78" x14ac:dyDescent="0.3">
      <c r="A83" s="104">
        <f>CurveCreator!A83</f>
        <v>39234</v>
      </c>
      <c r="C83" s="2">
        <v>1.5</v>
      </c>
      <c r="D83" s="105">
        <f t="shared" si="30"/>
        <v>0</v>
      </c>
      <c r="E83" s="105">
        <f t="shared" si="45"/>
        <v>0</v>
      </c>
      <c r="F83" s="107">
        <v>3</v>
      </c>
      <c r="H83" s="2">
        <v>1.5</v>
      </c>
      <c r="I83" s="105">
        <f t="shared" si="31"/>
        <v>0</v>
      </c>
      <c r="J83" s="105">
        <f t="shared" si="46"/>
        <v>0</v>
      </c>
      <c r="K83" s="107">
        <v>3</v>
      </c>
      <c r="M83" s="2">
        <v>1.5</v>
      </c>
      <c r="N83" s="105">
        <f t="shared" si="32"/>
        <v>0</v>
      </c>
      <c r="O83" s="105">
        <f t="shared" si="47"/>
        <v>0</v>
      </c>
      <c r="P83" s="107">
        <v>3</v>
      </c>
      <c r="Q83" s="3"/>
      <c r="R83" s="2">
        <v>1.5</v>
      </c>
      <c r="S83" s="105">
        <f t="shared" si="33"/>
        <v>0</v>
      </c>
      <c r="T83" s="105">
        <f t="shared" si="48"/>
        <v>0</v>
      </c>
      <c r="U83" s="107">
        <v>3</v>
      </c>
      <c r="W83" s="2">
        <v>1.5</v>
      </c>
      <c r="X83" s="105">
        <f t="shared" si="34"/>
        <v>0</v>
      </c>
      <c r="Y83" s="105">
        <f t="shared" si="49"/>
        <v>0</v>
      </c>
      <c r="Z83" s="107">
        <v>3</v>
      </c>
      <c r="AA83" s="3"/>
      <c r="AB83" s="2">
        <v>1.5</v>
      </c>
      <c r="AC83" s="105">
        <f t="shared" si="35"/>
        <v>0</v>
      </c>
      <c r="AD83" s="105">
        <f t="shared" si="50"/>
        <v>0</v>
      </c>
      <c r="AE83" s="107">
        <v>3</v>
      </c>
      <c r="AF83" s="106"/>
      <c r="AG83" s="2">
        <v>1.5</v>
      </c>
      <c r="AH83" s="105">
        <f t="shared" si="36"/>
        <v>0</v>
      </c>
      <c r="AI83" s="105">
        <f t="shared" si="51"/>
        <v>0</v>
      </c>
      <c r="AJ83" s="107">
        <v>3</v>
      </c>
      <c r="AN83" s="2">
        <v>1.5</v>
      </c>
      <c r="AO83" s="105">
        <f t="shared" si="37"/>
        <v>0</v>
      </c>
      <c r="AP83" s="105">
        <f t="shared" si="52"/>
        <v>0</v>
      </c>
      <c r="AQ83" s="107">
        <v>3</v>
      </c>
      <c r="AS83" s="2">
        <v>1.5</v>
      </c>
      <c r="AT83" s="105">
        <f t="shared" si="38"/>
        <v>0</v>
      </c>
      <c r="AU83" s="105">
        <f t="shared" si="53"/>
        <v>0</v>
      </c>
      <c r="AV83" s="107">
        <v>3</v>
      </c>
      <c r="AX83" s="2">
        <v>1.5</v>
      </c>
      <c r="AY83" s="105">
        <f t="shared" si="39"/>
        <v>0</v>
      </c>
      <c r="AZ83" s="105">
        <f t="shared" si="54"/>
        <v>0</v>
      </c>
      <c r="BA83" s="107">
        <v>3</v>
      </c>
      <c r="BB83" s="3"/>
      <c r="BC83" s="2">
        <v>1.5</v>
      </c>
      <c r="BD83" s="105">
        <f t="shared" si="40"/>
        <v>0</v>
      </c>
      <c r="BE83" s="105">
        <f t="shared" si="55"/>
        <v>0</v>
      </c>
      <c r="BF83" s="107">
        <v>3</v>
      </c>
      <c r="BH83" s="2">
        <v>1.5</v>
      </c>
      <c r="BI83" s="105">
        <f t="shared" si="41"/>
        <v>0</v>
      </c>
      <c r="BJ83" s="105">
        <f t="shared" si="56"/>
        <v>0</v>
      </c>
      <c r="BK83" s="107">
        <v>3</v>
      </c>
      <c r="BL83" s="3"/>
      <c r="BM83" s="2">
        <v>1.5</v>
      </c>
      <c r="BN83" s="105">
        <f t="shared" si="42"/>
        <v>0</v>
      </c>
      <c r="BO83" s="105">
        <f t="shared" si="57"/>
        <v>0</v>
      </c>
      <c r="BP83" s="107">
        <v>3</v>
      </c>
      <c r="BR83" s="2">
        <v>1.5</v>
      </c>
      <c r="BS83" s="105">
        <f t="shared" si="43"/>
        <v>0</v>
      </c>
      <c r="BT83" s="105">
        <f t="shared" si="58"/>
        <v>0</v>
      </c>
      <c r="BU83" s="107">
        <v>2</v>
      </c>
      <c r="BW83" s="2">
        <v>1.5</v>
      </c>
      <c r="BX83" s="105">
        <f t="shared" si="44"/>
        <v>0</v>
      </c>
      <c r="BY83" s="105">
        <f t="shared" si="59"/>
        <v>0</v>
      </c>
      <c r="BZ83" s="107">
        <v>3</v>
      </c>
    </row>
    <row r="84" spans="1:78" x14ac:dyDescent="0.3">
      <c r="A84" s="104">
        <f>CurveCreator!A84</f>
        <v>39264</v>
      </c>
      <c r="C84" s="2">
        <v>1.5</v>
      </c>
      <c r="D84" s="105">
        <f t="shared" si="30"/>
        <v>0</v>
      </c>
      <c r="E84" s="105">
        <f t="shared" si="45"/>
        <v>0</v>
      </c>
      <c r="F84" s="107">
        <v>3</v>
      </c>
      <c r="H84" s="2">
        <v>1.5</v>
      </c>
      <c r="I84" s="105">
        <f t="shared" si="31"/>
        <v>0</v>
      </c>
      <c r="J84" s="105">
        <f t="shared" si="46"/>
        <v>0</v>
      </c>
      <c r="K84" s="107">
        <v>3</v>
      </c>
      <c r="M84" s="2">
        <v>1.5</v>
      </c>
      <c r="N84" s="105">
        <f t="shared" si="32"/>
        <v>0</v>
      </c>
      <c r="O84" s="105">
        <f t="shared" si="47"/>
        <v>0</v>
      </c>
      <c r="P84" s="107">
        <v>3</v>
      </c>
      <c r="Q84" s="3"/>
      <c r="R84" s="2">
        <v>1.5</v>
      </c>
      <c r="S84" s="105">
        <f t="shared" si="33"/>
        <v>0</v>
      </c>
      <c r="T84" s="105">
        <f t="shared" si="48"/>
        <v>0</v>
      </c>
      <c r="U84" s="107">
        <v>3</v>
      </c>
      <c r="W84" s="2">
        <v>1.5</v>
      </c>
      <c r="X84" s="105">
        <f t="shared" si="34"/>
        <v>0</v>
      </c>
      <c r="Y84" s="105">
        <f t="shared" si="49"/>
        <v>0</v>
      </c>
      <c r="Z84" s="107">
        <v>3</v>
      </c>
      <c r="AA84" s="3"/>
      <c r="AB84" s="2">
        <v>1.5</v>
      </c>
      <c r="AC84" s="105">
        <f t="shared" si="35"/>
        <v>0</v>
      </c>
      <c r="AD84" s="105">
        <f t="shared" si="50"/>
        <v>0</v>
      </c>
      <c r="AE84" s="107">
        <v>3</v>
      </c>
      <c r="AF84" s="106"/>
      <c r="AG84" s="2">
        <v>1.5</v>
      </c>
      <c r="AH84" s="105">
        <f t="shared" si="36"/>
        <v>0</v>
      </c>
      <c r="AI84" s="105">
        <f t="shared" si="51"/>
        <v>0</v>
      </c>
      <c r="AJ84" s="107">
        <v>3</v>
      </c>
      <c r="AN84" s="2">
        <v>1.5</v>
      </c>
      <c r="AO84" s="105">
        <f t="shared" si="37"/>
        <v>0</v>
      </c>
      <c r="AP84" s="105">
        <f t="shared" si="52"/>
        <v>0</v>
      </c>
      <c r="AQ84" s="107">
        <v>3</v>
      </c>
      <c r="AS84" s="2">
        <v>1.5</v>
      </c>
      <c r="AT84" s="105">
        <f t="shared" si="38"/>
        <v>0</v>
      </c>
      <c r="AU84" s="105">
        <f t="shared" si="53"/>
        <v>0</v>
      </c>
      <c r="AV84" s="107">
        <v>3</v>
      </c>
      <c r="AX84" s="2">
        <v>1.5</v>
      </c>
      <c r="AY84" s="105">
        <f t="shared" si="39"/>
        <v>0</v>
      </c>
      <c r="AZ84" s="105">
        <f t="shared" si="54"/>
        <v>0</v>
      </c>
      <c r="BA84" s="107">
        <v>3</v>
      </c>
      <c r="BB84" s="3"/>
      <c r="BC84" s="2">
        <v>1.5</v>
      </c>
      <c r="BD84" s="105">
        <f t="shared" si="40"/>
        <v>0</v>
      </c>
      <c r="BE84" s="105">
        <f t="shared" si="55"/>
        <v>0</v>
      </c>
      <c r="BF84" s="107">
        <v>3</v>
      </c>
      <c r="BH84" s="2">
        <v>1.5</v>
      </c>
      <c r="BI84" s="105">
        <f t="shared" si="41"/>
        <v>0</v>
      </c>
      <c r="BJ84" s="105">
        <f t="shared" si="56"/>
        <v>0</v>
      </c>
      <c r="BK84" s="107">
        <v>3</v>
      </c>
      <c r="BL84" s="3"/>
      <c r="BM84" s="2">
        <v>1.5</v>
      </c>
      <c r="BN84" s="105">
        <f t="shared" si="42"/>
        <v>0</v>
      </c>
      <c r="BO84" s="105">
        <f t="shared" si="57"/>
        <v>0</v>
      </c>
      <c r="BP84" s="107">
        <v>3</v>
      </c>
      <c r="BR84" s="2">
        <v>1.5</v>
      </c>
      <c r="BS84" s="105">
        <f t="shared" si="43"/>
        <v>0</v>
      </c>
      <c r="BT84" s="105">
        <f t="shared" si="58"/>
        <v>0</v>
      </c>
      <c r="BU84" s="107">
        <v>2</v>
      </c>
      <c r="BW84" s="2">
        <v>1.5</v>
      </c>
      <c r="BX84" s="105">
        <f t="shared" si="44"/>
        <v>0</v>
      </c>
      <c r="BY84" s="105">
        <f t="shared" si="59"/>
        <v>0</v>
      </c>
      <c r="BZ84" s="107">
        <v>3</v>
      </c>
    </row>
    <row r="85" spans="1:78" x14ac:dyDescent="0.3">
      <c r="A85" s="104">
        <f>CurveCreator!A85</f>
        <v>39295</v>
      </c>
      <c r="C85" s="2">
        <v>1.5</v>
      </c>
      <c r="D85" s="105">
        <f t="shared" si="30"/>
        <v>0</v>
      </c>
      <c r="E85" s="105">
        <f t="shared" si="45"/>
        <v>0</v>
      </c>
      <c r="F85" s="107">
        <v>3</v>
      </c>
      <c r="H85" s="2">
        <v>1.5</v>
      </c>
      <c r="I85" s="105">
        <f t="shared" si="31"/>
        <v>0</v>
      </c>
      <c r="J85" s="105">
        <f t="shared" si="46"/>
        <v>0</v>
      </c>
      <c r="K85" s="107">
        <v>3</v>
      </c>
      <c r="M85" s="2">
        <v>1.5</v>
      </c>
      <c r="N85" s="105">
        <f t="shared" si="32"/>
        <v>0</v>
      </c>
      <c r="O85" s="105">
        <f t="shared" si="47"/>
        <v>0</v>
      </c>
      <c r="P85" s="107">
        <v>3</v>
      </c>
      <c r="Q85" s="3"/>
      <c r="R85" s="2">
        <v>1.5</v>
      </c>
      <c r="S85" s="105">
        <f t="shared" si="33"/>
        <v>0</v>
      </c>
      <c r="T85" s="105">
        <f t="shared" si="48"/>
        <v>0</v>
      </c>
      <c r="U85" s="107">
        <v>3</v>
      </c>
      <c r="W85" s="2">
        <v>1.5</v>
      </c>
      <c r="X85" s="105">
        <f t="shared" si="34"/>
        <v>0</v>
      </c>
      <c r="Y85" s="105">
        <f t="shared" si="49"/>
        <v>0</v>
      </c>
      <c r="Z85" s="107">
        <v>3</v>
      </c>
      <c r="AA85" s="3"/>
      <c r="AB85" s="2">
        <v>1.5</v>
      </c>
      <c r="AC85" s="105">
        <f t="shared" si="35"/>
        <v>0</v>
      </c>
      <c r="AD85" s="105">
        <f t="shared" si="50"/>
        <v>0</v>
      </c>
      <c r="AE85" s="107">
        <v>3</v>
      </c>
      <c r="AF85" s="106"/>
      <c r="AG85" s="2">
        <v>1.5</v>
      </c>
      <c r="AH85" s="105">
        <f t="shared" si="36"/>
        <v>0</v>
      </c>
      <c r="AI85" s="105">
        <f t="shared" si="51"/>
        <v>0</v>
      </c>
      <c r="AJ85" s="107">
        <v>3</v>
      </c>
      <c r="AN85" s="2">
        <v>1.5</v>
      </c>
      <c r="AO85" s="105">
        <f t="shared" si="37"/>
        <v>0</v>
      </c>
      <c r="AP85" s="105">
        <f t="shared" si="52"/>
        <v>0</v>
      </c>
      <c r="AQ85" s="107">
        <v>3</v>
      </c>
      <c r="AS85" s="2">
        <v>1.5</v>
      </c>
      <c r="AT85" s="105">
        <f t="shared" si="38"/>
        <v>0</v>
      </c>
      <c r="AU85" s="105">
        <f t="shared" si="53"/>
        <v>0</v>
      </c>
      <c r="AV85" s="107">
        <v>3</v>
      </c>
      <c r="AX85" s="2">
        <v>1.5</v>
      </c>
      <c r="AY85" s="105">
        <f t="shared" si="39"/>
        <v>0</v>
      </c>
      <c r="AZ85" s="105">
        <f t="shared" si="54"/>
        <v>0</v>
      </c>
      <c r="BA85" s="107">
        <v>3</v>
      </c>
      <c r="BB85" s="3"/>
      <c r="BC85" s="2">
        <v>1.5</v>
      </c>
      <c r="BD85" s="105">
        <f t="shared" si="40"/>
        <v>0</v>
      </c>
      <c r="BE85" s="105">
        <f t="shared" si="55"/>
        <v>0</v>
      </c>
      <c r="BF85" s="107">
        <v>3</v>
      </c>
      <c r="BH85" s="2">
        <v>1.5</v>
      </c>
      <c r="BI85" s="105">
        <f t="shared" si="41"/>
        <v>0</v>
      </c>
      <c r="BJ85" s="105">
        <f t="shared" si="56"/>
        <v>0</v>
      </c>
      <c r="BK85" s="107">
        <v>3</v>
      </c>
      <c r="BL85" s="3"/>
      <c r="BM85" s="2">
        <v>1.5</v>
      </c>
      <c r="BN85" s="105">
        <f t="shared" si="42"/>
        <v>0</v>
      </c>
      <c r="BO85" s="105">
        <f t="shared" si="57"/>
        <v>0</v>
      </c>
      <c r="BP85" s="107">
        <v>3</v>
      </c>
      <c r="BR85" s="2">
        <v>1.5</v>
      </c>
      <c r="BS85" s="105">
        <f t="shared" si="43"/>
        <v>0</v>
      </c>
      <c r="BT85" s="105">
        <f t="shared" si="58"/>
        <v>0</v>
      </c>
      <c r="BU85" s="107">
        <v>2</v>
      </c>
      <c r="BW85" s="2">
        <v>1.5</v>
      </c>
      <c r="BX85" s="105">
        <f t="shared" si="44"/>
        <v>0</v>
      </c>
      <c r="BY85" s="105">
        <f t="shared" si="59"/>
        <v>0</v>
      </c>
      <c r="BZ85" s="107">
        <v>3</v>
      </c>
    </row>
    <row r="86" spans="1:78" x14ac:dyDescent="0.3">
      <c r="A86" s="104">
        <f>CurveCreator!A86</f>
        <v>39326</v>
      </c>
      <c r="C86" s="2">
        <v>1.5</v>
      </c>
      <c r="D86" s="105">
        <f t="shared" si="30"/>
        <v>0</v>
      </c>
      <c r="E86" s="105">
        <f t="shared" si="45"/>
        <v>0</v>
      </c>
      <c r="F86" s="107">
        <v>3</v>
      </c>
      <c r="H86" s="2">
        <v>1.5</v>
      </c>
      <c r="I86" s="105">
        <f t="shared" si="31"/>
        <v>0</v>
      </c>
      <c r="J86" s="105">
        <f t="shared" si="46"/>
        <v>0</v>
      </c>
      <c r="K86" s="107">
        <v>3</v>
      </c>
      <c r="M86" s="2">
        <v>1.5</v>
      </c>
      <c r="N86" s="105">
        <f t="shared" si="32"/>
        <v>0</v>
      </c>
      <c r="O86" s="105">
        <f t="shared" si="47"/>
        <v>0</v>
      </c>
      <c r="P86" s="107">
        <v>3</v>
      </c>
      <c r="Q86" s="3"/>
      <c r="R86" s="2">
        <v>1.5</v>
      </c>
      <c r="S86" s="105">
        <f t="shared" si="33"/>
        <v>0</v>
      </c>
      <c r="T86" s="105">
        <f t="shared" si="48"/>
        <v>0</v>
      </c>
      <c r="U86" s="107">
        <v>3</v>
      </c>
      <c r="W86" s="2">
        <v>1.5</v>
      </c>
      <c r="X86" s="105">
        <f t="shared" si="34"/>
        <v>0</v>
      </c>
      <c r="Y86" s="105">
        <f t="shared" si="49"/>
        <v>0</v>
      </c>
      <c r="Z86" s="107">
        <v>3</v>
      </c>
      <c r="AA86" s="3"/>
      <c r="AB86" s="2">
        <v>1.5</v>
      </c>
      <c r="AC86" s="105">
        <f t="shared" si="35"/>
        <v>0</v>
      </c>
      <c r="AD86" s="105">
        <f t="shared" si="50"/>
        <v>0</v>
      </c>
      <c r="AE86" s="107">
        <v>3</v>
      </c>
      <c r="AF86" s="106"/>
      <c r="AG86" s="2">
        <v>1.5</v>
      </c>
      <c r="AH86" s="105">
        <f t="shared" si="36"/>
        <v>0</v>
      </c>
      <c r="AI86" s="105">
        <f t="shared" si="51"/>
        <v>0</v>
      </c>
      <c r="AJ86" s="107">
        <v>3</v>
      </c>
      <c r="AN86" s="2">
        <v>1.5</v>
      </c>
      <c r="AO86" s="105">
        <f t="shared" si="37"/>
        <v>0</v>
      </c>
      <c r="AP86" s="105">
        <f t="shared" si="52"/>
        <v>0</v>
      </c>
      <c r="AQ86" s="107">
        <v>3</v>
      </c>
      <c r="AS86" s="2">
        <v>1.5</v>
      </c>
      <c r="AT86" s="105">
        <f t="shared" si="38"/>
        <v>0</v>
      </c>
      <c r="AU86" s="105">
        <f t="shared" si="53"/>
        <v>0</v>
      </c>
      <c r="AV86" s="107">
        <v>3</v>
      </c>
      <c r="AX86" s="2">
        <v>1.5</v>
      </c>
      <c r="AY86" s="105">
        <f t="shared" si="39"/>
        <v>0</v>
      </c>
      <c r="AZ86" s="105">
        <f t="shared" si="54"/>
        <v>0</v>
      </c>
      <c r="BA86" s="107">
        <v>3</v>
      </c>
      <c r="BB86" s="3"/>
      <c r="BC86" s="2">
        <v>1.5</v>
      </c>
      <c r="BD86" s="105">
        <f t="shared" si="40"/>
        <v>0</v>
      </c>
      <c r="BE86" s="105">
        <f t="shared" si="55"/>
        <v>0</v>
      </c>
      <c r="BF86" s="107">
        <v>3</v>
      </c>
      <c r="BH86" s="2">
        <v>1.5</v>
      </c>
      <c r="BI86" s="105">
        <f t="shared" si="41"/>
        <v>0</v>
      </c>
      <c r="BJ86" s="105">
        <f t="shared" si="56"/>
        <v>0</v>
      </c>
      <c r="BK86" s="107">
        <v>3</v>
      </c>
      <c r="BL86" s="3"/>
      <c r="BM86" s="2">
        <v>1.5</v>
      </c>
      <c r="BN86" s="105">
        <f t="shared" si="42"/>
        <v>0</v>
      </c>
      <c r="BO86" s="105">
        <f t="shared" si="57"/>
        <v>0</v>
      </c>
      <c r="BP86" s="107">
        <v>3</v>
      </c>
      <c r="BR86" s="2">
        <v>1.5</v>
      </c>
      <c r="BS86" s="105">
        <f t="shared" si="43"/>
        <v>0</v>
      </c>
      <c r="BT86" s="105">
        <f t="shared" si="58"/>
        <v>0</v>
      </c>
      <c r="BU86" s="107">
        <v>2</v>
      </c>
      <c r="BW86" s="2">
        <v>1.5</v>
      </c>
      <c r="BX86" s="105">
        <f t="shared" si="44"/>
        <v>0</v>
      </c>
      <c r="BY86" s="105">
        <f t="shared" si="59"/>
        <v>0</v>
      </c>
      <c r="BZ86" s="107">
        <v>3</v>
      </c>
    </row>
    <row r="87" spans="1:78" x14ac:dyDescent="0.3">
      <c r="A87" s="104">
        <f>CurveCreator!A87</f>
        <v>39356</v>
      </c>
      <c r="C87" s="2">
        <v>1.5</v>
      </c>
      <c r="D87" s="105">
        <f t="shared" si="30"/>
        <v>0</v>
      </c>
      <c r="E87" s="105">
        <f t="shared" si="45"/>
        <v>0</v>
      </c>
      <c r="F87" s="107">
        <v>3</v>
      </c>
      <c r="H87" s="2">
        <v>1.5</v>
      </c>
      <c r="I87" s="105">
        <f t="shared" si="31"/>
        <v>0</v>
      </c>
      <c r="J87" s="105">
        <f t="shared" si="46"/>
        <v>0</v>
      </c>
      <c r="K87" s="107">
        <v>3</v>
      </c>
      <c r="M87" s="2">
        <v>1.5</v>
      </c>
      <c r="N87" s="105">
        <f t="shared" si="32"/>
        <v>0</v>
      </c>
      <c r="O87" s="105">
        <f t="shared" si="47"/>
        <v>0</v>
      </c>
      <c r="P87" s="107">
        <v>3</v>
      </c>
      <c r="Q87" s="3"/>
      <c r="R87" s="2">
        <v>1.5</v>
      </c>
      <c r="S87" s="105">
        <f t="shared" si="33"/>
        <v>0</v>
      </c>
      <c r="T87" s="105">
        <f t="shared" si="48"/>
        <v>0</v>
      </c>
      <c r="U87" s="107">
        <v>3</v>
      </c>
      <c r="W87" s="2">
        <v>1.5</v>
      </c>
      <c r="X87" s="105">
        <f t="shared" si="34"/>
        <v>0</v>
      </c>
      <c r="Y87" s="105">
        <f t="shared" si="49"/>
        <v>0</v>
      </c>
      <c r="Z87" s="107">
        <v>3</v>
      </c>
      <c r="AA87" s="3"/>
      <c r="AB87" s="2">
        <v>1.5</v>
      </c>
      <c r="AC87" s="105">
        <f t="shared" si="35"/>
        <v>0</v>
      </c>
      <c r="AD87" s="105">
        <f t="shared" si="50"/>
        <v>0</v>
      </c>
      <c r="AE87" s="107">
        <v>3</v>
      </c>
      <c r="AF87" s="106"/>
      <c r="AG87" s="2">
        <v>1.5</v>
      </c>
      <c r="AH87" s="105">
        <f t="shared" si="36"/>
        <v>0</v>
      </c>
      <c r="AI87" s="105">
        <f t="shared" si="51"/>
        <v>0</v>
      </c>
      <c r="AJ87" s="107">
        <v>3</v>
      </c>
      <c r="AN87" s="2">
        <v>1.5</v>
      </c>
      <c r="AO87" s="105">
        <f t="shared" si="37"/>
        <v>0</v>
      </c>
      <c r="AP87" s="105">
        <f t="shared" si="52"/>
        <v>0</v>
      </c>
      <c r="AQ87" s="107">
        <v>3</v>
      </c>
      <c r="AS87" s="2">
        <v>1.5</v>
      </c>
      <c r="AT87" s="105">
        <f t="shared" si="38"/>
        <v>0</v>
      </c>
      <c r="AU87" s="105">
        <f t="shared" si="53"/>
        <v>0</v>
      </c>
      <c r="AV87" s="107">
        <v>3</v>
      </c>
      <c r="AX87" s="2">
        <v>1.5</v>
      </c>
      <c r="AY87" s="105">
        <f t="shared" si="39"/>
        <v>0</v>
      </c>
      <c r="AZ87" s="105">
        <f t="shared" si="54"/>
        <v>0</v>
      </c>
      <c r="BA87" s="107">
        <v>3</v>
      </c>
      <c r="BB87" s="3"/>
      <c r="BC87" s="2">
        <v>1.5</v>
      </c>
      <c r="BD87" s="105">
        <f t="shared" si="40"/>
        <v>0</v>
      </c>
      <c r="BE87" s="105">
        <f t="shared" si="55"/>
        <v>0</v>
      </c>
      <c r="BF87" s="107">
        <v>3</v>
      </c>
      <c r="BH87" s="2">
        <v>1.5</v>
      </c>
      <c r="BI87" s="105">
        <f t="shared" si="41"/>
        <v>0</v>
      </c>
      <c r="BJ87" s="105">
        <f t="shared" si="56"/>
        <v>0</v>
      </c>
      <c r="BK87" s="107">
        <v>3</v>
      </c>
      <c r="BL87" s="3"/>
      <c r="BM87" s="2">
        <v>1.5</v>
      </c>
      <c r="BN87" s="105">
        <f t="shared" si="42"/>
        <v>0</v>
      </c>
      <c r="BO87" s="105">
        <f t="shared" si="57"/>
        <v>0</v>
      </c>
      <c r="BP87" s="107">
        <v>3</v>
      </c>
      <c r="BR87" s="2">
        <v>1.5</v>
      </c>
      <c r="BS87" s="105">
        <f t="shared" si="43"/>
        <v>0</v>
      </c>
      <c r="BT87" s="105">
        <f t="shared" si="58"/>
        <v>0</v>
      </c>
      <c r="BU87" s="107">
        <v>2</v>
      </c>
      <c r="BW87" s="2">
        <v>1.5</v>
      </c>
      <c r="BX87" s="105">
        <f t="shared" si="44"/>
        <v>0</v>
      </c>
      <c r="BY87" s="105">
        <f t="shared" si="59"/>
        <v>0</v>
      </c>
      <c r="BZ87" s="107">
        <v>3</v>
      </c>
    </row>
    <row r="88" spans="1:78" x14ac:dyDescent="0.3">
      <c r="A88" s="104">
        <f>CurveCreator!A88</f>
        <v>39387</v>
      </c>
      <c r="C88" s="2">
        <v>1.5</v>
      </c>
      <c r="D88" s="105">
        <f t="shared" si="30"/>
        <v>0</v>
      </c>
      <c r="E88" s="105">
        <f t="shared" si="45"/>
        <v>0</v>
      </c>
      <c r="F88" s="107">
        <v>3</v>
      </c>
      <c r="H88" s="2">
        <v>1.5</v>
      </c>
      <c r="I88" s="105">
        <f t="shared" si="31"/>
        <v>0</v>
      </c>
      <c r="J88" s="105">
        <f t="shared" si="46"/>
        <v>0</v>
      </c>
      <c r="K88" s="107">
        <v>3</v>
      </c>
      <c r="M88" s="2">
        <v>1.5</v>
      </c>
      <c r="N88" s="105">
        <f t="shared" si="32"/>
        <v>0</v>
      </c>
      <c r="O88" s="105">
        <f t="shared" si="47"/>
        <v>0</v>
      </c>
      <c r="P88" s="107">
        <v>3</v>
      </c>
      <c r="Q88" s="3"/>
      <c r="R88" s="2">
        <v>1.5</v>
      </c>
      <c r="S88" s="105">
        <f t="shared" si="33"/>
        <v>0</v>
      </c>
      <c r="T88" s="105">
        <f t="shared" si="48"/>
        <v>0</v>
      </c>
      <c r="U88" s="107">
        <v>3</v>
      </c>
      <c r="W88" s="2">
        <v>1.5</v>
      </c>
      <c r="X88" s="105">
        <f t="shared" si="34"/>
        <v>0</v>
      </c>
      <c r="Y88" s="105">
        <f t="shared" si="49"/>
        <v>0</v>
      </c>
      <c r="Z88" s="107">
        <v>3</v>
      </c>
      <c r="AA88" s="3"/>
      <c r="AB88" s="2">
        <v>1.5</v>
      </c>
      <c r="AC88" s="105">
        <f t="shared" si="35"/>
        <v>0</v>
      </c>
      <c r="AD88" s="105">
        <f t="shared" si="50"/>
        <v>0</v>
      </c>
      <c r="AE88" s="107">
        <v>3</v>
      </c>
      <c r="AF88" s="106"/>
      <c r="AG88" s="2">
        <v>1.5</v>
      </c>
      <c r="AH88" s="105">
        <f t="shared" si="36"/>
        <v>0</v>
      </c>
      <c r="AI88" s="105">
        <f t="shared" si="51"/>
        <v>0</v>
      </c>
      <c r="AJ88" s="107">
        <v>3</v>
      </c>
      <c r="AN88" s="2">
        <v>1.5</v>
      </c>
      <c r="AO88" s="105">
        <f t="shared" si="37"/>
        <v>0</v>
      </c>
      <c r="AP88" s="105">
        <f t="shared" si="52"/>
        <v>0</v>
      </c>
      <c r="AQ88" s="107">
        <v>3</v>
      </c>
      <c r="AS88" s="2">
        <v>1.5</v>
      </c>
      <c r="AT88" s="105">
        <f t="shared" si="38"/>
        <v>0</v>
      </c>
      <c r="AU88" s="105">
        <f t="shared" si="53"/>
        <v>0</v>
      </c>
      <c r="AV88" s="107">
        <v>3</v>
      </c>
      <c r="AX88" s="2">
        <v>1.5</v>
      </c>
      <c r="AY88" s="105">
        <f t="shared" si="39"/>
        <v>0</v>
      </c>
      <c r="AZ88" s="105">
        <f t="shared" si="54"/>
        <v>0</v>
      </c>
      <c r="BA88" s="107">
        <v>3</v>
      </c>
      <c r="BB88" s="3"/>
      <c r="BC88" s="2">
        <v>1.5</v>
      </c>
      <c r="BD88" s="105">
        <f t="shared" si="40"/>
        <v>0</v>
      </c>
      <c r="BE88" s="105">
        <f t="shared" si="55"/>
        <v>0</v>
      </c>
      <c r="BF88" s="107">
        <v>3</v>
      </c>
      <c r="BH88" s="2">
        <v>1.5</v>
      </c>
      <c r="BI88" s="105">
        <f t="shared" si="41"/>
        <v>0</v>
      </c>
      <c r="BJ88" s="105">
        <f t="shared" si="56"/>
        <v>0</v>
      </c>
      <c r="BK88" s="107">
        <v>3</v>
      </c>
      <c r="BL88" s="3"/>
      <c r="BM88" s="2">
        <v>1.5</v>
      </c>
      <c r="BN88" s="105">
        <f t="shared" si="42"/>
        <v>0</v>
      </c>
      <c r="BO88" s="105">
        <f t="shared" si="57"/>
        <v>0</v>
      </c>
      <c r="BP88" s="107">
        <v>3</v>
      </c>
      <c r="BR88" s="2">
        <v>1.5</v>
      </c>
      <c r="BS88" s="105">
        <f t="shared" si="43"/>
        <v>0</v>
      </c>
      <c r="BT88" s="105">
        <f t="shared" si="58"/>
        <v>0</v>
      </c>
      <c r="BU88" s="107">
        <v>2</v>
      </c>
      <c r="BW88" s="2">
        <v>1.5</v>
      </c>
      <c r="BX88" s="105">
        <f t="shared" si="44"/>
        <v>0</v>
      </c>
      <c r="BY88" s="105">
        <f t="shared" si="59"/>
        <v>0</v>
      </c>
      <c r="BZ88" s="107">
        <v>3</v>
      </c>
    </row>
    <row r="89" spans="1:78" x14ac:dyDescent="0.3">
      <c r="A89" s="104">
        <f>CurveCreator!A89</f>
        <v>39417</v>
      </c>
      <c r="C89" s="2">
        <v>1.5</v>
      </c>
      <c r="D89" s="105">
        <f t="shared" si="30"/>
        <v>0</v>
      </c>
      <c r="E89" s="105">
        <f t="shared" si="45"/>
        <v>0</v>
      </c>
      <c r="F89" s="107">
        <v>3</v>
      </c>
      <c r="H89" s="2">
        <v>1.5</v>
      </c>
      <c r="I89" s="105">
        <f t="shared" si="31"/>
        <v>0</v>
      </c>
      <c r="J89" s="105">
        <f t="shared" si="46"/>
        <v>0</v>
      </c>
      <c r="K89" s="107">
        <v>3</v>
      </c>
      <c r="M89" s="2">
        <v>1.5</v>
      </c>
      <c r="N89" s="105">
        <f t="shared" si="32"/>
        <v>0</v>
      </c>
      <c r="O89" s="105">
        <f t="shared" si="47"/>
        <v>0</v>
      </c>
      <c r="P89" s="107">
        <v>3</v>
      </c>
      <c r="Q89" s="3"/>
      <c r="R89" s="2">
        <v>1.5</v>
      </c>
      <c r="S89" s="105">
        <f t="shared" si="33"/>
        <v>0</v>
      </c>
      <c r="T89" s="105">
        <f t="shared" si="48"/>
        <v>0</v>
      </c>
      <c r="U89" s="107">
        <v>3</v>
      </c>
      <c r="W89" s="2">
        <v>1.5</v>
      </c>
      <c r="X89" s="105">
        <f t="shared" si="34"/>
        <v>0</v>
      </c>
      <c r="Y89" s="105">
        <f t="shared" si="49"/>
        <v>0</v>
      </c>
      <c r="Z89" s="107">
        <v>3</v>
      </c>
      <c r="AA89" s="3"/>
      <c r="AB89" s="2">
        <v>1.5</v>
      </c>
      <c r="AC89" s="105">
        <f t="shared" si="35"/>
        <v>0</v>
      </c>
      <c r="AD89" s="105">
        <f t="shared" si="50"/>
        <v>0</v>
      </c>
      <c r="AE89" s="107">
        <v>3</v>
      </c>
      <c r="AF89" s="106"/>
      <c r="AG89" s="2">
        <v>1.5</v>
      </c>
      <c r="AH89" s="105">
        <f t="shared" si="36"/>
        <v>0</v>
      </c>
      <c r="AI89" s="105">
        <f t="shared" si="51"/>
        <v>0</v>
      </c>
      <c r="AJ89" s="107">
        <v>3</v>
      </c>
      <c r="AN89" s="2">
        <v>1.5</v>
      </c>
      <c r="AO89" s="105">
        <f t="shared" si="37"/>
        <v>0</v>
      </c>
      <c r="AP89" s="105">
        <f t="shared" si="52"/>
        <v>0</v>
      </c>
      <c r="AQ89" s="107">
        <v>3</v>
      </c>
      <c r="AS89" s="2">
        <v>1.5</v>
      </c>
      <c r="AT89" s="105">
        <f t="shared" si="38"/>
        <v>0</v>
      </c>
      <c r="AU89" s="105">
        <f t="shared" si="53"/>
        <v>0</v>
      </c>
      <c r="AV89" s="107">
        <v>3</v>
      </c>
      <c r="AX89" s="2">
        <v>1.5</v>
      </c>
      <c r="AY89" s="105">
        <f t="shared" si="39"/>
        <v>0</v>
      </c>
      <c r="AZ89" s="105">
        <f t="shared" si="54"/>
        <v>0</v>
      </c>
      <c r="BA89" s="107">
        <v>3</v>
      </c>
      <c r="BB89" s="3"/>
      <c r="BC89" s="2">
        <v>1.5</v>
      </c>
      <c r="BD89" s="105">
        <f t="shared" si="40"/>
        <v>0</v>
      </c>
      <c r="BE89" s="105">
        <f t="shared" si="55"/>
        <v>0</v>
      </c>
      <c r="BF89" s="107">
        <v>3</v>
      </c>
      <c r="BH89" s="2">
        <v>1.5</v>
      </c>
      <c r="BI89" s="105">
        <f t="shared" si="41"/>
        <v>0</v>
      </c>
      <c r="BJ89" s="105">
        <f t="shared" si="56"/>
        <v>0</v>
      </c>
      <c r="BK89" s="107">
        <v>3</v>
      </c>
      <c r="BL89" s="3"/>
      <c r="BM89" s="2">
        <v>1.5</v>
      </c>
      <c r="BN89" s="105">
        <f t="shared" si="42"/>
        <v>0</v>
      </c>
      <c r="BO89" s="105">
        <f t="shared" si="57"/>
        <v>0</v>
      </c>
      <c r="BP89" s="107">
        <v>3</v>
      </c>
      <c r="BR89" s="2">
        <v>1.5</v>
      </c>
      <c r="BS89" s="105">
        <f t="shared" si="43"/>
        <v>0</v>
      </c>
      <c r="BT89" s="105">
        <f t="shared" si="58"/>
        <v>0</v>
      </c>
      <c r="BU89" s="107">
        <v>2</v>
      </c>
      <c r="BW89" s="2">
        <v>1.5</v>
      </c>
      <c r="BX89" s="105">
        <f t="shared" si="44"/>
        <v>0</v>
      </c>
      <c r="BY89" s="105">
        <f t="shared" si="59"/>
        <v>0</v>
      </c>
      <c r="BZ89" s="107">
        <v>3</v>
      </c>
    </row>
    <row r="90" spans="1:78" x14ac:dyDescent="0.3">
      <c r="A90" s="104">
        <f>CurveCreator!A90</f>
        <v>39448</v>
      </c>
      <c r="C90" s="2">
        <v>1.5</v>
      </c>
      <c r="D90" s="105">
        <f t="shared" si="30"/>
        <v>0</v>
      </c>
      <c r="E90" s="105">
        <f t="shared" si="45"/>
        <v>0</v>
      </c>
      <c r="F90" s="107">
        <v>3</v>
      </c>
      <c r="H90" s="2">
        <v>1.5</v>
      </c>
      <c r="I90" s="105">
        <f t="shared" si="31"/>
        <v>0</v>
      </c>
      <c r="J90" s="105">
        <f t="shared" si="46"/>
        <v>0</v>
      </c>
      <c r="K90" s="107">
        <v>3</v>
      </c>
      <c r="M90" s="2">
        <v>1.5</v>
      </c>
      <c r="N90" s="105">
        <f t="shared" si="32"/>
        <v>0</v>
      </c>
      <c r="O90" s="105">
        <f t="shared" si="47"/>
        <v>0</v>
      </c>
      <c r="P90" s="107">
        <v>3</v>
      </c>
      <c r="Q90" s="3"/>
      <c r="R90" s="2">
        <v>1.5</v>
      </c>
      <c r="S90" s="105">
        <f t="shared" si="33"/>
        <v>0</v>
      </c>
      <c r="T90" s="105">
        <f t="shared" si="48"/>
        <v>0</v>
      </c>
      <c r="U90" s="107">
        <v>3</v>
      </c>
      <c r="W90" s="2">
        <v>1.5</v>
      </c>
      <c r="X90" s="105">
        <f t="shared" si="34"/>
        <v>0</v>
      </c>
      <c r="Y90" s="105">
        <f t="shared" si="49"/>
        <v>0</v>
      </c>
      <c r="Z90" s="107">
        <v>3</v>
      </c>
      <c r="AA90" s="3"/>
      <c r="AB90" s="2">
        <v>1.5</v>
      </c>
      <c r="AC90" s="105">
        <f t="shared" si="35"/>
        <v>0</v>
      </c>
      <c r="AD90" s="105">
        <f t="shared" si="50"/>
        <v>0</v>
      </c>
      <c r="AE90" s="107">
        <v>3</v>
      </c>
      <c r="AF90" s="106"/>
      <c r="AG90" s="2">
        <v>1.5</v>
      </c>
      <c r="AH90" s="105">
        <f t="shared" si="36"/>
        <v>0</v>
      </c>
      <c r="AI90" s="105">
        <f t="shared" si="51"/>
        <v>0</v>
      </c>
      <c r="AJ90" s="107">
        <v>3</v>
      </c>
      <c r="AN90" s="2">
        <v>1.5</v>
      </c>
      <c r="AO90" s="105">
        <f t="shared" si="37"/>
        <v>0</v>
      </c>
      <c r="AP90" s="105">
        <f t="shared" si="52"/>
        <v>0</v>
      </c>
      <c r="AQ90" s="107">
        <v>3</v>
      </c>
      <c r="AS90" s="2">
        <v>1.5</v>
      </c>
      <c r="AT90" s="105">
        <f t="shared" si="38"/>
        <v>0</v>
      </c>
      <c r="AU90" s="105">
        <f t="shared" si="53"/>
        <v>0</v>
      </c>
      <c r="AV90" s="107">
        <v>3</v>
      </c>
      <c r="AX90" s="2">
        <v>1.5</v>
      </c>
      <c r="AY90" s="105">
        <f t="shared" si="39"/>
        <v>0</v>
      </c>
      <c r="AZ90" s="105">
        <f t="shared" si="54"/>
        <v>0</v>
      </c>
      <c r="BA90" s="107">
        <v>3</v>
      </c>
      <c r="BB90" s="3"/>
      <c r="BC90" s="2">
        <v>1.5</v>
      </c>
      <c r="BD90" s="105">
        <f t="shared" si="40"/>
        <v>0</v>
      </c>
      <c r="BE90" s="105">
        <f t="shared" si="55"/>
        <v>0</v>
      </c>
      <c r="BF90" s="107">
        <v>3</v>
      </c>
      <c r="BH90" s="2">
        <v>1.5</v>
      </c>
      <c r="BI90" s="105">
        <f t="shared" si="41"/>
        <v>0</v>
      </c>
      <c r="BJ90" s="105">
        <f t="shared" si="56"/>
        <v>0</v>
      </c>
      <c r="BK90" s="107">
        <v>3</v>
      </c>
      <c r="BL90" s="3"/>
      <c r="BM90" s="2">
        <v>1.5</v>
      </c>
      <c r="BN90" s="105">
        <f t="shared" si="42"/>
        <v>0</v>
      </c>
      <c r="BO90" s="105">
        <f t="shared" si="57"/>
        <v>0</v>
      </c>
      <c r="BP90" s="107">
        <v>3</v>
      </c>
      <c r="BR90" s="2">
        <v>1.5</v>
      </c>
      <c r="BS90" s="105">
        <f t="shared" si="43"/>
        <v>0</v>
      </c>
      <c r="BT90" s="105">
        <f t="shared" si="58"/>
        <v>0</v>
      </c>
      <c r="BU90" s="107">
        <v>2</v>
      </c>
      <c r="BW90" s="2">
        <v>1.5</v>
      </c>
      <c r="BX90" s="105">
        <f t="shared" si="44"/>
        <v>0</v>
      </c>
      <c r="BY90" s="105">
        <f t="shared" si="59"/>
        <v>0</v>
      </c>
      <c r="BZ90" s="107">
        <v>3</v>
      </c>
    </row>
    <row r="91" spans="1:78" x14ac:dyDescent="0.3">
      <c r="A91" s="104">
        <f>CurveCreator!A91</f>
        <v>39479</v>
      </c>
      <c r="C91" s="2">
        <v>1.5</v>
      </c>
      <c r="D91" s="105">
        <f t="shared" si="30"/>
        <v>0</v>
      </c>
      <c r="E91" s="105">
        <f t="shared" si="45"/>
        <v>0</v>
      </c>
      <c r="F91" s="107">
        <v>3</v>
      </c>
      <c r="H91" s="2">
        <v>1.5</v>
      </c>
      <c r="I91" s="105">
        <f t="shared" si="31"/>
        <v>0</v>
      </c>
      <c r="J91" s="105">
        <f t="shared" si="46"/>
        <v>0</v>
      </c>
      <c r="K91" s="107">
        <v>3</v>
      </c>
      <c r="M91" s="2">
        <v>1.5</v>
      </c>
      <c r="N91" s="105">
        <f t="shared" si="32"/>
        <v>0</v>
      </c>
      <c r="O91" s="105">
        <f t="shared" si="47"/>
        <v>0</v>
      </c>
      <c r="P91" s="107">
        <v>3</v>
      </c>
      <c r="Q91" s="3"/>
      <c r="R91" s="2">
        <v>1.5</v>
      </c>
      <c r="S91" s="105">
        <f t="shared" si="33"/>
        <v>0</v>
      </c>
      <c r="T91" s="105">
        <f t="shared" si="48"/>
        <v>0</v>
      </c>
      <c r="U91" s="107">
        <v>3</v>
      </c>
      <c r="W91" s="2">
        <v>1.5</v>
      </c>
      <c r="X91" s="105">
        <f t="shared" si="34"/>
        <v>0</v>
      </c>
      <c r="Y91" s="105">
        <f t="shared" si="49"/>
        <v>0</v>
      </c>
      <c r="Z91" s="107">
        <v>3</v>
      </c>
      <c r="AA91" s="3"/>
      <c r="AB91" s="2">
        <v>1.5</v>
      </c>
      <c r="AC91" s="105">
        <f t="shared" si="35"/>
        <v>0</v>
      </c>
      <c r="AD91" s="105">
        <f t="shared" si="50"/>
        <v>0</v>
      </c>
      <c r="AE91" s="107">
        <v>3</v>
      </c>
      <c r="AF91" s="106"/>
      <c r="AG91" s="2">
        <v>1.5</v>
      </c>
      <c r="AH91" s="105">
        <f t="shared" si="36"/>
        <v>0</v>
      </c>
      <c r="AI91" s="105">
        <f t="shared" si="51"/>
        <v>0</v>
      </c>
      <c r="AJ91" s="107">
        <v>3</v>
      </c>
      <c r="AN91" s="2">
        <v>1.5</v>
      </c>
      <c r="AO91" s="105">
        <f t="shared" si="37"/>
        <v>0</v>
      </c>
      <c r="AP91" s="105">
        <f t="shared" si="52"/>
        <v>0</v>
      </c>
      <c r="AQ91" s="107">
        <v>3</v>
      </c>
      <c r="AS91" s="2">
        <v>1.5</v>
      </c>
      <c r="AT91" s="105">
        <f t="shared" si="38"/>
        <v>0</v>
      </c>
      <c r="AU91" s="105">
        <f t="shared" si="53"/>
        <v>0</v>
      </c>
      <c r="AV91" s="107">
        <v>3</v>
      </c>
      <c r="AX91" s="2">
        <v>1.5</v>
      </c>
      <c r="AY91" s="105">
        <f t="shared" si="39"/>
        <v>0</v>
      </c>
      <c r="AZ91" s="105">
        <f t="shared" si="54"/>
        <v>0</v>
      </c>
      <c r="BA91" s="107">
        <v>3</v>
      </c>
      <c r="BB91" s="3"/>
      <c r="BC91" s="2">
        <v>1.5</v>
      </c>
      <c r="BD91" s="105">
        <f t="shared" si="40"/>
        <v>0</v>
      </c>
      <c r="BE91" s="105">
        <f t="shared" si="55"/>
        <v>0</v>
      </c>
      <c r="BF91" s="107">
        <v>3</v>
      </c>
      <c r="BH91" s="2">
        <v>1.5</v>
      </c>
      <c r="BI91" s="105">
        <f t="shared" si="41"/>
        <v>0</v>
      </c>
      <c r="BJ91" s="105">
        <f t="shared" si="56"/>
        <v>0</v>
      </c>
      <c r="BK91" s="107">
        <v>3</v>
      </c>
      <c r="BL91" s="3"/>
      <c r="BM91" s="2">
        <v>1.5</v>
      </c>
      <c r="BN91" s="105">
        <f t="shared" si="42"/>
        <v>0</v>
      </c>
      <c r="BO91" s="105">
        <f t="shared" si="57"/>
        <v>0</v>
      </c>
      <c r="BP91" s="107">
        <v>3</v>
      </c>
      <c r="BR91" s="2">
        <v>1.5</v>
      </c>
      <c r="BS91" s="105">
        <f t="shared" si="43"/>
        <v>0</v>
      </c>
      <c r="BT91" s="105">
        <f t="shared" si="58"/>
        <v>0</v>
      </c>
      <c r="BU91" s="107">
        <v>2</v>
      </c>
      <c r="BW91" s="2">
        <v>1.5</v>
      </c>
      <c r="BX91" s="105">
        <f t="shared" si="44"/>
        <v>0</v>
      </c>
      <c r="BY91" s="105">
        <f t="shared" si="59"/>
        <v>0</v>
      </c>
      <c r="BZ91" s="107">
        <v>3</v>
      </c>
    </row>
    <row r="92" spans="1:78" x14ac:dyDescent="0.3">
      <c r="A92" s="104">
        <f>CurveCreator!A92</f>
        <v>39508</v>
      </c>
      <c r="C92" s="2">
        <v>1.5</v>
      </c>
      <c r="D92" s="105">
        <f t="shared" si="30"/>
        <v>0</v>
      </c>
      <c r="E92" s="105">
        <f t="shared" si="45"/>
        <v>0</v>
      </c>
      <c r="F92" s="107">
        <v>3</v>
      </c>
      <c r="H92" s="2">
        <v>1.5</v>
      </c>
      <c r="I92" s="105">
        <f t="shared" si="31"/>
        <v>0</v>
      </c>
      <c r="J92" s="105">
        <f t="shared" si="46"/>
        <v>0</v>
      </c>
      <c r="K92" s="107">
        <v>3</v>
      </c>
      <c r="M92" s="2">
        <v>1.5</v>
      </c>
      <c r="N92" s="105">
        <f t="shared" si="32"/>
        <v>0</v>
      </c>
      <c r="O92" s="105">
        <f t="shared" si="47"/>
        <v>0</v>
      </c>
      <c r="P92" s="107">
        <v>3</v>
      </c>
      <c r="Q92" s="3"/>
      <c r="R92" s="2">
        <v>1.5</v>
      </c>
      <c r="S92" s="105">
        <f t="shared" si="33"/>
        <v>0</v>
      </c>
      <c r="T92" s="105">
        <f t="shared" si="48"/>
        <v>0</v>
      </c>
      <c r="U92" s="107">
        <v>3</v>
      </c>
      <c r="W92" s="2">
        <v>1.5</v>
      </c>
      <c r="X92" s="105">
        <f t="shared" si="34"/>
        <v>0</v>
      </c>
      <c r="Y92" s="105">
        <f t="shared" si="49"/>
        <v>0</v>
      </c>
      <c r="Z92" s="107">
        <v>3</v>
      </c>
      <c r="AA92" s="3"/>
      <c r="AB92" s="2">
        <v>1.5</v>
      </c>
      <c r="AC92" s="105">
        <f t="shared" si="35"/>
        <v>0</v>
      </c>
      <c r="AD92" s="105">
        <f t="shared" si="50"/>
        <v>0</v>
      </c>
      <c r="AE92" s="107">
        <v>3</v>
      </c>
      <c r="AF92" s="106"/>
      <c r="AG92" s="2">
        <v>1.5</v>
      </c>
      <c r="AH92" s="105">
        <f t="shared" si="36"/>
        <v>0</v>
      </c>
      <c r="AI92" s="105">
        <f t="shared" si="51"/>
        <v>0</v>
      </c>
      <c r="AJ92" s="107">
        <v>3</v>
      </c>
      <c r="AN92" s="2">
        <v>1.5</v>
      </c>
      <c r="AO92" s="105">
        <f t="shared" si="37"/>
        <v>0</v>
      </c>
      <c r="AP92" s="105">
        <f t="shared" si="52"/>
        <v>0</v>
      </c>
      <c r="AQ92" s="107">
        <v>3</v>
      </c>
      <c r="AS92" s="2">
        <v>1.5</v>
      </c>
      <c r="AT92" s="105">
        <f t="shared" si="38"/>
        <v>0</v>
      </c>
      <c r="AU92" s="105">
        <f t="shared" si="53"/>
        <v>0</v>
      </c>
      <c r="AV92" s="107">
        <v>3</v>
      </c>
      <c r="AX92" s="2">
        <v>1.5</v>
      </c>
      <c r="AY92" s="105">
        <f t="shared" si="39"/>
        <v>0</v>
      </c>
      <c r="AZ92" s="105">
        <f t="shared" si="54"/>
        <v>0</v>
      </c>
      <c r="BA92" s="107">
        <v>3</v>
      </c>
      <c r="BB92" s="3"/>
      <c r="BC92" s="2">
        <v>1.5</v>
      </c>
      <c r="BD92" s="105">
        <f t="shared" si="40"/>
        <v>0</v>
      </c>
      <c r="BE92" s="105">
        <f t="shared" si="55"/>
        <v>0</v>
      </c>
      <c r="BF92" s="107">
        <v>3</v>
      </c>
      <c r="BH92" s="2">
        <v>1.5</v>
      </c>
      <c r="BI92" s="105">
        <f t="shared" si="41"/>
        <v>0</v>
      </c>
      <c r="BJ92" s="105">
        <f t="shared" si="56"/>
        <v>0</v>
      </c>
      <c r="BK92" s="107">
        <v>3</v>
      </c>
      <c r="BL92" s="3"/>
      <c r="BM92" s="2">
        <v>1.5</v>
      </c>
      <c r="BN92" s="105">
        <f t="shared" si="42"/>
        <v>0</v>
      </c>
      <c r="BO92" s="105">
        <f t="shared" si="57"/>
        <v>0</v>
      </c>
      <c r="BP92" s="107">
        <v>3</v>
      </c>
      <c r="BR92" s="2">
        <v>1.5</v>
      </c>
      <c r="BS92" s="105">
        <f t="shared" si="43"/>
        <v>0</v>
      </c>
      <c r="BT92" s="105">
        <f t="shared" si="58"/>
        <v>0</v>
      </c>
      <c r="BU92" s="107">
        <v>2</v>
      </c>
      <c r="BW92" s="2">
        <v>1.5</v>
      </c>
      <c r="BX92" s="105">
        <f t="shared" si="44"/>
        <v>0</v>
      </c>
      <c r="BY92" s="105">
        <f t="shared" si="59"/>
        <v>0</v>
      </c>
      <c r="BZ92" s="107">
        <v>3</v>
      </c>
    </row>
    <row r="93" spans="1:78" x14ac:dyDescent="0.3">
      <c r="A93" s="104">
        <f>CurveCreator!A93</f>
        <v>39539</v>
      </c>
      <c r="C93" s="2">
        <v>1.5</v>
      </c>
      <c r="D93" s="105">
        <f t="shared" si="30"/>
        <v>0</v>
      </c>
      <c r="E93" s="105">
        <f t="shared" si="45"/>
        <v>0</v>
      </c>
      <c r="F93" s="107">
        <v>3</v>
      </c>
      <c r="H93" s="2">
        <v>1.5</v>
      </c>
      <c r="I93" s="105">
        <f t="shared" si="31"/>
        <v>0</v>
      </c>
      <c r="J93" s="105">
        <f t="shared" si="46"/>
        <v>0</v>
      </c>
      <c r="K93" s="107">
        <v>3</v>
      </c>
      <c r="M93" s="2">
        <v>1.5</v>
      </c>
      <c r="N93" s="105">
        <f t="shared" si="32"/>
        <v>0</v>
      </c>
      <c r="O93" s="105">
        <f t="shared" si="47"/>
        <v>0</v>
      </c>
      <c r="P93" s="107">
        <v>3</v>
      </c>
      <c r="Q93" s="3"/>
      <c r="R93" s="2">
        <v>1.5</v>
      </c>
      <c r="S93" s="105">
        <f t="shared" si="33"/>
        <v>0</v>
      </c>
      <c r="T93" s="105">
        <f t="shared" si="48"/>
        <v>0</v>
      </c>
      <c r="U93" s="107">
        <v>3</v>
      </c>
      <c r="W93" s="2">
        <v>1.5</v>
      </c>
      <c r="X93" s="105">
        <f t="shared" si="34"/>
        <v>0</v>
      </c>
      <c r="Y93" s="105">
        <f t="shared" si="49"/>
        <v>0</v>
      </c>
      <c r="Z93" s="107">
        <v>3</v>
      </c>
      <c r="AA93" s="3"/>
      <c r="AB93" s="2">
        <v>1.5</v>
      </c>
      <c r="AC93" s="105">
        <f t="shared" si="35"/>
        <v>0</v>
      </c>
      <c r="AD93" s="105">
        <f t="shared" si="50"/>
        <v>0</v>
      </c>
      <c r="AE93" s="107">
        <v>3</v>
      </c>
      <c r="AF93" s="106"/>
      <c r="AG93" s="2">
        <v>1.5</v>
      </c>
      <c r="AH93" s="105">
        <f t="shared" si="36"/>
        <v>0</v>
      </c>
      <c r="AI93" s="105">
        <f t="shared" si="51"/>
        <v>0</v>
      </c>
      <c r="AJ93" s="107">
        <v>3</v>
      </c>
      <c r="AN93" s="2">
        <v>1.5</v>
      </c>
      <c r="AO93" s="105">
        <f t="shared" si="37"/>
        <v>0</v>
      </c>
      <c r="AP93" s="105">
        <f t="shared" si="52"/>
        <v>0</v>
      </c>
      <c r="AQ93" s="107">
        <v>3</v>
      </c>
      <c r="AS93" s="2">
        <v>1.5</v>
      </c>
      <c r="AT93" s="105">
        <f t="shared" si="38"/>
        <v>0</v>
      </c>
      <c r="AU93" s="105">
        <f t="shared" si="53"/>
        <v>0</v>
      </c>
      <c r="AV93" s="107">
        <v>3</v>
      </c>
      <c r="AX93" s="2">
        <v>1.5</v>
      </c>
      <c r="AY93" s="105">
        <f t="shared" si="39"/>
        <v>0</v>
      </c>
      <c r="AZ93" s="105">
        <f t="shared" si="54"/>
        <v>0</v>
      </c>
      <c r="BA93" s="107">
        <v>3</v>
      </c>
      <c r="BB93" s="3"/>
      <c r="BC93" s="2">
        <v>1.5</v>
      </c>
      <c r="BD93" s="105">
        <f t="shared" si="40"/>
        <v>0</v>
      </c>
      <c r="BE93" s="105">
        <f t="shared" si="55"/>
        <v>0</v>
      </c>
      <c r="BF93" s="107">
        <v>3</v>
      </c>
      <c r="BH93" s="2">
        <v>1.5</v>
      </c>
      <c r="BI93" s="105">
        <f t="shared" si="41"/>
        <v>0</v>
      </c>
      <c r="BJ93" s="105">
        <f t="shared" si="56"/>
        <v>0</v>
      </c>
      <c r="BK93" s="107">
        <v>3</v>
      </c>
      <c r="BL93" s="3"/>
      <c r="BM93" s="2">
        <v>1.5</v>
      </c>
      <c r="BN93" s="105">
        <f t="shared" si="42"/>
        <v>0</v>
      </c>
      <c r="BO93" s="105">
        <f t="shared" si="57"/>
        <v>0</v>
      </c>
      <c r="BP93" s="107">
        <v>3</v>
      </c>
      <c r="BR93" s="2">
        <v>1.5</v>
      </c>
      <c r="BS93" s="105">
        <f t="shared" si="43"/>
        <v>0</v>
      </c>
      <c r="BT93" s="105">
        <f t="shared" si="58"/>
        <v>0</v>
      </c>
      <c r="BU93" s="107">
        <v>2</v>
      </c>
      <c r="BW93" s="2">
        <v>1.5</v>
      </c>
      <c r="BX93" s="105">
        <f t="shared" si="44"/>
        <v>0</v>
      </c>
      <c r="BY93" s="105">
        <f t="shared" si="59"/>
        <v>0</v>
      </c>
      <c r="BZ93" s="107">
        <v>3</v>
      </c>
    </row>
    <row r="94" spans="1:78" x14ac:dyDescent="0.3">
      <c r="A94" s="104">
        <f>CurveCreator!A94</f>
        <v>39569</v>
      </c>
      <c r="C94" s="2">
        <v>1.5</v>
      </c>
      <c r="D94" s="105">
        <f t="shared" si="30"/>
        <v>0</v>
      </c>
      <c r="E94" s="105">
        <f t="shared" si="45"/>
        <v>0</v>
      </c>
      <c r="F94" s="107">
        <v>3</v>
      </c>
      <c r="H94" s="2">
        <v>1.5</v>
      </c>
      <c r="I94" s="105">
        <f t="shared" si="31"/>
        <v>0</v>
      </c>
      <c r="J94" s="105">
        <f t="shared" si="46"/>
        <v>0</v>
      </c>
      <c r="K94" s="107">
        <v>3</v>
      </c>
      <c r="M94" s="2">
        <v>1.5</v>
      </c>
      <c r="N94" s="105">
        <f t="shared" si="32"/>
        <v>0</v>
      </c>
      <c r="O94" s="105">
        <f t="shared" si="47"/>
        <v>0</v>
      </c>
      <c r="P94" s="107">
        <v>3</v>
      </c>
      <c r="Q94" s="3"/>
      <c r="R94" s="2">
        <v>1.5</v>
      </c>
      <c r="S94" s="105">
        <f t="shared" si="33"/>
        <v>0</v>
      </c>
      <c r="T94" s="105">
        <f t="shared" si="48"/>
        <v>0</v>
      </c>
      <c r="U94" s="107">
        <v>3</v>
      </c>
      <c r="W94" s="2">
        <v>1.5</v>
      </c>
      <c r="X94" s="105">
        <f t="shared" si="34"/>
        <v>0</v>
      </c>
      <c r="Y94" s="105">
        <f t="shared" si="49"/>
        <v>0</v>
      </c>
      <c r="Z94" s="107">
        <v>3</v>
      </c>
      <c r="AA94" s="3"/>
      <c r="AB94" s="2">
        <v>1.5</v>
      </c>
      <c r="AC94" s="105">
        <f t="shared" si="35"/>
        <v>0</v>
      </c>
      <c r="AD94" s="105">
        <f t="shared" si="50"/>
        <v>0</v>
      </c>
      <c r="AE94" s="107">
        <v>3</v>
      </c>
      <c r="AF94" s="106"/>
      <c r="AG94" s="2">
        <v>1.5</v>
      </c>
      <c r="AH94" s="105">
        <f t="shared" si="36"/>
        <v>0</v>
      </c>
      <c r="AI94" s="105">
        <f t="shared" si="51"/>
        <v>0</v>
      </c>
      <c r="AJ94" s="107">
        <v>3</v>
      </c>
      <c r="AN94" s="2">
        <v>1.5</v>
      </c>
      <c r="AO94" s="105">
        <f t="shared" si="37"/>
        <v>0</v>
      </c>
      <c r="AP94" s="105">
        <f t="shared" si="52"/>
        <v>0</v>
      </c>
      <c r="AQ94" s="107">
        <v>3</v>
      </c>
      <c r="AS94" s="2">
        <v>1.5</v>
      </c>
      <c r="AT94" s="105">
        <f t="shared" si="38"/>
        <v>0</v>
      </c>
      <c r="AU94" s="105">
        <f t="shared" si="53"/>
        <v>0</v>
      </c>
      <c r="AV94" s="107">
        <v>3</v>
      </c>
      <c r="AX94" s="2">
        <v>1.5</v>
      </c>
      <c r="AY94" s="105">
        <f t="shared" si="39"/>
        <v>0</v>
      </c>
      <c r="AZ94" s="105">
        <f t="shared" si="54"/>
        <v>0</v>
      </c>
      <c r="BA94" s="107">
        <v>3</v>
      </c>
      <c r="BB94" s="3"/>
      <c r="BC94" s="2">
        <v>1.5</v>
      </c>
      <c r="BD94" s="105">
        <f t="shared" si="40"/>
        <v>0</v>
      </c>
      <c r="BE94" s="105">
        <f t="shared" si="55"/>
        <v>0</v>
      </c>
      <c r="BF94" s="107">
        <v>3</v>
      </c>
      <c r="BH94" s="2">
        <v>1.5</v>
      </c>
      <c r="BI94" s="105">
        <f t="shared" si="41"/>
        <v>0</v>
      </c>
      <c r="BJ94" s="105">
        <f t="shared" si="56"/>
        <v>0</v>
      </c>
      <c r="BK94" s="107">
        <v>3</v>
      </c>
      <c r="BL94" s="3"/>
      <c r="BM94" s="2">
        <v>1.5</v>
      </c>
      <c r="BN94" s="105">
        <f t="shared" si="42"/>
        <v>0</v>
      </c>
      <c r="BO94" s="105">
        <f t="shared" si="57"/>
        <v>0</v>
      </c>
      <c r="BP94" s="107">
        <v>3</v>
      </c>
      <c r="BR94" s="2">
        <v>1.5</v>
      </c>
      <c r="BS94" s="105">
        <f t="shared" si="43"/>
        <v>0</v>
      </c>
      <c r="BT94" s="105">
        <f t="shared" si="58"/>
        <v>0</v>
      </c>
      <c r="BU94" s="107">
        <v>2</v>
      </c>
      <c r="BW94" s="2">
        <v>1.5</v>
      </c>
      <c r="BX94" s="105">
        <f t="shared" si="44"/>
        <v>0</v>
      </c>
      <c r="BY94" s="105">
        <f t="shared" si="59"/>
        <v>0</v>
      </c>
      <c r="BZ94" s="107">
        <v>3</v>
      </c>
    </row>
    <row r="95" spans="1:78" x14ac:dyDescent="0.3">
      <c r="A95" s="104">
        <f>CurveCreator!A95</f>
        <v>39600</v>
      </c>
      <c r="C95" s="2">
        <v>1.5</v>
      </c>
      <c r="D95" s="105">
        <f t="shared" si="30"/>
        <v>0</v>
      </c>
      <c r="E95" s="105">
        <f t="shared" si="45"/>
        <v>0</v>
      </c>
      <c r="F95" s="107">
        <v>3</v>
      </c>
      <c r="H95" s="2">
        <v>1.5</v>
      </c>
      <c r="I95" s="105">
        <f t="shared" si="31"/>
        <v>0</v>
      </c>
      <c r="J95" s="105">
        <f t="shared" si="46"/>
        <v>0</v>
      </c>
      <c r="K95" s="107">
        <v>3</v>
      </c>
      <c r="M95" s="2">
        <v>1.5</v>
      </c>
      <c r="N95" s="105">
        <f t="shared" si="32"/>
        <v>0</v>
      </c>
      <c r="O95" s="105">
        <f t="shared" si="47"/>
        <v>0</v>
      </c>
      <c r="P95" s="107">
        <v>3</v>
      </c>
      <c r="Q95" s="3"/>
      <c r="R95" s="2">
        <v>1.5</v>
      </c>
      <c r="S95" s="105">
        <f t="shared" si="33"/>
        <v>0</v>
      </c>
      <c r="T95" s="105">
        <f t="shared" si="48"/>
        <v>0</v>
      </c>
      <c r="U95" s="107">
        <v>3</v>
      </c>
      <c r="W95" s="2">
        <v>1.5</v>
      </c>
      <c r="X95" s="105">
        <f t="shared" si="34"/>
        <v>0</v>
      </c>
      <c r="Y95" s="105">
        <f t="shared" si="49"/>
        <v>0</v>
      </c>
      <c r="Z95" s="107">
        <v>3</v>
      </c>
      <c r="AA95" s="3"/>
      <c r="AB95" s="2">
        <v>1.5</v>
      </c>
      <c r="AC95" s="105">
        <f t="shared" si="35"/>
        <v>0</v>
      </c>
      <c r="AD95" s="105">
        <f t="shared" si="50"/>
        <v>0</v>
      </c>
      <c r="AE95" s="107">
        <v>3</v>
      </c>
      <c r="AF95" s="106"/>
      <c r="AG95" s="2">
        <v>1.5</v>
      </c>
      <c r="AH95" s="105">
        <f t="shared" si="36"/>
        <v>0</v>
      </c>
      <c r="AI95" s="105">
        <f t="shared" si="51"/>
        <v>0</v>
      </c>
      <c r="AJ95" s="107">
        <v>3</v>
      </c>
      <c r="AN95" s="2">
        <v>1.5</v>
      </c>
      <c r="AO95" s="105">
        <f t="shared" si="37"/>
        <v>0</v>
      </c>
      <c r="AP95" s="105">
        <f t="shared" si="52"/>
        <v>0</v>
      </c>
      <c r="AQ95" s="107">
        <v>3</v>
      </c>
      <c r="AS95" s="2">
        <v>1.5</v>
      </c>
      <c r="AT95" s="105">
        <f t="shared" si="38"/>
        <v>0</v>
      </c>
      <c r="AU95" s="105">
        <f t="shared" si="53"/>
        <v>0</v>
      </c>
      <c r="AV95" s="107">
        <v>3</v>
      </c>
      <c r="AX95" s="2">
        <v>1.5</v>
      </c>
      <c r="AY95" s="105">
        <f t="shared" si="39"/>
        <v>0</v>
      </c>
      <c r="AZ95" s="105">
        <f t="shared" si="54"/>
        <v>0</v>
      </c>
      <c r="BA95" s="107">
        <v>3</v>
      </c>
      <c r="BB95" s="3"/>
      <c r="BC95" s="2">
        <v>1.5</v>
      </c>
      <c r="BD95" s="105">
        <f t="shared" si="40"/>
        <v>0</v>
      </c>
      <c r="BE95" s="105">
        <f t="shared" si="55"/>
        <v>0</v>
      </c>
      <c r="BF95" s="107">
        <v>3</v>
      </c>
      <c r="BH95" s="2">
        <v>1.5</v>
      </c>
      <c r="BI95" s="105">
        <f t="shared" si="41"/>
        <v>0</v>
      </c>
      <c r="BJ95" s="105">
        <f t="shared" si="56"/>
        <v>0</v>
      </c>
      <c r="BK95" s="107">
        <v>3</v>
      </c>
      <c r="BL95" s="3"/>
      <c r="BM95" s="2">
        <v>1.5</v>
      </c>
      <c r="BN95" s="105">
        <f t="shared" si="42"/>
        <v>0</v>
      </c>
      <c r="BO95" s="105">
        <f t="shared" si="57"/>
        <v>0</v>
      </c>
      <c r="BP95" s="107">
        <v>3</v>
      </c>
      <c r="BR95" s="2">
        <v>1.5</v>
      </c>
      <c r="BS95" s="105">
        <f t="shared" si="43"/>
        <v>0</v>
      </c>
      <c r="BT95" s="105">
        <f t="shared" si="58"/>
        <v>0</v>
      </c>
      <c r="BU95" s="107">
        <v>2</v>
      </c>
      <c r="BW95" s="2">
        <v>1.5</v>
      </c>
      <c r="BX95" s="105">
        <f t="shared" si="44"/>
        <v>0</v>
      </c>
      <c r="BY95" s="105">
        <f t="shared" si="59"/>
        <v>0</v>
      </c>
      <c r="BZ95" s="107">
        <v>3</v>
      </c>
    </row>
    <row r="96" spans="1:78" x14ac:dyDescent="0.3">
      <c r="A96" s="104">
        <f>CurveCreator!A96</f>
        <v>39630</v>
      </c>
      <c r="C96" s="2">
        <v>1.5</v>
      </c>
      <c r="D96" s="105">
        <f t="shared" si="30"/>
        <v>0</v>
      </c>
      <c r="E96" s="105">
        <f t="shared" si="45"/>
        <v>0</v>
      </c>
      <c r="F96" s="107">
        <v>3</v>
      </c>
      <c r="H96" s="2">
        <v>1.5</v>
      </c>
      <c r="I96" s="105">
        <f t="shared" si="31"/>
        <v>0</v>
      </c>
      <c r="J96" s="105">
        <f t="shared" si="46"/>
        <v>0</v>
      </c>
      <c r="K96" s="107">
        <v>3</v>
      </c>
      <c r="M96" s="2">
        <v>1.5</v>
      </c>
      <c r="N96" s="105">
        <f t="shared" si="32"/>
        <v>0</v>
      </c>
      <c r="O96" s="105">
        <f t="shared" si="47"/>
        <v>0</v>
      </c>
      <c r="P96" s="107">
        <v>3</v>
      </c>
      <c r="Q96" s="3"/>
      <c r="R96" s="2">
        <v>1.5</v>
      </c>
      <c r="S96" s="105">
        <f t="shared" si="33"/>
        <v>0</v>
      </c>
      <c r="T96" s="105">
        <f t="shared" si="48"/>
        <v>0</v>
      </c>
      <c r="U96" s="107">
        <v>3</v>
      </c>
      <c r="W96" s="2">
        <v>1.5</v>
      </c>
      <c r="X96" s="105">
        <f t="shared" si="34"/>
        <v>0</v>
      </c>
      <c r="Y96" s="105">
        <f t="shared" si="49"/>
        <v>0</v>
      </c>
      <c r="Z96" s="107">
        <v>3</v>
      </c>
      <c r="AA96" s="3"/>
      <c r="AB96" s="2">
        <v>1.5</v>
      </c>
      <c r="AC96" s="105">
        <f t="shared" si="35"/>
        <v>0</v>
      </c>
      <c r="AD96" s="105">
        <f t="shared" si="50"/>
        <v>0</v>
      </c>
      <c r="AE96" s="107">
        <v>3</v>
      </c>
      <c r="AF96" s="106"/>
      <c r="AG96" s="2">
        <v>1.5</v>
      </c>
      <c r="AH96" s="105">
        <f t="shared" si="36"/>
        <v>0</v>
      </c>
      <c r="AI96" s="105">
        <f t="shared" si="51"/>
        <v>0</v>
      </c>
      <c r="AJ96" s="107">
        <v>3</v>
      </c>
      <c r="AN96" s="2">
        <v>1.5</v>
      </c>
      <c r="AO96" s="105">
        <f t="shared" si="37"/>
        <v>0</v>
      </c>
      <c r="AP96" s="105">
        <f t="shared" si="52"/>
        <v>0</v>
      </c>
      <c r="AQ96" s="107">
        <v>3</v>
      </c>
      <c r="AS96" s="2">
        <v>1.5</v>
      </c>
      <c r="AT96" s="105">
        <f t="shared" si="38"/>
        <v>0</v>
      </c>
      <c r="AU96" s="105">
        <f t="shared" si="53"/>
        <v>0</v>
      </c>
      <c r="AV96" s="107">
        <v>3</v>
      </c>
      <c r="AX96" s="2">
        <v>1.5</v>
      </c>
      <c r="AY96" s="105">
        <f t="shared" si="39"/>
        <v>0</v>
      </c>
      <c r="AZ96" s="105">
        <f t="shared" si="54"/>
        <v>0</v>
      </c>
      <c r="BA96" s="107">
        <v>3</v>
      </c>
      <c r="BB96" s="3"/>
      <c r="BC96" s="2">
        <v>1.5</v>
      </c>
      <c r="BD96" s="105">
        <f t="shared" si="40"/>
        <v>0</v>
      </c>
      <c r="BE96" s="105">
        <f t="shared" si="55"/>
        <v>0</v>
      </c>
      <c r="BF96" s="107">
        <v>3</v>
      </c>
      <c r="BH96" s="2">
        <v>1.5</v>
      </c>
      <c r="BI96" s="105">
        <f t="shared" si="41"/>
        <v>0</v>
      </c>
      <c r="BJ96" s="105">
        <f t="shared" si="56"/>
        <v>0</v>
      </c>
      <c r="BK96" s="107">
        <v>3</v>
      </c>
      <c r="BL96" s="3"/>
      <c r="BM96" s="2">
        <v>1.5</v>
      </c>
      <c r="BN96" s="105">
        <f t="shared" si="42"/>
        <v>0</v>
      </c>
      <c r="BO96" s="105">
        <f t="shared" si="57"/>
        <v>0</v>
      </c>
      <c r="BP96" s="107">
        <v>3</v>
      </c>
      <c r="BR96" s="2">
        <v>1.5</v>
      </c>
      <c r="BS96" s="105">
        <f t="shared" si="43"/>
        <v>0</v>
      </c>
      <c r="BT96" s="105">
        <f t="shared" si="58"/>
        <v>0</v>
      </c>
      <c r="BU96" s="107">
        <v>2</v>
      </c>
      <c r="BW96" s="2">
        <v>1.5</v>
      </c>
      <c r="BX96" s="105">
        <f t="shared" si="44"/>
        <v>0</v>
      </c>
      <c r="BY96" s="105">
        <f t="shared" si="59"/>
        <v>0</v>
      </c>
      <c r="BZ96" s="107">
        <v>3</v>
      </c>
    </row>
    <row r="97" spans="1:78" x14ac:dyDescent="0.3">
      <c r="A97" s="104">
        <f>CurveCreator!A97</f>
        <v>39661</v>
      </c>
      <c r="C97" s="2">
        <v>1.5</v>
      </c>
      <c r="D97" s="105">
        <f t="shared" si="30"/>
        <v>0</v>
      </c>
      <c r="E97" s="105">
        <f t="shared" si="45"/>
        <v>0</v>
      </c>
      <c r="F97" s="107">
        <v>3</v>
      </c>
      <c r="H97" s="2">
        <v>1.5</v>
      </c>
      <c r="I97" s="105">
        <f t="shared" si="31"/>
        <v>0</v>
      </c>
      <c r="J97" s="105">
        <f t="shared" si="46"/>
        <v>0</v>
      </c>
      <c r="K97" s="107">
        <v>3</v>
      </c>
      <c r="M97" s="2">
        <v>1.5</v>
      </c>
      <c r="N97" s="105">
        <f t="shared" si="32"/>
        <v>0</v>
      </c>
      <c r="O97" s="105">
        <f t="shared" si="47"/>
        <v>0</v>
      </c>
      <c r="P97" s="107">
        <v>3</v>
      </c>
      <c r="Q97" s="3"/>
      <c r="R97" s="2">
        <v>1.5</v>
      </c>
      <c r="S97" s="105">
        <f t="shared" si="33"/>
        <v>0</v>
      </c>
      <c r="T97" s="105">
        <f t="shared" si="48"/>
        <v>0</v>
      </c>
      <c r="U97" s="107">
        <v>3</v>
      </c>
      <c r="W97" s="2">
        <v>1.5</v>
      </c>
      <c r="X97" s="105">
        <f t="shared" si="34"/>
        <v>0</v>
      </c>
      <c r="Y97" s="105">
        <f t="shared" si="49"/>
        <v>0</v>
      </c>
      <c r="Z97" s="107">
        <v>3</v>
      </c>
      <c r="AA97" s="3"/>
      <c r="AB97" s="2">
        <v>1.5</v>
      </c>
      <c r="AC97" s="105">
        <f t="shared" si="35"/>
        <v>0</v>
      </c>
      <c r="AD97" s="105">
        <f t="shared" si="50"/>
        <v>0</v>
      </c>
      <c r="AE97" s="107">
        <v>3</v>
      </c>
      <c r="AF97" s="106"/>
      <c r="AG97" s="2">
        <v>1.5</v>
      </c>
      <c r="AH97" s="105">
        <f t="shared" si="36"/>
        <v>0</v>
      </c>
      <c r="AI97" s="105">
        <f t="shared" si="51"/>
        <v>0</v>
      </c>
      <c r="AJ97" s="107">
        <v>3</v>
      </c>
      <c r="AN97" s="2">
        <v>1.5</v>
      </c>
      <c r="AO97" s="105">
        <f t="shared" si="37"/>
        <v>0</v>
      </c>
      <c r="AP97" s="105">
        <f t="shared" si="52"/>
        <v>0</v>
      </c>
      <c r="AQ97" s="107">
        <v>3</v>
      </c>
      <c r="AS97" s="2">
        <v>1.5</v>
      </c>
      <c r="AT97" s="105">
        <f t="shared" si="38"/>
        <v>0</v>
      </c>
      <c r="AU97" s="105">
        <f t="shared" si="53"/>
        <v>0</v>
      </c>
      <c r="AV97" s="107">
        <v>3</v>
      </c>
      <c r="AX97" s="2">
        <v>1.5</v>
      </c>
      <c r="AY97" s="105">
        <f t="shared" si="39"/>
        <v>0</v>
      </c>
      <c r="AZ97" s="105">
        <f t="shared" si="54"/>
        <v>0</v>
      </c>
      <c r="BA97" s="107">
        <v>3</v>
      </c>
      <c r="BB97" s="3"/>
      <c r="BC97" s="2">
        <v>1.5</v>
      </c>
      <c r="BD97" s="105">
        <f t="shared" si="40"/>
        <v>0</v>
      </c>
      <c r="BE97" s="105">
        <f t="shared" si="55"/>
        <v>0</v>
      </c>
      <c r="BF97" s="107">
        <v>3</v>
      </c>
      <c r="BH97" s="2">
        <v>1.5</v>
      </c>
      <c r="BI97" s="105">
        <f t="shared" si="41"/>
        <v>0</v>
      </c>
      <c r="BJ97" s="105">
        <f t="shared" si="56"/>
        <v>0</v>
      </c>
      <c r="BK97" s="107">
        <v>3</v>
      </c>
      <c r="BL97" s="3"/>
      <c r="BM97" s="2">
        <v>1.5</v>
      </c>
      <c r="BN97" s="105">
        <f t="shared" si="42"/>
        <v>0</v>
      </c>
      <c r="BO97" s="105">
        <f t="shared" si="57"/>
        <v>0</v>
      </c>
      <c r="BP97" s="107">
        <v>3</v>
      </c>
      <c r="BR97" s="2">
        <v>1.5</v>
      </c>
      <c r="BS97" s="105">
        <f t="shared" si="43"/>
        <v>0</v>
      </c>
      <c r="BT97" s="105">
        <f t="shared" si="58"/>
        <v>0</v>
      </c>
      <c r="BU97" s="107">
        <v>2</v>
      </c>
      <c r="BW97" s="2">
        <v>1.5</v>
      </c>
      <c r="BX97" s="105">
        <f t="shared" si="44"/>
        <v>0</v>
      </c>
      <c r="BY97" s="105">
        <f t="shared" si="59"/>
        <v>0</v>
      </c>
      <c r="BZ97" s="107">
        <v>3</v>
      </c>
    </row>
    <row r="98" spans="1:78" x14ac:dyDescent="0.3">
      <c r="A98" s="104">
        <f>CurveCreator!A98</f>
        <v>39692</v>
      </c>
      <c r="C98" s="2">
        <v>1.5</v>
      </c>
      <c r="D98" s="105">
        <f t="shared" si="30"/>
        <v>0</v>
      </c>
      <c r="E98" s="105">
        <f t="shared" si="45"/>
        <v>0</v>
      </c>
      <c r="F98" s="107">
        <v>3</v>
      </c>
      <c r="H98" s="2">
        <v>1.5</v>
      </c>
      <c r="I98" s="105">
        <f t="shared" si="31"/>
        <v>0</v>
      </c>
      <c r="J98" s="105">
        <f t="shared" si="46"/>
        <v>0</v>
      </c>
      <c r="K98" s="107">
        <v>3</v>
      </c>
      <c r="M98" s="2">
        <v>1.5</v>
      </c>
      <c r="N98" s="105">
        <f t="shared" si="32"/>
        <v>0</v>
      </c>
      <c r="O98" s="105">
        <f t="shared" si="47"/>
        <v>0</v>
      </c>
      <c r="P98" s="107">
        <v>3</v>
      </c>
      <c r="Q98" s="3"/>
      <c r="R98" s="2">
        <v>1.5</v>
      </c>
      <c r="S98" s="105">
        <f t="shared" si="33"/>
        <v>0</v>
      </c>
      <c r="T98" s="105">
        <f t="shared" si="48"/>
        <v>0</v>
      </c>
      <c r="U98" s="107">
        <v>3</v>
      </c>
      <c r="W98" s="2">
        <v>1.5</v>
      </c>
      <c r="X98" s="105">
        <f t="shared" si="34"/>
        <v>0</v>
      </c>
      <c r="Y98" s="105">
        <f t="shared" si="49"/>
        <v>0</v>
      </c>
      <c r="Z98" s="107">
        <v>3</v>
      </c>
      <c r="AA98" s="3"/>
      <c r="AB98" s="2">
        <v>1.5</v>
      </c>
      <c r="AC98" s="105">
        <f t="shared" si="35"/>
        <v>0</v>
      </c>
      <c r="AD98" s="105">
        <f t="shared" si="50"/>
        <v>0</v>
      </c>
      <c r="AE98" s="107">
        <v>3</v>
      </c>
      <c r="AF98" s="106"/>
      <c r="AG98" s="2">
        <v>1.5</v>
      </c>
      <c r="AH98" s="105">
        <f t="shared" si="36"/>
        <v>0</v>
      </c>
      <c r="AI98" s="105">
        <f t="shared" si="51"/>
        <v>0</v>
      </c>
      <c r="AJ98" s="107">
        <v>3</v>
      </c>
      <c r="AN98" s="2">
        <v>1.5</v>
      </c>
      <c r="AO98" s="105">
        <f t="shared" si="37"/>
        <v>0</v>
      </c>
      <c r="AP98" s="105">
        <f t="shared" si="52"/>
        <v>0</v>
      </c>
      <c r="AQ98" s="107">
        <v>3</v>
      </c>
      <c r="AS98" s="2">
        <v>1.5</v>
      </c>
      <c r="AT98" s="105">
        <f t="shared" si="38"/>
        <v>0</v>
      </c>
      <c r="AU98" s="105">
        <f t="shared" si="53"/>
        <v>0</v>
      </c>
      <c r="AV98" s="107">
        <v>3</v>
      </c>
      <c r="AX98" s="2">
        <v>1.5</v>
      </c>
      <c r="AY98" s="105">
        <f t="shared" si="39"/>
        <v>0</v>
      </c>
      <c r="AZ98" s="105">
        <f t="shared" si="54"/>
        <v>0</v>
      </c>
      <c r="BA98" s="107">
        <v>3</v>
      </c>
      <c r="BB98" s="3"/>
      <c r="BC98" s="2">
        <v>1.5</v>
      </c>
      <c r="BD98" s="105">
        <f t="shared" si="40"/>
        <v>0</v>
      </c>
      <c r="BE98" s="105">
        <f t="shared" si="55"/>
        <v>0</v>
      </c>
      <c r="BF98" s="107">
        <v>3</v>
      </c>
      <c r="BH98" s="2">
        <v>1.5</v>
      </c>
      <c r="BI98" s="105">
        <f t="shared" si="41"/>
        <v>0</v>
      </c>
      <c r="BJ98" s="105">
        <f t="shared" si="56"/>
        <v>0</v>
      </c>
      <c r="BK98" s="107">
        <v>3</v>
      </c>
      <c r="BL98" s="3"/>
      <c r="BM98" s="2">
        <v>1.5</v>
      </c>
      <c r="BN98" s="105">
        <f t="shared" si="42"/>
        <v>0</v>
      </c>
      <c r="BO98" s="105">
        <f t="shared" si="57"/>
        <v>0</v>
      </c>
      <c r="BP98" s="107">
        <v>3</v>
      </c>
      <c r="BR98" s="2">
        <v>1.5</v>
      </c>
      <c r="BS98" s="105">
        <f t="shared" si="43"/>
        <v>0</v>
      </c>
      <c r="BT98" s="105">
        <f t="shared" si="58"/>
        <v>0</v>
      </c>
      <c r="BU98" s="107">
        <v>2</v>
      </c>
      <c r="BW98" s="2">
        <v>1.5</v>
      </c>
      <c r="BX98" s="105">
        <f t="shared" si="44"/>
        <v>0</v>
      </c>
      <c r="BY98" s="105">
        <f t="shared" si="59"/>
        <v>0</v>
      </c>
      <c r="BZ98" s="107">
        <v>3</v>
      </c>
    </row>
    <row r="99" spans="1:78" x14ac:dyDescent="0.3">
      <c r="A99" s="104">
        <f>CurveCreator!A99</f>
        <v>39722</v>
      </c>
      <c r="C99" s="2">
        <v>1.5</v>
      </c>
      <c r="D99" s="105">
        <f t="shared" si="30"/>
        <v>0</v>
      </c>
      <c r="E99" s="105">
        <f t="shared" si="45"/>
        <v>0</v>
      </c>
      <c r="F99" s="107">
        <v>3</v>
      </c>
      <c r="H99" s="2">
        <v>1.5</v>
      </c>
      <c r="I99" s="105">
        <f t="shared" si="31"/>
        <v>0</v>
      </c>
      <c r="J99" s="105">
        <f t="shared" si="46"/>
        <v>0</v>
      </c>
      <c r="K99" s="107">
        <v>3</v>
      </c>
      <c r="M99" s="2">
        <v>1.5</v>
      </c>
      <c r="N99" s="105">
        <f t="shared" si="32"/>
        <v>0</v>
      </c>
      <c r="O99" s="105">
        <f t="shared" si="47"/>
        <v>0</v>
      </c>
      <c r="P99" s="107">
        <v>3</v>
      </c>
      <c r="Q99" s="3"/>
      <c r="R99" s="2">
        <v>1.5</v>
      </c>
      <c r="S99" s="105">
        <f t="shared" si="33"/>
        <v>0</v>
      </c>
      <c r="T99" s="105">
        <f t="shared" si="48"/>
        <v>0</v>
      </c>
      <c r="U99" s="107">
        <v>3</v>
      </c>
      <c r="W99" s="2">
        <v>1.5</v>
      </c>
      <c r="X99" s="105">
        <f t="shared" si="34"/>
        <v>0</v>
      </c>
      <c r="Y99" s="105">
        <f t="shared" si="49"/>
        <v>0</v>
      </c>
      <c r="Z99" s="107">
        <v>3</v>
      </c>
      <c r="AA99" s="3"/>
      <c r="AB99" s="2">
        <v>1.5</v>
      </c>
      <c r="AC99" s="105">
        <f t="shared" si="35"/>
        <v>0</v>
      </c>
      <c r="AD99" s="105">
        <f t="shared" si="50"/>
        <v>0</v>
      </c>
      <c r="AE99" s="107">
        <v>3</v>
      </c>
      <c r="AF99" s="106"/>
      <c r="AG99" s="2">
        <v>1.5</v>
      </c>
      <c r="AH99" s="105">
        <f t="shared" si="36"/>
        <v>0</v>
      </c>
      <c r="AI99" s="105">
        <f t="shared" si="51"/>
        <v>0</v>
      </c>
      <c r="AJ99" s="107">
        <v>3</v>
      </c>
      <c r="AN99" s="2">
        <v>1.5</v>
      </c>
      <c r="AO99" s="105">
        <f t="shared" si="37"/>
        <v>0</v>
      </c>
      <c r="AP99" s="105">
        <f t="shared" si="52"/>
        <v>0</v>
      </c>
      <c r="AQ99" s="107">
        <v>3</v>
      </c>
      <c r="AS99" s="2">
        <v>1.5</v>
      </c>
      <c r="AT99" s="105">
        <f t="shared" si="38"/>
        <v>0</v>
      </c>
      <c r="AU99" s="105">
        <f t="shared" si="53"/>
        <v>0</v>
      </c>
      <c r="AV99" s="107">
        <v>3</v>
      </c>
      <c r="AX99" s="2">
        <v>1.5</v>
      </c>
      <c r="AY99" s="105">
        <f t="shared" si="39"/>
        <v>0</v>
      </c>
      <c r="AZ99" s="105">
        <f t="shared" si="54"/>
        <v>0</v>
      </c>
      <c r="BA99" s="107">
        <v>3</v>
      </c>
      <c r="BB99" s="3"/>
      <c r="BC99" s="2">
        <v>1.5</v>
      </c>
      <c r="BD99" s="105">
        <f t="shared" si="40"/>
        <v>0</v>
      </c>
      <c r="BE99" s="105">
        <f t="shared" si="55"/>
        <v>0</v>
      </c>
      <c r="BF99" s="107">
        <v>3</v>
      </c>
      <c r="BH99" s="2">
        <v>1.5</v>
      </c>
      <c r="BI99" s="105">
        <f t="shared" si="41"/>
        <v>0</v>
      </c>
      <c r="BJ99" s="105">
        <f t="shared" si="56"/>
        <v>0</v>
      </c>
      <c r="BK99" s="107">
        <v>3</v>
      </c>
      <c r="BL99" s="3"/>
      <c r="BM99" s="2">
        <v>1.5</v>
      </c>
      <c r="BN99" s="105">
        <f t="shared" si="42"/>
        <v>0</v>
      </c>
      <c r="BO99" s="105">
        <f t="shared" si="57"/>
        <v>0</v>
      </c>
      <c r="BP99" s="107">
        <v>3</v>
      </c>
      <c r="BR99" s="2">
        <v>1.5</v>
      </c>
      <c r="BS99" s="105">
        <f t="shared" si="43"/>
        <v>0</v>
      </c>
      <c r="BT99" s="105">
        <f t="shared" si="58"/>
        <v>0</v>
      </c>
      <c r="BU99" s="107">
        <v>2</v>
      </c>
      <c r="BW99" s="2">
        <v>1.5</v>
      </c>
      <c r="BX99" s="105">
        <f t="shared" si="44"/>
        <v>0</v>
      </c>
      <c r="BY99" s="105">
        <f t="shared" si="59"/>
        <v>0</v>
      </c>
      <c r="BZ99" s="107">
        <v>3</v>
      </c>
    </row>
    <row r="100" spans="1:78" x14ac:dyDescent="0.3">
      <c r="A100" s="104">
        <f>CurveCreator!A100</f>
        <v>39753</v>
      </c>
      <c r="C100" s="2">
        <v>1.5</v>
      </c>
      <c r="D100" s="105">
        <f t="shared" si="30"/>
        <v>0</v>
      </c>
      <c r="E100" s="105">
        <f t="shared" si="45"/>
        <v>0</v>
      </c>
      <c r="F100" s="107">
        <v>3</v>
      </c>
      <c r="H100" s="2">
        <v>1.5</v>
      </c>
      <c r="I100" s="105">
        <f t="shared" si="31"/>
        <v>0</v>
      </c>
      <c r="J100" s="105">
        <f t="shared" si="46"/>
        <v>0</v>
      </c>
      <c r="K100" s="107">
        <v>3</v>
      </c>
      <c r="M100" s="2">
        <v>1.5</v>
      </c>
      <c r="N100" s="105">
        <f t="shared" si="32"/>
        <v>0</v>
      </c>
      <c r="O100" s="105">
        <f t="shared" si="47"/>
        <v>0</v>
      </c>
      <c r="P100" s="107">
        <v>3</v>
      </c>
      <c r="Q100" s="3"/>
      <c r="R100" s="2">
        <v>1.5</v>
      </c>
      <c r="S100" s="105">
        <f t="shared" si="33"/>
        <v>0</v>
      </c>
      <c r="T100" s="105">
        <f t="shared" si="48"/>
        <v>0</v>
      </c>
      <c r="U100" s="107">
        <v>3</v>
      </c>
      <c r="W100" s="2">
        <v>1.5</v>
      </c>
      <c r="X100" s="105">
        <f t="shared" si="34"/>
        <v>0</v>
      </c>
      <c r="Y100" s="105">
        <f t="shared" si="49"/>
        <v>0</v>
      </c>
      <c r="Z100" s="107">
        <v>3</v>
      </c>
      <c r="AA100" s="3"/>
      <c r="AB100" s="2">
        <v>1.5</v>
      </c>
      <c r="AC100" s="105">
        <f t="shared" si="35"/>
        <v>0</v>
      </c>
      <c r="AD100" s="105">
        <f t="shared" si="50"/>
        <v>0</v>
      </c>
      <c r="AE100" s="107">
        <v>3</v>
      </c>
      <c r="AF100" s="106"/>
      <c r="AG100" s="2">
        <v>1.5</v>
      </c>
      <c r="AH100" s="105">
        <f t="shared" si="36"/>
        <v>0</v>
      </c>
      <c r="AI100" s="105">
        <f t="shared" si="51"/>
        <v>0</v>
      </c>
      <c r="AJ100" s="107">
        <v>3</v>
      </c>
      <c r="AN100" s="2">
        <v>1.5</v>
      </c>
      <c r="AO100" s="105">
        <f t="shared" si="37"/>
        <v>0</v>
      </c>
      <c r="AP100" s="105">
        <f t="shared" si="52"/>
        <v>0</v>
      </c>
      <c r="AQ100" s="107">
        <v>3</v>
      </c>
      <c r="AS100" s="2">
        <v>1.5</v>
      </c>
      <c r="AT100" s="105">
        <f t="shared" si="38"/>
        <v>0</v>
      </c>
      <c r="AU100" s="105">
        <f t="shared" si="53"/>
        <v>0</v>
      </c>
      <c r="AV100" s="107">
        <v>3</v>
      </c>
      <c r="AX100" s="2">
        <v>1.5</v>
      </c>
      <c r="AY100" s="105">
        <f t="shared" si="39"/>
        <v>0</v>
      </c>
      <c r="AZ100" s="105">
        <f t="shared" si="54"/>
        <v>0</v>
      </c>
      <c r="BA100" s="107">
        <v>3</v>
      </c>
      <c r="BB100" s="3"/>
      <c r="BC100" s="2">
        <v>1.5</v>
      </c>
      <c r="BD100" s="105">
        <f t="shared" si="40"/>
        <v>0</v>
      </c>
      <c r="BE100" s="105">
        <f t="shared" si="55"/>
        <v>0</v>
      </c>
      <c r="BF100" s="107">
        <v>3</v>
      </c>
      <c r="BH100" s="2">
        <v>1.5</v>
      </c>
      <c r="BI100" s="105">
        <f t="shared" si="41"/>
        <v>0</v>
      </c>
      <c r="BJ100" s="105">
        <f t="shared" si="56"/>
        <v>0</v>
      </c>
      <c r="BK100" s="107">
        <v>3</v>
      </c>
      <c r="BL100" s="3"/>
      <c r="BM100" s="2">
        <v>1.5</v>
      </c>
      <c r="BN100" s="105">
        <f t="shared" si="42"/>
        <v>0</v>
      </c>
      <c r="BO100" s="105">
        <f t="shared" si="57"/>
        <v>0</v>
      </c>
      <c r="BP100" s="107">
        <v>3</v>
      </c>
      <c r="BR100" s="2">
        <v>1.5</v>
      </c>
      <c r="BS100" s="105">
        <f t="shared" si="43"/>
        <v>0</v>
      </c>
      <c r="BT100" s="105">
        <f t="shared" si="58"/>
        <v>0</v>
      </c>
      <c r="BU100" s="107">
        <v>2</v>
      </c>
      <c r="BW100" s="2">
        <v>1.5</v>
      </c>
      <c r="BX100" s="105">
        <f t="shared" si="44"/>
        <v>0</v>
      </c>
      <c r="BY100" s="105">
        <f t="shared" si="59"/>
        <v>0</v>
      </c>
      <c r="BZ100" s="107">
        <v>3</v>
      </c>
    </row>
    <row r="101" spans="1:78" x14ac:dyDescent="0.3">
      <c r="A101" s="104">
        <f>CurveCreator!A101</f>
        <v>39783</v>
      </c>
      <c r="C101" s="2">
        <v>1.5</v>
      </c>
      <c r="D101" s="105">
        <f t="shared" si="30"/>
        <v>0</v>
      </c>
      <c r="E101" s="105">
        <f t="shared" si="45"/>
        <v>0</v>
      </c>
      <c r="F101" s="107">
        <v>3</v>
      </c>
      <c r="H101" s="2">
        <v>1.5</v>
      </c>
      <c r="I101" s="105">
        <f t="shared" si="31"/>
        <v>0</v>
      </c>
      <c r="J101" s="105">
        <f t="shared" si="46"/>
        <v>0</v>
      </c>
      <c r="K101" s="107">
        <v>3</v>
      </c>
      <c r="M101" s="2">
        <v>1.5</v>
      </c>
      <c r="N101" s="105">
        <f t="shared" si="32"/>
        <v>0</v>
      </c>
      <c r="O101" s="105">
        <f t="shared" si="47"/>
        <v>0</v>
      </c>
      <c r="P101" s="107">
        <v>3</v>
      </c>
      <c r="Q101" s="3"/>
      <c r="R101" s="2">
        <v>1.5</v>
      </c>
      <c r="S101" s="105">
        <f t="shared" si="33"/>
        <v>0</v>
      </c>
      <c r="T101" s="105">
        <f t="shared" si="48"/>
        <v>0</v>
      </c>
      <c r="U101" s="107">
        <v>3</v>
      </c>
      <c r="W101" s="2">
        <v>1.5</v>
      </c>
      <c r="X101" s="105">
        <f t="shared" si="34"/>
        <v>0</v>
      </c>
      <c r="Y101" s="105">
        <f t="shared" si="49"/>
        <v>0</v>
      </c>
      <c r="Z101" s="107">
        <v>3</v>
      </c>
      <c r="AA101" s="3"/>
      <c r="AB101" s="2">
        <v>1.5</v>
      </c>
      <c r="AC101" s="105">
        <f t="shared" si="35"/>
        <v>0</v>
      </c>
      <c r="AD101" s="105">
        <f t="shared" si="50"/>
        <v>0</v>
      </c>
      <c r="AE101" s="107">
        <v>3</v>
      </c>
      <c r="AF101" s="106"/>
      <c r="AG101" s="2">
        <v>1.5</v>
      </c>
      <c r="AH101" s="105">
        <f t="shared" si="36"/>
        <v>0</v>
      </c>
      <c r="AI101" s="105">
        <f t="shared" si="51"/>
        <v>0</v>
      </c>
      <c r="AJ101" s="107">
        <v>3</v>
      </c>
      <c r="AN101" s="2">
        <v>1.5</v>
      </c>
      <c r="AO101" s="105">
        <f t="shared" si="37"/>
        <v>0</v>
      </c>
      <c r="AP101" s="105">
        <f t="shared" si="52"/>
        <v>0</v>
      </c>
      <c r="AQ101" s="107">
        <v>3</v>
      </c>
      <c r="AS101" s="2">
        <v>1.5</v>
      </c>
      <c r="AT101" s="105">
        <f t="shared" si="38"/>
        <v>0</v>
      </c>
      <c r="AU101" s="105">
        <f t="shared" si="53"/>
        <v>0</v>
      </c>
      <c r="AV101" s="107">
        <v>3</v>
      </c>
      <c r="AX101" s="2">
        <v>1.5</v>
      </c>
      <c r="AY101" s="105">
        <f t="shared" si="39"/>
        <v>0</v>
      </c>
      <c r="AZ101" s="105">
        <f t="shared" si="54"/>
        <v>0</v>
      </c>
      <c r="BA101" s="107">
        <v>3</v>
      </c>
      <c r="BB101" s="3"/>
      <c r="BC101" s="2">
        <v>1.5</v>
      </c>
      <c r="BD101" s="105">
        <f t="shared" si="40"/>
        <v>0</v>
      </c>
      <c r="BE101" s="105">
        <f t="shared" si="55"/>
        <v>0</v>
      </c>
      <c r="BF101" s="107">
        <v>3</v>
      </c>
      <c r="BH101" s="2">
        <v>1.5</v>
      </c>
      <c r="BI101" s="105">
        <f t="shared" si="41"/>
        <v>0</v>
      </c>
      <c r="BJ101" s="105">
        <f t="shared" si="56"/>
        <v>0</v>
      </c>
      <c r="BK101" s="107">
        <v>3</v>
      </c>
      <c r="BL101" s="3"/>
      <c r="BM101" s="2">
        <v>1.5</v>
      </c>
      <c r="BN101" s="105">
        <f t="shared" si="42"/>
        <v>0</v>
      </c>
      <c r="BO101" s="105">
        <f t="shared" si="57"/>
        <v>0</v>
      </c>
      <c r="BP101" s="107">
        <v>3</v>
      </c>
      <c r="BR101" s="2">
        <v>1.5</v>
      </c>
      <c r="BS101" s="105">
        <f t="shared" si="43"/>
        <v>0</v>
      </c>
      <c r="BT101" s="105">
        <f t="shared" si="58"/>
        <v>0</v>
      </c>
      <c r="BU101" s="107">
        <v>2</v>
      </c>
      <c r="BW101" s="2">
        <v>1.5</v>
      </c>
      <c r="BX101" s="105">
        <f t="shared" si="44"/>
        <v>0</v>
      </c>
      <c r="BY101" s="105">
        <f t="shared" si="59"/>
        <v>0</v>
      </c>
      <c r="BZ101" s="107">
        <v>3</v>
      </c>
    </row>
    <row r="102" spans="1:78" x14ac:dyDescent="0.3">
      <c r="A102" s="104">
        <f>CurveCreator!A102</f>
        <v>39814</v>
      </c>
      <c r="C102" s="2">
        <v>1.5</v>
      </c>
      <c r="D102" s="105">
        <f t="shared" si="30"/>
        <v>0</v>
      </c>
      <c r="E102" s="105">
        <f t="shared" si="45"/>
        <v>0</v>
      </c>
      <c r="F102" s="107">
        <v>3</v>
      </c>
      <c r="H102" s="2">
        <v>1.5</v>
      </c>
      <c r="I102" s="105">
        <f t="shared" si="31"/>
        <v>0</v>
      </c>
      <c r="J102" s="105">
        <f t="shared" si="46"/>
        <v>0</v>
      </c>
      <c r="K102" s="107">
        <v>3</v>
      </c>
      <c r="M102" s="2">
        <v>1.5</v>
      </c>
      <c r="N102" s="105">
        <f t="shared" si="32"/>
        <v>0</v>
      </c>
      <c r="O102" s="105">
        <f t="shared" si="47"/>
        <v>0</v>
      </c>
      <c r="P102" s="107">
        <v>3</v>
      </c>
      <c r="Q102" s="3"/>
      <c r="R102" s="2">
        <v>1.5</v>
      </c>
      <c r="S102" s="105">
        <f t="shared" si="33"/>
        <v>0</v>
      </c>
      <c r="T102" s="105">
        <f t="shared" si="48"/>
        <v>0</v>
      </c>
      <c r="U102" s="107">
        <v>3</v>
      </c>
      <c r="W102" s="2">
        <v>1.5</v>
      </c>
      <c r="X102" s="105">
        <f t="shared" si="34"/>
        <v>0</v>
      </c>
      <c r="Y102" s="105">
        <f t="shared" si="49"/>
        <v>0</v>
      </c>
      <c r="Z102" s="107">
        <v>3</v>
      </c>
      <c r="AA102" s="3"/>
      <c r="AB102" s="2">
        <v>1.5</v>
      </c>
      <c r="AC102" s="105">
        <f t="shared" si="35"/>
        <v>0</v>
      </c>
      <c r="AD102" s="105">
        <f t="shared" si="50"/>
        <v>0</v>
      </c>
      <c r="AE102" s="107">
        <v>3</v>
      </c>
      <c r="AF102" s="106"/>
      <c r="AG102" s="2">
        <v>1.5</v>
      </c>
      <c r="AH102" s="105">
        <f t="shared" si="36"/>
        <v>0</v>
      </c>
      <c r="AI102" s="105">
        <f t="shared" si="51"/>
        <v>0</v>
      </c>
      <c r="AJ102" s="107">
        <v>3</v>
      </c>
      <c r="AN102" s="2">
        <v>1.5</v>
      </c>
      <c r="AO102" s="105">
        <f t="shared" si="37"/>
        <v>0</v>
      </c>
      <c r="AP102" s="105">
        <f t="shared" si="52"/>
        <v>0</v>
      </c>
      <c r="AQ102" s="107">
        <v>3</v>
      </c>
      <c r="AS102" s="2">
        <v>1.5</v>
      </c>
      <c r="AT102" s="105">
        <f t="shared" si="38"/>
        <v>0</v>
      </c>
      <c r="AU102" s="105">
        <f t="shared" si="53"/>
        <v>0</v>
      </c>
      <c r="AV102" s="107">
        <v>3</v>
      </c>
      <c r="AX102" s="2">
        <v>1.5</v>
      </c>
      <c r="AY102" s="105">
        <f t="shared" si="39"/>
        <v>0</v>
      </c>
      <c r="AZ102" s="105">
        <f t="shared" si="54"/>
        <v>0</v>
      </c>
      <c r="BA102" s="107">
        <v>3</v>
      </c>
      <c r="BB102" s="3"/>
      <c r="BC102" s="2">
        <v>1.5</v>
      </c>
      <c r="BD102" s="105">
        <f t="shared" si="40"/>
        <v>0</v>
      </c>
      <c r="BE102" s="105">
        <f t="shared" si="55"/>
        <v>0</v>
      </c>
      <c r="BF102" s="107">
        <v>3</v>
      </c>
      <c r="BH102" s="2">
        <v>1.5</v>
      </c>
      <c r="BI102" s="105">
        <f t="shared" si="41"/>
        <v>0</v>
      </c>
      <c r="BJ102" s="105">
        <f t="shared" si="56"/>
        <v>0</v>
      </c>
      <c r="BK102" s="107">
        <v>3</v>
      </c>
      <c r="BL102" s="3"/>
      <c r="BM102" s="2">
        <v>1.5</v>
      </c>
      <c r="BN102" s="105">
        <f t="shared" si="42"/>
        <v>0</v>
      </c>
      <c r="BO102" s="105">
        <f t="shared" si="57"/>
        <v>0</v>
      </c>
      <c r="BP102" s="107">
        <v>3</v>
      </c>
      <c r="BR102" s="2">
        <v>1.5</v>
      </c>
      <c r="BS102" s="105">
        <f t="shared" si="43"/>
        <v>0</v>
      </c>
      <c r="BT102" s="105">
        <f t="shared" si="58"/>
        <v>0</v>
      </c>
      <c r="BU102" s="107">
        <v>2</v>
      </c>
      <c r="BW102" s="2">
        <v>1.5</v>
      </c>
      <c r="BX102" s="105">
        <f t="shared" si="44"/>
        <v>0</v>
      </c>
      <c r="BY102" s="105">
        <f t="shared" si="59"/>
        <v>0</v>
      </c>
      <c r="BZ102" s="107">
        <v>3</v>
      </c>
    </row>
    <row r="103" spans="1:78" x14ac:dyDescent="0.3">
      <c r="A103" s="104">
        <f>CurveCreator!A103</f>
        <v>39845</v>
      </c>
      <c r="C103" s="2">
        <v>1.5</v>
      </c>
      <c r="D103" s="105">
        <f t="shared" si="30"/>
        <v>0</v>
      </c>
      <c r="E103" s="105">
        <f t="shared" si="45"/>
        <v>0</v>
      </c>
      <c r="F103" s="107">
        <v>3</v>
      </c>
      <c r="H103" s="2">
        <v>1.5</v>
      </c>
      <c r="I103" s="105">
        <f t="shared" si="31"/>
        <v>0</v>
      </c>
      <c r="J103" s="105">
        <f t="shared" si="46"/>
        <v>0</v>
      </c>
      <c r="K103" s="107">
        <v>3</v>
      </c>
      <c r="M103" s="2">
        <v>1.5</v>
      </c>
      <c r="N103" s="105">
        <f t="shared" si="32"/>
        <v>0</v>
      </c>
      <c r="O103" s="105">
        <f t="shared" si="47"/>
        <v>0</v>
      </c>
      <c r="P103" s="107">
        <v>3</v>
      </c>
      <c r="Q103" s="3"/>
      <c r="R103" s="2">
        <v>1.5</v>
      </c>
      <c r="S103" s="105">
        <f t="shared" si="33"/>
        <v>0</v>
      </c>
      <c r="T103" s="105">
        <f t="shared" si="48"/>
        <v>0</v>
      </c>
      <c r="U103" s="107">
        <v>3</v>
      </c>
      <c r="W103" s="2">
        <v>1.5</v>
      </c>
      <c r="X103" s="105">
        <f t="shared" si="34"/>
        <v>0</v>
      </c>
      <c r="Y103" s="105">
        <f t="shared" si="49"/>
        <v>0</v>
      </c>
      <c r="Z103" s="107">
        <v>3</v>
      </c>
      <c r="AA103" s="3"/>
      <c r="AB103" s="2">
        <v>1.5</v>
      </c>
      <c r="AC103" s="105">
        <f t="shared" si="35"/>
        <v>0</v>
      </c>
      <c r="AD103" s="105">
        <f t="shared" si="50"/>
        <v>0</v>
      </c>
      <c r="AE103" s="107">
        <v>3</v>
      </c>
      <c r="AF103" s="106"/>
      <c r="AG103" s="2">
        <v>1.5</v>
      </c>
      <c r="AH103" s="105">
        <f t="shared" si="36"/>
        <v>0</v>
      </c>
      <c r="AI103" s="105">
        <f t="shared" si="51"/>
        <v>0</v>
      </c>
      <c r="AJ103" s="107">
        <v>3</v>
      </c>
      <c r="AN103" s="2">
        <v>1.5</v>
      </c>
      <c r="AO103" s="105">
        <f t="shared" si="37"/>
        <v>0</v>
      </c>
      <c r="AP103" s="105">
        <f t="shared" si="52"/>
        <v>0</v>
      </c>
      <c r="AQ103" s="107">
        <v>3</v>
      </c>
      <c r="AS103" s="2">
        <v>1.5</v>
      </c>
      <c r="AT103" s="105">
        <f t="shared" si="38"/>
        <v>0</v>
      </c>
      <c r="AU103" s="105">
        <f t="shared" si="53"/>
        <v>0</v>
      </c>
      <c r="AV103" s="107">
        <v>3</v>
      </c>
      <c r="AX103" s="2">
        <v>1.5</v>
      </c>
      <c r="AY103" s="105">
        <f t="shared" si="39"/>
        <v>0</v>
      </c>
      <c r="AZ103" s="105">
        <f t="shared" si="54"/>
        <v>0</v>
      </c>
      <c r="BA103" s="107">
        <v>3</v>
      </c>
      <c r="BB103" s="3"/>
      <c r="BC103" s="2">
        <v>1.5</v>
      </c>
      <c r="BD103" s="105">
        <f t="shared" si="40"/>
        <v>0</v>
      </c>
      <c r="BE103" s="105">
        <f t="shared" si="55"/>
        <v>0</v>
      </c>
      <c r="BF103" s="107">
        <v>3</v>
      </c>
      <c r="BH103" s="2">
        <v>1.5</v>
      </c>
      <c r="BI103" s="105">
        <f t="shared" si="41"/>
        <v>0</v>
      </c>
      <c r="BJ103" s="105">
        <f t="shared" si="56"/>
        <v>0</v>
      </c>
      <c r="BK103" s="107">
        <v>3</v>
      </c>
      <c r="BL103" s="3"/>
      <c r="BM103" s="2">
        <v>1.5</v>
      </c>
      <c r="BN103" s="105">
        <f t="shared" si="42"/>
        <v>0</v>
      </c>
      <c r="BO103" s="105">
        <f t="shared" si="57"/>
        <v>0</v>
      </c>
      <c r="BP103" s="107">
        <v>3</v>
      </c>
      <c r="BR103" s="2">
        <v>1.5</v>
      </c>
      <c r="BS103" s="105">
        <f t="shared" si="43"/>
        <v>0</v>
      </c>
      <c r="BT103" s="105">
        <f t="shared" si="58"/>
        <v>0</v>
      </c>
      <c r="BU103" s="107">
        <v>2</v>
      </c>
      <c r="BW103" s="2">
        <v>1.5</v>
      </c>
      <c r="BX103" s="105">
        <f t="shared" si="44"/>
        <v>0</v>
      </c>
      <c r="BY103" s="105">
        <f t="shared" si="59"/>
        <v>0</v>
      </c>
      <c r="BZ103" s="107">
        <v>3</v>
      </c>
    </row>
    <row r="104" spans="1:78" x14ac:dyDescent="0.3">
      <c r="A104" s="104">
        <f>CurveCreator!A104</f>
        <v>39873</v>
      </c>
      <c r="C104" s="2">
        <v>1.5</v>
      </c>
      <c r="D104" s="105">
        <f t="shared" si="30"/>
        <v>0</v>
      </c>
      <c r="E104" s="105">
        <f t="shared" si="45"/>
        <v>0</v>
      </c>
      <c r="F104" s="107">
        <v>3</v>
      </c>
      <c r="H104" s="2">
        <v>1.5</v>
      </c>
      <c r="I104" s="105">
        <f t="shared" si="31"/>
        <v>0</v>
      </c>
      <c r="J104" s="105">
        <f t="shared" si="46"/>
        <v>0</v>
      </c>
      <c r="K104" s="107">
        <v>3</v>
      </c>
      <c r="M104" s="2">
        <v>1.5</v>
      </c>
      <c r="N104" s="105">
        <f t="shared" si="32"/>
        <v>0</v>
      </c>
      <c r="O104" s="105">
        <f t="shared" si="47"/>
        <v>0</v>
      </c>
      <c r="P104" s="107">
        <v>3</v>
      </c>
      <c r="Q104" s="3"/>
      <c r="R104" s="2">
        <v>1.5</v>
      </c>
      <c r="S104" s="105">
        <f t="shared" si="33"/>
        <v>0</v>
      </c>
      <c r="T104" s="105">
        <f t="shared" si="48"/>
        <v>0</v>
      </c>
      <c r="U104" s="107">
        <v>3</v>
      </c>
      <c r="W104" s="2">
        <v>1.5</v>
      </c>
      <c r="X104" s="105">
        <f t="shared" si="34"/>
        <v>0</v>
      </c>
      <c r="Y104" s="105">
        <f t="shared" si="49"/>
        <v>0</v>
      </c>
      <c r="Z104" s="107">
        <v>3</v>
      </c>
      <c r="AA104" s="3"/>
      <c r="AB104" s="2">
        <v>1.5</v>
      </c>
      <c r="AC104" s="105">
        <f t="shared" si="35"/>
        <v>0</v>
      </c>
      <c r="AD104" s="105">
        <f t="shared" si="50"/>
        <v>0</v>
      </c>
      <c r="AE104" s="107">
        <v>3</v>
      </c>
      <c r="AF104" s="106"/>
      <c r="AG104" s="2">
        <v>1.5</v>
      </c>
      <c r="AH104" s="105">
        <f t="shared" si="36"/>
        <v>0</v>
      </c>
      <c r="AI104" s="105">
        <f t="shared" si="51"/>
        <v>0</v>
      </c>
      <c r="AJ104" s="107">
        <v>3</v>
      </c>
      <c r="AN104" s="2">
        <v>1.5</v>
      </c>
      <c r="AO104" s="105">
        <f t="shared" si="37"/>
        <v>0</v>
      </c>
      <c r="AP104" s="105">
        <f t="shared" si="52"/>
        <v>0</v>
      </c>
      <c r="AQ104" s="107">
        <v>3</v>
      </c>
      <c r="AS104" s="2">
        <v>1.5</v>
      </c>
      <c r="AT104" s="105">
        <f t="shared" si="38"/>
        <v>0</v>
      </c>
      <c r="AU104" s="105">
        <f t="shared" si="53"/>
        <v>0</v>
      </c>
      <c r="AV104" s="107">
        <v>3</v>
      </c>
      <c r="AX104" s="2">
        <v>1.5</v>
      </c>
      <c r="AY104" s="105">
        <f t="shared" si="39"/>
        <v>0</v>
      </c>
      <c r="AZ104" s="105">
        <f t="shared" si="54"/>
        <v>0</v>
      </c>
      <c r="BA104" s="107">
        <v>3</v>
      </c>
      <c r="BB104" s="3"/>
      <c r="BC104" s="2">
        <v>1.5</v>
      </c>
      <c r="BD104" s="105">
        <f t="shared" si="40"/>
        <v>0</v>
      </c>
      <c r="BE104" s="105">
        <f t="shared" si="55"/>
        <v>0</v>
      </c>
      <c r="BF104" s="107">
        <v>3</v>
      </c>
      <c r="BH104" s="2">
        <v>1.5</v>
      </c>
      <c r="BI104" s="105">
        <f t="shared" si="41"/>
        <v>0</v>
      </c>
      <c r="BJ104" s="105">
        <f t="shared" si="56"/>
        <v>0</v>
      </c>
      <c r="BK104" s="107">
        <v>3</v>
      </c>
      <c r="BL104" s="3"/>
      <c r="BM104" s="2">
        <v>1.5</v>
      </c>
      <c r="BN104" s="105">
        <f t="shared" si="42"/>
        <v>0</v>
      </c>
      <c r="BO104" s="105">
        <f t="shared" si="57"/>
        <v>0</v>
      </c>
      <c r="BP104" s="107">
        <v>3</v>
      </c>
      <c r="BR104" s="2">
        <v>1.5</v>
      </c>
      <c r="BS104" s="105">
        <f t="shared" si="43"/>
        <v>0</v>
      </c>
      <c r="BT104" s="105">
        <f t="shared" si="58"/>
        <v>0</v>
      </c>
      <c r="BU104" s="107">
        <v>2</v>
      </c>
      <c r="BW104" s="2">
        <v>1.5</v>
      </c>
      <c r="BX104" s="105">
        <f t="shared" si="44"/>
        <v>0</v>
      </c>
      <c r="BY104" s="105">
        <f t="shared" si="59"/>
        <v>0</v>
      </c>
      <c r="BZ104" s="107">
        <v>3</v>
      </c>
    </row>
    <row r="105" spans="1:78" x14ac:dyDescent="0.3">
      <c r="A105" s="104">
        <f>CurveCreator!A105</f>
        <v>39904</v>
      </c>
      <c r="C105" s="2">
        <v>1.5</v>
      </c>
      <c r="D105" s="105">
        <f t="shared" si="30"/>
        <v>0</v>
      </c>
      <c r="E105" s="105">
        <f t="shared" si="45"/>
        <v>0</v>
      </c>
      <c r="F105" s="107">
        <v>3</v>
      </c>
      <c r="H105" s="2">
        <v>1.5</v>
      </c>
      <c r="I105" s="105">
        <f t="shared" si="31"/>
        <v>0</v>
      </c>
      <c r="J105" s="105">
        <f t="shared" si="46"/>
        <v>0</v>
      </c>
      <c r="K105" s="107">
        <v>3</v>
      </c>
      <c r="M105" s="2">
        <v>1.5</v>
      </c>
      <c r="N105" s="105">
        <f t="shared" si="32"/>
        <v>0</v>
      </c>
      <c r="O105" s="105">
        <f t="shared" si="47"/>
        <v>0</v>
      </c>
      <c r="P105" s="107">
        <v>3</v>
      </c>
      <c r="Q105" s="3"/>
      <c r="R105" s="2">
        <v>1.5</v>
      </c>
      <c r="S105" s="105">
        <f t="shared" si="33"/>
        <v>0</v>
      </c>
      <c r="T105" s="105">
        <f t="shared" si="48"/>
        <v>0</v>
      </c>
      <c r="U105" s="107">
        <v>3</v>
      </c>
      <c r="W105" s="2">
        <v>1.5</v>
      </c>
      <c r="X105" s="105">
        <f t="shared" si="34"/>
        <v>0</v>
      </c>
      <c r="Y105" s="105">
        <f t="shared" si="49"/>
        <v>0</v>
      </c>
      <c r="Z105" s="107">
        <v>3</v>
      </c>
      <c r="AA105" s="3"/>
      <c r="AB105" s="2">
        <v>1.5</v>
      </c>
      <c r="AC105" s="105">
        <f t="shared" si="35"/>
        <v>0</v>
      </c>
      <c r="AD105" s="105">
        <f t="shared" si="50"/>
        <v>0</v>
      </c>
      <c r="AE105" s="107">
        <v>3</v>
      </c>
      <c r="AF105" s="106"/>
      <c r="AG105" s="2">
        <v>1.5</v>
      </c>
      <c r="AH105" s="105">
        <f t="shared" si="36"/>
        <v>0</v>
      </c>
      <c r="AI105" s="105">
        <f t="shared" si="51"/>
        <v>0</v>
      </c>
      <c r="AJ105" s="107">
        <v>3</v>
      </c>
      <c r="AN105" s="2">
        <v>1.5</v>
      </c>
      <c r="AO105" s="105">
        <f t="shared" si="37"/>
        <v>0</v>
      </c>
      <c r="AP105" s="105">
        <f t="shared" si="52"/>
        <v>0</v>
      </c>
      <c r="AQ105" s="107">
        <v>3</v>
      </c>
      <c r="AS105" s="2">
        <v>1.5</v>
      </c>
      <c r="AT105" s="105">
        <f t="shared" si="38"/>
        <v>0</v>
      </c>
      <c r="AU105" s="105">
        <f t="shared" si="53"/>
        <v>0</v>
      </c>
      <c r="AV105" s="107">
        <v>3</v>
      </c>
      <c r="AX105" s="2">
        <v>1.5</v>
      </c>
      <c r="AY105" s="105">
        <f t="shared" si="39"/>
        <v>0</v>
      </c>
      <c r="AZ105" s="105">
        <f t="shared" si="54"/>
        <v>0</v>
      </c>
      <c r="BA105" s="107">
        <v>3</v>
      </c>
      <c r="BB105" s="3"/>
      <c r="BC105" s="2">
        <v>1.5</v>
      </c>
      <c r="BD105" s="105">
        <f t="shared" si="40"/>
        <v>0</v>
      </c>
      <c r="BE105" s="105">
        <f t="shared" si="55"/>
        <v>0</v>
      </c>
      <c r="BF105" s="107">
        <v>3</v>
      </c>
      <c r="BH105" s="2">
        <v>1.5</v>
      </c>
      <c r="BI105" s="105">
        <f t="shared" si="41"/>
        <v>0</v>
      </c>
      <c r="BJ105" s="105">
        <f t="shared" si="56"/>
        <v>0</v>
      </c>
      <c r="BK105" s="107">
        <v>3</v>
      </c>
      <c r="BL105" s="3"/>
      <c r="BM105" s="2">
        <v>1.5</v>
      </c>
      <c r="BN105" s="105">
        <f t="shared" si="42"/>
        <v>0</v>
      </c>
      <c r="BO105" s="105">
        <f t="shared" si="57"/>
        <v>0</v>
      </c>
      <c r="BP105" s="107">
        <v>3</v>
      </c>
      <c r="BR105" s="2">
        <v>1.5</v>
      </c>
      <c r="BS105" s="105">
        <f t="shared" si="43"/>
        <v>0</v>
      </c>
      <c r="BT105" s="105">
        <f t="shared" si="58"/>
        <v>0</v>
      </c>
      <c r="BU105" s="107">
        <v>2</v>
      </c>
      <c r="BW105" s="2">
        <v>1.5</v>
      </c>
      <c r="BX105" s="105">
        <f t="shared" si="44"/>
        <v>0</v>
      </c>
      <c r="BY105" s="105">
        <f t="shared" si="59"/>
        <v>0</v>
      </c>
      <c r="BZ105" s="107">
        <v>3</v>
      </c>
    </row>
    <row r="106" spans="1:78" x14ac:dyDescent="0.3">
      <c r="A106" s="104">
        <f>CurveCreator!A106</f>
        <v>39934</v>
      </c>
      <c r="C106" s="2">
        <v>1.5</v>
      </c>
      <c r="D106" s="105">
        <f t="shared" si="30"/>
        <v>0</v>
      </c>
      <c r="E106" s="105">
        <f t="shared" si="45"/>
        <v>0</v>
      </c>
      <c r="F106" s="107">
        <v>3</v>
      </c>
      <c r="H106" s="2">
        <v>1.5</v>
      </c>
      <c r="I106" s="105">
        <f t="shared" si="31"/>
        <v>0</v>
      </c>
      <c r="J106" s="105">
        <f t="shared" si="46"/>
        <v>0</v>
      </c>
      <c r="K106" s="107">
        <v>3</v>
      </c>
      <c r="M106" s="2">
        <v>1.5</v>
      </c>
      <c r="N106" s="105">
        <f t="shared" si="32"/>
        <v>0</v>
      </c>
      <c r="O106" s="105">
        <f t="shared" si="47"/>
        <v>0</v>
      </c>
      <c r="P106" s="107">
        <v>3</v>
      </c>
      <c r="Q106" s="3"/>
      <c r="R106" s="2">
        <v>1.5</v>
      </c>
      <c r="S106" s="105">
        <f t="shared" si="33"/>
        <v>0</v>
      </c>
      <c r="T106" s="105">
        <f t="shared" si="48"/>
        <v>0</v>
      </c>
      <c r="U106" s="107">
        <v>3</v>
      </c>
      <c r="W106" s="2">
        <v>1.5</v>
      </c>
      <c r="X106" s="105">
        <f t="shared" si="34"/>
        <v>0</v>
      </c>
      <c r="Y106" s="105">
        <f t="shared" si="49"/>
        <v>0</v>
      </c>
      <c r="Z106" s="107">
        <v>3</v>
      </c>
      <c r="AA106" s="3"/>
      <c r="AB106" s="2">
        <v>1.5</v>
      </c>
      <c r="AC106" s="105">
        <f t="shared" si="35"/>
        <v>0</v>
      </c>
      <c r="AD106" s="105">
        <f t="shared" si="50"/>
        <v>0</v>
      </c>
      <c r="AE106" s="107">
        <v>3</v>
      </c>
      <c r="AF106" s="106"/>
      <c r="AG106" s="2">
        <v>1.5</v>
      </c>
      <c r="AH106" s="105">
        <f t="shared" si="36"/>
        <v>0</v>
      </c>
      <c r="AI106" s="105">
        <f t="shared" si="51"/>
        <v>0</v>
      </c>
      <c r="AJ106" s="107">
        <v>3</v>
      </c>
      <c r="AN106" s="2">
        <v>1.5</v>
      </c>
      <c r="AO106" s="105">
        <f t="shared" si="37"/>
        <v>0</v>
      </c>
      <c r="AP106" s="105">
        <f t="shared" si="52"/>
        <v>0</v>
      </c>
      <c r="AQ106" s="107">
        <v>3</v>
      </c>
      <c r="AS106" s="2">
        <v>1.5</v>
      </c>
      <c r="AT106" s="105">
        <f t="shared" si="38"/>
        <v>0</v>
      </c>
      <c r="AU106" s="105">
        <f t="shared" si="53"/>
        <v>0</v>
      </c>
      <c r="AV106" s="107">
        <v>3</v>
      </c>
      <c r="AX106" s="2">
        <v>1.5</v>
      </c>
      <c r="AY106" s="105">
        <f t="shared" si="39"/>
        <v>0</v>
      </c>
      <c r="AZ106" s="105">
        <f t="shared" si="54"/>
        <v>0</v>
      </c>
      <c r="BA106" s="107">
        <v>3</v>
      </c>
      <c r="BB106" s="3"/>
      <c r="BC106" s="2">
        <v>1.5</v>
      </c>
      <c r="BD106" s="105">
        <f t="shared" si="40"/>
        <v>0</v>
      </c>
      <c r="BE106" s="105">
        <f t="shared" si="55"/>
        <v>0</v>
      </c>
      <c r="BF106" s="107">
        <v>3</v>
      </c>
      <c r="BH106" s="2">
        <v>1.5</v>
      </c>
      <c r="BI106" s="105">
        <f t="shared" si="41"/>
        <v>0</v>
      </c>
      <c r="BJ106" s="105">
        <f t="shared" si="56"/>
        <v>0</v>
      </c>
      <c r="BK106" s="107">
        <v>3</v>
      </c>
      <c r="BL106" s="3"/>
      <c r="BM106" s="2">
        <v>1.5</v>
      </c>
      <c r="BN106" s="105">
        <f t="shared" si="42"/>
        <v>0</v>
      </c>
      <c r="BO106" s="105">
        <f t="shared" si="57"/>
        <v>0</v>
      </c>
      <c r="BP106" s="107">
        <v>3</v>
      </c>
      <c r="BR106" s="2">
        <v>1.5</v>
      </c>
      <c r="BS106" s="105">
        <f t="shared" si="43"/>
        <v>0</v>
      </c>
      <c r="BT106" s="105">
        <f t="shared" si="58"/>
        <v>0</v>
      </c>
      <c r="BU106" s="107">
        <v>2</v>
      </c>
      <c r="BW106" s="2">
        <v>1.5</v>
      </c>
      <c r="BX106" s="105">
        <f t="shared" si="44"/>
        <v>0</v>
      </c>
      <c r="BY106" s="105">
        <f t="shared" si="59"/>
        <v>0</v>
      </c>
      <c r="BZ106" s="107">
        <v>3</v>
      </c>
    </row>
    <row r="107" spans="1:78" x14ac:dyDescent="0.3">
      <c r="A107" s="104">
        <f>CurveCreator!A107</f>
        <v>39965</v>
      </c>
      <c r="C107" s="2">
        <v>1.5</v>
      </c>
      <c r="D107" s="105">
        <f t="shared" si="30"/>
        <v>0</v>
      </c>
      <c r="E107" s="105">
        <f t="shared" si="45"/>
        <v>0</v>
      </c>
      <c r="F107" s="107">
        <v>3</v>
      </c>
      <c r="H107" s="2">
        <v>1.5</v>
      </c>
      <c r="I107" s="105">
        <f t="shared" si="31"/>
        <v>0</v>
      </c>
      <c r="J107" s="105">
        <f t="shared" si="46"/>
        <v>0</v>
      </c>
      <c r="K107" s="107">
        <v>3</v>
      </c>
      <c r="M107" s="2">
        <v>1.5</v>
      </c>
      <c r="N107" s="105">
        <f t="shared" si="32"/>
        <v>0</v>
      </c>
      <c r="O107" s="105">
        <f t="shared" si="47"/>
        <v>0</v>
      </c>
      <c r="P107" s="107">
        <v>3</v>
      </c>
      <c r="Q107" s="3"/>
      <c r="R107" s="2">
        <v>1.5</v>
      </c>
      <c r="S107" s="105">
        <f t="shared" si="33"/>
        <v>0</v>
      </c>
      <c r="T107" s="105">
        <f t="shared" si="48"/>
        <v>0</v>
      </c>
      <c r="U107" s="107">
        <v>3</v>
      </c>
      <c r="W107" s="2">
        <v>1.5</v>
      </c>
      <c r="X107" s="105">
        <f t="shared" si="34"/>
        <v>0</v>
      </c>
      <c r="Y107" s="105">
        <f t="shared" si="49"/>
        <v>0</v>
      </c>
      <c r="Z107" s="107">
        <v>3</v>
      </c>
      <c r="AA107" s="3"/>
      <c r="AB107" s="2">
        <v>1.5</v>
      </c>
      <c r="AC107" s="105">
        <f t="shared" si="35"/>
        <v>0</v>
      </c>
      <c r="AD107" s="105">
        <f t="shared" si="50"/>
        <v>0</v>
      </c>
      <c r="AE107" s="107">
        <v>3</v>
      </c>
      <c r="AF107" s="106"/>
      <c r="AG107" s="2">
        <v>1.5</v>
      </c>
      <c r="AH107" s="105">
        <f t="shared" si="36"/>
        <v>0</v>
      </c>
      <c r="AI107" s="105">
        <f t="shared" si="51"/>
        <v>0</v>
      </c>
      <c r="AJ107" s="107">
        <v>3</v>
      </c>
      <c r="AN107" s="2">
        <v>1.5</v>
      </c>
      <c r="AO107" s="105">
        <f t="shared" si="37"/>
        <v>0</v>
      </c>
      <c r="AP107" s="105">
        <f t="shared" si="52"/>
        <v>0</v>
      </c>
      <c r="AQ107" s="107">
        <v>3</v>
      </c>
      <c r="AS107" s="2">
        <v>1.5</v>
      </c>
      <c r="AT107" s="105">
        <f t="shared" si="38"/>
        <v>0</v>
      </c>
      <c r="AU107" s="105">
        <f t="shared" si="53"/>
        <v>0</v>
      </c>
      <c r="AV107" s="107">
        <v>3</v>
      </c>
      <c r="AX107" s="2">
        <v>1.5</v>
      </c>
      <c r="AY107" s="105">
        <f t="shared" si="39"/>
        <v>0</v>
      </c>
      <c r="AZ107" s="105">
        <f t="shared" si="54"/>
        <v>0</v>
      </c>
      <c r="BA107" s="107">
        <v>3</v>
      </c>
      <c r="BB107" s="3"/>
      <c r="BC107" s="2">
        <v>1.5</v>
      </c>
      <c r="BD107" s="105">
        <f t="shared" si="40"/>
        <v>0</v>
      </c>
      <c r="BE107" s="105">
        <f t="shared" si="55"/>
        <v>0</v>
      </c>
      <c r="BF107" s="107">
        <v>3</v>
      </c>
      <c r="BH107" s="2">
        <v>1.5</v>
      </c>
      <c r="BI107" s="105">
        <f t="shared" si="41"/>
        <v>0</v>
      </c>
      <c r="BJ107" s="105">
        <f t="shared" si="56"/>
        <v>0</v>
      </c>
      <c r="BK107" s="107">
        <v>3</v>
      </c>
      <c r="BL107" s="3"/>
      <c r="BM107" s="2">
        <v>1.5</v>
      </c>
      <c r="BN107" s="105">
        <f t="shared" si="42"/>
        <v>0</v>
      </c>
      <c r="BO107" s="105">
        <f t="shared" si="57"/>
        <v>0</v>
      </c>
      <c r="BP107" s="107">
        <v>3</v>
      </c>
      <c r="BR107" s="2">
        <v>1.5</v>
      </c>
      <c r="BS107" s="105">
        <f t="shared" si="43"/>
        <v>0</v>
      </c>
      <c r="BT107" s="105">
        <f t="shared" si="58"/>
        <v>0</v>
      </c>
      <c r="BU107" s="107">
        <v>2</v>
      </c>
      <c r="BW107" s="2">
        <v>1.5</v>
      </c>
      <c r="BX107" s="105">
        <f t="shared" si="44"/>
        <v>0</v>
      </c>
      <c r="BY107" s="105">
        <f t="shared" si="59"/>
        <v>0</v>
      </c>
      <c r="BZ107" s="107">
        <v>3</v>
      </c>
    </row>
    <row r="108" spans="1:78" x14ac:dyDescent="0.3">
      <c r="A108" s="104">
        <f>CurveCreator!A108</f>
        <v>39995</v>
      </c>
      <c r="C108" s="2">
        <v>1.5</v>
      </c>
      <c r="D108" s="105">
        <f t="shared" si="30"/>
        <v>0</v>
      </c>
      <c r="E108" s="105">
        <f t="shared" si="45"/>
        <v>0</v>
      </c>
      <c r="F108" s="107">
        <v>3</v>
      </c>
      <c r="H108" s="2">
        <v>1.5</v>
      </c>
      <c r="I108" s="105">
        <f t="shared" si="31"/>
        <v>0</v>
      </c>
      <c r="J108" s="105">
        <f t="shared" si="46"/>
        <v>0</v>
      </c>
      <c r="K108" s="107">
        <v>3</v>
      </c>
      <c r="M108" s="2">
        <v>1.5</v>
      </c>
      <c r="N108" s="105">
        <f t="shared" si="32"/>
        <v>0</v>
      </c>
      <c r="O108" s="105">
        <f t="shared" si="47"/>
        <v>0</v>
      </c>
      <c r="P108" s="107">
        <v>3</v>
      </c>
      <c r="Q108" s="3"/>
      <c r="R108" s="2">
        <v>1.5</v>
      </c>
      <c r="S108" s="105">
        <f t="shared" si="33"/>
        <v>0</v>
      </c>
      <c r="T108" s="105">
        <f t="shared" si="48"/>
        <v>0</v>
      </c>
      <c r="U108" s="107">
        <v>3</v>
      </c>
      <c r="W108" s="2">
        <v>1.5</v>
      </c>
      <c r="X108" s="105">
        <f t="shared" si="34"/>
        <v>0</v>
      </c>
      <c r="Y108" s="105">
        <f t="shared" si="49"/>
        <v>0</v>
      </c>
      <c r="Z108" s="107">
        <v>3</v>
      </c>
      <c r="AA108" s="3"/>
      <c r="AB108" s="2">
        <v>1.5</v>
      </c>
      <c r="AC108" s="105">
        <f t="shared" si="35"/>
        <v>0</v>
      </c>
      <c r="AD108" s="105">
        <f t="shared" si="50"/>
        <v>0</v>
      </c>
      <c r="AE108" s="107">
        <v>3</v>
      </c>
      <c r="AF108" s="106"/>
      <c r="AG108" s="2">
        <v>1.5</v>
      </c>
      <c r="AH108" s="105">
        <f t="shared" si="36"/>
        <v>0</v>
      </c>
      <c r="AI108" s="105">
        <f t="shared" si="51"/>
        <v>0</v>
      </c>
      <c r="AJ108" s="107">
        <v>3</v>
      </c>
      <c r="AN108" s="2">
        <v>1.5</v>
      </c>
      <c r="AO108" s="105">
        <f t="shared" si="37"/>
        <v>0</v>
      </c>
      <c r="AP108" s="105">
        <f t="shared" si="52"/>
        <v>0</v>
      </c>
      <c r="AQ108" s="107">
        <v>3</v>
      </c>
      <c r="AS108" s="2">
        <v>1.5</v>
      </c>
      <c r="AT108" s="105">
        <f t="shared" si="38"/>
        <v>0</v>
      </c>
      <c r="AU108" s="105">
        <f t="shared" si="53"/>
        <v>0</v>
      </c>
      <c r="AV108" s="107">
        <v>3</v>
      </c>
      <c r="AX108" s="2">
        <v>1.5</v>
      </c>
      <c r="AY108" s="105">
        <f t="shared" si="39"/>
        <v>0</v>
      </c>
      <c r="AZ108" s="105">
        <f t="shared" si="54"/>
        <v>0</v>
      </c>
      <c r="BA108" s="107">
        <v>3</v>
      </c>
      <c r="BB108" s="3"/>
      <c r="BC108" s="2">
        <v>1.5</v>
      </c>
      <c r="BD108" s="105">
        <f t="shared" si="40"/>
        <v>0</v>
      </c>
      <c r="BE108" s="105">
        <f t="shared" si="55"/>
        <v>0</v>
      </c>
      <c r="BF108" s="107">
        <v>3</v>
      </c>
      <c r="BH108" s="2">
        <v>1.5</v>
      </c>
      <c r="BI108" s="105">
        <f t="shared" si="41"/>
        <v>0</v>
      </c>
      <c r="BJ108" s="105">
        <f t="shared" si="56"/>
        <v>0</v>
      </c>
      <c r="BK108" s="107">
        <v>3</v>
      </c>
      <c r="BL108" s="3"/>
      <c r="BM108" s="2">
        <v>1.5</v>
      </c>
      <c r="BN108" s="105">
        <f t="shared" si="42"/>
        <v>0</v>
      </c>
      <c r="BO108" s="105">
        <f t="shared" si="57"/>
        <v>0</v>
      </c>
      <c r="BP108" s="107">
        <v>3</v>
      </c>
      <c r="BR108" s="2">
        <v>1.5</v>
      </c>
      <c r="BS108" s="105">
        <f t="shared" si="43"/>
        <v>0</v>
      </c>
      <c r="BT108" s="105">
        <f t="shared" si="58"/>
        <v>0</v>
      </c>
      <c r="BU108" s="107">
        <v>2</v>
      </c>
      <c r="BW108" s="2">
        <v>1.5</v>
      </c>
      <c r="BX108" s="105">
        <f t="shared" si="44"/>
        <v>0</v>
      </c>
      <c r="BY108" s="105">
        <f t="shared" si="59"/>
        <v>0</v>
      </c>
      <c r="BZ108" s="107">
        <v>3</v>
      </c>
    </row>
    <row r="109" spans="1:78" x14ac:dyDescent="0.3">
      <c r="A109" s="104">
        <f>CurveCreator!A109</f>
        <v>40026</v>
      </c>
      <c r="C109" s="2">
        <v>1.5</v>
      </c>
      <c r="D109" s="105">
        <f t="shared" si="30"/>
        <v>0</v>
      </c>
      <c r="E109" s="105">
        <f t="shared" si="45"/>
        <v>0</v>
      </c>
      <c r="F109" s="107">
        <v>3</v>
      </c>
      <c r="H109" s="2">
        <v>1.5</v>
      </c>
      <c r="I109" s="105">
        <f t="shared" si="31"/>
        <v>0</v>
      </c>
      <c r="J109" s="105">
        <f t="shared" si="46"/>
        <v>0</v>
      </c>
      <c r="K109" s="107">
        <v>3</v>
      </c>
      <c r="M109" s="2">
        <v>1.5</v>
      </c>
      <c r="N109" s="105">
        <f t="shared" si="32"/>
        <v>0</v>
      </c>
      <c r="O109" s="105">
        <f t="shared" si="47"/>
        <v>0</v>
      </c>
      <c r="P109" s="107">
        <v>3</v>
      </c>
      <c r="Q109" s="3"/>
      <c r="R109" s="2">
        <v>1.5</v>
      </c>
      <c r="S109" s="105">
        <f t="shared" si="33"/>
        <v>0</v>
      </c>
      <c r="T109" s="105">
        <f t="shared" si="48"/>
        <v>0</v>
      </c>
      <c r="U109" s="107">
        <v>3</v>
      </c>
      <c r="W109" s="2">
        <v>1.5</v>
      </c>
      <c r="X109" s="105">
        <f t="shared" si="34"/>
        <v>0</v>
      </c>
      <c r="Y109" s="105">
        <f t="shared" si="49"/>
        <v>0</v>
      </c>
      <c r="Z109" s="107">
        <v>3</v>
      </c>
      <c r="AA109" s="3"/>
      <c r="AB109" s="2">
        <v>1.5</v>
      </c>
      <c r="AC109" s="105">
        <f t="shared" si="35"/>
        <v>0</v>
      </c>
      <c r="AD109" s="105">
        <f t="shared" si="50"/>
        <v>0</v>
      </c>
      <c r="AE109" s="107">
        <v>3</v>
      </c>
      <c r="AF109" s="106"/>
      <c r="AG109" s="2">
        <v>1.5</v>
      </c>
      <c r="AH109" s="105">
        <f t="shared" si="36"/>
        <v>0</v>
      </c>
      <c r="AI109" s="105">
        <f t="shared" si="51"/>
        <v>0</v>
      </c>
      <c r="AJ109" s="107">
        <v>3</v>
      </c>
      <c r="AN109" s="2">
        <v>1.5</v>
      </c>
      <c r="AO109" s="105">
        <f t="shared" si="37"/>
        <v>0</v>
      </c>
      <c r="AP109" s="105">
        <f t="shared" si="52"/>
        <v>0</v>
      </c>
      <c r="AQ109" s="107">
        <v>3</v>
      </c>
      <c r="AS109" s="2">
        <v>1.5</v>
      </c>
      <c r="AT109" s="105">
        <f t="shared" si="38"/>
        <v>0</v>
      </c>
      <c r="AU109" s="105">
        <f t="shared" si="53"/>
        <v>0</v>
      </c>
      <c r="AV109" s="107">
        <v>3</v>
      </c>
      <c r="AX109" s="2">
        <v>1.5</v>
      </c>
      <c r="AY109" s="105">
        <f t="shared" si="39"/>
        <v>0</v>
      </c>
      <c r="AZ109" s="105">
        <f t="shared" si="54"/>
        <v>0</v>
      </c>
      <c r="BA109" s="107">
        <v>3</v>
      </c>
      <c r="BB109" s="3"/>
      <c r="BC109" s="2">
        <v>1.5</v>
      </c>
      <c r="BD109" s="105">
        <f t="shared" si="40"/>
        <v>0</v>
      </c>
      <c r="BE109" s="105">
        <f t="shared" si="55"/>
        <v>0</v>
      </c>
      <c r="BF109" s="107">
        <v>3</v>
      </c>
      <c r="BH109" s="2">
        <v>1.5</v>
      </c>
      <c r="BI109" s="105">
        <f t="shared" si="41"/>
        <v>0</v>
      </c>
      <c r="BJ109" s="105">
        <f t="shared" si="56"/>
        <v>0</v>
      </c>
      <c r="BK109" s="107">
        <v>3</v>
      </c>
      <c r="BL109" s="3"/>
      <c r="BM109" s="2">
        <v>1.5</v>
      </c>
      <c r="BN109" s="105">
        <f t="shared" si="42"/>
        <v>0</v>
      </c>
      <c r="BO109" s="105">
        <f t="shared" si="57"/>
        <v>0</v>
      </c>
      <c r="BP109" s="107">
        <v>3</v>
      </c>
      <c r="BR109" s="2">
        <v>1.5</v>
      </c>
      <c r="BS109" s="105">
        <f t="shared" si="43"/>
        <v>0</v>
      </c>
      <c r="BT109" s="105">
        <f t="shared" si="58"/>
        <v>0</v>
      </c>
      <c r="BU109" s="107">
        <v>2</v>
      </c>
      <c r="BW109" s="2">
        <v>1.5</v>
      </c>
      <c r="BX109" s="105">
        <f t="shared" si="44"/>
        <v>0</v>
      </c>
      <c r="BY109" s="105">
        <f t="shared" si="59"/>
        <v>0</v>
      </c>
      <c r="BZ109" s="107">
        <v>3</v>
      </c>
    </row>
    <row r="110" spans="1:78" x14ac:dyDescent="0.3">
      <c r="A110" s="104">
        <f>CurveCreator!A110</f>
        <v>40057</v>
      </c>
      <c r="C110" s="2">
        <v>1.5</v>
      </c>
      <c r="D110" s="105">
        <f t="shared" si="30"/>
        <v>0</v>
      </c>
      <c r="E110" s="105">
        <f t="shared" si="45"/>
        <v>0</v>
      </c>
      <c r="F110" s="107">
        <v>3</v>
      </c>
      <c r="H110" s="2">
        <v>1.5</v>
      </c>
      <c r="I110" s="105">
        <f t="shared" si="31"/>
        <v>0</v>
      </c>
      <c r="J110" s="105">
        <f t="shared" si="46"/>
        <v>0</v>
      </c>
      <c r="K110" s="107">
        <v>3</v>
      </c>
      <c r="M110" s="2">
        <v>1.5</v>
      </c>
      <c r="N110" s="105">
        <f t="shared" si="32"/>
        <v>0</v>
      </c>
      <c r="O110" s="105">
        <f t="shared" si="47"/>
        <v>0</v>
      </c>
      <c r="P110" s="107">
        <v>3</v>
      </c>
      <c r="Q110" s="3"/>
      <c r="R110" s="2">
        <v>1.5</v>
      </c>
      <c r="S110" s="105">
        <f t="shared" si="33"/>
        <v>0</v>
      </c>
      <c r="T110" s="105">
        <f t="shared" si="48"/>
        <v>0</v>
      </c>
      <c r="U110" s="107">
        <v>3</v>
      </c>
      <c r="W110" s="2">
        <v>1.5</v>
      </c>
      <c r="X110" s="105">
        <f t="shared" si="34"/>
        <v>0</v>
      </c>
      <c r="Y110" s="105">
        <f t="shared" si="49"/>
        <v>0</v>
      </c>
      <c r="Z110" s="107">
        <v>3</v>
      </c>
      <c r="AA110" s="3"/>
      <c r="AB110" s="2">
        <v>1.5</v>
      </c>
      <c r="AC110" s="105">
        <f t="shared" si="35"/>
        <v>0</v>
      </c>
      <c r="AD110" s="105">
        <f t="shared" si="50"/>
        <v>0</v>
      </c>
      <c r="AE110" s="107">
        <v>3</v>
      </c>
      <c r="AF110" s="106"/>
      <c r="AG110" s="2">
        <v>1.5</v>
      </c>
      <c r="AH110" s="105">
        <f t="shared" si="36"/>
        <v>0</v>
      </c>
      <c r="AI110" s="105">
        <f t="shared" si="51"/>
        <v>0</v>
      </c>
      <c r="AJ110" s="107">
        <v>3</v>
      </c>
      <c r="AN110" s="2">
        <v>1.5</v>
      </c>
      <c r="AO110" s="105">
        <f t="shared" si="37"/>
        <v>0</v>
      </c>
      <c r="AP110" s="105">
        <f t="shared" si="52"/>
        <v>0</v>
      </c>
      <c r="AQ110" s="107">
        <v>3</v>
      </c>
      <c r="AS110" s="2">
        <v>1.5</v>
      </c>
      <c r="AT110" s="105">
        <f t="shared" si="38"/>
        <v>0</v>
      </c>
      <c r="AU110" s="105">
        <f t="shared" si="53"/>
        <v>0</v>
      </c>
      <c r="AV110" s="107">
        <v>3</v>
      </c>
      <c r="AX110" s="2">
        <v>1.5</v>
      </c>
      <c r="AY110" s="105">
        <f t="shared" si="39"/>
        <v>0</v>
      </c>
      <c r="AZ110" s="105">
        <f t="shared" si="54"/>
        <v>0</v>
      </c>
      <c r="BA110" s="107">
        <v>3</v>
      </c>
      <c r="BB110" s="3"/>
      <c r="BC110" s="2">
        <v>1.5</v>
      </c>
      <c r="BD110" s="105">
        <f t="shared" si="40"/>
        <v>0</v>
      </c>
      <c r="BE110" s="105">
        <f t="shared" si="55"/>
        <v>0</v>
      </c>
      <c r="BF110" s="107">
        <v>3</v>
      </c>
      <c r="BH110" s="2">
        <v>1.5</v>
      </c>
      <c r="BI110" s="105">
        <f t="shared" si="41"/>
        <v>0</v>
      </c>
      <c r="BJ110" s="105">
        <f t="shared" si="56"/>
        <v>0</v>
      </c>
      <c r="BK110" s="107">
        <v>3</v>
      </c>
      <c r="BL110" s="3"/>
      <c r="BM110" s="2">
        <v>1.5</v>
      </c>
      <c r="BN110" s="105">
        <f t="shared" si="42"/>
        <v>0</v>
      </c>
      <c r="BO110" s="105">
        <f t="shared" si="57"/>
        <v>0</v>
      </c>
      <c r="BP110" s="107">
        <v>3</v>
      </c>
      <c r="BR110" s="2">
        <v>1.5</v>
      </c>
      <c r="BS110" s="105">
        <f t="shared" si="43"/>
        <v>0</v>
      </c>
      <c r="BT110" s="105">
        <f t="shared" si="58"/>
        <v>0</v>
      </c>
      <c r="BU110" s="107">
        <v>2</v>
      </c>
      <c r="BW110" s="2">
        <v>1.5</v>
      </c>
      <c r="BX110" s="105">
        <f t="shared" si="44"/>
        <v>0</v>
      </c>
      <c r="BY110" s="105">
        <f t="shared" si="59"/>
        <v>0</v>
      </c>
      <c r="BZ110" s="107">
        <v>3</v>
      </c>
    </row>
    <row r="111" spans="1:78" x14ac:dyDescent="0.3">
      <c r="A111" s="104">
        <f>CurveCreator!A111</f>
        <v>40087</v>
      </c>
      <c r="C111" s="2">
        <v>1.5</v>
      </c>
      <c r="D111" s="105">
        <f t="shared" si="30"/>
        <v>0</v>
      </c>
      <c r="E111" s="105">
        <f t="shared" si="45"/>
        <v>0</v>
      </c>
      <c r="F111" s="107">
        <v>3</v>
      </c>
      <c r="H111" s="2">
        <v>1.5</v>
      </c>
      <c r="I111" s="105">
        <f t="shared" si="31"/>
        <v>0</v>
      </c>
      <c r="J111" s="105">
        <f t="shared" si="46"/>
        <v>0</v>
      </c>
      <c r="K111" s="107">
        <v>3</v>
      </c>
      <c r="M111" s="2">
        <v>1.5</v>
      </c>
      <c r="N111" s="105">
        <f t="shared" si="32"/>
        <v>0</v>
      </c>
      <c r="O111" s="105">
        <f t="shared" si="47"/>
        <v>0</v>
      </c>
      <c r="P111" s="107">
        <v>3</v>
      </c>
      <c r="Q111" s="3"/>
      <c r="R111" s="2">
        <v>1.5</v>
      </c>
      <c r="S111" s="105">
        <f t="shared" si="33"/>
        <v>0</v>
      </c>
      <c r="T111" s="105">
        <f t="shared" si="48"/>
        <v>0</v>
      </c>
      <c r="U111" s="107">
        <v>3</v>
      </c>
      <c r="W111" s="2">
        <v>1.5</v>
      </c>
      <c r="X111" s="105">
        <f t="shared" si="34"/>
        <v>0</v>
      </c>
      <c r="Y111" s="105">
        <f t="shared" si="49"/>
        <v>0</v>
      </c>
      <c r="Z111" s="107">
        <v>3</v>
      </c>
      <c r="AA111" s="3"/>
      <c r="AB111" s="2">
        <v>1.5</v>
      </c>
      <c r="AC111" s="105">
        <f t="shared" si="35"/>
        <v>0</v>
      </c>
      <c r="AD111" s="105">
        <f t="shared" si="50"/>
        <v>0</v>
      </c>
      <c r="AE111" s="107">
        <v>3</v>
      </c>
      <c r="AF111" s="106"/>
      <c r="AG111" s="2">
        <v>1.5</v>
      </c>
      <c r="AH111" s="105">
        <f t="shared" si="36"/>
        <v>0</v>
      </c>
      <c r="AI111" s="105">
        <f t="shared" si="51"/>
        <v>0</v>
      </c>
      <c r="AJ111" s="107">
        <v>3</v>
      </c>
      <c r="AN111" s="2">
        <v>1.5</v>
      </c>
      <c r="AO111" s="105">
        <f t="shared" si="37"/>
        <v>0</v>
      </c>
      <c r="AP111" s="105">
        <f t="shared" si="52"/>
        <v>0</v>
      </c>
      <c r="AQ111" s="107">
        <v>3</v>
      </c>
      <c r="AS111" s="2">
        <v>1.5</v>
      </c>
      <c r="AT111" s="105">
        <f t="shared" si="38"/>
        <v>0</v>
      </c>
      <c r="AU111" s="105">
        <f t="shared" si="53"/>
        <v>0</v>
      </c>
      <c r="AV111" s="107">
        <v>3</v>
      </c>
      <c r="AX111" s="2">
        <v>1.5</v>
      </c>
      <c r="AY111" s="105">
        <f t="shared" si="39"/>
        <v>0</v>
      </c>
      <c r="AZ111" s="105">
        <f t="shared" si="54"/>
        <v>0</v>
      </c>
      <c r="BA111" s="107">
        <v>3</v>
      </c>
      <c r="BB111" s="3"/>
      <c r="BC111" s="2">
        <v>1.5</v>
      </c>
      <c r="BD111" s="105">
        <f t="shared" si="40"/>
        <v>0</v>
      </c>
      <c r="BE111" s="105">
        <f t="shared" si="55"/>
        <v>0</v>
      </c>
      <c r="BF111" s="107">
        <v>3</v>
      </c>
      <c r="BH111" s="2">
        <v>1.5</v>
      </c>
      <c r="BI111" s="105">
        <f t="shared" si="41"/>
        <v>0</v>
      </c>
      <c r="BJ111" s="105">
        <f t="shared" si="56"/>
        <v>0</v>
      </c>
      <c r="BK111" s="107">
        <v>3</v>
      </c>
      <c r="BL111" s="3"/>
      <c r="BM111" s="2">
        <v>1.5</v>
      </c>
      <c r="BN111" s="105">
        <f t="shared" si="42"/>
        <v>0</v>
      </c>
      <c r="BO111" s="105">
        <f t="shared" si="57"/>
        <v>0</v>
      </c>
      <c r="BP111" s="107">
        <v>3</v>
      </c>
      <c r="BR111" s="2">
        <v>1.5</v>
      </c>
      <c r="BS111" s="105">
        <f t="shared" si="43"/>
        <v>0</v>
      </c>
      <c r="BT111" s="105">
        <f t="shared" si="58"/>
        <v>0</v>
      </c>
      <c r="BU111" s="107">
        <v>2</v>
      </c>
      <c r="BW111" s="2">
        <v>1.5</v>
      </c>
      <c r="BX111" s="105">
        <f t="shared" si="44"/>
        <v>0</v>
      </c>
      <c r="BY111" s="105">
        <f t="shared" si="59"/>
        <v>0</v>
      </c>
      <c r="BZ111" s="107">
        <v>3</v>
      </c>
    </row>
    <row r="112" spans="1:78" x14ac:dyDescent="0.3">
      <c r="A112" s="104">
        <f>CurveCreator!A112</f>
        <v>40118</v>
      </c>
      <c r="C112" s="2">
        <v>1.5</v>
      </c>
      <c r="D112" s="105">
        <f t="shared" si="30"/>
        <v>0</v>
      </c>
      <c r="E112" s="105">
        <f t="shared" si="45"/>
        <v>0</v>
      </c>
      <c r="F112" s="107">
        <v>3</v>
      </c>
      <c r="H112" s="2">
        <v>1.5</v>
      </c>
      <c r="I112" s="105">
        <f t="shared" si="31"/>
        <v>0</v>
      </c>
      <c r="J112" s="105">
        <f t="shared" si="46"/>
        <v>0</v>
      </c>
      <c r="K112" s="107">
        <v>3</v>
      </c>
      <c r="M112" s="2">
        <v>1.5</v>
      </c>
      <c r="N112" s="105">
        <f t="shared" si="32"/>
        <v>0</v>
      </c>
      <c r="O112" s="105">
        <f t="shared" si="47"/>
        <v>0</v>
      </c>
      <c r="P112" s="107">
        <v>3</v>
      </c>
      <c r="Q112" s="3"/>
      <c r="R112" s="2">
        <v>1.5</v>
      </c>
      <c r="S112" s="105">
        <f t="shared" si="33"/>
        <v>0</v>
      </c>
      <c r="T112" s="105">
        <f t="shared" si="48"/>
        <v>0</v>
      </c>
      <c r="U112" s="107">
        <v>3</v>
      </c>
      <c r="W112" s="2">
        <v>1.5</v>
      </c>
      <c r="X112" s="105">
        <f t="shared" si="34"/>
        <v>0</v>
      </c>
      <c r="Y112" s="105">
        <f t="shared" si="49"/>
        <v>0</v>
      </c>
      <c r="Z112" s="107">
        <v>3</v>
      </c>
      <c r="AA112" s="3"/>
      <c r="AB112" s="2">
        <v>1.5</v>
      </c>
      <c r="AC112" s="105">
        <f t="shared" si="35"/>
        <v>0</v>
      </c>
      <c r="AD112" s="105">
        <f t="shared" si="50"/>
        <v>0</v>
      </c>
      <c r="AE112" s="107">
        <v>3</v>
      </c>
      <c r="AF112" s="106"/>
      <c r="AG112" s="2">
        <v>1.5</v>
      </c>
      <c r="AH112" s="105">
        <f t="shared" si="36"/>
        <v>0</v>
      </c>
      <c r="AI112" s="105">
        <f t="shared" si="51"/>
        <v>0</v>
      </c>
      <c r="AJ112" s="107">
        <v>3</v>
      </c>
      <c r="AN112" s="2">
        <v>1.5</v>
      </c>
      <c r="AO112" s="105">
        <f t="shared" si="37"/>
        <v>0</v>
      </c>
      <c r="AP112" s="105">
        <f t="shared" si="52"/>
        <v>0</v>
      </c>
      <c r="AQ112" s="107">
        <v>3</v>
      </c>
      <c r="AS112" s="2">
        <v>1.5</v>
      </c>
      <c r="AT112" s="105">
        <f t="shared" si="38"/>
        <v>0</v>
      </c>
      <c r="AU112" s="105">
        <f t="shared" si="53"/>
        <v>0</v>
      </c>
      <c r="AV112" s="107">
        <v>3</v>
      </c>
      <c r="AX112" s="2">
        <v>1.5</v>
      </c>
      <c r="AY112" s="105">
        <f t="shared" si="39"/>
        <v>0</v>
      </c>
      <c r="AZ112" s="105">
        <f t="shared" si="54"/>
        <v>0</v>
      </c>
      <c r="BA112" s="107">
        <v>3</v>
      </c>
      <c r="BB112" s="3"/>
      <c r="BC112" s="2">
        <v>1.5</v>
      </c>
      <c r="BD112" s="105">
        <f t="shared" si="40"/>
        <v>0</v>
      </c>
      <c r="BE112" s="105">
        <f t="shared" si="55"/>
        <v>0</v>
      </c>
      <c r="BF112" s="107">
        <v>3</v>
      </c>
      <c r="BH112" s="2">
        <v>1.5</v>
      </c>
      <c r="BI112" s="105">
        <f t="shared" si="41"/>
        <v>0</v>
      </c>
      <c r="BJ112" s="105">
        <f t="shared" si="56"/>
        <v>0</v>
      </c>
      <c r="BK112" s="107">
        <v>3</v>
      </c>
      <c r="BL112" s="3"/>
      <c r="BM112" s="2">
        <v>1.5</v>
      </c>
      <c r="BN112" s="105">
        <f t="shared" si="42"/>
        <v>0</v>
      </c>
      <c r="BO112" s="105">
        <f t="shared" si="57"/>
        <v>0</v>
      </c>
      <c r="BP112" s="107">
        <v>3</v>
      </c>
      <c r="BR112" s="2">
        <v>1.5</v>
      </c>
      <c r="BS112" s="105">
        <f t="shared" si="43"/>
        <v>0</v>
      </c>
      <c r="BT112" s="105">
        <f t="shared" si="58"/>
        <v>0</v>
      </c>
      <c r="BU112" s="107">
        <v>2</v>
      </c>
      <c r="BW112" s="2">
        <v>1.5</v>
      </c>
      <c r="BX112" s="105">
        <f t="shared" si="44"/>
        <v>0</v>
      </c>
      <c r="BY112" s="105">
        <f t="shared" si="59"/>
        <v>0</v>
      </c>
      <c r="BZ112" s="107">
        <v>3</v>
      </c>
    </row>
    <row r="113" spans="1:78" x14ac:dyDescent="0.3">
      <c r="A113" s="104">
        <f>CurveCreator!A113</f>
        <v>40148</v>
      </c>
      <c r="C113" s="2">
        <v>1.5</v>
      </c>
      <c r="D113" s="105">
        <f t="shared" si="30"/>
        <v>0</v>
      </c>
      <c r="E113" s="105">
        <f t="shared" si="45"/>
        <v>0</v>
      </c>
      <c r="F113" s="107">
        <v>3</v>
      </c>
      <c r="H113" s="2">
        <v>1.5</v>
      </c>
      <c r="I113" s="105">
        <f t="shared" si="31"/>
        <v>0</v>
      </c>
      <c r="J113" s="105">
        <f t="shared" si="46"/>
        <v>0</v>
      </c>
      <c r="K113" s="107">
        <v>3</v>
      </c>
      <c r="M113" s="2">
        <v>1.5</v>
      </c>
      <c r="N113" s="105">
        <f t="shared" si="32"/>
        <v>0</v>
      </c>
      <c r="O113" s="105">
        <f t="shared" si="47"/>
        <v>0</v>
      </c>
      <c r="P113" s="107">
        <v>3</v>
      </c>
      <c r="Q113" s="3"/>
      <c r="R113" s="2">
        <v>1.5</v>
      </c>
      <c r="S113" s="105">
        <f t="shared" si="33"/>
        <v>0</v>
      </c>
      <c r="T113" s="105">
        <f t="shared" si="48"/>
        <v>0</v>
      </c>
      <c r="U113" s="107">
        <v>3</v>
      </c>
      <c r="W113" s="2">
        <v>1.5</v>
      </c>
      <c r="X113" s="105">
        <f t="shared" si="34"/>
        <v>0</v>
      </c>
      <c r="Y113" s="105">
        <f t="shared" si="49"/>
        <v>0</v>
      </c>
      <c r="Z113" s="107">
        <v>3</v>
      </c>
      <c r="AA113" s="3"/>
      <c r="AB113" s="2">
        <v>1.5</v>
      </c>
      <c r="AC113" s="105">
        <f t="shared" si="35"/>
        <v>0</v>
      </c>
      <c r="AD113" s="105">
        <f t="shared" si="50"/>
        <v>0</v>
      </c>
      <c r="AE113" s="107">
        <v>3</v>
      </c>
      <c r="AF113" s="106"/>
      <c r="AG113" s="2">
        <v>1.5</v>
      </c>
      <c r="AH113" s="105">
        <f t="shared" si="36"/>
        <v>0</v>
      </c>
      <c r="AI113" s="105">
        <f t="shared" si="51"/>
        <v>0</v>
      </c>
      <c r="AJ113" s="107">
        <v>3</v>
      </c>
      <c r="AN113" s="2">
        <v>1.5</v>
      </c>
      <c r="AO113" s="105">
        <f t="shared" si="37"/>
        <v>0</v>
      </c>
      <c r="AP113" s="105">
        <f t="shared" si="52"/>
        <v>0</v>
      </c>
      <c r="AQ113" s="107">
        <v>3</v>
      </c>
      <c r="AS113" s="2">
        <v>1.5</v>
      </c>
      <c r="AT113" s="105">
        <f t="shared" si="38"/>
        <v>0</v>
      </c>
      <c r="AU113" s="105">
        <f t="shared" si="53"/>
        <v>0</v>
      </c>
      <c r="AV113" s="107">
        <v>3</v>
      </c>
      <c r="AX113" s="2">
        <v>1.5</v>
      </c>
      <c r="AY113" s="105">
        <f t="shared" si="39"/>
        <v>0</v>
      </c>
      <c r="AZ113" s="105">
        <f t="shared" si="54"/>
        <v>0</v>
      </c>
      <c r="BA113" s="107">
        <v>3</v>
      </c>
      <c r="BB113" s="3"/>
      <c r="BC113" s="2">
        <v>1.5</v>
      </c>
      <c r="BD113" s="105">
        <f t="shared" si="40"/>
        <v>0</v>
      </c>
      <c r="BE113" s="105">
        <f t="shared" si="55"/>
        <v>0</v>
      </c>
      <c r="BF113" s="107">
        <v>3</v>
      </c>
      <c r="BH113" s="2">
        <v>1.5</v>
      </c>
      <c r="BI113" s="105">
        <f t="shared" si="41"/>
        <v>0</v>
      </c>
      <c r="BJ113" s="105">
        <f t="shared" si="56"/>
        <v>0</v>
      </c>
      <c r="BK113" s="107">
        <v>3</v>
      </c>
      <c r="BL113" s="3"/>
      <c r="BM113" s="2">
        <v>1.5</v>
      </c>
      <c r="BN113" s="105">
        <f t="shared" si="42"/>
        <v>0</v>
      </c>
      <c r="BO113" s="105">
        <f t="shared" si="57"/>
        <v>0</v>
      </c>
      <c r="BP113" s="107">
        <v>3</v>
      </c>
      <c r="BR113" s="2">
        <v>1.5</v>
      </c>
      <c r="BS113" s="105">
        <f t="shared" si="43"/>
        <v>0</v>
      </c>
      <c r="BT113" s="105">
        <f t="shared" si="58"/>
        <v>0</v>
      </c>
      <c r="BU113" s="107">
        <v>2</v>
      </c>
      <c r="BW113" s="2">
        <v>1.5</v>
      </c>
      <c r="BX113" s="105">
        <f t="shared" si="44"/>
        <v>0</v>
      </c>
      <c r="BY113" s="105">
        <f t="shared" si="59"/>
        <v>0</v>
      </c>
      <c r="BZ113" s="107">
        <v>3</v>
      </c>
    </row>
    <row r="114" spans="1:78" x14ac:dyDescent="0.3">
      <c r="A114" s="104">
        <f>CurveCreator!A114</f>
        <v>40179</v>
      </c>
      <c r="C114" s="2">
        <v>1.5</v>
      </c>
      <c r="D114" s="105">
        <f t="shared" si="30"/>
        <v>0</v>
      </c>
      <c r="E114" s="105">
        <f t="shared" si="45"/>
        <v>0</v>
      </c>
      <c r="F114" s="107">
        <v>3</v>
      </c>
      <c r="H114" s="2">
        <v>1.5</v>
      </c>
      <c r="I114" s="105">
        <f t="shared" si="31"/>
        <v>0</v>
      </c>
      <c r="J114" s="105">
        <f t="shared" si="46"/>
        <v>0</v>
      </c>
      <c r="K114" s="107">
        <v>3</v>
      </c>
      <c r="M114" s="2">
        <v>1.5</v>
      </c>
      <c r="N114" s="105">
        <f t="shared" si="32"/>
        <v>0</v>
      </c>
      <c r="O114" s="105">
        <f t="shared" si="47"/>
        <v>0</v>
      </c>
      <c r="P114" s="107">
        <v>3</v>
      </c>
      <c r="Q114" s="3"/>
      <c r="R114" s="2">
        <v>1.5</v>
      </c>
      <c r="S114" s="105">
        <f t="shared" si="33"/>
        <v>0</v>
      </c>
      <c r="T114" s="105">
        <f t="shared" si="48"/>
        <v>0</v>
      </c>
      <c r="U114" s="107">
        <v>3</v>
      </c>
      <c r="W114" s="2">
        <v>1.5</v>
      </c>
      <c r="X114" s="105">
        <f t="shared" si="34"/>
        <v>0</v>
      </c>
      <c r="Y114" s="105">
        <f t="shared" si="49"/>
        <v>0</v>
      </c>
      <c r="Z114" s="107">
        <v>3</v>
      </c>
      <c r="AA114" s="3"/>
      <c r="AB114" s="2">
        <v>1.5</v>
      </c>
      <c r="AC114" s="105">
        <f t="shared" si="35"/>
        <v>0</v>
      </c>
      <c r="AD114" s="105">
        <f t="shared" si="50"/>
        <v>0</v>
      </c>
      <c r="AE114" s="107">
        <v>3</v>
      </c>
      <c r="AF114" s="106"/>
      <c r="AG114" s="2">
        <v>1.5</v>
      </c>
      <c r="AH114" s="105">
        <f t="shared" si="36"/>
        <v>0</v>
      </c>
      <c r="AI114" s="105">
        <f t="shared" si="51"/>
        <v>0</v>
      </c>
      <c r="AJ114" s="107">
        <v>3</v>
      </c>
      <c r="AN114" s="2">
        <v>1.5</v>
      </c>
      <c r="AO114" s="105">
        <f t="shared" si="37"/>
        <v>0</v>
      </c>
      <c r="AP114" s="105">
        <f t="shared" si="52"/>
        <v>0</v>
      </c>
      <c r="AQ114" s="107">
        <v>3</v>
      </c>
      <c r="AS114" s="2">
        <v>1.5</v>
      </c>
      <c r="AT114" s="105">
        <f t="shared" si="38"/>
        <v>0</v>
      </c>
      <c r="AU114" s="105">
        <f t="shared" si="53"/>
        <v>0</v>
      </c>
      <c r="AV114" s="107">
        <v>3</v>
      </c>
      <c r="AX114" s="2">
        <v>1.5</v>
      </c>
      <c r="AY114" s="105">
        <f t="shared" si="39"/>
        <v>0</v>
      </c>
      <c r="AZ114" s="105">
        <f t="shared" si="54"/>
        <v>0</v>
      </c>
      <c r="BA114" s="107">
        <v>3</v>
      </c>
      <c r="BB114" s="3"/>
      <c r="BC114" s="2">
        <v>1.5</v>
      </c>
      <c r="BD114" s="105">
        <f t="shared" si="40"/>
        <v>0</v>
      </c>
      <c r="BE114" s="105">
        <f t="shared" si="55"/>
        <v>0</v>
      </c>
      <c r="BF114" s="107">
        <v>3</v>
      </c>
      <c r="BH114" s="2">
        <v>1.5</v>
      </c>
      <c r="BI114" s="105">
        <f t="shared" si="41"/>
        <v>0</v>
      </c>
      <c r="BJ114" s="105">
        <f t="shared" si="56"/>
        <v>0</v>
      </c>
      <c r="BK114" s="107">
        <v>3</v>
      </c>
      <c r="BL114" s="3"/>
      <c r="BM114" s="2">
        <v>1.5</v>
      </c>
      <c r="BN114" s="105">
        <f t="shared" si="42"/>
        <v>0</v>
      </c>
      <c r="BO114" s="105">
        <f t="shared" si="57"/>
        <v>0</v>
      </c>
      <c r="BP114" s="107">
        <v>3</v>
      </c>
      <c r="BR114" s="2">
        <v>1.5</v>
      </c>
      <c r="BS114" s="105">
        <f t="shared" si="43"/>
        <v>0</v>
      </c>
      <c r="BT114" s="105">
        <f t="shared" si="58"/>
        <v>0</v>
      </c>
      <c r="BU114" s="107">
        <v>2</v>
      </c>
      <c r="BW114" s="2">
        <v>1.5</v>
      </c>
      <c r="BX114" s="105">
        <f t="shared" si="44"/>
        <v>0</v>
      </c>
      <c r="BY114" s="105">
        <f t="shared" si="59"/>
        <v>0</v>
      </c>
      <c r="BZ114" s="107">
        <v>3</v>
      </c>
    </row>
    <row r="115" spans="1:78" x14ac:dyDescent="0.3">
      <c r="A115" s="104">
        <f>CurveCreator!A115</f>
        <v>40210</v>
      </c>
      <c r="C115" s="2">
        <v>1.5</v>
      </c>
      <c r="D115" s="105">
        <f t="shared" si="30"/>
        <v>0</v>
      </c>
      <c r="E115" s="105">
        <f t="shared" si="45"/>
        <v>0</v>
      </c>
      <c r="F115" s="107">
        <v>3</v>
      </c>
      <c r="H115" s="2">
        <v>1.5</v>
      </c>
      <c r="I115" s="105">
        <f t="shared" si="31"/>
        <v>0</v>
      </c>
      <c r="J115" s="105">
        <f t="shared" si="46"/>
        <v>0</v>
      </c>
      <c r="K115" s="107">
        <v>3</v>
      </c>
      <c r="M115" s="2">
        <v>1.5</v>
      </c>
      <c r="N115" s="105">
        <f t="shared" si="32"/>
        <v>0</v>
      </c>
      <c r="O115" s="105">
        <f t="shared" si="47"/>
        <v>0</v>
      </c>
      <c r="P115" s="107">
        <v>3</v>
      </c>
      <c r="Q115" s="3"/>
      <c r="R115" s="2">
        <v>1.5</v>
      </c>
      <c r="S115" s="105">
        <f t="shared" si="33"/>
        <v>0</v>
      </c>
      <c r="T115" s="105">
        <f t="shared" si="48"/>
        <v>0</v>
      </c>
      <c r="U115" s="107">
        <v>3</v>
      </c>
      <c r="W115" s="2">
        <v>1.5</v>
      </c>
      <c r="X115" s="105">
        <f t="shared" si="34"/>
        <v>0</v>
      </c>
      <c r="Y115" s="105">
        <f t="shared" si="49"/>
        <v>0</v>
      </c>
      <c r="Z115" s="107">
        <v>3</v>
      </c>
      <c r="AA115" s="3"/>
      <c r="AB115" s="2">
        <v>1.5</v>
      </c>
      <c r="AC115" s="105">
        <f t="shared" si="35"/>
        <v>0</v>
      </c>
      <c r="AD115" s="105">
        <f t="shared" si="50"/>
        <v>0</v>
      </c>
      <c r="AE115" s="107">
        <v>3</v>
      </c>
      <c r="AF115" s="106"/>
      <c r="AG115" s="2">
        <v>1.5</v>
      </c>
      <c r="AH115" s="105">
        <f t="shared" si="36"/>
        <v>0</v>
      </c>
      <c r="AI115" s="105">
        <f t="shared" si="51"/>
        <v>0</v>
      </c>
      <c r="AJ115" s="107">
        <v>3</v>
      </c>
      <c r="AN115" s="2">
        <v>1.5</v>
      </c>
      <c r="AO115" s="105">
        <f t="shared" si="37"/>
        <v>0</v>
      </c>
      <c r="AP115" s="105">
        <f t="shared" si="52"/>
        <v>0</v>
      </c>
      <c r="AQ115" s="107">
        <v>3</v>
      </c>
      <c r="AS115" s="2">
        <v>1.5</v>
      </c>
      <c r="AT115" s="105">
        <f t="shared" si="38"/>
        <v>0</v>
      </c>
      <c r="AU115" s="105">
        <f t="shared" si="53"/>
        <v>0</v>
      </c>
      <c r="AV115" s="107">
        <v>3</v>
      </c>
      <c r="AX115" s="2">
        <v>1.5</v>
      </c>
      <c r="AY115" s="105">
        <f t="shared" si="39"/>
        <v>0</v>
      </c>
      <c r="AZ115" s="105">
        <f t="shared" si="54"/>
        <v>0</v>
      </c>
      <c r="BA115" s="107">
        <v>3</v>
      </c>
      <c r="BB115" s="3"/>
      <c r="BC115" s="2">
        <v>1.5</v>
      </c>
      <c r="BD115" s="105">
        <f t="shared" si="40"/>
        <v>0</v>
      </c>
      <c r="BE115" s="105">
        <f t="shared" si="55"/>
        <v>0</v>
      </c>
      <c r="BF115" s="107">
        <v>3</v>
      </c>
      <c r="BH115" s="2">
        <v>1.5</v>
      </c>
      <c r="BI115" s="105">
        <f t="shared" si="41"/>
        <v>0</v>
      </c>
      <c r="BJ115" s="105">
        <f t="shared" si="56"/>
        <v>0</v>
      </c>
      <c r="BK115" s="107">
        <v>3</v>
      </c>
      <c r="BL115" s="3"/>
      <c r="BM115" s="2">
        <v>1.5</v>
      </c>
      <c r="BN115" s="105">
        <f t="shared" si="42"/>
        <v>0</v>
      </c>
      <c r="BO115" s="105">
        <f t="shared" si="57"/>
        <v>0</v>
      </c>
      <c r="BP115" s="107">
        <v>3</v>
      </c>
      <c r="BR115" s="2">
        <v>1.5</v>
      </c>
      <c r="BS115" s="105">
        <f t="shared" si="43"/>
        <v>0</v>
      </c>
      <c r="BT115" s="105">
        <f t="shared" si="58"/>
        <v>0</v>
      </c>
      <c r="BU115" s="107">
        <v>2</v>
      </c>
      <c r="BW115" s="2">
        <v>1.5</v>
      </c>
      <c r="BX115" s="105">
        <f t="shared" si="44"/>
        <v>0</v>
      </c>
      <c r="BY115" s="105">
        <f t="shared" si="59"/>
        <v>0</v>
      </c>
      <c r="BZ115" s="107">
        <v>3</v>
      </c>
    </row>
    <row r="116" spans="1:78" x14ac:dyDescent="0.3">
      <c r="A116" s="104">
        <f>CurveCreator!A116</f>
        <v>40238</v>
      </c>
      <c r="C116" s="2">
        <v>1.5</v>
      </c>
      <c r="D116" s="105">
        <f t="shared" si="30"/>
        <v>0</v>
      </c>
      <c r="E116" s="105">
        <f t="shared" si="45"/>
        <v>0</v>
      </c>
      <c r="F116" s="107">
        <v>3</v>
      </c>
      <c r="H116" s="2">
        <v>1.5</v>
      </c>
      <c r="I116" s="105">
        <f t="shared" si="31"/>
        <v>0</v>
      </c>
      <c r="J116" s="105">
        <f t="shared" si="46"/>
        <v>0</v>
      </c>
      <c r="K116" s="107">
        <v>3</v>
      </c>
      <c r="M116" s="2">
        <v>1.5</v>
      </c>
      <c r="N116" s="105">
        <f t="shared" si="32"/>
        <v>0</v>
      </c>
      <c r="O116" s="105">
        <f t="shared" si="47"/>
        <v>0</v>
      </c>
      <c r="P116" s="107">
        <v>3</v>
      </c>
      <c r="Q116" s="3"/>
      <c r="R116" s="2">
        <v>1.5</v>
      </c>
      <c r="S116" s="105">
        <f t="shared" si="33"/>
        <v>0</v>
      </c>
      <c r="T116" s="105">
        <f t="shared" si="48"/>
        <v>0</v>
      </c>
      <c r="U116" s="107">
        <v>3</v>
      </c>
      <c r="W116" s="2">
        <v>1.5</v>
      </c>
      <c r="X116" s="105">
        <f t="shared" si="34"/>
        <v>0</v>
      </c>
      <c r="Y116" s="105">
        <f t="shared" si="49"/>
        <v>0</v>
      </c>
      <c r="Z116" s="107">
        <v>3</v>
      </c>
      <c r="AA116" s="3"/>
      <c r="AB116" s="2">
        <v>1.5</v>
      </c>
      <c r="AC116" s="105">
        <f t="shared" si="35"/>
        <v>0</v>
      </c>
      <c r="AD116" s="105">
        <f t="shared" si="50"/>
        <v>0</v>
      </c>
      <c r="AE116" s="107">
        <v>3</v>
      </c>
      <c r="AF116" s="106"/>
      <c r="AG116" s="2">
        <v>1.5</v>
      </c>
      <c r="AH116" s="105">
        <f t="shared" si="36"/>
        <v>0</v>
      </c>
      <c r="AI116" s="105">
        <f t="shared" si="51"/>
        <v>0</v>
      </c>
      <c r="AJ116" s="107">
        <v>3</v>
      </c>
      <c r="AN116" s="2">
        <v>1.5</v>
      </c>
      <c r="AO116" s="105">
        <f t="shared" si="37"/>
        <v>0</v>
      </c>
      <c r="AP116" s="105">
        <f t="shared" si="52"/>
        <v>0</v>
      </c>
      <c r="AQ116" s="107">
        <v>3</v>
      </c>
      <c r="AS116" s="2">
        <v>1.5</v>
      </c>
      <c r="AT116" s="105">
        <f t="shared" si="38"/>
        <v>0</v>
      </c>
      <c r="AU116" s="105">
        <f t="shared" si="53"/>
        <v>0</v>
      </c>
      <c r="AV116" s="107">
        <v>3</v>
      </c>
      <c r="AX116" s="2">
        <v>1.5</v>
      </c>
      <c r="AY116" s="105">
        <f t="shared" si="39"/>
        <v>0</v>
      </c>
      <c r="AZ116" s="105">
        <f t="shared" si="54"/>
        <v>0</v>
      </c>
      <c r="BA116" s="107">
        <v>3</v>
      </c>
      <c r="BB116" s="3"/>
      <c r="BC116" s="2">
        <v>1.5</v>
      </c>
      <c r="BD116" s="105">
        <f t="shared" si="40"/>
        <v>0</v>
      </c>
      <c r="BE116" s="105">
        <f t="shared" si="55"/>
        <v>0</v>
      </c>
      <c r="BF116" s="107">
        <v>3</v>
      </c>
      <c r="BH116" s="2">
        <v>1.5</v>
      </c>
      <c r="BI116" s="105">
        <f t="shared" si="41"/>
        <v>0</v>
      </c>
      <c r="BJ116" s="105">
        <f t="shared" si="56"/>
        <v>0</v>
      </c>
      <c r="BK116" s="107">
        <v>3</v>
      </c>
      <c r="BL116" s="3"/>
      <c r="BM116" s="2">
        <v>1.5</v>
      </c>
      <c r="BN116" s="105">
        <f t="shared" si="42"/>
        <v>0</v>
      </c>
      <c r="BO116" s="105">
        <f t="shared" si="57"/>
        <v>0</v>
      </c>
      <c r="BP116" s="107">
        <v>3</v>
      </c>
      <c r="BR116" s="2">
        <v>1.5</v>
      </c>
      <c r="BS116" s="105">
        <f t="shared" si="43"/>
        <v>0</v>
      </c>
      <c r="BT116" s="105">
        <f t="shared" si="58"/>
        <v>0</v>
      </c>
      <c r="BU116" s="107">
        <v>2</v>
      </c>
      <c r="BW116" s="2">
        <v>1.5</v>
      </c>
      <c r="BX116" s="105">
        <f t="shared" si="44"/>
        <v>0</v>
      </c>
      <c r="BY116" s="105">
        <f t="shared" si="59"/>
        <v>0</v>
      </c>
      <c r="BZ116" s="107">
        <v>3</v>
      </c>
    </row>
    <row r="117" spans="1:78" x14ac:dyDescent="0.3">
      <c r="A117" s="104">
        <f>CurveCreator!A117</f>
        <v>40269</v>
      </c>
      <c r="C117" s="2">
        <v>1.5</v>
      </c>
      <c r="D117" s="105">
        <f t="shared" si="30"/>
        <v>0</v>
      </c>
      <c r="E117" s="105">
        <f t="shared" si="45"/>
        <v>0</v>
      </c>
      <c r="F117" s="107">
        <v>3</v>
      </c>
      <c r="H117" s="2">
        <v>1.5</v>
      </c>
      <c r="I117" s="105">
        <f t="shared" si="31"/>
        <v>0</v>
      </c>
      <c r="J117" s="105">
        <f t="shared" si="46"/>
        <v>0</v>
      </c>
      <c r="K117" s="107">
        <v>3</v>
      </c>
      <c r="M117" s="2">
        <v>1.5</v>
      </c>
      <c r="N117" s="105">
        <f t="shared" si="32"/>
        <v>0</v>
      </c>
      <c r="O117" s="105">
        <f t="shared" si="47"/>
        <v>0</v>
      </c>
      <c r="P117" s="107">
        <v>3</v>
      </c>
      <c r="Q117" s="3"/>
      <c r="R117" s="2">
        <v>1.5</v>
      </c>
      <c r="S117" s="105">
        <f t="shared" si="33"/>
        <v>0</v>
      </c>
      <c r="T117" s="105">
        <f t="shared" si="48"/>
        <v>0</v>
      </c>
      <c r="U117" s="107">
        <v>3</v>
      </c>
      <c r="W117" s="2">
        <v>1.5</v>
      </c>
      <c r="X117" s="105">
        <f t="shared" si="34"/>
        <v>0</v>
      </c>
      <c r="Y117" s="105">
        <f t="shared" si="49"/>
        <v>0</v>
      </c>
      <c r="Z117" s="107">
        <v>3</v>
      </c>
      <c r="AA117" s="3"/>
      <c r="AB117" s="2">
        <v>1.5</v>
      </c>
      <c r="AC117" s="105">
        <f t="shared" si="35"/>
        <v>0</v>
      </c>
      <c r="AD117" s="105">
        <f t="shared" si="50"/>
        <v>0</v>
      </c>
      <c r="AE117" s="107">
        <v>3</v>
      </c>
      <c r="AF117" s="106"/>
      <c r="AG117" s="2">
        <v>1.5</v>
      </c>
      <c r="AH117" s="105">
        <f t="shared" si="36"/>
        <v>0</v>
      </c>
      <c r="AI117" s="105">
        <f t="shared" si="51"/>
        <v>0</v>
      </c>
      <c r="AJ117" s="107">
        <v>3</v>
      </c>
      <c r="AN117" s="2">
        <v>1.5</v>
      </c>
      <c r="AO117" s="105">
        <f t="shared" si="37"/>
        <v>0</v>
      </c>
      <c r="AP117" s="105">
        <f t="shared" si="52"/>
        <v>0</v>
      </c>
      <c r="AQ117" s="107">
        <v>3</v>
      </c>
      <c r="AS117" s="2">
        <v>1.5</v>
      </c>
      <c r="AT117" s="105">
        <f t="shared" si="38"/>
        <v>0</v>
      </c>
      <c r="AU117" s="105">
        <f t="shared" si="53"/>
        <v>0</v>
      </c>
      <c r="AV117" s="107">
        <v>3</v>
      </c>
      <c r="AX117" s="2">
        <v>1.5</v>
      </c>
      <c r="AY117" s="105">
        <f t="shared" si="39"/>
        <v>0</v>
      </c>
      <c r="AZ117" s="105">
        <f t="shared" si="54"/>
        <v>0</v>
      </c>
      <c r="BA117" s="107">
        <v>3</v>
      </c>
      <c r="BB117" s="3"/>
      <c r="BC117" s="2">
        <v>1.5</v>
      </c>
      <c r="BD117" s="105">
        <f t="shared" si="40"/>
        <v>0</v>
      </c>
      <c r="BE117" s="105">
        <f t="shared" si="55"/>
        <v>0</v>
      </c>
      <c r="BF117" s="107">
        <v>3</v>
      </c>
      <c r="BH117" s="2">
        <v>1.5</v>
      </c>
      <c r="BI117" s="105">
        <f t="shared" si="41"/>
        <v>0</v>
      </c>
      <c r="BJ117" s="105">
        <f t="shared" si="56"/>
        <v>0</v>
      </c>
      <c r="BK117" s="107">
        <v>3</v>
      </c>
      <c r="BL117" s="3"/>
      <c r="BM117" s="2">
        <v>1.5</v>
      </c>
      <c r="BN117" s="105">
        <f t="shared" si="42"/>
        <v>0</v>
      </c>
      <c r="BO117" s="105">
        <f t="shared" si="57"/>
        <v>0</v>
      </c>
      <c r="BP117" s="107">
        <v>3</v>
      </c>
      <c r="BR117" s="2">
        <v>1.5</v>
      </c>
      <c r="BS117" s="105">
        <f t="shared" si="43"/>
        <v>0</v>
      </c>
      <c r="BT117" s="105">
        <f t="shared" si="58"/>
        <v>0</v>
      </c>
      <c r="BU117" s="107">
        <v>2</v>
      </c>
      <c r="BW117" s="2">
        <v>1.5</v>
      </c>
      <c r="BX117" s="105">
        <f t="shared" si="44"/>
        <v>0</v>
      </c>
      <c r="BY117" s="105">
        <f t="shared" si="59"/>
        <v>0</v>
      </c>
      <c r="BZ117" s="107">
        <v>3</v>
      </c>
    </row>
    <row r="118" spans="1:78" x14ac:dyDescent="0.3">
      <c r="A118" s="104">
        <f>CurveCreator!A118</f>
        <v>40299</v>
      </c>
      <c r="C118" s="2">
        <v>1.5</v>
      </c>
      <c r="D118" s="105">
        <f t="shared" si="30"/>
        <v>0</v>
      </c>
      <c r="E118" s="105">
        <f t="shared" si="45"/>
        <v>0</v>
      </c>
      <c r="F118" s="107">
        <v>3</v>
      </c>
      <c r="H118" s="2">
        <v>1.5</v>
      </c>
      <c r="I118" s="105">
        <f t="shared" si="31"/>
        <v>0</v>
      </c>
      <c r="J118" s="105">
        <f t="shared" si="46"/>
        <v>0</v>
      </c>
      <c r="K118" s="107">
        <v>3</v>
      </c>
      <c r="M118" s="2">
        <v>1.5</v>
      </c>
      <c r="N118" s="105">
        <f t="shared" si="32"/>
        <v>0</v>
      </c>
      <c r="O118" s="105">
        <f t="shared" si="47"/>
        <v>0</v>
      </c>
      <c r="P118" s="107">
        <v>3</v>
      </c>
      <c r="Q118" s="3"/>
      <c r="R118" s="2">
        <v>1.5</v>
      </c>
      <c r="S118" s="105">
        <f t="shared" si="33"/>
        <v>0</v>
      </c>
      <c r="T118" s="105">
        <f t="shared" si="48"/>
        <v>0</v>
      </c>
      <c r="U118" s="107">
        <v>3</v>
      </c>
      <c r="W118" s="2">
        <v>1.5</v>
      </c>
      <c r="X118" s="105">
        <f t="shared" si="34"/>
        <v>0</v>
      </c>
      <c r="Y118" s="105">
        <f t="shared" si="49"/>
        <v>0</v>
      </c>
      <c r="Z118" s="107">
        <v>3</v>
      </c>
      <c r="AA118" s="3"/>
      <c r="AB118" s="2">
        <v>1.5</v>
      </c>
      <c r="AC118" s="105">
        <f t="shared" si="35"/>
        <v>0</v>
      </c>
      <c r="AD118" s="105">
        <f t="shared" si="50"/>
        <v>0</v>
      </c>
      <c r="AE118" s="107">
        <v>3</v>
      </c>
      <c r="AF118" s="106"/>
      <c r="AG118" s="2">
        <v>1.5</v>
      </c>
      <c r="AH118" s="105">
        <f t="shared" si="36"/>
        <v>0</v>
      </c>
      <c r="AI118" s="105">
        <f t="shared" si="51"/>
        <v>0</v>
      </c>
      <c r="AJ118" s="107">
        <v>3</v>
      </c>
      <c r="AN118" s="2">
        <v>1.5</v>
      </c>
      <c r="AO118" s="105">
        <f t="shared" si="37"/>
        <v>0</v>
      </c>
      <c r="AP118" s="105">
        <f t="shared" si="52"/>
        <v>0</v>
      </c>
      <c r="AQ118" s="107">
        <v>3</v>
      </c>
      <c r="AS118" s="2">
        <v>1.5</v>
      </c>
      <c r="AT118" s="105">
        <f t="shared" si="38"/>
        <v>0</v>
      </c>
      <c r="AU118" s="105">
        <f t="shared" si="53"/>
        <v>0</v>
      </c>
      <c r="AV118" s="107">
        <v>3</v>
      </c>
      <c r="AX118" s="2">
        <v>1.5</v>
      </c>
      <c r="AY118" s="105">
        <f t="shared" si="39"/>
        <v>0</v>
      </c>
      <c r="AZ118" s="105">
        <f t="shared" si="54"/>
        <v>0</v>
      </c>
      <c r="BA118" s="107">
        <v>3</v>
      </c>
      <c r="BB118" s="3"/>
      <c r="BC118" s="2">
        <v>1.5</v>
      </c>
      <c r="BD118" s="105">
        <f t="shared" si="40"/>
        <v>0</v>
      </c>
      <c r="BE118" s="105">
        <f t="shared" si="55"/>
        <v>0</v>
      </c>
      <c r="BF118" s="107">
        <v>3</v>
      </c>
      <c r="BH118" s="2">
        <v>1.5</v>
      </c>
      <c r="BI118" s="105">
        <f t="shared" si="41"/>
        <v>0</v>
      </c>
      <c r="BJ118" s="105">
        <f t="shared" si="56"/>
        <v>0</v>
      </c>
      <c r="BK118" s="107">
        <v>3</v>
      </c>
      <c r="BL118" s="3"/>
      <c r="BM118" s="2">
        <v>1.5</v>
      </c>
      <c r="BN118" s="105">
        <f t="shared" si="42"/>
        <v>0</v>
      </c>
      <c r="BO118" s="105">
        <f t="shared" si="57"/>
        <v>0</v>
      </c>
      <c r="BP118" s="107">
        <v>3</v>
      </c>
      <c r="BR118" s="2">
        <v>1.5</v>
      </c>
      <c r="BS118" s="105">
        <f t="shared" si="43"/>
        <v>0</v>
      </c>
      <c r="BT118" s="105">
        <f t="shared" si="58"/>
        <v>0</v>
      </c>
      <c r="BU118" s="107">
        <v>2</v>
      </c>
      <c r="BW118" s="2">
        <v>1.5</v>
      </c>
      <c r="BX118" s="105">
        <f t="shared" si="44"/>
        <v>0</v>
      </c>
      <c r="BY118" s="105">
        <f t="shared" si="59"/>
        <v>0</v>
      </c>
      <c r="BZ118" s="107">
        <v>3</v>
      </c>
    </row>
    <row r="119" spans="1:78" x14ac:dyDescent="0.3">
      <c r="A119" s="104">
        <f>CurveCreator!A119</f>
        <v>40330</v>
      </c>
      <c r="C119" s="2">
        <v>1.5</v>
      </c>
      <c r="D119" s="105">
        <f t="shared" si="30"/>
        <v>0</v>
      </c>
      <c r="E119" s="105">
        <f t="shared" si="45"/>
        <v>0</v>
      </c>
      <c r="F119" s="107">
        <v>3</v>
      </c>
      <c r="H119" s="2">
        <v>1.5</v>
      </c>
      <c r="I119" s="105">
        <f t="shared" si="31"/>
        <v>0</v>
      </c>
      <c r="J119" s="105">
        <f t="shared" si="46"/>
        <v>0</v>
      </c>
      <c r="K119" s="107">
        <v>3</v>
      </c>
      <c r="M119" s="2">
        <v>1.5</v>
      </c>
      <c r="N119" s="105">
        <f t="shared" si="32"/>
        <v>0</v>
      </c>
      <c r="O119" s="105">
        <f t="shared" si="47"/>
        <v>0</v>
      </c>
      <c r="P119" s="107">
        <v>3</v>
      </c>
      <c r="Q119" s="3"/>
      <c r="R119" s="2">
        <v>1.5</v>
      </c>
      <c r="S119" s="105">
        <f t="shared" si="33"/>
        <v>0</v>
      </c>
      <c r="T119" s="105">
        <f t="shared" si="48"/>
        <v>0</v>
      </c>
      <c r="U119" s="107">
        <v>3</v>
      </c>
      <c r="W119" s="2">
        <v>1.5</v>
      </c>
      <c r="X119" s="105">
        <f t="shared" si="34"/>
        <v>0</v>
      </c>
      <c r="Y119" s="105">
        <f t="shared" si="49"/>
        <v>0</v>
      </c>
      <c r="Z119" s="107">
        <v>3</v>
      </c>
      <c r="AA119" s="3"/>
      <c r="AB119" s="2">
        <v>1.5</v>
      </c>
      <c r="AC119" s="105">
        <f t="shared" si="35"/>
        <v>0</v>
      </c>
      <c r="AD119" s="105">
        <f t="shared" si="50"/>
        <v>0</v>
      </c>
      <c r="AE119" s="107">
        <v>3</v>
      </c>
      <c r="AF119" s="106"/>
      <c r="AG119" s="2">
        <v>1.5</v>
      </c>
      <c r="AH119" s="105">
        <f t="shared" si="36"/>
        <v>0</v>
      </c>
      <c r="AI119" s="105">
        <f t="shared" si="51"/>
        <v>0</v>
      </c>
      <c r="AJ119" s="107">
        <v>3</v>
      </c>
      <c r="AN119" s="2">
        <v>1.5</v>
      </c>
      <c r="AO119" s="105">
        <f t="shared" si="37"/>
        <v>0</v>
      </c>
      <c r="AP119" s="105">
        <f t="shared" si="52"/>
        <v>0</v>
      </c>
      <c r="AQ119" s="107">
        <v>3</v>
      </c>
      <c r="AS119" s="2">
        <v>1.5</v>
      </c>
      <c r="AT119" s="105">
        <f t="shared" si="38"/>
        <v>0</v>
      </c>
      <c r="AU119" s="105">
        <f t="shared" si="53"/>
        <v>0</v>
      </c>
      <c r="AV119" s="107">
        <v>3</v>
      </c>
      <c r="AX119" s="2">
        <v>1.5</v>
      </c>
      <c r="AY119" s="105">
        <f t="shared" si="39"/>
        <v>0</v>
      </c>
      <c r="AZ119" s="105">
        <f t="shared" si="54"/>
        <v>0</v>
      </c>
      <c r="BA119" s="107">
        <v>3</v>
      </c>
      <c r="BB119" s="3"/>
      <c r="BC119" s="2">
        <v>1.5</v>
      </c>
      <c r="BD119" s="105">
        <f t="shared" si="40"/>
        <v>0</v>
      </c>
      <c r="BE119" s="105">
        <f t="shared" si="55"/>
        <v>0</v>
      </c>
      <c r="BF119" s="107">
        <v>3</v>
      </c>
      <c r="BH119" s="2">
        <v>1.5</v>
      </c>
      <c r="BI119" s="105">
        <f t="shared" si="41"/>
        <v>0</v>
      </c>
      <c r="BJ119" s="105">
        <f t="shared" si="56"/>
        <v>0</v>
      </c>
      <c r="BK119" s="107">
        <v>3</v>
      </c>
      <c r="BL119" s="3"/>
      <c r="BM119" s="2">
        <v>1.5</v>
      </c>
      <c r="BN119" s="105">
        <f t="shared" si="42"/>
        <v>0</v>
      </c>
      <c r="BO119" s="105">
        <f t="shared" si="57"/>
        <v>0</v>
      </c>
      <c r="BP119" s="107">
        <v>3</v>
      </c>
      <c r="BR119" s="2">
        <v>1.5</v>
      </c>
      <c r="BS119" s="105">
        <f t="shared" si="43"/>
        <v>0</v>
      </c>
      <c r="BT119" s="105">
        <f t="shared" si="58"/>
        <v>0</v>
      </c>
      <c r="BU119" s="107">
        <v>2</v>
      </c>
      <c r="BW119" s="2">
        <v>1.5</v>
      </c>
      <c r="BX119" s="105">
        <f t="shared" si="44"/>
        <v>0</v>
      </c>
      <c r="BY119" s="105">
        <f t="shared" si="59"/>
        <v>0</v>
      </c>
      <c r="BZ119" s="107">
        <v>3</v>
      </c>
    </row>
    <row r="120" spans="1:78" x14ac:dyDescent="0.3">
      <c r="A120" s="104">
        <f>CurveCreator!A120</f>
        <v>40360</v>
      </c>
      <c r="C120" s="2">
        <v>1.5</v>
      </c>
      <c r="D120" s="105">
        <f t="shared" si="30"/>
        <v>0</v>
      </c>
      <c r="E120" s="105">
        <f t="shared" si="45"/>
        <v>0</v>
      </c>
      <c r="F120" s="107">
        <v>3</v>
      </c>
      <c r="H120" s="2">
        <v>1.5</v>
      </c>
      <c r="I120" s="105">
        <f t="shared" si="31"/>
        <v>0</v>
      </c>
      <c r="J120" s="105">
        <f t="shared" si="46"/>
        <v>0</v>
      </c>
      <c r="K120" s="107">
        <v>3</v>
      </c>
      <c r="M120" s="2">
        <v>1.5</v>
      </c>
      <c r="N120" s="105">
        <f t="shared" si="32"/>
        <v>0</v>
      </c>
      <c r="O120" s="105">
        <f t="shared" si="47"/>
        <v>0</v>
      </c>
      <c r="P120" s="107">
        <v>3</v>
      </c>
      <c r="Q120" s="3"/>
      <c r="R120" s="2">
        <v>1.5</v>
      </c>
      <c r="S120" s="105">
        <f t="shared" si="33"/>
        <v>0</v>
      </c>
      <c r="T120" s="105">
        <f t="shared" si="48"/>
        <v>0</v>
      </c>
      <c r="U120" s="107">
        <v>3</v>
      </c>
      <c r="W120" s="2">
        <v>1.5</v>
      </c>
      <c r="X120" s="105">
        <f t="shared" si="34"/>
        <v>0</v>
      </c>
      <c r="Y120" s="105">
        <f t="shared" si="49"/>
        <v>0</v>
      </c>
      <c r="Z120" s="107">
        <v>3</v>
      </c>
      <c r="AA120" s="3"/>
      <c r="AB120" s="2">
        <v>1.5</v>
      </c>
      <c r="AC120" s="105">
        <f t="shared" si="35"/>
        <v>0</v>
      </c>
      <c r="AD120" s="105">
        <f t="shared" si="50"/>
        <v>0</v>
      </c>
      <c r="AE120" s="107">
        <v>3</v>
      </c>
      <c r="AF120" s="106"/>
      <c r="AG120" s="2">
        <v>1.5</v>
      </c>
      <c r="AH120" s="105">
        <f t="shared" si="36"/>
        <v>0</v>
      </c>
      <c r="AI120" s="105">
        <f t="shared" si="51"/>
        <v>0</v>
      </c>
      <c r="AJ120" s="107">
        <v>3</v>
      </c>
      <c r="AN120" s="2">
        <v>1.5</v>
      </c>
      <c r="AO120" s="105">
        <f t="shared" si="37"/>
        <v>0</v>
      </c>
      <c r="AP120" s="105">
        <f t="shared" si="52"/>
        <v>0</v>
      </c>
      <c r="AQ120" s="107">
        <v>3</v>
      </c>
      <c r="AS120" s="2">
        <v>1.5</v>
      </c>
      <c r="AT120" s="105">
        <f t="shared" si="38"/>
        <v>0</v>
      </c>
      <c r="AU120" s="105">
        <f t="shared" si="53"/>
        <v>0</v>
      </c>
      <c r="AV120" s="107">
        <v>3</v>
      </c>
      <c r="AX120" s="2">
        <v>1.5</v>
      </c>
      <c r="AY120" s="105">
        <f t="shared" si="39"/>
        <v>0</v>
      </c>
      <c r="AZ120" s="105">
        <f t="shared" si="54"/>
        <v>0</v>
      </c>
      <c r="BA120" s="107">
        <v>3</v>
      </c>
      <c r="BB120" s="3"/>
      <c r="BC120" s="2">
        <v>1.5</v>
      </c>
      <c r="BD120" s="105">
        <f t="shared" si="40"/>
        <v>0</v>
      </c>
      <c r="BE120" s="105">
        <f t="shared" si="55"/>
        <v>0</v>
      </c>
      <c r="BF120" s="107">
        <v>3</v>
      </c>
      <c r="BH120" s="2">
        <v>1.5</v>
      </c>
      <c r="BI120" s="105">
        <f t="shared" si="41"/>
        <v>0</v>
      </c>
      <c r="BJ120" s="105">
        <f t="shared" si="56"/>
        <v>0</v>
      </c>
      <c r="BK120" s="107">
        <v>3</v>
      </c>
      <c r="BL120" s="3"/>
      <c r="BM120" s="2">
        <v>1.5</v>
      </c>
      <c r="BN120" s="105">
        <f t="shared" si="42"/>
        <v>0</v>
      </c>
      <c r="BO120" s="105">
        <f t="shared" si="57"/>
        <v>0</v>
      </c>
      <c r="BP120" s="107">
        <v>3</v>
      </c>
      <c r="BR120" s="2">
        <v>1.5</v>
      </c>
      <c r="BS120" s="105">
        <f t="shared" si="43"/>
        <v>0</v>
      </c>
      <c r="BT120" s="105">
        <f t="shared" si="58"/>
        <v>0</v>
      </c>
      <c r="BU120" s="107">
        <v>2</v>
      </c>
      <c r="BW120" s="2">
        <v>1.5</v>
      </c>
      <c r="BX120" s="105">
        <f t="shared" si="44"/>
        <v>0</v>
      </c>
      <c r="BY120" s="105">
        <f t="shared" si="59"/>
        <v>0</v>
      </c>
      <c r="BZ120" s="107">
        <v>3</v>
      </c>
    </row>
    <row r="121" spans="1:78" x14ac:dyDescent="0.3">
      <c r="A121" s="104">
        <f>CurveCreator!A121</f>
        <v>40391</v>
      </c>
      <c r="C121" s="2">
        <v>1.5</v>
      </c>
      <c r="D121" s="105">
        <f t="shared" ref="D121:D184" si="60">C121*D$4</f>
        <v>0</v>
      </c>
      <c r="E121" s="105">
        <f t="shared" si="45"/>
        <v>0</v>
      </c>
      <c r="F121" s="107">
        <v>3</v>
      </c>
      <c r="H121" s="2">
        <v>1.5</v>
      </c>
      <c r="I121" s="105">
        <f t="shared" ref="I121:I184" si="61">H121*I$4</f>
        <v>0</v>
      </c>
      <c r="J121" s="105">
        <f t="shared" si="46"/>
        <v>0</v>
      </c>
      <c r="K121" s="107">
        <v>3</v>
      </c>
      <c r="M121" s="2">
        <v>1.5</v>
      </c>
      <c r="N121" s="105">
        <f t="shared" ref="N121:N184" si="62">M121*N$4</f>
        <v>0</v>
      </c>
      <c r="O121" s="105">
        <f t="shared" si="47"/>
        <v>0</v>
      </c>
      <c r="P121" s="107">
        <v>3</v>
      </c>
      <c r="Q121" s="3"/>
      <c r="R121" s="2">
        <v>1.5</v>
      </c>
      <c r="S121" s="105">
        <f t="shared" ref="S121:S184" si="63">R121*S$4</f>
        <v>0</v>
      </c>
      <c r="T121" s="105">
        <f t="shared" si="48"/>
        <v>0</v>
      </c>
      <c r="U121" s="107">
        <v>3</v>
      </c>
      <c r="W121" s="2">
        <v>1.5</v>
      </c>
      <c r="X121" s="105">
        <f t="shared" ref="X121:X184" si="64">W121*X$4</f>
        <v>0</v>
      </c>
      <c r="Y121" s="105">
        <f t="shared" si="49"/>
        <v>0</v>
      </c>
      <c r="Z121" s="107">
        <v>3</v>
      </c>
      <c r="AA121" s="3"/>
      <c r="AB121" s="2">
        <v>1.5</v>
      </c>
      <c r="AC121" s="105">
        <f t="shared" ref="AC121:AC184" si="65">AB121*AC$4</f>
        <v>0</v>
      </c>
      <c r="AD121" s="105">
        <f t="shared" si="50"/>
        <v>0</v>
      </c>
      <c r="AE121" s="107">
        <v>3</v>
      </c>
      <c r="AF121" s="106"/>
      <c r="AG121" s="2">
        <v>1.5</v>
      </c>
      <c r="AH121" s="105">
        <f t="shared" ref="AH121:AH184" si="66">AG121*AH$4</f>
        <v>0</v>
      </c>
      <c r="AI121" s="105">
        <f t="shared" si="51"/>
        <v>0</v>
      </c>
      <c r="AJ121" s="107">
        <v>3</v>
      </c>
      <c r="AN121" s="2">
        <v>1.5</v>
      </c>
      <c r="AO121" s="105">
        <f t="shared" ref="AO121:AO184" si="67">AN121*AO$4</f>
        <v>0</v>
      </c>
      <c r="AP121" s="105">
        <f t="shared" si="52"/>
        <v>0</v>
      </c>
      <c r="AQ121" s="107">
        <v>3</v>
      </c>
      <c r="AS121" s="2">
        <v>1.5</v>
      </c>
      <c r="AT121" s="105">
        <f t="shared" ref="AT121:AT184" si="68">AS121*AT$4</f>
        <v>0</v>
      </c>
      <c r="AU121" s="105">
        <f t="shared" si="53"/>
        <v>0</v>
      </c>
      <c r="AV121" s="107">
        <v>3</v>
      </c>
      <c r="AX121" s="2">
        <v>1.5</v>
      </c>
      <c r="AY121" s="105">
        <f t="shared" ref="AY121:AY184" si="69">AX121*AY$4</f>
        <v>0</v>
      </c>
      <c r="AZ121" s="105">
        <f t="shared" si="54"/>
        <v>0</v>
      </c>
      <c r="BA121" s="107">
        <v>3</v>
      </c>
      <c r="BB121" s="3"/>
      <c r="BC121" s="2">
        <v>1.5</v>
      </c>
      <c r="BD121" s="105">
        <f t="shared" ref="BD121:BD184" si="70">BC121*BD$4</f>
        <v>0</v>
      </c>
      <c r="BE121" s="105">
        <f t="shared" si="55"/>
        <v>0</v>
      </c>
      <c r="BF121" s="107">
        <v>3</v>
      </c>
      <c r="BH121" s="2">
        <v>1.5</v>
      </c>
      <c r="BI121" s="105">
        <f t="shared" ref="BI121:BI184" si="71">BH121*BI$4</f>
        <v>0</v>
      </c>
      <c r="BJ121" s="105">
        <f t="shared" si="56"/>
        <v>0</v>
      </c>
      <c r="BK121" s="107">
        <v>3</v>
      </c>
      <c r="BL121" s="3"/>
      <c r="BM121" s="2">
        <v>1.5</v>
      </c>
      <c r="BN121" s="105">
        <f t="shared" ref="BN121:BN184" si="72">BM121*BN$4</f>
        <v>0</v>
      </c>
      <c r="BO121" s="105">
        <f t="shared" si="57"/>
        <v>0</v>
      </c>
      <c r="BP121" s="107">
        <v>3</v>
      </c>
      <c r="BR121" s="2">
        <v>1.5</v>
      </c>
      <c r="BS121" s="105">
        <f t="shared" ref="BS121:BS184" si="73">BR121*BS$4</f>
        <v>0</v>
      </c>
      <c r="BT121" s="105">
        <f t="shared" si="58"/>
        <v>0</v>
      </c>
      <c r="BU121" s="107">
        <v>2</v>
      </c>
      <c r="BW121" s="2">
        <v>1.5</v>
      </c>
      <c r="BX121" s="105">
        <f t="shared" ref="BX121:BX184" si="74">BW121*BX$4</f>
        <v>0</v>
      </c>
      <c r="BY121" s="105">
        <f t="shared" si="59"/>
        <v>0</v>
      </c>
      <c r="BZ121" s="107">
        <v>3</v>
      </c>
    </row>
    <row r="122" spans="1:78" x14ac:dyDescent="0.3">
      <c r="A122" s="104">
        <f>CurveCreator!A122</f>
        <v>40422</v>
      </c>
      <c r="C122" s="2">
        <v>1.5</v>
      </c>
      <c r="D122" s="105">
        <f t="shared" si="60"/>
        <v>0</v>
      </c>
      <c r="E122" s="105">
        <f t="shared" si="45"/>
        <v>0</v>
      </c>
      <c r="F122" s="107">
        <v>3</v>
      </c>
      <c r="H122" s="2">
        <v>1.5</v>
      </c>
      <c r="I122" s="105">
        <f t="shared" si="61"/>
        <v>0</v>
      </c>
      <c r="J122" s="105">
        <f t="shared" si="46"/>
        <v>0</v>
      </c>
      <c r="K122" s="107">
        <v>3</v>
      </c>
      <c r="M122" s="2">
        <v>1.5</v>
      </c>
      <c r="N122" s="105">
        <f t="shared" si="62"/>
        <v>0</v>
      </c>
      <c r="O122" s="105">
        <f t="shared" si="47"/>
        <v>0</v>
      </c>
      <c r="P122" s="107">
        <v>3</v>
      </c>
      <c r="Q122" s="3"/>
      <c r="R122" s="2">
        <v>1.5</v>
      </c>
      <c r="S122" s="105">
        <f t="shared" si="63"/>
        <v>0</v>
      </c>
      <c r="T122" s="105">
        <f t="shared" si="48"/>
        <v>0</v>
      </c>
      <c r="U122" s="107">
        <v>3</v>
      </c>
      <c r="W122" s="2">
        <v>1.5</v>
      </c>
      <c r="X122" s="105">
        <f t="shared" si="64"/>
        <v>0</v>
      </c>
      <c r="Y122" s="105">
        <f t="shared" si="49"/>
        <v>0</v>
      </c>
      <c r="Z122" s="107">
        <v>3</v>
      </c>
      <c r="AA122" s="3"/>
      <c r="AB122" s="2">
        <v>1.5</v>
      </c>
      <c r="AC122" s="105">
        <f t="shared" si="65"/>
        <v>0</v>
      </c>
      <c r="AD122" s="105">
        <f t="shared" si="50"/>
        <v>0</v>
      </c>
      <c r="AE122" s="107">
        <v>3</v>
      </c>
      <c r="AF122" s="106"/>
      <c r="AG122" s="2">
        <v>1.5</v>
      </c>
      <c r="AH122" s="105">
        <f t="shared" si="66"/>
        <v>0</v>
      </c>
      <c r="AI122" s="105">
        <f t="shared" si="51"/>
        <v>0</v>
      </c>
      <c r="AJ122" s="107">
        <v>3</v>
      </c>
      <c r="AN122" s="2">
        <v>1.5</v>
      </c>
      <c r="AO122" s="105">
        <f t="shared" si="67"/>
        <v>0</v>
      </c>
      <c r="AP122" s="105">
        <f t="shared" si="52"/>
        <v>0</v>
      </c>
      <c r="AQ122" s="107">
        <v>3</v>
      </c>
      <c r="AS122" s="2">
        <v>1.5</v>
      </c>
      <c r="AT122" s="105">
        <f t="shared" si="68"/>
        <v>0</v>
      </c>
      <c r="AU122" s="105">
        <f t="shared" si="53"/>
        <v>0</v>
      </c>
      <c r="AV122" s="107">
        <v>3</v>
      </c>
      <c r="AX122" s="2">
        <v>1.5</v>
      </c>
      <c r="AY122" s="105">
        <f t="shared" si="69"/>
        <v>0</v>
      </c>
      <c r="AZ122" s="105">
        <f t="shared" si="54"/>
        <v>0</v>
      </c>
      <c r="BA122" s="107">
        <v>3</v>
      </c>
      <c r="BB122" s="3"/>
      <c r="BC122" s="2">
        <v>1.5</v>
      </c>
      <c r="BD122" s="105">
        <f t="shared" si="70"/>
        <v>0</v>
      </c>
      <c r="BE122" s="105">
        <f t="shared" si="55"/>
        <v>0</v>
      </c>
      <c r="BF122" s="107">
        <v>3</v>
      </c>
      <c r="BH122" s="2">
        <v>1.5</v>
      </c>
      <c r="BI122" s="105">
        <f t="shared" si="71"/>
        <v>0</v>
      </c>
      <c r="BJ122" s="105">
        <f t="shared" si="56"/>
        <v>0</v>
      </c>
      <c r="BK122" s="107">
        <v>3</v>
      </c>
      <c r="BL122" s="3"/>
      <c r="BM122" s="2">
        <v>1.5</v>
      </c>
      <c r="BN122" s="105">
        <f t="shared" si="72"/>
        <v>0</v>
      </c>
      <c r="BO122" s="105">
        <f t="shared" si="57"/>
        <v>0</v>
      </c>
      <c r="BP122" s="107">
        <v>3</v>
      </c>
      <c r="BR122" s="2">
        <v>1.5</v>
      </c>
      <c r="BS122" s="105">
        <f t="shared" si="73"/>
        <v>0</v>
      </c>
      <c r="BT122" s="105">
        <f t="shared" si="58"/>
        <v>0</v>
      </c>
      <c r="BU122" s="107">
        <v>2</v>
      </c>
      <c r="BW122" s="2">
        <v>1.5</v>
      </c>
      <c r="BX122" s="105">
        <f t="shared" si="74"/>
        <v>0</v>
      </c>
      <c r="BY122" s="105">
        <f t="shared" si="59"/>
        <v>0</v>
      </c>
      <c r="BZ122" s="107">
        <v>3</v>
      </c>
    </row>
    <row r="123" spans="1:78" x14ac:dyDescent="0.3">
      <c r="A123" s="104">
        <f>CurveCreator!A123</f>
        <v>40452</v>
      </c>
      <c r="C123" s="2">
        <v>1.5</v>
      </c>
      <c r="D123" s="105">
        <f t="shared" si="60"/>
        <v>0</v>
      </c>
      <c r="E123" s="105">
        <f t="shared" si="45"/>
        <v>0</v>
      </c>
      <c r="F123" s="107">
        <v>3</v>
      </c>
      <c r="H123" s="2">
        <v>1.5</v>
      </c>
      <c r="I123" s="105">
        <f t="shared" si="61"/>
        <v>0</v>
      </c>
      <c r="J123" s="105">
        <f t="shared" si="46"/>
        <v>0</v>
      </c>
      <c r="K123" s="107">
        <v>3</v>
      </c>
      <c r="M123" s="2">
        <v>1.5</v>
      </c>
      <c r="N123" s="105">
        <f t="shared" si="62"/>
        <v>0</v>
      </c>
      <c r="O123" s="105">
        <f t="shared" si="47"/>
        <v>0</v>
      </c>
      <c r="P123" s="107">
        <v>3</v>
      </c>
      <c r="Q123" s="3"/>
      <c r="R123" s="2">
        <v>1.5</v>
      </c>
      <c r="S123" s="105">
        <f t="shared" si="63"/>
        <v>0</v>
      </c>
      <c r="T123" s="105">
        <f t="shared" si="48"/>
        <v>0</v>
      </c>
      <c r="U123" s="107">
        <v>3</v>
      </c>
      <c r="W123" s="2">
        <v>1.5</v>
      </c>
      <c r="X123" s="105">
        <f t="shared" si="64"/>
        <v>0</v>
      </c>
      <c r="Y123" s="105">
        <f t="shared" si="49"/>
        <v>0</v>
      </c>
      <c r="Z123" s="107">
        <v>3</v>
      </c>
      <c r="AA123" s="3"/>
      <c r="AB123" s="2">
        <v>1.5</v>
      </c>
      <c r="AC123" s="105">
        <f t="shared" si="65"/>
        <v>0</v>
      </c>
      <c r="AD123" s="105">
        <f t="shared" si="50"/>
        <v>0</v>
      </c>
      <c r="AE123" s="107">
        <v>3</v>
      </c>
      <c r="AF123" s="106"/>
      <c r="AG123" s="2">
        <v>1.5</v>
      </c>
      <c r="AH123" s="105">
        <f t="shared" si="66"/>
        <v>0</v>
      </c>
      <c r="AI123" s="105">
        <f t="shared" si="51"/>
        <v>0</v>
      </c>
      <c r="AJ123" s="107">
        <v>3</v>
      </c>
      <c r="AN123" s="2">
        <v>1.5</v>
      </c>
      <c r="AO123" s="105">
        <f t="shared" si="67"/>
        <v>0</v>
      </c>
      <c r="AP123" s="105">
        <f t="shared" si="52"/>
        <v>0</v>
      </c>
      <c r="AQ123" s="107">
        <v>3</v>
      </c>
      <c r="AS123" s="2">
        <v>1.5</v>
      </c>
      <c r="AT123" s="105">
        <f t="shared" si="68"/>
        <v>0</v>
      </c>
      <c r="AU123" s="105">
        <f t="shared" si="53"/>
        <v>0</v>
      </c>
      <c r="AV123" s="107">
        <v>3</v>
      </c>
      <c r="AX123" s="2">
        <v>1.5</v>
      </c>
      <c r="AY123" s="105">
        <f t="shared" si="69"/>
        <v>0</v>
      </c>
      <c r="AZ123" s="105">
        <f t="shared" si="54"/>
        <v>0</v>
      </c>
      <c r="BA123" s="107">
        <v>3</v>
      </c>
      <c r="BB123" s="3"/>
      <c r="BC123" s="2">
        <v>1.5</v>
      </c>
      <c r="BD123" s="105">
        <f t="shared" si="70"/>
        <v>0</v>
      </c>
      <c r="BE123" s="105">
        <f t="shared" si="55"/>
        <v>0</v>
      </c>
      <c r="BF123" s="107">
        <v>3</v>
      </c>
      <c r="BH123" s="2">
        <v>1.5</v>
      </c>
      <c r="BI123" s="105">
        <f t="shared" si="71"/>
        <v>0</v>
      </c>
      <c r="BJ123" s="105">
        <f t="shared" si="56"/>
        <v>0</v>
      </c>
      <c r="BK123" s="107">
        <v>3</v>
      </c>
      <c r="BL123" s="3"/>
      <c r="BM123" s="2">
        <v>1.5</v>
      </c>
      <c r="BN123" s="105">
        <f t="shared" si="72"/>
        <v>0</v>
      </c>
      <c r="BO123" s="105">
        <f t="shared" si="57"/>
        <v>0</v>
      </c>
      <c r="BP123" s="107">
        <v>3</v>
      </c>
      <c r="BR123" s="2">
        <v>1.5</v>
      </c>
      <c r="BS123" s="105">
        <f t="shared" si="73"/>
        <v>0</v>
      </c>
      <c r="BT123" s="105">
        <f t="shared" si="58"/>
        <v>0</v>
      </c>
      <c r="BU123" s="107">
        <v>2</v>
      </c>
      <c r="BW123" s="2">
        <v>1.5</v>
      </c>
      <c r="BX123" s="105">
        <f t="shared" si="74"/>
        <v>0</v>
      </c>
      <c r="BY123" s="105">
        <f t="shared" si="59"/>
        <v>0</v>
      </c>
      <c r="BZ123" s="107">
        <v>3</v>
      </c>
    </row>
    <row r="124" spans="1:78" x14ac:dyDescent="0.3">
      <c r="A124" s="104">
        <f>CurveCreator!A124</f>
        <v>40483</v>
      </c>
      <c r="C124" s="2">
        <v>1.5</v>
      </c>
      <c r="D124" s="105">
        <f t="shared" si="60"/>
        <v>0</v>
      </c>
      <c r="E124" s="105">
        <f t="shared" si="45"/>
        <v>0</v>
      </c>
      <c r="F124" s="107">
        <v>3</v>
      </c>
      <c r="H124" s="2">
        <v>1.5</v>
      </c>
      <c r="I124" s="105">
        <f t="shared" si="61"/>
        <v>0</v>
      </c>
      <c r="J124" s="105">
        <f t="shared" si="46"/>
        <v>0</v>
      </c>
      <c r="K124" s="107">
        <v>3</v>
      </c>
      <c r="M124" s="2">
        <v>1.5</v>
      </c>
      <c r="N124" s="105">
        <f t="shared" si="62"/>
        <v>0</v>
      </c>
      <c r="O124" s="105">
        <f t="shared" si="47"/>
        <v>0</v>
      </c>
      <c r="P124" s="107">
        <v>3</v>
      </c>
      <c r="Q124" s="3"/>
      <c r="R124" s="2">
        <v>1.5</v>
      </c>
      <c r="S124" s="105">
        <f t="shared" si="63"/>
        <v>0</v>
      </c>
      <c r="T124" s="105">
        <f t="shared" si="48"/>
        <v>0</v>
      </c>
      <c r="U124" s="107">
        <v>3</v>
      </c>
      <c r="W124" s="2">
        <v>1.5</v>
      </c>
      <c r="X124" s="105">
        <f t="shared" si="64"/>
        <v>0</v>
      </c>
      <c r="Y124" s="105">
        <f t="shared" si="49"/>
        <v>0</v>
      </c>
      <c r="Z124" s="107">
        <v>3</v>
      </c>
      <c r="AA124" s="3"/>
      <c r="AB124" s="2">
        <v>1.5</v>
      </c>
      <c r="AC124" s="105">
        <f t="shared" si="65"/>
        <v>0</v>
      </c>
      <c r="AD124" s="105">
        <f t="shared" si="50"/>
        <v>0</v>
      </c>
      <c r="AE124" s="107">
        <v>3</v>
      </c>
      <c r="AF124" s="106"/>
      <c r="AG124" s="2">
        <v>1.5</v>
      </c>
      <c r="AH124" s="105">
        <f t="shared" si="66"/>
        <v>0</v>
      </c>
      <c r="AI124" s="105">
        <f t="shared" si="51"/>
        <v>0</v>
      </c>
      <c r="AJ124" s="107">
        <v>3</v>
      </c>
      <c r="AN124" s="2">
        <v>1.5</v>
      </c>
      <c r="AO124" s="105">
        <f t="shared" si="67"/>
        <v>0</v>
      </c>
      <c r="AP124" s="105">
        <f t="shared" si="52"/>
        <v>0</v>
      </c>
      <c r="AQ124" s="107">
        <v>3</v>
      </c>
      <c r="AS124" s="2">
        <v>1.5</v>
      </c>
      <c r="AT124" s="105">
        <f t="shared" si="68"/>
        <v>0</v>
      </c>
      <c r="AU124" s="105">
        <f t="shared" si="53"/>
        <v>0</v>
      </c>
      <c r="AV124" s="107">
        <v>3</v>
      </c>
      <c r="AX124" s="2">
        <v>1.5</v>
      </c>
      <c r="AY124" s="105">
        <f t="shared" si="69"/>
        <v>0</v>
      </c>
      <c r="AZ124" s="105">
        <f t="shared" si="54"/>
        <v>0</v>
      </c>
      <c r="BA124" s="107">
        <v>3</v>
      </c>
      <c r="BB124" s="3"/>
      <c r="BC124" s="2">
        <v>1.5</v>
      </c>
      <c r="BD124" s="105">
        <f t="shared" si="70"/>
        <v>0</v>
      </c>
      <c r="BE124" s="105">
        <f t="shared" si="55"/>
        <v>0</v>
      </c>
      <c r="BF124" s="107">
        <v>3</v>
      </c>
      <c r="BH124" s="2">
        <v>1.5</v>
      </c>
      <c r="BI124" s="105">
        <f t="shared" si="71"/>
        <v>0</v>
      </c>
      <c r="BJ124" s="105">
        <f t="shared" si="56"/>
        <v>0</v>
      </c>
      <c r="BK124" s="107">
        <v>3</v>
      </c>
      <c r="BL124" s="3"/>
      <c r="BM124" s="2">
        <v>1.5</v>
      </c>
      <c r="BN124" s="105">
        <f t="shared" si="72"/>
        <v>0</v>
      </c>
      <c r="BO124" s="105">
        <f t="shared" si="57"/>
        <v>0</v>
      </c>
      <c r="BP124" s="107">
        <v>3</v>
      </c>
      <c r="BR124" s="2">
        <v>1.5</v>
      </c>
      <c r="BS124" s="105">
        <f t="shared" si="73"/>
        <v>0</v>
      </c>
      <c r="BT124" s="105">
        <f t="shared" si="58"/>
        <v>0</v>
      </c>
      <c r="BU124" s="107">
        <v>2</v>
      </c>
      <c r="BW124" s="2">
        <v>1.5</v>
      </c>
      <c r="BX124" s="105">
        <f t="shared" si="74"/>
        <v>0</v>
      </c>
      <c r="BY124" s="105">
        <f t="shared" si="59"/>
        <v>0</v>
      </c>
      <c r="BZ124" s="107">
        <v>3</v>
      </c>
    </row>
    <row r="125" spans="1:78" x14ac:dyDescent="0.3">
      <c r="A125" s="104">
        <f>CurveCreator!A125</f>
        <v>40513</v>
      </c>
      <c r="C125" s="2">
        <v>1.5</v>
      </c>
      <c r="D125" s="105">
        <f t="shared" si="60"/>
        <v>0</v>
      </c>
      <c r="E125" s="105">
        <f t="shared" si="45"/>
        <v>0</v>
      </c>
      <c r="F125" s="107">
        <v>3</v>
      </c>
      <c r="H125" s="2">
        <v>1.5</v>
      </c>
      <c r="I125" s="105">
        <f t="shared" si="61"/>
        <v>0</v>
      </c>
      <c r="J125" s="105">
        <f t="shared" si="46"/>
        <v>0</v>
      </c>
      <c r="K125" s="107">
        <v>3</v>
      </c>
      <c r="M125" s="2">
        <v>1.5</v>
      </c>
      <c r="N125" s="105">
        <f t="shared" si="62"/>
        <v>0</v>
      </c>
      <c r="O125" s="105">
        <f t="shared" si="47"/>
        <v>0</v>
      </c>
      <c r="P125" s="107">
        <v>3</v>
      </c>
      <c r="Q125" s="3"/>
      <c r="R125" s="2">
        <v>1.5</v>
      </c>
      <c r="S125" s="105">
        <f t="shared" si="63"/>
        <v>0</v>
      </c>
      <c r="T125" s="105">
        <f t="shared" si="48"/>
        <v>0</v>
      </c>
      <c r="U125" s="107">
        <v>3</v>
      </c>
      <c r="W125" s="2">
        <v>1.5</v>
      </c>
      <c r="X125" s="105">
        <f t="shared" si="64"/>
        <v>0</v>
      </c>
      <c r="Y125" s="105">
        <f t="shared" si="49"/>
        <v>0</v>
      </c>
      <c r="Z125" s="107">
        <v>3</v>
      </c>
      <c r="AA125" s="3"/>
      <c r="AB125" s="2">
        <v>1.5</v>
      </c>
      <c r="AC125" s="105">
        <f t="shared" si="65"/>
        <v>0</v>
      </c>
      <c r="AD125" s="105">
        <f t="shared" si="50"/>
        <v>0</v>
      </c>
      <c r="AE125" s="107">
        <v>3</v>
      </c>
      <c r="AF125" s="106"/>
      <c r="AG125" s="2">
        <v>1.5</v>
      </c>
      <c r="AH125" s="105">
        <f t="shared" si="66"/>
        <v>0</v>
      </c>
      <c r="AI125" s="105">
        <f t="shared" si="51"/>
        <v>0</v>
      </c>
      <c r="AJ125" s="107">
        <v>3</v>
      </c>
      <c r="AN125" s="2">
        <v>1.5</v>
      </c>
      <c r="AO125" s="105">
        <f t="shared" si="67"/>
        <v>0</v>
      </c>
      <c r="AP125" s="105">
        <f t="shared" si="52"/>
        <v>0</v>
      </c>
      <c r="AQ125" s="107">
        <v>3</v>
      </c>
      <c r="AS125" s="2">
        <v>1.5</v>
      </c>
      <c r="AT125" s="105">
        <f t="shared" si="68"/>
        <v>0</v>
      </c>
      <c r="AU125" s="105">
        <f t="shared" si="53"/>
        <v>0</v>
      </c>
      <c r="AV125" s="107">
        <v>3</v>
      </c>
      <c r="AX125" s="2">
        <v>1.5</v>
      </c>
      <c r="AY125" s="105">
        <f t="shared" si="69"/>
        <v>0</v>
      </c>
      <c r="AZ125" s="105">
        <f t="shared" si="54"/>
        <v>0</v>
      </c>
      <c r="BA125" s="107">
        <v>3</v>
      </c>
      <c r="BB125" s="3"/>
      <c r="BC125" s="2">
        <v>1.5</v>
      </c>
      <c r="BD125" s="105">
        <f t="shared" si="70"/>
        <v>0</v>
      </c>
      <c r="BE125" s="105">
        <f t="shared" si="55"/>
        <v>0</v>
      </c>
      <c r="BF125" s="107">
        <v>3</v>
      </c>
      <c r="BH125" s="2">
        <v>1.5</v>
      </c>
      <c r="BI125" s="105">
        <f t="shared" si="71"/>
        <v>0</v>
      </c>
      <c r="BJ125" s="105">
        <f t="shared" si="56"/>
        <v>0</v>
      </c>
      <c r="BK125" s="107">
        <v>3</v>
      </c>
      <c r="BL125" s="3"/>
      <c r="BM125" s="2">
        <v>1.5</v>
      </c>
      <c r="BN125" s="105">
        <f t="shared" si="72"/>
        <v>0</v>
      </c>
      <c r="BO125" s="105">
        <f t="shared" si="57"/>
        <v>0</v>
      </c>
      <c r="BP125" s="107">
        <v>3</v>
      </c>
      <c r="BR125" s="2">
        <v>1.5</v>
      </c>
      <c r="BS125" s="105">
        <f t="shared" si="73"/>
        <v>0</v>
      </c>
      <c r="BT125" s="105">
        <f t="shared" si="58"/>
        <v>0</v>
      </c>
      <c r="BU125" s="107">
        <v>2</v>
      </c>
      <c r="BW125" s="2">
        <v>1.5</v>
      </c>
      <c r="BX125" s="105">
        <f t="shared" si="74"/>
        <v>0</v>
      </c>
      <c r="BY125" s="105">
        <f t="shared" si="59"/>
        <v>0</v>
      </c>
      <c r="BZ125" s="107">
        <v>3</v>
      </c>
    </row>
    <row r="126" spans="1:78" x14ac:dyDescent="0.3">
      <c r="A126" s="104">
        <f>CurveCreator!A126</f>
        <v>40544</v>
      </c>
      <c r="C126" s="2">
        <v>1.5</v>
      </c>
      <c r="D126" s="105">
        <f t="shared" si="60"/>
        <v>0</v>
      </c>
      <c r="E126" s="105">
        <f t="shared" si="45"/>
        <v>0</v>
      </c>
      <c r="F126" s="107">
        <v>3</v>
      </c>
      <c r="H126" s="2">
        <v>1.5</v>
      </c>
      <c r="I126" s="105">
        <f t="shared" si="61"/>
        <v>0</v>
      </c>
      <c r="J126" s="105">
        <f t="shared" si="46"/>
        <v>0</v>
      </c>
      <c r="K126" s="107">
        <v>3</v>
      </c>
      <c r="M126" s="2">
        <v>1.5</v>
      </c>
      <c r="N126" s="105">
        <f t="shared" si="62"/>
        <v>0</v>
      </c>
      <c r="O126" s="105">
        <f t="shared" si="47"/>
        <v>0</v>
      </c>
      <c r="P126" s="107">
        <v>3</v>
      </c>
      <c r="Q126" s="3"/>
      <c r="R126" s="2">
        <v>1.5</v>
      </c>
      <c r="S126" s="105">
        <f t="shared" si="63"/>
        <v>0</v>
      </c>
      <c r="T126" s="105">
        <f t="shared" si="48"/>
        <v>0</v>
      </c>
      <c r="U126" s="107">
        <v>3</v>
      </c>
      <c r="W126" s="2">
        <v>1.5</v>
      </c>
      <c r="X126" s="105">
        <f t="shared" si="64"/>
        <v>0</v>
      </c>
      <c r="Y126" s="105">
        <f t="shared" si="49"/>
        <v>0</v>
      </c>
      <c r="Z126" s="107">
        <v>3</v>
      </c>
      <c r="AA126" s="3"/>
      <c r="AB126" s="2">
        <v>1.5</v>
      </c>
      <c r="AC126" s="105">
        <f t="shared" si="65"/>
        <v>0</v>
      </c>
      <c r="AD126" s="105">
        <f t="shared" si="50"/>
        <v>0</v>
      </c>
      <c r="AE126" s="107">
        <v>3</v>
      </c>
      <c r="AF126" s="106"/>
      <c r="AG126" s="2">
        <v>1.5</v>
      </c>
      <c r="AH126" s="105">
        <f t="shared" si="66"/>
        <v>0</v>
      </c>
      <c r="AI126" s="105">
        <f t="shared" si="51"/>
        <v>0</v>
      </c>
      <c r="AJ126" s="107">
        <v>3</v>
      </c>
      <c r="AN126" s="2">
        <v>1.5</v>
      </c>
      <c r="AO126" s="105">
        <f t="shared" si="67"/>
        <v>0</v>
      </c>
      <c r="AP126" s="105">
        <f t="shared" si="52"/>
        <v>0</v>
      </c>
      <c r="AQ126" s="107">
        <v>3</v>
      </c>
      <c r="AS126" s="2">
        <v>1.5</v>
      </c>
      <c r="AT126" s="105">
        <f t="shared" si="68"/>
        <v>0</v>
      </c>
      <c r="AU126" s="105">
        <f t="shared" si="53"/>
        <v>0</v>
      </c>
      <c r="AV126" s="107">
        <v>3</v>
      </c>
      <c r="AX126" s="2">
        <v>1.5</v>
      </c>
      <c r="AY126" s="105">
        <f t="shared" si="69"/>
        <v>0</v>
      </c>
      <c r="AZ126" s="105">
        <f t="shared" si="54"/>
        <v>0</v>
      </c>
      <c r="BA126" s="107">
        <v>3</v>
      </c>
      <c r="BB126" s="3"/>
      <c r="BC126" s="2">
        <v>1.5</v>
      </c>
      <c r="BD126" s="105">
        <f t="shared" si="70"/>
        <v>0</v>
      </c>
      <c r="BE126" s="105">
        <f t="shared" si="55"/>
        <v>0</v>
      </c>
      <c r="BF126" s="107">
        <v>3</v>
      </c>
      <c r="BH126" s="2">
        <v>1.5</v>
      </c>
      <c r="BI126" s="105">
        <f t="shared" si="71"/>
        <v>0</v>
      </c>
      <c r="BJ126" s="105">
        <f t="shared" si="56"/>
        <v>0</v>
      </c>
      <c r="BK126" s="107">
        <v>3</v>
      </c>
      <c r="BL126" s="3"/>
      <c r="BM126" s="2">
        <v>1.5</v>
      </c>
      <c r="BN126" s="105">
        <f t="shared" si="72"/>
        <v>0</v>
      </c>
      <c r="BO126" s="105">
        <f t="shared" si="57"/>
        <v>0</v>
      </c>
      <c r="BP126" s="107">
        <v>3</v>
      </c>
      <c r="BR126" s="2">
        <v>1.5</v>
      </c>
      <c r="BS126" s="105">
        <f t="shared" si="73"/>
        <v>0</v>
      </c>
      <c r="BT126" s="105">
        <f t="shared" si="58"/>
        <v>0</v>
      </c>
      <c r="BU126" s="107">
        <v>2</v>
      </c>
      <c r="BW126" s="2">
        <v>1.5</v>
      </c>
      <c r="BX126" s="105">
        <f t="shared" si="74"/>
        <v>0</v>
      </c>
      <c r="BY126" s="105">
        <f t="shared" si="59"/>
        <v>0</v>
      </c>
      <c r="BZ126" s="107">
        <v>3</v>
      </c>
    </row>
    <row r="127" spans="1:78" x14ac:dyDescent="0.3">
      <c r="A127" s="104">
        <f>CurveCreator!A127</f>
        <v>40575</v>
      </c>
      <c r="C127" s="2">
        <v>1.5</v>
      </c>
      <c r="D127" s="105">
        <f t="shared" si="60"/>
        <v>0</v>
      </c>
      <c r="E127" s="105">
        <f t="shared" si="45"/>
        <v>0</v>
      </c>
      <c r="F127" s="107">
        <v>3</v>
      </c>
      <c r="H127" s="2">
        <v>1.5</v>
      </c>
      <c r="I127" s="105">
        <f t="shared" si="61"/>
        <v>0</v>
      </c>
      <c r="J127" s="105">
        <f t="shared" si="46"/>
        <v>0</v>
      </c>
      <c r="K127" s="107">
        <v>3</v>
      </c>
      <c r="M127" s="2">
        <v>1.5</v>
      </c>
      <c r="N127" s="105">
        <f t="shared" si="62"/>
        <v>0</v>
      </c>
      <c r="O127" s="105">
        <f t="shared" si="47"/>
        <v>0</v>
      </c>
      <c r="P127" s="107">
        <v>3</v>
      </c>
      <c r="Q127" s="3"/>
      <c r="R127" s="2">
        <v>1.5</v>
      </c>
      <c r="S127" s="105">
        <f t="shared" si="63"/>
        <v>0</v>
      </c>
      <c r="T127" s="105">
        <f t="shared" si="48"/>
        <v>0</v>
      </c>
      <c r="U127" s="107">
        <v>3</v>
      </c>
      <c r="W127" s="2">
        <v>1.5</v>
      </c>
      <c r="X127" s="105">
        <f t="shared" si="64"/>
        <v>0</v>
      </c>
      <c r="Y127" s="105">
        <f t="shared" si="49"/>
        <v>0</v>
      </c>
      <c r="Z127" s="107">
        <v>3</v>
      </c>
      <c r="AA127" s="3"/>
      <c r="AB127" s="2">
        <v>1.5</v>
      </c>
      <c r="AC127" s="105">
        <f t="shared" si="65"/>
        <v>0</v>
      </c>
      <c r="AD127" s="105">
        <f t="shared" si="50"/>
        <v>0</v>
      </c>
      <c r="AE127" s="107">
        <v>3</v>
      </c>
      <c r="AF127" s="106"/>
      <c r="AG127" s="2">
        <v>1.5</v>
      </c>
      <c r="AH127" s="105">
        <f t="shared" si="66"/>
        <v>0</v>
      </c>
      <c r="AI127" s="105">
        <f t="shared" si="51"/>
        <v>0</v>
      </c>
      <c r="AJ127" s="107">
        <v>3</v>
      </c>
      <c r="AN127" s="2">
        <v>1.5</v>
      </c>
      <c r="AO127" s="105">
        <f t="shared" si="67"/>
        <v>0</v>
      </c>
      <c r="AP127" s="105">
        <f t="shared" si="52"/>
        <v>0</v>
      </c>
      <c r="AQ127" s="107">
        <v>3</v>
      </c>
      <c r="AS127" s="2">
        <v>1.5</v>
      </c>
      <c r="AT127" s="105">
        <f t="shared" si="68"/>
        <v>0</v>
      </c>
      <c r="AU127" s="105">
        <f t="shared" si="53"/>
        <v>0</v>
      </c>
      <c r="AV127" s="107">
        <v>3</v>
      </c>
      <c r="AX127" s="2">
        <v>1.5</v>
      </c>
      <c r="AY127" s="105">
        <f t="shared" si="69"/>
        <v>0</v>
      </c>
      <c r="AZ127" s="105">
        <f t="shared" si="54"/>
        <v>0</v>
      </c>
      <c r="BA127" s="107">
        <v>3</v>
      </c>
      <c r="BB127" s="3"/>
      <c r="BC127" s="2">
        <v>1.5</v>
      </c>
      <c r="BD127" s="105">
        <f t="shared" si="70"/>
        <v>0</v>
      </c>
      <c r="BE127" s="105">
        <f t="shared" si="55"/>
        <v>0</v>
      </c>
      <c r="BF127" s="107">
        <v>3</v>
      </c>
      <c r="BH127" s="2">
        <v>1.5</v>
      </c>
      <c r="BI127" s="105">
        <f t="shared" si="71"/>
        <v>0</v>
      </c>
      <c r="BJ127" s="105">
        <f t="shared" si="56"/>
        <v>0</v>
      </c>
      <c r="BK127" s="107">
        <v>3</v>
      </c>
      <c r="BL127" s="3"/>
      <c r="BM127" s="2">
        <v>1.5</v>
      </c>
      <c r="BN127" s="105">
        <f t="shared" si="72"/>
        <v>0</v>
      </c>
      <c r="BO127" s="105">
        <f t="shared" si="57"/>
        <v>0</v>
      </c>
      <c r="BP127" s="107">
        <v>3</v>
      </c>
      <c r="BR127" s="2">
        <v>1.5</v>
      </c>
      <c r="BS127" s="105">
        <f t="shared" si="73"/>
        <v>0</v>
      </c>
      <c r="BT127" s="105">
        <f t="shared" si="58"/>
        <v>0</v>
      </c>
      <c r="BU127" s="107">
        <v>2</v>
      </c>
      <c r="BW127" s="2">
        <v>1.5</v>
      </c>
      <c r="BX127" s="105">
        <f t="shared" si="74"/>
        <v>0</v>
      </c>
      <c r="BY127" s="105">
        <f t="shared" si="59"/>
        <v>0</v>
      </c>
      <c r="BZ127" s="107">
        <v>3</v>
      </c>
    </row>
    <row r="128" spans="1:78" x14ac:dyDescent="0.3">
      <c r="A128" s="104">
        <f>CurveCreator!A128</f>
        <v>40603</v>
      </c>
      <c r="C128" s="2">
        <v>1.5</v>
      </c>
      <c r="D128" s="105">
        <f t="shared" si="60"/>
        <v>0</v>
      </c>
      <c r="E128" s="105">
        <f t="shared" si="45"/>
        <v>0</v>
      </c>
      <c r="F128" s="107">
        <v>3</v>
      </c>
      <c r="H128" s="2">
        <v>1.5</v>
      </c>
      <c r="I128" s="105">
        <f t="shared" si="61"/>
        <v>0</v>
      </c>
      <c r="J128" s="105">
        <f t="shared" si="46"/>
        <v>0</v>
      </c>
      <c r="K128" s="107">
        <v>3</v>
      </c>
      <c r="M128" s="2">
        <v>1.5</v>
      </c>
      <c r="N128" s="105">
        <f t="shared" si="62"/>
        <v>0</v>
      </c>
      <c r="O128" s="105">
        <f t="shared" si="47"/>
        <v>0</v>
      </c>
      <c r="P128" s="107">
        <v>3</v>
      </c>
      <c r="Q128" s="3"/>
      <c r="R128" s="2">
        <v>1.5</v>
      </c>
      <c r="S128" s="105">
        <f t="shared" si="63"/>
        <v>0</v>
      </c>
      <c r="T128" s="105">
        <f t="shared" si="48"/>
        <v>0</v>
      </c>
      <c r="U128" s="107">
        <v>3</v>
      </c>
      <c r="W128" s="2">
        <v>1.5</v>
      </c>
      <c r="X128" s="105">
        <f t="shared" si="64"/>
        <v>0</v>
      </c>
      <c r="Y128" s="105">
        <f t="shared" si="49"/>
        <v>0</v>
      </c>
      <c r="Z128" s="107">
        <v>3</v>
      </c>
      <c r="AA128" s="3"/>
      <c r="AB128" s="2">
        <v>1.5</v>
      </c>
      <c r="AC128" s="105">
        <f t="shared" si="65"/>
        <v>0</v>
      </c>
      <c r="AD128" s="105">
        <f t="shared" si="50"/>
        <v>0</v>
      </c>
      <c r="AE128" s="107">
        <v>3</v>
      </c>
      <c r="AF128" s="106"/>
      <c r="AG128" s="2">
        <v>1.5</v>
      </c>
      <c r="AH128" s="105">
        <f t="shared" si="66"/>
        <v>0</v>
      </c>
      <c r="AI128" s="105">
        <f t="shared" si="51"/>
        <v>0</v>
      </c>
      <c r="AJ128" s="107">
        <v>3</v>
      </c>
      <c r="AN128" s="2">
        <v>1.5</v>
      </c>
      <c r="AO128" s="105">
        <f t="shared" si="67"/>
        <v>0</v>
      </c>
      <c r="AP128" s="105">
        <f t="shared" si="52"/>
        <v>0</v>
      </c>
      <c r="AQ128" s="107">
        <v>3</v>
      </c>
      <c r="AS128" s="2">
        <v>1.5</v>
      </c>
      <c r="AT128" s="105">
        <f t="shared" si="68"/>
        <v>0</v>
      </c>
      <c r="AU128" s="105">
        <f t="shared" si="53"/>
        <v>0</v>
      </c>
      <c r="AV128" s="107">
        <v>3</v>
      </c>
      <c r="AX128" s="2">
        <v>1.5</v>
      </c>
      <c r="AY128" s="105">
        <f t="shared" si="69"/>
        <v>0</v>
      </c>
      <c r="AZ128" s="105">
        <f t="shared" si="54"/>
        <v>0</v>
      </c>
      <c r="BA128" s="107">
        <v>3</v>
      </c>
      <c r="BB128" s="3"/>
      <c r="BC128" s="2">
        <v>1.5</v>
      </c>
      <c r="BD128" s="105">
        <f t="shared" si="70"/>
        <v>0</v>
      </c>
      <c r="BE128" s="105">
        <f t="shared" si="55"/>
        <v>0</v>
      </c>
      <c r="BF128" s="107">
        <v>3</v>
      </c>
      <c r="BH128" s="2">
        <v>1.5</v>
      </c>
      <c r="BI128" s="105">
        <f t="shared" si="71"/>
        <v>0</v>
      </c>
      <c r="BJ128" s="105">
        <f t="shared" si="56"/>
        <v>0</v>
      </c>
      <c r="BK128" s="107">
        <v>3</v>
      </c>
      <c r="BL128" s="3"/>
      <c r="BM128" s="2">
        <v>1.5</v>
      </c>
      <c r="BN128" s="105">
        <f t="shared" si="72"/>
        <v>0</v>
      </c>
      <c r="BO128" s="105">
        <f t="shared" si="57"/>
        <v>0</v>
      </c>
      <c r="BP128" s="107">
        <v>3</v>
      </c>
      <c r="BR128" s="2">
        <v>1.5</v>
      </c>
      <c r="BS128" s="105">
        <f t="shared" si="73"/>
        <v>0</v>
      </c>
      <c r="BT128" s="105">
        <f t="shared" si="58"/>
        <v>0</v>
      </c>
      <c r="BU128" s="107">
        <v>2</v>
      </c>
      <c r="BW128" s="2">
        <v>1.5</v>
      </c>
      <c r="BX128" s="105">
        <f t="shared" si="74"/>
        <v>0</v>
      </c>
      <c r="BY128" s="105">
        <f t="shared" si="59"/>
        <v>0</v>
      </c>
      <c r="BZ128" s="107">
        <v>3</v>
      </c>
    </row>
    <row r="129" spans="1:78" x14ac:dyDescent="0.3">
      <c r="A129" s="104">
        <f>CurveCreator!A129</f>
        <v>40634</v>
      </c>
      <c r="C129" s="2">
        <v>1.5</v>
      </c>
      <c r="D129" s="105">
        <f t="shared" si="60"/>
        <v>0</v>
      </c>
      <c r="E129" s="105">
        <f t="shared" si="45"/>
        <v>0</v>
      </c>
      <c r="F129" s="107">
        <v>3</v>
      </c>
      <c r="H129" s="2">
        <v>1.5</v>
      </c>
      <c r="I129" s="105">
        <f t="shared" si="61"/>
        <v>0</v>
      </c>
      <c r="J129" s="105">
        <f t="shared" si="46"/>
        <v>0</v>
      </c>
      <c r="K129" s="107">
        <v>3</v>
      </c>
      <c r="M129" s="2">
        <v>1.5</v>
      </c>
      <c r="N129" s="105">
        <f t="shared" si="62"/>
        <v>0</v>
      </c>
      <c r="O129" s="105">
        <f t="shared" si="47"/>
        <v>0</v>
      </c>
      <c r="P129" s="107">
        <v>3</v>
      </c>
      <c r="Q129" s="3"/>
      <c r="R129" s="2">
        <v>1.5</v>
      </c>
      <c r="S129" s="105">
        <f t="shared" si="63"/>
        <v>0</v>
      </c>
      <c r="T129" s="105">
        <f t="shared" si="48"/>
        <v>0</v>
      </c>
      <c r="U129" s="107">
        <v>3</v>
      </c>
      <c r="W129" s="2">
        <v>1.5</v>
      </c>
      <c r="X129" s="105">
        <f t="shared" si="64"/>
        <v>0</v>
      </c>
      <c r="Y129" s="105">
        <f t="shared" si="49"/>
        <v>0</v>
      </c>
      <c r="Z129" s="107">
        <v>3</v>
      </c>
      <c r="AA129" s="3"/>
      <c r="AB129" s="2">
        <v>1.5</v>
      </c>
      <c r="AC129" s="105">
        <f t="shared" si="65"/>
        <v>0</v>
      </c>
      <c r="AD129" s="105">
        <f t="shared" si="50"/>
        <v>0</v>
      </c>
      <c r="AE129" s="107">
        <v>3</v>
      </c>
      <c r="AF129" s="106"/>
      <c r="AG129" s="2">
        <v>1.5</v>
      </c>
      <c r="AH129" s="105">
        <f t="shared" si="66"/>
        <v>0</v>
      </c>
      <c r="AI129" s="105">
        <f t="shared" si="51"/>
        <v>0</v>
      </c>
      <c r="AJ129" s="107">
        <v>3</v>
      </c>
      <c r="AN129" s="2">
        <v>1.5</v>
      </c>
      <c r="AO129" s="105">
        <f t="shared" si="67"/>
        <v>0</v>
      </c>
      <c r="AP129" s="105">
        <f t="shared" si="52"/>
        <v>0</v>
      </c>
      <c r="AQ129" s="107">
        <v>3</v>
      </c>
      <c r="AS129" s="2">
        <v>1.5</v>
      </c>
      <c r="AT129" s="105">
        <f t="shared" si="68"/>
        <v>0</v>
      </c>
      <c r="AU129" s="105">
        <f t="shared" si="53"/>
        <v>0</v>
      </c>
      <c r="AV129" s="107">
        <v>3</v>
      </c>
      <c r="AX129" s="2">
        <v>1.5</v>
      </c>
      <c r="AY129" s="105">
        <f t="shared" si="69"/>
        <v>0</v>
      </c>
      <c r="AZ129" s="105">
        <f t="shared" si="54"/>
        <v>0</v>
      </c>
      <c r="BA129" s="107">
        <v>3</v>
      </c>
      <c r="BB129" s="3"/>
      <c r="BC129" s="2">
        <v>1.5</v>
      </c>
      <c r="BD129" s="105">
        <f t="shared" si="70"/>
        <v>0</v>
      </c>
      <c r="BE129" s="105">
        <f t="shared" si="55"/>
        <v>0</v>
      </c>
      <c r="BF129" s="107">
        <v>3</v>
      </c>
      <c r="BH129" s="2">
        <v>1.5</v>
      </c>
      <c r="BI129" s="105">
        <f t="shared" si="71"/>
        <v>0</v>
      </c>
      <c r="BJ129" s="105">
        <f t="shared" si="56"/>
        <v>0</v>
      </c>
      <c r="BK129" s="107">
        <v>3</v>
      </c>
      <c r="BL129" s="3"/>
      <c r="BM129" s="2">
        <v>1.5</v>
      </c>
      <c r="BN129" s="105">
        <f t="shared" si="72"/>
        <v>0</v>
      </c>
      <c r="BO129" s="105">
        <f t="shared" si="57"/>
        <v>0</v>
      </c>
      <c r="BP129" s="107">
        <v>3</v>
      </c>
      <c r="BR129" s="2">
        <v>1.5</v>
      </c>
      <c r="BS129" s="105">
        <f t="shared" si="73"/>
        <v>0</v>
      </c>
      <c r="BT129" s="105">
        <f t="shared" si="58"/>
        <v>0</v>
      </c>
      <c r="BU129" s="107">
        <v>2</v>
      </c>
      <c r="BW129" s="2">
        <v>1.5</v>
      </c>
      <c r="BX129" s="105">
        <f t="shared" si="74"/>
        <v>0</v>
      </c>
      <c r="BY129" s="105">
        <f t="shared" si="59"/>
        <v>0</v>
      </c>
      <c r="BZ129" s="107">
        <v>3</v>
      </c>
    </row>
    <row r="130" spans="1:78" x14ac:dyDescent="0.3">
      <c r="A130" s="104">
        <f>CurveCreator!A130</f>
        <v>40664</v>
      </c>
      <c r="C130" s="2">
        <v>1.5</v>
      </c>
      <c r="D130" s="105">
        <f t="shared" si="60"/>
        <v>0</v>
      </c>
      <c r="E130" s="105">
        <f t="shared" si="45"/>
        <v>0</v>
      </c>
      <c r="F130" s="107">
        <v>3</v>
      </c>
      <c r="H130" s="2">
        <v>1.5</v>
      </c>
      <c r="I130" s="105">
        <f t="shared" si="61"/>
        <v>0</v>
      </c>
      <c r="J130" s="105">
        <f t="shared" si="46"/>
        <v>0</v>
      </c>
      <c r="K130" s="107">
        <v>3</v>
      </c>
      <c r="M130" s="2">
        <v>1.5</v>
      </c>
      <c r="N130" s="105">
        <f t="shared" si="62"/>
        <v>0</v>
      </c>
      <c r="O130" s="105">
        <f t="shared" si="47"/>
        <v>0</v>
      </c>
      <c r="P130" s="107">
        <v>3</v>
      </c>
      <c r="Q130" s="3"/>
      <c r="R130" s="2">
        <v>1.5</v>
      </c>
      <c r="S130" s="105">
        <f t="shared" si="63"/>
        <v>0</v>
      </c>
      <c r="T130" s="105">
        <f t="shared" si="48"/>
        <v>0</v>
      </c>
      <c r="U130" s="107">
        <v>3</v>
      </c>
      <c r="W130" s="2">
        <v>1.5</v>
      </c>
      <c r="X130" s="105">
        <f t="shared" si="64"/>
        <v>0</v>
      </c>
      <c r="Y130" s="105">
        <f t="shared" si="49"/>
        <v>0</v>
      </c>
      <c r="Z130" s="107">
        <v>3</v>
      </c>
      <c r="AA130" s="3"/>
      <c r="AB130" s="2">
        <v>1.5</v>
      </c>
      <c r="AC130" s="105">
        <f t="shared" si="65"/>
        <v>0</v>
      </c>
      <c r="AD130" s="105">
        <f t="shared" si="50"/>
        <v>0</v>
      </c>
      <c r="AE130" s="107">
        <v>3</v>
      </c>
      <c r="AF130" s="106"/>
      <c r="AG130" s="2">
        <v>1.5</v>
      </c>
      <c r="AH130" s="105">
        <f t="shared" si="66"/>
        <v>0</v>
      </c>
      <c r="AI130" s="105">
        <f t="shared" si="51"/>
        <v>0</v>
      </c>
      <c r="AJ130" s="107">
        <v>3</v>
      </c>
      <c r="AN130" s="2">
        <v>1.5</v>
      </c>
      <c r="AO130" s="105">
        <f t="shared" si="67"/>
        <v>0</v>
      </c>
      <c r="AP130" s="105">
        <f t="shared" si="52"/>
        <v>0</v>
      </c>
      <c r="AQ130" s="107">
        <v>3</v>
      </c>
      <c r="AS130" s="2">
        <v>1.5</v>
      </c>
      <c r="AT130" s="105">
        <f t="shared" si="68"/>
        <v>0</v>
      </c>
      <c r="AU130" s="105">
        <f t="shared" si="53"/>
        <v>0</v>
      </c>
      <c r="AV130" s="107">
        <v>3</v>
      </c>
      <c r="AX130" s="2">
        <v>1.5</v>
      </c>
      <c r="AY130" s="105">
        <f t="shared" si="69"/>
        <v>0</v>
      </c>
      <c r="AZ130" s="105">
        <f t="shared" si="54"/>
        <v>0</v>
      </c>
      <c r="BA130" s="107">
        <v>3</v>
      </c>
      <c r="BB130" s="3"/>
      <c r="BC130" s="2">
        <v>1.5</v>
      </c>
      <c r="BD130" s="105">
        <f t="shared" si="70"/>
        <v>0</v>
      </c>
      <c r="BE130" s="105">
        <f t="shared" si="55"/>
        <v>0</v>
      </c>
      <c r="BF130" s="107">
        <v>3</v>
      </c>
      <c r="BH130" s="2">
        <v>1.5</v>
      </c>
      <c r="BI130" s="105">
        <f t="shared" si="71"/>
        <v>0</v>
      </c>
      <c r="BJ130" s="105">
        <f t="shared" si="56"/>
        <v>0</v>
      </c>
      <c r="BK130" s="107">
        <v>3</v>
      </c>
      <c r="BL130" s="3"/>
      <c r="BM130" s="2">
        <v>1.5</v>
      </c>
      <c r="BN130" s="105">
        <f t="shared" si="72"/>
        <v>0</v>
      </c>
      <c r="BO130" s="105">
        <f t="shared" si="57"/>
        <v>0</v>
      </c>
      <c r="BP130" s="107">
        <v>3</v>
      </c>
      <c r="BR130" s="2">
        <v>1.5</v>
      </c>
      <c r="BS130" s="105">
        <f t="shared" si="73"/>
        <v>0</v>
      </c>
      <c r="BT130" s="105">
        <f t="shared" si="58"/>
        <v>0</v>
      </c>
      <c r="BU130" s="107">
        <v>2</v>
      </c>
      <c r="BW130" s="2">
        <v>1.5</v>
      </c>
      <c r="BX130" s="105">
        <f t="shared" si="74"/>
        <v>0</v>
      </c>
      <c r="BY130" s="105">
        <f t="shared" si="59"/>
        <v>0</v>
      </c>
      <c r="BZ130" s="107">
        <v>3</v>
      </c>
    </row>
    <row r="131" spans="1:78" x14ac:dyDescent="0.3">
      <c r="A131" s="104">
        <f>CurveCreator!A131</f>
        <v>40695</v>
      </c>
      <c r="C131" s="2">
        <v>1.5</v>
      </c>
      <c r="D131" s="105">
        <f t="shared" si="60"/>
        <v>0</v>
      </c>
      <c r="E131" s="105">
        <f t="shared" si="45"/>
        <v>0</v>
      </c>
      <c r="F131" s="107">
        <v>3</v>
      </c>
      <c r="H131" s="2">
        <v>1.5</v>
      </c>
      <c r="I131" s="105">
        <f t="shared" si="61"/>
        <v>0</v>
      </c>
      <c r="J131" s="105">
        <f t="shared" si="46"/>
        <v>0</v>
      </c>
      <c r="K131" s="107">
        <v>3</v>
      </c>
      <c r="M131" s="2">
        <v>1.5</v>
      </c>
      <c r="N131" s="105">
        <f t="shared" si="62"/>
        <v>0</v>
      </c>
      <c r="O131" s="105">
        <f t="shared" si="47"/>
        <v>0</v>
      </c>
      <c r="P131" s="107">
        <v>3</v>
      </c>
      <c r="Q131" s="3"/>
      <c r="R131" s="2">
        <v>1.5</v>
      </c>
      <c r="S131" s="105">
        <f t="shared" si="63"/>
        <v>0</v>
      </c>
      <c r="T131" s="105">
        <f t="shared" si="48"/>
        <v>0</v>
      </c>
      <c r="U131" s="107">
        <v>3</v>
      </c>
      <c r="W131" s="2">
        <v>1.5</v>
      </c>
      <c r="X131" s="105">
        <f t="shared" si="64"/>
        <v>0</v>
      </c>
      <c r="Y131" s="105">
        <f t="shared" si="49"/>
        <v>0</v>
      </c>
      <c r="Z131" s="107">
        <v>3</v>
      </c>
      <c r="AA131" s="3"/>
      <c r="AB131" s="2">
        <v>1.5</v>
      </c>
      <c r="AC131" s="105">
        <f t="shared" si="65"/>
        <v>0</v>
      </c>
      <c r="AD131" s="105">
        <f t="shared" si="50"/>
        <v>0</v>
      </c>
      <c r="AE131" s="107">
        <v>3</v>
      </c>
      <c r="AF131" s="106"/>
      <c r="AG131" s="2">
        <v>1.5</v>
      </c>
      <c r="AH131" s="105">
        <f t="shared" si="66"/>
        <v>0</v>
      </c>
      <c r="AI131" s="105">
        <f t="shared" si="51"/>
        <v>0</v>
      </c>
      <c r="AJ131" s="107">
        <v>3</v>
      </c>
      <c r="AN131" s="2">
        <v>1.5</v>
      </c>
      <c r="AO131" s="105">
        <f t="shared" si="67"/>
        <v>0</v>
      </c>
      <c r="AP131" s="105">
        <f t="shared" si="52"/>
        <v>0</v>
      </c>
      <c r="AQ131" s="107">
        <v>3</v>
      </c>
      <c r="AS131" s="2">
        <v>1.5</v>
      </c>
      <c r="AT131" s="105">
        <f t="shared" si="68"/>
        <v>0</v>
      </c>
      <c r="AU131" s="105">
        <f t="shared" si="53"/>
        <v>0</v>
      </c>
      <c r="AV131" s="107">
        <v>3</v>
      </c>
      <c r="AX131" s="2">
        <v>1.5</v>
      </c>
      <c r="AY131" s="105">
        <f t="shared" si="69"/>
        <v>0</v>
      </c>
      <c r="AZ131" s="105">
        <f t="shared" si="54"/>
        <v>0</v>
      </c>
      <c r="BA131" s="107">
        <v>3</v>
      </c>
      <c r="BB131" s="3"/>
      <c r="BC131" s="2">
        <v>1.5</v>
      </c>
      <c r="BD131" s="105">
        <f t="shared" si="70"/>
        <v>0</v>
      </c>
      <c r="BE131" s="105">
        <f t="shared" si="55"/>
        <v>0</v>
      </c>
      <c r="BF131" s="107">
        <v>3</v>
      </c>
      <c r="BH131" s="2">
        <v>1.5</v>
      </c>
      <c r="BI131" s="105">
        <f t="shared" si="71"/>
        <v>0</v>
      </c>
      <c r="BJ131" s="105">
        <f t="shared" si="56"/>
        <v>0</v>
      </c>
      <c r="BK131" s="107">
        <v>3</v>
      </c>
      <c r="BL131" s="3"/>
      <c r="BM131" s="2">
        <v>1.5</v>
      </c>
      <c r="BN131" s="105">
        <f t="shared" si="72"/>
        <v>0</v>
      </c>
      <c r="BO131" s="105">
        <f t="shared" si="57"/>
        <v>0</v>
      </c>
      <c r="BP131" s="107">
        <v>3</v>
      </c>
      <c r="BR131" s="2">
        <v>1.5</v>
      </c>
      <c r="BS131" s="105">
        <f t="shared" si="73"/>
        <v>0</v>
      </c>
      <c r="BT131" s="105">
        <f t="shared" si="58"/>
        <v>0</v>
      </c>
      <c r="BU131" s="107">
        <v>2</v>
      </c>
      <c r="BW131" s="2">
        <v>1.5</v>
      </c>
      <c r="BX131" s="105">
        <f t="shared" si="74"/>
        <v>0</v>
      </c>
      <c r="BY131" s="105">
        <f t="shared" si="59"/>
        <v>0</v>
      </c>
      <c r="BZ131" s="107">
        <v>3</v>
      </c>
    </row>
    <row r="132" spans="1:78" x14ac:dyDescent="0.3">
      <c r="A132" s="104">
        <f>CurveCreator!A132</f>
        <v>40725</v>
      </c>
      <c r="C132" s="2">
        <v>1.5</v>
      </c>
      <c r="D132" s="105">
        <f t="shared" si="60"/>
        <v>0</v>
      </c>
      <c r="E132" s="105">
        <f t="shared" si="45"/>
        <v>0</v>
      </c>
      <c r="F132" s="107">
        <v>3</v>
      </c>
      <c r="H132" s="2">
        <v>1.5</v>
      </c>
      <c r="I132" s="105">
        <f t="shared" si="61"/>
        <v>0</v>
      </c>
      <c r="J132" s="105">
        <f t="shared" si="46"/>
        <v>0</v>
      </c>
      <c r="K132" s="107">
        <v>3</v>
      </c>
      <c r="M132" s="2">
        <v>1.5</v>
      </c>
      <c r="N132" s="105">
        <f t="shared" si="62"/>
        <v>0</v>
      </c>
      <c r="O132" s="105">
        <f t="shared" si="47"/>
        <v>0</v>
      </c>
      <c r="P132" s="107">
        <v>3</v>
      </c>
      <c r="Q132" s="3"/>
      <c r="R132" s="2">
        <v>1.5</v>
      </c>
      <c r="S132" s="105">
        <f t="shared" si="63"/>
        <v>0</v>
      </c>
      <c r="T132" s="105">
        <f t="shared" si="48"/>
        <v>0</v>
      </c>
      <c r="U132" s="107">
        <v>3</v>
      </c>
      <c r="W132" s="2">
        <v>1.5</v>
      </c>
      <c r="X132" s="105">
        <f t="shared" si="64"/>
        <v>0</v>
      </c>
      <c r="Y132" s="105">
        <f t="shared" si="49"/>
        <v>0</v>
      </c>
      <c r="Z132" s="107">
        <v>3</v>
      </c>
      <c r="AA132" s="3"/>
      <c r="AB132" s="2">
        <v>1.5</v>
      </c>
      <c r="AC132" s="105">
        <f t="shared" si="65"/>
        <v>0</v>
      </c>
      <c r="AD132" s="105">
        <f t="shared" si="50"/>
        <v>0</v>
      </c>
      <c r="AE132" s="107">
        <v>3</v>
      </c>
      <c r="AF132" s="106"/>
      <c r="AG132" s="2">
        <v>1.5</v>
      </c>
      <c r="AH132" s="105">
        <f t="shared" si="66"/>
        <v>0</v>
      </c>
      <c r="AI132" s="105">
        <f t="shared" si="51"/>
        <v>0</v>
      </c>
      <c r="AJ132" s="107">
        <v>3</v>
      </c>
      <c r="AN132" s="2">
        <v>1.5</v>
      </c>
      <c r="AO132" s="105">
        <f t="shared" si="67"/>
        <v>0</v>
      </c>
      <c r="AP132" s="105">
        <f t="shared" si="52"/>
        <v>0</v>
      </c>
      <c r="AQ132" s="107">
        <v>3</v>
      </c>
      <c r="AS132" s="2">
        <v>1.5</v>
      </c>
      <c r="AT132" s="105">
        <f t="shared" si="68"/>
        <v>0</v>
      </c>
      <c r="AU132" s="105">
        <f t="shared" si="53"/>
        <v>0</v>
      </c>
      <c r="AV132" s="107">
        <v>3</v>
      </c>
      <c r="AX132" s="2">
        <v>1.5</v>
      </c>
      <c r="AY132" s="105">
        <f t="shared" si="69"/>
        <v>0</v>
      </c>
      <c r="AZ132" s="105">
        <f t="shared" si="54"/>
        <v>0</v>
      </c>
      <c r="BA132" s="107">
        <v>3</v>
      </c>
      <c r="BB132" s="3"/>
      <c r="BC132" s="2">
        <v>1.5</v>
      </c>
      <c r="BD132" s="105">
        <f t="shared" si="70"/>
        <v>0</v>
      </c>
      <c r="BE132" s="105">
        <f t="shared" si="55"/>
        <v>0</v>
      </c>
      <c r="BF132" s="107">
        <v>3</v>
      </c>
      <c r="BH132" s="2">
        <v>1.5</v>
      </c>
      <c r="BI132" s="105">
        <f t="shared" si="71"/>
        <v>0</v>
      </c>
      <c r="BJ132" s="105">
        <f t="shared" si="56"/>
        <v>0</v>
      </c>
      <c r="BK132" s="107">
        <v>3</v>
      </c>
      <c r="BL132" s="3"/>
      <c r="BM132" s="2">
        <v>1.5</v>
      </c>
      <c r="BN132" s="105">
        <f t="shared" si="72"/>
        <v>0</v>
      </c>
      <c r="BO132" s="105">
        <f t="shared" si="57"/>
        <v>0</v>
      </c>
      <c r="BP132" s="107">
        <v>3</v>
      </c>
      <c r="BR132" s="2">
        <v>1.5</v>
      </c>
      <c r="BS132" s="105">
        <f t="shared" si="73"/>
        <v>0</v>
      </c>
      <c r="BT132" s="105">
        <f t="shared" si="58"/>
        <v>0</v>
      </c>
      <c r="BU132" s="107">
        <v>2</v>
      </c>
      <c r="BW132" s="2">
        <v>1.5</v>
      </c>
      <c r="BX132" s="105">
        <f t="shared" si="74"/>
        <v>0</v>
      </c>
      <c r="BY132" s="105">
        <f t="shared" si="59"/>
        <v>0</v>
      </c>
      <c r="BZ132" s="107">
        <v>3</v>
      </c>
    </row>
    <row r="133" spans="1:78" x14ac:dyDescent="0.3">
      <c r="A133" s="104">
        <f>CurveCreator!A133</f>
        <v>40756</v>
      </c>
      <c r="C133" s="2">
        <v>1.5</v>
      </c>
      <c r="D133" s="105">
        <f t="shared" si="60"/>
        <v>0</v>
      </c>
      <c r="E133" s="105">
        <f t="shared" si="45"/>
        <v>0</v>
      </c>
      <c r="F133" s="107">
        <v>3</v>
      </c>
      <c r="H133" s="2">
        <v>1.5</v>
      </c>
      <c r="I133" s="105">
        <f t="shared" si="61"/>
        <v>0</v>
      </c>
      <c r="J133" s="105">
        <f t="shared" si="46"/>
        <v>0</v>
      </c>
      <c r="K133" s="107">
        <v>3</v>
      </c>
      <c r="M133" s="2">
        <v>1.5</v>
      </c>
      <c r="N133" s="105">
        <f t="shared" si="62"/>
        <v>0</v>
      </c>
      <c r="O133" s="105">
        <f t="shared" si="47"/>
        <v>0</v>
      </c>
      <c r="P133" s="107">
        <v>3</v>
      </c>
      <c r="Q133" s="3"/>
      <c r="R133" s="2">
        <v>1.5</v>
      </c>
      <c r="S133" s="105">
        <f t="shared" si="63"/>
        <v>0</v>
      </c>
      <c r="T133" s="105">
        <f t="shared" si="48"/>
        <v>0</v>
      </c>
      <c r="U133" s="107">
        <v>3</v>
      </c>
      <c r="W133" s="2">
        <v>1.5</v>
      </c>
      <c r="X133" s="105">
        <f t="shared" si="64"/>
        <v>0</v>
      </c>
      <c r="Y133" s="105">
        <f t="shared" si="49"/>
        <v>0</v>
      </c>
      <c r="Z133" s="107">
        <v>3</v>
      </c>
      <c r="AA133" s="3"/>
      <c r="AB133" s="2">
        <v>1.5</v>
      </c>
      <c r="AC133" s="105">
        <f t="shared" si="65"/>
        <v>0</v>
      </c>
      <c r="AD133" s="105">
        <f t="shared" si="50"/>
        <v>0</v>
      </c>
      <c r="AE133" s="107">
        <v>3</v>
      </c>
      <c r="AF133" s="106"/>
      <c r="AG133" s="2">
        <v>1.5</v>
      </c>
      <c r="AH133" s="105">
        <f t="shared" si="66"/>
        <v>0</v>
      </c>
      <c r="AI133" s="105">
        <f t="shared" si="51"/>
        <v>0</v>
      </c>
      <c r="AJ133" s="107">
        <v>3</v>
      </c>
      <c r="AN133" s="2">
        <v>1.5</v>
      </c>
      <c r="AO133" s="105">
        <f t="shared" si="67"/>
        <v>0</v>
      </c>
      <c r="AP133" s="105">
        <f t="shared" si="52"/>
        <v>0</v>
      </c>
      <c r="AQ133" s="107">
        <v>3</v>
      </c>
      <c r="AS133" s="2">
        <v>1.5</v>
      </c>
      <c r="AT133" s="105">
        <f t="shared" si="68"/>
        <v>0</v>
      </c>
      <c r="AU133" s="105">
        <f t="shared" si="53"/>
        <v>0</v>
      </c>
      <c r="AV133" s="107">
        <v>3</v>
      </c>
      <c r="AX133" s="2">
        <v>1.5</v>
      </c>
      <c r="AY133" s="105">
        <f t="shared" si="69"/>
        <v>0</v>
      </c>
      <c r="AZ133" s="105">
        <f t="shared" si="54"/>
        <v>0</v>
      </c>
      <c r="BA133" s="107">
        <v>3</v>
      </c>
      <c r="BB133" s="3"/>
      <c r="BC133" s="2">
        <v>1.5</v>
      </c>
      <c r="BD133" s="105">
        <f t="shared" si="70"/>
        <v>0</v>
      </c>
      <c r="BE133" s="105">
        <f t="shared" si="55"/>
        <v>0</v>
      </c>
      <c r="BF133" s="107">
        <v>3</v>
      </c>
      <c r="BH133" s="2">
        <v>1.5</v>
      </c>
      <c r="BI133" s="105">
        <f t="shared" si="71"/>
        <v>0</v>
      </c>
      <c r="BJ133" s="105">
        <f t="shared" si="56"/>
        <v>0</v>
      </c>
      <c r="BK133" s="107">
        <v>3</v>
      </c>
      <c r="BL133" s="3"/>
      <c r="BM133" s="2">
        <v>1.5</v>
      </c>
      <c r="BN133" s="105">
        <f t="shared" si="72"/>
        <v>0</v>
      </c>
      <c r="BO133" s="105">
        <f t="shared" si="57"/>
        <v>0</v>
      </c>
      <c r="BP133" s="107">
        <v>3</v>
      </c>
      <c r="BR133" s="2">
        <v>1.5</v>
      </c>
      <c r="BS133" s="105">
        <f t="shared" si="73"/>
        <v>0</v>
      </c>
      <c r="BT133" s="105">
        <f t="shared" si="58"/>
        <v>0</v>
      </c>
      <c r="BU133" s="107">
        <v>2</v>
      </c>
      <c r="BW133" s="2">
        <v>1.5</v>
      </c>
      <c r="BX133" s="105">
        <f t="shared" si="74"/>
        <v>0</v>
      </c>
      <c r="BY133" s="105">
        <f t="shared" si="59"/>
        <v>0</v>
      </c>
      <c r="BZ133" s="107">
        <v>3</v>
      </c>
    </row>
    <row r="134" spans="1:78" x14ac:dyDescent="0.3">
      <c r="A134" s="104">
        <f>CurveCreator!A134</f>
        <v>40787</v>
      </c>
      <c r="C134" s="2">
        <v>1.5</v>
      </c>
      <c r="D134" s="105">
        <f t="shared" si="60"/>
        <v>0</v>
      </c>
      <c r="E134" s="105">
        <f t="shared" si="45"/>
        <v>0</v>
      </c>
      <c r="F134" s="107">
        <v>3</v>
      </c>
      <c r="H134" s="2">
        <v>1.5</v>
      </c>
      <c r="I134" s="105">
        <f t="shared" si="61"/>
        <v>0</v>
      </c>
      <c r="J134" s="105">
        <f t="shared" si="46"/>
        <v>0</v>
      </c>
      <c r="K134" s="107">
        <v>3</v>
      </c>
      <c r="M134" s="2">
        <v>1.5</v>
      </c>
      <c r="N134" s="105">
        <f t="shared" si="62"/>
        <v>0</v>
      </c>
      <c r="O134" s="105">
        <f t="shared" si="47"/>
        <v>0</v>
      </c>
      <c r="P134" s="107">
        <v>3</v>
      </c>
      <c r="Q134" s="3"/>
      <c r="R134" s="2">
        <v>1.5</v>
      </c>
      <c r="S134" s="105">
        <f t="shared" si="63"/>
        <v>0</v>
      </c>
      <c r="T134" s="105">
        <f t="shared" si="48"/>
        <v>0</v>
      </c>
      <c r="U134" s="107">
        <v>3</v>
      </c>
      <c r="W134" s="2">
        <v>1.5</v>
      </c>
      <c r="X134" s="105">
        <f t="shared" si="64"/>
        <v>0</v>
      </c>
      <c r="Y134" s="105">
        <f t="shared" si="49"/>
        <v>0</v>
      </c>
      <c r="Z134" s="107">
        <v>3</v>
      </c>
      <c r="AA134" s="3"/>
      <c r="AB134" s="2">
        <v>1.5</v>
      </c>
      <c r="AC134" s="105">
        <f t="shared" si="65"/>
        <v>0</v>
      </c>
      <c r="AD134" s="105">
        <f t="shared" si="50"/>
        <v>0</v>
      </c>
      <c r="AE134" s="107">
        <v>3</v>
      </c>
      <c r="AF134" s="106"/>
      <c r="AG134" s="2">
        <v>1.5</v>
      </c>
      <c r="AH134" s="105">
        <f t="shared" si="66"/>
        <v>0</v>
      </c>
      <c r="AI134" s="105">
        <f t="shared" si="51"/>
        <v>0</v>
      </c>
      <c r="AJ134" s="107">
        <v>3</v>
      </c>
      <c r="AN134" s="2">
        <v>1.5</v>
      </c>
      <c r="AO134" s="105">
        <f t="shared" si="67"/>
        <v>0</v>
      </c>
      <c r="AP134" s="105">
        <f t="shared" si="52"/>
        <v>0</v>
      </c>
      <c r="AQ134" s="107">
        <v>3</v>
      </c>
      <c r="AS134" s="2">
        <v>1.5</v>
      </c>
      <c r="AT134" s="105">
        <f t="shared" si="68"/>
        <v>0</v>
      </c>
      <c r="AU134" s="105">
        <f t="shared" si="53"/>
        <v>0</v>
      </c>
      <c r="AV134" s="107">
        <v>3</v>
      </c>
      <c r="AX134" s="2">
        <v>1.5</v>
      </c>
      <c r="AY134" s="105">
        <f t="shared" si="69"/>
        <v>0</v>
      </c>
      <c r="AZ134" s="105">
        <f t="shared" si="54"/>
        <v>0</v>
      </c>
      <c r="BA134" s="107">
        <v>3</v>
      </c>
      <c r="BB134" s="3"/>
      <c r="BC134" s="2">
        <v>1.5</v>
      </c>
      <c r="BD134" s="105">
        <f t="shared" si="70"/>
        <v>0</v>
      </c>
      <c r="BE134" s="105">
        <f t="shared" si="55"/>
        <v>0</v>
      </c>
      <c r="BF134" s="107">
        <v>3</v>
      </c>
      <c r="BH134" s="2">
        <v>1.5</v>
      </c>
      <c r="BI134" s="105">
        <f t="shared" si="71"/>
        <v>0</v>
      </c>
      <c r="BJ134" s="105">
        <f t="shared" si="56"/>
        <v>0</v>
      </c>
      <c r="BK134" s="107">
        <v>3</v>
      </c>
      <c r="BL134" s="3"/>
      <c r="BM134" s="2">
        <v>1.5</v>
      </c>
      <c r="BN134" s="105">
        <f t="shared" si="72"/>
        <v>0</v>
      </c>
      <c r="BO134" s="105">
        <f t="shared" si="57"/>
        <v>0</v>
      </c>
      <c r="BP134" s="107">
        <v>3</v>
      </c>
      <c r="BR134" s="2">
        <v>1.5</v>
      </c>
      <c r="BS134" s="105">
        <f t="shared" si="73"/>
        <v>0</v>
      </c>
      <c r="BT134" s="105">
        <f t="shared" si="58"/>
        <v>0</v>
      </c>
      <c r="BU134" s="107">
        <v>2</v>
      </c>
      <c r="BW134" s="2">
        <v>1.5</v>
      </c>
      <c r="BX134" s="105">
        <f t="shared" si="74"/>
        <v>0</v>
      </c>
      <c r="BY134" s="105">
        <f t="shared" si="59"/>
        <v>0</v>
      </c>
      <c r="BZ134" s="107">
        <v>3</v>
      </c>
    </row>
    <row r="135" spans="1:78" x14ac:dyDescent="0.3">
      <c r="A135" s="104">
        <f>CurveCreator!A135</f>
        <v>40817</v>
      </c>
      <c r="C135" s="2">
        <v>1.5</v>
      </c>
      <c r="D135" s="105">
        <f t="shared" si="60"/>
        <v>0</v>
      </c>
      <c r="E135" s="105">
        <f t="shared" si="45"/>
        <v>0</v>
      </c>
      <c r="F135" s="107">
        <v>3</v>
      </c>
      <c r="H135" s="2">
        <v>1.5</v>
      </c>
      <c r="I135" s="105">
        <f t="shared" si="61"/>
        <v>0</v>
      </c>
      <c r="J135" s="105">
        <f t="shared" si="46"/>
        <v>0</v>
      </c>
      <c r="K135" s="107">
        <v>3</v>
      </c>
      <c r="M135" s="2">
        <v>1.5</v>
      </c>
      <c r="N135" s="105">
        <f t="shared" si="62"/>
        <v>0</v>
      </c>
      <c r="O135" s="105">
        <f t="shared" si="47"/>
        <v>0</v>
      </c>
      <c r="P135" s="107">
        <v>3</v>
      </c>
      <c r="Q135" s="3"/>
      <c r="R135" s="2">
        <v>1.5</v>
      </c>
      <c r="S135" s="105">
        <f t="shared" si="63"/>
        <v>0</v>
      </c>
      <c r="T135" s="105">
        <f t="shared" si="48"/>
        <v>0</v>
      </c>
      <c r="U135" s="107">
        <v>3</v>
      </c>
      <c r="W135" s="2">
        <v>1.5</v>
      </c>
      <c r="X135" s="105">
        <f t="shared" si="64"/>
        <v>0</v>
      </c>
      <c r="Y135" s="105">
        <f t="shared" si="49"/>
        <v>0</v>
      </c>
      <c r="Z135" s="107">
        <v>3</v>
      </c>
      <c r="AA135" s="3"/>
      <c r="AB135" s="2">
        <v>1.5</v>
      </c>
      <c r="AC135" s="105">
        <f t="shared" si="65"/>
        <v>0</v>
      </c>
      <c r="AD135" s="105">
        <f t="shared" si="50"/>
        <v>0</v>
      </c>
      <c r="AE135" s="107">
        <v>3</v>
      </c>
      <c r="AF135" s="106"/>
      <c r="AG135" s="2">
        <v>1.5</v>
      </c>
      <c r="AH135" s="105">
        <f t="shared" si="66"/>
        <v>0</v>
      </c>
      <c r="AI135" s="105">
        <f t="shared" si="51"/>
        <v>0</v>
      </c>
      <c r="AJ135" s="107">
        <v>3</v>
      </c>
      <c r="AN135" s="2">
        <v>1.5</v>
      </c>
      <c r="AO135" s="105">
        <f t="shared" si="67"/>
        <v>0</v>
      </c>
      <c r="AP135" s="105">
        <f t="shared" si="52"/>
        <v>0</v>
      </c>
      <c r="AQ135" s="107">
        <v>3</v>
      </c>
      <c r="AS135" s="2">
        <v>1.5</v>
      </c>
      <c r="AT135" s="105">
        <f t="shared" si="68"/>
        <v>0</v>
      </c>
      <c r="AU135" s="105">
        <f t="shared" si="53"/>
        <v>0</v>
      </c>
      <c r="AV135" s="107">
        <v>3</v>
      </c>
      <c r="AX135" s="2">
        <v>1.5</v>
      </c>
      <c r="AY135" s="105">
        <f t="shared" si="69"/>
        <v>0</v>
      </c>
      <c r="AZ135" s="105">
        <f t="shared" si="54"/>
        <v>0</v>
      </c>
      <c r="BA135" s="107">
        <v>3</v>
      </c>
      <c r="BB135" s="3"/>
      <c r="BC135" s="2">
        <v>1.5</v>
      </c>
      <c r="BD135" s="105">
        <f t="shared" si="70"/>
        <v>0</v>
      </c>
      <c r="BE135" s="105">
        <f t="shared" si="55"/>
        <v>0</v>
      </c>
      <c r="BF135" s="107">
        <v>3</v>
      </c>
      <c r="BH135" s="2">
        <v>1.5</v>
      </c>
      <c r="BI135" s="105">
        <f t="shared" si="71"/>
        <v>0</v>
      </c>
      <c r="BJ135" s="105">
        <f t="shared" si="56"/>
        <v>0</v>
      </c>
      <c r="BK135" s="107">
        <v>3</v>
      </c>
      <c r="BL135" s="3"/>
      <c r="BM135" s="2">
        <v>1.5</v>
      </c>
      <c r="BN135" s="105">
        <f t="shared" si="72"/>
        <v>0</v>
      </c>
      <c r="BO135" s="105">
        <f t="shared" si="57"/>
        <v>0</v>
      </c>
      <c r="BP135" s="107">
        <v>3</v>
      </c>
      <c r="BR135" s="2">
        <v>1.5</v>
      </c>
      <c r="BS135" s="105">
        <f t="shared" si="73"/>
        <v>0</v>
      </c>
      <c r="BT135" s="105">
        <f t="shared" si="58"/>
        <v>0</v>
      </c>
      <c r="BU135" s="107">
        <v>2</v>
      </c>
      <c r="BW135" s="2">
        <v>1.5</v>
      </c>
      <c r="BX135" s="105">
        <f t="shared" si="74"/>
        <v>0</v>
      </c>
      <c r="BY135" s="105">
        <f t="shared" si="59"/>
        <v>0</v>
      </c>
      <c r="BZ135" s="107">
        <v>3</v>
      </c>
    </row>
    <row r="136" spans="1:78" x14ac:dyDescent="0.3">
      <c r="A136" s="104">
        <f>CurveCreator!A136</f>
        <v>40848</v>
      </c>
      <c r="C136" s="2">
        <v>1.5</v>
      </c>
      <c r="D136" s="105">
        <f t="shared" si="60"/>
        <v>0</v>
      </c>
      <c r="E136" s="105">
        <f t="shared" si="45"/>
        <v>0</v>
      </c>
      <c r="F136" s="107">
        <v>3</v>
      </c>
      <c r="H136" s="2">
        <v>1.5</v>
      </c>
      <c r="I136" s="105">
        <f t="shared" si="61"/>
        <v>0</v>
      </c>
      <c r="J136" s="105">
        <f t="shared" si="46"/>
        <v>0</v>
      </c>
      <c r="K136" s="107">
        <v>3</v>
      </c>
      <c r="M136" s="2">
        <v>1.5</v>
      </c>
      <c r="N136" s="105">
        <f t="shared" si="62"/>
        <v>0</v>
      </c>
      <c r="O136" s="105">
        <f t="shared" si="47"/>
        <v>0</v>
      </c>
      <c r="P136" s="107">
        <v>3</v>
      </c>
      <c r="Q136" s="3"/>
      <c r="R136" s="2">
        <v>1.5</v>
      </c>
      <c r="S136" s="105">
        <f t="shared" si="63"/>
        <v>0</v>
      </c>
      <c r="T136" s="105">
        <f t="shared" si="48"/>
        <v>0</v>
      </c>
      <c r="U136" s="107">
        <v>3</v>
      </c>
      <c r="W136" s="2">
        <v>1.5</v>
      </c>
      <c r="X136" s="105">
        <f t="shared" si="64"/>
        <v>0</v>
      </c>
      <c r="Y136" s="105">
        <f t="shared" si="49"/>
        <v>0</v>
      </c>
      <c r="Z136" s="107">
        <v>3</v>
      </c>
      <c r="AA136" s="3"/>
      <c r="AB136" s="2">
        <v>1.5</v>
      </c>
      <c r="AC136" s="105">
        <f t="shared" si="65"/>
        <v>0</v>
      </c>
      <c r="AD136" s="105">
        <f t="shared" si="50"/>
        <v>0</v>
      </c>
      <c r="AE136" s="107">
        <v>3</v>
      </c>
      <c r="AF136" s="106"/>
      <c r="AG136" s="2">
        <v>1.5</v>
      </c>
      <c r="AH136" s="105">
        <f t="shared" si="66"/>
        <v>0</v>
      </c>
      <c r="AI136" s="105">
        <f t="shared" si="51"/>
        <v>0</v>
      </c>
      <c r="AJ136" s="107">
        <v>3</v>
      </c>
      <c r="AN136" s="2">
        <v>1.5</v>
      </c>
      <c r="AO136" s="105">
        <f t="shared" si="67"/>
        <v>0</v>
      </c>
      <c r="AP136" s="105">
        <f t="shared" si="52"/>
        <v>0</v>
      </c>
      <c r="AQ136" s="107">
        <v>3</v>
      </c>
      <c r="AS136" s="2">
        <v>1.5</v>
      </c>
      <c r="AT136" s="105">
        <f t="shared" si="68"/>
        <v>0</v>
      </c>
      <c r="AU136" s="105">
        <f t="shared" si="53"/>
        <v>0</v>
      </c>
      <c r="AV136" s="107">
        <v>3</v>
      </c>
      <c r="AX136" s="2">
        <v>1.5</v>
      </c>
      <c r="AY136" s="105">
        <f t="shared" si="69"/>
        <v>0</v>
      </c>
      <c r="AZ136" s="105">
        <f t="shared" si="54"/>
        <v>0</v>
      </c>
      <c r="BA136" s="107">
        <v>3</v>
      </c>
      <c r="BB136" s="3"/>
      <c r="BC136" s="2">
        <v>1.5</v>
      </c>
      <c r="BD136" s="105">
        <f t="shared" si="70"/>
        <v>0</v>
      </c>
      <c r="BE136" s="105">
        <f t="shared" si="55"/>
        <v>0</v>
      </c>
      <c r="BF136" s="107">
        <v>3</v>
      </c>
      <c r="BH136" s="2">
        <v>1.5</v>
      </c>
      <c r="BI136" s="105">
        <f t="shared" si="71"/>
        <v>0</v>
      </c>
      <c r="BJ136" s="105">
        <f t="shared" si="56"/>
        <v>0</v>
      </c>
      <c r="BK136" s="107">
        <v>3</v>
      </c>
      <c r="BL136" s="3"/>
      <c r="BM136" s="2">
        <v>1.5</v>
      </c>
      <c r="BN136" s="105">
        <f t="shared" si="72"/>
        <v>0</v>
      </c>
      <c r="BO136" s="105">
        <f t="shared" si="57"/>
        <v>0</v>
      </c>
      <c r="BP136" s="107">
        <v>3</v>
      </c>
      <c r="BR136" s="2">
        <v>1.5</v>
      </c>
      <c r="BS136" s="105">
        <f t="shared" si="73"/>
        <v>0</v>
      </c>
      <c r="BT136" s="105">
        <f t="shared" si="58"/>
        <v>0</v>
      </c>
      <c r="BU136" s="107">
        <v>2</v>
      </c>
      <c r="BW136" s="2">
        <v>1.5</v>
      </c>
      <c r="BX136" s="105">
        <f t="shared" si="74"/>
        <v>0</v>
      </c>
      <c r="BY136" s="105">
        <f t="shared" si="59"/>
        <v>0</v>
      </c>
      <c r="BZ136" s="107">
        <v>3</v>
      </c>
    </row>
    <row r="137" spans="1:78" x14ac:dyDescent="0.3">
      <c r="A137" s="104">
        <f>CurveCreator!A137</f>
        <v>40878</v>
      </c>
      <c r="C137" s="2">
        <v>1.5</v>
      </c>
      <c r="D137" s="105">
        <f t="shared" si="60"/>
        <v>0</v>
      </c>
      <c r="E137" s="105">
        <f t="shared" ref="E137:E200" si="75">C137*E$4</f>
        <v>0</v>
      </c>
      <c r="F137" s="107">
        <v>3</v>
      </c>
      <c r="H137" s="2">
        <v>1.5</v>
      </c>
      <c r="I137" s="105">
        <f t="shared" si="61"/>
        <v>0</v>
      </c>
      <c r="J137" s="105">
        <f t="shared" ref="J137:J200" si="76">H137*J$4</f>
        <v>0</v>
      </c>
      <c r="K137" s="107">
        <v>3</v>
      </c>
      <c r="M137" s="2">
        <v>1.5</v>
      </c>
      <c r="N137" s="105">
        <f t="shared" si="62"/>
        <v>0</v>
      </c>
      <c r="O137" s="105">
        <f t="shared" ref="O137:O200" si="77">M137*O$4</f>
        <v>0</v>
      </c>
      <c r="P137" s="107">
        <v>3</v>
      </c>
      <c r="Q137" s="3"/>
      <c r="R137" s="2">
        <v>1.5</v>
      </c>
      <c r="S137" s="105">
        <f t="shared" si="63"/>
        <v>0</v>
      </c>
      <c r="T137" s="105">
        <f t="shared" ref="T137:T200" si="78">R137*T$4</f>
        <v>0</v>
      </c>
      <c r="U137" s="107">
        <v>3</v>
      </c>
      <c r="W137" s="2">
        <v>1.5</v>
      </c>
      <c r="X137" s="105">
        <f t="shared" si="64"/>
        <v>0</v>
      </c>
      <c r="Y137" s="105">
        <f t="shared" ref="Y137:Y200" si="79">W137*Y$4</f>
        <v>0</v>
      </c>
      <c r="Z137" s="107">
        <v>3</v>
      </c>
      <c r="AA137" s="3"/>
      <c r="AB137" s="2">
        <v>1.5</v>
      </c>
      <c r="AC137" s="105">
        <f t="shared" si="65"/>
        <v>0</v>
      </c>
      <c r="AD137" s="105">
        <f t="shared" ref="AD137:AD200" si="80">AB137*AD$4</f>
        <v>0</v>
      </c>
      <c r="AE137" s="107">
        <v>3</v>
      </c>
      <c r="AF137" s="106"/>
      <c r="AG137" s="2">
        <v>1.5</v>
      </c>
      <c r="AH137" s="105">
        <f t="shared" si="66"/>
        <v>0</v>
      </c>
      <c r="AI137" s="105">
        <f t="shared" ref="AI137:AI200" si="81">AG137*AI$4</f>
        <v>0</v>
      </c>
      <c r="AJ137" s="107">
        <v>3</v>
      </c>
      <c r="AN137" s="2">
        <v>1.5</v>
      </c>
      <c r="AO137" s="105">
        <f t="shared" si="67"/>
        <v>0</v>
      </c>
      <c r="AP137" s="105">
        <f t="shared" ref="AP137:AP200" si="82">AN137*AP$4</f>
        <v>0</v>
      </c>
      <c r="AQ137" s="107">
        <v>3</v>
      </c>
      <c r="AS137" s="2">
        <v>1.5</v>
      </c>
      <c r="AT137" s="105">
        <f t="shared" si="68"/>
        <v>0</v>
      </c>
      <c r="AU137" s="105">
        <f t="shared" ref="AU137:AU200" si="83">AS137*AU$4</f>
        <v>0</v>
      </c>
      <c r="AV137" s="107">
        <v>3</v>
      </c>
      <c r="AX137" s="2">
        <v>1.5</v>
      </c>
      <c r="AY137" s="105">
        <f t="shared" si="69"/>
        <v>0</v>
      </c>
      <c r="AZ137" s="105">
        <f t="shared" ref="AZ137:AZ200" si="84">AX137*AZ$4</f>
        <v>0</v>
      </c>
      <c r="BA137" s="107">
        <v>3</v>
      </c>
      <c r="BB137" s="3"/>
      <c r="BC137" s="2">
        <v>1.5</v>
      </c>
      <c r="BD137" s="105">
        <f t="shared" si="70"/>
        <v>0</v>
      </c>
      <c r="BE137" s="105">
        <f t="shared" ref="BE137:BE200" si="85">BC137*BE$4</f>
        <v>0</v>
      </c>
      <c r="BF137" s="107">
        <v>3</v>
      </c>
      <c r="BH137" s="2">
        <v>1.5</v>
      </c>
      <c r="BI137" s="105">
        <f t="shared" si="71"/>
        <v>0</v>
      </c>
      <c r="BJ137" s="105">
        <f t="shared" ref="BJ137:BJ200" si="86">BH137*BJ$4</f>
        <v>0</v>
      </c>
      <c r="BK137" s="107">
        <v>3</v>
      </c>
      <c r="BL137" s="3"/>
      <c r="BM137" s="2">
        <v>1.5</v>
      </c>
      <c r="BN137" s="105">
        <f t="shared" si="72"/>
        <v>0</v>
      </c>
      <c r="BO137" s="105">
        <f t="shared" ref="BO137:BO200" si="87">BM137*BO$4</f>
        <v>0</v>
      </c>
      <c r="BP137" s="107">
        <v>3</v>
      </c>
      <c r="BR137" s="2">
        <v>1.5</v>
      </c>
      <c r="BS137" s="105">
        <f t="shared" si="73"/>
        <v>0</v>
      </c>
      <c r="BT137" s="105">
        <f t="shared" ref="BT137:BT200" si="88">BR137*BT$4</f>
        <v>0</v>
      </c>
      <c r="BU137" s="107">
        <v>2</v>
      </c>
      <c r="BW137" s="2">
        <v>1.5</v>
      </c>
      <c r="BX137" s="105">
        <f t="shared" si="74"/>
        <v>0</v>
      </c>
      <c r="BY137" s="105">
        <f t="shared" ref="BY137:BY200" si="89">BW137*BY$4</f>
        <v>0</v>
      </c>
      <c r="BZ137" s="107">
        <v>3</v>
      </c>
    </row>
    <row r="138" spans="1:78" x14ac:dyDescent="0.3">
      <c r="A138" s="104">
        <f>CurveCreator!A138</f>
        <v>40909</v>
      </c>
      <c r="C138" s="2">
        <v>1.5</v>
      </c>
      <c r="D138" s="105">
        <f t="shared" si="60"/>
        <v>0</v>
      </c>
      <c r="E138" s="105">
        <f t="shared" si="75"/>
        <v>0</v>
      </c>
      <c r="F138" s="107">
        <v>3</v>
      </c>
      <c r="H138" s="2">
        <v>1.5</v>
      </c>
      <c r="I138" s="105">
        <f t="shared" si="61"/>
        <v>0</v>
      </c>
      <c r="J138" s="105">
        <f t="shared" si="76"/>
        <v>0</v>
      </c>
      <c r="K138" s="107">
        <v>3</v>
      </c>
      <c r="M138" s="2">
        <v>1.5</v>
      </c>
      <c r="N138" s="105">
        <f t="shared" si="62"/>
        <v>0</v>
      </c>
      <c r="O138" s="105">
        <f t="shared" si="77"/>
        <v>0</v>
      </c>
      <c r="P138" s="107">
        <v>3</v>
      </c>
      <c r="Q138" s="3"/>
      <c r="R138" s="2">
        <v>1.5</v>
      </c>
      <c r="S138" s="105">
        <f t="shared" si="63"/>
        <v>0</v>
      </c>
      <c r="T138" s="105">
        <f t="shared" si="78"/>
        <v>0</v>
      </c>
      <c r="U138" s="107">
        <v>3</v>
      </c>
      <c r="W138" s="2">
        <v>1.5</v>
      </c>
      <c r="X138" s="105">
        <f t="shared" si="64"/>
        <v>0</v>
      </c>
      <c r="Y138" s="105">
        <f t="shared" si="79"/>
        <v>0</v>
      </c>
      <c r="Z138" s="107">
        <v>3</v>
      </c>
      <c r="AA138" s="3"/>
      <c r="AB138" s="2">
        <v>1.5</v>
      </c>
      <c r="AC138" s="105">
        <f t="shared" si="65"/>
        <v>0</v>
      </c>
      <c r="AD138" s="105">
        <f t="shared" si="80"/>
        <v>0</v>
      </c>
      <c r="AE138" s="107">
        <v>3</v>
      </c>
      <c r="AF138" s="106"/>
      <c r="AG138" s="2">
        <v>1.5</v>
      </c>
      <c r="AH138" s="105">
        <f t="shared" si="66"/>
        <v>0</v>
      </c>
      <c r="AI138" s="105">
        <f t="shared" si="81"/>
        <v>0</v>
      </c>
      <c r="AJ138" s="107">
        <v>3</v>
      </c>
      <c r="AN138" s="2">
        <v>1.5</v>
      </c>
      <c r="AO138" s="105">
        <f t="shared" si="67"/>
        <v>0</v>
      </c>
      <c r="AP138" s="105">
        <f t="shared" si="82"/>
        <v>0</v>
      </c>
      <c r="AQ138" s="107">
        <v>3</v>
      </c>
      <c r="AS138" s="2">
        <v>1.5</v>
      </c>
      <c r="AT138" s="105">
        <f t="shared" si="68"/>
        <v>0</v>
      </c>
      <c r="AU138" s="105">
        <f t="shared" si="83"/>
        <v>0</v>
      </c>
      <c r="AV138" s="107">
        <v>3</v>
      </c>
      <c r="AX138" s="2">
        <v>1.5</v>
      </c>
      <c r="AY138" s="105">
        <f t="shared" si="69"/>
        <v>0</v>
      </c>
      <c r="AZ138" s="105">
        <f t="shared" si="84"/>
        <v>0</v>
      </c>
      <c r="BA138" s="107">
        <v>3</v>
      </c>
      <c r="BB138" s="3"/>
      <c r="BC138" s="2">
        <v>1.5</v>
      </c>
      <c r="BD138" s="105">
        <f t="shared" si="70"/>
        <v>0</v>
      </c>
      <c r="BE138" s="105">
        <f t="shared" si="85"/>
        <v>0</v>
      </c>
      <c r="BF138" s="107">
        <v>3</v>
      </c>
      <c r="BH138" s="2">
        <v>1.5</v>
      </c>
      <c r="BI138" s="105">
        <f t="shared" si="71"/>
        <v>0</v>
      </c>
      <c r="BJ138" s="105">
        <f t="shared" si="86"/>
        <v>0</v>
      </c>
      <c r="BK138" s="107">
        <v>3</v>
      </c>
      <c r="BL138" s="3"/>
      <c r="BM138" s="2">
        <v>1.5</v>
      </c>
      <c r="BN138" s="105">
        <f t="shared" si="72"/>
        <v>0</v>
      </c>
      <c r="BO138" s="105">
        <f t="shared" si="87"/>
        <v>0</v>
      </c>
      <c r="BP138" s="107">
        <v>3</v>
      </c>
      <c r="BR138" s="2">
        <v>1.5</v>
      </c>
      <c r="BS138" s="105">
        <f t="shared" si="73"/>
        <v>0</v>
      </c>
      <c r="BT138" s="105">
        <f t="shared" si="88"/>
        <v>0</v>
      </c>
      <c r="BU138" s="107">
        <v>2</v>
      </c>
      <c r="BW138" s="2">
        <v>1.5</v>
      </c>
      <c r="BX138" s="105">
        <f t="shared" si="74"/>
        <v>0</v>
      </c>
      <c r="BY138" s="105">
        <f t="shared" si="89"/>
        <v>0</v>
      </c>
      <c r="BZ138" s="107">
        <v>3</v>
      </c>
    </row>
    <row r="139" spans="1:78" x14ac:dyDescent="0.3">
      <c r="A139" s="104">
        <f>CurveCreator!A139</f>
        <v>40940</v>
      </c>
      <c r="C139" s="2">
        <v>1.5</v>
      </c>
      <c r="D139" s="105">
        <f t="shared" si="60"/>
        <v>0</v>
      </c>
      <c r="E139" s="105">
        <f t="shared" si="75"/>
        <v>0</v>
      </c>
      <c r="F139" s="107">
        <v>3</v>
      </c>
      <c r="H139" s="2">
        <v>1.5</v>
      </c>
      <c r="I139" s="105">
        <f t="shared" si="61"/>
        <v>0</v>
      </c>
      <c r="J139" s="105">
        <f t="shared" si="76"/>
        <v>0</v>
      </c>
      <c r="K139" s="107">
        <v>3</v>
      </c>
      <c r="M139" s="2">
        <v>1.5</v>
      </c>
      <c r="N139" s="105">
        <f t="shared" si="62"/>
        <v>0</v>
      </c>
      <c r="O139" s="105">
        <f t="shared" si="77"/>
        <v>0</v>
      </c>
      <c r="P139" s="107">
        <v>3</v>
      </c>
      <c r="Q139" s="3"/>
      <c r="R139" s="2">
        <v>1.5</v>
      </c>
      <c r="S139" s="105">
        <f t="shared" si="63"/>
        <v>0</v>
      </c>
      <c r="T139" s="105">
        <f t="shared" si="78"/>
        <v>0</v>
      </c>
      <c r="U139" s="107">
        <v>3</v>
      </c>
      <c r="W139" s="2">
        <v>1.5</v>
      </c>
      <c r="X139" s="105">
        <f t="shared" si="64"/>
        <v>0</v>
      </c>
      <c r="Y139" s="105">
        <f t="shared" si="79"/>
        <v>0</v>
      </c>
      <c r="Z139" s="107">
        <v>3</v>
      </c>
      <c r="AA139" s="3"/>
      <c r="AB139" s="2">
        <v>1.5</v>
      </c>
      <c r="AC139" s="105">
        <f t="shared" si="65"/>
        <v>0</v>
      </c>
      <c r="AD139" s="105">
        <f t="shared" si="80"/>
        <v>0</v>
      </c>
      <c r="AE139" s="107">
        <v>3</v>
      </c>
      <c r="AF139" s="106"/>
      <c r="AG139" s="2">
        <v>1.5</v>
      </c>
      <c r="AH139" s="105">
        <f t="shared" si="66"/>
        <v>0</v>
      </c>
      <c r="AI139" s="105">
        <f t="shared" si="81"/>
        <v>0</v>
      </c>
      <c r="AJ139" s="107">
        <v>3</v>
      </c>
      <c r="AN139" s="2">
        <v>1.5</v>
      </c>
      <c r="AO139" s="105">
        <f t="shared" si="67"/>
        <v>0</v>
      </c>
      <c r="AP139" s="105">
        <f t="shared" si="82"/>
        <v>0</v>
      </c>
      <c r="AQ139" s="107">
        <v>3</v>
      </c>
      <c r="AS139" s="2">
        <v>1.5</v>
      </c>
      <c r="AT139" s="105">
        <f t="shared" si="68"/>
        <v>0</v>
      </c>
      <c r="AU139" s="105">
        <f t="shared" si="83"/>
        <v>0</v>
      </c>
      <c r="AV139" s="107">
        <v>3</v>
      </c>
      <c r="AX139" s="2">
        <v>1.5</v>
      </c>
      <c r="AY139" s="105">
        <f t="shared" si="69"/>
        <v>0</v>
      </c>
      <c r="AZ139" s="105">
        <f t="shared" si="84"/>
        <v>0</v>
      </c>
      <c r="BA139" s="107">
        <v>3</v>
      </c>
      <c r="BB139" s="3"/>
      <c r="BC139" s="2">
        <v>1.5</v>
      </c>
      <c r="BD139" s="105">
        <f t="shared" si="70"/>
        <v>0</v>
      </c>
      <c r="BE139" s="105">
        <f t="shared" si="85"/>
        <v>0</v>
      </c>
      <c r="BF139" s="107">
        <v>3</v>
      </c>
      <c r="BH139" s="2">
        <v>1.5</v>
      </c>
      <c r="BI139" s="105">
        <f t="shared" si="71"/>
        <v>0</v>
      </c>
      <c r="BJ139" s="105">
        <f t="shared" si="86"/>
        <v>0</v>
      </c>
      <c r="BK139" s="107">
        <v>3</v>
      </c>
      <c r="BL139" s="3"/>
      <c r="BM139" s="2">
        <v>1.5</v>
      </c>
      <c r="BN139" s="105">
        <f t="shared" si="72"/>
        <v>0</v>
      </c>
      <c r="BO139" s="105">
        <f t="shared" si="87"/>
        <v>0</v>
      </c>
      <c r="BP139" s="107">
        <v>3</v>
      </c>
      <c r="BR139" s="2">
        <v>1.5</v>
      </c>
      <c r="BS139" s="105">
        <f t="shared" si="73"/>
        <v>0</v>
      </c>
      <c r="BT139" s="105">
        <f t="shared" si="88"/>
        <v>0</v>
      </c>
      <c r="BU139" s="107">
        <v>2</v>
      </c>
      <c r="BW139" s="2">
        <v>1.5</v>
      </c>
      <c r="BX139" s="105">
        <f t="shared" si="74"/>
        <v>0</v>
      </c>
      <c r="BY139" s="105">
        <f t="shared" si="89"/>
        <v>0</v>
      </c>
      <c r="BZ139" s="107">
        <v>3</v>
      </c>
    </row>
    <row r="140" spans="1:78" x14ac:dyDescent="0.3">
      <c r="A140" s="104">
        <f>CurveCreator!A140</f>
        <v>40969</v>
      </c>
      <c r="C140" s="2">
        <v>1.5</v>
      </c>
      <c r="D140" s="105">
        <f t="shared" si="60"/>
        <v>0</v>
      </c>
      <c r="E140" s="105">
        <f t="shared" si="75"/>
        <v>0</v>
      </c>
      <c r="F140" s="107">
        <v>3</v>
      </c>
      <c r="H140" s="2">
        <v>1.5</v>
      </c>
      <c r="I140" s="105">
        <f t="shared" si="61"/>
        <v>0</v>
      </c>
      <c r="J140" s="105">
        <f t="shared" si="76"/>
        <v>0</v>
      </c>
      <c r="K140" s="107">
        <v>3</v>
      </c>
      <c r="M140" s="2">
        <v>1.5</v>
      </c>
      <c r="N140" s="105">
        <f t="shared" si="62"/>
        <v>0</v>
      </c>
      <c r="O140" s="105">
        <f t="shared" si="77"/>
        <v>0</v>
      </c>
      <c r="P140" s="107">
        <v>3</v>
      </c>
      <c r="Q140" s="3"/>
      <c r="R140" s="2">
        <v>1.5</v>
      </c>
      <c r="S140" s="105">
        <f t="shared" si="63"/>
        <v>0</v>
      </c>
      <c r="T140" s="105">
        <f t="shared" si="78"/>
        <v>0</v>
      </c>
      <c r="U140" s="107">
        <v>3</v>
      </c>
      <c r="W140" s="2">
        <v>1.5</v>
      </c>
      <c r="X140" s="105">
        <f t="shared" si="64"/>
        <v>0</v>
      </c>
      <c r="Y140" s="105">
        <f t="shared" si="79"/>
        <v>0</v>
      </c>
      <c r="Z140" s="107">
        <v>3</v>
      </c>
      <c r="AA140" s="3"/>
      <c r="AB140" s="2">
        <v>1.5</v>
      </c>
      <c r="AC140" s="105">
        <f t="shared" si="65"/>
        <v>0</v>
      </c>
      <c r="AD140" s="105">
        <f t="shared" si="80"/>
        <v>0</v>
      </c>
      <c r="AE140" s="107">
        <v>3</v>
      </c>
      <c r="AF140" s="106"/>
      <c r="AG140" s="2">
        <v>1.5</v>
      </c>
      <c r="AH140" s="105">
        <f t="shared" si="66"/>
        <v>0</v>
      </c>
      <c r="AI140" s="105">
        <f t="shared" si="81"/>
        <v>0</v>
      </c>
      <c r="AJ140" s="107">
        <v>3</v>
      </c>
      <c r="AN140" s="2">
        <v>1.5</v>
      </c>
      <c r="AO140" s="105">
        <f t="shared" si="67"/>
        <v>0</v>
      </c>
      <c r="AP140" s="105">
        <f t="shared" si="82"/>
        <v>0</v>
      </c>
      <c r="AQ140" s="107">
        <v>3</v>
      </c>
      <c r="AS140" s="2">
        <v>1.5</v>
      </c>
      <c r="AT140" s="105">
        <f t="shared" si="68"/>
        <v>0</v>
      </c>
      <c r="AU140" s="105">
        <f t="shared" si="83"/>
        <v>0</v>
      </c>
      <c r="AV140" s="107">
        <v>3</v>
      </c>
      <c r="AX140" s="2">
        <v>1.5</v>
      </c>
      <c r="AY140" s="105">
        <f t="shared" si="69"/>
        <v>0</v>
      </c>
      <c r="AZ140" s="105">
        <f t="shared" si="84"/>
        <v>0</v>
      </c>
      <c r="BA140" s="107">
        <v>3</v>
      </c>
      <c r="BB140" s="3"/>
      <c r="BC140" s="2">
        <v>1.5</v>
      </c>
      <c r="BD140" s="105">
        <f t="shared" si="70"/>
        <v>0</v>
      </c>
      <c r="BE140" s="105">
        <f t="shared" si="85"/>
        <v>0</v>
      </c>
      <c r="BF140" s="107">
        <v>3</v>
      </c>
      <c r="BH140" s="2">
        <v>1.5</v>
      </c>
      <c r="BI140" s="105">
        <f t="shared" si="71"/>
        <v>0</v>
      </c>
      <c r="BJ140" s="105">
        <f t="shared" si="86"/>
        <v>0</v>
      </c>
      <c r="BK140" s="107">
        <v>3</v>
      </c>
      <c r="BL140" s="3"/>
      <c r="BM140" s="2">
        <v>1.5</v>
      </c>
      <c r="BN140" s="105">
        <f t="shared" si="72"/>
        <v>0</v>
      </c>
      <c r="BO140" s="105">
        <f t="shared" si="87"/>
        <v>0</v>
      </c>
      <c r="BP140" s="107">
        <v>3</v>
      </c>
      <c r="BR140" s="2">
        <v>1.5</v>
      </c>
      <c r="BS140" s="105">
        <f t="shared" si="73"/>
        <v>0</v>
      </c>
      <c r="BT140" s="105">
        <f t="shared" si="88"/>
        <v>0</v>
      </c>
      <c r="BU140" s="107">
        <v>2</v>
      </c>
      <c r="BW140" s="2">
        <v>1.5</v>
      </c>
      <c r="BX140" s="105">
        <f t="shared" si="74"/>
        <v>0</v>
      </c>
      <c r="BY140" s="105">
        <f t="shared" si="89"/>
        <v>0</v>
      </c>
      <c r="BZ140" s="107">
        <v>3</v>
      </c>
    </row>
    <row r="141" spans="1:78" x14ac:dyDescent="0.3">
      <c r="A141" s="104">
        <f>CurveCreator!A141</f>
        <v>41000</v>
      </c>
      <c r="C141" s="2">
        <v>1.5</v>
      </c>
      <c r="D141" s="105">
        <f t="shared" si="60"/>
        <v>0</v>
      </c>
      <c r="E141" s="105">
        <f t="shared" si="75"/>
        <v>0</v>
      </c>
      <c r="F141" s="107">
        <v>3</v>
      </c>
      <c r="H141" s="2">
        <v>1.5</v>
      </c>
      <c r="I141" s="105">
        <f t="shared" si="61"/>
        <v>0</v>
      </c>
      <c r="J141" s="105">
        <f t="shared" si="76"/>
        <v>0</v>
      </c>
      <c r="K141" s="107">
        <v>3</v>
      </c>
      <c r="M141" s="2">
        <v>1.5</v>
      </c>
      <c r="N141" s="105">
        <f t="shared" si="62"/>
        <v>0</v>
      </c>
      <c r="O141" s="105">
        <f t="shared" si="77"/>
        <v>0</v>
      </c>
      <c r="P141" s="107">
        <v>3</v>
      </c>
      <c r="Q141" s="3"/>
      <c r="R141" s="2">
        <v>1.5</v>
      </c>
      <c r="S141" s="105">
        <f t="shared" si="63"/>
        <v>0</v>
      </c>
      <c r="T141" s="105">
        <f t="shared" si="78"/>
        <v>0</v>
      </c>
      <c r="U141" s="107">
        <v>3</v>
      </c>
      <c r="W141" s="2">
        <v>1.5</v>
      </c>
      <c r="X141" s="105">
        <f t="shared" si="64"/>
        <v>0</v>
      </c>
      <c r="Y141" s="105">
        <f t="shared" si="79"/>
        <v>0</v>
      </c>
      <c r="Z141" s="107">
        <v>3</v>
      </c>
      <c r="AA141" s="3"/>
      <c r="AB141" s="2">
        <v>1.5</v>
      </c>
      <c r="AC141" s="105">
        <f t="shared" si="65"/>
        <v>0</v>
      </c>
      <c r="AD141" s="105">
        <f t="shared" si="80"/>
        <v>0</v>
      </c>
      <c r="AE141" s="107">
        <v>3</v>
      </c>
      <c r="AF141" s="106"/>
      <c r="AG141" s="2">
        <v>1.5</v>
      </c>
      <c r="AH141" s="105">
        <f t="shared" si="66"/>
        <v>0</v>
      </c>
      <c r="AI141" s="105">
        <f t="shared" si="81"/>
        <v>0</v>
      </c>
      <c r="AJ141" s="107">
        <v>3</v>
      </c>
      <c r="AN141" s="2">
        <v>1.5</v>
      </c>
      <c r="AO141" s="105">
        <f t="shared" si="67"/>
        <v>0</v>
      </c>
      <c r="AP141" s="105">
        <f t="shared" si="82"/>
        <v>0</v>
      </c>
      <c r="AQ141" s="107">
        <v>3</v>
      </c>
      <c r="AS141" s="2">
        <v>1.5</v>
      </c>
      <c r="AT141" s="105">
        <f t="shared" si="68"/>
        <v>0</v>
      </c>
      <c r="AU141" s="105">
        <f t="shared" si="83"/>
        <v>0</v>
      </c>
      <c r="AV141" s="107">
        <v>3</v>
      </c>
      <c r="AX141" s="2">
        <v>1.5</v>
      </c>
      <c r="AY141" s="105">
        <f t="shared" si="69"/>
        <v>0</v>
      </c>
      <c r="AZ141" s="105">
        <f t="shared" si="84"/>
        <v>0</v>
      </c>
      <c r="BA141" s="107">
        <v>3</v>
      </c>
      <c r="BB141" s="3"/>
      <c r="BC141" s="2">
        <v>1.5</v>
      </c>
      <c r="BD141" s="105">
        <f t="shared" si="70"/>
        <v>0</v>
      </c>
      <c r="BE141" s="105">
        <f t="shared" si="85"/>
        <v>0</v>
      </c>
      <c r="BF141" s="107">
        <v>3</v>
      </c>
      <c r="BH141" s="2">
        <v>1.5</v>
      </c>
      <c r="BI141" s="105">
        <f t="shared" si="71"/>
        <v>0</v>
      </c>
      <c r="BJ141" s="105">
        <f t="shared" si="86"/>
        <v>0</v>
      </c>
      <c r="BK141" s="107">
        <v>3</v>
      </c>
      <c r="BL141" s="3"/>
      <c r="BM141" s="2">
        <v>1.5</v>
      </c>
      <c r="BN141" s="105">
        <f t="shared" si="72"/>
        <v>0</v>
      </c>
      <c r="BO141" s="105">
        <f t="shared" si="87"/>
        <v>0</v>
      </c>
      <c r="BP141" s="107">
        <v>3</v>
      </c>
      <c r="BR141" s="2">
        <v>1.5</v>
      </c>
      <c r="BS141" s="105">
        <f t="shared" si="73"/>
        <v>0</v>
      </c>
      <c r="BT141" s="105">
        <f t="shared" si="88"/>
        <v>0</v>
      </c>
      <c r="BU141" s="107">
        <v>2</v>
      </c>
      <c r="BW141" s="2">
        <v>1.5</v>
      </c>
      <c r="BX141" s="105">
        <f t="shared" si="74"/>
        <v>0</v>
      </c>
      <c r="BY141" s="105">
        <f t="shared" si="89"/>
        <v>0</v>
      </c>
      <c r="BZ141" s="107">
        <v>3</v>
      </c>
    </row>
    <row r="142" spans="1:78" x14ac:dyDescent="0.3">
      <c r="A142" s="104">
        <f>CurveCreator!A142</f>
        <v>41030</v>
      </c>
      <c r="C142" s="2">
        <v>1.5</v>
      </c>
      <c r="D142" s="105">
        <f t="shared" si="60"/>
        <v>0</v>
      </c>
      <c r="E142" s="105">
        <f t="shared" si="75"/>
        <v>0</v>
      </c>
      <c r="F142" s="107">
        <v>3</v>
      </c>
      <c r="H142" s="2">
        <v>1.5</v>
      </c>
      <c r="I142" s="105">
        <f t="shared" si="61"/>
        <v>0</v>
      </c>
      <c r="J142" s="105">
        <f t="shared" si="76"/>
        <v>0</v>
      </c>
      <c r="K142" s="107">
        <v>3</v>
      </c>
      <c r="M142" s="2">
        <v>1.5</v>
      </c>
      <c r="N142" s="105">
        <f t="shared" si="62"/>
        <v>0</v>
      </c>
      <c r="O142" s="105">
        <f t="shared" si="77"/>
        <v>0</v>
      </c>
      <c r="P142" s="107">
        <v>3</v>
      </c>
      <c r="Q142" s="3"/>
      <c r="R142" s="2">
        <v>1.5</v>
      </c>
      <c r="S142" s="105">
        <f t="shared" si="63"/>
        <v>0</v>
      </c>
      <c r="T142" s="105">
        <f t="shared" si="78"/>
        <v>0</v>
      </c>
      <c r="U142" s="107">
        <v>3</v>
      </c>
      <c r="W142" s="2">
        <v>1.5</v>
      </c>
      <c r="X142" s="105">
        <f t="shared" si="64"/>
        <v>0</v>
      </c>
      <c r="Y142" s="105">
        <f t="shared" si="79"/>
        <v>0</v>
      </c>
      <c r="Z142" s="107">
        <v>3</v>
      </c>
      <c r="AA142" s="3"/>
      <c r="AB142" s="2">
        <v>1.5</v>
      </c>
      <c r="AC142" s="105">
        <f t="shared" si="65"/>
        <v>0</v>
      </c>
      <c r="AD142" s="105">
        <f t="shared" si="80"/>
        <v>0</v>
      </c>
      <c r="AE142" s="107">
        <v>3</v>
      </c>
      <c r="AF142" s="106"/>
      <c r="AG142" s="2">
        <v>1.5</v>
      </c>
      <c r="AH142" s="105">
        <f t="shared" si="66"/>
        <v>0</v>
      </c>
      <c r="AI142" s="105">
        <f t="shared" si="81"/>
        <v>0</v>
      </c>
      <c r="AJ142" s="107">
        <v>3</v>
      </c>
      <c r="AN142" s="2">
        <v>1.5</v>
      </c>
      <c r="AO142" s="105">
        <f t="shared" si="67"/>
        <v>0</v>
      </c>
      <c r="AP142" s="105">
        <f t="shared" si="82"/>
        <v>0</v>
      </c>
      <c r="AQ142" s="107">
        <v>3</v>
      </c>
      <c r="AS142" s="2">
        <v>1.5</v>
      </c>
      <c r="AT142" s="105">
        <f t="shared" si="68"/>
        <v>0</v>
      </c>
      <c r="AU142" s="105">
        <f t="shared" si="83"/>
        <v>0</v>
      </c>
      <c r="AV142" s="107">
        <v>3</v>
      </c>
      <c r="AX142" s="2">
        <v>1.5</v>
      </c>
      <c r="AY142" s="105">
        <f t="shared" si="69"/>
        <v>0</v>
      </c>
      <c r="AZ142" s="105">
        <f t="shared" si="84"/>
        <v>0</v>
      </c>
      <c r="BA142" s="107">
        <v>3</v>
      </c>
      <c r="BB142" s="3"/>
      <c r="BC142" s="2">
        <v>1.5</v>
      </c>
      <c r="BD142" s="105">
        <f t="shared" si="70"/>
        <v>0</v>
      </c>
      <c r="BE142" s="105">
        <f t="shared" si="85"/>
        <v>0</v>
      </c>
      <c r="BF142" s="107">
        <v>3</v>
      </c>
      <c r="BH142" s="2">
        <v>1.5</v>
      </c>
      <c r="BI142" s="105">
        <f t="shared" si="71"/>
        <v>0</v>
      </c>
      <c r="BJ142" s="105">
        <f t="shared" si="86"/>
        <v>0</v>
      </c>
      <c r="BK142" s="107">
        <v>3</v>
      </c>
      <c r="BL142" s="3"/>
      <c r="BM142" s="2">
        <v>1.5</v>
      </c>
      <c r="BN142" s="105">
        <f t="shared" si="72"/>
        <v>0</v>
      </c>
      <c r="BO142" s="105">
        <f t="shared" si="87"/>
        <v>0</v>
      </c>
      <c r="BP142" s="107">
        <v>3</v>
      </c>
      <c r="BR142" s="2">
        <v>1.5</v>
      </c>
      <c r="BS142" s="105">
        <f t="shared" si="73"/>
        <v>0</v>
      </c>
      <c r="BT142" s="105">
        <f t="shared" si="88"/>
        <v>0</v>
      </c>
      <c r="BU142" s="107">
        <v>2</v>
      </c>
      <c r="BW142" s="2">
        <v>1.5</v>
      </c>
      <c r="BX142" s="105">
        <f t="shared" si="74"/>
        <v>0</v>
      </c>
      <c r="BY142" s="105">
        <f t="shared" si="89"/>
        <v>0</v>
      </c>
      <c r="BZ142" s="107">
        <v>3</v>
      </c>
    </row>
    <row r="143" spans="1:78" x14ac:dyDescent="0.3">
      <c r="A143" s="104">
        <f>CurveCreator!A143</f>
        <v>41061</v>
      </c>
      <c r="C143" s="2">
        <v>1.5</v>
      </c>
      <c r="D143" s="105">
        <f t="shared" si="60"/>
        <v>0</v>
      </c>
      <c r="E143" s="105">
        <f t="shared" si="75"/>
        <v>0</v>
      </c>
      <c r="F143" s="107">
        <v>3</v>
      </c>
      <c r="H143" s="2">
        <v>1.5</v>
      </c>
      <c r="I143" s="105">
        <f t="shared" si="61"/>
        <v>0</v>
      </c>
      <c r="J143" s="105">
        <f t="shared" si="76"/>
        <v>0</v>
      </c>
      <c r="K143" s="107">
        <v>3</v>
      </c>
      <c r="M143" s="2">
        <v>1.5</v>
      </c>
      <c r="N143" s="105">
        <f t="shared" si="62"/>
        <v>0</v>
      </c>
      <c r="O143" s="105">
        <f t="shared" si="77"/>
        <v>0</v>
      </c>
      <c r="P143" s="107">
        <v>3</v>
      </c>
      <c r="Q143" s="3"/>
      <c r="R143" s="2">
        <v>1.5</v>
      </c>
      <c r="S143" s="105">
        <f t="shared" si="63"/>
        <v>0</v>
      </c>
      <c r="T143" s="105">
        <f t="shared" si="78"/>
        <v>0</v>
      </c>
      <c r="U143" s="107">
        <v>3</v>
      </c>
      <c r="W143" s="2">
        <v>1.5</v>
      </c>
      <c r="X143" s="105">
        <f t="shared" si="64"/>
        <v>0</v>
      </c>
      <c r="Y143" s="105">
        <f t="shared" si="79"/>
        <v>0</v>
      </c>
      <c r="Z143" s="107">
        <v>3</v>
      </c>
      <c r="AA143" s="3"/>
      <c r="AB143" s="2">
        <v>1.5</v>
      </c>
      <c r="AC143" s="105">
        <f t="shared" si="65"/>
        <v>0</v>
      </c>
      <c r="AD143" s="105">
        <f t="shared" si="80"/>
        <v>0</v>
      </c>
      <c r="AE143" s="107">
        <v>3</v>
      </c>
      <c r="AF143" s="106"/>
      <c r="AG143" s="2">
        <v>1.5</v>
      </c>
      <c r="AH143" s="105">
        <f t="shared" si="66"/>
        <v>0</v>
      </c>
      <c r="AI143" s="105">
        <f t="shared" si="81"/>
        <v>0</v>
      </c>
      <c r="AJ143" s="107">
        <v>3</v>
      </c>
      <c r="AN143" s="2">
        <v>1.5</v>
      </c>
      <c r="AO143" s="105">
        <f t="shared" si="67"/>
        <v>0</v>
      </c>
      <c r="AP143" s="105">
        <f t="shared" si="82"/>
        <v>0</v>
      </c>
      <c r="AQ143" s="107">
        <v>3</v>
      </c>
      <c r="AS143" s="2">
        <v>1.5</v>
      </c>
      <c r="AT143" s="105">
        <f t="shared" si="68"/>
        <v>0</v>
      </c>
      <c r="AU143" s="105">
        <f t="shared" si="83"/>
        <v>0</v>
      </c>
      <c r="AV143" s="107">
        <v>3</v>
      </c>
      <c r="AX143" s="2">
        <v>1.5</v>
      </c>
      <c r="AY143" s="105">
        <f t="shared" si="69"/>
        <v>0</v>
      </c>
      <c r="AZ143" s="105">
        <f t="shared" si="84"/>
        <v>0</v>
      </c>
      <c r="BA143" s="107">
        <v>3</v>
      </c>
      <c r="BB143" s="3"/>
      <c r="BC143" s="2">
        <v>1.5</v>
      </c>
      <c r="BD143" s="105">
        <f t="shared" si="70"/>
        <v>0</v>
      </c>
      <c r="BE143" s="105">
        <f t="shared" si="85"/>
        <v>0</v>
      </c>
      <c r="BF143" s="107">
        <v>3</v>
      </c>
      <c r="BH143" s="2">
        <v>1.5</v>
      </c>
      <c r="BI143" s="105">
        <f t="shared" si="71"/>
        <v>0</v>
      </c>
      <c r="BJ143" s="105">
        <f t="shared" si="86"/>
        <v>0</v>
      </c>
      <c r="BK143" s="107">
        <v>3</v>
      </c>
      <c r="BL143" s="3"/>
      <c r="BM143" s="2">
        <v>1.5</v>
      </c>
      <c r="BN143" s="105">
        <f t="shared" si="72"/>
        <v>0</v>
      </c>
      <c r="BO143" s="105">
        <f t="shared" si="87"/>
        <v>0</v>
      </c>
      <c r="BP143" s="107">
        <v>3</v>
      </c>
      <c r="BR143" s="2">
        <v>1.5</v>
      </c>
      <c r="BS143" s="105">
        <f t="shared" si="73"/>
        <v>0</v>
      </c>
      <c r="BT143" s="105">
        <f t="shared" si="88"/>
        <v>0</v>
      </c>
      <c r="BU143" s="107">
        <v>2</v>
      </c>
      <c r="BW143" s="2">
        <v>1.5</v>
      </c>
      <c r="BX143" s="105">
        <f t="shared" si="74"/>
        <v>0</v>
      </c>
      <c r="BY143" s="105">
        <f t="shared" si="89"/>
        <v>0</v>
      </c>
      <c r="BZ143" s="107">
        <v>3</v>
      </c>
    </row>
    <row r="144" spans="1:78" x14ac:dyDescent="0.3">
      <c r="A144" s="104">
        <f>CurveCreator!A144</f>
        <v>41091</v>
      </c>
      <c r="C144" s="2">
        <v>1.5</v>
      </c>
      <c r="D144" s="105">
        <f t="shared" si="60"/>
        <v>0</v>
      </c>
      <c r="E144" s="105">
        <f t="shared" si="75"/>
        <v>0</v>
      </c>
      <c r="F144" s="107">
        <v>3</v>
      </c>
      <c r="H144" s="2">
        <v>1.5</v>
      </c>
      <c r="I144" s="105">
        <f t="shared" si="61"/>
        <v>0</v>
      </c>
      <c r="J144" s="105">
        <f t="shared" si="76"/>
        <v>0</v>
      </c>
      <c r="K144" s="107">
        <v>3</v>
      </c>
      <c r="M144" s="2">
        <v>1.5</v>
      </c>
      <c r="N144" s="105">
        <f t="shared" si="62"/>
        <v>0</v>
      </c>
      <c r="O144" s="105">
        <f t="shared" si="77"/>
        <v>0</v>
      </c>
      <c r="P144" s="107">
        <v>3</v>
      </c>
      <c r="Q144" s="3"/>
      <c r="R144" s="2">
        <v>1.5</v>
      </c>
      <c r="S144" s="105">
        <f t="shared" si="63"/>
        <v>0</v>
      </c>
      <c r="T144" s="105">
        <f t="shared" si="78"/>
        <v>0</v>
      </c>
      <c r="U144" s="107">
        <v>3</v>
      </c>
      <c r="W144" s="2">
        <v>1.5</v>
      </c>
      <c r="X144" s="105">
        <f t="shared" si="64"/>
        <v>0</v>
      </c>
      <c r="Y144" s="105">
        <f t="shared" si="79"/>
        <v>0</v>
      </c>
      <c r="Z144" s="107">
        <v>3</v>
      </c>
      <c r="AA144" s="3"/>
      <c r="AB144" s="2">
        <v>1.5</v>
      </c>
      <c r="AC144" s="105">
        <f t="shared" si="65"/>
        <v>0</v>
      </c>
      <c r="AD144" s="105">
        <f t="shared" si="80"/>
        <v>0</v>
      </c>
      <c r="AE144" s="107">
        <v>3</v>
      </c>
      <c r="AF144" s="106"/>
      <c r="AG144" s="2">
        <v>1.5</v>
      </c>
      <c r="AH144" s="105">
        <f t="shared" si="66"/>
        <v>0</v>
      </c>
      <c r="AI144" s="105">
        <f t="shared" si="81"/>
        <v>0</v>
      </c>
      <c r="AJ144" s="107">
        <v>3</v>
      </c>
      <c r="AN144" s="2">
        <v>1.5</v>
      </c>
      <c r="AO144" s="105">
        <f t="shared" si="67"/>
        <v>0</v>
      </c>
      <c r="AP144" s="105">
        <f t="shared" si="82"/>
        <v>0</v>
      </c>
      <c r="AQ144" s="107">
        <v>3</v>
      </c>
      <c r="AS144" s="2">
        <v>1.5</v>
      </c>
      <c r="AT144" s="105">
        <f t="shared" si="68"/>
        <v>0</v>
      </c>
      <c r="AU144" s="105">
        <f t="shared" si="83"/>
        <v>0</v>
      </c>
      <c r="AV144" s="107">
        <v>3</v>
      </c>
      <c r="AX144" s="2">
        <v>1.5</v>
      </c>
      <c r="AY144" s="105">
        <f t="shared" si="69"/>
        <v>0</v>
      </c>
      <c r="AZ144" s="105">
        <f t="shared" si="84"/>
        <v>0</v>
      </c>
      <c r="BA144" s="107">
        <v>3</v>
      </c>
      <c r="BB144" s="3"/>
      <c r="BC144" s="2">
        <v>1.5</v>
      </c>
      <c r="BD144" s="105">
        <f t="shared" si="70"/>
        <v>0</v>
      </c>
      <c r="BE144" s="105">
        <f t="shared" si="85"/>
        <v>0</v>
      </c>
      <c r="BF144" s="107">
        <v>3</v>
      </c>
      <c r="BH144" s="2">
        <v>1.5</v>
      </c>
      <c r="BI144" s="105">
        <f t="shared" si="71"/>
        <v>0</v>
      </c>
      <c r="BJ144" s="105">
        <f t="shared" si="86"/>
        <v>0</v>
      </c>
      <c r="BK144" s="107">
        <v>3</v>
      </c>
      <c r="BL144" s="3"/>
      <c r="BM144" s="2">
        <v>1.5</v>
      </c>
      <c r="BN144" s="105">
        <f t="shared" si="72"/>
        <v>0</v>
      </c>
      <c r="BO144" s="105">
        <f t="shared" si="87"/>
        <v>0</v>
      </c>
      <c r="BP144" s="107">
        <v>3</v>
      </c>
      <c r="BR144" s="2">
        <v>1.5</v>
      </c>
      <c r="BS144" s="105">
        <f t="shared" si="73"/>
        <v>0</v>
      </c>
      <c r="BT144" s="105">
        <f t="shared" si="88"/>
        <v>0</v>
      </c>
      <c r="BU144" s="107">
        <v>2</v>
      </c>
      <c r="BW144" s="2">
        <v>1.5</v>
      </c>
      <c r="BX144" s="105">
        <f t="shared" si="74"/>
        <v>0</v>
      </c>
      <c r="BY144" s="105">
        <f t="shared" si="89"/>
        <v>0</v>
      </c>
      <c r="BZ144" s="107">
        <v>3</v>
      </c>
    </row>
    <row r="145" spans="1:78" x14ac:dyDescent="0.3">
      <c r="A145" s="104">
        <f>CurveCreator!A145</f>
        <v>41122</v>
      </c>
      <c r="C145" s="2">
        <v>1.5</v>
      </c>
      <c r="D145" s="105">
        <f t="shared" si="60"/>
        <v>0</v>
      </c>
      <c r="E145" s="105">
        <f t="shared" si="75"/>
        <v>0</v>
      </c>
      <c r="F145" s="107">
        <v>3</v>
      </c>
      <c r="H145" s="2">
        <v>1.5</v>
      </c>
      <c r="I145" s="105">
        <f t="shared" si="61"/>
        <v>0</v>
      </c>
      <c r="J145" s="105">
        <f t="shared" si="76"/>
        <v>0</v>
      </c>
      <c r="K145" s="107">
        <v>3</v>
      </c>
      <c r="M145" s="2">
        <v>1.5</v>
      </c>
      <c r="N145" s="105">
        <f t="shared" si="62"/>
        <v>0</v>
      </c>
      <c r="O145" s="105">
        <f t="shared" si="77"/>
        <v>0</v>
      </c>
      <c r="P145" s="107">
        <v>3</v>
      </c>
      <c r="Q145" s="3"/>
      <c r="R145" s="2">
        <v>1.5</v>
      </c>
      <c r="S145" s="105">
        <f t="shared" si="63"/>
        <v>0</v>
      </c>
      <c r="T145" s="105">
        <f t="shared" si="78"/>
        <v>0</v>
      </c>
      <c r="U145" s="107">
        <v>3</v>
      </c>
      <c r="W145" s="2">
        <v>1.5</v>
      </c>
      <c r="X145" s="105">
        <f t="shared" si="64"/>
        <v>0</v>
      </c>
      <c r="Y145" s="105">
        <f t="shared" si="79"/>
        <v>0</v>
      </c>
      <c r="Z145" s="107">
        <v>3</v>
      </c>
      <c r="AA145" s="3"/>
      <c r="AB145" s="2">
        <v>1.5</v>
      </c>
      <c r="AC145" s="105">
        <f t="shared" si="65"/>
        <v>0</v>
      </c>
      <c r="AD145" s="105">
        <f t="shared" si="80"/>
        <v>0</v>
      </c>
      <c r="AE145" s="107">
        <v>3</v>
      </c>
      <c r="AF145" s="106"/>
      <c r="AG145" s="2">
        <v>1.5</v>
      </c>
      <c r="AH145" s="105">
        <f t="shared" si="66"/>
        <v>0</v>
      </c>
      <c r="AI145" s="105">
        <f t="shared" si="81"/>
        <v>0</v>
      </c>
      <c r="AJ145" s="107">
        <v>3</v>
      </c>
      <c r="AN145" s="2">
        <v>1.5</v>
      </c>
      <c r="AO145" s="105">
        <f t="shared" si="67"/>
        <v>0</v>
      </c>
      <c r="AP145" s="105">
        <f t="shared" si="82"/>
        <v>0</v>
      </c>
      <c r="AQ145" s="107">
        <v>3</v>
      </c>
      <c r="AS145" s="2">
        <v>1.5</v>
      </c>
      <c r="AT145" s="105">
        <f t="shared" si="68"/>
        <v>0</v>
      </c>
      <c r="AU145" s="105">
        <f t="shared" si="83"/>
        <v>0</v>
      </c>
      <c r="AV145" s="107">
        <v>3</v>
      </c>
      <c r="AX145" s="2">
        <v>1.5</v>
      </c>
      <c r="AY145" s="105">
        <f t="shared" si="69"/>
        <v>0</v>
      </c>
      <c r="AZ145" s="105">
        <f t="shared" si="84"/>
        <v>0</v>
      </c>
      <c r="BA145" s="107">
        <v>3</v>
      </c>
      <c r="BB145" s="3"/>
      <c r="BC145" s="2">
        <v>1.5</v>
      </c>
      <c r="BD145" s="105">
        <f t="shared" si="70"/>
        <v>0</v>
      </c>
      <c r="BE145" s="105">
        <f t="shared" si="85"/>
        <v>0</v>
      </c>
      <c r="BF145" s="107">
        <v>3</v>
      </c>
      <c r="BH145" s="2">
        <v>1.5</v>
      </c>
      <c r="BI145" s="105">
        <f t="shared" si="71"/>
        <v>0</v>
      </c>
      <c r="BJ145" s="105">
        <f t="shared" si="86"/>
        <v>0</v>
      </c>
      <c r="BK145" s="107">
        <v>3</v>
      </c>
      <c r="BL145" s="3"/>
      <c r="BM145" s="2">
        <v>1.5</v>
      </c>
      <c r="BN145" s="105">
        <f t="shared" si="72"/>
        <v>0</v>
      </c>
      <c r="BO145" s="105">
        <f t="shared" si="87"/>
        <v>0</v>
      </c>
      <c r="BP145" s="107">
        <v>3</v>
      </c>
      <c r="BR145" s="2">
        <v>1.5</v>
      </c>
      <c r="BS145" s="105">
        <f t="shared" si="73"/>
        <v>0</v>
      </c>
      <c r="BT145" s="105">
        <f t="shared" si="88"/>
        <v>0</v>
      </c>
      <c r="BU145" s="107">
        <v>2</v>
      </c>
      <c r="BW145" s="2">
        <v>1.5</v>
      </c>
      <c r="BX145" s="105">
        <f t="shared" si="74"/>
        <v>0</v>
      </c>
      <c r="BY145" s="105">
        <f t="shared" si="89"/>
        <v>0</v>
      </c>
      <c r="BZ145" s="107">
        <v>3</v>
      </c>
    </row>
    <row r="146" spans="1:78" x14ac:dyDescent="0.3">
      <c r="A146" s="104">
        <f>CurveCreator!A146</f>
        <v>41153</v>
      </c>
      <c r="C146" s="2">
        <v>1.5</v>
      </c>
      <c r="D146" s="105">
        <f t="shared" si="60"/>
        <v>0</v>
      </c>
      <c r="E146" s="105">
        <f t="shared" si="75"/>
        <v>0</v>
      </c>
      <c r="F146" s="107">
        <v>3</v>
      </c>
      <c r="H146" s="2">
        <v>1.5</v>
      </c>
      <c r="I146" s="105">
        <f t="shared" si="61"/>
        <v>0</v>
      </c>
      <c r="J146" s="105">
        <f t="shared" si="76"/>
        <v>0</v>
      </c>
      <c r="K146" s="107">
        <v>3</v>
      </c>
      <c r="M146" s="2">
        <v>1.5</v>
      </c>
      <c r="N146" s="105">
        <f t="shared" si="62"/>
        <v>0</v>
      </c>
      <c r="O146" s="105">
        <f t="shared" si="77"/>
        <v>0</v>
      </c>
      <c r="P146" s="107">
        <v>3</v>
      </c>
      <c r="Q146" s="3"/>
      <c r="R146" s="2">
        <v>1.5</v>
      </c>
      <c r="S146" s="105">
        <f t="shared" si="63"/>
        <v>0</v>
      </c>
      <c r="T146" s="105">
        <f t="shared" si="78"/>
        <v>0</v>
      </c>
      <c r="U146" s="107">
        <v>3</v>
      </c>
      <c r="W146" s="2">
        <v>1.5</v>
      </c>
      <c r="X146" s="105">
        <f t="shared" si="64"/>
        <v>0</v>
      </c>
      <c r="Y146" s="105">
        <f t="shared" si="79"/>
        <v>0</v>
      </c>
      <c r="Z146" s="107">
        <v>3</v>
      </c>
      <c r="AA146" s="3"/>
      <c r="AB146" s="2">
        <v>1.5</v>
      </c>
      <c r="AC146" s="105">
        <f t="shared" si="65"/>
        <v>0</v>
      </c>
      <c r="AD146" s="105">
        <f t="shared" si="80"/>
        <v>0</v>
      </c>
      <c r="AE146" s="107">
        <v>3</v>
      </c>
      <c r="AF146" s="106"/>
      <c r="AG146" s="2">
        <v>1.5</v>
      </c>
      <c r="AH146" s="105">
        <f t="shared" si="66"/>
        <v>0</v>
      </c>
      <c r="AI146" s="105">
        <f t="shared" si="81"/>
        <v>0</v>
      </c>
      <c r="AJ146" s="107">
        <v>3</v>
      </c>
      <c r="AN146" s="2">
        <v>1.5</v>
      </c>
      <c r="AO146" s="105">
        <f t="shared" si="67"/>
        <v>0</v>
      </c>
      <c r="AP146" s="105">
        <f t="shared" si="82"/>
        <v>0</v>
      </c>
      <c r="AQ146" s="107">
        <v>3</v>
      </c>
      <c r="AS146" s="2">
        <v>1.5</v>
      </c>
      <c r="AT146" s="105">
        <f t="shared" si="68"/>
        <v>0</v>
      </c>
      <c r="AU146" s="105">
        <f t="shared" si="83"/>
        <v>0</v>
      </c>
      <c r="AV146" s="107">
        <v>3</v>
      </c>
      <c r="AX146" s="2">
        <v>1.5</v>
      </c>
      <c r="AY146" s="105">
        <f t="shared" si="69"/>
        <v>0</v>
      </c>
      <c r="AZ146" s="105">
        <f t="shared" si="84"/>
        <v>0</v>
      </c>
      <c r="BA146" s="107">
        <v>3</v>
      </c>
      <c r="BB146" s="3"/>
      <c r="BC146" s="2">
        <v>1.5</v>
      </c>
      <c r="BD146" s="105">
        <f t="shared" si="70"/>
        <v>0</v>
      </c>
      <c r="BE146" s="105">
        <f t="shared" si="85"/>
        <v>0</v>
      </c>
      <c r="BF146" s="107">
        <v>3</v>
      </c>
      <c r="BH146" s="2">
        <v>1.5</v>
      </c>
      <c r="BI146" s="105">
        <f t="shared" si="71"/>
        <v>0</v>
      </c>
      <c r="BJ146" s="105">
        <f t="shared" si="86"/>
        <v>0</v>
      </c>
      <c r="BK146" s="107">
        <v>3</v>
      </c>
      <c r="BL146" s="3"/>
      <c r="BM146" s="2">
        <v>1.5</v>
      </c>
      <c r="BN146" s="105">
        <f t="shared" si="72"/>
        <v>0</v>
      </c>
      <c r="BO146" s="105">
        <f t="shared" si="87"/>
        <v>0</v>
      </c>
      <c r="BP146" s="107">
        <v>3</v>
      </c>
      <c r="BR146" s="2">
        <v>1.5</v>
      </c>
      <c r="BS146" s="105">
        <f t="shared" si="73"/>
        <v>0</v>
      </c>
      <c r="BT146" s="105">
        <f t="shared" si="88"/>
        <v>0</v>
      </c>
      <c r="BU146" s="107">
        <v>2</v>
      </c>
      <c r="BW146" s="2">
        <v>1.5</v>
      </c>
      <c r="BX146" s="105">
        <f t="shared" si="74"/>
        <v>0</v>
      </c>
      <c r="BY146" s="105">
        <f t="shared" si="89"/>
        <v>0</v>
      </c>
      <c r="BZ146" s="107">
        <v>3</v>
      </c>
    </row>
    <row r="147" spans="1:78" x14ac:dyDescent="0.3">
      <c r="A147" s="104">
        <f>CurveCreator!A147</f>
        <v>41183</v>
      </c>
      <c r="C147" s="2">
        <v>1.5</v>
      </c>
      <c r="D147" s="105">
        <f t="shared" si="60"/>
        <v>0</v>
      </c>
      <c r="E147" s="105">
        <f t="shared" si="75"/>
        <v>0</v>
      </c>
      <c r="F147" s="107">
        <v>3</v>
      </c>
      <c r="H147" s="2">
        <v>1.5</v>
      </c>
      <c r="I147" s="105">
        <f t="shared" si="61"/>
        <v>0</v>
      </c>
      <c r="J147" s="105">
        <f t="shared" si="76"/>
        <v>0</v>
      </c>
      <c r="K147" s="107">
        <v>3</v>
      </c>
      <c r="M147" s="2">
        <v>1.5</v>
      </c>
      <c r="N147" s="105">
        <f t="shared" si="62"/>
        <v>0</v>
      </c>
      <c r="O147" s="105">
        <f t="shared" si="77"/>
        <v>0</v>
      </c>
      <c r="P147" s="107">
        <v>3</v>
      </c>
      <c r="Q147" s="3"/>
      <c r="R147" s="2">
        <v>1.5</v>
      </c>
      <c r="S147" s="105">
        <f t="shared" si="63"/>
        <v>0</v>
      </c>
      <c r="T147" s="105">
        <f t="shared" si="78"/>
        <v>0</v>
      </c>
      <c r="U147" s="107">
        <v>3</v>
      </c>
      <c r="W147" s="2">
        <v>1.5</v>
      </c>
      <c r="X147" s="105">
        <f t="shared" si="64"/>
        <v>0</v>
      </c>
      <c r="Y147" s="105">
        <f t="shared" si="79"/>
        <v>0</v>
      </c>
      <c r="Z147" s="107">
        <v>3</v>
      </c>
      <c r="AA147" s="3"/>
      <c r="AB147" s="2">
        <v>1.5</v>
      </c>
      <c r="AC147" s="105">
        <f t="shared" si="65"/>
        <v>0</v>
      </c>
      <c r="AD147" s="105">
        <f t="shared" si="80"/>
        <v>0</v>
      </c>
      <c r="AE147" s="107">
        <v>3</v>
      </c>
      <c r="AF147" s="106"/>
      <c r="AG147" s="2">
        <v>1.5</v>
      </c>
      <c r="AH147" s="105">
        <f t="shared" si="66"/>
        <v>0</v>
      </c>
      <c r="AI147" s="105">
        <f t="shared" si="81"/>
        <v>0</v>
      </c>
      <c r="AJ147" s="107">
        <v>3</v>
      </c>
      <c r="AN147" s="2">
        <v>1.5</v>
      </c>
      <c r="AO147" s="105">
        <f t="shared" si="67"/>
        <v>0</v>
      </c>
      <c r="AP147" s="105">
        <f t="shared" si="82"/>
        <v>0</v>
      </c>
      <c r="AQ147" s="107">
        <v>3</v>
      </c>
      <c r="AS147" s="2">
        <v>1.5</v>
      </c>
      <c r="AT147" s="105">
        <f t="shared" si="68"/>
        <v>0</v>
      </c>
      <c r="AU147" s="105">
        <f t="shared" si="83"/>
        <v>0</v>
      </c>
      <c r="AV147" s="107">
        <v>3</v>
      </c>
      <c r="AX147" s="2">
        <v>1.5</v>
      </c>
      <c r="AY147" s="105">
        <f t="shared" si="69"/>
        <v>0</v>
      </c>
      <c r="AZ147" s="105">
        <f t="shared" si="84"/>
        <v>0</v>
      </c>
      <c r="BA147" s="107">
        <v>3</v>
      </c>
      <c r="BB147" s="3"/>
      <c r="BC147" s="2">
        <v>1.5</v>
      </c>
      <c r="BD147" s="105">
        <f t="shared" si="70"/>
        <v>0</v>
      </c>
      <c r="BE147" s="105">
        <f t="shared" si="85"/>
        <v>0</v>
      </c>
      <c r="BF147" s="107">
        <v>3</v>
      </c>
      <c r="BH147" s="2">
        <v>1.5</v>
      </c>
      <c r="BI147" s="105">
        <f t="shared" si="71"/>
        <v>0</v>
      </c>
      <c r="BJ147" s="105">
        <f t="shared" si="86"/>
        <v>0</v>
      </c>
      <c r="BK147" s="107">
        <v>3</v>
      </c>
      <c r="BL147" s="3"/>
      <c r="BM147" s="2">
        <v>1.5</v>
      </c>
      <c r="BN147" s="105">
        <f t="shared" si="72"/>
        <v>0</v>
      </c>
      <c r="BO147" s="105">
        <f t="shared" si="87"/>
        <v>0</v>
      </c>
      <c r="BP147" s="107">
        <v>3</v>
      </c>
      <c r="BR147" s="2">
        <v>1.5</v>
      </c>
      <c r="BS147" s="105">
        <f t="shared" si="73"/>
        <v>0</v>
      </c>
      <c r="BT147" s="105">
        <f t="shared" si="88"/>
        <v>0</v>
      </c>
      <c r="BU147" s="107">
        <v>2</v>
      </c>
      <c r="BW147" s="2">
        <v>1.5</v>
      </c>
      <c r="BX147" s="105">
        <f t="shared" si="74"/>
        <v>0</v>
      </c>
      <c r="BY147" s="105">
        <f t="shared" si="89"/>
        <v>0</v>
      </c>
      <c r="BZ147" s="107">
        <v>3</v>
      </c>
    </row>
    <row r="148" spans="1:78" x14ac:dyDescent="0.3">
      <c r="A148" s="104">
        <f>CurveCreator!A148</f>
        <v>41214</v>
      </c>
      <c r="C148" s="2">
        <v>1.5</v>
      </c>
      <c r="D148" s="105">
        <f t="shared" si="60"/>
        <v>0</v>
      </c>
      <c r="E148" s="105">
        <f t="shared" si="75"/>
        <v>0</v>
      </c>
      <c r="F148" s="107">
        <v>3</v>
      </c>
      <c r="H148" s="2">
        <v>1.5</v>
      </c>
      <c r="I148" s="105">
        <f t="shared" si="61"/>
        <v>0</v>
      </c>
      <c r="J148" s="105">
        <f t="shared" si="76"/>
        <v>0</v>
      </c>
      <c r="K148" s="107">
        <v>3</v>
      </c>
      <c r="M148" s="2">
        <v>1.5</v>
      </c>
      <c r="N148" s="105">
        <f t="shared" si="62"/>
        <v>0</v>
      </c>
      <c r="O148" s="105">
        <f t="shared" si="77"/>
        <v>0</v>
      </c>
      <c r="P148" s="107">
        <v>3</v>
      </c>
      <c r="Q148" s="3"/>
      <c r="R148" s="2">
        <v>1.5</v>
      </c>
      <c r="S148" s="105">
        <f t="shared" si="63"/>
        <v>0</v>
      </c>
      <c r="T148" s="105">
        <f t="shared" si="78"/>
        <v>0</v>
      </c>
      <c r="U148" s="107">
        <v>3</v>
      </c>
      <c r="W148" s="2">
        <v>1.5</v>
      </c>
      <c r="X148" s="105">
        <f t="shared" si="64"/>
        <v>0</v>
      </c>
      <c r="Y148" s="105">
        <f t="shared" si="79"/>
        <v>0</v>
      </c>
      <c r="Z148" s="107">
        <v>3</v>
      </c>
      <c r="AA148" s="3"/>
      <c r="AB148" s="2">
        <v>1.5</v>
      </c>
      <c r="AC148" s="105">
        <f t="shared" si="65"/>
        <v>0</v>
      </c>
      <c r="AD148" s="105">
        <f t="shared" si="80"/>
        <v>0</v>
      </c>
      <c r="AE148" s="107">
        <v>3</v>
      </c>
      <c r="AF148" s="106"/>
      <c r="AG148" s="2">
        <v>1.5</v>
      </c>
      <c r="AH148" s="105">
        <f t="shared" si="66"/>
        <v>0</v>
      </c>
      <c r="AI148" s="105">
        <f t="shared" si="81"/>
        <v>0</v>
      </c>
      <c r="AJ148" s="107">
        <v>3</v>
      </c>
      <c r="AN148" s="2">
        <v>1.5</v>
      </c>
      <c r="AO148" s="105">
        <f t="shared" si="67"/>
        <v>0</v>
      </c>
      <c r="AP148" s="105">
        <f t="shared" si="82"/>
        <v>0</v>
      </c>
      <c r="AQ148" s="107">
        <v>3</v>
      </c>
      <c r="AS148" s="2">
        <v>1.5</v>
      </c>
      <c r="AT148" s="105">
        <f t="shared" si="68"/>
        <v>0</v>
      </c>
      <c r="AU148" s="105">
        <f t="shared" si="83"/>
        <v>0</v>
      </c>
      <c r="AV148" s="107">
        <v>3</v>
      </c>
      <c r="AX148" s="2">
        <v>1.5</v>
      </c>
      <c r="AY148" s="105">
        <f t="shared" si="69"/>
        <v>0</v>
      </c>
      <c r="AZ148" s="105">
        <f t="shared" si="84"/>
        <v>0</v>
      </c>
      <c r="BA148" s="107">
        <v>3</v>
      </c>
      <c r="BB148" s="3"/>
      <c r="BC148" s="2">
        <v>1.5</v>
      </c>
      <c r="BD148" s="105">
        <f t="shared" si="70"/>
        <v>0</v>
      </c>
      <c r="BE148" s="105">
        <f t="shared" si="85"/>
        <v>0</v>
      </c>
      <c r="BF148" s="107">
        <v>3</v>
      </c>
      <c r="BH148" s="2">
        <v>1.5</v>
      </c>
      <c r="BI148" s="105">
        <f t="shared" si="71"/>
        <v>0</v>
      </c>
      <c r="BJ148" s="105">
        <f t="shared" si="86"/>
        <v>0</v>
      </c>
      <c r="BK148" s="107">
        <v>3</v>
      </c>
      <c r="BL148" s="3"/>
      <c r="BM148" s="2">
        <v>1.5</v>
      </c>
      <c r="BN148" s="105">
        <f t="shared" si="72"/>
        <v>0</v>
      </c>
      <c r="BO148" s="105">
        <f t="shared" si="87"/>
        <v>0</v>
      </c>
      <c r="BP148" s="107">
        <v>3</v>
      </c>
      <c r="BR148" s="2">
        <v>1.5</v>
      </c>
      <c r="BS148" s="105">
        <f t="shared" si="73"/>
        <v>0</v>
      </c>
      <c r="BT148" s="105">
        <f t="shared" si="88"/>
        <v>0</v>
      </c>
      <c r="BU148" s="107">
        <v>2</v>
      </c>
      <c r="BW148" s="2">
        <v>1.5</v>
      </c>
      <c r="BX148" s="105">
        <f t="shared" si="74"/>
        <v>0</v>
      </c>
      <c r="BY148" s="105">
        <f t="shared" si="89"/>
        <v>0</v>
      </c>
      <c r="BZ148" s="107">
        <v>3</v>
      </c>
    </row>
    <row r="149" spans="1:78" x14ac:dyDescent="0.3">
      <c r="A149" s="104">
        <f>CurveCreator!A149</f>
        <v>41244</v>
      </c>
      <c r="C149" s="2">
        <v>1.5</v>
      </c>
      <c r="D149" s="105">
        <f t="shared" si="60"/>
        <v>0</v>
      </c>
      <c r="E149" s="105">
        <f t="shared" si="75"/>
        <v>0</v>
      </c>
      <c r="F149" s="107">
        <v>3</v>
      </c>
      <c r="H149" s="2">
        <v>1.5</v>
      </c>
      <c r="I149" s="105">
        <f t="shared" si="61"/>
        <v>0</v>
      </c>
      <c r="J149" s="105">
        <f t="shared" si="76"/>
        <v>0</v>
      </c>
      <c r="K149" s="107">
        <v>3</v>
      </c>
      <c r="M149" s="2">
        <v>1.5</v>
      </c>
      <c r="N149" s="105">
        <f t="shared" si="62"/>
        <v>0</v>
      </c>
      <c r="O149" s="105">
        <f t="shared" si="77"/>
        <v>0</v>
      </c>
      <c r="P149" s="107">
        <v>3</v>
      </c>
      <c r="Q149" s="3"/>
      <c r="R149" s="2">
        <v>1.5</v>
      </c>
      <c r="S149" s="105">
        <f t="shared" si="63"/>
        <v>0</v>
      </c>
      <c r="T149" s="105">
        <f t="shared" si="78"/>
        <v>0</v>
      </c>
      <c r="U149" s="107">
        <v>3</v>
      </c>
      <c r="W149" s="2">
        <v>1.5</v>
      </c>
      <c r="X149" s="105">
        <f t="shared" si="64"/>
        <v>0</v>
      </c>
      <c r="Y149" s="105">
        <f t="shared" si="79"/>
        <v>0</v>
      </c>
      <c r="Z149" s="107">
        <v>3</v>
      </c>
      <c r="AA149" s="3"/>
      <c r="AB149" s="2">
        <v>1.5</v>
      </c>
      <c r="AC149" s="105">
        <f t="shared" si="65"/>
        <v>0</v>
      </c>
      <c r="AD149" s="105">
        <f t="shared" si="80"/>
        <v>0</v>
      </c>
      <c r="AE149" s="107">
        <v>3</v>
      </c>
      <c r="AF149" s="106"/>
      <c r="AG149" s="2">
        <v>1.5</v>
      </c>
      <c r="AH149" s="105">
        <f t="shared" si="66"/>
        <v>0</v>
      </c>
      <c r="AI149" s="105">
        <f t="shared" si="81"/>
        <v>0</v>
      </c>
      <c r="AJ149" s="107">
        <v>3</v>
      </c>
      <c r="AN149" s="2">
        <v>1.5</v>
      </c>
      <c r="AO149" s="105">
        <f t="shared" si="67"/>
        <v>0</v>
      </c>
      <c r="AP149" s="105">
        <f t="shared" si="82"/>
        <v>0</v>
      </c>
      <c r="AQ149" s="107">
        <v>3</v>
      </c>
      <c r="AS149" s="2">
        <v>1.5</v>
      </c>
      <c r="AT149" s="105">
        <f t="shared" si="68"/>
        <v>0</v>
      </c>
      <c r="AU149" s="105">
        <f t="shared" si="83"/>
        <v>0</v>
      </c>
      <c r="AV149" s="107">
        <v>3</v>
      </c>
      <c r="AX149" s="2">
        <v>1.5</v>
      </c>
      <c r="AY149" s="105">
        <f t="shared" si="69"/>
        <v>0</v>
      </c>
      <c r="AZ149" s="105">
        <f t="shared" si="84"/>
        <v>0</v>
      </c>
      <c r="BA149" s="107">
        <v>3</v>
      </c>
      <c r="BB149" s="3"/>
      <c r="BC149" s="2">
        <v>1.5</v>
      </c>
      <c r="BD149" s="105">
        <f t="shared" si="70"/>
        <v>0</v>
      </c>
      <c r="BE149" s="105">
        <f t="shared" si="85"/>
        <v>0</v>
      </c>
      <c r="BF149" s="107">
        <v>3</v>
      </c>
      <c r="BH149" s="2">
        <v>1.5</v>
      </c>
      <c r="BI149" s="105">
        <f t="shared" si="71"/>
        <v>0</v>
      </c>
      <c r="BJ149" s="105">
        <f t="shared" si="86"/>
        <v>0</v>
      </c>
      <c r="BK149" s="107">
        <v>3</v>
      </c>
      <c r="BL149" s="3"/>
      <c r="BM149" s="2">
        <v>1.5</v>
      </c>
      <c r="BN149" s="105">
        <f t="shared" si="72"/>
        <v>0</v>
      </c>
      <c r="BO149" s="105">
        <f t="shared" si="87"/>
        <v>0</v>
      </c>
      <c r="BP149" s="107">
        <v>3</v>
      </c>
      <c r="BR149" s="2">
        <v>1.5</v>
      </c>
      <c r="BS149" s="105">
        <f t="shared" si="73"/>
        <v>0</v>
      </c>
      <c r="BT149" s="105">
        <f t="shared" si="88"/>
        <v>0</v>
      </c>
      <c r="BU149" s="107">
        <v>2</v>
      </c>
      <c r="BW149" s="2">
        <v>1.5</v>
      </c>
      <c r="BX149" s="105">
        <f t="shared" si="74"/>
        <v>0</v>
      </c>
      <c r="BY149" s="105">
        <f t="shared" si="89"/>
        <v>0</v>
      </c>
      <c r="BZ149" s="107">
        <v>3</v>
      </c>
    </row>
    <row r="150" spans="1:78" x14ac:dyDescent="0.3">
      <c r="A150" s="104">
        <f>CurveCreator!A150</f>
        <v>41275</v>
      </c>
      <c r="C150" s="2">
        <v>1.5</v>
      </c>
      <c r="D150" s="105">
        <f t="shared" si="60"/>
        <v>0</v>
      </c>
      <c r="E150" s="105">
        <f t="shared" si="75"/>
        <v>0</v>
      </c>
      <c r="F150" s="107">
        <v>3</v>
      </c>
      <c r="H150" s="2">
        <v>1.5</v>
      </c>
      <c r="I150" s="105">
        <f t="shared" si="61"/>
        <v>0</v>
      </c>
      <c r="J150" s="105">
        <f t="shared" si="76"/>
        <v>0</v>
      </c>
      <c r="K150" s="107">
        <v>3</v>
      </c>
      <c r="M150" s="2">
        <v>1.5</v>
      </c>
      <c r="N150" s="105">
        <f t="shared" si="62"/>
        <v>0</v>
      </c>
      <c r="O150" s="105">
        <f t="shared" si="77"/>
        <v>0</v>
      </c>
      <c r="P150" s="107">
        <v>3</v>
      </c>
      <c r="Q150" s="3"/>
      <c r="R150" s="2">
        <v>1.5</v>
      </c>
      <c r="S150" s="105">
        <f t="shared" si="63"/>
        <v>0</v>
      </c>
      <c r="T150" s="105">
        <f t="shared" si="78"/>
        <v>0</v>
      </c>
      <c r="U150" s="107">
        <v>3</v>
      </c>
      <c r="W150" s="2">
        <v>1.5</v>
      </c>
      <c r="X150" s="105">
        <f t="shared" si="64"/>
        <v>0</v>
      </c>
      <c r="Y150" s="105">
        <f t="shared" si="79"/>
        <v>0</v>
      </c>
      <c r="Z150" s="107">
        <v>3</v>
      </c>
      <c r="AA150" s="3"/>
      <c r="AB150" s="2">
        <v>1.5</v>
      </c>
      <c r="AC150" s="105">
        <f t="shared" si="65"/>
        <v>0</v>
      </c>
      <c r="AD150" s="105">
        <f t="shared" si="80"/>
        <v>0</v>
      </c>
      <c r="AE150" s="107">
        <v>3</v>
      </c>
      <c r="AF150" s="106"/>
      <c r="AG150" s="2">
        <v>1.5</v>
      </c>
      <c r="AH150" s="105">
        <f t="shared" si="66"/>
        <v>0</v>
      </c>
      <c r="AI150" s="105">
        <f t="shared" si="81"/>
        <v>0</v>
      </c>
      <c r="AJ150" s="107">
        <v>3</v>
      </c>
      <c r="AN150" s="2">
        <v>1.5</v>
      </c>
      <c r="AO150" s="105">
        <f t="shared" si="67"/>
        <v>0</v>
      </c>
      <c r="AP150" s="105">
        <f t="shared" si="82"/>
        <v>0</v>
      </c>
      <c r="AQ150" s="107">
        <v>3</v>
      </c>
      <c r="AS150" s="2">
        <v>1.5</v>
      </c>
      <c r="AT150" s="105">
        <f t="shared" si="68"/>
        <v>0</v>
      </c>
      <c r="AU150" s="105">
        <f t="shared" si="83"/>
        <v>0</v>
      </c>
      <c r="AV150" s="107">
        <v>3</v>
      </c>
      <c r="AX150" s="2">
        <v>1.5</v>
      </c>
      <c r="AY150" s="105">
        <f t="shared" si="69"/>
        <v>0</v>
      </c>
      <c r="AZ150" s="105">
        <f t="shared" si="84"/>
        <v>0</v>
      </c>
      <c r="BA150" s="107">
        <v>3</v>
      </c>
      <c r="BB150" s="3"/>
      <c r="BC150" s="2">
        <v>1.5</v>
      </c>
      <c r="BD150" s="105">
        <f t="shared" si="70"/>
        <v>0</v>
      </c>
      <c r="BE150" s="105">
        <f t="shared" si="85"/>
        <v>0</v>
      </c>
      <c r="BF150" s="107">
        <v>3</v>
      </c>
      <c r="BH150" s="2">
        <v>1.5</v>
      </c>
      <c r="BI150" s="105">
        <f t="shared" si="71"/>
        <v>0</v>
      </c>
      <c r="BJ150" s="105">
        <f t="shared" si="86"/>
        <v>0</v>
      </c>
      <c r="BK150" s="107">
        <v>3</v>
      </c>
      <c r="BL150" s="3"/>
      <c r="BM150" s="2">
        <v>1.5</v>
      </c>
      <c r="BN150" s="105">
        <f t="shared" si="72"/>
        <v>0</v>
      </c>
      <c r="BO150" s="105">
        <f t="shared" si="87"/>
        <v>0</v>
      </c>
      <c r="BP150" s="107">
        <v>3</v>
      </c>
      <c r="BR150" s="2">
        <v>1.5</v>
      </c>
      <c r="BS150" s="105">
        <f t="shared" si="73"/>
        <v>0</v>
      </c>
      <c r="BT150" s="105">
        <f t="shared" si="88"/>
        <v>0</v>
      </c>
      <c r="BU150" s="107">
        <v>2</v>
      </c>
      <c r="BW150" s="2">
        <v>1.5</v>
      </c>
      <c r="BX150" s="105">
        <f t="shared" si="74"/>
        <v>0</v>
      </c>
      <c r="BY150" s="105">
        <f t="shared" si="89"/>
        <v>0</v>
      </c>
      <c r="BZ150" s="107">
        <v>3</v>
      </c>
    </row>
    <row r="151" spans="1:78" x14ac:dyDescent="0.3">
      <c r="A151" s="104">
        <f>CurveCreator!A151</f>
        <v>41306</v>
      </c>
      <c r="C151" s="2">
        <v>1.5</v>
      </c>
      <c r="D151" s="105">
        <f t="shared" si="60"/>
        <v>0</v>
      </c>
      <c r="E151" s="105">
        <f t="shared" si="75"/>
        <v>0</v>
      </c>
      <c r="F151" s="107">
        <v>3</v>
      </c>
      <c r="H151" s="2">
        <v>1.5</v>
      </c>
      <c r="I151" s="105">
        <f t="shared" si="61"/>
        <v>0</v>
      </c>
      <c r="J151" s="105">
        <f t="shared" si="76"/>
        <v>0</v>
      </c>
      <c r="K151" s="107">
        <v>3</v>
      </c>
      <c r="M151" s="2">
        <v>1.5</v>
      </c>
      <c r="N151" s="105">
        <f t="shared" si="62"/>
        <v>0</v>
      </c>
      <c r="O151" s="105">
        <f t="shared" si="77"/>
        <v>0</v>
      </c>
      <c r="P151" s="107">
        <v>3</v>
      </c>
      <c r="Q151" s="3"/>
      <c r="R151" s="2">
        <v>1.5</v>
      </c>
      <c r="S151" s="105">
        <f t="shared" si="63"/>
        <v>0</v>
      </c>
      <c r="T151" s="105">
        <f t="shared" si="78"/>
        <v>0</v>
      </c>
      <c r="U151" s="107">
        <v>3</v>
      </c>
      <c r="W151" s="2">
        <v>1.5</v>
      </c>
      <c r="X151" s="105">
        <f t="shared" si="64"/>
        <v>0</v>
      </c>
      <c r="Y151" s="105">
        <f t="shared" si="79"/>
        <v>0</v>
      </c>
      <c r="Z151" s="107">
        <v>3</v>
      </c>
      <c r="AA151" s="3"/>
      <c r="AB151" s="2">
        <v>1.5</v>
      </c>
      <c r="AC151" s="105">
        <f t="shared" si="65"/>
        <v>0</v>
      </c>
      <c r="AD151" s="105">
        <f t="shared" si="80"/>
        <v>0</v>
      </c>
      <c r="AE151" s="107">
        <v>3</v>
      </c>
      <c r="AF151" s="106"/>
      <c r="AG151" s="2">
        <v>1.5</v>
      </c>
      <c r="AH151" s="105">
        <f t="shared" si="66"/>
        <v>0</v>
      </c>
      <c r="AI151" s="105">
        <f t="shared" si="81"/>
        <v>0</v>
      </c>
      <c r="AJ151" s="107">
        <v>3</v>
      </c>
      <c r="AN151" s="2">
        <v>1.5</v>
      </c>
      <c r="AO151" s="105">
        <f t="shared" si="67"/>
        <v>0</v>
      </c>
      <c r="AP151" s="105">
        <f t="shared" si="82"/>
        <v>0</v>
      </c>
      <c r="AQ151" s="107">
        <v>3</v>
      </c>
      <c r="AS151" s="2">
        <v>1.5</v>
      </c>
      <c r="AT151" s="105">
        <f t="shared" si="68"/>
        <v>0</v>
      </c>
      <c r="AU151" s="105">
        <f t="shared" si="83"/>
        <v>0</v>
      </c>
      <c r="AV151" s="107">
        <v>3</v>
      </c>
      <c r="AX151" s="2">
        <v>1.5</v>
      </c>
      <c r="AY151" s="105">
        <f t="shared" si="69"/>
        <v>0</v>
      </c>
      <c r="AZ151" s="105">
        <f t="shared" si="84"/>
        <v>0</v>
      </c>
      <c r="BA151" s="107">
        <v>3</v>
      </c>
      <c r="BB151" s="3"/>
      <c r="BC151" s="2">
        <v>1.5</v>
      </c>
      <c r="BD151" s="105">
        <f t="shared" si="70"/>
        <v>0</v>
      </c>
      <c r="BE151" s="105">
        <f t="shared" si="85"/>
        <v>0</v>
      </c>
      <c r="BF151" s="107">
        <v>3</v>
      </c>
      <c r="BH151" s="2">
        <v>1.5</v>
      </c>
      <c r="BI151" s="105">
        <f t="shared" si="71"/>
        <v>0</v>
      </c>
      <c r="BJ151" s="105">
        <f t="shared" si="86"/>
        <v>0</v>
      </c>
      <c r="BK151" s="107">
        <v>3</v>
      </c>
      <c r="BL151" s="3"/>
      <c r="BM151" s="2">
        <v>1.5</v>
      </c>
      <c r="BN151" s="105">
        <f t="shared" si="72"/>
        <v>0</v>
      </c>
      <c r="BO151" s="105">
        <f t="shared" si="87"/>
        <v>0</v>
      </c>
      <c r="BP151" s="107">
        <v>3</v>
      </c>
      <c r="BR151" s="2">
        <v>1.5</v>
      </c>
      <c r="BS151" s="105">
        <f t="shared" si="73"/>
        <v>0</v>
      </c>
      <c r="BT151" s="105">
        <f t="shared" si="88"/>
        <v>0</v>
      </c>
      <c r="BU151" s="107">
        <v>2</v>
      </c>
      <c r="BW151" s="2">
        <v>1.5</v>
      </c>
      <c r="BX151" s="105">
        <f t="shared" si="74"/>
        <v>0</v>
      </c>
      <c r="BY151" s="105">
        <f t="shared" si="89"/>
        <v>0</v>
      </c>
      <c r="BZ151" s="107">
        <v>3</v>
      </c>
    </row>
    <row r="152" spans="1:78" x14ac:dyDescent="0.3">
      <c r="A152" s="104">
        <f>CurveCreator!A152</f>
        <v>41334</v>
      </c>
      <c r="C152" s="2">
        <v>1.5</v>
      </c>
      <c r="D152" s="105">
        <f t="shared" si="60"/>
        <v>0</v>
      </c>
      <c r="E152" s="105">
        <f t="shared" si="75"/>
        <v>0</v>
      </c>
      <c r="F152" s="107">
        <v>3</v>
      </c>
      <c r="H152" s="2">
        <v>1.5</v>
      </c>
      <c r="I152" s="105">
        <f t="shared" si="61"/>
        <v>0</v>
      </c>
      <c r="J152" s="105">
        <f t="shared" si="76"/>
        <v>0</v>
      </c>
      <c r="K152" s="107">
        <v>3</v>
      </c>
      <c r="M152" s="2">
        <v>1.5</v>
      </c>
      <c r="N152" s="105">
        <f t="shared" si="62"/>
        <v>0</v>
      </c>
      <c r="O152" s="105">
        <f t="shared" si="77"/>
        <v>0</v>
      </c>
      <c r="P152" s="107">
        <v>3</v>
      </c>
      <c r="Q152" s="3"/>
      <c r="R152" s="2">
        <v>1.5</v>
      </c>
      <c r="S152" s="105">
        <f t="shared" si="63"/>
        <v>0</v>
      </c>
      <c r="T152" s="105">
        <f t="shared" si="78"/>
        <v>0</v>
      </c>
      <c r="U152" s="107">
        <v>3</v>
      </c>
      <c r="W152" s="2">
        <v>1.5</v>
      </c>
      <c r="X152" s="105">
        <f t="shared" si="64"/>
        <v>0</v>
      </c>
      <c r="Y152" s="105">
        <f t="shared" si="79"/>
        <v>0</v>
      </c>
      <c r="Z152" s="107">
        <v>3</v>
      </c>
      <c r="AA152" s="3"/>
      <c r="AB152" s="2">
        <v>1.5</v>
      </c>
      <c r="AC152" s="105">
        <f t="shared" si="65"/>
        <v>0</v>
      </c>
      <c r="AD152" s="105">
        <f t="shared" si="80"/>
        <v>0</v>
      </c>
      <c r="AE152" s="107">
        <v>3</v>
      </c>
      <c r="AF152" s="106"/>
      <c r="AG152" s="2">
        <v>1.5</v>
      </c>
      <c r="AH152" s="105">
        <f t="shared" si="66"/>
        <v>0</v>
      </c>
      <c r="AI152" s="105">
        <f t="shared" si="81"/>
        <v>0</v>
      </c>
      <c r="AJ152" s="107">
        <v>3</v>
      </c>
      <c r="AN152" s="2">
        <v>1.5</v>
      </c>
      <c r="AO152" s="105">
        <f t="shared" si="67"/>
        <v>0</v>
      </c>
      <c r="AP152" s="105">
        <f t="shared" si="82"/>
        <v>0</v>
      </c>
      <c r="AQ152" s="107">
        <v>3</v>
      </c>
      <c r="AS152" s="2">
        <v>1.5</v>
      </c>
      <c r="AT152" s="105">
        <f t="shared" si="68"/>
        <v>0</v>
      </c>
      <c r="AU152" s="105">
        <f t="shared" si="83"/>
        <v>0</v>
      </c>
      <c r="AV152" s="107">
        <v>3</v>
      </c>
      <c r="AX152" s="2">
        <v>1.5</v>
      </c>
      <c r="AY152" s="105">
        <f t="shared" si="69"/>
        <v>0</v>
      </c>
      <c r="AZ152" s="105">
        <f t="shared" si="84"/>
        <v>0</v>
      </c>
      <c r="BA152" s="107">
        <v>3</v>
      </c>
      <c r="BB152" s="3"/>
      <c r="BC152" s="2">
        <v>1.5</v>
      </c>
      <c r="BD152" s="105">
        <f t="shared" si="70"/>
        <v>0</v>
      </c>
      <c r="BE152" s="105">
        <f t="shared" si="85"/>
        <v>0</v>
      </c>
      <c r="BF152" s="107">
        <v>3</v>
      </c>
      <c r="BH152" s="2">
        <v>1.5</v>
      </c>
      <c r="BI152" s="105">
        <f t="shared" si="71"/>
        <v>0</v>
      </c>
      <c r="BJ152" s="105">
        <f t="shared" si="86"/>
        <v>0</v>
      </c>
      <c r="BK152" s="107">
        <v>3</v>
      </c>
      <c r="BL152" s="3"/>
      <c r="BM152" s="2">
        <v>1.5</v>
      </c>
      <c r="BN152" s="105">
        <f t="shared" si="72"/>
        <v>0</v>
      </c>
      <c r="BO152" s="105">
        <f t="shared" si="87"/>
        <v>0</v>
      </c>
      <c r="BP152" s="107">
        <v>3</v>
      </c>
      <c r="BR152" s="2">
        <v>1.5</v>
      </c>
      <c r="BS152" s="105">
        <f t="shared" si="73"/>
        <v>0</v>
      </c>
      <c r="BT152" s="105">
        <f t="shared" si="88"/>
        <v>0</v>
      </c>
      <c r="BU152" s="107">
        <v>2</v>
      </c>
      <c r="BW152" s="2">
        <v>1.5</v>
      </c>
      <c r="BX152" s="105">
        <f t="shared" si="74"/>
        <v>0</v>
      </c>
      <c r="BY152" s="105">
        <f t="shared" si="89"/>
        <v>0</v>
      </c>
      <c r="BZ152" s="107">
        <v>3</v>
      </c>
    </row>
    <row r="153" spans="1:78" x14ac:dyDescent="0.3">
      <c r="A153" s="104">
        <f>CurveCreator!A153</f>
        <v>41365</v>
      </c>
      <c r="C153" s="2">
        <v>1.5</v>
      </c>
      <c r="D153" s="105">
        <f t="shared" si="60"/>
        <v>0</v>
      </c>
      <c r="E153" s="105">
        <f t="shared" si="75"/>
        <v>0</v>
      </c>
      <c r="F153" s="107">
        <v>3</v>
      </c>
      <c r="H153" s="2">
        <v>1.5</v>
      </c>
      <c r="I153" s="105">
        <f t="shared" si="61"/>
        <v>0</v>
      </c>
      <c r="J153" s="105">
        <f t="shared" si="76"/>
        <v>0</v>
      </c>
      <c r="K153" s="107">
        <v>3</v>
      </c>
      <c r="M153" s="2">
        <v>1.5</v>
      </c>
      <c r="N153" s="105">
        <f t="shared" si="62"/>
        <v>0</v>
      </c>
      <c r="O153" s="105">
        <f t="shared" si="77"/>
        <v>0</v>
      </c>
      <c r="P153" s="107">
        <v>3</v>
      </c>
      <c r="Q153" s="3"/>
      <c r="R153" s="2">
        <v>1.5</v>
      </c>
      <c r="S153" s="105">
        <f t="shared" si="63"/>
        <v>0</v>
      </c>
      <c r="T153" s="105">
        <f t="shared" si="78"/>
        <v>0</v>
      </c>
      <c r="U153" s="107">
        <v>3</v>
      </c>
      <c r="W153" s="2">
        <v>1.5</v>
      </c>
      <c r="X153" s="105">
        <f t="shared" si="64"/>
        <v>0</v>
      </c>
      <c r="Y153" s="105">
        <f t="shared" si="79"/>
        <v>0</v>
      </c>
      <c r="Z153" s="107">
        <v>3</v>
      </c>
      <c r="AA153" s="3"/>
      <c r="AB153" s="2">
        <v>1.5</v>
      </c>
      <c r="AC153" s="105">
        <f t="shared" si="65"/>
        <v>0</v>
      </c>
      <c r="AD153" s="105">
        <f t="shared" si="80"/>
        <v>0</v>
      </c>
      <c r="AE153" s="107">
        <v>3</v>
      </c>
      <c r="AF153" s="106"/>
      <c r="AG153" s="2">
        <v>1.5</v>
      </c>
      <c r="AH153" s="105">
        <f t="shared" si="66"/>
        <v>0</v>
      </c>
      <c r="AI153" s="105">
        <f t="shared" si="81"/>
        <v>0</v>
      </c>
      <c r="AJ153" s="107">
        <v>3</v>
      </c>
      <c r="AN153" s="2">
        <v>1.5</v>
      </c>
      <c r="AO153" s="105">
        <f t="shared" si="67"/>
        <v>0</v>
      </c>
      <c r="AP153" s="105">
        <f t="shared" si="82"/>
        <v>0</v>
      </c>
      <c r="AQ153" s="107">
        <v>3</v>
      </c>
      <c r="AS153" s="2">
        <v>1.5</v>
      </c>
      <c r="AT153" s="105">
        <f t="shared" si="68"/>
        <v>0</v>
      </c>
      <c r="AU153" s="105">
        <f t="shared" si="83"/>
        <v>0</v>
      </c>
      <c r="AV153" s="107">
        <v>3</v>
      </c>
      <c r="AX153" s="2">
        <v>1.5</v>
      </c>
      <c r="AY153" s="105">
        <f t="shared" si="69"/>
        <v>0</v>
      </c>
      <c r="AZ153" s="105">
        <f t="shared" si="84"/>
        <v>0</v>
      </c>
      <c r="BA153" s="107">
        <v>3</v>
      </c>
      <c r="BB153" s="3"/>
      <c r="BC153" s="2">
        <v>1.5</v>
      </c>
      <c r="BD153" s="105">
        <f t="shared" si="70"/>
        <v>0</v>
      </c>
      <c r="BE153" s="105">
        <f t="shared" si="85"/>
        <v>0</v>
      </c>
      <c r="BF153" s="107">
        <v>3</v>
      </c>
      <c r="BH153" s="2">
        <v>1.5</v>
      </c>
      <c r="BI153" s="105">
        <f t="shared" si="71"/>
        <v>0</v>
      </c>
      <c r="BJ153" s="105">
        <f t="shared" si="86"/>
        <v>0</v>
      </c>
      <c r="BK153" s="107">
        <v>3</v>
      </c>
      <c r="BL153" s="3"/>
      <c r="BM153" s="2">
        <v>1.5</v>
      </c>
      <c r="BN153" s="105">
        <f t="shared" si="72"/>
        <v>0</v>
      </c>
      <c r="BO153" s="105">
        <f t="shared" si="87"/>
        <v>0</v>
      </c>
      <c r="BP153" s="107">
        <v>3</v>
      </c>
      <c r="BR153" s="2">
        <v>1.5</v>
      </c>
      <c r="BS153" s="105">
        <f t="shared" si="73"/>
        <v>0</v>
      </c>
      <c r="BT153" s="105">
        <f t="shared" si="88"/>
        <v>0</v>
      </c>
      <c r="BU153" s="107">
        <v>2</v>
      </c>
      <c r="BW153" s="2">
        <v>1.5</v>
      </c>
      <c r="BX153" s="105">
        <f t="shared" si="74"/>
        <v>0</v>
      </c>
      <c r="BY153" s="105">
        <f t="shared" si="89"/>
        <v>0</v>
      </c>
      <c r="BZ153" s="107">
        <v>3</v>
      </c>
    </row>
    <row r="154" spans="1:78" x14ac:dyDescent="0.3">
      <c r="A154" s="104">
        <f>CurveCreator!A154</f>
        <v>41395</v>
      </c>
      <c r="C154" s="2">
        <v>1.5</v>
      </c>
      <c r="D154" s="105">
        <f t="shared" si="60"/>
        <v>0</v>
      </c>
      <c r="E154" s="105">
        <f t="shared" si="75"/>
        <v>0</v>
      </c>
      <c r="F154" s="107">
        <v>3</v>
      </c>
      <c r="H154" s="2">
        <v>1.5</v>
      </c>
      <c r="I154" s="105">
        <f t="shared" si="61"/>
        <v>0</v>
      </c>
      <c r="J154" s="105">
        <f t="shared" si="76"/>
        <v>0</v>
      </c>
      <c r="K154" s="107">
        <v>3</v>
      </c>
      <c r="M154" s="2">
        <v>1.5</v>
      </c>
      <c r="N154" s="105">
        <f t="shared" si="62"/>
        <v>0</v>
      </c>
      <c r="O154" s="105">
        <f t="shared" si="77"/>
        <v>0</v>
      </c>
      <c r="P154" s="107">
        <v>3</v>
      </c>
      <c r="Q154" s="3"/>
      <c r="R154" s="2">
        <v>1.5</v>
      </c>
      <c r="S154" s="105">
        <f t="shared" si="63"/>
        <v>0</v>
      </c>
      <c r="T154" s="105">
        <f t="shared" si="78"/>
        <v>0</v>
      </c>
      <c r="U154" s="107">
        <v>3</v>
      </c>
      <c r="W154" s="2">
        <v>1.5</v>
      </c>
      <c r="X154" s="105">
        <f t="shared" si="64"/>
        <v>0</v>
      </c>
      <c r="Y154" s="105">
        <f t="shared" si="79"/>
        <v>0</v>
      </c>
      <c r="Z154" s="107">
        <v>3</v>
      </c>
      <c r="AA154" s="3"/>
      <c r="AB154" s="2">
        <v>1.5</v>
      </c>
      <c r="AC154" s="105">
        <f t="shared" si="65"/>
        <v>0</v>
      </c>
      <c r="AD154" s="105">
        <f t="shared" si="80"/>
        <v>0</v>
      </c>
      <c r="AE154" s="107">
        <v>3</v>
      </c>
      <c r="AF154" s="106"/>
      <c r="AG154" s="2">
        <v>1.5</v>
      </c>
      <c r="AH154" s="105">
        <f t="shared" si="66"/>
        <v>0</v>
      </c>
      <c r="AI154" s="105">
        <f t="shared" si="81"/>
        <v>0</v>
      </c>
      <c r="AJ154" s="107">
        <v>3</v>
      </c>
      <c r="AN154" s="2">
        <v>1.5</v>
      </c>
      <c r="AO154" s="105">
        <f t="shared" si="67"/>
        <v>0</v>
      </c>
      <c r="AP154" s="105">
        <f t="shared" si="82"/>
        <v>0</v>
      </c>
      <c r="AQ154" s="107">
        <v>3</v>
      </c>
      <c r="AS154" s="2">
        <v>1.5</v>
      </c>
      <c r="AT154" s="105">
        <f t="shared" si="68"/>
        <v>0</v>
      </c>
      <c r="AU154" s="105">
        <f t="shared" si="83"/>
        <v>0</v>
      </c>
      <c r="AV154" s="107">
        <v>3</v>
      </c>
      <c r="AX154" s="2">
        <v>1.5</v>
      </c>
      <c r="AY154" s="105">
        <f t="shared" si="69"/>
        <v>0</v>
      </c>
      <c r="AZ154" s="105">
        <f t="shared" si="84"/>
        <v>0</v>
      </c>
      <c r="BA154" s="107">
        <v>3</v>
      </c>
      <c r="BB154" s="3"/>
      <c r="BC154" s="2">
        <v>1.5</v>
      </c>
      <c r="BD154" s="105">
        <f t="shared" si="70"/>
        <v>0</v>
      </c>
      <c r="BE154" s="105">
        <f t="shared" si="85"/>
        <v>0</v>
      </c>
      <c r="BF154" s="107">
        <v>3</v>
      </c>
      <c r="BH154" s="2">
        <v>1.5</v>
      </c>
      <c r="BI154" s="105">
        <f t="shared" si="71"/>
        <v>0</v>
      </c>
      <c r="BJ154" s="105">
        <f t="shared" si="86"/>
        <v>0</v>
      </c>
      <c r="BK154" s="107">
        <v>3</v>
      </c>
      <c r="BL154" s="3"/>
      <c r="BM154" s="2">
        <v>1.5</v>
      </c>
      <c r="BN154" s="105">
        <f t="shared" si="72"/>
        <v>0</v>
      </c>
      <c r="BO154" s="105">
        <f t="shared" si="87"/>
        <v>0</v>
      </c>
      <c r="BP154" s="107">
        <v>3</v>
      </c>
      <c r="BR154" s="2">
        <v>1.5</v>
      </c>
      <c r="BS154" s="105">
        <f t="shared" si="73"/>
        <v>0</v>
      </c>
      <c r="BT154" s="105">
        <f t="shared" si="88"/>
        <v>0</v>
      </c>
      <c r="BU154" s="107">
        <v>2</v>
      </c>
      <c r="BW154" s="2">
        <v>1.5</v>
      </c>
      <c r="BX154" s="105">
        <f t="shared" si="74"/>
        <v>0</v>
      </c>
      <c r="BY154" s="105">
        <f t="shared" si="89"/>
        <v>0</v>
      </c>
      <c r="BZ154" s="107">
        <v>3</v>
      </c>
    </row>
    <row r="155" spans="1:78" x14ac:dyDescent="0.3">
      <c r="A155" s="104">
        <f>CurveCreator!A155</f>
        <v>41426</v>
      </c>
      <c r="C155" s="2">
        <v>1.5</v>
      </c>
      <c r="D155" s="105">
        <f t="shared" si="60"/>
        <v>0</v>
      </c>
      <c r="E155" s="105">
        <f t="shared" si="75"/>
        <v>0</v>
      </c>
      <c r="F155" s="107">
        <v>3</v>
      </c>
      <c r="H155" s="2">
        <v>1.5</v>
      </c>
      <c r="I155" s="105">
        <f t="shared" si="61"/>
        <v>0</v>
      </c>
      <c r="J155" s="105">
        <f t="shared" si="76"/>
        <v>0</v>
      </c>
      <c r="K155" s="107">
        <v>3</v>
      </c>
      <c r="M155" s="2">
        <v>1.5</v>
      </c>
      <c r="N155" s="105">
        <f t="shared" si="62"/>
        <v>0</v>
      </c>
      <c r="O155" s="105">
        <f t="shared" si="77"/>
        <v>0</v>
      </c>
      <c r="P155" s="107">
        <v>3</v>
      </c>
      <c r="Q155" s="3"/>
      <c r="R155" s="2">
        <v>1.5</v>
      </c>
      <c r="S155" s="105">
        <f t="shared" si="63"/>
        <v>0</v>
      </c>
      <c r="T155" s="105">
        <f t="shared" si="78"/>
        <v>0</v>
      </c>
      <c r="U155" s="107">
        <v>3</v>
      </c>
      <c r="W155" s="2">
        <v>1.5</v>
      </c>
      <c r="X155" s="105">
        <f t="shared" si="64"/>
        <v>0</v>
      </c>
      <c r="Y155" s="105">
        <f t="shared" si="79"/>
        <v>0</v>
      </c>
      <c r="Z155" s="107">
        <v>3</v>
      </c>
      <c r="AA155" s="3"/>
      <c r="AB155" s="2">
        <v>1.5</v>
      </c>
      <c r="AC155" s="105">
        <f t="shared" si="65"/>
        <v>0</v>
      </c>
      <c r="AD155" s="105">
        <f t="shared" si="80"/>
        <v>0</v>
      </c>
      <c r="AE155" s="107">
        <v>3</v>
      </c>
      <c r="AF155" s="106"/>
      <c r="AG155" s="2">
        <v>1.5</v>
      </c>
      <c r="AH155" s="105">
        <f t="shared" si="66"/>
        <v>0</v>
      </c>
      <c r="AI155" s="105">
        <f t="shared" si="81"/>
        <v>0</v>
      </c>
      <c r="AJ155" s="107">
        <v>3</v>
      </c>
      <c r="AN155" s="2">
        <v>1.5</v>
      </c>
      <c r="AO155" s="105">
        <f t="shared" si="67"/>
        <v>0</v>
      </c>
      <c r="AP155" s="105">
        <f t="shared" si="82"/>
        <v>0</v>
      </c>
      <c r="AQ155" s="107">
        <v>3</v>
      </c>
      <c r="AS155" s="2">
        <v>1.5</v>
      </c>
      <c r="AT155" s="105">
        <f t="shared" si="68"/>
        <v>0</v>
      </c>
      <c r="AU155" s="105">
        <f t="shared" si="83"/>
        <v>0</v>
      </c>
      <c r="AV155" s="107">
        <v>3</v>
      </c>
      <c r="AX155" s="2">
        <v>1.5</v>
      </c>
      <c r="AY155" s="105">
        <f t="shared" si="69"/>
        <v>0</v>
      </c>
      <c r="AZ155" s="105">
        <f t="shared" si="84"/>
        <v>0</v>
      </c>
      <c r="BA155" s="107">
        <v>3</v>
      </c>
      <c r="BB155" s="3"/>
      <c r="BC155" s="2">
        <v>1.5</v>
      </c>
      <c r="BD155" s="105">
        <f t="shared" si="70"/>
        <v>0</v>
      </c>
      <c r="BE155" s="105">
        <f t="shared" si="85"/>
        <v>0</v>
      </c>
      <c r="BF155" s="107">
        <v>3</v>
      </c>
      <c r="BH155" s="2">
        <v>1.5</v>
      </c>
      <c r="BI155" s="105">
        <f t="shared" si="71"/>
        <v>0</v>
      </c>
      <c r="BJ155" s="105">
        <f t="shared" si="86"/>
        <v>0</v>
      </c>
      <c r="BK155" s="107">
        <v>3</v>
      </c>
      <c r="BL155" s="3"/>
      <c r="BM155" s="2">
        <v>1.5</v>
      </c>
      <c r="BN155" s="105">
        <f t="shared" si="72"/>
        <v>0</v>
      </c>
      <c r="BO155" s="105">
        <f t="shared" si="87"/>
        <v>0</v>
      </c>
      <c r="BP155" s="107">
        <v>3</v>
      </c>
      <c r="BR155" s="2">
        <v>1.5</v>
      </c>
      <c r="BS155" s="105">
        <f t="shared" si="73"/>
        <v>0</v>
      </c>
      <c r="BT155" s="105">
        <f t="shared" si="88"/>
        <v>0</v>
      </c>
      <c r="BU155" s="107">
        <v>2</v>
      </c>
      <c r="BW155" s="2">
        <v>1.5</v>
      </c>
      <c r="BX155" s="105">
        <f t="shared" si="74"/>
        <v>0</v>
      </c>
      <c r="BY155" s="105">
        <f t="shared" si="89"/>
        <v>0</v>
      </c>
      <c r="BZ155" s="107">
        <v>3</v>
      </c>
    </row>
    <row r="156" spans="1:78" x14ac:dyDescent="0.3">
      <c r="A156" s="104">
        <f>CurveCreator!A156</f>
        <v>41456</v>
      </c>
      <c r="C156" s="2">
        <v>1.5</v>
      </c>
      <c r="D156" s="105">
        <f t="shared" si="60"/>
        <v>0</v>
      </c>
      <c r="E156" s="105">
        <f t="shared" si="75"/>
        <v>0</v>
      </c>
      <c r="F156" s="107">
        <v>3</v>
      </c>
      <c r="H156" s="2">
        <v>1.5</v>
      </c>
      <c r="I156" s="105">
        <f t="shared" si="61"/>
        <v>0</v>
      </c>
      <c r="J156" s="105">
        <f t="shared" si="76"/>
        <v>0</v>
      </c>
      <c r="K156" s="107">
        <v>3</v>
      </c>
      <c r="M156" s="2">
        <v>1.5</v>
      </c>
      <c r="N156" s="105">
        <f t="shared" si="62"/>
        <v>0</v>
      </c>
      <c r="O156" s="105">
        <f t="shared" si="77"/>
        <v>0</v>
      </c>
      <c r="P156" s="107">
        <v>3</v>
      </c>
      <c r="Q156" s="3"/>
      <c r="R156" s="2">
        <v>1.5</v>
      </c>
      <c r="S156" s="105">
        <f t="shared" si="63"/>
        <v>0</v>
      </c>
      <c r="T156" s="105">
        <f t="shared" si="78"/>
        <v>0</v>
      </c>
      <c r="U156" s="107">
        <v>3</v>
      </c>
      <c r="W156" s="2">
        <v>1.5</v>
      </c>
      <c r="X156" s="105">
        <f t="shared" si="64"/>
        <v>0</v>
      </c>
      <c r="Y156" s="105">
        <f t="shared" si="79"/>
        <v>0</v>
      </c>
      <c r="Z156" s="107">
        <v>3</v>
      </c>
      <c r="AA156" s="3"/>
      <c r="AB156" s="2">
        <v>1.5</v>
      </c>
      <c r="AC156" s="105">
        <f t="shared" si="65"/>
        <v>0</v>
      </c>
      <c r="AD156" s="105">
        <f t="shared" si="80"/>
        <v>0</v>
      </c>
      <c r="AE156" s="107">
        <v>3</v>
      </c>
      <c r="AF156" s="106"/>
      <c r="AG156" s="2">
        <v>1.5</v>
      </c>
      <c r="AH156" s="105">
        <f t="shared" si="66"/>
        <v>0</v>
      </c>
      <c r="AI156" s="105">
        <f t="shared" si="81"/>
        <v>0</v>
      </c>
      <c r="AJ156" s="107">
        <v>3</v>
      </c>
      <c r="AN156" s="2">
        <v>1.5</v>
      </c>
      <c r="AO156" s="105">
        <f t="shared" si="67"/>
        <v>0</v>
      </c>
      <c r="AP156" s="105">
        <f t="shared" si="82"/>
        <v>0</v>
      </c>
      <c r="AQ156" s="107">
        <v>3</v>
      </c>
      <c r="AS156" s="2">
        <v>1.5</v>
      </c>
      <c r="AT156" s="105">
        <f t="shared" si="68"/>
        <v>0</v>
      </c>
      <c r="AU156" s="105">
        <f t="shared" si="83"/>
        <v>0</v>
      </c>
      <c r="AV156" s="107">
        <v>3</v>
      </c>
      <c r="AX156" s="2">
        <v>1.5</v>
      </c>
      <c r="AY156" s="105">
        <f t="shared" si="69"/>
        <v>0</v>
      </c>
      <c r="AZ156" s="105">
        <f t="shared" si="84"/>
        <v>0</v>
      </c>
      <c r="BA156" s="107">
        <v>3</v>
      </c>
      <c r="BB156" s="3"/>
      <c r="BC156" s="2">
        <v>1.5</v>
      </c>
      <c r="BD156" s="105">
        <f t="shared" si="70"/>
        <v>0</v>
      </c>
      <c r="BE156" s="105">
        <f t="shared" si="85"/>
        <v>0</v>
      </c>
      <c r="BF156" s="107">
        <v>3</v>
      </c>
      <c r="BH156" s="2">
        <v>1.5</v>
      </c>
      <c r="BI156" s="105">
        <f t="shared" si="71"/>
        <v>0</v>
      </c>
      <c r="BJ156" s="105">
        <f t="shared" si="86"/>
        <v>0</v>
      </c>
      <c r="BK156" s="107">
        <v>3</v>
      </c>
      <c r="BL156" s="3"/>
      <c r="BM156" s="2">
        <v>1.5</v>
      </c>
      <c r="BN156" s="105">
        <f t="shared" si="72"/>
        <v>0</v>
      </c>
      <c r="BO156" s="105">
        <f t="shared" si="87"/>
        <v>0</v>
      </c>
      <c r="BP156" s="107">
        <v>3</v>
      </c>
      <c r="BR156" s="2">
        <v>1.5</v>
      </c>
      <c r="BS156" s="105">
        <f t="shared" si="73"/>
        <v>0</v>
      </c>
      <c r="BT156" s="105">
        <f t="shared" si="88"/>
        <v>0</v>
      </c>
      <c r="BU156" s="107">
        <v>2</v>
      </c>
      <c r="BW156" s="2">
        <v>1.5</v>
      </c>
      <c r="BX156" s="105">
        <f t="shared" si="74"/>
        <v>0</v>
      </c>
      <c r="BY156" s="105">
        <f t="shared" si="89"/>
        <v>0</v>
      </c>
      <c r="BZ156" s="107">
        <v>3</v>
      </c>
    </row>
    <row r="157" spans="1:78" x14ac:dyDescent="0.3">
      <c r="A157" s="104">
        <f>CurveCreator!A157</f>
        <v>41487</v>
      </c>
      <c r="C157" s="2">
        <v>1.5</v>
      </c>
      <c r="D157" s="105">
        <f t="shared" si="60"/>
        <v>0</v>
      </c>
      <c r="E157" s="105">
        <f t="shared" si="75"/>
        <v>0</v>
      </c>
      <c r="F157" s="107">
        <v>3</v>
      </c>
      <c r="H157" s="2">
        <v>1.5</v>
      </c>
      <c r="I157" s="105">
        <f t="shared" si="61"/>
        <v>0</v>
      </c>
      <c r="J157" s="105">
        <f t="shared" si="76"/>
        <v>0</v>
      </c>
      <c r="K157" s="107">
        <v>3</v>
      </c>
      <c r="M157" s="2">
        <v>1.5</v>
      </c>
      <c r="N157" s="105">
        <f t="shared" si="62"/>
        <v>0</v>
      </c>
      <c r="O157" s="105">
        <f t="shared" si="77"/>
        <v>0</v>
      </c>
      <c r="P157" s="107">
        <v>3</v>
      </c>
      <c r="Q157" s="3"/>
      <c r="R157" s="2">
        <v>1.5</v>
      </c>
      <c r="S157" s="105">
        <f t="shared" si="63"/>
        <v>0</v>
      </c>
      <c r="T157" s="105">
        <f t="shared" si="78"/>
        <v>0</v>
      </c>
      <c r="U157" s="107">
        <v>3</v>
      </c>
      <c r="W157" s="2">
        <v>1.5</v>
      </c>
      <c r="X157" s="105">
        <f t="shared" si="64"/>
        <v>0</v>
      </c>
      <c r="Y157" s="105">
        <f t="shared" si="79"/>
        <v>0</v>
      </c>
      <c r="Z157" s="107">
        <v>3</v>
      </c>
      <c r="AA157" s="3"/>
      <c r="AB157" s="2">
        <v>1.5</v>
      </c>
      <c r="AC157" s="105">
        <f t="shared" si="65"/>
        <v>0</v>
      </c>
      <c r="AD157" s="105">
        <f t="shared" si="80"/>
        <v>0</v>
      </c>
      <c r="AE157" s="107">
        <v>3</v>
      </c>
      <c r="AF157" s="106"/>
      <c r="AG157" s="2">
        <v>1.5</v>
      </c>
      <c r="AH157" s="105">
        <f t="shared" si="66"/>
        <v>0</v>
      </c>
      <c r="AI157" s="105">
        <f t="shared" si="81"/>
        <v>0</v>
      </c>
      <c r="AJ157" s="107">
        <v>3</v>
      </c>
      <c r="AN157" s="2">
        <v>1.5</v>
      </c>
      <c r="AO157" s="105">
        <f t="shared" si="67"/>
        <v>0</v>
      </c>
      <c r="AP157" s="105">
        <f t="shared" si="82"/>
        <v>0</v>
      </c>
      <c r="AQ157" s="107">
        <v>3</v>
      </c>
      <c r="AS157" s="2">
        <v>1.5</v>
      </c>
      <c r="AT157" s="105">
        <f t="shared" si="68"/>
        <v>0</v>
      </c>
      <c r="AU157" s="105">
        <f t="shared" si="83"/>
        <v>0</v>
      </c>
      <c r="AV157" s="107">
        <v>3</v>
      </c>
      <c r="AX157" s="2">
        <v>1.5</v>
      </c>
      <c r="AY157" s="105">
        <f t="shared" si="69"/>
        <v>0</v>
      </c>
      <c r="AZ157" s="105">
        <f t="shared" si="84"/>
        <v>0</v>
      </c>
      <c r="BA157" s="107">
        <v>3</v>
      </c>
      <c r="BB157" s="3"/>
      <c r="BC157" s="2">
        <v>1.5</v>
      </c>
      <c r="BD157" s="105">
        <f t="shared" si="70"/>
        <v>0</v>
      </c>
      <c r="BE157" s="105">
        <f t="shared" si="85"/>
        <v>0</v>
      </c>
      <c r="BF157" s="107">
        <v>3</v>
      </c>
      <c r="BH157" s="2">
        <v>1.5</v>
      </c>
      <c r="BI157" s="105">
        <f t="shared" si="71"/>
        <v>0</v>
      </c>
      <c r="BJ157" s="105">
        <f t="shared" si="86"/>
        <v>0</v>
      </c>
      <c r="BK157" s="107">
        <v>3</v>
      </c>
      <c r="BL157" s="3"/>
      <c r="BM157" s="2">
        <v>1.5</v>
      </c>
      <c r="BN157" s="105">
        <f t="shared" si="72"/>
        <v>0</v>
      </c>
      <c r="BO157" s="105">
        <f t="shared" si="87"/>
        <v>0</v>
      </c>
      <c r="BP157" s="107">
        <v>3</v>
      </c>
      <c r="BR157" s="2">
        <v>1.5</v>
      </c>
      <c r="BS157" s="105">
        <f t="shared" si="73"/>
        <v>0</v>
      </c>
      <c r="BT157" s="105">
        <f t="shared" si="88"/>
        <v>0</v>
      </c>
      <c r="BU157" s="107">
        <v>2</v>
      </c>
      <c r="BW157" s="2">
        <v>1.5</v>
      </c>
      <c r="BX157" s="105">
        <f t="shared" si="74"/>
        <v>0</v>
      </c>
      <c r="BY157" s="105">
        <f t="shared" si="89"/>
        <v>0</v>
      </c>
      <c r="BZ157" s="107">
        <v>3</v>
      </c>
    </row>
    <row r="158" spans="1:78" x14ac:dyDescent="0.3">
      <c r="A158" s="104">
        <f>CurveCreator!A158</f>
        <v>41518</v>
      </c>
      <c r="C158" s="2">
        <v>1.5</v>
      </c>
      <c r="D158" s="105">
        <f t="shared" si="60"/>
        <v>0</v>
      </c>
      <c r="E158" s="105">
        <f t="shared" si="75"/>
        <v>0</v>
      </c>
      <c r="F158" s="107">
        <v>3</v>
      </c>
      <c r="H158" s="2">
        <v>1.5</v>
      </c>
      <c r="I158" s="105">
        <f t="shared" si="61"/>
        <v>0</v>
      </c>
      <c r="J158" s="105">
        <f t="shared" si="76"/>
        <v>0</v>
      </c>
      <c r="K158" s="107">
        <v>3</v>
      </c>
      <c r="M158" s="2">
        <v>1.5</v>
      </c>
      <c r="N158" s="105">
        <f t="shared" si="62"/>
        <v>0</v>
      </c>
      <c r="O158" s="105">
        <f t="shared" si="77"/>
        <v>0</v>
      </c>
      <c r="P158" s="107">
        <v>3</v>
      </c>
      <c r="Q158" s="3"/>
      <c r="R158" s="2">
        <v>1.5</v>
      </c>
      <c r="S158" s="105">
        <f t="shared" si="63"/>
        <v>0</v>
      </c>
      <c r="T158" s="105">
        <f t="shared" si="78"/>
        <v>0</v>
      </c>
      <c r="U158" s="107">
        <v>3</v>
      </c>
      <c r="W158" s="2">
        <v>1.5</v>
      </c>
      <c r="X158" s="105">
        <f t="shared" si="64"/>
        <v>0</v>
      </c>
      <c r="Y158" s="105">
        <f t="shared" si="79"/>
        <v>0</v>
      </c>
      <c r="Z158" s="107">
        <v>3</v>
      </c>
      <c r="AA158" s="3"/>
      <c r="AB158" s="2">
        <v>1.5</v>
      </c>
      <c r="AC158" s="105">
        <f t="shared" si="65"/>
        <v>0</v>
      </c>
      <c r="AD158" s="105">
        <f t="shared" si="80"/>
        <v>0</v>
      </c>
      <c r="AE158" s="107">
        <v>3</v>
      </c>
      <c r="AF158" s="106"/>
      <c r="AG158" s="2">
        <v>1.5</v>
      </c>
      <c r="AH158" s="105">
        <f t="shared" si="66"/>
        <v>0</v>
      </c>
      <c r="AI158" s="105">
        <f t="shared" si="81"/>
        <v>0</v>
      </c>
      <c r="AJ158" s="107">
        <v>3</v>
      </c>
      <c r="AN158" s="2">
        <v>1.5</v>
      </c>
      <c r="AO158" s="105">
        <f t="shared" si="67"/>
        <v>0</v>
      </c>
      <c r="AP158" s="105">
        <f t="shared" si="82"/>
        <v>0</v>
      </c>
      <c r="AQ158" s="107">
        <v>3</v>
      </c>
      <c r="AS158" s="2">
        <v>1.5</v>
      </c>
      <c r="AT158" s="105">
        <f t="shared" si="68"/>
        <v>0</v>
      </c>
      <c r="AU158" s="105">
        <f t="shared" si="83"/>
        <v>0</v>
      </c>
      <c r="AV158" s="107">
        <v>3</v>
      </c>
      <c r="AX158" s="2">
        <v>1.5</v>
      </c>
      <c r="AY158" s="105">
        <f t="shared" si="69"/>
        <v>0</v>
      </c>
      <c r="AZ158" s="105">
        <f t="shared" si="84"/>
        <v>0</v>
      </c>
      <c r="BA158" s="107">
        <v>3</v>
      </c>
      <c r="BB158" s="3"/>
      <c r="BC158" s="2">
        <v>1.5</v>
      </c>
      <c r="BD158" s="105">
        <f t="shared" si="70"/>
        <v>0</v>
      </c>
      <c r="BE158" s="105">
        <f t="shared" si="85"/>
        <v>0</v>
      </c>
      <c r="BF158" s="107">
        <v>3</v>
      </c>
      <c r="BH158" s="2">
        <v>1.5</v>
      </c>
      <c r="BI158" s="105">
        <f t="shared" si="71"/>
        <v>0</v>
      </c>
      <c r="BJ158" s="105">
        <f t="shared" si="86"/>
        <v>0</v>
      </c>
      <c r="BK158" s="107">
        <v>3</v>
      </c>
      <c r="BL158" s="3"/>
      <c r="BM158" s="2">
        <v>1.5</v>
      </c>
      <c r="BN158" s="105">
        <f t="shared" si="72"/>
        <v>0</v>
      </c>
      <c r="BO158" s="105">
        <f t="shared" si="87"/>
        <v>0</v>
      </c>
      <c r="BP158" s="107">
        <v>3</v>
      </c>
      <c r="BR158" s="2">
        <v>1.5</v>
      </c>
      <c r="BS158" s="105">
        <f t="shared" si="73"/>
        <v>0</v>
      </c>
      <c r="BT158" s="105">
        <f t="shared" si="88"/>
        <v>0</v>
      </c>
      <c r="BU158" s="107">
        <v>2</v>
      </c>
      <c r="BW158" s="2">
        <v>1.5</v>
      </c>
      <c r="BX158" s="105">
        <f t="shared" si="74"/>
        <v>0</v>
      </c>
      <c r="BY158" s="105">
        <f t="shared" si="89"/>
        <v>0</v>
      </c>
      <c r="BZ158" s="107">
        <v>3</v>
      </c>
    </row>
    <row r="159" spans="1:78" x14ac:dyDescent="0.3">
      <c r="A159" s="104">
        <f>CurveCreator!A159</f>
        <v>41548</v>
      </c>
      <c r="C159" s="2">
        <v>1.5</v>
      </c>
      <c r="D159" s="105">
        <f t="shared" si="60"/>
        <v>0</v>
      </c>
      <c r="E159" s="105">
        <f t="shared" si="75"/>
        <v>0</v>
      </c>
      <c r="F159" s="107">
        <v>3</v>
      </c>
      <c r="H159" s="2">
        <v>1.5</v>
      </c>
      <c r="I159" s="105">
        <f t="shared" si="61"/>
        <v>0</v>
      </c>
      <c r="J159" s="105">
        <f t="shared" si="76"/>
        <v>0</v>
      </c>
      <c r="K159" s="107">
        <v>3</v>
      </c>
      <c r="M159" s="2">
        <v>1.5</v>
      </c>
      <c r="N159" s="105">
        <f t="shared" si="62"/>
        <v>0</v>
      </c>
      <c r="O159" s="105">
        <f t="shared" si="77"/>
        <v>0</v>
      </c>
      <c r="P159" s="107">
        <v>3</v>
      </c>
      <c r="Q159" s="3"/>
      <c r="R159" s="2">
        <v>1.5</v>
      </c>
      <c r="S159" s="105">
        <f t="shared" si="63"/>
        <v>0</v>
      </c>
      <c r="T159" s="105">
        <f t="shared" si="78"/>
        <v>0</v>
      </c>
      <c r="U159" s="107">
        <v>3</v>
      </c>
      <c r="W159" s="2">
        <v>1.5</v>
      </c>
      <c r="X159" s="105">
        <f t="shared" si="64"/>
        <v>0</v>
      </c>
      <c r="Y159" s="105">
        <f t="shared" si="79"/>
        <v>0</v>
      </c>
      <c r="Z159" s="107">
        <v>3</v>
      </c>
      <c r="AA159" s="3"/>
      <c r="AB159" s="2">
        <v>1.5</v>
      </c>
      <c r="AC159" s="105">
        <f t="shared" si="65"/>
        <v>0</v>
      </c>
      <c r="AD159" s="105">
        <f t="shared" si="80"/>
        <v>0</v>
      </c>
      <c r="AE159" s="107">
        <v>3</v>
      </c>
      <c r="AF159" s="106"/>
      <c r="AG159" s="2">
        <v>1.5</v>
      </c>
      <c r="AH159" s="105">
        <f t="shared" si="66"/>
        <v>0</v>
      </c>
      <c r="AI159" s="105">
        <f t="shared" si="81"/>
        <v>0</v>
      </c>
      <c r="AJ159" s="107">
        <v>3</v>
      </c>
      <c r="AN159" s="2">
        <v>1.5</v>
      </c>
      <c r="AO159" s="105">
        <f t="shared" si="67"/>
        <v>0</v>
      </c>
      <c r="AP159" s="105">
        <f t="shared" si="82"/>
        <v>0</v>
      </c>
      <c r="AQ159" s="107">
        <v>3</v>
      </c>
      <c r="AS159" s="2">
        <v>1.5</v>
      </c>
      <c r="AT159" s="105">
        <f t="shared" si="68"/>
        <v>0</v>
      </c>
      <c r="AU159" s="105">
        <f t="shared" si="83"/>
        <v>0</v>
      </c>
      <c r="AV159" s="107">
        <v>3</v>
      </c>
      <c r="AX159" s="2">
        <v>1.5</v>
      </c>
      <c r="AY159" s="105">
        <f t="shared" si="69"/>
        <v>0</v>
      </c>
      <c r="AZ159" s="105">
        <f t="shared" si="84"/>
        <v>0</v>
      </c>
      <c r="BA159" s="107">
        <v>3</v>
      </c>
      <c r="BB159" s="3"/>
      <c r="BC159" s="2">
        <v>1.5</v>
      </c>
      <c r="BD159" s="105">
        <f t="shared" si="70"/>
        <v>0</v>
      </c>
      <c r="BE159" s="105">
        <f t="shared" si="85"/>
        <v>0</v>
      </c>
      <c r="BF159" s="107">
        <v>3</v>
      </c>
      <c r="BH159" s="2">
        <v>1.5</v>
      </c>
      <c r="BI159" s="105">
        <f t="shared" si="71"/>
        <v>0</v>
      </c>
      <c r="BJ159" s="105">
        <f t="shared" si="86"/>
        <v>0</v>
      </c>
      <c r="BK159" s="107">
        <v>3</v>
      </c>
      <c r="BL159" s="3"/>
      <c r="BM159" s="2">
        <v>1.5</v>
      </c>
      <c r="BN159" s="105">
        <f t="shared" si="72"/>
        <v>0</v>
      </c>
      <c r="BO159" s="105">
        <f t="shared" si="87"/>
        <v>0</v>
      </c>
      <c r="BP159" s="107">
        <v>3</v>
      </c>
      <c r="BR159" s="2">
        <v>1.5</v>
      </c>
      <c r="BS159" s="105">
        <f t="shared" si="73"/>
        <v>0</v>
      </c>
      <c r="BT159" s="105">
        <f t="shared" si="88"/>
        <v>0</v>
      </c>
      <c r="BU159" s="107">
        <v>2</v>
      </c>
      <c r="BW159" s="2">
        <v>1.5</v>
      </c>
      <c r="BX159" s="105">
        <f t="shared" si="74"/>
        <v>0</v>
      </c>
      <c r="BY159" s="105">
        <f t="shared" si="89"/>
        <v>0</v>
      </c>
      <c r="BZ159" s="107">
        <v>3</v>
      </c>
    </row>
    <row r="160" spans="1:78" x14ac:dyDescent="0.3">
      <c r="A160" s="104">
        <f>CurveCreator!A160</f>
        <v>41579</v>
      </c>
      <c r="C160" s="2">
        <v>1.5</v>
      </c>
      <c r="D160" s="105">
        <f t="shared" si="60"/>
        <v>0</v>
      </c>
      <c r="E160" s="105">
        <f t="shared" si="75"/>
        <v>0</v>
      </c>
      <c r="F160" s="107">
        <v>3</v>
      </c>
      <c r="H160" s="2">
        <v>1.5</v>
      </c>
      <c r="I160" s="105">
        <f t="shared" si="61"/>
        <v>0</v>
      </c>
      <c r="J160" s="105">
        <f t="shared" si="76"/>
        <v>0</v>
      </c>
      <c r="K160" s="107">
        <v>3</v>
      </c>
      <c r="M160" s="2">
        <v>1.5</v>
      </c>
      <c r="N160" s="105">
        <f t="shared" si="62"/>
        <v>0</v>
      </c>
      <c r="O160" s="105">
        <f t="shared" si="77"/>
        <v>0</v>
      </c>
      <c r="P160" s="107">
        <v>3</v>
      </c>
      <c r="Q160" s="3"/>
      <c r="R160" s="2">
        <v>1.5</v>
      </c>
      <c r="S160" s="105">
        <f t="shared" si="63"/>
        <v>0</v>
      </c>
      <c r="T160" s="105">
        <f t="shared" si="78"/>
        <v>0</v>
      </c>
      <c r="U160" s="107">
        <v>3</v>
      </c>
      <c r="W160" s="2">
        <v>1.5</v>
      </c>
      <c r="X160" s="105">
        <f t="shared" si="64"/>
        <v>0</v>
      </c>
      <c r="Y160" s="105">
        <f t="shared" si="79"/>
        <v>0</v>
      </c>
      <c r="Z160" s="107">
        <v>3</v>
      </c>
      <c r="AA160" s="3"/>
      <c r="AB160" s="2">
        <v>1.5</v>
      </c>
      <c r="AC160" s="105">
        <f t="shared" si="65"/>
        <v>0</v>
      </c>
      <c r="AD160" s="105">
        <f t="shared" si="80"/>
        <v>0</v>
      </c>
      <c r="AE160" s="107">
        <v>3</v>
      </c>
      <c r="AF160" s="106"/>
      <c r="AG160" s="2">
        <v>1.5</v>
      </c>
      <c r="AH160" s="105">
        <f t="shared" si="66"/>
        <v>0</v>
      </c>
      <c r="AI160" s="105">
        <f t="shared" si="81"/>
        <v>0</v>
      </c>
      <c r="AJ160" s="107">
        <v>3</v>
      </c>
      <c r="AN160" s="2">
        <v>1.5</v>
      </c>
      <c r="AO160" s="105">
        <f t="shared" si="67"/>
        <v>0</v>
      </c>
      <c r="AP160" s="105">
        <f t="shared" si="82"/>
        <v>0</v>
      </c>
      <c r="AQ160" s="107">
        <v>3</v>
      </c>
      <c r="AS160" s="2">
        <v>1.5</v>
      </c>
      <c r="AT160" s="105">
        <f t="shared" si="68"/>
        <v>0</v>
      </c>
      <c r="AU160" s="105">
        <f t="shared" si="83"/>
        <v>0</v>
      </c>
      <c r="AV160" s="107">
        <v>3</v>
      </c>
      <c r="AX160" s="2">
        <v>1.5</v>
      </c>
      <c r="AY160" s="105">
        <f t="shared" si="69"/>
        <v>0</v>
      </c>
      <c r="AZ160" s="105">
        <f t="shared" si="84"/>
        <v>0</v>
      </c>
      <c r="BA160" s="107">
        <v>3</v>
      </c>
      <c r="BB160" s="3"/>
      <c r="BC160" s="2">
        <v>1.5</v>
      </c>
      <c r="BD160" s="105">
        <f t="shared" si="70"/>
        <v>0</v>
      </c>
      <c r="BE160" s="105">
        <f t="shared" si="85"/>
        <v>0</v>
      </c>
      <c r="BF160" s="107">
        <v>3</v>
      </c>
      <c r="BH160" s="2">
        <v>1.5</v>
      </c>
      <c r="BI160" s="105">
        <f t="shared" si="71"/>
        <v>0</v>
      </c>
      <c r="BJ160" s="105">
        <f t="shared" si="86"/>
        <v>0</v>
      </c>
      <c r="BK160" s="107">
        <v>3</v>
      </c>
      <c r="BL160" s="3"/>
      <c r="BM160" s="2">
        <v>1.5</v>
      </c>
      <c r="BN160" s="105">
        <f t="shared" si="72"/>
        <v>0</v>
      </c>
      <c r="BO160" s="105">
        <f t="shared" si="87"/>
        <v>0</v>
      </c>
      <c r="BP160" s="107">
        <v>3</v>
      </c>
      <c r="BR160" s="2">
        <v>1.5</v>
      </c>
      <c r="BS160" s="105">
        <f t="shared" si="73"/>
        <v>0</v>
      </c>
      <c r="BT160" s="105">
        <f t="shared" si="88"/>
        <v>0</v>
      </c>
      <c r="BU160" s="107">
        <v>2</v>
      </c>
      <c r="BW160" s="2">
        <v>1.5</v>
      </c>
      <c r="BX160" s="105">
        <f t="shared" si="74"/>
        <v>0</v>
      </c>
      <c r="BY160" s="105">
        <f t="shared" si="89"/>
        <v>0</v>
      </c>
      <c r="BZ160" s="107">
        <v>3</v>
      </c>
    </row>
    <row r="161" spans="1:78" x14ac:dyDescent="0.3">
      <c r="A161" s="104">
        <f>CurveCreator!A161</f>
        <v>41609</v>
      </c>
      <c r="C161" s="2">
        <v>1.5</v>
      </c>
      <c r="D161" s="105">
        <f t="shared" si="60"/>
        <v>0</v>
      </c>
      <c r="E161" s="105">
        <f t="shared" si="75"/>
        <v>0</v>
      </c>
      <c r="F161" s="107">
        <v>3</v>
      </c>
      <c r="H161" s="2">
        <v>1.5</v>
      </c>
      <c r="I161" s="105">
        <f t="shared" si="61"/>
        <v>0</v>
      </c>
      <c r="J161" s="105">
        <f t="shared" si="76"/>
        <v>0</v>
      </c>
      <c r="K161" s="107">
        <v>3</v>
      </c>
      <c r="M161" s="2">
        <v>1.5</v>
      </c>
      <c r="N161" s="105">
        <f t="shared" si="62"/>
        <v>0</v>
      </c>
      <c r="O161" s="105">
        <f t="shared" si="77"/>
        <v>0</v>
      </c>
      <c r="P161" s="107">
        <v>3</v>
      </c>
      <c r="Q161" s="3"/>
      <c r="R161" s="2">
        <v>1.5</v>
      </c>
      <c r="S161" s="105">
        <f t="shared" si="63"/>
        <v>0</v>
      </c>
      <c r="T161" s="105">
        <f t="shared" si="78"/>
        <v>0</v>
      </c>
      <c r="U161" s="107">
        <v>3</v>
      </c>
      <c r="W161" s="2">
        <v>1.5</v>
      </c>
      <c r="X161" s="105">
        <f t="shared" si="64"/>
        <v>0</v>
      </c>
      <c r="Y161" s="105">
        <f t="shared" si="79"/>
        <v>0</v>
      </c>
      <c r="Z161" s="107">
        <v>3</v>
      </c>
      <c r="AA161" s="3"/>
      <c r="AB161" s="2">
        <v>1.5</v>
      </c>
      <c r="AC161" s="105">
        <f t="shared" si="65"/>
        <v>0</v>
      </c>
      <c r="AD161" s="105">
        <f t="shared" si="80"/>
        <v>0</v>
      </c>
      <c r="AE161" s="107">
        <v>3</v>
      </c>
      <c r="AF161" s="106"/>
      <c r="AG161" s="2">
        <v>1.5</v>
      </c>
      <c r="AH161" s="105">
        <f t="shared" si="66"/>
        <v>0</v>
      </c>
      <c r="AI161" s="105">
        <f t="shared" si="81"/>
        <v>0</v>
      </c>
      <c r="AJ161" s="107">
        <v>3</v>
      </c>
      <c r="AN161" s="2">
        <v>1.5</v>
      </c>
      <c r="AO161" s="105">
        <f t="shared" si="67"/>
        <v>0</v>
      </c>
      <c r="AP161" s="105">
        <f t="shared" si="82"/>
        <v>0</v>
      </c>
      <c r="AQ161" s="107">
        <v>3</v>
      </c>
      <c r="AS161" s="2">
        <v>1.5</v>
      </c>
      <c r="AT161" s="105">
        <f t="shared" si="68"/>
        <v>0</v>
      </c>
      <c r="AU161" s="105">
        <f t="shared" si="83"/>
        <v>0</v>
      </c>
      <c r="AV161" s="107">
        <v>3</v>
      </c>
      <c r="AX161" s="2">
        <v>1.5</v>
      </c>
      <c r="AY161" s="105">
        <f t="shared" si="69"/>
        <v>0</v>
      </c>
      <c r="AZ161" s="105">
        <f t="shared" si="84"/>
        <v>0</v>
      </c>
      <c r="BA161" s="107">
        <v>3</v>
      </c>
      <c r="BB161" s="3"/>
      <c r="BC161" s="2">
        <v>1.5</v>
      </c>
      <c r="BD161" s="105">
        <f t="shared" si="70"/>
        <v>0</v>
      </c>
      <c r="BE161" s="105">
        <f t="shared" si="85"/>
        <v>0</v>
      </c>
      <c r="BF161" s="107">
        <v>3</v>
      </c>
      <c r="BH161" s="2">
        <v>1.5</v>
      </c>
      <c r="BI161" s="105">
        <f t="shared" si="71"/>
        <v>0</v>
      </c>
      <c r="BJ161" s="105">
        <f t="shared" si="86"/>
        <v>0</v>
      </c>
      <c r="BK161" s="107">
        <v>3</v>
      </c>
      <c r="BL161" s="3"/>
      <c r="BM161" s="2">
        <v>1.5</v>
      </c>
      <c r="BN161" s="105">
        <f t="shared" si="72"/>
        <v>0</v>
      </c>
      <c r="BO161" s="105">
        <f t="shared" si="87"/>
        <v>0</v>
      </c>
      <c r="BP161" s="107">
        <v>3</v>
      </c>
      <c r="BR161" s="2">
        <v>1.5</v>
      </c>
      <c r="BS161" s="105">
        <f t="shared" si="73"/>
        <v>0</v>
      </c>
      <c r="BT161" s="105">
        <f t="shared" si="88"/>
        <v>0</v>
      </c>
      <c r="BU161" s="107">
        <v>2</v>
      </c>
      <c r="BW161" s="2">
        <v>1.5</v>
      </c>
      <c r="BX161" s="105">
        <f t="shared" si="74"/>
        <v>0</v>
      </c>
      <c r="BY161" s="105">
        <f t="shared" si="89"/>
        <v>0</v>
      </c>
      <c r="BZ161" s="107">
        <v>3</v>
      </c>
    </row>
    <row r="162" spans="1:78" x14ac:dyDescent="0.3">
      <c r="A162" s="104">
        <f>CurveCreator!A162</f>
        <v>41640</v>
      </c>
      <c r="C162" s="2">
        <v>1.5</v>
      </c>
      <c r="D162" s="105">
        <f t="shared" si="60"/>
        <v>0</v>
      </c>
      <c r="E162" s="105">
        <f t="shared" si="75"/>
        <v>0</v>
      </c>
      <c r="F162" s="107">
        <v>3</v>
      </c>
      <c r="H162" s="2">
        <v>1.5</v>
      </c>
      <c r="I162" s="105">
        <f t="shared" si="61"/>
        <v>0</v>
      </c>
      <c r="J162" s="105">
        <f t="shared" si="76"/>
        <v>0</v>
      </c>
      <c r="K162" s="107">
        <v>3</v>
      </c>
      <c r="M162" s="2">
        <v>1.5</v>
      </c>
      <c r="N162" s="105">
        <f t="shared" si="62"/>
        <v>0</v>
      </c>
      <c r="O162" s="105">
        <f t="shared" si="77"/>
        <v>0</v>
      </c>
      <c r="P162" s="107">
        <v>3</v>
      </c>
      <c r="Q162" s="3"/>
      <c r="R162" s="2">
        <v>1.5</v>
      </c>
      <c r="S162" s="105">
        <f t="shared" si="63"/>
        <v>0</v>
      </c>
      <c r="T162" s="105">
        <f t="shared" si="78"/>
        <v>0</v>
      </c>
      <c r="U162" s="107">
        <v>3</v>
      </c>
      <c r="W162" s="2">
        <v>1.5</v>
      </c>
      <c r="X162" s="105">
        <f t="shared" si="64"/>
        <v>0</v>
      </c>
      <c r="Y162" s="105">
        <f t="shared" si="79"/>
        <v>0</v>
      </c>
      <c r="Z162" s="107">
        <v>3</v>
      </c>
      <c r="AA162" s="3"/>
      <c r="AB162" s="2">
        <v>1.5</v>
      </c>
      <c r="AC162" s="105">
        <f t="shared" si="65"/>
        <v>0</v>
      </c>
      <c r="AD162" s="105">
        <f t="shared" si="80"/>
        <v>0</v>
      </c>
      <c r="AE162" s="107">
        <v>3</v>
      </c>
      <c r="AF162" s="106"/>
      <c r="AG162" s="2">
        <v>1.5</v>
      </c>
      <c r="AH162" s="105">
        <f t="shared" si="66"/>
        <v>0</v>
      </c>
      <c r="AI162" s="105">
        <f t="shared" si="81"/>
        <v>0</v>
      </c>
      <c r="AJ162" s="107">
        <v>3</v>
      </c>
      <c r="AN162" s="2">
        <v>1.5</v>
      </c>
      <c r="AO162" s="105">
        <f t="shared" si="67"/>
        <v>0</v>
      </c>
      <c r="AP162" s="105">
        <f t="shared" si="82"/>
        <v>0</v>
      </c>
      <c r="AQ162" s="107">
        <v>3</v>
      </c>
      <c r="AS162" s="2">
        <v>1.5</v>
      </c>
      <c r="AT162" s="105">
        <f t="shared" si="68"/>
        <v>0</v>
      </c>
      <c r="AU162" s="105">
        <f t="shared" si="83"/>
        <v>0</v>
      </c>
      <c r="AV162" s="107">
        <v>3</v>
      </c>
      <c r="AX162" s="2">
        <v>1.5</v>
      </c>
      <c r="AY162" s="105">
        <f t="shared" si="69"/>
        <v>0</v>
      </c>
      <c r="AZ162" s="105">
        <f t="shared" si="84"/>
        <v>0</v>
      </c>
      <c r="BA162" s="107">
        <v>3</v>
      </c>
      <c r="BB162" s="3"/>
      <c r="BC162" s="2">
        <v>1.5</v>
      </c>
      <c r="BD162" s="105">
        <f t="shared" si="70"/>
        <v>0</v>
      </c>
      <c r="BE162" s="105">
        <f t="shared" si="85"/>
        <v>0</v>
      </c>
      <c r="BF162" s="107">
        <v>3</v>
      </c>
      <c r="BH162" s="2">
        <v>1.5</v>
      </c>
      <c r="BI162" s="105">
        <f t="shared" si="71"/>
        <v>0</v>
      </c>
      <c r="BJ162" s="105">
        <f t="shared" si="86"/>
        <v>0</v>
      </c>
      <c r="BK162" s="107">
        <v>3</v>
      </c>
      <c r="BL162" s="3"/>
      <c r="BM162" s="2">
        <v>1.5</v>
      </c>
      <c r="BN162" s="105">
        <f t="shared" si="72"/>
        <v>0</v>
      </c>
      <c r="BO162" s="105">
        <f t="shared" si="87"/>
        <v>0</v>
      </c>
      <c r="BP162" s="107">
        <v>3</v>
      </c>
      <c r="BR162" s="2">
        <v>1.5</v>
      </c>
      <c r="BS162" s="105">
        <f t="shared" si="73"/>
        <v>0</v>
      </c>
      <c r="BT162" s="105">
        <f t="shared" si="88"/>
        <v>0</v>
      </c>
      <c r="BU162" s="107">
        <v>2</v>
      </c>
      <c r="BW162" s="2">
        <v>1.5</v>
      </c>
      <c r="BX162" s="105">
        <f t="shared" si="74"/>
        <v>0</v>
      </c>
      <c r="BY162" s="105">
        <f t="shared" si="89"/>
        <v>0</v>
      </c>
      <c r="BZ162" s="107">
        <v>3</v>
      </c>
    </row>
    <row r="163" spans="1:78" x14ac:dyDescent="0.3">
      <c r="A163" s="104">
        <f>CurveCreator!A163</f>
        <v>41671</v>
      </c>
      <c r="C163" s="2">
        <v>1.5</v>
      </c>
      <c r="D163" s="105">
        <f t="shared" si="60"/>
        <v>0</v>
      </c>
      <c r="E163" s="105">
        <f t="shared" si="75"/>
        <v>0</v>
      </c>
      <c r="F163" s="107">
        <v>3</v>
      </c>
      <c r="H163" s="2">
        <v>1.5</v>
      </c>
      <c r="I163" s="105">
        <f t="shared" si="61"/>
        <v>0</v>
      </c>
      <c r="J163" s="105">
        <f t="shared" si="76"/>
        <v>0</v>
      </c>
      <c r="K163" s="107">
        <v>3</v>
      </c>
      <c r="M163" s="2">
        <v>1.5</v>
      </c>
      <c r="N163" s="105">
        <f t="shared" si="62"/>
        <v>0</v>
      </c>
      <c r="O163" s="105">
        <f t="shared" si="77"/>
        <v>0</v>
      </c>
      <c r="P163" s="107">
        <v>3</v>
      </c>
      <c r="Q163" s="3"/>
      <c r="R163" s="2">
        <v>1.5</v>
      </c>
      <c r="S163" s="105">
        <f t="shared" si="63"/>
        <v>0</v>
      </c>
      <c r="T163" s="105">
        <f t="shared" si="78"/>
        <v>0</v>
      </c>
      <c r="U163" s="107">
        <v>3</v>
      </c>
      <c r="W163" s="2">
        <v>1.5</v>
      </c>
      <c r="X163" s="105">
        <f t="shared" si="64"/>
        <v>0</v>
      </c>
      <c r="Y163" s="105">
        <f t="shared" si="79"/>
        <v>0</v>
      </c>
      <c r="Z163" s="107">
        <v>3</v>
      </c>
      <c r="AA163" s="3"/>
      <c r="AB163" s="2">
        <v>1.5</v>
      </c>
      <c r="AC163" s="105">
        <f t="shared" si="65"/>
        <v>0</v>
      </c>
      <c r="AD163" s="105">
        <f t="shared" si="80"/>
        <v>0</v>
      </c>
      <c r="AE163" s="107">
        <v>3</v>
      </c>
      <c r="AF163" s="106"/>
      <c r="AG163" s="2">
        <v>1.5</v>
      </c>
      <c r="AH163" s="105">
        <f t="shared" si="66"/>
        <v>0</v>
      </c>
      <c r="AI163" s="105">
        <f t="shared" si="81"/>
        <v>0</v>
      </c>
      <c r="AJ163" s="107">
        <v>3</v>
      </c>
      <c r="AN163" s="2">
        <v>1.5</v>
      </c>
      <c r="AO163" s="105">
        <f t="shared" si="67"/>
        <v>0</v>
      </c>
      <c r="AP163" s="105">
        <f t="shared" si="82"/>
        <v>0</v>
      </c>
      <c r="AQ163" s="107">
        <v>3</v>
      </c>
      <c r="AS163" s="2">
        <v>1.5</v>
      </c>
      <c r="AT163" s="105">
        <f t="shared" si="68"/>
        <v>0</v>
      </c>
      <c r="AU163" s="105">
        <f t="shared" si="83"/>
        <v>0</v>
      </c>
      <c r="AV163" s="107">
        <v>3</v>
      </c>
      <c r="AX163" s="2">
        <v>1.5</v>
      </c>
      <c r="AY163" s="105">
        <f t="shared" si="69"/>
        <v>0</v>
      </c>
      <c r="AZ163" s="105">
        <f t="shared" si="84"/>
        <v>0</v>
      </c>
      <c r="BA163" s="107">
        <v>3</v>
      </c>
      <c r="BB163" s="3"/>
      <c r="BC163" s="2">
        <v>1.5</v>
      </c>
      <c r="BD163" s="105">
        <f t="shared" si="70"/>
        <v>0</v>
      </c>
      <c r="BE163" s="105">
        <f t="shared" si="85"/>
        <v>0</v>
      </c>
      <c r="BF163" s="107">
        <v>3</v>
      </c>
      <c r="BH163" s="2">
        <v>1.5</v>
      </c>
      <c r="BI163" s="105">
        <f t="shared" si="71"/>
        <v>0</v>
      </c>
      <c r="BJ163" s="105">
        <f t="shared" si="86"/>
        <v>0</v>
      </c>
      <c r="BK163" s="107">
        <v>3</v>
      </c>
      <c r="BL163" s="3"/>
      <c r="BM163" s="2">
        <v>1.5</v>
      </c>
      <c r="BN163" s="105">
        <f t="shared" si="72"/>
        <v>0</v>
      </c>
      <c r="BO163" s="105">
        <f t="shared" si="87"/>
        <v>0</v>
      </c>
      <c r="BP163" s="107">
        <v>3</v>
      </c>
      <c r="BR163" s="2">
        <v>1.5</v>
      </c>
      <c r="BS163" s="105">
        <f t="shared" si="73"/>
        <v>0</v>
      </c>
      <c r="BT163" s="105">
        <f t="shared" si="88"/>
        <v>0</v>
      </c>
      <c r="BU163" s="107">
        <v>2</v>
      </c>
      <c r="BW163" s="2">
        <v>1.5</v>
      </c>
      <c r="BX163" s="105">
        <f t="shared" si="74"/>
        <v>0</v>
      </c>
      <c r="BY163" s="105">
        <f t="shared" si="89"/>
        <v>0</v>
      </c>
      <c r="BZ163" s="107">
        <v>3</v>
      </c>
    </row>
    <row r="164" spans="1:78" x14ac:dyDescent="0.3">
      <c r="A164" s="104">
        <f>CurveCreator!A164</f>
        <v>41699</v>
      </c>
      <c r="C164" s="2">
        <v>1.5</v>
      </c>
      <c r="D164" s="105">
        <f t="shared" si="60"/>
        <v>0</v>
      </c>
      <c r="E164" s="105">
        <f t="shared" si="75"/>
        <v>0</v>
      </c>
      <c r="F164" s="107">
        <v>3</v>
      </c>
      <c r="H164" s="2">
        <v>1.5</v>
      </c>
      <c r="I164" s="105">
        <f t="shared" si="61"/>
        <v>0</v>
      </c>
      <c r="J164" s="105">
        <f t="shared" si="76"/>
        <v>0</v>
      </c>
      <c r="K164" s="107">
        <v>3</v>
      </c>
      <c r="M164" s="2">
        <v>1.5</v>
      </c>
      <c r="N164" s="105">
        <f t="shared" si="62"/>
        <v>0</v>
      </c>
      <c r="O164" s="105">
        <f t="shared" si="77"/>
        <v>0</v>
      </c>
      <c r="P164" s="107">
        <v>3</v>
      </c>
      <c r="Q164" s="3"/>
      <c r="R164" s="2">
        <v>1.5</v>
      </c>
      <c r="S164" s="105">
        <f t="shared" si="63"/>
        <v>0</v>
      </c>
      <c r="T164" s="105">
        <f t="shared" si="78"/>
        <v>0</v>
      </c>
      <c r="U164" s="107">
        <v>3</v>
      </c>
      <c r="W164" s="2">
        <v>1.5</v>
      </c>
      <c r="X164" s="105">
        <f t="shared" si="64"/>
        <v>0</v>
      </c>
      <c r="Y164" s="105">
        <f t="shared" si="79"/>
        <v>0</v>
      </c>
      <c r="Z164" s="107">
        <v>3</v>
      </c>
      <c r="AA164" s="3"/>
      <c r="AB164" s="2">
        <v>1.5</v>
      </c>
      <c r="AC164" s="105">
        <f t="shared" si="65"/>
        <v>0</v>
      </c>
      <c r="AD164" s="105">
        <f t="shared" si="80"/>
        <v>0</v>
      </c>
      <c r="AE164" s="107">
        <v>3</v>
      </c>
      <c r="AF164" s="106"/>
      <c r="AG164" s="2">
        <v>1.5</v>
      </c>
      <c r="AH164" s="105">
        <f t="shared" si="66"/>
        <v>0</v>
      </c>
      <c r="AI164" s="105">
        <f t="shared" si="81"/>
        <v>0</v>
      </c>
      <c r="AJ164" s="107">
        <v>3</v>
      </c>
      <c r="AN164" s="2">
        <v>1.5</v>
      </c>
      <c r="AO164" s="105">
        <f t="shared" si="67"/>
        <v>0</v>
      </c>
      <c r="AP164" s="105">
        <f t="shared" si="82"/>
        <v>0</v>
      </c>
      <c r="AQ164" s="107">
        <v>3</v>
      </c>
      <c r="AS164" s="2">
        <v>1.5</v>
      </c>
      <c r="AT164" s="105">
        <f t="shared" si="68"/>
        <v>0</v>
      </c>
      <c r="AU164" s="105">
        <f t="shared" si="83"/>
        <v>0</v>
      </c>
      <c r="AV164" s="107">
        <v>3</v>
      </c>
      <c r="AX164" s="2">
        <v>1.5</v>
      </c>
      <c r="AY164" s="105">
        <f t="shared" si="69"/>
        <v>0</v>
      </c>
      <c r="AZ164" s="105">
        <f t="shared" si="84"/>
        <v>0</v>
      </c>
      <c r="BA164" s="107">
        <v>3</v>
      </c>
      <c r="BB164" s="3"/>
      <c r="BC164" s="2">
        <v>1.5</v>
      </c>
      <c r="BD164" s="105">
        <f t="shared" si="70"/>
        <v>0</v>
      </c>
      <c r="BE164" s="105">
        <f t="shared" si="85"/>
        <v>0</v>
      </c>
      <c r="BF164" s="107">
        <v>3</v>
      </c>
      <c r="BH164" s="2">
        <v>1.5</v>
      </c>
      <c r="BI164" s="105">
        <f t="shared" si="71"/>
        <v>0</v>
      </c>
      <c r="BJ164" s="105">
        <f t="shared" si="86"/>
        <v>0</v>
      </c>
      <c r="BK164" s="107">
        <v>3</v>
      </c>
      <c r="BL164" s="3"/>
      <c r="BM164" s="2">
        <v>1.5</v>
      </c>
      <c r="BN164" s="105">
        <f t="shared" si="72"/>
        <v>0</v>
      </c>
      <c r="BO164" s="105">
        <f t="shared" si="87"/>
        <v>0</v>
      </c>
      <c r="BP164" s="107">
        <v>3</v>
      </c>
      <c r="BR164" s="2">
        <v>1.5</v>
      </c>
      <c r="BS164" s="105">
        <f t="shared" si="73"/>
        <v>0</v>
      </c>
      <c r="BT164" s="105">
        <f t="shared" si="88"/>
        <v>0</v>
      </c>
      <c r="BU164" s="107">
        <v>2</v>
      </c>
      <c r="BW164" s="2">
        <v>1.5</v>
      </c>
      <c r="BX164" s="105">
        <f t="shared" si="74"/>
        <v>0</v>
      </c>
      <c r="BY164" s="105">
        <f t="shared" si="89"/>
        <v>0</v>
      </c>
      <c r="BZ164" s="107">
        <v>3</v>
      </c>
    </row>
    <row r="165" spans="1:78" x14ac:dyDescent="0.3">
      <c r="A165" s="104">
        <f>CurveCreator!A165</f>
        <v>41730</v>
      </c>
      <c r="C165" s="2">
        <v>1.5</v>
      </c>
      <c r="D165" s="105">
        <f t="shared" si="60"/>
        <v>0</v>
      </c>
      <c r="E165" s="105">
        <f t="shared" si="75"/>
        <v>0</v>
      </c>
      <c r="F165" s="107">
        <v>3</v>
      </c>
      <c r="H165" s="2">
        <v>1.5</v>
      </c>
      <c r="I165" s="105">
        <f t="shared" si="61"/>
        <v>0</v>
      </c>
      <c r="J165" s="105">
        <f t="shared" si="76"/>
        <v>0</v>
      </c>
      <c r="K165" s="107">
        <v>3</v>
      </c>
      <c r="M165" s="2">
        <v>1.5</v>
      </c>
      <c r="N165" s="105">
        <f t="shared" si="62"/>
        <v>0</v>
      </c>
      <c r="O165" s="105">
        <f t="shared" si="77"/>
        <v>0</v>
      </c>
      <c r="P165" s="107">
        <v>3</v>
      </c>
      <c r="Q165" s="3"/>
      <c r="R165" s="2">
        <v>1.5</v>
      </c>
      <c r="S165" s="105">
        <f t="shared" si="63"/>
        <v>0</v>
      </c>
      <c r="T165" s="105">
        <f t="shared" si="78"/>
        <v>0</v>
      </c>
      <c r="U165" s="107">
        <v>3</v>
      </c>
      <c r="W165" s="2">
        <v>1.5</v>
      </c>
      <c r="X165" s="105">
        <f t="shared" si="64"/>
        <v>0</v>
      </c>
      <c r="Y165" s="105">
        <f t="shared" si="79"/>
        <v>0</v>
      </c>
      <c r="Z165" s="107">
        <v>3</v>
      </c>
      <c r="AA165" s="3"/>
      <c r="AB165" s="2">
        <v>1.5</v>
      </c>
      <c r="AC165" s="105">
        <f t="shared" si="65"/>
        <v>0</v>
      </c>
      <c r="AD165" s="105">
        <f t="shared" si="80"/>
        <v>0</v>
      </c>
      <c r="AE165" s="107">
        <v>3</v>
      </c>
      <c r="AF165" s="106"/>
      <c r="AG165" s="2">
        <v>1.5</v>
      </c>
      <c r="AH165" s="105">
        <f t="shared" si="66"/>
        <v>0</v>
      </c>
      <c r="AI165" s="105">
        <f t="shared" si="81"/>
        <v>0</v>
      </c>
      <c r="AJ165" s="107">
        <v>3</v>
      </c>
      <c r="AN165" s="2">
        <v>1.5</v>
      </c>
      <c r="AO165" s="105">
        <f t="shared" si="67"/>
        <v>0</v>
      </c>
      <c r="AP165" s="105">
        <f t="shared" si="82"/>
        <v>0</v>
      </c>
      <c r="AQ165" s="107">
        <v>3</v>
      </c>
      <c r="AS165" s="2">
        <v>1.5</v>
      </c>
      <c r="AT165" s="105">
        <f t="shared" si="68"/>
        <v>0</v>
      </c>
      <c r="AU165" s="105">
        <f t="shared" si="83"/>
        <v>0</v>
      </c>
      <c r="AV165" s="107">
        <v>3</v>
      </c>
      <c r="AX165" s="2">
        <v>1.5</v>
      </c>
      <c r="AY165" s="105">
        <f t="shared" si="69"/>
        <v>0</v>
      </c>
      <c r="AZ165" s="105">
        <f t="shared" si="84"/>
        <v>0</v>
      </c>
      <c r="BA165" s="107">
        <v>3</v>
      </c>
      <c r="BB165" s="3"/>
      <c r="BC165" s="2">
        <v>1.5</v>
      </c>
      <c r="BD165" s="105">
        <f t="shared" si="70"/>
        <v>0</v>
      </c>
      <c r="BE165" s="105">
        <f t="shared" si="85"/>
        <v>0</v>
      </c>
      <c r="BF165" s="107">
        <v>3</v>
      </c>
      <c r="BH165" s="2">
        <v>1.5</v>
      </c>
      <c r="BI165" s="105">
        <f t="shared" si="71"/>
        <v>0</v>
      </c>
      <c r="BJ165" s="105">
        <f t="shared" si="86"/>
        <v>0</v>
      </c>
      <c r="BK165" s="107">
        <v>3</v>
      </c>
      <c r="BL165" s="3"/>
      <c r="BM165" s="2">
        <v>1.5</v>
      </c>
      <c r="BN165" s="105">
        <f t="shared" si="72"/>
        <v>0</v>
      </c>
      <c r="BO165" s="105">
        <f t="shared" si="87"/>
        <v>0</v>
      </c>
      <c r="BP165" s="107">
        <v>3</v>
      </c>
      <c r="BR165" s="2">
        <v>1.5</v>
      </c>
      <c r="BS165" s="105">
        <f t="shared" si="73"/>
        <v>0</v>
      </c>
      <c r="BT165" s="105">
        <f t="shared" si="88"/>
        <v>0</v>
      </c>
      <c r="BU165" s="107">
        <v>2</v>
      </c>
      <c r="BW165" s="2">
        <v>1.5</v>
      </c>
      <c r="BX165" s="105">
        <f t="shared" si="74"/>
        <v>0</v>
      </c>
      <c r="BY165" s="105">
        <f t="shared" si="89"/>
        <v>0</v>
      </c>
      <c r="BZ165" s="107">
        <v>3</v>
      </c>
    </row>
    <row r="166" spans="1:78" x14ac:dyDescent="0.3">
      <c r="A166" s="104">
        <f>CurveCreator!A166</f>
        <v>41760</v>
      </c>
      <c r="C166" s="2">
        <v>1.5</v>
      </c>
      <c r="D166" s="105">
        <f t="shared" si="60"/>
        <v>0</v>
      </c>
      <c r="E166" s="105">
        <f t="shared" si="75"/>
        <v>0</v>
      </c>
      <c r="F166" s="107">
        <v>3</v>
      </c>
      <c r="H166" s="2">
        <v>1.5</v>
      </c>
      <c r="I166" s="105">
        <f t="shared" si="61"/>
        <v>0</v>
      </c>
      <c r="J166" s="105">
        <f t="shared" si="76"/>
        <v>0</v>
      </c>
      <c r="K166" s="107">
        <v>3</v>
      </c>
      <c r="M166" s="2">
        <v>1.5</v>
      </c>
      <c r="N166" s="105">
        <f t="shared" si="62"/>
        <v>0</v>
      </c>
      <c r="O166" s="105">
        <f t="shared" si="77"/>
        <v>0</v>
      </c>
      <c r="P166" s="107">
        <v>3</v>
      </c>
      <c r="Q166" s="3"/>
      <c r="R166" s="2">
        <v>1.5</v>
      </c>
      <c r="S166" s="105">
        <f t="shared" si="63"/>
        <v>0</v>
      </c>
      <c r="T166" s="105">
        <f t="shared" si="78"/>
        <v>0</v>
      </c>
      <c r="U166" s="107">
        <v>3</v>
      </c>
      <c r="W166" s="2">
        <v>1.5</v>
      </c>
      <c r="X166" s="105">
        <f t="shared" si="64"/>
        <v>0</v>
      </c>
      <c r="Y166" s="105">
        <f t="shared" si="79"/>
        <v>0</v>
      </c>
      <c r="Z166" s="107">
        <v>3</v>
      </c>
      <c r="AA166" s="3"/>
      <c r="AB166" s="2">
        <v>1.5</v>
      </c>
      <c r="AC166" s="105">
        <f t="shared" si="65"/>
        <v>0</v>
      </c>
      <c r="AD166" s="105">
        <f t="shared" si="80"/>
        <v>0</v>
      </c>
      <c r="AE166" s="107">
        <v>3</v>
      </c>
      <c r="AF166" s="106"/>
      <c r="AG166" s="2">
        <v>1.5</v>
      </c>
      <c r="AH166" s="105">
        <f t="shared" si="66"/>
        <v>0</v>
      </c>
      <c r="AI166" s="105">
        <f t="shared" si="81"/>
        <v>0</v>
      </c>
      <c r="AJ166" s="107">
        <v>3</v>
      </c>
      <c r="AN166" s="2">
        <v>1.5</v>
      </c>
      <c r="AO166" s="105">
        <f t="shared" si="67"/>
        <v>0</v>
      </c>
      <c r="AP166" s="105">
        <f t="shared" si="82"/>
        <v>0</v>
      </c>
      <c r="AQ166" s="107">
        <v>3</v>
      </c>
      <c r="AS166" s="2">
        <v>1.5</v>
      </c>
      <c r="AT166" s="105">
        <f t="shared" si="68"/>
        <v>0</v>
      </c>
      <c r="AU166" s="105">
        <f t="shared" si="83"/>
        <v>0</v>
      </c>
      <c r="AV166" s="107">
        <v>3</v>
      </c>
      <c r="AX166" s="2">
        <v>1.5</v>
      </c>
      <c r="AY166" s="105">
        <f t="shared" si="69"/>
        <v>0</v>
      </c>
      <c r="AZ166" s="105">
        <f t="shared" si="84"/>
        <v>0</v>
      </c>
      <c r="BA166" s="107">
        <v>3</v>
      </c>
      <c r="BB166" s="3"/>
      <c r="BC166" s="2">
        <v>1.5</v>
      </c>
      <c r="BD166" s="105">
        <f t="shared" si="70"/>
        <v>0</v>
      </c>
      <c r="BE166" s="105">
        <f t="shared" si="85"/>
        <v>0</v>
      </c>
      <c r="BF166" s="107">
        <v>3</v>
      </c>
      <c r="BH166" s="2">
        <v>1.5</v>
      </c>
      <c r="BI166" s="105">
        <f t="shared" si="71"/>
        <v>0</v>
      </c>
      <c r="BJ166" s="105">
        <f t="shared" si="86"/>
        <v>0</v>
      </c>
      <c r="BK166" s="107">
        <v>3</v>
      </c>
      <c r="BL166" s="3"/>
      <c r="BM166" s="2">
        <v>1.5</v>
      </c>
      <c r="BN166" s="105">
        <f t="shared" si="72"/>
        <v>0</v>
      </c>
      <c r="BO166" s="105">
        <f t="shared" si="87"/>
        <v>0</v>
      </c>
      <c r="BP166" s="107">
        <v>3</v>
      </c>
      <c r="BR166" s="2">
        <v>1.5</v>
      </c>
      <c r="BS166" s="105">
        <f t="shared" si="73"/>
        <v>0</v>
      </c>
      <c r="BT166" s="105">
        <f t="shared" si="88"/>
        <v>0</v>
      </c>
      <c r="BU166" s="107">
        <v>2</v>
      </c>
      <c r="BW166" s="2">
        <v>1.5</v>
      </c>
      <c r="BX166" s="105">
        <f t="shared" si="74"/>
        <v>0</v>
      </c>
      <c r="BY166" s="105">
        <f t="shared" si="89"/>
        <v>0</v>
      </c>
      <c r="BZ166" s="107">
        <v>3</v>
      </c>
    </row>
    <row r="167" spans="1:78" x14ac:dyDescent="0.3">
      <c r="A167" s="104">
        <f>CurveCreator!A167</f>
        <v>41791</v>
      </c>
      <c r="C167" s="2">
        <v>1.5</v>
      </c>
      <c r="D167" s="105">
        <f t="shared" si="60"/>
        <v>0</v>
      </c>
      <c r="E167" s="105">
        <f t="shared" si="75"/>
        <v>0</v>
      </c>
      <c r="F167" s="107">
        <v>3</v>
      </c>
      <c r="H167" s="2">
        <v>1.5</v>
      </c>
      <c r="I167" s="105">
        <f t="shared" si="61"/>
        <v>0</v>
      </c>
      <c r="J167" s="105">
        <f t="shared" si="76"/>
        <v>0</v>
      </c>
      <c r="K167" s="107">
        <v>3</v>
      </c>
      <c r="M167" s="2">
        <v>1.5</v>
      </c>
      <c r="N167" s="105">
        <f t="shared" si="62"/>
        <v>0</v>
      </c>
      <c r="O167" s="105">
        <f t="shared" si="77"/>
        <v>0</v>
      </c>
      <c r="P167" s="107">
        <v>3</v>
      </c>
      <c r="Q167" s="3"/>
      <c r="R167" s="2">
        <v>1.5</v>
      </c>
      <c r="S167" s="105">
        <f t="shared" si="63"/>
        <v>0</v>
      </c>
      <c r="T167" s="105">
        <f t="shared" si="78"/>
        <v>0</v>
      </c>
      <c r="U167" s="107">
        <v>3</v>
      </c>
      <c r="W167" s="2">
        <v>1.5</v>
      </c>
      <c r="X167" s="105">
        <f t="shared" si="64"/>
        <v>0</v>
      </c>
      <c r="Y167" s="105">
        <f t="shared" si="79"/>
        <v>0</v>
      </c>
      <c r="Z167" s="107">
        <v>3</v>
      </c>
      <c r="AA167" s="3"/>
      <c r="AB167" s="2">
        <v>1.5</v>
      </c>
      <c r="AC167" s="105">
        <f t="shared" si="65"/>
        <v>0</v>
      </c>
      <c r="AD167" s="105">
        <f t="shared" si="80"/>
        <v>0</v>
      </c>
      <c r="AE167" s="107">
        <v>3</v>
      </c>
      <c r="AF167" s="106"/>
      <c r="AG167" s="2">
        <v>1.5</v>
      </c>
      <c r="AH167" s="105">
        <f t="shared" si="66"/>
        <v>0</v>
      </c>
      <c r="AI167" s="105">
        <f t="shared" si="81"/>
        <v>0</v>
      </c>
      <c r="AJ167" s="107">
        <v>3</v>
      </c>
      <c r="AN167" s="2">
        <v>1.5</v>
      </c>
      <c r="AO167" s="105">
        <f t="shared" si="67"/>
        <v>0</v>
      </c>
      <c r="AP167" s="105">
        <f t="shared" si="82"/>
        <v>0</v>
      </c>
      <c r="AQ167" s="107">
        <v>3</v>
      </c>
      <c r="AS167" s="2">
        <v>1.5</v>
      </c>
      <c r="AT167" s="105">
        <f t="shared" si="68"/>
        <v>0</v>
      </c>
      <c r="AU167" s="105">
        <f t="shared" si="83"/>
        <v>0</v>
      </c>
      <c r="AV167" s="107">
        <v>3</v>
      </c>
      <c r="AX167" s="2">
        <v>1.5</v>
      </c>
      <c r="AY167" s="105">
        <f t="shared" si="69"/>
        <v>0</v>
      </c>
      <c r="AZ167" s="105">
        <f t="shared" si="84"/>
        <v>0</v>
      </c>
      <c r="BA167" s="107">
        <v>3</v>
      </c>
      <c r="BB167" s="3"/>
      <c r="BC167" s="2">
        <v>1.5</v>
      </c>
      <c r="BD167" s="105">
        <f t="shared" si="70"/>
        <v>0</v>
      </c>
      <c r="BE167" s="105">
        <f t="shared" si="85"/>
        <v>0</v>
      </c>
      <c r="BF167" s="107">
        <v>3</v>
      </c>
      <c r="BH167" s="2">
        <v>1.5</v>
      </c>
      <c r="BI167" s="105">
        <f t="shared" si="71"/>
        <v>0</v>
      </c>
      <c r="BJ167" s="105">
        <f t="shared" si="86"/>
        <v>0</v>
      </c>
      <c r="BK167" s="107">
        <v>3</v>
      </c>
      <c r="BL167" s="3"/>
      <c r="BM167" s="2">
        <v>1.5</v>
      </c>
      <c r="BN167" s="105">
        <f t="shared" si="72"/>
        <v>0</v>
      </c>
      <c r="BO167" s="105">
        <f t="shared" si="87"/>
        <v>0</v>
      </c>
      <c r="BP167" s="107">
        <v>3</v>
      </c>
      <c r="BR167" s="2">
        <v>1.5</v>
      </c>
      <c r="BS167" s="105">
        <f t="shared" si="73"/>
        <v>0</v>
      </c>
      <c r="BT167" s="105">
        <f t="shared" si="88"/>
        <v>0</v>
      </c>
      <c r="BU167" s="107">
        <v>2</v>
      </c>
      <c r="BW167" s="2">
        <v>1.5</v>
      </c>
      <c r="BX167" s="105">
        <f t="shared" si="74"/>
        <v>0</v>
      </c>
      <c r="BY167" s="105">
        <f t="shared" si="89"/>
        <v>0</v>
      </c>
      <c r="BZ167" s="107">
        <v>3</v>
      </c>
    </row>
    <row r="168" spans="1:78" x14ac:dyDescent="0.3">
      <c r="A168" s="104">
        <f>CurveCreator!A168</f>
        <v>41821</v>
      </c>
      <c r="C168" s="2">
        <v>1.5</v>
      </c>
      <c r="D168" s="105">
        <f t="shared" si="60"/>
        <v>0</v>
      </c>
      <c r="E168" s="105">
        <f t="shared" si="75"/>
        <v>0</v>
      </c>
      <c r="F168" s="107">
        <v>3</v>
      </c>
      <c r="H168" s="2">
        <v>1.5</v>
      </c>
      <c r="I168" s="105">
        <f t="shared" si="61"/>
        <v>0</v>
      </c>
      <c r="J168" s="105">
        <f t="shared" si="76"/>
        <v>0</v>
      </c>
      <c r="K168" s="107">
        <v>3</v>
      </c>
      <c r="M168" s="2">
        <v>1.5</v>
      </c>
      <c r="N168" s="105">
        <f t="shared" si="62"/>
        <v>0</v>
      </c>
      <c r="O168" s="105">
        <f t="shared" si="77"/>
        <v>0</v>
      </c>
      <c r="P168" s="107">
        <v>3</v>
      </c>
      <c r="Q168" s="3"/>
      <c r="R168" s="2">
        <v>1.5</v>
      </c>
      <c r="S168" s="105">
        <f t="shared" si="63"/>
        <v>0</v>
      </c>
      <c r="T168" s="105">
        <f t="shared" si="78"/>
        <v>0</v>
      </c>
      <c r="U168" s="107">
        <v>3</v>
      </c>
      <c r="W168" s="2">
        <v>1.5</v>
      </c>
      <c r="X168" s="105">
        <f t="shared" si="64"/>
        <v>0</v>
      </c>
      <c r="Y168" s="105">
        <f t="shared" si="79"/>
        <v>0</v>
      </c>
      <c r="Z168" s="107">
        <v>3</v>
      </c>
      <c r="AA168" s="3"/>
      <c r="AB168" s="2">
        <v>1.5</v>
      </c>
      <c r="AC168" s="105">
        <f t="shared" si="65"/>
        <v>0</v>
      </c>
      <c r="AD168" s="105">
        <f t="shared" si="80"/>
        <v>0</v>
      </c>
      <c r="AE168" s="107">
        <v>3</v>
      </c>
      <c r="AF168" s="106"/>
      <c r="AG168" s="2">
        <v>1.5</v>
      </c>
      <c r="AH168" s="105">
        <f t="shared" si="66"/>
        <v>0</v>
      </c>
      <c r="AI168" s="105">
        <f t="shared" si="81"/>
        <v>0</v>
      </c>
      <c r="AJ168" s="107">
        <v>3</v>
      </c>
      <c r="AN168" s="2">
        <v>1.5</v>
      </c>
      <c r="AO168" s="105">
        <f t="shared" si="67"/>
        <v>0</v>
      </c>
      <c r="AP168" s="105">
        <f t="shared" si="82"/>
        <v>0</v>
      </c>
      <c r="AQ168" s="107">
        <v>3</v>
      </c>
      <c r="AS168" s="2">
        <v>1.5</v>
      </c>
      <c r="AT168" s="105">
        <f t="shared" si="68"/>
        <v>0</v>
      </c>
      <c r="AU168" s="105">
        <f t="shared" si="83"/>
        <v>0</v>
      </c>
      <c r="AV168" s="107">
        <v>3</v>
      </c>
      <c r="AX168" s="2">
        <v>1.5</v>
      </c>
      <c r="AY168" s="105">
        <f t="shared" si="69"/>
        <v>0</v>
      </c>
      <c r="AZ168" s="105">
        <f t="shared" si="84"/>
        <v>0</v>
      </c>
      <c r="BA168" s="107">
        <v>3</v>
      </c>
      <c r="BB168" s="3"/>
      <c r="BC168" s="2">
        <v>1.5</v>
      </c>
      <c r="BD168" s="105">
        <f t="shared" si="70"/>
        <v>0</v>
      </c>
      <c r="BE168" s="105">
        <f t="shared" si="85"/>
        <v>0</v>
      </c>
      <c r="BF168" s="107">
        <v>3</v>
      </c>
      <c r="BH168" s="2">
        <v>1.5</v>
      </c>
      <c r="BI168" s="105">
        <f t="shared" si="71"/>
        <v>0</v>
      </c>
      <c r="BJ168" s="105">
        <f t="shared" si="86"/>
        <v>0</v>
      </c>
      <c r="BK168" s="107">
        <v>3</v>
      </c>
      <c r="BL168" s="3"/>
      <c r="BM168" s="2">
        <v>1.5</v>
      </c>
      <c r="BN168" s="105">
        <f t="shared" si="72"/>
        <v>0</v>
      </c>
      <c r="BO168" s="105">
        <f t="shared" si="87"/>
        <v>0</v>
      </c>
      <c r="BP168" s="107">
        <v>3</v>
      </c>
      <c r="BR168" s="2">
        <v>1.5</v>
      </c>
      <c r="BS168" s="105">
        <f t="shared" si="73"/>
        <v>0</v>
      </c>
      <c r="BT168" s="105">
        <f t="shared" si="88"/>
        <v>0</v>
      </c>
      <c r="BU168" s="107">
        <v>2</v>
      </c>
      <c r="BW168" s="2">
        <v>1.5</v>
      </c>
      <c r="BX168" s="105">
        <f t="shared" si="74"/>
        <v>0</v>
      </c>
      <c r="BY168" s="105">
        <f t="shared" si="89"/>
        <v>0</v>
      </c>
      <c r="BZ168" s="107">
        <v>3</v>
      </c>
    </row>
    <row r="169" spans="1:78" x14ac:dyDescent="0.3">
      <c r="A169" s="104">
        <f>CurveCreator!A169</f>
        <v>41852</v>
      </c>
      <c r="C169" s="2">
        <v>1.5</v>
      </c>
      <c r="D169" s="105">
        <f t="shared" si="60"/>
        <v>0</v>
      </c>
      <c r="E169" s="105">
        <f t="shared" si="75"/>
        <v>0</v>
      </c>
      <c r="F169" s="107">
        <v>3</v>
      </c>
      <c r="H169" s="2">
        <v>1.5</v>
      </c>
      <c r="I169" s="105">
        <f t="shared" si="61"/>
        <v>0</v>
      </c>
      <c r="J169" s="105">
        <f t="shared" si="76"/>
        <v>0</v>
      </c>
      <c r="K169" s="107">
        <v>3</v>
      </c>
      <c r="M169" s="2">
        <v>1.5</v>
      </c>
      <c r="N169" s="105">
        <f t="shared" si="62"/>
        <v>0</v>
      </c>
      <c r="O169" s="105">
        <f t="shared" si="77"/>
        <v>0</v>
      </c>
      <c r="P169" s="107">
        <v>3</v>
      </c>
      <c r="Q169" s="3"/>
      <c r="R169" s="2">
        <v>1.5</v>
      </c>
      <c r="S169" s="105">
        <f t="shared" si="63"/>
        <v>0</v>
      </c>
      <c r="T169" s="105">
        <f t="shared" si="78"/>
        <v>0</v>
      </c>
      <c r="U169" s="107">
        <v>3</v>
      </c>
      <c r="W169" s="2">
        <v>1.5</v>
      </c>
      <c r="X169" s="105">
        <f t="shared" si="64"/>
        <v>0</v>
      </c>
      <c r="Y169" s="105">
        <f t="shared" si="79"/>
        <v>0</v>
      </c>
      <c r="Z169" s="107">
        <v>3</v>
      </c>
      <c r="AA169" s="3"/>
      <c r="AB169" s="2">
        <v>1.5</v>
      </c>
      <c r="AC169" s="105">
        <f t="shared" si="65"/>
        <v>0</v>
      </c>
      <c r="AD169" s="105">
        <f t="shared" si="80"/>
        <v>0</v>
      </c>
      <c r="AE169" s="107">
        <v>3</v>
      </c>
      <c r="AF169" s="106"/>
      <c r="AG169" s="2">
        <v>1.5</v>
      </c>
      <c r="AH169" s="105">
        <f t="shared" si="66"/>
        <v>0</v>
      </c>
      <c r="AI169" s="105">
        <f t="shared" si="81"/>
        <v>0</v>
      </c>
      <c r="AJ169" s="107">
        <v>3</v>
      </c>
      <c r="AN169" s="2">
        <v>1.5</v>
      </c>
      <c r="AO169" s="105">
        <f t="shared" si="67"/>
        <v>0</v>
      </c>
      <c r="AP169" s="105">
        <f t="shared" si="82"/>
        <v>0</v>
      </c>
      <c r="AQ169" s="107">
        <v>3</v>
      </c>
      <c r="AS169" s="2">
        <v>1.5</v>
      </c>
      <c r="AT169" s="105">
        <f t="shared" si="68"/>
        <v>0</v>
      </c>
      <c r="AU169" s="105">
        <f t="shared" si="83"/>
        <v>0</v>
      </c>
      <c r="AV169" s="107">
        <v>3</v>
      </c>
      <c r="AX169" s="2">
        <v>1.5</v>
      </c>
      <c r="AY169" s="105">
        <f t="shared" si="69"/>
        <v>0</v>
      </c>
      <c r="AZ169" s="105">
        <f t="shared" si="84"/>
        <v>0</v>
      </c>
      <c r="BA169" s="107">
        <v>3</v>
      </c>
      <c r="BB169" s="3"/>
      <c r="BC169" s="2">
        <v>1.5</v>
      </c>
      <c r="BD169" s="105">
        <f t="shared" si="70"/>
        <v>0</v>
      </c>
      <c r="BE169" s="105">
        <f t="shared" si="85"/>
        <v>0</v>
      </c>
      <c r="BF169" s="107">
        <v>3</v>
      </c>
      <c r="BH169" s="2">
        <v>1.5</v>
      </c>
      <c r="BI169" s="105">
        <f t="shared" si="71"/>
        <v>0</v>
      </c>
      <c r="BJ169" s="105">
        <f t="shared" si="86"/>
        <v>0</v>
      </c>
      <c r="BK169" s="107">
        <v>3</v>
      </c>
      <c r="BL169" s="3"/>
      <c r="BM169" s="2">
        <v>1.5</v>
      </c>
      <c r="BN169" s="105">
        <f t="shared" si="72"/>
        <v>0</v>
      </c>
      <c r="BO169" s="105">
        <f t="shared" si="87"/>
        <v>0</v>
      </c>
      <c r="BP169" s="107">
        <v>3</v>
      </c>
      <c r="BR169" s="2">
        <v>1.5</v>
      </c>
      <c r="BS169" s="105">
        <f t="shared" si="73"/>
        <v>0</v>
      </c>
      <c r="BT169" s="105">
        <f t="shared" si="88"/>
        <v>0</v>
      </c>
      <c r="BU169" s="107">
        <v>2</v>
      </c>
      <c r="BW169" s="2">
        <v>1.5</v>
      </c>
      <c r="BX169" s="105">
        <f t="shared" si="74"/>
        <v>0</v>
      </c>
      <c r="BY169" s="105">
        <f t="shared" si="89"/>
        <v>0</v>
      </c>
      <c r="BZ169" s="107">
        <v>3</v>
      </c>
    </row>
    <row r="170" spans="1:78" x14ac:dyDescent="0.3">
      <c r="A170" s="104">
        <f>CurveCreator!A170</f>
        <v>41883</v>
      </c>
      <c r="C170" s="2">
        <v>1.5</v>
      </c>
      <c r="D170" s="105">
        <f t="shared" si="60"/>
        <v>0</v>
      </c>
      <c r="E170" s="105">
        <f t="shared" si="75"/>
        <v>0</v>
      </c>
      <c r="F170" s="107">
        <v>3</v>
      </c>
      <c r="H170" s="2">
        <v>1.5</v>
      </c>
      <c r="I170" s="105">
        <f t="shared" si="61"/>
        <v>0</v>
      </c>
      <c r="J170" s="105">
        <f t="shared" si="76"/>
        <v>0</v>
      </c>
      <c r="K170" s="107">
        <v>3</v>
      </c>
      <c r="M170" s="2">
        <v>1.5</v>
      </c>
      <c r="N170" s="105">
        <f t="shared" si="62"/>
        <v>0</v>
      </c>
      <c r="O170" s="105">
        <f t="shared" si="77"/>
        <v>0</v>
      </c>
      <c r="P170" s="107">
        <v>3</v>
      </c>
      <c r="Q170" s="3"/>
      <c r="R170" s="2">
        <v>1.5</v>
      </c>
      <c r="S170" s="105">
        <f t="shared" si="63"/>
        <v>0</v>
      </c>
      <c r="T170" s="105">
        <f t="shared" si="78"/>
        <v>0</v>
      </c>
      <c r="U170" s="107">
        <v>3</v>
      </c>
      <c r="W170" s="2">
        <v>1.5</v>
      </c>
      <c r="X170" s="105">
        <f t="shared" si="64"/>
        <v>0</v>
      </c>
      <c r="Y170" s="105">
        <f t="shared" si="79"/>
        <v>0</v>
      </c>
      <c r="Z170" s="107">
        <v>3</v>
      </c>
      <c r="AA170" s="3"/>
      <c r="AB170" s="2">
        <v>1.5</v>
      </c>
      <c r="AC170" s="105">
        <f t="shared" si="65"/>
        <v>0</v>
      </c>
      <c r="AD170" s="105">
        <f t="shared" si="80"/>
        <v>0</v>
      </c>
      <c r="AE170" s="107">
        <v>3</v>
      </c>
      <c r="AF170" s="106"/>
      <c r="AG170" s="2">
        <v>1.5</v>
      </c>
      <c r="AH170" s="105">
        <f t="shared" si="66"/>
        <v>0</v>
      </c>
      <c r="AI170" s="105">
        <f t="shared" si="81"/>
        <v>0</v>
      </c>
      <c r="AJ170" s="107">
        <v>3</v>
      </c>
      <c r="AN170" s="2">
        <v>1.5</v>
      </c>
      <c r="AO170" s="105">
        <f t="shared" si="67"/>
        <v>0</v>
      </c>
      <c r="AP170" s="105">
        <f t="shared" si="82"/>
        <v>0</v>
      </c>
      <c r="AQ170" s="107">
        <v>3</v>
      </c>
      <c r="AS170" s="2">
        <v>1.5</v>
      </c>
      <c r="AT170" s="105">
        <f t="shared" si="68"/>
        <v>0</v>
      </c>
      <c r="AU170" s="105">
        <f t="shared" si="83"/>
        <v>0</v>
      </c>
      <c r="AV170" s="107">
        <v>3</v>
      </c>
      <c r="AX170" s="2">
        <v>1.5</v>
      </c>
      <c r="AY170" s="105">
        <f t="shared" si="69"/>
        <v>0</v>
      </c>
      <c r="AZ170" s="105">
        <f t="shared" si="84"/>
        <v>0</v>
      </c>
      <c r="BA170" s="107">
        <v>3</v>
      </c>
      <c r="BB170" s="3"/>
      <c r="BC170" s="2">
        <v>1.5</v>
      </c>
      <c r="BD170" s="105">
        <f t="shared" si="70"/>
        <v>0</v>
      </c>
      <c r="BE170" s="105">
        <f t="shared" si="85"/>
        <v>0</v>
      </c>
      <c r="BF170" s="107">
        <v>3</v>
      </c>
      <c r="BH170" s="2">
        <v>1.5</v>
      </c>
      <c r="BI170" s="105">
        <f t="shared" si="71"/>
        <v>0</v>
      </c>
      <c r="BJ170" s="105">
        <f t="shared" si="86"/>
        <v>0</v>
      </c>
      <c r="BK170" s="107">
        <v>3</v>
      </c>
      <c r="BL170" s="3"/>
      <c r="BM170" s="2">
        <v>1.5</v>
      </c>
      <c r="BN170" s="105">
        <f t="shared" si="72"/>
        <v>0</v>
      </c>
      <c r="BO170" s="105">
        <f t="shared" si="87"/>
        <v>0</v>
      </c>
      <c r="BP170" s="107">
        <v>3</v>
      </c>
      <c r="BR170" s="2">
        <v>1.5</v>
      </c>
      <c r="BS170" s="105">
        <f t="shared" si="73"/>
        <v>0</v>
      </c>
      <c r="BT170" s="105">
        <f t="shared" si="88"/>
        <v>0</v>
      </c>
      <c r="BU170" s="107">
        <v>2</v>
      </c>
      <c r="BW170" s="2">
        <v>1.5</v>
      </c>
      <c r="BX170" s="105">
        <f t="shared" si="74"/>
        <v>0</v>
      </c>
      <c r="BY170" s="105">
        <f t="shared" si="89"/>
        <v>0</v>
      </c>
      <c r="BZ170" s="107">
        <v>3</v>
      </c>
    </row>
    <row r="171" spans="1:78" x14ac:dyDescent="0.3">
      <c r="A171" s="104">
        <f>CurveCreator!A171</f>
        <v>41913</v>
      </c>
      <c r="C171" s="2">
        <v>1.5</v>
      </c>
      <c r="D171" s="105">
        <f t="shared" si="60"/>
        <v>0</v>
      </c>
      <c r="E171" s="105">
        <f t="shared" si="75"/>
        <v>0</v>
      </c>
      <c r="F171" s="107">
        <v>3</v>
      </c>
      <c r="H171" s="2">
        <v>1.5</v>
      </c>
      <c r="I171" s="105">
        <f t="shared" si="61"/>
        <v>0</v>
      </c>
      <c r="J171" s="105">
        <f t="shared" si="76"/>
        <v>0</v>
      </c>
      <c r="K171" s="107">
        <v>3</v>
      </c>
      <c r="M171" s="2">
        <v>1.5</v>
      </c>
      <c r="N171" s="105">
        <f t="shared" si="62"/>
        <v>0</v>
      </c>
      <c r="O171" s="105">
        <f t="shared" si="77"/>
        <v>0</v>
      </c>
      <c r="P171" s="107">
        <v>3</v>
      </c>
      <c r="Q171" s="3"/>
      <c r="R171" s="2">
        <v>1.5</v>
      </c>
      <c r="S171" s="105">
        <f t="shared" si="63"/>
        <v>0</v>
      </c>
      <c r="T171" s="105">
        <f t="shared" si="78"/>
        <v>0</v>
      </c>
      <c r="U171" s="107">
        <v>3</v>
      </c>
      <c r="W171" s="2">
        <v>1.5</v>
      </c>
      <c r="X171" s="105">
        <f t="shared" si="64"/>
        <v>0</v>
      </c>
      <c r="Y171" s="105">
        <f t="shared" si="79"/>
        <v>0</v>
      </c>
      <c r="Z171" s="107">
        <v>3</v>
      </c>
      <c r="AA171" s="3"/>
      <c r="AB171" s="2">
        <v>1.5</v>
      </c>
      <c r="AC171" s="105">
        <f t="shared" si="65"/>
        <v>0</v>
      </c>
      <c r="AD171" s="105">
        <f t="shared" si="80"/>
        <v>0</v>
      </c>
      <c r="AE171" s="107">
        <v>3</v>
      </c>
      <c r="AF171" s="106"/>
      <c r="AG171" s="2">
        <v>1.5</v>
      </c>
      <c r="AH171" s="105">
        <f t="shared" si="66"/>
        <v>0</v>
      </c>
      <c r="AI171" s="105">
        <f t="shared" si="81"/>
        <v>0</v>
      </c>
      <c r="AJ171" s="107">
        <v>3</v>
      </c>
      <c r="AN171" s="2">
        <v>1.5</v>
      </c>
      <c r="AO171" s="105">
        <f t="shared" si="67"/>
        <v>0</v>
      </c>
      <c r="AP171" s="105">
        <f t="shared" si="82"/>
        <v>0</v>
      </c>
      <c r="AQ171" s="107">
        <v>3</v>
      </c>
      <c r="AS171" s="2">
        <v>1.5</v>
      </c>
      <c r="AT171" s="105">
        <f t="shared" si="68"/>
        <v>0</v>
      </c>
      <c r="AU171" s="105">
        <f t="shared" si="83"/>
        <v>0</v>
      </c>
      <c r="AV171" s="107">
        <v>3</v>
      </c>
      <c r="AX171" s="2">
        <v>1.5</v>
      </c>
      <c r="AY171" s="105">
        <f t="shared" si="69"/>
        <v>0</v>
      </c>
      <c r="AZ171" s="105">
        <f t="shared" si="84"/>
        <v>0</v>
      </c>
      <c r="BA171" s="107">
        <v>3</v>
      </c>
      <c r="BB171" s="3"/>
      <c r="BC171" s="2">
        <v>1.5</v>
      </c>
      <c r="BD171" s="105">
        <f t="shared" si="70"/>
        <v>0</v>
      </c>
      <c r="BE171" s="105">
        <f t="shared" si="85"/>
        <v>0</v>
      </c>
      <c r="BF171" s="107">
        <v>3</v>
      </c>
      <c r="BH171" s="2">
        <v>1.5</v>
      </c>
      <c r="BI171" s="105">
        <f t="shared" si="71"/>
        <v>0</v>
      </c>
      <c r="BJ171" s="105">
        <f t="shared" si="86"/>
        <v>0</v>
      </c>
      <c r="BK171" s="107">
        <v>3</v>
      </c>
      <c r="BL171" s="3"/>
      <c r="BM171" s="2">
        <v>1.5</v>
      </c>
      <c r="BN171" s="105">
        <f t="shared" si="72"/>
        <v>0</v>
      </c>
      <c r="BO171" s="105">
        <f t="shared" si="87"/>
        <v>0</v>
      </c>
      <c r="BP171" s="107">
        <v>3</v>
      </c>
      <c r="BR171" s="2">
        <v>1.5</v>
      </c>
      <c r="BS171" s="105">
        <f t="shared" si="73"/>
        <v>0</v>
      </c>
      <c r="BT171" s="105">
        <f t="shared" si="88"/>
        <v>0</v>
      </c>
      <c r="BU171" s="107">
        <v>2</v>
      </c>
      <c r="BW171" s="2">
        <v>1.5</v>
      </c>
      <c r="BX171" s="105">
        <f t="shared" si="74"/>
        <v>0</v>
      </c>
      <c r="BY171" s="105">
        <f t="shared" si="89"/>
        <v>0</v>
      </c>
      <c r="BZ171" s="107">
        <v>3</v>
      </c>
    </row>
    <row r="172" spans="1:78" x14ac:dyDescent="0.3">
      <c r="A172" s="104">
        <f>CurveCreator!A172</f>
        <v>41944</v>
      </c>
      <c r="C172" s="2">
        <v>1.5</v>
      </c>
      <c r="D172" s="105">
        <f t="shared" si="60"/>
        <v>0</v>
      </c>
      <c r="E172" s="105">
        <f t="shared" si="75"/>
        <v>0</v>
      </c>
      <c r="F172" s="107">
        <v>3</v>
      </c>
      <c r="H172" s="2">
        <v>1.5</v>
      </c>
      <c r="I172" s="105">
        <f t="shared" si="61"/>
        <v>0</v>
      </c>
      <c r="J172" s="105">
        <f t="shared" si="76"/>
        <v>0</v>
      </c>
      <c r="K172" s="107">
        <v>3</v>
      </c>
      <c r="M172" s="2">
        <v>1.5</v>
      </c>
      <c r="N172" s="105">
        <f t="shared" si="62"/>
        <v>0</v>
      </c>
      <c r="O172" s="105">
        <f t="shared" si="77"/>
        <v>0</v>
      </c>
      <c r="P172" s="107">
        <v>3</v>
      </c>
      <c r="Q172" s="3"/>
      <c r="R172" s="2">
        <v>1.5</v>
      </c>
      <c r="S172" s="105">
        <f t="shared" si="63"/>
        <v>0</v>
      </c>
      <c r="T172" s="105">
        <f t="shared" si="78"/>
        <v>0</v>
      </c>
      <c r="U172" s="107">
        <v>3</v>
      </c>
      <c r="W172" s="2">
        <v>1.5</v>
      </c>
      <c r="X172" s="105">
        <f t="shared" si="64"/>
        <v>0</v>
      </c>
      <c r="Y172" s="105">
        <f t="shared" si="79"/>
        <v>0</v>
      </c>
      <c r="Z172" s="107">
        <v>3</v>
      </c>
      <c r="AA172" s="3"/>
      <c r="AB172" s="2">
        <v>1.5</v>
      </c>
      <c r="AC172" s="105">
        <f t="shared" si="65"/>
        <v>0</v>
      </c>
      <c r="AD172" s="105">
        <f t="shared" si="80"/>
        <v>0</v>
      </c>
      <c r="AE172" s="107">
        <v>3</v>
      </c>
      <c r="AF172" s="106"/>
      <c r="AG172" s="2">
        <v>1.5</v>
      </c>
      <c r="AH172" s="105">
        <f t="shared" si="66"/>
        <v>0</v>
      </c>
      <c r="AI172" s="105">
        <f t="shared" si="81"/>
        <v>0</v>
      </c>
      <c r="AJ172" s="107">
        <v>3</v>
      </c>
      <c r="AN172" s="2">
        <v>1.5</v>
      </c>
      <c r="AO172" s="105">
        <f t="shared" si="67"/>
        <v>0</v>
      </c>
      <c r="AP172" s="105">
        <f t="shared" si="82"/>
        <v>0</v>
      </c>
      <c r="AQ172" s="107">
        <v>3</v>
      </c>
      <c r="AS172" s="2">
        <v>1.5</v>
      </c>
      <c r="AT172" s="105">
        <f t="shared" si="68"/>
        <v>0</v>
      </c>
      <c r="AU172" s="105">
        <f t="shared" si="83"/>
        <v>0</v>
      </c>
      <c r="AV172" s="107">
        <v>3</v>
      </c>
      <c r="AX172" s="2">
        <v>1.5</v>
      </c>
      <c r="AY172" s="105">
        <f t="shared" si="69"/>
        <v>0</v>
      </c>
      <c r="AZ172" s="105">
        <f t="shared" si="84"/>
        <v>0</v>
      </c>
      <c r="BA172" s="107">
        <v>3</v>
      </c>
      <c r="BB172" s="3"/>
      <c r="BC172" s="2">
        <v>1.5</v>
      </c>
      <c r="BD172" s="105">
        <f t="shared" si="70"/>
        <v>0</v>
      </c>
      <c r="BE172" s="105">
        <f t="shared" si="85"/>
        <v>0</v>
      </c>
      <c r="BF172" s="107">
        <v>3</v>
      </c>
      <c r="BH172" s="2">
        <v>1.5</v>
      </c>
      <c r="BI172" s="105">
        <f t="shared" si="71"/>
        <v>0</v>
      </c>
      <c r="BJ172" s="105">
        <f t="shared" si="86"/>
        <v>0</v>
      </c>
      <c r="BK172" s="107">
        <v>3</v>
      </c>
      <c r="BL172" s="3"/>
      <c r="BM172" s="2">
        <v>1.5</v>
      </c>
      <c r="BN172" s="105">
        <f t="shared" si="72"/>
        <v>0</v>
      </c>
      <c r="BO172" s="105">
        <f t="shared" si="87"/>
        <v>0</v>
      </c>
      <c r="BP172" s="107">
        <v>3</v>
      </c>
      <c r="BR172" s="2">
        <v>1.5</v>
      </c>
      <c r="BS172" s="105">
        <f t="shared" si="73"/>
        <v>0</v>
      </c>
      <c r="BT172" s="105">
        <f t="shared" si="88"/>
        <v>0</v>
      </c>
      <c r="BU172" s="107">
        <v>2</v>
      </c>
      <c r="BW172" s="2">
        <v>1.5</v>
      </c>
      <c r="BX172" s="105">
        <f t="shared" si="74"/>
        <v>0</v>
      </c>
      <c r="BY172" s="105">
        <f t="shared" si="89"/>
        <v>0</v>
      </c>
      <c r="BZ172" s="107">
        <v>3</v>
      </c>
    </row>
    <row r="173" spans="1:78" x14ac:dyDescent="0.3">
      <c r="A173" s="104">
        <f>CurveCreator!A173</f>
        <v>41974</v>
      </c>
      <c r="C173" s="2">
        <v>1.5</v>
      </c>
      <c r="D173" s="105">
        <f t="shared" si="60"/>
        <v>0</v>
      </c>
      <c r="E173" s="105">
        <f t="shared" si="75"/>
        <v>0</v>
      </c>
      <c r="F173" s="107">
        <v>3</v>
      </c>
      <c r="H173" s="2">
        <v>1.5</v>
      </c>
      <c r="I173" s="105">
        <f t="shared" si="61"/>
        <v>0</v>
      </c>
      <c r="J173" s="105">
        <f t="shared" si="76"/>
        <v>0</v>
      </c>
      <c r="K173" s="107">
        <v>3</v>
      </c>
      <c r="M173" s="2">
        <v>1.5</v>
      </c>
      <c r="N173" s="105">
        <f t="shared" si="62"/>
        <v>0</v>
      </c>
      <c r="O173" s="105">
        <f t="shared" si="77"/>
        <v>0</v>
      </c>
      <c r="P173" s="107">
        <v>3</v>
      </c>
      <c r="Q173" s="3"/>
      <c r="R173" s="2">
        <v>1.5</v>
      </c>
      <c r="S173" s="105">
        <f t="shared" si="63"/>
        <v>0</v>
      </c>
      <c r="T173" s="105">
        <f t="shared" si="78"/>
        <v>0</v>
      </c>
      <c r="U173" s="107">
        <v>3</v>
      </c>
      <c r="W173" s="2">
        <v>1.5</v>
      </c>
      <c r="X173" s="105">
        <f t="shared" si="64"/>
        <v>0</v>
      </c>
      <c r="Y173" s="105">
        <f t="shared" si="79"/>
        <v>0</v>
      </c>
      <c r="Z173" s="107">
        <v>3</v>
      </c>
      <c r="AA173" s="3"/>
      <c r="AB173" s="2">
        <v>1.5</v>
      </c>
      <c r="AC173" s="105">
        <f t="shared" si="65"/>
        <v>0</v>
      </c>
      <c r="AD173" s="105">
        <f t="shared" si="80"/>
        <v>0</v>
      </c>
      <c r="AE173" s="107">
        <v>3</v>
      </c>
      <c r="AF173" s="106"/>
      <c r="AG173" s="2">
        <v>1.5</v>
      </c>
      <c r="AH173" s="105">
        <f t="shared" si="66"/>
        <v>0</v>
      </c>
      <c r="AI173" s="105">
        <f t="shared" si="81"/>
        <v>0</v>
      </c>
      <c r="AJ173" s="107">
        <v>3</v>
      </c>
      <c r="AN173" s="2">
        <v>1.5</v>
      </c>
      <c r="AO173" s="105">
        <f t="shared" si="67"/>
        <v>0</v>
      </c>
      <c r="AP173" s="105">
        <f t="shared" si="82"/>
        <v>0</v>
      </c>
      <c r="AQ173" s="107">
        <v>3</v>
      </c>
      <c r="AS173" s="2">
        <v>1.5</v>
      </c>
      <c r="AT173" s="105">
        <f t="shared" si="68"/>
        <v>0</v>
      </c>
      <c r="AU173" s="105">
        <f t="shared" si="83"/>
        <v>0</v>
      </c>
      <c r="AV173" s="107">
        <v>3</v>
      </c>
      <c r="AX173" s="2">
        <v>1.5</v>
      </c>
      <c r="AY173" s="105">
        <f t="shared" si="69"/>
        <v>0</v>
      </c>
      <c r="AZ173" s="105">
        <f t="shared" si="84"/>
        <v>0</v>
      </c>
      <c r="BA173" s="107">
        <v>3</v>
      </c>
      <c r="BB173" s="3"/>
      <c r="BC173" s="2">
        <v>1.5</v>
      </c>
      <c r="BD173" s="105">
        <f t="shared" si="70"/>
        <v>0</v>
      </c>
      <c r="BE173" s="105">
        <f t="shared" si="85"/>
        <v>0</v>
      </c>
      <c r="BF173" s="107">
        <v>3</v>
      </c>
      <c r="BH173" s="2">
        <v>1.5</v>
      </c>
      <c r="BI173" s="105">
        <f t="shared" si="71"/>
        <v>0</v>
      </c>
      <c r="BJ173" s="105">
        <f t="shared" si="86"/>
        <v>0</v>
      </c>
      <c r="BK173" s="107">
        <v>3</v>
      </c>
      <c r="BL173" s="3"/>
      <c r="BM173" s="2">
        <v>1.5</v>
      </c>
      <c r="BN173" s="105">
        <f t="shared" si="72"/>
        <v>0</v>
      </c>
      <c r="BO173" s="105">
        <f t="shared" si="87"/>
        <v>0</v>
      </c>
      <c r="BP173" s="107">
        <v>3</v>
      </c>
      <c r="BR173" s="2">
        <v>1.5</v>
      </c>
      <c r="BS173" s="105">
        <f t="shared" si="73"/>
        <v>0</v>
      </c>
      <c r="BT173" s="105">
        <f t="shared" si="88"/>
        <v>0</v>
      </c>
      <c r="BU173" s="107">
        <v>2</v>
      </c>
      <c r="BW173" s="2">
        <v>1.5</v>
      </c>
      <c r="BX173" s="105">
        <f t="shared" si="74"/>
        <v>0</v>
      </c>
      <c r="BY173" s="105">
        <f t="shared" si="89"/>
        <v>0</v>
      </c>
      <c r="BZ173" s="107">
        <v>3</v>
      </c>
    </row>
    <row r="174" spans="1:78" x14ac:dyDescent="0.3">
      <c r="A174" s="104">
        <f>CurveCreator!A174</f>
        <v>42005</v>
      </c>
      <c r="C174" s="2">
        <v>1.5</v>
      </c>
      <c r="D174" s="105">
        <f t="shared" si="60"/>
        <v>0</v>
      </c>
      <c r="E174" s="105">
        <f t="shared" si="75"/>
        <v>0</v>
      </c>
      <c r="F174" s="107">
        <v>3</v>
      </c>
      <c r="H174" s="2">
        <v>1.5</v>
      </c>
      <c r="I174" s="105">
        <f t="shared" si="61"/>
        <v>0</v>
      </c>
      <c r="J174" s="105">
        <f t="shared" si="76"/>
        <v>0</v>
      </c>
      <c r="K174" s="107">
        <v>3</v>
      </c>
      <c r="M174" s="2">
        <v>1.5</v>
      </c>
      <c r="N174" s="105">
        <f t="shared" si="62"/>
        <v>0</v>
      </c>
      <c r="O174" s="105">
        <f t="shared" si="77"/>
        <v>0</v>
      </c>
      <c r="P174" s="107">
        <v>3</v>
      </c>
      <c r="Q174" s="3"/>
      <c r="R174" s="2">
        <v>1.5</v>
      </c>
      <c r="S174" s="105">
        <f t="shared" si="63"/>
        <v>0</v>
      </c>
      <c r="T174" s="105">
        <f t="shared" si="78"/>
        <v>0</v>
      </c>
      <c r="U174" s="107">
        <v>3</v>
      </c>
      <c r="W174" s="2">
        <v>1.5</v>
      </c>
      <c r="X174" s="105">
        <f t="shared" si="64"/>
        <v>0</v>
      </c>
      <c r="Y174" s="105">
        <f t="shared" si="79"/>
        <v>0</v>
      </c>
      <c r="Z174" s="107">
        <v>3</v>
      </c>
      <c r="AA174" s="3"/>
      <c r="AB174" s="2">
        <v>1.5</v>
      </c>
      <c r="AC174" s="105">
        <f t="shared" si="65"/>
        <v>0</v>
      </c>
      <c r="AD174" s="105">
        <f t="shared" si="80"/>
        <v>0</v>
      </c>
      <c r="AE174" s="107">
        <v>3</v>
      </c>
      <c r="AF174" s="106"/>
      <c r="AG174" s="2">
        <v>1.5</v>
      </c>
      <c r="AH174" s="105">
        <f t="shared" si="66"/>
        <v>0</v>
      </c>
      <c r="AI174" s="105">
        <f t="shared" si="81"/>
        <v>0</v>
      </c>
      <c r="AJ174" s="107">
        <v>3</v>
      </c>
      <c r="AN174" s="2">
        <v>1.5</v>
      </c>
      <c r="AO174" s="105">
        <f t="shared" si="67"/>
        <v>0</v>
      </c>
      <c r="AP174" s="105">
        <f t="shared" si="82"/>
        <v>0</v>
      </c>
      <c r="AQ174" s="107">
        <v>3</v>
      </c>
      <c r="AS174" s="2">
        <v>1.5</v>
      </c>
      <c r="AT174" s="105">
        <f t="shared" si="68"/>
        <v>0</v>
      </c>
      <c r="AU174" s="105">
        <f t="shared" si="83"/>
        <v>0</v>
      </c>
      <c r="AV174" s="107">
        <v>3</v>
      </c>
      <c r="AX174" s="2">
        <v>1.5</v>
      </c>
      <c r="AY174" s="105">
        <f t="shared" si="69"/>
        <v>0</v>
      </c>
      <c r="AZ174" s="105">
        <f t="shared" si="84"/>
        <v>0</v>
      </c>
      <c r="BA174" s="107">
        <v>3</v>
      </c>
      <c r="BB174" s="3"/>
      <c r="BC174" s="2">
        <v>1.5</v>
      </c>
      <c r="BD174" s="105">
        <f t="shared" si="70"/>
        <v>0</v>
      </c>
      <c r="BE174" s="105">
        <f t="shared" si="85"/>
        <v>0</v>
      </c>
      <c r="BF174" s="107">
        <v>3</v>
      </c>
      <c r="BH174" s="2">
        <v>1.5</v>
      </c>
      <c r="BI174" s="105">
        <f t="shared" si="71"/>
        <v>0</v>
      </c>
      <c r="BJ174" s="105">
        <f t="shared" si="86"/>
        <v>0</v>
      </c>
      <c r="BK174" s="107">
        <v>3</v>
      </c>
      <c r="BL174" s="3"/>
      <c r="BM174" s="2">
        <v>1.5</v>
      </c>
      <c r="BN174" s="105">
        <f t="shared" si="72"/>
        <v>0</v>
      </c>
      <c r="BO174" s="105">
        <f t="shared" si="87"/>
        <v>0</v>
      </c>
      <c r="BP174" s="107">
        <v>3</v>
      </c>
      <c r="BR174" s="2">
        <v>1.5</v>
      </c>
      <c r="BS174" s="105">
        <f t="shared" si="73"/>
        <v>0</v>
      </c>
      <c r="BT174" s="105">
        <f t="shared" si="88"/>
        <v>0</v>
      </c>
      <c r="BU174" s="107">
        <v>2</v>
      </c>
      <c r="BW174" s="2">
        <v>1.5</v>
      </c>
      <c r="BX174" s="105">
        <f t="shared" si="74"/>
        <v>0</v>
      </c>
      <c r="BY174" s="105">
        <f t="shared" si="89"/>
        <v>0</v>
      </c>
      <c r="BZ174" s="107">
        <v>3</v>
      </c>
    </row>
    <row r="175" spans="1:78" x14ac:dyDescent="0.3">
      <c r="A175" s="104">
        <f>CurveCreator!A175</f>
        <v>42036</v>
      </c>
      <c r="C175" s="2">
        <v>1.5</v>
      </c>
      <c r="D175" s="105">
        <f t="shared" si="60"/>
        <v>0</v>
      </c>
      <c r="E175" s="105">
        <f t="shared" si="75"/>
        <v>0</v>
      </c>
      <c r="F175" s="107">
        <v>3</v>
      </c>
      <c r="H175" s="2">
        <v>1.5</v>
      </c>
      <c r="I175" s="105">
        <f t="shared" si="61"/>
        <v>0</v>
      </c>
      <c r="J175" s="105">
        <f t="shared" si="76"/>
        <v>0</v>
      </c>
      <c r="K175" s="107">
        <v>3</v>
      </c>
      <c r="M175" s="2">
        <v>1.5</v>
      </c>
      <c r="N175" s="105">
        <f t="shared" si="62"/>
        <v>0</v>
      </c>
      <c r="O175" s="105">
        <f t="shared" si="77"/>
        <v>0</v>
      </c>
      <c r="P175" s="107">
        <v>3</v>
      </c>
      <c r="Q175" s="3"/>
      <c r="R175" s="2">
        <v>1.5</v>
      </c>
      <c r="S175" s="105">
        <f t="shared" si="63"/>
        <v>0</v>
      </c>
      <c r="T175" s="105">
        <f t="shared" si="78"/>
        <v>0</v>
      </c>
      <c r="U175" s="107">
        <v>3</v>
      </c>
      <c r="W175" s="2">
        <v>1.5</v>
      </c>
      <c r="X175" s="105">
        <f t="shared" si="64"/>
        <v>0</v>
      </c>
      <c r="Y175" s="105">
        <f t="shared" si="79"/>
        <v>0</v>
      </c>
      <c r="Z175" s="107">
        <v>3</v>
      </c>
      <c r="AA175" s="3"/>
      <c r="AB175" s="2">
        <v>1.5</v>
      </c>
      <c r="AC175" s="105">
        <f t="shared" si="65"/>
        <v>0</v>
      </c>
      <c r="AD175" s="105">
        <f t="shared" si="80"/>
        <v>0</v>
      </c>
      <c r="AE175" s="107">
        <v>3</v>
      </c>
      <c r="AF175" s="106"/>
      <c r="AG175" s="2">
        <v>1.5</v>
      </c>
      <c r="AH175" s="105">
        <f t="shared" si="66"/>
        <v>0</v>
      </c>
      <c r="AI175" s="105">
        <f t="shared" si="81"/>
        <v>0</v>
      </c>
      <c r="AJ175" s="107">
        <v>3</v>
      </c>
      <c r="AN175" s="2">
        <v>1.5</v>
      </c>
      <c r="AO175" s="105">
        <f t="shared" si="67"/>
        <v>0</v>
      </c>
      <c r="AP175" s="105">
        <f t="shared" si="82"/>
        <v>0</v>
      </c>
      <c r="AQ175" s="107">
        <v>3</v>
      </c>
      <c r="AS175" s="2">
        <v>1.5</v>
      </c>
      <c r="AT175" s="105">
        <f t="shared" si="68"/>
        <v>0</v>
      </c>
      <c r="AU175" s="105">
        <f t="shared" si="83"/>
        <v>0</v>
      </c>
      <c r="AV175" s="107">
        <v>3</v>
      </c>
      <c r="AX175" s="2">
        <v>1.5</v>
      </c>
      <c r="AY175" s="105">
        <f t="shared" si="69"/>
        <v>0</v>
      </c>
      <c r="AZ175" s="105">
        <f t="shared" si="84"/>
        <v>0</v>
      </c>
      <c r="BA175" s="107">
        <v>3</v>
      </c>
      <c r="BB175" s="3"/>
      <c r="BC175" s="2">
        <v>1.5</v>
      </c>
      <c r="BD175" s="105">
        <f t="shared" si="70"/>
        <v>0</v>
      </c>
      <c r="BE175" s="105">
        <f t="shared" si="85"/>
        <v>0</v>
      </c>
      <c r="BF175" s="107">
        <v>3</v>
      </c>
      <c r="BH175" s="2">
        <v>1.5</v>
      </c>
      <c r="BI175" s="105">
        <f t="shared" si="71"/>
        <v>0</v>
      </c>
      <c r="BJ175" s="105">
        <f t="shared" si="86"/>
        <v>0</v>
      </c>
      <c r="BK175" s="107">
        <v>3</v>
      </c>
      <c r="BL175" s="3"/>
      <c r="BM175" s="2">
        <v>1.5</v>
      </c>
      <c r="BN175" s="105">
        <f t="shared" si="72"/>
        <v>0</v>
      </c>
      <c r="BO175" s="105">
        <f t="shared" si="87"/>
        <v>0</v>
      </c>
      <c r="BP175" s="107">
        <v>3</v>
      </c>
      <c r="BR175" s="2">
        <v>1.5</v>
      </c>
      <c r="BS175" s="105">
        <f t="shared" si="73"/>
        <v>0</v>
      </c>
      <c r="BT175" s="105">
        <f t="shared" si="88"/>
        <v>0</v>
      </c>
      <c r="BU175" s="107">
        <v>2</v>
      </c>
      <c r="BW175" s="2">
        <v>1.5</v>
      </c>
      <c r="BX175" s="105">
        <f t="shared" si="74"/>
        <v>0</v>
      </c>
      <c r="BY175" s="105">
        <f t="shared" si="89"/>
        <v>0</v>
      </c>
      <c r="BZ175" s="107">
        <v>3</v>
      </c>
    </row>
    <row r="176" spans="1:78" x14ac:dyDescent="0.3">
      <c r="A176" s="104">
        <f>CurveCreator!A176</f>
        <v>42064</v>
      </c>
      <c r="C176" s="2">
        <v>1.5</v>
      </c>
      <c r="D176" s="105">
        <f t="shared" si="60"/>
        <v>0</v>
      </c>
      <c r="E176" s="105">
        <f t="shared" si="75"/>
        <v>0</v>
      </c>
      <c r="F176" s="107">
        <v>3</v>
      </c>
      <c r="H176" s="2">
        <v>1.5</v>
      </c>
      <c r="I176" s="105">
        <f t="shared" si="61"/>
        <v>0</v>
      </c>
      <c r="J176" s="105">
        <f t="shared" si="76"/>
        <v>0</v>
      </c>
      <c r="K176" s="107">
        <v>3</v>
      </c>
      <c r="M176" s="2">
        <v>1.5</v>
      </c>
      <c r="N176" s="105">
        <f t="shared" si="62"/>
        <v>0</v>
      </c>
      <c r="O176" s="105">
        <f t="shared" si="77"/>
        <v>0</v>
      </c>
      <c r="P176" s="107">
        <v>3</v>
      </c>
      <c r="Q176" s="3"/>
      <c r="R176" s="2">
        <v>1.5</v>
      </c>
      <c r="S176" s="105">
        <f t="shared" si="63"/>
        <v>0</v>
      </c>
      <c r="T176" s="105">
        <f t="shared" si="78"/>
        <v>0</v>
      </c>
      <c r="U176" s="107">
        <v>3</v>
      </c>
      <c r="W176" s="2">
        <v>1.5</v>
      </c>
      <c r="X176" s="105">
        <f t="shared" si="64"/>
        <v>0</v>
      </c>
      <c r="Y176" s="105">
        <f t="shared" si="79"/>
        <v>0</v>
      </c>
      <c r="Z176" s="107">
        <v>3</v>
      </c>
      <c r="AA176" s="3"/>
      <c r="AB176" s="2">
        <v>1.5</v>
      </c>
      <c r="AC176" s="105">
        <f t="shared" si="65"/>
        <v>0</v>
      </c>
      <c r="AD176" s="105">
        <f t="shared" si="80"/>
        <v>0</v>
      </c>
      <c r="AE176" s="107">
        <v>3</v>
      </c>
      <c r="AF176" s="106"/>
      <c r="AG176" s="2">
        <v>1.5</v>
      </c>
      <c r="AH176" s="105">
        <f t="shared" si="66"/>
        <v>0</v>
      </c>
      <c r="AI176" s="105">
        <f t="shared" si="81"/>
        <v>0</v>
      </c>
      <c r="AJ176" s="107">
        <v>3</v>
      </c>
      <c r="AN176" s="2">
        <v>1.5</v>
      </c>
      <c r="AO176" s="105">
        <f t="shared" si="67"/>
        <v>0</v>
      </c>
      <c r="AP176" s="105">
        <f t="shared" si="82"/>
        <v>0</v>
      </c>
      <c r="AQ176" s="107">
        <v>3</v>
      </c>
      <c r="AS176" s="2">
        <v>1.5</v>
      </c>
      <c r="AT176" s="105">
        <f t="shared" si="68"/>
        <v>0</v>
      </c>
      <c r="AU176" s="105">
        <f t="shared" si="83"/>
        <v>0</v>
      </c>
      <c r="AV176" s="107">
        <v>3</v>
      </c>
      <c r="AX176" s="2">
        <v>1.5</v>
      </c>
      <c r="AY176" s="105">
        <f t="shared" si="69"/>
        <v>0</v>
      </c>
      <c r="AZ176" s="105">
        <f t="shared" si="84"/>
        <v>0</v>
      </c>
      <c r="BA176" s="107">
        <v>3</v>
      </c>
      <c r="BB176" s="3"/>
      <c r="BC176" s="2">
        <v>1.5</v>
      </c>
      <c r="BD176" s="105">
        <f t="shared" si="70"/>
        <v>0</v>
      </c>
      <c r="BE176" s="105">
        <f t="shared" si="85"/>
        <v>0</v>
      </c>
      <c r="BF176" s="107">
        <v>3</v>
      </c>
      <c r="BH176" s="2">
        <v>1.5</v>
      </c>
      <c r="BI176" s="105">
        <f t="shared" si="71"/>
        <v>0</v>
      </c>
      <c r="BJ176" s="105">
        <f t="shared" si="86"/>
        <v>0</v>
      </c>
      <c r="BK176" s="107">
        <v>3</v>
      </c>
      <c r="BL176" s="3"/>
      <c r="BM176" s="2">
        <v>1.5</v>
      </c>
      <c r="BN176" s="105">
        <f t="shared" si="72"/>
        <v>0</v>
      </c>
      <c r="BO176" s="105">
        <f t="shared" si="87"/>
        <v>0</v>
      </c>
      <c r="BP176" s="107">
        <v>3</v>
      </c>
      <c r="BR176" s="2">
        <v>1.5</v>
      </c>
      <c r="BS176" s="105">
        <f t="shared" si="73"/>
        <v>0</v>
      </c>
      <c r="BT176" s="105">
        <f t="shared" si="88"/>
        <v>0</v>
      </c>
      <c r="BU176" s="107">
        <v>2</v>
      </c>
      <c r="BW176" s="2">
        <v>1.5</v>
      </c>
      <c r="BX176" s="105">
        <f t="shared" si="74"/>
        <v>0</v>
      </c>
      <c r="BY176" s="105">
        <f t="shared" si="89"/>
        <v>0</v>
      </c>
      <c r="BZ176" s="107">
        <v>3</v>
      </c>
    </row>
    <row r="177" spans="1:78" x14ac:dyDescent="0.3">
      <c r="A177" s="104">
        <f>CurveCreator!A177</f>
        <v>42095</v>
      </c>
      <c r="C177" s="2">
        <v>1.5</v>
      </c>
      <c r="D177" s="105">
        <f t="shared" si="60"/>
        <v>0</v>
      </c>
      <c r="E177" s="105">
        <f t="shared" si="75"/>
        <v>0</v>
      </c>
      <c r="F177" s="107">
        <v>3</v>
      </c>
      <c r="H177" s="2">
        <v>1.5</v>
      </c>
      <c r="I177" s="105">
        <f t="shared" si="61"/>
        <v>0</v>
      </c>
      <c r="J177" s="105">
        <f t="shared" si="76"/>
        <v>0</v>
      </c>
      <c r="K177" s="107">
        <v>3</v>
      </c>
      <c r="M177" s="2">
        <v>1.5</v>
      </c>
      <c r="N177" s="105">
        <f t="shared" si="62"/>
        <v>0</v>
      </c>
      <c r="O177" s="105">
        <f t="shared" si="77"/>
        <v>0</v>
      </c>
      <c r="P177" s="107">
        <v>3</v>
      </c>
      <c r="Q177" s="3"/>
      <c r="R177" s="2">
        <v>1.5</v>
      </c>
      <c r="S177" s="105">
        <f t="shared" si="63"/>
        <v>0</v>
      </c>
      <c r="T177" s="105">
        <f t="shared" si="78"/>
        <v>0</v>
      </c>
      <c r="U177" s="107">
        <v>3</v>
      </c>
      <c r="W177" s="2">
        <v>1.5</v>
      </c>
      <c r="X177" s="105">
        <f t="shared" si="64"/>
        <v>0</v>
      </c>
      <c r="Y177" s="105">
        <f t="shared" si="79"/>
        <v>0</v>
      </c>
      <c r="Z177" s="107">
        <v>3</v>
      </c>
      <c r="AA177" s="3"/>
      <c r="AB177" s="2">
        <v>1.5</v>
      </c>
      <c r="AC177" s="105">
        <f t="shared" si="65"/>
        <v>0</v>
      </c>
      <c r="AD177" s="105">
        <f t="shared" si="80"/>
        <v>0</v>
      </c>
      <c r="AE177" s="107">
        <v>3</v>
      </c>
      <c r="AF177" s="106"/>
      <c r="AG177" s="2">
        <v>1.5</v>
      </c>
      <c r="AH177" s="105">
        <f t="shared" si="66"/>
        <v>0</v>
      </c>
      <c r="AI177" s="105">
        <f t="shared" si="81"/>
        <v>0</v>
      </c>
      <c r="AJ177" s="107">
        <v>3</v>
      </c>
      <c r="AN177" s="2">
        <v>1.5</v>
      </c>
      <c r="AO177" s="105">
        <f t="shared" si="67"/>
        <v>0</v>
      </c>
      <c r="AP177" s="105">
        <f t="shared" si="82"/>
        <v>0</v>
      </c>
      <c r="AQ177" s="107">
        <v>3</v>
      </c>
      <c r="AS177" s="2">
        <v>1.5</v>
      </c>
      <c r="AT177" s="105">
        <f t="shared" si="68"/>
        <v>0</v>
      </c>
      <c r="AU177" s="105">
        <f t="shared" si="83"/>
        <v>0</v>
      </c>
      <c r="AV177" s="107">
        <v>3</v>
      </c>
      <c r="AX177" s="2">
        <v>1.5</v>
      </c>
      <c r="AY177" s="105">
        <f t="shared" si="69"/>
        <v>0</v>
      </c>
      <c r="AZ177" s="105">
        <f t="shared" si="84"/>
        <v>0</v>
      </c>
      <c r="BA177" s="107">
        <v>3</v>
      </c>
      <c r="BB177" s="3"/>
      <c r="BC177" s="2">
        <v>1.5</v>
      </c>
      <c r="BD177" s="105">
        <f t="shared" si="70"/>
        <v>0</v>
      </c>
      <c r="BE177" s="105">
        <f t="shared" si="85"/>
        <v>0</v>
      </c>
      <c r="BF177" s="107">
        <v>3</v>
      </c>
      <c r="BH177" s="2">
        <v>1.5</v>
      </c>
      <c r="BI177" s="105">
        <f t="shared" si="71"/>
        <v>0</v>
      </c>
      <c r="BJ177" s="105">
        <f t="shared" si="86"/>
        <v>0</v>
      </c>
      <c r="BK177" s="107">
        <v>3</v>
      </c>
      <c r="BL177" s="3"/>
      <c r="BM177" s="2">
        <v>1.5</v>
      </c>
      <c r="BN177" s="105">
        <f t="shared" si="72"/>
        <v>0</v>
      </c>
      <c r="BO177" s="105">
        <f t="shared" si="87"/>
        <v>0</v>
      </c>
      <c r="BP177" s="107">
        <v>3</v>
      </c>
      <c r="BR177" s="2">
        <v>1.5</v>
      </c>
      <c r="BS177" s="105">
        <f t="shared" si="73"/>
        <v>0</v>
      </c>
      <c r="BT177" s="105">
        <f t="shared" si="88"/>
        <v>0</v>
      </c>
      <c r="BU177" s="107">
        <v>2</v>
      </c>
      <c r="BW177" s="2">
        <v>1.5</v>
      </c>
      <c r="BX177" s="105">
        <f t="shared" si="74"/>
        <v>0</v>
      </c>
      <c r="BY177" s="105">
        <f t="shared" si="89"/>
        <v>0</v>
      </c>
      <c r="BZ177" s="107">
        <v>3</v>
      </c>
    </row>
    <row r="178" spans="1:78" x14ac:dyDescent="0.3">
      <c r="A178" s="104">
        <f>CurveCreator!A178</f>
        <v>42125</v>
      </c>
      <c r="C178" s="2">
        <v>1.5</v>
      </c>
      <c r="D178" s="105">
        <f t="shared" si="60"/>
        <v>0</v>
      </c>
      <c r="E178" s="105">
        <f t="shared" si="75"/>
        <v>0</v>
      </c>
      <c r="F178" s="107">
        <v>3</v>
      </c>
      <c r="H178" s="2">
        <v>1.5</v>
      </c>
      <c r="I178" s="105">
        <f t="shared" si="61"/>
        <v>0</v>
      </c>
      <c r="J178" s="105">
        <f t="shared" si="76"/>
        <v>0</v>
      </c>
      <c r="K178" s="107">
        <v>3</v>
      </c>
      <c r="M178" s="2">
        <v>1.5</v>
      </c>
      <c r="N178" s="105">
        <f t="shared" si="62"/>
        <v>0</v>
      </c>
      <c r="O178" s="105">
        <f t="shared" si="77"/>
        <v>0</v>
      </c>
      <c r="P178" s="107">
        <v>3</v>
      </c>
      <c r="Q178" s="3"/>
      <c r="R178" s="2">
        <v>1.5</v>
      </c>
      <c r="S178" s="105">
        <f t="shared" si="63"/>
        <v>0</v>
      </c>
      <c r="T178" s="105">
        <f t="shared" si="78"/>
        <v>0</v>
      </c>
      <c r="U178" s="107">
        <v>3</v>
      </c>
      <c r="W178" s="2">
        <v>1.5</v>
      </c>
      <c r="X178" s="105">
        <f t="shared" si="64"/>
        <v>0</v>
      </c>
      <c r="Y178" s="105">
        <f t="shared" si="79"/>
        <v>0</v>
      </c>
      <c r="Z178" s="107">
        <v>3</v>
      </c>
      <c r="AA178" s="3"/>
      <c r="AB178" s="2">
        <v>1.5</v>
      </c>
      <c r="AC178" s="105">
        <f t="shared" si="65"/>
        <v>0</v>
      </c>
      <c r="AD178" s="105">
        <f t="shared" si="80"/>
        <v>0</v>
      </c>
      <c r="AE178" s="107">
        <v>3</v>
      </c>
      <c r="AF178" s="106"/>
      <c r="AG178" s="2">
        <v>1.5</v>
      </c>
      <c r="AH178" s="105">
        <f t="shared" si="66"/>
        <v>0</v>
      </c>
      <c r="AI178" s="105">
        <f t="shared" si="81"/>
        <v>0</v>
      </c>
      <c r="AJ178" s="107">
        <v>3</v>
      </c>
      <c r="AN178" s="2">
        <v>1.5</v>
      </c>
      <c r="AO178" s="105">
        <f t="shared" si="67"/>
        <v>0</v>
      </c>
      <c r="AP178" s="105">
        <f t="shared" si="82"/>
        <v>0</v>
      </c>
      <c r="AQ178" s="107">
        <v>3</v>
      </c>
      <c r="AS178" s="2">
        <v>1.5</v>
      </c>
      <c r="AT178" s="105">
        <f t="shared" si="68"/>
        <v>0</v>
      </c>
      <c r="AU178" s="105">
        <f t="shared" si="83"/>
        <v>0</v>
      </c>
      <c r="AV178" s="107">
        <v>3</v>
      </c>
      <c r="AX178" s="2">
        <v>1.5</v>
      </c>
      <c r="AY178" s="105">
        <f t="shared" si="69"/>
        <v>0</v>
      </c>
      <c r="AZ178" s="105">
        <f t="shared" si="84"/>
        <v>0</v>
      </c>
      <c r="BA178" s="107">
        <v>3</v>
      </c>
      <c r="BB178" s="3"/>
      <c r="BC178" s="2">
        <v>1.5</v>
      </c>
      <c r="BD178" s="105">
        <f t="shared" si="70"/>
        <v>0</v>
      </c>
      <c r="BE178" s="105">
        <f t="shared" si="85"/>
        <v>0</v>
      </c>
      <c r="BF178" s="107">
        <v>3</v>
      </c>
      <c r="BH178" s="2">
        <v>1.5</v>
      </c>
      <c r="BI178" s="105">
        <f t="shared" si="71"/>
        <v>0</v>
      </c>
      <c r="BJ178" s="105">
        <f t="shared" si="86"/>
        <v>0</v>
      </c>
      <c r="BK178" s="107">
        <v>3</v>
      </c>
      <c r="BL178" s="3"/>
      <c r="BM178" s="2">
        <v>1.5</v>
      </c>
      <c r="BN178" s="105">
        <f t="shared" si="72"/>
        <v>0</v>
      </c>
      <c r="BO178" s="105">
        <f t="shared" si="87"/>
        <v>0</v>
      </c>
      <c r="BP178" s="107">
        <v>3</v>
      </c>
      <c r="BR178" s="2">
        <v>1.5</v>
      </c>
      <c r="BS178" s="105">
        <f t="shared" si="73"/>
        <v>0</v>
      </c>
      <c r="BT178" s="105">
        <f t="shared" si="88"/>
        <v>0</v>
      </c>
      <c r="BU178" s="107">
        <v>2</v>
      </c>
      <c r="BW178" s="2">
        <v>1.5</v>
      </c>
      <c r="BX178" s="105">
        <f t="shared" si="74"/>
        <v>0</v>
      </c>
      <c r="BY178" s="105">
        <f t="shared" si="89"/>
        <v>0</v>
      </c>
      <c r="BZ178" s="107">
        <v>3</v>
      </c>
    </row>
    <row r="179" spans="1:78" x14ac:dyDescent="0.3">
      <c r="A179" s="104">
        <f>CurveCreator!A179</f>
        <v>42156</v>
      </c>
      <c r="C179" s="2">
        <v>1.5</v>
      </c>
      <c r="D179" s="105">
        <f t="shared" si="60"/>
        <v>0</v>
      </c>
      <c r="E179" s="105">
        <f t="shared" si="75"/>
        <v>0</v>
      </c>
      <c r="F179" s="107">
        <v>3</v>
      </c>
      <c r="H179" s="2">
        <v>1.5</v>
      </c>
      <c r="I179" s="105">
        <f t="shared" si="61"/>
        <v>0</v>
      </c>
      <c r="J179" s="105">
        <f t="shared" si="76"/>
        <v>0</v>
      </c>
      <c r="K179" s="107">
        <v>3</v>
      </c>
      <c r="M179" s="2">
        <v>1.5</v>
      </c>
      <c r="N179" s="105">
        <f t="shared" si="62"/>
        <v>0</v>
      </c>
      <c r="O179" s="105">
        <f t="shared" si="77"/>
        <v>0</v>
      </c>
      <c r="P179" s="107">
        <v>3</v>
      </c>
      <c r="Q179" s="3"/>
      <c r="R179" s="2">
        <v>1.5</v>
      </c>
      <c r="S179" s="105">
        <f t="shared" si="63"/>
        <v>0</v>
      </c>
      <c r="T179" s="105">
        <f t="shared" si="78"/>
        <v>0</v>
      </c>
      <c r="U179" s="107">
        <v>3</v>
      </c>
      <c r="W179" s="2">
        <v>1.5</v>
      </c>
      <c r="X179" s="105">
        <f t="shared" si="64"/>
        <v>0</v>
      </c>
      <c r="Y179" s="105">
        <f t="shared" si="79"/>
        <v>0</v>
      </c>
      <c r="Z179" s="107">
        <v>3</v>
      </c>
      <c r="AA179" s="3"/>
      <c r="AB179" s="2">
        <v>1.5</v>
      </c>
      <c r="AC179" s="105">
        <f t="shared" si="65"/>
        <v>0</v>
      </c>
      <c r="AD179" s="105">
        <f t="shared" si="80"/>
        <v>0</v>
      </c>
      <c r="AE179" s="107">
        <v>3</v>
      </c>
      <c r="AF179" s="106"/>
      <c r="AG179" s="2">
        <v>1.5</v>
      </c>
      <c r="AH179" s="105">
        <f t="shared" si="66"/>
        <v>0</v>
      </c>
      <c r="AI179" s="105">
        <f t="shared" si="81"/>
        <v>0</v>
      </c>
      <c r="AJ179" s="107">
        <v>3</v>
      </c>
      <c r="AN179" s="2">
        <v>1.5</v>
      </c>
      <c r="AO179" s="105">
        <f t="shared" si="67"/>
        <v>0</v>
      </c>
      <c r="AP179" s="105">
        <f t="shared" si="82"/>
        <v>0</v>
      </c>
      <c r="AQ179" s="107">
        <v>3</v>
      </c>
      <c r="AS179" s="2">
        <v>1.5</v>
      </c>
      <c r="AT179" s="105">
        <f t="shared" si="68"/>
        <v>0</v>
      </c>
      <c r="AU179" s="105">
        <f t="shared" si="83"/>
        <v>0</v>
      </c>
      <c r="AV179" s="107">
        <v>3</v>
      </c>
      <c r="AX179" s="2">
        <v>1.5</v>
      </c>
      <c r="AY179" s="105">
        <f t="shared" si="69"/>
        <v>0</v>
      </c>
      <c r="AZ179" s="105">
        <f t="shared" si="84"/>
        <v>0</v>
      </c>
      <c r="BA179" s="107">
        <v>3</v>
      </c>
      <c r="BB179" s="3"/>
      <c r="BC179" s="2">
        <v>1.5</v>
      </c>
      <c r="BD179" s="105">
        <f t="shared" si="70"/>
        <v>0</v>
      </c>
      <c r="BE179" s="105">
        <f t="shared" si="85"/>
        <v>0</v>
      </c>
      <c r="BF179" s="107">
        <v>3</v>
      </c>
      <c r="BH179" s="2">
        <v>1.5</v>
      </c>
      <c r="BI179" s="105">
        <f t="shared" si="71"/>
        <v>0</v>
      </c>
      <c r="BJ179" s="105">
        <f t="shared" si="86"/>
        <v>0</v>
      </c>
      <c r="BK179" s="107">
        <v>3</v>
      </c>
      <c r="BL179" s="3"/>
      <c r="BM179" s="2">
        <v>1.5</v>
      </c>
      <c r="BN179" s="105">
        <f t="shared" si="72"/>
        <v>0</v>
      </c>
      <c r="BO179" s="105">
        <f t="shared" si="87"/>
        <v>0</v>
      </c>
      <c r="BP179" s="107">
        <v>3</v>
      </c>
      <c r="BR179" s="2">
        <v>1.5</v>
      </c>
      <c r="BS179" s="105">
        <f t="shared" si="73"/>
        <v>0</v>
      </c>
      <c r="BT179" s="105">
        <f t="shared" si="88"/>
        <v>0</v>
      </c>
      <c r="BU179" s="107">
        <v>2</v>
      </c>
      <c r="BW179" s="2">
        <v>1.5</v>
      </c>
      <c r="BX179" s="105">
        <f t="shared" si="74"/>
        <v>0</v>
      </c>
      <c r="BY179" s="105">
        <f t="shared" si="89"/>
        <v>0</v>
      </c>
      <c r="BZ179" s="107">
        <v>3</v>
      </c>
    </row>
    <row r="180" spans="1:78" x14ac:dyDescent="0.3">
      <c r="A180" s="104">
        <f>CurveCreator!A180</f>
        <v>42186</v>
      </c>
      <c r="C180" s="2">
        <v>1.5</v>
      </c>
      <c r="D180" s="105">
        <f t="shared" si="60"/>
        <v>0</v>
      </c>
      <c r="E180" s="105">
        <f t="shared" si="75"/>
        <v>0</v>
      </c>
      <c r="F180" s="107">
        <v>3</v>
      </c>
      <c r="H180" s="2">
        <v>1.5</v>
      </c>
      <c r="I180" s="105">
        <f t="shared" si="61"/>
        <v>0</v>
      </c>
      <c r="J180" s="105">
        <f t="shared" si="76"/>
        <v>0</v>
      </c>
      <c r="K180" s="107">
        <v>3</v>
      </c>
      <c r="M180" s="2">
        <v>1.5</v>
      </c>
      <c r="N180" s="105">
        <f t="shared" si="62"/>
        <v>0</v>
      </c>
      <c r="O180" s="105">
        <f t="shared" si="77"/>
        <v>0</v>
      </c>
      <c r="P180" s="107">
        <v>3</v>
      </c>
      <c r="Q180" s="3"/>
      <c r="R180" s="2">
        <v>1.5</v>
      </c>
      <c r="S180" s="105">
        <f t="shared" si="63"/>
        <v>0</v>
      </c>
      <c r="T180" s="105">
        <f t="shared" si="78"/>
        <v>0</v>
      </c>
      <c r="U180" s="107">
        <v>3</v>
      </c>
      <c r="W180" s="2">
        <v>1.5</v>
      </c>
      <c r="X180" s="105">
        <f t="shared" si="64"/>
        <v>0</v>
      </c>
      <c r="Y180" s="105">
        <f t="shared" si="79"/>
        <v>0</v>
      </c>
      <c r="Z180" s="107">
        <v>3</v>
      </c>
      <c r="AA180" s="3"/>
      <c r="AB180" s="2">
        <v>1.5</v>
      </c>
      <c r="AC180" s="105">
        <f t="shared" si="65"/>
        <v>0</v>
      </c>
      <c r="AD180" s="105">
        <f t="shared" si="80"/>
        <v>0</v>
      </c>
      <c r="AE180" s="107">
        <v>3</v>
      </c>
      <c r="AF180" s="106"/>
      <c r="AG180" s="2">
        <v>1.5</v>
      </c>
      <c r="AH180" s="105">
        <f t="shared" si="66"/>
        <v>0</v>
      </c>
      <c r="AI180" s="105">
        <f t="shared" si="81"/>
        <v>0</v>
      </c>
      <c r="AJ180" s="107">
        <v>3</v>
      </c>
      <c r="AN180" s="2">
        <v>1.5</v>
      </c>
      <c r="AO180" s="105">
        <f t="shared" si="67"/>
        <v>0</v>
      </c>
      <c r="AP180" s="105">
        <f t="shared" si="82"/>
        <v>0</v>
      </c>
      <c r="AQ180" s="107">
        <v>3</v>
      </c>
      <c r="AS180" s="2">
        <v>1.5</v>
      </c>
      <c r="AT180" s="105">
        <f t="shared" si="68"/>
        <v>0</v>
      </c>
      <c r="AU180" s="105">
        <f t="shared" si="83"/>
        <v>0</v>
      </c>
      <c r="AV180" s="107">
        <v>3</v>
      </c>
      <c r="AX180" s="2">
        <v>1.5</v>
      </c>
      <c r="AY180" s="105">
        <f t="shared" si="69"/>
        <v>0</v>
      </c>
      <c r="AZ180" s="105">
        <f t="shared" si="84"/>
        <v>0</v>
      </c>
      <c r="BA180" s="107">
        <v>3</v>
      </c>
      <c r="BB180" s="3"/>
      <c r="BC180" s="2">
        <v>1.5</v>
      </c>
      <c r="BD180" s="105">
        <f t="shared" si="70"/>
        <v>0</v>
      </c>
      <c r="BE180" s="105">
        <f t="shared" si="85"/>
        <v>0</v>
      </c>
      <c r="BF180" s="107">
        <v>3</v>
      </c>
      <c r="BH180" s="2">
        <v>1.5</v>
      </c>
      <c r="BI180" s="105">
        <f t="shared" si="71"/>
        <v>0</v>
      </c>
      <c r="BJ180" s="105">
        <f t="shared" si="86"/>
        <v>0</v>
      </c>
      <c r="BK180" s="107">
        <v>3</v>
      </c>
      <c r="BL180" s="3"/>
      <c r="BM180" s="2">
        <v>1.5</v>
      </c>
      <c r="BN180" s="105">
        <f t="shared" si="72"/>
        <v>0</v>
      </c>
      <c r="BO180" s="105">
        <f t="shared" si="87"/>
        <v>0</v>
      </c>
      <c r="BP180" s="107">
        <v>3</v>
      </c>
      <c r="BR180" s="2">
        <v>1.5</v>
      </c>
      <c r="BS180" s="105">
        <f t="shared" si="73"/>
        <v>0</v>
      </c>
      <c r="BT180" s="105">
        <f t="shared" si="88"/>
        <v>0</v>
      </c>
      <c r="BU180" s="107">
        <v>2</v>
      </c>
      <c r="BW180" s="2">
        <v>1.5</v>
      </c>
      <c r="BX180" s="105">
        <f t="shared" si="74"/>
        <v>0</v>
      </c>
      <c r="BY180" s="105">
        <f t="shared" si="89"/>
        <v>0</v>
      </c>
      <c r="BZ180" s="107">
        <v>3</v>
      </c>
    </row>
    <row r="181" spans="1:78" x14ac:dyDescent="0.3">
      <c r="A181" s="104">
        <f>CurveCreator!A181</f>
        <v>42217</v>
      </c>
      <c r="C181" s="2">
        <v>1.5</v>
      </c>
      <c r="D181" s="105">
        <f t="shared" si="60"/>
        <v>0</v>
      </c>
      <c r="E181" s="105">
        <f t="shared" si="75"/>
        <v>0</v>
      </c>
      <c r="F181" s="107">
        <v>3</v>
      </c>
      <c r="H181" s="2">
        <v>1.5</v>
      </c>
      <c r="I181" s="105">
        <f t="shared" si="61"/>
        <v>0</v>
      </c>
      <c r="J181" s="105">
        <f t="shared" si="76"/>
        <v>0</v>
      </c>
      <c r="K181" s="107">
        <v>3</v>
      </c>
      <c r="M181" s="2">
        <v>1.5</v>
      </c>
      <c r="N181" s="105">
        <f t="shared" si="62"/>
        <v>0</v>
      </c>
      <c r="O181" s="105">
        <f t="shared" si="77"/>
        <v>0</v>
      </c>
      <c r="P181" s="107">
        <v>3</v>
      </c>
      <c r="Q181" s="3"/>
      <c r="R181" s="2">
        <v>1.5</v>
      </c>
      <c r="S181" s="105">
        <f t="shared" si="63"/>
        <v>0</v>
      </c>
      <c r="T181" s="105">
        <f t="shared" si="78"/>
        <v>0</v>
      </c>
      <c r="U181" s="107">
        <v>3</v>
      </c>
      <c r="W181" s="2">
        <v>1.5</v>
      </c>
      <c r="X181" s="105">
        <f t="shared" si="64"/>
        <v>0</v>
      </c>
      <c r="Y181" s="105">
        <f t="shared" si="79"/>
        <v>0</v>
      </c>
      <c r="Z181" s="107">
        <v>3</v>
      </c>
      <c r="AA181" s="3"/>
      <c r="AB181" s="2">
        <v>1.5</v>
      </c>
      <c r="AC181" s="105">
        <f t="shared" si="65"/>
        <v>0</v>
      </c>
      <c r="AD181" s="105">
        <f t="shared" si="80"/>
        <v>0</v>
      </c>
      <c r="AE181" s="107">
        <v>3</v>
      </c>
      <c r="AF181" s="106"/>
      <c r="AG181" s="2">
        <v>1.5</v>
      </c>
      <c r="AH181" s="105">
        <f t="shared" si="66"/>
        <v>0</v>
      </c>
      <c r="AI181" s="105">
        <f t="shared" si="81"/>
        <v>0</v>
      </c>
      <c r="AJ181" s="107">
        <v>3</v>
      </c>
      <c r="AN181" s="2">
        <v>1.5</v>
      </c>
      <c r="AO181" s="105">
        <f t="shared" si="67"/>
        <v>0</v>
      </c>
      <c r="AP181" s="105">
        <f t="shared" si="82"/>
        <v>0</v>
      </c>
      <c r="AQ181" s="107">
        <v>3</v>
      </c>
      <c r="AS181" s="2">
        <v>1.5</v>
      </c>
      <c r="AT181" s="105">
        <f t="shared" si="68"/>
        <v>0</v>
      </c>
      <c r="AU181" s="105">
        <f t="shared" si="83"/>
        <v>0</v>
      </c>
      <c r="AV181" s="107">
        <v>3</v>
      </c>
      <c r="AX181" s="2">
        <v>1.5</v>
      </c>
      <c r="AY181" s="105">
        <f t="shared" si="69"/>
        <v>0</v>
      </c>
      <c r="AZ181" s="105">
        <f t="shared" si="84"/>
        <v>0</v>
      </c>
      <c r="BA181" s="107">
        <v>3</v>
      </c>
      <c r="BB181" s="3"/>
      <c r="BC181" s="2">
        <v>1.5</v>
      </c>
      <c r="BD181" s="105">
        <f t="shared" si="70"/>
        <v>0</v>
      </c>
      <c r="BE181" s="105">
        <f t="shared" si="85"/>
        <v>0</v>
      </c>
      <c r="BF181" s="107">
        <v>3</v>
      </c>
      <c r="BH181" s="2">
        <v>1.5</v>
      </c>
      <c r="BI181" s="105">
        <f t="shared" si="71"/>
        <v>0</v>
      </c>
      <c r="BJ181" s="105">
        <f t="shared" si="86"/>
        <v>0</v>
      </c>
      <c r="BK181" s="107">
        <v>3</v>
      </c>
      <c r="BL181" s="3"/>
      <c r="BM181" s="2">
        <v>1.5</v>
      </c>
      <c r="BN181" s="105">
        <f t="shared" si="72"/>
        <v>0</v>
      </c>
      <c r="BO181" s="105">
        <f t="shared" si="87"/>
        <v>0</v>
      </c>
      <c r="BP181" s="107">
        <v>3</v>
      </c>
      <c r="BR181" s="2">
        <v>1.5</v>
      </c>
      <c r="BS181" s="105">
        <f t="shared" si="73"/>
        <v>0</v>
      </c>
      <c r="BT181" s="105">
        <f t="shared" si="88"/>
        <v>0</v>
      </c>
      <c r="BU181" s="107">
        <v>2</v>
      </c>
      <c r="BW181" s="2">
        <v>1.5</v>
      </c>
      <c r="BX181" s="105">
        <f t="shared" si="74"/>
        <v>0</v>
      </c>
      <c r="BY181" s="105">
        <f t="shared" si="89"/>
        <v>0</v>
      </c>
      <c r="BZ181" s="107">
        <v>3</v>
      </c>
    </row>
    <row r="182" spans="1:78" x14ac:dyDescent="0.3">
      <c r="A182" s="104">
        <f>CurveCreator!A182</f>
        <v>42248</v>
      </c>
      <c r="C182" s="2">
        <v>1.5</v>
      </c>
      <c r="D182" s="105">
        <f t="shared" si="60"/>
        <v>0</v>
      </c>
      <c r="E182" s="105">
        <f t="shared" si="75"/>
        <v>0</v>
      </c>
      <c r="F182" s="107">
        <v>3</v>
      </c>
      <c r="H182" s="2">
        <v>1.5</v>
      </c>
      <c r="I182" s="105">
        <f t="shared" si="61"/>
        <v>0</v>
      </c>
      <c r="J182" s="105">
        <f t="shared" si="76"/>
        <v>0</v>
      </c>
      <c r="K182" s="107">
        <v>3</v>
      </c>
      <c r="M182" s="2">
        <v>1.5</v>
      </c>
      <c r="N182" s="105">
        <f t="shared" si="62"/>
        <v>0</v>
      </c>
      <c r="O182" s="105">
        <f t="shared" si="77"/>
        <v>0</v>
      </c>
      <c r="P182" s="107">
        <v>3</v>
      </c>
      <c r="Q182" s="3"/>
      <c r="R182" s="2">
        <v>1.5</v>
      </c>
      <c r="S182" s="105">
        <f t="shared" si="63"/>
        <v>0</v>
      </c>
      <c r="T182" s="105">
        <f t="shared" si="78"/>
        <v>0</v>
      </c>
      <c r="U182" s="107">
        <v>3</v>
      </c>
      <c r="W182" s="2">
        <v>1.5</v>
      </c>
      <c r="X182" s="105">
        <f t="shared" si="64"/>
        <v>0</v>
      </c>
      <c r="Y182" s="105">
        <f t="shared" si="79"/>
        <v>0</v>
      </c>
      <c r="Z182" s="107">
        <v>3</v>
      </c>
      <c r="AA182" s="3"/>
      <c r="AB182" s="2">
        <v>1.5</v>
      </c>
      <c r="AC182" s="105">
        <f t="shared" si="65"/>
        <v>0</v>
      </c>
      <c r="AD182" s="105">
        <f t="shared" si="80"/>
        <v>0</v>
      </c>
      <c r="AE182" s="107">
        <v>3</v>
      </c>
      <c r="AF182" s="106"/>
      <c r="AG182" s="2">
        <v>1.5</v>
      </c>
      <c r="AH182" s="105">
        <f t="shared" si="66"/>
        <v>0</v>
      </c>
      <c r="AI182" s="105">
        <f t="shared" si="81"/>
        <v>0</v>
      </c>
      <c r="AJ182" s="107">
        <v>3</v>
      </c>
      <c r="AN182" s="2">
        <v>1.5</v>
      </c>
      <c r="AO182" s="105">
        <f t="shared" si="67"/>
        <v>0</v>
      </c>
      <c r="AP182" s="105">
        <f t="shared" si="82"/>
        <v>0</v>
      </c>
      <c r="AQ182" s="107">
        <v>3</v>
      </c>
      <c r="AS182" s="2">
        <v>1.5</v>
      </c>
      <c r="AT182" s="105">
        <f t="shared" si="68"/>
        <v>0</v>
      </c>
      <c r="AU182" s="105">
        <f t="shared" si="83"/>
        <v>0</v>
      </c>
      <c r="AV182" s="107">
        <v>3</v>
      </c>
      <c r="AX182" s="2">
        <v>1.5</v>
      </c>
      <c r="AY182" s="105">
        <f t="shared" si="69"/>
        <v>0</v>
      </c>
      <c r="AZ182" s="105">
        <f t="shared" si="84"/>
        <v>0</v>
      </c>
      <c r="BA182" s="107">
        <v>3</v>
      </c>
      <c r="BB182" s="3"/>
      <c r="BC182" s="2">
        <v>1.5</v>
      </c>
      <c r="BD182" s="105">
        <f t="shared" si="70"/>
        <v>0</v>
      </c>
      <c r="BE182" s="105">
        <f t="shared" si="85"/>
        <v>0</v>
      </c>
      <c r="BF182" s="107">
        <v>3</v>
      </c>
      <c r="BH182" s="2">
        <v>1.5</v>
      </c>
      <c r="BI182" s="105">
        <f t="shared" si="71"/>
        <v>0</v>
      </c>
      <c r="BJ182" s="105">
        <f t="shared" si="86"/>
        <v>0</v>
      </c>
      <c r="BK182" s="107">
        <v>3</v>
      </c>
      <c r="BL182" s="3"/>
      <c r="BM182" s="2">
        <v>1.5</v>
      </c>
      <c r="BN182" s="105">
        <f t="shared" si="72"/>
        <v>0</v>
      </c>
      <c r="BO182" s="105">
        <f t="shared" si="87"/>
        <v>0</v>
      </c>
      <c r="BP182" s="107">
        <v>3</v>
      </c>
      <c r="BR182" s="2">
        <v>1.5</v>
      </c>
      <c r="BS182" s="105">
        <f t="shared" si="73"/>
        <v>0</v>
      </c>
      <c r="BT182" s="105">
        <f t="shared" si="88"/>
        <v>0</v>
      </c>
      <c r="BU182" s="107">
        <v>2</v>
      </c>
      <c r="BW182" s="2">
        <v>1.5</v>
      </c>
      <c r="BX182" s="105">
        <f t="shared" si="74"/>
        <v>0</v>
      </c>
      <c r="BY182" s="105">
        <f t="shared" si="89"/>
        <v>0</v>
      </c>
      <c r="BZ182" s="107">
        <v>3</v>
      </c>
    </row>
    <row r="183" spans="1:78" x14ac:dyDescent="0.3">
      <c r="A183" s="104">
        <f>CurveCreator!A183</f>
        <v>42278</v>
      </c>
      <c r="C183" s="2">
        <v>1.5</v>
      </c>
      <c r="D183" s="105">
        <f t="shared" si="60"/>
        <v>0</v>
      </c>
      <c r="E183" s="105">
        <f t="shared" si="75"/>
        <v>0</v>
      </c>
      <c r="F183" s="107">
        <v>3</v>
      </c>
      <c r="H183" s="2">
        <v>1.5</v>
      </c>
      <c r="I183" s="105">
        <f t="shared" si="61"/>
        <v>0</v>
      </c>
      <c r="J183" s="105">
        <f t="shared" si="76"/>
        <v>0</v>
      </c>
      <c r="K183" s="107">
        <v>3</v>
      </c>
      <c r="M183" s="2">
        <v>1.5</v>
      </c>
      <c r="N183" s="105">
        <f t="shared" si="62"/>
        <v>0</v>
      </c>
      <c r="O183" s="105">
        <f t="shared" si="77"/>
        <v>0</v>
      </c>
      <c r="P183" s="107">
        <v>3</v>
      </c>
      <c r="Q183" s="3"/>
      <c r="R183" s="2">
        <v>1.5</v>
      </c>
      <c r="S183" s="105">
        <f t="shared" si="63"/>
        <v>0</v>
      </c>
      <c r="T183" s="105">
        <f t="shared" si="78"/>
        <v>0</v>
      </c>
      <c r="U183" s="107">
        <v>3</v>
      </c>
      <c r="W183" s="2">
        <v>1.5</v>
      </c>
      <c r="X183" s="105">
        <f t="shared" si="64"/>
        <v>0</v>
      </c>
      <c r="Y183" s="105">
        <f t="shared" si="79"/>
        <v>0</v>
      </c>
      <c r="Z183" s="107">
        <v>3</v>
      </c>
      <c r="AA183" s="3"/>
      <c r="AB183" s="2">
        <v>1.5</v>
      </c>
      <c r="AC183" s="105">
        <f t="shared" si="65"/>
        <v>0</v>
      </c>
      <c r="AD183" s="105">
        <f t="shared" si="80"/>
        <v>0</v>
      </c>
      <c r="AE183" s="107">
        <v>3</v>
      </c>
      <c r="AF183" s="106"/>
      <c r="AG183" s="2">
        <v>1.5</v>
      </c>
      <c r="AH183" s="105">
        <f t="shared" si="66"/>
        <v>0</v>
      </c>
      <c r="AI183" s="105">
        <f t="shared" si="81"/>
        <v>0</v>
      </c>
      <c r="AJ183" s="107">
        <v>3</v>
      </c>
      <c r="AN183" s="2">
        <v>1.5</v>
      </c>
      <c r="AO183" s="105">
        <f t="shared" si="67"/>
        <v>0</v>
      </c>
      <c r="AP183" s="105">
        <f t="shared" si="82"/>
        <v>0</v>
      </c>
      <c r="AQ183" s="107">
        <v>3</v>
      </c>
      <c r="AS183" s="2">
        <v>1.5</v>
      </c>
      <c r="AT183" s="105">
        <f t="shared" si="68"/>
        <v>0</v>
      </c>
      <c r="AU183" s="105">
        <f t="shared" si="83"/>
        <v>0</v>
      </c>
      <c r="AV183" s="107">
        <v>3</v>
      </c>
      <c r="AX183" s="2">
        <v>1.5</v>
      </c>
      <c r="AY183" s="105">
        <f t="shared" si="69"/>
        <v>0</v>
      </c>
      <c r="AZ183" s="105">
        <f t="shared" si="84"/>
        <v>0</v>
      </c>
      <c r="BA183" s="107">
        <v>3</v>
      </c>
      <c r="BB183" s="3"/>
      <c r="BC183" s="2">
        <v>1.5</v>
      </c>
      <c r="BD183" s="105">
        <f t="shared" si="70"/>
        <v>0</v>
      </c>
      <c r="BE183" s="105">
        <f t="shared" si="85"/>
        <v>0</v>
      </c>
      <c r="BF183" s="107">
        <v>3</v>
      </c>
      <c r="BH183" s="2">
        <v>1.5</v>
      </c>
      <c r="BI183" s="105">
        <f t="shared" si="71"/>
        <v>0</v>
      </c>
      <c r="BJ183" s="105">
        <f t="shared" si="86"/>
        <v>0</v>
      </c>
      <c r="BK183" s="107">
        <v>3</v>
      </c>
      <c r="BL183" s="3"/>
      <c r="BM183" s="2">
        <v>1.5</v>
      </c>
      <c r="BN183" s="105">
        <f t="shared" si="72"/>
        <v>0</v>
      </c>
      <c r="BO183" s="105">
        <f t="shared" si="87"/>
        <v>0</v>
      </c>
      <c r="BP183" s="107">
        <v>3</v>
      </c>
      <c r="BR183" s="2">
        <v>1.5</v>
      </c>
      <c r="BS183" s="105">
        <f t="shared" si="73"/>
        <v>0</v>
      </c>
      <c r="BT183" s="105">
        <f t="shared" si="88"/>
        <v>0</v>
      </c>
      <c r="BU183" s="107">
        <v>2</v>
      </c>
      <c r="BW183" s="2">
        <v>1.5</v>
      </c>
      <c r="BX183" s="105">
        <f t="shared" si="74"/>
        <v>0</v>
      </c>
      <c r="BY183" s="105">
        <f t="shared" si="89"/>
        <v>0</v>
      </c>
      <c r="BZ183" s="107">
        <v>3</v>
      </c>
    </row>
    <row r="184" spans="1:78" x14ac:dyDescent="0.3">
      <c r="A184" s="104">
        <f>CurveCreator!A184</f>
        <v>42309</v>
      </c>
      <c r="C184" s="2">
        <v>1.5</v>
      </c>
      <c r="D184" s="105">
        <f t="shared" si="60"/>
        <v>0</v>
      </c>
      <c r="E184" s="105">
        <f t="shared" si="75"/>
        <v>0</v>
      </c>
      <c r="F184" s="107">
        <v>3</v>
      </c>
      <c r="H184" s="2">
        <v>1.5</v>
      </c>
      <c r="I184" s="105">
        <f t="shared" si="61"/>
        <v>0</v>
      </c>
      <c r="J184" s="105">
        <f t="shared" si="76"/>
        <v>0</v>
      </c>
      <c r="K184" s="107">
        <v>3</v>
      </c>
      <c r="M184" s="2">
        <v>1.5</v>
      </c>
      <c r="N184" s="105">
        <f t="shared" si="62"/>
        <v>0</v>
      </c>
      <c r="O184" s="105">
        <f t="shared" si="77"/>
        <v>0</v>
      </c>
      <c r="P184" s="107">
        <v>3</v>
      </c>
      <c r="Q184" s="3"/>
      <c r="R184" s="2">
        <v>1.5</v>
      </c>
      <c r="S184" s="105">
        <f t="shared" si="63"/>
        <v>0</v>
      </c>
      <c r="T184" s="105">
        <f t="shared" si="78"/>
        <v>0</v>
      </c>
      <c r="U184" s="107">
        <v>3</v>
      </c>
      <c r="W184" s="2">
        <v>1.5</v>
      </c>
      <c r="X184" s="105">
        <f t="shared" si="64"/>
        <v>0</v>
      </c>
      <c r="Y184" s="105">
        <f t="shared" si="79"/>
        <v>0</v>
      </c>
      <c r="Z184" s="107">
        <v>3</v>
      </c>
      <c r="AA184" s="3"/>
      <c r="AB184" s="2">
        <v>1.5</v>
      </c>
      <c r="AC184" s="105">
        <f t="shared" si="65"/>
        <v>0</v>
      </c>
      <c r="AD184" s="105">
        <f t="shared" si="80"/>
        <v>0</v>
      </c>
      <c r="AE184" s="107">
        <v>3</v>
      </c>
      <c r="AF184" s="106"/>
      <c r="AG184" s="2">
        <v>1.5</v>
      </c>
      <c r="AH184" s="105">
        <f t="shared" si="66"/>
        <v>0</v>
      </c>
      <c r="AI184" s="105">
        <f t="shared" si="81"/>
        <v>0</v>
      </c>
      <c r="AJ184" s="107">
        <v>3</v>
      </c>
      <c r="AN184" s="2">
        <v>1.5</v>
      </c>
      <c r="AO184" s="105">
        <f t="shared" si="67"/>
        <v>0</v>
      </c>
      <c r="AP184" s="105">
        <f t="shared" si="82"/>
        <v>0</v>
      </c>
      <c r="AQ184" s="107">
        <v>3</v>
      </c>
      <c r="AS184" s="2">
        <v>1.5</v>
      </c>
      <c r="AT184" s="105">
        <f t="shared" si="68"/>
        <v>0</v>
      </c>
      <c r="AU184" s="105">
        <f t="shared" si="83"/>
        <v>0</v>
      </c>
      <c r="AV184" s="107">
        <v>3</v>
      </c>
      <c r="AX184" s="2">
        <v>1.5</v>
      </c>
      <c r="AY184" s="105">
        <f t="shared" si="69"/>
        <v>0</v>
      </c>
      <c r="AZ184" s="105">
        <f t="shared" si="84"/>
        <v>0</v>
      </c>
      <c r="BA184" s="107">
        <v>3</v>
      </c>
      <c r="BB184" s="3"/>
      <c r="BC184" s="2">
        <v>1.5</v>
      </c>
      <c r="BD184" s="105">
        <f t="shared" si="70"/>
        <v>0</v>
      </c>
      <c r="BE184" s="105">
        <f t="shared" si="85"/>
        <v>0</v>
      </c>
      <c r="BF184" s="107">
        <v>3</v>
      </c>
      <c r="BH184" s="2">
        <v>1.5</v>
      </c>
      <c r="BI184" s="105">
        <f t="shared" si="71"/>
        <v>0</v>
      </c>
      <c r="BJ184" s="105">
        <f t="shared" si="86"/>
        <v>0</v>
      </c>
      <c r="BK184" s="107">
        <v>3</v>
      </c>
      <c r="BL184" s="3"/>
      <c r="BM184" s="2">
        <v>1.5</v>
      </c>
      <c r="BN184" s="105">
        <f t="shared" si="72"/>
        <v>0</v>
      </c>
      <c r="BO184" s="105">
        <f t="shared" si="87"/>
        <v>0</v>
      </c>
      <c r="BP184" s="107">
        <v>3</v>
      </c>
      <c r="BR184" s="2">
        <v>1.5</v>
      </c>
      <c r="BS184" s="105">
        <f t="shared" si="73"/>
        <v>0</v>
      </c>
      <c r="BT184" s="105">
        <f t="shared" si="88"/>
        <v>0</v>
      </c>
      <c r="BU184" s="107">
        <v>2</v>
      </c>
      <c r="BW184" s="2">
        <v>1.5</v>
      </c>
      <c r="BX184" s="105">
        <f t="shared" si="74"/>
        <v>0</v>
      </c>
      <c r="BY184" s="105">
        <f t="shared" si="89"/>
        <v>0</v>
      </c>
      <c r="BZ184" s="107">
        <v>3</v>
      </c>
    </row>
    <row r="185" spans="1:78" x14ac:dyDescent="0.3">
      <c r="A185" s="104">
        <f>CurveCreator!A185</f>
        <v>42339</v>
      </c>
      <c r="C185" s="2">
        <v>1.5</v>
      </c>
      <c r="D185" s="105">
        <f t="shared" ref="D185:D248" si="90">C185*D$4</f>
        <v>0</v>
      </c>
      <c r="E185" s="105">
        <f t="shared" si="75"/>
        <v>0</v>
      </c>
      <c r="F185" s="107">
        <v>3</v>
      </c>
      <c r="H185" s="2">
        <v>1.5</v>
      </c>
      <c r="I185" s="105">
        <f t="shared" ref="I185:I248" si="91">H185*I$4</f>
        <v>0</v>
      </c>
      <c r="J185" s="105">
        <f t="shared" si="76"/>
        <v>0</v>
      </c>
      <c r="K185" s="107">
        <v>3</v>
      </c>
      <c r="M185" s="2">
        <v>1.5</v>
      </c>
      <c r="N185" s="105">
        <f t="shared" ref="N185:N248" si="92">M185*N$4</f>
        <v>0</v>
      </c>
      <c r="O185" s="105">
        <f t="shared" si="77"/>
        <v>0</v>
      </c>
      <c r="P185" s="107">
        <v>3</v>
      </c>
      <c r="Q185" s="3"/>
      <c r="R185" s="2">
        <v>1.5</v>
      </c>
      <c r="S185" s="105">
        <f t="shared" ref="S185:S248" si="93">R185*S$4</f>
        <v>0</v>
      </c>
      <c r="T185" s="105">
        <f t="shared" si="78"/>
        <v>0</v>
      </c>
      <c r="U185" s="107">
        <v>3</v>
      </c>
      <c r="W185" s="2">
        <v>1.5</v>
      </c>
      <c r="X185" s="105">
        <f t="shared" ref="X185:X248" si="94">W185*X$4</f>
        <v>0</v>
      </c>
      <c r="Y185" s="105">
        <f t="shared" si="79"/>
        <v>0</v>
      </c>
      <c r="Z185" s="107">
        <v>3</v>
      </c>
      <c r="AA185" s="3"/>
      <c r="AB185" s="2">
        <v>1.5</v>
      </c>
      <c r="AC185" s="105">
        <f t="shared" ref="AC185:AC248" si="95">AB185*AC$4</f>
        <v>0</v>
      </c>
      <c r="AD185" s="105">
        <f t="shared" si="80"/>
        <v>0</v>
      </c>
      <c r="AE185" s="107">
        <v>3</v>
      </c>
      <c r="AF185" s="106"/>
      <c r="AG185" s="2">
        <v>1.5</v>
      </c>
      <c r="AH185" s="105">
        <f t="shared" ref="AH185:AH248" si="96">AG185*AH$4</f>
        <v>0</v>
      </c>
      <c r="AI185" s="105">
        <f t="shared" si="81"/>
        <v>0</v>
      </c>
      <c r="AJ185" s="107">
        <v>3</v>
      </c>
      <c r="AN185" s="2">
        <v>1.5</v>
      </c>
      <c r="AO185" s="105">
        <f t="shared" ref="AO185:AO248" si="97">AN185*AO$4</f>
        <v>0</v>
      </c>
      <c r="AP185" s="105">
        <f t="shared" si="82"/>
        <v>0</v>
      </c>
      <c r="AQ185" s="107">
        <v>3</v>
      </c>
      <c r="AS185" s="2">
        <v>1.5</v>
      </c>
      <c r="AT185" s="105">
        <f t="shared" ref="AT185:AT248" si="98">AS185*AT$4</f>
        <v>0</v>
      </c>
      <c r="AU185" s="105">
        <f t="shared" si="83"/>
        <v>0</v>
      </c>
      <c r="AV185" s="107">
        <v>3</v>
      </c>
      <c r="AX185" s="2">
        <v>1.5</v>
      </c>
      <c r="AY185" s="105">
        <f t="shared" ref="AY185:AY248" si="99">AX185*AY$4</f>
        <v>0</v>
      </c>
      <c r="AZ185" s="105">
        <f t="shared" si="84"/>
        <v>0</v>
      </c>
      <c r="BA185" s="107">
        <v>3</v>
      </c>
      <c r="BB185" s="3"/>
      <c r="BC185" s="2">
        <v>1.5</v>
      </c>
      <c r="BD185" s="105">
        <f t="shared" ref="BD185:BD248" si="100">BC185*BD$4</f>
        <v>0</v>
      </c>
      <c r="BE185" s="105">
        <f t="shared" si="85"/>
        <v>0</v>
      </c>
      <c r="BF185" s="107">
        <v>3</v>
      </c>
      <c r="BH185" s="2">
        <v>1.5</v>
      </c>
      <c r="BI185" s="105">
        <f t="shared" ref="BI185:BI248" si="101">BH185*BI$4</f>
        <v>0</v>
      </c>
      <c r="BJ185" s="105">
        <f t="shared" si="86"/>
        <v>0</v>
      </c>
      <c r="BK185" s="107">
        <v>3</v>
      </c>
      <c r="BL185" s="3"/>
      <c r="BM185" s="2">
        <v>1.5</v>
      </c>
      <c r="BN185" s="105">
        <f t="shared" ref="BN185:BN248" si="102">BM185*BN$4</f>
        <v>0</v>
      </c>
      <c r="BO185" s="105">
        <f t="shared" si="87"/>
        <v>0</v>
      </c>
      <c r="BP185" s="107">
        <v>3</v>
      </c>
      <c r="BR185" s="2">
        <v>1.5</v>
      </c>
      <c r="BS185" s="105">
        <f t="shared" ref="BS185:BS248" si="103">BR185*BS$4</f>
        <v>0</v>
      </c>
      <c r="BT185" s="105">
        <f t="shared" si="88"/>
        <v>0</v>
      </c>
      <c r="BU185" s="107">
        <v>2</v>
      </c>
      <c r="BW185" s="2">
        <v>1.5</v>
      </c>
      <c r="BX185" s="105">
        <f t="shared" ref="BX185:BX248" si="104">BW185*BX$4</f>
        <v>0</v>
      </c>
      <c r="BY185" s="105">
        <f t="shared" si="89"/>
        <v>0</v>
      </c>
      <c r="BZ185" s="107">
        <v>3</v>
      </c>
    </row>
    <row r="186" spans="1:78" x14ac:dyDescent="0.3">
      <c r="A186" s="104">
        <f>CurveCreator!A186</f>
        <v>42370</v>
      </c>
      <c r="C186" s="2">
        <v>1.5</v>
      </c>
      <c r="D186" s="105">
        <f t="shared" si="90"/>
        <v>0</v>
      </c>
      <c r="E186" s="105">
        <f t="shared" si="75"/>
        <v>0</v>
      </c>
      <c r="F186" s="107">
        <v>3</v>
      </c>
      <c r="H186" s="2">
        <v>1.5</v>
      </c>
      <c r="I186" s="105">
        <f t="shared" si="91"/>
        <v>0</v>
      </c>
      <c r="J186" s="105">
        <f t="shared" si="76"/>
        <v>0</v>
      </c>
      <c r="K186" s="107">
        <v>3</v>
      </c>
      <c r="M186" s="2">
        <v>1.5</v>
      </c>
      <c r="N186" s="105">
        <f t="shared" si="92"/>
        <v>0</v>
      </c>
      <c r="O186" s="105">
        <f t="shared" si="77"/>
        <v>0</v>
      </c>
      <c r="P186" s="107">
        <v>3</v>
      </c>
      <c r="Q186" s="3"/>
      <c r="R186" s="2">
        <v>1.5</v>
      </c>
      <c r="S186" s="105">
        <f t="shared" si="93"/>
        <v>0</v>
      </c>
      <c r="T186" s="105">
        <f t="shared" si="78"/>
        <v>0</v>
      </c>
      <c r="U186" s="107">
        <v>3</v>
      </c>
      <c r="W186" s="2">
        <v>1.5</v>
      </c>
      <c r="X186" s="105">
        <f t="shared" si="94"/>
        <v>0</v>
      </c>
      <c r="Y186" s="105">
        <f t="shared" si="79"/>
        <v>0</v>
      </c>
      <c r="Z186" s="107">
        <v>3</v>
      </c>
      <c r="AA186" s="3"/>
      <c r="AB186" s="2">
        <v>1.5</v>
      </c>
      <c r="AC186" s="105">
        <f t="shared" si="95"/>
        <v>0</v>
      </c>
      <c r="AD186" s="105">
        <f t="shared" si="80"/>
        <v>0</v>
      </c>
      <c r="AE186" s="107">
        <v>3</v>
      </c>
      <c r="AF186" s="106"/>
      <c r="AG186" s="2">
        <v>1.5</v>
      </c>
      <c r="AH186" s="105">
        <f t="shared" si="96"/>
        <v>0</v>
      </c>
      <c r="AI186" s="105">
        <f t="shared" si="81"/>
        <v>0</v>
      </c>
      <c r="AJ186" s="107">
        <v>3</v>
      </c>
      <c r="AN186" s="2">
        <v>1.5</v>
      </c>
      <c r="AO186" s="105">
        <f t="shared" si="97"/>
        <v>0</v>
      </c>
      <c r="AP186" s="105">
        <f t="shared" si="82"/>
        <v>0</v>
      </c>
      <c r="AQ186" s="107">
        <v>3</v>
      </c>
      <c r="AS186" s="2">
        <v>1.5</v>
      </c>
      <c r="AT186" s="105">
        <f t="shared" si="98"/>
        <v>0</v>
      </c>
      <c r="AU186" s="105">
        <f t="shared" si="83"/>
        <v>0</v>
      </c>
      <c r="AV186" s="107">
        <v>3</v>
      </c>
      <c r="AX186" s="2">
        <v>1.5</v>
      </c>
      <c r="AY186" s="105">
        <f t="shared" si="99"/>
        <v>0</v>
      </c>
      <c r="AZ186" s="105">
        <f t="shared" si="84"/>
        <v>0</v>
      </c>
      <c r="BA186" s="107">
        <v>3</v>
      </c>
      <c r="BB186" s="3"/>
      <c r="BC186" s="2">
        <v>1.5</v>
      </c>
      <c r="BD186" s="105">
        <f t="shared" si="100"/>
        <v>0</v>
      </c>
      <c r="BE186" s="105">
        <f t="shared" si="85"/>
        <v>0</v>
      </c>
      <c r="BF186" s="107">
        <v>3</v>
      </c>
      <c r="BH186" s="2">
        <v>1.5</v>
      </c>
      <c r="BI186" s="105">
        <f t="shared" si="101"/>
        <v>0</v>
      </c>
      <c r="BJ186" s="105">
        <f t="shared" si="86"/>
        <v>0</v>
      </c>
      <c r="BK186" s="107">
        <v>3</v>
      </c>
      <c r="BL186" s="3"/>
      <c r="BM186" s="2">
        <v>1.5</v>
      </c>
      <c r="BN186" s="105">
        <f t="shared" si="102"/>
        <v>0</v>
      </c>
      <c r="BO186" s="105">
        <f t="shared" si="87"/>
        <v>0</v>
      </c>
      <c r="BP186" s="107">
        <v>3</v>
      </c>
      <c r="BR186" s="2">
        <v>1.5</v>
      </c>
      <c r="BS186" s="105">
        <f t="shared" si="103"/>
        <v>0</v>
      </c>
      <c r="BT186" s="105">
        <f t="shared" si="88"/>
        <v>0</v>
      </c>
      <c r="BU186" s="107">
        <v>2</v>
      </c>
      <c r="BW186" s="2">
        <v>1.5</v>
      </c>
      <c r="BX186" s="105">
        <f t="shared" si="104"/>
        <v>0</v>
      </c>
      <c r="BY186" s="105">
        <f t="shared" si="89"/>
        <v>0</v>
      </c>
      <c r="BZ186" s="107">
        <v>3</v>
      </c>
    </row>
    <row r="187" spans="1:78" x14ac:dyDescent="0.3">
      <c r="A187" s="104">
        <f>CurveCreator!A187</f>
        <v>42401</v>
      </c>
      <c r="C187" s="2">
        <v>1.5</v>
      </c>
      <c r="D187" s="105">
        <f t="shared" si="90"/>
        <v>0</v>
      </c>
      <c r="E187" s="105">
        <f t="shared" si="75"/>
        <v>0</v>
      </c>
      <c r="F187" s="107">
        <v>3</v>
      </c>
      <c r="H187" s="2">
        <v>1.5</v>
      </c>
      <c r="I187" s="105">
        <f t="shared" si="91"/>
        <v>0</v>
      </c>
      <c r="J187" s="105">
        <f t="shared" si="76"/>
        <v>0</v>
      </c>
      <c r="K187" s="107">
        <v>3</v>
      </c>
      <c r="M187" s="2">
        <v>1.5</v>
      </c>
      <c r="N187" s="105">
        <f t="shared" si="92"/>
        <v>0</v>
      </c>
      <c r="O187" s="105">
        <f t="shared" si="77"/>
        <v>0</v>
      </c>
      <c r="P187" s="107">
        <v>3</v>
      </c>
      <c r="Q187" s="3"/>
      <c r="R187" s="2">
        <v>1.5</v>
      </c>
      <c r="S187" s="105">
        <f t="shared" si="93"/>
        <v>0</v>
      </c>
      <c r="T187" s="105">
        <f t="shared" si="78"/>
        <v>0</v>
      </c>
      <c r="U187" s="107">
        <v>3</v>
      </c>
      <c r="W187" s="2">
        <v>1.5</v>
      </c>
      <c r="X187" s="105">
        <f t="shared" si="94"/>
        <v>0</v>
      </c>
      <c r="Y187" s="105">
        <f t="shared" si="79"/>
        <v>0</v>
      </c>
      <c r="Z187" s="107">
        <v>3</v>
      </c>
      <c r="AA187" s="3"/>
      <c r="AB187" s="2">
        <v>1.5</v>
      </c>
      <c r="AC187" s="105">
        <f t="shared" si="95"/>
        <v>0</v>
      </c>
      <c r="AD187" s="105">
        <f t="shared" si="80"/>
        <v>0</v>
      </c>
      <c r="AE187" s="107">
        <v>3</v>
      </c>
      <c r="AF187" s="106"/>
      <c r="AG187" s="2">
        <v>1.5</v>
      </c>
      <c r="AH187" s="105">
        <f t="shared" si="96"/>
        <v>0</v>
      </c>
      <c r="AI187" s="105">
        <f t="shared" si="81"/>
        <v>0</v>
      </c>
      <c r="AJ187" s="107">
        <v>3</v>
      </c>
      <c r="AN187" s="2">
        <v>1.5</v>
      </c>
      <c r="AO187" s="105">
        <f t="shared" si="97"/>
        <v>0</v>
      </c>
      <c r="AP187" s="105">
        <f t="shared" si="82"/>
        <v>0</v>
      </c>
      <c r="AQ187" s="107">
        <v>3</v>
      </c>
      <c r="AS187" s="2">
        <v>1.5</v>
      </c>
      <c r="AT187" s="105">
        <f t="shared" si="98"/>
        <v>0</v>
      </c>
      <c r="AU187" s="105">
        <f t="shared" si="83"/>
        <v>0</v>
      </c>
      <c r="AV187" s="107">
        <v>3</v>
      </c>
      <c r="AX187" s="2">
        <v>1.5</v>
      </c>
      <c r="AY187" s="105">
        <f t="shared" si="99"/>
        <v>0</v>
      </c>
      <c r="AZ187" s="105">
        <f t="shared" si="84"/>
        <v>0</v>
      </c>
      <c r="BA187" s="107">
        <v>3</v>
      </c>
      <c r="BB187" s="3"/>
      <c r="BC187" s="2">
        <v>1.5</v>
      </c>
      <c r="BD187" s="105">
        <f t="shared" si="100"/>
        <v>0</v>
      </c>
      <c r="BE187" s="105">
        <f t="shared" si="85"/>
        <v>0</v>
      </c>
      <c r="BF187" s="107">
        <v>3</v>
      </c>
      <c r="BH187" s="2">
        <v>1.5</v>
      </c>
      <c r="BI187" s="105">
        <f t="shared" si="101"/>
        <v>0</v>
      </c>
      <c r="BJ187" s="105">
        <f t="shared" si="86"/>
        <v>0</v>
      </c>
      <c r="BK187" s="107">
        <v>3</v>
      </c>
      <c r="BL187" s="3"/>
      <c r="BM187" s="2">
        <v>1.5</v>
      </c>
      <c r="BN187" s="105">
        <f t="shared" si="102"/>
        <v>0</v>
      </c>
      <c r="BO187" s="105">
        <f t="shared" si="87"/>
        <v>0</v>
      </c>
      <c r="BP187" s="107">
        <v>3</v>
      </c>
      <c r="BR187" s="2">
        <v>1.5</v>
      </c>
      <c r="BS187" s="105">
        <f t="shared" si="103"/>
        <v>0</v>
      </c>
      <c r="BT187" s="105">
        <f t="shared" si="88"/>
        <v>0</v>
      </c>
      <c r="BU187" s="107">
        <v>2</v>
      </c>
      <c r="BW187" s="2">
        <v>1.5</v>
      </c>
      <c r="BX187" s="105">
        <f t="shared" si="104"/>
        <v>0</v>
      </c>
      <c r="BY187" s="105">
        <f t="shared" si="89"/>
        <v>0</v>
      </c>
      <c r="BZ187" s="107">
        <v>3</v>
      </c>
    </row>
    <row r="188" spans="1:78" x14ac:dyDescent="0.3">
      <c r="A188" s="104">
        <f>CurveCreator!A188</f>
        <v>42430</v>
      </c>
      <c r="C188" s="2">
        <v>1.5</v>
      </c>
      <c r="D188" s="105">
        <f t="shared" si="90"/>
        <v>0</v>
      </c>
      <c r="E188" s="105">
        <f t="shared" si="75"/>
        <v>0</v>
      </c>
      <c r="F188" s="107">
        <v>3</v>
      </c>
      <c r="H188" s="2">
        <v>1.5</v>
      </c>
      <c r="I188" s="105">
        <f t="shared" si="91"/>
        <v>0</v>
      </c>
      <c r="J188" s="105">
        <f t="shared" si="76"/>
        <v>0</v>
      </c>
      <c r="K188" s="107">
        <v>3</v>
      </c>
      <c r="M188" s="2">
        <v>1.5</v>
      </c>
      <c r="N188" s="105">
        <f t="shared" si="92"/>
        <v>0</v>
      </c>
      <c r="O188" s="105">
        <f t="shared" si="77"/>
        <v>0</v>
      </c>
      <c r="P188" s="107">
        <v>3</v>
      </c>
      <c r="Q188" s="3"/>
      <c r="R188" s="2">
        <v>1.5</v>
      </c>
      <c r="S188" s="105">
        <f t="shared" si="93"/>
        <v>0</v>
      </c>
      <c r="T188" s="105">
        <f t="shared" si="78"/>
        <v>0</v>
      </c>
      <c r="U188" s="107">
        <v>3</v>
      </c>
      <c r="W188" s="2">
        <v>1.5</v>
      </c>
      <c r="X188" s="105">
        <f t="shared" si="94"/>
        <v>0</v>
      </c>
      <c r="Y188" s="105">
        <f t="shared" si="79"/>
        <v>0</v>
      </c>
      <c r="Z188" s="107">
        <v>3</v>
      </c>
      <c r="AA188" s="3"/>
      <c r="AB188" s="2">
        <v>1.5</v>
      </c>
      <c r="AC188" s="105">
        <f t="shared" si="95"/>
        <v>0</v>
      </c>
      <c r="AD188" s="105">
        <f t="shared" si="80"/>
        <v>0</v>
      </c>
      <c r="AE188" s="107">
        <v>3</v>
      </c>
      <c r="AF188" s="106"/>
      <c r="AG188" s="2">
        <v>1.5</v>
      </c>
      <c r="AH188" s="105">
        <f t="shared" si="96"/>
        <v>0</v>
      </c>
      <c r="AI188" s="105">
        <f t="shared" si="81"/>
        <v>0</v>
      </c>
      <c r="AJ188" s="107">
        <v>3</v>
      </c>
      <c r="AN188" s="2">
        <v>1.5</v>
      </c>
      <c r="AO188" s="105">
        <f t="shared" si="97"/>
        <v>0</v>
      </c>
      <c r="AP188" s="105">
        <f t="shared" si="82"/>
        <v>0</v>
      </c>
      <c r="AQ188" s="107">
        <v>3</v>
      </c>
      <c r="AS188" s="2">
        <v>1.5</v>
      </c>
      <c r="AT188" s="105">
        <f t="shared" si="98"/>
        <v>0</v>
      </c>
      <c r="AU188" s="105">
        <f t="shared" si="83"/>
        <v>0</v>
      </c>
      <c r="AV188" s="107">
        <v>3</v>
      </c>
      <c r="AX188" s="2">
        <v>1.5</v>
      </c>
      <c r="AY188" s="105">
        <f t="shared" si="99"/>
        <v>0</v>
      </c>
      <c r="AZ188" s="105">
        <f t="shared" si="84"/>
        <v>0</v>
      </c>
      <c r="BA188" s="107">
        <v>3</v>
      </c>
      <c r="BB188" s="3"/>
      <c r="BC188" s="2">
        <v>1.5</v>
      </c>
      <c r="BD188" s="105">
        <f t="shared" si="100"/>
        <v>0</v>
      </c>
      <c r="BE188" s="105">
        <f t="shared" si="85"/>
        <v>0</v>
      </c>
      <c r="BF188" s="107">
        <v>3</v>
      </c>
      <c r="BH188" s="2">
        <v>1.5</v>
      </c>
      <c r="BI188" s="105">
        <f t="shared" si="101"/>
        <v>0</v>
      </c>
      <c r="BJ188" s="105">
        <f t="shared" si="86"/>
        <v>0</v>
      </c>
      <c r="BK188" s="107">
        <v>3</v>
      </c>
      <c r="BL188" s="3"/>
      <c r="BM188" s="2">
        <v>1.5</v>
      </c>
      <c r="BN188" s="105">
        <f t="shared" si="102"/>
        <v>0</v>
      </c>
      <c r="BO188" s="105">
        <f t="shared" si="87"/>
        <v>0</v>
      </c>
      <c r="BP188" s="107">
        <v>3</v>
      </c>
      <c r="BR188" s="2">
        <v>1.5</v>
      </c>
      <c r="BS188" s="105">
        <f t="shared" si="103"/>
        <v>0</v>
      </c>
      <c r="BT188" s="105">
        <f t="shared" si="88"/>
        <v>0</v>
      </c>
      <c r="BU188" s="107">
        <v>2</v>
      </c>
      <c r="BW188" s="2">
        <v>1.5</v>
      </c>
      <c r="BX188" s="105">
        <f t="shared" si="104"/>
        <v>0</v>
      </c>
      <c r="BY188" s="105">
        <f t="shared" si="89"/>
        <v>0</v>
      </c>
      <c r="BZ188" s="107">
        <v>3</v>
      </c>
    </row>
    <row r="189" spans="1:78" x14ac:dyDescent="0.3">
      <c r="A189" s="104">
        <f>CurveCreator!A189</f>
        <v>42461</v>
      </c>
      <c r="C189" s="2">
        <v>1.5</v>
      </c>
      <c r="D189" s="105">
        <f t="shared" si="90"/>
        <v>0</v>
      </c>
      <c r="E189" s="105">
        <f t="shared" si="75"/>
        <v>0</v>
      </c>
      <c r="F189" s="107">
        <v>3</v>
      </c>
      <c r="H189" s="2">
        <v>1.5</v>
      </c>
      <c r="I189" s="105">
        <f t="shared" si="91"/>
        <v>0</v>
      </c>
      <c r="J189" s="105">
        <f t="shared" si="76"/>
        <v>0</v>
      </c>
      <c r="K189" s="107">
        <v>3</v>
      </c>
      <c r="M189" s="2">
        <v>1.5</v>
      </c>
      <c r="N189" s="105">
        <f t="shared" si="92"/>
        <v>0</v>
      </c>
      <c r="O189" s="105">
        <f t="shared" si="77"/>
        <v>0</v>
      </c>
      <c r="P189" s="107">
        <v>3</v>
      </c>
      <c r="Q189" s="3"/>
      <c r="R189" s="2">
        <v>1.5</v>
      </c>
      <c r="S189" s="105">
        <f t="shared" si="93"/>
        <v>0</v>
      </c>
      <c r="T189" s="105">
        <f t="shared" si="78"/>
        <v>0</v>
      </c>
      <c r="U189" s="107">
        <v>3</v>
      </c>
      <c r="W189" s="2">
        <v>1.5</v>
      </c>
      <c r="X189" s="105">
        <f t="shared" si="94"/>
        <v>0</v>
      </c>
      <c r="Y189" s="105">
        <f t="shared" si="79"/>
        <v>0</v>
      </c>
      <c r="Z189" s="107">
        <v>3</v>
      </c>
      <c r="AA189" s="3"/>
      <c r="AB189" s="2">
        <v>1.5</v>
      </c>
      <c r="AC189" s="105">
        <f t="shared" si="95"/>
        <v>0</v>
      </c>
      <c r="AD189" s="105">
        <f t="shared" si="80"/>
        <v>0</v>
      </c>
      <c r="AE189" s="107">
        <v>3</v>
      </c>
      <c r="AF189" s="106"/>
      <c r="AG189" s="2">
        <v>1.5</v>
      </c>
      <c r="AH189" s="105">
        <f t="shared" si="96"/>
        <v>0</v>
      </c>
      <c r="AI189" s="105">
        <f t="shared" si="81"/>
        <v>0</v>
      </c>
      <c r="AJ189" s="107">
        <v>3</v>
      </c>
      <c r="AN189" s="2">
        <v>1.5</v>
      </c>
      <c r="AO189" s="105">
        <f t="shared" si="97"/>
        <v>0</v>
      </c>
      <c r="AP189" s="105">
        <f t="shared" si="82"/>
        <v>0</v>
      </c>
      <c r="AQ189" s="107">
        <v>3</v>
      </c>
      <c r="AS189" s="2">
        <v>1.5</v>
      </c>
      <c r="AT189" s="105">
        <f t="shared" si="98"/>
        <v>0</v>
      </c>
      <c r="AU189" s="105">
        <f t="shared" si="83"/>
        <v>0</v>
      </c>
      <c r="AV189" s="107">
        <v>3</v>
      </c>
      <c r="AX189" s="2">
        <v>1.5</v>
      </c>
      <c r="AY189" s="105">
        <f t="shared" si="99"/>
        <v>0</v>
      </c>
      <c r="AZ189" s="105">
        <f t="shared" si="84"/>
        <v>0</v>
      </c>
      <c r="BA189" s="107">
        <v>3</v>
      </c>
      <c r="BB189" s="3"/>
      <c r="BC189" s="2">
        <v>1.5</v>
      </c>
      <c r="BD189" s="105">
        <f t="shared" si="100"/>
        <v>0</v>
      </c>
      <c r="BE189" s="105">
        <f t="shared" si="85"/>
        <v>0</v>
      </c>
      <c r="BF189" s="107">
        <v>3</v>
      </c>
      <c r="BH189" s="2">
        <v>1.5</v>
      </c>
      <c r="BI189" s="105">
        <f t="shared" si="101"/>
        <v>0</v>
      </c>
      <c r="BJ189" s="105">
        <f t="shared" si="86"/>
        <v>0</v>
      </c>
      <c r="BK189" s="107">
        <v>3</v>
      </c>
      <c r="BL189" s="3"/>
      <c r="BM189" s="2">
        <v>1.5</v>
      </c>
      <c r="BN189" s="105">
        <f t="shared" si="102"/>
        <v>0</v>
      </c>
      <c r="BO189" s="105">
        <f t="shared" si="87"/>
        <v>0</v>
      </c>
      <c r="BP189" s="107">
        <v>3</v>
      </c>
      <c r="BR189" s="2">
        <v>1.5</v>
      </c>
      <c r="BS189" s="105">
        <f t="shared" si="103"/>
        <v>0</v>
      </c>
      <c r="BT189" s="105">
        <f t="shared" si="88"/>
        <v>0</v>
      </c>
      <c r="BU189" s="107">
        <v>2</v>
      </c>
      <c r="BW189" s="2">
        <v>1.5</v>
      </c>
      <c r="BX189" s="105">
        <f t="shared" si="104"/>
        <v>0</v>
      </c>
      <c r="BY189" s="105">
        <f t="shared" si="89"/>
        <v>0</v>
      </c>
      <c r="BZ189" s="107">
        <v>3</v>
      </c>
    </row>
    <row r="190" spans="1:78" x14ac:dyDescent="0.3">
      <c r="A190" s="104">
        <f>CurveCreator!A190</f>
        <v>42491</v>
      </c>
      <c r="C190" s="2">
        <v>1.5</v>
      </c>
      <c r="D190" s="105">
        <f t="shared" si="90"/>
        <v>0</v>
      </c>
      <c r="E190" s="105">
        <f t="shared" si="75"/>
        <v>0</v>
      </c>
      <c r="F190" s="107">
        <v>3</v>
      </c>
      <c r="H190" s="2">
        <v>1.5</v>
      </c>
      <c r="I190" s="105">
        <f t="shared" si="91"/>
        <v>0</v>
      </c>
      <c r="J190" s="105">
        <f t="shared" si="76"/>
        <v>0</v>
      </c>
      <c r="K190" s="107">
        <v>3</v>
      </c>
      <c r="M190" s="2">
        <v>1.5</v>
      </c>
      <c r="N190" s="105">
        <f t="shared" si="92"/>
        <v>0</v>
      </c>
      <c r="O190" s="105">
        <f t="shared" si="77"/>
        <v>0</v>
      </c>
      <c r="P190" s="107">
        <v>3</v>
      </c>
      <c r="Q190" s="3"/>
      <c r="R190" s="2">
        <v>1.5</v>
      </c>
      <c r="S190" s="105">
        <f t="shared" si="93"/>
        <v>0</v>
      </c>
      <c r="T190" s="105">
        <f t="shared" si="78"/>
        <v>0</v>
      </c>
      <c r="U190" s="107">
        <v>3</v>
      </c>
      <c r="W190" s="2">
        <v>1.5</v>
      </c>
      <c r="X190" s="105">
        <f t="shared" si="94"/>
        <v>0</v>
      </c>
      <c r="Y190" s="105">
        <f t="shared" si="79"/>
        <v>0</v>
      </c>
      <c r="Z190" s="107">
        <v>3</v>
      </c>
      <c r="AA190" s="3"/>
      <c r="AB190" s="2">
        <v>1.5</v>
      </c>
      <c r="AC190" s="105">
        <f t="shared" si="95"/>
        <v>0</v>
      </c>
      <c r="AD190" s="105">
        <f t="shared" si="80"/>
        <v>0</v>
      </c>
      <c r="AE190" s="107">
        <v>3</v>
      </c>
      <c r="AF190" s="106"/>
      <c r="AG190" s="2">
        <v>1.5</v>
      </c>
      <c r="AH190" s="105">
        <f t="shared" si="96"/>
        <v>0</v>
      </c>
      <c r="AI190" s="105">
        <f t="shared" si="81"/>
        <v>0</v>
      </c>
      <c r="AJ190" s="107">
        <v>3</v>
      </c>
      <c r="AN190" s="2">
        <v>1.5</v>
      </c>
      <c r="AO190" s="105">
        <f t="shared" si="97"/>
        <v>0</v>
      </c>
      <c r="AP190" s="105">
        <f t="shared" si="82"/>
        <v>0</v>
      </c>
      <c r="AQ190" s="107">
        <v>3</v>
      </c>
      <c r="AS190" s="2">
        <v>1.5</v>
      </c>
      <c r="AT190" s="105">
        <f t="shared" si="98"/>
        <v>0</v>
      </c>
      <c r="AU190" s="105">
        <f t="shared" si="83"/>
        <v>0</v>
      </c>
      <c r="AV190" s="107">
        <v>3</v>
      </c>
      <c r="AX190" s="2">
        <v>1.5</v>
      </c>
      <c r="AY190" s="105">
        <f t="shared" si="99"/>
        <v>0</v>
      </c>
      <c r="AZ190" s="105">
        <f t="shared" si="84"/>
        <v>0</v>
      </c>
      <c r="BA190" s="107">
        <v>3</v>
      </c>
      <c r="BB190" s="3"/>
      <c r="BC190" s="2">
        <v>1.5</v>
      </c>
      <c r="BD190" s="105">
        <f t="shared" si="100"/>
        <v>0</v>
      </c>
      <c r="BE190" s="105">
        <f t="shared" si="85"/>
        <v>0</v>
      </c>
      <c r="BF190" s="107">
        <v>3</v>
      </c>
      <c r="BH190" s="2">
        <v>1.5</v>
      </c>
      <c r="BI190" s="105">
        <f t="shared" si="101"/>
        <v>0</v>
      </c>
      <c r="BJ190" s="105">
        <f t="shared" si="86"/>
        <v>0</v>
      </c>
      <c r="BK190" s="107">
        <v>3</v>
      </c>
      <c r="BL190" s="3"/>
      <c r="BM190" s="2">
        <v>1.5</v>
      </c>
      <c r="BN190" s="105">
        <f t="shared" si="102"/>
        <v>0</v>
      </c>
      <c r="BO190" s="105">
        <f t="shared" si="87"/>
        <v>0</v>
      </c>
      <c r="BP190" s="107">
        <v>3</v>
      </c>
      <c r="BR190" s="2">
        <v>1.5</v>
      </c>
      <c r="BS190" s="105">
        <f t="shared" si="103"/>
        <v>0</v>
      </c>
      <c r="BT190" s="105">
        <f t="shared" si="88"/>
        <v>0</v>
      </c>
      <c r="BU190" s="107">
        <v>2</v>
      </c>
      <c r="BW190" s="2">
        <v>1.5</v>
      </c>
      <c r="BX190" s="105">
        <f t="shared" si="104"/>
        <v>0</v>
      </c>
      <c r="BY190" s="105">
        <f t="shared" si="89"/>
        <v>0</v>
      </c>
      <c r="BZ190" s="107">
        <v>3</v>
      </c>
    </row>
    <row r="191" spans="1:78" x14ac:dyDescent="0.3">
      <c r="A191" s="104">
        <f>CurveCreator!A191</f>
        <v>42522</v>
      </c>
      <c r="C191" s="2">
        <v>1.5</v>
      </c>
      <c r="D191" s="105">
        <f t="shared" si="90"/>
        <v>0</v>
      </c>
      <c r="E191" s="105">
        <f t="shared" si="75"/>
        <v>0</v>
      </c>
      <c r="F191" s="107">
        <v>3</v>
      </c>
      <c r="H191" s="2">
        <v>1.5</v>
      </c>
      <c r="I191" s="105">
        <f t="shared" si="91"/>
        <v>0</v>
      </c>
      <c r="J191" s="105">
        <f t="shared" si="76"/>
        <v>0</v>
      </c>
      <c r="K191" s="107">
        <v>3</v>
      </c>
      <c r="M191" s="2">
        <v>1.5</v>
      </c>
      <c r="N191" s="105">
        <f t="shared" si="92"/>
        <v>0</v>
      </c>
      <c r="O191" s="105">
        <f t="shared" si="77"/>
        <v>0</v>
      </c>
      <c r="P191" s="107">
        <v>3</v>
      </c>
      <c r="Q191" s="3"/>
      <c r="R191" s="2">
        <v>1.5</v>
      </c>
      <c r="S191" s="105">
        <f t="shared" si="93"/>
        <v>0</v>
      </c>
      <c r="T191" s="105">
        <f t="shared" si="78"/>
        <v>0</v>
      </c>
      <c r="U191" s="107">
        <v>3</v>
      </c>
      <c r="W191" s="2">
        <v>1.5</v>
      </c>
      <c r="X191" s="105">
        <f t="shared" si="94"/>
        <v>0</v>
      </c>
      <c r="Y191" s="105">
        <f t="shared" si="79"/>
        <v>0</v>
      </c>
      <c r="Z191" s="107">
        <v>3</v>
      </c>
      <c r="AA191" s="3"/>
      <c r="AB191" s="2">
        <v>1.5</v>
      </c>
      <c r="AC191" s="105">
        <f t="shared" si="95"/>
        <v>0</v>
      </c>
      <c r="AD191" s="105">
        <f t="shared" si="80"/>
        <v>0</v>
      </c>
      <c r="AE191" s="107">
        <v>3</v>
      </c>
      <c r="AF191" s="106"/>
      <c r="AG191" s="2">
        <v>1.5</v>
      </c>
      <c r="AH191" s="105">
        <f t="shared" si="96"/>
        <v>0</v>
      </c>
      <c r="AI191" s="105">
        <f t="shared" si="81"/>
        <v>0</v>
      </c>
      <c r="AJ191" s="107">
        <v>3</v>
      </c>
      <c r="AN191" s="2">
        <v>1.5</v>
      </c>
      <c r="AO191" s="105">
        <f t="shared" si="97"/>
        <v>0</v>
      </c>
      <c r="AP191" s="105">
        <f t="shared" si="82"/>
        <v>0</v>
      </c>
      <c r="AQ191" s="107">
        <v>3</v>
      </c>
      <c r="AS191" s="2">
        <v>1.5</v>
      </c>
      <c r="AT191" s="105">
        <f t="shared" si="98"/>
        <v>0</v>
      </c>
      <c r="AU191" s="105">
        <f t="shared" si="83"/>
        <v>0</v>
      </c>
      <c r="AV191" s="107">
        <v>3</v>
      </c>
      <c r="AX191" s="2">
        <v>1.5</v>
      </c>
      <c r="AY191" s="105">
        <f t="shared" si="99"/>
        <v>0</v>
      </c>
      <c r="AZ191" s="105">
        <f t="shared" si="84"/>
        <v>0</v>
      </c>
      <c r="BA191" s="107">
        <v>3</v>
      </c>
      <c r="BB191" s="3"/>
      <c r="BC191" s="2">
        <v>1.5</v>
      </c>
      <c r="BD191" s="105">
        <f t="shared" si="100"/>
        <v>0</v>
      </c>
      <c r="BE191" s="105">
        <f t="shared" si="85"/>
        <v>0</v>
      </c>
      <c r="BF191" s="107">
        <v>3</v>
      </c>
      <c r="BH191" s="2">
        <v>1.5</v>
      </c>
      <c r="BI191" s="105">
        <f t="shared" si="101"/>
        <v>0</v>
      </c>
      <c r="BJ191" s="105">
        <f t="shared" si="86"/>
        <v>0</v>
      </c>
      <c r="BK191" s="107">
        <v>3</v>
      </c>
      <c r="BL191" s="3"/>
      <c r="BM191" s="2">
        <v>1.5</v>
      </c>
      <c r="BN191" s="105">
        <f t="shared" si="102"/>
        <v>0</v>
      </c>
      <c r="BO191" s="105">
        <f t="shared" si="87"/>
        <v>0</v>
      </c>
      <c r="BP191" s="107">
        <v>3</v>
      </c>
      <c r="BR191" s="2">
        <v>1.5</v>
      </c>
      <c r="BS191" s="105">
        <f t="shared" si="103"/>
        <v>0</v>
      </c>
      <c r="BT191" s="105">
        <f t="shared" si="88"/>
        <v>0</v>
      </c>
      <c r="BU191" s="107">
        <v>2</v>
      </c>
      <c r="BW191" s="2">
        <v>1.5</v>
      </c>
      <c r="BX191" s="105">
        <f t="shared" si="104"/>
        <v>0</v>
      </c>
      <c r="BY191" s="105">
        <f t="shared" si="89"/>
        <v>0</v>
      </c>
      <c r="BZ191" s="107">
        <v>3</v>
      </c>
    </row>
    <row r="192" spans="1:78" x14ac:dyDescent="0.3">
      <c r="A192" s="104">
        <f>CurveCreator!A192</f>
        <v>42552</v>
      </c>
      <c r="C192" s="2">
        <v>1.5</v>
      </c>
      <c r="D192" s="105">
        <f t="shared" si="90"/>
        <v>0</v>
      </c>
      <c r="E192" s="105">
        <f t="shared" si="75"/>
        <v>0</v>
      </c>
      <c r="F192" s="107">
        <v>3</v>
      </c>
      <c r="H192" s="2">
        <v>1.5</v>
      </c>
      <c r="I192" s="105">
        <f t="shared" si="91"/>
        <v>0</v>
      </c>
      <c r="J192" s="105">
        <f t="shared" si="76"/>
        <v>0</v>
      </c>
      <c r="K192" s="107">
        <v>3</v>
      </c>
      <c r="M192" s="2">
        <v>1.5</v>
      </c>
      <c r="N192" s="105">
        <f t="shared" si="92"/>
        <v>0</v>
      </c>
      <c r="O192" s="105">
        <f t="shared" si="77"/>
        <v>0</v>
      </c>
      <c r="P192" s="107">
        <v>3</v>
      </c>
      <c r="Q192" s="3"/>
      <c r="R192" s="2">
        <v>1.5</v>
      </c>
      <c r="S192" s="105">
        <f t="shared" si="93"/>
        <v>0</v>
      </c>
      <c r="T192" s="105">
        <f t="shared" si="78"/>
        <v>0</v>
      </c>
      <c r="U192" s="107">
        <v>3</v>
      </c>
      <c r="W192" s="2">
        <v>1.5</v>
      </c>
      <c r="X192" s="105">
        <f t="shared" si="94"/>
        <v>0</v>
      </c>
      <c r="Y192" s="105">
        <f t="shared" si="79"/>
        <v>0</v>
      </c>
      <c r="Z192" s="107">
        <v>3</v>
      </c>
      <c r="AA192" s="3"/>
      <c r="AB192" s="2">
        <v>1.5</v>
      </c>
      <c r="AC192" s="105">
        <f t="shared" si="95"/>
        <v>0</v>
      </c>
      <c r="AD192" s="105">
        <f t="shared" si="80"/>
        <v>0</v>
      </c>
      <c r="AE192" s="107">
        <v>3</v>
      </c>
      <c r="AF192" s="106"/>
      <c r="AG192" s="2">
        <v>1.5</v>
      </c>
      <c r="AH192" s="105">
        <f t="shared" si="96"/>
        <v>0</v>
      </c>
      <c r="AI192" s="105">
        <f t="shared" si="81"/>
        <v>0</v>
      </c>
      <c r="AJ192" s="107">
        <v>3</v>
      </c>
      <c r="AN192" s="2">
        <v>1.5</v>
      </c>
      <c r="AO192" s="105">
        <f t="shared" si="97"/>
        <v>0</v>
      </c>
      <c r="AP192" s="105">
        <f t="shared" si="82"/>
        <v>0</v>
      </c>
      <c r="AQ192" s="107">
        <v>3</v>
      </c>
      <c r="AS192" s="2">
        <v>1.5</v>
      </c>
      <c r="AT192" s="105">
        <f t="shared" si="98"/>
        <v>0</v>
      </c>
      <c r="AU192" s="105">
        <f t="shared" si="83"/>
        <v>0</v>
      </c>
      <c r="AV192" s="107">
        <v>3</v>
      </c>
      <c r="AX192" s="2">
        <v>1.5</v>
      </c>
      <c r="AY192" s="105">
        <f t="shared" si="99"/>
        <v>0</v>
      </c>
      <c r="AZ192" s="105">
        <f t="shared" si="84"/>
        <v>0</v>
      </c>
      <c r="BA192" s="107">
        <v>3</v>
      </c>
      <c r="BB192" s="3"/>
      <c r="BC192" s="2">
        <v>1.5</v>
      </c>
      <c r="BD192" s="105">
        <f t="shared" si="100"/>
        <v>0</v>
      </c>
      <c r="BE192" s="105">
        <f t="shared" si="85"/>
        <v>0</v>
      </c>
      <c r="BF192" s="107">
        <v>3</v>
      </c>
      <c r="BH192" s="2">
        <v>1.5</v>
      </c>
      <c r="BI192" s="105">
        <f t="shared" si="101"/>
        <v>0</v>
      </c>
      <c r="BJ192" s="105">
        <f t="shared" si="86"/>
        <v>0</v>
      </c>
      <c r="BK192" s="107">
        <v>3</v>
      </c>
      <c r="BL192" s="3"/>
      <c r="BM192" s="2">
        <v>1.5</v>
      </c>
      <c r="BN192" s="105">
        <f t="shared" si="102"/>
        <v>0</v>
      </c>
      <c r="BO192" s="105">
        <f t="shared" si="87"/>
        <v>0</v>
      </c>
      <c r="BP192" s="107">
        <v>3</v>
      </c>
      <c r="BR192" s="2">
        <v>1.5</v>
      </c>
      <c r="BS192" s="105">
        <f t="shared" si="103"/>
        <v>0</v>
      </c>
      <c r="BT192" s="105">
        <f t="shared" si="88"/>
        <v>0</v>
      </c>
      <c r="BU192" s="107">
        <v>2</v>
      </c>
      <c r="BW192" s="2">
        <v>1.5</v>
      </c>
      <c r="BX192" s="105">
        <f t="shared" si="104"/>
        <v>0</v>
      </c>
      <c r="BY192" s="105">
        <f t="shared" si="89"/>
        <v>0</v>
      </c>
      <c r="BZ192" s="107">
        <v>3</v>
      </c>
    </row>
    <row r="193" spans="1:78" x14ac:dyDescent="0.3">
      <c r="A193" s="104">
        <f>CurveCreator!A193</f>
        <v>42583</v>
      </c>
      <c r="C193" s="2">
        <v>1.5</v>
      </c>
      <c r="D193" s="105">
        <f t="shared" si="90"/>
        <v>0</v>
      </c>
      <c r="E193" s="105">
        <f t="shared" si="75"/>
        <v>0</v>
      </c>
      <c r="F193" s="107">
        <v>3</v>
      </c>
      <c r="H193" s="2">
        <v>1.5</v>
      </c>
      <c r="I193" s="105">
        <f t="shared" si="91"/>
        <v>0</v>
      </c>
      <c r="J193" s="105">
        <f t="shared" si="76"/>
        <v>0</v>
      </c>
      <c r="K193" s="107">
        <v>3</v>
      </c>
      <c r="M193" s="2">
        <v>1.5</v>
      </c>
      <c r="N193" s="105">
        <f t="shared" si="92"/>
        <v>0</v>
      </c>
      <c r="O193" s="105">
        <f t="shared" si="77"/>
        <v>0</v>
      </c>
      <c r="P193" s="107">
        <v>3</v>
      </c>
      <c r="Q193" s="3"/>
      <c r="R193" s="2">
        <v>1.5</v>
      </c>
      <c r="S193" s="105">
        <f t="shared" si="93"/>
        <v>0</v>
      </c>
      <c r="T193" s="105">
        <f t="shared" si="78"/>
        <v>0</v>
      </c>
      <c r="U193" s="107">
        <v>3</v>
      </c>
      <c r="W193" s="2">
        <v>1.5</v>
      </c>
      <c r="X193" s="105">
        <f t="shared" si="94"/>
        <v>0</v>
      </c>
      <c r="Y193" s="105">
        <f t="shared" si="79"/>
        <v>0</v>
      </c>
      <c r="Z193" s="107">
        <v>3</v>
      </c>
      <c r="AA193" s="3"/>
      <c r="AB193" s="2">
        <v>1.5</v>
      </c>
      <c r="AC193" s="105">
        <f t="shared" si="95"/>
        <v>0</v>
      </c>
      <c r="AD193" s="105">
        <f t="shared" si="80"/>
        <v>0</v>
      </c>
      <c r="AE193" s="107">
        <v>3</v>
      </c>
      <c r="AF193" s="106"/>
      <c r="AG193" s="2">
        <v>1.5</v>
      </c>
      <c r="AH193" s="105">
        <f t="shared" si="96"/>
        <v>0</v>
      </c>
      <c r="AI193" s="105">
        <f t="shared" si="81"/>
        <v>0</v>
      </c>
      <c r="AJ193" s="107">
        <v>3</v>
      </c>
      <c r="AN193" s="2">
        <v>1.5</v>
      </c>
      <c r="AO193" s="105">
        <f t="shared" si="97"/>
        <v>0</v>
      </c>
      <c r="AP193" s="105">
        <f t="shared" si="82"/>
        <v>0</v>
      </c>
      <c r="AQ193" s="107">
        <v>3</v>
      </c>
      <c r="AS193" s="2">
        <v>1.5</v>
      </c>
      <c r="AT193" s="105">
        <f t="shared" si="98"/>
        <v>0</v>
      </c>
      <c r="AU193" s="105">
        <f t="shared" si="83"/>
        <v>0</v>
      </c>
      <c r="AV193" s="107">
        <v>3</v>
      </c>
      <c r="AX193" s="2">
        <v>1.5</v>
      </c>
      <c r="AY193" s="105">
        <f t="shared" si="99"/>
        <v>0</v>
      </c>
      <c r="AZ193" s="105">
        <f t="shared" si="84"/>
        <v>0</v>
      </c>
      <c r="BA193" s="107">
        <v>3</v>
      </c>
      <c r="BB193" s="3"/>
      <c r="BC193" s="2">
        <v>1.5</v>
      </c>
      <c r="BD193" s="105">
        <f t="shared" si="100"/>
        <v>0</v>
      </c>
      <c r="BE193" s="105">
        <f t="shared" si="85"/>
        <v>0</v>
      </c>
      <c r="BF193" s="107">
        <v>3</v>
      </c>
      <c r="BH193" s="2">
        <v>1.5</v>
      </c>
      <c r="BI193" s="105">
        <f t="shared" si="101"/>
        <v>0</v>
      </c>
      <c r="BJ193" s="105">
        <f t="shared" si="86"/>
        <v>0</v>
      </c>
      <c r="BK193" s="107">
        <v>3</v>
      </c>
      <c r="BL193" s="3"/>
      <c r="BM193" s="2">
        <v>1.5</v>
      </c>
      <c r="BN193" s="105">
        <f t="shared" si="102"/>
        <v>0</v>
      </c>
      <c r="BO193" s="105">
        <f t="shared" si="87"/>
        <v>0</v>
      </c>
      <c r="BP193" s="107">
        <v>3</v>
      </c>
      <c r="BR193" s="2">
        <v>1.5</v>
      </c>
      <c r="BS193" s="105">
        <f t="shared" si="103"/>
        <v>0</v>
      </c>
      <c r="BT193" s="105">
        <f t="shared" si="88"/>
        <v>0</v>
      </c>
      <c r="BU193" s="107">
        <v>2</v>
      </c>
      <c r="BW193" s="2">
        <v>1.5</v>
      </c>
      <c r="BX193" s="105">
        <f t="shared" si="104"/>
        <v>0</v>
      </c>
      <c r="BY193" s="105">
        <f t="shared" si="89"/>
        <v>0</v>
      </c>
      <c r="BZ193" s="107">
        <v>3</v>
      </c>
    </row>
    <row r="194" spans="1:78" x14ac:dyDescent="0.3">
      <c r="A194" s="104">
        <f>CurveCreator!A194</f>
        <v>42614</v>
      </c>
      <c r="C194" s="2">
        <v>1.5</v>
      </c>
      <c r="D194" s="105">
        <f t="shared" si="90"/>
        <v>0</v>
      </c>
      <c r="E194" s="105">
        <f t="shared" si="75"/>
        <v>0</v>
      </c>
      <c r="F194" s="107">
        <v>3</v>
      </c>
      <c r="H194" s="2">
        <v>1.5</v>
      </c>
      <c r="I194" s="105">
        <f t="shared" si="91"/>
        <v>0</v>
      </c>
      <c r="J194" s="105">
        <f t="shared" si="76"/>
        <v>0</v>
      </c>
      <c r="K194" s="107">
        <v>3</v>
      </c>
      <c r="M194" s="2">
        <v>1.5</v>
      </c>
      <c r="N194" s="105">
        <f t="shared" si="92"/>
        <v>0</v>
      </c>
      <c r="O194" s="105">
        <f t="shared" si="77"/>
        <v>0</v>
      </c>
      <c r="P194" s="107">
        <v>3</v>
      </c>
      <c r="Q194" s="3"/>
      <c r="R194" s="2">
        <v>1.5</v>
      </c>
      <c r="S194" s="105">
        <f t="shared" si="93"/>
        <v>0</v>
      </c>
      <c r="T194" s="105">
        <f t="shared" si="78"/>
        <v>0</v>
      </c>
      <c r="U194" s="107">
        <v>3</v>
      </c>
      <c r="W194" s="2">
        <v>1.5</v>
      </c>
      <c r="X194" s="105">
        <f t="shared" si="94"/>
        <v>0</v>
      </c>
      <c r="Y194" s="105">
        <f t="shared" si="79"/>
        <v>0</v>
      </c>
      <c r="Z194" s="107">
        <v>3</v>
      </c>
      <c r="AA194" s="3"/>
      <c r="AB194" s="2">
        <v>1.5</v>
      </c>
      <c r="AC194" s="105">
        <f t="shared" si="95"/>
        <v>0</v>
      </c>
      <c r="AD194" s="105">
        <f t="shared" si="80"/>
        <v>0</v>
      </c>
      <c r="AE194" s="107">
        <v>3</v>
      </c>
      <c r="AF194" s="106"/>
      <c r="AG194" s="2">
        <v>1.5</v>
      </c>
      <c r="AH194" s="105">
        <f t="shared" si="96"/>
        <v>0</v>
      </c>
      <c r="AI194" s="105">
        <f t="shared" si="81"/>
        <v>0</v>
      </c>
      <c r="AJ194" s="107">
        <v>3</v>
      </c>
      <c r="AN194" s="2">
        <v>1.5</v>
      </c>
      <c r="AO194" s="105">
        <f t="shared" si="97"/>
        <v>0</v>
      </c>
      <c r="AP194" s="105">
        <f t="shared" si="82"/>
        <v>0</v>
      </c>
      <c r="AQ194" s="107">
        <v>3</v>
      </c>
      <c r="AS194" s="2">
        <v>1.5</v>
      </c>
      <c r="AT194" s="105">
        <f t="shared" si="98"/>
        <v>0</v>
      </c>
      <c r="AU194" s="105">
        <f t="shared" si="83"/>
        <v>0</v>
      </c>
      <c r="AV194" s="107">
        <v>3</v>
      </c>
      <c r="AX194" s="2">
        <v>1.5</v>
      </c>
      <c r="AY194" s="105">
        <f t="shared" si="99"/>
        <v>0</v>
      </c>
      <c r="AZ194" s="105">
        <f t="shared" si="84"/>
        <v>0</v>
      </c>
      <c r="BA194" s="107">
        <v>3</v>
      </c>
      <c r="BB194" s="3"/>
      <c r="BC194" s="2">
        <v>1.5</v>
      </c>
      <c r="BD194" s="105">
        <f t="shared" si="100"/>
        <v>0</v>
      </c>
      <c r="BE194" s="105">
        <f t="shared" si="85"/>
        <v>0</v>
      </c>
      <c r="BF194" s="107">
        <v>3</v>
      </c>
      <c r="BH194" s="2">
        <v>1.5</v>
      </c>
      <c r="BI194" s="105">
        <f t="shared" si="101"/>
        <v>0</v>
      </c>
      <c r="BJ194" s="105">
        <f t="shared" si="86"/>
        <v>0</v>
      </c>
      <c r="BK194" s="107">
        <v>3</v>
      </c>
      <c r="BL194" s="3"/>
      <c r="BM194" s="2">
        <v>1.5</v>
      </c>
      <c r="BN194" s="105">
        <f t="shared" si="102"/>
        <v>0</v>
      </c>
      <c r="BO194" s="105">
        <f t="shared" si="87"/>
        <v>0</v>
      </c>
      <c r="BP194" s="107">
        <v>3</v>
      </c>
      <c r="BR194" s="2">
        <v>1.5</v>
      </c>
      <c r="BS194" s="105">
        <f t="shared" si="103"/>
        <v>0</v>
      </c>
      <c r="BT194" s="105">
        <f t="shared" si="88"/>
        <v>0</v>
      </c>
      <c r="BU194" s="107">
        <v>2</v>
      </c>
      <c r="BW194" s="2">
        <v>1.5</v>
      </c>
      <c r="BX194" s="105">
        <f t="shared" si="104"/>
        <v>0</v>
      </c>
      <c r="BY194" s="105">
        <f t="shared" si="89"/>
        <v>0</v>
      </c>
      <c r="BZ194" s="107">
        <v>3</v>
      </c>
    </row>
    <row r="195" spans="1:78" x14ac:dyDescent="0.3">
      <c r="A195" s="104">
        <f>CurveCreator!A195</f>
        <v>42644</v>
      </c>
      <c r="C195" s="2">
        <v>1.5</v>
      </c>
      <c r="D195" s="105">
        <f t="shared" si="90"/>
        <v>0</v>
      </c>
      <c r="E195" s="105">
        <f t="shared" si="75"/>
        <v>0</v>
      </c>
      <c r="F195" s="107">
        <v>3</v>
      </c>
      <c r="H195" s="2">
        <v>1.5</v>
      </c>
      <c r="I195" s="105">
        <f t="shared" si="91"/>
        <v>0</v>
      </c>
      <c r="J195" s="105">
        <f t="shared" si="76"/>
        <v>0</v>
      </c>
      <c r="K195" s="107">
        <v>3</v>
      </c>
      <c r="M195" s="2">
        <v>1.5</v>
      </c>
      <c r="N195" s="105">
        <f t="shared" si="92"/>
        <v>0</v>
      </c>
      <c r="O195" s="105">
        <f t="shared" si="77"/>
        <v>0</v>
      </c>
      <c r="P195" s="107">
        <v>3</v>
      </c>
      <c r="Q195" s="3"/>
      <c r="R195" s="2">
        <v>1.5</v>
      </c>
      <c r="S195" s="105">
        <f t="shared" si="93"/>
        <v>0</v>
      </c>
      <c r="T195" s="105">
        <f t="shared" si="78"/>
        <v>0</v>
      </c>
      <c r="U195" s="107">
        <v>3</v>
      </c>
      <c r="W195" s="2">
        <v>1.5</v>
      </c>
      <c r="X195" s="105">
        <f t="shared" si="94"/>
        <v>0</v>
      </c>
      <c r="Y195" s="105">
        <f t="shared" si="79"/>
        <v>0</v>
      </c>
      <c r="Z195" s="107">
        <v>3</v>
      </c>
      <c r="AA195" s="3"/>
      <c r="AB195" s="2">
        <v>1.5</v>
      </c>
      <c r="AC195" s="105">
        <f t="shared" si="95"/>
        <v>0</v>
      </c>
      <c r="AD195" s="105">
        <f t="shared" si="80"/>
        <v>0</v>
      </c>
      <c r="AE195" s="107">
        <v>3</v>
      </c>
      <c r="AF195" s="106"/>
      <c r="AG195" s="2">
        <v>1.5</v>
      </c>
      <c r="AH195" s="105">
        <f t="shared" si="96"/>
        <v>0</v>
      </c>
      <c r="AI195" s="105">
        <f t="shared" si="81"/>
        <v>0</v>
      </c>
      <c r="AJ195" s="107">
        <v>3</v>
      </c>
      <c r="AN195" s="2">
        <v>1.5</v>
      </c>
      <c r="AO195" s="105">
        <f t="shared" si="97"/>
        <v>0</v>
      </c>
      <c r="AP195" s="105">
        <f t="shared" si="82"/>
        <v>0</v>
      </c>
      <c r="AQ195" s="107">
        <v>3</v>
      </c>
      <c r="AS195" s="2">
        <v>1.5</v>
      </c>
      <c r="AT195" s="105">
        <f t="shared" si="98"/>
        <v>0</v>
      </c>
      <c r="AU195" s="105">
        <f t="shared" si="83"/>
        <v>0</v>
      </c>
      <c r="AV195" s="107">
        <v>3</v>
      </c>
      <c r="AX195" s="2">
        <v>1.5</v>
      </c>
      <c r="AY195" s="105">
        <f t="shared" si="99"/>
        <v>0</v>
      </c>
      <c r="AZ195" s="105">
        <f t="shared" si="84"/>
        <v>0</v>
      </c>
      <c r="BA195" s="107">
        <v>3</v>
      </c>
      <c r="BB195" s="3"/>
      <c r="BC195" s="2">
        <v>1.5</v>
      </c>
      <c r="BD195" s="105">
        <f t="shared" si="100"/>
        <v>0</v>
      </c>
      <c r="BE195" s="105">
        <f t="shared" si="85"/>
        <v>0</v>
      </c>
      <c r="BF195" s="107">
        <v>3</v>
      </c>
      <c r="BH195" s="2">
        <v>1.5</v>
      </c>
      <c r="BI195" s="105">
        <f t="shared" si="101"/>
        <v>0</v>
      </c>
      <c r="BJ195" s="105">
        <f t="shared" si="86"/>
        <v>0</v>
      </c>
      <c r="BK195" s="107">
        <v>3</v>
      </c>
      <c r="BL195" s="3"/>
      <c r="BM195" s="2">
        <v>1.5</v>
      </c>
      <c r="BN195" s="105">
        <f t="shared" si="102"/>
        <v>0</v>
      </c>
      <c r="BO195" s="105">
        <f t="shared" si="87"/>
        <v>0</v>
      </c>
      <c r="BP195" s="107">
        <v>3</v>
      </c>
      <c r="BR195" s="2">
        <v>1.5</v>
      </c>
      <c r="BS195" s="105">
        <f t="shared" si="103"/>
        <v>0</v>
      </c>
      <c r="BT195" s="105">
        <f t="shared" si="88"/>
        <v>0</v>
      </c>
      <c r="BU195" s="107">
        <v>2</v>
      </c>
      <c r="BW195" s="2">
        <v>1.5</v>
      </c>
      <c r="BX195" s="105">
        <f t="shared" si="104"/>
        <v>0</v>
      </c>
      <c r="BY195" s="105">
        <f t="shared" si="89"/>
        <v>0</v>
      </c>
      <c r="BZ195" s="107">
        <v>3</v>
      </c>
    </row>
    <row r="196" spans="1:78" x14ac:dyDescent="0.3">
      <c r="A196" s="104">
        <f>CurveCreator!A196</f>
        <v>42675</v>
      </c>
      <c r="C196" s="2">
        <v>1.5</v>
      </c>
      <c r="D196" s="105">
        <f t="shared" si="90"/>
        <v>0</v>
      </c>
      <c r="E196" s="105">
        <f t="shared" si="75"/>
        <v>0</v>
      </c>
      <c r="F196" s="107">
        <v>3</v>
      </c>
      <c r="H196" s="2">
        <v>1.5</v>
      </c>
      <c r="I196" s="105">
        <f t="shared" si="91"/>
        <v>0</v>
      </c>
      <c r="J196" s="105">
        <f t="shared" si="76"/>
        <v>0</v>
      </c>
      <c r="K196" s="107">
        <v>3</v>
      </c>
      <c r="M196" s="2">
        <v>1.5</v>
      </c>
      <c r="N196" s="105">
        <f t="shared" si="92"/>
        <v>0</v>
      </c>
      <c r="O196" s="105">
        <f t="shared" si="77"/>
        <v>0</v>
      </c>
      <c r="P196" s="107">
        <v>3</v>
      </c>
      <c r="Q196" s="3"/>
      <c r="R196" s="2">
        <v>1.5</v>
      </c>
      <c r="S196" s="105">
        <f t="shared" si="93"/>
        <v>0</v>
      </c>
      <c r="T196" s="105">
        <f t="shared" si="78"/>
        <v>0</v>
      </c>
      <c r="U196" s="107">
        <v>3</v>
      </c>
      <c r="W196" s="2">
        <v>1.5</v>
      </c>
      <c r="X196" s="105">
        <f t="shared" si="94"/>
        <v>0</v>
      </c>
      <c r="Y196" s="105">
        <f t="shared" si="79"/>
        <v>0</v>
      </c>
      <c r="Z196" s="107">
        <v>3</v>
      </c>
      <c r="AA196" s="3"/>
      <c r="AB196" s="2">
        <v>1.5</v>
      </c>
      <c r="AC196" s="105">
        <f t="shared" si="95"/>
        <v>0</v>
      </c>
      <c r="AD196" s="105">
        <f t="shared" si="80"/>
        <v>0</v>
      </c>
      <c r="AE196" s="107">
        <v>3</v>
      </c>
      <c r="AF196" s="106"/>
      <c r="AG196" s="2">
        <v>1.5</v>
      </c>
      <c r="AH196" s="105">
        <f t="shared" si="96"/>
        <v>0</v>
      </c>
      <c r="AI196" s="105">
        <f t="shared" si="81"/>
        <v>0</v>
      </c>
      <c r="AJ196" s="107">
        <v>3</v>
      </c>
      <c r="AN196" s="2">
        <v>1.5</v>
      </c>
      <c r="AO196" s="105">
        <f t="shared" si="97"/>
        <v>0</v>
      </c>
      <c r="AP196" s="105">
        <f t="shared" si="82"/>
        <v>0</v>
      </c>
      <c r="AQ196" s="107">
        <v>3</v>
      </c>
      <c r="AS196" s="2">
        <v>1.5</v>
      </c>
      <c r="AT196" s="105">
        <f t="shared" si="98"/>
        <v>0</v>
      </c>
      <c r="AU196" s="105">
        <f t="shared" si="83"/>
        <v>0</v>
      </c>
      <c r="AV196" s="107">
        <v>3</v>
      </c>
      <c r="AX196" s="2">
        <v>1.5</v>
      </c>
      <c r="AY196" s="105">
        <f t="shared" si="99"/>
        <v>0</v>
      </c>
      <c r="AZ196" s="105">
        <f t="shared" si="84"/>
        <v>0</v>
      </c>
      <c r="BA196" s="107">
        <v>3</v>
      </c>
      <c r="BB196" s="3"/>
      <c r="BC196" s="2">
        <v>1.5</v>
      </c>
      <c r="BD196" s="105">
        <f t="shared" si="100"/>
        <v>0</v>
      </c>
      <c r="BE196" s="105">
        <f t="shared" si="85"/>
        <v>0</v>
      </c>
      <c r="BF196" s="107">
        <v>3</v>
      </c>
      <c r="BH196" s="2">
        <v>1.5</v>
      </c>
      <c r="BI196" s="105">
        <f t="shared" si="101"/>
        <v>0</v>
      </c>
      <c r="BJ196" s="105">
        <f t="shared" si="86"/>
        <v>0</v>
      </c>
      <c r="BK196" s="107">
        <v>3</v>
      </c>
      <c r="BL196" s="3"/>
      <c r="BM196" s="2">
        <v>1.5</v>
      </c>
      <c r="BN196" s="105">
        <f t="shared" si="102"/>
        <v>0</v>
      </c>
      <c r="BO196" s="105">
        <f t="shared" si="87"/>
        <v>0</v>
      </c>
      <c r="BP196" s="107">
        <v>3</v>
      </c>
      <c r="BR196" s="2">
        <v>1.5</v>
      </c>
      <c r="BS196" s="105">
        <f t="shared" si="103"/>
        <v>0</v>
      </c>
      <c r="BT196" s="105">
        <f t="shared" si="88"/>
        <v>0</v>
      </c>
      <c r="BU196" s="107">
        <v>2</v>
      </c>
      <c r="BW196" s="2">
        <v>1.5</v>
      </c>
      <c r="BX196" s="105">
        <f t="shared" si="104"/>
        <v>0</v>
      </c>
      <c r="BY196" s="105">
        <f t="shared" si="89"/>
        <v>0</v>
      </c>
      <c r="BZ196" s="107">
        <v>3</v>
      </c>
    </row>
    <row r="197" spans="1:78" x14ac:dyDescent="0.3">
      <c r="A197" s="104">
        <f>CurveCreator!A197</f>
        <v>42705</v>
      </c>
      <c r="C197" s="2">
        <v>1.5</v>
      </c>
      <c r="D197" s="105">
        <f t="shared" si="90"/>
        <v>0</v>
      </c>
      <c r="E197" s="105">
        <f t="shared" si="75"/>
        <v>0</v>
      </c>
      <c r="F197" s="107">
        <v>3</v>
      </c>
      <c r="H197" s="2">
        <v>1.5</v>
      </c>
      <c r="I197" s="105">
        <f t="shared" si="91"/>
        <v>0</v>
      </c>
      <c r="J197" s="105">
        <f t="shared" si="76"/>
        <v>0</v>
      </c>
      <c r="K197" s="107">
        <v>3</v>
      </c>
      <c r="M197" s="2">
        <v>1.5</v>
      </c>
      <c r="N197" s="105">
        <f t="shared" si="92"/>
        <v>0</v>
      </c>
      <c r="O197" s="105">
        <f t="shared" si="77"/>
        <v>0</v>
      </c>
      <c r="P197" s="107">
        <v>3</v>
      </c>
      <c r="Q197" s="3"/>
      <c r="R197" s="2">
        <v>1.5</v>
      </c>
      <c r="S197" s="105">
        <f t="shared" si="93"/>
        <v>0</v>
      </c>
      <c r="T197" s="105">
        <f t="shared" si="78"/>
        <v>0</v>
      </c>
      <c r="U197" s="107">
        <v>3</v>
      </c>
      <c r="W197" s="2">
        <v>1.5</v>
      </c>
      <c r="X197" s="105">
        <f t="shared" si="94"/>
        <v>0</v>
      </c>
      <c r="Y197" s="105">
        <f t="shared" si="79"/>
        <v>0</v>
      </c>
      <c r="Z197" s="107">
        <v>3</v>
      </c>
      <c r="AA197" s="3"/>
      <c r="AB197" s="2">
        <v>1.5</v>
      </c>
      <c r="AC197" s="105">
        <f t="shared" si="95"/>
        <v>0</v>
      </c>
      <c r="AD197" s="105">
        <f t="shared" si="80"/>
        <v>0</v>
      </c>
      <c r="AE197" s="107">
        <v>3</v>
      </c>
      <c r="AF197" s="106"/>
      <c r="AG197" s="2">
        <v>1.5</v>
      </c>
      <c r="AH197" s="105">
        <f t="shared" si="96"/>
        <v>0</v>
      </c>
      <c r="AI197" s="105">
        <f t="shared" si="81"/>
        <v>0</v>
      </c>
      <c r="AJ197" s="107">
        <v>3</v>
      </c>
      <c r="AN197" s="2">
        <v>1.5</v>
      </c>
      <c r="AO197" s="105">
        <f t="shared" si="97"/>
        <v>0</v>
      </c>
      <c r="AP197" s="105">
        <f t="shared" si="82"/>
        <v>0</v>
      </c>
      <c r="AQ197" s="107">
        <v>3</v>
      </c>
      <c r="AS197" s="2">
        <v>1.5</v>
      </c>
      <c r="AT197" s="105">
        <f t="shared" si="98"/>
        <v>0</v>
      </c>
      <c r="AU197" s="105">
        <f t="shared" si="83"/>
        <v>0</v>
      </c>
      <c r="AV197" s="107">
        <v>3</v>
      </c>
      <c r="AX197" s="2">
        <v>1.5</v>
      </c>
      <c r="AY197" s="105">
        <f t="shared" si="99"/>
        <v>0</v>
      </c>
      <c r="AZ197" s="105">
        <f t="shared" si="84"/>
        <v>0</v>
      </c>
      <c r="BA197" s="107">
        <v>3</v>
      </c>
      <c r="BB197" s="3"/>
      <c r="BC197" s="2">
        <v>1.5</v>
      </c>
      <c r="BD197" s="105">
        <f t="shared" si="100"/>
        <v>0</v>
      </c>
      <c r="BE197" s="105">
        <f t="shared" si="85"/>
        <v>0</v>
      </c>
      <c r="BF197" s="107">
        <v>3</v>
      </c>
      <c r="BH197" s="2">
        <v>1.5</v>
      </c>
      <c r="BI197" s="105">
        <f t="shared" si="101"/>
        <v>0</v>
      </c>
      <c r="BJ197" s="105">
        <f t="shared" si="86"/>
        <v>0</v>
      </c>
      <c r="BK197" s="107">
        <v>3</v>
      </c>
      <c r="BL197" s="3"/>
      <c r="BM197" s="2">
        <v>1.5</v>
      </c>
      <c r="BN197" s="105">
        <f t="shared" si="102"/>
        <v>0</v>
      </c>
      <c r="BO197" s="105">
        <f t="shared" si="87"/>
        <v>0</v>
      </c>
      <c r="BP197" s="107">
        <v>3</v>
      </c>
      <c r="BR197" s="2">
        <v>1.5</v>
      </c>
      <c r="BS197" s="105">
        <f t="shared" si="103"/>
        <v>0</v>
      </c>
      <c r="BT197" s="105">
        <f t="shared" si="88"/>
        <v>0</v>
      </c>
      <c r="BU197" s="107">
        <v>2</v>
      </c>
      <c r="BW197" s="2">
        <v>1.5</v>
      </c>
      <c r="BX197" s="105">
        <f t="shared" si="104"/>
        <v>0</v>
      </c>
      <c r="BY197" s="105">
        <f t="shared" si="89"/>
        <v>0</v>
      </c>
      <c r="BZ197" s="107">
        <v>3</v>
      </c>
    </row>
    <row r="198" spans="1:78" x14ac:dyDescent="0.3">
      <c r="A198" s="104">
        <f>CurveCreator!A198</f>
        <v>42736</v>
      </c>
      <c r="C198" s="2">
        <v>1.5</v>
      </c>
      <c r="D198" s="105">
        <f t="shared" si="90"/>
        <v>0</v>
      </c>
      <c r="E198" s="105">
        <f t="shared" si="75"/>
        <v>0</v>
      </c>
      <c r="F198" s="107">
        <v>3</v>
      </c>
      <c r="H198" s="2">
        <v>1.5</v>
      </c>
      <c r="I198" s="105">
        <f t="shared" si="91"/>
        <v>0</v>
      </c>
      <c r="J198" s="105">
        <f t="shared" si="76"/>
        <v>0</v>
      </c>
      <c r="K198" s="107">
        <v>3</v>
      </c>
      <c r="M198" s="2">
        <v>1.5</v>
      </c>
      <c r="N198" s="105">
        <f t="shared" si="92"/>
        <v>0</v>
      </c>
      <c r="O198" s="105">
        <f t="shared" si="77"/>
        <v>0</v>
      </c>
      <c r="P198" s="107">
        <v>3</v>
      </c>
      <c r="Q198" s="3"/>
      <c r="R198" s="2">
        <v>1.5</v>
      </c>
      <c r="S198" s="105">
        <f t="shared" si="93"/>
        <v>0</v>
      </c>
      <c r="T198" s="105">
        <f t="shared" si="78"/>
        <v>0</v>
      </c>
      <c r="U198" s="107">
        <v>3</v>
      </c>
      <c r="W198" s="2">
        <v>1.5</v>
      </c>
      <c r="X198" s="105">
        <f t="shared" si="94"/>
        <v>0</v>
      </c>
      <c r="Y198" s="105">
        <f t="shared" si="79"/>
        <v>0</v>
      </c>
      <c r="Z198" s="107">
        <v>3</v>
      </c>
      <c r="AA198" s="3"/>
      <c r="AB198" s="2">
        <v>1.5</v>
      </c>
      <c r="AC198" s="105">
        <f t="shared" si="95"/>
        <v>0</v>
      </c>
      <c r="AD198" s="105">
        <f t="shared" si="80"/>
        <v>0</v>
      </c>
      <c r="AE198" s="107">
        <v>3</v>
      </c>
      <c r="AF198" s="106"/>
      <c r="AG198" s="2">
        <v>1.5</v>
      </c>
      <c r="AH198" s="105">
        <f t="shared" si="96"/>
        <v>0</v>
      </c>
      <c r="AI198" s="105">
        <f t="shared" si="81"/>
        <v>0</v>
      </c>
      <c r="AJ198" s="107">
        <v>3</v>
      </c>
      <c r="AN198" s="2">
        <v>1.5</v>
      </c>
      <c r="AO198" s="105">
        <f t="shared" si="97"/>
        <v>0</v>
      </c>
      <c r="AP198" s="105">
        <f t="shared" si="82"/>
        <v>0</v>
      </c>
      <c r="AQ198" s="107">
        <v>3</v>
      </c>
      <c r="AS198" s="2">
        <v>1.5</v>
      </c>
      <c r="AT198" s="105">
        <f t="shared" si="98"/>
        <v>0</v>
      </c>
      <c r="AU198" s="105">
        <f t="shared" si="83"/>
        <v>0</v>
      </c>
      <c r="AV198" s="107">
        <v>3</v>
      </c>
      <c r="AX198" s="2">
        <v>1.5</v>
      </c>
      <c r="AY198" s="105">
        <f t="shared" si="99"/>
        <v>0</v>
      </c>
      <c r="AZ198" s="105">
        <f t="shared" si="84"/>
        <v>0</v>
      </c>
      <c r="BA198" s="107">
        <v>3</v>
      </c>
      <c r="BB198" s="3"/>
      <c r="BC198" s="2">
        <v>1.5</v>
      </c>
      <c r="BD198" s="105">
        <f t="shared" si="100"/>
        <v>0</v>
      </c>
      <c r="BE198" s="105">
        <f t="shared" si="85"/>
        <v>0</v>
      </c>
      <c r="BF198" s="107">
        <v>3</v>
      </c>
      <c r="BH198" s="2">
        <v>1.5</v>
      </c>
      <c r="BI198" s="105">
        <f t="shared" si="101"/>
        <v>0</v>
      </c>
      <c r="BJ198" s="105">
        <f t="shared" si="86"/>
        <v>0</v>
      </c>
      <c r="BK198" s="107">
        <v>3</v>
      </c>
      <c r="BL198" s="3"/>
      <c r="BM198" s="2">
        <v>1.5</v>
      </c>
      <c r="BN198" s="105">
        <f t="shared" si="102"/>
        <v>0</v>
      </c>
      <c r="BO198" s="105">
        <f t="shared" si="87"/>
        <v>0</v>
      </c>
      <c r="BP198" s="107">
        <v>3</v>
      </c>
      <c r="BR198" s="2">
        <v>1.5</v>
      </c>
      <c r="BS198" s="105">
        <f t="shared" si="103"/>
        <v>0</v>
      </c>
      <c r="BT198" s="105">
        <f t="shared" si="88"/>
        <v>0</v>
      </c>
      <c r="BU198" s="107">
        <v>2</v>
      </c>
      <c r="BW198" s="2">
        <v>1.5</v>
      </c>
      <c r="BX198" s="105">
        <f t="shared" si="104"/>
        <v>0</v>
      </c>
      <c r="BY198" s="105">
        <f t="shared" si="89"/>
        <v>0</v>
      </c>
      <c r="BZ198" s="107">
        <v>3</v>
      </c>
    </row>
    <row r="199" spans="1:78" x14ac:dyDescent="0.3">
      <c r="A199" s="104">
        <f>CurveCreator!A199</f>
        <v>42767</v>
      </c>
      <c r="C199" s="2">
        <v>1.5</v>
      </c>
      <c r="D199" s="105">
        <f t="shared" si="90"/>
        <v>0</v>
      </c>
      <c r="E199" s="105">
        <f t="shared" si="75"/>
        <v>0</v>
      </c>
      <c r="F199" s="107">
        <v>3</v>
      </c>
      <c r="H199" s="2">
        <v>1.5</v>
      </c>
      <c r="I199" s="105">
        <f t="shared" si="91"/>
        <v>0</v>
      </c>
      <c r="J199" s="105">
        <f t="shared" si="76"/>
        <v>0</v>
      </c>
      <c r="K199" s="107">
        <v>3</v>
      </c>
      <c r="M199" s="2">
        <v>1.5</v>
      </c>
      <c r="N199" s="105">
        <f t="shared" si="92"/>
        <v>0</v>
      </c>
      <c r="O199" s="105">
        <f t="shared" si="77"/>
        <v>0</v>
      </c>
      <c r="P199" s="107">
        <v>3</v>
      </c>
      <c r="Q199" s="3"/>
      <c r="R199" s="2">
        <v>1.5</v>
      </c>
      <c r="S199" s="105">
        <f t="shared" si="93"/>
        <v>0</v>
      </c>
      <c r="T199" s="105">
        <f t="shared" si="78"/>
        <v>0</v>
      </c>
      <c r="U199" s="107">
        <v>3</v>
      </c>
      <c r="W199" s="2">
        <v>1.5</v>
      </c>
      <c r="X199" s="105">
        <f t="shared" si="94"/>
        <v>0</v>
      </c>
      <c r="Y199" s="105">
        <f t="shared" si="79"/>
        <v>0</v>
      </c>
      <c r="Z199" s="107">
        <v>3</v>
      </c>
      <c r="AA199" s="3"/>
      <c r="AB199" s="2">
        <v>1.5</v>
      </c>
      <c r="AC199" s="105">
        <f t="shared" si="95"/>
        <v>0</v>
      </c>
      <c r="AD199" s="105">
        <f t="shared" si="80"/>
        <v>0</v>
      </c>
      <c r="AE199" s="107">
        <v>3</v>
      </c>
      <c r="AF199" s="106"/>
      <c r="AG199" s="2">
        <v>1.5</v>
      </c>
      <c r="AH199" s="105">
        <f t="shared" si="96"/>
        <v>0</v>
      </c>
      <c r="AI199" s="105">
        <f t="shared" si="81"/>
        <v>0</v>
      </c>
      <c r="AJ199" s="107">
        <v>3</v>
      </c>
      <c r="AN199" s="2">
        <v>1.5</v>
      </c>
      <c r="AO199" s="105">
        <f t="shared" si="97"/>
        <v>0</v>
      </c>
      <c r="AP199" s="105">
        <f t="shared" si="82"/>
        <v>0</v>
      </c>
      <c r="AQ199" s="107">
        <v>3</v>
      </c>
      <c r="AS199" s="2">
        <v>1.5</v>
      </c>
      <c r="AT199" s="105">
        <f t="shared" si="98"/>
        <v>0</v>
      </c>
      <c r="AU199" s="105">
        <f t="shared" si="83"/>
        <v>0</v>
      </c>
      <c r="AV199" s="107">
        <v>3</v>
      </c>
      <c r="AX199" s="2">
        <v>1.5</v>
      </c>
      <c r="AY199" s="105">
        <f t="shared" si="99"/>
        <v>0</v>
      </c>
      <c r="AZ199" s="105">
        <f t="shared" si="84"/>
        <v>0</v>
      </c>
      <c r="BA199" s="107">
        <v>3</v>
      </c>
      <c r="BB199" s="3"/>
      <c r="BC199" s="2">
        <v>1.5</v>
      </c>
      <c r="BD199" s="105">
        <f t="shared" si="100"/>
        <v>0</v>
      </c>
      <c r="BE199" s="105">
        <f t="shared" si="85"/>
        <v>0</v>
      </c>
      <c r="BF199" s="107">
        <v>3</v>
      </c>
      <c r="BH199" s="2">
        <v>1.5</v>
      </c>
      <c r="BI199" s="105">
        <f t="shared" si="101"/>
        <v>0</v>
      </c>
      <c r="BJ199" s="105">
        <f t="shared" si="86"/>
        <v>0</v>
      </c>
      <c r="BK199" s="107">
        <v>3</v>
      </c>
      <c r="BL199" s="3"/>
      <c r="BM199" s="2">
        <v>1.5</v>
      </c>
      <c r="BN199" s="105">
        <f t="shared" si="102"/>
        <v>0</v>
      </c>
      <c r="BO199" s="105">
        <f t="shared" si="87"/>
        <v>0</v>
      </c>
      <c r="BP199" s="107">
        <v>3</v>
      </c>
      <c r="BR199" s="2">
        <v>1.5</v>
      </c>
      <c r="BS199" s="105">
        <f t="shared" si="103"/>
        <v>0</v>
      </c>
      <c r="BT199" s="105">
        <f t="shared" si="88"/>
        <v>0</v>
      </c>
      <c r="BU199" s="107">
        <v>2</v>
      </c>
      <c r="BW199" s="2">
        <v>1.5</v>
      </c>
      <c r="BX199" s="105">
        <f t="shared" si="104"/>
        <v>0</v>
      </c>
      <c r="BY199" s="105">
        <f t="shared" si="89"/>
        <v>0</v>
      </c>
      <c r="BZ199" s="107">
        <v>3</v>
      </c>
    </row>
    <row r="200" spans="1:78" x14ac:dyDescent="0.3">
      <c r="A200" s="104">
        <f>CurveCreator!A200</f>
        <v>42795</v>
      </c>
      <c r="C200" s="2">
        <v>1.5</v>
      </c>
      <c r="D200" s="105">
        <f t="shared" si="90"/>
        <v>0</v>
      </c>
      <c r="E200" s="105">
        <f t="shared" si="75"/>
        <v>0</v>
      </c>
      <c r="F200" s="107">
        <v>3</v>
      </c>
      <c r="H200" s="2">
        <v>1.5</v>
      </c>
      <c r="I200" s="105">
        <f t="shared" si="91"/>
        <v>0</v>
      </c>
      <c r="J200" s="105">
        <f t="shared" si="76"/>
        <v>0</v>
      </c>
      <c r="K200" s="107">
        <v>3</v>
      </c>
      <c r="M200" s="2">
        <v>1.5</v>
      </c>
      <c r="N200" s="105">
        <f t="shared" si="92"/>
        <v>0</v>
      </c>
      <c r="O200" s="105">
        <f t="shared" si="77"/>
        <v>0</v>
      </c>
      <c r="P200" s="107">
        <v>3</v>
      </c>
      <c r="Q200" s="3"/>
      <c r="R200" s="2">
        <v>1.5</v>
      </c>
      <c r="S200" s="105">
        <f t="shared" si="93"/>
        <v>0</v>
      </c>
      <c r="T200" s="105">
        <f t="shared" si="78"/>
        <v>0</v>
      </c>
      <c r="U200" s="107">
        <v>3</v>
      </c>
      <c r="W200" s="2">
        <v>1.5</v>
      </c>
      <c r="X200" s="105">
        <f t="shared" si="94"/>
        <v>0</v>
      </c>
      <c r="Y200" s="105">
        <f t="shared" si="79"/>
        <v>0</v>
      </c>
      <c r="Z200" s="107">
        <v>3</v>
      </c>
      <c r="AA200" s="3"/>
      <c r="AB200" s="2">
        <v>1.5</v>
      </c>
      <c r="AC200" s="105">
        <f t="shared" si="95"/>
        <v>0</v>
      </c>
      <c r="AD200" s="105">
        <f t="shared" si="80"/>
        <v>0</v>
      </c>
      <c r="AE200" s="107">
        <v>3</v>
      </c>
      <c r="AF200" s="106"/>
      <c r="AG200" s="2">
        <v>1.5</v>
      </c>
      <c r="AH200" s="105">
        <f t="shared" si="96"/>
        <v>0</v>
      </c>
      <c r="AI200" s="105">
        <f t="shared" si="81"/>
        <v>0</v>
      </c>
      <c r="AJ200" s="107">
        <v>3</v>
      </c>
      <c r="AN200" s="2">
        <v>1.5</v>
      </c>
      <c r="AO200" s="105">
        <f t="shared" si="97"/>
        <v>0</v>
      </c>
      <c r="AP200" s="105">
        <f t="shared" si="82"/>
        <v>0</v>
      </c>
      <c r="AQ200" s="107">
        <v>3</v>
      </c>
      <c r="AS200" s="2">
        <v>1.5</v>
      </c>
      <c r="AT200" s="105">
        <f t="shared" si="98"/>
        <v>0</v>
      </c>
      <c r="AU200" s="105">
        <f t="shared" si="83"/>
        <v>0</v>
      </c>
      <c r="AV200" s="107">
        <v>3</v>
      </c>
      <c r="AX200" s="2">
        <v>1.5</v>
      </c>
      <c r="AY200" s="105">
        <f t="shared" si="99"/>
        <v>0</v>
      </c>
      <c r="AZ200" s="105">
        <f t="shared" si="84"/>
        <v>0</v>
      </c>
      <c r="BA200" s="107">
        <v>3</v>
      </c>
      <c r="BB200" s="3"/>
      <c r="BC200" s="2">
        <v>1.5</v>
      </c>
      <c r="BD200" s="105">
        <f t="shared" si="100"/>
        <v>0</v>
      </c>
      <c r="BE200" s="105">
        <f t="shared" si="85"/>
        <v>0</v>
      </c>
      <c r="BF200" s="107">
        <v>3</v>
      </c>
      <c r="BH200" s="2">
        <v>1.5</v>
      </c>
      <c r="BI200" s="105">
        <f t="shared" si="101"/>
        <v>0</v>
      </c>
      <c r="BJ200" s="105">
        <f t="shared" si="86"/>
        <v>0</v>
      </c>
      <c r="BK200" s="107">
        <v>3</v>
      </c>
      <c r="BL200" s="3"/>
      <c r="BM200" s="2">
        <v>1.5</v>
      </c>
      <c r="BN200" s="105">
        <f t="shared" si="102"/>
        <v>0</v>
      </c>
      <c r="BO200" s="105">
        <f t="shared" si="87"/>
        <v>0</v>
      </c>
      <c r="BP200" s="107">
        <v>3</v>
      </c>
      <c r="BR200" s="2">
        <v>1.5</v>
      </c>
      <c r="BS200" s="105">
        <f t="shared" si="103"/>
        <v>0</v>
      </c>
      <c r="BT200" s="105">
        <f t="shared" si="88"/>
        <v>0</v>
      </c>
      <c r="BU200" s="107">
        <v>2</v>
      </c>
      <c r="BW200" s="2">
        <v>1.5</v>
      </c>
      <c r="BX200" s="105">
        <f t="shared" si="104"/>
        <v>0</v>
      </c>
      <c r="BY200" s="105">
        <f t="shared" si="89"/>
        <v>0</v>
      </c>
      <c r="BZ200" s="107">
        <v>3</v>
      </c>
    </row>
    <row r="201" spans="1:78" x14ac:dyDescent="0.3">
      <c r="A201" s="104">
        <f>CurveCreator!A201</f>
        <v>42826</v>
      </c>
      <c r="C201" s="2">
        <v>1.5</v>
      </c>
      <c r="D201" s="105">
        <f t="shared" si="90"/>
        <v>0</v>
      </c>
      <c r="E201" s="105">
        <f t="shared" ref="E201:E264" si="105">C201*E$4</f>
        <v>0</v>
      </c>
      <c r="F201" s="107">
        <v>3</v>
      </c>
      <c r="H201" s="2">
        <v>1.5</v>
      </c>
      <c r="I201" s="105">
        <f t="shared" si="91"/>
        <v>0</v>
      </c>
      <c r="J201" s="105">
        <f t="shared" ref="J201:J264" si="106">H201*J$4</f>
        <v>0</v>
      </c>
      <c r="K201" s="107">
        <v>3</v>
      </c>
      <c r="M201" s="2">
        <v>1.5</v>
      </c>
      <c r="N201" s="105">
        <f t="shared" si="92"/>
        <v>0</v>
      </c>
      <c r="O201" s="105">
        <f t="shared" ref="O201:O264" si="107">M201*O$4</f>
        <v>0</v>
      </c>
      <c r="P201" s="107">
        <v>3</v>
      </c>
      <c r="Q201" s="3"/>
      <c r="R201" s="2">
        <v>1.5</v>
      </c>
      <c r="S201" s="105">
        <f t="shared" si="93"/>
        <v>0</v>
      </c>
      <c r="T201" s="105">
        <f t="shared" ref="T201:T264" si="108">R201*T$4</f>
        <v>0</v>
      </c>
      <c r="U201" s="107">
        <v>3</v>
      </c>
      <c r="W201" s="2">
        <v>1.5</v>
      </c>
      <c r="X201" s="105">
        <f t="shared" si="94"/>
        <v>0</v>
      </c>
      <c r="Y201" s="105">
        <f t="shared" ref="Y201:Y264" si="109">W201*Y$4</f>
        <v>0</v>
      </c>
      <c r="Z201" s="107">
        <v>3</v>
      </c>
      <c r="AA201" s="3"/>
      <c r="AB201" s="2">
        <v>1.5</v>
      </c>
      <c r="AC201" s="105">
        <f t="shared" si="95"/>
        <v>0</v>
      </c>
      <c r="AD201" s="105">
        <f t="shared" ref="AD201:AD264" si="110">AB201*AD$4</f>
        <v>0</v>
      </c>
      <c r="AE201" s="107">
        <v>3</v>
      </c>
      <c r="AF201" s="106"/>
      <c r="AG201" s="2">
        <v>1.5</v>
      </c>
      <c r="AH201" s="105">
        <f t="shared" si="96"/>
        <v>0</v>
      </c>
      <c r="AI201" s="105">
        <f t="shared" ref="AI201:AI264" si="111">AG201*AI$4</f>
        <v>0</v>
      </c>
      <c r="AJ201" s="107">
        <v>3</v>
      </c>
      <c r="AN201" s="2">
        <v>1.5</v>
      </c>
      <c r="AO201" s="105">
        <f t="shared" si="97"/>
        <v>0</v>
      </c>
      <c r="AP201" s="105">
        <f t="shared" ref="AP201:AP264" si="112">AN201*AP$4</f>
        <v>0</v>
      </c>
      <c r="AQ201" s="107">
        <v>3</v>
      </c>
      <c r="AS201" s="2">
        <v>1.5</v>
      </c>
      <c r="AT201" s="105">
        <f t="shared" si="98"/>
        <v>0</v>
      </c>
      <c r="AU201" s="105">
        <f t="shared" ref="AU201:AU264" si="113">AS201*AU$4</f>
        <v>0</v>
      </c>
      <c r="AV201" s="107">
        <v>3</v>
      </c>
      <c r="AX201" s="2">
        <v>1.5</v>
      </c>
      <c r="AY201" s="105">
        <f t="shared" si="99"/>
        <v>0</v>
      </c>
      <c r="AZ201" s="105">
        <f t="shared" ref="AZ201:AZ264" si="114">AX201*AZ$4</f>
        <v>0</v>
      </c>
      <c r="BA201" s="107">
        <v>3</v>
      </c>
      <c r="BB201" s="3"/>
      <c r="BC201" s="2">
        <v>1.5</v>
      </c>
      <c r="BD201" s="105">
        <f t="shared" si="100"/>
        <v>0</v>
      </c>
      <c r="BE201" s="105">
        <f t="shared" ref="BE201:BE264" si="115">BC201*BE$4</f>
        <v>0</v>
      </c>
      <c r="BF201" s="107">
        <v>3</v>
      </c>
      <c r="BH201" s="2">
        <v>1.5</v>
      </c>
      <c r="BI201" s="105">
        <f t="shared" si="101"/>
        <v>0</v>
      </c>
      <c r="BJ201" s="105">
        <f t="shared" ref="BJ201:BJ264" si="116">BH201*BJ$4</f>
        <v>0</v>
      </c>
      <c r="BK201" s="107">
        <v>3</v>
      </c>
      <c r="BL201" s="3"/>
      <c r="BM201" s="2">
        <v>1.5</v>
      </c>
      <c r="BN201" s="105">
        <f t="shared" si="102"/>
        <v>0</v>
      </c>
      <c r="BO201" s="105">
        <f t="shared" ref="BO201:BO264" si="117">BM201*BO$4</f>
        <v>0</v>
      </c>
      <c r="BP201" s="107">
        <v>3</v>
      </c>
      <c r="BR201" s="2">
        <v>1.5</v>
      </c>
      <c r="BS201" s="105">
        <f t="shared" si="103"/>
        <v>0</v>
      </c>
      <c r="BT201" s="105">
        <f t="shared" ref="BT201:BT264" si="118">BR201*BT$4</f>
        <v>0</v>
      </c>
      <c r="BU201" s="107">
        <v>2</v>
      </c>
      <c r="BW201" s="2">
        <v>1.5</v>
      </c>
      <c r="BX201" s="105">
        <f t="shared" si="104"/>
        <v>0</v>
      </c>
      <c r="BY201" s="105">
        <f t="shared" ref="BY201:BY264" si="119">BW201*BY$4</f>
        <v>0</v>
      </c>
      <c r="BZ201" s="107">
        <v>3</v>
      </c>
    </row>
    <row r="202" spans="1:78" x14ac:dyDescent="0.3">
      <c r="A202" s="104">
        <f>CurveCreator!A202</f>
        <v>42856</v>
      </c>
      <c r="C202" s="2">
        <v>1.5</v>
      </c>
      <c r="D202" s="105">
        <f t="shared" si="90"/>
        <v>0</v>
      </c>
      <c r="E202" s="105">
        <f t="shared" si="105"/>
        <v>0</v>
      </c>
      <c r="F202" s="107">
        <v>3</v>
      </c>
      <c r="H202" s="2">
        <v>1.5</v>
      </c>
      <c r="I202" s="105">
        <f t="shared" si="91"/>
        <v>0</v>
      </c>
      <c r="J202" s="105">
        <f t="shared" si="106"/>
        <v>0</v>
      </c>
      <c r="K202" s="107">
        <v>3</v>
      </c>
      <c r="M202" s="2">
        <v>1.5</v>
      </c>
      <c r="N202" s="105">
        <f t="shared" si="92"/>
        <v>0</v>
      </c>
      <c r="O202" s="105">
        <f t="shared" si="107"/>
        <v>0</v>
      </c>
      <c r="P202" s="107">
        <v>3</v>
      </c>
      <c r="Q202" s="3"/>
      <c r="R202" s="2">
        <v>1.5</v>
      </c>
      <c r="S202" s="105">
        <f t="shared" si="93"/>
        <v>0</v>
      </c>
      <c r="T202" s="105">
        <f t="shared" si="108"/>
        <v>0</v>
      </c>
      <c r="U202" s="107">
        <v>3</v>
      </c>
      <c r="W202" s="2">
        <v>1.5</v>
      </c>
      <c r="X202" s="105">
        <f t="shared" si="94"/>
        <v>0</v>
      </c>
      <c r="Y202" s="105">
        <f t="shared" si="109"/>
        <v>0</v>
      </c>
      <c r="Z202" s="107">
        <v>3</v>
      </c>
      <c r="AA202" s="3"/>
      <c r="AB202" s="2">
        <v>1.5</v>
      </c>
      <c r="AC202" s="105">
        <f t="shared" si="95"/>
        <v>0</v>
      </c>
      <c r="AD202" s="105">
        <f t="shared" si="110"/>
        <v>0</v>
      </c>
      <c r="AE202" s="107">
        <v>3</v>
      </c>
      <c r="AF202" s="106"/>
      <c r="AG202" s="2">
        <v>1.5</v>
      </c>
      <c r="AH202" s="105">
        <f t="shared" si="96"/>
        <v>0</v>
      </c>
      <c r="AI202" s="105">
        <f t="shared" si="111"/>
        <v>0</v>
      </c>
      <c r="AJ202" s="107">
        <v>3</v>
      </c>
      <c r="AN202" s="2">
        <v>1.5</v>
      </c>
      <c r="AO202" s="105">
        <f t="shared" si="97"/>
        <v>0</v>
      </c>
      <c r="AP202" s="105">
        <f t="shared" si="112"/>
        <v>0</v>
      </c>
      <c r="AQ202" s="107">
        <v>3</v>
      </c>
      <c r="AS202" s="2">
        <v>1.5</v>
      </c>
      <c r="AT202" s="105">
        <f t="shared" si="98"/>
        <v>0</v>
      </c>
      <c r="AU202" s="105">
        <f t="shared" si="113"/>
        <v>0</v>
      </c>
      <c r="AV202" s="107">
        <v>3</v>
      </c>
      <c r="AX202" s="2">
        <v>1.5</v>
      </c>
      <c r="AY202" s="105">
        <f t="shared" si="99"/>
        <v>0</v>
      </c>
      <c r="AZ202" s="105">
        <f t="shared" si="114"/>
        <v>0</v>
      </c>
      <c r="BA202" s="107">
        <v>3</v>
      </c>
      <c r="BB202" s="3"/>
      <c r="BC202" s="2">
        <v>1.5</v>
      </c>
      <c r="BD202" s="105">
        <f t="shared" si="100"/>
        <v>0</v>
      </c>
      <c r="BE202" s="105">
        <f t="shared" si="115"/>
        <v>0</v>
      </c>
      <c r="BF202" s="107">
        <v>3</v>
      </c>
      <c r="BH202" s="2">
        <v>1.5</v>
      </c>
      <c r="BI202" s="105">
        <f t="shared" si="101"/>
        <v>0</v>
      </c>
      <c r="BJ202" s="105">
        <f t="shared" si="116"/>
        <v>0</v>
      </c>
      <c r="BK202" s="107">
        <v>3</v>
      </c>
      <c r="BL202" s="3"/>
      <c r="BM202" s="2">
        <v>1.5</v>
      </c>
      <c r="BN202" s="105">
        <f t="shared" si="102"/>
        <v>0</v>
      </c>
      <c r="BO202" s="105">
        <f t="shared" si="117"/>
        <v>0</v>
      </c>
      <c r="BP202" s="107">
        <v>3</v>
      </c>
      <c r="BR202" s="2">
        <v>1.5</v>
      </c>
      <c r="BS202" s="105">
        <f t="shared" si="103"/>
        <v>0</v>
      </c>
      <c r="BT202" s="105">
        <f t="shared" si="118"/>
        <v>0</v>
      </c>
      <c r="BU202" s="107">
        <v>2</v>
      </c>
      <c r="BW202" s="2">
        <v>1.5</v>
      </c>
      <c r="BX202" s="105">
        <f t="shared" si="104"/>
        <v>0</v>
      </c>
      <c r="BY202" s="105">
        <f t="shared" si="119"/>
        <v>0</v>
      </c>
      <c r="BZ202" s="107">
        <v>3</v>
      </c>
    </row>
    <row r="203" spans="1:78" x14ac:dyDescent="0.3">
      <c r="A203" s="104">
        <f>CurveCreator!A203</f>
        <v>42887</v>
      </c>
      <c r="C203" s="2">
        <v>1.5</v>
      </c>
      <c r="D203" s="105">
        <f t="shared" si="90"/>
        <v>0</v>
      </c>
      <c r="E203" s="105">
        <f t="shared" si="105"/>
        <v>0</v>
      </c>
      <c r="F203" s="107">
        <v>3</v>
      </c>
      <c r="H203" s="2">
        <v>1.5</v>
      </c>
      <c r="I203" s="105">
        <f t="shared" si="91"/>
        <v>0</v>
      </c>
      <c r="J203" s="105">
        <f t="shared" si="106"/>
        <v>0</v>
      </c>
      <c r="K203" s="107">
        <v>3</v>
      </c>
      <c r="M203" s="2">
        <v>1.5</v>
      </c>
      <c r="N203" s="105">
        <f t="shared" si="92"/>
        <v>0</v>
      </c>
      <c r="O203" s="105">
        <f t="shared" si="107"/>
        <v>0</v>
      </c>
      <c r="P203" s="107">
        <v>3</v>
      </c>
      <c r="Q203" s="3"/>
      <c r="R203" s="2">
        <v>1.5</v>
      </c>
      <c r="S203" s="105">
        <f t="shared" si="93"/>
        <v>0</v>
      </c>
      <c r="T203" s="105">
        <f t="shared" si="108"/>
        <v>0</v>
      </c>
      <c r="U203" s="107">
        <v>3</v>
      </c>
      <c r="W203" s="2">
        <v>1.5</v>
      </c>
      <c r="X203" s="105">
        <f t="shared" si="94"/>
        <v>0</v>
      </c>
      <c r="Y203" s="105">
        <f t="shared" si="109"/>
        <v>0</v>
      </c>
      <c r="Z203" s="107">
        <v>3</v>
      </c>
      <c r="AA203" s="3"/>
      <c r="AB203" s="2">
        <v>1.5</v>
      </c>
      <c r="AC203" s="105">
        <f t="shared" si="95"/>
        <v>0</v>
      </c>
      <c r="AD203" s="105">
        <f t="shared" si="110"/>
        <v>0</v>
      </c>
      <c r="AE203" s="107">
        <v>3</v>
      </c>
      <c r="AF203" s="106"/>
      <c r="AG203" s="2">
        <v>1.5</v>
      </c>
      <c r="AH203" s="105">
        <f t="shared" si="96"/>
        <v>0</v>
      </c>
      <c r="AI203" s="105">
        <f t="shared" si="111"/>
        <v>0</v>
      </c>
      <c r="AJ203" s="107">
        <v>3</v>
      </c>
      <c r="AN203" s="2">
        <v>1.5</v>
      </c>
      <c r="AO203" s="105">
        <f t="shared" si="97"/>
        <v>0</v>
      </c>
      <c r="AP203" s="105">
        <f t="shared" si="112"/>
        <v>0</v>
      </c>
      <c r="AQ203" s="107">
        <v>3</v>
      </c>
      <c r="AS203" s="2">
        <v>1.5</v>
      </c>
      <c r="AT203" s="105">
        <f t="shared" si="98"/>
        <v>0</v>
      </c>
      <c r="AU203" s="105">
        <f t="shared" si="113"/>
        <v>0</v>
      </c>
      <c r="AV203" s="107">
        <v>3</v>
      </c>
      <c r="AX203" s="2">
        <v>1.5</v>
      </c>
      <c r="AY203" s="105">
        <f t="shared" si="99"/>
        <v>0</v>
      </c>
      <c r="AZ203" s="105">
        <f t="shared" si="114"/>
        <v>0</v>
      </c>
      <c r="BA203" s="107">
        <v>3</v>
      </c>
      <c r="BB203" s="3"/>
      <c r="BC203" s="2">
        <v>1.5</v>
      </c>
      <c r="BD203" s="105">
        <f t="shared" si="100"/>
        <v>0</v>
      </c>
      <c r="BE203" s="105">
        <f t="shared" si="115"/>
        <v>0</v>
      </c>
      <c r="BF203" s="107">
        <v>3</v>
      </c>
      <c r="BH203" s="2">
        <v>1.5</v>
      </c>
      <c r="BI203" s="105">
        <f t="shared" si="101"/>
        <v>0</v>
      </c>
      <c r="BJ203" s="105">
        <f t="shared" si="116"/>
        <v>0</v>
      </c>
      <c r="BK203" s="107">
        <v>3</v>
      </c>
      <c r="BL203" s="3"/>
      <c r="BM203" s="2">
        <v>1.5</v>
      </c>
      <c r="BN203" s="105">
        <f t="shared" si="102"/>
        <v>0</v>
      </c>
      <c r="BO203" s="105">
        <f t="shared" si="117"/>
        <v>0</v>
      </c>
      <c r="BP203" s="107">
        <v>3</v>
      </c>
      <c r="BR203" s="2">
        <v>1.5</v>
      </c>
      <c r="BS203" s="105">
        <f t="shared" si="103"/>
        <v>0</v>
      </c>
      <c r="BT203" s="105">
        <f t="shared" si="118"/>
        <v>0</v>
      </c>
      <c r="BU203" s="107">
        <v>2</v>
      </c>
      <c r="BW203" s="2">
        <v>1.5</v>
      </c>
      <c r="BX203" s="105">
        <f t="shared" si="104"/>
        <v>0</v>
      </c>
      <c r="BY203" s="105">
        <f t="shared" si="119"/>
        <v>0</v>
      </c>
      <c r="BZ203" s="107">
        <v>3</v>
      </c>
    </row>
    <row r="204" spans="1:78" x14ac:dyDescent="0.3">
      <c r="A204" s="104">
        <f>CurveCreator!A204</f>
        <v>42917</v>
      </c>
      <c r="C204" s="2">
        <v>1.5</v>
      </c>
      <c r="D204" s="105">
        <f t="shared" si="90"/>
        <v>0</v>
      </c>
      <c r="E204" s="105">
        <f t="shared" si="105"/>
        <v>0</v>
      </c>
      <c r="F204" s="107">
        <v>3</v>
      </c>
      <c r="H204" s="2">
        <v>1.5</v>
      </c>
      <c r="I204" s="105">
        <f t="shared" si="91"/>
        <v>0</v>
      </c>
      <c r="J204" s="105">
        <f t="shared" si="106"/>
        <v>0</v>
      </c>
      <c r="K204" s="107">
        <v>3</v>
      </c>
      <c r="M204" s="2">
        <v>1.5</v>
      </c>
      <c r="N204" s="105">
        <f t="shared" si="92"/>
        <v>0</v>
      </c>
      <c r="O204" s="105">
        <f t="shared" si="107"/>
        <v>0</v>
      </c>
      <c r="P204" s="107">
        <v>3</v>
      </c>
      <c r="Q204" s="3"/>
      <c r="R204" s="2">
        <v>1.5</v>
      </c>
      <c r="S204" s="105">
        <f t="shared" si="93"/>
        <v>0</v>
      </c>
      <c r="T204" s="105">
        <f t="shared" si="108"/>
        <v>0</v>
      </c>
      <c r="U204" s="107">
        <v>3</v>
      </c>
      <c r="W204" s="2">
        <v>1.5</v>
      </c>
      <c r="X204" s="105">
        <f t="shared" si="94"/>
        <v>0</v>
      </c>
      <c r="Y204" s="105">
        <f t="shared" si="109"/>
        <v>0</v>
      </c>
      <c r="Z204" s="107">
        <v>3</v>
      </c>
      <c r="AA204" s="3"/>
      <c r="AB204" s="2">
        <v>1.5</v>
      </c>
      <c r="AC204" s="105">
        <f t="shared" si="95"/>
        <v>0</v>
      </c>
      <c r="AD204" s="105">
        <f t="shared" si="110"/>
        <v>0</v>
      </c>
      <c r="AE204" s="107">
        <v>3</v>
      </c>
      <c r="AF204" s="106"/>
      <c r="AG204" s="2">
        <v>1.5</v>
      </c>
      <c r="AH204" s="105">
        <f t="shared" si="96"/>
        <v>0</v>
      </c>
      <c r="AI204" s="105">
        <f t="shared" si="111"/>
        <v>0</v>
      </c>
      <c r="AJ204" s="107">
        <v>3</v>
      </c>
      <c r="AN204" s="2">
        <v>1.5</v>
      </c>
      <c r="AO204" s="105">
        <f t="shared" si="97"/>
        <v>0</v>
      </c>
      <c r="AP204" s="105">
        <f t="shared" si="112"/>
        <v>0</v>
      </c>
      <c r="AQ204" s="107">
        <v>3</v>
      </c>
      <c r="AS204" s="2">
        <v>1.5</v>
      </c>
      <c r="AT204" s="105">
        <f t="shared" si="98"/>
        <v>0</v>
      </c>
      <c r="AU204" s="105">
        <f t="shared" si="113"/>
        <v>0</v>
      </c>
      <c r="AV204" s="107">
        <v>3</v>
      </c>
      <c r="AX204" s="2">
        <v>1.5</v>
      </c>
      <c r="AY204" s="105">
        <f t="shared" si="99"/>
        <v>0</v>
      </c>
      <c r="AZ204" s="105">
        <f t="shared" si="114"/>
        <v>0</v>
      </c>
      <c r="BA204" s="107">
        <v>3</v>
      </c>
      <c r="BB204" s="3"/>
      <c r="BC204" s="2">
        <v>1.5</v>
      </c>
      <c r="BD204" s="105">
        <f t="shared" si="100"/>
        <v>0</v>
      </c>
      <c r="BE204" s="105">
        <f t="shared" si="115"/>
        <v>0</v>
      </c>
      <c r="BF204" s="107">
        <v>3</v>
      </c>
      <c r="BH204" s="2">
        <v>1.5</v>
      </c>
      <c r="BI204" s="105">
        <f t="shared" si="101"/>
        <v>0</v>
      </c>
      <c r="BJ204" s="105">
        <f t="shared" si="116"/>
        <v>0</v>
      </c>
      <c r="BK204" s="107">
        <v>3</v>
      </c>
      <c r="BL204" s="3"/>
      <c r="BM204" s="2">
        <v>1.5</v>
      </c>
      <c r="BN204" s="105">
        <f t="shared" si="102"/>
        <v>0</v>
      </c>
      <c r="BO204" s="105">
        <f t="shared" si="117"/>
        <v>0</v>
      </c>
      <c r="BP204" s="107">
        <v>3</v>
      </c>
      <c r="BR204" s="2">
        <v>1.5</v>
      </c>
      <c r="BS204" s="105">
        <f t="shared" si="103"/>
        <v>0</v>
      </c>
      <c r="BT204" s="105">
        <f t="shared" si="118"/>
        <v>0</v>
      </c>
      <c r="BU204" s="107">
        <v>2</v>
      </c>
      <c r="BW204" s="2">
        <v>1.5</v>
      </c>
      <c r="BX204" s="105">
        <f t="shared" si="104"/>
        <v>0</v>
      </c>
      <c r="BY204" s="105">
        <f t="shared" si="119"/>
        <v>0</v>
      </c>
      <c r="BZ204" s="107">
        <v>3</v>
      </c>
    </row>
    <row r="205" spans="1:78" x14ac:dyDescent="0.3">
      <c r="A205" s="104">
        <f>CurveCreator!A205</f>
        <v>42948</v>
      </c>
      <c r="C205" s="2">
        <v>1.5</v>
      </c>
      <c r="D205" s="105">
        <f t="shared" si="90"/>
        <v>0</v>
      </c>
      <c r="E205" s="105">
        <f t="shared" si="105"/>
        <v>0</v>
      </c>
      <c r="F205" s="107">
        <v>3</v>
      </c>
      <c r="H205" s="2">
        <v>1.5</v>
      </c>
      <c r="I205" s="105">
        <f t="shared" si="91"/>
        <v>0</v>
      </c>
      <c r="J205" s="105">
        <f t="shared" si="106"/>
        <v>0</v>
      </c>
      <c r="K205" s="107">
        <v>3</v>
      </c>
      <c r="M205" s="2">
        <v>1.5</v>
      </c>
      <c r="N205" s="105">
        <f t="shared" si="92"/>
        <v>0</v>
      </c>
      <c r="O205" s="105">
        <f t="shared" si="107"/>
        <v>0</v>
      </c>
      <c r="P205" s="107">
        <v>3</v>
      </c>
      <c r="Q205" s="3"/>
      <c r="R205" s="2">
        <v>1.5</v>
      </c>
      <c r="S205" s="105">
        <f t="shared" si="93"/>
        <v>0</v>
      </c>
      <c r="T205" s="105">
        <f t="shared" si="108"/>
        <v>0</v>
      </c>
      <c r="U205" s="107">
        <v>3</v>
      </c>
      <c r="W205" s="2">
        <v>1.5</v>
      </c>
      <c r="X205" s="105">
        <f t="shared" si="94"/>
        <v>0</v>
      </c>
      <c r="Y205" s="105">
        <f t="shared" si="109"/>
        <v>0</v>
      </c>
      <c r="Z205" s="107">
        <v>3</v>
      </c>
      <c r="AA205" s="3"/>
      <c r="AB205" s="2">
        <v>1.5</v>
      </c>
      <c r="AC205" s="105">
        <f t="shared" si="95"/>
        <v>0</v>
      </c>
      <c r="AD205" s="105">
        <f t="shared" si="110"/>
        <v>0</v>
      </c>
      <c r="AE205" s="107">
        <v>3</v>
      </c>
      <c r="AF205" s="106"/>
      <c r="AG205" s="2">
        <v>1.5</v>
      </c>
      <c r="AH205" s="105">
        <f t="shared" si="96"/>
        <v>0</v>
      </c>
      <c r="AI205" s="105">
        <f t="shared" si="111"/>
        <v>0</v>
      </c>
      <c r="AJ205" s="107">
        <v>3</v>
      </c>
      <c r="AN205" s="2">
        <v>1.5</v>
      </c>
      <c r="AO205" s="105">
        <f t="shared" si="97"/>
        <v>0</v>
      </c>
      <c r="AP205" s="105">
        <f t="shared" si="112"/>
        <v>0</v>
      </c>
      <c r="AQ205" s="107">
        <v>3</v>
      </c>
      <c r="AS205" s="2">
        <v>1.5</v>
      </c>
      <c r="AT205" s="105">
        <f t="shared" si="98"/>
        <v>0</v>
      </c>
      <c r="AU205" s="105">
        <f t="shared" si="113"/>
        <v>0</v>
      </c>
      <c r="AV205" s="107">
        <v>3</v>
      </c>
      <c r="AX205" s="2">
        <v>1.5</v>
      </c>
      <c r="AY205" s="105">
        <f t="shared" si="99"/>
        <v>0</v>
      </c>
      <c r="AZ205" s="105">
        <f t="shared" si="114"/>
        <v>0</v>
      </c>
      <c r="BA205" s="107">
        <v>3</v>
      </c>
      <c r="BB205" s="3"/>
      <c r="BC205" s="2">
        <v>1.5</v>
      </c>
      <c r="BD205" s="105">
        <f t="shared" si="100"/>
        <v>0</v>
      </c>
      <c r="BE205" s="105">
        <f t="shared" si="115"/>
        <v>0</v>
      </c>
      <c r="BF205" s="107">
        <v>3</v>
      </c>
      <c r="BH205" s="2">
        <v>1.5</v>
      </c>
      <c r="BI205" s="105">
        <f t="shared" si="101"/>
        <v>0</v>
      </c>
      <c r="BJ205" s="105">
        <f t="shared" si="116"/>
        <v>0</v>
      </c>
      <c r="BK205" s="107">
        <v>3</v>
      </c>
      <c r="BL205" s="3"/>
      <c r="BM205" s="2">
        <v>1.5</v>
      </c>
      <c r="BN205" s="105">
        <f t="shared" si="102"/>
        <v>0</v>
      </c>
      <c r="BO205" s="105">
        <f t="shared" si="117"/>
        <v>0</v>
      </c>
      <c r="BP205" s="107">
        <v>3</v>
      </c>
      <c r="BR205" s="2">
        <v>1.5</v>
      </c>
      <c r="BS205" s="105">
        <f t="shared" si="103"/>
        <v>0</v>
      </c>
      <c r="BT205" s="105">
        <f t="shared" si="118"/>
        <v>0</v>
      </c>
      <c r="BU205" s="107">
        <v>2</v>
      </c>
      <c r="BW205" s="2">
        <v>1.5</v>
      </c>
      <c r="BX205" s="105">
        <f t="shared" si="104"/>
        <v>0</v>
      </c>
      <c r="BY205" s="105">
        <f t="shared" si="119"/>
        <v>0</v>
      </c>
      <c r="BZ205" s="107">
        <v>3</v>
      </c>
    </row>
    <row r="206" spans="1:78" x14ac:dyDescent="0.3">
      <c r="A206" s="104">
        <f>CurveCreator!A206</f>
        <v>42979</v>
      </c>
      <c r="C206" s="2">
        <v>1.5</v>
      </c>
      <c r="D206" s="105">
        <f t="shared" si="90"/>
        <v>0</v>
      </c>
      <c r="E206" s="105">
        <f t="shared" si="105"/>
        <v>0</v>
      </c>
      <c r="F206" s="107">
        <v>3</v>
      </c>
      <c r="H206" s="2">
        <v>1.5</v>
      </c>
      <c r="I206" s="105">
        <f t="shared" si="91"/>
        <v>0</v>
      </c>
      <c r="J206" s="105">
        <f t="shared" si="106"/>
        <v>0</v>
      </c>
      <c r="K206" s="107">
        <v>3</v>
      </c>
      <c r="M206" s="2">
        <v>1.5</v>
      </c>
      <c r="N206" s="105">
        <f t="shared" si="92"/>
        <v>0</v>
      </c>
      <c r="O206" s="105">
        <f t="shared" si="107"/>
        <v>0</v>
      </c>
      <c r="P206" s="107">
        <v>3</v>
      </c>
      <c r="Q206" s="3"/>
      <c r="R206" s="2">
        <v>1.5</v>
      </c>
      <c r="S206" s="105">
        <f t="shared" si="93"/>
        <v>0</v>
      </c>
      <c r="T206" s="105">
        <f t="shared" si="108"/>
        <v>0</v>
      </c>
      <c r="U206" s="107">
        <v>3</v>
      </c>
      <c r="W206" s="2">
        <v>1.5</v>
      </c>
      <c r="X206" s="105">
        <f t="shared" si="94"/>
        <v>0</v>
      </c>
      <c r="Y206" s="105">
        <f t="shared" si="109"/>
        <v>0</v>
      </c>
      <c r="Z206" s="107">
        <v>3</v>
      </c>
      <c r="AA206" s="3"/>
      <c r="AB206" s="2">
        <v>1.5</v>
      </c>
      <c r="AC206" s="105">
        <f t="shared" si="95"/>
        <v>0</v>
      </c>
      <c r="AD206" s="105">
        <f t="shared" si="110"/>
        <v>0</v>
      </c>
      <c r="AE206" s="107">
        <v>3</v>
      </c>
      <c r="AF206" s="106"/>
      <c r="AG206" s="2">
        <v>1.5</v>
      </c>
      <c r="AH206" s="105">
        <f t="shared" si="96"/>
        <v>0</v>
      </c>
      <c r="AI206" s="105">
        <f t="shared" si="111"/>
        <v>0</v>
      </c>
      <c r="AJ206" s="107">
        <v>3</v>
      </c>
      <c r="AN206" s="2">
        <v>1.5</v>
      </c>
      <c r="AO206" s="105">
        <f t="shared" si="97"/>
        <v>0</v>
      </c>
      <c r="AP206" s="105">
        <f t="shared" si="112"/>
        <v>0</v>
      </c>
      <c r="AQ206" s="107">
        <v>3</v>
      </c>
      <c r="AS206" s="2">
        <v>1.5</v>
      </c>
      <c r="AT206" s="105">
        <f t="shared" si="98"/>
        <v>0</v>
      </c>
      <c r="AU206" s="105">
        <f t="shared" si="113"/>
        <v>0</v>
      </c>
      <c r="AV206" s="107">
        <v>3</v>
      </c>
      <c r="AX206" s="2">
        <v>1.5</v>
      </c>
      <c r="AY206" s="105">
        <f t="shared" si="99"/>
        <v>0</v>
      </c>
      <c r="AZ206" s="105">
        <f t="shared" si="114"/>
        <v>0</v>
      </c>
      <c r="BA206" s="107">
        <v>3</v>
      </c>
      <c r="BB206" s="3"/>
      <c r="BC206" s="2">
        <v>1.5</v>
      </c>
      <c r="BD206" s="105">
        <f t="shared" si="100"/>
        <v>0</v>
      </c>
      <c r="BE206" s="105">
        <f t="shared" si="115"/>
        <v>0</v>
      </c>
      <c r="BF206" s="107">
        <v>3</v>
      </c>
      <c r="BH206" s="2">
        <v>1.5</v>
      </c>
      <c r="BI206" s="105">
        <f t="shared" si="101"/>
        <v>0</v>
      </c>
      <c r="BJ206" s="105">
        <f t="shared" si="116"/>
        <v>0</v>
      </c>
      <c r="BK206" s="107">
        <v>3</v>
      </c>
      <c r="BL206" s="3"/>
      <c r="BM206" s="2">
        <v>1.5</v>
      </c>
      <c r="BN206" s="105">
        <f t="shared" si="102"/>
        <v>0</v>
      </c>
      <c r="BO206" s="105">
        <f t="shared" si="117"/>
        <v>0</v>
      </c>
      <c r="BP206" s="107">
        <v>3</v>
      </c>
      <c r="BR206" s="2">
        <v>1.5</v>
      </c>
      <c r="BS206" s="105">
        <f t="shared" si="103"/>
        <v>0</v>
      </c>
      <c r="BT206" s="105">
        <f t="shared" si="118"/>
        <v>0</v>
      </c>
      <c r="BU206" s="107">
        <v>2</v>
      </c>
      <c r="BW206" s="2">
        <v>1.5</v>
      </c>
      <c r="BX206" s="105">
        <f t="shared" si="104"/>
        <v>0</v>
      </c>
      <c r="BY206" s="105">
        <f t="shared" si="119"/>
        <v>0</v>
      </c>
      <c r="BZ206" s="107">
        <v>3</v>
      </c>
    </row>
    <row r="207" spans="1:78" x14ac:dyDescent="0.3">
      <c r="A207" s="104">
        <f>CurveCreator!A207</f>
        <v>43009</v>
      </c>
      <c r="C207" s="2">
        <v>1.5</v>
      </c>
      <c r="D207" s="105">
        <f t="shared" si="90"/>
        <v>0</v>
      </c>
      <c r="E207" s="105">
        <f t="shared" si="105"/>
        <v>0</v>
      </c>
      <c r="F207" s="107">
        <v>3</v>
      </c>
      <c r="H207" s="2">
        <v>1.5</v>
      </c>
      <c r="I207" s="105">
        <f t="shared" si="91"/>
        <v>0</v>
      </c>
      <c r="J207" s="105">
        <f t="shared" si="106"/>
        <v>0</v>
      </c>
      <c r="K207" s="107">
        <v>3</v>
      </c>
      <c r="M207" s="2">
        <v>1.5</v>
      </c>
      <c r="N207" s="105">
        <f t="shared" si="92"/>
        <v>0</v>
      </c>
      <c r="O207" s="105">
        <f t="shared" si="107"/>
        <v>0</v>
      </c>
      <c r="P207" s="107">
        <v>3</v>
      </c>
      <c r="Q207" s="3"/>
      <c r="R207" s="2">
        <v>1.5</v>
      </c>
      <c r="S207" s="105">
        <f t="shared" si="93"/>
        <v>0</v>
      </c>
      <c r="T207" s="105">
        <f t="shared" si="108"/>
        <v>0</v>
      </c>
      <c r="U207" s="107">
        <v>3</v>
      </c>
      <c r="W207" s="2">
        <v>1.5</v>
      </c>
      <c r="X207" s="105">
        <f t="shared" si="94"/>
        <v>0</v>
      </c>
      <c r="Y207" s="105">
        <f t="shared" si="109"/>
        <v>0</v>
      </c>
      <c r="Z207" s="107">
        <v>3</v>
      </c>
      <c r="AA207" s="3"/>
      <c r="AB207" s="2">
        <v>1.5</v>
      </c>
      <c r="AC207" s="105">
        <f t="shared" si="95"/>
        <v>0</v>
      </c>
      <c r="AD207" s="105">
        <f t="shared" si="110"/>
        <v>0</v>
      </c>
      <c r="AE207" s="107">
        <v>3</v>
      </c>
      <c r="AF207" s="106"/>
      <c r="AG207" s="2">
        <v>1.5</v>
      </c>
      <c r="AH207" s="105">
        <f t="shared" si="96"/>
        <v>0</v>
      </c>
      <c r="AI207" s="105">
        <f t="shared" si="111"/>
        <v>0</v>
      </c>
      <c r="AJ207" s="107">
        <v>3</v>
      </c>
      <c r="AN207" s="2">
        <v>1.5</v>
      </c>
      <c r="AO207" s="105">
        <f t="shared" si="97"/>
        <v>0</v>
      </c>
      <c r="AP207" s="105">
        <f t="shared" si="112"/>
        <v>0</v>
      </c>
      <c r="AQ207" s="107">
        <v>3</v>
      </c>
      <c r="AS207" s="2">
        <v>1.5</v>
      </c>
      <c r="AT207" s="105">
        <f t="shared" si="98"/>
        <v>0</v>
      </c>
      <c r="AU207" s="105">
        <f t="shared" si="113"/>
        <v>0</v>
      </c>
      <c r="AV207" s="107">
        <v>3</v>
      </c>
      <c r="AX207" s="2">
        <v>1.5</v>
      </c>
      <c r="AY207" s="105">
        <f t="shared" si="99"/>
        <v>0</v>
      </c>
      <c r="AZ207" s="105">
        <f t="shared" si="114"/>
        <v>0</v>
      </c>
      <c r="BA207" s="107">
        <v>3</v>
      </c>
      <c r="BB207" s="3"/>
      <c r="BC207" s="2">
        <v>1.5</v>
      </c>
      <c r="BD207" s="105">
        <f t="shared" si="100"/>
        <v>0</v>
      </c>
      <c r="BE207" s="105">
        <f t="shared" si="115"/>
        <v>0</v>
      </c>
      <c r="BF207" s="107">
        <v>3</v>
      </c>
      <c r="BH207" s="2">
        <v>1.5</v>
      </c>
      <c r="BI207" s="105">
        <f t="shared" si="101"/>
        <v>0</v>
      </c>
      <c r="BJ207" s="105">
        <f t="shared" si="116"/>
        <v>0</v>
      </c>
      <c r="BK207" s="107">
        <v>3</v>
      </c>
      <c r="BL207" s="3"/>
      <c r="BM207" s="2">
        <v>1.5</v>
      </c>
      <c r="BN207" s="105">
        <f t="shared" si="102"/>
        <v>0</v>
      </c>
      <c r="BO207" s="105">
        <f t="shared" si="117"/>
        <v>0</v>
      </c>
      <c r="BP207" s="107">
        <v>3</v>
      </c>
      <c r="BR207" s="2">
        <v>1.5</v>
      </c>
      <c r="BS207" s="105">
        <f t="shared" si="103"/>
        <v>0</v>
      </c>
      <c r="BT207" s="105">
        <f t="shared" si="118"/>
        <v>0</v>
      </c>
      <c r="BU207" s="107">
        <v>2</v>
      </c>
      <c r="BW207" s="2">
        <v>1.5</v>
      </c>
      <c r="BX207" s="105">
        <f t="shared" si="104"/>
        <v>0</v>
      </c>
      <c r="BY207" s="105">
        <f t="shared" si="119"/>
        <v>0</v>
      </c>
      <c r="BZ207" s="107">
        <v>3</v>
      </c>
    </row>
    <row r="208" spans="1:78" x14ac:dyDescent="0.3">
      <c r="A208" s="104">
        <f>CurveCreator!A208</f>
        <v>43040</v>
      </c>
      <c r="C208" s="2">
        <v>1.5</v>
      </c>
      <c r="D208" s="105">
        <f t="shared" si="90"/>
        <v>0</v>
      </c>
      <c r="E208" s="105">
        <f t="shared" si="105"/>
        <v>0</v>
      </c>
      <c r="F208" s="107">
        <v>3</v>
      </c>
      <c r="H208" s="2">
        <v>1.5</v>
      </c>
      <c r="I208" s="105">
        <f t="shared" si="91"/>
        <v>0</v>
      </c>
      <c r="J208" s="105">
        <f t="shared" si="106"/>
        <v>0</v>
      </c>
      <c r="K208" s="107">
        <v>3</v>
      </c>
      <c r="M208" s="2">
        <v>1.5</v>
      </c>
      <c r="N208" s="105">
        <f t="shared" si="92"/>
        <v>0</v>
      </c>
      <c r="O208" s="105">
        <f t="shared" si="107"/>
        <v>0</v>
      </c>
      <c r="P208" s="107">
        <v>3</v>
      </c>
      <c r="Q208" s="3"/>
      <c r="R208" s="2">
        <v>1.5</v>
      </c>
      <c r="S208" s="105">
        <f t="shared" si="93"/>
        <v>0</v>
      </c>
      <c r="T208" s="105">
        <f t="shared" si="108"/>
        <v>0</v>
      </c>
      <c r="U208" s="107">
        <v>3</v>
      </c>
      <c r="W208" s="2">
        <v>1.5</v>
      </c>
      <c r="X208" s="105">
        <f t="shared" si="94"/>
        <v>0</v>
      </c>
      <c r="Y208" s="105">
        <f t="shared" si="109"/>
        <v>0</v>
      </c>
      <c r="Z208" s="107">
        <v>3</v>
      </c>
      <c r="AA208" s="3"/>
      <c r="AB208" s="2">
        <v>1.5</v>
      </c>
      <c r="AC208" s="105">
        <f t="shared" si="95"/>
        <v>0</v>
      </c>
      <c r="AD208" s="105">
        <f t="shared" si="110"/>
        <v>0</v>
      </c>
      <c r="AE208" s="107">
        <v>3</v>
      </c>
      <c r="AF208" s="106"/>
      <c r="AG208" s="2">
        <v>1.5</v>
      </c>
      <c r="AH208" s="105">
        <f t="shared" si="96"/>
        <v>0</v>
      </c>
      <c r="AI208" s="105">
        <f t="shared" si="111"/>
        <v>0</v>
      </c>
      <c r="AJ208" s="107">
        <v>3</v>
      </c>
      <c r="AN208" s="2">
        <v>1.5</v>
      </c>
      <c r="AO208" s="105">
        <f t="shared" si="97"/>
        <v>0</v>
      </c>
      <c r="AP208" s="105">
        <f t="shared" si="112"/>
        <v>0</v>
      </c>
      <c r="AQ208" s="107">
        <v>3</v>
      </c>
      <c r="AS208" s="2">
        <v>1.5</v>
      </c>
      <c r="AT208" s="105">
        <f t="shared" si="98"/>
        <v>0</v>
      </c>
      <c r="AU208" s="105">
        <f t="shared" si="113"/>
        <v>0</v>
      </c>
      <c r="AV208" s="107">
        <v>3</v>
      </c>
      <c r="AX208" s="2">
        <v>1.5</v>
      </c>
      <c r="AY208" s="105">
        <f t="shared" si="99"/>
        <v>0</v>
      </c>
      <c r="AZ208" s="105">
        <f t="shared" si="114"/>
        <v>0</v>
      </c>
      <c r="BA208" s="107">
        <v>3</v>
      </c>
      <c r="BB208" s="3"/>
      <c r="BC208" s="2">
        <v>1.5</v>
      </c>
      <c r="BD208" s="105">
        <f t="shared" si="100"/>
        <v>0</v>
      </c>
      <c r="BE208" s="105">
        <f t="shared" si="115"/>
        <v>0</v>
      </c>
      <c r="BF208" s="107">
        <v>3</v>
      </c>
      <c r="BH208" s="2">
        <v>1.5</v>
      </c>
      <c r="BI208" s="105">
        <f t="shared" si="101"/>
        <v>0</v>
      </c>
      <c r="BJ208" s="105">
        <f t="shared" si="116"/>
        <v>0</v>
      </c>
      <c r="BK208" s="107">
        <v>3</v>
      </c>
      <c r="BL208" s="3"/>
      <c r="BM208" s="2">
        <v>1.5</v>
      </c>
      <c r="BN208" s="105">
        <f t="shared" si="102"/>
        <v>0</v>
      </c>
      <c r="BO208" s="105">
        <f t="shared" si="117"/>
        <v>0</v>
      </c>
      <c r="BP208" s="107">
        <v>3</v>
      </c>
      <c r="BR208" s="2">
        <v>1.5</v>
      </c>
      <c r="BS208" s="105">
        <f t="shared" si="103"/>
        <v>0</v>
      </c>
      <c r="BT208" s="105">
        <f t="shared" si="118"/>
        <v>0</v>
      </c>
      <c r="BU208" s="107">
        <v>2</v>
      </c>
      <c r="BW208" s="2">
        <v>1.5</v>
      </c>
      <c r="BX208" s="105">
        <f t="shared" si="104"/>
        <v>0</v>
      </c>
      <c r="BY208" s="105">
        <f t="shared" si="119"/>
        <v>0</v>
      </c>
      <c r="BZ208" s="107">
        <v>3</v>
      </c>
    </row>
    <row r="209" spans="1:78" x14ac:dyDescent="0.3">
      <c r="A209" s="104">
        <f>CurveCreator!A209</f>
        <v>43070</v>
      </c>
      <c r="C209" s="2">
        <v>1.5</v>
      </c>
      <c r="D209" s="105">
        <f t="shared" si="90"/>
        <v>0</v>
      </c>
      <c r="E209" s="105">
        <f t="shared" si="105"/>
        <v>0</v>
      </c>
      <c r="F209" s="107">
        <v>3</v>
      </c>
      <c r="H209" s="2">
        <v>1.5</v>
      </c>
      <c r="I209" s="105">
        <f t="shared" si="91"/>
        <v>0</v>
      </c>
      <c r="J209" s="105">
        <f t="shared" si="106"/>
        <v>0</v>
      </c>
      <c r="K209" s="107">
        <v>3</v>
      </c>
      <c r="M209" s="2">
        <v>1.5</v>
      </c>
      <c r="N209" s="105">
        <f t="shared" si="92"/>
        <v>0</v>
      </c>
      <c r="O209" s="105">
        <f t="shared" si="107"/>
        <v>0</v>
      </c>
      <c r="P209" s="107">
        <v>3</v>
      </c>
      <c r="Q209" s="3"/>
      <c r="R209" s="2">
        <v>1.5</v>
      </c>
      <c r="S209" s="105">
        <f t="shared" si="93"/>
        <v>0</v>
      </c>
      <c r="T209" s="105">
        <f t="shared" si="108"/>
        <v>0</v>
      </c>
      <c r="U209" s="107">
        <v>3</v>
      </c>
      <c r="W209" s="2">
        <v>1.5</v>
      </c>
      <c r="X209" s="105">
        <f t="shared" si="94"/>
        <v>0</v>
      </c>
      <c r="Y209" s="105">
        <f t="shared" si="109"/>
        <v>0</v>
      </c>
      <c r="Z209" s="107">
        <v>3</v>
      </c>
      <c r="AA209" s="3"/>
      <c r="AB209" s="2">
        <v>1.5</v>
      </c>
      <c r="AC209" s="105">
        <f t="shared" si="95"/>
        <v>0</v>
      </c>
      <c r="AD209" s="105">
        <f t="shared" si="110"/>
        <v>0</v>
      </c>
      <c r="AE209" s="107">
        <v>3</v>
      </c>
      <c r="AF209" s="106"/>
      <c r="AG209" s="2">
        <v>1.5</v>
      </c>
      <c r="AH209" s="105">
        <f t="shared" si="96"/>
        <v>0</v>
      </c>
      <c r="AI209" s="105">
        <f t="shared" si="111"/>
        <v>0</v>
      </c>
      <c r="AJ209" s="107">
        <v>3</v>
      </c>
      <c r="AN209" s="2">
        <v>1.5</v>
      </c>
      <c r="AO209" s="105">
        <f t="shared" si="97"/>
        <v>0</v>
      </c>
      <c r="AP209" s="105">
        <f t="shared" si="112"/>
        <v>0</v>
      </c>
      <c r="AQ209" s="107">
        <v>3</v>
      </c>
      <c r="AS209" s="2">
        <v>1.5</v>
      </c>
      <c r="AT209" s="105">
        <f t="shared" si="98"/>
        <v>0</v>
      </c>
      <c r="AU209" s="105">
        <f t="shared" si="113"/>
        <v>0</v>
      </c>
      <c r="AV209" s="107">
        <v>3</v>
      </c>
      <c r="AX209" s="2">
        <v>1.5</v>
      </c>
      <c r="AY209" s="105">
        <f t="shared" si="99"/>
        <v>0</v>
      </c>
      <c r="AZ209" s="105">
        <f t="shared" si="114"/>
        <v>0</v>
      </c>
      <c r="BA209" s="107">
        <v>3</v>
      </c>
      <c r="BB209" s="3"/>
      <c r="BC209" s="2">
        <v>1.5</v>
      </c>
      <c r="BD209" s="105">
        <f t="shared" si="100"/>
        <v>0</v>
      </c>
      <c r="BE209" s="105">
        <f t="shared" si="115"/>
        <v>0</v>
      </c>
      <c r="BF209" s="107">
        <v>3</v>
      </c>
      <c r="BH209" s="2">
        <v>1.5</v>
      </c>
      <c r="BI209" s="105">
        <f t="shared" si="101"/>
        <v>0</v>
      </c>
      <c r="BJ209" s="105">
        <f t="shared" si="116"/>
        <v>0</v>
      </c>
      <c r="BK209" s="107">
        <v>3</v>
      </c>
      <c r="BL209" s="3"/>
      <c r="BM209" s="2">
        <v>1.5</v>
      </c>
      <c r="BN209" s="105">
        <f t="shared" si="102"/>
        <v>0</v>
      </c>
      <c r="BO209" s="105">
        <f t="shared" si="117"/>
        <v>0</v>
      </c>
      <c r="BP209" s="107">
        <v>3</v>
      </c>
      <c r="BR209" s="2">
        <v>1.5</v>
      </c>
      <c r="BS209" s="105">
        <f t="shared" si="103"/>
        <v>0</v>
      </c>
      <c r="BT209" s="105">
        <f t="shared" si="118"/>
        <v>0</v>
      </c>
      <c r="BU209" s="107">
        <v>2</v>
      </c>
      <c r="BW209" s="2">
        <v>1.5</v>
      </c>
      <c r="BX209" s="105">
        <f t="shared" si="104"/>
        <v>0</v>
      </c>
      <c r="BY209" s="105">
        <f t="shared" si="119"/>
        <v>0</v>
      </c>
      <c r="BZ209" s="107">
        <v>3</v>
      </c>
    </row>
    <row r="210" spans="1:78" x14ac:dyDescent="0.3">
      <c r="A210" s="104">
        <f>CurveCreator!A210</f>
        <v>43101</v>
      </c>
      <c r="C210" s="2">
        <v>1.5</v>
      </c>
      <c r="D210" s="105">
        <f t="shared" si="90"/>
        <v>0</v>
      </c>
      <c r="E210" s="105">
        <f t="shared" si="105"/>
        <v>0</v>
      </c>
      <c r="F210" s="107">
        <v>3</v>
      </c>
      <c r="H210" s="2">
        <v>1.5</v>
      </c>
      <c r="I210" s="105">
        <f t="shared" si="91"/>
        <v>0</v>
      </c>
      <c r="J210" s="105">
        <f t="shared" si="106"/>
        <v>0</v>
      </c>
      <c r="K210" s="107">
        <v>3</v>
      </c>
      <c r="M210" s="2">
        <v>1.5</v>
      </c>
      <c r="N210" s="105">
        <f t="shared" si="92"/>
        <v>0</v>
      </c>
      <c r="O210" s="105">
        <f t="shared" si="107"/>
        <v>0</v>
      </c>
      <c r="P210" s="107">
        <v>3</v>
      </c>
      <c r="Q210" s="3"/>
      <c r="R210" s="2">
        <v>1.5</v>
      </c>
      <c r="S210" s="105">
        <f t="shared" si="93"/>
        <v>0</v>
      </c>
      <c r="T210" s="105">
        <f t="shared" si="108"/>
        <v>0</v>
      </c>
      <c r="U210" s="107">
        <v>3</v>
      </c>
      <c r="W210" s="2">
        <v>1.5</v>
      </c>
      <c r="X210" s="105">
        <f t="shared" si="94"/>
        <v>0</v>
      </c>
      <c r="Y210" s="105">
        <f t="shared" si="109"/>
        <v>0</v>
      </c>
      <c r="Z210" s="107">
        <v>3</v>
      </c>
      <c r="AA210" s="3"/>
      <c r="AB210" s="2">
        <v>1.5</v>
      </c>
      <c r="AC210" s="105">
        <f t="shared" si="95"/>
        <v>0</v>
      </c>
      <c r="AD210" s="105">
        <f t="shared" si="110"/>
        <v>0</v>
      </c>
      <c r="AE210" s="107">
        <v>3</v>
      </c>
      <c r="AF210" s="106"/>
      <c r="AG210" s="2">
        <v>1.5</v>
      </c>
      <c r="AH210" s="105">
        <f t="shared" si="96"/>
        <v>0</v>
      </c>
      <c r="AI210" s="105">
        <f t="shared" si="111"/>
        <v>0</v>
      </c>
      <c r="AJ210" s="107">
        <v>3</v>
      </c>
      <c r="AN210" s="2">
        <v>1.5</v>
      </c>
      <c r="AO210" s="105">
        <f t="shared" si="97"/>
        <v>0</v>
      </c>
      <c r="AP210" s="105">
        <f t="shared" si="112"/>
        <v>0</v>
      </c>
      <c r="AQ210" s="107">
        <v>3</v>
      </c>
      <c r="AS210" s="2">
        <v>1.5</v>
      </c>
      <c r="AT210" s="105">
        <f t="shared" si="98"/>
        <v>0</v>
      </c>
      <c r="AU210" s="105">
        <f t="shared" si="113"/>
        <v>0</v>
      </c>
      <c r="AV210" s="107">
        <v>3</v>
      </c>
      <c r="AX210" s="2">
        <v>1.5</v>
      </c>
      <c r="AY210" s="105">
        <f t="shared" si="99"/>
        <v>0</v>
      </c>
      <c r="AZ210" s="105">
        <f t="shared" si="114"/>
        <v>0</v>
      </c>
      <c r="BA210" s="107">
        <v>3</v>
      </c>
      <c r="BB210" s="3"/>
      <c r="BC210" s="2">
        <v>1.5</v>
      </c>
      <c r="BD210" s="105">
        <f t="shared" si="100"/>
        <v>0</v>
      </c>
      <c r="BE210" s="105">
        <f t="shared" si="115"/>
        <v>0</v>
      </c>
      <c r="BF210" s="107">
        <v>3</v>
      </c>
      <c r="BH210" s="2">
        <v>1.5</v>
      </c>
      <c r="BI210" s="105">
        <f t="shared" si="101"/>
        <v>0</v>
      </c>
      <c r="BJ210" s="105">
        <f t="shared" si="116"/>
        <v>0</v>
      </c>
      <c r="BK210" s="107">
        <v>3</v>
      </c>
      <c r="BL210" s="3"/>
      <c r="BM210" s="2">
        <v>1.5</v>
      </c>
      <c r="BN210" s="105">
        <f t="shared" si="102"/>
        <v>0</v>
      </c>
      <c r="BO210" s="105">
        <f t="shared" si="117"/>
        <v>0</v>
      </c>
      <c r="BP210" s="107">
        <v>3</v>
      </c>
      <c r="BR210" s="2">
        <v>1.5</v>
      </c>
      <c r="BS210" s="105">
        <f t="shared" si="103"/>
        <v>0</v>
      </c>
      <c r="BT210" s="105">
        <f t="shared" si="118"/>
        <v>0</v>
      </c>
      <c r="BU210" s="107">
        <v>2</v>
      </c>
      <c r="BW210" s="2">
        <v>1.5</v>
      </c>
      <c r="BX210" s="105">
        <f t="shared" si="104"/>
        <v>0</v>
      </c>
      <c r="BY210" s="105">
        <f t="shared" si="119"/>
        <v>0</v>
      </c>
      <c r="BZ210" s="107">
        <v>3</v>
      </c>
    </row>
    <row r="211" spans="1:78" x14ac:dyDescent="0.3">
      <c r="A211" s="104">
        <f>CurveCreator!A211</f>
        <v>43132</v>
      </c>
      <c r="C211" s="2">
        <v>1.5</v>
      </c>
      <c r="D211" s="105">
        <f t="shared" si="90"/>
        <v>0</v>
      </c>
      <c r="E211" s="105">
        <f t="shared" si="105"/>
        <v>0</v>
      </c>
      <c r="F211" s="107">
        <v>3</v>
      </c>
      <c r="H211" s="2">
        <v>1.5</v>
      </c>
      <c r="I211" s="105">
        <f t="shared" si="91"/>
        <v>0</v>
      </c>
      <c r="J211" s="105">
        <f t="shared" si="106"/>
        <v>0</v>
      </c>
      <c r="K211" s="107">
        <v>3</v>
      </c>
      <c r="M211" s="2">
        <v>1.5</v>
      </c>
      <c r="N211" s="105">
        <f t="shared" si="92"/>
        <v>0</v>
      </c>
      <c r="O211" s="105">
        <f t="shared" si="107"/>
        <v>0</v>
      </c>
      <c r="P211" s="107">
        <v>3</v>
      </c>
      <c r="Q211" s="3"/>
      <c r="R211" s="2">
        <v>1.5</v>
      </c>
      <c r="S211" s="105">
        <f t="shared" si="93"/>
        <v>0</v>
      </c>
      <c r="T211" s="105">
        <f t="shared" si="108"/>
        <v>0</v>
      </c>
      <c r="U211" s="107">
        <v>3</v>
      </c>
      <c r="W211" s="2">
        <v>1.5</v>
      </c>
      <c r="X211" s="105">
        <f t="shared" si="94"/>
        <v>0</v>
      </c>
      <c r="Y211" s="105">
        <f t="shared" si="109"/>
        <v>0</v>
      </c>
      <c r="Z211" s="107">
        <v>3</v>
      </c>
      <c r="AA211" s="3"/>
      <c r="AB211" s="2">
        <v>1.5</v>
      </c>
      <c r="AC211" s="105">
        <f t="shared" si="95"/>
        <v>0</v>
      </c>
      <c r="AD211" s="105">
        <f t="shared" si="110"/>
        <v>0</v>
      </c>
      <c r="AE211" s="107">
        <v>3</v>
      </c>
      <c r="AF211" s="106"/>
      <c r="AG211" s="2">
        <v>1.5</v>
      </c>
      <c r="AH211" s="105">
        <f t="shared" si="96"/>
        <v>0</v>
      </c>
      <c r="AI211" s="105">
        <f t="shared" si="111"/>
        <v>0</v>
      </c>
      <c r="AJ211" s="107">
        <v>3</v>
      </c>
      <c r="AN211" s="2">
        <v>1.5</v>
      </c>
      <c r="AO211" s="105">
        <f t="shared" si="97"/>
        <v>0</v>
      </c>
      <c r="AP211" s="105">
        <f t="shared" si="112"/>
        <v>0</v>
      </c>
      <c r="AQ211" s="107">
        <v>3</v>
      </c>
      <c r="AS211" s="2">
        <v>1.5</v>
      </c>
      <c r="AT211" s="105">
        <f t="shared" si="98"/>
        <v>0</v>
      </c>
      <c r="AU211" s="105">
        <f t="shared" si="113"/>
        <v>0</v>
      </c>
      <c r="AV211" s="107">
        <v>3</v>
      </c>
      <c r="AX211" s="2">
        <v>1.5</v>
      </c>
      <c r="AY211" s="105">
        <f t="shared" si="99"/>
        <v>0</v>
      </c>
      <c r="AZ211" s="105">
        <f t="shared" si="114"/>
        <v>0</v>
      </c>
      <c r="BA211" s="107">
        <v>3</v>
      </c>
      <c r="BB211" s="3"/>
      <c r="BC211" s="2">
        <v>1.5</v>
      </c>
      <c r="BD211" s="105">
        <f t="shared" si="100"/>
        <v>0</v>
      </c>
      <c r="BE211" s="105">
        <f t="shared" si="115"/>
        <v>0</v>
      </c>
      <c r="BF211" s="107">
        <v>3</v>
      </c>
      <c r="BH211" s="2">
        <v>1.5</v>
      </c>
      <c r="BI211" s="105">
        <f t="shared" si="101"/>
        <v>0</v>
      </c>
      <c r="BJ211" s="105">
        <f t="shared" si="116"/>
        <v>0</v>
      </c>
      <c r="BK211" s="107">
        <v>3</v>
      </c>
      <c r="BL211" s="3"/>
      <c r="BM211" s="2">
        <v>1.5</v>
      </c>
      <c r="BN211" s="105">
        <f t="shared" si="102"/>
        <v>0</v>
      </c>
      <c r="BO211" s="105">
        <f t="shared" si="117"/>
        <v>0</v>
      </c>
      <c r="BP211" s="107">
        <v>3</v>
      </c>
      <c r="BR211" s="2">
        <v>1.5</v>
      </c>
      <c r="BS211" s="105">
        <f t="shared" si="103"/>
        <v>0</v>
      </c>
      <c r="BT211" s="105">
        <f t="shared" si="118"/>
        <v>0</v>
      </c>
      <c r="BU211" s="107">
        <v>2</v>
      </c>
      <c r="BW211" s="2">
        <v>1.5</v>
      </c>
      <c r="BX211" s="105">
        <f t="shared" si="104"/>
        <v>0</v>
      </c>
      <c r="BY211" s="105">
        <f t="shared" si="119"/>
        <v>0</v>
      </c>
      <c r="BZ211" s="107">
        <v>3</v>
      </c>
    </row>
    <row r="212" spans="1:78" x14ac:dyDescent="0.3">
      <c r="A212" s="104">
        <f>CurveCreator!A212</f>
        <v>43160</v>
      </c>
      <c r="C212" s="2">
        <v>1.5</v>
      </c>
      <c r="D212" s="105">
        <f t="shared" si="90"/>
        <v>0</v>
      </c>
      <c r="E212" s="105">
        <f t="shared" si="105"/>
        <v>0</v>
      </c>
      <c r="F212" s="107">
        <v>3</v>
      </c>
      <c r="H212" s="2">
        <v>1.5</v>
      </c>
      <c r="I212" s="105">
        <f t="shared" si="91"/>
        <v>0</v>
      </c>
      <c r="J212" s="105">
        <f t="shared" si="106"/>
        <v>0</v>
      </c>
      <c r="K212" s="107">
        <v>3</v>
      </c>
      <c r="M212" s="2">
        <v>1.5</v>
      </c>
      <c r="N212" s="105">
        <f t="shared" si="92"/>
        <v>0</v>
      </c>
      <c r="O212" s="105">
        <f t="shared" si="107"/>
        <v>0</v>
      </c>
      <c r="P212" s="107">
        <v>3</v>
      </c>
      <c r="Q212" s="3"/>
      <c r="R212" s="2">
        <v>1.5</v>
      </c>
      <c r="S212" s="105">
        <f t="shared" si="93"/>
        <v>0</v>
      </c>
      <c r="T212" s="105">
        <f t="shared" si="108"/>
        <v>0</v>
      </c>
      <c r="U212" s="107">
        <v>3</v>
      </c>
      <c r="W212" s="2">
        <v>1.5</v>
      </c>
      <c r="X212" s="105">
        <f t="shared" si="94"/>
        <v>0</v>
      </c>
      <c r="Y212" s="105">
        <f t="shared" si="109"/>
        <v>0</v>
      </c>
      <c r="Z212" s="107">
        <v>3</v>
      </c>
      <c r="AA212" s="3"/>
      <c r="AB212" s="2">
        <v>1.5</v>
      </c>
      <c r="AC212" s="105">
        <f t="shared" si="95"/>
        <v>0</v>
      </c>
      <c r="AD212" s="105">
        <f t="shared" si="110"/>
        <v>0</v>
      </c>
      <c r="AE212" s="107">
        <v>3</v>
      </c>
      <c r="AF212" s="106"/>
      <c r="AG212" s="2">
        <v>1.5</v>
      </c>
      <c r="AH212" s="105">
        <f t="shared" si="96"/>
        <v>0</v>
      </c>
      <c r="AI212" s="105">
        <f t="shared" si="111"/>
        <v>0</v>
      </c>
      <c r="AJ212" s="107">
        <v>3</v>
      </c>
      <c r="AN212" s="2">
        <v>1.5</v>
      </c>
      <c r="AO212" s="105">
        <f t="shared" si="97"/>
        <v>0</v>
      </c>
      <c r="AP212" s="105">
        <f t="shared" si="112"/>
        <v>0</v>
      </c>
      <c r="AQ212" s="107">
        <v>3</v>
      </c>
      <c r="AS212" s="2">
        <v>1.5</v>
      </c>
      <c r="AT212" s="105">
        <f t="shared" si="98"/>
        <v>0</v>
      </c>
      <c r="AU212" s="105">
        <f t="shared" si="113"/>
        <v>0</v>
      </c>
      <c r="AV212" s="107">
        <v>3</v>
      </c>
      <c r="AX212" s="2">
        <v>1.5</v>
      </c>
      <c r="AY212" s="105">
        <f t="shared" si="99"/>
        <v>0</v>
      </c>
      <c r="AZ212" s="105">
        <f t="shared" si="114"/>
        <v>0</v>
      </c>
      <c r="BA212" s="107">
        <v>3</v>
      </c>
      <c r="BB212" s="3"/>
      <c r="BC212" s="2">
        <v>1.5</v>
      </c>
      <c r="BD212" s="105">
        <f t="shared" si="100"/>
        <v>0</v>
      </c>
      <c r="BE212" s="105">
        <f t="shared" si="115"/>
        <v>0</v>
      </c>
      <c r="BF212" s="107">
        <v>3</v>
      </c>
      <c r="BH212" s="2">
        <v>1.5</v>
      </c>
      <c r="BI212" s="105">
        <f t="shared" si="101"/>
        <v>0</v>
      </c>
      <c r="BJ212" s="105">
        <f t="shared" si="116"/>
        <v>0</v>
      </c>
      <c r="BK212" s="107">
        <v>3</v>
      </c>
      <c r="BL212" s="3"/>
      <c r="BM212" s="2">
        <v>1.5</v>
      </c>
      <c r="BN212" s="105">
        <f t="shared" si="102"/>
        <v>0</v>
      </c>
      <c r="BO212" s="105">
        <f t="shared" si="117"/>
        <v>0</v>
      </c>
      <c r="BP212" s="107">
        <v>3</v>
      </c>
      <c r="BR212" s="2">
        <v>1.5</v>
      </c>
      <c r="BS212" s="105">
        <f t="shared" si="103"/>
        <v>0</v>
      </c>
      <c r="BT212" s="105">
        <f t="shared" si="118"/>
        <v>0</v>
      </c>
      <c r="BU212" s="107">
        <v>2</v>
      </c>
      <c r="BW212" s="2">
        <v>1.5</v>
      </c>
      <c r="BX212" s="105">
        <f t="shared" si="104"/>
        <v>0</v>
      </c>
      <c r="BY212" s="105">
        <f t="shared" si="119"/>
        <v>0</v>
      </c>
      <c r="BZ212" s="107">
        <v>3</v>
      </c>
    </row>
    <row r="213" spans="1:78" x14ac:dyDescent="0.3">
      <c r="A213" s="104">
        <f>CurveCreator!A213</f>
        <v>43191</v>
      </c>
      <c r="C213" s="2">
        <v>1.5</v>
      </c>
      <c r="D213" s="105">
        <f t="shared" si="90"/>
        <v>0</v>
      </c>
      <c r="E213" s="105">
        <f t="shared" si="105"/>
        <v>0</v>
      </c>
      <c r="F213" s="107">
        <v>3</v>
      </c>
      <c r="H213" s="2">
        <v>1.5</v>
      </c>
      <c r="I213" s="105">
        <f t="shared" si="91"/>
        <v>0</v>
      </c>
      <c r="J213" s="105">
        <f t="shared" si="106"/>
        <v>0</v>
      </c>
      <c r="K213" s="107">
        <v>3</v>
      </c>
      <c r="M213" s="2">
        <v>1.5</v>
      </c>
      <c r="N213" s="105">
        <f t="shared" si="92"/>
        <v>0</v>
      </c>
      <c r="O213" s="105">
        <f t="shared" si="107"/>
        <v>0</v>
      </c>
      <c r="P213" s="107">
        <v>3</v>
      </c>
      <c r="Q213" s="3"/>
      <c r="R213" s="2">
        <v>1.5</v>
      </c>
      <c r="S213" s="105">
        <f t="shared" si="93"/>
        <v>0</v>
      </c>
      <c r="T213" s="105">
        <f t="shared" si="108"/>
        <v>0</v>
      </c>
      <c r="U213" s="107">
        <v>3</v>
      </c>
      <c r="W213" s="2">
        <v>1.5</v>
      </c>
      <c r="X213" s="105">
        <f t="shared" si="94"/>
        <v>0</v>
      </c>
      <c r="Y213" s="105">
        <f t="shared" si="109"/>
        <v>0</v>
      </c>
      <c r="Z213" s="107">
        <v>3</v>
      </c>
      <c r="AA213" s="3"/>
      <c r="AB213" s="2">
        <v>1.5</v>
      </c>
      <c r="AC213" s="105">
        <f t="shared" si="95"/>
        <v>0</v>
      </c>
      <c r="AD213" s="105">
        <f t="shared" si="110"/>
        <v>0</v>
      </c>
      <c r="AE213" s="107">
        <v>3</v>
      </c>
      <c r="AF213" s="106"/>
      <c r="AG213" s="2">
        <v>1.5</v>
      </c>
      <c r="AH213" s="105">
        <f t="shared" si="96"/>
        <v>0</v>
      </c>
      <c r="AI213" s="105">
        <f t="shared" si="111"/>
        <v>0</v>
      </c>
      <c r="AJ213" s="107">
        <v>3</v>
      </c>
      <c r="AN213" s="2">
        <v>1.5</v>
      </c>
      <c r="AO213" s="105">
        <f t="shared" si="97"/>
        <v>0</v>
      </c>
      <c r="AP213" s="105">
        <f t="shared" si="112"/>
        <v>0</v>
      </c>
      <c r="AQ213" s="107">
        <v>3</v>
      </c>
      <c r="AS213" s="2">
        <v>1.5</v>
      </c>
      <c r="AT213" s="105">
        <f t="shared" si="98"/>
        <v>0</v>
      </c>
      <c r="AU213" s="105">
        <f t="shared" si="113"/>
        <v>0</v>
      </c>
      <c r="AV213" s="107">
        <v>3</v>
      </c>
      <c r="AX213" s="2">
        <v>1.5</v>
      </c>
      <c r="AY213" s="105">
        <f t="shared" si="99"/>
        <v>0</v>
      </c>
      <c r="AZ213" s="105">
        <f t="shared" si="114"/>
        <v>0</v>
      </c>
      <c r="BA213" s="107">
        <v>3</v>
      </c>
      <c r="BB213" s="3"/>
      <c r="BC213" s="2">
        <v>1.5</v>
      </c>
      <c r="BD213" s="105">
        <f t="shared" si="100"/>
        <v>0</v>
      </c>
      <c r="BE213" s="105">
        <f t="shared" si="115"/>
        <v>0</v>
      </c>
      <c r="BF213" s="107">
        <v>3</v>
      </c>
      <c r="BH213" s="2">
        <v>1.5</v>
      </c>
      <c r="BI213" s="105">
        <f t="shared" si="101"/>
        <v>0</v>
      </c>
      <c r="BJ213" s="105">
        <f t="shared" si="116"/>
        <v>0</v>
      </c>
      <c r="BK213" s="107">
        <v>3</v>
      </c>
      <c r="BL213" s="3"/>
      <c r="BM213" s="2">
        <v>1.5</v>
      </c>
      <c r="BN213" s="105">
        <f t="shared" si="102"/>
        <v>0</v>
      </c>
      <c r="BO213" s="105">
        <f t="shared" si="117"/>
        <v>0</v>
      </c>
      <c r="BP213" s="107">
        <v>3</v>
      </c>
      <c r="BR213" s="2">
        <v>1.5</v>
      </c>
      <c r="BS213" s="105">
        <f t="shared" si="103"/>
        <v>0</v>
      </c>
      <c r="BT213" s="105">
        <f t="shared" si="118"/>
        <v>0</v>
      </c>
      <c r="BU213" s="107">
        <v>2</v>
      </c>
      <c r="BW213" s="2">
        <v>1.5</v>
      </c>
      <c r="BX213" s="105">
        <f t="shared" si="104"/>
        <v>0</v>
      </c>
      <c r="BY213" s="105">
        <f t="shared" si="119"/>
        <v>0</v>
      </c>
      <c r="BZ213" s="107">
        <v>3</v>
      </c>
    </row>
    <row r="214" spans="1:78" x14ac:dyDescent="0.3">
      <c r="A214" s="104">
        <f>CurveCreator!A214</f>
        <v>43221</v>
      </c>
      <c r="C214" s="2">
        <v>1.5</v>
      </c>
      <c r="D214" s="105">
        <f t="shared" si="90"/>
        <v>0</v>
      </c>
      <c r="E214" s="105">
        <f t="shared" si="105"/>
        <v>0</v>
      </c>
      <c r="F214" s="107">
        <v>3</v>
      </c>
      <c r="H214" s="2">
        <v>1.5</v>
      </c>
      <c r="I214" s="105">
        <f t="shared" si="91"/>
        <v>0</v>
      </c>
      <c r="J214" s="105">
        <f t="shared" si="106"/>
        <v>0</v>
      </c>
      <c r="K214" s="107">
        <v>3</v>
      </c>
      <c r="M214" s="2">
        <v>1.5</v>
      </c>
      <c r="N214" s="105">
        <f t="shared" si="92"/>
        <v>0</v>
      </c>
      <c r="O214" s="105">
        <f t="shared" si="107"/>
        <v>0</v>
      </c>
      <c r="P214" s="107">
        <v>3</v>
      </c>
      <c r="Q214" s="3"/>
      <c r="R214" s="2">
        <v>1.5</v>
      </c>
      <c r="S214" s="105">
        <f t="shared" si="93"/>
        <v>0</v>
      </c>
      <c r="T214" s="105">
        <f t="shared" si="108"/>
        <v>0</v>
      </c>
      <c r="U214" s="107">
        <v>3</v>
      </c>
      <c r="W214" s="2">
        <v>1.5</v>
      </c>
      <c r="X214" s="105">
        <f t="shared" si="94"/>
        <v>0</v>
      </c>
      <c r="Y214" s="105">
        <f t="shared" si="109"/>
        <v>0</v>
      </c>
      <c r="Z214" s="107">
        <v>3</v>
      </c>
      <c r="AA214" s="3"/>
      <c r="AB214" s="2">
        <v>1.5</v>
      </c>
      <c r="AC214" s="105">
        <f t="shared" si="95"/>
        <v>0</v>
      </c>
      <c r="AD214" s="105">
        <f t="shared" si="110"/>
        <v>0</v>
      </c>
      <c r="AE214" s="107">
        <v>3</v>
      </c>
      <c r="AF214" s="106"/>
      <c r="AG214" s="2">
        <v>1.5</v>
      </c>
      <c r="AH214" s="105">
        <f t="shared" si="96"/>
        <v>0</v>
      </c>
      <c r="AI214" s="105">
        <f t="shared" si="111"/>
        <v>0</v>
      </c>
      <c r="AJ214" s="107">
        <v>3</v>
      </c>
      <c r="AN214" s="2">
        <v>1.5</v>
      </c>
      <c r="AO214" s="105">
        <f t="shared" si="97"/>
        <v>0</v>
      </c>
      <c r="AP214" s="105">
        <f t="shared" si="112"/>
        <v>0</v>
      </c>
      <c r="AQ214" s="107">
        <v>3</v>
      </c>
      <c r="AS214" s="2">
        <v>1.5</v>
      </c>
      <c r="AT214" s="105">
        <f t="shared" si="98"/>
        <v>0</v>
      </c>
      <c r="AU214" s="105">
        <f t="shared" si="113"/>
        <v>0</v>
      </c>
      <c r="AV214" s="107">
        <v>3</v>
      </c>
      <c r="AX214" s="2">
        <v>1.5</v>
      </c>
      <c r="AY214" s="105">
        <f t="shared" si="99"/>
        <v>0</v>
      </c>
      <c r="AZ214" s="105">
        <f t="shared" si="114"/>
        <v>0</v>
      </c>
      <c r="BA214" s="107">
        <v>3</v>
      </c>
      <c r="BB214" s="3"/>
      <c r="BC214" s="2">
        <v>1.5</v>
      </c>
      <c r="BD214" s="105">
        <f t="shared" si="100"/>
        <v>0</v>
      </c>
      <c r="BE214" s="105">
        <f t="shared" si="115"/>
        <v>0</v>
      </c>
      <c r="BF214" s="107">
        <v>3</v>
      </c>
      <c r="BH214" s="2">
        <v>1.5</v>
      </c>
      <c r="BI214" s="105">
        <f t="shared" si="101"/>
        <v>0</v>
      </c>
      <c r="BJ214" s="105">
        <f t="shared" si="116"/>
        <v>0</v>
      </c>
      <c r="BK214" s="107">
        <v>3</v>
      </c>
      <c r="BL214" s="3"/>
      <c r="BM214" s="2">
        <v>1.5</v>
      </c>
      <c r="BN214" s="105">
        <f t="shared" si="102"/>
        <v>0</v>
      </c>
      <c r="BO214" s="105">
        <f t="shared" si="117"/>
        <v>0</v>
      </c>
      <c r="BP214" s="107">
        <v>3</v>
      </c>
      <c r="BR214" s="2">
        <v>1.5</v>
      </c>
      <c r="BS214" s="105">
        <f t="shared" si="103"/>
        <v>0</v>
      </c>
      <c r="BT214" s="105">
        <f t="shared" si="118"/>
        <v>0</v>
      </c>
      <c r="BU214" s="107">
        <v>2</v>
      </c>
      <c r="BW214" s="2">
        <v>1.5</v>
      </c>
      <c r="BX214" s="105">
        <f t="shared" si="104"/>
        <v>0</v>
      </c>
      <c r="BY214" s="105">
        <f t="shared" si="119"/>
        <v>0</v>
      </c>
      <c r="BZ214" s="107">
        <v>3</v>
      </c>
    </row>
    <row r="215" spans="1:78" x14ac:dyDescent="0.3">
      <c r="A215" s="104">
        <f>CurveCreator!A215</f>
        <v>43252</v>
      </c>
      <c r="C215" s="2">
        <v>1.5</v>
      </c>
      <c r="D215" s="105">
        <f t="shared" si="90"/>
        <v>0</v>
      </c>
      <c r="E215" s="105">
        <f t="shared" si="105"/>
        <v>0</v>
      </c>
      <c r="F215" s="107">
        <v>3</v>
      </c>
      <c r="H215" s="2">
        <v>1.5</v>
      </c>
      <c r="I215" s="105">
        <f t="shared" si="91"/>
        <v>0</v>
      </c>
      <c r="J215" s="105">
        <f t="shared" si="106"/>
        <v>0</v>
      </c>
      <c r="K215" s="107">
        <v>3</v>
      </c>
      <c r="M215" s="2">
        <v>1.5</v>
      </c>
      <c r="N215" s="105">
        <f t="shared" si="92"/>
        <v>0</v>
      </c>
      <c r="O215" s="105">
        <f t="shared" si="107"/>
        <v>0</v>
      </c>
      <c r="P215" s="107">
        <v>3</v>
      </c>
      <c r="Q215" s="3"/>
      <c r="R215" s="2">
        <v>1.5</v>
      </c>
      <c r="S215" s="105">
        <f t="shared" si="93"/>
        <v>0</v>
      </c>
      <c r="T215" s="105">
        <f t="shared" si="108"/>
        <v>0</v>
      </c>
      <c r="U215" s="107">
        <v>3</v>
      </c>
      <c r="W215" s="2">
        <v>1.5</v>
      </c>
      <c r="X215" s="105">
        <f t="shared" si="94"/>
        <v>0</v>
      </c>
      <c r="Y215" s="105">
        <f t="shared" si="109"/>
        <v>0</v>
      </c>
      <c r="Z215" s="107">
        <v>3</v>
      </c>
      <c r="AA215" s="3"/>
      <c r="AB215" s="2">
        <v>1.5</v>
      </c>
      <c r="AC215" s="105">
        <f t="shared" si="95"/>
        <v>0</v>
      </c>
      <c r="AD215" s="105">
        <f t="shared" si="110"/>
        <v>0</v>
      </c>
      <c r="AE215" s="107">
        <v>3</v>
      </c>
      <c r="AF215" s="106"/>
      <c r="AG215" s="2">
        <v>1.5</v>
      </c>
      <c r="AH215" s="105">
        <f t="shared" si="96"/>
        <v>0</v>
      </c>
      <c r="AI215" s="105">
        <f t="shared" si="111"/>
        <v>0</v>
      </c>
      <c r="AJ215" s="107">
        <v>3</v>
      </c>
      <c r="AN215" s="2">
        <v>1.5</v>
      </c>
      <c r="AO215" s="105">
        <f t="shared" si="97"/>
        <v>0</v>
      </c>
      <c r="AP215" s="105">
        <f t="shared" si="112"/>
        <v>0</v>
      </c>
      <c r="AQ215" s="107">
        <v>3</v>
      </c>
      <c r="AS215" s="2">
        <v>1.5</v>
      </c>
      <c r="AT215" s="105">
        <f t="shared" si="98"/>
        <v>0</v>
      </c>
      <c r="AU215" s="105">
        <f t="shared" si="113"/>
        <v>0</v>
      </c>
      <c r="AV215" s="107">
        <v>3</v>
      </c>
      <c r="AX215" s="2">
        <v>1.5</v>
      </c>
      <c r="AY215" s="105">
        <f t="shared" si="99"/>
        <v>0</v>
      </c>
      <c r="AZ215" s="105">
        <f t="shared" si="114"/>
        <v>0</v>
      </c>
      <c r="BA215" s="107">
        <v>3</v>
      </c>
      <c r="BB215" s="3"/>
      <c r="BC215" s="2">
        <v>1.5</v>
      </c>
      <c r="BD215" s="105">
        <f t="shared" si="100"/>
        <v>0</v>
      </c>
      <c r="BE215" s="105">
        <f t="shared" si="115"/>
        <v>0</v>
      </c>
      <c r="BF215" s="107">
        <v>3</v>
      </c>
      <c r="BH215" s="2">
        <v>1.5</v>
      </c>
      <c r="BI215" s="105">
        <f t="shared" si="101"/>
        <v>0</v>
      </c>
      <c r="BJ215" s="105">
        <f t="shared" si="116"/>
        <v>0</v>
      </c>
      <c r="BK215" s="107">
        <v>3</v>
      </c>
      <c r="BL215" s="3"/>
      <c r="BM215" s="2">
        <v>1.5</v>
      </c>
      <c r="BN215" s="105">
        <f t="shared" si="102"/>
        <v>0</v>
      </c>
      <c r="BO215" s="105">
        <f t="shared" si="117"/>
        <v>0</v>
      </c>
      <c r="BP215" s="107">
        <v>3</v>
      </c>
      <c r="BR215" s="2">
        <v>1.5</v>
      </c>
      <c r="BS215" s="105">
        <f t="shared" si="103"/>
        <v>0</v>
      </c>
      <c r="BT215" s="105">
        <f t="shared" si="118"/>
        <v>0</v>
      </c>
      <c r="BU215" s="107">
        <v>2</v>
      </c>
      <c r="BW215" s="2">
        <v>1.5</v>
      </c>
      <c r="BX215" s="105">
        <f t="shared" si="104"/>
        <v>0</v>
      </c>
      <c r="BY215" s="105">
        <f t="shared" si="119"/>
        <v>0</v>
      </c>
      <c r="BZ215" s="107">
        <v>3</v>
      </c>
    </row>
    <row r="216" spans="1:78" x14ac:dyDescent="0.3">
      <c r="A216" s="104">
        <f>CurveCreator!A216</f>
        <v>43282</v>
      </c>
      <c r="C216" s="2">
        <v>1.5</v>
      </c>
      <c r="D216" s="105">
        <f t="shared" si="90"/>
        <v>0</v>
      </c>
      <c r="E216" s="105">
        <f t="shared" si="105"/>
        <v>0</v>
      </c>
      <c r="F216" s="107">
        <v>3</v>
      </c>
      <c r="H216" s="2">
        <v>1.5</v>
      </c>
      <c r="I216" s="105">
        <f t="shared" si="91"/>
        <v>0</v>
      </c>
      <c r="J216" s="105">
        <f t="shared" si="106"/>
        <v>0</v>
      </c>
      <c r="K216" s="107">
        <v>3</v>
      </c>
      <c r="M216" s="2">
        <v>1.5</v>
      </c>
      <c r="N216" s="105">
        <f t="shared" si="92"/>
        <v>0</v>
      </c>
      <c r="O216" s="105">
        <f t="shared" si="107"/>
        <v>0</v>
      </c>
      <c r="P216" s="107">
        <v>3</v>
      </c>
      <c r="Q216" s="3"/>
      <c r="R216" s="2">
        <v>1.5</v>
      </c>
      <c r="S216" s="105">
        <f t="shared" si="93"/>
        <v>0</v>
      </c>
      <c r="T216" s="105">
        <f t="shared" si="108"/>
        <v>0</v>
      </c>
      <c r="U216" s="107">
        <v>3</v>
      </c>
      <c r="W216" s="2">
        <v>1.5</v>
      </c>
      <c r="X216" s="105">
        <f t="shared" si="94"/>
        <v>0</v>
      </c>
      <c r="Y216" s="105">
        <f t="shared" si="109"/>
        <v>0</v>
      </c>
      <c r="Z216" s="107">
        <v>3</v>
      </c>
      <c r="AA216" s="3"/>
      <c r="AB216" s="2">
        <v>1.5</v>
      </c>
      <c r="AC216" s="105">
        <f t="shared" si="95"/>
        <v>0</v>
      </c>
      <c r="AD216" s="105">
        <f t="shared" si="110"/>
        <v>0</v>
      </c>
      <c r="AE216" s="107">
        <v>3</v>
      </c>
      <c r="AF216" s="106"/>
      <c r="AG216" s="2">
        <v>1.5</v>
      </c>
      <c r="AH216" s="105">
        <f t="shared" si="96"/>
        <v>0</v>
      </c>
      <c r="AI216" s="105">
        <f t="shared" si="111"/>
        <v>0</v>
      </c>
      <c r="AJ216" s="107">
        <v>3</v>
      </c>
      <c r="AN216" s="2">
        <v>1.5</v>
      </c>
      <c r="AO216" s="105">
        <f t="shared" si="97"/>
        <v>0</v>
      </c>
      <c r="AP216" s="105">
        <f t="shared" si="112"/>
        <v>0</v>
      </c>
      <c r="AQ216" s="107">
        <v>3</v>
      </c>
      <c r="AS216" s="2">
        <v>1.5</v>
      </c>
      <c r="AT216" s="105">
        <f t="shared" si="98"/>
        <v>0</v>
      </c>
      <c r="AU216" s="105">
        <f t="shared" si="113"/>
        <v>0</v>
      </c>
      <c r="AV216" s="107">
        <v>3</v>
      </c>
      <c r="AX216" s="2">
        <v>1.5</v>
      </c>
      <c r="AY216" s="105">
        <f t="shared" si="99"/>
        <v>0</v>
      </c>
      <c r="AZ216" s="105">
        <f t="shared" si="114"/>
        <v>0</v>
      </c>
      <c r="BA216" s="107">
        <v>3</v>
      </c>
      <c r="BB216" s="3"/>
      <c r="BC216" s="2">
        <v>1.5</v>
      </c>
      <c r="BD216" s="105">
        <f t="shared" si="100"/>
        <v>0</v>
      </c>
      <c r="BE216" s="105">
        <f t="shared" si="115"/>
        <v>0</v>
      </c>
      <c r="BF216" s="107">
        <v>3</v>
      </c>
      <c r="BH216" s="2">
        <v>1.5</v>
      </c>
      <c r="BI216" s="105">
        <f t="shared" si="101"/>
        <v>0</v>
      </c>
      <c r="BJ216" s="105">
        <f t="shared" si="116"/>
        <v>0</v>
      </c>
      <c r="BK216" s="107">
        <v>3</v>
      </c>
      <c r="BL216" s="3"/>
      <c r="BM216" s="2">
        <v>1.5</v>
      </c>
      <c r="BN216" s="105">
        <f t="shared" si="102"/>
        <v>0</v>
      </c>
      <c r="BO216" s="105">
        <f t="shared" si="117"/>
        <v>0</v>
      </c>
      <c r="BP216" s="107">
        <v>3</v>
      </c>
      <c r="BR216" s="2">
        <v>1.5</v>
      </c>
      <c r="BS216" s="105">
        <f t="shared" si="103"/>
        <v>0</v>
      </c>
      <c r="BT216" s="105">
        <f t="shared" si="118"/>
        <v>0</v>
      </c>
      <c r="BU216" s="107">
        <v>2</v>
      </c>
      <c r="BW216" s="2">
        <v>1.5</v>
      </c>
      <c r="BX216" s="105">
        <f t="shared" si="104"/>
        <v>0</v>
      </c>
      <c r="BY216" s="105">
        <f t="shared" si="119"/>
        <v>0</v>
      </c>
      <c r="BZ216" s="107">
        <v>3</v>
      </c>
    </row>
    <row r="217" spans="1:78" x14ac:dyDescent="0.3">
      <c r="A217" s="104">
        <f>CurveCreator!A217</f>
        <v>43313</v>
      </c>
      <c r="C217" s="2">
        <v>1.5</v>
      </c>
      <c r="D217" s="105">
        <f t="shared" si="90"/>
        <v>0</v>
      </c>
      <c r="E217" s="105">
        <f t="shared" si="105"/>
        <v>0</v>
      </c>
      <c r="F217" s="107">
        <v>3</v>
      </c>
      <c r="H217" s="2">
        <v>1.5</v>
      </c>
      <c r="I217" s="105">
        <f t="shared" si="91"/>
        <v>0</v>
      </c>
      <c r="J217" s="105">
        <f t="shared" si="106"/>
        <v>0</v>
      </c>
      <c r="K217" s="107">
        <v>3</v>
      </c>
      <c r="M217" s="2">
        <v>1.5</v>
      </c>
      <c r="N217" s="105">
        <f t="shared" si="92"/>
        <v>0</v>
      </c>
      <c r="O217" s="105">
        <f t="shared" si="107"/>
        <v>0</v>
      </c>
      <c r="P217" s="107">
        <v>3</v>
      </c>
      <c r="Q217" s="3"/>
      <c r="R217" s="2">
        <v>1.5</v>
      </c>
      <c r="S217" s="105">
        <f t="shared" si="93"/>
        <v>0</v>
      </c>
      <c r="T217" s="105">
        <f t="shared" si="108"/>
        <v>0</v>
      </c>
      <c r="U217" s="107">
        <v>3</v>
      </c>
      <c r="W217" s="2">
        <v>1.5</v>
      </c>
      <c r="X217" s="105">
        <f t="shared" si="94"/>
        <v>0</v>
      </c>
      <c r="Y217" s="105">
        <f t="shared" si="109"/>
        <v>0</v>
      </c>
      <c r="Z217" s="107">
        <v>3</v>
      </c>
      <c r="AA217" s="3"/>
      <c r="AB217" s="2">
        <v>1.5</v>
      </c>
      <c r="AC217" s="105">
        <f t="shared" si="95"/>
        <v>0</v>
      </c>
      <c r="AD217" s="105">
        <f t="shared" si="110"/>
        <v>0</v>
      </c>
      <c r="AE217" s="107">
        <v>3</v>
      </c>
      <c r="AF217" s="106"/>
      <c r="AG217" s="2">
        <v>1.5</v>
      </c>
      <c r="AH217" s="105">
        <f t="shared" si="96"/>
        <v>0</v>
      </c>
      <c r="AI217" s="105">
        <f t="shared" si="111"/>
        <v>0</v>
      </c>
      <c r="AJ217" s="107">
        <v>3</v>
      </c>
      <c r="AN217" s="2">
        <v>1.5</v>
      </c>
      <c r="AO217" s="105">
        <f t="shared" si="97"/>
        <v>0</v>
      </c>
      <c r="AP217" s="105">
        <f t="shared" si="112"/>
        <v>0</v>
      </c>
      <c r="AQ217" s="107">
        <v>3</v>
      </c>
      <c r="AS217" s="2">
        <v>1.5</v>
      </c>
      <c r="AT217" s="105">
        <f t="shared" si="98"/>
        <v>0</v>
      </c>
      <c r="AU217" s="105">
        <f t="shared" si="113"/>
        <v>0</v>
      </c>
      <c r="AV217" s="107">
        <v>3</v>
      </c>
      <c r="AX217" s="2">
        <v>1.5</v>
      </c>
      <c r="AY217" s="105">
        <f t="shared" si="99"/>
        <v>0</v>
      </c>
      <c r="AZ217" s="105">
        <f t="shared" si="114"/>
        <v>0</v>
      </c>
      <c r="BA217" s="107">
        <v>3</v>
      </c>
      <c r="BB217" s="3"/>
      <c r="BC217" s="2">
        <v>1.5</v>
      </c>
      <c r="BD217" s="105">
        <f t="shared" si="100"/>
        <v>0</v>
      </c>
      <c r="BE217" s="105">
        <f t="shared" si="115"/>
        <v>0</v>
      </c>
      <c r="BF217" s="107">
        <v>3</v>
      </c>
      <c r="BH217" s="2">
        <v>1.5</v>
      </c>
      <c r="BI217" s="105">
        <f t="shared" si="101"/>
        <v>0</v>
      </c>
      <c r="BJ217" s="105">
        <f t="shared" si="116"/>
        <v>0</v>
      </c>
      <c r="BK217" s="107">
        <v>3</v>
      </c>
      <c r="BL217" s="3"/>
      <c r="BM217" s="2">
        <v>1.5</v>
      </c>
      <c r="BN217" s="105">
        <f t="shared" si="102"/>
        <v>0</v>
      </c>
      <c r="BO217" s="105">
        <f t="shared" si="117"/>
        <v>0</v>
      </c>
      <c r="BP217" s="107">
        <v>3</v>
      </c>
      <c r="BR217" s="2">
        <v>1.5</v>
      </c>
      <c r="BS217" s="105">
        <f t="shared" si="103"/>
        <v>0</v>
      </c>
      <c r="BT217" s="105">
        <f t="shared" si="118"/>
        <v>0</v>
      </c>
      <c r="BU217" s="107">
        <v>2</v>
      </c>
      <c r="BW217" s="2">
        <v>1.5</v>
      </c>
      <c r="BX217" s="105">
        <f t="shared" si="104"/>
        <v>0</v>
      </c>
      <c r="BY217" s="105">
        <f t="shared" si="119"/>
        <v>0</v>
      </c>
      <c r="BZ217" s="107">
        <v>3</v>
      </c>
    </row>
    <row r="218" spans="1:78" x14ac:dyDescent="0.3">
      <c r="A218" s="104">
        <f>CurveCreator!A218</f>
        <v>43344</v>
      </c>
      <c r="C218" s="2">
        <v>1.5</v>
      </c>
      <c r="D218" s="105">
        <f t="shared" si="90"/>
        <v>0</v>
      </c>
      <c r="E218" s="105">
        <f t="shared" si="105"/>
        <v>0</v>
      </c>
      <c r="F218" s="107">
        <v>3</v>
      </c>
      <c r="H218" s="2">
        <v>1.5</v>
      </c>
      <c r="I218" s="105">
        <f t="shared" si="91"/>
        <v>0</v>
      </c>
      <c r="J218" s="105">
        <f t="shared" si="106"/>
        <v>0</v>
      </c>
      <c r="K218" s="107">
        <v>3</v>
      </c>
      <c r="M218" s="2">
        <v>1.5</v>
      </c>
      <c r="N218" s="105">
        <f t="shared" si="92"/>
        <v>0</v>
      </c>
      <c r="O218" s="105">
        <f t="shared" si="107"/>
        <v>0</v>
      </c>
      <c r="P218" s="107">
        <v>3</v>
      </c>
      <c r="Q218" s="3"/>
      <c r="R218" s="2">
        <v>1.5</v>
      </c>
      <c r="S218" s="105">
        <f t="shared" si="93"/>
        <v>0</v>
      </c>
      <c r="T218" s="105">
        <f t="shared" si="108"/>
        <v>0</v>
      </c>
      <c r="U218" s="107">
        <v>3</v>
      </c>
      <c r="W218" s="2">
        <v>1.5</v>
      </c>
      <c r="X218" s="105">
        <f t="shared" si="94"/>
        <v>0</v>
      </c>
      <c r="Y218" s="105">
        <f t="shared" si="109"/>
        <v>0</v>
      </c>
      <c r="Z218" s="107">
        <v>3</v>
      </c>
      <c r="AA218" s="3"/>
      <c r="AB218" s="2">
        <v>1.5</v>
      </c>
      <c r="AC218" s="105">
        <f t="shared" si="95"/>
        <v>0</v>
      </c>
      <c r="AD218" s="105">
        <f t="shared" si="110"/>
        <v>0</v>
      </c>
      <c r="AE218" s="107">
        <v>3</v>
      </c>
      <c r="AF218" s="106"/>
      <c r="AG218" s="2">
        <v>1.5</v>
      </c>
      <c r="AH218" s="105">
        <f t="shared" si="96"/>
        <v>0</v>
      </c>
      <c r="AI218" s="105">
        <f t="shared" si="111"/>
        <v>0</v>
      </c>
      <c r="AJ218" s="107">
        <v>3</v>
      </c>
      <c r="AN218" s="2">
        <v>1.5</v>
      </c>
      <c r="AO218" s="105">
        <f t="shared" si="97"/>
        <v>0</v>
      </c>
      <c r="AP218" s="105">
        <f t="shared" si="112"/>
        <v>0</v>
      </c>
      <c r="AQ218" s="107">
        <v>3</v>
      </c>
      <c r="AS218" s="2">
        <v>1.5</v>
      </c>
      <c r="AT218" s="105">
        <f t="shared" si="98"/>
        <v>0</v>
      </c>
      <c r="AU218" s="105">
        <f t="shared" si="113"/>
        <v>0</v>
      </c>
      <c r="AV218" s="107">
        <v>3</v>
      </c>
      <c r="AX218" s="2">
        <v>1.5</v>
      </c>
      <c r="AY218" s="105">
        <f t="shared" si="99"/>
        <v>0</v>
      </c>
      <c r="AZ218" s="105">
        <f t="shared" si="114"/>
        <v>0</v>
      </c>
      <c r="BA218" s="107">
        <v>3</v>
      </c>
      <c r="BB218" s="3"/>
      <c r="BC218" s="2">
        <v>1.5</v>
      </c>
      <c r="BD218" s="105">
        <f t="shared" si="100"/>
        <v>0</v>
      </c>
      <c r="BE218" s="105">
        <f t="shared" si="115"/>
        <v>0</v>
      </c>
      <c r="BF218" s="107">
        <v>3</v>
      </c>
      <c r="BH218" s="2">
        <v>1.5</v>
      </c>
      <c r="BI218" s="105">
        <f t="shared" si="101"/>
        <v>0</v>
      </c>
      <c r="BJ218" s="105">
        <f t="shared" si="116"/>
        <v>0</v>
      </c>
      <c r="BK218" s="107">
        <v>3</v>
      </c>
      <c r="BL218" s="3"/>
      <c r="BM218" s="2">
        <v>1.5</v>
      </c>
      <c r="BN218" s="105">
        <f t="shared" si="102"/>
        <v>0</v>
      </c>
      <c r="BO218" s="105">
        <f t="shared" si="117"/>
        <v>0</v>
      </c>
      <c r="BP218" s="107">
        <v>3</v>
      </c>
      <c r="BR218" s="2">
        <v>1.5</v>
      </c>
      <c r="BS218" s="105">
        <f t="shared" si="103"/>
        <v>0</v>
      </c>
      <c r="BT218" s="105">
        <f t="shared" si="118"/>
        <v>0</v>
      </c>
      <c r="BU218" s="107">
        <v>2</v>
      </c>
      <c r="BW218" s="2">
        <v>1.5</v>
      </c>
      <c r="BX218" s="105">
        <f t="shared" si="104"/>
        <v>0</v>
      </c>
      <c r="BY218" s="105">
        <f t="shared" si="119"/>
        <v>0</v>
      </c>
      <c r="BZ218" s="107">
        <v>3</v>
      </c>
    </row>
    <row r="219" spans="1:78" x14ac:dyDescent="0.3">
      <c r="A219" s="104">
        <f>CurveCreator!A219</f>
        <v>43374</v>
      </c>
      <c r="C219" s="2">
        <v>1.5</v>
      </c>
      <c r="D219" s="105">
        <f t="shared" si="90"/>
        <v>0</v>
      </c>
      <c r="E219" s="105">
        <f t="shared" si="105"/>
        <v>0</v>
      </c>
      <c r="F219" s="107">
        <v>3</v>
      </c>
      <c r="H219" s="2">
        <v>1.5</v>
      </c>
      <c r="I219" s="105">
        <f t="shared" si="91"/>
        <v>0</v>
      </c>
      <c r="J219" s="105">
        <f t="shared" si="106"/>
        <v>0</v>
      </c>
      <c r="K219" s="107">
        <v>3</v>
      </c>
      <c r="M219" s="2">
        <v>1.5</v>
      </c>
      <c r="N219" s="105">
        <f t="shared" si="92"/>
        <v>0</v>
      </c>
      <c r="O219" s="105">
        <f t="shared" si="107"/>
        <v>0</v>
      </c>
      <c r="P219" s="107">
        <v>3</v>
      </c>
      <c r="Q219" s="3"/>
      <c r="R219" s="2">
        <v>1.5</v>
      </c>
      <c r="S219" s="105">
        <f t="shared" si="93"/>
        <v>0</v>
      </c>
      <c r="T219" s="105">
        <f t="shared" si="108"/>
        <v>0</v>
      </c>
      <c r="U219" s="107">
        <v>3</v>
      </c>
      <c r="W219" s="2">
        <v>1.5</v>
      </c>
      <c r="X219" s="105">
        <f t="shared" si="94"/>
        <v>0</v>
      </c>
      <c r="Y219" s="105">
        <f t="shared" si="109"/>
        <v>0</v>
      </c>
      <c r="Z219" s="107">
        <v>3</v>
      </c>
      <c r="AA219" s="3"/>
      <c r="AB219" s="2">
        <v>1.5</v>
      </c>
      <c r="AC219" s="105">
        <f t="shared" si="95"/>
        <v>0</v>
      </c>
      <c r="AD219" s="105">
        <f t="shared" si="110"/>
        <v>0</v>
      </c>
      <c r="AE219" s="107">
        <v>3</v>
      </c>
      <c r="AF219" s="106"/>
      <c r="AG219" s="2">
        <v>1.5</v>
      </c>
      <c r="AH219" s="105">
        <f t="shared" si="96"/>
        <v>0</v>
      </c>
      <c r="AI219" s="105">
        <f t="shared" si="111"/>
        <v>0</v>
      </c>
      <c r="AJ219" s="107">
        <v>3</v>
      </c>
      <c r="AN219" s="2">
        <v>1.5</v>
      </c>
      <c r="AO219" s="105">
        <f t="shared" si="97"/>
        <v>0</v>
      </c>
      <c r="AP219" s="105">
        <f t="shared" si="112"/>
        <v>0</v>
      </c>
      <c r="AQ219" s="107">
        <v>3</v>
      </c>
      <c r="AS219" s="2">
        <v>1.5</v>
      </c>
      <c r="AT219" s="105">
        <f t="shared" si="98"/>
        <v>0</v>
      </c>
      <c r="AU219" s="105">
        <f t="shared" si="113"/>
        <v>0</v>
      </c>
      <c r="AV219" s="107">
        <v>3</v>
      </c>
      <c r="AX219" s="2">
        <v>1.5</v>
      </c>
      <c r="AY219" s="105">
        <f t="shared" si="99"/>
        <v>0</v>
      </c>
      <c r="AZ219" s="105">
        <f t="shared" si="114"/>
        <v>0</v>
      </c>
      <c r="BA219" s="107">
        <v>3</v>
      </c>
      <c r="BB219" s="3"/>
      <c r="BC219" s="2">
        <v>1.5</v>
      </c>
      <c r="BD219" s="105">
        <f t="shared" si="100"/>
        <v>0</v>
      </c>
      <c r="BE219" s="105">
        <f t="shared" si="115"/>
        <v>0</v>
      </c>
      <c r="BF219" s="107">
        <v>3</v>
      </c>
      <c r="BH219" s="2">
        <v>1.5</v>
      </c>
      <c r="BI219" s="105">
        <f t="shared" si="101"/>
        <v>0</v>
      </c>
      <c r="BJ219" s="105">
        <f t="shared" si="116"/>
        <v>0</v>
      </c>
      <c r="BK219" s="107">
        <v>3</v>
      </c>
      <c r="BL219" s="3"/>
      <c r="BM219" s="2">
        <v>1.5</v>
      </c>
      <c r="BN219" s="105">
        <f t="shared" si="102"/>
        <v>0</v>
      </c>
      <c r="BO219" s="105">
        <f t="shared" si="117"/>
        <v>0</v>
      </c>
      <c r="BP219" s="107">
        <v>3</v>
      </c>
      <c r="BR219" s="2">
        <v>1.5</v>
      </c>
      <c r="BS219" s="105">
        <f t="shared" si="103"/>
        <v>0</v>
      </c>
      <c r="BT219" s="105">
        <f t="shared" si="118"/>
        <v>0</v>
      </c>
      <c r="BU219" s="107">
        <v>2</v>
      </c>
      <c r="BW219" s="2">
        <v>1.5</v>
      </c>
      <c r="BX219" s="105">
        <f t="shared" si="104"/>
        <v>0</v>
      </c>
      <c r="BY219" s="105">
        <f t="shared" si="119"/>
        <v>0</v>
      </c>
      <c r="BZ219" s="107">
        <v>3</v>
      </c>
    </row>
    <row r="220" spans="1:78" x14ac:dyDescent="0.3">
      <c r="A220" s="104">
        <f>CurveCreator!A220</f>
        <v>43405</v>
      </c>
      <c r="C220" s="2">
        <v>1.5</v>
      </c>
      <c r="D220" s="105">
        <f t="shared" si="90"/>
        <v>0</v>
      </c>
      <c r="E220" s="105">
        <f t="shared" si="105"/>
        <v>0</v>
      </c>
      <c r="F220" s="107">
        <v>3</v>
      </c>
      <c r="H220" s="2">
        <v>1.5</v>
      </c>
      <c r="I220" s="105">
        <f t="shared" si="91"/>
        <v>0</v>
      </c>
      <c r="J220" s="105">
        <f t="shared" si="106"/>
        <v>0</v>
      </c>
      <c r="K220" s="107">
        <v>3</v>
      </c>
      <c r="M220" s="2">
        <v>1.5</v>
      </c>
      <c r="N220" s="105">
        <f t="shared" si="92"/>
        <v>0</v>
      </c>
      <c r="O220" s="105">
        <f t="shared" si="107"/>
        <v>0</v>
      </c>
      <c r="P220" s="107">
        <v>3</v>
      </c>
      <c r="Q220" s="3"/>
      <c r="R220" s="2">
        <v>1.5</v>
      </c>
      <c r="S220" s="105">
        <f t="shared" si="93"/>
        <v>0</v>
      </c>
      <c r="T220" s="105">
        <f t="shared" si="108"/>
        <v>0</v>
      </c>
      <c r="U220" s="107">
        <v>3</v>
      </c>
      <c r="W220" s="2">
        <v>1.5</v>
      </c>
      <c r="X220" s="105">
        <f t="shared" si="94"/>
        <v>0</v>
      </c>
      <c r="Y220" s="105">
        <f t="shared" si="109"/>
        <v>0</v>
      </c>
      <c r="Z220" s="107">
        <v>3</v>
      </c>
      <c r="AA220" s="3"/>
      <c r="AB220" s="2">
        <v>1.5</v>
      </c>
      <c r="AC220" s="105">
        <f t="shared" si="95"/>
        <v>0</v>
      </c>
      <c r="AD220" s="105">
        <f t="shared" si="110"/>
        <v>0</v>
      </c>
      <c r="AE220" s="107">
        <v>3</v>
      </c>
      <c r="AF220" s="106"/>
      <c r="AG220" s="2">
        <v>1.5</v>
      </c>
      <c r="AH220" s="105">
        <f t="shared" si="96"/>
        <v>0</v>
      </c>
      <c r="AI220" s="105">
        <f t="shared" si="111"/>
        <v>0</v>
      </c>
      <c r="AJ220" s="107">
        <v>3</v>
      </c>
      <c r="AN220" s="2">
        <v>1.5</v>
      </c>
      <c r="AO220" s="105">
        <f t="shared" si="97"/>
        <v>0</v>
      </c>
      <c r="AP220" s="105">
        <f t="shared" si="112"/>
        <v>0</v>
      </c>
      <c r="AQ220" s="107">
        <v>3</v>
      </c>
      <c r="AS220" s="2">
        <v>1.5</v>
      </c>
      <c r="AT220" s="105">
        <f t="shared" si="98"/>
        <v>0</v>
      </c>
      <c r="AU220" s="105">
        <f t="shared" si="113"/>
        <v>0</v>
      </c>
      <c r="AV220" s="107">
        <v>3</v>
      </c>
      <c r="AX220" s="2">
        <v>1.5</v>
      </c>
      <c r="AY220" s="105">
        <f t="shared" si="99"/>
        <v>0</v>
      </c>
      <c r="AZ220" s="105">
        <f t="shared" si="114"/>
        <v>0</v>
      </c>
      <c r="BA220" s="107">
        <v>3</v>
      </c>
      <c r="BB220" s="3"/>
      <c r="BC220" s="2">
        <v>1.5</v>
      </c>
      <c r="BD220" s="105">
        <f t="shared" si="100"/>
        <v>0</v>
      </c>
      <c r="BE220" s="105">
        <f t="shared" si="115"/>
        <v>0</v>
      </c>
      <c r="BF220" s="107">
        <v>3</v>
      </c>
      <c r="BH220" s="2">
        <v>1.5</v>
      </c>
      <c r="BI220" s="105">
        <f t="shared" si="101"/>
        <v>0</v>
      </c>
      <c r="BJ220" s="105">
        <f t="shared" si="116"/>
        <v>0</v>
      </c>
      <c r="BK220" s="107">
        <v>3</v>
      </c>
      <c r="BL220" s="3"/>
      <c r="BM220" s="2">
        <v>1.5</v>
      </c>
      <c r="BN220" s="105">
        <f t="shared" si="102"/>
        <v>0</v>
      </c>
      <c r="BO220" s="105">
        <f t="shared" si="117"/>
        <v>0</v>
      </c>
      <c r="BP220" s="107">
        <v>3</v>
      </c>
      <c r="BR220" s="2">
        <v>1.5</v>
      </c>
      <c r="BS220" s="105">
        <f t="shared" si="103"/>
        <v>0</v>
      </c>
      <c r="BT220" s="105">
        <f t="shared" si="118"/>
        <v>0</v>
      </c>
      <c r="BU220" s="107">
        <v>2</v>
      </c>
      <c r="BW220" s="2">
        <v>1.5</v>
      </c>
      <c r="BX220" s="105">
        <f t="shared" si="104"/>
        <v>0</v>
      </c>
      <c r="BY220" s="105">
        <f t="shared" si="119"/>
        <v>0</v>
      </c>
      <c r="BZ220" s="107">
        <v>3</v>
      </c>
    </row>
    <row r="221" spans="1:78" x14ac:dyDescent="0.3">
      <c r="A221" s="104">
        <f>CurveCreator!A221</f>
        <v>43435</v>
      </c>
      <c r="C221" s="2">
        <v>1.5</v>
      </c>
      <c r="D221" s="105">
        <f t="shared" si="90"/>
        <v>0</v>
      </c>
      <c r="E221" s="105">
        <f t="shared" si="105"/>
        <v>0</v>
      </c>
      <c r="F221" s="107">
        <v>3</v>
      </c>
      <c r="H221" s="2">
        <v>1.5</v>
      </c>
      <c r="I221" s="105">
        <f t="shared" si="91"/>
        <v>0</v>
      </c>
      <c r="J221" s="105">
        <f t="shared" si="106"/>
        <v>0</v>
      </c>
      <c r="K221" s="107">
        <v>3</v>
      </c>
      <c r="M221" s="2">
        <v>1.5</v>
      </c>
      <c r="N221" s="105">
        <f t="shared" si="92"/>
        <v>0</v>
      </c>
      <c r="O221" s="105">
        <f t="shared" si="107"/>
        <v>0</v>
      </c>
      <c r="P221" s="107">
        <v>3</v>
      </c>
      <c r="Q221" s="3"/>
      <c r="R221" s="2">
        <v>1.5</v>
      </c>
      <c r="S221" s="105">
        <f t="shared" si="93"/>
        <v>0</v>
      </c>
      <c r="T221" s="105">
        <f t="shared" si="108"/>
        <v>0</v>
      </c>
      <c r="U221" s="107">
        <v>3</v>
      </c>
      <c r="W221" s="2">
        <v>1.5</v>
      </c>
      <c r="X221" s="105">
        <f t="shared" si="94"/>
        <v>0</v>
      </c>
      <c r="Y221" s="105">
        <f t="shared" si="109"/>
        <v>0</v>
      </c>
      <c r="Z221" s="107">
        <v>3</v>
      </c>
      <c r="AA221" s="3"/>
      <c r="AB221" s="2">
        <v>1.5</v>
      </c>
      <c r="AC221" s="105">
        <f t="shared" si="95"/>
        <v>0</v>
      </c>
      <c r="AD221" s="105">
        <f t="shared" si="110"/>
        <v>0</v>
      </c>
      <c r="AE221" s="107">
        <v>3</v>
      </c>
      <c r="AF221" s="106"/>
      <c r="AG221" s="2">
        <v>1.5</v>
      </c>
      <c r="AH221" s="105">
        <f t="shared" si="96"/>
        <v>0</v>
      </c>
      <c r="AI221" s="105">
        <f t="shared" si="111"/>
        <v>0</v>
      </c>
      <c r="AJ221" s="107">
        <v>3</v>
      </c>
      <c r="AN221" s="2">
        <v>1.5</v>
      </c>
      <c r="AO221" s="105">
        <f t="shared" si="97"/>
        <v>0</v>
      </c>
      <c r="AP221" s="105">
        <f t="shared" si="112"/>
        <v>0</v>
      </c>
      <c r="AQ221" s="107">
        <v>3</v>
      </c>
      <c r="AS221" s="2">
        <v>1.5</v>
      </c>
      <c r="AT221" s="105">
        <f t="shared" si="98"/>
        <v>0</v>
      </c>
      <c r="AU221" s="105">
        <f t="shared" si="113"/>
        <v>0</v>
      </c>
      <c r="AV221" s="107">
        <v>3</v>
      </c>
      <c r="AX221" s="2">
        <v>1.5</v>
      </c>
      <c r="AY221" s="105">
        <f t="shared" si="99"/>
        <v>0</v>
      </c>
      <c r="AZ221" s="105">
        <f t="shared" si="114"/>
        <v>0</v>
      </c>
      <c r="BA221" s="107">
        <v>3</v>
      </c>
      <c r="BB221" s="3"/>
      <c r="BC221" s="2">
        <v>1.5</v>
      </c>
      <c r="BD221" s="105">
        <f t="shared" si="100"/>
        <v>0</v>
      </c>
      <c r="BE221" s="105">
        <f t="shared" si="115"/>
        <v>0</v>
      </c>
      <c r="BF221" s="107">
        <v>3</v>
      </c>
      <c r="BH221" s="2">
        <v>1.5</v>
      </c>
      <c r="BI221" s="105">
        <f t="shared" si="101"/>
        <v>0</v>
      </c>
      <c r="BJ221" s="105">
        <f t="shared" si="116"/>
        <v>0</v>
      </c>
      <c r="BK221" s="107">
        <v>3</v>
      </c>
      <c r="BL221" s="3"/>
      <c r="BM221" s="2">
        <v>1.5</v>
      </c>
      <c r="BN221" s="105">
        <f t="shared" si="102"/>
        <v>0</v>
      </c>
      <c r="BO221" s="105">
        <f t="shared" si="117"/>
        <v>0</v>
      </c>
      <c r="BP221" s="107">
        <v>3</v>
      </c>
      <c r="BR221" s="2">
        <v>1.5</v>
      </c>
      <c r="BS221" s="105">
        <f t="shared" si="103"/>
        <v>0</v>
      </c>
      <c r="BT221" s="105">
        <f t="shared" si="118"/>
        <v>0</v>
      </c>
      <c r="BU221" s="107">
        <v>2</v>
      </c>
      <c r="BW221" s="2">
        <v>1.5</v>
      </c>
      <c r="BX221" s="105">
        <f t="shared" si="104"/>
        <v>0</v>
      </c>
      <c r="BY221" s="105">
        <f t="shared" si="119"/>
        <v>0</v>
      </c>
      <c r="BZ221" s="107">
        <v>3</v>
      </c>
    </row>
    <row r="222" spans="1:78" x14ac:dyDescent="0.3">
      <c r="A222" s="104">
        <f>CurveCreator!A222</f>
        <v>43466</v>
      </c>
      <c r="C222" s="2">
        <v>1.5</v>
      </c>
      <c r="D222" s="105">
        <f t="shared" si="90"/>
        <v>0</v>
      </c>
      <c r="E222" s="105">
        <f t="shared" si="105"/>
        <v>0</v>
      </c>
      <c r="F222" s="107">
        <v>3</v>
      </c>
      <c r="H222" s="2">
        <v>1.5</v>
      </c>
      <c r="I222" s="105">
        <f t="shared" si="91"/>
        <v>0</v>
      </c>
      <c r="J222" s="105">
        <f t="shared" si="106"/>
        <v>0</v>
      </c>
      <c r="K222" s="107">
        <v>3</v>
      </c>
      <c r="M222" s="2">
        <v>1.5</v>
      </c>
      <c r="N222" s="105">
        <f t="shared" si="92"/>
        <v>0</v>
      </c>
      <c r="O222" s="105">
        <f t="shared" si="107"/>
        <v>0</v>
      </c>
      <c r="P222" s="107">
        <v>3</v>
      </c>
      <c r="Q222" s="3"/>
      <c r="R222" s="2">
        <v>1.5</v>
      </c>
      <c r="S222" s="105">
        <f t="shared" si="93"/>
        <v>0</v>
      </c>
      <c r="T222" s="105">
        <f t="shared" si="108"/>
        <v>0</v>
      </c>
      <c r="U222" s="107">
        <v>3</v>
      </c>
      <c r="W222" s="2">
        <v>1.5</v>
      </c>
      <c r="X222" s="105">
        <f t="shared" si="94"/>
        <v>0</v>
      </c>
      <c r="Y222" s="105">
        <f t="shared" si="109"/>
        <v>0</v>
      </c>
      <c r="Z222" s="107">
        <v>3</v>
      </c>
      <c r="AA222" s="3"/>
      <c r="AB222" s="2">
        <v>1.5</v>
      </c>
      <c r="AC222" s="105">
        <f t="shared" si="95"/>
        <v>0</v>
      </c>
      <c r="AD222" s="105">
        <f t="shared" si="110"/>
        <v>0</v>
      </c>
      <c r="AE222" s="107">
        <v>3</v>
      </c>
      <c r="AF222" s="106"/>
      <c r="AG222" s="2">
        <v>1.5</v>
      </c>
      <c r="AH222" s="105">
        <f t="shared" si="96"/>
        <v>0</v>
      </c>
      <c r="AI222" s="105">
        <f t="shared" si="111"/>
        <v>0</v>
      </c>
      <c r="AJ222" s="107">
        <v>3</v>
      </c>
      <c r="AN222" s="2">
        <v>1.5</v>
      </c>
      <c r="AO222" s="105">
        <f t="shared" si="97"/>
        <v>0</v>
      </c>
      <c r="AP222" s="105">
        <f t="shared" si="112"/>
        <v>0</v>
      </c>
      <c r="AQ222" s="107">
        <v>3</v>
      </c>
      <c r="AS222" s="2">
        <v>1.5</v>
      </c>
      <c r="AT222" s="105">
        <f t="shared" si="98"/>
        <v>0</v>
      </c>
      <c r="AU222" s="105">
        <f t="shared" si="113"/>
        <v>0</v>
      </c>
      <c r="AV222" s="107">
        <v>3</v>
      </c>
      <c r="AX222" s="2">
        <v>1.5</v>
      </c>
      <c r="AY222" s="105">
        <f t="shared" si="99"/>
        <v>0</v>
      </c>
      <c r="AZ222" s="105">
        <f t="shared" si="114"/>
        <v>0</v>
      </c>
      <c r="BA222" s="107">
        <v>3</v>
      </c>
      <c r="BB222" s="3"/>
      <c r="BC222" s="2">
        <v>1.5</v>
      </c>
      <c r="BD222" s="105">
        <f t="shared" si="100"/>
        <v>0</v>
      </c>
      <c r="BE222" s="105">
        <f t="shared" si="115"/>
        <v>0</v>
      </c>
      <c r="BF222" s="107">
        <v>3</v>
      </c>
      <c r="BH222" s="2">
        <v>1.5</v>
      </c>
      <c r="BI222" s="105">
        <f t="shared" si="101"/>
        <v>0</v>
      </c>
      <c r="BJ222" s="105">
        <f t="shared" si="116"/>
        <v>0</v>
      </c>
      <c r="BK222" s="107">
        <v>3</v>
      </c>
      <c r="BL222" s="3"/>
      <c r="BM222" s="2">
        <v>1.5</v>
      </c>
      <c r="BN222" s="105">
        <f t="shared" si="102"/>
        <v>0</v>
      </c>
      <c r="BO222" s="105">
        <f t="shared" si="117"/>
        <v>0</v>
      </c>
      <c r="BP222" s="107">
        <v>3</v>
      </c>
      <c r="BR222" s="2">
        <v>1.5</v>
      </c>
      <c r="BS222" s="105">
        <f t="shared" si="103"/>
        <v>0</v>
      </c>
      <c r="BT222" s="105">
        <f t="shared" si="118"/>
        <v>0</v>
      </c>
      <c r="BU222" s="107">
        <v>2</v>
      </c>
      <c r="BW222" s="2">
        <v>1.5</v>
      </c>
      <c r="BX222" s="105">
        <f t="shared" si="104"/>
        <v>0</v>
      </c>
      <c r="BY222" s="105">
        <f t="shared" si="119"/>
        <v>0</v>
      </c>
      <c r="BZ222" s="107">
        <v>3</v>
      </c>
    </row>
    <row r="223" spans="1:78" x14ac:dyDescent="0.3">
      <c r="A223" s="104">
        <f>CurveCreator!A223</f>
        <v>43497</v>
      </c>
      <c r="C223" s="2">
        <v>1.5</v>
      </c>
      <c r="D223" s="105">
        <f t="shared" si="90"/>
        <v>0</v>
      </c>
      <c r="E223" s="105">
        <f t="shared" si="105"/>
        <v>0</v>
      </c>
      <c r="F223" s="107">
        <v>3</v>
      </c>
      <c r="H223" s="2">
        <v>1.5</v>
      </c>
      <c r="I223" s="105">
        <f t="shared" si="91"/>
        <v>0</v>
      </c>
      <c r="J223" s="105">
        <f t="shared" si="106"/>
        <v>0</v>
      </c>
      <c r="K223" s="107">
        <v>3</v>
      </c>
      <c r="M223" s="2">
        <v>1.5</v>
      </c>
      <c r="N223" s="105">
        <f t="shared" si="92"/>
        <v>0</v>
      </c>
      <c r="O223" s="105">
        <f t="shared" si="107"/>
        <v>0</v>
      </c>
      <c r="P223" s="107">
        <v>3</v>
      </c>
      <c r="Q223" s="3"/>
      <c r="R223" s="2">
        <v>1.5</v>
      </c>
      <c r="S223" s="105">
        <f t="shared" si="93"/>
        <v>0</v>
      </c>
      <c r="T223" s="105">
        <f t="shared" si="108"/>
        <v>0</v>
      </c>
      <c r="U223" s="107">
        <v>3</v>
      </c>
      <c r="W223" s="2">
        <v>1.5</v>
      </c>
      <c r="X223" s="105">
        <f t="shared" si="94"/>
        <v>0</v>
      </c>
      <c r="Y223" s="105">
        <f t="shared" si="109"/>
        <v>0</v>
      </c>
      <c r="Z223" s="107">
        <v>3</v>
      </c>
      <c r="AA223" s="3"/>
      <c r="AB223" s="2">
        <v>1.5</v>
      </c>
      <c r="AC223" s="105">
        <f t="shared" si="95"/>
        <v>0</v>
      </c>
      <c r="AD223" s="105">
        <f t="shared" si="110"/>
        <v>0</v>
      </c>
      <c r="AE223" s="107">
        <v>3</v>
      </c>
      <c r="AF223" s="106"/>
      <c r="AG223" s="2">
        <v>1.5</v>
      </c>
      <c r="AH223" s="105">
        <f t="shared" si="96"/>
        <v>0</v>
      </c>
      <c r="AI223" s="105">
        <f t="shared" si="111"/>
        <v>0</v>
      </c>
      <c r="AJ223" s="107">
        <v>3</v>
      </c>
      <c r="AN223" s="2">
        <v>1.5</v>
      </c>
      <c r="AO223" s="105">
        <f t="shared" si="97"/>
        <v>0</v>
      </c>
      <c r="AP223" s="105">
        <f t="shared" si="112"/>
        <v>0</v>
      </c>
      <c r="AQ223" s="107">
        <v>3</v>
      </c>
      <c r="AS223" s="2">
        <v>1.5</v>
      </c>
      <c r="AT223" s="105">
        <f t="shared" si="98"/>
        <v>0</v>
      </c>
      <c r="AU223" s="105">
        <f t="shared" si="113"/>
        <v>0</v>
      </c>
      <c r="AV223" s="107">
        <v>3</v>
      </c>
      <c r="AX223" s="2">
        <v>1.5</v>
      </c>
      <c r="AY223" s="105">
        <f t="shared" si="99"/>
        <v>0</v>
      </c>
      <c r="AZ223" s="105">
        <f t="shared" si="114"/>
        <v>0</v>
      </c>
      <c r="BA223" s="107">
        <v>3</v>
      </c>
      <c r="BB223" s="3"/>
      <c r="BC223" s="2">
        <v>1.5</v>
      </c>
      <c r="BD223" s="105">
        <f t="shared" si="100"/>
        <v>0</v>
      </c>
      <c r="BE223" s="105">
        <f t="shared" si="115"/>
        <v>0</v>
      </c>
      <c r="BF223" s="107">
        <v>3</v>
      </c>
      <c r="BH223" s="2">
        <v>1.5</v>
      </c>
      <c r="BI223" s="105">
        <f t="shared" si="101"/>
        <v>0</v>
      </c>
      <c r="BJ223" s="105">
        <f t="shared" si="116"/>
        <v>0</v>
      </c>
      <c r="BK223" s="107">
        <v>3</v>
      </c>
      <c r="BL223" s="3"/>
      <c r="BM223" s="2">
        <v>1.5</v>
      </c>
      <c r="BN223" s="105">
        <f t="shared" si="102"/>
        <v>0</v>
      </c>
      <c r="BO223" s="105">
        <f t="shared" si="117"/>
        <v>0</v>
      </c>
      <c r="BP223" s="107">
        <v>3</v>
      </c>
      <c r="BR223" s="2">
        <v>1.5</v>
      </c>
      <c r="BS223" s="105">
        <f t="shared" si="103"/>
        <v>0</v>
      </c>
      <c r="BT223" s="105">
        <f t="shared" si="118"/>
        <v>0</v>
      </c>
      <c r="BU223" s="107">
        <v>2</v>
      </c>
      <c r="BW223" s="2">
        <v>1.5</v>
      </c>
      <c r="BX223" s="105">
        <f t="shared" si="104"/>
        <v>0</v>
      </c>
      <c r="BY223" s="105">
        <f t="shared" si="119"/>
        <v>0</v>
      </c>
      <c r="BZ223" s="107">
        <v>3</v>
      </c>
    </row>
    <row r="224" spans="1:78" x14ac:dyDescent="0.3">
      <c r="A224" s="104">
        <f>CurveCreator!A224</f>
        <v>43525</v>
      </c>
      <c r="C224" s="2">
        <v>1.5</v>
      </c>
      <c r="D224" s="105">
        <f t="shared" si="90"/>
        <v>0</v>
      </c>
      <c r="E224" s="105">
        <f t="shared" si="105"/>
        <v>0</v>
      </c>
      <c r="F224" s="107">
        <v>3</v>
      </c>
      <c r="H224" s="2">
        <v>1.5</v>
      </c>
      <c r="I224" s="105">
        <f t="shared" si="91"/>
        <v>0</v>
      </c>
      <c r="J224" s="105">
        <f t="shared" si="106"/>
        <v>0</v>
      </c>
      <c r="K224" s="107">
        <v>3</v>
      </c>
      <c r="M224" s="2">
        <v>1.5</v>
      </c>
      <c r="N224" s="105">
        <f t="shared" si="92"/>
        <v>0</v>
      </c>
      <c r="O224" s="105">
        <f t="shared" si="107"/>
        <v>0</v>
      </c>
      <c r="P224" s="107">
        <v>3</v>
      </c>
      <c r="Q224" s="3"/>
      <c r="R224" s="2">
        <v>1.5</v>
      </c>
      <c r="S224" s="105">
        <f t="shared" si="93"/>
        <v>0</v>
      </c>
      <c r="T224" s="105">
        <f t="shared" si="108"/>
        <v>0</v>
      </c>
      <c r="U224" s="107">
        <v>3</v>
      </c>
      <c r="W224" s="2">
        <v>1.5</v>
      </c>
      <c r="X224" s="105">
        <f t="shared" si="94"/>
        <v>0</v>
      </c>
      <c r="Y224" s="105">
        <f t="shared" si="109"/>
        <v>0</v>
      </c>
      <c r="Z224" s="107">
        <v>3</v>
      </c>
      <c r="AA224" s="3"/>
      <c r="AB224" s="2">
        <v>1.5</v>
      </c>
      <c r="AC224" s="105">
        <f t="shared" si="95"/>
        <v>0</v>
      </c>
      <c r="AD224" s="105">
        <f t="shared" si="110"/>
        <v>0</v>
      </c>
      <c r="AE224" s="107">
        <v>3</v>
      </c>
      <c r="AF224" s="106"/>
      <c r="AG224" s="2">
        <v>1.5</v>
      </c>
      <c r="AH224" s="105">
        <f t="shared" si="96"/>
        <v>0</v>
      </c>
      <c r="AI224" s="105">
        <f t="shared" si="111"/>
        <v>0</v>
      </c>
      <c r="AJ224" s="107">
        <v>3</v>
      </c>
      <c r="AN224" s="2">
        <v>1.5</v>
      </c>
      <c r="AO224" s="105">
        <f t="shared" si="97"/>
        <v>0</v>
      </c>
      <c r="AP224" s="105">
        <f t="shared" si="112"/>
        <v>0</v>
      </c>
      <c r="AQ224" s="107">
        <v>3</v>
      </c>
      <c r="AS224" s="2">
        <v>1.5</v>
      </c>
      <c r="AT224" s="105">
        <f t="shared" si="98"/>
        <v>0</v>
      </c>
      <c r="AU224" s="105">
        <f t="shared" si="113"/>
        <v>0</v>
      </c>
      <c r="AV224" s="107">
        <v>3</v>
      </c>
      <c r="AX224" s="2">
        <v>1.5</v>
      </c>
      <c r="AY224" s="105">
        <f t="shared" si="99"/>
        <v>0</v>
      </c>
      <c r="AZ224" s="105">
        <f t="shared" si="114"/>
        <v>0</v>
      </c>
      <c r="BA224" s="107">
        <v>3</v>
      </c>
      <c r="BB224" s="3"/>
      <c r="BC224" s="2">
        <v>1.5</v>
      </c>
      <c r="BD224" s="105">
        <f t="shared" si="100"/>
        <v>0</v>
      </c>
      <c r="BE224" s="105">
        <f t="shared" si="115"/>
        <v>0</v>
      </c>
      <c r="BF224" s="107">
        <v>3</v>
      </c>
      <c r="BH224" s="2">
        <v>1.5</v>
      </c>
      <c r="BI224" s="105">
        <f t="shared" si="101"/>
        <v>0</v>
      </c>
      <c r="BJ224" s="105">
        <f t="shared" si="116"/>
        <v>0</v>
      </c>
      <c r="BK224" s="107">
        <v>3</v>
      </c>
      <c r="BL224" s="3"/>
      <c r="BM224" s="2">
        <v>1.5</v>
      </c>
      <c r="BN224" s="105">
        <f t="shared" si="102"/>
        <v>0</v>
      </c>
      <c r="BO224" s="105">
        <f t="shared" si="117"/>
        <v>0</v>
      </c>
      <c r="BP224" s="107">
        <v>3</v>
      </c>
      <c r="BR224" s="2">
        <v>1.5</v>
      </c>
      <c r="BS224" s="105">
        <f t="shared" si="103"/>
        <v>0</v>
      </c>
      <c r="BT224" s="105">
        <f t="shared" si="118"/>
        <v>0</v>
      </c>
      <c r="BU224" s="107">
        <v>2</v>
      </c>
      <c r="BW224" s="2">
        <v>1.5</v>
      </c>
      <c r="BX224" s="105">
        <f t="shared" si="104"/>
        <v>0</v>
      </c>
      <c r="BY224" s="105">
        <f t="shared" si="119"/>
        <v>0</v>
      </c>
      <c r="BZ224" s="107">
        <v>3</v>
      </c>
    </row>
    <row r="225" spans="1:78" x14ac:dyDescent="0.3">
      <c r="A225" s="104">
        <f>CurveCreator!A225</f>
        <v>43556</v>
      </c>
      <c r="C225" s="2">
        <v>1.5</v>
      </c>
      <c r="D225" s="105">
        <f t="shared" si="90"/>
        <v>0</v>
      </c>
      <c r="E225" s="105">
        <f t="shared" si="105"/>
        <v>0</v>
      </c>
      <c r="F225" s="107">
        <v>3</v>
      </c>
      <c r="H225" s="2">
        <v>1.5</v>
      </c>
      <c r="I225" s="105">
        <f t="shared" si="91"/>
        <v>0</v>
      </c>
      <c r="J225" s="105">
        <f t="shared" si="106"/>
        <v>0</v>
      </c>
      <c r="K225" s="107">
        <v>3</v>
      </c>
      <c r="M225" s="2">
        <v>1.5</v>
      </c>
      <c r="N225" s="105">
        <f t="shared" si="92"/>
        <v>0</v>
      </c>
      <c r="O225" s="105">
        <f t="shared" si="107"/>
        <v>0</v>
      </c>
      <c r="P225" s="107">
        <v>3</v>
      </c>
      <c r="Q225" s="3"/>
      <c r="R225" s="2">
        <v>1.5</v>
      </c>
      <c r="S225" s="105">
        <f t="shared" si="93"/>
        <v>0</v>
      </c>
      <c r="T225" s="105">
        <f t="shared" si="108"/>
        <v>0</v>
      </c>
      <c r="U225" s="107">
        <v>3</v>
      </c>
      <c r="W225" s="2">
        <v>1.5</v>
      </c>
      <c r="X225" s="105">
        <f t="shared" si="94"/>
        <v>0</v>
      </c>
      <c r="Y225" s="105">
        <f t="shared" si="109"/>
        <v>0</v>
      </c>
      <c r="Z225" s="107">
        <v>3</v>
      </c>
      <c r="AA225" s="3"/>
      <c r="AB225" s="2">
        <v>1.5</v>
      </c>
      <c r="AC225" s="105">
        <f t="shared" si="95"/>
        <v>0</v>
      </c>
      <c r="AD225" s="105">
        <f t="shared" si="110"/>
        <v>0</v>
      </c>
      <c r="AE225" s="107">
        <v>3</v>
      </c>
      <c r="AF225" s="106"/>
      <c r="AG225" s="2">
        <v>1.5</v>
      </c>
      <c r="AH225" s="105">
        <f t="shared" si="96"/>
        <v>0</v>
      </c>
      <c r="AI225" s="105">
        <f t="shared" si="111"/>
        <v>0</v>
      </c>
      <c r="AJ225" s="107">
        <v>3</v>
      </c>
      <c r="AN225" s="2">
        <v>1.5</v>
      </c>
      <c r="AO225" s="105">
        <f t="shared" si="97"/>
        <v>0</v>
      </c>
      <c r="AP225" s="105">
        <f t="shared" si="112"/>
        <v>0</v>
      </c>
      <c r="AQ225" s="107">
        <v>3</v>
      </c>
      <c r="AS225" s="2">
        <v>1.5</v>
      </c>
      <c r="AT225" s="105">
        <f t="shared" si="98"/>
        <v>0</v>
      </c>
      <c r="AU225" s="105">
        <f t="shared" si="113"/>
        <v>0</v>
      </c>
      <c r="AV225" s="107">
        <v>3</v>
      </c>
      <c r="AX225" s="2">
        <v>1.5</v>
      </c>
      <c r="AY225" s="105">
        <f t="shared" si="99"/>
        <v>0</v>
      </c>
      <c r="AZ225" s="105">
        <f t="shared" si="114"/>
        <v>0</v>
      </c>
      <c r="BA225" s="107">
        <v>3</v>
      </c>
      <c r="BB225" s="3"/>
      <c r="BC225" s="2">
        <v>1.5</v>
      </c>
      <c r="BD225" s="105">
        <f t="shared" si="100"/>
        <v>0</v>
      </c>
      <c r="BE225" s="105">
        <f t="shared" si="115"/>
        <v>0</v>
      </c>
      <c r="BF225" s="107">
        <v>3</v>
      </c>
      <c r="BH225" s="2">
        <v>1.5</v>
      </c>
      <c r="BI225" s="105">
        <f t="shared" si="101"/>
        <v>0</v>
      </c>
      <c r="BJ225" s="105">
        <f t="shared" si="116"/>
        <v>0</v>
      </c>
      <c r="BK225" s="107">
        <v>3</v>
      </c>
      <c r="BL225" s="3"/>
      <c r="BM225" s="2">
        <v>1.5</v>
      </c>
      <c r="BN225" s="105">
        <f t="shared" si="102"/>
        <v>0</v>
      </c>
      <c r="BO225" s="105">
        <f t="shared" si="117"/>
        <v>0</v>
      </c>
      <c r="BP225" s="107">
        <v>3</v>
      </c>
      <c r="BR225" s="2">
        <v>1.5</v>
      </c>
      <c r="BS225" s="105">
        <f t="shared" si="103"/>
        <v>0</v>
      </c>
      <c r="BT225" s="105">
        <f t="shared" si="118"/>
        <v>0</v>
      </c>
      <c r="BU225" s="107">
        <v>2</v>
      </c>
      <c r="BW225" s="2">
        <v>1.5</v>
      </c>
      <c r="BX225" s="105">
        <f t="shared" si="104"/>
        <v>0</v>
      </c>
      <c r="BY225" s="105">
        <f t="shared" si="119"/>
        <v>0</v>
      </c>
      <c r="BZ225" s="107">
        <v>3</v>
      </c>
    </row>
    <row r="226" spans="1:78" x14ac:dyDescent="0.3">
      <c r="A226" s="104">
        <f>CurveCreator!A226</f>
        <v>43586</v>
      </c>
      <c r="C226" s="2">
        <v>1.5</v>
      </c>
      <c r="D226" s="105">
        <f t="shared" si="90"/>
        <v>0</v>
      </c>
      <c r="E226" s="105">
        <f t="shared" si="105"/>
        <v>0</v>
      </c>
      <c r="F226" s="107">
        <v>3</v>
      </c>
      <c r="H226" s="2">
        <v>1.5</v>
      </c>
      <c r="I226" s="105">
        <f t="shared" si="91"/>
        <v>0</v>
      </c>
      <c r="J226" s="105">
        <f t="shared" si="106"/>
        <v>0</v>
      </c>
      <c r="K226" s="107">
        <v>3</v>
      </c>
      <c r="M226" s="2">
        <v>1.5</v>
      </c>
      <c r="N226" s="105">
        <f t="shared" si="92"/>
        <v>0</v>
      </c>
      <c r="O226" s="105">
        <f t="shared" si="107"/>
        <v>0</v>
      </c>
      <c r="P226" s="107">
        <v>3</v>
      </c>
      <c r="Q226" s="3"/>
      <c r="R226" s="2">
        <v>1.5</v>
      </c>
      <c r="S226" s="105">
        <f t="shared" si="93"/>
        <v>0</v>
      </c>
      <c r="T226" s="105">
        <f t="shared" si="108"/>
        <v>0</v>
      </c>
      <c r="U226" s="107">
        <v>3</v>
      </c>
      <c r="W226" s="2">
        <v>1.5</v>
      </c>
      <c r="X226" s="105">
        <f t="shared" si="94"/>
        <v>0</v>
      </c>
      <c r="Y226" s="105">
        <f t="shared" si="109"/>
        <v>0</v>
      </c>
      <c r="Z226" s="107">
        <v>3</v>
      </c>
      <c r="AA226" s="3"/>
      <c r="AB226" s="2">
        <v>1.5</v>
      </c>
      <c r="AC226" s="105">
        <f t="shared" si="95"/>
        <v>0</v>
      </c>
      <c r="AD226" s="105">
        <f t="shared" si="110"/>
        <v>0</v>
      </c>
      <c r="AE226" s="107">
        <v>3</v>
      </c>
      <c r="AF226" s="106"/>
      <c r="AG226" s="2">
        <v>1.5</v>
      </c>
      <c r="AH226" s="105">
        <f t="shared" si="96"/>
        <v>0</v>
      </c>
      <c r="AI226" s="105">
        <f t="shared" si="111"/>
        <v>0</v>
      </c>
      <c r="AJ226" s="107">
        <v>3</v>
      </c>
      <c r="AN226" s="2">
        <v>1.5</v>
      </c>
      <c r="AO226" s="105">
        <f t="shared" si="97"/>
        <v>0</v>
      </c>
      <c r="AP226" s="105">
        <f t="shared" si="112"/>
        <v>0</v>
      </c>
      <c r="AQ226" s="107">
        <v>3</v>
      </c>
      <c r="AS226" s="2">
        <v>1.5</v>
      </c>
      <c r="AT226" s="105">
        <f t="shared" si="98"/>
        <v>0</v>
      </c>
      <c r="AU226" s="105">
        <f t="shared" si="113"/>
        <v>0</v>
      </c>
      <c r="AV226" s="107">
        <v>3</v>
      </c>
      <c r="AX226" s="2">
        <v>1.5</v>
      </c>
      <c r="AY226" s="105">
        <f t="shared" si="99"/>
        <v>0</v>
      </c>
      <c r="AZ226" s="105">
        <f t="shared" si="114"/>
        <v>0</v>
      </c>
      <c r="BA226" s="107">
        <v>3</v>
      </c>
      <c r="BB226" s="3"/>
      <c r="BC226" s="2">
        <v>1.5</v>
      </c>
      <c r="BD226" s="105">
        <f t="shared" si="100"/>
        <v>0</v>
      </c>
      <c r="BE226" s="105">
        <f t="shared" si="115"/>
        <v>0</v>
      </c>
      <c r="BF226" s="107">
        <v>3</v>
      </c>
      <c r="BH226" s="2">
        <v>1.5</v>
      </c>
      <c r="BI226" s="105">
        <f t="shared" si="101"/>
        <v>0</v>
      </c>
      <c r="BJ226" s="105">
        <f t="shared" si="116"/>
        <v>0</v>
      </c>
      <c r="BK226" s="107">
        <v>3</v>
      </c>
      <c r="BL226" s="3"/>
      <c r="BM226" s="2">
        <v>1.5</v>
      </c>
      <c r="BN226" s="105">
        <f t="shared" si="102"/>
        <v>0</v>
      </c>
      <c r="BO226" s="105">
        <f t="shared" si="117"/>
        <v>0</v>
      </c>
      <c r="BP226" s="107">
        <v>3</v>
      </c>
      <c r="BR226" s="2">
        <v>1.5</v>
      </c>
      <c r="BS226" s="105">
        <f t="shared" si="103"/>
        <v>0</v>
      </c>
      <c r="BT226" s="105">
        <f t="shared" si="118"/>
        <v>0</v>
      </c>
      <c r="BU226" s="107">
        <v>2</v>
      </c>
      <c r="BW226" s="2">
        <v>1.5</v>
      </c>
      <c r="BX226" s="105">
        <f t="shared" si="104"/>
        <v>0</v>
      </c>
      <c r="BY226" s="105">
        <f t="shared" si="119"/>
        <v>0</v>
      </c>
      <c r="BZ226" s="107">
        <v>3</v>
      </c>
    </row>
    <row r="227" spans="1:78" x14ac:dyDescent="0.3">
      <c r="A227" s="104">
        <f>CurveCreator!A227</f>
        <v>43617</v>
      </c>
      <c r="C227" s="2">
        <v>1.5</v>
      </c>
      <c r="D227" s="105">
        <f t="shared" si="90"/>
        <v>0</v>
      </c>
      <c r="E227" s="105">
        <f t="shared" si="105"/>
        <v>0</v>
      </c>
      <c r="F227" s="107">
        <v>3</v>
      </c>
      <c r="H227" s="2">
        <v>1.5</v>
      </c>
      <c r="I227" s="105">
        <f t="shared" si="91"/>
        <v>0</v>
      </c>
      <c r="J227" s="105">
        <f t="shared" si="106"/>
        <v>0</v>
      </c>
      <c r="K227" s="107">
        <v>3</v>
      </c>
      <c r="M227" s="2">
        <v>1.5</v>
      </c>
      <c r="N227" s="105">
        <f t="shared" si="92"/>
        <v>0</v>
      </c>
      <c r="O227" s="105">
        <f t="shared" si="107"/>
        <v>0</v>
      </c>
      <c r="P227" s="107">
        <v>3</v>
      </c>
      <c r="Q227" s="3"/>
      <c r="R227" s="2">
        <v>1.5</v>
      </c>
      <c r="S227" s="105">
        <f t="shared" si="93"/>
        <v>0</v>
      </c>
      <c r="T227" s="105">
        <f t="shared" si="108"/>
        <v>0</v>
      </c>
      <c r="U227" s="107">
        <v>3</v>
      </c>
      <c r="W227" s="2">
        <v>1.5</v>
      </c>
      <c r="X227" s="105">
        <f t="shared" si="94"/>
        <v>0</v>
      </c>
      <c r="Y227" s="105">
        <f t="shared" si="109"/>
        <v>0</v>
      </c>
      <c r="Z227" s="107">
        <v>3</v>
      </c>
      <c r="AA227" s="3"/>
      <c r="AB227" s="2">
        <v>1.5</v>
      </c>
      <c r="AC227" s="105">
        <f t="shared" si="95"/>
        <v>0</v>
      </c>
      <c r="AD227" s="105">
        <f t="shared" si="110"/>
        <v>0</v>
      </c>
      <c r="AE227" s="107">
        <v>3</v>
      </c>
      <c r="AF227" s="106"/>
      <c r="AG227" s="2">
        <v>1.5</v>
      </c>
      <c r="AH227" s="105">
        <f t="shared" si="96"/>
        <v>0</v>
      </c>
      <c r="AI227" s="105">
        <f t="shared" si="111"/>
        <v>0</v>
      </c>
      <c r="AJ227" s="107">
        <v>3</v>
      </c>
      <c r="AN227" s="2">
        <v>1.5</v>
      </c>
      <c r="AO227" s="105">
        <f t="shared" si="97"/>
        <v>0</v>
      </c>
      <c r="AP227" s="105">
        <f t="shared" si="112"/>
        <v>0</v>
      </c>
      <c r="AQ227" s="107">
        <v>3</v>
      </c>
      <c r="AS227" s="2">
        <v>1.5</v>
      </c>
      <c r="AT227" s="105">
        <f t="shared" si="98"/>
        <v>0</v>
      </c>
      <c r="AU227" s="105">
        <f t="shared" si="113"/>
        <v>0</v>
      </c>
      <c r="AV227" s="107">
        <v>3</v>
      </c>
      <c r="AX227" s="2">
        <v>1.5</v>
      </c>
      <c r="AY227" s="105">
        <f t="shared" si="99"/>
        <v>0</v>
      </c>
      <c r="AZ227" s="105">
        <f t="shared" si="114"/>
        <v>0</v>
      </c>
      <c r="BA227" s="107">
        <v>3</v>
      </c>
      <c r="BB227" s="3"/>
      <c r="BC227" s="2">
        <v>1.5</v>
      </c>
      <c r="BD227" s="105">
        <f t="shared" si="100"/>
        <v>0</v>
      </c>
      <c r="BE227" s="105">
        <f t="shared" si="115"/>
        <v>0</v>
      </c>
      <c r="BF227" s="107">
        <v>3</v>
      </c>
      <c r="BH227" s="2">
        <v>1.5</v>
      </c>
      <c r="BI227" s="105">
        <f t="shared" si="101"/>
        <v>0</v>
      </c>
      <c r="BJ227" s="105">
        <f t="shared" si="116"/>
        <v>0</v>
      </c>
      <c r="BK227" s="107">
        <v>3</v>
      </c>
      <c r="BL227" s="3"/>
      <c r="BM227" s="2">
        <v>1.5</v>
      </c>
      <c r="BN227" s="105">
        <f t="shared" si="102"/>
        <v>0</v>
      </c>
      <c r="BO227" s="105">
        <f t="shared" si="117"/>
        <v>0</v>
      </c>
      <c r="BP227" s="107">
        <v>3</v>
      </c>
      <c r="BR227" s="2">
        <v>1.5</v>
      </c>
      <c r="BS227" s="105">
        <f t="shared" si="103"/>
        <v>0</v>
      </c>
      <c r="BT227" s="105">
        <f t="shared" si="118"/>
        <v>0</v>
      </c>
      <c r="BU227" s="107">
        <v>2</v>
      </c>
      <c r="BW227" s="2">
        <v>1.5</v>
      </c>
      <c r="BX227" s="105">
        <f t="shared" si="104"/>
        <v>0</v>
      </c>
      <c r="BY227" s="105">
        <f t="shared" si="119"/>
        <v>0</v>
      </c>
      <c r="BZ227" s="107">
        <v>3</v>
      </c>
    </row>
    <row r="228" spans="1:78" x14ac:dyDescent="0.3">
      <c r="A228" s="104">
        <f>CurveCreator!A228</f>
        <v>43647</v>
      </c>
      <c r="C228" s="2">
        <v>1.5</v>
      </c>
      <c r="D228" s="105">
        <f t="shared" si="90"/>
        <v>0</v>
      </c>
      <c r="E228" s="105">
        <f t="shared" si="105"/>
        <v>0</v>
      </c>
      <c r="F228" s="107">
        <v>3</v>
      </c>
      <c r="H228" s="2">
        <v>1.5</v>
      </c>
      <c r="I228" s="105">
        <f t="shared" si="91"/>
        <v>0</v>
      </c>
      <c r="J228" s="105">
        <f t="shared" si="106"/>
        <v>0</v>
      </c>
      <c r="K228" s="107">
        <v>3</v>
      </c>
      <c r="M228" s="2">
        <v>1.5</v>
      </c>
      <c r="N228" s="105">
        <f t="shared" si="92"/>
        <v>0</v>
      </c>
      <c r="O228" s="105">
        <f t="shared" si="107"/>
        <v>0</v>
      </c>
      <c r="P228" s="107">
        <v>3</v>
      </c>
      <c r="Q228" s="3"/>
      <c r="R228" s="2">
        <v>1.5</v>
      </c>
      <c r="S228" s="105">
        <f t="shared" si="93"/>
        <v>0</v>
      </c>
      <c r="T228" s="105">
        <f t="shared" si="108"/>
        <v>0</v>
      </c>
      <c r="U228" s="107">
        <v>3</v>
      </c>
      <c r="W228" s="2">
        <v>1.5</v>
      </c>
      <c r="X228" s="105">
        <f t="shared" si="94"/>
        <v>0</v>
      </c>
      <c r="Y228" s="105">
        <f t="shared" si="109"/>
        <v>0</v>
      </c>
      <c r="Z228" s="107">
        <v>3</v>
      </c>
      <c r="AA228" s="3"/>
      <c r="AB228" s="2">
        <v>1.5</v>
      </c>
      <c r="AC228" s="105">
        <f t="shared" si="95"/>
        <v>0</v>
      </c>
      <c r="AD228" s="105">
        <f t="shared" si="110"/>
        <v>0</v>
      </c>
      <c r="AE228" s="107">
        <v>3</v>
      </c>
      <c r="AF228" s="106"/>
      <c r="AG228" s="2">
        <v>1.5</v>
      </c>
      <c r="AH228" s="105">
        <f t="shared" si="96"/>
        <v>0</v>
      </c>
      <c r="AI228" s="105">
        <f t="shared" si="111"/>
        <v>0</v>
      </c>
      <c r="AJ228" s="107">
        <v>3</v>
      </c>
      <c r="AN228" s="2">
        <v>1.5</v>
      </c>
      <c r="AO228" s="105">
        <f t="shared" si="97"/>
        <v>0</v>
      </c>
      <c r="AP228" s="105">
        <f t="shared" si="112"/>
        <v>0</v>
      </c>
      <c r="AQ228" s="107">
        <v>3</v>
      </c>
      <c r="AS228" s="2">
        <v>1.5</v>
      </c>
      <c r="AT228" s="105">
        <f t="shared" si="98"/>
        <v>0</v>
      </c>
      <c r="AU228" s="105">
        <f t="shared" si="113"/>
        <v>0</v>
      </c>
      <c r="AV228" s="107">
        <v>3</v>
      </c>
      <c r="AX228" s="2">
        <v>1.5</v>
      </c>
      <c r="AY228" s="105">
        <f t="shared" si="99"/>
        <v>0</v>
      </c>
      <c r="AZ228" s="105">
        <f t="shared" si="114"/>
        <v>0</v>
      </c>
      <c r="BA228" s="107">
        <v>3</v>
      </c>
      <c r="BB228" s="3"/>
      <c r="BC228" s="2">
        <v>1.5</v>
      </c>
      <c r="BD228" s="105">
        <f t="shared" si="100"/>
        <v>0</v>
      </c>
      <c r="BE228" s="105">
        <f t="shared" si="115"/>
        <v>0</v>
      </c>
      <c r="BF228" s="107">
        <v>3</v>
      </c>
      <c r="BH228" s="2">
        <v>1.5</v>
      </c>
      <c r="BI228" s="105">
        <f t="shared" si="101"/>
        <v>0</v>
      </c>
      <c r="BJ228" s="105">
        <f t="shared" si="116"/>
        <v>0</v>
      </c>
      <c r="BK228" s="107">
        <v>3</v>
      </c>
      <c r="BL228" s="3"/>
      <c r="BM228" s="2">
        <v>1.5</v>
      </c>
      <c r="BN228" s="105">
        <f t="shared" si="102"/>
        <v>0</v>
      </c>
      <c r="BO228" s="105">
        <f t="shared" si="117"/>
        <v>0</v>
      </c>
      <c r="BP228" s="107">
        <v>3</v>
      </c>
      <c r="BR228" s="2">
        <v>1.5</v>
      </c>
      <c r="BS228" s="105">
        <f t="shared" si="103"/>
        <v>0</v>
      </c>
      <c r="BT228" s="105">
        <f t="shared" si="118"/>
        <v>0</v>
      </c>
      <c r="BU228" s="107">
        <v>2</v>
      </c>
      <c r="BW228" s="2">
        <v>1.5</v>
      </c>
      <c r="BX228" s="105">
        <f t="shared" si="104"/>
        <v>0</v>
      </c>
      <c r="BY228" s="105">
        <f t="shared" si="119"/>
        <v>0</v>
      </c>
      <c r="BZ228" s="107">
        <v>3</v>
      </c>
    </row>
    <row r="229" spans="1:78" x14ac:dyDescent="0.3">
      <c r="A229" s="104">
        <f>CurveCreator!A229</f>
        <v>43678</v>
      </c>
      <c r="C229" s="2">
        <v>1.5</v>
      </c>
      <c r="D229" s="105">
        <f t="shared" si="90"/>
        <v>0</v>
      </c>
      <c r="E229" s="105">
        <f t="shared" si="105"/>
        <v>0</v>
      </c>
      <c r="F229" s="107">
        <v>3</v>
      </c>
      <c r="H229" s="2">
        <v>1.5</v>
      </c>
      <c r="I229" s="105">
        <f t="shared" si="91"/>
        <v>0</v>
      </c>
      <c r="J229" s="105">
        <f t="shared" si="106"/>
        <v>0</v>
      </c>
      <c r="K229" s="107">
        <v>3</v>
      </c>
      <c r="M229" s="2">
        <v>1.5</v>
      </c>
      <c r="N229" s="105">
        <f t="shared" si="92"/>
        <v>0</v>
      </c>
      <c r="O229" s="105">
        <f t="shared" si="107"/>
        <v>0</v>
      </c>
      <c r="P229" s="107">
        <v>3</v>
      </c>
      <c r="Q229" s="3"/>
      <c r="R229" s="2">
        <v>1.5</v>
      </c>
      <c r="S229" s="105">
        <f t="shared" si="93"/>
        <v>0</v>
      </c>
      <c r="T229" s="105">
        <f t="shared" si="108"/>
        <v>0</v>
      </c>
      <c r="U229" s="107">
        <v>3</v>
      </c>
      <c r="W229" s="2">
        <v>1.5</v>
      </c>
      <c r="X229" s="105">
        <f t="shared" si="94"/>
        <v>0</v>
      </c>
      <c r="Y229" s="105">
        <f t="shared" si="109"/>
        <v>0</v>
      </c>
      <c r="Z229" s="107">
        <v>3</v>
      </c>
      <c r="AA229" s="3"/>
      <c r="AB229" s="2">
        <v>1.5</v>
      </c>
      <c r="AC229" s="105">
        <f t="shared" si="95"/>
        <v>0</v>
      </c>
      <c r="AD229" s="105">
        <f t="shared" si="110"/>
        <v>0</v>
      </c>
      <c r="AE229" s="107">
        <v>3</v>
      </c>
      <c r="AF229" s="106"/>
      <c r="AG229" s="2">
        <v>1.5</v>
      </c>
      <c r="AH229" s="105">
        <f t="shared" si="96"/>
        <v>0</v>
      </c>
      <c r="AI229" s="105">
        <f t="shared" si="111"/>
        <v>0</v>
      </c>
      <c r="AJ229" s="107">
        <v>3</v>
      </c>
      <c r="AN229" s="2">
        <v>1.5</v>
      </c>
      <c r="AO229" s="105">
        <f t="shared" si="97"/>
        <v>0</v>
      </c>
      <c r="AP229" s="105">
        <f t="shared" si="112"/>
        <v>0</v>
      </c>
      <c r="AQ229" s="107">
        <v>3</v>
      </c>
      <c r="AS229" s="2">
        <v>1.5</v>
      </c>
      <c r="AT229" s="105">
        <f t="shared" si="98"/>
        <v>0</v>
      </c>
      <c r="AU229" s="105">
        <f t="shared" si="113"/>
        <v>0</v>
      </c>
      <c r="AV229" s="107">
        <v>3</v>
      </c>
      <c r="AX229" s="2">
        <v>1.5</v>
      </c>
      <c r="AY229" s="105">
        <f t="shared" si="99"/>
        <v>0</v>
      </c>
      <c r="AZ229" s="105">
        <f t="shared" si="114"/>
        <v>0</v>
      </c>
      <c r="BA229" s="107">
        <v>3</v>
      </c>
      <c r="BB229" s="3"/>
      <c r="BC229" s="2">
        <v>1.5</v>
      </c>
      <c r="BD229" s="105">
        <f t="shared" si="100"/>
        <v>0</v>
      </c>
      <c r="BE229" s="105">
        <f t="shared" si="115"/>
        <v>0</v>
      </c>
      <c r="BF229" s="107">
        <v>3</v>
      </c>
      <c r="BH229" s="2">
        <v>1.5</v>
      </c>
      <c r="BI229" s="105">
        <f t="shared" si="101"/>
        <v>0</v>
      </c>
      <c r="BJ229" s="105">
        <f t="shared" si="116"/>
        <v>0</v>
      </c>
      <c r="BK229" s="107">
        <v>3</v>
      </c>
      <c r="BL229" s="3"/>
      <c r="BM229" s="2">
        <v>1.5</v>
      </c>
      <c r="BN229" s="105">
        <f t="shared" si="102"/>
        <v>0</v>
      </c>
      <c r="BO229" s="105">
        <f t="shared" si="117"/>
        <v>0</v>
      </c>
      <c r="BP229" s="107">
        <v>3</v>
      </c>
      <c r="BR229" s="2">
        <v>1.5</v>
      </c>
      <c r="BS229" s="105">
        <f t="shared" si="103"/>
        <v>0</v>
      </c>
      <c r="BT229" s="105">
        <f t="shared" si="118"/>
        <v>0</v>
      </c>
      <c r="BU229" s="107">
        <v>2</v>
      </c>
      <c r="BW229" s="2">
        <v>1.5</v>
      </c>
      <c r="BX229" s="105">
        <f t="shared" si="104"/>
        <v>0</v>
      </c>
      <c r="BY229" s="105">
        <f t="shared" si="119"/>
        <v>0</v>
      </c>
      <c r="BZ229" s="107">
        <v>3</v>
      </c>
    </row>
    <row r="230" spans="1:78" x14ac:dyDescent="0.3">
      <c r="A230" s="104">
        <f>CurveCreator!A230</f>
        <v>43709</v>
      </c>
      <c r="C230" s="2">
        <v>1.5</v>
      </c>
      <c r="D230" s="105">
        <f t="shared" si="90"/>
        <v>0</v>
      </c>
      <c r="E230" s="105">
        <f t="shared" si="105"/>
        <v>0</v>
      </c>
      <c r="F230" s="107">
        <v>3</v>
      </c>
      <c r="H230" s="2">
        <v>1.5</v>
      </c>
      <c r="I230" s="105">
        <f t="shared" si="91"/>
        <v>0</v>
      </c>
      <c r="J230" s="105">
        <f t="shared" si="106"/>
        <v>0</v>
      </c>
      <c r="K230" s="107">
        <v>3</v>
      </c>
      <c r="M230" s="2">
        <v>1.5</v>
      </c>
      <c r="N230" s="105">
        <f t="shared" si="92"/>
        <v>0</v>
      </c>
      <c r="O230" s="105">
        <f t="shared" si="107"/>
        <v>0</v>
      </c>
      <c r="P230" s="107">
        <v>3</v>
      </c>
      <c r="Q230" s="3"/>
      <c r="R230" s="2">
        <v>1.5</v>
      </c>
      <c r="S230" s="105">
        <f t="shared" si="93"/>
        <v>0</v>
      </c>
      <c r="T230" s="105">
        <f t="shared" si="108"/>
        <v>0</v>
      </c>
      <c r="U230" s="107">
        <v>3</v>
      </c>
      <c r="W230" s="2">
        <v>1.5</v>
      </c>
      <c r="X230" s="105">
        <f t="shared" si="94"/>
        <v>0</v>
      </c>
      <c r="Y230" s="105">
        <f t="shared" si="109"/>
        <v>0</v>
      </c>
      <c r="Z230" s="107">
        <v>3</v>
      </c>
      <c r="AA230" s="3"/>
      <c r="AB230" s="2">
        <v>1.5</v>
      </c>
      <c r="AC230" s="105">
        <f t="shared" si="95"/>
        <v>0</v>
      </c>
      <c r="AD230" s="105">
        <f t="shared" si="110"/>
        <v>0</v>
      </c>
      <c r="AE230" s="107">
        <v>3</v>
      </c>
      <c r="AF230" s="106"/>
      <c r="AG230" s="2">
        <v>1.5</v>
      </c>
      <c r="AH230" s="105">
        <f t="shared" si="96"/>
        <v>0</v>
      </c>
      <c r="AI230" s="105">
        <f t="shared" si="111"/>
        <v>0</v>
      </c>
      <c r="AJ230" s="107">
        <v>3</v>
      </c>
      <c r="AN230" s="2">
        <v>1.5</v>
      </c>
      <c r="AO230" s="105">
        <f t="shared" si="97"/>
        <v>0</v>
      </c>
      <c r="AP230" s="105">
        <f t="shared" si="112"/>
        <v>0</v>
      </c>
      <c r="AQ230" s="107">
        <v>3</v>
      </c>
      <c r="AS230" s="2">
        <v>1.5</v>
      </c>
      <c r="AT230" s="105">
        <f t="shared" si="98"/>
        <v>0</v>
      </c>
      <c r="AU230" s="105">
        <f t="shared" si="113"/>
        <v>0</v>
      </c>
      <c r="AV230" s="107">
        <v>3</v>
      </c>
      <c r="AX230" s="2">
        <v>1.5</v>
      </c>
      <c r="AY230" s="105">
        <f t="shared" si="99"/>
        <v>0</v>
      </c>
      <c r="AZ230" s="105">
        <f t="shared" si="114"/>
        <v>0</v>
      </c>
      <c r="BA230" s="107">
        <v>3</v>
      </c>
      <c r="BB230" s="3"/>
      <c r="BC230" s="2">
        <v>1.5</v>
      </c>
      <c r="BD230" s="105">
        <f t="shared" si="100"/>
        <v>0</v>
      </c>
      <c r="BE230" s="105">
        <f t="shared" si="115"/>
        <v>0</v>
      </c>
      <c r="BF230" s="107">
        <v>3</v>
      </c>
      <c r="BH230" s="2">
        <v>1.5</v>
      </c>
      <c r="BI230" s="105">
        <f t="shared" si="101"/>
        <v>0</v>
      </c>
      <c r="BJ230" s="105">
        <f t="shared" si="116"/>
        <v>0</v>
      </c>
      <c r="BK230" s="107">
        <v>3</v>
      </c>
      <c r="BL230" s="3"/>
      <c r="BM230" s="2">
        <v>1.5</v>
      </c>
      <c r="BN230" s="105">
        <f t="shared" si="102"/>
        <v>0</v>
      </c>
      <c r="BO230" s="105">
        <f t="shared" si="117"/>
        <v>0</v>
      </c>
      <c r="BP230" s="107">
        <v>3</v>
      </c>
      <c r="BR230" s="2">
        <v>1.5</v>
      </c>
      <c r="BS230" s="105">
        <f t="shared" si="103"/>
        <v>0</v>
      </c>
      <c r="BT230" s="105">
        <f t="shared" si="118"/>
        <v>0</v>
      </c>
      <c r="BU230" s="107">
        <v>2</v>
      </c>
      <c r="BW230" s="2">
        <v>1.5</v>
      </c>
      <c r="BX230" s="105">
        <f t="shared" si="104"/>
        <v>0</v>
      </c>
      <c r="BY230" s="105">
        <f t="shared" si="119"/>
        <v>0</v>
      </c>
      <c r="BZ230" s="107">
        <v>3</v>
      </c>
    </row>
    <row r="231" spans="1:78" x14ac:dyDescent="0.3">
      <c r="A231" s="104">
        <f>CurveCreator!A231</f>
        <v>43739</v>
      </c>
      <c r="C231" s="2">
        <v>1.5</v>
      </c>
      <c r="D231" s="105">
        <f t="shared" si="90"/>
        <v>0</v>
      </c>
      <c r="E231" s="105">
        <f t="shared" si="105"/>
        <v>0</v>
      </c>
      <c r="F231" s="107">
        <v>3</v>
      </c>
      <c r="H231" s="2">
        <v>1.5</v>
      </c>
      <c r="I231" s="105">
        <f t="shared" si="91"/>
        <v>0</v>
      </c>
      <c r="J231" s="105">
        <f t="shared" si="106"/>
        <v>0</v>
      </c>
      <c r="K231" s="107">
        <v>3</v>
      </c>
      <c r="M231" s="2">
        <v>1.5</v>
      </c>
      <c r="N231" s="105">
        <f t="shared" si="92"/>
        <v>0</v>
      </c>
      <c r="O231" s="105">
        <f t="shared" si="107"/>
        <v>0</v>
      </c>
      <c r="P231" s="107">
        <v>3</v>
      </c>
      <c r="Q231" s="3"/>
      <c r="R231" s="2">
        <v>1.5</v>
      </c>
      <c r="S231" s="105">
        <f t="shared" si="93"/>
        <v>0</v>
      </c>
      <c r="T231" s="105">
        <f t="shared" si="108"/>
        <v>0</v>
      </c>
      <c r="U231" s="107">
        <v>3</v>
      </c>
      <c r="W231" s="2">
        <v>1.5</v>
      </c>
      <c r="X231" s="105">
        <f t="shared" si="94"/>
        <v>0</v>
      </c>
      <c r="Y231" s="105">
        <f t="shared" si="109"/>
        <v>0</v>
      </c>
      <c r="Z231" s="107">
        <v>3</v>
      </c>
      <c r="AA231" s="3"/>
      <c r="AB231" s="2">
        <v>1.5</v>
      </c>
      <c r="AC231" s="105">
        <f t="shared" si="95"/>
        <v>0</v>
      </c>
      <c r="AD231" s="105">
        <f t="shared" si="110"/>
        <v>0</v>
      </c>
      <c r="AE231" s="107">
        <v>3</v>
      </c>
      <c r="AF231" s="106"/>
      <c r="AG231" s="2">
        <v>1.5</v>
      </c>
      <c r="AH231" s="105">
        <f t="shared" si="96"/>
        <v>0</v>
      </c>
      <c r="AI231" s="105">
        <f t="shared" si="111"/>
        <v>0</v>
      </c>
      <c r="AJ231" s="107">
        <v>3</v>
      </c>
      <c r="AN231" s="2">
        <v>1.5</v>
      </c>
      <c r="AO231" s="105">
        <f t="shared" si="97"/>
        <v>0</v>
      </c>
      <c r="AP231" s="105">
        <f t="shared" si="112"/>
        <v>0</v>
      </c>
      <c r="AQ231" s="107">
        <v>3</v>
      </c>
      <c r="AS231" s="2">
        <v>1.5</v>
      </c>
      <c r="AT231" s="105">
        <f t="shared" si="98"/>
        <v>0</v>
      </c>
      <c r="AU231" s="105">
        <f t="shared" si="113"/>
        <v>0</v>
      </c>
      <c r="AV231" s="107">
        <v>3</v>
      </c>
      <c r="AX231" s="2">
        <v>1.5</v>
      </c>
      <c r="AY231" s="105">
        <f t="shared" si="99"/>
        <v>0</v>
      </c>
      <c r="AZ231" s="105">
        <f t="shared" si="114"/>
        <v>0</v>
      </c>
      <c r="BA231" s="107">
        <v>3</v>
      </c>
      <c r="BB231" s="3"/>
      <c r="BC231" s="2">
        <v>1.5</v>
      </c>
      <c r="BD231" s="105">
        <f t="shared" si="100"/>
        <v>0</v>
      </c>
      <c r="BE231" s="105">
        <f t="shared" si="115"/>
        <v>0</v>
      </c>
      <c r="BF231" s="107">
        <v>3</v>
      </c>
      <c r="BH231" s="2">
        <v>1.5</v>
      </c>
      <c r="BI231" s="105">
        <f t="shared" si="101"/>
        <v>0</v>
      </c>
      <c r="BJ231" s="105">
        <f t="shared" si="116"/>
        <v>0</v>
      </c>
      <c r="BK231" s="107">
        <v>3</v>
      </c>
      <c r="BL231" s="3"/>
      <c r="BM231" s="2">
        <v>1.5</v>
      </c>
      <c r="BN231" s="105">
        <f t="shared" si="102"/>
        <v>0</v>
      </c>
      <c r="BO231" s="105">
        <f t="shared" si="117"/>
        <v>0</v>
      </c>
      <c r="BP231" s="107">
        <v>3</v>
      </c>
      <c r="BR231" s="2">
        <v>1.5</v>
      </c>
      <c r="BS231" s="105">
        <f t="shared" si="103"/>
        <v>0</v>
      </c>
      <c r="BT231" s="105">
        <f t="shared" si="118"/>
        <v>0</v>
      </c>
      <c r="BU231" s="107">
        <v>2</v>
      </c>
      <c r="BW231" s="2">
        <v>1.5</v>
      </c>
      <c r="BX231" s="105">
        <f t="shared" si="104"/>
        <v>0</v>
      </c>
      <c r="BY231" s="105">
        <f t="shared" si="119"/>
        <v>0</v>
      </c>
      <c r="BZ231" s="107">
        <v>3</v>
      </c>
    </row>
    <row r="232" spans="1:78" x14ac:dyDescent="0.3">
      <c r="A232" s="104">
        <f>CurveCreator!A232</f>
        <v>43770</v>
      </c>
      <c r="C232" s="2">
        <v>1.5</v>
      </c>
      <c r="D232" s="105">
        <f t="shared" si="90"/>
        <v>0</v>
      </c>
      <c r="E232" s="105">
        <f t="shared" si="105"/>
        <v>0</v>
      </c>
      <c r="F232" s="107">
        <v>3</v>
      </c>
      <c r="H232" s="2">
        <v>1.5</v>
      </c>
      <c r="I232" s="105">
        <f t="shared" si="91"/>
        <v>0</v>
      </c>
      <c r="J232" s="105">
        <f t="shared" si="106"/>
        <v>0</v>
      </c>
      <c r="K232" s="107">
        <v>3</v>
      </c>
      <c r="M232" s="2">
        <v>1.5</v>
      </c>
      <c r="N232" s="105">
        <f t="shared" si="92"/>
        <v>0</v>
      </c>
      <c r="O232" s="105">
        <f t="shared" si="107"/>
        <v>0</v>
      </c>
      <c r="P232" s="107">
        <v>3</v>
      </c>
      <c r="Q232" s="3"/>
      <c r="R232" s="2">
        <v>1.5</v>
      </c>
      <c r="S232" s="105">
        <f t="shared" si="93"/>
        <v>0</v>
      </c>
      <c r="T232" s="105">
        <f t="shared" si="108"/>
        <v>0</v>
      </c>
      <c r="U232" s="107">
        <v>3</v>
      </c>
      <c r="W232" s="2">
        <v>1.5</v>
      </c>
      <c r="X232" s="105">
        <f t="shared" si="94"/>
        <v>0</v>
      </c>
      <c r="Y232" s="105">
        <f t="shared" si="109"/>
        <v>0</v>
      </c>
      <c r="Z232" s="107">
        <v>3</v>
      </c>
      <c r="AA232" s="3"/>
      <c r="AB232" s="2">
        <v>1.5</v>
      </c>
      <c r="AC232" s="105">
        <f t="shared" si="95"/>
        <v>0</v>
      </c>
      <c r="AD232" s="105">
        <f t="shared" si="110"/>
        <v>0</v>
      </c>
      <c r="AE232" s="107">
        <v>3</v>
      </c>
      <c r="AF232" s="106"/>
      <c r="AG232" s="2">
        <v>1.5</v>
      </c>
      <c r="AH232" s="105">
        <f t="shared" si="96"/>
        <v>0</v>
      </c>
      <c r="AI232" s="105">
        <f t="shared" si="111"/>
        <v>0</v>
      </c>
      <c r="AJ232" s="107">
        <v>3</v>
      </c>
      <c r="AN232" s="2">
        <v>1.5</v>
      </c>
      <c r="AO232" s="105">
        <f t="shared" si="97"/>
        <v>0</v>
      </c>
      <c r="AP232" s="105">
        <f t="shared" si="112"/>
        <v>0</v>
      </c>
      <c r="AQ232" s="107">
        <v>3</v>
      </c>
      <c r="AS232" s="2">
        <v>1.5</v>
      </c>
      <c r="AT232" s="105">
        <f t="shared" si="98"/>
        <v>0</v>
      </c>
      <c r="AU232" s="105">
        <f t="shared" si="113"/>
        <v>0</v>
      </c>
      <c r="AV232" s="107">
        <v>3</v>
      </c>
      <c r="AX232" s="2">
        <v>1.5</v>
      </c>
      <c r="AY232" s="105">
        <f t="shared" si="99"/>
        <v>0</v>
      </c>
      <c r="AZ232" s="105">
        <f t="shared" si="114"/>
        <v>0</v>
      </c>
      <c r="BA232" s="107">
        <v>3</v>
      </c>
      <c r="BB232" s="3"/>
      <c r="BC232" s="2">
        <v>1.5</v>
      </c>
      <c r="BD232" s="105">
        <f t="shared" si="100"/>
        <v>0</v>
      </c>
      <c r="BE232" s="105">
        <f t="shared" si="115"/>
        <v>0</v>
      </c>
      <c r="BF232" s="107">
        <v>3</v>
      </c>
      <c r="BH232" s="2">
        <v>1.5</v>
      </c>
      <c r="BI232" s="105">
        <f t="shared" si="101"/>
        <v>0</v>
      </c>
      <c r="BJ232" s="105">
        <f t="shared" si="116"/>
        <v>0</v>
      </c>
      <c r="BK232" s="107">
        <v>3</v>
      </c>
      <c r="BL232" s="3"/>
      <c r="BM232" s="2">
        <v>1.5</v>
      </c>
      <c r="BN232" s="105">
        <f t="shared" si="102"/>
        <v>0</v>
      </c>
      <c r="BO232" s="105">
        <f t="shared" si="117"/>
        <v>0</v>
      </c>
      <c r="BP232" s="107">
        <v>3</v>
      </c>
      <c r="BR232" s="2">
        <v>1.5</v>
      </c>
      <c r="BS232" s="105">
        <f t="shared" si="103"/>
        <v>0</v>
      </c>
      <c r="BT232" s="105">
        <f t="shared" si="118"/>
        <v>0</v>
      </c>
      <c r="BU232" s="107">
        <v>2</v>
      </c>
      <c r="BW232" s="2">
        <v>1.5</v>
      </c>
      <c r="BX232" s="105">
        <f t="shared" si="104"/>
        <v>0</v>
      </c>
      <c r="BY232" s="105">
        <f t="shared" si="119"/>
        <v>0</v>
      </c>
      <c r="BZ232" s="107">
        <v>3</v>
      </c>
    </row>
    <row r="233" spans="1:78" x14ac:dyDescent="0.3">
      <c r="A233" s="104">
        <f>CurveCreator!A233</f>
        <v>43800</v>
      </c>
      <c r="C233" s="2">
        <v>1.5</v>
      </c>
      <c r="D233" s="105">
        <f t="shared" si="90"/>
        <v>0</v>
      </c>
      <c r="E233" s="105">
        <f t="shared" si="105"/>
        <v>0</v>
      </c>
      <c r="F233" s="107">
        <v>3</v>
      </c>
      <c r="H233" s="2">
        <v>1.5</v>
      </c>
      <c r="I233" s="105">
        <f t="shared" si="91"/>
        <v>0</v>
      </c>
      <c r="J233" s="105">
        <f t="shared" si="106"/>
        <v>0</v>
      </c>
      <c r="K233" s="107">
        <v>3</v>
      </c>
      <c r="M233" s="2">
        <v>1.5</v>
      </c>
      <c r="N233" s="105">
        <f t="shared" si="92"/>
        <v>0</v>
      </c>
      <c r="O233" s="105">
        <f t="shared" si="107"/>
        <v>0</v>
      </c>
      <c r="P233" s="107">
        <v>3</v>
      </c>
      <c r="Q233" s="3"/>
      <c r="R233" s="2">
        <v>1.5</v>
      </c>
      <c r="S233" s="105">
        <f t="shared" si="93"/>
        <v>0</v>
      </c>
      <c r="T233" s="105">
        <f t="shared" si="108"/>
        <v>0</v>
      </c>
      <c r="U233" s="107">
        <v>3</v>
      </c>
      <c r="W233" s="2">
        <v>1.5</v>
      </c>
      <c r="X233" s="105">
        <f t="shared" si="94"/>
        <v>0</v>
      </c>
      <c r="Y233" s="105">
        <f t="shared" si="109"/>
        <v>0</v>
      </c>
      <c r="Z233" s="107">
        <v>3</v>
      </c>
      <c r="AA233" s="3"/>
      <c r="AB233" s="2">
        <v>1.5</v>
      </c>
      <c r="AC233" s="105">
        <f t="shared" si="95"/>
        <v>0</v>
      </c>
      <c r="AD233" s="105">
        <f t="shared" si="110"/>
        <v>0</v>
      </c>
      <c r="AE233" s="107">
        <v>3</v>
      </c>
      <c r="AF233" s="106"/>
      <c r="AG233" s="2">
        <v>1.5</v>
      </c>
      <c r="AH233" s="105">
        <f t="shared" si="96"/>
        <v>0</v>
      </c>
      <c r="AI233" s="105">
        <f t="shared" si="111"/>
        <v>0</v>
      </c>
      <c r="AJ233" s="107">
        <v>3</v>
      </c>
      <c r="AN233" s="2">
        <v>1.5</v>
      </c>
      <c r="AO233" s="105">
        <f t="shared" si="97"/>
        <v>0</v>
      </c>
      <c r="AP233" s="105">
        <f t="shared" si="112"/>
        <v>0</v>
      </c>
      <c r="AQ233" s="107">
        <v>3</v>
      </c>
      <c r="AS233" s="2">
        <v>1.5</v>
      </c>
      <c r="AT233" s="105">
        <f t="shared" si="98"/>
        <v>0</v>
      </c>
      <c r="AU233" s="105">
        <f t="shared" si="113"/>
        <v>0</v>
      </c>
      <c r="AV233" s="107">
        <v>3</v>
      </c>
      <c r="AX233" s="2">
        <v>1.5</v>
      </c>
      <c r="AY233" s="105">
        <f t="shared" si="99"/>
        <v>0</v>
      </c>
      <c r="AZ233" s="105">
        <f t="shared" si="114"/>
        <v>0</v>
      </c>
      <c r="BA233" s="107">
        <v>3</v>
      </c>
      <c r="BB233" s="3"/>
      <c r="BC233" s="2">
        <v>1.5</v>
      </c>
      <c r="BD233" s="105">
        <f t="shared" si="100"/>
        <v>0</v>
      </c>
      <c r="BE233" s="105">
        <f t="shared" si="115"/>
        <v>0</v>
      </c>
      <c r="BF233" s="107">
        <v>3</v>
      </c>
      <c r="BH233" s="2">
        <v>1.5</v>
      </c>
      <c r="BI233" s="105">
        <f t="shared" si="101"/>
        <v>0</v>
      </c>
      <c r="BJ233" s="105">
        <f t="shared" si="116"/>
        <v>0</v>
      </c>
      <c r="BK233" s="107">
        <v>3</v>
      </c>
      <c r="BL233" s="3"/>
      <c r="BM233" s="2">
        <v>1.5</v>
      </c>
      <c r="BN233" s="105">
        <f t="shared" si="102"/>
        <v>0</v>
      </c>
      <c r="BO233" s="105">
        <f t="shared" si="117"/>
        <v>0</v>
      </c>
      <c r="BP233" s="107">
        <v>3</v>
      </c>
      <c r="BR233" s="2">
        <v>1.5</v>
      </c>
      <c r="BS233" s="105">
        <f t="shared" si="103"/>
        <v>0</v>
      </c>
      <c r="BT233" s="105">
        <f t="shared" si="118"/>
        <v>0</v>
      </c>
      <c r="BU233" s="107">
        <v>2</v>
      </c>
      <c r="BW233" s="2">
        <v>1.5</v>
      </c>
      <c r="BX233" s="105">
        <f t="shared" si="104"/>
        <v>0</v>
      </c>
      <c r="BY233" s="105">
        <f t="shared" si="119"/>
        <v>0</v>
      </c>
      <c r="BZ233" s="107">
        <v>3</v>
      </c>
    </row>
    <row r="234" spans="1:78" x14ac:dyDescent="0.3">
      <c r="A234" s="104">
        <f>CurveCreator!A234</f>
        <v>43831</v>
      </c>
      <c r="C234" s="2">
        <v>1.5</v>
      </c>
      <c r="D234" s="105">
        <f t="shared" si="90"/>
        <v>0</v>
      </c>
      <c r="E234" s="105">
        <f t="shared" si="105"/>
        <v>0</v>
      </c>
      <c r="F234" s="107">
        <v>3</v>
      </c>
      <c r="H234" s="2">
        <v>1.5</v>
      </c>
      <c r="I234" s="105">
        <f t="shared" si="91"/>
        <v>0</v>
      </c>
      <c r="J234" s="105">
        <f t="shared" si="106"/>
        <v>0</v>
      </c>
      <c r="K234" s="107">
        <v>3</v>
      </c>
      <c r="M234" s="2">
        <v>1.5</v>
      </c>
      <c r="N234" s="105">
        <f t="shared" si="92"/>
        <v>0</v>
      </c>
      <c r="O234" s="105">
        <f t="shared" si="107"/>
        <v>0</v>
      </c>
      <c r="P234" s="107">
        <v>3</v>
      </c>
      <c r="Q234" s="3"/>
      <c r="R234" s="2">
        <v>1.5</v>
      </c>
      <c r="S234" s="105">
        <f t="shared" si="93"/>
        <v>0</v>
      </c>
      <c r="T234" s="105">
        <f t="shared" si="108"/>
        <v>0</v>
      </c>
      <c r="U234" s="107">
        <v>3</v>
      </c>
      <c r="W234" s="2">
        <v>1.5</v>
      </c>
      <c r="X234" s="105">
        <f t="shared" si="94"/>
        <v>0</v>
      </c>
      <c r="Y234" s="105">
        <f t="shared" si="109"/>
        <v>0</v>
      </c>
      <c r="Z234" s="107">
        <v>3</v>
      </c>
      <c r="AA234" s="3"/>
      <c r="AB234" s="2">
        <v>1.5</v>
      </c>
      <c r="AC234" s="105">
        <f t="shared" si="95"/>
        <v>0</v>
      </c>
      <c r="AD234" s="105">
        <f t="shared" si="110"/>
        <v>0</v>
      </c>
      <c r="AE234" s="107">
        <v>3</v>
      </c>
      <c r="AF234" s="106"/>
      <c r="AG234" s="2">
        <v>1.5</v>
      </c>
      <c r="AH234" s="105">
        <f t="shared" si="96"/>
        <v>0</v>
      </c>
      <c r="AI234" s="105">
        <f t="shared" si="111"/>
        <v>0</v>
      </c>
      <c r="AJ234" s="107">
        <v>3</v>
      </c>
      <c r="AN234" s="2">
        <v>1.5</v>
      </c>
      <c r="AO234" s="105">
        <f t="shared" si="97"/>
        <v>0</v>
      </c>
      <c r="AP234" s="105">
        <f t="shared" si="112"/>
        <v>0</v>
      </c>
      <c r="AQ234" s="107">
        <v>3</v>
      </c>
      <c r="AS234" s="2">
        <v>1.5</v>
      </c>
      <c r="AT234" s="105">
        <f t="shared" si="98"/>
        <v>0</v>
      </c>
      <c r="AU234" s="105">
        <f t="shared" si="113"/>
        <v>0</v>
      </c>
      <c r="AV234" s="107">
        <v>3</v>
      </c>
      <c r="AX234" s="2">
        <v>1.5</v>
      </c>
      <c r="AY234" s="105">
        <f t="shared" si="99"/>
        <v>0</v>
      </c>
      <c r="AZ234" s="105">
        <f t="shared" si="114"/>
        <v>0</v>
      </c>
      <c r="BA234" s="107">
        <v>3</v>
      </c>
      <c r="BB234" s="3"/>
      <c r="BC234" s="2">
        <v>1.5</v>
      </c>
      <c r="BD234" s="105">
        <f t="shared" si="100"/>
        <v>0</v>
      </c>
      <c r="BE234" s="105">
        <f t="shared" si="115"/>
        <v>0</v>
      </c>
      <c r="BF234" s="107">
        <v>3</v>
      </c>
      <c r="BH234" s="2">
        <v>1.5</v>
      </c>
      <c r="BI234" s="105">
        <f t="shared" si="101"/>
        <v>0</v>
      </c>
      <c r="BJ234" s="105">
        <f t="shared" si="116"/>
        <v>0</v>
      </c>
      <c r="BK234" s="107">
        <v>3</v>
      </c>
      <c r="BL234" s="3"/>
      <c r="BM234" s="2">
        <v>1.5</v>
      </c>
      <c r="BN234" s="105">
        <f t="shared" si="102"/>
        <v>0</v>
      </c>
      <c r="BO234" s="105">
        <f t="shared" si="117"/>
        <v>0</v>
      </c>
      <c r="BP234" s="107">
        <v>3</v>
      </c>
      <c r="BR234" s="2">
        <v>1.5</v>
      </c>
      <c r="BS234" s="105">
        <f t="shared" si="103"/>
        <v>0</v>
      </c>
      <c r="BT234" s="105">
        <f t="shared" si="118"/>
        <v>0</v>
      </c>
      <c r="BU234" s="107">
        <v>2</v>
      </c>
      <c r="BW234" s="2">
        <v>1.5</v>
      </c>
      <c r="BX234" s="105">
        <f t="shared" si="104"/>
        <v>0</v>
      </c>
      <c r="BY234" s="105">
        <f t="shared" si="119"/>
        <v>0</v>
      </c>
      <c r="BZ234" s="107">
        <v>3</v>
      </c>
    </row>
    <row r="235" spans="1:78" x14ac:dyDescent="0.3">
      <c r="A235" s="104">
        <f>CurveCreator!A235</f>
        <v>43862</v>
      </c>
      <c r="C235" s="2">
        <v>1.5</v>
      </c>
      <c r="D235" s="105">
        <f t="shared" si="90"/>
        <v>0</v>
      </c>
      <c r="E235" s="105">
        <f t="shared" si="105"/>
        <v>0</v>
      </c>
      <c r="F235" s="107">
        <v>3</v>
      </c>
      <c r="H235" s="2">
        <v>1.5</v>
      </c>
      <c r="I235" s="105">
        <f t="shared" si="91"/>
        <v>0</v>
      </c>
      <c r="J235" s="105">
        <f t="shared" si="106"/>
        <v>0</v>
      </c>
      <c r="K235" s="107">
        <v>3</v>
      </c>
      <c r="M235" s="2">
        <v>1.5</v>
      </c>
      <c r="N235" s="105">
        <f t="shared" si="92"/>
        <v>0</v>
      </c>
      <c r="O235" s="105">
        <f t="shared" si="107"/>
        <v>0</v>
      </c>
      <c r="P235" s="107">
        <v>3</v>
      </c>
      <c r="Q235" s="3"/>
      <c r="R235" s="2">
        <v>1.5</v>
      </c>
      <c r="S235" s="105">
        <f t="shared" si="93"/>
        <v>0</v>
      </c>
      <c r="T235" s="105">
        <f t="shared" si="108"/>
        <v>0</v>
      </c>
      <c r="U235" s="107">
        <v>3</v>
      </c>
      <c r="W235" s="2">
        <v>1.5</v>
      </c>
      <c r="X235" s="105">
        <f t="shared" si="94"/>
        <v>0</v>
      </c>
      <c r="Y235" s="105">
        <f t="shared" si="109"/>
        <v>0</v>
      </c>
      <c r="Z235" s="107">
        <v>3</v>
      </c>
      <c r="AA235" s="3"/>
      <c r="AB235" s="2">
        <v>1.5</v>
      </c>
      <c r="AC235" s="105">
        <f t="shared" si="95"/>
        <v>0</v>
      </c>
      <c r="AD235" s="105">
        <f t="shared" si="110"/>
        <v>0</v>
      </c>
      <c r="AE235" s="107">
        <v>3</v>
      </c>
      <c r="AF235" s="106"/>
      <c r="AG235" s="2">
        <v>1.5</v>
      </c>
      <c r="AH235" s="105">
        <f t="shared" si="96"/>
        <v>0</v>
      </c>
      <c r="AI235" s="105">
        <f t="shared" si="111"/>
        <v>0</v>
      </c>
      <c r="AJ235" s="107">
        <v>3</v>
      </c>
      <c r="AN235" s="2">
        <v>1.5</v>
      </c>
      <c r="AO235" s="105">
        <f t="shared" si="97"/>
        <v>0</v>
      </c>
      <c r="AP235" s="105">
        <f t="shared" si="112"/>
        <v>0</v>
      </c>
      <c r="AQ235" s="107">
        <v>3</v>
      </c>
      <c r="AS235" s="2">
        <v>1.5</v>
      </c>
      <c r="AT235" s="105">
        <f t="shared" si="98"/>
        <v>0</v>
      </c>
      <c r="AU235" s="105">
        <f t="shared" si="113"/>
        <v>0</v>
      </c>
      <c r="AV235" s="107">
        <v>3</v>
      </c>
      <c r="AX235" s="2">
        <v>1.5</v>
      </c>
      <c r="AY235" s="105">
        <f t="shared" si="99"/>
        <v>0</v>
      </c>
      <c r="AZ235" s="105">
        <f t="shared" si="114"/>
        <v>0</v>
      </c>
      <c r="BA235" s="107">
        <v>3</v>
      </c>
      <c r="BB235" s="3"/>
      <c r="BC235" s="2">
        <v>1.5</v>
      </c>
      <c r="BD235" s="105">
        <f t="shared" si="100"/>
        <v>0</v>
      </c>
      <c r="BE235" s="105">
        <f t="shared" si="115"/>
        <v>0</v>
      </c>
      <c r="BF235" s="107">
        <v>3</v>
      </c>
      <c r="BH235" s="2">
        <v>1.5</v>
      </c>
      <c r="BI235" s="105">
        <f t="shared" si="101"/>
        <v>0</v>
      </c>
      <c r="BJ235" s="105">
        <f t="shared" si="116"/>
        <v>0</v>
      </c>
      <c r="BK235" s="107">
        <v>3</v>
      </c>
      <c r="BL235" s="3"/>
      <c r="BM235" s="2">
        <v>1.5</v>
      </c>
      <c r="BN235" s="105">
        <f t="shared" si="102"/>
        <v>0</v>
      </c>
      <c r="BO235" s="105">
        <f t="shared" si="117"/>
        <v>0</v>
      </c>
      <c r="BP235" s="107">
        <v>3</v>
      </c>
      <c r="BR235" s="2">
        <v>1.5</v>
      </c>
      <c r="BS235" s="105">
        <f t="shared" si="103"/>
        <v>0</v>
      </c>
      <c r="BT235" s="105">
        <f t="shared" si="118"/>
        <v>0</v>
      </c>
      <c r="BU235" s="107">
        <v>2</v>
      </c>
      <c r="BW235" s="2">
        <v>1.5</v>
      </c>
      <c r="BX235" s="105">
        <f t="shared" si="104"/>
        <v>0</v>
      </c>
      <c r="BY235" s="105">
        <f t="shared" si="119"/>
        <v>0</v>
      </c>
      <c r="BZ235" s="107">
        <v>3</v>
      </c>
    </row>
    <row r="236" spans="1:78" x14ac:dyDescent="0.3">
      <c r="A236" s="104">
        <f>CurveCreator!A236</f>
        <v>43891</v>
      </c>
      <c r="C236" s="2">
        <v>1.5</v>
      </c>
      <c r="D236" s="105">
        <f t="shared" si="90"/>
        <v>0</v>
      </c>
      <c r="E236" s="105">
        <f t="shared" si="105"/>
        <v>0</v>
      </c>
      <c r="F236" s="107">
        <v>3</v>
      </c>
      <c r="H236" s="2">
        <v>1.5</v>
      </c>
      <c r="I236" s="105">
        <f t="shared" si="91"/>
        <v>0</v>
      </c>
      <c r="J236" s="105">
        <f t="shared" si="106"/>
        <v>0</v>
      </c>
      <c r="K236" s="107">
        <v>3</v>
      </c>
      <c r="M236" s="2">
        <v>1.5</v>
      </c>
      <c r="N236" s="105">
        <f t="shared" si="92"/>
        <v>0</v>
      </c>
      <c r="O236" s="105">
        <f t="shared" si="107"/>
        <v>0</v>
      </c>
      <c r="P236" s="107">
        <v>3</v>
      </c>
      <c r="Q236" s="3"/>
      <c r="R236" s="2">
        <v>1.5</v>
      </c>
      <c r="S236" s="105">
        <f t="shared" si="93"/>
        <v>0</v>
      </c>
      <c r="T236" s="105">
        <f t="shared" si="108"/>
        <v>0</v>
      </c>
      <c r="U236" s="107">
        <v>3</v>
      </c>
      <c r="W236" s="2">
        <v>1.5</v>
      </c>
      <c r="X236" s="105">
        <f t="shared" si="94"/>
        <v>0</v>
      </c>
      <c r="Y236" s="105">
        <f t="shared" si="109"/>
        <v>0</v>
      </c>
      <c r="Z236" s="107">
        <v>3</v>
      </c>
      <c r="AA236" s="3"/>
      <c r="AB236" s="2">
        <v>1.5</v>
      </c>
      <c r="AC236" s="105">
        <f t="shared" si="95"/>
        <v>0</v>
      </c>
      <c r="AD236" s="105">
        <f t="shared" si="110"/>
        <v>0</v>
      </c>
      <c r="AE236" s="107">
        <v>3</v>
      </c>
      <c r="AF236" s="106"/>
      <c r="AG236" s="2">
        <v>1.5</v>
      </c>
      <c r="AH236" s="105">
        <f t="shared" si="96"/>
        <v>0</v>
      </c>
      <c r="AI236" s="105">
        <f t="shared" si="111"/>
        <v>0</v>
      </c>
      <c r="AJ236" s="107">
        <v>3</v>
      </c>
      <c r="AN236" s="2">
        <v>1.5</v>
      </c>
      <c r="AO236" s="105">
        <f t="shared" si="97"/>
        <v>0</v>
      </c>
      <c r="AP236" s="105">
        <f t="shared" si="112"/>
        <v>0</v>
      </c>
      <c r="AQ236" s="107">
        <v>3</v>
      </c>
      <c r="AS236" s="2">
        <v>1.5</v>
      </c>
      <c r="AT236" s="105">
        <f t="shared" si="98"/>
        <v>0</v>
      </c>
      <c r="AU236" s="105">
        <f t="shared" si="113"/>
        <v>0</v>
      </c>
      <c r="AV236" s="107">
        <v>3</v>
      </c>
      <c r="AX236" s="2">
        <v>1.5</v>
      </c>
      <c r="AY236" s="105">
        <f t="shared" si="99"/>
        <v>0</v>
      </c>
      <c r="AZ236" s="105">
        <f t="shared" si="114"/>
        <v>0</v>
      </c>
      <c r="BA236" s="107">
        <v>3</v>
      </c>
      <c r="BB236" s="3"/>
      <c r="BC236" s="2">
        <v>1.5</v>
      </c>
      <c r="BD236" s="105">
        <f t="shared" si="100"/>
        <v>0</v>
      </c>
      <c r="BE236" s="105">
        <f t="shared" si="115"/>
        <v>0</v>
      </c>
      <c r="BF236" s="107">
        <v>3</v>
      </c>
      <c r="BH236" s="2">
        <v>1.5</v>
      </c>
      <c r="BI236" s="105">
        <f t="shared" si="101"/>
        <v>0</v>
      </c>
      <c r="BJ236" s="105">
        <f t="shared" si="116"/>
        <v>0</v>
      </c>
      <c r="BK236" s="107">
        <v>3</v>
      </c>
      <c r="BL236" s="3"/>
      <c r="BM236" s="2">
        <v>1.5</v>
      </c>
      <c r="BN236" s="105">
        <f t="shared" si="102"/>
        <v>0</v>
      </c>
      <c r="BO236" s="105">
        <f t="shared" si="117"/>
        <v>0</v>
      </c>
      <c r="BP236" s="107">
        <v>3</v>
      </c>
      <c r="BR236" s="2">
        <v>1.5</v>
      </c>
      <c r="BS236" s="105">
        <f t="shared" si="103"/>
        <v>0</v>
      </c>
      <c r="BT236" s="105">
        <f t="shared" si="118"/>
        <v>0</v>
      </c>
      <c r="BU236" s="107">
        <v>2</v>
      </c>
      <c r="BW236" s="2">
        <v>1.5</v>
      </c>
      <c r="BX236" s="105">
        <f t="shared" si="104"/>
        <v>0</v>
      </c>
      <c r="BY236" s="105">
        <f t="shared" si="119"/>
        <v>0</v>
      </c>
      <c r="BZ236" s="107">
        <v>3</v>
      </c>
    </row>
    <row r="237" spans="1:78" x14ac:dyDescent="0.3">
      <c r="A237" s="104">
        <f>CurveCreator!A237</f>
        <v>43922</v>
      </c>
      <c r="C237" s="2">
        <v>1.5</v>
      </c>
      <c r="D237" s="105">
        <f t="shared" si="90"/>
        <v>0</v>
      </c>
      <c r="E237" s="105">
        <f t="shared" si="105"/>
        <v>0</v>
      </c>
      <c r="F237" s="107">
        <v>3</v>
      </c>
      <c r="H237" s="2">
        <v>1.5</v>
      </c>
      <c r="I237" s="105">
        <f t="shared" si="91"/>
        <v>0</v>
      </c>
      <c r="J237" s="105">
        <f t="shared" si="106"/>
        <v>0</v>
      </c>
      <c r="K237" s="107">
        <v>3</v>
      </c>
      <c r="M237" s="2">
        <v>1.5</v>
      </c>
      <c r="N237" s="105">
        <f t="shared" si="92"/>
        <v>0</v>
      </c>
      <c r="O237" s="105">
        <f t="shared" si="107"/>
        <v>0</v>
      </c>
      <c r="P237" s="107">
        <v>3</v>
      </c>
      <c r="Q237" s="3"/>
      <c r="R237" s="2">
        <v>1.5</v>
      </c>
      <c r="S237" s="105">
        <f t="shared" si="93"/>
        <v>0</v>
      </c>
      <c r="T237" s="105">
        <f t="shared" si="108"/>
        <v>0</v>
      </c>
      <c r="U237" s="107">
        <v>3</v>
      </c>
      <c r="W237" s="2">
        <v>1.5</v>
      </c>
      <c r="X237" s="105">
        <f t="shared" si="94"/>
        <v>0</v>
      </c>
      <c r="Y237" s="105">
        <f t="shared" si="109"/>
        <v>0</v>
      </c>
      <c r="Z237" s="107">
        <v>3</v>
      </c>
      <c r="AA237" s="3"/>
      <c r="AB237" s="2">
        <v>1.5</v>
      </c>
      <c r="AC237" s="105">
        <f t="shared" si="95"/>
        <v>0</v>
      </c>
      <c r="AD237" s="105">
        <f t="shared" si="110"/>
        <v>0</v>
      </c>
      <c r="AE237" s="107">
        <v>3</v>
      </c>
      <c r="AF237" s="106"/>
      <c r="AG237" s="2">
        <v>1.5</v>
      </c>
      <c r="AH237" s="105">
        <f t="shared" si="96"/>
        <v>0</v>
      </c>
      <c r="AI237" s="105">
        <f t="shared" si="111"/>
        <v>0</v>
      </c>
      <c r="AJ237" s="107">
        <v>3</v>
      </c>
      <c r="AN237" s="2">
        <v>1.5</v>
      </c>
      <c r="AO237" s="105">
        <f t="shared" si="97"/>
        <v>0</v>
      </c>
      <c r="AP237" s="105">
        <f t="shared" si="112"/>
        <v>0</v>
      </c>
      <c r="AQ237" s="107">
        <v>3</v>
      </c>
      <c r="AS237" s="2">
        <v>1.5</v>
      </c>
      <c r="AT237" s="105">
        <f t="shared" si="98"/>
        <v>0</v>
      </c>
      <c r="AU237" s="105">
        <f t="shared" si="113"/>
        <v>0</v>
      </c>
      <c r="AV237" s="107">
        <v>3</v>
      </c>
      <c r="AX237" s="2">
        <v>1.5</v>
      </c>
      <c r="AY237" s="105">
        <f t="shared" si="99"/>
        <v>0</v>
      </c>
      <c r="AZ237" s="105">
        <f t="shared" si="114"/>
        <v>0</v>
      </c>
      <c r="BA237" s="107">
        <v>3</v>
      </c>
      <c r="BB237" s="3"/>
      <c r="BC237" s="2">
        <v>1.5</v>
      </c>
      <c r="BD237" s="105">
        <f t="shared" si="100"/>
        <v>0</v>
      </c>
      <c r="BE237" s="105">
        <f t="shared" si="115"/>
        <v>0</v>
      </c>
      <c r="BF237" s="107">
        <v>3</v>
      </c>
      <c r="BH237" s="2">
        <v>1.5</v>
      </c>
      <c r="BI237" s="105">
        <f t="shared" si="101"/>
        <v>0</v>
      </c>
      <c r="BJ237" s="105">
        <f t="shared" si="116"/>
        <v>0</v>
      </c>
      <c r="BK237" s="107">
        <v>3</v>
      </c>
      <c r="BL237" s="3"/>
      <c r="BM237" s="2">
        <v>1.5</v>
      </c>
      <c r="BN237" s="105">
        <f t="shared" si="102"/>
        <v>0</v>
      </c>
      <c r="BO237" s="105">
        <f t="shared" si="117"/>
        <v>0</v>
      </c>
      <c r="BP237" s="107">
        <v>3</v>
      </c>
      <c r="BR237" s="2">
        <v>1.5</v>
      </c>
      <c r="BS237" s="105">
        <f t="shared" si="103"/>
        <v>0</v>
      </c>
      <c r="BT237" s="105">
        <f t="shared" si="118"/>
        <v>0</v>
      </c>
      <c r="BU237" s="107">
        <v>2</v>
      </c>
      <c r="BW237" s="2">
        <v>1.5</v>
      </c>
      <c r="BX237" s="105">
        <f t="shared" si="104"/>
        <v>0</v>
      </c>
      <c r="BY237" s="105">
        <f t="shared" si="119"/>
        <v>0</v>
      </c>
      <c r="BZ237" s="107">
        <v>3</v>
      </c>
    </row>
    <row r="238" spans="1:78" x14ac:dyDescent="0.3">
      <c r="A238" s="104">
        <f>CurveCreator!A238</f>
        <v>43952</v>
      </c>
      <c r="C238" s="2">
        <v>1.5</v>
      </c>
      <c r="D238" s="105">
        <f t="shared" si="90"/>
        <v>0</v>
      </c>
      <c r="E238" s="105">
        <f t="shared" si="105"/>
        <v>0</v>
      </c>
      <c r="F238" s="107">
        <v>3</v>
      </c>
      <c r="H238" s="2">
        <v>1.5</v>
      </c>
      <c r="I238" s="105">
        <f t="shared" si="91"/>
        <v>0</v>
      </c>
      <c r="J238" s="105">
        <f t="shared" si="106"/>
        <v>0</v>
      </c>
      <c r="K238" s="107">
        <v>3</v>
      </c>
      <c r="M238" s="2">
        <v>1.5</v>
      </c>
      <c r="N238" s="105">
        <f t="shared" si="92"/>
        <v>0</v>
      </c>
      <c r="O238" s="105">
        <f t="shared" si="107"/>
        <v>0</v>
      </c>
      <c r="P238" s="107">
        <v>3</v>
      </c>
      <c r="Q238" s="3"/>
      <c r="R238" s="2">
        <v>1.5</v>
      </c>
      <c r="S238" s="105">
        <f t="shared" si="93"/>
        <v>0</v>
      </c>
      <c r="T238" s="105">
        <f t="shared" si="108"/>
        <v>0</v>
      </c>
      <c r="U238" s="107">
        <v>3</v>
      </c>
      <c r="W238" s="2">
        <v>1.5</v>
      </c>
      <c r="X238" s="105">
        <f t="shared" si="94"/>
        <v>0</v>
      </c>
      <c r="Y238" s="105">
        <f t="shared" si="109"/>
        <v>0</v>
      </c>
      <c r="Z238" s="107">
        <v>3</v>
      </c>
      <c r="AA238" s="3"/>
      <c r="AB238" s="2">
        <v>1.5</v>
      </c>
      <c r="AC238" s="105">
        <f t="shared" si="95"/>
        <v>0</v>
      </c>
      <c r="AD238" s="105">
        <f t="shared" si="110"/>
        <v>0</v>
      </c>
      <c r="AE238" s="107">
        <v>3</v>
      </c>
      <c r="AF238" s="106"/>
      <c r="AG238" s="2">
        <v>1.5</v>
      </c>
      <c r="AH238" s="105">
        <f t="shared" si="96"/>
        <v>0</v>
      </c>
      <c r="AI238" s="105">
        <f t="shared" si="111"/>
        <v>0</v>
      </c>
      <c r="AJ238" s="107">
        <v>3</v>
      </c>
      <c r="AN238" s="2">
        <v>1.5</v>
      </c>
      <c r="AO238" s="105">
        <f t="shared" si="97"/>
        <v>0</v>
      </c>
      <c r="AP238" s="105">
        <f t="shared" si="112"/>
        <v>0</v>
      </c>
      <c r="AQ238" s="107">
        <v>3</v>
      </c>
      <c r="AS238" s="2">
        <v>1.5</v>
      </c>
      <c r="AT238" s="105">
        <f t="shared" si="98"/>
        <v>0</v>
      </c>
      <c r="AU238" s="105">
        <f t="shared" si="113"/>
        <v>0</v>
      </c>
      <c r="AV238" s="107">
        <v>3</v>
      </c>
      <c r="AX238" s="2">
        <v>1.5</v>
      </c>
      <c r="AY238" s="105">
        <f t="shared" si="99"/>
        <v>0</v>
      </c>
      <c r="AZ238" s="105">
        <f t="shared" si="114"/>
        <v>0</v>
      </c>
      <c r="BA238" s="107">
        <v>3</v>
      </c>
      <c r="BB238" s="3"/>
      <c r="BC238" s="2">
        <v>1.5</v>
      </c>
      <c r="BD238" s="105">
        <f t="shared" si="100"/>
        <v>0</v>
      </c>
      <c r="BE238" s="105">
        <f t="shared" si="115"/>
        <v>0</v>
      </c>
      <c r="BF238" s="107">
        <v>3</v>
      </c>
      <c r="BH238" s="2">
        <v>1.5</v>
      </c>
      <c r="BI238" s="105">
        <f t="shared" si="101"/>
        <v>0</v>
      </c>
      <c r="BJ238" s="105">
        <f t="shared" si="116"/>
        <v>0</v>
      </c>
      <c r="BK238" s="107">
        <v>3</v>
      </c>
      <c r="BL238" s="3"/>
      <c r="BM238" s="2">
        <v>1.5</v>
      </c>
      <c r="BN238" s="105">
        <f t="shared" si="102"/>
        <v>0</v>
      </c>
      <c r="BO238" s="105">
        <f t="shared" si="117"/>
        <v>0</v>
      </c>
      <c r="BP238" s="107">
        <v>3</v>
      </c>
      <c r="BR238" s="2">
        <v>1.5</v>
      </c>
      <c r="BS238" s="105">
        <f t="shared" si="103"/>
        <v>0</v>
      </c>
      <c r="BT238" s="105">
        <f t="shared" si="118"/>
        <v>0</v>
      </c>
      <c r="BU238" s="107">
        <v>2</v>
      </c>
      <c r="BW238" s="2">
        <v>1.5</v>
      </c>
      <c r="BX238" s="105">
        <f t="shared" si="104"/>
        <v>0</v>
      </c>
      <c r="BY238" s="105">
        <f t="shared" si="119"/>
        <v>0</v>
      </c>
      <c r="BZ238" s="107">
        <v>3</v>
      </c>
    </row>
    <row r="239" spans="1:78" x14ac:dyDescent="0.3">
      <c r="A239" s="104">
        <f>CurveCreator!A239</f>
        <v>43983</v>
      </c>
      <c r="C239" s="2">
        <v>1.5</v>
      </c>
      <c r="D239" s="105">
        <f t="shared" si="90"/>
        <v>0</v>
      </c>
      <c r="E239" s="105">
        <f t="shared" si="105"/>
        <v>0</v>
      </c>
      <c r="F239" s="107">
        <v>3</v>
      </c>
      <c r="H239" s="2">
        <v>1.5</v>
      </c>
      <c r="I239" s="105">
        <f t="shared" si="91"/>
        <v>0</v>
      </c>
      <c r="J239" s="105">
        <f t="shared" si="106"/>
        <v>0</v>
      </c>
      <c r="K239" s="107">
        <v>3</v>
      </c>
      <c r="M239" s="2">
        <v>1.5</v>
      </c>
      <c r="N239" s="105">
        <f t="shared" si="92"/>
        <v>0</v>
      </c>
      <c r="O239" s="105">
        <f t="shared" si="107"/>
        <v>0</v>
      </c>
      <c r="P239" s="107">
        <v>3</v>
      </c>
      <c r="Q239" s="3"/>
      <c r="R239" s="2">
        <v>1.5</v>
      </c>
      <c r="S239" s="105">
        <f t="shared" si="93"/>
        <v>0</v>
      </c>
      <c r="T239" s="105">
        <f t="shared" si="108"/>
        <v>0</v>
      </c>
      <c r="U239" s="107">
        <v>3</v>
      </c>
      <c r="W239" s="2">
        <v>1.5</v>
      </c>
      <c r="X239" s="105">
        <f t="shared" si="94"/>
        <v>0</v>
      </c>
      <c r="Y239" s="105">
        <f t="shared" si="109"/>
        <v>0</v>
      </c>
      <c r="Z239" s="107">
        <v>3</v>
      </c>
      <c r="AA239" s="3"/>
      <c r="AB239" s="2">
        <v>1.5</v>
      </c>
      <c r="AC239" s="105">
        <f t="shared" si="95"/>
        <v>0</v>
      </c>
      <c r="AD239" s="105">
        <f t="shared" si="110"/>
        <v>0</v>
      </c>
      <c r="AE239" s="107">
        <v>3</v>
      </c>
      <c r="AF239" s="106"/>
      <c r="AG239" s="2">
        <v>1.5</v>
      </c>
      <c r="AH239" s="105">
        <f t="shared" si="96"/>
        <v>0</v>
      </c>
      <c r="AI239" s="105">
        <f t="shared" si="111"/>
        <v>0</v>
      </c>
      <c r="AJ239" s="107">
        <v>3</v>
      </c>
      <c r="AN239" s="2">
        <v>1.5</v>
      </c>
      <c r="AO239" s="105">
        <f t="shared" si="97"/>
        <v>0</v>
      </c>
      <c r="AP239" s="105">
        <f t="shared" si="112"/>
        <v>0</v>
      </c>
      <c r="AQ239" s="107">
        <v>3</v>
      </c>
      <c r="AS239" s="2">
        <v>1.5</v>
      </c>
      <c r="AT239" s="105">
        <f t="shared" si="98"/>
        <v>0</v>
      </c>
      <c r="AU239" s="105">
        <f t="shared" si="113"/>
        <v>0</v>
      </c>
      <c r="AV239" s="107">
        <v>3</v>
      </c>
      <c r="AX239" s="2">
        <v>1.5</v>
      </c>
      <c r="AY239" s="105">
        <f t="shared" si="99"/>
        <v>0</v>
      </c>
      <c r="AZ239" s="105">
        <f t="shared" si="114"/>
        <v>0</v>
      </c>
      <c r="BA239" s="107">
        <v>3</v>
      </c>
      <c r="BB239" s="3"/>
      <c r="BC239" s="2">
        <v>1.5</v>
      </c>
      <c r="BD239" s="105">
        <f t="shared" si="100"/>
        <v>0</v>
      </c>
      <c r="BE239" s="105">
        <f t="shared" si="115"/>
        <v>0</v>
      </c>
      <c r="BF239" s="107">
        <v>3</v>
      </c>
      <c r="BH239" s="2">
        <v>1.5</v>
      </c>
      <c r="BI239" s="105">
        <f t="shared" si="101"/>
        <v>0</v>
      </c>
      <c r="BJ239" s="105">
        <f t="shared" si="116"/>
        <v>0</v>
      </c>
      <c r="BK239" s="107">
        <v>3</v>
      </c>
      <c r="BL239" s="3"/>
      <c r="BM239" s="2">
        <v>1.5</v>
      </c>
      <c r="BN239" s="105">
        <f t="shared" si="102"/>
        <v>0</v>
      </c>
      <c r="BO239" s="105">
        <f t="shared" si="117"/>
        <v>0</v>
      </c>
      <c r="BP239" s="107">
        <v>3</v>
      </c>
      <c r="BR239" s="2">
        <v>1.5</v>
      </c>
      <c r="BS239" s="105">
        <f t="shared" si="103"/>
        <v>0</v>
      </c>
      <c r="BT239" s="105">
        <f t="shared" si="118"/>
        <v>0</v>
      </c>
      <c r="BU239" s="107">
        <v>2</v>
      </c>
      <c r="BW239" s="2">
        <v>1.5</v>
      </c>
      <c r="BX239" s="105">
        <f t="shared" si="104"/>
        <v>0</v>
      </c>
      <c r="BY239" s="105">
        <f t="shared" si="119"/>
        <v>0</v>
      </c>
      <c r="BZ239" s="107">
        <v>3</v>
      </c>
    </row>
    <row r="240" spans="1:78" x14ac:dyDescent="0.3">
      <c r="A240" s="104">
        <f>CurveCreator!A240</f>
        <v>44013</v>
      </c>
      <c r="C240" s="2">
        <v>1.5</v>
      </c>
      <c r="D240" s="105">
        <f t="shared" si="90"/>
        <v>0</v>
      </c>
      <c r="E240" s="105">
        <f t="shared" si="105"/>
        <v>0</v>
      </c>
      <c r="F240" s="107">
        <v>3</v>
      </c>
      <c r="H240" s="2">
        <v>1.5</v>
      </c>
      <c r="I240" s="105">
        <f t="shared" si="91"/>
        <v>0</v>
      </c>
      <c r="J240" s="105">
        <f t="shared" si="106"/>
        <v>0</v>
      </c>
      <c r="K240" s="107">
        <v>3</v>
      </c>
      <c r="M240" s="2">
        <v>1.5</v>
      </c>
      <c r="N240" s="105">
        <f t="shared" si="92"/>
        <v>0</v>
      </c>
      <c r="O240" s="105">
        <f t="shared" si="107"/>
        <v>0</v>
      </c>
      <c r="P240" s="107">
        <v>3</v>
      </c>
      <c r="Q240" s="3"/>
      <c r="R240" s="2">
        <v>1.5</v>
      </c>
      <c r="S240" s="105">
        <f t="shared" si="93"/>
        <v>0</v>
      </c>
      <c r="T240" s="105">
        <f t="shared" si="108"/>
        <v>0</v>
      </c>
      <c r="U240" s="107">
        <v>3</v>
      </c>
      <c r="W240" s="2">
        <v>1.5</v>
      </c>
      <c r="X240" s="105">
        <f t="shared" si="94"/>
        <v>0</v>
      </c>
      <c r="Y240" s="105">
        <f t="shared" si="109"/>
        <v>0</v>
      </c>
      <c r="Z240" s="107">
        <v>3</v>
      </c>
      <c r="AA240" s="3"/>
      <c r="AB240" s="2">
        <v>1.5</v>
      </c>
      <c r="AC240" s="105">
        <f t="shared" si="95"/>
        <v>0</v>
      </c>
      <c r="AD240" s="105">
        <f t="shared" si="110"/>
        <v>0</v>
      </c>
      <c r="AE240" s="107">
        <v>3</v>
      </c>
      <c r="AF240" s="106"/>
      <c r="AG240" s="2">
        <v>1.5</v>
      </c>
      <c r="AH240" s="105">
        <f t="shared" si="96"/>
        <v>0</v>
      </c>
      <c r="AI240" s="105">
        <f t="shared" si="111"/>
        <v>0</v>
      </c>
      <c r="AJ240" s="107">
        <v>3</v>
      </c>
      <c r="AN240" s="2">
        <v>1.5</v>
      </c>
      <c r="AO240" s="105">
        <f t="shared" si="97"/>
        <v>0</v>
      </c>
      <c r="AP240" s="105">
        <f t="shared" si="112"/>
        <v>0</v>
      </c>
      <c r="AQ240" s="107">
        <v>3</v>
      </c>
      <c r="AS240" s="2">
        <v>1.5</v>
      </c>
      <c r="AT240" s="105">
        <f t="shared" si="98"/>
        <v>0</v>
      </c>
      <c r="AU240" s="105">
        <f t="shared" si="113"/>
        <v>0</v>
      </c>
      <c r="AV240" s="107">
        <v>3</v>
      </c>
      <c r="AX240" s="2">
        <v>1.5</v>
      </c>
      <c r="AY240" s="105">
        <f t="shared" si="99"/>
        <v>0</v>
      </c>
      <c r="AZ240" s="105">
        <f t="shared" si="114"/>
        <v>0</v>
      </c>
      <c r="BA240" s="107">
        <v>3</v>
      </c>
      <c r="BB240" s="3"/>
      <c r="BC240" s="2">
        <v>1.5</v>
      </c>
      <c r="BD240" s="105">
        <f t="shared" si="100"/>
        <v>0</v>
      </c>
      <c r="BE240" s="105">
        <f t="shared" si="115"/>
        <v>0</v>
      </c>
      <c r="BF240" s="107">
        <v>3</v>
      </c>
      <c r="BH240" s="2">
        <v>1.5</v>
      </c>
      <c r="BI240" s="105">
        <f t="shared" si="101"/>
        <v>0</v>
      </c>
      <c r="BJ240" s="105">
        <f t="shared" si="116"/>
        <v>0</v>
      </c>
      <c r="BK240" s="107">
        <v>3</v>
      </c>
      <c r="BL240" s="3"/>
      <c r="BM240" s="2">
        <v>1.5</v>
      </c>
      <c r="BN240" s="105">
        <f t="shared" si="102"/>
        <v>0</v>
      </c>
      <c r="BO240" s="105">
        <f t="shared" si="117"/>
        <v>0</v>
      </c>
      <c r="BP240" s="107">
        <v>3</v>
      </c>
      <c r="BR240" s="2">
        <v>1.5</v>
      </c>
      <c r="BS240" s="105">
        <f t="shared" si="103"/>
        <v>0</v>
      </c>
      <c r="BT240" s="105">
        <f t="shared" si="118"/>
        <v>0</v>
      </c>
      <c r="BU240" s="107">
        <v>2</v>
      </c>
      <c r="BW240" s="2">
        <v>1.5</v>
      </c>
      <c r="BX240" s="105">
        <f t="shared" si="104"/>
        <v>0</v>
      </c>
      <c r="BY240" s="105">
        <f t="shared" si="119"/>
        <v>0</v>
      </c>
      <c r="BZ240" s="107">
        <v>3</v>
      </c>
    </row>
    <row r="241" spans="1:78" x14ac:dyDescent="0.3">
      <c r="A241" s="104">
        <f>CurveCreator!A241</f>
        <v>44044</v>
      </c>
      <c r="C241" s="2">
        <v>1.5</v>
      </c>
      <c r="D241" s="105">
        <f t="shared" si="90"/>
        <v>0</v>
      </c>
      <c r="E241" s="105">
        <f t="shared" si="105"/>
        <v>0</v>
      </c>
      <c r="F241" s="107">
        <v>3</v>
      </c>
      <c r="H241" s="2">
        <v>1.5</v>
      </c>
      <c r="I241" s="105">
        <f t="shared" si="91"/>
        <v>0</v>
      </c>
      <c r="J241" s="105">
        <f t="shared" si="106"/>
        <v>0</v>
      </c>
      <c r="K241" s="107">
        <v>3</v>
      </c>
      <c r="M241" s="2">
        <v>1.5</v>
      </c>
      <c r="N241" s="105">
        <f t="shared" si="92"/>
        <v>0</v>
      </c>
      <c r="O241" s="105">
        <f t="shared" si="107"/>
        <v>0</v>
      </c>
      <c r="P241" s="107">
        <v>3</v>
      </c>
      <c r="Q241" s="3"/>
      <c r="R241" s="2">
        <v>1.5</v>
      </c>
      <c r="S241" s="105">
        <f t="shared" si="93"/>
        <v>0</v>
      </c>
      <c r="T241" s="105">
        <f t="shared" si="108"/>
        <v>0</v>
      </c>
      <c r="U241" s="107">
        <v>3</v>
      </c>
      <c r="W241" s="2">
        <v>1.5</v>
      </c>
      <c r="X241" s="105">
        <f t="shared" si="94"/>
        <v>0</v>
      </c>
      <c r="Y241" s="105">
        <f t="shared" si="109"/>
        <v>0</v>
      </c>
      <c r="Z241" s="107">
        <v>3</v>
      </c>
      <c r="AA241" s="3"/>
      <c r="AB241" s="2">
        <v>1.5</v>
      </c>
      <c r="AC241" s="105">
        <f t="shared" si="95"/>
        <v>0</v>
      </c>
      <c r="AD241" s="105">
        <f t="shared" si="110"/>
        <v>0</v>
      </c>
      <c r="AE241" s="107">
        <v>3</v>
      </c>
      <c r="AF241" s="106"/>
      <c r="AG241" s="2">
        <v>1.5</v>
      </c>
      <c r="AH241" s="105">
        <f t="shared" si="96"/>
        <v>0</v>
      </c>
      <c r="AI241" s="105">
        <f t="shared" si="111"/>
        <v>0</v>
      </c>
      <c r="AJ241" s="107">
        <v>3</v>
      </c>
      <c r="AN241" s="2">
        <v>1.5</v>
      </c>
      <c r="AO241" s="105">
        <f t="shared" si="97"/>
        <v>0</v>
      </c>
      <c r="AP241" s="105">
        <f t="shared" si="112"/>
        <v>0</v>
      </c>
      <c r="AQ241" s="107">
        <v>3</v>
      </c>
      <c r="AS241" s="2">
        <v>1.5</v>
      </c>
      <c r="AT241" s="105">
        <f t="shared" si="98"/>
        <v>0</v>
      </c>
      <c r="AU241" s="105">
        <f t="shared" si="113"/>
        <v>0</v>
      </c>
      <c r="AV241" s="107">
        <v>3</v>
      </c>
      <c r="AX241" s="2">
        <v>1.5</v>
      </c>
      <c r="AY241" s="105">
        <f t="shared" si="99"/>
        <v>0</v>
      </c>
      <c r="AZ241" s="105">
        <f t="shared" si="114"/>
        <v>0</v>
      </c>
      <c r="BA241" s="107">
        <v>3</v>
      </c>
      <c r="BB241" s="3"/>
      <c r="BC241" s="2">
        <v>1.5</v>
      </c>
      <c r="BD241" s="105">
        <f t="shared" si="100"/>
        <v>0</v>
      </c>
      <c r="BE241" s="105">
        <f t="shared" si="115"/>
        <v>0</v>
      </c>
      <c r="BF241" s="107">
        <v>3</v>
      </c>
      <c r="BH241" s="2">
        <v>1.5</v>
      </c>
      <c r="BI241" s="105">
        <f t="shared" si="101"/>
        <v>0</v>
      </c>
      <c r="BJ241" s="105">
        <f t="shared" si="116"/>
        <v>0</v>
      </c>
      <c r="BK241" s="107">
        <v>3</v>
      </c>
      <c r="BL241" s="3"/>
      <c r="BM241" s="2">
        <v>1.5</v>
      </c>
      <c r="BN241" s="105">
        <f t="shared" si="102"/>
        <v>0</v>
      </c>
      <c r="BO241" s="105">
        <f t="shared" si="117"/>
        <v>0</v>
      </c>
      <c r="BP241" s="107">
        <v>3</v>
      </c>
      <c r="BR241" s="2">
        <v>1.5</v>
      </c>
      <c r="BS241" s="105">
        <f t="shared" si="103"/>
        <v>0</v>
      </c>
      <c r="BT241" s="105">
        <f t="shared" si="118"/>
        <v>0</v>
      </c>
      <c r="BU241" s="107">
        <v>2</v>
      </c>
      <c r="BW241" s="2">
        <v>1.5</v>
      </c>
      <c r="BX241" s="105">
        <f t="shared" si="104"/>
        <v>0</v>
      </c>
      <c r="BY241" s="105">
        <f t="shared" si="119"/>
        <v>0</v>
      </c>
      <c r="BZ241" s="107">
        <v>3</v>
      </c>
    </row>
    <row r="242" spans="1:78" x14ac:dyDescent="0.3">
      <c r="A242" s="104">
        <f>CurveCreator!A242</f>
        <v>44075</v>
      </c>
      <c r="C242" s="2">
        <v>1.5</v>
      </c>
      <c r="D242" s="105">
        <f t="shared" si="90"/>
        <v>0</v>
      </c>
      <c r="E242" s="105">
        <f t="shared" si="105"/>
        <v>0</v>
      </c>
      <c r="F242" s="107">
        <v>3</v>
      </c>
      <c r="H242" s="2">
        <v>1.5</v>
      </c>
      <c r="I242" s="105">
        <f t="shared" si="91"/>
        <v>0</v>
      </c>
      <c r="J242" s="105">
        <f t="shared" si="106"/>
        <v>0</v>
      </c>
      <c r="K242" s="107">
        <v>3</v>
      </c>
      <c r="M242" s="2">
        <v>1.5</v>
      </c>
      <c r="N242" s="105">
        <f t="shared" si="92"/>
        <v>0</v>
      </c>
      <c r="O242" s="105">
        <f t="shared" si="107"/>
        <v>0</v>
      </c>
      <c r="P242" s="107">
        <v>3</v>
      </c>
      <c r="Q242" s="3"/>
      <c r="R242" s="2">
        <v>1.5</v>
      </c>
      <c r="S242" s="105">
        <f t="shared" si="93"/>
        <v>0</v>
      </c>
      <c r="T242" s="105">
        <f t="shared" si="108"/>
        <v>0</v>
      </c>
      <c r="U242" s="107">
        <v>3</v>
      </c>
      <c r="W242" s="2">
        <v>1.5</v>
      </c>
      <c r="X242" s="105">
        <f t="shared" si="94"/>
        <v>0</v>
      </c>
      <c r="Y242" s="105">
        <f t="shared" si="109"/>
        <v>0</v>
      </c>
      <c r="Z242" s="107">
        <v>3</v>
      </c>
      <c r="AA242" s="3"/>
      <c r="AB242" s="2">
        <v>1.5</v>
      </c>
      <c r="AC242" s="105">
        <f t="shared" si="95"/>
        <v>0</v>
      </c>
      <c r="AD242" s="105">
        <f t="shared" si="110"/>
        <v>0</v>
      </c>
      <c r="AE242" s="107">
        <v>3</v>
      </c>
      <c r="AF242" s="106"/>
      <c r="AG242" s="2">
        <v>1.5</v>
      </c>
      <c r="AH242" s="105">
        <f t="shared" si="96"/>
        <v>0</v>
      </c>
      <c r="AI242" s="105">
        <f t="shared" si="111"/>
        <v>0</v>
      </c>
      <c r="AJ242" s="107">
        <v>3</v>
      </c>
      <c r="AN242" s="2">
        <v>1.5</v>
      </c>
      <c r="AO242" s="105">
        <f t="shared" si="97"/>
        <v>0</v>
      </c>
      <c r="AP242" s="105">
        <f t="shared" si="112"/>
        <v>0</v>
      </c>
      <c r="AQ242" s="107">
        <v>3</v>
      </c>
      <c r="AS242" s="2">
        <v>1.5</v>
      </c>
      <c r="AT242" s="105">
        <f t="shared" si="98"/>
        <v>0</v>
      </c>
      <c r="AU242" s="105">
        <f t="shared" si="113"/>
        <v>0</v>
      </c>
      <c r="AV242" s="107">
        <v>3</v>
      </c>
      <c r="AX242" s="2">
        <v>1.5</v>
      </c>
      <c r="AY242" s="105">
        <f t="shared" si="99"/>
        <v>0</v>
      </c>
      <c r="AZ242" s="105">
        <f t="shared" si="114"/>
        <v>0</v>
      </c>
      <c r="BA242" s="107">
        <v>3</v>
      </c>
      <c r="BB242" s="3"/>
      <c r="BC242" s="2">
        <v>1.5</v>
      </c>
      <c r="BD242" s="105">
        <f t="shared" si="100"/>
        <v>0</v>
      </c>
      <c r="BE242" s="105">
        <f t="shared" si="115"/>
        <v>0</v>
      </c>
      <c r="BF242" s="107">
        <v>3</v>
      </c>
      <c r="BH242" s="2">
        <v>1.5</v>
      </c>
      <c r="BI242" s="105">
        <f t="shared" si="101"/>
        <v>0</v>
      </c>
      <c r="BJ242" s="105">
        <f t="shared" si="116"/>
        <v>0</v>
      </c>
      <c r="BK242" s="107">
        <v>3</v>
      </c>
      <c r="BL242" s="3"/>
      <c r="BM242" s="2">
        <v>1.5</v>
      </c>
      <c r="BN242" s="105">
        <f t="shared" si="102"/>
        <v>0</v>
      </c>
      <c r="BO242" s="105">
        <f t="shared" si="117"/>
        <v>0</v>
      </c>
      <c r="BP242" s="107">
        <v>3</v>
      </c>
      <c r="BR242" s="2">
        <v>1.5</v>
      </c>
      <c r="BS242" s="105">
        <f t="shared" si="103"/>
        <v>0</v>
      </c>
      <c r="BT242" s="105">
        <f t="shared" si="118"/>
        <v>0</v>
      </c>
      <c r="BU242" s="107">
        <v>2</v>
      </c>
      <c r="BW242" s="2">
        <v>1.5</v>
      </c>
      <c r="BX242" s="105">
        <f t="shared" si="104"/>
        <v>0</v>
      </c>
      <c r="BY242" s="105">
        <f t="shared" si="119"/>
        <v>0</v>
      </c>
      <c r="BZ242" s="107">
        <v>3</v>
      </c>
    </row>
    <row r="243" spans="1:78" x14ac:dyDescent="0.3">
      <c r="A243" s="104">
        <f>CurveCreator!A243</f>
        <v>44105</v>
      </c>
      <c r="C243" s="2">
        <v>1.5</v>
      </c>
      <c r="D243" s="105">
        <f t="shared" si="90"/>
        <v>0</v>
      </c>
      <c r="E243" s="105">
        <f t="shared" si="105"/>
        <v>0</v>
      </c>
      <c r="F243" s="107">
        <v>3</v>
      </c>
      <c r="H243" s="2">
        <v>1.5</v>
      </c>
      <c r="I243" s="105">
        <f t="shared" si="91"/>
        <v>0</v>
      </c>
      <c r="J243" s="105">
        <f t="shared" si="106"/>
        <v>0</v>
      </c>
      <c r="K243" s="107">
        <v>3</v>
      </c>
      <c r="M243" s="2">
        <v>1.5</v>
      </c>
      <c r="N243" s="105">
        <f t="shared" si="92"/>
        <v>0</v>
      </c>
      <c r="O243" s="105">
        <f t="shared" si="107"/>
        <v>0</v>
      </c>
      <c r="P243" s="107">
        <v>3</v>
      </c>
      <c r="Q243" s="3"/>
      <c r="R243" s="2">
        <v>1.5</v>
      </c>
      <c r="S243" s="105">
        <f t="shared" si="93"/>
        <v>0</v>
      </c>
      <c r="T243" s="105">
        <f t="shared" si="108"/>
        <v>0</v>
      </c>
      <c r="U243" s="107">
        <v>3</v>
      </c>
      <c r="W243" s="2">
        <v>1.5</v>
      </c>
      <c r="X243" s="105">
        <f t="shared" si="94"/>
        <v>0</v>
      </c>
      <c r="Y243" s="105">
        <f t="shared" si="109"/>
        <v>0</v>
      </c>
      <c r="Z243" s="107">
        <v>3</v>
      </c>
      <c r="AA243" s="3"/>
      <c r="AB243" s="2">
        <v>1.5</v>
      </c>
      <c r="AC243" s="105">
        <f t="shared" si="95"/>
        <v>0</v>
      </c>
      <c r="AD243" s="105">
        <f t="shared" si="110"/>
        <v>0</v>
      </c>
      <c r="AE243" s="107">
        <v>3</v>
      </c>
      <c r="AF243" s="106"/>
      <c r="AG243" s="2">
        <v>1.5</v>
      </c>
      <c r="AH243" s="105">
        <f t="shared" si="96"/>
        <v>0</v>
      </c>
      <c r="AI243" s="105">
        <f t="shared" si="111"/>
        <v>0</v>
      </c>
      <c r="AJ243" s="107">
        <v>3</v>
      </c>
      <c r="AN243" s="2">
        <v>1.5</v>
      </c>
      <c r="AO243" s="105">
        <f t="shared" si="97"/>
        <v>0</v>
      </c>
      <c r="AP243" s="105">
        <f t="shared" si="112"/>
        <v>0</v>
      </c>
      <c r="AQ243" s="107">
        <v>3</v>
      </c>
      <c r="AS243" s="2">
        <v>1.5</v>
      </c>
      <c r="AT243" s="105">
        <f t="shared" si="98"/>
        <v>0</v>
      </c>
      <c r="AU243" s="105">
        <f t="shared" si="113"/>
        <v>0</v>
      </c>
      <c r="AV243" s="107">
        <v>3</v>
      </c>
      <c r="AX243" s="2">
        <v>1.5</v>
      </c>
      <c r="AY243" s="105">
        <f t="shared" si="99"/>
        <v>0</v>
      </c>
      <c r="AZ243" s="105">
        <f t="shared" si="114"/>
        <v>0</v>
      </c>
      <c r="BA243" s="107">
        <v>3</v>
      </c>
      <c r="BB243" s="3"/>
      <c r="BC243" s="2">
        <v>1.5</v>
      </c>
      <c r="BD243" s="105">
        <f t="shared" si="100"/>
        <v>0</v>
      </c>
      <c r="BE243" s="105">
        <f t="shared" si="115"/>
        <v>0</v>
      </c>
      <c r="BF243" s="107">
        <v>3</v>
      </c>
      <c r="BH243" s="2">
        <v>1.5</v>
      </c>
      <c r="BI243" s="105">
        <f t="shared" si="101"/>
        <v>0</v>
      </c>
      <c r="BJ243" s="105">
        <f t="shared" si="116"/>
        <v>0</v>
      </c>
      <c r="BK243" s="107">
        <v>3</v>
      </c>
      <c r="BL243" s="3"/>
      <c r="BM243" s="2">
        <v>1.5</v>
      </c>
      <c r="BN243" s="105">
        <f t="shared" si="102"/>
        <v>0</v>
      </c>
      <c r="BO243" s="105">
        <f t="shared" si="117"/>
        <v>0</v>
      </c>
      <c r="BP243" s="107">
        <v>3</v>
      </c>
      <c r="BR243" s="2">
        <v>1.5</v>
      </c>
      <c r="BS243" s="105">
        <f t="shared" si="103"/>
        <v>0</v>
      </c>
      <c r="BT243" s="105">
        <f t="shared" si="118"/>
        <v>0</v>
      </c>
      <c r="BU243" s="107">
        <v>2</v>
      </c>
      <c r="BW243" s="2">
        <v>1.5</v>
      </c>
      <c r="BX243" s="105">
        <f t="shared" si="104"/>
        <v>0</v>
      </c>
      <c r="BY243" s="105">
        <f t="shared" si="119"/>
        <v>0</v>
      </c>
      <c r="BZ243" s="107">
        <v>3</v>
      </c>
    </row>
    <row r="244" spans="1:78" x14ac:dyDescent="0.3">
      <c r="A244" s="104">
        <f>CurveCreator!A244</f>
        <v>44136</v>
      </c>
      <c r="C244" s="2">
        <v>1.5</v>
      </c>
      <c r="D244" s="105">
        <f t="shared" si="90"/>
        <v>0</v>
      </c>
      <c r="E244" s="105">
        <f t="shared" si="105"/>
        <v>0</v>
      </c>
      <c r="F244" s="107">
        <v>3</v>
      </c>
      <c r="H244" s="2">
        <v>1.5</v>
      </c>
      <c r="I244" s="105">
        <f t="shared" si="91"/>
        <v>0</v>
      </c>
      <c r="J244" s="105">
        <f t="shared" si="106"/>
        <v>0</v>
      </c>
      <c r="K244" s="107">
        <v>3</v>
      </c>
      <c r="M244" s="2">
        <v>1.5</v>
      </c>
      <c r="N244" s="105">
        <f t="shared" si="92"/>
        <v>0</v>
      </c>
      <c r="O244" s="105">
        <f t="shared" si="107"/>
        <v>0</v>
      </c>
      <c r="P244" s="107">
        <v>3</v>
      </c>
      <c r="Q244" s="3"/>
      <c r="R244" s="2">
        <v>1.5</v>
      </c>
      <c r="S244" s="105">
        <f t="shared" si="93"/>
        <v>0</v>
      </c>
      <c r="T244" s="105">
        <f t="shared" si="108"/>
        <v>0</v>
      </c>
      <c r="U244" s="107">
        <v>3</v>
      </c>
      <c r="W244" s="2">
        <v>1.5</v>
      </c>
      <c r="X244" s="105">
        <f t="shared" si="94"/>
        <v>0</v>
      </c>
      <c r="Y244" s="105">
        <f t="shared" si="109"/>
        <v>0</v>
      </c>
      <c r="Z244" s="107">
        <v>3</v>
      </c>
      <c r="AA244" s="3"/>
      <c r="AB244" s="2">
        <v>1.5</v>
      </c>
      <c r="AC244" s="105">
        <f t="shared" si="95"/>
        <v>0</v>
      </c>
      <c r="AD244" s="105">
        <f t="shared" si="110"/>
        <v>0</v>
      </c>
      <c r="AE244" s="107">
        <v>3</v>
      </c>
      <c r="AF244" s="106"/>
      <c r="AG244" s="2">
        <v>1.5</v>
      </c>
      <c r="AH244" s="105">
        <f t="shared" si="96"/>
        <v>0</v>
      </c>
      <c r="AI244" s="105">
        <f t="shared" si="111"/>
        <v>0</v>
      </c>
      <c r="AJ244" s="107">
        <v>3</v>
      </c>
      <c r="AN244" s="2">
        <v>1.5</v>
      </c>
      <c r="AO244" s="105">
        <f t="shared" si="97"/>
        <v>0</v>
      </c>
      <c r="AP244" s="105">
        <f t="shared" si="112"/>
        <v>0</v>
      </c>
      <c r="AQ244" s="107">
        <v>3</v>
      </c>
      <c r="AS244" s="2">
        <v>1.5</v>
      </c>
      <c r="AT244" s="105">
        <f t="shared" si="98"/>
        <v>0</v>
      </c>
      <c r="AU244" s="105">
        <f t="shared" si="113"/>
        <v>0</v>
      </c>
      <c r="AV244" s="107">
        <v>3</v>
      </c>
      <c r="AX244" s="2">
        <v>1.5</v>
      </c>
      <c r="AY244" s="105">
        <f t="shared" si="99"/>
        <v>0</v>
      </c>
      <c r="AZ244" s="105">
        <f t="shared" si="114"/>
        <v>0</v>
      </c>
      <c r="BA244" s="107">
        <v>3</v>
      </c>
      <c r="BB244" s="3"/>
      <c r="BC244" s="2">
        <v>1.5</v>
      </c>
      <c r="BD244" s="105">
        <f t="shared" si="100"/>
        <v>0</v>
      </c>
      <c r="BE244" s="105">
        <f t="shared" si="115"/>
        <v>0</v>
      </c>
      <c r="BF244" s="107">
        <v>3</v>
      </c>
      <c r="BH244" s="2">
        <v>1.5</v>
      </c>
      <c r="BI244" s="105">
        <f t="shared" si="101"/>
        <v>0</v>
      </c>
      <c r="BJ244" s="105">
        <f t="shared" si="116"/>
        <v>0</v>
      </c>
      <c r="BK244" s="107">
        <v>3</v>
      </c>
      <c r="BL244" s="3"/>
      <c r="BM244" s="2">
        <v>1.5</v>
      </c>
      <c r="BN244" s="105">
        <f t="shared" si="102"/>
        <v>0</v>
      </c>
      <c r="BO244" s="105">
        <f t="shared" si="117"/>
        <v>0</v>
      </c>
      <c r="BP244" s="107">
        <v>3</v>
      </c>
      <c r="BR244" s="2">
        <v>1.5</v>
      </c>
      <c r="BS244" s="105">
        <f t="shared" si="103"/>
        <v>0</v>
      </c>
      <c r="BT244" s="105">
        <f t="shared" si="118"/>
        <v>0</v>
      </c>
      <c r="BU244" s="107">
        <v>2</v>
      </c>
      <c r="BW244" s="2">
        <v>1.5</v>
      </c>
      <c r="BX244" s="105">
        <f t="shared" si="104"/>
        <v>0</v>
      </c>
      <c r="BY244" s="105">
        <f t="shared" si="119"/>
        <v>0</v>
      </c>
      <c r="BZ244" s="107">
        <v>3</v>
      </c>
    </row>
    <row r="245" spans="1:78" x14ac:dyDescent="0.3">
      <c r="A245" s="104">
        <f>CurveCreator!A245</f>
        <v>44166</v>
      </c>
      <c r="C245" s="2">
        <v>1.5</v>
      </c>
      <c r="D245" s="105">
        <f t="shared" si="90"/>
        <v>0</v>
      </c>
      <c r="E245" s="105">
        <f t="shared" si="105"/>
        <v>0</v>
      </c>
      <c r="F245" s="107">
        <v>3</v>
      </c>
      <c r="H245" s="2">
        <v>1.5</v>
      </c>
      <c r="I245" s="105">
        <f t="shared" si="91"/>
        <v>0</v>
      </c>
      <c r="J245" s="105">
        <f t="shared" si="106"/>
        <v>0</v>
      </c>
      <c r="K245" s="107">
        <v>3</v>
      </c>
      <c r="M245" s="2">
        <v>1.5</v>
      </c>
      <c r="N245" s="105">
        <f t="shared" si="92"/>
        <v>0</v>
      </c>
      <c r="O245" s="105">
        <f t="shared" si="107"/>
        <v>0</v>
      </c>
      <c r="P245" s="107">
        <v>3</v>
      </c>
      <c r="Q245" s="3"/>
      <c r="R245" s="2">
        <v>1.5</v>
      </c>
      <c r="S245" s="105">
        <f t="shared" si="93"/>
        <v>0</v>
      </c>
      <c r="T245" s="105">
        <f t="shared" si="108"/>
        <v>0</v>
      </c>
      <c r="U245" s="107">
        <v>3</v>
      </c>
      <c r="W245" s="2">
        <v>1.5</v>
      </c>
      <c r="X245" s="105">
        <f t="shared" si="94"/>
        <v>0</v>
      </c>
      <c r="Y245" s="105">
        <f t="shared" si="109"/>
        <v>0</v>
      </c>
      <c r="Z245" s="107">
        <v>3</v>
      </c>
      <c r="AA245" s="3"/>
      <c r="AB245" s="2">
        <v>1.5</v>
      </c>
      <c r="AC245" s="105">
        <f t="shared" si="95"/>
        <v>0</v>
      </c>
      <c r="AD245" s="105">
        <f t="shared" si="110"/>
        <v>0</v>
      </c>
      <c r="AE245" s="107">
        <v>3</v>
      </c>
      <c r="AF245" s="106"/>
      <c r="AG245" s="2">
        <v>1.5</v>
      </c>
      <c r="AH245" s="105">
        <f t="shared" si="96"/>
        <v>0</v>
      </c>
      <c r="AI245" s="105">
        <f t="shared" si="111"/>
        <v>0</v>
      </c>
      <c r="AJ245" s="107">
        <v>3</v>
      </c>
      <c r="AN245" s="2">
        <v>1.5</v>
      </c>
      <c r="AO245" s="105">
        <f t="shared" si="97"/>
        <v>0</v>
      </c>
      <c r="AP245" s="105">
        <f t="shared" si="112"/>
        <v>0</v>
      </c>
      <c r="AQ245" s="107">
        <v>3</v>
      </c>
      <c r="AS245" s="2">
        <v>1.5</v>
      </c>
      <c r="AT245" s="105">
        <f t="shared" si="98"/>
        <v>0</v>
      </c>
      <c r="AU245" s="105">
        <f t="shared" si="113"/>
        <v>0</v>
      </c>
      <c r="AV245" s="107">
        <v>3</v>
      </c>
      <c r="AX245" s="2">
        <v>1.5</v>
      </c>
      <c r="AY245" s="105">
        <f t="shared" si="99"/>
        <v>0</v>
      </c>
      <c r="AZ245" s="105">
        <f t="shared" si="114"/>
        <v>0</v>
      </c>
      <c r="BA245" s="107">
        <v>3</v>
      </c>
      <c r="BB245" s="3"/>
      <c r="BC245" s="2">
        <v>1.5</v>
      </c>
      <c r="BD245" s="105">
        <f t="shared" si="100"/>
        <v>0</v>
      </c>
      <c r="BE245" s="105">
        <f t="shared" si="115"/>
        <v>0</v>
      </c>
      <c r="BF245" s="107">
        <v>3</v>
      </c>
      <c r="BH245" s="2">
        <v>1.5</v>
      </c>
      <c r="BI245" s="105">
        <f t="shared" si="101"/>
        <v>0</v>
      </c>
      <c r="BJ245" s="105">
        <f t="shared" si="116"/>
        <v>0</v>
      </c>
      <c r="BK245" s="107">
        <v>3</v>
      </c>
      <c r="BL245" s="3"/>
      <c r="BM245" s="2">
        <v>1.5</v>
      </c>
      <c r="BN245" s="105">
        <f t="shared" si="102"/>
        <v>0</v>
      </c>
      <c r="BO245" s="105">
        <f t="shared" si="117"/>
        <v>0</v>
      </c>
      <c r="BP245" s="107">
        <v>3</v>
      </c>
      <c r="BR245" s="2">
        <v>1.5</v>
      </c>
      <c r="BS245" s="105">
        <f t="shared" si="103"/>
        <v>0</v>
      </c>
      <c r="BT245" s="105">
        <f t="shared" si="118"/>
        <v>0</v>
      </c>
      <c r="BU245" s="107">
        <v>2</v>
      </c>
      <c r="BW245" s="2">
        <v>1.5</v>
      </c>
      <c r="BX245" s="105">
        <f t="shared" si="104"/>
        <v>0</v>
      </c>
      <c r="BY245" s="105">
        <f t="shared" si="119"/>
        <v>0</v>
      </c>
      <c r="BZ245" s="107">
        <v>3</v>
      </c>
    </row>
    <row r="246" spans="1:78" x14ac:dyDescent="0.3">
      <c r="A246" s="104">
        <f>CurveCreator!A246</f>
        <v>44197</v>
      </c>
      <c r="C246" s="2">
        <v>1.5</v>
      </c>
      <c r="D246" s="105">
        <f t="shared" si="90"/>
        <v>0</v>
      </c>
      <c r="E246" s="105">
        <f t="shared" si="105"/>
        <v>0</v>
      </c>
      <c r="F246" s="107">
        <v>3</v>
      </c>
      <c r="H246" s="2">
        <v>1.5</v>
      </c>
      <c r="I246" s="105">
        <f t="shared" si="91"/>
        <v>0</v>
      </c>
      <c r="J246" s="105">
        <f t="shared" si="106"/>
        <v>0</v>
      </c>
      <c r="K246" s="107">
        <v>3</v>
      </c>
      <c r="M246" s="2">
        <v>1.5</v>
      </c>
      <c r="N246" s="105">
        <f t="shared" si="92"/>
        <v>0</v>
      </c>
      <c r="O246" s="105">
        <f t="shared" si="107"/>
        <v>0</v>
      </c>
      <c r="P246" s="107">
        <v>3</v>
      </c>
      <c r="Q246" s="3"/>
      <c r="R246" s="2">
        <v>1.5</v>
      </c>
      <c r="S246" s="105">
        <f t="shared" si="93"/>
        <v>0</v>
      </c>
      <c r="T246" s="105">
        <f t="shared" si="108"/>
        <v>0</v>
      </c>
      <c r="U246" s="107">
        <v>3</v>
      </c>
      <c r="W246" s="2">
        <v>1.5</v>
      </c>
      <c r="X246" s="105">
        <f t="shared" si="94"/>
        <v>0</v>
      </c>
      <c r="Y246" s="105">
        <f t="shared" si="109"/>
        <v>0</v>
      </c>
      <c r="Z246" s="107">
        <v>3</v>
      </c>
      <c r="AA246" s="3"/>
      <c r="AB246" s="2">
        <v>1.5</v>
      </c>
      <c r="AC246" s="105">
        <f t="shared" si="95"/>
        <v>0</v>
      </c>
      <c r="AD246" s="105">
        <f t="shared" si="110"/>
        <v>0</v>
      </c>
      <c r="AE246" s="107">
        <v>3</v>
      </c>
      <c r="AF246" s="106"/>
      <c r="AG246" s="2">
        <v>1.5</v>
      </c>
      <c r="AH246" s="105">
        <f t="shared" si="96"/>
        <v>0</v>
      </c>
      <c r="AI246" s="105">
        <f t="shared" si="111"/>
        <v>0</v>
      </c>
      <c r="AJ246" s="107">
        <v>3</v>
      </c>
      <c r="AN246" s="2">
        <v>1.5</v>
      </c>
      <c r="AO246" s="105">
        <f t="shared" si="97"/>
        <v>0</v>
      </c>
      <c r="AP246" s="105">
        <f t="shared" si="112"/>
        <v>0</v>
      </c>
      <c r="AQ246" s="107">
        <v>3</v>
      </c>
      <c r="AS246" s="2">
        <v>1.5</v>
      </c>
      <c r="AT246" s="105">
        <f t="shared" si="98"/>
        <v>0</v>
      </c>
      <c r="AU246" s="105">
        <f t="shared" si="113"/>
        <v>0</v>
      </c>
      <c r="AV246" s="107">
        <v>3</v>
      </c>
      <c r="AX246" s="2">
        <v>1.5</v>
      </c>
      <c r="AY246" s="105">
        <f t="shared" si="99"/>
        <v>0</v>
      </c>
      <c r="AZ246" s="105">
        <f t="shared" si="114"/>
        <v>0</v>
      </c>
      <c r="BA246" s="107">
        <v>3</v>
      </c>
      <c r="BB246" s="3"/>
      <c r="BC246" s="2">
        <v>1.5</v>
      </c>
      <c r="BD246" s="105">
        <f t="shared" si="100"/>
        <v>0</v>
      </c>
      <c r="BE246" s="105">
        <f t="shared" si="115"/>
        <v>0</v>
      </c>
      <c r="BF246" s="107">
        <v>3</v>
      </c>
      <c r="BH246" s="2">
        <v>1.5</v>
      </c>
      <c r="BI246" s="105">
        <f t="shared" si="101"/>
        <v>0</v>
      </c>
      <c r="BJ246" s="105">
        <f t="shared" si="116"/>
        <v>0</v>
      </c>
      <c r="BK246" s="107">
        <v>3</v>
      </c>
      <c r="BL246" s="3"/>
      <c r="BM246" s="2">
        <v>1.5</v>
      </c>
      <c r="BN246" s="105">
        <f t="shared" si="102"/>
        <v>0</v>
      </c>
      <c r="BO246" s="105">
        <f t="shared" si="117"/>
        <v>0</v>
      </c>
      <c r="BP246" s="107">
        <v>3</v>
      </c>
      <c r="BR246" s="2">
        <v>1.5</v>
      </c>
      <c r="BS246" s="105">
        <f t="shared" si="103"/>
        <v>0</v>
      </c>
      <c r="BT246" s="105">
        <f t="shared" si="118"/>
        <v>0</v>
      </c>
      <c r="BU246" s="107">
        <v>2</v>
      </c>
      <c r="BW246" s="2">
        <v>1.5</v>
      </c>
      <c r="BX246" s="105">
        <f t="shared" si="104"/>
        <v>0</v>
      </c>
      <c r="BY246" s="105">
        <f t="shared" si="119"/>
        <v>0</v>
      </c>
      <c r="BZ246" s="107">
        <v>3</v>
      </c>
    </row>
    <row r="247" spans="1:78" x14ac:dyDescent="0.3">
      <c r="A247" s="104">
        <f>CurveCreator!A247</f>
        <v>44228</v>
      </c>
      <c r="C247" s="2">
        <v>1.5</v>
      </c>
      <c r="D247" s="105">
        <f t="shared" si="90"/>
        <v>0</v>
      </c>
      <c r="E247" s="105">
        <f t="shared" si="105"/>
        <v>0</v>
      </c>
      <c r="F247" s="107">
        <v>3</v>
      </c>
      <c r="H247" s="2">
        <v>1.5</v>
      </c>
      <c r="I247" s="105">
        <f t="shared" si="91"/>
        <v>0</v>
      </c>
      <c r="J247" s="105">
        <f t="shared" si="106"/>
        <v>0</v>
      </c>
      <c r="K247" s="107">
        <v>3</v>
      </c>
      <c r="M247" s="2">
        <v>1.5</v>
      </c>
      <c r="N247" s="105">
        <f t="shared" si="92"/>
        <v>0</v>
      </c>
      <c r="O247" s="105">
        <f t="shared" si="107"/>
        <v>0</v>
      </c>
      <c r="P247" s="107">
        <v>3</v>
      </c>
      <c r="Q247" s="3"/>
      <c r="R247" s="2">
        <v>1.5</v>
      </c>
      <c r="S247" s="105">
        <f t="shared" si="93"/>
        <v>0</v>
      </c>
      <c r="T247" s="105">
        <f t="shared" si="108"/>
        <v>0</v>
      </c>
      <c r="U247" s="107">
        <v>3</v>
      </c>
      <c r="W247" s="2">
        <v>1.5</v>
      </c>
      <c r="X247" s="105">
        <f t="shared" si="94"/>
        <v>0</v>
      </c>
      <c r="Y247" s="105">
        <f t="shared" si="109"/>
        <v>0</v>
      </c>
      <c r="Z247" s="107">
        <v>3</v>
      </c>
      <c r="AA247" s="3"/>
      <c r="AB247" s="2">
        <v>1.5</v>
      </c>
      <c r="AC247" s="105">
        <f t="shared" si="95"/>
        <v>0</v>
      </c>
      <c r="AD247" s="105">
        <f t="shared" si="110"/>
        <v>0</v>
      </c>
      <c r="AE247" s="107">
        <v>3</v>
      </c>
      <c r="AF247" s="106"/>
      <c r="AG247" s="2">
        <v>1.5</v>
      </c>
      <c r="AH247" s="105">
        <f t="shared" si="96"/>
        <v>0</v>
      </c>
      <c r="AI247" s="105">
        <f t="shared" si="111"/>
        <v>0</v>
      </c>
      <c r="AJ247" s="107">
        <v>3</v>
      </c>
      <c r="AN247" s="2">
        <v>1.5</v>
      </c>
      <c r="AO247" s="105">
        <f t="shared" si="97"/>
        <v>0</v>
      </c>
      <c r="AP247" s="105">
        <f t="shared" si="112"/>
        <v>0</v>
      </c>
      <c r="AQ247" s="107">
        <v>3</v>
      </c>
      <c r="AS247" s="2">
        <v>1.5</v>
      </c>
      <c r="AT247" s="105">
        <f t="shared" si="98"/>
        <v>0</v>
      </c>
      <c r="AU247" s="105">
        <f t="shared" si="113"/>
        <v>0</v>
      </c>
      <c r="AV247" s="107">
        <v>3</v>
      </c>
      <c r="AX247" s="2">
        <v>1.5</v>
      </c>
      <c r="AY247" s="105">
        <f t="shared" si="99"/>
        <v>0</v>
      </c>
      <c r="AZ247" s="105">
        <f t="shared" si="114"/>
        <v>0</v>
      </c>
      <c r="BA247" s="107">
        <v>3</v>
      </c>
      <c r="BB247" s="3"/>
      <c r="BC247" s="2">
        <v>1.5</v>
      </c>
      <c r="BD247" s="105">
        <f t="shared" si="100"/>
        <v>0</v>
      </c>
      <c r="BE247" s="105">
        <f t="shared" si="115"/>
        <v>0</v>
      </c>
      <c r="BF247" s="107">
        <v>3</v>
      </c>
      <c r="BH247" s="2">
        <v>1.5</v>
      </c>
      <c r="BI247" s="105">
        <f t="shared" si="101"/>
        <v>0</v>
      </c>
      <c r="BJ247" s="105">
        <f t="shared" si="116"/>
        <v>0</v>
      </c>
      <c r="BK247" s="107">
        <v>3</v>
      </c>
      <c r="BL247" s="3"/>
      <c r="BM247" s="2">
        <v>1.5</v>
      </c>
      <c r="BN247" s="105">
        <f t="shared" si="102"/>
        <v>0</v>
      </c>
      <c r="BO247" s="105">
        <f t="shared" si="117"/>
        <v>0</v>
      </c>
      <c r="BP247" s="107">
        <v>3</v>
      </c>
      <c r="BR247" s="2">
        <v>1.5</v>
      </c>
      <c r="BS247" s="105">
        <f t="shared" si="103"/>
        <v>0</v>
      </c>
      <c r="BT247" s="105">
        <f t="shared" si="118"/>
        <v>0</v>
      </c>
      <c r="BU247" s="107">
        <v>2</v>
      </c>
      <c r="BW247" s="2">
        <v>1.5</v>
      </c>
      <c r="BX247" s="105">
        <f t="shared" si="104"/>
        <v>0</v>
      </c>
      <c r="BY247" s="105">
        <f t="shared" si="119"/>
        <v>0</v>
      </c>
      <c r="BZ247" s="107">
        <v>3</v>
      </c>
    </row>
    <row r="248" spans="1:78" x14ac:dyDescent="0.3">
      <c r="A248" s="104">
        <f>CurveCreator!A248</f>
        <v>44256</v>
      </c>
      <c r="C248" s="2">
        <v>1.5</v>
      </c>
      <c r="D248" s="105">
        <f t="shared" si="90"/>
        <v>0</v>
      </c>
      <c r="E248" s="105">
        <f t="shared" si="105"/>
        <v>0</v>
      </c>
      <c r="F248" s="107">
        <v>3</v>
      </c>
      <c r="H248" s="2">
        <v>1.5</v>
      </c>
      <c r="I248" s="105">
        <f t="shared" si="91"/>
        <v>0</v>
      </c>
      <c r="J248" s="105">
        <f t="shared" si="106"/>
        <v>0</v>
      </c>
      <c r="K248" s="107">
        <v>3</v>
      </c>
      <c r="M248" s="2">
        <v>1.5</v>
      </c>
      <c r="N248" s="105">
        <f t="shared" si="92"/>
        <v>0</v>
      </c>
      <c r="O248" s="105">
        <f t="shared" si="107"/>
        <v>0</v>
      </c>
      <c r="P248" s="107">
        <v>3</v>
      </c>
      <c r="Q248" s="3"/>
      <c r="R248" s="2">
        <v>1.5</v>
      </c>
      <c r="S248" s="105">
        <f t="shared" si="93"/>
        <v>0</v>
      </c>
      <c r="T248" s="105">
        <f t="shared" si="108"/>
        <v>0</v>
      </c>
      <c r="U248" s="107">
        <v>3</v>
      </c>
      <c r="W248" s="2">
        <v>1.5</v>
      </c>
      <c r="X248" s="105">
        <f t="shared" si="94"/>
        <v>0</v>
      </c>
      <c r="Y248" s="105">
        <f t="shared" si="109"/>
        <v>0</v>
      </c>
      <c r="Z248" s="107">
        <v>3</v>
      </c>
      <c r="AA248" s="3"/>
      <c r="AB248" s="2">
        <v>1.5</v>
      </c>
      <c r="AC248" s="105">
        <f t="shared" si="95"/>
        <v>0</v>
      </c>
      <c r="AD248" s="105">
        <f t="shared" si="110"/>
        <v>0</v>
      </c>
      <c r="AE248" s="107">
        <v>3</v>
      </c>
      <c r="AF248" s="106"/>
      <c r="AG248" s="2">
        <v>1.5</v>
      </c>
      <c r="AH248" s="105">
        <f t="shared" si="96"/>
        <v>0</v>
      </c>
      <c r="AI248" s="105">
        <f t="shared" si="111"/>
        <v>0</v>
      </c>
      <c r="AJ248" s="107">
        <v>3</v>
      </c>
      <c r="AN248" s="2">
        <v>1.5</v>
      </c>
      <c r="AO248" s="105">
        <f t="shared" si="97"/>
        <v>0</v>
      </c>
      <c r="AP248" s="105">
        <f t="shared" si="112"/>
        <v>0</v>
      </c>
      <c r="AQ248" s="107">
        <v>3</v>
      </c>
      <c r="AS248" s="2">
        <v>1.5</v>
      </c>
      <c r="AT248" s="105">
        <f t="shared" si="98"/>
        <v>0</v>
      </c>
      <c r="AU248" s="105">
        <f t="shared" si="113"/>
        <v>0</v>
      </c>
      <c r="AV248" s="107">
        <v>3</v>
      </c>
      <c r="AX248" s="2">
        <v>1.5</v>
      </c>
      <c r="AY248" s="105">
        <f t="shared" si="99"/>
        <v>0</v>
      </c>
      <c r="AZ248" s="105">
        <f t="shared" si="114"/>
        <v>0</v>
      </c>
      <c r="BA248" s="107">
        <v>3</v>
      </c>
      <c r="BB248" s="3"/>
      <c r="BC248" s="2">
        <v>1.5</v>
      </c>
      <c r="BD248" s="105">
        <f t="shared" si="100"/>
        <v>0</v>
      </c>
      <c r="BE248" s="105">
        <f t="shared" si="115"/>
        <v>0</v>
      </c>
      <c r="BF248" s="107">
        <v>3</v>
      </c>
      <c r="BH248" s="2">
        <v>1.5</v>
      </c>
      <c r="BI248" s="105">
        <f t="shared" si="101"/>
        <v>0</v>
      </c>
      <c r="BJ248" s="105">
        <f t="shared" si="116"/>
        <v>0</v>
      </c>
      <c r="BK248" s="107">
        <v>3</v>
      </c>
      <c r="BL248" s="3"/>
      <c r="BM248" s="2">
        <v>1.5</v>
      </c>
      <c r="BN248" s="105">
        <f t="shared" si="102"/>
        <v>0</v>
      </c>
      <c r="BO248" s="105">
        <f t="shared" si="117"/>
        <v>0</v>
      </c>
      <c r="BP248" s="107">
        <v>3</v>
      </c>
      <c r="BR248" s="2">
        <v>1.5</v>
      </c>
      <c r="BS248" s="105">
        <f t="shared" si="103"/>
        <v>0</v>
      </c>
      <c r="BT248" s="105">
        <f t="shared" si="118"/>
        <v>0</v>
      </c>
      <c r="BU248" s="107">
        <v>2</v>
      </c>
      <c r="BW248" s="2">
        <v>1.5</v>
      </c>
      <c r="BX248" s="105">
        <f t="shared" si="104"/>
        <v>0</v>
      </c>
      <c r="BY248" s="105">
        <f t="shared" si="119"/>
        <v>0</v>
      </c>
      <c r="BZ248" s="107">
        <v>3</v>
      </c>
    </row>
    <row r="249" spans="1:78" x14ac:dyDescent="0.3">
      <c r="A249" s="104">
        <f>CurveCreator!A249</f>
        <v>44287</v>
      </c>
      <c r="C249" s="2">
        <v>1.5</v>
      </c>
      <c r="D249" s="105">
        <f t="shared" ref="D249:D280" si="120">C249*D$4</f>
        <v>0</v>
      </c>
      <c r="E249" s="105">
        <f t="shared" si="105"/>
        <v>0</v>
      </c>
      <c r="F249" s="107">
        <v>3</v>
      </c>
      <c r="H249" s="2">
        <v>1.5</v>
      </c>
      <c r="I249" s="105">
        <f t="shared" ref="I249:I280" si="121">H249*I$4</f>
        <v>0</v>
      </c>
      <c r="J249" s="105">
        <f t="shared" si="106"/>
        <v>0</v>
      </c>
      <c r="K249" s="107">
        <v>3</v>
      </c>
      <c r="M249" s="2">
        <v>1.5</v>
      </c>
      <c r="N249" s="105">
        <f t="shared" ref="N249:N280" si="122">M249*N$4</f>
        <v>0</v>
      </c>
      <c r="O249" s="105">
        <f t="shared" si="107"/>
        <v>0</v>
      </c>
      <c r="P249" s="107">
        <v>3</v>
      </c>
      <c r="Q249" s="3"/>
      <c r="R249" s="2">
        <v>1.5</v>
      </c>
      <c r="S249" s="105">
        <f t="shared" ref="S249:S280" si="123">R249*S$4</f>
        <v>0</v>
      </c>
      <c r="T249" s="105">
        <f t="shared" si="108"/>
        <v>0</v>
      </c>
      <c r="U249" s="107">
        <v>3</v>
      </c>
      <c r="W249" s="2">
        <v>1.5</v>
      </c>
      <c r="X249" s="105">
        <f t="shared" ref="X249:X280" si="124">W249*X$4</f>
        <v>0</v>
      </c>
      <c r="Y249" s="105">
        <f t="shared" si="109"/>
        <v>0</v>
      </c>
      <c r="Z249" s="107">
        <v>3</v>
      </c>
      <c r="AA249" s="3"/>
      <c r="AB249" s="2">
        <v>1.5</v>
      </c>
      <c r="AC249" s="105">
        <f t="shared" ref="AC249:AC280" si="125">AB249*AC$4</f>
        <v>0</v>
      </c>
      <c r="AD249" s="105">
        <f t="shared" si="110"/>
        <v>0</v>
      </c>
      <c r="AE249" s="107">
        <v>3</v>
      </c>
      <c r="AF249" s="106"/>
      <c r="AG249" s="2">
        <v>1.5</v>
      </c>
      <c r="AH249" s="105">
        <f t="shared" ref="AH249:AH280" si="126">AG249*AH$4</f>
        <v>0</v>
      </c>
      <c r="AI249" s="105">
        <f t="shared" si="111"/>
        <v>0</v>
      </c>
      <c r="AJ249" s="107">
        <v>3</v>
      </c>
      <c r="AN249" s="2">
        <v>1.5</v>
      </c>
      <c r="AO249" s="105">
        <f t="shared" ref="AO249:AO280" si="127">AN249*AO$4</f>
        <v>0</v>
      </c>
      <c r="AP249" s="105">
        <f t="shared" si="112"/>
        <v>0</v>
      </c>
      <c r="AQ249" s="107">
        <v>3</v>
      </c>
      <c r="AS249" s="2">
        <v>1.5</v>
      </c>
      <c r="AT249" s="105">
        <f t="shared" ref="AT249:AT280" si="128">AS249*AT$4</f>
        <v>0</v>
      </c>
      <c r="AU249" s="105">
        <f t="shared" si="113"/>
        <v>0</v>
      </c>
      <c r="AV249" s="107">
        <v>3</v>
      </c>
      <c r="AX249" s="2">
        <v>1.5</v>
      </c>
      <c r="AY249" s="105">
        <f t="shared" ref="AY249:AY280" si="129">AX249*AY$4</f>
        <v>0</v>
      </c>
      <c r="AZ249" s="105">
        <f t="shared" si="114"/>
        <v>0</v>
      </c>
      <c r="BA249" s="107">
        <v>3</v>
      </c>
      <c r="BB249" s="3"/>
      <c r="BC249" s="2">
        <v>1.5</v>
      </c>
      <c r="BD249" s="105">
        <f t="shared" ref="BD249:BD280" si="130">BC249*BD$4</f>
        <v>0</v>
      </c>
      <c r="BE249" s="105">
        <f t="shared" si="115"/>
        <v>0</v>
      </c>
      <c r="BF249" s="107">
        <v>3</v>
      </c>
      <c r="BH249" s="2">
        <v>1.5</v>
      </c>
      <c r="BI249" s="105">
        <f t="shared" ref="BI249:BI280" si="131">BH249*BI$4</f>
        <v>0</v>
      </c>
      <c r="BJ249" s="105">
        <f t="shared" si="116"/>
        <v>0</v>
      </c>
      <c r="BK249" s="107">
        <v>3</v>
      </c>
      <c r="BL249" s="3"/>
      <c r="BM249" s="2">
        <v>1.5</v>
      </c>
      <c r="BN249" s="105">
        <f t="shared" ref="BN249:BN280" si="132">BM249*BN$4</f>
        <v>0</v>
      </c>
      <c r="BO249" s="105">
        <f t="shared" si="117"/>
        <v>0</v>
      </c>
      <c r="BP249" s="107">
        <v>3</v>
      </c>
      <c r="BR249" s="2">
        <v>1.5</v>
      </c>
      <c r="BS249" s="105">
        <f t="shared" ref="BS249:BS280" si="133">BR249*BS$4</f>
        <v>0</v>
      </c>
      <c r="BT249" s="105">
        <f t="shared" si="118"/>
        <v>0</v>
      </c>
      <c r="BU249" s="107">
        <v>2</v>
      </c>
      <c r="BW249" s="2">
        <v>1.5</v>
      </c>
      <c r="BX249" s="105">
        <f t="shared" ref="BX249:BX280" si="134">BW249*BX$4</f>
        <v>0</v>
      </c>
      <c r="BY249" s="105">
        <f t="shared" si="119"/>
        <v>0</v>
      </c>
      <c r="BZ249" s="107">
        <v>3</v>
      </c>
    </row>
    <row r="250" spans="1:78" x14ac:dyDescent="0.3">
      <c r="A250" s="104">
        <f>CurveCreator!A250</f>
        <v>44317</v>
      </c>
      <c r="C250" s="2">
        <v>1.5</v>
      </c>
      <c r="D250" s="105">
        <f t="shared" si="120"/>
        <v>0</v>
      </c>
      <c r="E250" s="105">
        <f t="shared" si="105"/>
        <v>0</v>
      </c>
      <c r="F250" s="107">
        <v>3</v>
      </c>
      <c r="H250" s="2">
        <v>1.5</v>
      </c>
      <c r="I250" s="105">
        <f t="shared" si="121"/>
        <v>0</v>
      </c>
      <c r="J250" s="105">
        <f t="shared" si="106"/>
        <v>0</v>
      </c>
      <c r="K250" s="107">
        <v>3</v>
      </c>
      <c r="M250" s="2">
        <v>1.5</v>
      </c>
      <c r="N250" s="105">
        <f t="shared" si="122"/>
        <v>0</v>
      </c>
      <c r="O250" s="105">
        <f t="shared" si="107"/>
        <v>0</v>
      </c>
      <c r="P250" s="107">
        <v>3</v>
      </c>
      <c r="Q250" s="3"/>
      <c r="R250" s="2">
        <v>1.5</v>
      </c>
      <c r="S250" s="105">
        <f t="shared" si="123"/>
        <v>0</v>
      </c>
      <c r="T250" s="105">
        <f t="shared" si="108"/>
        <v>0</v>
      </c>
      <c r="U250" s="107">
        <v>3</v>
      </c>
      <c r="W250" s="2">
        <v>1.5</v>
      </c>
      <c r="X250" s="105">
        <f t="shared" si="124"/>
        <v>0</v>
      </c>
      <c r="Y250" s="105">
        <f t="shared" si="109"/>
        <v>0</v>
      </c>
      <c r="Z250" s="107">
        <v>3</v>
      </c>
      <c r="AA250" s="3"/>
      <c r="AB250" s="2">
        <v>1.5</v>
      </c>
      <c r="AC250" s="105">
        <f t="shared" si="125"/>
        <v>0</v>
      </c>
      <c r="AD250" s="105">
        <f t="shared" si="110"/>
        <v>0</v>
      </c>
      <c r="AE250" s="107">
        <v>3</v>
      </c>
      <c r="AF250" s="106"/>
      <c r="AG250" s="2">
        <v>1.5</v>
      </c>
      <c r="AH250" s="105">
        <f t="shared" si="126"/>
        <v>0</v>
      </c>
      <c r="AI250" s="105">
        <f t="shared" si="111"/>
        <v>0</v>
      </c>
      <c r="AJ250" s="107">
        <v>3</v>
      </c>
      <c r="AN250" s="2">
        <v>1.5</v>
      </c>
      <c r="AO250" s="105">
        <f t="shared" si="127"/>
        <v>0</v>
      </c>
      <c r="AP250" s="105">
        <f t="shared" si="112"/>
        <v>0</v>
      </c>
      <c r="AQ250" s="107">
        <v>3</v>
      </c>
      <c r="AS250" s="2">
        <v>1.5</v>
      </c>
      <c r="AT250" s="105">
        <f t="shared" si="128"/>
        <v>0</v>
      </c>
      <c r="AU250" s="105">
        <f t="shared" si="113"/>
        <v>0</v>
      </c>
      <c r="AV250" s="107">
        <v>3</v>
      </c>
      <c r="AX250" s="2">
        <v>1.5</v>
      </c>
      <c r="AY250" s="105">
        <f t="shared" si="129"/>
        <v>0</v>
      </c>
      <c r="AZ250" s="105">
        <f t="shared" si="114"/>
        <v>0</v>
      </c>
      <c r="BA250" s="107">
        <v>3</v>
      </c>
      <c r="BB250" s="3"/>
      <c r="BC250" s="2">
        <v>1.5</v>
      </c>
      <c r="BD250" s="105">
        <f t="shared" si="130"/>
        <v>0</v>
      </c>
      <c r="BE250" s="105">
        <f t="shared" si="115"/>
        <v>0</v>
      </c>
      <c r="BF250" s="107">
        <v>3</v>
      </c>
      <c r="BH250" s="2">
        <v>1.5</v>
      </c>
      <c r="BI250" s="105">
        <f t="shared" si="131"/>
        <v>0</v>
      </c>
      <c r="BJ250" s="105">
        <f t="shared" si="116"/>
        <v>0</v>
      </c>
      <c r="BK250" s="107">
        <v>3</v>
      </c>
      <c r="BL250" s="3"/>
      <c r="BM250" s="2">
        <v>1.5</v>
      </c>
      <c r="BN250" s="105">
        <f t="shared" si="132"/>
        <v>0</v>
      </c>
      <c r="BO250" s="105">
        <f t="shared" si="117"/>
        <v>0</v>
      </c>
      <c r="BP250" s="107">
        <v>3</v>
      </c>
      <c r="BR250" s="2">
        <v>1.5</v>
      </c>
      <c r="BS250" s="105">
        <f t="shared" si="133"/>
        <v>0</v>
      </c>
      <c r="BT250" s="105">
        <f t="shared" si="118"/>
        <v>0</v>
      </c>
      <c r="BU250" s="107">
        <v>2</v>
      </c>
      <c r="BW250" s="2">
        <v>1.5</v>
      </c>
      <c r="BX250" s="105">
        <f t="shared" si="134"/>
        <v>0</v>
      </c>
      <c r="BY250" s="105">
        <f t="shared" si="119"/>
        <v>0</v>
      </c>
      <c r="BZ250" s="107">
        <v>3</v>
      </c>
    </row>
    <row r="251" spans="1:78" x14ac:dyDescent="0.3">
      <c r="A251" s="104">
        <f>CurveCreator!A251</f>
        <v>44348</v>
      </c>
      <c r="C251" s="2">
        <v>1.5</v>
      </c>
      <c r="D251" s="105">
        <f t="shared" si="120"/>
        <v>0</v>
      </c>
      <c r="E251" s="105">
        <f t="shared" si="105"/>
        <v>0</v>
      </c>
      <c r="F251" s="107">
        <v>3</v>
      </c>
      <c r="H251" s="2">
        <v>1.5</v>
      </c>
      <c r="I251" s="105">
        <f t="shared" si="121"/>
        <v>0</v>
      </c>
      <c r="J251" s="105">
        <f t="shared" si="106"/>
        <v>0</v>
      </c>
      <c r="K251" s="107">
        <v>3</v>
      </c>
      <c r="M251" s="2">
        <v>1.5</v>
      </c>
      <c r="N251" s="105">
        <f t="shared" si="122"/>
        <v>0</v>
      </c>
      <c r="O251" s="105">
        <f t="shared" si="107"/>
        <v>0</v>
      </c>
      <c r="P251" s="107">
        <v>3</v>
      </c>
      <c r="Q251" s="3"/>
      <c r="R251" s="2">
        <v>1.5</v>
      </c>
      <c r="S251" s="105">
        <f t="shared" si="123"/>
        <v>0</v>
      </c>
      <c r="T251" s="105">
        <f t="shared" si="108"/>
        <v>0</v>
      </c>
      <c r="U251" s="107">
        <v>3</v>
      </c>
      <c r="W251" s="2">
        <v>1.5</v>
      </c>
      <c r="X251" s="105">
        <f t="shared" si="124"/>
        <v>0</v>
      </c>
      <c r="Y251" s="105">
        <f t="shared" si="109"/>
        <v>0</v>
      </c>
      <c r="Z251" s="107">
        <v>3</v>
      </c>
      <c r="AA251" s="3"/>
      <c r="AB251" s="2">
        <v>1.5</v>
      </c>
      <c r="AC251" s="105">
        <f t="shared" si="125"/>
        <v>0</v>
      </c>
      <c r="AD251" s="105">
        <f t="shared" si="110"/>
        <v>0</v>
      </c>
      <c r="AE251" s="107">
        <v>3</v>
      </c>
      <c r="AF251" s="106"/>
      <c r="AG251" s="2">
        <v>1.5</v>
      </c>
      <c r="AH251" s="105">
        <f t="shared" si="126"/>
        <v>0</v>
      </c>
      <c r="AI251" s="105">
        <f t="shared" si="111"/>
        <v>0</v>
      </c>
      <c r="AJ251" s="107">
        <v>3</v>
      </c>
      <c r="AN251" s="2">
        <v>1.5</v>
      </c>
      <c r="AO251" s="105">
        <f t="shared" si="127"/>
        <v>0</v>
      </c>
      <c r="AP251" s="105">
        <f t="shared" si="112"/>
        <v>0</v>
      </c>
      <c r="AQ251" s="107">
        <v>3</v>
      </c>
      <c r="AS251" s="2">
        <v>1.5</v>
      </c>
      <c r="AT251" s="105">
        <f t="shared" si="128"/>
        <v>0</v>
      </c>
      <c r="AU251" s="105">
        <f t="shared" si="113"/>
        <v>0</v>
      </c>
      <c r="AV251" s="107">
        <v>3</v>
      </c>
      <c r="AX251" s="2">
        <v>1.5</v>
      </c>
      <c r="AY251" s="105">
        <f t="shared" si="129"/>
        <v>0</v>
      </c>
      <c r="AZ251" s="105">
        <f t="shared" si="114"/>
        <v>0</v>
      </c>
      <c r="BA251" s="107">
        <v>3</v>
      </c>
      <c r="BB251" s="3"/>
      <c r="BC251" s="2">
        <v>1.5</v>
      </c>
      <c r="BD251" s="105">
        <f t="shared" si="130"/>
        <v>0</v>
      </c>
      <c r="BE251" s="105">
        <f t="shared" si="115"/>
        <v>0</v>
      </c>
      <c r="BF251" s="107">
        <v>3</v>
      </c>
      <c r="BH251" s="2">
        <v>1.5</v>
      </c>
      <c r="BI251" s="105">
        <f t="shared" si="131"/>
        <v>0</v>
      </c>
      <c r="BJ251" s="105">
        <f t="shared" si="116"/>
        <v>0</v>
      </c>
      <c r="BK251" s="107">
        <v>3</v>
      </c>
      <c r="BL251" s="3"/>
      <c r="BM251" s="2">
        <v>1.5</v>
      </c>
      <c r="BN251" s="105">
        <f t="shared" si="132"/>
        <v>0</v>
      </c>
      <c r="BO251" s="105">
        <f t="shared" si="117"/>
        <v>0</v>
      </c>
      <c r="BP251" s="107">
        <v>3</v>
      </c>
      <c r="BR251" s="2">
        <v>1.5</v>
      </c>
      <c r="BS251" s="105">
        <f t="shared" si="133"/>
        <v>0</v>
      </c>
      <c r="BT251" s="105">
        <f t="shared" si="118"/>
        <v>0</v>
      </c>
      <c r="BU251" s="107">
        <v>2</v>
      </c>
      <c r="BW251" s="2">
        <v>1.5</v>
      </c>
      <c r="BX251" s="105">
        <f t="shared" si="134"/>
        <v>0</v>
      </c>
      <c r="BY251" s="105">
        <f t="shared" si="119"/>
        <v>0</v>
      </c>
      <c r="BZ251" s="107">
        <v>3</v>
      </c>
    </row>
    <row r="252" spans="1:78" x14ac:dyDescent="0.3">
      <c r="A252" s="104">
        <f>CurveCreator!A252</f>
        <v>44378</v>
      </c>
      <c r="C252" s="2">
        <v>1.5</v>
      </c>
      <c r="D252" s="105">
        <f t="shared" si="120"/>
        <v>0</v>
      </c>
      <c r="E252" s="105">
        <f t="shared" si="105"/>
        <v>0</v>
      </c>
      <c r="F252" s="107">
        <v>3</v>
      </c>
      <c r="H252" s="2">
        <v>1.5</v>
      </c>
      <c r="I252" s="105">
        <f t="shared" si="121"/>
        <v>0</v>
      </c>
      <c r="J252" s="105">
        <f t="shared" si="106"/>
        <v>0</v>
      </c>
      <c r="K252" s="107">
        <v>3</v>
      </c>
      <c r="M252" s="2">
        <v>1.5</v>
      </c>
      <c r="N252" s="105">
        <f t="shared" si="122"/>
        <v>0</v>
      </c>
      <c r="O252" s="105">
        <f t="shared" si="107"/>
        <v>0</v>
      </c>
      <c r="P252" s="107">
        <v>3</v>
      </c>
      <c r="Q252" s="3"/>
      <c r="R252" s="2">
        <v>1.5</v>
      </c>
      <c r="S252" s="105">
        <f t="shared" si="123"/>
        <v>0</v>
      </c>
      <c r="T252" s="105">
        <f t="shared" si="108"/>
        <v>0</v>
      </c>
      <c r="U252" s="107">
        <v>3</v>
      </c>
      <c r="W252" s="2">
        <v>1.5</v>
      </c>
      <c r="X252" s="105">
        <f t="shared" si="124"/>
        <v>0</v>
      </c>
      <c r="Y252" s="105">
        <f t="shared" si="109"/>
        <v>0</v>
      </c>
      <c r="Z252" s="107">
        <v>3</v>
      </c>
      <c r="AA252" s="3"/>
      <c r="AB252" s="2">
        <v>1.5</v>
      </c>
      <c r="AC252" s="105">
        <f t="shared" si="125"/>
        <v>0</v>
      </c>
      <c r="AD252" s="105">
        <f t="shared" si="110"/>
        <v>0</v>
      </c>
      <c r="AE252" s="107">
        <v>3</v>
      </c>
      <c r="AF252" s="106"/>
      <c r="AG252" s="2">
        <v>1.5</v>
      </c>
      <c r="AH252" s="105">
        <f t="shared" si="126"/>
        <v>0</v>
      </c>
      <c r="AI252" s="105">
        <f t="shared" si="111"/>
        <v>0</v>
      </c>
      <c r="AJ252" s="107">
        <v>3</v>
      </c>
      <c r="AN252" s="2">
        <v>1.5</v>
      </c>
      <c r="AO252" s="105">
        <f t="shared" si="127"/>
        <v>0</v>
      </c>
      <c r="AP252" s="105">
        <f t="shared" si="112"/>
        <v>0</v>
      </c>
      <c r="AQ252" s="107">
        <v>3</v>
      </c>
      <c r="AS252" s="2">
        <v>1.5</v>
      </c>
      <c r="AT252" s="105">
        <f t="shared" si="128"/>
        <v>0</v>
      </c>
      <c r="AU252" s="105">
        <f t="shared" si="113"/>
        <v>0</v>
      </c>
      <c r="AV252" s="107">
        <v>3</v>
      </c>
      <c r="AX252" s="2">
        <v>1.5</v>
      </c>
      <c r="AY252" s="105">
        <f t="shared" si="129"/>
        <v>0</v>
      </c>
      <c r="AZ252" s="105">
        <f t="shared" si="114"/>
        <v>0</v>
      </c>
      <c r="BA252" s="107">
        <v>3</v>
      </c>
      <c r="BB252" s="3"/>
      <c r="BC252" s="2">
        <v>1.5</v>
      </c>
      <c r="BD252" s="105">
        <f t="shared" si="130"/>
        <v>0</v>
      </c>
      <c r="BE252" s="105">
        <f t="shared" si="115"/>
        <v>0</v>
      </c>
      <c r="BF252" s="107">
        <v>3</v>
      </c>
      <c r="BH252" s="2">
        <v>1.5</v>
      </c>
      <c r="BI252" s="105">
        <f t="shared" si="131"/>
        <v>0</v>
      </c>
      <c r="BJ252" s="105">
        <f t="shared" si="116"/>
        <v>0</v>
      </c>
      <c r="BK252" s="107">
        <v>3</v>
      </c>
      <c r="BL252" s="3"/>
      <c r="BM252" s="2">
        <v>1.5</v>
      </c>
      <c r="BN252" s="105">
        <f t="shared" si="132"/>
        <v>0</v>
      </c>
      <c r="BO252" s="105">
        <f t="shared" si="117"/>
        <v>0</v>
      </c>
      <c r="BP252" s="107">
        <v>3</v>
      </c>
      <c r="BR252" s="2">
        <v>1.5</v>
      </c>
      <c r="BS252" s="105">
        <f t="shared" si="133"/>
        <v>0</v>
      </c>
      <c r="BT252" s="105">
        <f t="shared" si="118"/>
        <v>0</v>
      </c>
      <c r="BU252" s="107">
        <v>2</v>
      </c>
      <c r="BW252" s="2">
        <v>1.5</v>
      </c>
      <c r="BX252" s="105">
        <f t="shared" si="134"/>
        <v>0</v>
      </c>
      <c r="BY252" s="105">
        <f t="shared" si="119"/>
        <v>0</v>
      </c>
      <c r="BZ252" s="107">
        <v>3</v>
      </c>
    </row>
    <row r="253" spans="1:78" x14ac:dyDescent="0.3">
      <c r="A253" s="104">
        <f>CurveCreator!A253</f>
        <v>44409</v>
      </c>
      <c r="C253" s="2">
        <v>1.5</v>
      </c>
      <c r="D253" s="105">
        <f t="shared" si="120"/>
        <v>0</v>
      </c>
      <c r="E253" s="105">
        <f t="shared" si="105"/>
        <v>0</v>
      </c>
      <c r="F253" s="107">
        <v>3</v>
      </c>
      <c r="H253" s="2">
        <v>1.5</v>
      </c>
      <c r="I253" s="105">
        <f t="shared" si="121"/>
        <v>0</v>
      </c>
      <c r="J253" s="105">
        <f t="shared" si="106"/>
        <v>0</v>
      </c>
      <c r="K253" s="107">
        <v>3</v>
      </c>
      <c r="M253" s="2">
        <v>1.5</v>
      </c>
      <c r="N253" s="105">
        <f t="shared" si="122"/>
        <v>0</v>
      </c>
      <c r="O253" s="105">
        <f t="shared" si="107"/>
        <v>0</v>
      </c>
      <c r="P253" s="107">
        <v>3</v>
      </c>
      <c r="Q253" s="3"/>
      <c r="R253" s="2">
        <v>1.5</v>
      </c>
      <c r="S253" s="105">
        <f t="shared" si="123"/>
        <v>0</v>
      </c>
      <c r="T253" s="105">
        <f t="shared" si="108"/>
        <v>0</v>
      </c>
      <c r="U253" s="107">
        <v>3</v>
      </c>
      <c r="W253" s="2">
        <v>1.5</v>
      </c>
      <c r="X253" s="105">
        <f t="shared" si="124"/>
        <v>0</v>
      </c>
      <c r="Y253" s="105">
        <f t="shared" si="109"/>
        <v>0</v>
      </c>
      <c r="Z253" s="107">
        <v>3</v>
      </c>
      <c r="AA253" s="3"/>
      <c r="AB253" s="2">
        <v>1.5</v>
      </c>
      <c r="AC253" s="105">
        <f t="shared" si="125"/>
        <v>0</v>
      </c>
      <c r="AD253" s="105">
        <f t="shared" si="110"/>
        <v>0</v>
      </c>
      <c r="AE253" s="107">
        <v>3</v>
      </c>
      <c r="AF253" s="106"/>
      <c r="AG253" s="2">
        <v>1.5</v>
      </c>
      <c r="AH253" s="105">
        <f t="shared" si="126"/>
        <v>0</v>
      </c>
      <c r="AI253" s="105">
        <f t="shared" si="111"/>
        <v>0</v>
      </c>
      <c r="AJ253" s="107">
        <v>3</v>
      </c>
      <c r="AN253" s="2">
        <v>1.5</v>
      </c>
      <c r="AO253" s="105">
        <f t="shared" si="127"/>
        <v>0</v>
      </c>
      <c r="AP253" s="105">
        <f t="shared" si="112"/>
        <v>0</v>
      </c>
      <c r="AQ253" s="107">
        <v>3</v>
      </c>
      <c r="AS253" s="2">
        <v>1.5</v>
      </c>
      <c r="AT253" s="105">
        <f t="shared" si="128"/>
        <v>0</v>
      </c>
      <c r="AU253" s="105">
        <f t="shared" si="113"/>
        <v>0</v>
      </c>
      <c r="AV253" s="107">
        <v>3</v>
      </c>
      <c r="AX253" s="2">
        <v>1.5</v>
      </c>
      <c r="AY253" s="105">
        <f t="shared" si="129"/>
        <v>0</v>
      </c>
      <c r="AZ253" s="105">
        <f t="shared" si="114"/>
        <v>0</v>
      </c>
      <c r="BA253" s="107">
        <v>3</v>
      </c>
      <c r="BB253" s="3"/>
      <c r="BC253" s="2">
        <v>1.5</v>
      </c>
      <c r="BD253" s="105">
        <f t="shared" si="130"/>
        <v>0</v>
      </c>
      <c r="BE253" s="105">
        <f t="shared" si="115"/>
        <v>0</v>
      </c>
      <c r="BF253" s="107">
        <v>3</v>
      </c>
      <c r="BH253" s="2">
        <v>1.5</v>
      </c>
      <c r="BI253" s="105">
        <f t="shared" si="131"/>
        <v>0</v>
      </c>
      <c r="BJ253" s="105">
        <f t="shared" si="116"/>
        <v>0</v>
      </c>
      <c r="BK253" s="107">
        <v>3</v>
      </c>
      <c r="BL253" s="3"/>
      <c r="BM253" s="2">
        <v>1.5</v>
      </c>
      <c r="BN253" s="105">
        <f t="shared" si="132"/>
        <v>0</v>
      </c>
      <c r="BO253" s="105">
        <f t="shared" si="117"/>
        <v>0</v>
      </c>
      <c r="BP253" s="107">
        <v>3</v>
      </c>
      <c r="BR253" s="2">
        <v>1.5</v>
      </c>
      <c r="BS253" s="105">
        <f t="shared" si="133"/>
        <v>0</v>
      </c>
      <c r="BT253" s="105">
        <f t="shared" si="118"/>
        <v>0</v>
      </c>
      <c r="BU253" s="107">
        <v>2</v>
      </c>
      <c r="BW253" s="2">
        <v>1.5</v>
      </c>
      <c r="BX253" s="105">
        <f t="shared" si="134"/>
        <v>0</v>
      </c>
      <c r="BY253" s="105">
        <f t="shared" si="119"/>
        <v>0</v>
      </c>
      <c r="BZ253" s="107">
        <v>3</v>
      </c>
    </row>
    <row r="254" spans="1:78" x14ac:dyDescent="0.3">
      <c r="A254" s="104">
        <f>CurveCreator!A254</f>
        <v>44440</v>
      </c>
      <c r="C254" s="2">
        <v>1.5</v>
      </c>
      <c r="D254" s="105">
        <f t="shared" si="120"/>
        <v>0</v>
      </c>
      <c r="E254" s="105">
        <f t="shared" si="105"/>
        <v>0</v>
      </c>
      <c r="F254" s="107">
        <v>3</v>
      </c>
      <c r="H254" s="2">
        <v>1.5</v>
      </c>
      <c r="I254" s="105">
        <f t="shared" si="121"/>
        <v>0</v>
      </c>
      <c r="J254" s="105">
        <f t="shared" si="106"/>
        <v>0</v>
      </c>
      <c r="K254" s="107">
        <v>3</v>
      </c>
      <c r="M254" s="2">
        <v>1.5</v>
      </c>
      <c r="N254" s="105">
        <f t="shared" si="122"/>
        <v>0</v>
      </c>
      <c r="O254" s="105">
        <f t="shared" si="107"/>
        <v>0</v>
      </c>
      <c r="P254" s="107">
        <v>3</v>
      </c>
      <c r="Q254" s="3"/>
      <c r="R254" s="2">
        <v>1.5</v>
      </c>
      <c r="S254" s="105">
        <f t="shared" si="123"/>
        <v>0</v>
      </c>
      <c r="T254" s="105">
        <f t="shared" si="108"/>
        <v>0</v>
      </c>
      <c r="U254" s="107">
        <v>3</v>
      </c>
      <c r="W254" s="2">
        <v>1.5</v>
      </c>
      <c r="X254" s="105">
        <f t="shared" si="124"/>
        <v>0</v>
      </c>
      <c r="Y254" s="105">
        <f t="shared" si="109"/>
        <v>0</v>
      </c>
      <c r="Z254" s="107">
        <v>3</v>
      </c>
      <c r="AA254" s="3"/>
      <c r="AB254" s="2">
        <v>1.5</v>
      </c>
      <c r="AC254" s="105">
        <f t="shared" si="125"/>
        <v>0</v>
      </c>
      <c r="AD254" s="105">
        <f t="shared" si="110"/>
        <v>0</v>
      </c>
      <c r="AE254" s="107">
        <v>3</v>
      </c>
      <c r="AF254" s="106"/>
      <c r="AG254" s="2">
        <v>1.5</v>
      </c>
      <c r="AH254" s="105">
        <f t="shared" si="126"/>
        <v>0</v>
      </c>
      <c r="AI254" s="105">
        <f t="shared" si="111"/>
        <v>0</v>
      </c>
      <c r="AJ254" s="107">
        <v>3</v>
      </c>
      <c r="AN254" s="2">
        <v>1.5</v>
      </c>
      <c r="AO254" s="105">
        <f t="shared" si="127"/>
        <v>0</v>
      </c>
      <c r="AP254" s="105">
        <f t="shared" si="112"/>
        <v>0</v>
      </c>
      <c r="AQ254" s="107">
        <v>3</v>
      </c>
      <c r="AS254" s="2">
        <v>1.5</v>
      </c>
      <c r="AT254" s="105">
        <f t="shared" si="128"/>
        <v>0</v>
      </c>
      <c r="AU254" s="105">
        <f t="shared" si="113"/>
        <v>0</v>
      </c>
      <c r="AV254" s="107">
        <v>3</v>
      </c>
      <c r="AX254" s="2">
        <v>1.5</v>
      </c>
      <c r="AY254" s="105">
        <f t="shared" si="129"/>
        <v>0</v>
      </c>
      <c r="AZ254" s="105">
        <f t="shared" si="114"/>
        <v>0</v>
      </c>
      <c r="BA254" s="107">
        <v>3</v>
      </c>
      <c r="BB254" s="3"/>
      <c r="BC254" s="2">
        <v>1.5</v>
      </c>
      <c r="BD254" s="105">
        <f t="shared" si="130"/>
        <v>0</v>
      </c>
      <c r="BE254" s="105">
        <f t="shared" si="115"/>
        <v>0</v>
      </c>
      <c r="BF254" s="107">
        <v>3</v>
      </c>
      <c r="BH254" s="2">
        <v>1.5</v>
      </c>
      <c r="BI254" s="105">
        <f t="shared" si="131"/>
        <v>0</v>
      </c>
      <c r="BJ254" s="105">
        <f t="shared" si="116"/>
        <v>0</v>
      </c>
      <c r="BK254" s="107">
        <v>3</v>
      </c>
      <c r="BL254" s="3"/>
      <c r="BM254" s="2">
        <v>1.5</v>
      </c>
      <c r="BN254" s="105">
        <f t="shared" si="132"/>
        <v>0</v>
      </c>
      <c r="BO254" s="105">
        <f t="shared" si="117"/>
        <v>0</v>
      </c>
      <c r="BP254" s="107">
        <v>3</v>
      </c>
      <c r="BR254" s="2">
        <v>1.5</v>
      </c>
      <c r="BS254" s="105">
        <f t="shared" si="133"/>
        <v>0</v>
      </c>
      <c r="BT254" s="105">
        <f t="shared" si="118"/>
        <v>0</v>
      </c>
      <c r="BU254" s="107">
        <v>2</v>
      </c>
      <c r="BW254" s="2">
        <v>1.5</v>
      </c>
      <c r="BX254" s="105">
        <f t="shared" si="134"/>
        <v>0</v>
      </c>
      <c r="BY254" s="105">
        <f t="shared" si="119"/>
        <v>0</v>
      </c>
      <c r="BZ254" s="107">
        <v>3</v>
      </c>
    </row>
    <row r="255" spans="1:78" x14ac:dyDescent="0.3">
      <c r="A255" s="104">
        <f>CurveCreator!A255</f>
        <v>44470</v>
      </c>
      <c r="C255" s="2">
        <v>1.5</v>
      </c>
      <c r="D255" s="105">
        <f t="shared" si="120"/>
        <v>0</v>
      </c>
      <c r="E255" s="105">
        <f t="shared" si="105"/>
        <v>0</v>
      </c>
      <c r="F255" s="107">
        <v>3</v>
      </c>
      <c r="H255" s="2">
        <v>1.5</v>
      </c>
      <c r="I255" s="105">
        <f t="shared" si="121"/>
        <v>0</v>
      </c>
      <c r="J255" s="105">
        <f t="shared" si="106"/>
        <v>0</v>
      </c>
      <c r="K255" s="107">
        <v>3</v>
      </c>
      <c r="M255" s="2">
        <v>1.5</v>
      </c>
      <c r="N255" s="105">
        <f t="shared" si="122"/>
        <v>0</v>
      </c>
      <c r="O255" s="105">
        <f t="shared" si="107"/>
        <v>0</v>
      </c>
      <c r="P255" s="107">
        <v>3</v>
      </c>
      <c r="Q255" s="3"/>
      <c r="R255" s="2">
        <v>1.5</v>
      </c>
      <c r="S255" s="105">
        <f t="shared" si="123"/>
        <v>0</v>
      </c>
      <c r="T255" s="105">
        <f t="shared" si="108"/>
        <v>0</v>
      </c>
      <c r="U255" s="107">
        <v>3</v>
      </c>
      <c r="W255" s="2">
        <v>1.5</v>
      </c>
      <c r="X255" s="105">
        <f t="shared" si="124"/>
        <v>0</v>
      </c>
      <c r="Y255" s="105">
        <f t="shared" si="109"/>
        <v>0</v>
      </c>
      <c r="Z255" s="107">
        <v>3</v>
      </c>
      <c r="AA255" s="3"/>
      <c r="AB255" s="2">
        <v>1.5</v>
      </c>
      <c r="AC255" s="105">
        <f t="shared" si="125"/>
        <v>0</v>
      </c>
      <c r="AD255" s="105">
        <f t="shared" si="110"/>
        <v>0</v>
      </c>
      <c r="AE255" s="107">
        <v>3</v>
      </c>
      <c r="AF255" s="106"/>
      <c r="AG255" s="2">
        <v>1.5</v>
      </c>
      <c r="AH255" s="105">
        <f t="shared" si="126"/>
        <v>0</v>
      </c>
      <c r="AI255" s="105">
        <f t="shared" si="111"/>
        <v>0</v>
      </c>
      <c r="AJ255" s="107">
        <v>3</v>
      </c>
      <c r="AN255" s="2">
        <v>1.5</v>
      </c>
      <c r="AO255" s="105">
        <f t="shared" si="127"/>
        <v>0</v>
      </c>
      <c r="AP255" s="105">
        <f t="shared" si="112"/>
        <v>0</v>
      </c>
      <c r="AQ255" s="107">
        <v>3</v>
      </c>
      <c r="AS255" s="2">
        <v>1.5</v>
      </c>
      <c r="AT255" s="105">
        <f t="shared" si="128"/>
        <v>0</v>
      </c>
      <c r="AU255" s="105">
        <f t="shared" si="113"/>
        <v>0</v>
      </c>
      <c r="AV255" s="107">
        <v>3</v>
      </c>
      <c r="AX255" s="2">
        <v>1.5</v>
      </c>
      <c r="AY255" s="105">
        <f t="shared" si="129"/>
        <v>0</v>
      </c>
      <c r="AZ255" s="105">
        <f t="shared" si="114"/>
        <v>0</v>
      </c>
      <c r="BA255" s="107">
        <v>3</v>
      </c>
      <c r="BB255" s="3"/>
      <c r="BC255" s="2">
        <v>1.5</v>
      </c>
      <c r="BD255" s="105">
        <f t="shared" si="130"/>
        <v>0</v>
      </c>
      <c r="BE255" s="105">
        <f t="shared" si="115"/>
        <v>0</v>
      </c>
      <c r="BF255" s="107">
        <v>3</v>
      </c>
      <c r="BH255" s="2">
        <v>1.5</v>
      </c>
      <c r="BI255" s="105">
        <f t="shared" si="131"/>
        <v>0</v>
      </c>
      <c r="BJ255" s="105">
        <f t="shared" si="116"/>
        <v>0</v>
      </c>
      <c r="BK255" s="107">
        <v>3</v>
      </c>
      <c r="BL255" s="3"/>
      <c r="BM255" s="2">
        <v>1.5</v>
      </c>
      <c r="BN255" s="105">
        <f t="shared" si="132"/>
        <v>0</v>
      </c>
      <c r="BO255" s="105">
        <f t="shared" si="117"/>
        <v>0</v>
      </c>
      <c r="BP255" s="107">
        <v>3</v>
      </c>
      <c r="BR255" s="2">
        <v>1.5</v>
      </c>
      <c r="BS255" s="105">
        <f t="shared" si="133"/>
        <v>0</v>
      </c>
      <c r="BT255" s="105">
        <f t="shared" si="118"/>
        <v>0</v>
      </c>
      <c r="BU255" s="107">
        <v>2</v>
      </c>
      <c r="BW255" s="2">
        <v>1.5</v>
      </c>
      <c r="BX255" s="105">
        <f t="shared" si="134"/>
        <v>0</v>
      </c>
      <c r="BY255" s="105">
        <f t="shared" si="119"/>
        <v>0</v>
      </c>
      <c r="BZ255" s="107">
        <v>3</v>
      </c>
    </row>
    <row r="256" spans="1:78" x14ac:dyDescent="0.3">
      <c r="A256" s="104">
        <f>CurveCreator!A256</f>
        <v>44501</v>
      </c>
      <c r="C256" s="2">
        <v>1.5</v>
      </c>
      <c r="D256" s="105">
        <f t="shared" si="120"/>
        <v>0</v>
      </c>
      <c r="E256" s="105">
        <f t="shared" si="105"/>
        <v>0</v>
      </c>
      <c r="F256" s="107">
        <v>3</v>
      </c>
      <c r="H256" s="2">
        <v>1.5</v>
      </c>
      <c r="I256" s="105">
        <f t="shared" si="121"/>
        <v>0</v>
      </c>
      <c r="J256" s="105">
        <f t="shared" si="106"/>
        <v>0</v>
      </c>
      <c r="K256" s="107">
        <v>3</v>
      </c>
      <c r="M256" s="2">
        <v>1.5</v>
      </c>
      <c r="N256" s="105">
        <f t="shared" si="122"/>
        <v>0</v>
      </c>
      <c r="O256" s="105">
        <f t="shared" si="107"/>
        <v>0</v>
      </c>
      <c r="P256" s="107">
        <v>3</v>
      </c>
      <c r="Q256" s="3"/>
      <c r="R256" s="2">
        <v>1.5</v>
      </c>
      <c r="S256" s="105">
        <f t="shared" si="123"/>
        <v>0</v>
      </c>
      <c r="T256" s="105">
        <f t="shared" si="108"/>
        <v>0</v>
      </c>
      <c r="U256" s="107">
        <v>3</v>
      </c>
      <c r="W256" s="2">
        <v>1.5</v>
      </c>
      <c r="X256" s="105">
        <f t="shared" si="124"/>
        <v>0</v>
      </c>
      <c r="Y256" s="105">
        <f t="shared" si="109"/>
        <v>0</v>
      </c>
      <c r="Z256" s="107">
        <v>3</v>
      </c>
      <c r="AA256" s="3"/>
      <c r="AB256" s="2">
        <v>1.5</v>
      </c>
      <c r="AC256" s="105">
        <f t="shared" si="125"/>
        <v>0</v>
      </c>
      <c r="AD256" s="105">
        <f t="shared" si="110"/>
        <v>0</v>
      </c>
      <c r="AE256" s="107">
        <v>3</v>
      </c>
      <c r="AF256" s="106"/>
      <c r="AG256" s="2">
        <v>1.5</v>
      </c>
      <c r="AH256" s="105">
        <f t="shared" si="126"/>
        <v>0</v>
      </c>
      <c r="AI256" s="105">
        <f t="shared" si="111"/>
        <v>0</v>
      </c>
      <c r="AJ256" s="107">
        <v>3</v>
      </c>
      <c r="AN256" s="2">
        <v>1.5</v>
      </c>
      <c r="AO256" s="105">
        <f t="shared" si="127"/>
        <v>0</v>
      </c>
      <c r="AP256" s="105">
        <f t="shared" si="112"/>
        <v>0</v>
      </c>
      <c r="AQ256" s="107">
        <v>3</v>
      </c>
      <c r="AS256" s="2">
        <v>1.5</v>
      </c>
      <c r="AT256" s="105">
        <f t="shared" si="128"/>
        <v>0</v>
      </c>
      <c r="AU256" s="105">
        <f t="shared" si="113"/>
        <v>0</v>
      </c>
      <c r="AV256" s="107">
        <v>3</v>
      </c>
      <c r="AX256" s="2">
        <v>1.5</v>
      </c>
      <c r="AY256" s="105">
        <f t="shared" si="129"/>
        <v>0</v>
      </c>
      <c r="AZ256" s="105">
        <f t="shared" si="114"/>
        <v>0</v>
      </c>
      <c r="BA256" s="107">
        <v>3</v>
      </c>
      <c r="BB256" s="3"/>
      <c r="BC256" s="2">
        <v>1.5</v>
      </c>
      <c r="BD256" s="105">
        <f t="shared" si="130"/>
        <v>0</v>
      </c>
      <c r="BE256" s="105">
        <f t="shared" si="115"/>
        <v>0</v>
      </c>
      <c r="BF256" s="107">
        <v>3</v>
      </c>
      <c r="BH256" s="2">
        <v>1.5</v>
      </c>
      <c r="BI256" s="105">
        <f t="shared" si="131"/>
        <v>0</v>
      </c>
      <c r="BJ256" s="105">
        <f t="shared" si="116"/>
        <v>0</v>
      </c>
      <c r="BK256" s="107">
        <v>3</v>
      </c>
      <c r="BL256" s="3"/>
      <c r="BM256" s="2">
        <v>1.5</v>
      </c>
      <c r="BN256" s="105">
        <f t="shared" si="132"/>
        <v>0</v>
      </c>
      <c r="BO256" s="105">
        <f t="shared" si="117"/>
        <v>0</v>
      </c>
      <c r="BP256" s="107">
        <v>3</v>
      </c>
      <c r="BR256" s="2">
        <v>1.5</v>
      </c>
      <c r="BS256" s="105">
        <f t="shared" si="133"/>
        <v>0</v>
      </c>
      <c r="BT256" s="105">
        <f t="shared" si="118"/>
        <v>0</v>
      </c>
      <c r="BU256" s="107">
        <v>2</v>
      </c>
      <c r="BW256" s="2">
        <v>1.5</v>
      </c>
      <c r="BX256" s="105">
        <f t="shared" si="134"/>
        <v>0</v>
      </c>
      <c r="BY256" s="105">
        <f t="shared" si="119"/>
        <v>0</v>
      </c>
      <c r="BZ256" s="107">
        <v>3</v>
      </c>
    </row>
    <row r="257" spans="1:78" x14ac:dyDescent="0.3">
      <c r="A257" s="104">
        <f>CurveCreator!A257</f>
        <v>44531</v>
      </c>
      <c r="C257" s="2">
        <v>1.5</v>
      </c>
      <c r="D257" s="105">
        <f t="shared" si="120"/>
        <v>0</v>
      </c>
      <c r="E257" s="105">
        <f t="shared" si="105"/>
        <v>0</v>
      </c>
      <c r="F257" s="107">
        <v>3</v>
      </c>
      <c r="H257" s="2">
        <v>1.5</v>
      </c>
      <c r="I257" s="105">
        <f t="shared" si="121"/>
        <v>0</v>
      </c>
      <c r="J257" s="105">
        <f t="shared" si="106"/>
        <v>0</v>
      </c>
      <c r="K257" s="107">
        <v>3</v>
      </c>
      <c r="M257" s="2">
        <v>1.5</v>
      </c>
      <c r="N257" s="105">
        <f t="shared" si="122"/>
        <v>0</v>
      </c>
      <c r="O257" s="105">
        <f t="shared" si="107"/>
        <v>0</v>
      </c>
      <c r="P257" s="107">
        <v>3</v>
      </c>
      <c r="Q257" s="3"/>
      <c r="R257" s="2">
        <v>1.5</v>
      </c>
      <c r="S257" s="105">
        <f t="shared" si="123"/>
        <v>0</v>
      </c>
      <c r="T257" s="105">
        <f t="shared" si="108"/>
        <v>0</v>
      </c>
      <c r="U257" s="107">
        <v>3</v>
      </c>
      <c r="W257" s="2">
        <v>1.5</v>
      </c>
      <c r="X257" s="105">
        <f t="shared" si="124"/>
        <v>0</v>
      </c>
      <c r="Y257" s="105">
        <f t="shared" si="109"/>
        <v>0</v>
      </c>
      <c r="Z257" s="107">
        <v>3</v>
      </c>
      <c r="AA257" s="3"/>
      <c r="AB257" s="2">
        <v>1.5</v>
      </c>
      <c r="AC257" s="105">
        <f t="shared" si="125"/>
        <v>0</v>
      </c>
      <c r="AD257" s="105">
        <f t="shared" si="110"/>
        <v>0</v>
      </c>
      <c r="AE257" s="107">
        <v>3</v>
      </c>
      <c r="AF257" s="106"/>
      <c r="AG257" s="2">
        <v>1.5</v>
      </c>
      <c r="AH257" s="105">
        <f t="shared" si="126"/>
        <v>0</v>
      </c>
      <c r="AI257" s="105">
        <f t="shared" si="111"/>
        <v>0</v>
      </c>
      <c r="AJ257" s="107">
        <v>3</v>
      </c>
      <c r="AN257" s="2">
        <v>1.5</v>
      </c>
      <c r="AO257" s="105">
        <f t="shared" si="127"/>
        <v>0</v>
      </c>
      <c r="AP257" s="105">
        <f t="shared" si="112"/>
        <v>0</v>
      </c>
      <c r="AQ257" s="107">
        <v>3</v>
      </c>
      <c r="AS257" s="2">
        <v>1.5</v>
      </c>
      <c r="AT257" s="105">
        <f t="shared" si="128"/>
        <v>0</v>
      </c>
      <c r="AU257" s="105">
        <f t="shared" si="113"/>
        <v>0</v>
      </c>
      <c r="AV257" s="107">
        <v>3</v>
      </c>
      <c r="AX257" s="2">
        <v>1.5</v>
      </c>
      <c r="AY257" s="105">
        <f t="shared" si="129"/>
        <v>0</v>
      </c>
      <c r="AZ257" s="105">
        <f t="shared" si="114"/>
        <v>0</v>
      </c>
      <c r="BA257" s="107">
        <v>3</v>
      </c>
      <c r="BB257" s="3"/>
      <c r="BC257" s="2">
        <v>1.5</v>
      </c>
      <c r="BD257" s="105">
        <f t="shared" si="130"/>
        <v>0</v>
      </c>
      <c r="BE257" s="105">
        <f t="shared" si="115"/>
        <v>0</v>
      </c>
      <c r="BF257" s="107">
        <v>3</v>
      </c>
      <c r="BH257" s="2">
        <v>1.5</v>
      </c>
      <c r="BI257" s="105">
        <f t="shared" si="131"/>
        <v>0</v>
      </c>
      <c r="BJ257" s="105">
        <f t="shared" si="116"/>
        <v>0</v>
      </c>
      <c r="BK257" s="107">
        <v>3</v>
      </c>
      <c r="BL257" s="3"/>
      <c r="BM257" s="2">
        <v>1.5</v>
      </c>
      <c r="BN257" s="105">
        <f t="shared" si="132"/>
        <v>0</v>
      </c>
      <c r="BO257" s="105">
        <f t="shared" si="117"/>
        <v>0</v>
      </c>
      <c r="BP257" s="107">
        <v>3</v>
      </c>
      <c r="BR257" s="2">
        <v>1.5</v>
      </c>
      <c r="BS257" s="105">
        <f t="shared" si="133"/>
        <v>0</v>
      </c>
      <c r="BT257" s="105">
        <f t="shared" si="118"/>
        <v>0</v>
      </c>
      <c r="BU257" s="107">
        <v>2</v>
      </c>
      <c r="BW257" s="2">
        <v>1.5</v>
      </c>
      <c r="BX257" s="105">
        <f t="shared" si="134"/>
        <v>0</v>
      </c>
      <c r="BY257" s="105">
        <f t="shared" si="119"/>
        <v>0</v>
      </c>
      <c r="BZ257" s="107">
        <v>3</v>
      </c>
    </row>
    <row r="258" spans="1:78" x14ac:dyDescent="0.3">
      <c r="A258" s="104">
        <f>CurveCreator!A258</f>
        <v>44562</v>
      </c>
      <c r="C258" s="2">
        <v>1.5</v>
      </c>
      <c r="D258" s="105">
        <f t="shared" si="120"/>
        <v>0</v>
      </c>
      <c r="E258" s="105">
        <f t="shared" si="105"/>
        <v>0</v>
      </c>
      <c r="F258" s="107">
        <v>3</v>
      </c>
      <c r="H258" s="2">
        <v>1.5</v>
      </c>
      <c r="I258" s="105">
        <f t="shared" si="121"/>
        <v>0</v>
      </c>
      <c r="J258" s="105">
        <f t="shared" si="106"/>
        <v>0</v>
      </c>
      <c r="K258" s="107">
        <v>3</v>
      </c>
      <c r="M258" s="2">
        <v>1.5</v>
      </c>
      <c r="N258" s="105">
        <f t="shared" si="122"/>
        <v>0</v>
      </c>
      <c r="O258" s="105">
        <f t="shared" si="107"/>
        <v>0</v>
      </c>
      <c r="P258" s="107">
        <v>3</v>
      </c>
      <c r="Q258" s="3"/>
      <c r="R258" s="2">
        <v>1.5</v>
      </c>
      <c r="S258" s="105">
        <f t="shared" si="123"/>
        <v>0</v>
      </c>
      <c r="T258" s="105">
        <f t="shared" si="108"/>
        <v>0</v>
      </c>
      <c r="U258" s="107">
        <v>3</v>
      </c>
      <c r="W258" s="2">
        <v>1.5</v>
      </c>
      <c r="X258" s="105">
        <f t="shared" si="124"/>
        <v>0</v>
      </c>
      <c r="Y258" s="105">
        <f t="shared" si="109"/>
        <v>0</v>
      </c>
      <c r="Z258" s="107">
        <v>3</v>
      </c>
      <c r="AA258" s="3"/>
      <c r="AB258" s="2">
        <v>1.5</v>
      </c>
      <c r="AC258" s="105">
        <f t="shared" si="125"/>
        <v>0</v>
      </c>
      <c r="AD258" s="105">
        <f t="shared" si="110"/>
        <v>0</v>
      </c>
      <c r="AE258" s="107">
        <v>3</v>
      </c>
      <c r="AF258" s="106"/>
      <c r="AG258" s="2">
        <v>1.5</v>
      </c>
      <c r="AH258" s="105">
        <f t="shared" si="126"/>
        <v>0</v>
      </c>
      <c r="AI258" s="105">
        <f t="shared" si="111"/>
        <v>0</v>
      </c>
      <c r="AJ258" s="107">
        <v>3</v>
      </c>
      <c r="AN258" s="2">
        <v>1.5</v>
      </c>
      <c r="AO258" s="105">
        <f t="shared" si="127"/>
        <v>0</v>
      </c>
      <c r="AP258" s="105">
        <f t="shared" si="112"/>
        <v>0</v>
      </c>
      <c r="AQ258" s="107">
        <v>3</v>
      </c>
      <c r="AS258" s="2">
        <v>1.5</v>
      </c>
      <c r="AT258" s="105">
        <f t="shared" si="128"/>
        <v>0</v>
      </c>
      <c r="AU258" s="105">
        <f t="shared" si="113"/>
        <v>0</v>
      </c>
      <c r="AV258" s="107">
        <v>3</v>
      </c>
      <c r="AX258" s="2">
        <v>1.5</v>
      </c>
      <c r="AY258" s="105">
        <f t="shared" si="129"/>
        <v>0</v>
      </c>
      <c r="AZ258" s="105">
        <f t="shared" si="114"/>
        <v>0</v>
      </c>
      <c r="BA258" s="107">
        <v>3</v>
      </c>
      <c r="BB258" s="3"/>
      <c r="BC258" s="2">
        <v>1.5</v>
      </c>
      <c r="BD258" s="105">
        <f t="shared" si="130"/>
        <v>0</v>
      </c>
      <c r="BE258" s="105">
        <f t="shared" si="115"/>
        <v>0</v>
      </c>
      <c r="BF258" s="107">
        <v>3</v>
      </c>
      <c r="BH258" s="2">
        <v>1.5</v>
      </c>
      <c r="BI258" s="105">
        <f t="shared" si="131"/>
        <v>0</v>
      </c>
      <c r="BJ258" s="105">
        <f t="shared" si="116"/>
        <v>0</v>
      </c>
      <c r="BK258" s="107">
        <v>3</v>
      </c>
      <c r="BL258" s="3"/>
      <c r="BM258" s="2">
        <v>1.5</v>
      </c>
      <c r="BN258" s="105">
        <f t="shared" si="132"/>
        <v>0</v>
      </c>
      <c r="BO258" s="105">
        <f t="shared" si="117"/>
        <v>0</v>
      </c>
      <c r="BP258" s="107">
        <v>3</v>
      </c>
      <c r="BR258" s="2">
        <v>1.5</v>
      </c>
      <c r="BS258" s="105">
        <f t="shared" si="133"/>
        <v>0</v>
      </c>
      <c r="BT258" s="105">
        <f t="shared" si="118"/>
        <v>0</v>
      </c>
      <c r="BU258" s="107">
        <v>2</v>
      </c>
      <c r="BW258" s="2">
        <v>1.5</v>
      </c>
      <c r="BX258" s="105">
        <f t="shared" si="134"/>
        <v>0</v>
      </c>
      <c r="BY258" s="105">
        <f t="shared" si="119"/>
        <v>0</v>
      </c>
      <c r="BZ258" s="107">
        <v>3</v>
      </c>
    </row>
    <row r="259" spans="1:78" x14ac:dyDescent="0.3">
      <c r="A259" s="104">
        <f>CurveCreator!A259</f>
        <v>44593</v>
      </c>
      <c r="C259" s="2">
        <v>1.5</v>
      </c>
      <c r="D259" s="105">
        <f t="shared" si="120"/>
        <v>0</v>
      </c>
      <c r="E259" s="105">
        <f t="shared" si="105"/>
        <v>0</v>
      </c>
      <c r="F259" s="107">
        <v>3</v>
      </c>
      <c r="H259" s="2">
        <v>1.5</v>
      </c>
      <c r="I259" s="105">
        <f t="shared" si="121"/>
        <v>0</v>
      </c>
      <c r="J259" s="105">
        <f t="shared" si="106"/>
        <v>0</v>
      </c>
      <c r="K259" s="107">
        <v>3</v>
      </c>
      <c r="M259" s="2">
        <v>1.5</v>
      </c>
      <c r="N259" s="105">
        <f t="shared" si="122"/>
        <v>0</v>
      </c>
      <c r="O259" s="105">
        <f t="shared" si="107"/>
        <v>0</v>
      </c>
      <c r="P259" s="107">
        <v>3</v>
      </c>
      <c r="Q259" s="3"/>
      <c r="R259" s="2">
        <v>1.5</v>
      </c>
      <c r="S259" s="105">
        <f t="shared" si="123"/>
        <v>0</v>
      </c>
      <c r="T259" s="105">
        <f t="shared" si="108"/>
        <v>0</v>
      </c>
      <c r="U259" s="107">
        <v>3</v>
      </c>
      <c r="W259" s="2">
        <v>1.5</v>
      </c>
      <c r="X259" s="105">
        <f t="shared" si="124"/>
        <v>0</v>
      </c>
      <c r="Y259" s="105">
        <f t="shared" si="109"/>
        <v>0</v>
      </c>
      <c r="Z259" s="107">
        <v>3</v>
      </c>
      <c r="AA259" s="3"/>
      <c r="AB259" s="2">
        <v>1.5</v>
      </c>
      <c r="AC259" s="105">
        <f t="shared" si="125"/>
        <v>0</v>
      </c>
      <c r="AD259" s="105">
        <f t="shared" si="110"/>
        <v>0</v>
      </c>
      <c r="AE259" s="107">
        <v>3</v>
      </c>
      <c r="AF259" s="106"/>
      <c r="AG259" s="2">
        <v>1.5</v>
      </c>
      <c r="AH259" s="105">
        <f t="shared" si="126"/>
        <v>0</v>
      </c>
      <c r="AI259" s="105">
        <f t="shared" si="111"/>
        <v>0</v>
      </c>
      <c r="AJ259" s="107">
        <v>3</v>
      </c>
      <c r="AN259" s="2">
        <v>1.5</v>
      </c>
      <c r="AO259" s="105">
        <f t="shared" si="127"/>
        <v>0</v>
      </c>
      <c r="AP259" s="105">
        <f t="shared" si="112"/>
        <v>0</v>
      </c>
      <c r="AQ259" s="107">
        <v>3</v>
      </c>
      <c r="AS259" s="2">
        <v>1.5</v>
      </c>
      <c r="AT259" s="105">
        <f t="shared" si="128"/>
        <v>0</v>
      </c>
      <c r="AU259" s="105">
        <f t="shared" si="113"/>
        <v>0</v>
      </c>
      <c r="AV259" s="107">
        <v>3</v>
      </c>
      <c r="AX259" s="2">
        <v>1.5</v>
      </c>
      <c r="AY259" s="105">
        <f t="shared" si="129"/>
        <v>0</v>
      </c>
      <c r="AZ259" s="105">
        <f t="shared" si="114"/>
        <v>0</v>
      </c>
      <c r="BA259" s="107">
        <v>3</v>
      </c>
      <c r="BB259" s="3"/>
      <c r="BC259" s="2">
        <v>1.5</v>
      </c>
      <c r="BD259" s="105">
        <f t="shared" si="130"/>
        <v>0</v>
      </c>
      <c r="BE259" s="105">
        <f t="shared" si="115"/>
        <v>0</v>
      </c>
      <c r="BF259" s="107">
        <v>3</v>
      </c>
      <c r="BH259" s="2">
        <v>1.5</v>
      </c>
      <c r="BI259" s="105">
        <f t="shared" si="131"/>
        <v>0</v>
      </c>
      <c r="BJ259" s="105">
        <f t="shared" si="116"/>
        <v>0</v>
      </c>
      <c r="BK259" s="107">
        <v>3</v>
      </c>
      <c r="BL259" s="3"/>
      <c r="BM259" s="2">
        <v>1.5</v>
      </c>
      <c r="BN259" s="105">
        <f t="shared" si="132"/>
        <v>0</v>
      </c>
      <c r="BO259" s="105">
        <f t="shared" si="117"/>
        <v>0</v>
      </c>
      <c r="BP259" s="107">
        <v>3</v>
      </c>
      <c r="BR259" s="2">
        <v>1.5</v>
      </c>
      <c r="BS259" s="105">
        <f t="shared" si="133"/>
        <v>0</v>
      </c>
      <c r="BT259" s="105">
        <f t="shared" si="118"/>
        <v>0</v>
      </c>
      <c r="BU259" s="107">
        <v>2</v>
      </c>
      <c r="BW259" s="2">
        <v>1.5</v>
      </c>
      <c r="BX259" s="105">
        <f t="shared" si="134"/>
        <v>0</v>
      </c>
      <c r="BY259" s="105">
        <f t="shared" si="119"/>
        <v>0</v>
      </c>
      <c r="BZ259" s="107">
        <v>3</v>
      </c>
    </row>
    <row r="260" spans="1:78" x14ac:dyDescent="0.3">
      <c r="A260" s="104">
        <f>CurveCreator!A260</f>
        <v>44621</v>
      </c>
      <c r="C260" s="2">
        <v>1.5</v>
      </c>
      <c r="D260" s="105">
        <f t="shared" si="120"/>
        <v>0</v>
      </c>
      <c r="E260" s="105">
        <f t="shared" si="105"/>
        <v>0</v>
      </c>
      <c r="F260" s="107">
        <v>3</v>
      </c>
      <c r="H260" s="2">
        <v>1.5</v>
      </c>
      <c r="I260" s="105">
        <f t="shared" si="121"/>
        <v>0</v>
      </c>
      <c r="J260" s="105">
        <f t="shared" si="106"/>
        <v>0</v>
      </c>
      <c r="K260" s="107">
        <v>3</v>
      </c>
      <c r="M260" s="2">
        <v>1.5</v>
      </c>
      <c r="N260" s="105">
        <f t="shared" si="122"/>
        <v>0</v>
      </c>
      <c r="O260" s="105">
        <f t="shared" si="107"/>
        <v>0</v>
      </c>
      <c r="P260" s="107">
        <v>3</v>
      </c>
      <c r="Q260" s="3"/>
      <c r="R260" s="2">
        <v>1.5</v>
      </c>
      <c r="S260" s="105">
        <f t="shared" si="123"/>
        <v>0</v>
      </c>
      <c r="T260" s="105">
        <f t="shared" si="108"/>
        <v>0</v>
      </c>
      <c r="U260" s="107">
        <v>3</v>
      </c>
      <c r="W260" s="2">
        <v>1.5</v>
      </c>
      <c r="X260" s="105">
        <f t="shared" si="124"/>
        <v>0</v>
      </c>
      <c r="Y260" s="105">
        <f t="shared" si="109"/>
        <v>0</v>
      </c>
      <c r="Z260" s="107">
        <v>3</v>
      </c>
      <c r="AA260" s="3"/>
      <c r="AB260" s="2">
        <v>1.5</v>
      </c>
      <c r="AC260" s="105">
        <f t="shared" si="125"/>
        <v>0</v>
      </c>
      <c r="AD260" s="105">
        <f t="shared" si="110"/>
        <v>0</v>
      </c>
      <c r="AE260" s="107">
        <v>3</v>
      </c>
      <c r="AF260" s="106"/>
      <c r="AG260" s="2">
        <v>1.5</v>
      </c>
      <c r="AH260" s="105">
        <f t="shared" si="126"/>
        <v>0</v>
      </c>
      <c r="AI260" s="105">
        <f t="shared" si="111"/>
        <v>0</v>
      </c>
      <c r="AJ260" s="107">
        <v>3</v>
      </c>
      <c r="AN260" s="2">
        <v>1.5</v>
      </c>
      <c r="AO260" s="105">
        <f t="shared" si="127"/>
        <v>0</v>
      </c>
      <c r="AP260" s="105">
        <f t="shared" si="112"/>
        <v>0</v>
      </c>
      <c r="AQ260" s="107">
        <v>3</v>
      </c>
      <c r="AS260" s="2">
        <v>1.5</v>
      </c>
      <c r="AT260" s="105">
        <f t="shared" si="128"/>
        <v>0</v>
      </c>
      <c r="AU260" s="105">
        <f t="shared" si="113"/>
        <v>0</v>
      </c>
      <c r="AV260" s="107">
        <v>3</v>
      </c>
      <c r="AX260" s="2">
        <v>1.5</v>
      </c>
      <c r="AY260" s="105">
        <f t="shared" si="129"/>
        <v>0</v>
      </c>
      <c r="AZ260" s="105">
        <f t="shared" si="114"/>
        <v>0</v>
      </c>
      <c r="BA260" s="107">
        <v>3</v>
      </c>
      <c r="BB260" s="3"/>
      <c r="BC260" s="2">
        <v>1.5</v>
      </c>
      <c r="BD260" s="105">
        <f t="shared" si="130"/>
        <v>0</v>
      </c>
      <c r="BE260" s="105">
        <f t="shared" si="115"/>
        <v>0</v>
      </c>
      <c r="BF260" s="107">
        <v>3</v>
      </c>
      <c r="BH260" s="2">
        <v>1.5</v>
      </c>
      <c r="BI260" s="105">
        <f t="shared" si="131"/>
        <v>0</v>
      </c>
      <c r="BJ260" s="105">
        <f t="shared" si="116"/>
        <v>0</v>
      </c>
      <c r="BK260" s="107">
        <v>3</v>
      </c>
      <c r="BL260" s="3"/>
      <c r="BM260" s="2">
        <v>1.5</v>
      </c>
      <c r="BN260" s="105">
        <f t="shared" si="132"/>
        <v>0</v>
      </c>
      <c r="BO260" s="105">
        <f t="shared" si="117"/>
        <v>0</v>
      </c>
      <c r="BP260" s="107">
        <v>3</v>
      </c>
      <c r="BR260" s="2">
        <v>1.5</v>
      </c>
      <c r="BS260" s="105">
        <f t="shared" si="133"/>
        <v>0</v>
      </c>
      <c r="BT260" s="105">
        <f t="shared" si="118"/>
        <v>0</v>
      </c>
      <c r="BU260" s="107">
        <v>2</v>
      </c>
      <c r="BW260" s="2">
        <v>1.5</v>
      </c>
      <c r="BX260" s="105">
        <f t="shared" si="134"/>
        <v>0</v>
      </c>
      <c r="BY260" s="105">
        <f t="shared" si="119"/>
        <v>0</v>
      </c>
      <c r="BZ260" s="107">
        <v>3</v>
      </c>
    </row>
    <row r="261" spans="1:78" x14ac:dyDescent="0.3">
      <c r="A261" s="104">
        <f>CurveCreator!A261</f>
        <v>44652</v>
      </c>
      <c r="C261" s="2">
        <v>1.5</v>
      </c>
      <c r="D261" s="105">
        <f t="shared" si="120"/>
        <v>0</v>
      </c>
      <c r="E261" s="105">
        <f t="shared" si="105"/>
        <v>0</v>
      </c>
      <c r="F261" s="107">
        <v>3</v>
      </c>
      <c r="H261" s="2">
        <v>1.5</v>
      </c>
      <c r="I261" s="105">
        <f t="shared" si="121"/>
        <v>0</v>
      </c>
      <c r="J261" s="105">
        <f t="shared" si="106"/>
        <v>0</v>
      </c>
      <c r="K261" s="107">
        <v>3</v>
      </c>
      <c r="M261" s="2">
        <v>1.5</v>
      </c>
      <c r="N261" s="105">
        <f t="shared" si="122"/>
        <v>0</v>
      </c>
      <c r="O261" s="105">
        <f t="shared" si="107"/>
        <v>0</v>
      </c>
      <c r="P261" s="107">
        <v>3</v>
      </c>
      <c r="Q261" s="3"/>
      <c r="R261" s="2">
        <v>1.5</v>
      </c>
      <c r="S261" s="105">
        <f t="shared" si="123"/>
        <v>0</v>
      </c>
      <c r="T261" s="105">
        <f t="shared" si="108"/>
        <v>0</v>
      </c>
      <c r="U261" s="107">
        <v>3</v>
      </c>
      <c r="W261" s="2">
        <v>1.5</v>
      </c>
      <c r="X261" s="105">
        <f t="shared" si="124"/>
        <v>0</v>
      </c>
      <c r="Y261" s="105">
        <f t="shared" si="109"/>
        <v>0</v>
      </c>
      <c r="Z261" s="107">
        <v>3</v>
      </c>
      <c r="AA261" s="3"/>
      <c r="AB261" s="2">
        <v>1.5</v>
      </c>
      <c r="AC261" s="105">
        <f t="shared" si="125"/>
        <v>0</v>
      </c>
      <c r="AD261" s="105">
        <f t="shared" si="110"/>
        <v>0</v>
      </c>
      <c r="AE261" s="107">
        <v>3</v>
      </c>
      <c r="AF261" s="106"/>
      <c r="AG261" s="2">
        <v>1.5</v>
      </c>
      <c r="AH261" s="105">
        <f t="shared" si="126"/>
        <v>0</v>
      </c>
      <c r="AI261" s="105">
        <f t="shared" si="111"/>
        <v>0</v>
      </c>
      <c r="AJ261" s="107">
        <v>3</v>
      </c>
      <c r="AN261" s="2">
        <v>1.5</v>
      </c>
      <c r="AO261" s="105">
        <f t="shared" si="127"/>
        <v>0</v>
      </c>
      <c r="AP261" s="105">
        <f t="shared" si="112"/>
        <v>0</v>
      </c>
      <c r="AQ261" s="107">
        <v>3</v>
      </c>
      <c r="AS261" s="2">
        <v>1.5</v>
      </c>
      <c r="AT261" s="105">
        <f t="shared" si="128"/>
        <v>0</v>
      </c>
      <c r="AU261" s="105">
        <f t="shared" si="113"/>
        <v>0</v>
      </c>
      <c r="AV261" s="107">
        <v>3</v>
      </c>
      <c r="AX261" s="2">
        <v>1.5</v>
      </c>
      <c r="AY261" s="105">
        <f t="shared" si="129"/>
        <v>0</v>
      </c>
      <c r="AZ261" s="105">
        <f t="shared" si="114"/>
        <v>0</v>
      </c>
      <c r="BA261" s="107">
        <v>3</v>
      </c>
      <c r="BB261" s="3"/>
      <c r="BC261" s="2">
        <v>1.5</v>
      </c>
      <c r="BD261" s="105">
        <f t="shared" si="130"/>
        <v>0</v>
      </c>
      <c r="BE261" s="105">
        <f t="shared" si="115"/>
        <v>0</v>
      </c>
      <c r="BF261" s="107">
        <v>3</v>
      </c>
      <c r="BH261" s="2">
        <v>1.5</v>
      </c>
      <c r="BI261" s="105">
        <f t="shared" si="131"/>
        <v>0</v>
      </c>
      <c r="BJ261" s="105">
        <f t="shared" si="116"/>
        <v>0</v>
      </c>
      <c r="BK261" s="107">
        <v>3</v>
      </c>
      <c r="BL261" s="3"/>
      <c r="BM261" s="2">
        <v>1.5</v>
      </c>
      <c r="BN261" s="105">
        <f t="shared" si="132"/>
        <v>0</v>
      </c>
      <c r="BO261" s="105">
        <f t="shared" si="117"/>
        <v>0</v>
      </c>
      <c r="BP261" s="107">
        <v>3</v>
      </c>
      <c r="BR261" s="2">
        <v>1.5</v>
      </c>
      <c r="BS261" s="105">
        <f t="shared" si="133"/>
        <v>0</v>
      </c>
      <c r="BT261" s="105">
        <f t="shared" si="118"/>
        <v>0</v>
      </c>
      <c r="BU261" s="107">
        <v>2</v>
      </c>
      <c r="BW261" s="2">
        <v>1.5</v>
      </c>
      <c r="BX261" s="105">
        <f t="shared" si="134"/>
        <v>0</v>
      </c>
      <c r="BY261" s="105">
        <f t="shared" si="119"/>
        <v>0</v>
      </c>
      <c r="BZ261" s="107">
        <v>3</v>
      </c>
    </row>
    <row r="262" spans="1:78" x14ac:dyDescent="0.3">
      <c r="A262" s="104">
        <f>CurveCreator!A262</f>
        <v>44682</v>
      </c>
      <c r="C262" s="2">
        <v>1.5</v>
      </c>
      <c r="D262" s="105">
        <f t="shared" si="120"/>
        <v>0</v>
      </c>
      <c r="E262" s="105">
        <f t="shared" si="105"/>
        <v>0</v>
      </c>
      <c r="F262" s="107">
        <v>3</v>
      </c>
      <c r="H262" s="2">
        <v>1.5</v>
      </c>
      <c r="I262" s="105">
        <f t="shared" si="121"/>
        <v>0</v>
      </c>
      <c r="J262" s="105">
        <f t="shared" si="106"/>
        <v>0</v>
      </c>
      <c r="K262" s="107">
        <v>3</v>
      </c>
      <c r="M262" s="2">
        <v>1.5</v>
      </c>
      <c r="N262" s="105">
        <f t="shared" si="122"/>
        <v>0</v>
      </c>
      <c r="O262" s="105">
        <f t="shared" si="107"/>
        <v>0</v>
      </c>
      <c r="P262" s="107">
        <v>3</v>
      </c>
      <c r="Q262" s="3"/>
      <c r="R262" s="2">
        <v>1.5</v>
      </c>
      <c r="S262" s="105">
        <f t="shared" si="123"/>
        <v>0</v>
      </c>
      <c r="T262" s="105">
        <f t="shared" si="108"/>
        <v>0</v>
      </c>
      <c r="U262" s="107">
        <v>3</v>
      </c>
      <c r="W262" s="2">
        <v>1.5</v>
      </c>
      <c r="X262" s="105">
        <f t="shared" si="124"/>
        <v>0</v>
      </c>
      <c r="Y262" s="105">
        <f t="shared" si="109"/>
        <v>0</v>
      </c>
      <c r="Z262" s="107">
        <v>3</v>
      </c>
      <c r="AA262" s="3"/>
      <c r="AB262" s="2">
        <v>1.5</v>
      </c>
      <c r="AC262" s="105">
        <f t="shared" si="125"/>
        <v>0</v>
      </c>
      <c r="AD262" s="105">
        <f t="shared" si="110"/>
        <v>0</v>
      </c>
      <c r="AE262" s="107">
        <v>3</v>
      </c>
      <c r="AF262" s="106"/>
      <c r="AG262" s="2">
        <v>1.5</v>
      </c>
      <c r="AH262" s="105">
        <f t="shared" si="126"/>
        <v>0</v>
      </c>
      <c r="AI262" s="105">
        <f t="shared" si="111"/>
        <v>0</v>
      </c>
      <c r="AJ262" s="107">
        <v>3</v>
      </c>
      <c r="AN262" s="2">
        <v>1.5</v>
      </c>
      <c r="AO262" s="105">
        <f t="shared" si="127"/>
        <v>0</v>
      </c>
      <c r="AP262" s="105">
        <f t="shared" si="112"/>
        <v>0</v>
      </c>
      <c r="AQ262" s="107">
        <v>3</v>
      </c>
      <c r="AS262" s="2">
        <v>1.5</v>
      </c>
      <c r="AT262" s="105">
        <f t="shared" si="128"/>
        <v>0</v>
      </c>
      <c r="AU262" s="105">
        <f t="shared" si="113"/>
        <v>0</v>
      </c>
      <c r="AV262" s="107">
        <v>3</v>
      </c>
      <c r="AX262" s="2">
        <v>1.5</v>
      </c>
      <c r="AY262" s="105">
        <f t="shared" si="129"/>
        <v>0</v>
      </c>
      <c r="AZ262" s="105">
        <f t="shared" si="114"/>
        <v>0</v>
      </c>
      <c r="BA262" s="107">
        <v>3</v>
      </c>
      <c r="BB262" s="3"/>
      <c r="BC262" s="2">
        <v>1.5</v>
      </c>
      <c r="BD262" s="105">
        <f t="shared" si="130"/>
        <v>0</v>
      </c>
      <c r="BE262" s="105">
        <f t="shared" si="115"/>
        <v>0</v>
      </c>
      <c r="BF262" s="107">
        <v>3</v>
      </c>
      <c r="BH262" s="2">
        <v>1.5</v>
      </c>
      <c r="BI262" s="105">
        <f t="shared" si="131"/>
        <v>0</v>
      </c>
      <c r="BJ262" s="105">
        <f t="shared" si="116"/>
        <v>0</v>
      </c>
      <c r="BK262" s="107">
        <v>3</v>
      </c>
      <c r="BL262" s="3"/>
      <c r="BM262" s="2">
        <v>1.5</v>
      </c>
      <c r="BN262" s="105">
        <f t="shared" si="132"/>
        <v>0</v>
      </c>
      <c r="BO262" s="105">
        <f t="shared" si="117"/>
        <v>0</v>
      </c>
      <c r="BP262" s="107">
        <v>3</v>
      </c>
      <c r="BR262" s="2">
        <v>1.5</v>
      </c>
      <c r="BS262" s="105">
        <f t="shared" si="133"/>
        <v>0</v>
      </c>
      <c r="BT262" s="105">
        <f t="shared" si="118"/>
        <v>0</v>
      </c>
      <c r="BU262" s="107">
        <v>2</v>
      </c>
      <c r="BW262" s="2">
        <v>1.5</v>
      </c>
      <c r="BX262" s="105">
        <f t="shared" si="134"/>
        <v>0</v>
      </c>
      <c r="BY262" s="105">
        <f t="shared" si="119"/>
        <v>0</v>
      </c>
      <c r="BZ262" s="107">
        <v>3</v>
      </c>
    </row>
    <row r="263" spans="1:78" x14ac:dyDescent="0.3">
      <c r="A263" s="104">
        <f>CurveCreator!A263</f>
        <v>44713</v>
      </c>
      <c r="C263" s="2">
        <v>1.5</v>
      </c>
      <c r="D263" s="105">
        <f t="shared" si="120"/>
        <v>0</v>
      </c>
      <c r="E263" s="105">
        <f t="shared" si="105"/>
        <v>0</v>
      </c>
      <c r="F263" s="107">
        <v>3</v>
      </c>
      <c r="H263" s="2">
        <v>1.5</v>
      </c>
      <c r="I263" s="105">
        <f t="shared" si="121"/>
        <v>0</v>
      </c>
      <c r="J263" s="105">
        <f t="shared" si="106"/>
        <v>0</v>
      </c>
      <c r="K263" s="107">
        <v>3</v>
      </c>
      <c r="M263" s="2">
        <v>1.5</v>
      </c>
      <c r="N263" s="105">
        <f t="shared" si="122"/>
        <v>0</v>
      </c>
      <c r="O263" s="105">
        <f t="shared" si="107"/>
        <v>0</v>
      </c>
      <c r="P263" s="107">
        <v>3</v>
      </c>
      <c r="Q263" s="3"/>
      <c r="R263" s="2">
        <v>1.5</v>
      </c>
      <c r="S263" s="105">
        <f t="shared" si="123"/>
        <v>0</v>
      </c>
      <c r="T263" s="105">
        <f t="shared" si="108"/>
        <v>0</v>
      </c>
      <c r="U263" s="107">
        <v>3</v>
      </c>
      <c r="W263" s="2">
        <v>1.5</v>
      </c>
      <c r="X263" s="105">
        <f t="shared" si="124"/>
        <v>0</v>
      </c>
      <c r="Y263" s="105">
        <f t="shared" si="109"/>
        <v>0</v>
      </c>
      <c r="Z263" s="107">
        <v>3</v>
      </c>
      <c r="AA263" s="3"/>
      <c r="AB263" s="2">
        <v>1.5</v>
      </c>
      <c r="AC263" s="105">
        <f t="shared" si="125"/>
        <v>0</v>
      </c>
      <c r="AD263" s="105">
        <f t="shared" si="110"/>
        <v>0</v>
      </c>
      <c r="AE263" s="107">
        <v>3</v>
      </c>
      <c r="AF263" s="106"/>
      <c r="AG263" s="2">
        <v>1.5</v>
      </c>
      <c r="AH263" s="105">
        <f t="shared" si="126"/>
        <v>0</v>
      </c>
      <c r="AI263" s="105">
        <f t="shared" si="111"/>
        <v>0</v>
      </c>
      <c r="AJ263" s="107">
        <v>3</v>
      </c>
      <c r="AN263" s="2">
        <v>1.5</v>
      </c>
      <c r="AO263" s="105">
        <f t="shared" si="127"/>
        <v>0</v>
      </c>
      <c r="AP263" s="105">
        <f t="shared" si="112"/>
        <v>0</v>
      </c>
      <c r="AQ263" s="107">
        <v>3</v>
      </c>
      <c r="AS263" s="2">
        <v>1.5</v>
      </c>
      <c r="AT263" s="105">
        <f t="shared" si="128"/>
        <v>0</v>
      </c>
      <c r="AU263" s="105">
        <f t="shared" si="113"/>
        <v>0</v>
      </c>
      <c r="AV263" s="107">
        <v>3</v>
      </c>
      <c r="AX263" s="2">
        <v>1.5</v>
      </c>
      <c r="AY263" s="105">
        <f t="shared" si="129"/>
        <v>0</v>
      </c>
      <c r="AZ263" s="105">
        <f t="shared" si="114"/>
        <v>0</v>
      </c>
      <c r="BA263" s="107">
        <v>3</v>
      </c>
      <c r="BB263" s="3"/>
      <c r="BC263" s="2">
        <v>1.5</v>
      </c>
      <c r="BD263" s="105">
        <f t="shared" si="130"/>
        <v>0</v>
      </c>
      <c r="BE263" s="105">
        <f t="shared" si="115"/>
        <v>0</v>
      </c>
      <c r="BF263" s="107">
        <v>3</v>
      </c>
      <c r="BH263" s="2">
        <v>1.5</v>
      </c>
      <c r="BI263" s="105">
        <f t="shared" si="131"/>
        <v>0</v>
      </c>
      <c r="BJ263" s="105">
        <f t="shared" si="116"/>
        <v>0</v>
      </c>
      <c r="BK263" s="107">
        <v>3</v>
      </c>
      <c r="BL263" s="3"/>
      <c r="BM263" s="2">
        <v>1.5</v>
      </c>
      <c r="BN263" s="105">
        <f t="shared" si="132"/>
        <v>0</v>
      </c>
      <c r="BO263" s="105">
        <f t="shared" si="117"/>
        <v>0</v>
      </c>
      <c r="BP263" s="107">
        <v>3</v>
      </c>
      <c r="BR263" s="2">
        <v>1.5</v>
      </c>
      <c r="BS263" s="105">
        <f t="shared" si="133"/>
        <v>0</v>
      </c>
      <c r="BT263" s="105">
        <f t="shared" si="118"/>
        <v>0</v>
      </c>
      <c r="BU263" s="107">
        <v>2</v>
      </c>
      <c r="BW263" s="2">
        <v>1.5</v>
      </c>
      <c r="BX263" s="105">
        <f t="shared" si="134"/>
        <v>0</v>
      </c>
      <c r="BY263" s="105">
        <f t="shared" si="119"/>
        <v>0</v>
      </c>
      <c r="BZ263" s="107">
        <v>3</v>
      </c>
    </row>
    <row r="264" spans="1:78" x14ac:dyDescent="0.3">
      <c r="A264" s="104">
        <f>CurveCreator!A264</f>
        <v>44743</v>
      </c>
      <c r="C264" s="2">
        <v>1.5</v>
      </c>
      <c r="D264" s="105">
        <f t="shared" si="120"/>
        <v>0</v>
      </c>
      <c r="E264" s="105">
        <f t="shared" si="105"/>
        <v>0</v>
      </c>
      <c r="F264" s="107">
        <v>3</v>
      </c>
      <c r="H264" s="2">
        <v>1.5</v>
      </c>
      <c r="I264" s="105">
        <f t="shared" si="121"/>
        <v>0</v>
      </c>
      <c r="J264" s="105">
        <f t="shared" si="106"/>
        <v>0</v>
      </c>
      <c r="K264" s="107">
        <v>3</v>
      </c>
      <c r="M264" s="2">
        <v>1.5</v>
      </c>
      <c r="N264" s="105">
        <f t="shared" si="122"/>
        <v>0</v>
      </c>
      <c r="O264" s="105">
        <f t="shared" si="107"/>
        <v>0</v>
      </c>
      <c r="P264" s="107">
        <v>3</v>
      </c>
      <c r="Q264" s="3"/>
      <c r="R264" s="2">
        <v>1.5</v>
      </c>
      <c r="S264" s="105">
        <f t="shared" si="123"/>
        <v>0</v>
      </c>
      <c r="T264" s="105">
        <f t="shared" si="108"/>
        <v>0</v>
      </c>
      <c r="U264" s="107">
        <v>3</v>
      </c>
      <c r="W264" s="2">
        <v>1.5</v>
      </c>
      <c r="X264" s="105">
        <f t="shared" si="124"/>
        <v>0</v>
      </c>
      <c r="Y264" s="105">
        <f t="shared" si="109"/>
        <v>0</v>
      </c>
      <c r="Z264" s="107">
        <v>3</v>
      </c>
      <c r="AA264" s="3"/>
      <c r="AB264" s="2">
        <v>1.5</v>
      </c>
      <c r="AC264" s="105">
        <f t="shared" si="125"/>
        <v>0</v>
      </c>
      <c r="AD264" s="105">
        <f t="shared" si="110"/>
        <v>0</v>
      </c>
      <c r="AE264" s="107">
        <v>3</v>
      </c>
      <c r="AF264" s="106"/>
      <c r="AG264" s="2">
        <v>1.5</v>
      </c>
      <c r="AH264" s="105">
        <f t="shared" si="126"/>
        <v>0</v>
      </c>
      <c r="AI264" s="105">
        <f t="shared" si="111"/>
        <v>0</v>
      </c>
      <c r="AJ264" s="107">
        <v>3</v>
      </c>
      <c r="AN264" s="2">
        <v>1.5</v>
      </c>
      <c r="AO264" s="105">
        <f t="shared" si="127"/>
        <v>0</v>
      </c>
      <c r="AP264" s="105">
        <f t="shared" si="112"/>
        <v>0</v>
      </c>
      <c r="AQ264" s="107">
        <v>3</v>
      </c>
      <c r="AS264" s="2">
        <v>1.5</v>
      </c>
      <c r="AT264" s="105">
        <f t="shared" si="128"/>
        <v>0</v>
      </c>
      <c r="AU264" s="105">
        <f t="shared" si="113"/>
        <v>0</v>
      </c>
      <c r="AV264" s="107">
        <v>3</v>
      </c>
      <c r="AX264" s="2">
        <v>1.5</v>
      </c>
      <c r="AY264" s="105">
        <f t="shared" si="129"/>
        <v>0</v>
      </c>
      <c r="AZ264" s="105">
        <f t="shared" si="114"/>
        <v>0</v>
      </c>
      <c r="BA264" s="107">
        <v>3</v>
      </c>
      <c r="BB264" s="3"/>
      <c r="BC264" s="2">
        <v>1.5</v>
      </c>
      <c r="BD264" s="105">
        <f t="shared" si="130"/>
        <v>0</v>
      </c>
      <c r="BE264" s="105">
        <f t="shared" si="115"/>
        <v>0</v>
      </c>
      <c r="BF264" s="107">
        <v>3</v>
      </c>
      <c r="BH264" s="2">
        <v>1.5</v>
      </c>
      <c r="BI264" s="105">
        <f t="shared" si="131"/>
        <v>0</v>
      </c>
      <c r="BJ264" s="105">
        <f t="shared" si="116"/>
        <v>0</v>
      </c>
      <c r="BK264" s="107">
        <v>3</v>
      </c>
      <c r="BL264" s="3"/>
      <c r="BM264" s="2">
        <v>1.5</v>
      </c>
      <c r="BN264" s="105">
        <f t="shared" si="132"/>
        <v>0</v>
      </c>
      <c r="BO264" s="105">
        <f t="shared" si="117"/>
        <v>0</v>
      </c>
      <c r="BP264" s="107">
        <v>3</v>
      </c>
      <c r="BR264" s="2">
        <v>1.5</v>
      </c>
      <c r="BS264" s="105">
        <f t="shared" si="133"/>
        <v>0</v>
      </c>
      <c r="BT264" s="105">
        <f t="shared" si="118"/>
        <v>0</v>
      </c>
      <c r="BU264" s="107">
        <v>2</v>
      </c>
      <c r="BW264" s="2">
        <v>1.5</v>
      </c>
      <c r="BX264" s="105">
        <f t="shared" si="134"/>
        <v>0</v>
      </c>
      <c r="BY264" s="105">
        <f t="shared" si="119"/>
        <v>0</v>
      </c>
      <c r="BZ264" s="107">
        <v>3</v>
      </c>
    </row>
    <row r="265" spans="1:78" x14ac:dyDescent="0.3">
      <c r="A265" s="104">
        <f>CurveCreator!A265</f>
        <v>44774</v>
      </c>
      <c r="C265" s="2">
        <v>1.5</v>
      </c>
      <c r="D265" s="105">
        <f t="shared" si="120"/>
        <v>0</v>
      </c>
      <c r="E265" s="105">
        <f t="shared" ref="E265:E278" si="135">C265*E$4</f>
        <v>0</v>
      </c>
      <c r="F265" s="107">
        <v>3</v>
      </c>
      <c r="H265" s="2">
        <v>1.5</v>
      </c>
      <c r="I265" s="105">
        <f t="shared" si="121"/>
        <v>0</v>
      </c>
      <c r="J265" s="105">
        <f t="shared" ref="J265:J278" si="136">H265*J$4</f>
        <v>0</v>
      </c>
      <c r="K265" s="107">
        <v>3</v>
      </c>
      <c r="M265" s="2">
        <v>1.5</v>
      </c>
      <c r="N265" s="105">
        <f t="shared" si="122"/>
        <v>0</v>
      </c>
      <c r="O265" s="105">
        <f t="shared" ref="O265:O278" si="137">M265*O$4</f>
        <v>0</v>
      </c>
      <c r="P265" s="107">
        <v>3</v>
      </c>
      <c r="Q265" s="3"/>
      <c r="R265" s="2">
        <v>1.5</v>
      </c>
      <c r="S265" s="105">
        <f t="shared" si="123"/>
        <v>0</v>
      </c>
      <c r="T265" s="105">
        <f t="shared" ref="T265:T278" si="138">R265*T$4</f>
        <v>0</v>
      </c>
      <c r="U265" s="107">
        <v>3</v>
      </c>
      <c r="W265" s="2">
        <v>1.5</v>
      </c>
      <c r="X265" s="105">
        <f t="shared" si="124"/>
        <v>0</v>
      </c>
      <c r="Y265" s="105">
        <f t="shared" ref="Y265:Y278" si="139">W265*Y$4</f>
        <v>0</v>
      </c>
      <c r="Z265" s="107">
        <v>3</v>
      </c>
      <c r="AA265" s="3"/>
      <c r="AB265" s="2">
        <v>1.5</v>
      </c>
      <c r="AC265" s="105">
        <f t="shared" si="125"/>
        <v>0</v>
      </c>
      <c r="AD265" s="105">
        <f t="shared" ref="AD265:AD278" si="140">AB265*AD$4</f>
        <v>0</v>
      </c>
      <c r="AE265" s="107">
        <v>3</v>
      </c>
      <c r="AF265" s="106"/>
      <c r="AG265" s="2">
        <v>1.5</v>
      </c>
      <c r="AH265" s="105">
        <f t="shared" si="126"/>
        <v>0</v>
      </c>
      <c r="AI265" s="105">
        <f t="shared" ref="AI265:AI278" si="141">AG265*AI$4</f>
        <v>0</v>
      </c>
      <c r="AJ265" s="107">
        <v>3</v>
      </c>
      <c r="AN265" s="2">
        <v>1.5</v>
      </c>
      <c r="AO265" s="105">
        <f t="shared" si="127"/>
        <v>0</v>
      </c>
      <c r="AP265" s="105">
        <f t="shared" ref="AP265:AP278" si="142">AN265*AP$4</f>
        <v>0</v>
      </c>
      <c r="AQ265" s="107">
        <v>3</v>
      </c>
      <c r="AS265" s="2">
        <v>1.5</v>
      </c>
      <c r="AT265" s="105">
        <f t="shared" si="128"/>
        <v>0</v>
      </c>
      <c r="AU265" s="105">
        <f t="shared" ref="AU265:AU278" si="143">AS265*AU$4</f>
        <v>0</v>
      </c>
      <c r="AV265" s="107">
        <v>3</v>
      </c>
      <c r="AX265" s="2">
        <v>1.5</v>
      </c>
      <c r="AY265" s="105">
        <f t="shared" si="129"/>
        <v>0</v>
      </c>
      <c r="AZ265" s="105">
        <f t="shared" ref="AZ265:AZ278" si="144">AX265*AZ$4</f>
        <v>0</v>
      </c>
      <c r="BA265" s="107">
        <v>3</v>
      </c>
      <c r="BB265" s="3"/>
      <c r="BC265" s="2">
        <v>1.5</v>
      </c>
      <c r="BD265" s="105">
        <f t="shared" si="130"/>
        <v>0</v>
      </c>
      <c r="BE265" s="105">
        <f t="shared" ref="BE265:BE278" si="145">BC265*BE$4</f>
        <v>0</v>
      </c>
      <c r="BF265" s="107">
        <v>3</v>
      </c>
      <c r="BH265" s="2">
        <v>1.5</v>
      </c>
      <c r="BI265" s="105">
        <f t="shared" si="131"/>
        <v>0</v>
      </c>
      <c r="BJ265" s="105">
        <f t="shared" ref="BJ265:BJ278" si="146">BH265*BJ$4</f>
        <v>0</v>
      </c>
      <c r="BK265" s="107">
        <v>3</v>
      </c>
      <c r="BL265" s="3"/>
      <c r="BM265" s="2">
        <v>1.5</v>
      </c>
      <c r="BN265" s="105">
        <f t="shared" si="132"/>
        <v>0</v>
      </c>
      <c r="BO265" s="105">
        <f t="shared" ref="BO265:BO278" si="147">BM265*BO$4</f>
        <v>0</v>
      </c>
      <c r="BP265" s="107">
        <v>3</v>
      </c>
      <c r="BR265" s="2">
        <v>1.5</v>
      </c>
      <c r="BS265" s="105">
        <f t="shared" si="133"/>
        <v>0</v>
      </c>
      <c r="BT265" s="105">
        <f t="shared" ref="BT265:BT278" si="148">BR265*BT$4</f>
        <v>0</v>
      </c>
      <c r="BU265" s="107">
        <v>2</v>
      </c>
      <c r="BW265" s="2">
        <v>1.5</v>
      </c>
      <c r="BX265" s="105">
        <f t="shared" si="134"/>
        <v>0</v>
      </c>
      <c r="BY265" s="105">
        <f t="shared" ref="BY265:BY278" si="149">BW265*BY$4</f>
        <v>0</v>
      </c>
      <c r="BZ265" s="107">
        <v>3</v>
      </c>
    </row>
    <row r="266" spans="1:78" ht="14.4" thickBot="1" x14ac:dyDescent="0.35">
      <c r="A266" s="104">
        <f>CurveCreator!A266</f>
        <v>44805</v>
      </c>
      <c r="C266" s="2">
        <v>1.5</v>
      </c>
      <c r="D266" s="105">
        <f t="shared" si="120"/>
        <v>0</v>
      </c>
      <c r="E266" s="105">
        <f t="shared" si="135"/>
        <v>0</v>
      </c>
      <c r="F266" s="107">
        <v>3</v>
      </c>
      <c r="H266" s="2">
        <v>1.5</v>
      </c>
      <c r="I266" s="105">
        <f t="shared" si="121"/>
        <v>0</v>
      </c>
      <c r="J266" s="105">
        <f t="shared" si="136"/>
        <v>0</v>
      </c>
      <c r="K266" s="107">
        <v>3</v>
      </c>
      <c r="M266" s="2">
        <v>1.5</v>
      </c>
      <c r="N266" s="105">
        <f t="shared" si="122"/>
        <v>0</v>
      </c>
      <c r="O266" s="105">
        <f t="shared" si="137"/>
        <v>0</v>
      </c>
      <c r="P266" s="107">
        <v>3</v>
      </c>
      <c r="Q266" s="3"/>
      <c r="R266" s="2">
        <v>1.5</v>
      </c>
      <c r="S266" s="105">
        <f t="shared" si="123"/>
        <v>0</v>
      </c>
      <c r="T266" s="105">
        <f t="shared" si="138"/>
        <v>0</v>
      </c>
      <c r="U266" s="108">
        <v>3</v>
      </c>
      <c r="W266" s="2">
        <v>1.5</v>
      </c>
      <c r="X266" s="105">
        <f t="shared" si="124"/>
        <v>0</v>
      </c>
      <c r="Y266" s="105">
        <f t="shared" si="139"/>
        <v>0</v>
      </c>
      <c r="Z266" s="107">
        <v>3</v>
      </c>
      <c r="AA266" s="3"/>
      <c r="AB266" s="2">
        <v>1.5</v>
      </c>
      <c r="AC266" s="105">
        <f t="shared" si="125"/>
        <v>0</v>
      </c>
      <c r="AD266" s="105">
        <f t="shared" si="140"/>
        <v>0</v>
      </c>
      <c r="AE266" s="107">
        <v>3</v>
      </c>
      <c r="AF266" s="106"/>
      <c r="AG266" s="2">
        <v>1.5</v>
      </c>
      <c r="AH266" s="105">
        <f t="shared" si="126"/>
        <v>0</v>
      </c>
      <c r="AI266" s="105">
        <f t="shared" si="141"/>
        <v>0</v>
      </c>
      <c r="AJ266" s="107">
        <v>3</v>
      </c>
      <c r="AN266" s="2">
        <v>1.5</v>
      </c>
      <c r="AO266" s="105">
        <f t="shared" si="127"/>
        <v>0</v>
      </c>
      <c r="AP266" s="105">
        <f t="shared" si="142"/>
        <v>0</v>
      </c>
      <c r="AQ266" s="108">
        <v>3</v>
      </c>
      <c r="AS266" s="2">
        <v>1.5</v>
      </c>
      <c r="AT266" s="105">
        <f t="shared" si="128"/>
        <v>0</v>
      </c>
      <c r="AU266" s="105">
        <f t="shared" si="143"/>
        <v>0</v>
      </c>
      <c r="AV266" s="108">
        <v>3</v>
      </c>
      <c r="AX266" s="2">
        <v>1.5</v>
      </c>
      <c r="AY266" s="105">
        <f t="shared" si="129"/>
        <v>0</v>
      </c>
      <c r="AZ266" s="105">
        <f t="shared" si="144"/>
        <v>0</v>
      </c>
      <c r="BA266" s="108">
        <v>3</v>
      </c>
      <c r="BB266" s="3"/>
      <c r="BC266" s="2">
        <v>1.5</v>
      </c>
      <c r="BD266" s="105">
        <f t="shared" si="130"/>
        <v>0</v>
      </c>
      <c r="BE266" s="105">
        <f t="shared" si="145"/>
        <v>0</v>
      </c>
      <c r="BF266" s="108">
        <v>3</v>
      </c>
      <c r="BH266" s="2">
        <v>1.5</v>
      </c>
      <c r="BI266" s="105">
        <f t="shared" si="131"/>
        <v>0</v>
      </c>
      <c r="BJ266" s="105">
        <f t="shared" si="146"/>
        <v>0</v>
      </c>
      <c r="BK266" s="108">
        <v>3</v>
      </c>
      <c r="BL266" s="3"/>
      <c r="BM266" s="2">
        <v>1.5</v>
      </c>
      <c r="BN266" s="105">
        <f t="shared" si="132"/>
        <v>0</v>
      </c>
      <c r="BO266" s="105">
        <f t="shared" si="147"/>
        <v>0</v>
      </c>
      <c r="BP266" s="107">
        <v>3</v>
      </c>
      <c r="BR266" s="2">
        <v>1.5</v>
      </c>
      <c r="BS266" s="105">
        <f t="shared" si="133"/>
        <v>0</v>
      </c>
      <c r="BT266" s="105">
        <f t="shared" si="148"/>
        <v>0</v>
      </c>
      <c r="BU266" s="107">
        <v>2</v>
      </c>
      <c r="BW266" s="2">
        <v>1.5</v>
      </c>
      <c r="BX266" s="105">
        <f t="shared" si="134"/>
        <v>0</v>
      </c>
      <c r="BY266" s="105">
        <f t="shared" si="149"/>
        <v>0</v>
      </c>
      <c r="BZ266" s="107">
        <v>3</v>
      </c>
    </row>
    <row r="267" spans="1:78" ht="14.4" thickBot="1" x14ac:dyDescent="0.35">
      <c r="A267" s="104">
        <f>CurveCreator!A267</f>
        <v>44835</v>
      </c>
      <c r="C267" s="2">
        <v>1.5</v>
      </c>
      <c r="D267" s="105">
        <f t="shared" si="120"/>
        <v>0</v>
      </c>
      <c r="E267" s="105">
        <f t="shared" si="135"/>
        <v>0</v>
      </c>
      <c r="F267" s="107">
        <v>3</v>
      </c>
      <c r="H267" s="2">
        <v>1.5</v>
      </c>
      <c r="I267" s="105">
        <f t="shared" si="121"/>
        <v>0</v>
      </c>
      <c r="J267" s="105">
        <f t="shared" si="136"/>
        <v>0</v>
      </c>
      <c r="K267" s="107">
        <v>3</v>
      </c>
      <c r="M267" s="2">
        <v>1.5</v>
      </c>
      <c r="N267" s="105">
        <f t="shared" si="122"/>
        <v>0</v>
      </c>
      <c r="O267" s="105">
        <f t="shared" si="137"/>
        <v>0</v>
      </c>
      <c r="P267" s="107">
        <v>3</v>
      </c>
      <c r="Q267" s="3"/>
      <c r="R267" s="2">
        <v>1.5</v>
      </c>
      <c r="S267" s="105">
        <f t="shared" si="123"/>
        <v>0</v>
      </c>
      <c r="T267" s="105">
        <f t="shared" si="138"/>
        <v>0</v>
      </c>
      <c r="U267" s="108">
        <v>3</v>
      </c>
      <c r="W267" s="2">
        <v>1.5</v>
      </c>
      <c r="X267" s="105">
        <f t="shared" si="124"/>
        <v>0</v>
      </c>
      <c r="Y267" s="105">
        <f t="shared" si="139"/>
        <v>0</v>
      </c>
      <c r="Z267" s="107">
        <v>3</v>
      </c>
      <c r="AA267" s="3"/>
      <c r="AB267" s="2">
        <v>1.5</v>
      </c>
      <c r="AC267" s="105">
        <f t="shared" si="125"/>
        <v>0</v>
      </c>
      <c r="AD267" s="105">
        <f t="shared" si="140"/>
        <v>0</v>
      </c>
      <c r="AE267" s="107">
        <v>3</v>
      </c>
      <c r="AF267" s="106"/>
      <c r="AG267" s="2">
        <v>1.5</v>
      </c>
      <c r="AH267" s="105">
        <f t="shared" si="126"/>
        <v>0</v>
      </c>
      <c r="AI267" s="105">
        <f t="shared" si="141"/>
        <v>0</v>
      </c>
      <c r="AJ267" s="107">
        <v>3</v>
      </c>
      <c r="AN267" s="2">
        <v>1.5</v>
      </c>
      <c r="AO267" s="105">
        <f t="shared" si="127"/>
        <v>0</v>
      </c>
      <c r="AP267" s="105">
        <f t="shared" si="142"/>
        <v>0</v>
      </c>
      <c r="AQ267" s="108">
        <v>3</v>
      </c>
      <c r="AS267" s="2">
        <v>1.5</v>
      </c>
      <c r="AT267" s="105">
        <f t="shared" si="128"/>
        <v>0</v>
      </c>
      <c r="AU267" s="105">
        <f t="shared" si="143"/>
        <v>0</v>
      </c>
      <c r="AV267" s="108">
        <v>3</v>
      </c>
      <c r="AX267" s="2">
        <v>1.5</v>
      </c>
      <c r="AY267" s="105">
        <f t="shared" si="129"/>
        <v>0</v>
      </c>
      <c r="AZ267" s="105">
        <f t="shared" si="144"/>
        <v>0</v>
      </c>
      <c r="BA267" s="108">
        <v>3</v>
      </c>
      <c r="BB267" s="3"/>
      <c r="BC267" s="2">
        <v>1.5</v>
      </c>
      <c r="BD267" s="105">
        <f t="shared" si="130"/>
        <v>0</v>
      </c>
      <c r="BE267" s="105">
        <f t="shared" si="145"/>
        <v>0</v>
      </c>
      <c r="BF267" s="108">
        <v>3</v>
      </c>
      <c r="BH267" s="2">
        <v>1.5</v>
      </c>
      <c r="BI267" s="105">
        <f t="shared" si="131"/>
        <v>0</v>
      </c>
      <c r="BJ267" s="105">
        <f t="shared" si="146"/>
        <v>0</v>
      </c>
      <c r="BK267" s="108">
        <v>3</v>
      </c>
      <c r="BL267" s="3"/>
      <c r="BM267" s="2">
        <v>1.5</v>
      </c>
      <c r="BN267" s="105">
        <f t="shared" si="132"/>
        <v>0</v>
      </c>
      <c r="BO267" s="105">
        <f t="shared" si="147"/>
        <v>0</v>
      </c>
      <c r="BP267" s="107">
        <v>3</v>
      </c>
      <c r="BR267" s="2">
        <v>1.5</v>
      </c>
      <c r="BS267" s="105">
        <f t="shared" si="133"/>
        <v>0</v>
      </c>
      <c r="BT267" s="105">
        <f t="shared" si="148"/>
        <v>0</v>
      </c>
      <c r="BU267" s="107">
        <v>2</v>
      </c>
      <c r="BW267" s="2">
        <v>1.5</v>
      </c>
      <c r="BX267" s="105">
        <f t="shared" si="134"/>
        <v>0</v>
      </c>
      <c r="BY267" s="105">
        <f t="shared" si="149"/>
        <v>0</v>
      </c>
      <c r="BZ267" s="107">
        <v>3</v>
      </c>
    </row>
    <row r="268" spans="1:78" ht="14.4" thickBot="1" x14ac:dyDescent="0.35">
      <c r="A268" s="104">
        <f>CurveCreator!A268</f>
        <v>44866</v>
      </c>
      <c r="C268" s="2">
        <v>1.5</v>
      </c>
      <c r="D268" s="105">
        <f t="shared" si="120"/>
        <v>0</v>
      </c>
      <c r="E268" s="105">
        <f t="shared" si="135"/>
        <v>0</v>
      </c>
      <c r="F268" s="107">
        <v>3</v>
      </c>
      <c r="H268" s="2">
        <v>1.5</v>
      </c>
      <c r="I268" s="105">
        <f t="shared" si="121"/>
        <v>0</v>
      </c>
      <c r="J268" s="105">
        <f t="shared" si="136"/>
        <v>0</v>
      </c>
      <c r="K268" s="107">
        <v>3</v>
      </c>
      <c r="M268" s="2">
        <v>1.5</v>
      </c>
      <c r="N268" s="105">
        <f t="shared" si="122"/>
        <v>0</v>
      </c>
      <c r="O268" s="105">
        <f t="shared" si="137"/>
        <v>0</v>
      </c>
      <c r="P268" s="107">
        <v>3</v>
      </c>
      <c r="Q268" s="3"/>
      <c r="R268" s="2">
        <v>1.5</v>
      </c>
      <c r="S268" s="105">
        <f t="shared" si="123"/>
        <v>0</v>
      </c>
      <c r="T268" s="105">
        <f t="shared" si="138"/>
        <v>0</v>
      </c>
      <c r="U268" s="108">
        <v>3</v>
      </c>
      <c r="W268" s="2">
        <v>1.5</v>
      </c>
      <c r="X268" s="105">
        <f t="shared" si="124"/>
        <v>0</v>
      </c>
      <c r="Y268" s="105">
        <f t="shared" si="139"/>
        <v>0</v>
      </c>
      <c r="Z268" s="107">
        <v>3</v>
      </c>
      <c r="AA268" s="3"/>
      <c r="AB268" s="2">
        <v>1.5</v>
      </c>
      <c r="AC268" s="105">
        <f t="shared" si="125"/>
        <v>0</v>
      </c>
      <c r="AD268" s="105">
        <f t="shared" si="140"/>
        <v>0</v>
      </c>
      <c r="AE268" s="107">
        <v>3</v>
      </c>
      <c r="AF268" s="106"/>
      <c r="AG268" s="2">
        <v>1.5</v>
      </c>
      <c r="AH268" s="105">
        <f t="shared" si="126"/>
        <v>0</v>
      </c>
      <c r="AI268" s="105">
        <f t="shared" si="141"/>
        <v>0</v>
      </c>
      <c r="AJ268" s="107">
        <v>3</v>
      </c>
      <c r="AN268" s="2">
        <v>1.5</v>
      </c>
      <c r="AO268" s="105">
        <f t="shared" si="127"/>
        <v>0</v>
      </c>
      <c r="AP268" s="105">
        <f t="shared" si="142"/>
        <v>0</v>
      </c>
      <c r="AQ268" s="108">
        <v>3</v>
      </c>
      <c r="AS268" s="2">
        <v>1.5</v>
      </c>
      <c r="AT268" s="105">
        <f t="shared" si="128"/>
        <v>0</v>
      </c>
      <c r="AU268" s="105">
        <f t="shared" si="143"/>
        <v>0</v>
      </c>
      <c r="AV268" s="108">
        <v>3</v>
      </c>
      <c r="AX268" s="2">
        <v>1.5</v>
      </c>
      <c r="AY268" s="105">
        <f t="shared" si="129"/>
        <v>0</v>
      </c>
      <c r="AZ268" s="105">
        <f t="shared" si="144"/>
        <v>0</v>
      </c>
      <c r="BA268" s="108">
        <v>3</v>
      </c>
      <c r="BB268" s="3"/>
      <c r="BC268" s="2">
        <v>1.5</v>
      </c>
      <c r="BD268" s="105">
        <f t="shared" si="130"/>
        <v>0</v>
      </c>
      <c r="BE268" s="105">
        <f t="shared" si="145"/>
        <v>0</v>
      </c>
      <c r="BF268" s="108">
        <v>3</v>
      </c>
      <c r="BH268" s="2">
        <v>1.5</v>
      </c>
      <c r="BI268" s="105">
        <f t="shared" si="131"/>
        <v>0</v>
      </c>
      <c r="BJ268" s="105">
        <f t="shared" si="146"/>
        <v>0</v>
      </c>
      <c r="BK268" s="108">
        <v>3</v>
      </c>
      <c r="BL268" s="3"/>
      <c r="BM268" s="2">
        <v>1.5</v>
      </c>
      <c r="BN268" s="105">
        <f t="shared" si="132"/>
        <v>0</v>
      </c>
      <c r="BO268" s="105">
        <f t="shared" si="147"/>
        <v>0</v>
      </c>
      <c r="BP268" s="107">
        <v>3</v>
      </c>
      <c r="BR268" s="2">
        <v>1.5</v>
      </c>
      <c r="BS268" s="105">
        <f t="shared" si="133"/>
        <v>0</v>
      </c>
      <c r="BT268" s="105">
        <f t="shared" si="148"/>
        <v>0</v>
      </c>
      <c r="BU268" s="107">
        <v>2</v>
      </c>
      <c r="BW268" s="2">
        <v>1.5</v>
      </c>
      <c r="BX268" s="105">
        <f t="shared" si="134"/>
        <v>0</v>
      </c>
      <c r="BY268" s="105">
        <f t="shared" si="149"/>
        <v>0</v>
      </c>
      <c r="BZ268" s="107">
        <v>3</v>
      </c>
    </row>
    <row r="269" spans="1:78" ht="14.4" thickBot="1" x14ac:dyDescent="0.35">
      <c r="A269" s="104">
        <f>CurveCreator!A269</f>
        <v>44896</v>
      </c>
      <c r="C269" s="2">
        <v>1.5</v>
      </c>
      <c r="D269" s="105">
        <f t="shared" si="120"/>
        <v>0</v>
      </c>
      <c r="E269" s="105">
        <f t="shared" si="135"/>
        <v>0</v>
      </c>
      <c r="F269" s="107">
        <v>3</v>
      </c>
      <c r="H269" s="2">
        <v>1.5</v>
      </c>
      <c r="I269" s="105">
        <f t="shared" si="121"/>
        <v>0</v>
      </c>
      <c r="J269" s="105">
        <f t="shared" si="136"/>
        <v>0</v>
      </c>
      <c r="K269" s="107">
        <v>3</v>
      </c>
      <c r="M269" s="2">
        <v>1.5</v>
      </c>
      <c r="N269" s="105">
        <f t="shared" si="122"/>
        <v>0</v>
      </c>
      <c r="O269" s="105">
        <f t="shared" si="137"/>
        <v>0</v>
      </c>
      <c r="P269" s="107">
        <v>3</v>
      </c>
      <c r="Q269" s="3"/>
      <c r="R269" s="2">
        <v>1.5</v>
      </c>
      <c r="S269" s="105">
        <f t="shared" si="123"/>
        <v>0</v>
      </c>
      <c r="T269" s="105">
        <f t="shared" si="138"/>
        <v>0</v>
      </c>
      <c r="U269" s="108">
        <v>3</v>
      </c>
      <c r="W269" s="2">
        <v>1.5</v>
      </c>
      <c r="X269" s="105">
        <f t="shared" si="124"/>
        <v>0</v>
      </c>
      <c r="Y269" s="105">
        <f t="shared" si="139"/>
        <v>0</v>
      </c>
      <c r="Z269" s="107">
        <v>3</v>
      </c>
      <c r="AA269" s="3"/>
      <c r="AB269" s="2">
        <v>1.5</v>
      </c>
      <c r="AC269" s="105">
        <f t="shared" si="125"/>
        <v>0</v>
      </c>
      <c r="AD269" s="105">
        <f t="shared" si="140"/>
        <v>0</v>
      </c>
      <c r="AE269" s="107">
        <v>3</v>
      </c>
      <c r="AF269" s="106"/>
      <c r="AG269" s="2">
        <v>1.5</v>
      </c>
      <c r="AH269" s="105">
        <f t="shared" si="126"/>
        <v>0</v>
      </c>
      <c r="AI269" s="105">
        <f t="shared" si="141"/>
        <v>0</v>
      </c>
      <c r="AJ269" s="107">
        <v>3</v>
      </c>
      <c r="AN269" s="2">
        <v>1.5</v>
      </c>
      <c r="AO269" s="105">
        <f t="shared" si="127"/>
        <v>0</v>
      </c>
      <c r="AP269" s="105">
        <f t="shared" si="142"/>
        <v>0</v>
      </c>
      <c r="AQ269" s="108">
        <v>3</v>
      </c>
      <c r="AS269" s="2">
        <v>1.5</v>
      </c>
      <c r="AT269" s="105">
        <f t="shared" si="128"/>
        <v>0</v>
      </c>
      <c r="AU269" s="105">
        <f t="shared" si="143"/>
        <v>0</v>
      </c>
      <c r="AV269" s="108">
        <v>3</v>
      </c>
      <c r="AX269" s="2">
        <v>1.5</v>
      </c>
      <c r="AY269" s="105">
        <f t="shared" si="129"/>
        <v>0</v>
      </c>
      <c r="AZ269" s="105">
        <f t="shared" si="144"/>
        <v>0</v>
      </c>
      <c r="BA269" s="108">
        <v>3</v>
      </c>
      <c r="BB269" s="3"/>
      <c r="BC269" s="2">
        <v>1.5</v>
      </c>
      <c r="BD269" s="105">
        <f t="shared" si="130"/>
        <v>0</v>
      </c>
      <c r="BE269" s="105">
        <f t="shared" si="145"/>
        <v>0</v>
      </c>
      <c r="BF269" s="108">
        <v>3</v>
      </c>
      <c r="BH269" s="2">
        <v>1.5</v>
      </c>
      <c r="BI269" s="105">
        <f t="shared" si="131"/>
        <v>0</v>
      </c>
      <c r="BJ269" s="105">
        <f t="shared" si="146"/>
        <v>0</v>
      </c>
      <c r="BK269" s="108">
        <v>3</v>
      </c>
      <c r="BL269" s="3"/>
      <c r="BM269" s="2">
        <v>1.5</v>
      </c>
      <c r="BN269" s="105">
        <f t="shared" si="132"/>
        <v>0</v>
      </c>
      <c r="BO269" s="105">
        <f t="shared" si="147"/>
        <v>0</v>
      </c>
      <c r="BP269" s="107">
        <v>3</v>
      </c>
      <c r="BR269" s="2">
        <v>1.5</v>
      </c>
      <c r="BS269" s="105">
        <f t="shared" si="133"/>
        <v>0</v>
      </c>
      <c r="BT269" s="105">
        <f t="shared" si="148"/>
        <v>0</v>
      </c>
      <c r="BU269" s="107">
        <v>2</v>
      </c>
      <c r="BW269" s="2">
        <v>1.5</v>
      </c>
      <c r="BX269" s="105">
        <f t="shared" si="134"/>
        <v>0</v>
      </c>
      <c r="BY269" s="105">
        <f t="shared" si="149"/>
        <v>0</v>
      </c>
      <c r="BZ269" s="107">
        <v>3</v>
      </c>
    </row>
    <row r="270" spans="1:78" ht="14.4" thickBot="1" x14ac:dyDescent="0.35">
      <c r="A270" s="104">
        <f>CurveCreator!A270</f>
        <v>44927</v>
      </c>
      <c r="C270" s="2">
        <v>1.5</v>
      </c>
      <c r="D270" s="105">
        <f t="shared" si="120"/>
        <v>0</v>
      </c>
      <c r="E270" s="105">
        <f t="shared" si="135"/>
        <v>0</v>
      </c>
      <c r="F270" s="107">
        <v>3</v>
      </c>
      <c r="H270" s="2">
        <v>1.5</v>
      </c>
      <c r="I270" s="105">
        <f t="shared" si="121"/>
        <v>0</v>
      </c>
      <c r="J270" s="105">
        <f t="shared" si="136"/>
        <v>0</v>
      </c>
      <c r="K270" s="107">
        <v>3</v>
      </c>
      <c r="M270" s="2">
        <v>1.5</v>
      </c>
      <c r="N270" s="105">
        <f t="shared" si="122"/>
        <v>0</v>
      </c>
      <c r="O270" s="105">
        <f t="shared" si="137"/>
        <v>0</v>
      </c>
      <c r="P270" s="107">
        <v>3</v>
      </c>
      <c r="Q270" s="3"/>
      <c r="R270" s="2">
        <v>1.5</v>
      </c>
      <c r="S270" s="105">
        <f t="shared" si="123"/>
        <v>0</v>
      </c>
      <c r="T270" s="105">
        <f t="shared" si="138"/>
        <v>0</v>
      </c>
      <c r="U270" s="108">
        <v>3</v>
      </c>
      <c r="W270" s="2">
        <v>1.5</v>
      </c>
      <c r="X270" s="105">
        <f t="shared" si="124"/>
        <v>0</v>
      </c>
      <c r="Y270" s="105">
        <f t="shared" si="139"/>
        <v>0</v>
      </c>
      <c r="Z270" s="107">
        <v>3</v>
      </c>
      <c r="AA270" s="3"/>
      <c r="AB270" s="2">
        <v>1.5</v>
      </c>
      <c r="AC270" s="105">
        <f t="shared" si="125"/>
        <v>0</v>
      </c>
      <c r="AD270" s="105">
        <f t="shared" si="140"/>
        <v>0</v>
      </c>
      <c r="AE270" s="107">
        <v>3</v>
      </c>
      <c r="AF270" s="106"/>
      <c r="AG270" s="2">
        <v>1.5</v>
      </c>
      <c r="AH270" s="105">
        <f t="shared" si="126"/>
        <v>0</v>
      </c>
      <c r="AI270" s="105">
        <f t="shared" si="141"/>
        <v>0</v>
      </c>
      <c r="AJ270" s="107">
        <v>3</v>
      </c>
      <c r="AN270" s="2">
        <v>1.5</v>
      </c>
      <c r="AO270" s="105">
        <f t="shared" si="127"/>
        <v>0</v>
      </c>
      <c r="AP270" s="105">
        <f t="shared" si="142"/>
        <v>0</v>
      </c>
      <c r="AQ270" s="108">
        <v>3</v>
      </c>
      <c r="AS270" s="2">
        <v>1.5</v>
      </c>
      <c r="AT270" s="105">
        <f t="shared" si="128"/>
        <v>0</v>
      </c>
      <c r="AU270" s="105">
        <f t="shared" si="143"/>
        <v>0</v>
      </c>
      <c r="AV270" s="108">
        <v>3</v>
      </c>
      <c r="AX270" s="2">
        <v>1.5</v>
      </c>
      <c r="AY270" s="105">
        <f t="shared" si="129"/>
        <v>0</v>
      </c>
      <c r="AZ270" s="105">
        <f t="shared" si="144"/>
        <v>0</v>
      </c>
      <c r="BA270" s="108">
        <v>3</v>
      </c>
      <c r="BB270" s="3"/>
      <c r="BC270" s="2">
        <v>1.5</v>
      </c>
      <c r="BD270" s="105">
        <f t="shared" si="130"/>
        <v>0</v>
      </c>
      <c r="BE270" s="105">
        <f t="shared" si="145"/>
        <v>0</v>
      </c>
      <c r="BF270" s="108">
        <v>3</v>
      </c>
      <c r="BH270" s="2">
        <v>1.5</v>
      </c>
      <c r="BI270" s="105">
        <f t="shared" si="131"/>
        <v>0</v>
      </c>
      <c r="BJ270" s="105">
        <f t="shared" si="146"/>
        <v>0</v>
      </c>
      <c r="BK270" s="108">
        <v>3</v>
      </c>
      <c r="BL270" s="3"/>
      <c r="BM270" s="2">
        <v>1.5</v>
      </c>
      <c r="BN270" s="105">
        <f t="shared" si="132"/>
        <v>0</v>
      </c>
      <c r="BO270" s="105">
        <f t="shared" si="147"/>
        <v>0</v>
      </c>
      <c r="BP270" s="107">
        <v>3</v>
      </c>
      <c r="BR270" s="2">
        <v>1.5</v>
      </c>
      <c r="BS270" s="105">
        <f t="shared" si="133"/>
        <v>0</v>
      </c>
      <c r="BT270" s="105">
        <f t="shared" si="148"/>
        <v>0</v>
      </c>
      <c r="BU270" s="107">
        <v>2</v>
      </c>
      <c r="BW270" s="2">
        <v>1.5</v>
      </c>
      <c r="BX270" s="105">
        <f t="shared" si="134"/>
        <v>0</v>
      </c>
      <c r="BY270" s="105">
        <f t="shared" si="149"/>
        <v>0</v>
      </c>
      <c r="BZ270" s="107">
        <v>3</v>
      </c>
    </row>
    <row r="271" spans="1:78" ht="14.4" thickBot="1" x14ac:dyDescent="0.35">
      <c r="A271" s="104">
        <f>CurveCreator!A271</f>
        <v>44958</v>
      </c>
      <c r="C271" s="2">
        <v>1.5</v>
      </c>
      <c r="D271" s="105">
        <f t="shared" si="120"/>
        <v>0</v>
      </c>
      <c r="E271" s="105">
        <f t="shared" si="135"/>
        <v>0</v>
      </c>
      <c r="F271" s="107">
        <v>3</v>
      </c>
      <c r="H271" s="2">
        <v>1.5</v>
      </c>
      <c r="I271" s="105">
        <f t="shared" si="121"/>
        <v>0</v>
      </c>
      <c r="J271" s="105">
        <f t="shared" si="136"/>
        <v>0</v>
      </c>
      <c r="K271" s="107">
        <v>3</v>
      </c>
      <c r="M271" s="2">
        <v>1.5</v>
      </c>
      <c r="N271" s="105">
        <f t="shared" si="122"/>
        <v>0</v>
      </c>
      <c r="O271" s="105">
        <f t="shared" si="137"/>
        <v>0</v>
      </c>
      <c r="P271" s="107">
        <v>3</v>
      </c>
      <c r="Q271" s="3"/>
      <c r="R271" s="2">
        <v>1.5</v>
      </c>
      <c r="S271" s="105">
        <f t="shared" si="123"/>
        <v>0</v>
      </c>
      <c r="T271" s="105">
        <f t="shared" si="138"/>
        <v>0</v>
      </c>
      <c r="U271" s="108">
        <v>3</v>
      </c>
      <c r="W271" s="2">
        <v>1.5</v>
      </c>
      <c r="X271" s="105">
        <f t="shared" si="124"/>
        <v>0</v>
      </c>
      <c r="Y271" s="105">
        <f t="shared" si="139"/>
        <v>0</v>
      </c>
      <c r="Z271" s="107">
        <v>3</v>
      </c>
      <c r="AA271" s="3"/>
      <c r="AB271" s="2">
        <v>1.5</v>
      </c>
      <c r="AC271" s="105">
        <f t="shared" si="125"/>
        <v>0</v>
      </c>
      <c r="AD271" s="105">
        <f t="shared" si="140"/>
        <v>0</v>
      </c>
      <c r="AE271" s="107">
        <v>3</v>
      </c>
      <c r="AF271" s="106"/>
      <c r="AG271" s="2">
        <v>1.5</v>
      </c>
      <c r="AH271" s="105">
        <f t="shared" si="126"/>
        <v>0</v>
      </c>
      <c r="AI271" s="105">
        <f t="shared" si="141"/>
        <v>0</v>
      </c>
      <c r="AJ271" s="107">
        <v>3</v>
      </c>
      <c r="AN271" s="2">
        <v>1.5</v>
      </c>
      <c r="AO271" s="105">
        <f t="shared" si="127"/>
        <v>0</v>
      </c>
      <c r="AP271" s="105">
        <f t="shared" si="142"/>
        <v>0</v>
      </c>
      <c r="AQ271" s="108">
        <v>3</v>
      </c>
      <c r="AS271" s="2">
        <v>1.5</v>
      </c>
      <c r="AT271" s="105">
        <f t="shared" si="128"/>
        <v>0</v>
      </c>
      <c r="AU271" s="105">
        <f t="shared" si="143"/>
        <v>0</v>
      </c>
      <c r="AV271" s="108">
        <v>3</v>
      </c>
      <c r="AX271" s="2">
        <v>1.5</v>
      </c>
      <c r="AY271" s="105">
        <f t="shared" si="129"/>
        <v>0</v>
      </c>
      <c r="AZ271" s="105">
        <f t="shared" si="144"/>
        <v>0</v>
      </c>
      <c r="BA271" s="108">
        <v>3</v>
      </c>
      <c r="BB271" s="3"/>
      <c r="BC271" s="2">
        <v>1.5</v>
      </c>
      <c r="BD271" s="105">
        <f t="shared" si="130"/>
        <v>0</v>
      </c>
      <c r="BE271" s="105">
        <f t="shared" si="145"/>
        <v>0</v>
      </c>
      <c r="BF271" s="108">
        <v>3</v>
      </c>
      <c r="BH271" s="2">
        <v>1.5</v>
      </c>
      <c r="BI271" s="105">
        <f t="shared" si="131"/>
        <v>0</v>
      </c>
      <c r="BJ271" s="105">
        <f t="shared" si="146"/>
        <v>0</v>
      </c>
      <c r="BK271" s="108">
        <v>3</v>
      </c>
      <c r="BL271" s="3"/>
      <c r="BM271" s="2">
        <v>1.5</v>
      </c>
      <c r="BN271" s="105">
        <f t="shared" si="132"/>
        <v>0</v>
      </c>
      <c r="BO271" s="105">
        <f t="shared" si="147"/>
        <v>0</v>
      </c>
      <c r="BP271" s="107">
        <v>3</v>
      </c>
      <c r="BR271" s="2">
        <v>1.5</v>
      </c>
      <c r="BS271" s="105">
        <f t="shared" si="133"/>
        <v>0</v>
      </c>
      <c r="BT271" s="105">
        <f t="shared" si="148"/>
        <v>0</v>
      </c>
      <c r="BU271" s="107">
        <v>2</v>
      </c>
      <c r="BW271" s="2">
        <v>1.5</v>
      </c>
      <c r="BX271" s="105">
        <f t="shared" si="134"/>
        <v>0</v>
      </c>
      <c r="BY271" s="105">
        <f t="shared" si="149"/>
        <v>0</v>
      </c>
      <c r="BZ271" s="107">
        <v>3</v>
      </c>
    </row>
    <row r="272" spans="1:78" ht="14.4" thickBot="1" x14ac:dyDescent="0.35">
      <c r="A272" s="104">
        <f>CurveCreator!A272</f>
        <v>44986</v>
      </c>
      <c r="C272" s="2">
        <v>1.5</v>
      </c>
      <c r="D272" s="105">
        <f t="shared" si="120"/>
        <v>0</v>
      </c>
      <c r="E272" s="105">
        <f t="shared" si="135"/>
        <v>0</v>
      </c>
      <c r="F272" s="107">
        <v>3</v>
      </c>
      <c r="H272" s="2">
        <v>1.5</v>
      </c>
      <c r="I272" s="105">
        <f t="shared" si="121"/>
        <v>0</v>
      </c>
      <c r="J272" s="105">
        <f t="shared" si="136"/>
        <v>0</v>
      </c>
      <c r="K272" s="107">
        <v>3</v>
      </c>
      <c r="M272" s="2">
        <v>1.5</v>
      </c>
      <c r="N272" s="105">
        <f t="shared" si="122"/>
        <v>0</v>
      </c>
      <c r="O272" s="105">
        <f t="shared" si="137"/>
        <v>0</v>
      </c>
      <c r="P272" s="107">
        <v>3</v>
      </c>
      <c r="Q272" s="3"/>
      <c r="R272" s="2">
        <v>1.5</v>
      </c>
      <c r="S272" s="105">
        <f t="shared" si="123"/>
        <v>0</v>
      </c>
      <c r="T272" s="105">
        <f t="shared" si="138"/>
        <v>0</v>
      </c>
      <c r="U272" s="108">
        <v>3</v>
      </c>
      <c r="W272" s="2">
        <v>1.5</v>
      </c>
      <c r="X272" s="105">
        <f t="shared" si="124"/>
        <v>0</v>
      </c>
      <c r="Y272" s="105">
        <f t="shared" si="139"/>
        <v>0</v>
      </c>
      <c r="Z272" s="107">
        <v>3</v>
      </c>
      <c r="AA272" s="3"/>
      <c r="AB272" s="2">
        <v>1.5</v>
      </c>
      <c r="AC272" s="105">
        <f t="shared" si="125"/>
        <v>0</v>
      </c>
      <c r="AD272" s="105">
        <f t="shared" si="140"/>
        <v>0</v>
      </c>
      <c r="AE272" s="107">
        <v>3</v>
      </c>
      <c r="AF272" s="106"/>
      <c r="AG272" s="2">
        <v>1.5</v>
      </c>
      <c r="AH272" s="105">
        <f t="shared" si="126"/>
        <v>0</v>
      </c>
      <c r="AI272" s="105">
        <f t="shared" si="141"/>
        <v>0</v>
      </c>
      <c r="AJ272" s="107">
        <v>3</v>
      </c>
      <c r="AN272" s="2">
        <v>1.5</v>
      </c>
      <c r="AO272" s="105">
        <f t="shared" si="127"/>
        <v>0</v>
      </c>
      <c r="AP272" s="105">
        <f t="shared" si="142"/>
        <v>0</v>
      </c>
      <c r="AQ272" s="108">
        <v>3</v>
      </c>
      <c r="AS272" s="2">
        <v>1.5</v>
      </c>
      <c r="AT272" s="105">
        <f t="shared" si="128"/>
        <v>0</v>
      </c>
      <c r="AU272" s="105">
        <f t="shared" si="143"/>
        <v>0</v>
      </c>
      <c r="AV272" s="108">
        <v>3</v>
      </c>
      <c r="AX272" s="2">
        <v>1.5</v>
      </c>
      <c r="AY272" s="105">
        <f t="shared" si="129"/>
        <v>0</v>
      </c>
      <c r="AZ272" s="105">
        <f t="shared" si="144"/>
        <v>0</v>
      </c>
      <c r="BA272" s="108">
        <v>3</v>
      </c>
      <c r="BB272" s="3"/>
      <c r="BC272" s="2">
        <v>1.5</v>
      </c>
      <c r="BD272" s="105">
        <f t="shared" si="130"/>
        <v>0</v>
      </c>
      <c r="BE272" s="105">
        <f t="shared" si="145"/>
        <v>0</v>
      </c>
      <c r="BF272" s="108">
        <v>3</v>
      </c>
      <c r="BH272" s="2">
        <v>1.5</v>
      </c>
      <c r="BI272" s="105">
        <f t="shared" si="131"/>
        <v>0</v>
      </c>
      <c r="BJ272" s="105">
        <f t="shared" si="146"/>
        <v>0</v>
      </c>
      <c r="BK272" s="108">
        <v>3</v>
      </c>
      <c r="BL272" s="3"/>
      <c r="BM272" s="2">
        <v>1.5</v>
      </c>
      <c r="BN272" s="105">
        <f t="shared" si="132"/>
        <v>0</v>
      </c>
      <c r="BO272" s="105">
        <f t="shared" si="147"/>
        <v>0</v>
      </c>
      <c r="BP272" s="107">
        <v>3</v>
      </c>
      <c r="BR272" s="2">
        <v>1.5</v>
      </c>
      <c r="BS272" s="105">
        <f t="shared" si="133"/>
        <v>0</v>
      </c>
      <c r="BT272" s="105">
        <f t="shared" si="148"/>
        <v>0</v>
      </c>
      <c r="BU272" s="107">
        <v>2</v>
      </c>
      <c r="BW272" s="2">
        <v>1.5</v>
      </c>
      <c r="BX272" s="105">
        <f t="shared" si="134"/>
        <v>0</v>
      </c>
      <c r="BY272" s="105">
        <f t="shared" si="149"/>
        <v>0</v>
      </c>
      <c r="BZ272" s="107">
        <v>3</v>
      </c>
    </row>
    <row r="273" spans="1:78" ht="14.4" thickBot="1" x14ac:dyDescent="0.35">
      <c r="A273" s="104">
        <f>CurveCreator!A273</f>
        <v>45017</v>
      </c>
      <c r="C273" s="2">
        <v>1.5</v>
      </c>
      <c r="D273" s="105">
        <f t="shared" si="120"/>
        <v>0</v>
      </c>
      <c r="E273" s="105">
        <f t="shared" si="135"/>
        <v>0</v>
      </c>
      <c r="F273" s="107">
        <v>3</v>
      </c>
      <c r="H273" s="2">
        <v>1.5</v>
      </c>
      <c r="I273" s="105">
        <f t="shared" si="121"/>
        <v>0</v>
      </c>
      <c r="J273" s="105">
        <f t="shared" si="136"/>
        <v>0</v>
      </c>
      <c r="K273" s="107">
        <v>3</v>
      </c>
      <c r="M273" s="2">
        <v>1.5</v>
      </c>
      <c r="N273" s="105">
        <f t="shared" si="122"/>
        <v>0</v>
      </c>
      <c r="O273" s="105">
        <f t="shared" si="137"/>
        <v>0</v>
      </c>
      <c r="P273" s="107">
        <v>3</v>
      </c>
      <c r="Q273" s="3"/>
      <c r="R273" s="2">
        <v>1.5</v>
      </c>
      <c r="S273" s="105">
        <f t="shared" si="123"/>
        <v>0</v>
      </c>
      <c r="T273" s="105">
        <f t="shared" si="138"/>
        <v>0</v>
      </c>
      <c r="U273" s="108">
        <v>3</v>
      </c>
      <c r="W273" s="2">
        <v>1.5</v>
      </c>
      <c r="X273" s="105">
        <f t="shared" si="124"/>
        <v>0</v>
      </c>
      <c r="Y273" s="105">
        <f t="shared" si="139"/>
        <v>0</v>
      </c>
      <c r="Z273" s="107">
        <v>3</v>
      </c>
      <c r="AA273" s="3"/>
      <c r="AB273" s="2">
        <v>1.5</v>
      </c>
      <c r="AC273" s="105">
        <f t="shared" si="125"/>
        <v>0</v>
      </c>
      <c r="AD273" s="105">
        <f t="shared" si="140"/>
        <v>0</v>
      </c>
      <c r="AE273" s="107">
        <v>3</v>
      </c>
      <c r="AF273" s="106"/>
      <c r="AG273" s="2">
        <v>1.5</v>
      </c>
      <c r="AH273" s="105">
        <f t="shared" si="126"/>
        <v>0</v>
      </c>
      <c r="AI273" s="105">
        <f t="shared" si="141"/>
        <v>0</v>
      </c>
      <c r="AJ273" s="107">
        <v>3</v>
      </c>
      <c r="AN273" s="2">
        <v>1.5</v>
      </c>
      <c r="AO273" s="105">
        <f t="shared" si="127"/>
        <v>0</v>
      </c>
      <c r="AP273" s="105">
        <f t="shared" si="142"/>
        <v>0</v>
      </c>
      <c r="AQ273" s="108">
        <v>3</v>
      </c>
      <c r="AS273" s="2">
        <v>1.5</v>
      </c>
      <c r="AT273" s="105">
        <f t="shared" si="128"/>
        <v>0</v>
      </c>
      <c r="AU273" s="105">
        <f t="shared" si="143"/>
        <v>0</v>
      </c>
      <c r="AV273" s="108">
        <v>3</v>
      </c>
      <c r="AX273" s="2">
        <v>1.5</v>
      </c>
      <c r="AY273" s="105">
        <f t="shared" si="129"/>
        <v>0</v>
      </c>
      <c r="AZ273" s="105">
        <f t="shared" si="144"/>
        <v>0</v>
      </c>
      <c r="BA273" s="108">
        <v>3</v>
      </c>
      <c r="BB273" s="3"/>
      <c r="BC273" s="2">
        <v>1.5</v>
      </c>
      <c r="BD273" s="105">
        <f t="shared" si="130"/>
        <v>0</v>
      </c>
      <c r="BE273" s="105">
        <f t="shared" si="145"/>
        <v>0</v>
      </c>
      <c r="BF273" s="108">
        <v>3</v>
      </c>
      <c r="BH273" s="2">
        <v>1.5</v>
      </c>
      <c r="BI273" s="105">
        <f t="shared" si="131"/>
        <v>0</v>
      </c>
      <c r="BJ273" s="105">
        <f t="shared" si="146"/>
        <v>0</v>
      </c>
      <c r="BK273" s="108">
        <v>3</v>
      </c>
      <c r="BL273" s="3"/>
      <c r="BM273" s="2">
        <v>1.5</v>
      </c>
      <c r="BN273" s="105">
        <f t="shared" si="132"/>
        <v>0</v>
      </c>
      <c r="BO273" s="105">
        <f t="shared" si="147"/>
        <v>0</v>
      </c>
      <c r="BP273" s="107">
        <v>3</v>
      </c>
      <c r="BR273" s="2">
        <v>1.5</v>
      </c>
      <c r="BS273" s="105">
        <f t="shared" si="133"/>
        <v>0</v>
      </c>
      <c r="BT273" s="105">
        <f t="shared" si="148"/>
        <v>0</v>
      </c>
      <c r="BU273" s="107">
        <v>2</v>
      </c>
      <c r="BW273" s="2">
        <v>1.5</v>
      </c>
      <c r="BX273" s="105">
        <f t="shared" si="134"/>
        <v>0</v>
      </c>
      <c r="BY273" s="105">
        <f t="shared" si="149"/>
        <v>0</v>
      </c>
      <c r="BZ273" s="107">
        <v>3</v>
      </c>
    </row>
    <row r="274" spans="1:78" ht="14.4" thickBot="1" x14ac:dyDescent="0.35">
      <c r="A274" s="104">
        <f>CurveCreator!A274</f>
        <v>45047</v>
      </c>
      <c r="C274" s="2">
        <v>1.5</v>
      </c>
      <c r="D274" s="105">
        <f t="shared" si="120"/>
        <v>0</v>
      </c>
      <c r="E274" s="105">
        <f t="shared" si="135"/>
        <v>0</v>
      </c>
      <c r="F274" s="107">
        <v>3</v>
      </c>
      <c r="H274" s="2">
        <v>1.5</v>
      </c>
      <c r="I274" s="105">
        <f t="shared" si="121"/>
        <v>0</v>
      </c>
      <c r="J274" s="105">
        <f t="shared" si="136"/>
        <v>0</v>
      </c>
      <c r="K274" s="107">
        <v>3</v>
      </c>
      <c r="M274" s="2">
        <v>1.5</v>
      </c>
      <c r="N274" s="105">
        <f t="shared" si="122"/>
        <v>0</v>
      </c>
      <c r="O274" s="105">
        <f t="shared" si="137"/>
        <v>0</v>
      </c>
      <c r="P274" s="107">
        <v>3</v>
      </c>
      <c r="Q274" s="3"/>
      <c r="R274" s="2">
        <v>1.5</v>
      </c>
      <c r="S274" s="105">
        <f t="shared" si="123"/>
        <v>0</v>
      </c>
      <c r="T274" s="105">
        <f t="shared" si="138"/>
        <v>0</v>
      </c>
      <c r="U274" s="108">
        <v>3</v>
      </c>
      <c r="W274" s="2">
        <v>1.5</v>
      </c>
      <c r="X274" s="105">
        <f t="shared" si="124"/>
        <v>0</v>
      </c>
      <c r="Y274" s="105">
        <f t="shared" si="139"/>
        <v>0</v>
      </c>
      <c r="Z274" s="107">
        <v>3</v>
      </c>
      <c r="AA274" s="3"/>
      <c r="AB274" s="2">
        <v>1.5</v>
      </c>
      <c r="AC274" s="105">
        <f t="shared" si="125"/>
        <v>0</v>
      </c>
      <c r="AD274" s="105">
        <f t="shared" si="140"/>
        <v>0</v>
      </c>
      <c r="AE274" s="107">
        <v>3</v>
      </c>
      <c r="AF274" s="106"/>
      <c r="AG274" s="2">
        <v>1.5</v>
      </c>
      <c r="AH274" s="105">
        <f t="shared" si="126"/>
        <v>0</v>
      </c>
      <c r="AI274" s="105">
        <f t="shared" si="141"/>
        <v>0</v>
      </c>
      <c r="AJ274" s="107">
        <v>3</v>
      </c>
      <c r="AN274" s="2">
        <v>1.5</v>
      </c>
      <c r="AO274" s="105">
        <f t="shared" si="127"/>
        <v>0</v>
      </c>
      <c r="AP274" s="105">
        <f t="shared" si="142"/>
        <v>0</v>
      </c>
      <c r="AQ274" s="108">
        <v>3</v>
      </c>
      <c r="AS274" s="2">
        <v>1.5</v>
      </c>
      <c r="AT274" s="105">
        <f t="shared" si="128"/>
        <v>0</v>
      </c>
      <c r="AU274" s="105">
        <f t="shared" si="143"/>
        <v>0</v>
      </c>
      <c r="AV274" s="108">
        <v>3</v>
      </c>
      <c r="AX274" s="2">
        <v>1.5</v>
      </c>
      <c r="AY274" s="105">
        <f t="shared" si="129"/>
        <v>0</v>
      </c>
      <c r="AZ274" s="105">
        <f t="shared" si="144"/>
        <v>0</v>
      </c>
      <c r="BA274" s="108">
        <v>3</v>
      </c>
      <c r="BB274" s="3"/>
      <c r="BC274" s="2">
        <v>1.5</v>
      </c>
      <c r="BD274" s="105">
        <f t="shared" si="130"/>
        <v>0</v>
      </c>
      <c r="BE274" s="105">
        <f t="shared" si="145"/>
        <v>0</v>
      </c>
      <c r="BF274" s="108">
        <v>3</v>
      </c>
      <c r="BH274" s="2">
        <v>1.5</v>
      </c>
      <c r="BI274" s="105">
        <f t="shared" si="131"/>
        <v>0</v>
      </c>
      <c r="BJ274" s="105">
        <f t="shared" si="146"/>
        <v>0</v>
      </c>
      <c r="BK274" s="108">
        <v>3</v>
      </c>
      <c r="BL274" s="3"/>
      <c r="BM274" s="2">
        <v>1.5</v>
      </c>
      <c r="BN274" s="105">
        <f t="shared" si="132"/>
        <v>0</v>
      </c>
      <c r="BO274" s="105">
        <f t="shared" si="147"/>
        <v>0</v>
      </c>
      <c r="BP274" s="107">
        <v>3</v>
      </c>
      <c r="BR274" s="2">
        <v>1.5</v>
      </c>
      <c r="BS274" s="105">
        <f t="shared" si="133"/>
        <v>0</v>
      </c>
      <c r="BT274" s="105">
        <f t="shared" si="148"/>
        <v>0</v>
      </c>
      <c r="BU274" s="107">
        <v>2</v>
      </c>
      <c r="BW274" s="2">
        <v>1.5</v>
      </c>
      <c r="BX274" s="105">
        <f t="shared" si="134"/>
        <v>0</v>
      </c>
      <c r="BY274" s="105">
        <f t="shared" si="149"/>
        <v>0</v>
      </c>
      <c r="BZ274" s="107">
        <v>3</v>
      </c>
    </row>
    <row r="275" spans="1:78" ht="14.4" thickBot="1" x14ac:dyDescent="0.35">
      <c r="A275" s="104">
        <f>CurveCreator!A275</f>
        <v>45078</v>
      </c>
      <c r="C275" s="2">
        <v>1.5</v>
      </c>
      <c r="D275" s="105">
        <f t="shared" si="120"/>
        <v>0</v>
      </c>
      <c r="E275" s="105">
        <f t="shared" si="135"/>
        <v>0</v>
      </c>
      <c r="F275" s="107">
        <v>3</v>
      </c>
      <c r="H275" s="2">
        <v>1.5</v>
      </c>
      <c r="I275" s="105">
        <f t="shared" si="121"/>
        <v>0</v>
      </c>
      <c r="J275" s="105">
        <f t="shared" si="136"/>
        <v>0</v>
      </c>
      <c r="K275" s="107">
        <v>3</v>
      </c>
      <c r="M275" s="2">
        <v>1.5</v>
      </c>
      <c r="N275" s="105">
        <f t="shared" si="122"/>
        <v>0</v>
      </c>
      <c r="O275" s="105">
        <f t="shared" si="137"/>
        <v>0</v>
      </c>
      <c r="P275" s="107">
        <v>3</v>
      </c>
      <c r="Q275" s="3"/>
      <c r="R275" s="2">
        <v>1.5</v>
      </c>
      <c r="S275" s="105">
        <f t="shared" si="123"/>
        <v>0</v>
      </c>
      <c r="T275" s="105">
        <f t="shared" si="138"/>
        <v>0</v>
      </c>
      <c r="U275" s="108">
        <v>3</v>
      </c>
      <c r="W275" s="2">
        <v>1.5</v>
      </c>
      <c r="X275" s="105">
        <f t="shared" si="124"/>
        <v>0</v>
      </c>
      <c r="Y275" s="105">
        <f t="shared" si="139"/>
        <v>0</v>
      </c>
      <c r="Z275" s="107">
        <v>3</v>
      </c>
      <c r="AA275" s="3"/>
      <c r="AB275" s="2">
        <v>1.5</v>
      </c>
      <c r="AC275" s="105">
        <f t="shared" si="125"/>
        <v>0</v>
      </c>
      <c r="AD275" s="105">
        <f t="shared" si="140"/>
        <v>0</v>
      </c>
      <c r="AE275" s="107">
        <v>3</v>
      </c>
      <c r="AF275" s="106"/>
      <c r="AG275" s="2">
        <v>1.5</v>
      </c>
      <c r="AH275" s="105">
        <f t="shared" si="126"/>
        <v>0</v>
      </c>
      <c r="AI275" s="105">
        <f t="shared" si="141"/>
        <v>0</v>
      </c>
      <c r="AJ275" s="107">
        <v>3</v>
      </c>
      <c r="AN275" s="2">
        <v>1.5</v>
      </c>
      <c r="AO275" s="105">
        <f t="shared" si="127"/>
        <v>0</v>
      </c>
      <c r="AP275" s="105">
        <f t="shared" si="142"/>
        <v>0</v>
      </c>
      <c r="AQ275" s="108">
        <v>3</v>
      </c>
      <c r="AS275" s="2">
        <v>1.5</v>
      </c>
      <c r="AT275" s="105">
        <f t="shared" si="128"/>
        <v>0</v>
      </c>
      <c r="AU275" s="105">
        <f t="shared" si="143"/>
        <v>0</v>
      </c>
      <c r="AV275" s="108">
        <v>3</v>
      </c>
      <c r="AX275" s="2">
        <v>1.5</v>
      </c>
      <c r="AY275" s="105">
        <f t="shared" si="129"/>
        <v>0</v>
      </c>
      <c r="AZ275" s="105">
        <f t="shared" si="144"/>
        <v>0</v>
      </c>
      <c r="BA275" s="108">
        <v>3</v>
      </c>
      <c r="BB275" s="3"/>
      <c r="BC275" s="2">
        <v>1.5</v>
      </c>
      <c r="BD275" s="105">
        <f t="shared" si="130"/>
        <v>0</v>
      </c>
      <c r="BE275" s="105">
        <f t="shared" si="145"/>
        <v>0</v>
      </c>
      <c r="BF275" s="108">
        <v>3</v>
      </c>
      <c r="BH275" s="2">
        <v>1.5</v>
      </c>
      <c r="BI275" s="105">
        <f t="shared" si="131"/>
        <v>0</v>
      </c>
      <c r="BJ275" s="105">
        <f t="shared" si="146"/>
        <v>0</v>
      </c>
      <c r="BK275" s="108">
        <v>3</v>
      </c>
      <c r="BL275" s="3"/>
      <c r="BM275" s="2">
        <v>1.5</v>
      </c>
      <c r="BN275" s="105">
        <f t="shared" si="132"/>
        <v>0</v>
      </c>
      <c r="BO275" s="105">
        <f t="shared" si="147"/>
        <v>0</v>
      </c>
      <c r="BP275" s="107">
        <v>3</v>
      </c>
      <c r="BR275" s="2">
        <v>1.5</v>
      </c>
      <c r="BS275" s="105">
        <f t="shared" si="133"/>
        <v>0</v>
      </c>
      <c r="BT275" s="105">
        <f t="shared" si="148"/>
        <v>0</v>
      </c>
      <c r="BU275" s="107">
        <v>2</v>
      </c>
      <c r="BW275" s="2">
        <v>1.5</v>
      </c>
      <c r="BX275" s="105">
        <f t="shared" si="134"/>
        <v>0</v>
      </c>
      <c r="BY275" s="105">
        <f t="shared" si="149"/>
        <v>0</v>
      </c>
      <c r="BZ275" s="107">
        <v>3</v>
      </c>
    </row>
    <row r="276" spans="1:78" ht="14.4" thickBot="1" x14ac:dyDescent="0.35">
      <c r="A276" s="104">
        <f>CurveCreator!A276</f>
        <v>45108</v>
      </c>
      <c r="C276" s="2">
        <v>1.5</v>
      </c>
      <c r="D276" s="105">
        <f t="shared" si="120"/>
        <v>0</v>
      </c>
      <c r="E276" s="105">
        <f t="shared" si="135"/>
        <v>0</v>
      </c>
      <c r="F276" s="107">
        <v>3</v>
      </c>
      <c r="H276" s="2">
        <v>1.5</v>
      </c>
      <c r="I276" s="105">
        <f t="shared" si="121"/>
        <v>0</v>
      </c>
      <c r="J276" s="105">
        <f t="shared" si="136"/>
        <v>0</v>
      </c>
      <c r="K276" s="107">
        <v>3</v>
      </c>
      <c r="M276" s="2">
        <v>1.5</v>
      </c>
      <c r="N276" s="105">
        <f t="shared" si="122"/>
        <v>0</v>
      </c>
      <c r="O276" s="105">
        <f t="shared" si="137"/>
        <v>0</v>
      </c>
      <c r="P276" s="107">
        <v>3</v>
      </c>
      <c r="Q276" s="3"/>
      <c r="R276" s="2">
        <v>1.5</v>
      </c>
      <c r="S276" s="105">
        <f t="shared" si="123"/>
        <v>0</v>
      </c>
      <c r="T276" s="105">
        <f t="shared" si="138"/>
        <v>0</v>
      </c>
      <c r="U276" s="108">
        <v>3</v>
      </c>
      <c r="W276" s="2">
        <v>1.5</v>
      </c>
      <c r="X276" s="105">
        <f t="shared" si="124"/>
        <v>0</v>
      </c>
      <c r="Y276" s="105">
        <f t="shared" si="139"/>
        <v>0</v>
      </c>
      <c r="Z276" s="107">
        <v>3</v>
      </c>
      <c r="AA276" s="3"/>
      <c r="AB276" s="2">
        <v>1.5</v>
      </c>
      <c r="AC276" s="105">
        <f t="shared" si="125"/>
        <v>0</v>
      </c>
      <c r="AD276" s="105">
        <f t="shared" si="140"/>
        <v>0</v>
      </c>
      <c r="AE276" s="107">
        <v>3</v>
      </c>
      <c r="AF276" s="106"/>
      <c r="AG276" s="2">
        <v>1.5</v>
      </c>
      <c r="AH276" s="105">
        <f t="shared" si="126"/>
        <v>0</v>
      </c>
      <c r="AI276" s="105">
        <f t="shared" si="141"/>
        <v>0</v>
      </c>
      <c r="AJ276" s="107">
        <v>3</v>
      </c>
      <c r="AN276" s="2">
        <v>1.5</v>
      </c>
      <c r="AO276" s="105">
        <f t="shared" si="127"/>
        <v>0</v>
      </c>
      <c r="AP276" s="105">
        <f t="shared" si="142"/>
        <v>0</v>
      </c>
      <c r="AQ276" s="108">
        <v>3</v>
      </c>
      <c r="AS276" s="2">
        <v>1.5</v>
      </c>
      <c r="AT276" s="105">
        <f t="shared" si="128"/>
        <v>0</v>
      </c>
      <c r="AU276" s="105">
        <f t="shared" si="143"/>
        <v>0</v>
      </c>
      <c r="AV276" s="108">
        <v>3</v>
      </c>
      <c r="AX276" s="2">
        <v>1.5</v>
      </c>
      <c r="AY276" s="105">
        <f t="shared" si="129"/>
        <v>0</v>
      </c>
      <c r="AZ276" s="105">
        <f t="shared" si="144"/>
        <v>0</v>
      </c>
      <c r="BA276" s="108">
        <v>3</v>
      </c>
      <c r="BB276" s="3"/>
      <c r="BC276" s="2">
        <v>1.5</v>
      </c>
      <c r="BD276" s="105">
        <f t="shared" si="130"/>
        <v>0</v>
      </c>
      <c r="BE276" s="105">
        <f t="shared" si="145"/>
        <v>0</v>
      </c>
      <c r="BF276" s="108">
        <v>3</v>
      </c>
      <c r="BH276" s="2">
        <v>1.5</v>
      </c>
      <c r="BI276" s="105">
        <f t="shared" si="131"/>
        <v>0</v>
      </c>
      <c r="BJ276" s="105">
        <f t="shared" si="146"/>
        <v>0</v>
      </c>
      <c r="BK276" s="108">
        <v>3</v>
      </c>
      <c r="BL276" s="3"/>
      <c r="BM276" s="2">
        <v>1.5</v>
      </c>
      <c r="BN276" s="105">
        <f t="shared" si="132"/>
        <v>0</v>
      </c>
      <c r="BO276" s="105">
        <f t="shared" si="147"/>
        <v>0</v>
      </c>
      <c r="BP276" s="107">
        <v>3</v>
      </c>
      <c r="BR276" s="2">
        <v>1.5</v>
      </c>
      <c r="BS276" s="105">
        <f t="shared" si="133"/>
        <v>0</v>
      </c>
      <c r="BT276" s="105">
        <f t="shared" si="148"/>
        <v>0</v>
      </c>
      <c r="BU276" s="107">
        <v>2</v>
      </c>
      <c r="BW276" s="2">
        <v>1.5</v>
      </c>
      <c r="BX276" s="105">
        <f t="shared" si="134"/>
        <v>0</v>
      </c>
      <c r="BY276" s="105">
        <f t="shared" si="149"/>
        <v>0</v>
      </c>
      <c r="BZ276" s="107">
        <v>3</v>
      </c>
    </row>
    <row r="277" spans="1:78" ht="14.4" thickBot="1" x14ac:dyDescent="0.35">
      <c r="A277" s="104">
        <f>CurveCreator!A277</f>
        <v>45139</v>
      </c>
      <c r="C277" s="2">
        <v>1.5</v>
      </c>
      <c r="D277" s="105">
        <f t="shared" si="120"/>
        <v>0</v>
      </c>
      <c r="E277" s="105">
        <f t="shared" si="135"/>
        <v>0</v>
      </c>
      <c r="F277" s="107">
        <v>3</v>
      </c>
      <c r="H277" s="2">
        <v>1.5</v>
      </c>
      <c r="I277" s="105">
        <f t="shared" si="121"/>
        <v>0</v>
      </c>
      <c r="J277" s="105">
        <f t="shared" si="136"/>
        <v>0</v>
      </c>
      <c r="K277" s="107">
        <v>3</v>
      </c>
      <c r="M277" s="2">
        <v>1.5</v>
      </c>
      <c r="N277" s="105">
        <f t="shared" si="122"/>
        <v>0</v>
      </c>
      <c r="O277" s="105">
        <f t="shared" si="137"/>
        <v>0</v>
      </c>
      <c r="P277" s="107">
        <v>3</v>
      </c>
      <c r="Q277" s="3"/>
      <c r="R277" s="2">
        <v>1.5</v>
      </c>
      <c r="S277" s="105">
        <f t="shared" si="123"/>
        <v>0</v>
      </c>
      <c r="T277" s="105">
        <f t="shared" si="138"/>
        <v>0</v>
      </c>
      <c r="U277" s="108">
        <v>3</v>
      </c>
      <c r="W277" s="2">
        <v>1.5</v>
      </c>
      <c r="X277" s="105">
        <f t="shared" si="124"/>
        <v>0</v>
      </c>
      <c r="Y277" s="105">
        <f t="shared" si="139"/>
        <v>0</v>
      </c>
      <c r="Z277" s="107">
        <v>3</v>
      </c>
      <c r="AA277" s="3"/>
      <c r="AB277" s="2">
        <v>1.5</v>
      </c>
      <c r="AC277" s="105">
        <f t="shared" si="125"/>
        <v>0</v>
      </c>
      <c r="AD277" s="105">
        <f t="shared" si="140"/>
        <v>0</v>
      </c>
      <c r="AE277" s="107">
        <v>3</v>
      </c>
      <c r="AF277" s="106"/>
      <c r="AG277" s="2">
        <v>1.5</v>
      </c>
      <c r="AH277" s="105">
        <f t="shared" si="126"/>
        <v>0</v>
      </c>
      <c r="AI277" s="105">
        <f t="shared" si="141"/>
        <v>0</v>
      </c>
      <c r="AJ277" s="107">
        <v>3</v>
      </c>
      <c r="AN277" s="2">
        <v>1.5</v>
      </c>
      <c r="AO277" s="105">
        <f t="shared" si="127"/>
        <v>0</v>
      </c>
      <c r="AP277" s="105">
        <f t="shared" si="142"/>
        <v>0</v>
      </c>
      <c r="AQ277" s="108">
        <v>3</v>
      </c>
      <c r="AS277" s="2">
        <v>1.5</v>
      </c>
      <c r="AT277" s="105">
        <f t="shared" si="128"/>
        <v>0</v>
      </c>
      <c r="AU277" s="105">
        <f t="shared" si="143"/>
        <v>0</v>
      </c>
      <c r="AV277" s="108">
        <v>3</v>
      </c>
      <c r="AX277" s="2">
        <v>1.5</v>
      </c>
      <c r="AY277" s="105">
        <f t="shared" si="129"/>
        <v>0</v>
      </c>
      <c r="AZ277" s="105">
        <f t="shared" si="144"/>
        <v>0</v>
      </c>
      <c r="BA277" s="108">
        <v>3</v>
      </c>
      <c r="BB277" s="3"/>
      <c r="BC277" s="2">
        <v>1.5</v>
      </c>
      <c r="BD277" s="105">
        <f t="shared" si="130"/>
        <v>0</v>
      </c>
      <c r="BE277" s="105">
        <f t="shared" si="145"/>
        <v>0</v>
      </c>
      <c r="BF277" s="108">
        <v>3</v>
      </c>
      <c r="BH277" s="2">
        <v>1.5</v>
      </c>
      <c r="BI277" s="105">
        <f t="shared" si="131"/>
        <v>0</v>
      </c>
      <c r="BJ277" s="105">
        <f t="shared" si="146"/>
        <v>0</v>
      </c>
      <c r="BK277" s="108">
        <v>3</v>
      </c>
      <c r="BL277" s="3"/>
      <c r="BM277" s="2">
        <v>1.5</v>
      </c>
      <c r="BN277" s="105">
        <f t="shared" si="132"/>
        <v>0</v>
      </c>
      <c r="BO277" s="105">
        <f t="shared" si="147"/>
        <v>0</v>
      </c>
      <c r="BP277" s="107">
        <v>3</v>
      </c>
      <c r="BR277" s="2">
        <v>1.5</v>
      </c>
      <c r="BS277" s="105">
        <f t="shared" si="133"/>
        <v>0</v>
      </c>
      <c r="BT277" s="105">
        <f t="shared" si="148"/>
        <v>0</v>
      </c>
      <c r="BU277" s="107">
        <v>2</v>
      </c>
      <c r="BW277" s="2">
        <v>1.5</v>
      </c>
      <c r="BX277" s="105">
        <f t="shared" si="134"/>
        <v>0</v>
      </c>
      <c r="BY277" s="105">
        <f t="shared" si="149"/>
        <v>0</v>
      </c>
      <c r="BZ277" s="107">
        <v>3</v>
      </c>
    </row>
    <row r="278" spans="1:78" ht="14.4" thickBot="1" x14ac:dyDescent="0.35">
      <c r="A278" s="104">
        <f>CurveCreator!A278</f>
        <v>45170</v>
      </c>
      <c r="C278" s="2">
        <v>1.5</v>
      </c>
      <c r="D278" s="105">
        <f t="shared" si="120"/>
        <v>0</v>
      </c>
      <c r="E278" s="105">
        <f t="shared" si="135"/>
        <v>0</v>
      </c>
      <c r="F278" s="107">
        <v>3</v>
      </c>
      <c r="H278" s="2">
        <v>1.5</v>
      </c>
      <c r="I278" s="105">
        <f t="shared" si="121"/>
        <v>0</v>
      </c>
      <c r="J278" s="105">
        <f t="shared" si="136"/>
        <v>0</v>
      </c>
      <c r="K278" s="107">
        <v>3</v>
      </c>
      <c r="M278" s="2">
        <v>1.5</v>
      </c>
      <c r="N278" s="105">
        <f t="shared" si="122"/>
        <v>0</v>
      </c>
      <c r="O278" s="105">
        <f t="shared" si="137"/>
        <v>0</v>
      </c>
      <c r="P278" s="107">
        <v>3</v>
      </c>
      <c r="Q278" s="3"/>
      <c r="R278" s="2">
        <v>1.5</v>
      </c>
      <c r="S278" s="105">
        <f t="shared" si="123"/>
        <v>0</v>
      </c>
      <c r="T278" s="105">
        <f t="shared" si="138"/>
        <v>0</v>
      </c>
      <c r="U278" s="108">
        <v>3</v>
      </c>
      <c r="W278" s="2">
        <v>1.5</v>
      </c>
      <c r="X278" s="105">
        <f t="shared" si="124"/>
        <v>0</v>
      </c>
      <c r="Y278" s="105">
        <f t="shared" si="139"/>
        <v>0</v>
      </c>
      <c r="Z278" s="107">
        <v>3</v>
      </c>
      <c r="AA278" s="3"/>
      <c r="AB278" s="2">
        <v>1.5</v>
      </c>
      <c r="AC278" s="105">
        <f t="shared" si="125"/>
        <v>0</v>
      </c>
      <c r="AD278" s="105">
        <f t="shared" si="140"/>
        <v>0</v>
      </c>
      <c r="AE278" s="107">
        <v>3</v>
      </c>
      <c r="AF278" s="106"/>
      <c r="AG278" s="2">
        <v>1.5</v>
      </c>
      <c r="AH278" s="105">
        <f t="shared" si="126"/>
        <v>0</v>
      </c>
      <c r="AI278" s="105">
        <f t="shared" si="141"/>
        <v>0</v>
      </c>
      <c r="AJ278" s="107">
        <v>3</v>
      </c>
      <c r="AN278" s="2">
        <v>1.5</v>
      </c>
      <c r="AO278" s="105">
        <f t="shared" si="127"/>
        <v>0</v>
      </c>
      <c r="AP278" s="105">
        <f t="shared" si="142"/>
        <v>0</v>
      </c>
      <c r="AQ278" s="108">
        <v>3</v>
      </c>
      <c r="AS278" s="2">
        <v>1.5</v>
      </c>
      <c r="AT278" s="105">
        <f t="shared" si="128"/>
        <v>0</v>
      </c>
      <c r="AU278" s="105">
        <f t="shared" si="143"/>
        <v>0</v>
      </c>
      <c r="AV278" s="108">
        <v>3</v>
      </c>
      <c r="AX278" s="2">
        <v>1.5</v>
      </c>
      <c r="AY278" s="105">
        <f t="shared" si="129"/>
        <v>0</v>
      </c>
      <c r="AZ278" s="105">
        <f t="shared" si="144"/>
        <v>0</v>
      </c>
      <c r="BA278" s="108">
        <v>3</v>
      </c>
      <c r="BB278" s="3"/>
      <c r="BC278" s="2">
        <v>1.5</v>
      </c>
      <c r="BD278" s="105">
        <f t="shared" si="130"/>
        <v>0</v>
      </c>
      <c r="BE278" s="105">
        <f t="shared" si="145"/>
        <v>0</v>
      </c>
      <c r="BF278" s="108">
        <v>3</v>
      </c>
      <c r="BH278" s="2">
        <v>1.5</v>
      </c>
      <c r="BI278" s="105">
        <f t="shared" si="131"/>
        <v>0</v>
      </c>
      <c r="BJ278" s="105">
        <f t="shared" si="146"/>
        <v>0</v>
      </c>
      <c r="BK278" s="108">
        <v>3</v>
      </c>
      <c r="BL278" s="3"/>
      <c r="BM278" s="2">
        <v>1.5</v>
      </c>
      <c r="BN278" s="105">
        <f t="shared" si="132"/>
        <v>0</v>
      </c>
      <c r="BO278" s="105">
        <f t="shared" si="147"/>
        <v>0</v>
      </c>
      <c r="BP278" s="107">
        <v>3</v>
      </c>
      <c r="BR278" s="2">
        <v>1.5</v>
      </c>
      <c r="BS278" s="105">
        <f t="shared" si="133"/>
        <v>0</v>
      </c>
      <c r="BT278" s="105">
        <f t="shared" si="148"/>
        <v>0</v>
      </c>
      <c r="BU278" s="107">
        <v>2</v>
      </c>
      <c r="BW278" s="2">
        <v>1.5</v>
      </c>
      <c r="BX278" s="105">
        <f t="shared" si="134"/>
        <v>0</v>
      </c>
      <c r="BY278" s="105">
        <f t="shared" si="149"/>
        <v>0</v>
      </c>
      <c r="BZ278" s="107">
        <v>3</v>
      </c>
    </row>
    <row r="279" spans="1:78" ht="14.4" thickBot="1" x14ac:dyDescent="0.35">
      <c r="A279" s="104">
        <f>CurveCreator!A279</f>
        <v>45200</v>
      </c>
      <c r="C279" s="2">
        <v>1.5</v>
      </c>
      <c r="D279" s="105">
        <f t="shared" si="120"/>
        <v>0</v>
      </c>
      <c r="E279" s="105">
        <f>C279*E$4</f>
        <v>0</v>
      </c>
      <c r="F279" s="107">
        <v>3</v>
      </c>
      <c r="H279" s="2">
        <v>1.5</v>
      </c>
      <c r="I279" s="105">
        <f t="shared" si="121"/>
        <v>0</v>
      </c>
      <c r="J279" s="105">
        <f>H279*J$4</f>
        <v>0</v>
      </c>
      <c r="K279" s="107">
        <v>3</v>
      </c>
      <c r="M279" s="2">
        <v>1.5</v>
      </c>
      <c r="N279" s="105">
        <f t="shared" si="122"/>
        <v>0</v>
      </c>
      <c r="O279" s="105">
        <f>M279*O$4</f>
        <v>0</v>
      </c>
      <c r="P279" s="107">
        <v>3</v>
      </c>
      <c r="Q279" s="3"/>
      <c r="R279" s="2">
        <v>1.5</v>
      </c>
      <c r="S279" s="105">
        <f t="shared" si="123"/>
        <v>0</v>
      </c>
      <c r="T279" s="105">
        <f>R279*T$4</f>
        <v>0</v>
      </c>
      <c r="U279" s="108">
        <v>3</v>
      </c>
      <c r="W279" s="2">
        <v>1.5</v>
      </c>
      <c r="X279" s="105">
        <f t="shared" si="124"/>
        <v>0</v>
      </c>
      <c r="Y279" s="105">
        <f>W279*Y$4</f>
        <v>0</v>
      </c>
      <c r="Z279" s="107">
        <v>3</v>
      </c>
      <c r="AA279" s="3"/>
      <c r="AB279" s="2">
        <v>1.5</v>
      </c>
      <c r="AC279" s="105">
        <f t="shared" si="125"/>
        <v>0</v>
      </c>
      <c r="AD279" s="105">
        <f>AB279*AD$4</f>
        <v>0</v>
      </c>
      <c r="AE279" s="107">
        <v>3</v>
      </c>
      <c r="AF279" s="106"/>
      <c r="AG279" s="2">
        <v>1.5</v>
      </c>
      <c r="AH279" s="105">
        <f t="shared" si="126"/>
        <v>0</v>
      </c>
      <c r="AI279" s="105">
        <f>AG279*AI$4</f>
        <v>0</v>
      </c>
      <c r="AJ279" s="107">
        <v>3</v>
      </c>
      <c r="AN279" s="2">
        <v>1.5</v>
      </c>
      <c r="AO279" s="105">
        <f t="shared" si="127"/>
        <v>0</v>
      </c>
      <c r="AP279" s="105">
        <f>AN279*AP$4</f>
        <v>0</v>
      </c>
      <c r="AQ279" s="108">
        <v>3</v>
      </c>
      <c r="AS279" s="2">
        <v>1.5</v>
      </c>
      <c r="AT279" s="105">
        <f t="shared" si="128"/>
        <v>0</v>
      </c>
      <c r="AU279" s="105">
        <f>AS279*AU$4</f>
        <v>0</v>
      </c>
      <c r="AV279" s="108">
        <v>3</v>
      </c>
      <c r="AX279" s="2">
        <v>1.5</v>
      </c>
      <c r="AY279" s="105">
        <f t="shared" si="129"/>
        <v>0</v>
      </c>
      <c r="AZ279" s="105">
        <f>AX279*AZ$4</f>
        <v>0</v>
      </c>
      <c r="BA279" s="108">
        <v>3</v>
      </c>
      <c r="BB279" s="3"/>
      <c r="BC279" s="2">
        <v>1.5</v>
      </c>
      <c r="BD279" s="105">
        <f t="shared" si="130"/>
        <v>0</v>
      </c>
      <c r="BE279" s="105">
        <f>BC279*BE$4</f>
        <v>0</v>
      </c>
      <c r="BF279" s="108">
        <v>3</v>
      </c>
      <c r="BH279" s="2">
        <v>1.5</v>
      </c>
      <c r="BI279" s="105">
        <f t="shared" si="131"/>
        <v>0</v>
      </c>
      <c r="BJ279" s="105">
        <f>BH279*BJ$4</f>
        <v>0</v>
      </c>
      <c r="BK279" s="108">
        <v>3</v>
      </c>
      <c r="BL279" s="3"/>
      <c r="BM279" s="2">
        <v>1.5</v>
      </c>
      <c r="BN279" s="105">
        <f t="shared" si="132"/>
        <v>0</v>
      </c>
      <c r="BO279" s="105">
        <f>BM279*BO$4</f>
        <v>0</v>
      </c>
      <c r="BP279" s="107">
        <v>3</v>
      </c>
      <c r="BR279" s="2">
        <v>1.5</v>
      </c>
      <c r="BS279" s="105">
        <f t="shared" si="133"/>
        <v>0</v>
      </c>
      <c r="BT279" s="105">
        <f>BR279*BT$4</f>
        <v>0</v>
      </c>
      <c r="BU279" s="107">
        <v>2</v>
      </c>
      <c r="BW279" s="2">
        <v>1.5</v>
      </c>
      <c r="BX279" s="105">
        <f t="shared" si="134"/>
        <v>0</v>
      </c>
      <c r="BY279" s="105">
        <f>BW279*BY$4</f>
        <v>0</v>
      </c>
      <c r="BZ279" s="107">
        <v>3</v>
      </c>
    </row>
    <row r="280" spans="1:78" ht="14.4" thickBot="1" x14ac:dyDescent="0.35">
      <c r="A280" s="104">
        <f>CurveCreator!A280</f>
        <v>0</v>
      </c>
      <c r="C280" s="2">
        <v>1.5</v>
      </c>
      <c r="D280" s="105">
        <f t="shared" si="120"/>
        <v>0</v>
      </c>
      <c r="E280" s="105">
        <f>C280*E$4</f>
        <v>0</v>
      </c>
      <c r="F280" s="107">
        <v>3</v>
      </c>
      <c r="H280" s="2">
        <v>1.5</v>
      </c>
      <c r="I280" s="105">
        <f t="shared" si="121"/>
        <v>0</v>
      </c>
      <c r="J280" s="105">
        <f>H280*J$4</f>
        <v>0</v>
      </c>
      <c r="K280" s="107">
        <v>3</v>
      </c>
      <c r="M280" s="2">
        <v>1.5</v>
      </c>
      <c r="N280" s="105">
        <f t="shared" si="122"/>
        <v>0</v>
      </c>
      <c r="O280" s="105">
        <f>M280*O$4</f>
        <v>0</v>
      </c>
      <c r="P280" s="107">
        <v>3</v>
      </c>
      <c r="Q280" s="3"/>
      <c r="R280" s="2">
        <v>1.5</v>
      </c>
      <c r="S280" s="105">
        <f t="shared" si="123"/>
        <v>0</v>
      </c>
      <c r="T280" s="105">
        <f>R280*T$4</f>
        <v>0</v>
      </c>
      <c r="U280" s="108">
        <v>3</v>
      </c>
      <c r="W280" s="2">
        <v>1.5</v>
      </c>
      <c r="X280" s="105">
        <f t="shared" si="124"/>
        <v>0</v>
      </c>
      <c r="Y280" s="105">
        <f>W280*Y$4</f>
        <v>0</v>
      </c>
      <c r="Z280" s="107">
        <v>3</v>
      </c>
      <c r="AA280" s="3"/>
      <c r="AB280" s="2">
        <v>1.5</v>
      </c>
      <c r="AC280" s="105">
        <f t="shared" si="125"/>
        <v>0</v>
      </c>
      <c r="AD280" s="105">
        <f>AB280*AD$4</f>
        <v>0</v>
      </c>
      <c r="AE280" s="107">
        <v>3</v>
      </c>
      <c r="AF280" s="106"/>
      <c r="AG280" s="2">
        <v>1.5</v>
      </c>
      <c r="AH280" s="105">
        <f t="shared" si="126"/>
        <v>0</v>
      </c>
      <c r="AI280" s="105">
        <f>AG280*AI$4</f>
        <v>0</v>
      </c>
      <c r="AJ280" s="107">
        <v>3</v>
      </c>
      <c r="AN280" s="2">
        <v>1.5</v>
      </c>
      <c r="AO280" s="105">
        <f t="shared" si="127"/>
        <v>0</v>
      </c>
      <c r="AP280" s="105">
        <f>AN280*AP$4</f>
        <v>0</v>
      </c>
      <c r="AQ280" s="108">
        <v>3</v>
      </c>
      <c r="AS280" s="2">
        <v>1.5</v>
      </c>
      <c r="AT280" s="105">
        <f t="shared" si="128"/>
        <v>0</v>
      </c>
      <c r="AU280" s="105">
        <f>AS280*AU$4</f>
        <v>0</v>
      </c>
      <c r="AV280" s="108">
        <v>3</v>
      </c>
      <c r="AX280" s="2">
        <v>1.5</v>
      </c>
      <c r="AY280" s="105">
        <f t="shared" si="129"/>
        <v>0</v>
      </c>
      <c r="AZ280" s="105">
        <f>AX280*AZ$4</f>
        <v>0</v>
      </c>
      <c r="BA280" s="108">
        <v>3</v>
      </c>
      <c r="BB280" s="3"/>
      <c r="BC280" s="2">
        <v>1.5</v>
      </c>
      <c r="BD280" s="105">
        <f t="shared" si="130"/>
        <v>0</v>
      </c>
      <c r="BE280" s="105">
        <f>BC280*BE$4</f>
        <v>0</v>
      </c>
      <c r="BF280" s="108">
        <v>3</v>
      </c>
      <c r="BH280" s="2">
        <v>1.5</v>
      </c>
      <c r="BI280" s="105">
        <f t="shared" si="131"/>
        <v>0</v>
      </c>
      <c r="BJ280" s="105">
        <f>BH280*BJ$4</f>
        <v>0</v>
      </c>
      <c r="BK280" s="108">
        <v>3</v>
      </c>
      <c r="BL280" s="3"/>
      <c r="BM280" s="2">
        <v>1.5</v>
      </c>
      <c r="BN280" s="105">
        <f t="shared" si="132"/>
        <v>0</v>
      </c>
      <c r="BO280" s="105">
        <f>BM280*BO$4</f>
        <v>0</v>
      </c>
      <c r="BP280" s="107">
        <v>3</v>
      </c>
      <c r="BR280" s="2">
        <v>1.5</v>
      </c>
      <c r="BS280" s="105">
        <f t="shared" si="133"/>
        <v>0</v>
      </c>
      <c r="BT280" s="105">
        <f>BR280*BT$4</f>
        <v>0</v>
      </c>
      <c r="BU280" s="107">
        <v>2</v>
      </c>
      <c r="BW280" s="2">
        <v>1.5</v>
      </c>
      <c r="BX280" s="105">
        <f t="shared" si="134"/>
        <v>0</v>
      </c>
      <c r="BY280" s="105">
        <f>BW280*BY$4</f>
        <v>0</v>
      </c>
      <c r="BZ280" s="107">
        <v>3</v>
      </c>
    </row>
    <row r="281" spans="1:78" x14ac:dyDescent="0.3">
      <c r="K281" s="6"/>
      <c r="L281" s="6"/>
      <c r="O281" s="6"/>
      <c r="P281" s="6"/>
      <c r="AS281" s="6"/>
    </row>
    <row r="282" spans="1:78" x14ac:dyDescent="0.3">
      <c r="K282" s="6"/>
      <c r="L282" s="6"/>
      <c r="O282" s="6"/>
      <c r="P282" s="6"/>
      <c r="AS282" s="6"/>
    </row>
    <row r="283" spans="1:78" x14ac:dyDescent="0.3">
      <c r="K283" s="6"/>
      <c r="L283" s="6"/>
      <c r="O283" s="6"/>
      <c r="P283" s="6"/>
      <c r="AS283" s="6"/>
    </row>
    <row r="284" spans="1:78" x14ac:dyDescent="0.3">
      <c r="K284" s="6"/>
      <c r="L284" s="6"/>
      <c r="O284" s="6"/>
      <c r="P284" s="6"/>
      <c r="AS284" s="6"/>
    </row>
    <row r="285" spans="1:78" x14ac:dyDescent="0.3">
      <c r="K285" s="6"/>
      <c r="L285" s="6"/>
      <c r="O285" s="6"/>
      <c r="P285" s="6"/>
      <c r="AS285" s="6"/>
    </row>
    <row r="286" spans="1:78" x14ac:dyDescent="0.3">
      <c r="K286" s="6"/>
      <c r="L286" s="6"/>
      <c r="O286" s="6"/>
      <c r="P286" s="6"/>
      <c r="AS286" s="6"/>
    </row>
    <row r="287" spans="1:78" x14ac:dyDescent="0.3">
      <c r="K287" s="6"/>
      <c r="L287" s="6"/>
      <c r="O287" s="6"/>
      <c r="P287" s="6"/>
      <c r="AS287" s="6"/>
    </row>
    <row r="288" spans="1:78" x14ac:dyDescent="0.3">
      <c r="K288" s="6"/>
      <c r="L288" s="6"/>
      <c r="O288" s="6"/>
      <c r="P288" s="6"/>
      <c r="AS288" s="6"/>
    </row>
    <row r="289" spans="11:45" x14ac:dyDescent="0.3">
      <c r="K289" s="6"/>
      <c r="L289" s="6"/>
      <c r="O289" s="6"/>
      <c r="P289" s="6"/>
      <c r="AS289" s="6"/>
    </row>
    <row r="290" spans="11:45" x14ac:dyDescent="0.3">
      <c r="K290" s="6"/>
      <c r="L290" s="6"/>
      <c r="O290" s="6"/>
      <c r="P290" s="6"/>
      <c r="AS290" s="6"/>
    </row>
    <row r="291" spans="11:45" x14ac:dyDescent="0.3">
      <c r="K291" s="6"/>
      <c r="L291" s="6"/>
      <c r="O291" s="6"/>
      <c r="P291" s="6"/>
      <c r="AS291" s="6"/>
    </row>
    <row r="292" spans="11:45" x14ac:dyDescent="0.3">
      <c r="K292" s="6"/>
      <c r="L292" s="6"/>
      <c r="O292" s="6"/>
      <c r="P292" s="6"/>
      <c r="AS292" s="6"/>
    </row>
    <row r="293" spans="11:45" x14ac:dyDescent="0.3">
      <c r="K293" s="6"/>
      <c r="L293" s="6"/>
      <c r="O293" s="6"/>
      <c r="P293" s="6"/>
      <c r="AS293" s="6"/>
    </row>
    <row r="294" spans="11:45" x14ac:dyDescent="0.3">
      <c r="K294" s="6"/>
      <c r="L294" s="6"/>
      <c r="O294" s="6"/>
      <c r="P294" s="6"/>
      <c r="AS294" s="6"/>
    </row>
    <row r="295" spans="11:45" x14ac:dyDescent="0.3">
      <c r="K295" s="6"/>
      <c r="L295" s="6"/>
      <c r="O295" s="6"/>
      <c r="P295" s="6"/>
      <c r="AS295" s="6"/>
    </row>
    <row r="296" spans="11:45" x14ac:dyDescent="0.3">
      <c r="K296" s="6"/>
      <c r="L296" s="6"/>
      <c r="O296" s="6"/>
      <c r="P296" s="6"/>
      <c r="AS296" s="6"/>
    </row>
    <row r="297" spans="11:45" x14ac:dyDescent="0.3">
      <c r="K297" s="6"/>
      <c r="L297" s="6"/>
      <c r="O297" s="6"/>
      <c r="P297" s="6"/>
      <c r="AS297" s="6"/>
    </row>
    <row r="298" spans="11:45" x14ac:dyDescent="0.3">
      <c r="K298" s="6"/>
      <c r="L298" s="6"/>
      <c r="O298" s="6"/>
      <c r="P298" s="6"/>
      <c r="AS298" s="6"/>
    </row>
    <row r="299" spans="11:45" x14ac:dyDescent="0.3">
      <c r="K299" s="6"/>
      <c r="L299" s="6"/>
      <c r="O299" s="6"/>
      <c r="P299" s="6"/>
      <c r="AS299" s="6"/>
    </row>
    <row r="300" spans="11:45" x14ac:dyDescent="0.3">
      <c r="K300" s="6"/>
      <c r="L300" s="6"/>
      <c r="O300" s="6"/>
      <c r="P300" s="6"/>
      <c r="AS300" s="6"/>
    </row>
    <row r="301" spans="11:45" x14ac:dyDescent="0.3">
      <c r="K301" s="6"/>
      <c r="L301" s="6"/>
      <c r="O301" s="6"/>
      <c r="P301" s="6"/>
      <c r="AS301" s="6"/>
    </row>
    <row r="302" spans="11:45" x14ac:dyDescent="0.3">
      <c r="K302" s="6"/>
      <c r="L302" s="6"/>
      <c r="O302" s="6"/>
      <c r="P302" s="6"/>
      <c r="AS302" s="6"/>
    </row>
    <row r="303" spans="11:45" x14ac:dyDescent="0.3">
      <c r="K303" s="6"/>
      <c r="L303" s="6"/>
      <c r="O303" s="6"/>
      <c r="P303" s="6"/>
      <c r="AS303" s="6"/>
    </row>
    <row r="304" spans="11:45" x14ac:dyDescent="0.3">
      <c r="K304" s="6"/>
      <c r="L304" s="6"/>
      <c r="O304" s="6"/>
      <c r="P304" s="6"/>
      <c r="AS304" s="6"/>
    </row>
    <row r="305" spans="11:45" x14ac:dyDescent="0.3">
      <c r="K305" s="6"/>
      <c r="L305" s="6"/>
      <c r="O305" s="6"/>
      <c r="P305" s="6"/>
      <c r="AS305" s="6"/>
    </row>
    <row r="306" spans="11:45" x14ac:dyDescent="0.3">
      <c r="K306" s="6"/>
      <c r="L306" s="6"/>
      <c r="O306" s="6"/>
      <c r="P306" s="6"/>
      <c r="AS306" s="6"/>
    </row>
    <row r="307" spans="11:45" x14ac:dyDescent="0.3">
      <c r="K307" s="6"/>
      <c r="L307" s="6"/>
      <c r="O307" s="6"/>
      <c r="P307" s="6"/>
      <c r="AS307" s="6"/>
    </row>
    <row r="308" spans="11:45" x14ac:dyDescent="0.3">
      <c r="K308" s="6"/>
      <c r="L308" s="6"/>
      <c r="O308" s="6"/>
      <c r="P308" s="6"/>
      <c r="AS308" s="6"/>
    </row>
    <row r="309" spans="11:45" x14ac:dyDescent="0.3">
      <c r="K309" s="6"/>
      <c r="L309" s="6"/>
      <c r="O309" s="6"/>
      <c r="P309" s="6"/>
      <c r="AS309" s="6"/>
    </row>
    <row r="310" spans="11:45" x14ac:dyDescent="0.3">
      <c r="K310" s="6"/>
      <c r="L310" s="6"/>
      <c r="O310" s="6"/>
      <c r="P310" s="6"/>
      <c r="AS310" s="6"/>
    </row>
    <row r="311" spans="11:45" x14ac:dyDescent="0.3">
      <c r="K311" s="6"/>
      <c r="L311" s="6"/>
      <c r="O311" s="6"/>
      <c r="P311" s="6"/>
      <c r="AS311" s="6"/>
    </row>
    <row r="312" spans="11:45" x14ac:dyDescent="0.3">
      <c r="K312" s="6"/>
      <c r="L312" s="6"/>
      <c r="O312" s="6"/>
      <c r="P312" s="6"/>
      <c r="AS312" s="6"/>
    </row>
    <row r="313" spans="11:45" x14ac:dyDescent="0.3">
      <c r="K313" s="6"/>
      <c r="L313" s="6"/>
      <c r="O313" s="6"/>
      <c r="P313" s="6"/>
      <c r="AS313" s="6"/>
    </row>
    <row r="314" spans="11:45" x14ac:dyDescent="0.3">
      <c r="K314" s="6"/>
      <c r="L314" s="6"/>
      <c r="O314" s="6"/>
      <c r="P314" s="6"/>
      <c r="AS314" s="6"/>
    </row>
    <row r="315" spans="11:45" x14ac:dyDescent="0.3">
      <c r="K315" s="6"/>
      <c r="L315" s="6"/>
      <c r="O315" s="6"/>
      <c r="P315" s="6"/>
      <c r="AS315" s="6"/>
    </row>
    <row r="316" spans="11:45" x14ac:dyDescent="0.3">
      <c r="K316" s="6"/>
      <c r="L316" s="6"/>
      <c r="O316" s="6"/>
      <c r="P316" s="6"/>
      <c r="AS316" s="6"/>
    </row>
    <row r="317" spans="11:45" x14ac:dyDescent="0.3">
      <c r="K317" s="6"/>
      <c r="L317" s="6"/>
      <c r="O317" s="6"/>
      <c r="P317" s="6"/>
      <c r="AS317" s="6"/>
    </row>
    <row r="318" spans="11:45" x14ac:dyDescent="0.3">
      <c r="K318" s="6"/>
      <c r="L318" s="6"/>
      <c r="O318" s="6"/>
      <c r="P318" s="6"/>
      <c r="AS318" s="6"/>
    </row>
    <row r="319" spans="11:45" x14ac:dyDescent="0.3">
      <c r="K319" s="6"/>
      <c r="L319" s="6"/>
      <c r="O319" s="6"/>
      <c r="P319" s="6"/>
      <c r="AS319" s="6"/>
    </row>
    <row r="320" spans="11:45" x14ac:dyDescent="0.3">
      <c r="K320" s="6"/>
      <c r="L320" s="6"/>
      <c r="O320" s="6"/>
      <c r="P320" s="6"/>
      <c r="AS320" s="6"/>
    </row>
    <row r="321" spans="11:45" x14ac:dyDescent="0.3">
      <c r="K321" s="6"/>
      <c r="L321" s="6"/>
      <c r="O321" s="6"/>
      <c r="P321" s="6"/>
      <c r="AS321" s="6"/>
    </row>
    <row r="322" spans="11:45" x14ac:dyDescent="0.3">
      <c r="K322" s="6"/>
      <c r="L322" s="6"/>
      <c r="O322" s="6"/>
      <c r="P322" s="6"/>
      <c r="AS322" s="6"/>
    </row>
    <row r="323" spans="11:45" x14ac:dyDescent="0.3">
      <c r="K323" s="6"/>
      <c r="L323" s="6"/>
      <c r="O323" s="6"/>
      <c r="P323" s="6"/>
      <c r="AS323" s="6"/>
    </row>
    <row r="324" spans="11:45" x14ac:dyDescent="0.3">
      <c r="K324" s="6"/>
      <c r="L324" s="6"/>
      <c r="O324" s="6"/>
      <c r="P324" s="6"/>
      <c r="AS324" s="6"/>
    </row>
    <row r="325" spans="11:45" x14ac:dyDescent="0.3">
      <c r="K325" s="6"/>
      <c r="L325" s="6"/>
      <c r="O325" s="6"/>
      <c r="P325" s="6"/>
      <c r="AS325" s="6"/>
    </row>
    <row r="326" spans="11:45" x14ac:dyDescent="0.3">
      <c r="K326" s="6"/>
      <c r="L326" s="6"/>
      <c r="O326" s="6"/>
      <c r="P326" s="6"/>
      <c r="AS326" s="6"/>
    </row>
    <row r="327" spans="11:45" x14ac:dyDescent="0.3">
      <c r="K327" s="6"/>
      <c r="L327" s="6"/>
      <c r="O327" s="6"/>
      <c r="P327" s="6"/>
      <c r="AS327" s="6"/>
    </row>
    <row r="328" spans="11:45" x14ac:dyDescent="0.3">
      <c r="K328" s="6"/>
      <c r="L328" s="6"/>
      <c r="O328" s="6"/>
      <c r="P328" s="6"/>
      <c r="AS328" s="6"/>
    </row>
    <row r="329" spans="11:45" x14ac:dyDescent="0.3">
      <c r="K329" s="6"/>
      <c r="L329" s="6"/>
      <c r="O329" s="6"/>
      <c r="P329" s="6"/>
      <c r="AS329" s="6"/>
    </row>
    <row r="330" spans="11:45" x14ac:dyDescent="0.3">
      <c r="K330" s="6"/>
      <c r="L330" s="6"/>
      <c r="O330" s="6"/>
      <c r="P330" s="6"/>
      <c r="AS330" s="6"/>
    </row>
    <row r="331" spans="11:45" x14ac:dyDescent="0.3">
      <c r="K331" s="6"/>
      <c r="L331" s="6"/>
      <c r="O331" s="6"/>
      <c r="P331" s="6"/>
      <c r="AS331" s="6"/>
    </row>
    <row r="332" spans="11:45" x14ac:dyDescent="0.3">
      <c r="K332" s="6"/>
      <c r="L332" s="6"/>
      <c r="O332" s="6"/>
      <c r="P332" s="6"/>
      <c r="AS332" s="6"/>
    </row>
    <row r="333" spans="11:45" x14ac:dyDescent="0.3">
      <c r="K333" s="6"/>
      <c r="L333" s="6"/>
      <c r="O333" s="6"/>
      <c r="P333" s="6"/>
      <c r="AS333" s="6"/>
    </row>
    <row r="334" spans="11:45" x14ac:dyDescent="0.3">
      <c r="K334" s="6"/>
      <c r="L334" s="6"/>
      <c r="O334" s="6"/>
      <c r="P334" s="6"/>
      <c r="AS334" s="6"/>
    </row>
    <row r="335" spans="11:45" x14ac:dyDescent="0.3">
      <c r="K335" s="6"/>
      <c r="L335" s="6"/>
      <c r="O335" s="6"/>
      <c r="P335" s="6"/>
      <c r="AS335" s="6"/>
    </row>
    <row r="336" spans="11:45" x14ac:dyDescent="0.3">
      <c r="K336" s="6"/>
      <c r="L336" s="6"/>
      <c r="O336" s="6"/>
      <c r="P336" s="6"/>
      <c r="AS336" s="6"/>
    </row>
    <row r="337" spans="11:45" x14ac:dyDescent="0.3">
      <c r="K337" s="6"/>
      <c r="L337" s="6"/>
      <c r="O337" s="6"/>
      <c r="P337" s="6"/>
      <c r="AS337" s="6"/>
    </row>
    <row r="338" spans="11:45" x14ac:dyDescent="0.3">
      <c r="K338" s="6"/>
      <c r="L338" s="6"/>
      <c r="O338" s="6"/>
      <c r="P338" s="6"/>
      <c r="AS338" s="6"/>
    </row>
    <row r="339" spans="11:45" x14ac:dyDescent="0.3">
      <c r="K339" s="6"/>
      <c r="L339" s="6"/>
      <c r="O339" s="6"/>
      <c r="P339" s="6"/>
      <c r="AS339" s="6"/>
    </row>
    <row r="340" spans="11:45" x14ac:dyDescent="0.3">
      <c r="K340" s="6"/>
      <c r="L340" s="6"/>
      <c r="O340" s="6"/>
      <c r="P340" s="6"/>
      <c r="AS340" s="6"/>
    </row>
    <row r="341" spans="11:45" x14ac:dyDescent="0.3">
      <c r="K341" s="6"/>
      <c r="L341" s="6"/>
      <c r="O341" s="6"/>
      <c r="P341" s="6"/>
      <c r="AS341" s="6"/>
    </row>
  </sheetData>
  <phoneticPr fontId="0" type="noConversion"/>
  <pageMargins left="0.75" right="0.75" top="1" bottom="1" header="0.5" footer="0.5"/>
  <pageSetup fitToWidth="2" orientation="landscape" r:id="rId1"/>
  <headerFooter alignWithMargins="0">
    <oddHeader>&amp;A</oddHeader>
    <oddFooter>Page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Sheet5">
    <pageSetUpPr fitToPage="1"/>
  </sheetPr>
  <dimension ref="A1:BN341"/>
  <sheetViews>
    <sheetView showGridLines="0" workbookViewId="0">
      <pane xSplit="1" ySplit="8" topLeftCell="H9" activePane="bottomRight" state="frozen"/>
      <selection pane="topRight" activeCell="B1" sqref="B1"/>
      <selection pane="bottomLeft" activeCell="A9" sqref="A9"/>
      <selection pane="bottomRight" activeCell="I27" sqref="I27"/>
    </sheetView>
  </sheetViews>
  <sheetFormatPr defaultColWidth="10.8984375" defaultRowHeight="13.8" x14ac:dyDescent="0.3"/>
  <cols>
    <col min="1" max="1" width="21.19921875" customWidth="1"/>
    <col min="2" max="2" width="8.19921875" customWidth="1"/>
    <col min="3" max="3" width="8.69921875" customWidth="1"/>
    <col min="4" max="5" width="5.8984375" customWidth="1"/>
    <col min="6" max="8" width="4.8984375" customWidth="1"/>
    <col min="9" max="10" width="6" customWidth="1"/>
    <col min="11" max="12" width="6.3984375" customWidth="1"/>
    <col min="13" max="13" width="6.8984375" customWidth="1"/>
    <col min="14" max="15" width="5.8984375" customWidth="1"/>
    <col min="16" max="18" width="4.8984375" customWidth="1"/>
    <col min="19" max="20" width="7" customWidth="1"/>
    <col min="21" max="21" width="4.8984375" customWidth="1"/>
    <col min="22" max="22" width="5.8984375" customWidth="1"/>
    <col min="23" max="23" width="6.8984375" customWidth="1"/>
    <col min="24" max="27" width="5.8984375" customWidth="1"/>
    <col min="28" max="28" width="6.8984375" customWidth="1"/>
    <col min="29" max="32" width="5.8984375" customWidth="1"/>
    <col min="33" max="33" width="6.8984375" customWidth="1"/>
    <col min="34" max="34" width="5.8984375" customWidth="1"/>
    <col min="35" max="35" width="6.59765625" customWidth="1"/>
    <col min="36" max="36" width="4.8984375" customWidth="1"/>
    <col min="37" max="37" width="4.59765625" customWidth="1"/>
  </cols>
  <sheetData>
    <row r="1" spans="1:66" x14ac:dyDescent="0.3">
      <c r="B1" t="s">
        <v>63</v>
      </c>
      <c r="O1" s="218" t="s">
        <v>254</v>
      </c>
      <c r="P1" s="219"/>
      <c r="Q1" s="219"/>
      <c r="R1" s="219"/>
    </row>
    <row r="2" spans="1:66" x14ac:dyDescent="0.3">
      <c r="A2" t="s">
        <v>106</v>
      </c>
      <c r="B2" t="s">
        <v>34</v>
      </c>
      <c r="D2" t="s">
        <v>32</v>
      </c>
      <c r="I2" t="s">
        <v>109</v>
      </c>
      <c r="N2" t="s">
        <v>36</v>
      </c>
      <c r="S2" t="s">
        <v>31</v>
      </c>
      <c r="X2" t="s">
        <v>31</v>
      </c>
      <c r="AC2" t="s">
        <v>31</v>
      </c>
      <c r="AH2" t="s">
        <v>94</v>
      </c>
    </row>
    <row r="3" spans="1:66" ht="14.4" thickBot="1" x14ac:dyDescent="0.35"/>
    <row r="4" spans="1:66" ht="14.4" thickBot="1" x14ac:dyDescent="0.35">
      <c r="A4" t="s">
        <v>102</v>
      </c>
      <c r="D4" s="99">
        <v>0</v>
      </c>
      <c r="E4" s="99">
        <v>0</v>
      </c>
      <c r="F4" s="45"/>
      <c r="G4" s="45"/>
      <c r="I4" s="99">
        <v>0</v>
      </c>
      <c r="J4" s="99">
        <v>0</v>
      </c>
      <c r="K4" s="45"/>
      <c r="L4" s="45"/>
      <c r="M4" s="45"/>
      <c r="N4" s="100">
        <v>0</v>
      </c>
      <c r="O4" s="100"/>
      <c r="P4" s="45"/>
      <c r="Q4" s="45"/>
      <c r="R4" s="45"/>
      <c r="S4" s="100">
        <v>0</v>
      </c>
      <c r="T4" s="100"/>
      <c r="U4" s="45"/>
      <c r="V4" s="45"/>
      <c r="W4" s="45"/>
      <c r="X4" s="100"/>
      <c r="Y4" s="100"/>
      <c r="Z4" s="45"/>
      <c r="AA4" s="45"/>
      <c r="AB4" s="45"/>
      <c r="AC4" s="100"/>
      <c r="AD4" s="100"/>
      <c r="AE4" s="45"/>
      <c r="AF4" s="45"/>
      <c r="AG4" s="45"/>
      <c r="AH4" s="100"/>
      <c r="AI4" s="100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</row>
    <row r="6" spans="1:66" x14ac:dyDescent="0.3">
      <c r="D6" s="3" t="s">
        <v>11</v>
      </c>
      <c r="F6" s="3"/>
      <c r="G6" s="3"/>
      <c r="I6" s="3" t="s">
        <v>121</v>
      </c>
      <c r="K6" s="3"/>
      <c r="L6" s="3"/>
      <c r="N6" s="3" t="s">
        <v>124</v>
      </c>
      <c r="P6" s="3"/>
      <c r="Q6" s="3"/>
      <c r="S6" s="3" t="s">
        <v>125</v>
      </c>
      <c r="U6" s="3"/>
      <c r="V6" s="3"/>
      <c r="X6" s="3" t="s">
        <v>12</v>
      </c>
      <c r="Z6" s="3"/>
      <c r="AA6" s="3"/>
      <c r="AC6" s="3" t="s">
        <v>196</v>
      </c>
      <c r="AE6" s="3"/>
      <c r="AF6" s="3"/>
      <c r="AH6" s="3" t="s">
        <v>14</v>
      </c>
      <c r="AI6" s="102"/>
      <c r="AK6" s="3"/>
    </row>
    <row r="7" spans="1:66" x14ac:dyDescent="0.3">
      <c r="C7" s="2" t="s">
        <v>104</v>
      </c>
      <c r="D7" s="1" t="s">
        <v>59</v>
      </c>
      <c r="E7" s="1" t="s">
        <v>60</v>
      </c>
      <c r="F7" s="77" t="s">
        <v>61</v>
      </c>
      <c r="G7" s="77"/>
      <c r="H7" s="2" t="s">
        <v>104</v>
      </c>
      <c r="I7" s="1" t="s">
        <v>59</v>
      </c>
      <c r="J7" s="1" t="s">
        <v>60</v>
      </c>
      <c r="K7" s="77" t="s">
        <v>61</v>
      </c>
      <c r="L7" s="77"/>
      <c r="M7" s="2" t="s">
        <v>104</v>
      </c>
      <c r="N7" s="1" t="s">
        <v>59</v>
      </c>
      <c r="O7" s="1" t="s">
        <v>60</v>
      </c>
      <c r="P7" s="77" t="s">
        <v>61</v>
      </c>
      <c r="Q7" s="77"/>
      <c r="R7" s="2" t="s">
        <v>104</v>
      </c>
      <c r="S7" s="1" t="s">
        <v>59</v>
      </c>
      <c r="T7" s="1" t="s">
        <v>60</v>
      </c>
      <c r="U7" s="77" t="s">
        <v>61</v>
      </c>
      <c r="W7" s="2" t="s">
        <v>104</v>
      </c>
      <c r="X7" s="1" t="s">
        <v>59</v>
      </c>
      <c r="Y7" s="1" t="s">
        <v>60</v>
      </c>
      <c r="Z7" s="77" t="s">
        <v>61</v>
      </c>
      <c r="AA7" s="3"/>
      <c r="AB7" s="2" t="s">
        <v>104</v>
      </c>
      <c r="AC7" s="1" t="s">
        <v>59</v>
      </c>
      <c r="AD7" s="1" t="s">
        <v>60</v>
      </c>
      <c r="AE7" s="77" t="s">
        <v>61</v>
      </c>
      <c r="AF7" s="3"/>
      <c r="AG7" s="2" t="s">
        <v>104</v>
      </c>
      <c r="AH7" s="1" t="s">
        <v>59</v>
      </c>
      <c r="AI7" s="1" t="s">
        <v>60</v>
      </c>
      <c r="AJ7" s="77" t="s">
        <v>61</v>
      </c>
      <c r="AK7" s="3"/>
    </row>
    <row r="8" spans="1:66" x14ac:dyDescent="0.3">
      <c r="C8" s="2" t="s">
        <v>105</v>
      </c>
      <c r="D8" s="1" t="s">
        <v>8</v>
      </c>
      <c r="E8" s="1" t="s">
        <v>8</v>
      </c>
      <c r="F8" s="77" t="s">
        <v>62</v>
      </c>
      <c r="G8" s="77"/>
      <c r="H8" s="2" t="s">
        <v>105</v>
      </c>
      <c r="I8" s="1" t="s">
        <v>8</v>
      </c>
      <c r="J8" s="1" t="s">
        <v>8</v>
      </c>
      <c r="K8" s="77" t="s">
        <v>62</v>
      </c>
      <c r="L8" s="77"/>
      <c r="M8" s="2" t="s">
        <v>105</v>
      </c>
      <c r="N8" s="1" t="s">
        <v>8</v>
      </c>
      <c r="O8" s="1" t="s">
        <v>8</v>
      </c>
      <c r="P8" s="77" t="s">
        <v>62</v>
      </c>
      <c r="Q8" s="77"/>
      <c r="R8" s="2" t="s">
        <v>105</v>
      </c>
      <c r="S8" s="1" t="s">
        <v>8</v>
      </c>
      <c r="T8" s="1" t="s">
        <v>8</v>
      </c>
      <c r="U8" s="77" t="s">
        <v>62</v>
      </c>
      <c r="W8" s="2" t="s">
        <v>105</v>
      </c>
      <c r="X8" s="1" t="s">
        <v>8</v>
      </c>
      <c r="Y8" s="1" t="s">
        <v>8</v>
      </c>
      <c r="Z8" s="77" t="s">
        <v>62</v>
      </c>
      <c r="AA8" s="3"/>
      <c r="AB8" s="2" t="s">
        <v>105</v>
      </c>
      <c r="AC8" s="1" t="s">
        <v>8</v>
      </c>
      <c r="AD8" s="1" t="s">
        <v>8</v>
      </c>
      <c r="AE8" s="77" t="s">
        <v>62</v>
      </c>
      <c r="AF8" s="3"/>
      <c r="AG8" s="2" t="s">
        <v>105</v>
      </c>
      <c r="AH8" s="1" t="s">
        <v>8</v>
      </c>
      <c r="AI8" s="1" t="s">
        <v>8</v>
      </c>
      <c r="AJ8" s="77" t="s">
        <v>62</v>
      </c>
      <c r="AK8" s="3"/>
    </row>
    <row r="9" spans="1:66" x14ac:dyDescent="0.3">
      <c r="A9" s="104">
        <f>CurveCreator!A9</f>
        <v>36982</v>
      </c>
      <c r="B9" s="104"/>
      <c r="C9" s="2">
        <v>1.5</v>
      </c>
      <c r="D9" s="105">
        <f t="shared" ref="D9:D57" si="0">C9*D$4</f>
        <v>0</v>
      </c>
      <c r="E9" s="105">
        <f t="shared" ref="E9:E72" si="1">C9*E$4</f>
        <v>0</v>
      </c>
      <c r="F9" s="107">
        <v>4</v>
      </c>
      <c r="G9" s="115"/>
      <c r="H9" s="2">
        <v>1.5</v>
      </c>
      <c r="I9" s="105">
        <f t="shared" ref="I9:I57" si="2">H9*I$4</f>
        <v>0</v>
      </c>
      <c r="J9" s="105">
        <f t="shared" ref="J9:J72" si="3">H9*J$4</f>
        <v>0</v>
      </c>
      <c r="K9" s="107">
        <v>2</v>
      </c>
      <c r="L9" s="115"/>
      <c r="M9" s="2">
        <v>1.5</v>
      </c>
      <c r="N9" s="105">
        <f t="shared" ref="N9:N57" si="4">M9*N$4</f>
        <v>0</v>
      </c>
      <c r="O9" s="105">
        <f t="shared" ref="O9:O72" si="5">M9*O$4</f>
        <v>0</v>
      </c>
      <c r="P9" s="107">
        <v>3</v>
      </c>
      <c r="Q9" s="115"/>
      <c r="R9" s="2">
        <v>1.5</v>
      </c>
      <c r="S9" s="105">
        <f t="shared" ref="S9:S57" si="6">R9*S$4</f>
        <v>0</v>
      </c>
      <c r="T9" s="105">
        <f t="shared" ref="T9:T72" si="7">R9*T$4</f>
        <v>0</v>
      </c>
      <c r="U9" s="107">
        <v>4</v>
      </c>
      <c r="W9" s="2">
        <v>1.5</v>
      </c>
      <c r="X9" s="105">
        <f t="shared" ref="X9:X57" si="8">W9*X$4</f>
        <v>0</v>
      </c>
      <c r="Y9" s="105">
        <f t="shared" ref="Y9:Y72" si="9">W9*Y$4</f>
        <v>0</v>
      </c>
      <c r="Z9" s="107">
        <v>3</v>
      </c>
      <c r="AA9" s="3"/>
      <c r="AB9" s="2">
        <v>1.5</v>
      </c>
      <c r="AC9" s="105">
        <f t="shared" ref="AC9:AC61" si="10">AB9*AC$4</f>
        <v>0</v>
      </c>
      <c r="AD9" s="105">
        <f t="shared" ref="AD9:AD72" si="11">AB9*AD$4</f>
        <v>0</v>
      </c>
      <c r="AE9" s="107">
        <v>4</v>
      </c>
      <c r="AF9" s="3"/>
      <c r="AG9" s="2">
        <v>1.5</v>
      </c>
      <c r="AH9" s="105">
        <f t="shared" ref="AH9:AH57" si="12">AG9*AH$4</f>
        <v>0</v>
      </c>
      <c r="AI9" s="105">
        <f t="shared" ref="AI9:AI72" si="13">AG9*AI$4</f>
        <v>0</v>
      </c>
      <c r="AJ9" s="107">
        <v>3</v>
      </c>
    </row>
    <row r="10" spans="1:66" x14ac:dyDescent="0.3">
      <c r="A10" s="104">
        <f>CurveCreator!A10</f>
        <v>37012</v>
      </c>
      <c r="B10" s="104"/>
      <c r="C10" s="2">
        <v>1.5</v>
      </c>
      <c r="D10" s="105">
        <f t="shared" si="0"/>
        <v>0</v>
      </c>
      <c r="E10" s="105">
        <f t="shared" si="1"/>
        <v>0</v>
      </c>
      <c r="F10" s="107">
        <v>4</v>
      </c>
      <c r="G10" s="115"/>
      <c r="H10" s="2">
        <v>1.5</v>
      </c>
      <c r="I10" s="105">
        <f t="shared" si="2"/>
        <v>0</v>
      </c>
      <c r="J10" s="105">
        <f t="shared" si="3"/>
        <v>0</v>
      </c>
      <c r="K10" s="107">
        <v>2</v>
      </c>
      <c r="L10" s="115"/>
      <c r="M10" s="2">
        <v>1.5</v>
      </c>
      <c r="N10" s="105">
        <f t="shared" si="4"/>
        <v>0</v>
      </c>
      <c r="O10" s="105">
        <f t="shared" si="5"/>
        <v>0</v>
      </c>
      <c r="P10" s="107">
        <v>3</v>
      </c>
      <c r="Q10" s="115"/>
      <c r="R10" s="2">
        <v>1.5</v>
      </c>
      <c r="S10" s="105">
        <f t="shared" si="6"/>
        <v>0</v>
      </c>
      <c r="T10" s="105">
        <f t="shared" si="7"/>
        <v>0</v>
      </c>
      <c r="U10" s="107">
        <v>2</v>
      </c>
      <c r="W10" s="2">
        <v>1.5</v>
      </c>
      <c r="X10" s="105">
        <f t="shared" si="8"/>
        <v>0</v>
      </c>
      <c r="Y10" s="105">
        <f t="shared" si="9"/>
        <v>0</v>
      </c>
      <c r="Z10" s="107">
        <v>3</v>
      </c>
      <c r="AA10" s="3"/>
      <c r="AB10" s="2">
        <v>1.5</v>
      </c>
      <c r="AC10" s="105">
        <f t="shared" si="10"/>
        <v>0</v>
      </c>
      <c r="AD10" s="105">
        <f t="shared" si="11"/>
        <v>0</v>
      </c>
      <c r="AE10" s="107">
        <v>4</v>
      </c>
      <c r="AF10" s="3"/>
      <c r="AG10" s="2">
        <v>1.5</v>
      </c>
      <c r="AH10" s="105">
        <f t="shared" si="12"/>
        <v>0</v>
      </c>
      <c r="AI10" s="105">
        <f t="shared" si="13"/>
        <v>0</v>
      </c>
      <c r="AJ10" s="107">
        <v>3</v>
      </c>
      <c r="AK10" s="3"/>
    </row>
    <row r="11" spans="1:66" x14ac:dyDescent="0.3">
      <c r="A11" s="104">
        <f>CurveCreator!A11</f>
        <v>37043</v>
      </c>
      <c r="B11" s="104"/>
      <c r="C11" s="2">
        <v>1.5</v>
      </c>
      <c r="D11" s="105">
        <f t="shared" si="0"/>
        <v>0</v>
      </c>
      <c r="E11" s="105">
        <f t="shared" si="1"/>
        <v>0</v>
      </c>
      <c r="F11" s="107">
        <v>4</v>
      </c>
      <c r="G11" s="115"/>
      <c r="H11" s="2">
        <v>1.5</v>
      </c>
      <c r="I11" s="105">
        <f t="shared" si="2"/>
        <v>0</v>
      </c>
      <c r="J11" s="105">
        <f t="shared" si="3"/>
        <v>0</v>
      </c>
      <c r="K11" s="107">
        <v>2</v>
      </c>
      <c r="L11" s="115"/>
      <c r="M11" s="2">
        <v>1.5</v>
      </c>
      <c r="N11" s="105">
        <f t="shared" si="4"/>
        <v>0</v>
      </c>
      <c r="O11" s="105">
        <f t="shared" si="5"/>
        <v>0</v>
      </c>
      <c r="P11" s="107">
        <v>3</v>
      </c>
      <c r="Q11" s="115"/>
      <c r="R11" s="2">
        <v>1.5</v>
      </c>
      <c r="S11" s="105">
        <f t="shared" si="6"/>
        <v>0</v>
      </c>
      <c r="T11" s="105">
        <f t="shared" si="7"/>
        <v>0</v>
      </c>
      <c r="U11" s="107">
        <v>2</v>
      </c>
      <c r="W11" s="2">
        <v>1.5</v>
      </c>
      <c r="X11" s="105">
        <f t="shared" si="8"/>
        <v>0</v>
      </c>
      <c r="Y11" s="105">
        <f t="shared" si="9"/>
        <v>0</v>
      </c>
      <c r="Z11" s="107">
        <v>3</v>
      </c>
      <c r="AA11" s="3"/>
      <c r="AB11" s="2">
        <v>1.5</v>
      </c>
      <c r="AC11" s="105">
        <f t="shared" si="10"/>
        <v>0</v>
      </c>
      <c r="AD11" s="105">
        <f t="shared" si="11"/>
        <v>0</v>
      </c>
      <c r="AE11" s="107">
        <v>3</v>
      </c>
      <c r="AF11" s="3"/>
      <c r="AG11" s="2">
        <v>1.5</v>
      </c>
      <c r="AH11" s="105">
        <f t="shared" si="12"/>
        <v>0</v>
      </c>
      <c r="AI11" s="105">
        <f t="shared" si="13"/>
        <v>0</v>
      </c>
      <c r="AJ11" s="107">
        <v>3</v>
      </c>
      <c r="AK11" s="3"/>
    </row>
    <row r="12" spans="1:66" x14ac:dyDescent="0.3">
      <c r="A12" s="104">
        <f>CurveCreator!A12</f>
        <v>37073</v>
      </c>
      <c r="B12" s="104"/>
      <c r="C12" s="2">
        <v>1.5</v>
      </c>
      <c r="D12" s="105">
        <f t="shared" si="0"/>
        <v>0</v>
      </c>
      <c r="E12" s="105">
        <f t="shared" si="1"/>
        <v>0</v>
      </c>
      <c r="F12" s="107">
        <v>4</v>
      </c>
      <c r="G12" s="115"/>
      <c r="H12" s="2">
        <v>1.5</v>
      </c>
      <c r="I12" s="105">
        <f t="shared" si="2"/>
        <v>0</v>
      </c>
      <c r="J12" s="105">
        <f t="shared" si="3"/>
        <v>0</v>
      </c>
      <c r="K12" s="107">
        <v>2</v>
      </c>
      <c r="L12" s="115"/>
      <c r="M12" s="2">
        <v>1.5</v>
      </c>
      <c r="N12" s="105">
        <f t="shared" si="4"/>
        <v>0</v>
      </c>
      <c r="O12" s="105">
        <f t="shared" si="5"/>
        <v>0</v>
      </c>
      <c r="P12" s="107">
        <v>3</v>
      </c>
      <c r="Q12" s="115"/>
      <c r="R12" s="2">
        <v>1.5</v>
      </c>
      <c r="S12" s="105">
        <f t="shared" si="6"/>
        <v>0</v>
      </c>
      <c r="T12" s="105">
        <f t="shared" si="7"/>
        <v>0</v>
      </c>
      <c r="U12" s="107">
        <v>1</v>
      </c>
      <c r="W12" s="2">
        <v>1.5</v>
      </c>
      <c r="X12" s="105">
        <f t="shared" si="8"/>
        <v>0</v>
      </c>
      <c r="Y12" s="105">
        <f t="shared" si="9"/>
        <v>0</v>
      </c>
      <c r="Z12" s="107">
        <v>3</v>
      </c>
      <c r="AA12" s="3"/>
      <c r="AB12" s="2">
        <v>1.5</v>
      </c>
      <c r="AC12" s="105">
        <f t="shared" si="10"/>
        <v>0</v>
      </c>
      <c r="AD12" s="105">
        <f t="shared" si="11"/>
        <v>0</v>
      </c>
      <c r="AE12" s="107">
        <v>3</v>
      </c>
      <c r="AF12" s="3"/>
      <c r="AG12" s="2">
        <v>1.5</v>
      </c>
      <c r="AH12" s="105">
        <f t="shared" si="12"/>
        <v>0</v>
      </c>
      <c r="AI12" s="105">
        <f t="shared" si="13"/>
        <v>0</v>
      </c>
      <c r="AJ12" s="107">
        <v>3</v>
      </c>
    </row>
    <row r="13" spans="1:66" x14ac:dyDescent="0.3">
      <c r="A13" s="104">
        <f>CurveCreator!A13</f>
        <v>37104</v>
      </c>
      <c r="B13" s="104"/>
      <c r="C13" s="2">
        <v>1.5</v>
      </c>
      <c r="D13" s="105">
        <f t="shared" si="0"/>
        <v>0</v>
      </c>
      <c r="E13" s="105">
        <f t="shared" si="1"/>
        <v>0</v>
      </c>
      <c r="F13" s="107">
        <v>5</v>
      </c>
      <c r="G13" s="115"/>
      <c r="H13" s="2">
        <v>1.5</v>
      </c>
      <c r="I13" s="105">
        <f t="shared" si="2"/>
        <v>0</v>
      </c>
      <c r="J13" s="105">
        <f t="shared" si="3"/>
        <v>0</v>
      </c>
      <c r="K13" s="107">
        <v>3</v>
      </c>
      <c r="L13" s="115"/>
      <c r="M13" s="2">
        <v>1.5</v>
      </c>
      <c r="N13" s="105">
        <f t="shared" si="4"/>
        <v>0</v>
      </c>
      <c r="O13" s="105">
        <f t="shared" si="5"/>
        <v>0</v>
      </c>
      <c r="P13" s="107">
        <v>3</v>
      </c>
      <c r="Q13" s="115"/>
      <c r="R13" s="2">
        <v>1.5</v>
      </c>
      <c r="S13" s="105">
        <f t="shared" si="6"/>
        <v>0</v>
      </c>
      <c r="T13" s="105">
        <f t="shared" si="7"/>
        <v>0</v>
      </c>
      <c r="U13" s="107">
        <v>1</v>
      </c>
      <c r="W13" s="2">
        <v>1.5</v>
      </c>
      <c r="X13" s="105">
        <f t="shared" si="8"/>
        <v>0</v>
      </c>
      <c r="Y13" s="105">
        <f t="shared" si="9"/>
        <v>0</v>
      </c>
      <c r="Z13" s="107">
        <v>3</v>
      </c>
      <c r="AA13" s="3"/>
      <c r="AB13" s="2">
        <v>1.5</v>
      </c>
      <c r="AC13" s="105">
        <f t="shared" si="10"/>
        <v>0</v>
      </c>
      <c r="AD13" s="105">
        <f t="shared" si="11"/>
        <v>0</v>
      </c>
      <c r="AE13" s="107">
        <v>4</v>
      </c>
      <c r="AF13" s="3"/>
      <c r="AG13" s="2">
        <v>1.5</v>
      </c>
      <c r="AH13" s="105">
        <f t="shared" si="12"/>
        <v>0</v>
      </c>
      <c r="AI13" s="105">
        <f t="shared" si="13"/>
        <v>0</v>
      </c>
      <c r="AJ13" s="107">
        <v>3</v>
      </c>
      <c r="AK13" s="3"/>
    </row>
    <row r="14" spans="1:66" x14ac:dyDescent="0.3">
      <c r="A14" s="104">
        <f>CurveCreator!A14</f>
        <v>37135</v>
      </c>
      <c r="B14" s="104"/>
      <c r="C14" s="2">
        <v>1.5</v>
      </c>
      <c r="D14" s="105">
        <f t="shared" si="0"/>
        <v>0</v>
      </c>
      <c r="E14" s="105">
        <f t="shared" si="1"/>
        <v>0</v>
      </c>
      <c r="F14" s="107">
        <v>5</v>
      </c>
      <c r="G14" s="115"/>
      <c r="H14" s="2">
        <v>1.5</v>
      </c>
      <c r="I14" s="105">
        <f t="shared" si="2"/>
        <v>0</v>
      </c>
      <c r="J14" s="105">
        <f t="shared" si="3"/>
        <v>0</v>
      </c>
      <c r="K14" s="107">
        <v>2</v>
      </c>
      <c r="L14" s="115"/>
      <c r="M14" s="2">
        <v>1.5</v>
      </c>
      <c r="N14" s="105">
        <f t="shared" si="4"/>
        <v>0</v>
      </c>
      <c r="O14" s="105">
        <f t="shared" si="5"/>
        <v>0</v>
      </c>
      <c r="P14" s="107">
        <v>3</v>
      </c>
      <c r="Q14" s="115"/>
      <c r="R14" s="2">
        <v>1.5</v>
      </c>
      <c r="S14" s="105">
        <f t="shared" si="6"/>
        <v>0</v>
      </c>
      <c r="T14" s="105">
        <f t="shared" si="7"/>
        <v>0</v>
      </c>
      <c r="U14" s="107">
        <v>1</v>
      </c>
      <c r="W14" s="2">
        <v>1.5</v>
      </c>
      <c r="X14" s="105">
        <f t="shared" si="8"/>
        <v>0</v>
      </c>
      <c r="Y14" s="105">
        <f t="shared" si="9"/>
        <v>0</v>
      </c>
      <c r="Z14" s="107">
        <v>3</v>
      </c>
      <c r="AA14" s="3"/>
      <c r="AB14" s="2">
        <v>1.5</v>
      </c>
      <c r="AC14" s="105">
        <f t="shared" si="10"/>
        <v>0</v>
      </c>
      <c r="AD14" s="105">
        <f t="shared" si="11"/>
        <v>0</v>
      </c>
      <c r="AE14" s="107">
        <v>4</v>
      </c>
      <c r="AF14" s="3"/>
      <c r="AG14" s="2">
        <v>1.5</v>
      </c>
      <c r="AH14" s="105">
        <f t="shared" si="12"/>
        <v>0</v>
      </c>
      <c r="AI14" s="105">
        <f t="shared" si="13"/>
        <v>0</v>
      </c>
      <c r="AJ14" s="107">
        <v>3</v>
      </c>
      <c r="AK14" s="3"/>
    </row>
    <row r="15" spans="1:66" x14ac:dyDescent="0.3">
      <c r="A15" s="104">
        <f>CurveCreator!A15</f>
        <v>37165</v>
      </c>
      <c r="B15" s="104"/>
      <c r="C15" s="2">
        <v>1.5</v>
      </c>
      <c r="D15" s="105">
        <f t="shared" si="0"/>
        <v>0</v>
      </c>
      <c r="E15" s="105">
        <f t="shared" si="1"/>
        <v>0</v>
      </c>
      <c r="F15" s="107">
        <v>5</v>
      </c>
      <c r="G15" s="115"/>
      <c r="H15" s="2">
        <v>1.5</v>
      </c>
      <c r="I15" s="105">
        <f t="shared" si="2"/>
        <v>0</v>
      </c>
      <c r="J15" s="105">
        <f t="shared" si="3"/>
        <v>0</v>
      </c>
      <c r="K15" s="107">
        <v>2</v>
      </c>
      <c r="L15" s="115"/>
      <c r="M15" s="2">
        <v>1.5</v>
      </c>
      <c r="N15" s="105">
        <f t="shared" si="4"/>
        <v>0</v>
      </c>
      <c r="O15" s="105">
        <f t="shared" si="5"/>
        <v>0</v>
      </c>
      <c r="P15" s="107">
        <v>4</v>
      </c>
      <c r="Q15" s="115"/>
      <c r="R15" s="2">
        <v>1.5</v>
      </c>
      <c r="S15" s="105">
        <f t="shared" si="6"/>
        <v>0</v>
      </c>
      <c r="T15" s="105">
        <f t="shared" si="7"/>
        <v>0</v>
      </c>
      <c r="U15" s="107">
        <v>1</v>
      </c>
      <c r="W15" s="2">
        <v>1.5</v>
      </c>
      <c r="X15" s="105">
        <f t="shared" si="8"/>
        <v>0</v>
      </c>
      <c r="Y15" s="105">
        <f t="shared" si="9"/>
        <v>0</v>
      </c>
      <c r="Z15" s="107">
        <v>3</v>
      </c>
      <c r="AA15" s="3"/>
      <c r="AB15" s="2">
        <v>1.5</v>
      </c>
      <c r="AC15" s="105">
        <f t="shared" si="10"/>
        <v>0</v>
      </c>
      <c r="AD15" s="105">
        <f t="shared" si="11"/>
        <v>0</v>
      </c>
      <c r="AE15" s="107">
        <v>4</v>
      </c>
      <c r="AF15" s="3"/>
      <c r="AG15" s="2">
        <v>1.5</v>
      </c>
      <c r="AH15" s="105">
        <f t="shared" si="12"/>
        <v>0</v>
      </c>
      <c r="AI15" s="105">
        <f t="shared" si="13"/>
        <v>0</v>
      </c>
      <c r="AJ15" s="107">
        <v>3</v>
      </c>
      <c r="AK15" s="3"/>
    </row>
    <row r="16" spans="1:66" x14ac:dyDescent="0.3">
      <c r="A16" s="104">
        <f>CurveCreator!A16</f>
        <v>37196</v>
      </c>
      <c r="B16" s="104"/>
      <c r="C16" s="2">
        <v>1.5</v>
      </c>
      <c r="D16" s="105">
        <f t="shared" si="0"/>
        <v>0</v>
      </c>
      <c r="E16" s="105">
        <f t="shared" si="1"/>
        <v>0</v>
      </c>
      <c r="F16" s="107">
        <v>5</v>
      </c>
      <c r="G16" s="115"/>
      <c r="H16" s="2">
        <v>1.5</v>
      </c>
      <c r="I16" s="105">
        <f t="shared" si="2"/>
        <v>0</v>
      </c>
      <c r="J16" s="105">
        <f t="shared" si="3"/>
        <v>0</v>
      </c>
      <c r="K16" s="107">
        <v>2</v>
      </c>
      <c r="L16" s="115"/>
      <c r="M16" s="2">
        <v>1.5</v>
      </c>
      <c r="N16" s="105">
        <f t="shared" si="4"/>
        <v>0</v>
      </c>
      <c r="O16" s="105">
        <f t="shared" si="5"/>
        <v>0</v>
      </c>
      <c r="P16" s="107">
        <v>4</v>
      </c>
      <c r="Q16" s="115"/>
      <c r="R16" s="2">
        <v>1.5</v>
      </c>
      <c r="S16" s="105">
        <f t="shared" si="6"/>
        <v>0</v>
      </c>
      <c r="T16" s="105">
        <f t="shared" si="7"/>
        <v>0</v>
      </c>
      <c r="U16" s="107">
        <v>2</v>
      </c>
      <c r="W16" s="2">
        <v>1.5</v>
      </c>
      <c r="X16" s="105">
        <f t="shared" si="8"/>
        <v>0</v>
      </c>
      <c r="Y16" s="105">
        <f t="shared" si="9"/>
        <v>0</v>
      </c>
      <c r="Z16" s="107">
        <v>3</v>
      </c>
      <c r="AA16" s="3"/>
      <c r="AB16" s="2">
        <v>1.5</v>
      </c>
      <c r="AC16" s="105">
        <f t="shared" si="10"/>
        <v>0</v>
      </c>
      <c r="AD16" s="105">
        <f t="shared" si="11"/>
        <v>0</v>
      </c>
      <c r="AE16" s="107">
        <v>4</v>
      </c>
      <c r="AF16" s="3"/>
      <c r="AG16" s="2">
        <v>1.5</v>
      </c>
      <c r="AH16" s="105">
        <f t="shared" si="12"/>
        <v>0</v>
      </c>
      <c r="AI16" s="105">
        <f t="shared" si="13"/>
        <v>0</v>
      </c>
      <c r="AJ16" s="107">
        <v>3</v>
      </c>
      <c r="AK16" s="3"/>
    </row>
    <row r="17" spans="1:37" x14ac:dyDescent="0.3">
      <c r="A17" s="104">
        <f>CurveCreator!A17</f>
        <v>37226</v>
      </c>
      <c r="B17" s="104"/>
      <c r="C17" s="2">
        <v>1.5</v>
      </c>
      <c r="D17" s="105">
        <f t="shared" si="0"/>
        <v>0</v>
      </c>
      <c r="E17" s="105">
        <f t="shared" si="1"/>
        <v>0</v>
      </c>
      <c r="F17" s="107">
        <v>5</v>
      </c>
      <c r="G17" s="115"/>
      <c r="H17" s="2">
        <v>1.5</v>
      </c>
      <c r="I17" s="105">
        <f t="shared" si="2"/>
        <v>0</v>
      </c>
      <c r="J17" s="105">
        <f t="shared" si="3"/>
        <v>0</v>
      </c>
      <c r="K17" s="107">
        <v>3</v>
      </c>
      <c r="L17" s="115"/>
      <c r="M17" s="2">
        <v>1.5</v>
      </c>
      <c r="N17" s="105">
        <f t="shared" si="4"/>
        <v>0</v>
      </c>
      <c r="O17" s="105">
        <f t="shared" si="5"/>
        <v>0</v>
      </c>
      <c r="P17" s="107">
        <v>4</v>
      </c>
      <c r="Q17" s="115"/>
      <c r="R17" s="2">
        <v>1.5</v>
      </c>
      <c r="S17" s="105">
        <f t="shared" si="6"/>
        <v>0</v>
      </c>
      <c r="T17" s="105">
        <f t="shared" si="7"/>
        <v>0</v>
      </c>
      <c r="U17" s="107">
        <v>3</v>
      </c>
      <c r="W17" s="2">
        <v>1.5</v>
      </c>
      <c r="X17" s="105">
        <f t="shared" si="8"/>
        <v>0</v>
      </c>
      <c r="Y17" s="105">
        <f t="shared" si="9"/>
        <v>0</v>
      </c>
      <c r="Z17" s="107">
        <v>3</v>
      </c>
      <c r="AA17" s="3"/>
      <c r="AB17" s="2">
        <v>1.5</v>
      </c>
      <c r="AC17" s="105">
        <f t="shared" si="10"/>
        <v>0</v>
      </c>
      <c r="AD17" s="105">
        <f t="shared" si="11"/>
        <v>0</v>
      </c>
      <c r="AE17" s="107">
        <v>4</v>
      </c>
      <c r="AF17" s="3"/>
      <c r="AG17" s="2">
        <v>1.5</v>
      </c>
      <c r="AH17" s="105">
        <f t="shared" si="12"/>
        <v>0</v>
      </c>
      <c r="AI17" s="105">
        <f t="shared" si="13"/>
        <v>0</v>
      </c>
      <c r="AJ17" s="107">
        <v>3</v>
      </c>
      <c r="AK17" s="3"/>
    </row>
    <row r="18" spans="1:37" x14ac:dyDescent="0.3">
      <c r="A18" s="104">
        <f>CurveCreator!A18</f>
        <v>37257</v>
      </c>
      <c r="B18" s="104"/>
      <c r="C18" s="2">
        <v>1.5</v>
      </c>
      <c r="D18" s="105">
        <f t="shared" si="0"/>
        <v>0</v>
      </c>
      <c r="E18" s="105">
        <f t="shared" si="1"/>
        <v>0</v>
      </c>
      <c r="F18" s="107">
        <v>5</v>
      </c>
      <c r="G18" s="115"/>
      <c r="H18" s="2">
        <v>1.5</v>
      </c>
      <c r="I18" s="105">
        <f t="shared" si="2"/>
        <v>0</v>
      </c>
      <c r="J18" s="105">
        <f t="shared" si="3"/>
        <v>0</v>
      </c>
      <c r="K18" s="107">
        <v>3</v>
      </c>
      <c r="L18" s="115"/>
      <c r="M18" s="2">
        <v>1.5</v>
      </c>
      <c r="N18" s="105">
        <f t="shared" si="4"/>
        <v>0</v>
      </c>
      <c r="O18" s="105">
        <f t="shared" si="5"/>
        <v>0</v>
      </c>
      <c r="P18" s="107">
        <v>4</v>
      </c>
      <c r="Q18" s="115"/>
      <c r="R18" s="2">
        <v>1.5</v>
      </c>
      <c r="S18" s="105">
        <f t="shared" si="6"/>
        <v>0</v>
      </c>
      <c r="T18" s="105">
        <f t="shared" si="7"/>
        <v>0</v>
      </c>
      <c r="U18" s="107">
        <v>3</v>
      </c>
      <c r="W18" s="2">
        <v>1.5</v>
      </c>
      <c r="X18" s="105">
        <f t="shared" si="8"/>
        <v>0</v>
      </c>
      <c r="Y18" s="105">
        <f t="shared" si="9"/>
        <v>0</v>
      </c>
      <c r="Z18" s="107">
        <v>3</v>
      </c>
      <c r="AA18" s="3"/>
      <c r="AB18" s="2">
        <v>1.5</v>
      </c>
      <c r="AC18" s="105">
        <f t="shared" si="10"/>
        <v>0</v>
      </c>
      <c r="AD18" s="105">
        <f t="shared" si="11"/>
        <v>0</v>
      </c>
      <c r="AE18" s="107">
        <v>4</v>
      </c>
      <c r="AF18" s="3"/>
      <c r="AG18" s="2">
        <v>1.5</v>
      </c>
      <c r="AH18" s="105">
        <f t="shared" si="12"/>
        <v>0</v>
      </c>
      <c r="AI18" s="105">
        <f t="shared" si="13"/>
        <v>0</v>
      </c>
      <c r="AJ18" s="107">
        <v>3</v>
      </c>
      <c r="AK18" s="3"/>
    </row>
    <row r="19" spans="1:37" x14ac:dyDescent="0.3">
      <c r="A19" s="104">
        <f>CurveCreator!A19</f>
        <v>37288</v>
      </c>
      <c r="B19" s="104"/>
      <c r="C19" s="2">
        <v>1.5</v>
      </c>
      <c r="D19" s="105">
        <f t="shared" si="0"/>
        <v>0</v>
      </c>
      <c r="E19" s="105">
        <f t="shared" si="1"/>
        <v>0</v>
      </c>
      <c r="F19" s="107">
        <v>5</v>
      </c>
      <c r="G19" s="115"/>
      <c r="H19" s="2">
        <v>1.5</v>
      </c>
      <c r="I19" s="105">
        <f t="shared" si="2"/>
        <v>0</v>
      </c>
      <c r="J19" s="105">
        <f t="shared" si="3"/>
        <v>0</v>
      </c>
      <c r="K19" s="107">
        <v>3</v>
      </c>
      <c r="L19" s="115"/>
      <c r="M19" s="2">
        <v>1.5</v>
      </c>
      <c r="N19" s="105">
        <f t="shared" si="4"/>
        <v>0</v>
      </c>
      <c r="O19" s="105">
        <f t="shared" si="5"/>
        <v>0</v>
      </c>
      <c r="P19" s="107">
        <v>4</v>
      </c>
      <c r="Q19" s="115"/>
      <c r="R19" s="2">
        <v>1.5</v>
      </c>
      <c r="S19" s="105">
        <f t="shared" si="6"/>
        <v>0</v>
      </c>
      <c r="T19" s="105">
        <f t="shared" si="7"/>
        <v>0</v>
      </c>
      <c r="U19" s="107">
        <v>2</v>
      </c>
      <c r="W19" s="2">
        <v>1.5</v>
      </c>
      <c r="X19" s="105">
        <f t="shared" si="8"/>
        <v>0</v>
      </c>
      <c r="Y19" s="105">
        <f t="shared" si="9"/>
        <v>0</v>
      </c>
      <c r="Z19" s="107">
        <v>3</v>
      </c>
      <c r="AA19" s="3"/>
      <c r="AB19" s="2">
        <v>1.5</v>
      </c>
      <c r="AC19" s="105">
        <f t="shared" si="10"/>
        <v>0</v>
      </c>
      <c r="AD19" s="105">
        <f t="shared" si="11"/>
        <v>0</v>
      </c>
      <c r="AE19" s="107">
        <v>3</v>
      </c>
      <c r="AF19" s="3"/>
      <c r="AG19" s="2">
        <v>1.5</v>
      </c>
      <c r="AH19" s="105">
        <f t="shared" si="12"/>
        <v>0</v>
      </c>
      <c r="AI19" s="105">
        <f t="shared" si="13"/>
        <v>0</v>
      </c>
      <c r="AJ19" s="107">
        <v>3</v>
      </c>
      <c r="AK19" s="3"/>
    </row>
    <row r="20" spans="1:37" x14ac:dyDescent="0.3">
      <c r="A20" s="104">
        <f>CurveCreator!A20</f>
        <v>37316</v>
      </c>
      <c r="B20" s="104"/>
      <c r="C20" s="2">
        <v>1.5</v>
      </c>
      <c r="D20" s="105">
        <f t="shared" si="0"/>
        <v>0</v>
      </c>
      <c r="E20" s="105">
        <f t="shared" si="1"/>
        <v>0</v>
      </c>
      <c r="F20" s="107">
        <v>5</v>
      </c>
      <c r="G20" s="115"/>
      <c r="H20" s="2">
        <v>1.5</v>
      </c>
      <c r="I20" s="105">
        <f t="shared" si="2"/>
        <v>0</v>
      </c>
      <c r="J20" s="105">
        <f t="shared" si="3"/>
        <v>0</v>
      </c>
      <c r="K20" s="107">
        <v>3</v>
      </c>
      <c r="L20" s="115"/>
      <c r="M20" s="2">
        <v>1.5</v>
      </c>
      <c r="N20" s="105">
        <f t="shared" si="4"/>
        <v>0</v>
      </c>
      <c r="O20" s="105">
        <f t="shared" si="5"/>
        <v>0</v>
      </c>
      <c r="P20" s="107">
        <v>3</v>
      </c>
      <c r="Q20" s="115"/>
      <c r="R20" s="2">
        <v>1.5</v>
      </c>
      <c r="S20" s="105">
        <f t="shared" si="6"/>
        <v>0</v>
      </c>
      <c r="T20" s="105">
        <f t="shared" si="7"/>
        <v>0</v>
      </c>
      <c r="U20" s="107">
        <v>2</v>
      </c>
      <c r="W20" s="2">
        <v>1.5</v>
      </c>
      <c r="X20" s="105">
        <f t="shared" si="8"/>
        <v>0</v>
      </c>
      <c r="Y20" s="105">
        <f t="shared" si="9"/>
        <v>0</v>
      </c>
      <c r="Z20" s="107">
        <v>3</v>
      </c>
      <c r="AA20" s="3"/>
      <c r="AB20" s="2">
        <v>1.5</v>
      </c>
      <c r="AC20" s="105">
        <f t="shared" si="10"/>
        <v>0</v>
      </c>
      <c r="AD20" s="105">
        <f t="shared" si="11"/>
        <v>0</v>
      </c>
      <c r="AE20" s="107">
        <v>3</v>
      </c>
      <c r="AF20" s="3"/>
      <c r="AG20" s="2">
        <v>1.5</v>
      </c>
      <c r="AH20" s="105">
        <f t="shared" si="12"/>
        <v>0</v>
      </c>
      <c r="AI20" s="105">
        <f t="shared" si="13"/>
        <v>0</v>
      </c>
      <c r="AJ20" s="107">
        <v>3</v>
      </c>
      <c r="AK20" s="3"/>
    </row>
    <row r="21" spans="1:37" x14ac:dyDescent="0.3">
      <c r="A21" s="104">
        <f>CurveCreator!A21</f>
        <v>37347</v>
      </c>
      <c r="B21" s="104"/>
      <c r="C21" s="2">
        <v>1.5</v>
      </c>
      <c r="D21" s="105">
        <f t="shared" si="0"/>
        <v>0</v>
      </c>
      <c r="E21" s="105">
        <f t="shared" si="1"/>
        <v>0</v>
      </c>
      <c r="F21" s="107">
        <v>5</v>
      </c>
      <c r="G21" s="115"/>
      <c r="H21" s="2">
        <v>1.5</v>
      </c>
      <c r="I21" s="105">
        <f t="shared" si="2"/>
        <v>0</v>
      </c>
      <c r="J21" s="105">
        <f t="shared" si="3"/>
        <v>0</v>
      </c>
      <c r="K21" s="107">
        <v>3</v>
      </c>
      <c r="L21" s="115"/>
      <c r="M21" s="2">
        <v>1.5</v>
      </c>
      <c r="N21" s="105">
        <f t="shared" si="4"/>
        <v>0</v>
      </c>
      <c r="O21" s="105">
        <f t="shared" si="5"/>
        <v>0</v>
      </c>
      <c r="P21" s="107">
        <v>3</v>
      </c>
      <c r="Q21" s="115"/>
      <c r="R21" s="2">
        <v>1.5</v>
      </c>
      <c r="S21" s="105">
        <f t="shared" si="6"/>
        <v>0</v>
      </c>
      <c r="T21" s="105">
        <f t="shared" si="7"/>
        <v>0</v>
      </c>
      <c r="U21" s="107">
        <v>2</v>
      </c>
      <c r="W21" s="2">
        <v>1.5</v>
      </c>
      <c r="X21" s="105">
        <f t="shared" si="8"/>
        <v>0</v>
      </c>
      <c r="Y21" s="105">
        <f t="shared" si="9"/>
        <v>0</v>
      </c>
      <c r="Z21" s="107">
        <v>3</v>
      </c>
      <c r="AA21" s="3"/>
      <c r="AB21" s="2">
        <v>1.5</v>
      </c>
      <c r="AC21" s="105">
        <f t="shared" si="10"/>
        <v>0</v>
      </c>
      <c r="AD21" s="105">
        <f t="shared" si="11"/>
        <v>0</v>
      </c>
      <c r="AE21" s="107">
        <v>3</v>
      </c>
      <c r="AF21" s="3"/>
      <c r="AG21" s="2">
        <v>1.5</v>
      </c>
      <c r="AH21" s="105">
        <f t="shared" si="12"/>
        <v>0</v>
      </c>
      <c r="AI21" s="105">
        <f t="shared" si="13"/>
        <v>0</v>
      </c>
      <c r="AJ21" s="107">
        <v>3</v>
      </c>
      <c r="AK21" s="3"/>
    </row>
    <row r="22" spans="1:37" x14ac:dyDescent="0.3">
      <c r="A22" s="104">
        <f>CurveCreator!A22</f>
        <v>37377</v>
      </c>
      <c r="B22" s="104"/>
      <c r="C22" s="2">
        <v>1.5</v>
      </c>
      <c r="D22" s="105">
        <f t="shared" si="0"/>
        <v>0</v>
      </c>
      <c r="E22" s="105">
        <f t="shared" si="1"/>
        <v>0</v>
      </c>
      <c r="F22" s="107">
        <v>5</v>
      </c>
      <c r="G22" s="115"/>
      <c r="H22" s="2">
        <v>1.5</v>
      </c>
      <c r="I22" s="105">
        <f t="shared" si="2"/>
        <v>0</v>
      </c>
      <c r="J22" s="105">
        <f t="shared" si="3"/>
        <v>0</v>
      </c>
      <c r="K22" s="107">
        <v>3</v>
      </c>
      <c r="L22" s="115"/>
      <c r="M22" s="2">
        <v>1.5</v>
      </c>
      <c r="N22" s="105">
        <f t="shared" si="4"/>
        <v>0</v>
      </c>
      <c r="O22" s="105">
        <f t="shared" si="5"/>
        <v>0</v>
      </c>
      <c r="P22" s="107">
        <v>3</v>
      </c>
      <c r="Q22" s="115"/>
      <c r="R22" s="2">
        <v>1.5</v>
      </c>
      <c r="S22" s="105">
        <f t="shared" si="6"/>
        <v>0</v>
      </c>
      <c r="T22" s="105">
        <f t="shared" si="7"/>
        <v>0</v>
      </c>
      <c r="U22" s="107">
        <v>3</v>
      </c>
      <c r="W22" s="2">
        <v>1.5</v>
      </c>
      <c r="X22" s="105">
        <f t="shared" si="8"/>
        <v>0</v>
      </c>
      <c r="Y22" s="105">
        <f t="shared" si="9"/>
        <v>0</v>
      </c>
      <c r="Z22" s="107">
        <v>3</v>
      </c>
      <c r="AA22" s="3"/>
      <c r="AB22" s="2">
        <v>1.5</v>
      </c>
      <c r="AC22" s="105">
        <f t="shared" si="10"/>
        <v>0</v>
      </c>
      <c r="AD22" s="105">
        <f t="shared" si="11"/>
        <v>0</v>
      </c>
      <c r="AE22" s="107">
        <v>3</v>
      </c>
      <c r="AF22" s="3"/>
      <c r="AG22" s="2">
        <v>1.5</v>
      </c>
      <c r="AH22" s="105">
        <f t="shared" si="12"/>
        <v>0</v>
      </c>
      <c r="AI22" s="105">
        <f t="shared" si="13"/>
        <v>0</v>
      </c>
      <c r="AJ22" s="107">
        <v>3</v>
      </c>
      <c r="AK22" s="3"/>
    </row>
    <row r="23" spans="1:37" x14ac:dyDescent="0.3">
      <c r="A23" s="104">
        <f>CurveCreator!A23</f>
        <v>37408</v>
      </c>
      <c r="B23" s="104"/>
      <c r="C23" s="2">
        <v>1.5</v>
      </c>
      <c r="D23" s="105">
        <f t="shared" si="0"/>
        <v>0</v>
      </c>
      <c r="E23" s="105">
        <f t="shared" si="1"/>
        <v>0</v>
      </c>
      <c r="F23" s="107">
        <v>5</v>
      </c>
      <c r="G23" s="115"/>
      <c r="H23" s="2">
        <v>1.5</v>
      </c>
      <c r="I23" s="105">
        <f t="shared" si="2"/>
        <v>0</v>
      </c>
      <c r="J23" s="105">
        <f t="shared" si="3"/>
        <v>0</v>
      </c>
      <c r="K23" s="107">
        <v>3</v>
      </c>
      <c r="L23" s="115"/>
      <c r="M23" s="2">
        <v>1.5</v>
      </c>
      <c r="N23" s="105">
        <f t="shared" si="4"/>
        <v>0</v>
      </c>
      <c r="O23" s="105">
        <f t="shared" si="5"/>
        <v>0</v>
      </c>
      <c r="P23" s="107">
        <v>3</v>
      </c>
      <c r="Q23" s="115"/>
      <c r="R23" s="2">
        <v>1.5</v>
      </c>
      <c r="S23" s="105">
        <f t="shared" si="6"/>
        <v>0</v>
      </c>
      <c r="T23" s="105">
        <f t="shared" si="7"/>
        <v>0</v>
      </c>
      <c r="U23" s="107">
        <v>3</v>
      </c>
      <c r="W23" s="2">
        <v>1.5</v>
      </c>
      <c r="X23" s="105">
        <f t="shared" si="8"/>
        <v>0</v>
      </c>
      <c r="Y23" s="105">
        <f t="shared" si="9"/>
        <v>0</v>
      </c>
      <c r="Z23" s="107">
        <v>3</v>
      </c>
      <c r="AA23" s="3"/>
      <c r="AB23" s="2">
        <v>1.5</v>
      </c>
      <c r="AC23" s="105">
        <f t="shared" si="10"/>
        <v>0</v>
      </c>
      <c r="AD23" s="105">
        <f t="shared" si="11"/>
        <v>0</v>
      </c>
      <c r="AE23" s="107">
        <v>3</v>
      </c>
      <c r="AF23" s="3"/>
      <c r="AG23" s="2">
        <v>1.5</v>
      </c>
      <c r="AH23" s="105">
        <f t="shared" si="12"/>
        <v>0</v>
      </c>
      <c r="AI23" s="105">
        <f t="shared" si="13"/>
        <v>0</v>
      </c>
      <c r="AJ23" s="107">
        <v>3</v>
      </c>
      <c r="AK23" s="3"/>
    </row>
    <row r="24" spans="1:37" x14ac:dyDescent="0.3">
      <c r="A24" s="104">
        <f>CurveCreator!A24</f>
        <v>37438</v>
      </c>
      <c r="B24" s="104"/>
      <c r="C24" s="2">
        <v>1.5</v>
      </c>
      <c r="D24" s="105">
        <f t="shared" si="0"/>
        <v>0</v>
      </c>
      <c r="E24" s="105">
        <f t="shared" si="1"/>
        <v>0</v>
      </c>
      <c r="F24" s="107">
        <v>5</v>
      </c>
      <c r="G24" s="115"/>
      <c r="H24" s="2">
        <v>1.5</v>
      </c>
      <c r="I24" s="105">
        <f t="shared" si="2"/>
        <v>0</v>
      </c>
      <c r="J24" s="105">
        <f t="shared" si="3"/>
        <v>0</v>
      </c>
      <c r="K24" s="107">
        <v>3</v>
      </c>
      <c r="L24" s="115"/>
      <c r="M24" s="2">
        <v>1.5</v>
      </c>
      <c r="N24" s="105">
        <f t="shared" si="4"/>
        <v>0</v>
      </c>
      <c r="O24" s="105">
        <f t="shared" si="5"/>
        <v>0</v>
      </c>
      <c r="P24" s="107">
        <v>3</v>
      </c>
      <c r="Q24" s="115"/>
      <c r="R24" s="2">
        <v>1.5</v>
      </c>
      <c r="S24" s="105">
        <f t="shared" si="6"/>
        <v>0</v>
      </c>
      <c r="T24" s="105">
        <f t="shared" si="7"/>
        <v>0</v>
      </c>
      <c r="U24" s="107">
        <v>3</v>
      </c>
      <c r="W24" s="2">
        <v>1.5</v>
      </c>
      <c r="X24" s="105">
        <f t="shared" si="8"/>
        <v>0</v>
      </c>
      <c r="Y24" s="105">
        <f t="shared" si="9"/>
        <v>0</v>
      </c>
      <c r="Z24" s="107">
        <v>3</v>
      </c>
      <c r="AA24" s="3"/>
      <c r="AB24" s="2">
        <v>1.5</v>
      </c>
      <c r="AC24" s="105">
        <f t="shared" si="10"/>
        <v>0</v>
      </c>
      <c r="AD24" s="105">
        <f t="shared" si="11"/>
        <v>0</v>
      </c>
      <c r="AE24" s="107">
        <v>3</v>
      </c>
      <c r="AF24" s="3"/>
      <c r="AG24" s="2">
        <v>1.5</v>
      </c>
      <c r="AH24" s="105">
        <f t="shared" si="12"/>
        <v>0</v>
      </c>
      <c r="AI24" s="105">
        <f t="shared" si="13"/>
        <v>0</v>
      </c>
      <c r="AJ24" s="107">
        <v>3</v>
      </c>
      <c r="AK24" s="3"/>
    </row>
    <row r="25" spans="1:37" x14ac:dyDescent="0.3">
      <c r="A25" s="104">
        <f>CurveCreator!A25</f>
        <v>37469</v>
      </c>
      <c r="B25" s="104"/>
      <c r="C25" s="2">
        <v>1.5</v>
      </c>
      <c r="D25" s="105">
        <f t="shared" si="0"/>
        <v>0</v>
      </c>
      <c r="E25" s="105">
        <f t="shared" si="1"/>
        <v>0</v>
      </c>
      <c r="F25" s="107">
        <v>3</v>
      </c>
      <c r="G25" s="115"/>
      <c r="H25" s="2">
        <v>1.5</v>
      </c>
      <c r="I25" s="105">
        <f t="shared" si="2"/>
        <v>0</v>
      </c>
      <c r="J25" s="105">
        <f t="shared" si="3"/>
        <v>0</v>
      </c>
      <c r="K25" s="107">
        <v>3</v>
      </c>
      <c r="L25" s="115"/>
      <c r="M25" s="2">
        <v>1.5</v>
      </c>
      <c r="N25" s="105">
        <f t="shared" si="4"/>
        <v>0</v>
      </c>
      <c r="O25" s="105">
        <f t="shared" si="5"/>
        <v>0</v>
      </c>
      <c r="P25" s="107">
        <v>3</v>
      </c>
      <c r="Q25" s="115"/>
      <c r="R25" s="2">
        <v>1.5</v>
      </c>
      <c r="S25" s="105">
        <f t="shared" si="6"/>
        <v>0</v>
      </c>
      <c r="T25" s="105">
        <f t="shared" si="7"/>
        <v>0</v>
      </c>
      <c r="U25" s="107">
        <v>3</v>
      </c>
      <c r="W25" s="2">
        <v>1.5</v>
      </c>
      <c r="X25" s="105">
        <f t="shared" si="8"/>
        <v>0</v>
      </c>
      <c r="Y25" s="105">
        <f t="shared" si="9"/>
        <v>0</v>
      </c>
      <c r="Z25" s="107">
        <v>3</v>
      </c>
      <c r="AA25" s="3"/>
      <c r="AB25" s="2">
        <v>1.5</v>
      </c>
      <c r="AC25" s="105">
        <f t="shared" si="10"/>
        <v>0</v>
      </c>
      <c r="AD25" s="105">
        <f t="shared" si="11"/>
        <v>0</v>
      </c>
      <c r="AE25" s="107">
        <v>3</v>
      </c>
      <c r="AF25" s="3"/>
      <c r="AG25" s="2">
        <v>1.5</v>
      </c>
      <c r="AH25" s="105">
        <f t="shared" si="12"/>
        <v>0</v>
      </c>
      <c r="AI25" s="105">
        <f t="shared" si="13"/>
        <v>0</v>
      </c>
      <c r="AJ25" s="107">
        <v>3</v>
      </c>
      <c r="AK25" s="3"/>
    </row>
    <row r="26" spans="1:37" x14ac:dyDescent="0.3">
      <c r="A26" s="104">
        <f>CurveCreator!A26</f>
        <v>37500</v>
      </c>
      <c r="B26" s="104"/>
      <c r="C26" s="2">
        <v>1.5</v>
      </c>
      <c r="D26" s="105">
        <f t="shared" si="0"/>
        <v>0</v>
      </c>
      <c r="E26" s="105">
        <f t="shared" si="1"/>
        <v>0</v>
      </c>
      <c r="F26" s="107">
        <v>3</v>
      </c>
      <c r="G26" s="115"/>
      <c r="H26" s="2">
        <v>1.5</v>
      </c>
      <c r="I26" s="105">
        <f t="shared" si="2"/>
        <v>0</v>
      </c>
      <c r="J26" s="105">
        <f t="shared" si="3"/>
        <v>0</v>
      </c>
      <c r="K26" s="107">
        <v>3</v>
      </c>
      <c r="L26" s="115"/>
      <c r="M26" s="2">
        <v>1.5</v>
      </c>
      <c r="N26" s="105">
        <f t="shared" si="4"/>
        <v>0</v>
      </c>
      <c r="O26" s="105">
        <f t="shared" si="5"/>
        <v>0</v>
      </c>
      <c r="P26" s="107">
        <v>3</v>
      </c>
      <c r="Q26" s="115"/>
      <c r="R26" s="2">
        <v>1.5</v>
      </c>
      <c r="S26" s="105">
        <f t="shared" si="6"/>
        <v>0</v>
      </c>
      <c r="T26" s="105">
        <f t="shared" si="7"/>
        <v>0</v>
      </c>
      <c r="U26" s="107">
        <v>3</v>
      </c>
      <c r="W26" s="2">
        <v>1.5</v>
      </c>
      <c r="X26" s="105">
        <f t="shared" si="8"/>
        <v>0</v>
      </c>
      <c r="Y26" s="105">
        <f t="shared" si="9"/>
        <v>0</v>
      </c>
      <c r="Z26" s="107">
        <v>3</v>
      </c>
      <c r="AA26" s="3"/>
      <c r="AB26" s="2">
        <v>1.5</v>
      </c>
      <c r="AC26" s="105">
        <f t="shared" si="10"/>
        <v>0</v>
      </c>
      <c r="AD26" s="105">
        <f t="shared" si="11"/>
        <v>0</v>
      </c>
      <c r="AE26" s="107">
        <v>3</v>
      </c>
      <c r="AF26" s="3"/>
      <c r="AG26" s="2">
        <v>1.5</v>
      </c>
      <c r="AH26" s="105">
        <f t="shared" si="12"/>
        <v>0</v>
      </c>
      <c r="AI26" s="105">
        <f t="shared" si="13"/>
        <v>0</v>
      </c>
      <c r="AJ26" s="107">
        <v>3</v>
      </c>
      <c r="AK26" s="3"/>
    </row>
    <row r="27" spans="1:37" x14ac:dyDescent="0.3">
      <c r="A27" s="104">
        <f>CurveCreator!A27</f>
        <v>37530</v>
      </c>
      <c r="B27" s="104"/>
      <c r="C27" s="2">
        <v>1.5</v>
      </c>
      <c r="D27" s="105">
        <f t="shared" si="0"/>
        <v>0</v>
      </c>
      <c r="E27" s="105">
        <f t="shared" si="1"/>
        <v>0</v>
      </c>
      <c r="F27" s="107">
        <v>3</v>
      </c>
      <c r="G27" s="115"/>
      <c r="H27" s="2">
        <v>1.5</v>
      </c>
      <c r="I27" s="105">
        <f t="shared" si="2"/>
        <v>0</v>
      </c>
      <c r="J27" s="105">
        <f t="shared" si="3"/>
        <v>0</v>
      </c>
      <c r="K27" s="107">
        <v>3</v>
      </c>
      <c r="L27" s="115"/>
      <c r="M27" s="2">
        <v>1.5</v>
      </c>
      <c r="N27" s="105">
        <f t="shared" si="4"/>
        <v>0</v>
      </c>
      <c r="O27" s="105">
        <f t="shared" si="5"/>
        <v>0</v>
      </c>
      <c r="P27" s="107">
        <v>3</v>
      </c>
      <c r="Q27" s="115"/>
      <c r="R27" s="2">
        <v>1.5</v>
      </c>
      <c r="S27" s="105">
        <f t="shared" si="6"/>
        <v>0</v>
      </c>
      <c r="T27" s="105">
        <f t="shared" si="7"/>
        <v>0</v>
      </c>
      <c r="U27" s="107">
        <v>3</v>
      </c>
      <c r="W27" s="2">
        <v>1.5</v>
      </c>
      <c r="X27" s="105">
        <f t="shared" si="8"/>
        <v>0</v>
      </c>
      <c r="Y27" s="105">
        <f t="shared" si="9"/>
        <v>0</v>
      </c>
      <c r="Z27" s="107">
        <v>3</v>
      </c>
      <c r="AA27" s="3"/>
      <c r="AB27" s="2">
        <v>1.5</v>
      </c>
      <c r="AC27" s="105">
        <f t="shared" si="10"/>
        <v>0</v>
      </c>
      <c r="AD27" s="105">
        <f t="shared" si="11"/>
        <v>0</v>
      </c>
      <c r="AE27" s="107">
        <v>3</v>
      </c>
      <c r="AF27" s="3"/>
      <c r="AG27" s="2">
        <v>1.5</v>
      </c>
      <c r="AH27" s="105">
        <f t="shared" si="12"/>
        <v>0</v>
      </c>
      <c r="AI27" s="105">
        <f t="shared" si="13"/>
        <v>0</v>
      </c>
      <c r="AJ27" s="107">
        <v>3</v>
      </c>
      <c r="AK27" s="3"/>
    </row>
    <row r="28" spans="1:37" x14ac:dyDescent="0.3">
      <c r="A28" s="104">
        <f>CurveCreator!A28</f>
        <v>37561</v>
      </c>
      <c r="B28" s="104"/>
      <c r="C28" s="2">
        <v>1.5</v>
      </c>
      <c r="D28" s="105">
        <f t="shared" si="0"/>
        <v>0</v>
      </c>
      <c r="E28" s="105">
        <f t="shared" si="1"/>
        <v>0</v>
      </c>
      <c r="F28" s="107">
        <v>3</v>
      </c>
      <c r="G28" s="115"/>
      <c r="H28" s="2">
        <v>1.5</v>
      </c>
      <c r="I28" s="105">
        <f t="shared" si="2"/>
        <v>0</v>
      </c>
      <c r="J28" s="105">
        <f t="shared" si="3"/>
        <v>0</v>
      </c>
      <c r="K28" s="107">
        <v>3</v>
      </c>
      <c r="L28" s="115"/>
      <c r="M28" s="2">
        <v>1.5</v>
      </c>
      <c r="N28" s="105">
        <f t="shared" si="4"/>
        <v>0</v>
      </c>
      <c r="O28" s="105">
        <f t="shared" si="5"/>
        <v>0</v>
      </c>
      <c r="P28" s="107">
        <v>3</v>
      </c>
      <c r="Q28" s="115"/>
      <c r="R28" s="2">
        <v>1.5</v>
      </c>
      <c r="S28" s="105">
        <f t="shared" si="6"/>
        <v>0</v>
      </c>
      <c r="T28" s="105">
        <f t="shared" si="7"/>
        <v>0</v>
      </c>
      <c r="U28" s="107">
        <v>3</v>
      </c>
      <c r="W28" s="2">
        <v>1.5</v>
      </c>
      <c r="X28" s="105">
        <f t="shared" si="8"/>
        <v>0</v>
      </c>
      <c r="Y28" s="105">
        <f t="shared" si="9"/>
        <v>0</v>
      </c>
      <c r="Z28" s="107">
        <v>3</v>
      </c>
      <c r="AA28" s="3"/>
      <c r="AB28" s="2">
        <v>1.5</v>
      </c>
      <c r="AC28" s="105">
        <f t="shared" si="10"/>
        <v>0</v>
      </c>
      <c r="AD28" s="105">
        <f t="shared" si="11"/>
        <v>0</v>
      </c>
      <c r="AE28" s="107">
        <v>3</v>
      </c>
      <c r="AF28" s="3"/>
      <c r="AG28" s="2">
        <v>1.5</v>
      </c>
      <c r="AH28" s="105">
        <f t="shared" si="12"/>
        <v>0</v>
      </c>
      <c r="AI28" s="105">
        <f t="shared" si="13"/>
        <v>0</v>
      </c>
      <c r="AJ28" s="107">
        <v>3</v>
      </c>
      <c r="AK28" s="3"/>
    </row>
    <row r="29" spans="1:37" x14ac:dyDescent="0.3">
      <c r="A29" s="104">
        <f>CurveCreator!A29</f>
        <v>37591</v>
      </c>
      <c r="B29" s="104"/>
      <c r="C29" s="2">
        <v>1.5</v>
      </c>
      <c r="D29" s="105">
        <f t="shared" si="0"/>
        <v>0</v>
      </c>
      <c r="E29" s="105">
        <f t="shared" si="1"/>
        <v>0</v>
      </c>
      <c r="F29" s="107">
        <v>3</v>
      </c>
      <c r="G29" s="115"/>
      <c r="H29" s="2">
        <v>1.5</v>
      </c>
      <c r="I29" s="105">
        <f t="shared" si="2"/>
        <v>0</v>
      </c>
      <c r="J29" s="105">
        <f t="shared" si="3"/>
        <v>0</v>
      </c>
      <c r="K29" s="107">
        <v>3</v>
      </c>
      <c r="L29" s="115"/>
      <c r="M29" s="2">
        <v>1.5</v>
      </c>
      <c r="N29" s="105">
        <f t="shared" si="4"/>
        <v>0</v>
      </c>
      <c r="O29" s="105">
        <f t="shared" si="5"/>
        <v>0</v>
      </c>
      <c r="P29" s="107">
        <v>3</v>
      </c>
      <c r="Q29" s="115"/>
      <c r="R29" s="2">
        <v>1.5</v>
      </c>
      <c r="S29" s="105">
        <f t="shared" si="6"/>
        <v>0</v>
      </c>
      <c r="T29" s="105">
        <f t="shared" si="7"/>
        <v>0</v>
      </c>
      <c r="U29" s="107">
        <v>3</v>
      </c>
      <c r="W29" s="2">
        <v>1.5</v>
      </c>
      <c r="X29" s="105">
        <f t="shared" si="8"/>
        <v>0</v>
      </c>
      <c r="Y29" s="105">
        <f t="shared" si="9"/>
        <v>0</v>
      </c>
      <c r="Z29" s="107">
        <v>3</v>
      </c>
      <c r="AA29" s="3"/>
      <c r="AB29" s="2">
        <v>1.5</v>
      </c>
      <c r="AC29" s="105">
        <f t="shared" si="10"/>
        <v>0</v>
      </c>
      <c r="AD29" s="105">
        <f t="shared" si="11"/>
        <v>0</v>
      </c>
      <c r="AE29" s="107">
        <v>3</v>
      </c>
      <c r="AF29" s="3"/>
      <c r="AG29" s="2">
        <v>1.5</v>
      </c>
      <c r="AH29" s="105">
        <f t="shared" si="12"/>
        <v>0</v>
      </c>
      <c r="AI29" s="105">
        <f t="shared" si="13"/>
        <v>0</v>
      </c>
      <c r="AJ29" s="107">
        <v>3</v>
      </c>
      <c r="AK29" s="3"/>
    </row>
    <row r="30" spans="1:37" x14ac:dyDescent="0.3">
      <c r="A30" s="104">
        <f>CurveCreator!A30</f>
        <v>37622</v>
      </c>
      <c r="B30" s="104"/>
      <c r="C30" s="2">
        <v>1.5</v>
      </c>
      <c r="D30" s="105">
        <f t="shared" si="0"/>
        <v>0</v>
      </c>
      <c r="E30" s="105">
        <f t="shared" si="1"/>
        <v>0</v>
      </c>
      <c r="F30" s="107">
        <v>3</v>
      </c>
      <c r="G30" s="115"/>
      <c r="H30" s="2">
        <v>1.5</v>
      </c>
      <c r="I30" s="105">
        <f t="shared" si="2"/>
        <v>0</v>
      </c>
      <c r="J30" s="105">
        <f t="shared" si="3"/>
        <v>0</v>
      </c>
      <c r="K30" s="107">
        <v>3</v>
      </c>
      <c r="L30" s="115"/>
      <c r="M30" s="2">
        <v>1.5</v>
      </c>
      <c r="N30" s="105">
        <f t="shared" si="4"/>
        <v>0</v>
      </c>
      <c r="O30" s="105">
        <f t="shared" si="5"/>
        <v>0</v>
      </c>
      <c r="P30" s="107">
        <v>3</v>
      </c>
      <c r="Q30" s="115"/>
      <c r="R30" s="2">
        <v>1.5</v>
      </c>
      <c r="S30" s="105">
        <f t="shared" si="6"/>
        <v>0</v>
      </c>
      <c r="T30" s="105">
        <f t="shared" si="7"/>
        <v>0</v>
      </c>
      <c r="U30" s="107">
        <v>3</v>
      </c>
      <c r="W30" s="2">
        <v>1.5</v>
      </c>
      <c r="X30" s="105">
        <f t="shared" si="8"/>
        <v>0</v>
      </c>
      <c r="Y30" s="105">
        <f t="shared" si="9"/>
        <v>0</v>
      </c>
      <c r="Z30" s="107">
        <v>3</v>
      </c>
      <c r="AA30" s="3"/>
      <c r="AB30" s="2">
        <v>1.5</v>
      </c>
      <c r="AC30" s="105">
        <f t="shared" si="10"/>
        <v>0</v>
      </c>
      <c r="AD30" s="105">
        <f t="shared" si="11"/>
        <v>0</v>
      </c>
      <c r="AE30" s="107">
        <v>3</v>
      </c>
      <c r="AF30" s="3"/>
      <c r="AG30" s="2">
        <v>1.5</v>
      </c>
      <c r="AH30" s="105">
        <f t="shared" si="12"/>
        <v>0</v>
      </c>
      <c r="AI30" s="105">
        <f t="shared" si="13"/>
        <v>0</v>
      </c>
      <c r="AJ30" s="107">
        <v>3</v>
      </c>
      <c r="AK30" s="3"/>
    </row>
    <row r="31" spans="1:37" x14ac:dyDescent="0.3">
      <c r="A31" s="104">
        <f>CurveCreator!A31</f>
        <v>37653</v>
      </c>
      <c r="B31" s="104"/>
      <c r="C31" s="2">
        <v>1.5</v>
      </c>
      <c r="D31" s="105">
        <f t="shared" si="0"/>
        <v>0</v>
      </c>
      <c r="E31" s="105">
        <f t="shared" si="1"/>
        <v>0</v>
      </c>
      <c r="F31" s="107">
        <v>3</v>
      </c>
      <c r="G31" s="115"/>
      <c r="H31" s="2">
        <v>1.5</v>
      </c>
      <c r="I31" s="105">
        <f t="shared" si="2"/>
        <v>0</v>
      </c>
      <c r="J31" s="105">
        <f t="shared" si="3"/>
        <v>0</v>
      </c>
      <c r="K31" s="107">
        <v>3</v>
      </c>
      <c r="L31" s="115"/>
      <c r="M31" s="2">
        <v>1.5</v>
      </c>
      <c r="N31" s="105">
        <f t="shared" si="4"/>
        <v>0</v>
      </c>
      <c r="O31" s="105">
        <f t="shared" si="5"/>
        <v>0</v>
      </c>
      <c r="P31" s="107">
        <v>2</v>
      </c>
      <c r="Q31" s="115"/>
      <c r="R31" s="2">
        <v>1.5</v>
      </c>
      <c r="S31" s="105">
        <f t="shared" si="6"/>
        <v>0</v>
      </c>
      <c r="T31" s="105">
        <f t="shared" si="7"/>
        <v>0</v>
      </c>
      <c r="U31" s="107">
        <v>2</v>
      </c>
      <c r="W31" s="2">
        <v>1.5</v>
      </c>
      <c r="X31" s="105">
        <f t="shared" si="8"/>
        <v>0</v>
      </c>
      <c r="Y31" s="105">
        <f t="shared" si="9"/>
        <v>0</v>
      </c>
      <c r="Z31" s="107">
        <v>3</v>
      </c>
      <c r="AA31" s="3"/>
      <c r="AB31" s="2">
        <v>1.5</v>
      </c>
      <c r="AC31" s="105">
        <f t="shared" si="10"/>
        <v>0</v>
      </c>
      <c r="AD31" s="105">
        <f t="shared" si="11"/>
        <v>0</v>
      </c>
      <c r="AE31" s="107">
        <v>3</v>
      </c>
      <c r="AF31" s="3"/>
      <c r="AG31" s="2">
        <v>1.5</v>
      </c>
      <c r="AH31" s="105">
        <f t="shared" si="12"/>
        <v>0</v>
      </c>
      <c r="AI31" s="105">
        <f t="shared" si="13"/>
        <v>0</v>
      </c>
      <c r="AJ31" s="107">
        <v>3</v>
      </c>
      <c r="AK31" s="3"/>
    </row>
    <row r="32" spans="1:37" x14ac:dyDescent="0.3">
      <c r="A32" s="104">
        <f>CurveCreator!A32</f>
        <v>37681</v>
      </c>
      <c r="B32" s="104"/>
      <c r="C32" s="2">
        <v>1.5</v>
      </c>
      <c r="D32" s="105">
        <f t="shared" si="0"/>
        <v>0</v>
      </c>
      <c r="E32" s="105">
        <f t="shared" si="1"/>
        <v>0</v>
      </c>
      <c r="F32" s="107">
        <v>3</v>
      </c>
      <c r="G32" s="115"/>
      <c r="H32" s="2">
        <v>1.5</v>
      </c>
      <c r="I32" s="105">
        <f t="shared" si="2"/>
        <v>0</v>
      </c>
      <c r="J32" s="105">
        <f t="shared" si="3"/>
        <v>0</v>
      </c>
      <c r="K32" s="107">
        <v>3</v>
      </c>
      <c r="L32" s="115"/>
      <c r="M32" s="2">
        <v>1.5</v>
      </c>
      <c r="N32" s="105">
        <f t="shared" si="4"/>
        <v>0</v>
      </c>
      <c r="O32" s="105">
        <f t="shared" si="5"/>
        <v>0</v>
      </c>
      <c r="P32" s="107">
        <v>2</v>
      </c>
      <c r="Q32" s="115"/>
      <c r="R32" s="2">
        <v>1.5</v>
      </c>
      <c r="S32" s="105">
        <f t="shared" si="6"/>
        <v>0</v>
      </c>
      <c r="T32" s="105">
        <f t="shared" si="7"/>
        <v>0</v>
      </c>
      <c r="U32" s="107">
        <v>2</v>
      </c>
      <c r="W32" s="2">
        <v>1.5</v>
      </c>
      <c r="X32" s="105">
        <f t="shared" si="8"/>
        <v>0</v>
      </c>
      <c r="Y32" s="105">
        <f t="shared" si="9"/>
        <v>0</v>
      </c>
      <c r="Z32" s="107">
        <v>3</v>
      </c>
      <c r="AA32" s="3"/>
      <c r="AB32" s="2">
        <v>1.5</v>
      </c>
      <c r="AC32" s="105">
        <f t="shared" si="10"/>
        <v>0</v>
      </c>
      <c r="AD32" s="105">
        <f t="shared" si="11"/>
        <v>0</v>
      </c>
      <c r="AE32" s="107">
        <v>3</v>
      </c>
      <c r="AF32" s="3"/>
      <c r="AG32" s="2">
        <v>1.5</v>
      </c>
      <c r="AH32" s="105">
        <f t="shared" si="12"/>
        <v>0</v>
      </c>
      <c r="AI32" s="105">
        <f t="shared" si="13"/>
        <v>0</v>
      </c>
      <c r="AJ32" s="107">
        <v>3</v>
      </c>
      <c r="AK32" s="3"/>
    </row>
    <row r="33" spans="1:37" x14ac:dyDescent="0.3">
      <c r="A33" s="104">
        <f>CurveCreator!A33</f>
        <v>37712</v>
      </c>
      <c r="B33" s="104"/>
      <c r="C33" s="2">
        <v>1.5</v>
      </c>
      <c r="D33" s="105">
        <f t="shared" si="0"/>
        <v>0</v>
      </c>
      <c r="E33" s="105">
        <f t="shared" si="1"/>
        <v>0</v>
      </c>
      <c r="F33" s="107">
        <v>3</v>
      </c>
      <c r="G33" s="115"/>
      <c r="H33" s="2">
        <v>1.5</v>
      </c>
      <c r="I33" s="105">
        <f t="shared" si="2"/>
        <v>0</v>
      </c>
      <c r="J33" s="105">
        <f t="shared" si="3"/>
        <v>0</v>
      </c>
      <c r="K33" s="107">
        <v>3</v>
      </c>
      <c r="L33" s="115"/>
      <c r="M33" s="2">
        <v>1.5</v>
      </c>
      <c r="N33" s="105">
        <f t="shared" si="4"/>
        <v>0</v>
      </c>
      <c r="O33" s="105">
        <f t="shared" si="5"/>
        <v>0</v>
      </c>
      <c r="P33" s="107">
        <v>2</v>
      </c>
      <c r="Q33" s="115"/>
      <c r="R33" s="2">
        <v>1.5</v>
      </c>
      <c r="S33" s="105">
        <f t="shared" si="6"/>
        <v>0</v>
      </c>
      <c r="T33" s="105">
        <f t="shared" si="7"/>
        <v>0</v>
      </c>
      <c r="U33" s="107">
        <v>2</v>
      </c>
      <c r="W33" s="2">
        <v>1.5</v>
      </c>
      <c r="X33" s="105">
        <f t="shared" si="8"/>
        <v>0</v>
      </c>
      <c r="Y33" s="105">
        <f t="shared" si="9"/>
        <v>0</v>
      </c>
      <c r="Z33" s="107">
        <v>3</v>
      </c>
      <c r="AA33" s="3"/>
      <c r="AB33" s="2">
        <v>1.5</v>
      </c>
      <c r="AC33" s="105">
        <f t="shared" si="10"/>
        <v>0</v>
      </c>
      <c r="AD33" s="105">
        <f t="shared" si="11"/>
        <v>0</v>
      </c>
      <c r="AE33" s="107">
        <v>3</v>
      </c>
      <c r="AF33" s="3"/>
      <c r="AG33" s="2">
        <v>1.5</v>
      </c>
      <c r="AH33" s="105">
        <f t="shared" si="12"/>
        <v>0</v>
      </c>
      <c r="AI33" s="105">
        <f t="shared" si="13"/>
        <v>0</v>
      </c>
      <c r="AJ33" s="107">
        <v>3</v>
      </c>
      <c r="AK33" s="3"/>
    </row>
    <row r="34" spans="1:37" x14ac:dyDescent="0.3">
      <c r="A34" s="104">
        <f>CurveCreator!A34</f>
        <v>37742</v>
      </c>
      <c r="B34" s="104"/>
      <c r="C34" s="2">
        <v>1.5</v>
      </c>
      <c r="D34" s="105">
        <f t="shared" si="0"/>
        <v>0</v>
      </c>
      <c r="E34" s="105">
        <f t="shared" si="1"/>
        <v>0</v>
      </c>
      <c r="F34" s="107">
        <v>3</v>
      </c>
      <c r="G34" s="115"/>
      <c r="H34" s="2">
        <v>1.5</v>
      </c>
      <c r="I34" s="105">
        <f t="shared" si="2"/>
        <v>0</v>
      </c>
      <c r="J34" s="105">
        <f t="shared" si="3"/>
        <v>0</v>
      </c>
      <c r="K34" s="107">
        <v>3</v>
      </c>
      <c r="L34" s="115"/>
      <c r="M34" s="2">
        <v>1.5</v>
      </c>
      <c r="N34" s="105">
        <f t="shared" si="4"/>
        <v>0</v>
      </c>
      <c r="O34" s="105">
        <f t="shared" si="5"/>
        <v>0</v>
      </c>
      <c r="P34" s="107">
        <v>2</v>
      </c>
      <c r="Q34" s="115"/>
      <c r="R34" s="2">
        <v>1.5</v>
      </c>
      <c r="S34" s="105">
        <f t="shared" si="6"/>
        <v>0</v>
      </c>
      <c r="T34" s="105">
        <f t="shared" si="7"/>
        <v>0</v>
      </c>
      <c r="U34" s="107">
        <v>2</v>
      </c>
      <c r="W34" s="2">
        <v>1.5</v>
      </c>
      <c r="X34" s="105">
        <f t="shared" si="8"/>
        <v>0</v>
      </c>
      <c r="Y34" s="105">
        <f t="shared" si="9"/>
        <v>0</v>
      </c>
      <c r="Z34" s="107">
        <v>3</v>
      </c>
      <c r="AA34" s="3"/>
      <c r="AB34" s="2">
        <v>1.5</v>
      </c>
      <c r="AC34" s="105">
        <f t="shared" si="10"/>
        <v>0</v>
      </c>
      <c r="AD34" s="105">
        <f t="shared" si="11"/>
        <v>0</v>
      </c>
      <c r="AE34" s="107">
        <v>3</v>
      </c>
      <c r="AF34" s="3"/>
      <c r="AG34" s="2">
        <v>1.5</v>
      </c>
      <c r="AH34" s="105">
        <f t="shared" si="12"/>
        <v>0</v>
      </c>
      <c r="AI34" s="105">
        <f t="shared" si="13"/>
        <v>0</v>
      </c>
      <c r="AJ34" s="107">
        <v>3</v>
      </c>
      <c r="AK34" s="3"/>
    </row>
    <row r="35" spans="1:37" x14ac:dyDescent="0.3">
      <c r="A35" s="104">
        <f>CurveCreator!A35</f>
        <v>37773</v>
      </c>
      <c r="B35" s="104"/>
      <c r="C35" s="2">
        <v>1.5</v>
      </c>
      <c r="D35" s="105">
        <f t="shared" si="0"/>
        <v>0</v>
      </c>
      <c r="E35" s="105">
        <f t="shared" si="1"/>
        <v>0</v>
      </c>
      <c r="F35" s="107">
        <v>3</v>
      </c>
      <c r="G35" s="115"/>
      <c r="H35" s="2">
        <v>1.5</v>
      </c>
      <c r="I35" s="105">
        <f t="shared" si="2"/>
        <v>0</v>
      </c>
      <c r="J35" s="105">
        <f t="shared" si="3"/>
        <v>0</v>
      </c>
      <c r="K35" s="107">
        <v>3</v>
      </c>
      <c r="L35" s="115"/>
      <c r="M35" s="2">
        <v>1.5</v>
      </c>
      <c r="N35" s="105">
        <f t="shared" si="4"/>
        <v>0</v>
      </c>
      <c r="O35" s="105">
        <f t="shared" si="5"/>
        <v>0</v>
      </c>
      <c r="P35" s="107">
        <v>2</v>
      </c>
      <c r="Q35" s="115"/>
      <c r="R35" s="2">
        <v>1.5</v>
      </c>
      <c r="S35" s="105">
        <f t="shared" si="6"/>
        <v>0</v>
      </c>
      <c r="T35" s="105">
        <f t="shared" si="7"/>
        <v>0</v>
      </c>
      <c r="U35" s="107">
        <v>2</v>
      </c>
      <c r="W35" s="2">
        <v>1.5</v>
      </c>
      <c r="X35" s="105">
        <f t="shared" si="8"/>
        <v>0</v>
      </c>
      <c r="Y35" s="105">
        <f t="shared" si="9"/>
        <v>0</v>
      </c>
      <c r="Z35" s="107">
        <v>3</v>
      </c>
      <c r="AA35" s="3"/>
      <c r="AB35" s="2">
        <v>1.5</v>
      </c>
      <c r="AC35" s="105">
        <f t="shared" si="10"/>
        <v>0</v>
      </c>
      <c r="AD35" s="105">
        <f t="shared" si="11"/>
        <v>0</v>
      </c>
      <c r="AE35" s="107">
        <v>3</v>
      </c>
      <c r="AF35" s="3"/>
      <c r="AG35" s="2">
        <v>1.5</v>
      </c>
      <c r="AH35" s="105">
        <f t="shared" si="12"/>
        <v>0</v>
      </c>
      <c r="AI35" s="105">
        <f t="shared" si="13"/>
        <v>0</v>
      </c>
      <c r="AJ35" s="107">
        <v>3</v>
      </c>
      <c r="AK35" s="3"/>
    </row>
    <row r="36" spans="1:37" x14ac:dyDescent="0.3">
      <c r="A36" s="104">
        <f>CurveCreator!A36</f>
        <v>37803</v>
      </c>
      <c r="B36" s="104"/>
      <c r="C36" s="2">
        <v>1.5</v>
      </c>
      <c r="D36" s="105">
        <f t="shared" si="0"/>
        <v>0</v>
      </c>
      <c r="E36" s="105">
        <f t="shared" si="1"/>
        <v>0</v>
      </c>
      <c r="F36" s="107">
        <v>3</v>
      </c>
      <c r="G36" s="115"/>
      <c r="H36" s="2">
        <v>1.5</v>
      </c>
      <c r="I36" s="105">
        <f t="shared" si="2"/>
        <v>0</v>
      </c>
      <c r="J36" s="105">
        <f t="shared" si="3"/>
        <v>0</v>
      </c>
      <c r="K36" s="107">
        <v>3</v>
      </c>
      <c r="L36" s="115"/>
      <c r="M36" s="2">
        <v>1.5</v>
      </c>
      <c r="N36" s="105">
        <f t="shared" si="4"/>
        <v>0</v>
      </c>
      <c r="O36" s="105">
        <f t="shared" si="5"/>
        <v>0</v>
      </c>
      <c r="P36" s="107">
        <v>2</v>
      </c>
      <c r="Q36" s="115"/>
      <c r="R36" s="2">
        <v>1.5</v>
      </c>
      <c r="S36" s="105">
        <f t="shared" si="6"/>
        <v>0</v>
      </c>
      <c r="T36" s="105">
        <f t="shared" si="7"/>
        <v>0</v>
      </c>
      <c r="U36" s="107">
        <v>2</v>
      </c>
      <c r="W36" s="2">
        <v>1.5</v>
      </c>
      <c r="X36" s="105">
        <f t="shared" si="8"/>
        <v>0</v>
      </c>
      <c r="Y36" s="105">
        <f t="shared" si="9"/>
        <v>0</v>
      </c>
      <c r="Z36" s="107">
        <v>3</v>
      </c>
      <c r="AA36" s="3"/>
      <c r="AB36" s="2">
        <v>1.5</v>
      </c>
      <c r="AC36" s="105">
        <f t="shared" si="10"/>
        <v>0</v>
      </c>
      <c r="AD36" s="105">
        <f t="shared" si="11"/>
        <v>0</v>
      </c>
      <c r="AE36" s="107">
        <v>3</v>
      </c>
      <c r="AF36" s="3"/>
      <c r="AG36" s="2">
        <v>1.5</v>
      </c>
      <c r="AH36" s="105">
        <f t="shared" si="12"/>
        <v>0</v>
      </c>
      <c r="AI36" s="105">
        <f t="shared" si="13"/>
        <v>0</v>
      </c>
      <c r="AJ36" s="107">
        <v>3</v>
      </c>
      <c r="AK36" s="3"/>
    </row>
    <row r="37" spans="1:37" x14ac:dyDescent="0.3">
      <c r="A37" s="104">
        <f>CurveCreator!A37</f>
        <v>37834</v>
      </c>
      <c r="B37" s="104"/>
      <c r="C37" s="2">
        <v>1.5</v>
      </c>
      <c r="D37" s="105">
        <f t="shared" si="0"/>
        <v>0</v>
      </c>
      <c r="E37" s="105">
        <f t="shared" si="1"/>
        <v>0</v>
      </c>
      <c r="F37" s="107">
        <v>3</v>
      </c>
      <c r="G37" s="115"/>
      <c r="H37" s="2">
        <v>1.5</v>
      </c>
      <c r="I37" s="105">
        <f t="shared" si="2"/>
        <v>0</v>
      </c>
      <c r="J37" s="105">
        <f t="shared" si="3"/>
        <v>0</v>
      </c>
      <c r="K37" s="107">
        <v>3</v>
      </c>
      <c r="L37" s="115"/>
      <c r="M37" s="2">
        <v>1.5</v>
      </c>
      <c r="N37" s="105">
        <f t="shared" si="4"/>
        <v>0</v>
      </c>
      <c r="O37" s="105">
        <f t="shared" si="5"/>
        <v>0</v>
      </c>
      <c r="P37" s="107">
        <v>2</v>
      </c>
      <c r="Q37" s="115"/>
      <c r="R37" s="2">
        <v>1.5</v>
      </c>
      <c r="S37" s="105">
        <f t="shared" si="6"/>
        <v>0</v>
      </c>
      <c r="T37" s="105">
        <f t="shared" si="7"/>
        <v>0</v>
      </c>
      <c r="U37" s="107">
        <v>2</v>
      </c>
      <c r="W37" s="2">
        <v>1.5</v>
      </c>
      <c r="X37" s="105">
        <f t="shared" si="8"/>
        <v>0</v>
      </c>
      <c r="Y37" s="105">
        <f t="shared" si="9"/>
        <v>0</v>
      </c>
      <c r="Z37" s="107">
        <v>3</v>
      </c>
      <c r="AA37" s="3"/>
      <c r="AB37" s="2">
        <v>1.5</v>
      </c>
      <c r="AC37" s="105">
        <f t="shared" si="10"/>
        <v>0</v>
      </c>
      <c r="AD37" s="105">
        <f t="shared" si="11"/>
        <v>0</v>
      </c>
      <c r="AE37" s="107">
        <v>3</v>
      </c>
      <c r="AF37" s="3"/>
      <c r="AG37" s="2">
        <v>1.5</v>
      </c>
      <c r="AH37" s="105">
        <f t="shared" si="12"/>
        <v>0</v>
      </c>
      <c r="AI37" s="105">
        <f t="shared" si="13"/>
        <v>0</v>
      </c>
      <c r="AJ37" s="107">
        <v>3</v>
      </c>
      <c r="AK37" s="3"/>
    </row>
    <row r="38" spans="1:37" x14ac:dyDescent="0.3">
      <c r="A38" s="104">
        <f>CurveCreator!A38</f>
        <v>37865</v>
      </c>
      <c r="B38" s="104"/>
      <c r="C38" s="2">
        <v>1.5</v>
      </c>
      <c r="D38" s="105">
        <f t="shared" si="0"/>
        <v>0</v>
      </c>
      <c r="E38" s="105">
        <f t="shared" si="1"/>
        <v>0</v>
      </c>
      <c r="F38" s="107">
        <v>3</v>
      </c>
      <c r="G38" s="115"/>
      <c r="H38" s="2">
        <v>1.5</v>
      </c>
      <c r="I38" s="105">
        <f t="shared" si="2"/>
        <v>0</v>
      </c>
      <c r="J38" s="105">
        <f t="shared" si="3"/>
        <v>0</v>
      </c>
      <c r="K38" s="107">
        <v>3</v>
      </c>
      <c r="L38" s="115"/>
      <c r="M38" s="2">
        <v>1.5</v>
      </c>
      <c r="N38" s="105">
        <f t="shared" si="4"/>
        <v>0</v>
      </c>
      <c r="O38" s="105">
        <f t="shared" si="5"/>
        <v>0</v>
      </c>
      <c r="P38" s="107">
        <v>2</v>
      </c>
      <c r="Q38" s="115"/>
      <c r="R38" s="2">
        <v>1.5</v>
      </c>
      <c r="S38" s="105">
        <f t="shared" si="6"/>
        <v>0</v>
      </c>
      <c r="T38" s="105">
        <f t="shared" si="7"/>
        <v>0</v>
      </c>
      <c r="U38" s="107">
        <v>2</v>
      </c>
      <c r="W38" s="2">
        <v>1.5</v>
      </c>
      <c r="X38" s="105">
        <f t="shared" si="8"/>
        <v>0</v>
      </c>
      <c r="Y38" s="105">
        <f t="shared" si="9"/>
        <v>0</v>
      </c>
      <c r="Z38" s="107">
        <v>3</v>
      </c>
      <c r="AA38" s="3"/>
      <c r="AB38" s="2">
        <v>1.5</v>
      </c>
      <c r="AC38" s="105">
        <f t="shared" si="10"/>
        <v>0</v>
      </c>
      <c r="AD38" s="105">
        <f t="shared" si="11"/>
        <v>0</v>
      </c>
      <c r="AE38" s="107">
        <v>3</v>
      </c>
      <c r="AF38" s="3"/>
      <c r="AG38" s="2">
        <v>1.5</v>
      </c>
      <c r="AH38" s="105">
        <f t="shared" si="12"/>
        <v>0</v>
      </c>
      <c r="AI38" s="105">
        <f t="shared" si="13"/>
        <v>0</v>
      </c>
      <c r="AJ38" s="107">
        <v>3</v>
      </c>
      <c r="AK38" s="3"/>
    </row>
    <row r="39" spans="1:37" x14ac:dyDescent="0.3">
      <c r="A39" s="104">
        <f>CurveCreator!A39</f>
        <v>37895</v>
      </c>
      <c r="B39" s="104"/>
      <c r="C39" s="2">
        <v>1.5</v>
      </c>
      <c r="D39" s="105">
        <f t="shared" si="0"/>
        <v>0</v>
      </c>
      <c r="E39" s="105">
        <f t="shared" si="1"/>
        <v>0</v>
      </c>
      <c r="F39" s="107">
        <v>3</v>
      </c>
      <c r="G39" s="115"/>
      <c r="H39" s="2">
        <v>1.5</v>
      </c>
      <c r="I39" s="105">
        <f t="shared" si="2"/>
        <v>0</v>
      </c>
      <c r="J39" s="105">
        <f t="shared" si="3"/>
        <v>0</v>
      </c>
      <c r="K39" s="107">
        <v>3</v>
      </c>
      <c r="L39" s="115"/>
      <c r="M39" s="2">
        <v>1.5</v>
      </c>
      <c r="N39" s="105">
        <f t="shared" si="4"/>
        <v>0</v>
      </c>
      <c r="O39" s="105">
        <f t="shared" si="5"/>
        <v>0</v>
      </c>
      <c r="P39" s="107">
        <v>2</v>
      </c>
      <c r="Q39" s="115"/>
      <c r="R39" s="2">
        <v>1.5</v>
      </c>
      <c r="S39" s="105">
        <f t="shared" si="6"/>
        <v>0</v>
      </c>
      <c r="T39" s="105">
        <f t="shared" si="7"/>
        <v>0</v>
      </c>
      <c r="U39" s="107">
        <v>2</v>
      </c>
      <c r="W39" s="2">
        <v>1.5</v>
      </c>
      <c r="X39" s="105">
        <f t="shared" si="8"/>
        <v>0</v>
      </c>
      <c r="Y39" s="105">
        <f t="shared" si="9"/>
        <v>0</v>
      </c>
      <c r="Z39" s="107">
        <v>3</v>
      </c>
      <c r="AA39" s="3"/>
      <c r="AB39" s="2">
        <v>1.5</v>
      </c>
      <c r="AC39" s="105">
        <f t="shared" si="10"/>
        <v>0</v>
      </c>
      <c r="AD39" s="105">
        <f t="shared" si="11"/>
        <v>0</v>
      </c>
      <c r="AE39" s="107">
        <v>3</v>
      </c>
      <c r="AF39" s="3"/>
      <c r="AG39" s="2">
        <v>1.5</v>
      </c>
      <c r="AH39" s="105">
        <f t="shared" si="12"/>
        <v>0</v>
      </c>
      <c r="AI39" s="105">
        <f t="shared" si="13"/>
        <v>0</v>
      </c>
      <c r="AJ39" s="107">
        <v>3</v>
      </c>
      <c r="AK39" s="3"/>
    </row>
    <row r="40" spans="1:37" x14ac:dyDescent="0.3">
      <c r="A40" s="104">
        <f>CurveCreator!A40</f>
        <v>37926</v>
      </c>
      <c r="B40" s="104"/>
      <c r="C40" s="2">
        <v>1.5</v>
      </c>
      <c r="D40" s="105">
        <f t="shared" si="0"/>
        <v>0</v>
      </c>
      <c r="E40" s="105">
        <f t="shared" si="1"/>
        <v>0</v>
      </c>
      <c r="F40" s="107">
        <v>3</v>
      </c>
      <c r="G40" s="115"/>
      <c r="H40" s="2">
        <v>1.5</v>
      </c>
      <c r="I40" s="105">
        <f t="shared" si="2"/>
        <v>0</v>
      </c>
      <c r="J40" s="105">
        <f t="shared" si="3"/>
        <v>0</v>
      </c>
      <c r="K40" s="107">
        <v>3</v>
      </c>
      <c r="L40" s="115"/>
      <c r="M40" s="2">
        <v>1.5</v>
      </c>
      <c r="N40" s="105">
        <f t="shared" si="4"/>
        <v>0</v>
      </c>
      <c r="O40" s="105">
        <f t="shared" si="5"/>
        <v>0</v>
      </c>
      <c r="P40" s="107">
        <v>2</v>
      </c>
      <c r="Q40" s="115"/>
      <c r="R40" s="2">
        <v>1.5</v>
      </c>
      <c r="S40" s="105">
        <f t="shared" si="6"/>
        <v>0</v>
      </c>
      <c r="T40" s="105">
        <f t="shared" si="7"/>
        <v>0</v>
      </c>
      <c r="U40" s="107">
        <v>2</v>
      </c>
      <c r="W40" s="2">
        <v>1.5</v>
      </c>
      <c r="X40" s="105">
        <f t="shared" si="8"/>
        <v>0</v>
      </c>
      <c r="Y40" s="105">
        <f t="shared" si="9"/>
        <v>0</v>
      </c>
      <c r="Z40" s="107">
        <v>3</v>
      </c>
      <c r="AA40" s="3"/>
      <c r="AB40" s="2">
        <v>1.5</v>
      </c>
      <c r="AC40" s="105">
        <f t="shared" si="10"/>
        <v>0</v>
      </c>
      <c r="AD40" s="105">
        <f t="shared" si="11"/>
        <v>0</v>
      </c>
      <c r="AE40" s="107">
        <v>3</v>
      </c>
      <c r="AF40" s="3"/>
      <c r="AG40" s="2">
        <v>1.5</v>
      </c>
      <c r="AH40" s="105">
        <f t="shared" si="12"/>
        <v>0</v>
      </c>
      <c r="AI40" s="105">
        <f t="shared" si="13"/>
        <v>0</v>
      </c>
      <c r="AJ40" s="107">
        <v>3</v>
      </c>
      <c r="AK40" s="3"/>
    </row>
    <row r="41" spans="1:37" x14ac:dyDescent="0.3">
      <c r="A41" s="104">
        <f>CurveCreator!A41</f>
        <v>37956</v>
      </c>
      <c r="B41" s="104"/>
      <c r="C41" s="2">
        <v>1.5</v>
      </c>
      <c r="D41" s="105">
        <f t="shared" si="0"/>
        <v>0</v>
      </c>
      <c r="E41" s="105">
        <f t="shared" si="1"/>
        <v>0</v>
      </c>
      <c r="F41" s="107">
        <v>3</v>
      </c>
      <c r="G41" s="115"/>
      <c r="H41" s="2">
        <v>1.5</v>
      </c>
      <c r="I41" s="105">
        <f t="shared" si="2"/>
        <v>0</v>
      </c>
      <c r="J41" s="105">
        <f t="shared" si="3"/>
        <v>0</v>
      </c>
      <c r="K41" s="107">
        <v>3</v>
      </c>
      <c r="L41" s="115"/>
      <c r="M41" s="2">
        <v>1.5</v>
      </c>
      <c r="N41" s="105">
        <f t="shared" si="4"/>
        <v>0</v>
      </c>
      <c r="O41" s="105">
        <f t="shared" si="5"/>
        <v>0</v>
      </c>
      <c r="P41" s="107">
        <v>2</v>
      </c>
      <c r="Q41" s="115"/>
      <c r="R41" s="2">
        <v>1.5</v>
      </c>
      <c r="S41" s="105">
        <f t="shared" si="6"/>
        <v>0</v>
      </c>
      <c r="T41" s="105">
        <f t="shared" si="7"/>
        <v>0</v>
      </c>
      <c r="U41" s="107">
        <v>2</v>
      </c>
      <c r="W41" s="2">
        <v>1.5</v>
      </c>
      <c r="X41" s="105">
        <f t="shared" si="8"/>
        <v>0</v>
      </c>
      <c r="Y41" s="105">
        <f t="shared" si="9"/>
        <v>0</v>
      </c>
      <c r="Z41" s="107">
        <v>3</v>
      </c>
      <c r="AA41" s="3"/>
      <c r="AB41" s="2">
        <v>1.5</v>
      </c>
      <c r="AC41" s="105">
        <f t="shared" si="10"/>
        <v>0</v>
      </c>
      <c r="AD41" s="105">
        <f t="shared" si="11"/>
        <v>0</v>
      </c>
      <c r="AE41" s="107">
        <v>3</v>
      </c>
      <c r="AF41" s="3"/>
      <c r="AG41" s="2">
        <v>1.5</v>
      </c>
      <c r="AH41" s="105">
        <f t="shared" si="12"/>
        <v>0</v>
      </c>
      <c r="AI41" s="105">
        <f t="shared" si="13"/>
        <v>0</v>
      </c>
      <c r="AJ41" s="107">
        <v>3</v>
      </c>
      <c r="AK41" s="3"/>
    </row>
    <row r="42" spans="1:37" x14ac:dyDescent="0.3">
      <c r="A42" s="104">
        <f>CurveCreator!A42</f>
        <v>37987</v>
      </c>
      <c r="B42" s="104"/>
      <c r="C42" s="2">
        <v>1.5</v>
      </c>
      <c r="D42" s="105">
        <f t="shared" si="0"/>
        <v>0</v>
      </c>
      <c r="E42" s="105">
        <f t="shared" si="1"/>
        <v>0</v>
      </c>
      <c r="F42" s="107">
        <v>3</v>
      </c>
      <c r="G42" s="115"/>
      <c r="H42" s="2">
        <v>1.5</v>
      </c>
      <c r="I42" s="105">
        <f t="shared" si="2"/>
        <v>0</v>
      </c>
      <c r="J42" s="105">
        <f t="shared" si="3"/>
        <v>0</v>
      </c>
      <c r="K42" s="107">
        <v>3</v>
      </c>
      <c r="L42" s="115"/>
      <c r="M42" s="2">
        <v>1.5</v>
      </c>
      <c r="N42" s="105">
        <f t="shared" si="4"/>
        <v>0</v>
      </c>
      <c r="O42" s="105">
        <f t="shared" si="5"/>
        <v>0</v>
      </c>
      <c r="P42" s="107">
        <v>2</v>
      </c>
      <c r="Q42" s="115"/>
      <c r="R42" s="2">
        <v>1.5</v>
      </c>
      <c r="S42" s="105">
        <f t="shared" si="6"/>
        <v>0</v>
      </c>
      <c r="T42" s="105">
        <f t="shared" si="7"/>
        <v>0</v>
      </c>
      <c r="U42" s="107">
        <v>2</v>
      </c>
      <c r="W42" s="2">
        <v>1.5</v>
      </c>
      <c r="X42" s="105">
        <f t="shared" si="8"/>
        <v>0</v>
      </c>
      <c r="Y42" s="105">
        <f t="shared" si="9"/>
        <v>0</v>
      </c>
      <c r="Z42" s="107">
        <v>3</v>
      </c>
      <c r="AA42" s="3"/>
      <c r="AB42" s="2">
        <v>1.5</v>
      </c>
      <c r="AC42" s="105">
        <f t="shared" si="10"/>
        <v>0</v>
      </c>
      <c r="AD42" s="105">
        <f t="shared" si="11"/>
        <v>0</v>
      </c>
      <c r="AE42" s="107">
        <v>3</v>
      </c>
      <c r="AF42" s="3"/>
      <c r="AG42" s="2">
        <v>1.5</v>
      </c>
      <c r="AH42" s="105">
        <f t="shared" si="12"/>
        <v>0</v>
      </c>
      <c r="AI42" s="105">
        <f t="shared" si="13"/>
        <v>0</v>
      </c>
      <c r="AJ42" s="107">
        <v>3</v>
      </c>
      <c r="AK42" s="3"/>
    </row>
    <row r="43" spans="1:37" x14ac:dyDescent="0.3">
      <c r="A43" s="104">
        <f>CurveCreator!A43</f>
        <v>38018</v>
      </c>
      <c r="B43" s="104"/>
      <c r="C43" s="2">
        <v>1.5</v>
      </c>
      <c r="D43" s="105">
        <f t="shared" si="0"/>
        <v>0</v>
      </c>
      <c r="E43" s="105">
        <f t="shared" si="1"/>
        <v>0</v>
      </c>
      <c r="F43" s="107">
        <v>3</v>
      </c>
      <c r="G43" s="115"/>
      <c r="H43" s="2">
        <v>1.5</v>
      </c>
      <c r="I43" s="105">
        <f t="shared" si="2"/>
        <v>0</v>
      </c>
      <c r="J43" s="105">
        <f t="shared" si="3"/>
        <v>0</v>
      </c>
      <c r="K43" s="107">
        <v>3</v>
      </c>
      <c r="L43" s="115"/>
      <c r="M43" s="2">
        <v>1.5</v>
      </c>
      <c r="N43" s="105">
        <f t="shared" si="4"/>
        <v>0</v>
      </c>
      <c r="O43" s="105">
        <f t="shared" si="5"/>
        <v>0</v>
      </c>
      <c r="P43" s="107">
        <v>2</v>
      </c>
      <c r="Q43" s="115"/>
      <c r="R43" s="2">
        <v>1.5</v>
      </c>
      <c r="S43" s="105">
        <f t="shared" si="6"/>
        <v>0</v>
      </c>
      <c r="T43" s="105">
        <f t="shared" si="7"/>
        <v>0</v>
      </c>
      <c r="U43" s="107">
        <v>2</v>
      </c>
      <c r="W43" s="2">
        <v>1.5</v>
      </c>
      <c r="X43" s="105">
        <f t="shared" si="8"/>
        <v>0</v>
      </c>
      <c r="Y43" s="105">
        <f t="shared" si="9"/>
        <v>0</v>
      </c>
      <c r="Z43" s="107">
        <v>3</v>
      </c>
      <c r="AA43" s="3"/>
      <c r="AB43" s="2">
        <v>1.5</v>
      </c>
      <c r="AC43" s="105">
        <f t="shared" si="10"/>
        <v>0</v>
      </c>
      <c r="AD43" s="105">
        <f t="shared" si="11"/>
        <v>0</v>
      </c>
      <c r="AE43" s="107">
        <v>3</v>
      </c>
      <c r="AF43" s="3"/>
      <c r="AG43" s="2">
        <v>1.5</v>
      </c>
      <c r="AH43" s="105">
        <f t="shared" si="12"/>
        <v>0</v>
      </c>
      <c r="AI43" s="105">
        <f t="shared" si="13"/>
        <v>0</v>
      </c>
      <c r="AJ43" s="107">
        <v>3</v>
      </c>
      <c r="AK43" s="3"/>
    </row>
    <row r="44" spans="1:37" x14ac:dyDescent="0.3">
      <c r="A44" s="104">
        <f>CurveCreator!A44</f>
        <v>38047</v>
      </c>
      <c r="B44" s="104"/>
      <c r="C44" s="2">
        <v>1.5</v>
      </c>
      <c r="D44" s="105">
        <f t="shared" si="0"/>
        <v>0</v>
      </c>
      <c r="E44" s="105">
        <f t="shared" si="1"/>
        <v>0</v>
      </c>
      <c r="F44" s="107">
        <v>3</v>
      </c>
      <c r="G44" s="115"/>
      <c r="H44" s="2">
        <v>1.5</v>
      </c>
      <c r="I44" s="105">
        <f t="shared" si="2"/>
        <v>0</v>
      </c>
      <c r="J44" s="105">
        <f t="shared" si="3"/>
        <v>0</v>
      </c>
      <c r="K44" s="107">
        <v>3</v>
      </c>
      <c r="L44" s="115"/>
      <c r="M44" s="2">
        <v>1.5</v>
      </c>
      <c r="N44" s="105">
        <f t="shared" si="4"/>
        <v>0</v>
      </c>
      <c r="O44" s="105">
        <f t="shared" si="5"/>
        <v>0</v>
      </c>
      <c r="P44" s="107">
        <v>2</v>
      </c>
      <c r="Q44" s="115"/>
      <c r="R44" s="2">
        <v>1.5</v>
      </c>
      <c r="S44" s="105">
        <f t="shared" si="6"/>
        <v>0</v>
      </c>
      <c r="T44" s="105">
        <f t="shared" si="7"/>
        <v>0</v>
      </c>
      <c r="U44" s="107">
        <v>2</v>
      </c>
      <c r="W44" s="2">
        <v>1.5</v>
      </c>
      <c r="X44" s="105">
        <f t="shared" si="8"/>
        <v>0</v>
      </c>
      <c r="Y44" s="105">
        <f t="shared" si="9"/>
        <v>0</v>
      </c>
      <c r="Z44" s="107">
        <v>3</v>
      </c>
      <c r="AA44" s="3"/>
      <c r="AB44" s="2">
        <v>1.5</v>
      </c>
      <c r="AC44" s="105">
        <f t="shared" si="10"/>
        <v>0</v>
      </c>
      <c r="AD44" s="105">
        <f t="shared" si="11"/>
        <v>0</v>
      </c>
      <c r="AE44" s="107">
        <v>3</v>
      </c>
      <c r="AF44" s="3"/>
      <c r="AG44" s="2">
        <v>1.5</v>
      </c>
      <c r="AH44" s="105">
        <f t="shared" si="12"/>
        <v>0</v>
      </c>
      <c r="AI44" s="105">
        <f t="shared" si="13"/>
        <v>0</v>
      </c>
      <c r="AJ44" s="107">
        <v>3</v>
      </c>
      <c r="AK44" s="3"/>
    </row>
    <row r="45" spans="1:37" x14ac:dyDescent="0.3">
      <c r="A45" s="104">
        <f>CurveCreator!A45</f>
        <v>38078</v>
      </c>
      <c r="B45" s="104"/>
      <c r="C45" s="2">
        <v>1.5</v>
      </c>
      <c r="D45" s="105">
        <f t="shared" si="0"/>
        <v>0</v>
      </c>
      <c r="E45" s="105">
        <f t="shared" si="1"/>
        <v>0</v>
      </c>
      <c r="F45" s="107">
        <v>3</v>
      </c>
      <c r="G45" s="115"/>
      <c r="H45" s="2">
        <v>1.5</v>
      </c>
      <c r="I45" s="105">
        <f t="shared" si="2"/>
        <v>0</v>
      </c>
      <c r="J45" s="105">
        <f t="shared" si="3"/>
        <v>0</v>
      </c>
      <c r="K45" s="107">
        <v>3</v>
      </c>
      <c r="L45" s="115"/>
      <c r="M45" s="2">
        <v>1.5</v>
      </c>
      <c r="N45" s="105">
        <f t="shared" si="4"/>
        <v>0</v>
      </c>
      <c r="O45" s="105">
        <f t="shared" si="5"/>
        <v>0</v>
      </c>
      <c r="P45" s="107">
        <v>2</v>
      </c>
      <c r="Q45" s="115"/>
      <c r="R45" s="2">
        <v>1.5</v>
      </c>
      <c r="S45" s="105">
        <f t="shared" si="6"/>
        <v>0</v>
      </c>
      <c r="T45" s="105">
        <f t="shared" si="7"/>
        <v>0</v>
      </c>
      <c r="U45" s="107">
        <v>2</v>
      </c>
      <c r="W45" s="2">
        <v>1.5</v>
      </c>
      <c r="X45" s="105">
        <f t="shared" si="8"/>
        <v>0</v>
      </c>
      <c r="Y45" s="105">
        <f t="shared" si="9"/>
        <v>0</v>
      </c>
      <c r="Z45" s="107">
        <v>3</v>
      </c>
      <c r="AA45" s="3"/>
      <c r="AB45" s="2">
        <v>1.5</v>
      </c>
      <c r="AC45" s="105">
        <f t="shared" si="10"/>
        <v>0</v>
      </c>
      <c r="AD45" s="105">
        <f t="shared" si="11"/>
        <v>0</v>
      </c>
      <c r="AE45" s="107">
        <v>3</v>
      </c>
      <c r="AF45" s="3"/>
      <c r="AG45" s="2">
        <v>1.5</v>
      </c>
      <c r="AH45" s="105">
        <f t="shared" si="12"/>
        <v>0</v>
      </c>
      <c r="AI45" s="105">
        <f t="shared" si="13"/>
        <v>0</v>
      </c>
      <c r="AJ45" s="107">
        <v>3</v>
      </c>
      <c r="AK45" s="3"/>
    </row>
    <row r="46" spans="1:37" x14ac:dyDescent="0.3">
      <c r="A46" s="104">
        <f>CurveCreator!A46</f>
        <v>38108</v>
      </c>
      <c r="B46" s="104"/>
      <c r="C46" s="2">
        <v>1.5</v>
      </c>
      <c r="D46" s="105">
        <f t="shared" si="0"/>
        <v>0</v>
      </c>
      <c r="E46" s="105">
        <f t="shared" si="1"/>
        <v>0</v>
      </c>
      <c r="F46" s="107">
        <v>3</v>
      </c>
      <c r="G46" s="115"/>
      <c r="H46" s="2">
        <v>1.5</v>
      </c>
      <c r="I46" s="105">
        <f t="shared" si="2"/>
        <v>0</v>
      </c>
      <c r="J46" s="105">
        <f t="shared" si="3"/>
        <v>0</v>
      </c>
      <c r="K46" s="107">
        <v>3</v>
      </c>
      <c r="L46" s="115"/>
      <c r="M46" s="2">
        <v>1.5</v>
      </c>
      <c r="N46" s="105">
        <f t="shared" si="4"/>
        <v>0</v>
      </c>
      <c r="O46" s="105">
        <f t="shared" si="5"/>
        <v>0</v>
      </c>
      <c r="P46" s="107">
        <v>2</v>
      </c>
      <c r="Q46" s="115"/>
      <c r="R46" s="2">
        <v>1.5</v>
      </c>
      <c r="S46" s="105">
        <f t="shared" si="6"/>
        <v>0</v>
      </c>
      <c r="T46" s="105">
        <f t="shared" si="7"/>
        <v>0</v>
      </c>
      <c r="U46" s="107">
        <v>2</v>
      </c>
      <c r="W46" s="2">
        <v>1.5</v>
      </c>
      <c r="X46" s="105">
        <f t="shared" si="8"/>
        <v>0</v>
      </c>
      <c r="Y46" s="105">
        <f t="shared" si="9"/>
        <v>0</v>
      </c>
      <c r="Z46" s="107">
        <v>3</v>
      </c>
      <c r="AA46" s="3"/>
      <c r="AB46" s="2">
        <v>1.5</v>
      </c>
      <c r="AC46" s="105">
        <f t="shared" si="10"/>
        <v>0</v>
      </c>
      <c r="AD46" s="105">
        <f t="shared" si="11"/>
        <v>0</v>
      </c>
      <c r="AE46" s="107">
        <v>3</v>
      </c>
      <c r="AF46" s="3"/>
      <c r="AG46" s="2">
        <v>1.5</v>
      </c>
      <c r="AH46" s="105">
        <f t="shared" si="12"/>
        <v>0</v>
      </c>
      <c r="AI46" s="105">
        <f t="shared" si="13"/>
        <v>0</v>
      </c>
      <c r="AJ46" s="107">
        <v>3</v>
      </c>
      <c r="AK46" s="3"/>
    </row>
    <row r="47" spans="1:37" x14ac:dyDescent="0.3">
      <c r="A47" s="104">
        <f>CurveCreator!A47</f>
        <v>38139</v>
      </c>
      <c r="B47" s="104"/>
      <c r="C47" s="2">
        <v>1.5</v>
      </c>
      <c r="D47" s="105">
        <f t="shared" si="0"/>
        <v>0</v>
      </c>
      <c r="E47" s="105">
        <f t="shared" si="1"/>
        <v>0</v>
      </c>
      <c r="F47" s="107">
        <v>3</v>
      </c>
      <c r="G47" s="115"/>
      <c r="H47" s="2">
        <v>1.5</v>
      </c>
      <c r="I47" s="105">
        <f t="shared" si="2"/>
        <v>0</v>
      </c>
      <c r="J47" s="105">
        <f t="shared" si="3"/>
        <v>0</v>
      </c>
      <c r="K47" s="107">
        <v>3</v>
      </c>
      <c r="L47" s="115"/>
      <c r="M47" s="2">
        <v>1.5</v>
      </c>
      <c r="N47" s="105">
        <f t="shared" si="4"/>
        <v>0</v>
      </c>
      <c r="O47" s="105">
        <f t="shared" si="5"/>
        <v>0</v>
      </c>
      <c r="P47" s="107">
        <v>2</v>
      </c>
      <c r="Q47" s="115"/>
      <c r="R47" s="2">
        <v>1.5</v>
      </c>
      <c r="S47" s="105">
        <f t="shared" si="6"/>
        <v>0</v>
      </c>
      <c r="T47" s="105">
        <f t="shared" si="7"/>
        <v>0</v>
      </c>
      <c r="U47" s="107">
        <v>2</v>
      </c>
      <c r="W47" s="2">
        <v>1.5</v>
      </c>
      <c r="X47" s="105">
        <f t="shared" si="8"/>
        <v>0</v>
      </c>
      <c r="Y47" s="105">
        <f t="shared" si="9"/>
        <v>0</v>
      </c>
      <c r="Z47" s="107">
        <v>3</v>
      </c>
      <c r="AA47" s="3"/>
      <c r="AB47" s="2">
        <v>1.5</v>
      </c>
      <c r="AC47" s="105">
        <f t="shared" si="10"/>
        <v>0</v>
      </c>
      <c r="AD47" s="105">
        <f t="shared" si="11"/>
        <v>0</v>
      </c>
      <c r="AE47" s="107">
        <v>3</v>
      </c>
      <c r="AF47" s="3"/>
      <c r="AG47" s="2">
        <v>1.5</v>
      </c>
      <c r="AH47" s="105">
        <f t="shared" si="12"/>
        <v>0</v>
      </c>
      <c r="AI47" s="105">
        <f t="shared" si="13"/>
        <v>0</v>
      </c>
      <c r="AJ47" s="107">
        <v>3</v>
      </c>
      <c r="AK47" s="3"/>
    </row>
    <row r="48" spans="1:37" x14ac:dyDescent="0.3">
      <c r="A48" s="104">
        <f>CurveCreator!A48</f>
        <v>38169</v>
      </c>
      <c r="B48" s="104"/>
      <c r="C48" s="2">
        <v>1.5</v>
      </c>
      <c r="D48" s="105">
        <f t="shared" si="0"/>
        <v>0</v>
      </c>
      <c r="E48" s="105">
        <f t="shared" si="1"/>
        <v>0</v>
      </c>
      <c r="F48" s="107">
        <v>3</v>
      </c>
      <c r="G48" s="115"/>
      <c r="H48" s="2">
        <v>1.5</v>
      </c>
      <c r="I48" s="105">
        <f t="shared" si="2"/>
        <v>0</v>
      </c>
      <c r="J48" s="105">
        <f t="shared" si="3"/>
        <v>0</v>
      </c>
      <c r="K48" s="107">
        <v>3</v>
      </c>
      <c r="L48" s="115"/>
      <c r="M48" s="2">
        <v>1.5</v>
      </c>
      <c r="N48" s="105">
        <f t="shared" si="4"/>
        <v>0</v>
      </c>
      <c r="O48" s="105">
        <f t="shared" si="5"/>
        <v>0</v>
      </c>
      <c r="P48" s="107">
        <v>2</v>
      </c>
      <c r="Q48" s="115"/>
      <c r="R48" s="2">
        <v>1.5</v>
      </c>
      <c r="S48" s="105">
        <f t="shared" si="6"/>
        <v>0</v>
      </c>
      <c r="T48" s="105">
        <f t="shared" si="7"/>
        <v>0</v>
      </c>
      <c r="U48" s="107">
        <v>2</v>
      </c>
      <c r="W48" s="2">
        <v>1.5</v>
      </c>
      <c r="X48" s="105">
        <f t="shared" si="8"/>
        <v>0</v>
      </c>
      <c r="Y48" s="105">
        <f t="shared" si="9"/>
        <v>0</v>
      </c>
      <c r="Z48" s="107">
        <v>3</v>
      </c>
      <c r="AA48" s="3"/>
      <c r="AB48" s="2">
        <v>1.5</v>
      </c>
      <c r="AC48" s="105">
        <f t="shared" si="10"/>
        <v>0</v>
      </c>
      <c r="AD48" s="105">
        <f t="shared" si="11"/>
        <v>0</v>
      </c>
      <c r="AE48" s="107">
        <v>3</v>
      </c>
      <c r="AF48" s="3"/>
      <c r="AG48" s="2">
        <v>1.5</v>
      </c>
      <c r="AH48" s="105">
        <f t="shared" si="12"/>
        <v>0</v>
      </c>
      <c r="AI48" s="105">
        <f t="shared" si="13"/>
        <v>0</v>
      </c>
      <c r="AJ48" s="107">
        <v>3</v>
      </c>
      <c r="AK48" s="3"/>
    </row>
    <row r="49" spans="1:37" x14ac:dyDescent="0.3">
      <c r="A49" s="104">
        <f>CurveCreator!A49</f>
        <v>38200</v>
      </c>
      <c r="B49" s="104"/>
      <c r="C49" s="2">
        <v>1.5</v>
      </c>
      <c r="D49" s="105">
        <f t="shared" si="0"/>
        <v>0</v>
      </c>
      <c r="E49" s="105">
        <f t="shared" si="1"/>
        <v>0</v>
      </c>
      <c r="F49" s="107">
        <v>3</v>
      </c>
      <c r="G49" s="115"/>
      <c r="H49" s="2">
        <v>1.5</v>
      </c>
      <c r="I49" s="105">
        <f t="shared" si="2"/>
        <v>0</v>
      </c>
      <c r="J49" s="105">
        <f t="shared" si="3"/>
        <v>0</v>
      </c>
      <c r="K49" s="107">
        <v>3</v>
      </c>
      <c r="L49" s="115"/>
      <c r="M49" s="2">
        <v>1.5</v>
      </c>
      <c r="N49" s="105">
        <f t="shared" si="4"/>
        <v>0</v>
      </c>
      <c r="O49" s="105">
        <f t="shared" si="5"/>
        <v>0</v>
      </c>
      <c r="P49" s="107">
        <v>2</v>
      </c>
      <c r="Q49" s="115"/>
      <c r="R49" s="2">
        <v>1.5</v>
      </c>
      <c r="S49" s="105">
        <f t="shared" si="6"/>
        <v>0</v>
      </c>
      <c r="T49" s="105">
        <f t="shared" si="7"/>
        <v>0</v>
      </c>
      <c r="U49" s="107">
        <v>2</v>
      </c>
      <c r="W49" s="2">
        <v>1.5</v>
      </c>
      <c r="X49" s="105">
        <f t="shared" si="8"/>
        <v>0</v>
      </c>
      <c r="Y49" s="105">
        <f t="shared" si="9"/>
        <v>0</v>
      </c>
      <c r="Z49" s="107">
        <v>3</v>
      </c>
      <c r="AA49" s="3"/>
      <c r="AB49" s="2">
        <v>1.5</v>
      </c>
      <c r="AC49" s="105">
        <f t="shared" si="10"/>
        <v>0</v>
      </c>
      <c r="AD49" s="105">
        <f t="shared" si="11"/>
        <v>0</v>
      </c>
      <c r="AE49" s="107">
        <v>3</v>
      </c>
      <c r="AF49" s="3"/>
      <c r="AG49" s="2">
        <v>1.5</v>
      </c>
      <c r="AH49" s="105">
        <f t="shared" si="12"/>
        <v>0</v>
      </c>
      <c r="AI49" s="105">
        <f t="shared" si="13"/>
        <v>0</v>
      </c>
      <c r="AJ49" s="107">
        <v>3</v>
      </c>
      <c r="AK49" s="3"/>
    </row>
    <row r="50" spans="1:37" x14ac:dyDescent="0.3">
      <c r="A50" s="104">
        <f>CurveCreator!A50</f>
        <v>38231</v>
      </c>
      <c r="B50" s="104"/>
      <c r="C50" s="2">
        <v>1.5</v>
      </c>
      <c r="D50" s="105">
        <f t="shared" si="0"/>
        <v>0</v>
      </c>
      <c r="E50" s="105">
        <f t="shared" si="1"/>
        <v>0</v>
      </c>
      <c r="F50" s="107">
        <v>3</v>
      </c>
      <c r="G50" s="115"/>
      <c r="H50" s="2">
        <v>1.5</v>
      </c>
      <c r="I50" s="105">
        <f t="shared" si="2"/>
        <v>0</v>
      </c>
      <c r="J50" s="105">
        <f t="shared" si="3"/>
        <v>0</v>
      </c>
      <c r="K50" s="107">
        <v>3</v>
      </c>
      <c r="L50" s="115"/>
      <c r="M50" s="2">
        <v>1.5</v>
      </c>
      <c r="N50" s="105">
        <f t="shared" si="4"/>
        <v>0</v>
      </c>
      <c r="O50" s="105">
        <f t="shared" si="5"/>
        <v>0</v>
      </c>
      <c r="P50" s="107">
        <v>2</v>
      </c>
      <c r="Q50" s="115"/>
      <c r="R50" s="2">
        <v>1.5</v>
      </c>
      <c r="S50" s="105">
        <f t="shared" si="6"/>
        <v>0</v>
      </c>
      <c r="T50" s="105">
        <f t="shared" si="7"/>
        <v>0</v>
      </c>
      <c r="U50" s="107">
        <v>2</v>
      </c>
      <c r="W50" s="2">
        <v>1.5</v>
      </c>
      <c r="X50" s="105">
        <f t="shared" si="8"/>
        <v>0</v>
      </c>
      <c r="Y50" s="105">
        <f t="shared" si="9"/>
        <v>0</v>
      </c>
      <c r="Z50" s="107">
        <v>3</v>
      </c>
      <c r="AA50" s="3"/>
      <c r="AB50" s="2">
        <v>1.5</v>
      </c>
      <c r="AC50" s="105">
        <f t="shared" si="10"/>
        <v>0</v>
      </c>
      <c r="AD50" s="105">
        <f t="shared" si="11"/>
        <v>0</v>
      </c>
      <c r="AE50" s="107">
        <v>3</v>
      </c>
      <c r="AF50" s="3"/>
      <c r="AG50" s="2">
        <v>1.5</v>
      </c>
      <c r="AH50" s="105">
        <f t="shared" si="12"/>
        <v>0</v>
      </c>
      <c r="AI50" s="105">
        <f t="shared" si="13"/>
        <v>0</v>
      </c>
      <c r="AJ50" s="107">
        <v>3</v>
      </c>
      <c r="AK50" s="3"/>
    </row>
    <row r="51" spans="1:37" x14ac:dyDescent="0.3">
      <c r="A51" s="104">
        <f>CurveCreator!A51</f>
        <v>38261</v>
      </c>
      <c r="B51" s="104"/>
      <c r="C51" s="2">
        <v>1.5</v>
      </c>
      <c r="D51" s="105">
        <f t="shared" si="0"/>
        <v>0</v>
      </c>
      <c r="E51" s="105">
        <f t="shared" si="1"/>
        <v>0</v>
      </c>
      <c r="F51" s="107">
        <v>3</v>
      </c>
      <c r="G51" s="115"/>
      <c r="H51" s="2">
        <v>1.5</v>
      </c>
      <c r="I51" s="105">
        <f t="shared" si="2"/>
        <v>0</v>
      </c>
      <c r="J51" s="105">
        <f t="shared" si="3"/>
        <v>0</v>
      </c>
      <c r="K51" s="107">
        <v>3</v>
      </c>
      <c r="L51" s="115"/>
      <c r="M51" s="2">
        <v>1.5</v>
      </c>
      <c r="N51" s="105">
        <f t="shared" si="4"/>
        <v>0</v>
      </c>
      <c r="O51" s="105">
        <f t="shared" si="5"/>
        <v>0</v>
      </c>
      <c r="P51" s="107">
        <v>2</v>
      </c>
      <c r="Q51" s="115"/>
      <c r="R51" s="2">
        <v>1.5</v>
      </c>
      <c r="S51" s="105">
        <f t="shared" si="6"/>
        <v>0</v>
      </c>
      <c r="T51" s="105">
        <f t="shared" si="7"/>
        <v>0</v>
      </c>
      <c r="U51" s="107">
        <v>2</v>
      </c>
      <c r="W51" s="2">
        <v>1.5</v>
      </c>
      <c r="X51" s="105">
        <f t="shared" si="8"/>
        <v>0</v>
      </c>
      <c r="Y51" s="105">
        <f t="shared" si="9"/>
        <v>0</v>
      </c>
      <c r="Z51" s="107">
        <v>3</v>
      </c>
      <c r="AA51" s="3"/>
      <c r="AB51" s="2">
        <v>1.5</v>
      </c>
      <c r="AC51" s="105">
        <f t="shared" si="10"/>
        <v>0</v>
      </c>
      <c r="AD51" s="105">
        <f t="shared" si="11"/>
        <v>0</v>
      </c>
      <c r="AE51" s="107">
        <v>3</v>
      </c>
      <c r="AF51" s="3"/>
      <c r="AG51" s="2">
        <v>1.5</v>
      </c>
      <c r="AH51" s="105">
        <f t="shared" si="12"/>
        <v>0</v>
      </c>
      <c r="AI51" s="105">
        <f t="shared" si="13"/>
        <v>0</v>
      </c>
      <c r="AJ51" s="107">
        <v>3</v>
      </c>
      <c r="AK51" s="3"/>
    </row>
    <row r="52" spans="1:37" x14ac:dyDescent="0.3">
      <c r="A52" s="104">
        <f>CurveCreator!A52</f>
        <v>38292</v>
      </c>
      <c r="B52" s="104"/>
      <c r="C52" s="2">
        <v>1.5</v>
      </c>
      <c r="D52" s="105">
        <f t="shared" si="0"/>
        <v>0</v>
      </c>
      <c r="E52" s="105">
        <f t="shared" si="1"/>
        <v>0</v>
      </c>
      <c r="F52" s="107">
        <v>3</v>
      </c>
      <c r="G52" s="115"/>
      <c r="H52" s="2">
        <v>1.5</v>
      </c>
      <c r="I52" s="105">
        <f t="shared" si="2"/>
        <v>0</v>
      </c>
      <c r="J52" s="105">
        <f t="shared" si="3"/>
        <v>0</v>
      </c>
      <c r="K52" s="107">
        <v>3</v>
      </c>
      <c r="L52" s="115"/>
      <c r="M52" s="2">
        <v>1.5</v>
      </c>
      <c r="N52" s="105">
        <f t="shared" si="4"/>
        <v>0</v>
      </c>
      <c r="O52" s="105">
        <f t="shared" si="5"/>
        <v>0</v>
      </c>
      <c r="P52" s="107">
        <v>2</v>
      </c>
      <c r="Q52" s="115"/>
      <c r="R52" s="2">
        <v>1.5</v>
      </c>
      <c r="S52" s="105">
        <f t="shared" si="6"/>
        <v>0</v>
      </c>
      <c r="T52" s="105">
        <f t="shared" si="7"/>
        <v>0</v>
      </c>
      <c r="U52" s="107">
        <v>2</v>
      </c>
      <c r="W52" s="2">
        <v>1.5</v>
      </c>
      <c r="X52" s="105">
        <f t="shared" si="8"/>
        <v>0</v>
      </c>
      <c r="Y52" s="105">
        <f t="shared" si="9"/>
        <v>0</v>
      </c>
      <c r="Z52" s="107">
        <v>3</v>
      </c>
      <c r="AA52" s="3"/>
      <c r="AB52" s="2">
        <v>1.5</v>
      </c>
      <c r="AC52" s="105">
        <f t="shared" si="10"/>
        <v>0</v>
      </c>
      <c r="AD52" s="105">
        <f t="shared" si="11"/>
        <v>0</v>
      </c>
      <c r="AE52" s="107">
        <v>3</v>
      </c>
      <c r="AF52" s="3"/>
      <c r="AG52" s="2">
        <v>1.5</v>
      </c>
      <c r="AH52" s="105">
        <f t="shared" si="12"/>
        <v>0</v>
      </c>
      <c r="AI52" s="105">
        <f t="shared" si="13"/>
        <v>0</v>
      </c>
      <c r="AJ52" s="107">
        <v>3</v>
      </c>
      <c r="AK52" s="3"/>
    </row>
    <row r="53" spans="1:37" x14ac:dyDescent="0.3">
      <c r="A53" s="104">
        <f>CurveCreator!A53</f>
        <v>38322</v>
      </c>
      <c r="B53" s="104"/>
      <c r="C53" s="2">
        <v>1.5</v>
      </c>
      <c r="D53" s="105">
        <f t="shared" si="0"/>
        <v>0</v>
      </c>
      <c r="E53" s="105">
        <f t="shared" si="1"/>
        <v>0</v>
      </c>
      <c r="F53" s="107">
        <v>3</v>
      </c>
      <c r="G53" s="115"/>
      <c r="H53" s="2">
        <v>1.5</v>
      </c>
      <c r="I53" s="105">
        <f t="shared" si="2"/>
        <v>0</v>
      </c>
      <c r="J53" s="105">
        <f t="shared" si="3"/>
        <v>0</v>
      </c>
      <c r="K53" s="107">
        <v>3</v>
      </c>
      <c r="L53" s="115"/>
      <c r="M53" s="2">
        <v>1.5</v>
      </c>
      <c r="N53" s="105">
        <f t="shared" si="4"/>
        <v>0</v>
      </c>
      <c r="O53" s="105">
        <f t="shared" si="5"/>
        <v>0</v>
      </c>
      <c r="P53" s="107">
        <v>2</v>
      </c>
      <c r="Q53" s="115"/>
      <c r="R53" s="2">
        <v>1.5</v>
      </c>
      <c r="S53" s="105">
        <f t="shared" si="6"/>
        <v>0</v>
      </c>
      <c r="T53" s="105">
        <f t="shared" si="7"/>
        <v>0</v>
      </c>
      <c r="U53" s="107">
        <v>2</v>
      </c>
      <c r="W53" s="2">
        <v>1.5</v>
      </c>
      <c r="X53" s="105">
        <f t="shared" si="8"/>
        <v>0</v>
      </c>
      <c r="Y53" s="105">
        <f t="shared" si="9"/>
        <v>0</v>
      </c>
      <c r="Z53" s="107">
        <v>3</v>
      </c>
      <c r="AA53" s="3"/>
      <c r="AB53" s="2">
        <v>1.5</v>
      </c>
      <c r="AC53" s="105">
        <f t="shared" si="10"/>
        <v>0</v>
      </c>
      <c r="AD53" s="105">
        <f t="shared" si="11"/>
        <v>0</v>
      </c>
      <c r="AE53" s="107">
        <v>3</v>
      </c>
      <c r="AF53" s="3"/>
      <c r="AG53" s="2">
        <v>1.5</v>
      </c>
      <c r="AH53" s="105">
        <f t="shared" si="12"/>
        <v>0</v>
      </c>
      <c r="AI53" s="105">
        <f t="shared" si="13"/>
        <v>0</v>
      </c>
      <c r="AJ53" s="107">
        <v>3</v>
      </c>
      <c r="AK53" s="3"/>
    </row>
    <row r="54" spans="1:37" x14ac:dyDescent="0.3">
      <c r="A54" s="104">
        <f>CurveCreator!A54</f>
        <v>38353</v>
      </c>
      <c r="B54" s="104"/>
      <c r="C54" s="2">
        <v>1.5</v>
      </c>
      <c r="D54" s="105">
        <f t="shared" si="0"/>
        <v>0</v>
      </c>
      <c r="E54" s="105">
        <f t="shared" si="1"/>
        <v>0</v>
      </c>
      <c r="F54" s="107">
        <v>3</v>
      </c>
      <c r="G54" s="115"/>
      <c r="H54" s="2">
        <v>1.5</v>
      </c>
      <c r="I54" s="105">
        <f t="shared" si="2"/>
        <v>0</v>
      </c>
      <c r="J54" s="105">
        <f t="shared" si="3"/>
        <v>0</v>
      </c>
      <c r="K54" s="107">
        <v>3</v>
      </c>
      <c r="L54" s="115"/>
      <c r="M54" s="2">
        <v>1.5</v>
      </c>
      <c r="N54" s="105">
        <f t="shared" si="4"/>
        <v>0</v>
      </c>
      <c r="O54" s="105">
        <f t="shared" si="5"/>
        <v>0</v>
      </c>
      <c r="P54" s="107">
        <v>2</v>
      </c>
      <c r="Q54" s="115"/>
      <c r="R54" s="2">
        <v>1.5</v>
      </c>
      <c r="S54" s="105">
        <f t="shared" si="6"/>
        <v>0</v>
      </c>
      <c r="T54" s="105">
        <f t="shared" si="7"/>
        <v>0</v>
      </c>
      <c r="U54" s="107">
        <v>3</v>
      </c>
      <c r="W54" s="2">
        <v>1.5</v>
      </c>
      <c r="X54" s="105">
        <f t="shared" si="8"/>
        <v>0</v>
      </c>
      <c r="Y54" s="105">
        <f t="shared" si="9"/>
        <v>0</v>
      </c>
      <c r="Z54" s="107">
        <v>3</v>
      </c>
      <c r="AA54" s="3"/>
      <c r="AB54" s="2">
        <v>1.5</v>
      </c>
      <c r="AC54" s="105">
        <f t="shared" si="10"/>
        <v>0</v>
      </c>
      <c r="AD54" s="105">
        <f t="shared" si="11"/>
        <v>0</v>
      </c>
      <c r="AE54" s="107">
        <v>3</v>
      </c>
      <c r="AF54" s="3"/>
      <c r="AG54" s="2">
        <v>1.5</v>
      </c>
      <c r="AH54" s="105">
        <f t="shared" si="12"/>
        <v>0</v>
      </c>
      <c r="AI54" s="105">
        <f t="shared" si="13"/>
        <v>0</v>
      </c>
      <c r="AJ54" s="107">
        <v>3</v>
      </c>
      <c r="AK54" s="3"/>
    </row>
    <row r="55" spans="1:37" x14ac:dyDescent="0.3">
      <c r="A55" s="104">
        <f>CurveCreator!A55</f>
        <v>38384</v>
      </c>
      <c r="B55" s="104"/>
      <c r="C55" s="2">
        <v>1.5</v>
      </c>
      <c r="D55" s="105">
        <f t="shared" si="0"/>
        <v>0</v>
      </c>
      <c r="E55" s="105">
        <f t="shared" si="1"/>
        <v>0</v>
      </c>
      <c r="F55" s="107">
        <v>3</v>
      </c>
      <c r="G55" s="115"/>
      <c r="H55" s="2">
        <v>1.5</v>
      </c>
      <c r="I55" s="105">
        <f t="shared" si="2"/>
        <v>0</v>
      </c>
      <c r="J55" s="105">
        <f t="shared" si="3"/>
        <v>0</v>
      </c>
      <c r="K55" s="107">
        <v>3</v>
      </c>
      <c r="L55" s="115"/>
      <c r="M55" s="2">
        <v>1.5</v>
      </c>
      <c r="N55" s="105">
        <f t="shared" si="4"/>
        <v>0</v>
      </c>
      <c r="O55" s="105">
        <f t="shared" si="5"/>
        <v>0</v>
      </c>
      <c r="P55" s="107">
        <v>2</v>
      </c>
      <c r="Q55" s="115"/>
      <c r="R55" s="2">
        <v>1.5</v>
      </c>
      <c r="S55" s="105">
        <f t="shared" si="6"/>
        <v>0</v>
      </c>
      <c r="T55" s="105">
        <f t="shared" si="7"/>
        <v>0</v>
      </c>
      <c r="U55" s="107">
        <v>3</v>
      </c>
      <c r="W55" s="2">
        <v>1.5</v>
      </c>
      <c r="X55" s="105">
        <f t="shared" si="8"/>
        <v>0</v>
      </c>
      <c r="Y55" s="105">
        <f t="shared" si="9"/>
        <v>0</v>
      </c>
      <c r="Z55" s="107">
        <v>3</v>
      </c>
      <c r="AA55" s="3"/>
      <c r="AB55" s="2">
        <v>1.5</v>
      </c>
      <c r="AC55" s="105">
        <f t="shared" si="10"/>
        <v>0</v>
      </c>
      <c r="AD55" s="105">
        <f t="shared" si="11"/>
        <v>0</v>
      </c>
      <c r="AE55" s="107">
        <v>3</v>
      </c>
      <c r="AF55" s="3"/>
      <c r="AG55" s="2">
        <v>1.5</v>
      </c>
      <c r="AH55" s="105">
        <f t="shared" si="12"/>
        <v>0</v>
      </c>
      <c r="AI55" s="105">
        <f t="shared" si="13"/>
        <v>0</v>
      </c>
      <c r="AJ55" s="107">
        <v>3</v>
      </c>
      <c r="AK55" s="3"/>
    </row>
    <row r="56" spans="1:37" x14ac:dyDescent="0.3">
      <c r="A56" s="104">
        <f>CurveCreator!A56</f>
        <v>38412</v>
      </c>
      <c r="B56" s="104"/>
      <c r="C56" s="2">
        <v>1.5</v>
      </c>
      <c r="D56" s="105">
        <f t="shared" si="0"/>
        <v>0</v>
      </c>
      <c r="E56" s="105">
        <f t="shared" si="1"/>
        <v>0</v>
      </c>
      <c r="F56" s="107">
        <v>3</v>
      </c>
      <c r="G56" s="115"/>
      <c r="H56" s="2">
        <v>1.5</v>
      </c>
      <c r="I56" s="105">
        <f t="shared" si="2"/>
        <v>0</v>
      </c>
      <c r="J56" s="105">
        <f t="shared" si="3"/>
        <v>0</v>
      </c>
      <c r="K56" s="107">
        <v>3</v>
      </c>
      <c r="L56" s="115"/>
      <c r="M56" s="2">
        <v>1.5</v>
      </c>
      <c r="N56" s="105">
        <f t="shared" si="4"/>
        <v>0</v>
      </c>
      <c r="O56" s="105">
        <f t="shared" si="5"/>
        <v>0</v>
      </c>
      <c r="P56" s="107">
        <v>2</v>
      </c>
      <c r="Q56" s="115"/>
      <c r="R56" s="2">
        <v>1.5</v>
      </c>
      <c r="S56" s="105">
        <f t="shared" si="6"/>
        <v>0</v>
      </c>
      <c r="T56" s="105">
        <f t="shared" si="7"/>
        <v>0</v>
      </c>
      <c r="U56" s="107">
        <v>3</v>
      </c>
      <c r="W56" s="2">
        <v>1.5</v>
      </c>
      <c r="X56" s="105">
        <f t="shared" si="8"/>
        <v>0</v>
      </c>
      <c r="Y56" s="105">
        <f t="shared" si="9"/>
        <v>0</v>
      </c>
      <c r="Z56" s="107">
        <v>3</v>
      </c>
      <c r="AA56" s="3"/>
      <c r="AB56" s="2">
        <v>1.5</v>
      </c>
      <c r="AC56" s="105">
        <f t="shared" si="10"/>
        <v>0</v>
      </c>
      <c r="AD56" s="105">
        <f t="shared" si="11"/>
        <v>0</v>
      </c>
      <c r="AE56" s="107">
        <v>3</v>
      </c>
      <c r="AF56" s="3"/>
      <c r="AG56" s="2">
        <v>1.5</v>
      </c>
      <c r="AH56" s="105">
        <f t="shared" si="12"/>
        <v>0</v>
      </c>
      <c r="AI56" s="105">
        <f t="shared" si="13"/>
        <v>0</v>
      </c>
      <c r="AJ56" s="107">
        <v>3</v>
      </c>
      <c r="AK56" s="3"/>
    </row>
    <row r="57" spans="1:37" x14ac:dyDescent="0.3">
      <c r="A57" s="104">
        <f>CurveCreator!A57</f>
        <v>38443</v>
      </c>
      <c r="B57" s="104"/>
      <c r="C57" s="2">
        <v>1.5</v>
      </c>
      <c r="D57" s="105">
        <f t="shared" si="0"/>
        <v>0</v>
      </c>
      <c r="E57" s="105">
        <f t="shared" si="1"/>
        <v>0</v>
      </c>
      <c r="F57" s="107">
        <v>3</v>
      </c>
      <c r="G57" s="115"/>
      <c r="H57" s="2">
        <v>1.5</v>
      </c>
      <c r="I57" s="105">
        <f t="shared" si="2"/>
        <v>0</v>
      </c>
      <c r="J57" s="105">
        <f t="shared" si="3"/>
        <v>0</v>
      </c>
      <c r="K57" s="107">
        <v>3</v>
      </c>
      <c r="L57" s="115"/>
      <c r="M57" s="2">
        <v>1.5</v>
      </c>
      <c r="N57" s="105">
        <f t="shared" si="4"/>
        <v>0</v>
      </c>
      <c r="O57" s="105">
        <f t="shared" si="5"/>
        <v>0</v>
      </c>
      <c r="P57" s="107">
        <v>2</v>
      </c>
      <c r="Q57" s="115"/>
      <c r="R57" s="2">
        <v>1.5</v>
      </c>
      <c r="S57" s="105">
        <f t="shared" si="6"/>
        <v>0</v>
      </c>
      <c r="T57" s="105">
        <f t="shared" si="7"/>
        <v>0</v>
      </c>
      <c r="U57" s="107">
        <v>3</v>
      </c>
      <c r="W57" s="2">
        <v>1.5</v>
      </c>
      <c r="X57" s="105">
        <f t="shared" si="8"/>
        <v>0</v>
      </c>
      <c r="Y57" s="105">
        <f t="shared" si="9"/>
        <v>0</v>
      </c>
      <c r="Z57" s="107">
        <v>3</v>
      </c>
      <c r="AA57" s="3"/>
      <c r="AB57" s="2">
        <v>1.5</v>
      </c>
      <c r="AC57" s="105">
        <f t="shared" si="10"/>
        <v>0</v>
      </c>
      <c r="AD57" s="105">
        <f t="shared" si="11"/>
        <v>0</v>
      </c>
      <c r="AE57" s="107">
        <v>3</v>
      </c>
      <c r="AF57" s="3"/>
      <c r="AG57" s="2">
        <v>1.5</v>
      </c>
      <c r="AH57" s="105">
        <f t="shared" si="12"/>
        <v>0</v>
      </c>
      <c r="AI57" s="105">
        <f t="shared" si="13"/>
        <v>0</v>
      </c>
      <c r="AJ57" s="107">
        <v>3</v>
      </c>
      <c r="AK57" s="3"/>
    </row>
    <row r="58" spans="1:37" x14ac:dyDescent="0.3">
      <c r="A58" s="104">
        <f>CurveCreator!A58</f>
        <v>38473</v>
      </c>
      <c r="B58" s="104"/>
      <c r="C58" s="2">
        <v>1.5</v>
      </c>
      <c r="D58" s="105">
        <f t="shared" ref="D58:D121" si="14">C58*D$4</f>
        <v>0</v>
      </c>
      <c r="E58" s="105">
        <f t="shared" si="1"/>
        <v>0</v>
      </c>
      <c r="F58" s="107">
        <v>3</v>
      </c>
      <c r="G58" s="115"/>
      <c r="H58" s="2">
        <v>1.5</v>
      </c>
      <c r="I58" s="105">
        <f t="shared" ref="I58:I121" si="15">H58*I$4</f>
        <v>0</v>
      </c>
      <c r="J58" s="105">
        <f t="shared" si="3"/>
        <v>0</v>
      </c>
      <c r="K58" s="107">
        <v>3</v>
      </c>
      <c r="L58" s="115"/>
      <c r="M58" s="2">
        <v>1.5</v>
      </c>
      <c r="N58" s="105">
        <f t="shared" ref="N58:N121" si="16">M58*N$4</f>
        <v>0</v>
      </c>
      <c r="O58" s="105">
        <f t="shared" si="5"/>
        <v>0</v>
      </c>
      <c r="P58" s="107">
        <v>2</v>
      </c>
      <c r="Q58" s="115"/>
      <c r="R58" s="2">
        <v>1.5</v>
      </c>
      <c r="S58" s="105">
        <f t="shared" ref="S58:S121" si="17">R58*S$4</f>
        <v>0</v>
      </c>
      <c r="T58" s="105">
        <f t="shared" si="7"/>
        <v>0</v>
      </c>
      <c r="U58" s="107">
        <v>3</v>
      </c>
      <c r="W58" s="2">
        <v>1.5</v>
      </c>
      <c r="X58" s="105">
        <f t="shared" ref="X58:X121" si="18">W58*X$4</f>
        <v>0</v>
      </c>
      <c r="Y58" s="105">
        <f t="shared" si="9"/>
        <v>0</v>
      </c>
      <c r="Z58" s="107">
        <v>3</v>
      </c>
      <c r="AA58" s="3"/>
      <c r="AB58" s="2">
        <v>1.5</v>
      </c>
      <c r="AC58" s="105">
        <f t="shared" si="10"/>
        <v>0</v>
      </c>
      <c r="AD58" s="105">
        <f t="shared" si="11"/>
        <v>0</v>
      </c>
      <c r="AE58" s="107">
        <v>3</v>
      </c>
      <c r="AF58" s="3"/>
      <c r="AG58" s="2">
        <v>1.5</v>
      </c>
      <c r="AH58" s="105">
        <f t="shared" ref="AH58:AH121" si="19">AG58*AH$4</f>
        <v>0</v>
      </c>
      <c r="AI58" s="105">
        <f t="shared" si="13"/>
        <v>0</v>
      </c>
      <c r="AJ58" s="107">
        <v>3</v>
      </c>
      <c r="AK58" s="3"/>
    </row>
    <row r="59" spans="1:37" x14ac:dyDescent="0.3">
      <c r="A59" s="104">
        <f>CurveCreator!A59</f>
        <v>38504</v>
      </c>
      <c r="B59" s="104"/>
      <c r="C59" s="2">
        <v>1.5</v>
      </c>
      <c r="D59" s="105">
        <f t="shared" si="14"/>
        <v>0</v>
      </c>
      <c r="E59" s="105">
        <f t="shared" si="1"/>
        <v>0</v>
      </c>
      <c r="F59" s="107">
        <v>3</v>
      </c>
      <c r="G59" s="115"/>
      <c r="H59" s="2">
        <v>1.5</v>
      </c>
      <c r="I59" s="105">
        <f t="shared" si="15"/>
        <v>0</v>
      </c>
      <c r="J59" s="105">
        <f t="shared" si="3"/>
        <v>0</v>
      </c>
      <c r="K59" s="107">
        <v>3</v>
      </c>
      <c r="L59" s="115"/>
      <c r="M59" s="2">
        <v>1.5</v>
      </c>
      <c r="N59" s="105">
        <f t="shared" si="16"/>
        <v>0</v>
      </c>
      <c r="O59" s="105">
        <f t="shared" si="5"/>
        <v>0</v>
      </c>
      <c r="P59" s="107">
        <v>2</v>
      </c>
      <c r="Q59" s="115"/>
      <c r="R59" s="2">
        <v>1.5</v>
      </c>
      <c r="S59" s="105">
        <f t="shared" si="17"/>
        <v>0</v>
      </c>
      <c r="T59" s="105">
        <f t="shared" si="7"/>
        <v>0</v>
      </c>
      <c r="U59" s="107">
        <v>3</v>
      </c>
      <c r="W59" s="2">
        <v>1.5</v>
      </c>
      <c r="X59" s="105">
        <f t="shared" si="18"/>
        <v>0</v>
      </c>
      <c r="Y59" s="105">
        <f t="shared" si="9"/>
        <v>0</v>
      </c>
      <c r="Z59" s="107">
        <v>3</v>
      </c>
      <c r="AA59" s="3"/>
      <c r="AB59" s="2">
        <v>1.5</v>
      </c>
      <c r="AC59" s="105">
        <f t="shared" si="10"/>
        <v>0</v>
      </c>
      <c r="AD59" s="105">
        <f t="shared" si="11"/>
        <v>0</v>
      </c>
      <c r="AE59" s="107">
        <v>3</v>
      </c>
      <c r="AF59" s="3"/>
      <c r="AG59" s="2">
        <v>1.5</v>
      </c>
      <c r="AH59" s="105">
        <f t="shared" si="19"/>
        <v>0</v>
      </c>
      <c r="AI59" s="105">
        <f t="shared" si="13"/>
        <v>0</v>
      </c>
      <c r="AJ59" s="107">
        <v>3</v>
      </c>
      <c r="AK59" s="3"/>
    </row>
    <row r="60" spans="1:37" x14ac:dyDescent="0.3">
      <c r="A60" s="104">
        <f>CurveCreator!A60</f>
        <v>38534</v>
      </c>
      <c r="B60" s="104"/>
      <c r="C60" s="2">
        <v>1.5</v>
      </c>
      <c r="D60" s="105">
        <f t="shared" si="14"/>
        <v>0</v>
      </c>
      <c r="E60" s="105">
        <f t="shared" si="1"/>
        <v>0</v>
      </c>
      <c r="F60" s="107">
        <v>3</v>
      </c>
      <c r="G60" s="115"/>
      <c r="H60" s="2">
        <v>1.5</v>
      </c>
      <c r="I60" s="105">
        <f t="shared" si="15"/>
        <v>0</v>
      </c>
      <c r="J60" s="105">
        <f t="shared" si="3"/>
        <v>0</v>
      </c>
      <c r="K60" s="107">
        <v>3</v>
      </c>
      <c r="L60" s="115"/>
      <c r="M60" s="2">
        <v>1.5</v>
      </c>
      <c r="N60" s="105">
        <f t="shared" si="16"/>
        <v>0</v>
      </c>
      <c r="O60" s="105">
        <f t="shared" si="5"/>
        <v>0</v>
      </c>
      <c r="P60" s="107">
        <v>2</v>
      </c>
      <c r="Q60" s="115"/>
      <c r="R60" s="2">
        <v>1.5</v>
      </c>
      <c r="S60" s="105">
        <f t="shared" si="17"/>
        <v>0</v>
      </c>
      <c r="T60" s="105">
        <f t="shared" si="7"/>
        <v>0</v>
      </c>
      <c r="U60" s="107">
        <v>3</v>
      </c>
      <c r="W60" s="2">
        <v>1.5</v>
      </c>
      <c r="X60" s="105">
        <f t="shared" si="18"/>
        <v>0</v>
      </c>
      <c r="Y60" s="105">
        <f t="shared" si="9"/>
        <v>0</v>
      </c>
      <c r="Z60" s="107">
        <v>3</v>
      </c>
      <c r="AA60" s="3"/>
      <c r="AB60" s="2">
        <v>1.5</v>
      </c>
      <c r="AC60" s="105">
        <f t="shared" si="10"/>
        <v>0</v>
      </c>
      <c r="AD60" s="105">
        <f t="shared" si="11"/>
        <v>0</v>
      </c>
      <c r="AE60" s="107">
        <v>3</v>
      </c>
      <c r="AF60" s="3"/>
      <c r="AG60" s="2">
        <v>1.5</v>
      </c>
      <c r="AH60" s="105">
        <f t="shared" si="19"/>
        <v>0</v>
      </c>
      <c r="AI60" s="105">
        <f t="shared" si="13"/>
        <v>0</v>
      </c>
      <c r="AJ60" s="107">
        <v>3</v>
      </c>
      <c r="AK60" s="3"/>
    </row>
    <row r="61" spans="1:37" x14ac:dyDescent="0.3">
      <c r="A61" s="104">
        <f>CurveCreator!A61</f>
        <v>38565</v>
      </c>
      <c r="B61" s="104"/>
      <c r="C61" s="2">
        <v>1.5</v>
      </c>
      <c r="D61" s="105">
        <f t="shared" si="14"/>
        <v>0</v>
      </c>
      <c r="E61" s="105">
        <f t="shared" si="1"/>
        <v>0</v>
      </c>
      <c r="F61" s="107">
        <v>3</v>
      </c>
      <c r="G61" s="115"/>
      <c r="H61" s="2">
        <v>1.5</v>
      </c>
      <c r="I61" s="105">
        <f t="shared" si="15"/>
        <v>0</v>
      </c>
      <c r="J61" s="105">
        <f t="shared" si="3"/>
        <v>0</v>
      </c>
      <c r="K61" s="107">
        <v>3</v>
      </c>
      <c r="L61" s="115"/>
      <c r="M61" s="2">
        <v>1.5</v>
      </c>
      <c r="N61" s="105">
        <f t="shared" si="16"/>
        <v>0</v>
      </c>
      <c r="O61" s="105">
        <f t="shared" si="5"/>
        <v>0</v>
      </c>
      <c r="P61" s="107">
        <v>2</v>
      </c>
      <c r="Q61" s="115"/>
      <c r="R61" s="2">
        <v>1.5</v>
      </c>
      <c r="S61" s="105">
        <f t="shared" si="17"/>
        <v>0</v>
      </c>
      <c r="T61" s="105">
        <f t="shared" si="7"/>
        <v>0</v>
      </c>
      <c r="U61" s="107">
        <v>3</v>
      </c>
      <c r="W61" s="2">
        <v>1.5</v>
      </c>
      <c r="X61" s="105">
        <f t="shared" si="18"/>
        <v>0</v>
      </c>
      <c r="Y61" s="105">
        <f t="shared" si="9"/>
        <v>0</v>
      </c>
      <c r="Z61" s="107">
        <v>3</v>
      </c>
      <c r="AA61" s="3"/>
      <c r="AB61" s="2">
        <v>1.5</v>
      </c>
      <c r="AC61" s="105">
        <f t="shared" si="10"/>
        <v>0</v>
      </c>
      <c r="AD61" s="105">
        <f t="shared" si="11"/>
        <v>0</v>
      </c>
      <c r="AE61" s="107">
        <v>3</v>
      </c>
      <c r="AF61" s="3"/>
      <c r="AG61" s="2">
        <v>1.5</v>
      </c>
      <c r="AH61" s="105">
        <f t="shared" si="19"/>
        <v>0</v>
      </c>
      <c r="AI61" s="105">
        <f t="shared" si="13"/>
        <v>0</v>
      </c>
      <c r="AJ61" s="107">
        <v>3</v>
      </c>
      <c r="AK61" s="3"/>
    </row>
    <row r="62" spans="1:37" x14ac:dyDescent="0.3">
      <c r="A62" s="104">
        <f>CurveCreator!A62</f>
        <v>38596</v>
      </c>
      <c r="B62" s="104"/>
      <c r="C62" s="2">
        <v>1.5</v>
      </c>
      <c r="D62" s="105">
        <f t="shared" si="14"/>
        <v>0</v>
      </c>
      <c r="E62" s="105">
        <f t="shared" si="1"/>
        <v>0</v>
      </c>
      <c r="F62" s="107">
        <v>3</v>
      </c>
      <c r="G62" s="115"/>
      <c r="H62" s="2">
        <v>1.5</v>
      </c>
      <c r="I62" s="105">
        <f t="shared" si="15"/>
        <v>0</v>
      </c>
      <c r="J62" s="105">
        <f t="shared" si="3"/>
        <v>0</v>
      </c>
      <c r="K62" s="107">
        <v>3</v>
      </c>
      <c r="L62" s="115"/>
      <c r="M62" s="2">
        <v>1.5</v>
      </c>
      <c r="N62" s="105">
        <f t="shared" si="16"/>
        <v>0</v>
      </c>
      <c r="O62" s="105">
        <f t="shared" si="5"/>
        <v>0</v>
      </c>
      <c r="P62" s="107">
        <v>2</v>
      </c>
      <c r="Q62" s="115"/>
      <c r="R62" s="2">
        <v>1.5</v>
      </c>
      <c r="S62" s="105">
        <f t="shared" si="17"/>
        <v>0</v>
      </c>
      <c r="T62" s="105">
        <f t="shared" si="7"/>
        <v>0</v>
      </c>
      <c r="U62" s="107">
        <v>3</v>
      </c>
      <c r="W62" s="2">
        <v>1.5</v>
      </c>
      <c r="X62" s="105">
        <f t="shared" si="18"/>
        <v>0</v>
      </c>
      <c r="Y62" s="105">
        <f t="shared" si="9"/>
        <v>0</v>
      </c>
      <c r="Z62" s="107">
        <v>3</v>
      </c>
      <c r="AA62" s="3"/>
      <c r="AB62" s="2">
        <v>1.5</v>
      </c>
      <c r="AC62" s="105">
        <f t="shared" ref="AC62:AC125" si="20">AB62*AC$4</f>
        <v>0</v>
      </c>
      <c r="AD62" s="105">
        <f t="shared" si="11"/>
        <v>0</v>
      </c>
      <c r="AE62" s="107">
        <v>3</v>
      </c>
      <c r="AF62" s="3"/>
      <c r="AG62" s="2">
        <v>1.5</v>
      </c>
      <c r="AH62" s="105">
        <f t="shared" si="19"/>
        <v>0</v>
      </c>
      <c r="AI62" s="105">
        <f t="shared" si="13"/>
        <v>0</v>
      </c>
      <c r="AJ62" s="107">
        <v>3</v>
      </c>
      <c r="AK62" s="3"/>
    </row>
    <row r="63" spans="1:37" x14ac:dyDescent="0.3">
      <c r="A63" s="104">
        <f>CurveCreator!A63</f>
        <v>38626</v>
      </c>
      <c r="B63" s="104"/>
      <c r="C63" s="2">
        <v>1.5</v>
      </c>
      <c r="D63" s="105">
        <f t="shared" si="14"/>
        <v>0</v>
      </c>
      <c r="E63" s="105">
        <f t="shared" si="1"/>
        <v>0</v>
      </c>
      <c r="F63" s="107">
        <v>3</v>
      </c>
      <c r="G63" s="115"/>
      <c r="H63" s="2">
        <v>1.5</v>
      </c>
      <c r="I63" s="105">
        <f t="shared" si="15"/>
        <v>0</v>
      </c>
      <c r="J63" s="105">
        <f t="shared" si="3"/>
        <v>0</v>
      </c>
      <c r="K63" s="107">
        <v>3</v>
      </c>
      <c r="L63" s="115"/>
      <c r="M63" s="2">
        <v>1.5</v>
      </c>
      <c r="N63" s="105">
        <f t="shared" si="16"/>
        <v>0</v>
      </c>
      <c r="O63" s="105">
        <f t="shared" si="5"/>
        <v>0</v>
      </c>
      <c r="P63" s="107">
        <v>2</v>
      </c>
      <c r="Q63" s="115"/>
      <c r="R63" s="2">
        <v>1.5</v>
      </c>
      <c r="S63" s="105">
        <f t="shared" si="17"/>
        <v>0</v>
      </c>
      <c r="T63" s="105">
        <f t="shared" si="7"/>
        <v>0</v>
      </c>
      <c r="U63" s="107">
        <v>3</v>
      </c>
      <c r="W63" s="2">
        <v>1.5</v>
      </c>
      <c r="X63" s="105">
        <f t="shared" si="18"/>
        <v>0</v>
      </c>
      <c r="Y63" s="105">
        <f t="shared" si="9"/>
        <v>0</v>
      </c>
      <c r="Z63" s="107">
        <v>3</v>
      </c>
      <c r="AA63" s="3"/>
      <c r="AB63" s="2">
        <v>1.5</v>
      </c>
      <c r="AC63" s="105">
        <f t="shared" si="20"/>
        <v>0</v>
      </c>
      <c r="AD63" s="105">
        <f t="shared" si="11"/>
        <v>0</v>
      </c>
      <c r="AE63" s="107">
        <v>3</v>
      </c>
      <c r="AF63" s="3"/>
      <c r="AG63" s="2">
        <v>1.5</v>
      </c>
      <c r="AH63" s="105">
        <f t="shared" si="19"/>
        <v>0</v>
      </c>
      <c r="AI63" s="105">
        <f t="shared" si="13"/>
        <v>0</v>
      </c>
      <c r="AJ63" s="107">
        <v>3</v>
      </c>
      <c r="AK63" s="3"/>
    </row>
    <row r="64" spans="1:37" x14ac:dyDescent="0.3">
      <c r="A64" s="104">
        <f>CurveCreator!A64</f>
        <v>38657</v>
      </c>
      <c r="B64" s="104"/>
      <c r="C64" s="2">
        <v>1.5</v>
      </c>
      <c r="D64" s="105">
        <f t="shared" si="14"/>
        <v>0</v>
      </c>
      <c r="E64" s="105">
        <f t="shared" si="1"/>
        <v>0</v>
      </c>
      <c r="F64" s="107">
        <v>3</v>
      </c>
      <c r="G64" s="115"/>
      <c r="H64" s="2">
        <v>1.5</v>
      </c>
      <c r="I64" s="105">
        <f t="shared" si="15"/>
        <v>0</v>
      </c>
      <c r="J64" s="105">
        <f t="shared" si="3"/>
        <v>0</v>
      </c>
      <c r="K64" s="107">
        <v>3</v>
      </c>
      <c r="L64" s="115"/>
      <c r="M64" s="2">
        <v>1.5</v>
      </c>
      <c r="N64" s="105">
        <f t="shared" si="16"/>
        <v>0</v>
      </c>
      <c r="O64" s="105">
        <f t="shared" si="5"/>
        <v>0</v>
      </c>
      <c r="P64" s="107">
        <v>2</v>
      </c>
      <c r="Q64" s="115"/>
      <c r="R64" s="2">
        <v>1.5</v>
      </c>
      <c r="S64" s="105">
        <f t="shared" si="17"/>
        <v>0</v>
      </c>
      <c r="T64" s="105">
        <f t="shared" si="7"/>
        <v>0</v>
      </c>
      <c r="U64" s="107">
        <v>3</v>
      </c>
      <c r="W64" s="2">
        <v>1.5</v>
      </c>
      <c r="X64" s="105">
        <f t="shared" si="18"/>
        <v>0</v>
      </c>
      <c r="Y64" s="105">
        <f t="shared" si="9"/>
        <v>0</v>
      </c>
      <c r="Z64" s="107">
        <v>3</v>
      </c>
      <c r="AA64" s="3"/>
      <c r="AB64" s="2">
        <v>1.5</v>
      </c>
      <c r="AC64" s="105">
        <f t="shared" si="20"/>
        <v>0</v>
      </c>
      <c r="AD64" s="105">
        <f t="shared" si="11"/>
        <v>0</v>
      </c>
      <c r="AE64" s="107">
        <v>3</v>
      </c>
      <c r="AF64" s="3"/>
      <c r="AG64" s="2">
        <v>1.5</v>
      </c>
      <c r="AH64" s="105">
        <f t="shared" si="19"/>
        <v>0</v>
      </c>
      <c r="AI64" s="105">
        <f t="shared" si="13"/>
        <v>0</v>
      </c>
      <c r="AJ64" s="107">
        <v>3</v>
      </c>
      <c r="AK64" s="3"/>
    </row>
    <row r="65" spans="1:37" x14ac:dyDescent="0.3">
      <c r="A65" s="104">
        <f>CurveCreator!A65</f>
        <v>38687</v>
      </c>
      <c r="B65" s="104"/>
      <c r="C65" s="2">
        <v>1.5</v>
      </c>
      <c r="D65" s="105">
        <f t="shared" si="14"/>
        <v>0</v>
      </c>
      <c r="E65" s="105">
        <f t="shared" si="1"/>
        <v>0</v>
      </c>
      <c r="F65" s="107">
        <v>3</v>
      </c>
      <c r="G65" s="115"/>
      <c r="H65" s="2">
        <v>1.5</v>
      </c>
      <c r="I65" s="105">
        <f t="shared" si="15"/>
        <v>0</v>
      </c>
      <c r="J65" s="105">
        <f t="shared" si="3"/>
        <v>0</v>
      </c>
      <c r="K65" s="107">
        <v>3</v>
      </c>
      <c r="L65" s="115"/>
      <c r="M65" s="2">
        <v>1.5</v>
      </c>
      <c r="N65" s="105">
        <f t="shared" si="16"/>
        <v>0</v>
      </c>
      <c r="O65" s="105">
        <f t="shared" si="5"/>
        <v>0</v>
      </c>
      <c r="P65" s="107">
        <v>2</v>
      </c>
      <c r="Q65" s="115"/>
      <c r="R65" s="2">
        <v>1.5</v>
      </c>
      <c r="S65" s="105">
        <f t="shared" si="17"/>
        <v>0</v>
      </c>
      <c r="T65" s="105">
        <f t="shared" si="7"/>
        <v>0</v>
      </c>
      <c r="U65" s="107">
        <v>3</v>
      </c>
      <c r="W65" s="2">
        <v>1.5</v>
      </c>
      <c r="X65" s="105">
        <f t="shared" si="18"/>
        <v>0</v>
      </c>
      <c r="Y65" s="105">
        <f t="shared" si="9"/>
        <v>0</v>
      </c>
      <c r="Z65" s="107">
        <v>3</v>
      </c>
      <c r="AA65" s="3"/>
      <c r="AB65" s="2">
        <v>1.5</v>
      </c>
      <c r="AC65" s="105">
        <f t="shared" si="20"/>
        <v>0</v>
      </c>
      <c r="AD65" s="105">
        <f t="shared" si="11"/>
        <v>0</v>
      </c>
      <c r="AE65" s="107">
        <v>3</v>
      </c>
      <c r="AF65" s="3"/>
      <c r="AG65" s="2">
        <v>1.5</v>
      </c>
      <c r="AH65" s="105">
        <f t="shared" si="19"/>
        <v>0</v>
      </c>
      <c r="AI65" s="105">
        <f t="shared" si="13"/>
        <v>0</v>
      </c>
      <c r="AJ65" s="107">
        <v>3</v>
      </c>
      <c r="AK65" s="3"/>
    </row>
    <row r="66" spans="1:37" x14ac:dyDescent="0.3">
      <c r="A66" s="104">
        <f>CurveCreator!A66</f>
        <v>38718</v>
      </c>
      <c r="B66" s="104"/>
      <c r="C66" s="2">
        <v>1.5</v>
      </c>
      <c r="D66" s="105">
        <f t="shared" si="14"/>
        <v>0</v>
      </c>
      <c r="E66" s="105">
        <f t="shared" si="1"/>
        <v>0</v>
      </c>
      <c r="F66" s="107">
        <v>3</v>
      </c>
      <c r="G66" s="115"/>
      <c r="H66" s="2">
        <v>1.5</v>
      </c>
      <c r="I66" s="105">
        <f t="shared" si="15"/>
        <v>0</v>
      </c>
      <c r="J66" s="105">
        <f t="shared" si="3"/>
        <v>0</v>
      </c>
      <c r="K66" s="107">
        <v>3</v>
      </c>
      <c r="L66" s="115"/>
      <c r="M66" s="2">
        <v>1.5</v>
      </c>
      <c r="N66" s="105">
        <f t="shared" si="16"/>
        <v>0</v>
      </c>
      <c r="O66" s="105">
        <f t="shared" si="5"/>
        <v>0</v>
      </c>
      <c r="P66" s="107">
        <v>3</v>
      </c>
      <c r="Q66" s="115"/>
      <c r="R66" s="2">
        <v>1.5</v>
      </c>
      <c r="S66" s="105">
        <f t="shared" si="17"/>
        <v>0</v>
      </c>
      <c r="T66" s="105">
        <f t="shared" si="7"/>
        <v>0</v>
      </c>
      <c r="U66" s="107">
        <v>2</v>
      </c>
      <c r="W66" s="2">
        <v>1.5</v>
      </c>
      <c r="X66" s="105">
        <f t="shared" si="18"/>
        <v>0</v>
      </c>
      <c r="Y66" s="105">
        <f t="shared" si="9"/>
        <v>0</v>
      </c>
      <c r="Z66" s="107">
        <v>3</v>
      </c>
      <c r="AA66" s="3"/>
      <c r="AB66" s="2">
        <v>1.5</v>
      </c>
      <c r="AC66" s="105">
        <f t="shared" si="20"/>
        <v>0</v>
      </c>
      <c r="AD66" s="105">
        <f t="shared" si="11"/>
        <v>0</v>
      </c>
      <c r="AE66" s="107">
        <v>3</v>
      </c>
      <c r="AF66" s="3"/>
      <c r="AG66" s="2">
        <v>1.5</v>
      </c>
      <c r="AH66" s="105">
        <f t="shared" si="19"/>
        <v>0</v>
      </c>
      <c r="AI66" s="105">
        <f t="shared" si="13"/>
        <v>0</v>
      </c>
      <c r="AJ66" s="107">
        <v>3</v>
      </c>
      <c r="AK66" s="3"/>
    </row>
    <row r="67" spans="1:37" x14ac:dyDescent="0.3">
      <c r="A67" s="104">
        <f>CurveCreator!A67</f>
        <v>38749</v>
      </c>
      <c r="B67" s="104"/>
      <c r="C67" s="2">
        <v>1.5</v>
      </c>
      <c r="D67" s="105">
        <f t="shared" si="14"/>
        <v>0</v>
      </c>
      <c r="E67" s="105">
        <f t="shared" si="1"/>
        <v>0</v>
      </c>
      <c r="F67" s="107">
        <v>3</v>
      </c>
      <c r="G67" s="115"/>
      <c r="H67" s="2">
        <v>1.5</v>
      </c>
      <c r="I67" s="105">
        <f t="shared" si="15"/>
        <v>0</v>
      </c>
      <c r="J67" s="105">
        <f t="shared" si="3"/>
        <v>0</v>
      </c>
      <c r="K67" s="107">
        <v>3</v>
      </c>
      <c r="L67" s="115"/>
      <c r="M67" s="2">
        <v>1.5</v>
      </c>
      <c r="N67" s="105">
        <f t="shared" si="16"/>
        <v>0</v>
      </c>
      <c r="O67" s="105">
        <f t="shared" si="5"/>
        <v>0</v>
      </c>
      <c r="P67" s="107">
        <v>3</v>
      </c>
      <c r="Q67" s="115"/>
      <c r="R67" s="2">
        <v>1.5</v>
      </c>
      <c r="S67" s="105">
        <f t="shared" si="17"/>
        <v>0</v>
      </c>
      <c r="T67" s="105">
        <f t="shared" si="7"/>
        <v>0</v>
      </c>
      <c r="U67" s="107">
        <v>2</v>
      </c>
      <c r="W67" s="2">
        <v>1.5</v>
      </c>
      <c r="X67" s="105">
        <f t="shared" si="18"/>
        <v>0</v>
      </c>
      <c r="Y67" s="105">
        <f t="shared" si="9"/>
        <v>0</v>
      </c>
      <c r="Z67" s="107">
        <v>3</v>
      </c>
      <c r="AA67" s="3"/>
      <c r="AB67" s="2">
        <v>1.5</v>
      </c>
      <c r="AC67" s="105">
        <f t="shared" si="20"/>
        <v>0</v>
      </c>
      <c r="AD67" s="105">
        <f t="shared" si="11"/>
        <v>0</v>
      </c>
      <c r="AE67" s="107">
        <v>3</v>
      </c>
      <c r="AF67" s="3"/>
      <c r="AG67" s="2">
        <v>1.5</v>
      </c>
      <c r="AH67" s="105">
        <f t="shared" si="19"/>
        <v>0</v>
      </c>
      <c r="AI67" s="105">
        <f t="shared" si="13"/>
        <v>0</v>
      </c>
      <c r="AJ67" s="107">
        <v>3</v>
      </c>
      <c r="AK67" s="3"/>
    </row>
    <row r="68" spans="1:37" x14ac:dyDescent="0.3">
      <c r="A68" s="104">
        <f>CurveCreator!A68</f>
        <v>38777</v>
      </c>
      <c r="B68" s="104"/>
      <c r="C68" s="2">
        <v>1.5</v>
      </c>
      <c r="D68" s="105">
        <f t="shared" si="14"/>
        <v>0</v>
      </c>
      <c r="E68" s="105">
        <f t="shared" si="1"/>
        <v>0</v>
      </c>
      <c r="F68" s="107">
        <v>3</v>
      </c>
      <c r="G68" s="115"/>
      <c r="H68" s="2">
        <v>1.5</v>
      </c>
      <c r="I68" s="105">
        <f t="shared" si="15"/>
        <v>0</v>
      </c>
      <c r="J68" s="105">
        <f t="shared" si="3"/>
        <v>0</v>
      </c>
      <c r="K68" s="107">
        <v>3</v>
      </c>
      <c r="L68" s="115"/>
      <c r="M68" s="2">
        <v>1.5</v>
      </c>
      <c r="N68" s="105">
        <f t="shared" si="16"/>
        <v>0</v>
      </c>
      <c r="O68" s="105">
        <f t="shared" si="5"/>
        <v>0</v>
      </c>
      <c r="P68" s="107">
        <v>3</v>
      </c>
      <c r="Q68" s="115"/>
      <c r="R68" s="2">
        <v>1.5</v>
      </c>
      <c r="S68" s="105">
        <f t="shared" si="17"/>
        <v>0</v>
      </c>
      <c r="T68" s="105">
        <f t="shared" si="7"/>
        <v>0</v>
      </c>
      <c r="U68" s="107">
        <v>2</v>
      </c>
      <c r="W68" s="2">
        <v>1.5</v>
      </c>
      <c r="X68" s="105">
        <f t="shared" si="18"/>
        <v>0</v>
      </c>
      <c r="Y68" s="105">
        <f t="shared" si="9"/>
        <v>0</v>
      </c>
      <c r="Z68" s="107">
        <v>3</v>
      </c>
      <c r="AA68" s="3"/>
      <c r="AB68" s="2">
        <v>1.5</v>
      </c>
      <c r="AC68" s="105">
        <f t="shared" si="20"/>
        <v>0</v>
      </c>
      <c r="AD68" s="105">
        <f t="shared" si="11"/>
        <v>0</v>
      </c>
      <c r="AE68" s="107">
        <v>3</v>
      </c>
      <c r="AF68" s="3"/>
      <c r="AG68" s="2">
        <v>1.5</v>
      </c>
      <c r="AH68" s="105">
        <f t="shared" si="19"/>
        <v>0</v>
      </c>
      <c r="AI68" s="105">
        <f t="shared" si="13"/>
        <v>0</v>
      </c>
      <c r="AJ68" s="107">
        <v>3</v>
      </c>
      <c r="AK68" s="3"/>
    </row>
    <row r="69" spans="1:37" x14ac:dyDescent="0.3">
      <c r="A69" s="104">
        <f>CurveCreator!A69</f>
        <v>38808</v>
      </c>
      <c r="B69" s="104"/>
      <c r="C69" s="2">
        <v>1.5</v>
      </c>
      <c r="D69" s="105">
        <f t="shared" si="14"/>
        <v>0</v>
      </c>
      <c r="E69" s="105">
        <f t="shared" si="1"/>
        <v>0</v>
      </c>
      <c r="F69" s="107">
        <v>3</v>
      </c>
      <c r="G69" s="115"/>
      <c r="H69" s="2">
        <v>1.5</v>
      </c>
      <c r="I69" s="105">
        <f t="shared" si="15"/>
        <v>0</v>
      </c>
      <c r="J69" s="105">
        <f t="shared" si="3"/>
        <v>0</v>
      </c>
      <c r="K69" s="107">
        <v>3</v>
      </c>
      <c r="L69" s="115"/>
      <c r="M69" s="2">
        <v>1.5</v>
      </c>
      <c r="N69" s="105">
        <f t="shared" si="16"/>
        <v>0</v>
      </c>
      <c r="O69" s="105">
        <f t="shared" si="5"/>
        <v>0</v>
      </c>
      <c r="P69" s="107">
        <v>3</v>
      </c>
      <c r="Q69" s="115"/>
      <c r="R69" s="2">
        <v>1.5</v>
      </c>
      <c r="S69" s="105">
        <f t="shared" si="17"/>
        <v>0</v>
      </c>
      <c r="T69" s="105">
        <f t="shared" si="7"/>
        <v>0</v>
      </c>
      <c r="U69" s="107">
        <v>2</v>
      </c>
      <c r="W69" s="2">
        <v>1.5</v>
      </c>
      <c r="X69" s="105">
        <f t="shared" si="18"/>
        <v>0</v>
      </c>
      <c r="Y69" s="105">
        <f t="shared" si="9"/>
        <v>0</v>
      </c>
      <c r="Z69" s="107">
        <v>3</v>
      </c>
      <c r="AA69" s="3"/>
      <c r="AB69" s="2">
        <v>1.5</v>
      </c>
      <c r="AC69" s="105">
        <f t="shared" si="20"/>
        <v>0</v>
      </c>
      <c r="AD69" s="105">
        <f t="shared" si="11"/>
        <v>0</v>
      </c>
      <c r="AE69" s="107">
        <v>3</v>
      </c>
      <c r="AF69" s="3"/>
      <c r="AG69" s="2">
        <v>1.5</v>
      </c>
      <c r="AH69" s="105">
        <f t="shared" si="19"/>
        <v>0</v>
      </c>
      <c r="AI69" s="105">
        <f t="shared" si="13"/>
        <v>0</v>
      </c>
      <c r="AJ69" s="107">
        <v>3</v>
      </c>
      <c r="AK69" s="3"/>
    </row>
    <row r="70" spans="1:37" x14ac:dyDescent="0.3">
      <c r="A70" s="104">
        <f>CurveCreator!A70</f>
        <v>38838</v>
      </c>
      <c r="B70" s="104"/>
      <c r="C70" s="2">
        <v>1.5</v>
      </c>
      <c r="D70" s="105">
        <f t="shared" si="14"/>
        <v>0</v>
      </c>
      <c r="E70" s="105">
        <f t="shared" si="1"/>
        <v>0</v>
      </c>
      <c r="F70" s="107">
        <v>3</v>
      </c>
      <c r="G70" s="115"/>
      <c r="H70" s="2">
        <v>1.5</v>
      </c>
      <c r="I70" s="105">
        <f t="shared" si="15"/>
        <v>0</v>
      </c>
      <c r="J70" s="105">
        <f t="shared" si="3"/>
        <v>0</v>
      </c>
      <c r="K70" s="107">
        <v>3</v>
      </c>
      <c r="L70" s="115"/>
      <c r="M70" s="2">
        <v>1.5</v>
      </c>
      <c r="N70" s="105">
        <f t="shared" si="16"/>
        <v>0</v>
      </c>
      <c r="O70" s="105">
        <f t="shared" si="5"/>
        <v>0</v>
      </c>
      <c r="P70" s="107">
        <v>3</v>
      </c>
      <c r="Q70" s="115"/>
      <c r="R70" s="2">
        <v>1.5</v>
      </c>
      <c r="S70" s="105">
        <f t="shared" si="17"/>
        <v>0</v>
      </c>
      <c r="T70" s="105">
        <f t="shared" si="7"/>
        <v>0</v>
      </c>
      <c r="U70" s="107">
        <v>2</v>
      </c>
      <c r="W70" s="2">
        <v>1.5</v>
      </c>
      <c r="X70" s="105">
        <f t="shared" si="18"/>
        <v>0</v>
      </c>
      <c r="Y70" s="105">
        <f t="shared" si="9"/>
        <v>0</v>
      </c>
      <c r="Z70" s="107">
        <v>3</v>
      </c>
      <c r="AA70" s="3"/>
      <c r="AB70" s="2">
        <v>1.5</v>
      </c>
      <c r="AC70" s="105">
        <f t="shared" si="20"/>
        <v>0</v>
      </c>
      <c r="AD70" s="105">
        <f t="shared" si="11"/>
        <v>0</v>
      </c>
      <c r="AE70" s="107">
        <v>3</v>
      </c>
      <c r="AF70" s="3"/>
      <c r="AG70" s="2">
        <v>1.5</v>
      </c>
      <c r="AH70" s="105">
        <f t="shared" si="19"/>
        <v>0</v>
      </c>
      <c r="AI70" s="105">
        <f t="shared" si="13"/>
        <v>0</v>
      </c>
      <c r="AJ70" s="107">
        <v>3</v>
      </c>
      <c r="AK70" s="3"/>
    </row>
    <row r="71" spans="1:37" x14ac:dyDescent="0.3">
      <c r="A71" s="104">
        <f>CurveCreator!A71</f>
        <v>38869</v>
      </c>
      <c r="B71" s="104"/>
      <c r="C71" s="2">
        <v>1.5</v>
      </c>
      <c r="D71" s="105">
        <f t="shared" si="14"/>
        <v>0</v>
      </c>
      <c r="E71" s="105">
        <f t="shared" si="1"/>
        <v>0</v>
      </c>
      <c r="F71" s="107">
        <v>3</v>
      </c>
      <c r="G71" s="115"/>
      <c r="H71" s="2">
        <v>1.5</v>
      </c>
      <c r="I71" s="105">
        <f t="shared" si="15"/>
        <v>0</v>
      </c>
      <c r="J71" s="105">
        <f t="shared" si="3"/>
        <v>0</v>
      </c>
      <c r="K71" s="107">
        <v>3</v>
      </c>
      <c r="L71" s="115"/>
      <c r="M71" s="2">
        <v>1.5</v>
      </c>
      <c r="N71" s="105">
        <f t="shared" si="16"/>
        <v>0</v>
      </c>
      <c r="O71" s="105">
        <f t="shared" si="5"/>
        <v>0</v>
      </c>
      <c r="P71" s="107">
        <v>3</v>
      </c>
      <c r="Q71" s="115"/>
      <c r="R71" s="2">
        <v>1.5</v>
      </c>
      <c r="S71" s="105">
        <f t="shared" si="17"/>
        <v>0</v>
      </c>
      <c r="T71" s="105">
        <f t="shared" si="7"/>
        <v>0</v>
      </c>
      <c r="U71" s="107">
        <v>2</v>
      </c>
      <c r="W71" s="2">
        <v>1.5</v>
      </c>
      <c r="X71" s="105">
        <f t="shared" si="18"/>
        <v>0</v>
      </c>
      <c r="Y71" s="105">
        <f t="shared" si="9"/>
        <v>0</v>
      </c>
      <c r="Z71" s="107">
        <v>3</v>
      </c>
      <c r="AA71" s="3"/>
      <c r="AB71" s="2">
        <v>1.5</v>
      </c>
      <c r="AC71" s="105">
        <f t="shared" si="20"/>
        <v>0</v>
      </c>
      <c r="AD71" s="105">
        <f t="shared" si="11"/>
        <v>0</v>
      </c>
      <c r="AE71" s="107">
        <v>3</v>
      </c>
      <c r="AF71" s="3"/>
      <c r="AG71" s="2">
        <v>1.5</v>
      </c>
      <c r="AH71" s="105">
        <f t="shared" si="19"/>
        <v>0</v>
      </c>
      <c r="AI71" s="105">
        <f t="shared" si="13"/>
        <v>0</v>
      </c>
      <c r="AJ71" s="107">
        <v>3</v>
      </c>
      <c r="AK71" s="3"/>
    </row>
    <row r="72" spans="1:37" x14ac:dyDescent="0.3">
      <c r="A72" s="104">
        <f>CurveCreator!A72</f>
        <v>38899</v>
      </c>
      <c r="B72" s="104"/>
      <c r="C72" s="2">
        <v>1.5</v>
      </c>
      <c r="D72" s="105">
        <f t="shared" si="14"/>
        <v>0</v>
      </c>
      <c r="E72" s="105">
        <f t="shared" si="1"/>
        <v>0</v>
      </c>
      <c r="F72" s="107">
        <v>3</v>
      </c>
      <c r="G72" s="115"/>
      <c r="H72" s="2">
        <v>1.5</v>
      </c>
      <c r="I72" s="105">
        <f t="shared" si="15"/>
        <v>0</v>
      </c>
      <c r="J72" s="105">
        <f t="shared" si="3"/>
        <v>0</v>
      </c>
      <c r="K72" s="107">
        <v>3</v>
      </c>
      <c r="L72" s="115"/>
      <c r="M72" s="2">
        <v>1.5</v>
      </c>
      <c r="N72" s="105">
        <f t="shared" si="16"/>
        <v>0</v>
      </c>
      <c r="O72" s="105">
        <f t="shared" si="5"/>
        <v>0</v>
      </c>
      <c r="P72" s="107">
        <v>3</v>
      </c>
      <c r="Q72" s="115"/>
      <c r="R72" s="2">
        <v>1.5</v>
      </c>
      <c r="S72" s="105">
        <f t="shared" si="17"/>
        <v>0</v>
      </c>
      <c r="T72" s="105">
        <f t="shared" si="7"/>
        <v>0</v>
      </c>
      <c r="U72" s="107">
        <v>2</v>
      </c>
      <c r="W72" s="2">
        <v>1.5</v>
      </c>
      <c r="X72" s="105">
        <f t="shared" si="18"/>
        <v>0</v>
      </c>
      <c r="Y72" s="105">
        <f t="shared" si="9"/>
        <v>0</v>
      </c>
      <c r="Z72" s="107">
        <v>3</v>
      </c>
      <c r="AA72" s="3"/>
      <c r="AB72" s="2">
        <v>1.5</v>
      </c>
      <c r="AC72" s="105">
        <f t="shared" si="20"/>
        <v>0</v>
      </c>
      <c r="AD72" s="105">
        <f t="shared" si="11"/>
        <v>0</v>
      </c>
      <c r="AE72" s="107">
        <v>3</v>
      </c>
      <c r="AF72" s="3"/>
      <c r="AG72" s="2">
        <v>1.5</v>
      </c>
      <c r="AH72" s="105">
        <f t="shared" si="19"/>
        <v>0</v>
      </c>
      <c r="AI72" s="105">
        <f t="shared" si="13"/>
        <v>0</v>
      </c>
      <c r="AJ72" s="107">
        <v>3</v>
      </c>
      <c r="AK72" s="3"/>
    </row>
    <row r="73" spans="1:37" x14ac:dyDescent="0.3">
      <c r="A73" s="104">
        <f>CurveCreator!A73</f>
        <v>38930</v>
      </c>
      <c r="B73" s="104"/>
      <c r="C73" s="2">
        <v>1.5</v>
      </c>
      <c r="D73" s="105">
        <f t="shared" si="14"/>
        <v>0</v>
      </c>
      <c r="E73" s="105">
        <f t="shared" ref="E73:E136" si="21">C73*E$4</f>
        <v>0</v>
      </c>
      <c r="F73" s="107">
        <v>3</v>
      </c>
      <c r="G73" s="115"/>
      <c r="H73" s="2">
        <v>1.5</v>
      </c>
      <c r="I73" s="105">
        <f t="shared" si="15"/>
        <v>0</v>
      </c>
      <c r="J73" s="105">
        <f t="shared" ref="J73:J136" si="22">H73*J$4</f>
        <v>0</v>
      </c>
      <c r="K73" s="107">
        <v>3</v>
      </c>
      <c r="L73" s="115"/>
      <c r="M73" s="2">
        <v>1.5</v>
      </c>
      <c r="N73" s="105">
        <f t="shared" si="16"/>
        <v>0</v>
      </c>
      <c r="O73" s="105">
        <f t="shared" ref="O73:O136" si="23">M73*O$4</f>
        <v>0</v>
      </c>
      <c r="P73" s="107">
        <v>3</v>
      </c>
      <c r="Q73" s="115"/>
      <c r="R73" s="2">
        <v>1.5</v>
      </c>
      <c r="S73" s="105">
        <f t="shared" si="17"/>
        <v>0</v>
      </c>
      <c r="T73" s="105">
        <f t="shared" ref="T73:T136" si="24">R73*T$4</f>
        <v>0</v>
      </c>
      <c r="U73" s="107">
        <v>2</v>
      </c>
      <c r="W73" s="2">
        <v>1.5</v>
      </c>
      <c r="X73" s="105">
        <f t="shared" si="18"/>
        <v>0</v>
      </c>
      <c r="Y73" s="105">
        <f t="shared" ref="Y73:Y136" si="25">W73*Y$4</f>
        <v>0</v>
      </c>
      <c r="Z73" s="107">
        <v>3</v>
      </c>
      <c r="AA73" s="3"/>
      <c r="AB73" s="2">
        <v>1.5</v>
      </c>
      <c r="AC73" s="105">
        <f t="shared" si="20"/>
        <v>0</v>
      </c>
      <c r="AD73" s="105">
        <f t="shared" ref="AD73:AD136" si="26">AB73*AD$4</f>
        <v>0</v>
      </c>
      <c r="AE73" s="107">
        <v>3</v>
      </c>
      <c r="AF73" s="3"/>
      <c r="AG73" s="2">
        <v>1.5</v>
      </c>
      <c r="AH73" s="105">
        <f t="shared" si="19"/>
        <v>0</v>
      </c>
      <c r="AI73" s="105">
        <f t="shared" ref="AI73:AI136" si="27">AG73*AI$4</f>
        <v>0</v>
      </c>
      <c r="AJ73" s="107">
        <v>3</v>
      </c>
      <c r="AK73" s="3"/>
    </row>
    <row r="74" spans="1:37" x14ac:dyDescent="0.3">
      <c r="A74" s="104">
        <f>CurveCreator!A74</f>
        <v>38961</v>
      </c>
      <c r="B74" s="104"/>
      <c r="C74" s="2">
        <v>1.5</v>
      </c>
      <c r="D74" s="105">
        <f t="shared" si="14"/>
        <v>0</v>
      </c>
      <c r="E74" s="105">
        <f t="shared" si="21"/>
        <v>0</v>
      </c>
      <c r="F74" s="107">
        <v>3</v>
      </c>
      <c r="G74" s="115"/>
      <c r="H74" s="2">
        <v>1.5</v>
      </c>
      <c r="I74" s="105">
        <f t="shared" si="15"/>
        <v>0</v>
      </c>
      <c r="J74" s="105">
        <f t="shared" si="22"/>
        <v>0</v>
      </c>
      <c r="K74" s="107">
        <v>3</v>
      </c>
      <c r="L74" s="115"/>
      <c r="M74" s="2">
        <v>1.5</v>
      </c>
      <c r="N74" s="105">
        <f t="shared" si="16"/>
        <v>0</v>
      </c>
      <c r="O74" s="105">
        <f t="shared" si="23"/>
        <v>0</v>
      </c>
      <c r="P74" s="107">
        <v>3</v>
      </c>
      <c r="Q74" s="115"/>
      <c r="R74" s="2">
        <v>1.5</v>
      </c>
      <c r="S74" s="105">
        <f t="shared" si="17"/>
        <v>0</v>
      </c>
      <c r="T74" s="105">
        <f t="shared" si="24"/>
        <v>0</v>
      </c>
      <c r="U74" s="107">
        <v>2</v>
      </c>
      <c r="W74" s="2">
        <v>1.5</v>
      </c>
      <c r="X74" s="105">
        <f t="shared" si="18"/>
        <v>0</v>
      </c>
      <c r="Y74" s="105">
        <f t="shared" si="25"/>
        <v>0</v>
      </c>
      <c r="Z74" s="107">
        <v>3</v>
      </c>
      <c r="AA74" s="3"/>
      <c r="AB74" s="2">
        <v>1.5</v>
      </c>
      <c r="AC74" s="105">
        <f t="shared" si="20"/>
        <v>0</v>
      </c>
      <c r="AD74" s="105">
        <f t="shared" si="26"/>
        <v>0</v>
      </c>
      <c r="AE74" s="107">
        <v>3</v>
      </c>
      <c r="AF74" s="3"/>
      <c r="AG74" s="2">
        <v>1.5</v>
      </c>
      <c r="AH74" s="105">
        <f t="shared" si="19"/>
        <v>0</v>
      </c>
      <c r="AI74" s="105">
        <f t="shared" si="27"/>
        <v>0</v>
      </c>
      <c r="AJ74" s="107">
        <v>3</v>
      </c>
      <c r="AK74" s="3"/>
    </row>
    <row r="75" spans="1:37" x14ac:dyDescent="0.3">
      <c r="A75" s="104">
        <f>CurveCreator!A75</f>
        <v>38991</v>
      </c>
      <c r="B75" s="104"/>
      <c r="C75" s="2">
        <v>1.5</v>
      </c>
      <c r="D75" s="105">
        <f t="shared" si="14"/>
        <v>0</v>
      </c>
      <c r="E75" s="105">
        <f t="shared" si="21"/>
        <v>0</v>
      </c>
      <c r="F75" s="107">
        <v>3</v>
      </c>
      <c r="G75" s="115"/>
      <c r="H75" s="2">
        <v>1.5</v>
      </c>
      <c r="I75" s="105">
        <f t="shared" si="15"/>
        <v>0</v>
      </c>
      <c r="J75" s="105">
        <f t="shared" si="22"/>
        <v>0</v>
      </c>
      <c r="K75" s="107">
        <v>3</v>
      </c>
      <c r="L75" s="115"/>
      <c r="M75" s="2">
        <v>1.5</v>
      </c>
      <c r="N75" s="105">
        <f t="shared" si="16"/>
        <v>0</v>
      </c>
      <c r="O75" s="105">
        <f t="shared" si="23"/>
        <v>0</v>
      </c>
      <c r="P75" s="107">
        <v>3</v>
      </c>
      <c r="Q75" s="115"/>
      <c r="R75" s="2">
        <v>1.5</v>
      </c>
      <c r="S75" s="105">
        <f t="shared" si="17"/>
        <v>0</v>
      </c>
      <c r="T75" s="105">
        <f t="shared" si="24"/>
        <v>0</v>
      </c>
      <c r="U75" s="107">
        <v>2</v>
      </c>
      <c r="W75" s="2">
        <v>1.5</v>
      </c>
      <c r="X75" s="105">
        <f t="shared" si="18"/>
        <v>0</v>
      </c>
      <c r="Y75" s="105">
        <f t="shared" si="25"/>
        <v>0</v>
      </c>
      <c r="Z75" s="107">
        <v>3</v>
      </c>
      <c r="AA75" s="3"/>
      <c r="AB75" s="2">
        <v>1.5</v>
      </c>
      <c r="AC75" s="105">
        <f t="shared" si="20"/>
        <v>0</v>
      </c>
      <c r="AD75" s="105">
        <f t="shared" si="26"/>
        <v>0</v>
      </c>
      <c r="AE75" s="107">
        <v>3</v>
      </c>
      <c r="AF75" s="3"/>
      <c r="AG75" s="2">
        <v>1.5</v>
      </c>
      <c r="AH75" s="105">
        <f t="shared" si="19"/>
        <v>0</v>
      </c>
      <c r="AI75" s="105">
        <f t="shared" si="27"/>
        <v>0</v>
      </c>
      <c r="AJ75" s="107">
        <v>3</v>
      </c>
      <c r="AK75" s="3"/>
    </row>
    <row r="76" spans="1:37" x14ac:dyDescent="0.3">
      <c r="A76" s="104">
        <f>CurveCreator!A76</f>
        <v>39022</v>
      </c>
      <c r="B76" s="104"/>
      <c r="C76" s="2">
        <v>1.5</v>
      </c>
      <c r="D76" s="105">
        <f t="shared" si="14"/>
        <v>0</v>
      </c>
      <c r="E76" s="105">
        <f t="shared" si="21"/>
        <v>0</v>
      </c>
      <c r="F76" s="107">
        <v>3</v>
      </c>
      <c r="G76" s="115"/>
      <c r="H76" s="2">
        <v>1.5</v>
      </c>
      <c r="I76" s="105">
        <f t="shared" si="15"/>
        <v>0</v>
      </c>
      <c r="J76" s="105">
        <f t="shared" si="22"/>
        <v>0</v>
      </c>
      <c r="K76" s="107">
        <v>3</v>
      </c>
      <c r="L76" s="115"/>
      <c r="M76" s="2">
        <v>1.5</v>
      </c>
      <c r="N76" s="105">
        <f t="shared" si="16"/>
        <v>0</v>
      </c>
      <c r="O76" s="105">
        <f t="shared" si="23"/>
        <v>0</v>
      </c>
      <c r="P76" s="107">
        <v>3</v>
      </c>
      <c r="Q76" s="115"/>
      <c r="R76" s="2">
        <v>1.5</v>
      </c>
      <c r="S76" s="105">
        <f t="shared" si="17"/>
        <v>0</v>
      </c>
      <c r="T76" s="105">
        <f t="shared" si="24"/>
        <v>0</v>
      </c>
      <c r="U76" s="107">
        <v>2</v>
      </c>
      <c r="W76" s="2">
        <v>1.5</v>
      </c>
      <c r="X76" s="105">
        <f t="shared" si="18"/>
        <v>0</v>
      </c>
      <c r="Y76" s="105">
        <f t="shared" si="25"/>
        <v>0</v>
      </c>
      <c r="Z76" s="107">
        <v>3</v>
      </c>
      <c r="AA76" s="3"/>
      <c r="AB76" s="2">
        <v>1.5</v>
      </c>
      <c r="AC76" s="105">
        <f t="shared" si="20"/>
        <v>0</v>
      </c>
      <c r="AD76" s="105">
        <f t="shared" si="26"/>
        <v>0</v>
      </c>
      <c r="AE76" s="107">
        <v>3</v>
      </c>
      <c r="AF76" s="3"/>
      <c r="AG76" s="2">
        <v>1.5</v>
      </c>
      <c r="AH76" s="105">
        <f t="shared" si="19"/>
        <v>0</v>
      </c>
      <c r="AI76" s="105">
        <f t="shared" si="27"/>
        <v>0</v>
      </c>
      <c r="AJ76" s="107">
        <v>3</v>
      </c>
      <c r="AK76" s="3"/>
    </row>
    <row r="77" spans="1:37" x14ac:dyDescent="0.3">
      <c r="A77" s="104">
        <f>CurveCreator!A77</f>
        <v>39052</v>
      </c>
      <c r="B77" s="104"/>
      <c r="C77" s="2">
        <v>1.5</v>
      </c>
      <c r="D77" s="105">
        <f t="shared" si="14"/>
        <v>0</v>
      </c>
      <c r="E77" s="105">
        <f t="shared" si="21"/>
        <v>0</v>
      </c>
      <c r="F77" s="107">
        <v>3</v>
      </c>
      <c r="G77" s="115"/>
      <c r="H77" s="2">
        <v>1.5</v>
      </c>
      <c r="I77" s="105">
        <f t="shared" si="15"/>
        <v>0</v>
      </c>
      <c r="J77" s="105">
        <f t="shared" si="22"/>
        <v>0</v>
      </c>
      <c r="K77" s="107">
        <v>3</v>
      </c>
      <c r="L77" s="115"/>
      <c r="M77" s="2">
        <v>1.5</v>
      </c>
      <c r="N77" s="105">
        <f t="shared" si="16"/>
        <v>0</v>
      </c>
      <c r="O77" s="105">
        <f t="shared" si="23"/>
        <v>0</v>
      </c>
      <c r="P77" s="107">
        <v>3</v>
      </c>
      <c r="Q77" s="115"/>
      <c r="R77" s="2">
        <v>1.5</v>
      </c>
      <c r="S77" s="105">
        <f t="shared" si="17"/>
        <v>0</v>
      </c>
      <c r="T77" s="105">
        <f t="shared" si="24"/>
        <v>0</v>
      </c>
      <c r="U77" s="107">
        <v>2</v>
      </c>
      <c r="W77" s="2">
        <v>1.5</v>
      </c>
      <c r="X77" s="105">
        <f t="shared" si="18"/>
        <v>0</v>
      </c>
      <c r="Y77" s="105">
        <f t="shared" si="25"/>
        <v>0</v>
      </c>
      <c r="Z77" s="107">
        <v>3</v>
      </c>
      <c r="AA77" s="3"/>
      <c r="AB77" s="2">
        <v>1.5</v>
      </c>
      <c r="AC77" s="105">
        <f t="shared" si="20"/>
        <v>0</v>
      </c>
      <c r="AD77" s="105">
        <f t="shared" si="26"/>
        <v>0</v>
      </c>
      <c r="AE77" s="107">
        <v>3</v>
      </c>
      <c r="AF77" s="3"/>
      <c r="AG77" s="2">
        <v>1.5</v>
      </c>
      <c r="AH77" s="105">
        <f t="shared" si="19"/>
        <v>0</v>
      </c>
      <c r="AI77" s="105">
        <f t="shared" si="27"/>
        <v>0</v>
      </c>
      <c r="AJ77" s="107">
        <v>3</v>
      </c>
      <c r="AK77" s="3"/>
    </row>
    <row r="78" spans="1:37" x14ac:dyDescent="0.3">
      <c r="A78" s="104">
        <f>CurveCreator!A78</f>
        <v>39083</v>
      </c>
      <c r="B78" s="104"/>
      <c r="C78" s="2">
        <v>1.5</v>
      </c>
      <c r="D78" s="105">
        <f t="shared" si="14"/>
        <v>0</v>
      </c>
      <c r="E78" s="105">
        <f t="shared" si="21"/>
        <v>0</v>
      </c>
      <c r="F78" s="107">
        <v>3</v>
      </c>
      <c r="G78" s="115"/>
      <c r="H78" s="2">
        <v>1.5</v>
      </c>
      <c r="I78" s="105">
        <f t="shared" si="15"/>
        <v>0</v>
      </c>
      <c r="J78" s="105">
        <f t="shared" si="22"/>
        <v>0</v>
      </c>
      <c r="K78" s="107">
        <v>3</v>
      </c>
      <c r="L78" s="115"/>
      <c r="M78" s="2">
        <v>1.5</v>
      </c>
      <c r="N78" s="105">
        <f t="shared" si="16"/>
        <v>0</v>
      </c>
      <c r="O78" s="105">
        <f t="shared" si="23"/>
        <v>0</v>
      </c>
      <c r="P78" s="107">
        <v>3</v>
      </c>
      <c r="Q78" s="115"/>
      <c r="R78" s="2">
        <v>1.5</v>
      </c>
      <c r="S78" s="105">
        <f t="shared" si="17"/>
        <v>0</v>
      </c>
      <c r="T78" s="105">
        <f t="shared" si="24"/>
        <v>0</v>
      </c>
      <c r="U78" s="107">
        <v>2</v>
      </c>
      <c r="W78" s="2">
        <v>1.5</v>
      </c>
      <c r="X78" s="105">
        <f t="shared" si="18"/>
        <v>0</v>
      </c>
      <c r="Y78" s="105">
        <f t="shared" si="25"/>
        <v>0</v>
      </c>
      <c r="Z78" s="107">
        <v>3</v>
      </c>
      <c r="AA78" s="3"/>
      <c r="AB78" s="2">
        <v>1.5</v>
      </c>
      <c r="AC78" s="105">
        <f t="shared" si="20"/>
        <v>0</v>
      </c>
      <c r="AD78" s="105">
        <f t="shared" si="26"/>
        <v>0</v>
      </c>
      <c r="AE78" s="107">
        <v>3</v>
      </c>
      <c r="AF78" s="3"/>
      <c r="AG78" s="2">
        <v>1.5</v>
      </c>
      <c r="AH78" s="105">
        <f t="shared" si="19"/>
        <v>0</v>
      </c>
      <c r="AI78" s="105">
        <f t="shared" si="27"/>
        <v>0</v>
      </c>
      <c r="AJ78" s="107">
        <v>3</v>
      </c>
      <c r="AK78" s="3"/>
    </row>
    <row r="79" spans="1:37" x14ac:dyDescent="0.3">
      <c r="A79" s="104">
        <f>CurveCreator!A79</f>
        <v>39114</v>
      </c>
      <c r="B79" s="104"/>
      <c r="C79" s="2">
        <v>1.5</v>
      </c>
      <c r="D79" s="105">
        <f t="shared" si="14"/>
        <v>0</v>
      </c>
      <c r="E79" s="105">
        <f t="shared" si="21"/>
        <v>0</v>
      </c>
      <c r="F79" s="107">
        <v>3</v>
      </c>
      <c r="G79" s="115"/>
      <c r="H79" s="2">
        <v>1.5</v>
      </c>
      <c r="I79" s="105">
        <f t="shared" si="15"/>
        <v>0</v>
      </c>
      <c r="J79" s="105">
        <f t="shared" si="22"/>
        <v>0</v>
      </c>
      <c r="K79" s="107">
        <v>3</v>
      </c>
      <c r="L79" s="115"/>
      <c r="M79" s="2">
        <v>1.5</v>
      </c>
      <c r="N79" s="105">
        <f t="shared" si="16"/>
        <v>0</v>
      </c>
      <c r="O79" s="105">
        <f t="shared" si="23"/>
        <v>0</v>
      </c>
      <c r="P79" s="107">
        <v>3</v>
      </c>
      <c r="Q79" s="115"/>
      <c r="R79" s="2">
        <v>1.5</v>
      </c>
      <c r="S79" s="105">
        <f t="shared" si="17"/>
        <v>0</v>
      </c>
      <c r="T79" s="105">
        <f t="shared" si="24"/>
        <v>0</v>
      </c>
      <c r="U79" s="107">
        <v>2</v>
      </c>
      <c r="W79" s="2">
        <v>1.5</v>
      </c>
      <c r="X79" s="105">
        <f t="shared" si="18"/>
        <v>0</v>
      </c>
      <c r="Y79" s="105">
        <f t="shared" si="25"/>
        <v>0</v>
      </c>
      <c r="Z79" s="107">
        <v>3</v>
      </c>
      <c r="AA79" s="3"/>
      <c r="AB79" s="2">
        <v>1.5</v>
      </c>
      <c r="AC79" s="105">
        <f t="shared" si="20"/>
        <v>0</v>
      </c>
      <c r="AD79" s="105">
        <f t="shared" si="26"/>
        <v>0</v>
      </c>
      <c r="AE79" s="107">
        <v>3</v>
      </c>
      <c r="AF79" s="3"/>
      <c r="AG79" s="2">
        <v>1.5</v>
      </c>
      <c r="AH79" s="105">
        <f t="shared" si="19"/>
        <v>0</v>
      </c>
      <c r="AI79" s="105">
        <f t="shared" si="27"/>
        <v>0</v>
      </c>
      <c r="AJ79" s="107">
        <v>3</v>
      </c>
      <c r="AK79" s="3"/>
    </row>
    <row r="80" spans="1:37" x14ac:dyDescent="0.3">
      <c r="A80" s="104">
        <f>CurveCreator!A80</f>
        <v>39142</v>
      </c>
      <c r="B80" s="104"/>
      <c r="C80" s="2">
        <v>1.5</v>
      </c>
      <c r="D80" s="105">
        <f t="shared" si="14"/>
        <v>0</v>
      </c>
      <c r="E80" s="105">
        <f t="shared" si="21"/>
        <v>0</v>
      </c>
      <c r="F80" s="107">
        <v>3</v>
      </c>
      <c r="G80" s="115"/>
      <c r="H80" s="2">
        <v>1.5</v>
      </c>
      <c r="I80" s="105">
        <f t="shared" si="15"/>
        <v>0</v>
      </c>
      <c r="J80" s="105">
        <f t="shared" si="22"/>
        <v>0</v>
      </c>
      <c r="K80" s="107">
        <v>3</v>
      </c>
      <c r="L80" s="115"/>
      <c r="M80" s="2">
        <v>1.5</v>
      </c>
      <c r="N80" s="105">
        <f t="shared" si="16"/>
        <v>0</v>
      </c>
      <c r="O80" s="105">
        <f t="shared" si="23"/>
        <v>0</v>
      </c>
      <c r="P80" s="107">
        <v>3</v>
      </c>
      <c r="Q80" s="115"/>
      <c r="R80" s="2">
        <v>1.5</v>
      </c>
      <c r="S80" s="105">
        <f t="shared" si="17"/>
        <v>0</v>
      </c>
      <c r="T80" s="105">
        <f t="shared" si="24"/>
        <v>0</v>
      </c>
      <c r="U80" s="107">
        <v>2</v>
      </c>
      <c r="W80" s="2">
        <v>1.5</v>
      </c>
      <c r="X80" s="105">
        <f t="shared" si="18"/>
        <v>0</v>
      </c>
      <c r="Y80" s="105">
        <f t="shared" si="25"/>
        <v>0</v>
      </c>
      <c r="Z80" s="107">
        <v>3</v>
      </c>
      <c r="AA80" s="3"/>
      <c r="AB80" s="2">
        <v>1.5</v>
      </c>
      <c r="AC80" s="105">
        <f t="shared" si="20"/>
        <v>0</v>
      </c>
      <c r="AD80" s="105">
        <f t="shared" si="26"/>
        <v>0</v>
      </c>
      <c r="AE80" s="107">
        <v>3</v>
      </c>
      <c r="AF80" s="3"/>
      <c r="AG80" s="2">
        <v>1.5</v>
      </c>
      <c r="AH80" s="105">
        <f t="shared" si="19"/>
        <v>0</v>
      </c>
      <c r="AI80" s="105">
        <f t="shared" si="27"/>
        <v>0</v>
      </c>
      <c r="AJ80" s="107">
        <v>3</v>
      </c>
      <c r="AK80" s="3"/>
    </row>
    <row r="81" spans="1:37" x14ac:dyDescent="0.3">
      <c r="A81" s="104">
        <f>CurveCreator!A81</f>
        <v>39173</v>
      </c>
      <c r="B81" s="104"/>
      <c r="C81" s="2">
        <v>1.5</v>
      </c>
      <c r="D81" s="105">
        <f t="shared" si="14"/>
        <v>0</v>
      </c>
      <c r="E81" s="105">
        <f t="shared" si="21"/>
        <v>0</v>
      </c>
      <c r="F81" s="107">
        <v>3</v>
      </c>
      <c r="G81" s="115"/>
      <c r="H81" s="2">
        <v>1.5</v>
      </c>
      <c r="I81" s="105">
        <f t="shared" si="15"/>
        <v>0</v>
      </c>
      <c r="J81" s="105">
        <f t="shared" si="22"/>
        <v>0</v>
      </c>
      <c r="K81" s="107">
        <v>3</v>
      </c>
      <c r="L81" s="115"/>
      <c r="M81" s="2">
        <v>1.5</v>
      </c>
      <c r="N81" s="105">
        <f t="shared" si="16"/>
        <v>0</v>
      </c>
      <c r="O81" s="105">
        <f t="shared" si="23"/>
        <v>0</v>
      </c>
      <c r="P81" s="107">
        <v>3</v>
      </c>
      <c r="Q81" s="115"/>
      <c r="R81" s="2">
        <v>1.5</v>
      </c>
      <c r="S81" s="105">
        <f t="shared" si="17"/>
        <v>0</v>
      </c>
      <c r="T81" s="105">
        <f t="shared" si="24"/>
        <v>0</v>
      </c>
      <c r="U81" s="107">
        <v>2</v>
      </c>
      <c r="W81" s="2">
        <v>1.5</v>
      </c>
      <c r="X81" s="105">
        <f t="shared" si="18"/>
        <v>0</v>
      </c>
      <c r="Y81" s="105">
        <f t="shared" si="25"/>
        <v>0</v>
      </c>
      <c r="Z81" s="107">
        <v>3</v>
      </c>
      <c r="AA81" s="3"/>
      <c r="AB81" s="2">
        <v>1.5</v>
      </c>
      <c r="AC81" s="105">
        <f t="shared" si="20"/>
        <v>0</v>
      </c>
      <c r="AD81" s="105">
        <f t="shared" si="26"/>
        <v>0</v>
      </c>
      <c r="AE81" s="107">
        <v>3</v>
      </c>
      <c r="AF81" s="3"/>
      <c r="AG81" s="2">
        <v>1.5</v>
      </c>
      <c r="AH81" s="105">
        <f t="shared" si="19"/>
        <v>0</v>
      </c>
      <c r="AI81" s="105">
        <f t="shared" si="27"/>
        <v>0</v>
      </c>
      <c r="AJ81" s="107">
        <v>3</v>
      </c>
      <c r="AK81" s="3"/>
    </row>
    <row r="82" spans="1:37" x14ac:dyDescent="0.3">
      <c r="A82" s="104">
        <f>CurveCreator!A82</f>
        <v>39203</v>
      </c>
      <c r="B82" s="104"/>
      <c r="C82" s="2">
        <v>1.5</v>
      </c>
      <c r="D82" s="105">
        <f t="shared" si="14"/>
        <v>0</v>
      </c>
      <c r="E82" s="105">
        <f t="shared" si="21"/>
        <v>0</v>
      </c>
      <c r="F82" s="107">
        <v>3</v>
      </c>
      <c r="G82" s="115"/>
      <c r="H82" s="2">
        <v>1.5</v>
      </c>
      <c r="I82" s="105">
        <f t="shared" si="15"/>
        <v>0</v>
      </c>
      <c r="J82" s="105">
        <f t="shared" si="22"/>
        <v>0</v>
      </c>
      <c r="K82" s="107">
        <v>3</v>
      </c>
      <c r="L82" s="115"/>
      <c r="M82" s="2">
        <v>1.5</v>
      </c>
      <c r="N82" s="105">
        <f t="shared" si="16"/>
        <v>0</v>
      </c>
      <c r="O82" s="105">
        <f t="shared" si="23"/>
        <v>0</v>
      </c>
      <c r="P82" s="107">
        <v>3</v>
      </c>
      <c r="Q82" s="115"/>
      <c r="R82" s="2">
        <v>1.5</v>
      </c>
      <c r="S82" s="105">
        <f t="shared" si="17"/>
        <v>0</v>
      </c>
      <c r="T82" s="105">
        <f t="shared" si="24"/>
        <v>0</v>
      </c>
      <c r="U82" s="107">
        <v>2</v>
      </c>
      <c r="W82" s="2">
        <v>1.5</v>
      </c>
      <c r="X82" s="105">
        <f t="shared" si="18"/>
        <v>0</v>
      </c>
      <c r="Y82" s="105">
        <f t="shared" si="25"/>
        <v>0</v>
      </c>
      <c r="Z82" s="107">
        <v>3</v>
      </c>
      <c r="AA82" s="3"/>
      <c r="AB82" s="2">
        <v>1.5</v>
      </c>
      <c r="AC82" s="105">
        <f t="shared" si="20"/>
        <v>0</v>
      </c>
      <c r="AD82" s="105">
        <f t="shared" si="26"/>
        <v>0</v>
      </c>
      <c r="AE82" s="107">
        <v>3</v>
      </c>
      <c r="AF82" s="3"/>
      <c r="AG82" s="2">
        <v>1.5</v>
      </c>
      <c r="AH82" s="105">
        <f t="shared" si="19"/>
        <v>0</v>
      </c>
      <c r="AI82" s="105">
        <f t="shared" si="27"/>
        <v>0</v>
      </c>
      <c r="AJ82" s="107">
        <v>3</v>
      </c>
      <c r="AK82" s="3"/>
    </row>
    <row r="83" spans="1:37" x14ac:dyDescent="0.3">
      <c r="A83" s="104">
        <f>CurveCreator!A83</f>
        <v>39234</v>
      </c>
      <c r="B83" s="104"/>
      <c r="C83" s="2">
        <v>1.5</v>
      </c>
      <c r="D83" s="105">
        <f t="shared" si="14"/>
        <v>0</v>
      </c>
      <c r="E83" s="105">
        <f t="shared" si="21"/>
        <v>0</v>
      </c>
      <c r="F83" s="107">
        <v>3</v>
      </c>
      <c r="G83" s="115"/>
      <c r="H83" s="2">
        <v>1.5</v>
      </c>
      <c r="I83" s="105">
        <f t="shared" si="15"/>
        <v>0</v>
      </c>
      <c r="J83" s="105">
        <f t="shared" si="22"/>
        <v>0</v>
      </c>
      <c r="K83" s="107">
        <v>3</v>
      </c>
      <c r="L83" s="115"/>
      <c r="M83" s="2">
        <v>1.5</v>
      </c>
      <c r="N83" s="105">
        <f t="shared" si="16"/>
        <v>0</v>
      </c>
      <c r="O83" s="105">
        <f t="shared" si="23"/>
        <v>0</v>
      </c>
      <c r="P83" s="107">
        <v>3</v>
      </c>
      <c r="Q83" s="115"/>
      <c r="R83" s="2">
        <v>1.5</v>
      </c>
      <c r="S83" s="105">
        <f t="shared" si="17"/>
        <v>0</v>
      </c>
      <c r="T83" s="105">
        <f t="shared" si="24"/>
        <v>0</v>
      </c>
      <c r="U83" s="107">
        <v>2</v>
      </c>
      <c r="W83" s="2">
        <v>1.5</v>
      </c>
      <c r="X83" s="105">
        <f t="shared" si="18"/>
        <v>0</v>
      </c>
      <c r="Y83" s="105">
        <f t="shared" si="25"/>
        <v>0</v>
      </c>
      <c r="Z83" s="107">
        <v>3</v>
      </c>
      <c r="AA83" s="3"/>
      <c r="AB83" s="2">
        <v>1.5</v>
      </c>
      <c r="AC83" s="105">
        <f t="shared" si="20"/>
        <v>0</v>
      </c>
      <c r="AD83" s="105">
        <f t="shared" si="26"/>
        <v>0</v>
      </c>
      <c r="AE83" s="107">
        <v>3</v>
      </c>
      <c r="AF83" s="3"/>
      <c r="AG83" s="2">
        <v>1.5</v>
      </c>
      <c r="AH83" s="105">
        <f t="shared" si="19"/>
        <v>0</v>
      </c>
      <c r="AI83" s="105">
        <f t="shared" si="27"/>
        <v>0</v>
      </c>
      <c r="AJ83" s="107">
        <v>3</v>
      </c>
      <c r="AK83" s="3"/>
    </row>
    <row r="84" spans="1:37" x14ac:dyDescent="0.3">
      <c r="A84" s="104">
        <f>CurveCreator!A84</f>
        <v>39264</v>
      </c>
      <c r="B84" s="104"/>
      <c r="C84" s="2">
        <v>1.5</v>
      </c>
      <c r="D84" s="105">
        <f t="shared" si="14"/>
        <v>0</v>
      </c>
      <c r="E84" s="105">
        <f t="shared" si="21"/>
        <v>0</v>
      </c>
      <c r="F84" s="107">
        <v>3</v>
      </c>
      <c r="G84" s="115"/>
      <c r="H84" s="2">
        <v>1.5</v>
      </c>
      <c r="I84" s="105">
        <f t="shared" si="15"/>
        <v>0</v>
      </c>
      <c r="J84" s="105">
        <f t="shared" si="22"/>
        <v>0</v>
      </c>
      <c r="K84" s="107">
        <v>3</v>
      </c>
      <c r="L84" s="115"/>
      <c r="M84" s="2">
        <v>1.5</v>
      </c>
      <c r="N84" s="105">
        <f t="shared" si="16"/>
        <v>0</v>
      </c>
      <c r="O84" s="105">
        <f t="shared" si="23"/>
        <v>0</v>
      </c>
      <c r="P84" s="107">
        <v>3</v>
      </c>
      <c r="Q84" s="115"/>
      <c r="R84" s="2">
        <v>1.5</v>
      </c>
      <c r="S84" s="105">
        <f t="shared" si="17"/>
        <v>0</v>
      </c>
      <c r="T84" s="105">
        <f t="shared" si="24"/>
        <v>0</v>
      </c>
      <c r="U84" s="107">
        <v>2</v>
      </c>
      <c r="W84" s="2">
        <v>1.5</v>
      </c>
      <c r="X84" s="105">
        <f t="shared" si="18"/>
        <v>0</v>
      </c>
      <c r="Y84" s="105">
        <f t="shared" si="25"/>
        <v>0</v>
      </c>
      <c r="Z84" s="107">
        <v>3</v>
      </c>
      <c r="AA84" s="3"/>
      <c r="AB84" s="2">
        <v>1.5</v>
      </c>
      <c r="AC84" s="105">
        <f t="shared" si="20"/>
        <v>0</v>
      </c>
      <c r="AD84" s="105">
        <f t="shared" si="26"/>
        <v>0</v>
      </c>
      <c r="AE84" s="107">
        <v>3</v>
      </c>
      <c r="AF84" s="3"/>
      <c r="AG84" s="2">
        <v>1.5</v>
      </c>
      <c r="AH84" s="105">
        <f t="shared" si="19"/>
        <v>0</v>
      </c>
      <c r="AI84" s="105">
        <f t="shared" si="27"/>
        <v>0</v>
      </c>
      <c r="AJ84" s="107">
        <v>3</v>
      </c>
      <c r="AK84" s="3"/>
    </row>
    <row r="85" spans="1:37" x14ac:dyDescent="0.3">
      <c r="A85" s="104">
        <f>CurveCreator!A85</f>
        <v>39295</v>
      </c>
      <c r="B85" s="104"/>
      <c r="C85" s="2">
        <v>1.5</v>
      </c>
      <c r="D85" s="105">
        <f t="shared" si="14"/>
        <v>0</v>
      </c>
      <c r="E85" s="105">
        <f t="shared" si="21"/>
        <v>0</v>
      </c>
      <c r="F85" s="107">
        <v>3</v>
      </c>
      <c r="G85" s="115"/>
      <c r="H85" s="2">
        <v>1.5</v>
      </c>
      <c r="I85" s="105">
        <f t="shared" si="15"/>
        <v>0</v>
      </c>
      <c r="J85" s="105">
        <f t="shared" si="22"/>
        <v>0</v>
      </c>
      <c r="K85" s="107">
        <v>3</v>
      </c>
      <c r="L85" s="115"/>
      <c r="M85" s="2">
        <v>1.5</v>
      </c>
      <c r="N85" s="105">
        <f t="shared" si="16"/>
        <v>0</v>
      </c>
      <c r="O85" s="105">
        <f t="shared" si="23"/>
        <v>0</v>
      </c>
      <c r="P85" s="107">
        <v>3</v>
      </c>
      <c r="Q85" s="115"/>
      <c r="R85" s="2">
        <v>1.5</v>
      </c>
      <c r="S85" s="105">
        <f t="shared" si="17"/>
        <v>0</v>
      </c>
      <c r="T85" s="105">
        <f t="shared" si="24"/>
        <v>0</v>
      </c>
      <c r="U85" s="107">
        <v>2</v>
      </c>
      <c r="W85" s="2">
        <v>1.5</v>
      </c>
      <c r="X85" s="105">
        <f t="shared" si="18"/>
        <v>0</v>
      </c>
      <c r="Y85" s="105">
        <f t="shared" si="25"/>
        <v>0</v>
      </c>
      <c r="Z85" s="107">
        <v>3</v>
      </c>
      <c r="AA85" s="3"/>
      <c r="AB85" s="2">
        <v>1.5</v>
      </c>
      <c r="AC85" s="105">
        <f t="shared" si="20"/>
        <v>0</v>
      </c>
      <c r="AD85" s="105">
        <f t="shared" si="26"/>
        <v>0</v>
      </c>
      <c r="AE85" s="107">
        <v>3</v>
      </c>
      <c r="AF85" s="3"/>
      <c r="AG85" s="2">
        <v>1.5</v>
      </c>
      <c r="AH85" s="105">
        <f t="shared" si="19"/>
        <v>0</v>
      </c>
      <c r="AI85" s="105">
        <f t="shared" si="27"/>
        <v>0</v>
      </c>
      <c r="AJ85" s="107">
        <v>3</v>
      </c>
      <c r="AK85" s="3"/>
    </row>
    <row r="86" spans="1:37" x14ac:dyDescent="0.3">
      <c r="A86" s="104">
        <f>CurveCreator!A86</f>
        <v>39326</v>
      </c>
      <c r="B86" s="104"/>
      <c r="C86" s="2">
        <v>1.5</v>
      </c>
      <c r="D86" s="105">
        <f t="shared" si="14"/>
        <v>0</v>
      </c>
      <c r="E86" s="105">
        <f t="shared" si="21"/>
        <v>0</v>
      </c>
      <c r="F86" s="107">
        <v>3</v>
      </c>
      <c r="G86" s="115"/>
      <c r="H86" s="2">
        <v>1.5</v>
      </c>
      <c r="I86" s="105">
        <f t="shared" si="15"/>
        <v>0</v>
      </c>
      <c r="J86" s="105">
        <f t="shared" si="22"/>
        <v>0</v>
      </c>
      <c r="K86" s="107">
        <v>3</v>
      </c>
      <c r="L86" s="115"/>
      <c r="M86" s="2">
        <v>1.5</v>
      </c>
      <c r="N86" s="105">
        <f t="shared" si="16"/>
        <v>0</v>
      </c>
      <c r="O86" s="105">
        <f t="shared" si="23"/>
        <v>0</v>
      </c>
      <c r="P86" s="107">
        <v>3</v>
      </c>
      <c r="Q86" s="115"/>
      <c r="R86" s="2">
        <v>1.5</v>
      </c>
      <c r="S86" s="105">
        <f t="shared" si="17"/>
        <v>0</v>
      </c>
      <c r="T86" s="105">
        <f t="shared" si="24"/>
        <v>0</v>
      </c>
      <c r="U86" s="107">
        <v>2</v>
      </c>
      <c r="W86" s="2">
        <v>1.5</v>
      </c>
      <c r="X86" s="105">
        <f t="shared" si="18"/>
        <v>0</v>
      </c>
      <c r="Y86" s="105">
        <f t="shared" si="25"/>
        <v>0</v>
      </c>
      <c r="Z86" s="107">
        <v>3</v>
      </c>
      <c r="AA86" s="3"/>
      <c r="AB86" s="2">
        <v>1.5</v>
      </c>
      <c r="AC86" s="105">
        <f t="shared" si="20"/>
        <v>0</v>
      </c>
      <c r="AD86" s="105">
        <f t="shared" si="26"/>
        <v>0</v>
      </c>
      <c r="AE86" s="107">
        <v>3</v>
      </c>
      <c r="AF86" s="3"/>
      <c r="AG86" s="2">
        <v>1.5</v>
      </c>
      <c r="AH86" s="105">
        <f t="shared" si="19"/>
        <v>0</v>
      </c>
      <c r="AI86" s="105">
        <f t="shared" si="27"/>
        <v>0</v>
      </c>
      <c r="AJ86" s="107">
        <v>3</v>
      </c>
      <c r="AK86" s="3"/>
    </row>
    <row r="87" spans="1:37" x14ac:dyDescent="0.3">
      <c r="A87" s="104">
        <f>CurveCreator!A87</f>
        <v>39356</v>
      </c>
      <c r="B87" s="104"/>
      <c r="C87" s="2">
        <v>1.5</v>
      </c>
      <c r="D87" s="105">
        <f t="shared" si="14"/>
        <v>0</v>
      </c>
      <c r="E87" s="105">
        <f t="shared" si="21"/>
        <v>0</v>
      </c>
      <c r="F87" s="107">
        <v>3</v>
      </c>
      <c r="G87" s="115"/>
      <c r="H87" s="2">
        <v>1.5</v>
      </c>
      <c r="I87" s="105">
        <f t="shared" si="15"/>
        <v>0</v>
      </c>
      <c r="J87" s="105">
        <f t="shared" si="22"/>
        <v>0</v>
      </c>
      <c r="K87" s="107">
        <v>3</v>
      </c>
      <c r="L87" s="115"/>
      <c r="M87" s="2">
        <v>1.5</v>
      </c>
      <c r="N87" s="105">
        <f t="shared" si="16"/>
        <v>0</v>
      </c>
      <c r="O87" s="105">
        <f t="shared" si="23"/>
        <v>0</v>
      </c>
      <c r="P87" s="107">
        <v>3</v>
      </c>
      <c r="Q87" s="115"/>
      <c r="R87" s="2">
        <v>1.5</v>
      </c>
      <c r="S87" s="105">
        <f t="shared" si="17"/>
        <v>0</v>
      </c>
      <c r="T87" s="105">
        <f t="shared" si="24"/>
        <v>0</v>
      </c>
      <c r="U87" s="107">
        <v>2</v>
      </c>
      <c r="W87" s="2">
        <v>1.5</v>
      </c>
      <c r="X87" s="105">
        <f t="shared" si="18"/>
        <v>0</v>
      </c>
      <c r="Y87" s="105">
        <f t="shared" si="25"/>
        <v>0</v>
      </c>
      <c r="Z87" s="107">
        <v>3</v>
      </c>
      <c r="AA87" s="3"/>
      <c r="AB87" s="2">
        <v>1.5</v>
      </c>
      <c r="AC87" s="105">
        <f t="shared" si="20"/>
        <v>0</v>
      </c>
      <c r="AD87" s="105">
        <f t="shared" si="26"/>
        <v>0</v>
      </c>
      <c r="AE87" s="107">
        <v>3</v>
      </c>
      <c r="AF87" s="3"/>
      <c r="AG87" s="2">
        <v>1.5</v>
      </c>
      <c r="AH87" s="105">
        <f t="shared" si="19"/>
        <v>0</v>
      </c>
      <c r="AI87" s="105">
        <f t="shared" si="27"/>
        <v>0</v>
      </c>
      <c r="AJ87" s="107">
        <v>3</v>
      </c>
      <c r="AK87" s="3"/>
    </row>
    <row r="88" spans="1:37" x14ac:dyDescent="0.3">
      <c r="A88" s="104">
        <f>CurveCreator!A88</f>
        <v>39387</v>
      </c>
      <c r="B88" s="104"/>
      <c r="C88" s="2">
        <v>1.5</v>
      </c>
      <c r="D88" s="105">
        <f t="shared" si="14"/>
        <v>0</v>
      </c>
      <c r="E88" s="105">
        <f t="shared" si="21"/>
        <v>0</v>
      </c>
      <c r="F88" s="107">
        <v>3</v>
      </c>
      <c r="G88" s="115"/>
      <c r="H88" s="2">
        <v>1.5</v>
      </c>
      <c r="I88" s="105">
        <f t="shared" si="15"/>
        <v>0</v>
      </c>
      <c r="J88" s="105">
        <f t="shared" si="22"/>
        <v>0</v>
      </c>
      <c r="K88" s="107">
        <v>3</v>
      </c>
      <c r="L88" s="115"/>
      <c r="M88" s="2">
        <v>1.5</v>
      </c>
      <c r="N88" s="105">
        <f t="shared" si="16"/>
        <v>0</v>
      </c>
      <c r="O88" s="105">
        <f t="shared" si="23"/>
        <v>0</v>
      </c>
      <c r="P88" s="107">
        <v>3</v>
      </c>
      <c r="Q88" s="115"/>
      <c r="R88" s="2">
        <v>1.5</v>
      </c>
      <c r="S88" s="105">
        <f t="shared" si="17"/>
        <v>0</v>
      </c>
      <c r="T88" s="105">
        <f t="shared" si="24"/>
        <v>0</v>
      </c>
      <c r="U88" s="107">
        <v>2</v>
      </c>
      <c r="W88" s="2">
        <v>1.5</v>
      </c>
      <c r="X88" s="105">
        <f t="shared" si="18"/>
        <v>0</v>
      </c>
      <c r="Y88" s="105">
        <f t="shared" si="25"/>
        <v>0</v>
      </c>
      <c r="Z88" s="107">
        <v>3</v>
      </c>
      <c r="AA88" s="3"/>
      <c r="AB88" s="2">
        <v>1.5</v>
      </c>
      <c r="AC88" s="105">
        <f t="shared" si="20"/>
        <v>0</v>
      </c>
      <c r="AD88" s="105">
        <f t="shared" si="26"/>
        <v>0</v>
      </c>
      <c r="AE88" s="107">
        <v>3</v>
      </c>
      <c r="AF88" s="3"/>
      <c r="AG88" s="2">
        <v>1.5</v>
      </c>
      <c r="AH88" s="105">
        <f t="shared" si="19"/>
        <v>0</v>
      </c>
      <c r="AI88" s="105">
        <f t="shared" si="27"/>
        <v>0</v>
      </c>
      <c r="AJ88" s="107">
        <v>3</v>
      </c>
      <c r="AK88" s="3"/>
    </row>
    <row r="89" spans="1:37" x14ac:dyDescent="0.3">
      <c r="A89" s="104">
        <f>CurveCreator!A89</f>
        <v>39417</v>
      </c>
      <c r="B89" s="104"/>
      <c r="C89" s="2">
        <v>1.5</v>
      </c>
      <c r="D89" s="105">
        <f t="shared" si="14"/>
        <v>0</v>
      </c>
      <c r="E89" s="105">
        <f t="shared" si="21"/>
        <v>0</v>
      </c>
      <c r="F89" s="107">
        <v>3</v>
      </c>
      <c r="G89" s="115"/>
      <c r="H89" s="2">
        <v>1.5</v>
      </c>
      <c r="I89" s="105">
        <f t="shared" si="15"/>
        <v>0</v>
      </c>
      <c r="J89" s="105">
        <f t="shared" si="22"/>
        <v>0</v>
      </c>
      <c r="K89" s="107">
        <v>3</v>
      </c>
      <c r="L89" s="115"/>
      <c r="M89" s="2">
        <v>1.5</v>
      </c>
      <c r="N89" s="105">
        <f t="shared" si="16"/>
        <v>0</v>
      </c>
      <c r="O89" s="105">
        <f t="shared" si="23"/>
        <v>0</v>
      </c>
      <c r="P89" s="107">
        <v>3</v>
      </c>
      <c r="Q89" s="115"/>
      <c r="R89" s="2">
        <v>1.5</v>
      </c>
      <c r="S89" s="105">
        <f t="shared" si="17"/>
        <v>0</v>
      </c>
      <c r="T89" s="105">
        <f t="shared" si="24"/>
        <v>0</v>
      </c>
      <c r="U89" s="107">
        <v>2</v>
      </c>
      <c r="W89" s="2">
        <v>1.5</v>
      </c>
      <c r="X89" s="105">
        <f t="shared" si="18"/>
        <v>0</v>
      </c>
      <c r="Y89" s="105">
        <f t="shared" si="25"/>
        <v>0</v>
      </c>
      <c r="Z89" s="107">
        <v>3</v>
      </c>
      <c r="AA89" s="3"/>
      <c r="AB89" s="2">
        <v>1.5</v>
      </c>
      <c r="AC89" s="105">
        <f t="shared" si="20"/>
        <v>0</v>
      </c>
      <c r="AD89" s="105">
        <f t="shared" si="26"/>
        <v>0</v>
      </c>
      <c r="AE89" s="107">
        <v>3</v>
      </c>
      <c r="AF89" s="3"/>
      <c r="AG89" s="2">
        <v>1.5</v>
      </c>
      <c r="AH89" s="105">
        <f t="shared" si="19"/>
        <v>0</v>
      </c>
      <c r="AI89" s="105">
        <f t="shared" si="27"/>
        <v>0</v>
      </c>
      <c r="AJ89" s="107">
        <v>3</v>
      </c>
      <c r="AK89" s="3"/>
    </row>
    <row r="90" spans="1:37" x14ac:dyDescent="0.3">
      <c r="A90" s="104">
        <f>CurveCreator!A90</f>
        <v>39448</v>
      </c>
      <c r="B90" s="104"/>
      <c r="C90" s="2">
        <v>1.5</v>
      </c>
      <c r="D90" s="105">
        <f t="shared" si="14"/>
        <v>0</v>
      </c>
      <c r="E90" s="105">
        <f t="shared" si="21"/>
        <v>0</v>
      </c>
      <c r="F90" s="107">
        <v>3</v>
      </c>
      <c r="G90" s="115"/>
      <c r="H90" s="2">
        <v>1.5</v>
      </c>
      <c r="I90" s="105">
        <f t="shared" si="15"/>
        <v>0</v>
      </c>
      <c r="J90" s="105">
        <f t="shared" si="22"/>
        <v>0</v>
      </c>
      <c r="K90" s="107">
        <v>3</v>
      </c>
      <c r="L90" s="115"/>
      <c r="M90" s="2">
        <v>1.5</v>
      </c>
      <c r="N90" s="105">
        <f t="shared" si="16"/>
        <v>0</v>
      </c>
      <c r="O90" s="105">
        <f t="shared" si="23"/>
        <v>0</v>
      </c>
      <c r="P90" s="107">
        <v>3</v>
      </c>
      <c r="Q90" s="115"/>
      <c r="R90" s="2">
        <v>1.5</v>
      </c>
      <c r="S90" s="105">
        <f t="shared" si="17"/>
        <v>0</v>
      </c>
      <c r="T90" s="105">
        <f t="shared" si="24"/>
        <v>0</v>
      </c>
      <c r="U90" s="107">
        <v>2</v>
      </c>
      <c r="W90" s="2">
        <v>1.5</v>
      </c>
      <c r="X90" s="105">
        <f t="shared" si="18"/>
        <v>0</v>
      </c>
      <c r="Y90" s="105">
        <f t="shared" si="25"/>
        <v>0</v>
      </c>
      <c r="Z90" s="107">
        <v>3</v>
      </c>
      <c r="AA90" s="3"/>
      <c r="AB90" s="2">
        <v>1.5</v>
      </c>
      <c r="AC90" s="105">
        <f t="shared" si="20"/>
        <v>0</v>
      </c>
      <c r="AD90" s="105">
        <f t="shared" si="26"/>
        <v>0</v>
      </c>
      <c r="AE90" s="107">
        <v>3</v>
      </c>
      <c r="AF90" s="3"/>
      <c r="AG90" s="2">
        <v>1.5</v>
      </c>
      <c r="AH90" s="105">
        <f t="shared" si="19"/>
        <v>0</v>
      </c>
      <c r="AI90" s="105">
        <f t="shared" si="27"/>
        <v>0</v>
      </c>
      <c r="AJ90" s="107">
        <v>3</v>
      </c>
      <c r="AK90" s="3"/>
    </row>
    <row r="91" spans="1:37" x14ac:dyDescent="0.3">
      <c r="A91" s="104">
        <f>CurveCreator!A91</f>
        <v>39479</v>
      </c>
      <c r="B91" s="104"/>
      <c r="C91" s="2">
        <v>1.5</v>
      </c>
      <c r="D91" s="105">
        <f t="shared" si="14"/>
        <v>0</v>
      </c>
      <c r="E91" s="105">
        <f t="shared" si="21"/>
        <v>0</v>
      </c>
      <c r="F91" s="107">
        <v>3</v>
      </c>
      <c r="G91" s="115"/>
      <c r="H91" s="2">
        <v>1.5</v>
      </c>
      <c r="I91" s="105">
        <f t="shared" si="15"/>
        <v>0</v>
      </c>
      <c r="J91" s="105">
        <f t="shared" si="22"/>
        <v>0</v>
      </c>
      <c r="K91" s="107">
        <v>3</v>
      </c>
      <c r="L91" s="115"/>
      <c r="M91" s="2">
        <v>1.5</v>
      </c>
      <c r="N91" s="105">
        <f t="shared" si="16"/>
        <v>0</v>
      </c>
      <c r="O91" s="105">
        <f t="shared" si="23"/>
        <v>0</v>
      </c>
      <c r="P91" s="107">
        <v>3</v>
      </c>
      <c r="Q91" s="115"/>
      <c r="R91" s="2">
        <v>1.5</v>
      </c>
      <c r="S91" s="105">
        <f t="shared" si="17"/>
        <v>0</v>
      </c>
      <c r="T91" s="105">
        <f t="shared" si="24"/>
        <v>0</v>
      </c>
      <c r="U91" s="107">
        <v>2</v>
      </c>
      <c r="W91" s="2">
        <v>1.5</v>
      </c>
      <c r="X91" s="105">
        <f t="shared" si="18"/>
        <v>0</v>
      </c>
      <c r="Y91" s="105">
        <f t="shared" si="25"/>
        <v>0</v>
      </c>
      <c r="Z91" s="107">
        <v>3</v>
      </c>
      <c r="AA91" s="3"/>
      <c r="AB91" s="2">
        <v>1.5</v>
      </c>
      <c r="AC91" s="105">
        <f t="shared" si="20"/>
        <v>0</v>
      </c>
      <c r="AD91" s="105">
        <f t="shared" si="26"/>
        <v>0</v>
      </c>
      <c r="AE91" s="107">
        <v>3</v>
      </c>
      <c r="AF91" s="3"/>
      <c r="AG91" s="2">
        <v>1.5</v>
      </c>
      <c r="AH91" s="105">
        <f t="shared" si="19"/>
        <v>0</v>
      </c>
      <c r="AI91" s="105">
        <f t="shared" si="27"/>
        <v>0</v>
      </c>
      <c r="AJ91" s="107">
        <v>3</v>
      </c>
      <c r="AK91" s="3"/>
    </row>
    <row r="92" spans="1:37" x14ac:dyDescent="0.3">
      <c r="A92" s="104">
        <f>CurveCreator!A92</f>
        <v>39508</v>
      </c>
      <c r="B92" s="104"/>
      <c r="C92" s="2">
        <v>1.5</v>
      </c>
      <c r="D92" s="105">
        <f t="shared" si="14"/>
        <v>0</v>
      </c>
      <c r="E92" s="105">
        <f t="shared" si="21"/>
        <v>0</v>
      </c>
      <c r="F92" s="107">
        <v>3</v>
      </c>
      <c r="G92" s="115"/>
      <c r="H92" s="2">
        <v>1.5</v>
      </c>
      <c r="I92" s="105">
        <f t="shared" si="15"/>
        <v>0</v>
      </c>
      <c r="J92" s="105">
        <f t="shared" si="22"/>
        <v>0</v>
      </c>
      <c r="K92" s="107">
        <v>3</v>
      </c>
      <c r="L92" s="115"/>
      <c r="M92" s="2">
        <v>1.5</v>
      </c>
      <c r="N92" s="105">
        <f t="shared" si="16"/>
        <v>0</v>
      </c>
      <c r="O92" s="105">
        <f t="shared" si="23"/>
        <v>0</v>
      </c>
      <c r="P92" s="107">
        <v>3</v>
      </c>
      <c r="Q92" s="115"/>
      <c r="R92" s="2">
        <v>1.5</v>
      </c>
      <c r="S92" s="105">
        <f t="shared" si="17"/>
        <v>0</v>
      </c>
      <c r="T92" s="105">
        <f t="shared" si="24"/>
        <v>0</v>
      </c>
      <c r="U92" s="107">
        <v>2</v>
      </c>
      <c r="W92" s="2">
        <v>1.5</v>
      </c>
      <c r="X92" s="105">
        <f t="shared" si="18"/>
        <v>0</v>
      </c>
      <c r="Y92" s="105">
        <f t="shared" si="25"/>
        <v>0</v>
      </c>
      <c r="Z92" s="107">
        <v>3</v>
      </c>
      <c r="AA92" s="3"/>
      <c r="AB92" s="2">
        <v>1.5</v>
      </c>
      <c r="AC92" s="105">
        <f t="shared" si="20"/>
        <v>0</v>
      </c>
      <c r="AD92" s="105">
        <f t="shared" si="26"/>
        <v>0</v>
      </c>
      <c r="AE92" s="107">
        <v>3</v>
      </c>
      <c r="AF92" s="3"/>
      <c r="AG92" s="2">
        <v>1.5</v>
      </c>
      <c r="AH92" s="105">
        <f t="shared" si="19"/>
        <v>0</v>
      </c>
      <c r="AI92" s="105">
        <f t="shared" si="27"/>
        <v>0</v>
      </c>
      <c r="AJ92" s="107">
        <v>3</v>
      </c>
      <c r="AK92" s="3"/>
    </row>
    <row r="93" spans="1:37" x14ac:dyDescent="0.3">
      <c r="A93" s="104">
        <f>CurveCreator!A93</f>
        <v>39539</v>
      </c>
      <c r="B93" s="104"/>
      <c r="C93" s="2">
        <v>1.5</v>
      </c>
      <c r="D93" s="105">
        <f t="shared" si="14"/>
        <v>0</v>
      </c>
      <c r="E93" s="105">
        <f t="shared" si="21"/>
        <v>0</v>
      </c>
      <c r="F93" s="107">
        <v>3</v>
      </c>
      <c r="G93" s="115"/>
      <c r="H93" s="2">
        <v>1.5</v>
      </c>
      <c r="I93" s="105">
        <f t="shared" si="15"/>
        <v>0</v>
      </c>
      <c r="J93" s="105">
        <f t="shared" si="22"/>
        <v>0</v>
      </c>
      <c r="K93" s="107">
        <v>3</v>
      </c>
      <c r="L93" s="115"/>
      <c r="M93" s="2">
        <v>1.5</v>
      </c>
      <c r="N93" s="105">
        <f t="shared" si="16"/>
        <v>0</v>
      </c>
      <c r="O93" s="105">
        <f t="shared" si="23"/>
        <v>0</v>
      </c>
      <c r="P93" s="107">
        <v>3</v>
      </c>
      <c r="Q93" s="115"/>
      <c r="R93" s="2">
        <v>1.5</v>
      </c>
      <c r="S93" s="105">
        <f t="shared" si="17"/>
        <v>0</v>
      </c>
      <c r="T93" s="105">
        <f t="shared" si="24"/>
        <v>0</v>
      </c>
      <c r="U93" s="107">
        <v>2</v>
      </c>
      <c r="W93" s="2">
        <v>1.5</v>
      </c>
      <c r="X93" s="105">
        <f t="shared" si="18"/>
        <v>0</v>
      </c>
      <c r="Y93" s="105">
        <f t="shared" si="25"/>
        <v>0</v>
      </c>
      <c r="Z93" s="107">
        <v>3</v>
      </c>
      <c r="AA93" s="3"/>
      <c r="AB93" s="2">
        <v>1.5</v>
      </c>
      <c r="AC93" s="105">
        <f t="shared" si="20"/>
        <v>0</v>
      </c>
      <c r="AD93" s="105">
        <f t="shared" si="26"/>
        <v>0</v>
      </c>
      <c r="AE93" s="107">
        <v>3</v>
      </c>
      <c r="AF93" s="3"/>
      <c r="AG93" s="2">
        <v>1.5</v>
      </c>
      <c r="AH93" s="105">
        <f t="shared" si="19"/>
        <v>0</v>
      </c>
      <c r="AI93" s="105">
        <f t="shared" si="27"/>
        <v>0</v>
      </c>
      <c r="AJ93" s="107">
        <v>3</v>
      </c>
      <c r="AK93" s="3"/>
    </row>
    <row r="94" spans="1:37" x14ac:dyDescent="0.3">
      <c r="A94" s="104">
        <f>CurveCreator!A94</f>
        <v>39569</v>
      </c>
      <c r="B94" s="104"/>
      <c r="C94" s="2">
        <v>1.5</v>
      </c>
      <c r="D94" s="105">
        <f t="shared" si="14"/>
        <v>0</v>
      </c>
      <c r="E94" s="105">
        <f t="shared" si="21"/>
        <v>0</v>
      </c>
      <c r="F94" s="107">
        <v>3</v>
      </c>
      <c r="G94" s="115"/>
      <c r="H94" s="2">
        <v>1.5</v>
      </c>
      <c r="I94" s="105">
        <f t="shared" si="15"/>
        <v>0</v>
      </c>
      <c r="J94" s="105">
        <f t="shared" si="22"/>
        <v>0</v>
      </c>
      <c r="K94" s="107">
        <v>3</v>
      </c>
      <c r="L94" s="115"/>
      <c r="M94" s="2">
        <v>1.5</v>
      </c>
      <c r="N94" s="105">
        <f t="shared" si="16"/>
        <v>0</v>
      </c>
      <c r="O94" s="105">
        <f t="shared" si="23"/>
        <v>0</v>
      </c>
      <c r="P94" s="107">
        <v>3</v>
      </c>
      <c r="Q94" s="115"/>
      <c r="R94" s="2">
        <v>1.5</v>
      </c>
      <c r="S94" s="105">
        <f t="shared" si="17"/>
        <v>0</v>
      </c>
      <c r="T94" s="105">
        <f t="shared" si="24"/>
        <v>0</v>
      </c>
      <c r="U94" s="107">
        <v>2</v>
      </c>
      <c r="W94" s="2">
        <v>1.5</v>
      </c>
      <c r="X94" s="105">
        <f t="shared" si="18"/>
        <v>0</v>
      </c>
      <c r="Y94" s="105">
        <f t="shared" si="25"/>
        <v>0</v>
      </c>
      <c r="Z94" s="107">
        <v>3</v>
      </c>
      <c r="AA94" s="3"/>
      <c r="AB94" s="2">
        <v>1.5</v>
      </c>
      <c r="AC94" s="105">
        <f t="shared" si="20"/>
        <v>0</v>
      </c>
      <c r="AD94" s="105">
        <f t="shared" si="26"/>
        <v>0</v>
      </c>
      <c r="AE94" s="107">
        <v>3</v>
      </c>
      <c r="AF94" s="3"/>
      <c r="AG94" s="2">
        <v>1.5</v>
      </c>
      <c r="AH94" s="105">
        <f t="shared" si="19"/>
        <v>0</v>
      </c>
      <c r="AI94" s="105">
        <f t="shared" si="27"/>
        <v>0</v>
      </c>
      <c r="AJ94" s="107">
        <v>3</v>
      </c>
      <c r="AK94" s="3"/>
    </row>
    <row r="95" spans="1:37" x14ac:dyDescent="0.3">
      <c r="A95" s="104">
        <f>CurveCreator!A95</f>
        <v>39600</v>
      </c>
      <c r="B95" s="104"/>
      <c r="C95" s="2">
        <v>1.5</v>
      </c>
      <c r="D95" s="105">
        <f t="shared" si="14"/>
        <v>0</v>
      </c>
      <c r="E95" s="105">
        <f t="shared" si="21"/>
        <v>0</v>
      </c>
      <c r="F95" s="107">
        <v>3</v>
      </c>
      <c r="G95" s="115"/>
      <c r="H95" s="2">
        <v>1.5</v>
      </c>
      <c r="I95" s="105">
        <f t="shared" si="15"/>
        <v>0</v>
      </c>
      <c r="J95" s="105">
        <f t="shared" si="22"/>
        <v>0</v>
      </c>
      <c r="K95" s="107">
        <v>3</v>
      </c>
      <c r="L95" s="115"/>
      <c r="M95" s="2">
        <v>1.5</v>
      </c>
      <c r="N95" s="105">
        <f t="shared" si="16"/>
        <v>0</v>
      </c>
      <c r="O95" s="105">
        <f t="shared" si="23"/>
        <v>0</v>
      </c>
      <c r="P95" s="107">
        <v>3</v>
      </c>
      <c r="Q95" s="115"/>
      <c r="R95" s="2">
        <v>1.5</v>
      </c>
      <c r="S95" s="105">
        <f t="shared" si="17"/>
        <v>0</v>
      </c>
      <c r="T95" s="105">
        <f t="shared" si="24"/>
        <v>0</v>
      </c>
      <c r="U95" s="107">
        <v>2</v>
      </c>
      <c r="W95" s="2">
        <v>1.5</v>
      </c>
      <c r="X95" s="105">
        <f t="shared" si="18"/>
        <v>0</v>
      </c>
      <c r="Y95" s="105">
        <f t="shared" si="25"/>
        <v>0</v>
      </c>
      <c r="Z95" s="107">
        <v>3</v>
      </c>
      <c r="AA95" s="3"/>
      <c r="AB95" s="2">
        <v>1.5</v>
      </c>
      <c r="AC95" s="105">
        <f t="shared" si="20"/>
        <v>0</v>
      </c>
      <c r="AD95" s="105">
        <f t="shared" si="26"/>
        <v>0</v>
      </c>
      <c r="AE95" s="107">
        <v>3</v>
      </c>
      <c r="AF95" s="3"/>
      <c r="AG95" s="2">
        <v>1.5</v>
      </c>
      <c r="AH95" s="105">
        <f t="shared" si="19"/>
        <v>0</v>
      </c>
      <c r="AI95" s="105">
        <f t="shared" si="27"/>
        <v>0</v>
      </c>
      <c r="AJ95" s="107">
        <v>3</v>
      </c>
      <c r="AK95" s="3"/>
    </row>
    <row r="96" spans="1:37" x14ac:dyDescent="0.3">
      <c r="A96" s="104">
        <f>CurveCreator!A96</f>
        <v>39630</v>
      </c>
      <c r="B96" s="104"/>
      <c r="C96" s="2">
        <v>1.5</v>
      </c>
      <c r="D96" s="105">
        <f t="shared" si="14"/>
        <v>0</v>
      </c>
      <c r="E96" s="105">
        <f t="shared" si="21"/>
        <v>0</v>
      </c>
      <c r="F96" s="107">
        <v>3</v>
      </c>
      <c r="G96" s="115"/>
      <c r="H96" s="2">
        <v>1.5</v>
      </c>
      <c r="I96" s="105">
        <f t="shared" si="15"/>
        <v>0</v>
      </c>
      <c r="J96" s="105">
        <f t="shared" si="22"/>
        <v>0</v>
      </c>
      <c r="K96" s="107">
        <v>3</v>
      </c>
      <c r="L96" s="115"/>
      <c r="M96" s="2">
        <v>1.5</v>
      </c>
      <c r="N96" s="105">
        <f t="shared" si="16"/>
        <v>0</v>
      </c>
      <c r="O96" s="105">
        <f t="shared" si="23"/>
        <v>0</v>
      </c>
      <c r="P96" s="107">
        <v>3</v>
      </c>
      <c r="Q96" s="115"/>
      <c r="R96" s="2">
        <v>1.5</v>
      </c>
      <c r="S96" s="105">
        <f t="shared" si="17"/>
        <v>0</v>
      </c>
      <c r="T96" s="105">
        <f t="shared" si="24"/>
        <v>0</v>
      </c>
      <c r="U96" s="107">
        <v>2</v>
      </c>
      <c r="W96" s="2">
        <v>1.5</v>
      </c>
      <c r="X96" s="105">
        <f t="shared" si="18"/>
        <v>0</v>
      </c>
      <c r="Y96" s="105">
        <f t="shared" si="25"/>
        <v>0</v>
      </c>
      <c r="Z96" s="107">
        <v>3</v>
      </c>
      <c r="AA96" s="3"/>
      <c r="AB96" s="2">
        <v>1.5</v>
      </c>
      <c r="AC96" s="105">
        <f t="shared" si="20"/>
        <v>0</v>
      </c>
      <c r="AD96" s="105">
        <f t="shared" si="26"/>
        <v>0</v>
      </c>
      <c r="AE96" s="107">
        <v>3</v>
      </c>
      <c r="AF96" s="3"/>
      <c r="AG96" s="2">
        <v>1.5</v>
      </c>
      <c r="AH96" s="105">
        <f t="shared" si="19"/>
        <v>0</v>
      </c>
      <c r="AI96" s="105">
        <f t="shared" si="27"/>
        <v>0</v>
      </c>
      <c r="AJ96" s="107">
        <v>3</v>
      </c>
      <c r="AK96" s="3"/>
    </row>
    <row r="97" spans="1:37" x14ac:dyDescent="0.3">
      <c r="A97" s="104">
        <f>CurveCreator!A97</f>
        <v>39661</v>
      </c>
      <c r="B97" s="104"/>
      <c r="C97" s="2">
        <v>1.5</v>
      </c>
      <c r="D97" s="105">
        <f t="shared" si="14"/>
        <v>0</v>
      </c>
      <c r="E97" s="105">
        <f t="shared" si="21"/>
        <v>0</v>
      </c>
      <c r="F97" s="107">
        <v>3</v>
      </c>
      <c r="G97" s="115"/>
      <c r="H97" s="2">
        <v>1.5</v>
      </c>
      <c r="I97" s="105">
        <f t="shared" si="15"/>
        <v>0</v>
      </c>
      <c r="J97" s="105">
        <f t="shared" si="22"/>
        <v>0</v>
      </c>
      <c r="K97" s="107">
        <v>3</v>
      </c>
      <c r="L97" s="115"/>
      <c r="M97" s="2">
        <v>1.5</v>
      </c>
      <c r="N97" s="105">
        <f t="shared" si="16"/>
        <v>0</v>
      </c>
      <c r="O97" s="105">
        <f t="shared" si="23"/>
        <v>0</v>
      </c>
      <c r="P97" s="107">
        <v>3</v>
      </c>
      <c r="Q97" s="115"/>
      <c r="R97" s="2">
        <v>1.5</v>
      </c>
      <c r="S97" s="105">
        <f t="shared" si="17"/>
        <v>0</v>
      </c>
      <c r="T97" s="105">
        <f t="shared" si="24"/>
        <v>0</v>
      </c>
      <c r="U97" s="107">
        <v>2</v>
      </c>
      <c r="W97" s="2">
        <v>1.5</v>
      </c>
      <c r="X97" s="105">
        <f t="shared" si="18"/>
        <v>0</v>
      </c>
      <c r="Y97" s="105">
        <f t="shared" si="25"/>
        <v>0</v>
      </c>
      <c r="Z97" s="107">
        <v>3</v>
      </c>
      <c r="AA97" s="3"/>
      <c r="AB97" s="2">
        <v>1.5</v>
      </c>
      <c r="AC97" s="105">
        <f t="shared" si="20"/>
        <v>0</v>
      </c>
      <c r="AD97" s="105">
        <f t="shared" si="26"/>
        <v>0</v>
      </c>
      <c r="AE97" s="107">
        <v>3</v>
      </c>
      <c r="AF97" s="3"/>
      <c r="AG97" s="2">
        <v>1.5</v>
      </c>
      <c r="AH97" s="105">
        <f t="shared" si="19"/>
        <v>0</v>
      </c>
      <c r="AI97" s="105">
        <f t="shared" si="27"/>
        <v>0</v>
      </c>
      <c r="AJ97" s="107">
        <v>3</v>
      </c>
      <c r="AK97" s="3"/>
    </row>
    <row r="98" spans="1:37" x14ac:dyDescent="0.3">
      <c r="A98" s="104">
        <f>CurveCreator!A98</f>
        <v>39692</v>
      </c>
      <c r="B98" s="104"/>
      <c r="C98" s="2">
        <v>1.5</v>
      </c>
      <c r="D98" s="105">
        <f t="shared" si="14"/>
        <v>0</v>
      </c>
      <c r="E98" s="105">
        <f t="shared" si="21"/>
        <v>0</v>
      </c>
      <c r="F98" s="107">
        <v>3</v>
      </c>
      <c r="G98" s="115"/>
      <c r="H98" s="2">
        <v>1.5</v>
      </c>
      <c r="I98" s="105">
        <f t="shared" si="15"/>
        <v>0</v>
      </c>
      <c r="J98" s="105">
        <f t="shared" si="22"/>
        <v>0</v>
      </c>
      <c r="K98" s="107">
        <v>3</v>
      </c>
      <c r="L98" s="115"/>
      <c r="M98" s="2">
        <v>1.5</v>
      </c>
      <c r="N98" s="105">
        <f t="shared" si="16"/>
        <v>0</v>
      </c>
      <c r="O98" s="105">
        <f t="shared" si="23"/>
        <v>0</v>
      </c>
      <c r="P98" s="107">
        <v>3</v>
      </c>
      <c r="Q98" s="115"/>
      <c r="R98" s="2">
        <v>1.5</v>
      </c>
      <c r="S98" s="105">
        <f t="shared" si="17"/>
        <v>0</v>
      </c>
      <c r="T98" s="105">
        <f t="shared" si="24"/>
        <v>0</v>
      </c>
      <c r="U98" s="107">
        <v>2</v>
      </c>
      <c r="W98" s="2">
        <v>1.5</v>
      </c>
      <c r="X98" s="105">
        <f t="shared" si="18"/>
        <v>0</v>
      </c>
      <c r="Y98" s="105">
        <f t="shared" si="25"/>
        <v>0</v>
      </c>
      <c r="Z98" s="107">
        <v>3</v>
      </c>
      <c r="AA98" s="3"/>
      <c r="AB98" s="2">
        <v>1.5</v>
      </c>
      <c r="AC98" s="105">
        <f t="shared" si="20"/>
        <v>0</v>
      </c>
      <c r="AD98" s="105">
        <f t="shared" si="26"/>
        <v>0</v>
      </c>
      <c r="AE98" s="107">
        <v>3</v>
      </c>
      <c r="AF98" s="3"/>
      <c r="AG98" s="2">
        <v>1.5</v>
      </c>
      <c r="AH98" s="105">
        <f t="shared" si="19"/>
        <v>0</v>
      </c>
      <c r="AI98" s="105">
        <f t="shared" si="27"/>
        <v>0</v>
      </c>
      <c r="AJ98" s="107">
        <v>3</v>
      </c>
      <c r="AK98" s="3"/>
    </row>
    <row r="99" spans="1:37" x14ac:dyDescent="0.3">
      <c r="A99" s="104">
        <f>CurveCreator!A99</f>
        <v>39722</v>
      </c>
      <c r="B99" s="104"/>
      <c r="C99" s="2">
        <v>1.5</v>
      </c>
      <c r="D99" s="105">
        <f t="shared" si="14"/>
        <v>0</v>
      </c>
      <c r="E99" s="105">
        <f t="shared" si="21"/>
        <v>0</v>
      </c>
      <c r="F99" s="107">
        <v>3</v>
      </c>
      <c r="G99" s="115"/>
      <c r="H99" s="2">
        <v>1.5</v>
      </c>
      <c r="I99" s="105">
        <f t="shared" si="15"/>
        <v>0</v>
      </c>
      <c r="J99" s="105">
        <f t="shared" si="22"/>
        <v>0</v>
      </c>
      <c r="K99" s="107">
        <v>3</v>
      </c>
      <c r="L99" s="115"/>
      <c r="M99" s="2">
        <v>1.5</v>
      </c>
      <c r="N99" s="105">
        <f t="shared" si="16"/>
        <v>0</v>
      </c>
      <c r="O99" s="105">
        <f t="shared" si="23"/>
        <v>0</v>
      </c>
      <c r="P99" s="107">
        <v>3</v>
      </c>
      <c r="Q99" s="115"/>
      <c r="R99" s="2">
        <v>1.5</v>
      </c>
      <c r="S99" s="105">
        <f t="shared" si="17"/>
        <v>0</v>
      </c>
      <c r="T99" s="105">
        <f t="shared" si="24"/>
        <v>0</v>
      </c>
      <c r="U99" s="107">
        <v>2</v>
      </c>
      <c r="W99" s="2">
        <v>1.5</v>
      </c>
      <c r="X99" s="105">
        <f t="shared" si="18"/>
        <v>0</v>
      </c>
      <c r="Y99" s="105">
        <f t="shared" si="25"/>
        <v>0</v>
      </c>
      <c r="Z99" s="107">
        <v>3</v>
      </c>
      <c r="AA99" s="3"/>
      <c r="AB99" s="2">
        <v>1.5</v>
      </c>
      <c r="AC99" s="105">
        <f t="shared" si="20"/>
        <v>0</v>
      </c>
      <c r="AD99" s="105">
        <f t="shared" si="26"/>
        <v>0</v>
      </c>
      <c r="AE99" s="107">
        <v>3</v>
      </c>
      <c r="AF99" s="3"/>
      <c r="AG99" s="2">
        <v>1.5</v>
      </c>
      <c r="AH99" s="105">
        <f t="shared" si="19"/>
        <v>0</v>
      </c>
      <c r="AI99" s="105">
        <f t="shared" si="27"/>
        <v>0</v>
      </c>
      <c r="AJ99" s="107">
        <v>3</v>
      </c>
      <c r="AK99" s="3"/>
    </row>
    <row r="100" spans="1:37" x14ac:dyDescent="0.3">
      <c r="A100" s="104">
        <f>CurveCreator!A100</f>
        <v>39753</v>
      </c>
      <c r="B100" s="104"/>
      <c r="C100" s="2">
        <v>1.5</v>
      </c>
      <c r="D100" s="105">
        <f t="shared" si="14"/>
        <v>0</v>
      </c>
      <c r="E100" s="105">
        <f t="shared" si="21"/>
        <v>0</v>
      </c>
      <c r="F100" s="107">
        <v>3</v>
      </c>
      <c r="G100" s="115"/>
      <c r="H100" s="2">
        <v>1.5</v>
      </c>
      <c r="I100" s="105">
        <f t="shared" si="15"/>
        <v>0</v>
      </c>
      <c r="J100" s="105">
        <f t="shared" si="22"/>
        <v>0</v>
      </c>
      <c r="K100" s="107">
        <v>3</v>
      </c>
      <c r="L100" s="115"/>
      <c r="M100" s="2">
        <v>1.5</v>
      </c>
      <c r="N100" s="105">
        <f t="shared" si="16"/>
        <v>0</v>
      </c>
      <c r="O100" s="105">
        <f t="shared" si="23"/>
        <v>0</v>
      </c>
      <c r="P100" s="107">
        <v>3</v>
      </c>
      <c r="Q100" s="115"/>
      <c r="R100" s="2">
        <v>1.5</v>
      </c>
      <c r="S100" s="105">
        <f t="shared" si="17"/>
        <v>0</v>
      </c>
      <c r="T100" s="105">
        <f t="shared" si="24"/>
        <v>0</v>
      </c>
      <c r="U100" s="107">
        <v>2</v>
      </c>
      <c r="W100" s="2">
        <v>1.5</v>
      </c>
      <c r="X100" s="105">
        <f t="shared" si="18"/>
        <v>0</v>
      </c>
      <c r="Y100" s="105">
        <f t="shared" si="25"/>
        <v>0</v>
      </c>
      <c r="Z100" s="107">
        <v>3</v>
      </c>
      <c r="AA100" s="3"/>
      <c r="AB100" s="2">
        <v>1.5</v>
      </c>
      <c r="AC100" s="105">
        <f t="shared" si="20"/>
        <v>0</v>
      </c>
      <c r="AD100" s="105">
        <f t="shared" si="26"/>
        <v>0</v>
      </c>
      <c r="AE100" s="107">
        <v>3</v>
      </c>
      <c r="AF100" s="3"/>
      <c r="AG100" s="2">
        <v>1.5</v>
      </c>
      <c r="AH100" s="105">
        <f t="shared" si="19"/>
        <v>0</v>
      </c>
      <c r="AI100" s="105">
        <f t="shared" si="27"/>
        <v>0</v>
      </c>
      <c r="AJ100" s="107">
        <v>3</v>
      </c>
      <c r="AK100" s="3"/>
    </row>
    <row r="101" spans="1:37" x14ac:dyDescent="0.3">
      <c r="A101" s="104">
        <f>CurveCreator!A101</f>
        <v>39783</v>
      </c>
      <c r="B101" s="104"/>
      <c r="C101" s="2">
        <v>1.5</v>
      </c>
      <c r="D101" s="105">
        <f t="shared" si="14"/>
        <v>0</v>
      </c>
      <c r="E101" s="105">
        <f t="shared" si="21"/>
        <v>0</v>
      </c>
      <c r="F101" s="107">
        <v>3</v>
      </c>
      <c r="G101" s="115"/>
      <c r="H101" s="2">
        <v>1.5</v>
      </c>
      <c r="I101" s="105">
        <f t="shared" si="15"/>
        <v>0</v>
      </c>
      <c r="J101" s="105">
        <f t="shared" si="22"/>
        <v>0</v>
      </c>
      <c r="K101" s="107">
        <v>3</v>
      </c>
      <c r="L101" s="115"/>
      <c r="M101" s="2">
        <v>1.5</v>
      </c>
      <c r="N101" s="105">
        <f t="shared" si="16"/>
        <v>0</v>
      </c>
      <c r="O101" s="105">
        <f t="shared" si="23"/>
        <v>0</v>
      </c>
      <c r="P101" s="107">
        <v>3</v>
      </c>
      <c r="Q101" s="115"/>
      <c r="R101" s="2">
        <v>1.5</v>
      </c>
      <c r="S101" s="105">
        <f t="shared" si="17"/>
        <v>0</v>
      </c>
      <c r="T101" s="105">
        <f t="shared" si="24"/>
        <v>0</v>
      </c>
      <c r="U101" s="107">
        <v>2</v>
      </c>
      <c r="W101" s="2">
        <v>1.5</v>
      </c>
      <c r="X101" s="105">
        <f t="shared" si="18"/>
        <v>0</v>
      </c>
      <c r="Y101" s="105">
        <f t="shared" si="25"/>
        <v>0</v>
      </c>
      <c r="Z101" s="107">
        <v>3</v>
      </c>
      <c r="AA101" s="3"/>
      <c r="AB101" s="2">
        <v>1.5</v>
      </c>
      <c r="AC101" s="105">
        <f t="shared" si="20"/>
        <v>0</v>
      </c>
      <c r="AD101" s="105">
        <f t="shared" si="26"/>
        <v>0</v>
      </c>
      <c r="AE101" s="107">
        <v>3</v>
      </c>
      <c r="AF101" s="3"/>
      <c r="AG101" s="2">
        <v>1.5</v>
      </c>
      <c r="AH101" s="105">
        <f t="shared" si="19"/>
        <v>0</v>
      </c>
      <c r="AI101" s="105">
        <f t="shared" si="27"/>
        <v>0</v>
      </c>
      <c r="AJ101" s="107">
        <v>3</v>
      </c>
      <c r="AK101" s="3"/>
    </row>
    <row r="102" spans="1:37" x14ac:dyDescent="0.3">
      <c r="A102" s="104">
        <f>CurveCreator!A102</f>
        <v>39814</v>
      </c>
      <c r="B102" s="104"/>
      <c r="C102" s="2">
        <v>1.5</v>
      </c>
      <c r="D102" s="105">
        <f t="shared" si="14"/>
        <v>0</v>
      </c>
      <c r="E102" s="105">
        <f t="shared" si="21"/>
        <v>0</v>
      </c>
      <c r="F102" s="107">
        <v>3</v>
      </c>
      <c r="G102" s="115"/>
      <c r="H102" s="2">
        <v>1.5</v>
      </c>
      <c r="I102" s="105">
        <f t="shared" si="15"/>
        <v>0</v>
      </c>
      <c r="J102" s="105">
        <f t="shared" si="22"/>
        <v>0</v>
      </c>
      <c r="K102" s="107">
        <v>3</v>
      </c>
      <c r="L102" s="115"/>
      <c r="M102" s="2">
        <v>1.5</v>
      </c>
      <c r="N102" s="105">
        <f t="shared" si="16"/>
        <v>0</v>
      </c>
      <c r="O102" s="105">
        <f t="shared" si="23"/>
        <v>0</v>
      </c>
      <c r="P102" s="107">
        <v>3</v>
      </c>
      <c r="Q102" s="115"/>
      <c r="R102" s="2">
        <v>1.5</v>
      </c>
      <c r="S102" s="105">
        <f t="shared" si="17"/>
        <v>0</v>
      </c>
      <c r="T102" s="105">
        <f t="shared" si="24"/>
        <v>0</v>
      </c>
      <c r="U102" s="107">
        <v>2</v>
      </c>
      <c r="W102" s="2">
        <v>1.5</v>
      </c>
      <c r="X102" s="105">
        <f t="shared" si="18"/>
        <v>0</v>
      </c>
      <c r="Y102" s="105">
        <f t="shared" si="25"/>
        <v>0</v>
      </c>
      <c r="Z102" s="107">
        <v>3</v>
      </c>
      <c r="AA102" s="3"/>
      <c r="AB102" s="2">
        <v>1.5</v>
      </c>
      <c r="AC102" s="105">
        <f t="shared" si="20"/>
        <v>0</v>
      </c>
      <c r="AD102" s="105">
        <f t="shared" si="26"/>
        <v>0</v>
      </c>
      <c r="AE102" s="107">
        <v>3</v>
      </c>
      <c r="AF102" s="3"/>
      <c r="AG102" s="2">
        <v>1.5</v>
      </c>
      <c r="AH102" s="105">
        <f t="shared" si="19"/>
        <v>0</v>
      </c>
      <c r="AI102" s="105">
        <f t="shared" si="27"/>
        <v>0</v>
      </c>
      <c r="AJ102" s="107">
        <v>3</v>
      </c>
      <c r="AK102" s="3"/>
    </row>
    <row r="103" spans="1:37" x14ac:dyDescent="0.3">
      <c r="A103" s="104">
        <f>CurveCreator!A103</f>
        <v>39845</v>
      </c>
      <c r="B103" s="104"/>
      <c r="C103" s="2">
        <v>1.5</v>
      </c>
      <c r="D103" s="105">
        <f t="shared" si="14"/>
        <v>0</v>
      </c>
      <c r="E103" s="105">
        <f t="shared" si="21"/>
        <v>0</v>
      </c>
      <c r="F103" s="107">
        <v>3</v>
      </c>
      <c r="G103" s="115"/>
      <c r="H103" s="2">
        <v>1.5</v>
      </c>
      <c r="I103" s="105">
        <f t="shared" si="15"/>
        <v>0</v>
      </c>
      <c r="J103" s="105">
        <f t="shared" si="22"/>
        <v>0</v>
      </c>
      <c r="K103" s="107">
        <v>3</v>
      </c>
      <c r="L103" s="115"/>
      <c r="M103" s="2">
        <v>1.5</v>
      </c>
      <c r="N103" s="105">
        <f t="shared" si="16"/>
        <v>0</v>
      </c>
      <c r="O103" s="105">
        <f t="shared" si="23"/>
        <v>0</v>
      </c>
      <c r="P103" s="107">
        <v>3</v>
      </c>
      <c r="Q103" s="115"/>
      <c r="R103" s="2">
        <v>1.5</v>
      </c>
      <c r="S103" s="105">
        <f t="shared" si="17"/>
        <v>0</v>
      </c>
      <c r="T103" s="105">
        <f t="shared" si="24"/>
        <v>0</v>
      </c>
      <c r="U103" s="107">
        <v>2</v>
      </c>
      <c r="W103" s="2">
        <v>1.5</v>
      </c>
      <c r="X103" s="105">
        <f t="shared" si="18"/>
        <v>0</v>
      </c>
      <c r="Y103" s="105">
        <f t="shared" si="25"/>
        <v>0</v>
      </c>
      <c r="Z103" s="107">
        <v>3</v>
      </c>
      <c r="AA103" s="3"/>
      <c r="AB103" s="2">
        <v>1.5</v>
      </c>
      <c r="AC103" s="105">
        <f t="shared" si="20"/>
        <v>0</v>
      </c>
      <c r="AD103" s="105">
        <f t="shared" si="26"/>
        <v>0</v>
      </c>
      <c r="AE103" s="107">
        <v>3</v>
      </c>
      <c r="AF103" s="3"/>
      <c r="AG103" s="2">
        <v>1.5</v>
      </c>
      <c r="AH103" s="105">
        <f t="shared" si="19"/>
        <v>0</v>
      </c>
      <c r="AI103" s="105">
        <f t="shared" si="27"/>
        <v>0</v>
      </c>
      <c r="AJ103" s="107">
        <v>3</v>
      </c>
      <c r="AK103" s="3"/>
    </row>
    <row r="104" spans="1:37" x14ac:dyDescent="0.3">
      <c r="A104" s="104">
        <f>CurveCreator!A104</f>
        <v>39873</v>
      </c>
      <c r="B104" s="104"/>
      <c r="C104" s="2">
        <v>1.5</v>
      </c>
      <c r="D104" s="105">
        <f t="shared" si="14"/>
        <v>0</v>
      </c>
      <c r="E104" s="105">
        <f t="shared" si="21"/>
        <v>0</v>
      </c>
      <c r="F104" s="107">
        <v>3</v>
      </c>
      <c r="G104" s="115"/>
      <c r="H104" s="2">
        <v>1.5</v>
      </c>
      <c r="I104" s="105">
        <f t="shared" si="15"/>
        <v>0</v>
      </c>
      <c r="J104" s="105">
        <f t="shared" si="22"/>
        <v>0</v>
      </c>
      <c r="K104" s="107">
        <v>3</v>
      </c>
      <c r="L104" s="115"/>
      <c r="M104" s="2">
        <v>1.5</v>
      </c>
      <c r="N104" s="105">
        <f t="shared" si="16"/>
        <v>0</v>
      </c>
      <c r="O104" s="105">
        <f t="shared" si="23"/>
        <v>0</v>
      </c>
      <c r="P104" s="107">
        <v>3</v>
      </c>
      <c r="Q104" s="115"/>
      <c r="R104" s="2">
        <v>1.5</v>
      </c>
      <c r="S104" s="105">
        <f t="shared" si="17"/>
        <v>0</v>
      </c>
      <c r="T104" s="105">
        <f t="shared" si="24"/>
        <v>0</v>
      </c>
      <c r="U104" s="107">
        <v>2</v>
      </c>
      <c r="W104" s="2">
        <v>1.5</v>
      </c>
      <c r="X104" s="105">
        <f t="shared" si="18"/>
        <v>0</v>
      </c>
      <c r="Y104" s="105">
        <f t="shared" si="25"/>
        <v>0</v>
      </c>
      <c r="Z104" s="107">
        <v>3</v>
      </c>
      <c r="AA104" s="3"/>
      <c r="AB104" s="2">
        <v>1.5</v>
      </c>
      <c r="AC104" s="105">
        <f t="shared" si="20"/>
        <v>0</v>
      </c>
      <c r="AD104" s="105">
        <f t="shared" si="26"/>
        <v>0</v>
      </c>
      <c r="AE104" s="107">
        <v>3</v>
      </c>
      <c r="AF104" s="3"/>
      <c r="AG104" s="2">
        <v>1.5</v>
      </c>
      <c r="AH104" s="105">
        <f t="shared" si="19"/>
        <v>0</v>
      </c>
      <c r="AI104" s="105">
        <f t="shared" si="27"/>
        <v>0</v>
      </c>
      <c r="AJ104" s="107">
        <v>3</v>
      </c>
      <c r="AK104" s="3"/>
    </row>
    <row r="105" spans="1:37" x14ac:dyDescent="0.3">
      <c r="A105" s="104">
        <f>CurveCreator!A105</f>
        <v>39904</v>
      </c>
      <c r="B105" s="104"/>
      <c r="C105" s="2">
        <v>1.5</v>
      </c>
      <c r="D105" s="105">
        <f t="shared" si="14"/>
        <v>0</v>
      </c>
      <c r="E105" s="105">
        <f t="shared" si="21"/>
        <v>0</v>
      </c>
      <c r="F105" s="107">
        <v>3</v>
      </c>
      <c r="G105" s="115"/>
      <c r="H105" s="2">
        <v>1.5</v>
      </c>
      <c r="I105" s="105">
        <f t="shared" si="15"/>
        <v>0</v>
      </c>
      <c r="J105" s="105">
        <f t="shared" si="22"/>
        <v>0</v>
      </c>
      <c r="K105" s="107">
        <v>3</v>
      </c>
      <c r="L105" s="115"/>
      <c r="M105" s="2">
        <v>1.5</v>
      </c>
      <c r="N105" s="105">
        <f t="shared" si="16"/>
        <v>0</v>
      </c>
      <c r="O105" s="105">
        <f t="shared" si="23"/>
        <v>0</v>
      </c>
      <c r="P105" s="107">
        <v>3</v>
      </c>
      <c r="Q105" s="115"/>
      <c r="R105" s="2">
        <v>1.5</v>
      </c>
      <c r="S105" s="105">
        <f t="shared" si="17"/>
        <v>0</v>
      </c>
      <c r="T105" s="105">
        <f t="shared" si="24"/>
        <v>0</v>
      </c>
      <c r="U105" s="107">
        <v>2</v>
      </c>
      <c r="W105" s="2">
        <v>1.5</v>
      </c>
      <c r="X105" s="105">
        <f t="shared" si="18"/>
        <v>0</v>
      </c>
      <c r="Y105" s="105">
        <f t="shared" si="25"/>
        <v>0</v>
      </c>
      <c r="Z105" s="107">
        <v>3</v>
      </c>
      <c r="AA105" s="3"/>
      <c r="AB105" s="2">
        <v>1.5</v>
      </c>
      <c r="AC105" s="105">
        <f t="shared" si="20"/>
        <v>0</v>
      </c>
      <c r="AD105" s="105">
        <f t="shared" si="26"/>
        <v>0</v>
      </c>
      <c r="AE105" s="107">
        <v>3</v>
      </c>
      <c r="AF105" s="3"/>
      <c r="AG105" s="2">
        <v>1.5</v>
      </c>
      <c r="AH105" s="105">
        <f t="shared" si="19"/>
        <v>0</v>
      </c>
      <c r="AI105" s="105">
        <f t="shared" si="27"/>
        <v>0</v>
      </c>
      <c r="AJ105" s="107">
        <v>3</v>
      </c>
      <c r="AK105" s="3"/>
    </row>
    <row r="106" spans="1:37" x14ac:dyDescent="0.3">
      <c r="A106" s="104">
        <f>CurveCreator!A106</f>
        <v>39934</v>
      </c>
      <c r="B106" s="104"/>
      <c r="C106" s="2">
        <v>1.5</v>
      </c>
      <c r="D106" s="105">
        <f t="shared" si="14"/>
        <v>0</v>
      </c>
      <c r="E106" s="105">
        <f t="shared" si="21"/>
        <v>0</v>
      </c>
      <c r="F106" s="107">
        <v>3</v>
      </c>
      <c r="G106" s="115"/>
      <c r="H106" s="2">
        <v>1.5</v>
      </c>
      <c r="I106" s="105">
        <f t="shared" si="15"/>
        <v>0</v>
      </c>
      <c r="J106" s="105">
        <f t="shared" si="22"/>
        <v>0</v>
      </c>
      <c r="K106" s="107">
        <v>3</v>
      </c>
      <c r="L106" s="115"/>
      <c r="M106" s="2">
        <v>1.5</v>
      </c>
      <c r="N106" s="105">
        <f t="shared" si="16"/>
        <v>0</v>
      </c>
      <c r="O106" s="105">
        <f t="shared" si="23"/>
        <v>0</v>
      </c>
      <c r="P106" s="107">
        <v>3</v>
      </c>
      <c r="Q106" s="115"/>
      <c r="R106" s="2">
        <v>1.5</v>
      </c>
      <c r="S106" s="105">
        <f t="shared" si="17"/>
        <v>0</v>
      </c>
      <c r="T106" s="105">
        <f t="shared" si="24"/>
        <v>0</v>
      </c>
      <c r="U106" s="107">
        <v>2</v>
      </c>
      <c r="W106" s="2">
        <v>1.5</v>
      </c>
      <c r="X106" s="105">
        <f t="shared" si="18"/>
        <v>0</v>
      </c>
      <c r="Y106" s="105">
        <f t="shared" si="25"/>
        <v>0</v>
      </c>
      <c r="Z106" s="107">
        <v>3</v>
      </c>
      <c r="AA106" s="3"/>
      <c r="AB106" s="2">
        <v>1.5</v>
      </c>
      <c r="AC106" s="105">
        <f t="shared" si="20"/>
        <v>0</v>
      </c>
      <c r="AD106" s="105">
        <f t="shared" si="26"/>
        <v>0</v>
      </c>
      <c r="AE106" s="107">
        <v>3</v>
      </c>
      <c r="AF106" s="3"/>
      <c r="AG106" s="2">
        <v>1.5</v>
      </c>
      <c r="AH106" s="105">
        <f t="shared" si="19"/>
        <v>0</v>
      </c>
      <c r="AI106" s="105">
        <f t="shared" si="27"/>
        <v>0</v>
      </c>
      <c r="AJ106" s="107">
        <v>3</v>
      </c>
      <c r="AK106" s="3"/>
    </row>
    <row r="107" spans="1:37" x14ac:dyDescent="0.3">
      <c r="A107" s="104">
        <f>CurveCreator!A107</f>
        <v>39965</v>
      </c>
      <c r="B107" s="104"/>
      <c r="C107" s="2">
        <v>1.5</v>
      </c>
      <c r="D107" s="105">
        <f t="shared" si="14"/>
        <v>0</v>
      </c>
      <c r="E107" s="105">
        <f t="shared" si="21"/>
        <v>0</v>
      </c>
      <c r="F107" s="107">
        <v>3</v>
      </c>
      <c r="G107" s="115"/>
      <c r="H107" s="2">
        <v>1.5</v>
      </c>
      <c r="I107" s="105">
        <f t="shared" si="15"/>
        <v>0</v>
      </c>
      <c r="J107" s="105">
        <f t="shared" si="22"/>
        <v>0</v>
      </c>
      <c r="K107" s="107">
        <v>3</v>
      </c>
      <c r="L107" s="115"/>
      <c r="M107" s="2">
        <v>1.5</v>
      </c>
      <c r="N107" s="105">
        <f t="shared" si="16"/>
        <v>0</v>
      </c>
      <c r="O107" s="105">
        <f t="shared" si="23"/>
        <v>0</v>
      </c>
      <c r="P107" s="107">
        <v>3</v>
      </c>
      <c r="Q107" s="115"/>
      <c r="R107" s="2">
        <v>1.5</v>
      </c>
      <c r="S107" s="105">
        <f t="shared" si="17"/>
        <v>0</v>
      </c>
      <c r="T107" s="105">
        <f t="shared" si="24"/>
        <v>0</v>
      </c>
      <c r="U107" s="107">
        <v>2</v>
      </c>
      <c r="W107" s="2">
        <v>1.5</v>
      </c>
      <c r="X107" s="105">
        <f t="shared" si="18"/>
        <v>0</v>
      </c>
      <c r="Y107" s="105">
        <f t="shared" si="25"/>
        <v>0</v>
      </c>
      <c r="Z107" s="107">
        <v>3</v>
      </c>
      <c r="AA107" s="3"/>
      <c r="AB107" s="2">
        <v>1.5</v>
      </c>
      <c r="AC107" s="105">
        <f t="shared" si="20"/>
        <v>0</v>
      </c>
      <c r="AD107" s="105">
        <f t="shared" si="26"/>
        <v>0</v>
      </c>
      <c r="AE107" s="107">
        <v>3</v>
      </c>
      <c r="AF107" s="3"/>
      <c r="AG107" s="2">
        <v>1.5</v>
      </c>
      <c r="AH107" s="105">
        <f t="shared" si="19"/>
        <v>0</v>
      </c>
      <c r="AI107" s="105">
        <f t="shared" si="27"/>
        <v>0</v>
      </c>
      <c r="AJ107" s="107">
        <v>3</v>
      </c>
      <c r="AK107" s="3"/>
    </row>
    <row r="108" spans="1:37" x14ac:dyDescent="0.3">
      <c r="A108" s="104">
        <f>CurveCreator!A108</f>
        <v>39995</v>
      </c>
      <c r="B108" s="104"/>
      <c r="C108" s="2">
        <v>1.5</v>
      </c>
      <c r="D108" s="105">
        <f t="shared" si="14"/>
        <v>0</v>
      </c>
      <c r="E108" s="105">
        <f t="shared" si="21"/>
        <v>0</v>
      </c>
      <c r="F108" s="107">
        <v>3</v>
      </c>
      <c r="G108" s="115"/>
      <c r="H108" s="2">
        <v>1.5</v>
      </c>
      <c r="I108" s="105">
        <f t="shared" si="15"/>
        <v>0</v>
      </c>
      <c r="J108" s="105">
        <f t="shared" si="22"/>
        <v>0</v>
      </c>
      <c r="K108" s="107">
        <v>3</v>
      </c>
      <c r="L108" s="115"/>
      <c r="M108" s="2">
        <v>1.5</v>
      </c>
      <c r="N108" s="105">
        <f t="shared" si="16"/>
        <v>0</v>
      </c>
      <c r="O108" s="105">
        <f t="shared" si="23"/>
        <v>0</v>
      </c>
      <c r="P108" s="107">
        <v>3</v>
      </c>
      <c r="Q108" s="115"/>
      <c r="R108" s="2">
        <v>1.5</v>
      </c>
      <c r="S108" s="105">
        <f t="shared" si="17"/>
        <v>0</v>
      </c>
      <c r="T108" s="105">
        <f t="shared" si="24"/>
        <v>0</v>
      </c>
      <c r="U108" s="107">
        <v>2</v>
      </c>
      <c r="W108" s="2">
        <v>1.5</v>
      </c>
      <c r="X108" s="105">
        <f t="shared" si="18"/>
        <v>0</v>
      </c>
      <c r="Y108" s="105">
        <f t="shared" si="25"/>
        <v>0</v>
      </c>
      <c r="Z108" s="107">
        <v>3</v>
      </c>
      <c r="AA108" s="3"/>
      <c r="AB108" s="2">
        <v>1.5</v>
      </c>
      <c r="AC108" s="105">
        <f t="shared" si="20"/>
        <v>0</v>
      </c>
      <c r="AD108" s="105">
        <f t="shared" si="26"/>
        <v>0</v>
      </c>
      <c r="AE108" s="107">
        <v>3</v>
      </c>
      <c r="AF108" s="3"/>
      <c r="AG108" s="2">
        <v>1.5</v>
      </c>
      <c r="AH108" s="105">
        <f t="shared" si="19"/>
        <v>0</v>
      </c>
      <c r="AI108" s="105">
        <f t="shared" si="27"/>
        <v>0</v>
      </c>
      <c r="AJ108" s="107">
        <v>3</v>
      </c>
      <c r="AK108" s="3"/>
    </row>
    <row r="109" spans="1:37" x14ac:dyDescent="0.3">
      <c r="A109" s="104">
        <f>CurveCreator!A109</f>
        <v>40026</v>
      </c>
      <c r="B109" s="104"/>
      <c r="C109" s="2">
        <v>1.5</v>
      </c>
      <c r="D109" s="105">
        <f t="shared" si="14"/>
        <v>0</v>
      </c>
      <c r="E109" s="105">
        <f t="shared" si="21"/>
        <v>0</v>
      </c>
      <c r="F109" s="107">
        <v>3</v>
      </c>
      <c r="G109" s="115"/>
      <c r="H109" s="2">
        <v>1.5</v>
      </c>
      <c r="I109" s="105">
        <f t="shared" si="15"/>
        <v>0</v>
      </c>
      <c r="J109" s="105">
        <f t="shared" si="22"/>
        <v>0</v>
      </c>
      <c r="K109" s="107">
        <v>3</v>
      </c>
      <c r="L109" s="115"/>
      <c r="M109" s="2">
        <v>1.5</v>
      </c>
      <c r="N109" s="105">
        <f t="shared" si="16"/>
        <v>0</v>
      </c>
      <c r="O109" s="105">
        <f t="shared" si="23"/>
        <v>0</v>
      </c>
      <c r="P109" s="107">
        <v>3</v>
      </c>
      <c r="Q109" s="115"/>
      <c r="R109" s="2">
        <v>1.5</v>
      </c>
      <c r="S109" s="105">
        <f t="shared" si="17"/>
        <v>0</v>
      </c>
      <c r="T109" s="105">
        <f t="shared" si="24"/>
        <v>0</v>
      </c>
      <c r="U109" s="107">
        <v>2</v>
      </c>
      <c r="W109" s="2">
        <v>1.5</v>
      </c>
      <c r="X109" s="105">
        <f t="shared" si="18"/>
        <v>0</v>
      </c>
      <c r="Y109" s="105">
        <f t="shared" si="25"/>
        <v>0</v>
      </c>
      <c r="Z109" s="107">
        <v>3</v>
      </c>
      <c r="AA109" s="3"/>
      <c r="AB109" s="2">
        <v>1.5</v>
      </c>
      <c r="AC109" s="105">
        <f t="shared" si="20"/>
        <v>0</v>
      </c>
      <c r="AD109" s="105">
        <f t="shared" si="26"/>
        <v>0</v>
      </c>
      <c r="AE109" s="107">
        <v>3</v>
      </c>
      <c r="AF109" s="3"/>
      <c r="AG109" s="2">
        <v>1.5</v>
      </c>
      <c r="AH109" s="105">
        <f t="shared" si="19"/>
        <v>0</v>
      </c>
      <c r="AI109" s="105">
        <f t="shared" si="27"/>
        <v>0</v>
      </c>
      <c r="AJ109" s="107">
        <v>3</v>
      </c>
      <c r="AK109" s="3"/>
    </row>
    <row r="110" spans="1:37" x14ac:dyDescent="0.3">
      <c r="A110" s="104">
        <f>CurveCreator!A110</f>
        <v>40057</v>
      </c>
      <c r="B110" s="104"/>
      <c r="C110" s="2">
        <v>1.5</v>
      </c>
      <c r="D110" s="105">
        <f t="shared" si="14"/>
        <v>0</v>
      </c>
      <c r="E110" s="105">
        <f t="shared" si="21"/>
        <v>0</v>
      </c>
      <c r="F110" s="107">
        <v>3</v>
      </c>
      <c r="G110" s="115"/>
      <c r="H110" s="2">
        <v>1.5</v>
      </c>
      <c r="I110" s="105">
        <f t="shared" si="15"/>
        <v>0</v>
      </c>
      <c r="J110" s="105">
        <f t="shared" si="22"/>
        <v>0</v>
      </c>
      <c r="K110" s="107">
        <v>3</v>
      </c>
      <c r="L110" s="115"/>
      <c r="M110" s="2">
        <v>1.5</v>
      </c>
      <c r="N110" s="105">
        <f t="shared" si="16"/>
        <v>0</v>
      </c>
      <c r="O110" s="105">
        <f t="shared" si="23"/>
        <v>0</v>
      </c>
      <c r="P110" s="107">
        <v>3</v>
      </c>
      <c r="Q110" s="115"/>
      <c r="R110" s="2">
        <v>1.5</v>
      </c>
      <c r="S110" s="105">
        <f t="shared" si="17"/>
        <v>0</v>
      </c>
      <c r="T110" s="105">
        <f t="shared" si="24"/>
        <v>0</v>
      </c>
      <c r="U110" s="107">
        <v>2</v>
      </c>
      <c r="W110" s="2">
        <v>1.5</v>
      </c>
      <c r="X110" s="105">
        <f t="shared" si="18"/>
        <v>0</v>
      </c>
      <c r="Y110" s="105">
        <f t="shared" si="25"/>
        <v>0</v>
      </c>
      <c r="Z110" s="107">
        <v>3</v>
      </c>
      <c r="AA110" s="3"/>
      <c r="AB110" s="2">
        <v>1.5</v>
      </c>
      <c r="AC110" s="105">
        <f t="shared" si="20"/>
        <v>0</v>
      </c>
      <c r="AD110" s="105">
        <f t="shared" si="26"/>
        <v>0</v>
      </c>
      <c r="AE110" s="107">
        <v>3</v>
      </c>
      <c r="AF110" s="3"/>
      <c r="AG110" s="2">
        <v>1.5</v>
      </c>
      <c r="AH110" s="105">
        <f t="shared" si="19"/>
        <v>0</v>
      </c>
      <c r="AI110" s="105">
        <f t="shared" si="27"/>
        <v>0</v>
      </c>
      <c r="AJ110" s="107">
        <v>3</v>
      </c>
      <c r="AK110" s="3"/>
    </row>
    <row r="111" spans="1:37" x14ac:dyDescent="0.3">
      <c r="A111" s="104">
        <f>CurveCreator!A111</f>
        <v>40087</v>
      </c>
      <c r="B111" s="104"/>
      <c r="C111" s="2">
        <v>1.5</v>
      </c>
      <c r="D111" s="105">
        <f t="shared" si="14"/>
        <v>0</v>
      </c>
      <c r="E111" s="105">
        <f t="shared" si="21"/>
        <v>0</v>
      </c>
      <c r="F111" s="107">
        <v>3</v>
      </c>
      <c r="G111" s="115"/>
      <c r="H111" s="2">
        <v>1.5</v>
      </c>
      <c r="I111" s="105">
        <f t="shared" si="15"/>
        <v>0</v>
      </c>
      <c r="J111" s="105">
        <f t="shared" si="22"/>
        <v>0</v>
      </c>
      <c r="K111" s="107">
        <v>3</v>
      </c>
      <c r="L111" s="115"/>
      <c r="M111" s="2">
        <v>1.5</v>
      </c>
      <c r="N111" s="105">
        <f t="shared" si="16"/>
        <v>0</v>
      </c>
      <c r="O111" s="105">
        <f t="shared" si="23"/>
        <v>0</v>
      </c>
      <c r="P111" s="107">
        <v>3</v>
      </c>
      <c r="Q111" s="115"/>
      <c r="R111" s="2">
        <v>1.5</v>
      </c>
      <c r="S111" s="105">
        <f t="shared" si="17"/>
        <v>0</v>
      </c>
      <c r="T111" s="105">
        <f t="shared" si="24"/>
        <v>0</v>
      </c>
      <c r="U111" s="107">
        <v>2</v>
      </c>
      <c r="W111" s="2">
        <v>1.5</v>
      </c>
      <c r="X111" s="105">
        <f t="shared" si="18"/>
        <v>0</v>
      </c>
      <c r="Y111" s="105">
        <f t="shared" si="25"/>
        <v>0</v>
      </c>
      <c r="Z111" s="107">
        <v>3</v>
      </c>
      <c r="AA111" s="3"/>
      <c r="AB111" s="2">
        <v>1.5</v>
      </c>
      <c r="AC111" s="105">
        <f t="shared" si="20"/>
        <v>0</v>
      </c>
      <c r="AD111" s="105">
        <f t="shared" si="26"/>
        <v>0</v>
      </c>
      <c r="AE111" s="107">
        <v>3</v>
      </c>
      <c r="AF111" s="3"/>
      <c r="AG111" s="2">
        <v>1.5</v>
      </c>
      <c r="AH111" s="105">
        <f t="shared" si="19"/>
        <v>0</v>
      </c>
      <c r="AI111" s="105">
        <f t="shared" si="27"/>
        <v>0</v>
      </c>
      <c r="AJ111" s="107">
        <v>3</v>
      </c>
      <c r="AK111" s="3"/>
    </row>
    <row r="112" spans="1:37" x14ac:dyDescent="0.3">
      <c r="A112" s="104">
        <f>CurveCreator!A112</f>
        <v>40118</v>
      </c>
      <c r="B112" s="104"/>
      <c r="C112" s="2">
        <v>1.5</v>
      </c>
      <c r="D112" s="105">
        <f t="shared" si="14"/>
        <v>0</v>
      </c>
      <c r="E112" s="105">
        <f t="shared" si="21"/>
        <v>0</v>
      </c>
      <c r="F112" s="107">
        <v>3</v>
      </c>
      <c r="G112" s="115"/>
      <c r="H112" s="2">
        <v>1.5</v>
      </c>
      <c r="I112" s="105">
        <f t="shared" si="15"/>
        <v>0</v>
      </c>
      <c r="J112" s="105">
        <f t="shared" si="22"/>
        <v>0</v>
      </c>
      <c r="K112" s="107">
        <v>3</v>
      </c>
      <c r="L112" s="115"/>
      <c r="M112" s="2">
        <v>1.5</v>
      </c>
      <c r="N112" s="105">
        <f t="shared" si="16"/>
        <v>0</v>
      </c>
      <c r="O112" s="105">
        <f t="shared" si="23"/>
        <v>0</v>
      </c>
      <c r="P112" s="107">
        <v>3</v>
      </c>
      <c r="Q112" s="115"/>
      <c r="R112" s="2">
        <v>1.5</v>
      </c>
      <c r="S112" s="105">
        <f t="shared" si="17"/>
        <v>0</v>
      </c>
      <c r="T112" s="105">
        <f t="shared" si="24"/>
        <v>0</v>
      </c>
      <c r="U112" s="107">
        <v>2</v>
      </c>
      <c r="W112" s="2">
        <v>1.5</v>
      </c>
      <c r="X112" s="105">
        <f t="shared" si="18"/>
        <v>0</v>
      </c>
      <c r="Y112" s="105">
        <f t="shared" si="25"/>
        <v>0</v>
      </c>
      <c r="Z112" s="107">
        <v>3</v>
      </c>
      <c r="AA112" s="3"/>
      <c r="AB112" s="2">
        <v>1.5</v>
      </c>
      <c r="AC112" s="105">
        <f t="shared" si="20"/>
        <v>0</v>
      </c>
      <c r="AD112" s="105">
        <f t="shared" si="26"/>
        <v>0</v>
      </c>
      <c r="AE112" s="107">
        <v>3</v>
      </c>
      <c r="AF112" s="3"/>
      <c r="AG112" s="2">
        <v>1.5</v>
      </c>
      <c r="AH112" s="105">
        <f t="shared" si="19"/>
        <v>0</v>
      </c>
      <c r="AI112" s="105">
        <f t="shared" si="27"/>
        <v>0</v>
      </c>
      <c r="AJ112" s="107">
        <v>3</v>
      </c>
      <c r="AK112" s="3"/>
    </row>
    <row r="113" spans="1:37" x14ac:dyDescent="0.3">
      <c r="A113" s="104">
        <f>CurveCreator!A113</f>
        <v>40148</v>
      </c>
      <c r="B113" s="104"/>
      <c r="C113" s="2">
        <v>1.5</v>
      </c>
      <c r="D113" s="105">
        <f t="shared" si="14"/>
        <v>0</v>
      </c>
      <c r="E113" s="105">
        <f t="shared" si="21"/>
        <v>0</v>
      </c>
      <c r="F113" s="107">
        <v>3</v>
      </c>
      <c r="G113" s="115"/>
      <c r="H113" s="2">
        <v>1.5</v>
      </c>
      <c r="I113" s="105">
        <f t="shared" si="15"/>
        <v>0</v>
      </c>
      <c r="J113" s="105">
        <f t="shared" si="22"/>
        <v>0</v>
      </c>
      <c r="K113" s="107">
        <v>3</v>
      </c>
      <c r="L113" s="115"/>
      <c r="M113" s="2">
        <v>1.5</v>
      </c>
      <c r="N113" s="105">
        <f t="shared" si="16"/>
        <v>0</v>
      </c>
      <c r="O113" s="105">
        <f t="shared" si="23"/>
        <v>0</v>
      </c>
      <c r="P113" s="107">
        <v>3</v>
      </c>
      <c r="Q113" s="115"/>
      <c r="R113" s="2">
        <v>1.5</v>
      </c>
      <c r="S113" s="105">
        <f t="shared" si="17"/>
        <v>0</v>
      </c>
      <c r="T113" s="105">
        <f t="shared" si="24"/>
        <v>0</v>
      </c>
      <c r="U113" s="107">
        <v>2</v>
      </c>
      <c r="W113" s="2">
        <v>1.5</v>
      </c>
      <c r="X113" s="105">
        <f t="shared" si="18"/>
        <v>0</v>
      </c>
      <c r="Y113" s="105">
        <f t="shared" si="25"/>
        <v>0</v>
      </c>
      <c r="Z113" s="107">
        <v>3</v>
      </c>
      <c r="AA113" s="3"/>
      <c r="AB113" s="2">
        <v>1.5</v>
      </c>
      <c r="AC113" s="105">
        <f t="shared" si="20"/>
        <v>0</v>
      </c>
      <c r="AD113" s="105">
        <f t="shared" si="26"/>
        <v>0</v>
      </c>
      <c r="AE113" s="107">
        <v>3</v>
      </c>
      <c r="AF113" s="3"/>
      <c r="AG113" s="2">
        <v>1.5</v>
      </c>
      <c r="AH113" s="105">
        <f t="shared" si="19"/>
        <v>0</v>
      </c>
      <c r="AI113" s="105">
        <f t="shared" si="27"/>
        <v>0</v>
      </c>
      <c r="AJ113" s="107">
        <v>3</v>
      </c>
      <c r="AK113" s="3"/>
    </row>
    <row r="114" spans="1:37" x14ac:dyDescent="0.3">
      <c r="A114" s="104">
        <f>CurveCreator!A114</f>
        <v>40179</v>
      </c>
      <c r="B114" s="104"/>
      <c r="C114" s="2">
        <v>1.5</v>
      </c>
      <c r="D114" s="105">
        <f t="shared" si="14"/>
        <v>0</v>
      </c>
      <c r="E114" s="105">
        <f t="shared" si="21"/>
        <v>0</v>
      </c>
      <c r="F114" s="107">
        <v>3</v>
      </c>
      <c r="G114" s="115"/>
      <c r="H114" s="2">
        <v>1.5</v>
      </c>
      <c r="I114" s="105">
        <f t="shared" si="15"/>
        <v>0</v>
      </c>
      <c r="J114" s="105">
        <f t="shared" si="22"/>
        <v>0</v>
      </c>
      <c r="K114" s="107">
        <v>3</v>
      </c>
      <c r="L114" s="115"/>
      <c r="M114" s="2">
        <v>1.5</v>
      </c>
      <c r="N114" s="105">
        <f t="shared" si="16"/>
        <v>0</v>
      </c>
      <c r="O114" s="105">
        <f t="shared" si="23"/>
        <v>0</v>
      </c>
      <c r="P114" s="107">
        <v>3</v>
      </c>
      <c r="Q114" s="115"/>
      <c r="R114" s="2">
        <v>1.5</v>
      </c>
      <c r="S114" s="105">
        <f t="shared" si="17"/>
        <v>0</v>
      </c>
      <c r="T114" s="105">
        <f t="shared" si="24"/>
        <v>0</v>
      </c>
      <c r="U114" s="107">
        <v>2</v>
      </c>
      <c r="W114" s="2">
        <v>1.5</v>
      </c>
      <c r="X114" s="105">
        <f t="shared" si="18"/>
        <v>0</v>
      </c>
      <c r="Y114" s="105">
        <f t="shared" si="25"/>
        <v>0</v>
      </c>
      <c r="Z114" s="107">
        <v>3</v>
      </c>
      <c r="AA114" s="3"/>
      <c r="AB114" s="2">
        <v>1.5</v>
      </c>
      <c r="AC114" s="105">
        <f t="shared" si="20"/>
        <v>0</v>
      </c>
      <c r="AD114" s="105">
        <f t="shared" si="26"/>
        <v>0</v>
      </c>
      <c r="AE114" s="107">
        <v>3</v>
      </c>
      <c r="AF114" s="3"/>
      <c r="AG114" s="2">
        <v>1.5</v>
      </c>
      <c r="AH114" s="105">
        <f t="shared" si="19"/>
        <v>0</v>
      </c>
      <c r="AI114" s="105">
        <f t="shared" si="27"/>
        <v>0</v>
      </c>
      <c r="AJ114" s="107">
        <v>3</v>
      </c>
      <c r="AK114" s="3"/>
    </row>
    <row r="115" spans="1:37" x14ac:dyDescent="0.3">
      <c r="A115" s="104">
        <f>CurveCreator!A115</f>
        <v>40210</v>
      </c>
      <c r="B115" s="104"/>
      <c r="C115" s="2">
        <v>1.5</v>
      </c>
      <c r="D115" s="105">
        <f t="shared" si="14"/>
        <v>0</v>
      </c>
      <c r="E115" s="105">
        <f t="shared" si="21"/>
        <v>0</v>
      </c>
      <c r="F115" s="107">
        <v>3</v>
      </c>
      <c r="G115" s="115"/>
      <c r="H115" s="2">
        <v>1.5</v>
      </c>
      <c r="I115" s="105">
        <f t="shared" si="15"/>
        <v>0</v>
      </c>
      <c r="J115" s="105">
        <f t="shared" si="22"/>
        <v>0</v>
      </c>
      <c r="K115" s="107">
        <v>3</v>
      </c>
      <c r="L115" s="115"/>
      <c r="M115" s="2">
        <v>1.5</v>
      </c>
      <c r="N115" s="105">
        <f t="shared" si="16"/>
        <v>0</v>
      </c>
      <c r="O115" s="105">
        <f t="shared" si="23"/>
        <v>0</v>
      </c>
      <c r="P115" s="107">
        <v>3</v>
      </c>
      <c r="Q115" s="115"/>
      <c r="R115" s="2">
        <v>1.5</v>
      </c>
      <c r="S115" s="105">
        <f t="shared" si="17"/>
        <v>0</v>
      </c>
      <c r="T115" s="105">
        <f t="shared" si="24"/>
        <v>0</v>
      </c>
      <c r="U115" s="107">
        <v>2</v>
      </c>
      <c r="W115" s="2">
        <v>1.5</v>
      </c>
      <c r="X115" s="105">
        <f t="shared" si="18"/>
        <v>0</v>
      </c>
      <c r="Y115" s="105">
        <f t="shared" si="25"/>
        <v>0</v>
      </c>
      <c r="Z115" s="107">
        <v>3</v>
      </c>
      <c r="AA115" s="3"/>
      <c r="AB115" s="2">
        <v>1.5</v>
      </c>
      <c r="AC115" s="105">
        <f t="shared" si="20"/>
        <v>0</v>
      </c>
      <c r="AD115" s="105">
        <f t="shared" si="26"/>
        <v>0</v>
      </c>
      <c r="AE115" s="107">
        <v>3</v>
      </c>
      <c r="AF115" s="3"/>
      <c r="AG115" s="2">
        <v>1.5</v>
      </c>
      <c r="AH115" s="105">
        <f t="shared" si="19"/>
        <v>0</v>
      </c>
      <c r="AI115" s="105">
        <f t="shared" si="27"/>
        <v>0</v>
      </c>
      <c r="AJ115" s="107">
        <v>3</v>
      </c>
      <c r="AK115" s="3"/>
    </row>
    <row r="116" spans="1:37" x14ac:dyDescent="0.3">
      <c r="A116" s="104">
        <f>CurveCreator!A116</f>
        <v>40238</v>
      </c>
      <c r="B116" s="104"/>
      <c r="C116" s="2">
        <v>1.5</v>
      </c>
      <c r="D116" s="105">
        <f t="shared" si="14"/>
        <v>0</v>
      </c>
      <c r="E116" s="105">
        <f t="shared" si="21"/>
        <v>0</v>
      </c>
      <c r="F116" s="107">
        <v>3</v>
      </c>
      <c r="G116" s="115"/>
      <c r="H116" s="2">
        <v>1.5</v>
      </c>
      <c r="I116" s="105">
        <f t="shared" si="15"/>
        <v>0</v>
      </c>
      <c r="J116" s="105">
        <f t="shared" si="22"/>
        <v>0</v>
      </c>
      <c r="K116" s="107">
        <v>3</v>
      </c>
      <c r="L116" s="115"/>
      <c r="M116" s="2">
        <v>1.5</v>
      </c>
      <c r="N116" s="105">
        <f t="shared" si="16"/>
        <v>0</v>
      </c>
      <c r="O116" s="105">
        <f t="shared" si="23"/>
        <v>0</v>
      </c>
      <c r="P116" s="107">
        <v>3</v>
      </c>
      <c r="Q116" s="115"/>
      <c r="R116" s="2">
        <v>1.5</v>
      </c>
      <c r="S116" s="105">
        <f t="shared" si="17"/>
        <v>0</v>
      </c>
      <c r="T116" s="105">
        <f t="shared" si="24"/>
        <v>0</v>
      </c>
      <c r="U116" s="107">
        <v>2</v>
      </c>
      <c r="W116" s="2">
        <v>1.5</v>
      </c>
      <c r="X116" s="105">
        <f t="shared" si="18"/>
        <v>0</v>
      </c>
      <c r="Y116" s="105">
        <f t="shared" si="25"/>
        <v>0</v>
      </c>
      <c r="Z116" s="107">
        <v>3</v>
      </c>
      <c r="AA116" s="3"/>
      <c r="AB116" s="2">
        <v>1.5</v>
      </c>
      <c r="AC116" s="105">
        <f t="shared" si="20"/>
        <v>0</v>
      </c>
      <c r="AD116" s="105">
        <f t="shared" si="26"/>
        <v>0</v>
      </c>
      <c r="AE116" s="107">
        <v>3</v>
      </c>
      <c r="AF116" s="3"/>
      <c r="AG116" s="2">
        <v>1.5</v>
      </c>
      <c r="AH116" s="105">
        <f t="shared" si="19"/>
        <v>0</v>
      </c>
      <c r="AI116" s="105">
        <f t="shared" si="27"/>
        <v>0</v>
      </c>
      <c r="AJ116" s="107">
        <v>3</v>
      </c>
      <c r="AK116" s="3"/>
    </row>
    <row r="117" spans="1:37" x14ac:dyDescent="0.3">
      <c r="A117" s="104">
        <f>CurveCreator!A117</f>
        <v>40269</v>
      </c>
      <c r="B117" s="104"/>
      <c r="C117" s="2">
        <v>1.5</v>
      </c>
      <c r="D117" s="105">
        <f t="shared" si="14"/>
        <v>0</v>
      </c>
      <c r="E117" s="105">
        <f t="shared" si="21"/>
        <v>0</v>
      </c>
      <c r="F117" s="107">
        <v>3</v>
      </c>
      <c r="G117" s="115"/>
      <c r="H117" s="2">
        <v>1.5</v>
      </c>
      <c r="I117" s="105">
        <f t="shared" si="15"/>
        <v>0</v>
      </c>
      <c r="J117" s="105">
        <f t="shared" si="22"/>
        <v>0</v>
      </c>
      <c r="K117" s="107">
        <v>3</v>
      </c>
      <c r="L117" s="115"/>
      <c r="M117" s="2">
        <v>1.5</v>
      </c>
      <c r="N117" s="105">
        <f t="shared" si="16"/>
        <v>0</v>
      </c>
      <c r="O117" s="105">
        <f t="shared" si="23"/>
        <v>0</v>
      </c>
      <c r="P117" s="107">
        <v>3</v>
      </c>
      <c r="Q117" s="115"/>
      <c r="R117" s="2">
        <v>1.5</v>
      </c>
      <c r="S117" s="105">
        <f t="shared" si="17"/>
        <v>0</v>
      </c>
      <c r="T117" s="105">
        <f t="shared" si="24"/>
        <v>0</v>
      </c>
      <c r="U117" s="107">
        <v>2</v>
      </c>
      <c r="W117" s="2">
        <v>1.5</v>
      </c>
      <c r="X117" s="105">
        <f t="shared" si="18"/>
        <v>0</v>
      </c>
      <c r="Y117" s="105">
        <f t="shared" si="25"/>
        <v>0</v>
      </c>
      <c r="Z117" s="107">
        <v>3</v>
      </c>
      <c r="AA117" s="3"/>
      <c r="AB117" s="2">
        <v>1.5</v>
      </c>
      <c r="AC117" s="105">
        <f t="shared" si="20"/>
        <v>0</v>
      </c>
      <c r="AD117" s="105">
        <f t="shared" si="26"/>
        <v>0</v>
      </c>
      <c r="AE117" s="107">
        <v>3</v>
      </c>
      <c r="AF117" s="3"/>
      <c r="AG117" s="2">
        <v>1.5</v>
      </c>
      <c r="AH117" s="105">
        <f t="shared" si="19"/>
        <v>0</v>
      </c>
      <c r="AI117" s="105">
        <f t="shared" si="27"/>
        <v>0</v>
      </c>
      <c r="AJ117" s="107">
        <v>3</v>
      </c>
      <c r="AK117" s="3"/>
    </row>
    <row r="118" spans="1:37" x14ac:dyDescent="0.3">
      <c r="A118" s="104">
        <f>CurveCreator!A118</f>
        <v>40299</v>
      </c>
      <c r="B118" s="104"/>
      <c r="C118" s="2">
        <v>1.5</v>
      </c>
      <c r="D118" s="105">
        <f t="shared" si="14"/>
        <v>0</v>
      </c>
      <c r="E118" s="105">
        <f t="shared" si="21"/>
        <v>0</v>
      </c>
      <c r="F118" s="107">
        <v>3</v>
      </c>
      <c r="G118" s="115"/>
      <c r="H118" s="2">
        <v>1.5</v>
      </c>
      <c r="I118" s="105">
        <f t="shared" si="15"/>
        <v>0</v>
      </c>
      <c r="J118" s="105">
        <f t="shared" si="22"/>
        <v>0</v>
      </c>
      <c r="K118" s="107">
        <v>3</v>
      </c>
      <c r="L118" s="115"/>
      <c r="M118" s="2">
        <v>1.5</v>
      </c>
      <c r="N118" s="105">
        <f t="shared" si="16"/>
        <v>0</v>
      </c>
      <c r="O118" s="105">
        <f t="shared" si="23"/>
        <v>0</v>
      </c>
      <c r="P118" s="107">
        <v>3</v>
      </c>
      <c r="Q118" s="115"/>
      <c r="R118" s="2">
        <v>1.5</v>
      </c>
      <c r="S118" s="105">
        <f t="shared" si="17"/>
        <v>0</v>
      </c>
      <c r="T118" s="105">
        <f t="shared" si="24"/>
        <v>0</v>
      </c>
      <c r="U118" s="107">
        <v>2</v>
      </c>
      <c r="W118" s="2">
        <v>1.5</v>
      </c>
      <c r="X118" s="105">
        <f t="shared" si="18"/>
        <v>0</v>
      </c>
      <c r="Y118" s="105">
        <f t="shared" si="25"/>
        <v>0</v>
      </c>
      <c r="Z118" s="107">
        <v>3</v>
      </c>
      <c r="AA118" s="3"/>
      <c r="AB118" s="2">
        <v>1.5</v>
      </c>
      <c r="AC118" s="105">
        <f t="shared" si="20"/>
        <v>0</v>
      </c>
      <c r="AD118" s="105">
        <f t="shared" si="26"/>
        <v>0</v>
      </c>
      <c r="AE118" s="107">
        <v>3</v>
      </c>
      <c r="AF118" s="3"/>
      <c r="AG118" s="2">
        <v>1.5</v>
      </c>
      <c r="AH118" s="105">
        <f t="shared" si="19"/>
        <v>0</v>
      </c>
      <c r="AI118" s="105">
        <f t="shared" si="27"/>
        <v>0</v>
      </c>
      <c r="AJ118" s="107">
        <v>3</v>
      </c>
      <c r="AK118" s="3"/>
    </row>
    <row r="119" spans="1:37" x14ac:dyDescent="0.3">
      <c r="A119" s="104">
        <f>CurveCreator!A119</f>
        <v>40330</v>
      </c>
      <c r="B119" s="104"/>
      <c r="C119" s="2">
        <v>1.5</v>
      </c>
      <c r="D119" s="105">
        <f t="shared" si="14"/>
        <v>0</v>
      </c>
      <c r="E119" s="105">
        <f t="shared" si="21"/>
        <v>0</v>
      </c>
      <c r="F119" s="107">
        <v>3</v>
      </c>
      <c r="G119" s="115"/>
      <c r="H119" s="2">
        <v>1.5</v>
      </c>
      <c r="I119" s="105">
        <f t="shared" si="15"/>
        <v>0</v>
      </c>
      <c r="J119" s="105">
        <f t="shared" si="22"/>
        <v>0</v>
      </c>
      <c r="K119" s="107">
        <v>3</v>
      </c>
      <c r="L119" s="115"/>
      <c r="M119" s="2">
        <v>1.5</v>
      </c>
      <c r="N119" s="105">
        <f t="shared" si="16"/>
        <v>0</v>
      </c>
      <c r="O119" s="105">
        <f t="shared" si="23"/>
        <v>0</v>
      </c>
      <c r="P119" s="107">
        <v>3</v>
      </c>
      <c r="Q119" s="115"/>
      <c r="R119" s="2">
        <v>1.5</v>
      </c>
      <c r="S119" s="105">
        <f t="shared" si="17"/>
        <v>0</v>
      </c>
      <c r="T119" s="105">
        <f t="shared" si="24"/>
        <v>0</v>
      </c>
      <c r="U119" s="107">
        <v>2</v>
      </c>
      <c r="W119" s="2">
        <v>1.5</v>
      </c>
      <c r="X119" s="105">
        <f t="shared" si="18"/>
        <v>0</v>
      </c>
      <c r="Y119" s="105">
        <f t="shared" si="25"/>
        <v>0</v>
      </c>
      <c r="Z119" s="107">
        <v>3</v>
      </c>
      <c r="AA119" s="3"/>
      <c r="AB119" s="2">
        <v>1.5</v>
      </c>
      <c r="AC119" s="105">
        <f t="shared" si="20"/>
        <v>0</v>
      </c>
      <c r="AD119" s="105">
        <f t="shared" si="26"/>
        <v>0</v>
      </c>
      <c r="AE119" s="107">
        <v>3</v>
      </c>
      <c r="AF119" s="3"/>
      <c r="AG119" s="2">
        <v>1.5</v>
      </c>
      <c r="AH119" s="105">
        <f t="shared" si="19"/>
        <v>0</v>
      </c>
      <c r="AI119" s="105">
        <f t="shared" si="27"/>
        <v>0</v>
      </c>
      <c r="AJ119" s="107">
        <v>3</v>
      </c>
      <c r="AK119" s="3"/>
    </row>
    <row r="120" spans="1:37" x14ac:dyDescent="0.3">
      <c r="A120" s="104">
        <f>CurveCreator!A120</f>
        <v>40360</v>
      </c>
      <c r="B120" s="104"/>
      <c r="C120" s="2">
        <v>1.5</v>
      </c>
      <c r="D120" s="105">
        <f t="shared" si="14"/>
        <v>0</v>
      </c>
      <c r="E120" s="105">
        <f t="shared" si="21"/>
        <v>0</v>
      </c>
      <c r="F120" s="107">
        <v>3</v>
      </c>
      <c r="G120" s="115"/>
      <c r="H120" s="2">
        <v>1.5</v>
      </c>
      <c r="I120" s="105">
        <f t="shared" si="15"/>
        <v>0</v>
      </c>
      <c r="J120" s="105">
        <f t="shared" si="22"/>
        <v>0</v>
      </c>
      <c r="K120" s="107">
        <v>3</v>
      </c>
      <c r="L120" s="115"/>
      <c r="M120" s="2">
        <v>1.5</v>
      </c>
      <c r="N120" s="105">
        <f t="shared" si="16"/>
        <v>0</v>
      </c>
      <c r="O120" s="105">
        <f t="shared" si="23"/>
        <v>0</v>
      </c>
      <c r="P120" s="107">
        <v>3</v>
      </c>
      <c r="Q120" s="115"/>
      <c r="R120" s="2">
        <v>1.5</v>
      </c>
      <c r="S120" s="105">
        <f t="shared" si="17"/>
        <v>0</v>
      </c>
      <c r="T120" s="105">
        <f t="shared" si="24"/>
        <v>0</v>
      </c>
      <c r="U120" s="107">
        <v>2</v>
      </c>
      <c r="W120" s="2">
        <v>1.5</v>
      </c>
      <c r="X120" s="105">
        <f t="shared" si="18"/>
        <v>0</v>
      </c>
      <c r="Y120" s="105">
        <f t="shared" si="25"/>
        <v>0</v>
      </c>
      <c r="Z120" s="107">
        <v>3</v>
      </c>
      <c r="AA120" s="3"/>
      <c r="AB120" s="2">
        <v>1.5</v>
      </c>
      <c r="AC120" s="105">
        <f t="shared" si="20"/>
        <v>0</v>
      </c>
      <c r="AD120" s="105">
        <f t="shared" si="26"/>
        <v>0</v>
      </c>
      <c r="AE120" s="107">
        <v>3</v>
      </c>
      <c r="AF120" s="3"/>
      <c r="AG120" s="2">
        <v>1.5</v>
      </c>
      <c r="AH120" s="105">
        <f t="shared" si="19"/>
        <v>0</v>
      </c>
      <c r="AI120" s="105">
        <f t="shared" si="27"/>
        <v>0</v>
      </c>
      <c r="AJ120" s="107">
        <v>3</v>
      </c>
      <c r="AK120" s="3"/>
    </row>
    <row r="121" spans="1:37" x14ac:dyDescent="0.3">
      <c r="A121" s="104">
        <f>CurveCreator!A121</f>
        <v>40391</v>
      </c>
      <c r="B121" s="104"/>
      <c r="C121" s="2">
        <v>1.5</v>
      </c>
      <c r="D121" s="105">
        <f t="shared" si="14"/>
        <v>0</v>
      </c>
      <c r="E121" s="105">
        <f t="shared" si="21"/>
        <v>0</v>
      </c>
      <c r="F121" s="107">
        <v>3</v>
      </c>
      <c r="G121" s="115"/>
      <c r="H121" s="2">
        <v>1.5</v>
      </c>
      <c r="I121" s="105">
        <f t="shared" si="15"/>
        <v>0</v>
      </c>
      <c r="J121" s="105">
        <f t="shared" si="22"/>
        <v>0</v>
      </c>
      <c r="K121" s="107">
        <v>3</v>
      </c>
      <c r="L121" s="115"/>
      <c r="M121" s="2">
        <v>1.5</v>
      </c>
      <c r="N121" s="105">
        <f t="shared" si="16"/>
        <v>0</v>
      </c>
      <c r="O121" s="105">
        <f t="shared" si="23"/>
        <v>0</v>
      </c>
      <c r="P121" s="107">
        <v>3</v>
      </c>
      <c r="Q121" s="115"/>
      <c r="R121" s="2">
        <v>1.5</v>
      </c>
      <c r="S121" s="105">
        <f t="shared" si="17"/>
        <v>0</v>
      </c>
      <c r="T121" s="105">
        <f t="shared" si="24"/>
        <v>0</v>
      </c>
      <c r="U121" s="107">
        <v>2</v>
      </c>
      <c r="W121" s="2">
        <v>1.5</v>
      </c>
      <c r="X121" s="105">
        <f t="shared" si="18"/>
        <v>0</v>
      </c>
      <c r="Y121" s="105">
        <f t="shared" si="25"/>
        <v>0</v>
      </c>
      <c r="Z121" s="107">
        <v>3</v>
      </c>
      <c r="AA121" s="3"/>
      <c r="AB121" s="2">
        <v>1.5</v>
      </c>
      <c r="AC121" s="105">
        <f t="shared" si="20"/>
        <v>0</v>
      </c>
      <c r="AD121" s="105">
        <f t="shared" si="26"/>
        <v>0</v>
      </c>
      <c r="AE121" s="107">
        <v>3</v>
      </c>
      <c r="AF121" s="3"/>
      <c r="AG121" s="2">
        <v>1.5</v>
      </c>
      <c r="AH121" s="105">
        <f t="shared" si="19"/>
        <v>0</v>
      </c>
      <c r="AI121" s="105">
        <f t="shared" si="27"/>
        <v>0</v>
      </c>
      <c r="AJ121" s="107">
        <v>3</v>
      </c>
      <c r="AK121" s="3"/>
    </row>
    <row r="122" spans="1:37" x14ac:dyDescent="0.3">
      <c r="A122" s="104">
        <f>CurveCreator!A122</f>
        <v>40422</v>
      </c>
      <c r="B122" s="104"/>
      <c r="C122" s="2">
        <v>1.5</v>
      </c>
      <c r="D122" s="105">
        <f t="shared" ref="D122:D185" si="28">C122*D$4</f>
        <v>0</v>
      </c>
      <c r="E122" s="105">
        <f t="shared" si="21"/>
        <v>0</v>
      </c>
      <c r="F122" s="107">
        <v>3</v>
      </c>
      <c r="G122" s="115"/>
      <c r="H122" s="2">
        <v>1.5</v>
      </c>
      <c r="I122" s="105">
        <f t="shared" ref="I122:I185" si="29">H122*I$4</f>
        <v>0</v>
      </c>
      <c r="J122" s="105">
        <f t="shared" si="22"/>
        <v>0</v>
      </c>
      <c r="K122" s="107">
        <v>3</v>
      </c>
      <c r="L122" s="115"/>
      <c r="M122" s="2">
        <v>1.5</v>
      </c>
      <c r="N122" s="105">
        <f t="shared" ref="N122:N185" si="30">M122*N$4</f>
        <v>0</v>
      </c>
      <c r="O122" s="105">
        <f t="shared" si="23"/>
        <v>0</v>
      </c>
      <c r="P122" s="107">
        <v>3</v>
      </c>
      <c r="Q122" s="115"/>
      <c r="R122" s="2">
        <v>1.5</v>
      </c>
      <c r="S122" s="105">
        <f t="shared" ref="S122:S185" si="31">R122*S$4</f>
        <v>0</v>
      </c>
      <c r="T122" s="105">
        <f t="shared" si="24"/>
        <v>0</v>
      </c>
      <c r="U122" s="107">
        <v>2</v>
      </c>
      <c r="W122" s="2">
        <v>1.5</v>
      </c>
      <c r="X122" s="105">
        <f t="shared" ref="X122:X185" si="32">W122*X$4</f>
        <v>0</v>
      </c>
      <c r="Y122" s="105">
        <f t="shared" si="25"/>
        <v>0</v>
      </c>
      <c r="Z122" s="107">
        <v>3</v>
      </c>
      <c r="AA122" s="3"/>
      <c r="AB122" s="2">
        <v>1.5</v>
      </c>
      <c r="AC122" s="105">
        <f t="shared" si="20"/>
        <v>0</v>
      </c>
      <c r="AD122" s="105">
        <f t="shared" si="26"/>
        <v>0</v>
      </c>
      <c r="AE122" s="107">
        <v>3</v>
      </c>
      <c r="AF122" s="3"/>
      <c r="AG122" s="2">
        <v>1.5</v>
      </c>
      <c r="AH122" s="105">
        <f t="shared" ref="AH122:AH185" si="33">AG122*AH$4</f>
        <v>0</v>
      </c>
      <c r="AI122" s="105">
        <f t="shared" si="27"/>
        <v>0</v>
      </c>
      <c r="AJ122" s="107">
        <v>3</v>
      </c>
      <c r="AK122" s="3"/>
    </row>
    <row r="123" spans="1:37" x14ac:dyDescent="0.3">
      <c r="A123" s="104">
        <f>CurveCreator!A123</f>
        <v>40452</v>
      </c>
      <c r="B123" s="104"/>
      <c r="C123" s="2">
        <v>1.5</v>
      </c>
      <c r="D123" s="105">
        <f t="shared" si="28"/>
        <v>0</v>
      </c>
      <c r="E123" s="105">
        <f t="shared" si="21"/>
        <v>0</v>
      </c>
      <c r="F123" s="107">
        <v>3</v>
      </c>
      <c r="G123" s="115"/>
      <c r="H123" s="2">
        <v>1.5</v>
      </c>
      <c r="I123" s="105">
        <f t="shared" si="29"/>
        <v>0</v>
      </c>
      <c r="J123" s="105">
        <f t="shared" si="22"/>
        <v>0</v>
      </c>
      <c r="K123" s="107">
        <v>3</v>
      </c>
      <c r="L123" s="115"/>
      <c r="M123" s="2">
        <v>1.5</v>
      </c>
      <c r="N123" s="105">
        <f t="shared" si="30"/>
        <v>0</v>
      </c>
      <c r="O123" s="105">
        <f t="shared" si="23"/>
        <v>0</v>
      </c>
      <c r="P123" s="107">
        <v>3</v>
      </c>
      <c r="Q123" s="115"/>
      <c r="R123" s="2">
        <v>1.5</v>
      </c>
      <c r="S123" s="105">
        <f t="shared" si="31"/>
        <v>0</v>
      </c>
      <c r="T123" s="105">
        <f t="shared" si="24"/>
        <v>0</v>
      </c>
      <c r="U123" s="107">
        <v>2</v>
      </c>
      <c r="W123" s="2">
        <v>1.5</v>
      </c>
      <c r="X123" s="105">
        <f t="shared" si="32"/>
        <v>0</v>
      </c>
      <c r="Y123" s="105">
        <f t="shared" si="25"/>
        <v>0</v>
      </c>
      <c r="Z123" s="107">
        <v>3</v>
      </c>
      <c r="AA123" s="3"/>
      <c r="AB123" s="2">
        <v>1.5</v>
      </c>
      <c r="AC123" s="105">
        <f t="shared" si="20"/>
        <v>0</v>
      </c>
      <c r="AD123" s="105">
        <f t="shared" si="26"/>
        <v>0</v>
      </c>
      <c r="AE123" s="107">
        <v>3</v>
      </c>
      <c r="AF123" s="3"/>
      <c r="AG123" s="2">
        <v>1.5</v>
      </c>
      <c r="AH123" s="105">
        <f t="shared" si="33"/>
        <v>0</v>
      </c>
      <c r="AI123" s="105">
        <f t="shared" si="27"/>
        <v>0</v>
      </c>
      <c r="AJ123" s="107">
        <v>3</v>
      </c>
      <c r="AK123" s="3"/>
    </row>
    <row r="124" spans="1:37" x14ac:dyDescent="0.3">
      <c r="A124" s="104">
        <f>CurveCreator!A124</f>
        <v>40483</v>
      </c>
      <c r="B124" s="104"/>
      <c r="C124" s="2">
        <v>1.5</v>
      </c>
      <c r="D124" s="105">
        <f t="shared" si="28"/>
        <v>0</v>
      </c>
      <c r="E124" s="105">
        <f t="shared" si="21"/>
        <v>0</v>
      </c>
      <c r="F124" s="107">
        <v>3</v>
      </c>
      <c r="G124" s="115"/>
      <c r="H124" s="2">
        <v>1.5</v>
      </c>
      <c r="I124" s="105">
        <f t="shared" si="29"/>
        <v>0</v>
      </c>
      <c r="J124" s="105">
        <f t="shared" si="22"/>
        <v>0</v>
      </c>
      <c r="K124" s="107">
        <v>3</v>
      </c>
      <c r="L124" s="115"/>
      <c r="M124" s="2">
        <v>1.5</v>
      </c>
      <c r="N124" s="105">
        <f t="shared" si="30"/>
        <v>0</v>
      </c>
      <c r="O124" s="105">
        <f t="shared" si="23"/>
        <v>0</v>
      </c>
      <c r="P124" s="107">
        <v>3</v>
      </c>
      <c r="Q124" s="115"/>
      <c r="R124" s="2">
        <v>1.5</v>
      </c>
      <c r="S124" s="105">
        <f t="shared" si="31"/>
        <v>0</v>
      </c>
      <c r="T124" s="105">
        <f t="shared" si="24"/>
        <v>0</v>
      </c>
      <c r="U124" s="107">
        <v>2</v>
      </c>
      <c r="W124" s="2">
        <v>1.5</v>
      </c>
      <c r="X124" s="105">
        <f t="shared" si="32"/>
        <v>0</v>
      </c>
      <c r="Y124" s="105">
        <f t="shared" si="25"/>
        <v>0</v>
      </c>
      <c r="Z124" s="107">
        <v>3</v>
      </c>
      <c r="AA124" s="3"/>
      <c r="AB124" s="2">
        <v>1.5</v>
      </c>
      <c r="AC124" s="105">
        <f t="shared" si="20"/>
        <v>0</v>
      </c>
      <c r="AD124" s="105">
        <f t="shared" si="26"/>
        <v>0</v>
      </c>
      <c r="AE124" s="107">
        <v>3</v>
      </c>
      <c r="AF124" s="3"/>
      <c r="AG124" s="2">
        <v>1.5</v>
      </c>
      <c r="AH124" s="105">
        <f t="shared" si="33"/>
        <v>0</v>
      </c>
      <c r="AI124" s="105">
        <f t="shared" si="27"/>
        <v>0</v>
      </c>
      <c r="AJ124" s="107">
        <v>3</v>
      </c>
      <c r="AK124" s="3"/>
    </row>
    <row r="125" spans="1:37" x14ac:dyDescent="0.3">
      <c r="A125" s="104">
        <f>CurveCreator!A125</f>
        <v>40513</v>
      </c>
      <c r="B125" s="104"/>
      <c r="C125" s="2">
        <v>1.5</v>
      </c>
      <c r="D125" s="105">
        <f t="shared" si="28"/>
        <v>0</v>
      </c>
      <c r="E125" s="105">
        <f t="shared" si="21"/>
        <v>0</v>
      </c>
      <c r="F125" s="107">
        <v>3</v>
      </c>
      <c r="G125" s="115"/>
      <c r="H125" s="2">
        <v>1.5</v>
      </c>
      <c r="I125" s="105">
        <f t="shared" si="29"/>
        <v>0</v>
      </c>
      <c r="J125" s="105">
        <f t="shared" si="22"/>
        <v>0</v>
      </c>
      <c r="K125" s="107">
        <v>3</v>
      </c>
      <c r="L125" s="115"/>
      <c r="M125" s="2">
        <v>1.5</v>
      </c>
      <c r="N125" s="105">
        <f t="shared" si="30"/>
        <v>0</v>
      </c>
      <c r="O125" s="105">
        <f t="shared" si="23"/>
        <v>0</v>
      </c>
      <c r="P125" s="107">
        <v>3</v>
      </c>
      <c r="Q125" s="115"/>
      <c r="R125" s="2">
        <v>1.5</v>
      </c>
      <c r="S125" s="105">
        <f t="shared" si="31"/>
        <v>0</v>
      </c>
      <c r="T125" s="105">
        <f t="shared" si="24"/>
        <v>0</v>
      </c>
      <c r="U125" s="107">
        <v>2</v>
      </c>
      <c r="W125" s="2">
        <v>1.5</v>
      </c>
      <c r="X125" s="105">
        <f t="shared" si="32"/>
        <v>0</v>
      </c>
      <c r="Y125" s="105">
        <f t="shared" si="25"/>
        <v>0</v>
      </c>
      <c r="Z125" s="107">
        <v>3</v>
      </c>
      <c r="AA125" s="3"/>
      <c r="AB125" s="2">
        <v>1.5</v>
      </c>
      <c r="AC125" s="105">
        <f t="shared" si="20"/>
        <v>0</v>
      </c>
      <c r="AD125" s="105">
        <f t="shared" si="26"/>
        <v>0</v>
      </c>
      <c r="AE125" s="107">
        <v>3</v>
      </c>
      <c r="AF125" s="3"/>
      <c r="AG125" s="2">
        <v>1.5</v>
      </c>
      <c r="AH125" s="105">
        <f t="shared" si="33"/>
        <v>0</v>
      </c>
      <c r="AI125" s="105">
        <f t="shared" si="27"/>
        <v>0</v>
      </c>
      <c r="AJ125" s="107">
        <v>3</v>
      </c>
      <c r="AK125" s="3"/>
    </row>
    <row r="126" spans="1:37" x14ac:dyDescent="0.3">
      <c r="A126" s="104">
        <f>CurveCreator!A126</f>
        <v>40544</v>
      </c>
      <c r="B126" s="104"/>
      <c r="C126" s="2">
        <v>1.5</v>
      </c>
      <c r="D126" s="105">
        <f t="shared" si="28"/>
        <v>0</v>
      </c>
      <c r="E126" s="105">
        <f t="shared" si="21"/>
        <v>0</v>
      </c>
      <c r="F126" s="107">
        <v>3</v>
      </c>
      <c r="G126" s="115"/>
      <c r="H126" s="2">
        <v>1.5</v>
      </c>
      <c r="I126" s="105">
        <f t="shared" si="29"/>
        <v>0</v>
      </c>
      <c r="J126" s="105">
        <f t="shared" si="22"/>
        <v>0</v>
      </c>
      <c r="K126" s="107">
        <v>3</v>
      </c>
      <c r="L126" s="115"/>
      <c r="M126" s="2">
        <v>1.5</v>
      </c>
      <c r="N126" s="105">
        <f t="shared" si="30"/>
        <v>0</v>
      </c>
      <c r="O126" s="105">
        <f t="shared" si="23"/>
        <v>0</v>
      </c>
      <c r="P126" s="107">
        <v>3</v>
      </c>
      <c r="Q126" s="115"/>
      <c r="R126" s="2">
        <v>1.5</v>
      </c>
      <c r="S126" s="105">
        <f t="shared" si="31"/>
        <v>0</v>
      </c>
      <c r="T126" s="105">
        <f t="shared" si="24"/>
        <v>0</v>
      </c>
      <c r="U126" s="107">
        <v>2</v>
      </c>
      <c r="W126" s="2">
        <v>1.5</v>
      </c>
      <c r="X126" s="105">
        <f t="shared" si="32"/>
        <v>0</v>
      </c>
      <c r="Y126" s="105">
        <f t="shared" si="25"/>
        <v>0</v>
      </c>
      <c r="Z126" s="107">
        <v>3</v>
      </c>
      <c r="AA126" s="3"/>
      <c r="AB126" s="2">
        <v>1.5</v>
      </c>
      <c r="AC126" s="105">
        <f t="shared" ref="AC126:AC189" si="34">AB126*AC$4</f>
        <v>0</v>
      </c>
      <c r="AD126" s="105">
        <f t="shared" si="26"/>
        <v>0</v>
      </c>
      <c r="AE126" s="107">
        <v>3</v>
      </c>
      <c r="AF126" s="3"/>
      <c r="AG126" s="2">
        <v>1.5</v>
      </c>
      <c r="AH126" s="105">
        <f t="shared" si="33"/>
        <v>0</v>
      </c>
      <c r="AI126" s="105">
        <f t="shared" si="27"/>
        <v>0</v>
      </c>
      <c r="AJ126" s="107">
        <v>3</v>
      </c>
      <c r="AK126" s="3"/>
    </row>
    <row r="127" spans="1:37" x14ac:dyDescent="0.3">
      <c r="A127" s="104">
        <f>CurveCreator!A127</f>
        <v>40575</v>
      </c>
      <c r="B127" s="104"/>
      <c r="C127" s="2">
        <v>1.5</v>
      </c>
      <c r="D127" s="105">
        <f t="shared" si="28"/>
        <v>0</v>
      </c>
      <c r="E127" s="105">
        <f t="shared" si="21"/>
        <v>0</v>
      </c>
      <c r="F127" s="107">
        <v>3</v>
      </c>
      <c r="G127" s="115"/>
      <c r="H127" s="2">
        <v>1.5</v>
      </c>
      <c r="I127" s="105">
        <f t="shared" si="29"/>
        <v>0</v>
      </c>
      <c r="J127" s="105">
        <f t="shared" si="22"/>
        <v>0</v>
      </c>
      <c r="K127" s="107">
        <v>3</v>
      </c>
      <c r="L127" s="115"/>
      <c r="M127" s="2">
        <v>1.5</v>
      </c>
      <c r="N127" s="105">
        <f t="shared" si="30"/>
        <v>0</v>
      </c>
      <c r="O127" s="105">
        <f t="shared" si="23"/>
        <v>0</v>
      </c>
      <c r="P127" s="107">
        <v>3</v>
      </c>
      <c r="Q127" s="115"/>
      <c r="R127" s="2">
        <v>1.5</v>
      </c>
      <c r="S127" s="105">
        <f t="shared" si="31"/>
        <v>0</v>
      </c>
      <c r="T127" s="105">
        <f t="shared" si="24"/>
        <v>0</v>
      </c>
      <c r="U127" s="107">
        <v>2</v>
      </c>
      <c r="W127" s="2">
        <v>1.5</v>
      </c>
      <c r="X127" s="105">
        <f t="shared" si="32"/>
        <v>0</v>
      </c>
      <c r="Y127" s="105">
        <f t="shared" si="25"/>
        <v>0</v>
      </c>
      <c r="Z127" s="107">
        <v>3</v>
      </c>
      <c r="AA127" s="3"/>
      <c r="AB127" s="2">
        <v>1.5</v>
      </c>
      <c r="AC127" s="105">
        <f t="shared" si="34"/>
        <v>0</v>
      </c>
      <c r="AD127" s="105">
        <f t="shared" si="26"/>
        <v>0</v>
      </c>
      <c r="AE127" s="107">
        <v>3</v>
      </c>
      <c r="AF127" s="3"/>
      <c r="AG127" s="2">
        <v>1.5</v>
      </c>
      <c r="AH127" s="105">
        <f t="shared" si="33"/>
        <v>0</v>
      </c>
      <c r="AI127" s="105">
        <f t="shared" si="27"/>
        <v>0</v>
      </c>
      <c r="AJ127" s="107">
        <v>3</v>
      </c>
      <c r="AK127" s="3"/>
    </row>
    <row r="128" spans="1:37" x14ac:dyDescent="0.3">
      <c r="A128" s="104">
        <f>CurveCreator!A128</f>
        <v>40603</v>
      </c>
      <c r="B128" s="104"/>
      <c r="C128" s="2">
        <v>1.5</v>
      </c>
      <c r="D128" s="105">
        <f t="shared" si="28"/>
        <v>0</v>
      </c>
      <c r="E128" s="105">
        <f t="shared" si="21"/>
        <v>0</v>
      </c>
      <c r="F128" s="107">
        <v>3</v>
      </c>
      <c r="G128" s="115"/>
      <c r="H128" s="2">
        <v>1.5</v>
      </c>
      <c r="I128" s="105">
        <f t="shared" si="29"/>
        <v>0</v>
      </c>
      <c r="J128" s="105">
        <f t="shared" si="22"/>
        <v>0</v>
      </c>
      <c r="K128" s="107">
        <v>3</v>
      </c>
      <c r="L128" s="115"/>
      <c r="M128" s="2">
        <v>1.5</v>
      </c>
      <c r="N128" s="105">
        <f t="shared" si="30"/>
        <v>0</v>
      </c>
      <c r="O128" s="105">
        <f t="shared" si="23"/>
        <v>0</v>
      </c>
      <c r="P128" s="107">
        <v>3</v>
      </c>
      <c r="Q128" s="115"/>
      <c r="R128" s="2">
        <v>1.5</v>
      </c>
      <c r="S128" s="105">
        <f t="shared" si="31"/>
        <v>0</v>
      </c>
      <c r="T128" s="105">
        <f t="shared" si="24"/>
        <v>0</v>
      </c>
      <c r="U128" s="107">
        <v>2</v>
      </c>
      <c r="W128" s="2">
        <v>1.5</v>
      </c>
      <c r="X128" s="105">
        <f t="shared" si="32"/>
        <v>0</v>
      </c>
      <c r="Y128" s="105">
        <f t="shared" si="25"/>
        <v>0</v>
      </c>
      <c r="Z128" s="107">
        <v>3</v>
      </c>
      <c r="AA128" s="3"/>
      <c r="AB128" s="2">
        <v>1.5</v>
      </c>
      <c r="AC128" s="105">
        <f t="shared" si="34"/>
        <v>0</v>
      </c>
      <c r="AD128" s="105">
        <f t="shared" si="26"/>
        <v>0</v>
      </c>
      <c r="AE128" s="107">
        <v>3</v>
      </c>
      <c r="AF128" s="3"/>
      <c r="AG128" s="2">
        <v>1.5</v>
      </c>
      <c r="AH128" s="105">
        <f t="shared" si="33"/>
        <v>0</v>
      </c>
      <c r="AI128" s="105">
        <f t="shared" si="27"/>
        <v>0</v>
      </c>
      <c r="AJ128" s="107">
        <v>3</v>
      </c>
      <c r="AK128" s="3"/>
    </row>
    <row r="129" spans="1:37" x14ac:dyDescent="0.3">
      <c r="A129" s="104">
        <f>CurveCreator!A129</f>
        <v>40634</v>
      </c>
      <c r="B129" s="104"/>
      <c r="C129" s="2">
        <v>1.5</v>
      </c>
      <c r="D129" s="105">
        <f t="shared" si="28"/>
        <v>0</v>
      </c>
      <c r="E129" s="105">
        <f t="shared" si="21"/>
        <v>0</v>
      </c>
      <c r="F129" s="107">
        <v>3</v>
      </c>
      <c r="G129" s="115"/>
      <c r="H129" s="2">
        <v>1.5</v>
      </c>
      <c r="I129" s="105">
        <f t="shared" si="29"/>
        <v>0</v>
      </c>
      <c r="J129" s="105">
        <f t="shared" si="22"/>
        <v>0</v>
      </c>
      <c r="K129" s="107">
        <v>3</v>
      </c>
      <c r="L129" s="115"/>
      <c r="M129" s="2">
        <v>1.5</v>
      </c>
      <c r="N129" s="105">
        <f t="shared" si="30"/>
        <v>0</v>
      </c>
      <c r="O129" s="105">
        <f t="shared" si="23"/>
        <v>0</v>
      </c>
      <c r="P129" s="107">
        <v>3</v>
      </c>
      <c r="Q129" s="115"/>
      <c r="R129" s="2">
        <v>1.5</v>
      </c>
      <c r="S129" s="105">
        <f t="shared" si="31"/>
        <v>0</v>
      </c>
      <c r="T129" s="105">
        <f t="shared" si="24"/>
        <v>0</v>
      </c>
      <c r="U129" s="107">
        <v>2</v>
      </c>
      <c r="W129" s="2">
        <v>1.5</v>
      </c>
      <c r="X129" s="105">
        <f t="shared" si="32"/>
        <v>0</v>
      </c>
      <c r="Y129" s="105">
        <f t="shared" si="25"/>
        <v>0</v>
      </c>
      <c r="Z129" s="107">
        <v>3</v>
      </c>
      <c r="AA129" s="3"/>
      <c r="AB129" s="2">
        <v>1.5</v>
      </c>
      <c r="AC129" s="105">
        <f t="shared" si="34"/>
        <v>0</v>
      </c>
      <c r="AD129" s="105">
        <f t="shared" si="26"/>
        <v>0</v>
      </c>
      <c r="AE129" s="107">
        <v>3</v>
      </c>
      <c r="AF129" s="3"/>
      <c r="AG129" s="2">
        <v>1.5</v>
      </c>
      <c r="AH129" s="105">
        <f t="shared" si="33"/>
        <v>0</v>
      </c>
      <c r="AI129" s="105">
        <f t="shared" si="27"/>
        <v>0</v>
      </c>
      <c r="AJ129" s="107">
        <v>3</v>
      </c>
      <c r="AK129" s="3"/>
    </row>
    <row r="130" spans="1:37" x14ac:dyDescent="0.3">
      <c r="A130" s="104">
        <f>CurveCreator!A130</f>
        <v>40664</v>
      </c>
      <c r="B130" s="104"/>
      <c r="C130" s="2">
        <v>1.5</v>
      </c>
      <c r="D130" s="105">
        <f t="shared" si="28"/>
        <v>0</v>
      </c>
      <c r="E130" s="105">
        <f t="shared" si="21"/>
        <v>0</v>
      </c>
      <c r="F130" s="107">
        <v>3</v>
      </c>
      <c r="G130" s="115"/>
      <c r="H130" s="2">
        <v>1.5</v>
      </c>
      <c r="I130" s="105">
        <f t="shared" si="29"/>
        <v>0</v>
      </c>
      <c r="J130" s="105">
        <f t="shared" si="22"/>
        <v>0</v>
      </c>
      <c r="K130" s="107">
        <v>3</v>
      </c>
      <c r="L130" s="115"/>
      <c r="M130" s="2">
        <v>1.5</v>
      </c>
      <c r="N130" s="105">
        <f t="shared" si="30"/>
        <v>0</v>
      </c>
      <c r="O130" s="105">
        <f t="shared" si="23"/>
        <v>0</v>
      </c>
      <c r="P130" s="107">
        <v>3</v>
      </c>
      <c r="Q130" s="115"/>
      <c r="R130" s="2">
        <v>1.5</v>
      </c>
      <c r="S130" s="105">
        <f t="shared" si="31"/>
        <v>0</v>
      </c>
      <c r="T130" s="105">
        <f t="shared" si="24"/>
        <v>0</v>
      </c>
      <c r="U130" s="107">
        <v>2</v>
      </c>
      <c r="W130" s="2">
        <v>1.5</v>
      </c>
      <c r="X130" s="105">
        <f t="shared" si="32"/>
        <v>0</v>
      </c>
      <c r="Y130" s="105">
        <f t="shared" si="25"/>
        <v>0</v>
      </c>
      <c r="Z130" s="107">
        <v>3</v>
      </c>
      <c r="AA130" s="3"/>
      <c r="AB130" s="2">
        <v>1.5</v>
      </c>
      <c r="AC130" s="105">
        <f t="shared" si="34"/>
        <v>0</v>
      </c>
      <c r="AD130" s="105">
        <f t="shared" si="26"/>
        <v>0</v>
      </c>
      <c r="AE130" s="107">
        <v>3</v>
      </c>
      <c r="AF130" s="3"/>
      <c r="AG130" s="2">
        <v>1.5</v>
      </c>
      <c r="AH130" s="105">
        <f t="shared" si="33"/>
        <v>0</v>
      </c>
      <c r="AI130" s="105">
        <f t="shared" si="27"/>
        <v>0</v>
      </c>
      <c r="AJ130" s="107">
        <v>3</v>
      </c>
      <c r="AK130" s="3"/>
    </row>
    <row r="131" spans="1:37" x14ac:dyDescent="0.3">
      <c r="A131" s="104">
        <f>CurveCreator!A131</f>
        <v>40695</v>
      </c>
      <c r="B131" s="104"/>
      <c r="C131" s="2">
        <v>1.5</v>
      </c>
      <c r="D131" s="105">
        <f t="shared" si="28"/>
        <v>0</v>
      </c>
      <c r="E131" s="105">
        <f t="shared" si="21"/>
        <v>0</v>
      </c>
      <c r="F131" s="107">
        <v>3</v>
      </c>
      <c r="G131" s="115"/>
      <c r="H131" s="2">
        <v>1.5</v>
      </c>
      <c r="I131" s="105">
        <f t="shared" si="29"/>
        <v>0</v>
      </c>
      <c r="J131" s="105">
        <f t="shared" si="22"/>
        <v>0</v>
      </c>
      <c r="K131" s="107">
        <v>3</v>
      </c>
      <c r="L131" s="115"/>
      <c r="M131" s="2">
        <v>1.5</v>
      </c>
      <c r="N131" s="105">
        <f t="shared" si="30"/>
        <v>0</v>
      </c>
      <c r="O131" s="105">
        <f t="shared" si="23"/>
        <v>0</v>
      </c>
      <c r="P131" s="107">
        <v>3</v>
      </c>
      <c r="Q131" s="115"/>
      <c r="R131" s="2">
        <v>1.5</v>
      </c>
      <c r="S131" s="105">
        <f t="shared" si="31"/>
        <v>0</v>
      </c>
      <c r="T131" s="105">
        <f t="shared" si="24"/>
        <v>0</v>
      </c>
      <c r="U131" s="107">
        <v>2</v>
      </c>
      <c r="W131" s="2">
        <v>1.5</v>
      </c>
      <c r="X131" s="105">
        <f t="shared" si="32"/>
        <v>0</v>
      </c>
      <c r="Y131" s="105">
        <f t="shared" si="25"/>
        <v>0</v>
      </c>
      <c r="Z131" s="107">
        <v>3</v>
      </c>
      <c r="AA131" s="3"/>
      <c r="AB131" s="2">
        <v>1.5</v>
      </c>
      <c r="AC131" s="105">
        <f t="shared" si="34"/>
        <v>0</v>
      </c>
      <c r="AD131" s="105">
        <f t="shared" si="26"/>
        <v>0</v>
      </c>
      <c r="AE131" s="107">
        <v>3</v>
      </c>
      <c r="AF131" s="3"/>
      <c r="AG131" s="2">
        <v>1.5</v>
      </c>
      <c r="AH131" s="105">
        <f t="shared" si="33"/>
        <v>0</v>
      </c>
      <c r="AI131" s="105">
        <f t="shared" si="27"/>
        <v>0</v>
      </c>
      <c r="AJ131" s="107">
        <v>3</v>
      </c>
      <c r="AK131" s="3"/>
    </row>
    <row r="132" spans="1:37" x14ac:dyDescent="0.3">
      <c r="A132" s="104">
        <f>CurveCreator!A132</f>
        <v>40725</v>
      </c>
      <c r="B132" s="104"/>
      <c r="C132" s="2">
        <v>1.5</v>
      </c>
      <c r="D132" s="105">
        <f t="shared" si="28"/>
        <v>0</v>
      </c>
      <c r="E132" s="105">
        <f t="shared" si="21"/>
        <v>0</v>
      </c>
      <c r="F132" s="107">
        <v>3</v>
      </c>
      <c r="G132" s="115"/>
      <c r="H132" s="2">
        <v>1.5</v>
      </c>
      <c r="I132" s="105">
        <f t="shared" si="29"/>
        <v>0</v>
      </c>
      <c r="J132" s="105">
        <f t="shared" si="22"/>
        <v>0</v>
      </c>
      <c r="K132" s="107">
        <v>3</v>
      </c>
      <c r="L132" s="115"/>
      <c r="M132" s="2">
        <v>1.5</v>
      </c>
      <c r="N132" s="105">
        <f t="shared" si="30"/>
        <v>0</v>
      </c>
      <c r="O132" s="105">
        <f t="shared" si="23"/>
        <v>0</v>
      </c>
      <c r="P132" s="107">
        <v>3</v>
      </c>
      <c r="Q132" s="115"/>
      <c r="R132" s="2">
        <v>1.5</v>
      </c>
      <c r="S132" s="105">
        <f t="shared" si="31"/>
        <v>0</v>
      </c>
      <c r="T132" s="105">
        <f t="shared" si="24"/>
        <v>0</v>
      </c>
      <c r="U132" s="107">
        <v>2</v>
      </c>
      <c r="W132" s="2">
        <v>1.5</v>
      </c>
      <c r="X132" s="105">
        <f t="shared" si="32"/>
        <v>0</v>
      </c>
      <c r="Y132" s="105">
        <f t="shared" si="25"/>
        <v>0</v>
      </c>
      <c r="Z132" s="107">
        <v>3</v>
      </c>
      <c r="AA132" s="3"/>
      <c r="AB132" s="2">
        <v>1.5</v>
      </c>
      <c r="AC132" s="105">
        <f t="shared" si="34"/>
        <v>0</v>
      </c>
      <c r="AD132" s="105">
        <f t="shared" si="26"/>
        <v>0</v>
      </c>
      <c r="AE132" s="107">
        <v>3</v>
      </c>
      <c r="AF132" s="3"/>
      <c r="AG132" s="2">
        <v>1.5</v>
      </c>
      <c r="AH132" s="105">
        <f t="shared" si="33"/>
        <v>0</v>
      </c>
      <c r="AI132" s="105">
        <f t="shared" si="27"/>
        <v>0</v>
      </c>
      <c r="AJ132" s="107">
        <v>3</v>
      </c>
      <c r="AK132" s="3"/>
    </row>
    <row r="133" spans="1:37" x14ac:dyDescent="0.3">
      <c r="A133" s="104">
        <f>CurveCreator!A133</f>
        <v>40756</v>
      </c>
      <c r="B133" s="104"/>
      <c r="C133" s="2">
        <v>1.5</v>
      </c>
      <c r="D133" s="105">
        <f t="shared" si="28"/>
        <v>0</v>
      </c>
      <c r="E133" s="105">
        <f t="shared" si="21"/>
        <v>0</v>
      </c>
      <c r="F133" s="107">
        <v>3</v>
      </c>
      <c r="G133" s="115"/>
      <c r="H133" s="2">
        <v>1.5</v>
      </c>
      <c r="I133" s="105">
        <f t="shared" si="29"/>
        <v>0</v>
      </c>
      <c r="J133" s="105">
        <f t="shared" si="22"/>
        <v>0</v>
      </c>
      <c r="K133" s="107">
        <v>3</v>
      </c>
      <c r="L133" s="115"/>
      <c r="M133" s="2">
        <v>1.5</v>
      </c>
      <c r="N133" s="105">
        <f t="shared" si="30"/>
        <v>0</v>
      </c>
      <c r="O133" s="105">
        <f t="shared" si="23"/>
        <v>0</v>
      </c>
      <c r="P133" s="107">
        <v>3</v>
      </c>
      <c r="Q133" s="115"/>
      <c r="R133" s="2">
        <v>1.5</v>
      </c>
      <c r="S133" s="105">
        <f t="shared" si="31"/>
        <v>0</v>
      </c>
      <c r="T133" s="105">
        <f t="shared" si="24"/>
        <v>0</v>
      </c>
      <c r="U133" s="107">
        <v>2</v>
      </c>
      <c r="W133" s="2">
        <v>1.5</v>
      </c>
      <c r="X133" s="105">
        <f t="shared" si="32"/>
        <v>0</v>
      </c>
      <c r="Y133" s="105">
        <f t="shared" si="25"/>
        <v>0</v>
      </c>
      <c r="Z133" s="107">
        <v>3</v>
      </c>
      <c r="AA133" s="3"/>
      <c r="AB133" s="2">
        <v>1.5</v>
      </c>
      <c r="AC133" s="105">
        <f t="shared" si="34"/>
        <v>0</v>
      </c>
      <c r="AD133" s="105">
        <f t="shared" si="26"/>
        <v>0</v>
      </c>
      <c r="AE133" s="107">
        <v>3</v>
      </c>
      <c r="AF133" s="3"/>
      <c r="AG133" s="2">
        <v>1.5</v>
      </c>
      <c r="AH133" s="105">
        <f t="shared" si="33"/>
        <v>0</v>
      </c>
      <c r="AI133" s="105">
        <f t="shared" si="27"/>
        <v>0</v>
      </c>
      <c r="AJ133" s="107">
        <v>3</v>
      </c>
      <c r="AK133" s="3"/>
    </row>
    <row r="134" spans="1:37" x14ac:dyDescent="0.3">
      <c r="A134" s="104">
        <f>CurveCreator!A134</f>
        <v>40787</v>
      </c>
      <c r="B134" s="104"/>
      <c r="C134" s="2">
        <v>1.5</v>
      </c>
      <c r="D134" s="105">
        <f t="shared" si="28"/>
        <v>0</v>
      </c>
      <c r="E134" s="105">
        <f t="shared" si="21"/>
        <v>0</v>
      </c>
      <c r="F134" s="107">
        <v>3</v>
      </c>
      <c r="G134" s="115"/>
      <c r="H134" s="2">
        <v>1.5</v>
      </c>
      <c r="I134" s="105">
        <f t="shared" si="29"/>
        <v>0</v>
      </c>
      <c r="J134" s="105">
        <f t="shared" si="22"/>
        <v>0</v>
      </c>
      <c r="K134" s="107">
        <v>3</v>
      </c>
      <c r="L134" s="115"/>
      <c r="M134" s="2">
        <v>1.5</v>
      </c>
      <c r="N134" s="105">
        <f t="shared" si="30"/>
        <v>0</v>
      </c>
      <c r="O134" s="105">
        <f t="shared" si="23"/>
        <v>0</v>
      </c>
      <c r="P134" s="107">
        <v>3</v>
      </c>
      <c r="Q134" s="115"/>
      <c r="R134" s="2">
        <v>1.5</v>
      </c>
      <c r="S134" s="105">
        <f t="shared" si="31"/>
        <v>0</v>
      </c>
      <c r="T134" s="105">
        <f t="shared" si="24"/>
        <v>0</v>
      </c>
      <c r="U134" s="107">
        <v>2</v>
      </c>
      <c r="W134" s="2">
        <v>1.5</v>
      </c>
      <c r="X134" s="105">
        <f t="shared" si="32"/>
        <v>0</v>
      </c>
      <c r="Y134" s="105">
        <f t="shared" si="25"/>
        <v>0</v>
      </c>
      <c r="Z134" s="107">
        <v>3</v>
      </c>
      <c r="AA134" s="3"/>
      <c r="AB134" s="2">
        <v>1.5</v>
      </c>
      <c r="AC134" s="105">
        <f t="shared" si="34"/>
        <v>0</v>
      </c>
      <c r="AD134" s="105">
        <f t="shared" si="26"/>
        <v>0</v>
      </c>
      <c r="AE134" s="107">
        <v>3</v>
      </c>
      <c r="AF134" s="3"/>
      <c r="AG134" s="2">
        <v>1.5</v>
      </c>
      <c r="AH134" s="105">
        <f t="shared" si="33"/>
        <v>0</v>
      </c>
      <c r="AI134" s="105">
        <f t="shared" si="27"/>
        <v>0</v>
      </c>
      <c r="AJ134" s="107">
        <v>3</v>
      </c>
      <c r="AK134" s="3"/>
    </row>
    <row r="135" spans="1:37" x14ac:dyDescent="0.3">
      <c r="A135" s="104">
        <f>CurveCreator!A135</f>
        <v>40817</v>
      </c>
      <c r="B135" s="104"/>
      <c r="C135" s="2">
        <v>1.5</v>
      </c>
      <c r="D135" s="105">
        <f t="shared" si="28"/>
        <v>0</v>
      </c>
      <c r="E135" s="105">
        <f t="shared" si="21"/>
        <v>0</v>
      </c>
      <c r="F135" s="107">
        <v>3</v>
      </c>
      <c r="G135" s="115"/>
      <c r="H135" s="2">
        <v>1.5</v>
      </c>
      <c r="I135" s="105">
        <f t="shared" si="29"/>
        <v>0</v>
      </c>
      <c r="J135" s="105">
        <f t="shared" si="22"/>
        <v>0</v>
      </c>
      <c r="K135" s="107">
        <v>3</v>
      </c>
      <c r="L135" s="115"/>
      <c r="M135" s="2">
        <v>1.5</v>
      </c>
      <c r="N135" s="105">
        <f t="shared" si="30"/>
        <v>0</v>
      </c>
      <c r="O135" s="105">
        <f t="shared" si="23"/>
        <v>0</v>
      </c>
      <c r="P135" s="107">
        <v>3</v>
      </c>
      <c r="Q135" s="115"/>
      <c r="R135" s="2">
        <v>1.5</v>
      </c>
      <c r="S135" s="105">
        <f t="shared" si="31"/>
        <v>0</v>
      </c>
      <c r="T135" s="105">
        <f t="shared" si="24"/>
        <v>0</v>
      </c>
      <c r="U135" s="107">
        <v>2</v>
      </c>
      <c r="W135" s="2">
        <v>1.5</v>
      </c>
      <c r="X135" s="105">
        <f t="shared" si="32"/>
        <v>0</v>
      </c>
      <c r="Y135" s="105">
        <f t="shared" si="25"/>
        <v>0</v>
      </c>
      <c r="Z135" s="107">
        <v>3</v>
      </c>
      <c r="AA135" s="3"/>
      <c r="AB135" s="2">
        <v>1.5</v>
      </c>
      <c r="AC135" s="105">
        <f t="shared" si="34"/>
        <v>0</v>
      </c>
      <c r="AD135" s="105">
        <f t="shared" si="26"/>
        <v>0</v>
      </c>
      <c r="AE135" s="107">
        <v>3</v>
      </c>
      <c r="AF135" s="3"/>
      <c r="AG135" s="2">
        <v>1.5</v>
      </c>
      <c r="AH135" s="105">
        <f t="shared" si="33"/>
        <v>0</v>
      </c>
      <c r="AI135" s="105">
        <f t="shared" si="27"/>
        <v>0</v>
      </c>
      <c r="AJ135" s="107">
        <v>3</v>
      </c>
      <c r="AK135" s="3"/>
    </row>
    <row r="136" spans="1:37" x14ac:dyDescent="0.3">
      <c r="A136" s="104">
        <f>CurveCreator!A136</f>
        <v>40848</v>
      </c>
      <c r="B136" s="104"/>
      <c r="C136" s="2">
        <v>1.5</v>
      </c>
      <c r="D136" s="105">
        <f t="shared" si="28"/>
        <v>0</v>
      </c>
      <c r="E136" s="105">
        <f t="shared" si="21"/>
        <v>0</v>
      </c>
      <c r="F136" s="107">
        <v>3</v>
      </c>
      <c r="G136" s="115"/>
      <c r="H136" s="2">
        <v>1.5</v>
      </c>
      <c r="I136" s="105">
        <f t="shared" si="29"/>
        <v>0</v>
      </c>
      <c r="J136" s="105">
        <f t="shared" si="22"/>
        <v>0</v>
      </c>
      <c r="K136" s="107">
        <v>3</v>
      </c>
      <c r="L136" s="115"/>
      <c r="M136" s="2">
        <v>1.5</v>
      </c>
      <c r="N136" s="105">
        <f t="shared" si="30"/>
        <v>0</v>
      </c>
      <c r="O136" s="105">
        <f t="shared" si="23"/>
        <v>0</v>
      </c>
      <c r="P136" s="107">
        <v>3</v>
      </c>
      <c r="Q136" s="115"/>
      <c r="R136" s="2">
        <v>1.5</v>
      </c>
      <c r="S136" s="105">
        <f t="shared" si="31"/>
        <v>0</v>
      </c>
      <c r="T136" s="105">
        <f t="shared" si="24"/>
        <v>0</v>
      </c>
      <c r="U136" s="107">
        <v>2</v>
      </c>
      <c r="W136" s="2">
        <v>1.5</v>
      </c>
      <c r="X136" s="105">
        <f t="shared" si="32"/>
        <v>0</v>
      </c>
      <c r="Y136" s="105">
        <f t="shared" si="25"/>
        <v>0</v>
      </c>
      <c r="Z136" s="107">
        <v>3</v>
      </c>
      <c r="AA136" s="3"/>
      <c r="AB136" s="2">
        <v>1.5</v>
      </c>
      <c r="AC136" s="105">
        <f t="shared" si="34"/>
        <v>0</v>
      </c>
      <c r="AD136" s="105">
        <f t="shared" si="26"/>
        <v>0</v>
      </c>
      <c r="AE136" s="107">
        <v>3</v>
      </c>
      <c r="AF136" s="3"/>
      <c r="AG136" s="2">
        <v>1.5</v>
      </c>
      <c r="AH136" s="105">
        <f t="shared" si="33"/>
        <v>0</v>
      </c>
      <c r="AI136" s="105">
        <f t="shared" si="27"/>
        <v>0</v>
      </c>
      <c r="AJ136" s="107">
        <v>3</v>
      </c>
      <c r="AK136" s="3"/>
    </row>
    <row r="137" spans="1:37" x14ac:dyDescent="0.3">
      <c r="A137" s="104">
        <f>CurveCreator!A137</f>
        <v>40878</v>
      </c>
      <c r="B137" s="104"/>
      <c r="C137" s="2">
        <v>1.5</v>
      </c>
      <c r="D137" s="105">
        <f t="shared" si="28"/>
        <v>0</v>
      </c>
      <c r="E137" s="105">
        <f t="shared" ref="E137:E200" si="35">C137*E$4</f>
        <v>0</v>
      </c>
      <c r="F137" s="107">
        <v>3</v>
      </c>
      <c r="G137" s="115"/>
      <c r="H137" s="2">
        <v>1.5</v>
      </c>
      <c r="I137" s="105">
        <f t="shared" si="29"/>
        <v>0</v>
      </c>
      <c r="J137" s="105">
        <f t="shared" ref="J137:J200" si="36">H137*J$4</f>
        <v>0</v>
      </c>
      <c r="K137" s="107">
        <v>3</v>
      </c>
      <c r="L137" s="115"/>
      <c r="M137" s="2">
        <v>1.5</v>
      </c>
      <c r="N137" s="105">
        <f t="shared" si="30"/>
        <v>0</v>
      </c>
      <c r="O137" s="105">
        <f t="shared" ref="O137:O200" si="37">M137*O$4</f>
        <v>0</v>
      </c>
      <c r="P137" s="107">
        <v>3</v>
      </c>
      <c r="Q137" s="115"/>
      <c r="R137" s="2">
        <v>1.5</v>
      </c>
      <c r="S137" s="105">
        <f t="shared" si="31"/>
        <v>0</v>
      </c>
      <c r="T137" s="105">
        <f t="shared" ref="T137:T200" si="38">R137*T$4</f>
        <v>0</v>
      </c>
      <c r="U137" s="107">
        <v>2</v>
      </c>
      <c r="W137" s="2">
        <v>1.5</v>
      </c>
      <c r="X137" s="105">
        <f t="shared" si="32"/>
        <v>0</v>
      </c>
      <c r="Y137" s="105">
        <f t="shared" ref="Y137:Y200" si="39">W137*Y$4</f>
        <v>0</v>
      </c>
      <c r="Z137" s="107">
        <v>3</v>
      </c>
      <c r="AA137" s="3"/>
      <c r="AB137" s="2">
        <v>1.5</v>
      </c>
      <c r="AC137" s="105">
        <f t="shared" si="34"/>
        <v>0</v>
      </c>
      <c r="AD137" s="105">
        <f t="shared" ref="AD137:AD200" si="40">AB137*AD$4</f>
        <v>0</v>
      </c>
      <c r="AE137" s="107">
        <v>3</v>
      </c>
      <c r="AF137" s="3"/>
      <c r="AG137" s="2">
        <v>1.5</v>
      </c>
      <c r="AH137" s="105">
        <f t="shared" si="33"/>
        <v>0</v>
      </c>
      <c r="AI137" s="105">
        <f t="shared" ref="AI137:AI200" si="41">AG137*AI$4</f>
        <v>0</v>
      </c>
      <c r="AJ137" s="107">
        <v>3</v>
      </c>
      <c r="AK137" s="3"/>
    </row>
    <row r="138" spans="1:37" x14ac:dyDescent="0.3">
      <c r="A138" s="104">
        <f>CurveCreator!A138</f>
        <v>40909</v>
      </c>
      <c r="B138" s="104"/>
      <c r="C138" s="2">
        <v>1.5</v>
      </c>
      <c r="D138" s="105">
        <f t="shared" si="28"/>
        <v>0</v>
      </c>
      <c r="E138" s="105">
        <f t="shared" si="35"/>
        <v>0</v>
      </c>
      <c r="F138" s="107">
        <v>3</v>
      </c>
      <c r="G138" s="115"/>
      <c r="H138" s="2">
        <v>1.5</v>
      </c>
      <c r="I138" s="105">
        <f t="shared" si="29"/>
        <v>0</v>
      </c>
      <c r="J138" s="105">
        <f t="shared" si="36"/>
        <v>0</v>
      </c>
      <c r="K138" s="107">
        <v>3</v>
      </c>
      <c r="L138" s="115"/>
      <c r="M138" s="2">
        <v>1.5</v>
      </c>
      <c r="N138" s="105">
        <f t="shared" si="30"/>
        <v>0</v>
      </c>
      <c r="O138" s="105">
        <f t="shared" si="37"/>
        <v>0</v>
      </c>
      <c r="P138" s="107">
        <v>3</v>
      </c>
      <c r="Q138" s="115"/>
      <c r="R138" s="2">
        <v>1.5</v>
      </c>
      <c r="S138" s="105">
        <f t="shared" si="31"/>
        <v>0</v>
      </c>
      <c r="T138" s="105">
        <f t="shared" si="38"/>
        <v>0</v>
      </c>
      <c r="U138" s="107">
        <v>2</v>
      </c>
      <c r="W138" s="2">
        <v>1.5</v>
      </c>
      <c r="X138" s="105">
        <f t="shared" si="32"/>
        <v>0</v>
      </c>
      <c r="Y138" s="105">
        <f t="shared" si="39"/>
        <v>0</v>
      </c>
      <c r="Z138" s="107">
        <v>3</v>
      </c>
      <c r="AA138" s="3"/>
      <c r="AB138" s="2">
        <v>1.5</v>
      </c>
      <c r="AC138" s="105">
        <f t="shared" si="34"/>
        <v>0</v>
      </c>
      <c r="AD138" s="105">
        <f t="shared" si="40"/>
        <v>0</v>
      </c>
      <c r="AE138" s="107">
        <v>3</v>
      </c>
      <c r="AF138" s="3"/>
      <c r="AG138" s="2">
        <v>1.5</v>
      </c>
      <c r="AH138" s="105">
        <f t="shared" si="33"/>
        <v>0</v>
      </c>
      <c r="AI138" s="105">
        <f t="shared" si="41"/>
        <v>0</v>
      </c>
      <c r="AJ138" s="107">
        <v>3</v>
      </c>
      <c r="AK138" s="3"/>
    </row>
    <row r="139" spans="1:37" x14ac:dyDescent="0.3">
      <c r="A139" s="104">
        <f>CurveCreator!A139</f>
        <v>40940</v>
      </c>
      <c r="B139" s="104"/>
      <c r="C139" s="2">
        <v>1.5</v>
      </c>
      <c r="D139" s="105">
        <f t="shared" si="28"/>
        <v>0</v>
      </c>
      <c r="E139" s="105">
        <f t="shared" si="35"/>
        <v>0</v>
      </c>
      <c r="F139" s="107">
        <v>3</v>
      </c>
      <c r="G139" s="115"/>
      <c r="H139" s="2">
        <v>1.5</v>
      </c>
      <c r="I139" s="105">
        <f t="shared" si="29"/>
        <v>0</v>
      </c>
      <c r="J139" s="105">
        <f t="shared" si="36"/>
        <v>0</v>
      </c>
      <c r="K139" s="107">
        <v>3</v>
      </c>
      <c r="L139" s="115"/>
      <c r="M139" s="2">
        <v>1.5</v>
      </c>
      <c r="N139" s="105">
        <f t="shared" si="30"/>
        <v>0</v>
      </c>
      <c r="O139" s="105">
        <f t="shared" si="37"/>
        <v>0</v>
      </c>
      <c r="P139" s="107">
        <v>3</v>
      </c>
      <c r="Q139" s="115"/>
      <c r="R139" s="2">
        <v>1.5</v>
      </c>
      <c r="S139" s="105">
        <f t="shared" si="31"/>
        <v>0</v>
      </c>
      <c r="T139" s="105">
        <f t="shared" si="38"/>
        <v>0</v>
      </c>
      <c r="U139" s="107">
        <v>2</v>
      </c>
      <c r="W139" s="2">
        <v>1.5</v>
      </c>
      <c r="X139" s="105">
        <f t="shared" si="32"/>
        <v>0</v>
      </c>
      <c r="Y139" s="105">
        <f t="shared" si="39"/>
        <v>0</v>
      </c>
      <c r="Z139" s="107">
        <v>3</v>
      </c>
      <c r="AA139" s="3"/>
      <c r="AB139" s="2">
        <v>1.5</v>
      </c>
      <c r="AC139" s="105">
        <f t="shared" si="34"/>
        <v>0</v>
      </c>
      <c r="AD139" s="105">
        <f t="shared" si="40"/>
        <v>0</v>
      </c>
      <c r="AE139" s="107">
        <v>3</v>
      </c>
      <c r="AF139" s="3"/>
      <c r="AG139" s="2">
        <v>1.5</v>
      </c>
      <c r="AH139" s="105">
        <f t="shared" si="33"/>
        <v>0</v>
      </c>
      <c r="AI139" s="105">
        <f t="shared" si="41"/>
        <v>0</v>
      </c>
      <c r="AJ139" s="107">
        <v>3</v>
      </c>
      <c r="AK139" s="3"/>
    </row>
    <row r="140" spans="1:37" x14ac:dyDescent="0.3">
      <c r="A140" s="104">
        <f>CurveCreator!A140</f>
        <v>40969</v>
      </c>
      <c r="B140" s="104"/>
      <c r="C140" s="2">
        <v>1.5</v>
      </c>
      <c r="D140" s="105">
        <f t="shared" si="28"/>
        <v>0</v>
      </c>
      <c r="E140" s="105">
        <f t="shared" si="35"/>
        <v>0</v>
      </c>
      <c r="F140" s="107">
        <v>3</v>
      </c>
      <c r="G140" s="115"/>
      <c r="H140" s="2">
        <v>1.5</v>
      </c>
      <c r="I140" s="105">
        <f t="shared" si="29"/>
        <v>0</v>
      </c>
      <c r="J140" s="105">
        <f t="shared" si="36"/>
        <v>0</v>
      </c>
      <c r="K140" s="107">
        <v>3</v>
      </c>
      <c r="L140" s="115"/>
      <c r="M140" s="2">
        <v>1.5</v>
      </c>
      <c r="N140" s="105">
        <f t="shared" si="30"/>
        <v>0</v>
      </c>
      <c r="O140" s="105">
        <f t="shared" si="37"/>
        <v>0</v>
      </c>
      <c r="P140" s="107">
        <v>3</v>
      </c>
      <c r="Q140" s="115"/>
      <c r="R140" s="2">
        <v>1.5</v>
      </c>
      <c r="S140" s="105">
        <f t="shared" si="31"/>
        <v>0</v>
      </c>
      <c r="T140" s="105">
        <f t="shared" si="38"/>
        <v>0</v>
      </c>
      <c r="U140" s="107">
        <v>2</v>
      </c>
      <c r="W140" s="2">
        <v>1.5</v>
      </c>
      <c r="X140" s="105">
        <f t="shared" si="32"/>
        <v>0</v>
      </c>
      <c r="Y140" s="105">
        <f t="shared" si="39"/>
        <v>0</v>
      </c>
      <c r="Z140" s="107">
        <v>3</v>
      </c>
      <c r="AA140" s="3"/>
      <c r="AB140" s="2">
        <v>1.5</v>
      </c>
      <c r="AC140" s="105">
        <f t="shared" si="34"/>
        <v>0</v>
      </c>
      <c r="AD140" s="105">
        <f t="shared" si="40"/>
        <v>0</v>
      </c>
      <c r="AE140" s="107">
        <v>3</v>
      </c>
      <c r="AF140" s="3"/>
      <c r="AG140" s="2">
        <v>1.5</v>
      </c>
      <c r="AH140" s="105">
        <f t="shared" si="33"/>
        <v>0</v>
      </c>
      <c r="AI140" s="105">
        <f t="shared" si="41"/>
        <v>0</v>
      </c>
      <c r="AJ140" s="107">
        <v>3</v>
      </c>
      <c r="AK140" s="3"/>
    </row>
    <row r="141" spans="1:37" x14ac:dyDescent="0.3">
      <c r="A141" s="104">
        <f>CurveCreator!A141</f>
        <v>41000</v>
      </c>
      <c r="B141" s="104"/>
      <c r="C141" s="2">
        <v>1.5</v>
      </c>
      <c r="D141" s="105">
        <f t="shared" si="28"/>
        <v>0</v>
      </c>
      <c r="E141" s="105">
        <f t="shared" si="35"/>
        <v>0</v>
      </c>
      <c r="F141" s="107">
        <v>3</v>
      </c>
      <c r="G141" s="115"/>
      <c r="H141" s="2">
        <v>1.5</v>
      </c>
      <c r="I141" s="105">
        <f t="shared" si="29"/>
        <v>0</v>
      </c>
      <c r="J141" s="105">
        <f t="shared" si="36"/>
        <v>0</v>
      </c>
      <c r="K141" s="107">
        <v>3</v>
      </c>
      <c r="L141" s="115"/>
      <c r="M141" s="2">
        <v>1.5</v>
      </c>
      <c r="N141" s="105">
        <f t="shared" si="30"/>
        <v>0</v>
      </c>
      <c r="O141" s="105">
        <f t="shared" si="37"/>
        <v>0</v>
      </c>
      <c r="P141" s="107">
        <v>3</v>
      </c>
      <c r="Q141" s="115"/>
      <c r="R141" s="2">
        <v>1.5</v>
      </c>
      <c r="S141" s="105">
        <f t="shared" si="31"/>
        <v>0</v>
      </c>
      <c r="T141" s="105">
        <f t="shared" si="38"/>
        <v>0</v>
      </c>
      <c r="U141" s="107">
        <v>2</v>
      </c>
      <c r="W141" s="2">
        <v>1.5</v>
      </c>
      <c r="X141" s="105">
        <f t="shared" si="32"/>
        <v>0</v>
      </c>
      <c r="Y141" s="105">
        <f t="shared" si="39"/>
        <v>0</v>
      </c>
      <c r="Z141" s="107">
        <v>3</v>
      </c>
      <c r="AA141" s="3"/>
      <c r="AB141" s="2">
        <v>1.5</v>
      </c>
      <c r="AC141" s="105">
        <f t="shared" si="34"/>
        <v>0</v>
      </c>
      <c r="AD141" s="105">
        <f t="shared" si="40"/>
        <v>0</v>
      </c>
      <c r="AE141" s="107">
        <v>3</v>
      </c>
      <c r="AF141" s="3"/>
      <c r="AG141" s="2">
        <v>1.5</v>
      </c>
      <c r="AH141" s="105">
        <f t="shared" si="33"/>
        <v>0</v>
      </c>
      <c r="AI141" s="105">
        <f t="shared" si="41"/>
        <v>0</v>
      </c>
      <c r="AJ141" s="107">
        <v>3</v>
      </c>
      <c r="AK141" s="3"/>
    </row>
    <row r="142" spans="1:37" x14ac:dyDescent="0.3">
      <c r="A142" s="104">
        <f>CurveCreator!A142</f>
        <v>41030</v>
      </c>
      <c r="B142" s="104"/>
      <c r="C142" s="2">
        <v>1.5</v>
      </c>
      <c r="D142" s="105">
        <f t="shared" si="28"/>
        <v>0</v>
      </c>
      <c r="E142" s="105">
        <f t="shared" si="35"/>
        <v>0</v>
      </c>
      <c r="F142" s="107">
        <v>3</v>
      </c>
      <c r="G142" s="115"/>
      <c r="H142" s="2">
        <v>1.5</v>
      </c>
      <c r="I142" s="105">
        <f t="shared" si="29"/>
        <v>0</v>
      </c>
      <c r="J142" s="105">
        <f t="shared" si="36"/>
        <v>0</v>
      </c>
      <c r="K142" s="107">
        <v>3</v>
      </c>
      <c r="L142" s="115"/>
      <c r="M142" s="2">
        <v>1.5</v>
      </c>
      <c r="N142" s="105">
        <f t="shared" si="30"/>
        <v>0</v>
      </c>
      <c r="O142" s="105">
        <f t="shared" si="37"/>
        <v>0</v>
      </c>
      <c r="P142" s="107">
        <v>3</v>
      </c>
      <c r="Q142" s="115"/>
      <c r="R142" s="2">
        <v>1.5</v>
      </c>
      <c r="S142" s="105">
        <f t="shared" si="31"/>
        <v>0</v>
      </c>
      <c r="T142" s="105">
        <f t="shared" si="38"/>
        <v>0</v>
      </c>
      <c r="U142" s="107">
        <v>2</v>
      </c>
      <c r="W142" s="2">
        <v>1.5</v>
      </c>
      <c r="X142" s="105">
        <f t="shared" si="32"/>
        <v>0</v>
      </c>
      <c r="Y142" s="105">
        <f t="shared" si="39"/>
        <v>0</v>
      </c>
      <c r="Z142" s="107">
        <v>3</v>
      </c>
      <c r="AA142" s="3"/>
      <c r="AB142" s="2">
        <v>1.5</v>
      </c>
      <c r="AC142" s="105">
        <f t="shared" si="34"/>
        <v>0</v>
      </c>
      <c r="AD142" s="105">
        <f t="shared" si="40"/>
        <v>0</v>
      </c>
      <c r="AE142" s="107">
        <v>3</v>
      </c>
      <c r="AF142" s="3"/>
      <c r="AG142" s="2">
        <v>1.5</v>
      </c>
      <c r="AH142" s="105">
        <f t="shared" si="33"/>
        <v>0</v>
      </c>
      <c r="AI142" s="105">
        <f t="shared" si="41"/>
        <v>0</v>
      </c>
      <c r="AJ142" s="107">
        <v>3</v>
      </c>
      <c r="AK142" s="3"/>
    </row>
    <row r="143" spans="1:37" x14ac:dyDescent="0.3">
      <c r="A143" s="104">
        <f>CurveCreator!A143</f>
        <v>41061</v>
      </c>
      <c r="B143" s="104"/>
      <c r="C143" s="2">
        <v>1.5</v>
      </c>
      <c r="D143" s="105">
        <f t="shared" si="28"/>
        <v>0</v>
      </c>
      <c r="E143" s="105">
        <f t="shared" si="35"/>
        <v>0</v>
      </c>
      <c r="F143" s="107">
        <v>3</v>
      </c>
      <c r="G143" s="115"/>
      <c r="H143" s="2">
        <v>1.5</v>
      </c>
      <c r="I143" s="105">
        <f t="shared" si="29"/>
        <v>0</v>
      </c>
      <c r="J143" s="105">
        <f t="shared" si="36"/>
        <v>0</v>
      </c>
      <c r="K143" s="107">
        <v>3</v>
      </c>
      <c r="L143" s="115"/>
      <c r="M143" s="2">
        <v>1.5</v>
      </c>
      <c r="N143" s="105">
        <f t="shared" si="30"/>
        <v>0</v>
      </c>
      <c r="O143" s="105">
        <f t="shared" si="37"/>
        <v>0</v>
      </c>
      <c r="P143" s="107">
        <v>3</v>
      </c>
      <c r="Q143" s="115"/>
      <c r="R143" s="2">
        <v>1.5</v>
      </c>
      <c r="S143" s="105">
        <f t="shared" si="31"/>
        <v>0</v>
      </c>
      <c r="T143" s="105">
        <f t="shared" si="38"/>
        <v>0</v>
      </c>
      <c r="U143" s="107">
        <v>2</v>
      </c>
      <c r="W143" s="2">
        <v>1.5</v>
      </c>
      <c r="X143" s="105">
        <f t="shared" si="32"/>
        <v>0</v>
      </c>
      <c r="Y143" s="105">
        <f t="shared" si="39"/>
        <v>0</v>
      </c>
      <c r="Z143" s="107">
        <v>3</v>
      </c>
      <c r="AA143" s="3"/>
      <c r="AB143" s="2">
        <v>1.5</v>
      </c>
      <c r="AC143" s="105">
        <f t="shared" si="34"/>
        <v>0</v>
      </c>
      <c r="AD143" s="105">
        <f t="shared" si="40"/>
        <v>0</v>
      </c>
      <c r="AE143" s="107">
        <v>3</v>
      </c>
      <c r="AF143" s="3"/>
      <c r="AG143" s="2">
        <v>1.5</v>
      </c>
      <c r="AH143" s="105">
        <f t="shared" si="33"/>
        <v>0</v>
      </c>
      <c r="AI143" s="105">
        <f t="shared" si="41"/>
        <v>0</v>
      </c>
      <c r="AJ143" s="107">
        <v>3</v>
      </c>
      <c r="AK143" s="3"/>
    </row>
    <row r="144" spans="1:37" x14ac:dyDescent="0.3">
      <c r="A144" s="104">
        <f>CurveCreator!A144</f>
        <v>41091</v>
      </c>
      <c r="B144" s="104"/>
      <c r="C144" s="2">
        <v>1.5</v>
      </c>
      <c r="D144" s="105">
        <f t="shared" si="28"/>
        <v>0</v>
      </c>
      <c r="E144" s="105">
        <f t="shared" si="35"/>
        <v>0</v>
      </c>
      <c r="F144" s="107">
        <v>3</v>
      </c>
      <c r="G144" s="115"/>
      <c r="H144" s="2">
        <v>1.5</v>
      </c>
      <c r="I144" s="105">
        <f t="shared" si="29"/>
        <v>0</v>
      </c>
      <c r="J144" s="105">
        <f t="shared" si="36"/>
        <v>0</v>
      </c>
      <c r="K144" s="107">
        <v>3</v>
      </c>
      <c r="L144" s="115"/>
      <c r="M144" s="2">
        <v>1.5</v>
      </c>
      <c r="N144" s="105">
        <f t="shared" si="30"/>
        <v>0</v>
      </c>
      <c r="O144" s="105">
        <f t="shared" si="37"/>
        <v>0</v>
      </c>
      <c r="P144" s="107">
        <v>3</v>
      </c>
      <c r="Q144" s="115"/>
      <c r="R144" s="2">
        <v>1.5</v>
      </c>
      <c r="S144" s="105">
        <f t="shared" si="31"/>
        <v>0</v>
      </c>
      <c r="T144" s="105">
        <f t="shared" si="38"/>
        <v>0</v>
      </c>
      <c r="U144" s="107">
        <v>2</v>
      </c>
      <c r="W144" s="2">
        <v>1.5</v>
      </c>
      <c r="X144" s="105">
        <f t="shared" si="32"/>
        <v>0</v>
      </c>
      <c r="Y144" s="105">
        <f t="shared" si="39"/>
        <v>0</v>
      </c>
      <c r="Z144" s="107">
        <v>3</v>
      </c>
      <c r="AA144" s="3"/>
      <c r="AB144" s="2">
        <v>1.5</v>
      </c>
      <c r="AC144" s="105">
        <f t="shared" si="34"/>
        <v>0</v>
      </c>
      <c r="AD144" s="105">
        <f t="shared" si="40"/>
        <v>0</v>
      </c>
      <c r="AE144" s="107">
        <v>3</v>
      </c>
      <c r="AF144" s="3"/>
      <c r="AG144" s="2">
        <v>1.5</v>
      </c>
      <c r="AH144" s="105">
        <f t="shared" si="33"/>
        <v>0</v>
      </c>
      <c r="AI144" s="105">
        <f t="shared" si="41"/>
        <v>0</v>
      </c>
      <c r="AJ144" s="107">
        <v>3</v>
      </c>
      <c r="AK144" s="3"/>
    </row>
    <row r="145" spans="1:37" x14ac:dyDescent="0.3">
      <c r="A145" s="104">
        <f>CurveCreator!A145</f>
        <v>41122</v>
      </c>
      <c r="B145" s="104"/>
      <c r="C145" s="2">
        <v>1.5</v>
      </c>
      <c r="D145" s="105">
        <f t="shared" si="28"/>
        <v>0</v>
      </c>
      <c r="E145" s="105">
        <f t="shared" si="35"/>
        <v>0</v>
      </c>
      <c r="F145" s="107">
        <v>3</v>
      </c>
      <c r="G145" s="115"/>
      <c r="H145" s="2">
        <v>1.5</v>
      </c>
      <c r="I145" s="105">
        <f t="shared" si="29"/>
        <v>0</v>
      </c>
      <c r="J145" s="105">
        <f t="shared" si="36"/>
        <v>0</v>
      </c>
      <c r="K145" s="107">
        <v>3</v>
      </c>
      <c r="L145" s="115"/>
      <c r="M145" s="2">
        <v>1.5</v>
      </c>
      <c r="N145" s="105">
        <f t="shared" si="30"/>
        <v>0</v>
      </c>
      <c r="O145" s="105">
        <f t="shared" si="37"/>
        <v>0</v>
      </c>
      <c r="P145" s="107">
        <v>3</v>
      </c>
      <c r="Q145" s="115"/>
      <c r="R145" s="2">
        <v>1.5</v>
      </c>
      <c r="S145" s="105">
        <f t="shared" si="31"/>
        <v>0</v>
      </c>
      <c r="T145" s="105">
        <f t="shared" si="38"/>
        <v>0</v>
      </c>
      <c r="U145" s="107">
        <v>2</v>
      </c>
      <c r="W145" s="2">
        <v>1.5</v>
      </c>
      <c r="X145" s="105">
        <f t="shared" si="32"/>
        <v>0</v>
      </c>
      <c r="Y145" s="105">
        <f t="shared" si="39"/>
        <v>0</v>
      </c>
      <c r="Z145" s="107">
        <v>3</v>
      </c>
      <c r="AA145" s="3"/>
      <c r="AB145" s="2">
        <v>1.5</v>
      </c>
      <c r="AC145" s="105">
        <f t="shared" si="34"/>
        <v>0</v>
      </c>
      <c r="AD145" s="105">
        <f t="shared" si="40"/>
        <v>0</v>
      </c>
      <c r="AE145" s="107">
        <v>3</v>
      </c>
      <c r="AF145" s="3"/>
      <c r="AG145" s="2">
        <v>1.5</v>
      </c>
      <c r="AH145" s="105">
        <f t="shared" si="33"/>
        <v>0</v>
      </c>
      <c r="AI145" s="105">
        <f t="shared" si="41"/>
        <v>0</v>
      </c>
      <c r="AJ145" s="107">
        <v>3</v>
      </c>
      <c r="AK145" s="3"/>
    </row>
    <row r="146" spans="1:37" x14ac:dyDescent="0.3">
      <c r="A146" s="104">
        <f>CurveCreator!A146</f>
        <v>41153</v>
      </c>
      <c r="B146" s="104"/>
      <c r="C146" s="2">
        <v>1.5</v>
      </c>
      <c r="D146" s="105">
        <f t="shared" si="28"/>
        <v>0</v>
      </c>
      <c r="E146" s="105">
        <f t="shared" si="35"/>
        <v>0</v>
      </c>
      <c r="F146" s="107">
        <v>3</v>
      </c>
      <c r="G146" s="115"/>
      <c r="H146" s="2">
        <v>1.5</v>
      </c>
      <c r="I146" s="105">
        <f t="shared" si="29"/>
        <v>0</v>
      </c>
      <c r="J146" s="105">
        <f t="shared" si="36"/>
        <v>0</v>
      </c>
      <c r="K146" s="107">
        <v>3</v>
      </c>
      <c r="L146" s="115"/>
      <c r="M146" s="2">
        <v>1.5</v>
      </c>
      <c r="N146" s="105">
        <f t="shared" si="30"/>
        <v>0</v>
      </c>
      <c r="O146" s="105">
        <f t="shared" si="37"/>
        <v>0</v>
      </c>
      <c r="P146" s="107">
        <v>3</v>
      </c>
      <c r="Q146" s="115"/>
      <c r="R146" s="2">
        <v>1.5</v>
      </c>
      <c r="S146" s="105">
        <f t="shared" si="31"/>
        <v>0</v>
      </c>
      <c r="T146" s="105">
        <f t="shared" si="38"/>
        <v>0</v>
      </c>
      <c r="U146" s="107">
        <v>2</v>
      </c>
      <c r="W146" s="2">
        <v>1.5</v>
      </c>
      <c r="X146" s="105">
        <f t="shared" si="32"/>
        <v>0</v>
      </c>
      <c r="Y146" s="105">
        <f t="shared" si="39"/>
        <v>0</v>
      </c>
      <c r="Z146" s="107">
        <v>3</v>
      </c>
      <c r="AA146" s="3"/>
      <c r="AB146" s="2">
        <v>1.5</v>
      </c>
      <c r="AC146" s="105">
        <f t="shared" si="34"/>
        <v>0</v>
      </c>
      <c r="AD146" s="105">
        <f t="shared" si="40"/>
        <v>0</v>
      </c>
      <c r="AE146" s="107">
        <v>3</v>
      </c>
      <c r="AF146" s="3"/>
      <c r="AG146" s="2">
        <v>1.5</v>
      </c>
      <c r="AH146" s="105">
        <f t="shared" si="33"/>
        <v>0</v>
      </c>
      <c r="AI146" s="105">
        <f t="shared" si="41"/>
        <v>0</v>
      </c>
      <c r="AJ146" s="107">
        <v>3</v>
      </c>
      <c r="AK146" s="3"/>
    </row>
    <row r="147" spans="1:37" x14ac:dyDescent="0.3">
      <c r="A147" s="104">
        <f>CurveCreator!A147</f>
        <v>41183</v>
      </c>
      <c r="B147" s="104"/>
      <c r="C147" s="2">
        <v>1.5</v>
      </c>
      <c r="D147" s="105">
        <f t="shared" si="28"/>
        <v>0</v>
      </c>
      <c r="E147" s="105">
        <f t="shared" si="35"/>
        <v>0</v>
      </c>
      <c r="F147" s="107">
        <v>3</v>
      </c>
      <c r="G147" s="115"/>
      <c r="H147" s="2">
        <v>1.5</v>
      </c>
      <c r="I147" s="105">
        <f t="shared" si="29"/>
        <v>0</v>
      </c>
      <c r="J147" s="105">
        <f t="shared" si="36"/>
        <v>0</v>
      </c>
      <c r="K147" s="107">
        <v>3</v>
      </c>
      <c r="L147" s="115"/>
      <c r="M147" s="2">
        <v>1.5</v>
      </c>
      <c r="N147" s="105">
        <f t="shared" si="30"/>
        <v>0</v>
      </c>
      <c r="O147" s="105">
        <f t="shared" si="37"/>
        <v>0</v>
      </c>
      <c r="P147" s="107">
        <v>3</v>
      </c>
      <c r="Q147" s="115"/>
      <c r="R147" s="2">
        <v>1.5</v>
      </c>
      <c r="S147" s="105">
        <f t="shared" si="31"/>
        <v>0</v>
      </c>
      <c r="T147" s="105">
        <f t="shared" si="38"/>
        <v>0</v>
      </c>
      <c r="U147" s="107">
        <v>2</v>
      </c>
      <c r="W147" s="2">
        <v>1.5</v>
      </c>
      <c r="X147" s="105">
        <f t="shared" si="32"/>
        <v>0</v>
      </c>
      <c r="Y147" s="105">
        <f t="shared" si="39"/>
        <v>0</v>
      </c>
      <c r="Z147" s="107">
        <v>3</v>
      </c>
      <c r="AA147" s="3"/>
      <c r="AB147" s="2">
        <v>1.5</v>
      </c>
      <c r="AC147" s="105">
        <f t="shared" si="34"/>
        <v>0</v>
      </c>
      <c r="AD147" s="105">
        <f t="shared" si="40"/>
        <v>0</v>
      </c>
      <c r="AE147" s="107">
        <v>3</v>
      </c>
      <c r="AF147" s="3"/>
      <c r="AG147" s="2">
        <v>1.5</v>
      </c>
      <c r="AH147" s="105">
        <f t="shared" si="33"/>
        <v>0</v>
      </c>
      <c r="AI147" s="105">
        <f t="shared" si="41"/>
        <v>0</v>
      </c>
      <c r="AJ147" s="107">
        <v>3</v>
      </c>
      <c r="AK147" s="3"/>
    </row>
    <row r="148" spans="1:37" x14ac:dyDescent="0.3">
      <c r="A148" s="104">
        <f>CurveCreator!A148</f>
        <v>41214</v>
      </c>
      <c r="B148" s="104"/>
      <c r="C148" s="2">
        <v>1.5</v>
      </c>
      <c r="D148" s="105">
        <f t="shared" si="28"/>
        <v>0</v>
      </c>
      <c r="E148" s="105">
        <f t="shared" si="35"/>
        <v>0</v>
      </c>
      <c r="F148" s="107">
        <v>3</v>
      </c>
      <c r="G148" s="115"/>
      <c r="H148" s="2">
        <v>1.5</v>
      </c>
      <c r="I148" s="105">
        <f t="shared" si="29"/>
        <v>0</v>
      </c>
      <c r="J148" s="105">
        <f t="shared" si="36"/>
        <v>0</v>
      </c>
      <c r="K148" s="107">
        <v>3</v>
      </c>
      <c r="L148" s="115"/>
      <c r="M148" s="2">
        <v>1.5</v>
      </c>
      <c r="N148" s="105">
        <f t="shared" si="30"/>
        <v>0</v>
      </c>
      <c r="O148" s="105">
        <f t="shared" si="37"/>
        <v>0</v>
      </c>
      <c r="P148" s="107">
        <v>3</v>
      </c>
      <c r="Q148" s="115"/>
      <c r="R148" s="2">
        <v>1.5</v>
      </c>
      <c r="S148" s="105">
        <f t="shared" si="31"/>
        <v>0</v>
      </c>
      <c r="T148" s="105">
        <f t="shared" si="38"/>
        <v>0</v>
      </c>
      <c r="U148" s="107">
        <v>2</v>
      </c>
      <c r="W148" s="2">
        <v>1.5</v>
      </c>
      <c r="X148" s="105">
        <f t="shared" si="32"/>
        <v>0</v>
      </c>
      <c r="Y148" s="105">
        <f t="shared" si="39"/>
        <v>0</v>
      </c>
      <c r="Z148" s="107">
        <v>3</v>
      </c>
      <c r="AA148" s="3"/>
      <c r="AB148" s="2">
        <v>1.5</v>
      </c>
      <c r="AC148" s="105">
        <f t="shared" si="34"/>
        <v>0</v>
      </c>
      <c r="AD148" s="105">
        <f t="shared" si="40"/>
        <v>0</v>
      </c>
      <c r="AE148" s="107">
        <v>3</v>
      </c>
      <c r="AF148" s="3"/>
      <c r="AG148" s="2">
        <v>1.5</v>
      </c>
      <c r="AH148" s="105">
        <f t="shared" si="33"/>
        <v>0</v>
      </c>
      <c r="AI148" s="105">
        <f t="shared" si="41"/>
        <v>0</v>
      </c>
      <c r="AJ148" s="107">
        <v>3</v>
      </c>
      <c r="AK148" s="3"/>
    </row>
    <row r="149" spans="1:37" x14ac:dyDescent="0.3">
      <c r="A149" s="104">
        <f>CurveCreator!A149</f>
        <v>41244</v>
      </c>
      <c r="B149" s="104"/>
      <c r="C149" s="2">
        <v>1.5</v>
      </c>
      <c r="D149" s="105">
        <f t="shared" si="28"/>
        <v>0</v>
      </c>
      <c r="E149" s="105">
        <f t="shared" si="35"/>
        <v>0</v>
      </c>
      <c r="F149" s="107">
        <v>3</v>
      </c>
      <c r="G149" s="115"/>
      <c r="H149" s="2">
        <v>1.5</v>
      </c>
      <c r="I149" s="105">
        <f t="shared" si="29"/>
        <v>0</v>
      </c>
      <c r="J149" s="105">
        <f t="shared" si="36"/>
        <v>0</v>
      </c>
      <c r="K149" s="107">
        <v>3</v>
      </c>
      <c r="L149" s="115"/>
      <c r="M149" s="2">
        <v>1.5</v>
      </c>
      <c r="N149" s="105">
        <f t="shared" si="30"/>
        <v>0</v>
      </c>
      <c r="O149" s="105">
        <f t="shared" si="37"/>
        <v>0</v>
      </c>
      <c r="P149" s="107">
        <v>3</v>
      </c>
      <c r="Q149" s="115"/>
      <c r="R149" s="2">
        <v>1.5</v>
      </c>
      <c r="S149" s="105">
        <f t="shared" si="31"/>
        <v>0</v>
      </c>
      <c r="T149" s="105">
        <f t="shared" si="38"/>
        <v>0</v>
      </c>
      <c r="U149" s="107">
        <v>2</v>
      </c>
      <c r="W149" s="2">
        <v>1.5</v>
      </c>
      <c r="X149" s="105">
        <f t="shared" si="32"/>
        <v>0</v>
      </c>
      <c r="Y149" s="105">
        <f t="shared" si="39"/>
        <v>0</v>
      </c>
      <c r="Z149" s="107">
        <v>3</v>
      </c>
      <c r="AA149" s="3"/>
      <c r="AB149" s="2">
        <v>1.5</v>
      </c>
      <c r="AC149" s="105">
        <f t="shared" si="34"/>
        <v>0</v>
      </c>
      <c r="AD149" s="105">
        <f t="shared" si="40"/>
        <v>0</v>
      </c>
      <c r="AE149" s="107">
        <v>3</v>
      </c>
      <c r="AF149" s="3"/>
      <c r="AG149" s="2">
        <v>1.5</v>
      </c>
      <c r="AH149" s="105">
        <f t="shared" si="33"/>
        <v>0</v>
      </c>
      <c r="AI149" s="105">
        <f t="shared" si="41"/>
        <v>0</v>
      </c>
      <c r="AJ149" s="107">
        <v>3</v>
      </c>
      <c r="AK149" s="3"/>
    </row>
    <row r="150" spans="1:37" x14ac:dyDescent="0.3">
      <c r="A150" s="104">
        <f>CurveCreator!A150</f>
        <v>41275</v>
      </c>
      <c r="B150" s="104"/>
      <c r="C150" s="2">
        <v>1.5</v>
      </c>
      <c r="D150" s="105">
        <f t="shared" si="28"/>
        <v>0</v>
      </c>
      <c r="E150" s="105">
        <f t="shared" si="35"/>
        <v>0</v>
      </c>
      <c r="F150" s="107">
        <v>3</v>
      </c>
      <c r="G150" s="115"/>
      <c r="H150" s="2">
        <v>1.5</v>
      </c>
      <c r="I150" s="105">
        <f t="shared" si="29"/>
        <v>0</v>
      </c>
      <c r="J150" s="105">
        <f t="shared" si="36"/>
        <v>0</v>
      </c>
      <c r="K150" s="107">
        <v>3</v>
      </c>
      <c r="L150" s="115"/>
      <c r="M150" s="2">
        <v>1.5</v>
      </c>
      <c r="N150" s="105">
        <f t="shared" si="30"/>
        <v>0</v>
      </c>
      <c r="O150" s="105">
        <f t="shared" si="37"/>
        <v>0</v>
      </c>
      <c r="P150" s="107">
        <v>3</v>
      </c>
      <c r="Q150" s="115"/>
      <c r="R150" s="2">
        <v>1.5</v>
      </c>
      <c r="S150" s="105">
        <f t="shared" si="31"/>
        <v>0</v>
      </c>
      <c r="T150" s="105">
        <f t="shared" si="38"/>
        <v>0</v>
      </c>
      <c r="U150" s="107">
        <v>2</v>
      </c>
      <c r="W150" s="2">
        <v>1.5</v>
      </c>
      <c r="X150" s="105">
        <f t="shared" si="32"/>
        <v>0</v>
      </c>
      <c r="Y150" s="105">
        <f t="shared" si="39"/>
        <v>0</v>
      </c>
      <c r="Z150" s="107">
        <v>3</v>
      </c>
      <c r="AA150" s="3"/>
      <c r="AB150" s="2">
        <v>1.5</v>
      </c>
      <c r="AC150" s="105">
        <f t="shared" si="34"/>
        <v>0</v>
      </c>
      <c r="AD150" s="105">
        <f t="shared" si="40"/>
        <v>0</v>
      </c>
      <c r="AE150" s="107">
        <v>3</v>
      </c>
      <c r="AF150" s="3"/>
      <c r="AG150" s="2">
        <v>1.5</v>
      </c>
      <c r="AH150" s="105">
        <f t="shared" si="33"/>
        <v>0</v>
      </c>
      <c r="AI150" s="105">
        <f t="shared" si="41"/>
        <v>0</v>
      </c>
      <c r="AJ150" s="107">
        <v>3</v>
      </c>
      <c r="AK150" s="3"/>
    </row>
    <row r="151" spans="1:37" x14ac:dyDescent="0.3">
      <c r="A151" s="104">
        <f>CurveCreator!A151</f>
        <v>41306</v>
      </c>
      <c r="B151" s="104"/>
      <c r="C151" s="2">
        <v>1.5</v>
      </c>
      <c r="D151" s="105">
        <f t="shared" si="28"/>
        <v>0</v>
      </c>
      <c r="E151" s="105">
        <f t="shared" si="35"/>
        <v>0</v>
      </c>
      <c r="F151" s="107">
        <v>3</v>
      </c>
      <c r="G151" s="115"/>
      <c r="H151" s="2">
        <v>1.5</v>
      </c>
      <c r="I151" s="105">
        <f t="shared" si="29"/>
        <v>0</v>
      </c>
      <c r="J151" s="105">
        <f t="shared" si="36"/>
        <v>0</v>
      </c>
      <c r="K151" s="107">
        <v>3</v>
      </c>
      <c r="L151" s="115"/>
      <c r="M151" s="2">
        <v>1.5</v>
      </c>
      <c r="N151" s="105">
        <f t="shared" si="30"/>
        <v>0</v>
      </c>
      <c r="O151" s="105">
        <f t="shared" si="37"/>
        <v>0</v>
      </c>
      <c r="P151" s="107">
        <v>3</v>
      </c>
      <c r="Q151" s="115"/>
      <c r="R151" s="2">
        <v>1.5</v>
      </c>
      <c r="S151" s="105">
        <f t="shared" si="31"/>
        <v>0</v>
      </c>
      <c r="T151" s="105">
        <f t="shared" si="38"/>
        <v>0</v>
      </c>
      <c r="U151" s="107">
        <v>2</v>
      </c>
      <c r="W151" s="2">
        <v>1.5</v>
      </c>
      <c r="X151" s="105">
        <f t="shared" si="32"/>
        <v>0</v>
      </c>
      <c r="Y151" s="105">
        <f t="shared" si="39"/>
        <v>0</v>
      </c>
      <c r="Z151" s="107">
        <v>3</v>
      </c>
      <c r="AA151" s="3"/>
      <c r="AB151" s="2">
        <v>1.5</v>
      </c>
      <c r="AC151" s="105">
        <f t="shared" si="34"/>
        <v>0</v>
      </c>
      <c r="AD151" s="105">
        <f t="shared" si="40"/>
        <v>0</v>
      </c>
      <c r="AE151" s="107">
        <v>3</v>
      </c>
      <c r="AF151" s="3"/>
      <c r="AG151" s="2">
        <v>1.5</v>
      </c>
      <c r="AH151" s="105">
        <f t="shared" si="33"/>
        <v>0</v>
      </c>
      <c r="AI151" s="105">
        <f t="shared" si="41"/>
        <v>0</v>
      </c>
      <c r="AJ151" s="107">
        <v>3</v>
      </c>
      <c r="AK151" s="3"/>
    </row>
    <row r="152" spans="1:37" x14ac:dyDescent="0.3">
      <c r="A152" s="104">
        <f>CurveCreator!A152</f>
        <v>41334</v>
      </c>
      <c r="B152" s="104"/>
      <c r="C152" s="2">
        <v>1.5</v>
      </c>
      <c r="D152" s="105">
        <f t="shared" si="28"/>
        <v>0</v>
      </c>
      <c r="E152" s="105">
        <f t="shared" si="35"/>
        <v>0</v>
      </c>
      <c r="F152" s="107">
        <v>3</v>
      </c>
      <c r="G152" s="115"/>
      <c r="H152" s="2">
        <v>1.5</v>
      </c>
      <c r="I152" s="105">
        <f t="shared" si="29"/>
        <v>0</v>
      </c>
      <c r="J152" s="105">
        <f t="shared" si="36"/>
        <v>0</v>
      </c>
      <c r="K152" s="107">
        <v>3</v>
      </c>
      <c r="L152" s="115"/>
      <c r="M152" s="2">
        <v>1.5</v>
      </c>
      <c r="N152" s="105">
        <f t="shared" si="30"/>
        <v>0</v>
      </c>
      <c r="O152" s="105">
        <f t="shared" si="37"/>
        <v>0</v>
      </c>
      <c r="P152" s="107">
        <v>3</v>
      </c>
      <c r="Q152" s="115"/>
      <c r="R152" s="2">
        <v>1.5</v>
      </c>
      <c r="S152" s="105">
        <f t="shared" si="31"/>
        <v>0</v>
      </c>
      <c r="T152" s="105">
        <f t="shared" si="38"/>
        <v>0</v>
      </c>
      <c r="U152" s="107">
        <v>2</v>
      </c>
      <c r="W152" s="2">
        <v>1.5</v>
      </c>
      <c r="X152" s="105">
        <f t="shared" si="32"/>
        <v>0</v>
      </c>
      <c r="Y152" s="105">
        <f t="shared" si="39"/>
        <v>0</v>
      </c>
      <c r="Z152" s="107">
        <v>3</v>
      </c>
      <c r="AA152" s="3"/>
      <c r="AB152" s="2">
        <v>1.5</v>
      </c>
      <c r="AC152" s="105">
        <f t="shared" si="34"/>
        <v>0</v>
      </c>
      <c r="AD152" s="105">
        <f t="shared" si="40"/>
        <v>0</v>
      </c>
      <c r="AE152" s="107">
        <v>3</v>
      </c>
      <c r="AF152" s="3"/>
      <c r="AG152" s="2">
        <v>1.5</v>
      </c>
      <c r="AH152" s="105">
        <f t="shared" si="33"/>
        <v>0</v>
      </c>
      <c r="AI152" s="105">
        <f t="shared" si="41"/>
        <v>0</v>
      </c>
      <c r="AJ152" s="107">
        <v>3</v>
      </c>
      <c r="AK152" s="3"/>
    </row>
    <row r="153" spans="1:37" x14ac:dyDescent="0.3">
      <c r="A153" s="104">
        <f>CurveCreator!A153</f>
        <v>41365</v>
      </c>
      <c r="B153" s="104"/>
      <c r="C153" s="2">
        <v>1.5</v>
      </c>
      <c r="D153" s="105">
        <f t="shared" si="28"/>
        <v>0</v>
      </c>
      <c r="E153" s="105">
        <f t="shared" si="35"/>
        <v>0</v>
      </c>
      <c r="F153" s="107">
        <v>3</v>
      </c>
      <c r="G153" s="115"/>
      <c r="H153" s="2">
        <v>1.5</v>
      </c>
      <c r="I153" s="105">
        <f t="shared" si="29"/>
        <v>0</v>
      </c>
      <c r="J153" s="105">
        <f t="shared" si="36"/>
        <v>0</v>
      </c>
      <c r="K153" s="107">
        <v>3</v>
      </c>
      <c r="L153" s="115"/>
      <c r="M153" s="2">
        <v>1.5</v>
      </c>
      <c r="N153" s="105">
        <f t="shared" si="30"/>
        <v>0</v>
      </c>
      <c r="O153" s="105">
        <f t="shared" si="37"/>
        <v>0</v>
      </c>
      <c r="P153" s="107">
        <v>3</v>
      </c>
      <c r="Q153" s="115"/>
      <c r="R153" s="2">
        <v>1.5</v>
      </c>
      <c r="S153" s="105">
        <f t="shared" si="31"/>
        <v>0</v>
      </c>
      <c r="T153" s="105">
        <f t="shared" si="38"/>
        <v>0</v>
      </c>
      <c r="U153" s="107">
        <v>2</v>
      </c>
      <c r="W153" s="2">
        <v>1.5</v>
      </c>
      <c r="X153" s="105">
        <f t="shared" si="32"/>
        <v>0</v>
      </c>
      <c r="Y153" s="105">
        <f t="shared" si="39"/>
        <v>0</v>
      </c>
      <c r="Z153" s="107">
        <v>3</v>
      </c>
      <c r="AA153" s="3"/>
      <c r="AB153" s="2">
        <v>1.5</v>
      </c>
      <c r="AC153" s="105">
        <f t="shared" si="34"/>
        <v>0</v>
      </c>
      <c r="AD153" s="105">
        <f t="shared" si="40"/>
        <v>0</v>
      </c>
      <c r="AE153" s="107">
        <v>3</v>
      </c>
      <c r="AF153" s="3"/>
      <c r="AG153" s="2">
        <v>1.5</v>
      </c>
      <c r="AH153" s="105">
        <f t="shared" si="33"/>
        <v>0</v>
      </c>
      <c r="AI153" s="105">
        <f t="shared" si="41"/>
        <v>0</v>
      </c>
      <c r="AJ153" s="107">
        <v>3</v>
      </c>
      <c r="AK153" s="3"/>
    </row>
    <row r="154" spans="1:37" x14ac:dyDescent="0.3">
      <c r="A154" s="104">
        <f>CurveCreator!A154</f>
        <v>41395</v>
      </c>
      <c r="B154" s="104"/>
      <c r="C154" s="2">
        <v>1.5</v>
      </c>
      <c r="D154" s="105">
        <f t="shared" si="28"/>
        <v>0</v>
      </c>
      <c r="E154" s="105">
        <f t="shared" si="35"/>
        <v>0</v>
      </c>
      <c r="F154" s="107">
        <v>3</v>
      </c>
      <c r="G154" s="115"/>
      <c r="H154" s="2">
        <v>1.5</v>
      </c>
      <c r="I154" s="105">
        <f t="shared" si="29"/>
        <v>0</v>
      </c>
      <c r="J154" s="105">
        <f t="shared" si="36"/>
        <v>0</v>
      </c>
      <c r="K154" s="107">
        <v>3</v>
      </c>
      <c r="L154" s="115"/>
      <c r="M154" s="2">
        <v>1.5</v>
      </c>
      <c r="N154" s="105">
        <f t="shared" si="30"/>
        <v>0</v>
      </c>
      <c r="O154" s="105">
        <f t="shared" si="37"/>
        <v>0</v>
      </c>
      <c r="P154" s="107">
        <v>3</v>
      </c>
      <c r="Q154" s="115"/>
      <c r="R154" s="2">
        <v>1.5</v>
      </c>
      <c r="S154" s="105">
        <f t="shared" si="31"/>
        <v>0</v>
      </c>
      <c r="T154" s="105">
        <f t="shared" si="38"/>
        <v>0</v>
      </c>
      <c r="U154" s="107">
        <v>2</v>
      </c>
      <c r="W154" s="2">
        <v>1.5</v>
      </c>
      <c r="X154" s="105">
        <f t="shared" si="32"/>
        <v>0</v>
      </c>
      <c r="Y154" s="105">
        <f t="shared" si="39"/>
        <v>0</v>
      </c>
      <c r="Z154" s="107">
        <v>3</v>
      </c>
      <c r="AA154" s="3"/>
      <c r="AB154" s="2">
        <v>1.5</v>
      </c>
      <c r="AC154" s="105">
        <f t="shared" si="34"/>
        <v>0</v>
      </c>
      <c r="AD154" s="105">
        <f t="shared" si="40"/>
        <v>0</v>
      </c>
      <c r="AE154" s="107">
        <v>3</v>
      </c>
      <c r="AF154" s="3"/>
      <c r="AG154" s="2">
        <v>1.5</v>
      </c>
      <c r="AH154" s="105">
        <f t="shared" si="33"/>
        <v>0</v>
      </c>
      <c r="AI154" s="105">
        <f t="shared" si="41"/>
        <v>0</v>
      </c>
      <c r="AJ154" s="107">
        <v>3</v>
      </c>
      <c r="AK154" s="3"/>
    </row>
    <row r="155" spans="1:37" x14ac:dyDescent="0.3">
      <c r="A155" s="104">
        <f>CurveCreator!A155</f>
        <v>41426</v>
      </c>
      <c r="B155" s="104"/>
      <c r="C155" s="2">
        <v>1.5</v>
      </c>
      <c r="D155" s="105">
        <f t="shared" si="28"/>
        <v>0</v>
      </c>
      <c r="E155" s="105">
        <f t="shared" si="35"/>
        <v>0</v>
      </c>
      <c r="F155" s="107">
        <v>3</v>
      </c>
      <c r="G155" s="115"/>
      <c r="H155" s="2">
        <v>1.5</v>
      </c>
      <c r="I155" s="105">
        <f t="shared" si="29"/>
        <v>0</v>
      </c>
      <c r="J155" s="105">
        <f t="shared" si="36"/>
        <v>0</v>
      </c>
      <c r="K155" s="107">
        <v>3</v>
      </c>
      <c r="L155" s="115"/>
      <c r="M155" s="2">
        <v>1.5</v>
      </c>
      <c r="N155" s="105">
        <f t="shared" si="30"/>
        <v>0</v>
      </c>
      <c r="O155" s="105">
        <f t="shared" si="37"/>
        <v>0</v>
      </c>
      <c r="P155" s="107">
        <v>3</v>
      </c>
      <c r="Q155" s="115"/>
      <c r="R155" s="2">
        <v>1.5</v>
      </c>
      <c r="S155" s="105">
        <f t="shared" si="31"/>
        <v>0</v>
      </c>
      <c r="T155" s="105">
        <f t="shared" si="38"/>
        <v>0</v>
      </c>
      <c r="U155" s="107">
        <v>2</v>
      </c>
      <c r="W155" s="2">
        <v>1.5</v>
      </c>
      <c r="X155" s="105">
        <f t="shared" si="32"/>
        <v>0</v>
      </c>
      <c r="Y155" s="105">
        <f t="shared" si="39"/>
        <v>0</v>
      </c>
      <c r="Z155" s="107">
        <v>3</v>
      </c>
      <c r="AA155" s="3"/>
      <c r="AB155" s="2">
        <v>1.5</v>
      </c>
      <c r="AC155" s="105">
        <f t="shared" si="34"/>
        <v>0</v>
      </c>
      <c r="AD155" s="105">
        <f t="shared" si="40"/>
        <v>0</v>
      </c>
      <c r="AE155" s="107">
        <v>3</v>
      </c>
      <c r="AF155" s="3"/>
      <c r="AG155" s="2">
        <v>1.5</v>
      </c>
      <c r="AH155" s="105">
        <f t="shared" si="33"/>
        <v>0</v>
      </c>
      <c r="AI155" s="105">
        <f t="shared" si="41"/>
        <v>0</v>
      </c>
      <c r="AJ155" s="107">
        <v>3</v>
      </c>
      <c r="AK155" s="3"/>
    </row>
    <row r="156" spans="1:37" x14ac:dyDescent="0.3">
      <c r="A156" s="104">
        <f>CurveCreator!A156</f>
        <v>41456</v>
      </c>
      <c r="B156" s="104"/>
      <c r="C156" s="2">
        <v>1.5</v>
      </c>
      <c r="D156" s="105">
        <f t="shared" si="28"/>
        <v>0</v>
      </c>
      <c r="E156" s="105">
        <f t="shared" si="35"/>
        <v>0</v>
      </c>
      <c r="F156" s="107">
        <v>3</v>
      </c>
      <c r="G156" s="115"/>
      <c r="H156" s="2">
        <v>1.5</v>
      </c>
      <c r="I156" s="105">
        <f t="shared" si="29"/>
        <v>0</v>
      </c>
      <c r="J156" s="105">
        <f t="shared" si="36"/>
        <v>0</v>
      </c>
      <c r="K156" s="107">
        <v>3</v>
      </c>
      <c r="L156" s="115"/>
      <c r="M156" s="2">
        <v>1.5</v>
      </c>
      <c r="N156" s="105">
        <f t="shared" si="30"/>
        <v>0</v>
      </c>
      <c r="O156" s="105">
        <f t="shared" si="37"/>
        <v>0</v>
      </c>
      <c r="P156" s="107">
        <v>3</v>
      </c>
      <c r="Q156" s="115"/>
      <c r="R156" s="2">
        <v>1.5</v>
      </c>
      <c r="S156" s="105">
        <f t="shared" si="31"/>
        <v>0</v>
      </c>
      <c r="T156" s="105">
        <f t="shared" si="38"/>
        <v>0</v>
      </c>
      <c r="U156" s="107">
        <v>2</v>
      </c>
      <c r="W156" s="2">
        <v>1.5</v>
      </c>
      <c r="X156" s="105">
        <f t="shared" si="32"/>
        <v>0</v>
      </c>
      <c r="Y156" s="105">
        <f t="shared" si="39"/>
        <v>0</v>
      </c>
      <c r="Z156" s="107">
        <v>3</v>
      </c>
      <c r="AA156" s="3"/>
      <c r="AB156" s="2">
        <v>1.5</v>
      </c>
      <c r="AC156" s="105">
        <f t="shared" si="34"/>
        <v>0</v>
      </c>
      <c r="AD156" s="105">
        <f t="shared" si="40"/>
        <v>0</v>
      </c>
      <c r="AE156" s="107">
        <v>3</v>
      </c>
      <c r="AF156" s="3"/>
      <c r="AG156" s="2">
        <v>1.5</v>
      </c>
      <c r="AH156" s="105">
        <f t="shared" si="33"/>
        <v>0</v>
      </c>
      <c r="AI156" s="105">
        <f t="shared" si="41"/>
        <v>0</v>
      </c>
      <c r="AJ156" s="107">
        <v>3</v>
      </c>
      <c r="AK156" s="3"/>
    </row>
    <row r="157" spans="1:37" x14ac:dyDescent="0.3">
      <c r="A157" s="104">
        <f>CurveCreator!A157</f>
        <v>41487</v>
      </c>
      <c r="B157" s="104"/>
      <c r="C157" s="2">
        <v>1.5</v>
      </c>
      <c r="D157" s="105">
        <f t="shared" si="28"/>
        <v>0</v>
      </c>
      <c r="E157" s="105">
        <f t="shared" si="35"/>
        <v>0</v>
      </c>
      <c r="F157" s="107">
        <v>3</v>
      </c>
      <c r="G157" s="115"/>
      <c r="H157" s="2">
        <v>1.5</v>
      </c>
      <c r="I157" s="105">
        <f t="shared" si="29"/>
        <v>0</v>
      </c>
      <c r="J157" s="105">
        <f t="shared" si="36"/>
        <v>0</v>
      </c>
      <c r="K157" s="107">
        <v>3</v>
      </c>
      <c r="L157" s="115"/>
      <c r="M157" s="2">
        <v>1.5</v>
      </c>
      <c r="N157" s="105">
        <f t="shared" si="30"/>
        <v>0</v>
      </c>
      <c r="O157" s="105">
        <f t="shared" si="37"/>
        <v>0</v>
      </c>
      <c r="P157" s="107">
        <v>3</v>
      </c>
      <c r="Q157" s="115"/>
      <c r="R157" s="2">
        <v>1.5</v>
      </c>
      <c r="S157" s="105">
        <f t="shared" si="31"/>
        <v>0</v>
      </c>
      <c r="T157" s="105">
        <f t="shared" si="38"/>
        <v>0</v>
      </c>
      <c r="U157" s="107">
        <v>2</v>
      </c>
      <c r="W157" s="2">
        <v>1.5</v>
      </c>
      <c r="X157" s="105">
        <f t="shared" si="32"/>
        <v>0</v>
      </c>
      <c r="Y157" s="105">
        <f t="shared" si="39"/>
        <v>0</v>
      </c>
      <c r="Z157" s="107">
        <v>3</v>
      </c>
      <c r="AA157" s="3"/>
      <c r="AB157" s="2">
        <v>1.5</v>
      </c>
      <c r="AC157" s="105">
        <f t="shared" si="34"/>
        <v>0</v>
      </c>
      <c r="AD157" s="105">
        <f t="shared" si="40"/>
        <v>0</v>
      </c>
      <c r="AE157" s="107">
        <v>3</v>
      </c>
      <c r="AF157" s="3"/>
      <c r="AG157" s="2">
        <v>1.5</v>
      </c>
      <c r="AH157" s="105">
        <f t="shared" si="33"/>
        <v>0</v>
      </c>
      <c r="AI157" s="105">
        <f t="shared" si="41"/>
        <v>0</v>
      </c>
      <c r="AJ157" s="107">
        <v>3</v>
      </c>
      <c r="AK157" s="3"/>
    </row>
    <row r="158" spans="1:37" x14ac:dyDescent="0.3">
      <c r="A158" s="104">
        <f>CurveCreator!A158</f>
        <v>41518</v>
      </c>
      <c r="B158" s="104"/>
      <c r="C158" s="2">
        <v>1.5</v>
      </c>
      <c r="D158" s="105">
        <f t="shared" si="28"/>
        <v>0</v>
      </c>
      <c r="E158" s="105">
        <f t="shared" si="35"/>
        <v>0</v>
      </c>
      <c r="F158" s="107">
        <v>3</v>
      </c>
      <c r="G158" s="115"/>
      <c r="H158" s="2">
        <v>1.5</v>
      </c>
      <c r="I158" s="105">
        <f t="shared" si="29"/>
        <v>0</v>
      </c>
      <c r="J158" s="105">
        <f t="shared" si="36"/>
        <v>0</v>
      </c>
      <c r="K158" s="107">
        <v>3</v>
      </c>
      <c r="L158" s="115"/>
      <c r="M158" s="2">
        <v>1.5</v>
      </c>
      <c r="N158" s="105">
        <f t="shared" si="30"/>
        <v>0</v>
      </c>
      <c r="O158" s="105">
        <f t="shared" si="37"/>
        <v>0</v>
      </c>
      <c r="P158" s="107">
        <v>3</v>
      </c>
      <c r="Q158" s="115"/>
      <c r="R158" s="2">
        <v>1.5</v>
      </c>
      <c r="S158" s="105">
        <f t="shared" si="31"/>
        <v>0</v>
      </c>
      <c r="T158" s="105">
        <f t="shared" si="38"/>
        <v>0</v>
      </c>
      <c r="U158" s="107">
        <v>2</v>
      </c>
      <c r="W158" s="2">
        <v>1.5</v>
      </c>
      <c r="X158" s="105">
        <f t="shared" si="32"/>
        <v>0</v>
      </c>
      <c r="Y158" s="105">
        <f t="shared" si="39"/>
        <v>0</v>
      </c>
      <c r="Z158" s="107">
        <v>3</v>
      </c>
      <c r="AA158" s="3"/>
      <c r="AB158" s="2">
        <v>1.5</v>
      </c>
      <c r="AC158" s="105">
        <f t="shared" si="34"/>
        <v>0</v>
      </c>
      <c r="AD158" s="105">
        <f t="shared" si="40"/>
        <v>0</v>
      </c>
      <c r="AE158" s="107">
        <v>3</v>
      </c>
      <c r="AF158" s="3"/>
      <c r="AG158" s="2">
        <v>1.5</v>
      </c>
      <c r="AH158" s="105">
        <f t="shared" si="33"/>
        <v>0</v>
      </c>
      <c r="AI158" s="105">
        <f t="shared" si="41"/>
        <v>0</v>
      </c>
      <c r="AJ158" s="107">
        <v>3</v>
      </c>
      <c r="AK158" s="3"/>
    </row>
    <row r="159" spans="1:37" x14ac:dyDescent="0.3">
      <c r="A159" s="104">
        <f>CurveCreator!A159</f>
        <v>41548</v>
      </c>
      <c r="B159" s="104"/>
      <c r="C159" s="2">
        <v>1.5</v>
      </c>
      <c r="D159" s="105">
        <f t="shared" si="28"/>
        <v>0</v>
      </c>
      <c r="E159" s="105">
        <f t="shared" si="35"/>
        <v>0</v>
      </c>
      <c r="F159" s="107">
        <v>3</v>
      </c>
      <c r="G159" s="115"/>
      <c r="H159" s="2">
        <v>1.5</v>
      </c>
      <c r="I159" s="105">
        <f t="shared" si="29"/>
        <v>0</v>
      </c>
      <c r="J159" s="105">
        <f t="shared" si="36"/>
        <v>0</v>
      </c>
      <c r="K159" s="107">
        <v>3</v>
      </c>
      <c r="L159" s="115"/>
      <c r="M159" s="2">
        <v>1.5</v>
      </c>
      <c r="N159" s="105">
        <f t="shared" si="30"/>
        <v>0</v>
      </c>
      <c r="O159" s="105">
        <f t="shared" si="37"/>
        <v>0</v>
      </c>
      <c r="P159" s="107">
        <v>3</v>
      </c>
      <c r="Q159" s="115"/>
      <c r="R159" s="2">
        <v>1.5</v>
      </c>
      <c r="S159" s="105">
        <f t="shared" si="31"/>
        <v>0</v>
      </c>
      <c r="T159" s="105">
        <f t="shared" si="38"/>
        <v>0</v>
      </c>
      <c r="U159" s="107">
        <v>2</v>
      </c>
      <c r="W159" s="2">
        <v>1.5</v>
      </c>
      <c r="X159" s="105">
        <f t="shared" si="32"/>
        <v>0</v>
      </c>
      <c r="Y159" s="105">
        <f t="shared" si="39"/>
        <v>0</v>
      </c>
      <c r="Z159" s="107">
        <v>3</v>
      </c>
      <c r="AA159" s="3"/>
      <c r="AB159" s="2">
        <v>1.5</v>
      </c>
      <c r="AC159" s="105">
        <f t="shared" si="34"/>
        <v>0</v>
      </c>
      <c r="AD159" s="105">
        <f t="shared" si="40"/>
        <v>0</v>
      </c>
      <c r="AE159" s="107">
        <v>3</v>
      </c>
      <c r="AF159" s="3"/>
      <c r="AG159" s="2">
        <v>1.5</v>
      </c>
      <c r="AH159" s="105">
        <f t="shared" si="33"/>
        <v>0</v>
      </c>
      <c r="AI159" s="105">
        <f t="shared" si="41"/>
        <v>0</v>
      </c>
      <c r="AJ159" s="107">
        <v>3</v>
      </c>
      <c r="AK159" s="3"/>
    </row>
    <row r="160" spans="1:37" x14ac:dyDescent="0.3">
      <c r="A160" s="104">
        <f>CurveCreator!A160</f>
        <v>41579</v>
      </c>
      <c r="B160" s="104"/>
      <c r="C160" s="2">
        <v>1.5</v>
      </c>
      <c r="D160" s="105">
        <f t="shared" si="28"/>
        <v>0</v>
      </c>
      <c r="E160" s="105">
        <f t="shared" si="35"/>
        <v>0</v>
      </c>
      <c r="F160" s="107">
        <v>3</v>
      </c>
      <c r="G160" s="115"/>
      <c r="H160" s="2">
        <v>1.5</v>
      </c>
      <c r="I160" s="105">
        <f t="shared" si="29"/>
        <v>0</v>
      </c>
      <c r="J160" s="105">
        <f t="shared" si="36"/>
        <v>0</v>
      </c>
      <c r="K160" s="107">
        <v>3</v>
      </c>
      <c r="L160" s="115"/>
      <c r="M160" s="2">
        <v>1.5</v>
      </c>
      <c r="N160" s="105">
        <f t="shared" si="30"/>
        <v>0</v>
      </c>
      <c r="O160" s="105">
        <f t="shared" si="37"/>
        <v>0</v>
      </c>
      <c r="P160" s="107">
        <v>3</v>
      </c>
      <c r="Q160" s="115"/>
      <c r="R160" s="2">
        <v>1.5</v>
      </c>
      <c r="S160" s="105">
        <f t="shared" si="31"/>
        <v>0</v>
      </c>
      <c r="T160" s="105">
        <f t="shared" si="38"/>
        <v>0</v>
      </c>
      <c r="U160" s="107">
        <v>2</v>
      </c>
      <c r="W160" s="2">
        <v>1.5</v>
      </c>
      <c r="X160" s="105">
        <f t="shared" si="32"/>
        <v>0</v>
      </c>
      <c r="Y160" s="105">
        <f t="shared" si="39"/>
        <v>0</v>
      </c>
      <c r="Z160" s="107">
        <v>3</v>
      </c>
      <c r="AA160" s="3"/>
      <c r="AB160" s="2">
        <v>1.5</v>
      </c>
      <c r="AC160" s="105">
        <f t="shared" si="34"/>
        <v>0</v>
      </c>
      <c r="AD160" s="105">
        <f t="shared" si="40"/>
        <v>0</v>
      </c>
      <c r="AE160" s="107">
        <v>3</v>
      </c>
      <c r="AF160" s="3"/>
      <c r="AG160" s="2">
        <v>1.5</v>
      </c>
      <c r="AH160" s="105">
        <f t="shared" si="33"/>
        <v>0</v>
      </c>
      <c r="AI160" s="105">
        <f t="shared" si="41"/>
        <v>0</v>
      </c>
      <c r="AJ160" s="107">
        <v>3</v>
      </c>
      <c r="AK160" s="3"/>
    </row>
    <row r="161" spans="1:37" x14ac:dyDescent="0.3">
      <c r="A161" s="104">
        <f>CurveCreator!A161</f>
        <v>41609</v>
      </c>
      <c r="B161" s="104"/>
      <c r="C161" s="2">
        <v>1.5</v>
      </c>
      <c r="D161" s="105">
        <f t="shared" si="28"/>
        <v>0</v>
      </c>
      <c r="E161" s="105">
        <f t="shared" si="35"/>
        <v>0</v>
      </c>
      <c r="F161" s="107">
        <v>3</v>
      </c>
      <c r="G161" s="115"/>
      <c r="H161" s="2">
        <v>1.5</v>
      </c>
      <c r="I161" s="105">
        <f t="shared" si="29"/>
        <v>0</v>
      </c>
      <c r="J161" s="105">
        <f t="shared" si="36"/>
        <v>0</v>
      </c>
      <c r="K161" s="107">
        <v>3</v>
      </c>
      <c r="L161" s="115"/>
      <c r="M161" s="2">
        <v>1.5</v>
      </c>
      <c r="N161" s="105">
        <f t="shared" si="30"/>
        <v>0</v>
      </c>
      <c r="O161" s="105">
        <f t="shared" si="37"/>
        <v>0</v>
      </c>
      <c r="P161" s="107">
        <v>3</v>
      </c>
      <c r="Q161" s="115"/>
      <c r="R161" s="2">
        <v>1.5</v>
      </c>
      <c r="S161" s="105">
        <f t="shared" si="31"/>
        <v>0</v>
      </c>
      <c r="T161" s="105">
        <f t="shared" si="38"/>
        <v>0</v>
      </c>
      <c r="U161" s="107">
        <v>2</v>
      </c>
      <c r="W161" s="2">
        <v>1.5</v>
      </c>
      <c r="X161" s="105">
        <f t="shared" si="32"/>
        <v>0</v>
      </c>
      <c r="Y161" s="105">
        <f t="shared" si="39"/>
        <v>0</v>
      </c>
      <c r="Z161" s="107">
        <v>3</v>
      </c>
      <c r="AA161" s="3"/>
      <c r="AB161" s="2">
        <v>1.5</v>
      </c>
      <c r="AC161" s="105">
        <f t="shared" si="34"/>
        <v>0</v>
      </c>
      <c r="AD161" s="105">
        <f t="shared" si="40"/>
        <v>0</v>
      </c>
      <c r="AE161" s="107">
        <v>3</v>
      </c>
      <c r="AF161" s="3"/>
      <c r="AG161" s="2">
        <v>1.5</v>
      </c>
      <c r="AH161" s="105">
        <f t="shared" si="33"/>
        <v>0</v>
      </c>
      <c r="AI161" s="105">
        <f t="shared" si="41"/>
        <v>0</v>
      </c>
      <c r="AJ161" s="107">
        <v>3</v>
      </c>
      <c r="AK161" s="3"/>
    </row>
    <row r="162" spans="1:37" x14ac:dyDescent="0.3">
      <c r="A162" s="104">
        <f>CurveCreator!A162</f>
        <v>41640</v>
      </c>
      <c r="B162" s="104"/>
      <c r="C162" s="2">
        <v>1.5</v>
      </c>
      <c r="D162" s="105">
        <f t="shared" si="28"/>
        <v>0</v>
      </c>
      <c r="E162" s="105">
        <f t="shared" si="35"/>
        <v>0</v>
      </c>
      <c r="F162" s="107">
        <v>3</v>
      </c>
      <c r="G162" s="115"/>
      <c r="H162" s="2">
        <v>1.5</v>
      </c>
      <c r="I162" s="105">
        <f t="shared" si="29"/>
        <v>0</v>
      </c>
      <c r="J162" s="105">
        <f t="shared" si="36"/>
        <v>0</v>
      </c>
      <c r="K162" s="107">
        <v>3</v>
      </c>
      <c r="L162" s="115"/>
      <c r="M162" s="2">
        <v>1.5</v>
      </c>
      <c r="N162" s="105">
        <f t="shared" si="30"/>
        <v>0</v>
      </c>
      <c r="O162" s="105">
        <f t="shared" si="37"/>
        <v>0</v>
      </c>
      <c r="P162" s="107">
        <v>3</v>
      </c>
      <c r="Q162" s="115"/>
      <c r="R162" s="2">
        <v>1.5</v>
      </c>
      <c r="S162" s="105">
        <f t="shared" si="31"/>
        <v>0</v>
      </c>
      <c r="T162" s="105">
        <f t="shared" si="38"/>
        <v>0</v>
      </c>
      <c r="U162" s="107">
        <v>2</v>
      </c>
      <c r="W162" s="2">
        <v>1.5</v>
      </c>
      <c r="X162" s="105">
        <f t="shared" si="32"/>
        <v>0</v>
      </c>
      <c r="Y162" s="105">
        <f t="shared" si="39"/>
        <v>0</v>
      </c>
      <c r="Z162" s="107">
        <v>3</v>
      </c>
      <c r="AA162" s="3"/>
      <c r="AB162" s="2">
        <v>1.5</v>
      </c>
      <c r="AC162" s="105">
        <f t="shared" si="34"/>
        <v>0</v>
      </c>
      <c r="AD162" s="105">
        <f t="shared" si="40"/>
        <v>0</v>
      </c>
      <c r="AE162" s="107">
        <v>3</v>
      </c>
      <c r="AF162" s="3"/>
      <c r="AG162" s="2">
        <v>1.5</v>
      </c>
      <c r="AH162" s="105">
        <f t="shared" si="33"/>
        <v>0</v>
      </c>
      <c r="AI162" s="105">
        <f t="shared" si="41"/>
        <v>0</v>
      </c>
      <c r="AJ162" s="107">
        <v>3</v>
      </c>
      <c r="AK162" s="3"/>
    </row>
    <row r="163" spans="1:37" x14ac:dyDescent="0.3">
      <c r="A163" s="104">
        <f>CurveCreator!A163</f>
        <v>41671</v>
      </c>
      <c r="B163" s="104"/>
      <c r="C163" s="2">
        <v>1.5</v>
      </c>
      <c r="D163" s="105">
        <f t="shared" si="28"/>
        <v>0</v>
      </c>
      <c r="E163" s="105">
        <f t="shared" si="35"/>
        <v>0</v>
      </c>
      <c r="F163" s="107">
        <v>3</v>
      </c>
      <c r="G163" s="115"/>
      <c r="H163" s="2">
        <v>1.5</v>
      </c>
      <c r="I163" s="105">
        <f t="shared" si="29"/>
        <v>0</v>
      </c>
      <c r="J163" s="105">
        <f t="shared" si="36"/>
        <v>0</v>
      </c>
      <c r="K163" s="107">
        <v>3</v>
      </c>
      <c r="L163" s="115"/>
      <c r="M163" s="2">
        <v>1.5</v>
      </c>
      <c r="N163" s="105">
        <f t="shared" si="30"/>
        <v>0</v>
      </c>
      <c r="O163" s="105">
        <f t="shared" si="37"/>
        <v>0</v>
      </c>
      <c r="P163" s="107">
        <v>3</v>
      </c>
      <c r="Q163" s="115"/>
      <c r="R163" s="2">
        <v>1.5</v>
      </c>
      <c r="S163" s="105">
        <f t="shared" si="31"/>
        <v>0</v>
      </c>
      <c r="T163" s="105">
        <f t="shared" si="38"/>
        <v>0</v>
      </c>
      <c r="U163" s="107">
        <v>2</v>
      </c>
      <c r="W163" s="2">
        <v>1.5</v>
      </c>
      <c r="X163" s="105">
        <f t="shared" si="32"/>
        <v>0</v>
      </c>
      <c r="Y163" s="105">
        <f t="shared" si="39"/>
        <v>0</v>
      </c>
      <c r="Z163" s="107">
        <v>3</v>
      </c>
      <c r="AA163" s="3"/>
      <c r="AB163" s="2">
        <v>1.5</v>
      </c>
      <c r="AC163" s="105">
        <f t="shared" si="34"/>
        <v>0</v>
      </c>
      <c r="AD163" s="105">
        <f t="shared" si="40"/>
        <v>0</v>
      </c>
      <c r="AE163" s="107">
        <v>3</v>
      </c>
      <c r="AF163" s="3"/>
      <c r="AG163" s="2">
        <v>1.5</v>
      </c>
      <c r="AH163" s="105">
        <f t="shared" si="33"/>
        <v>0</v>
      </c>
      <c r="AI163" s="105">
        <f t="shared" si="41"/>
        <v>0</v>
      </c>
      <c r="AJ163" s="107">
        <v>3</v>
      </c>
      <c r="AK163" s="3"/>
    </row>
    <row r="164" spans="1:37" x14ac:dyDescent="0.3">
      <c r="A164" s="104">
        <f>CurveCreator!A164</f>
        <v>41699</v>
      </c>
      <c r="B164" s="104"/>
      <c r="C164" s="2">
        <v>1.5</v>
      </c>
      <c r="D164" s="105">
        <f t="shared" si="28"/>
        <v>0</v>
      </c>
      <c r="E164" s="105">
        <f t="shared" si="35"/>
        <v>0</v>
      </c>
      <c r="F164" s="107">
        <v>3</v>
      </c>
      <c r="G164" s="115"/>
      <c r="H164" s="2">
        <v>1.5</v>
      </c>
      <c r="I164" s="105">
        <f t="shared" si="29"/>
        <v>0</v>
      </c>
      <c r="J164" s="105">
        <f t="shared" si="36"/>
        <v>0</v>
      </c>
      <c r="K164" s="107">
        <v>3</v>
      </c>
      <c r="L164" s="115"/>
      <c r="M164" s="2">
        <v>1.5</v>
      </c>
      <c r="N164" s="105">
        <f t="shared" si="30"/>
        <v>0</v>
      </c>
      <c r="O164" s="105">
        <f t="shared" si="37"/>
        <v>0</v>
      </c>
      <c r="P164" s="107">
        <v>3</v>
      </c>
      <c r="Q164" s="115"/>
      <c r="R164" s="2">
        <v>1.5</v>
      </c>
      <c r="S164" s="105">
        <f t="shared" si="31"/>
        <v>0</v>
      </c>
      <c r="T164" s="105">
        <f t="shared" si="38"/>
        <v>0</v>
      </c>
      <c r="U164" s="107">
        <v>2</v>
      </c>
      <c r="W164" s="2">
        <v>1.5</v>
      </c>
      <c r="X164" s="105">
        <f t="shared" si="32"/>
        <v>0</v>
      </c>
      <c r="Y164" s="105">
        <f t="shared" si="39"/>
        <v>0</v>
      </c>
      <c r="Z164" s="107">
        <v>3</v>
      </c>
      <c r="AA164" s="3"/>
      <c r="AB164" s="2">
        <v>1.5</v>
      </c>
      <c r="AC164" s="105">
        <f t="shared" si="34"/>
        <v>0</v>
      </c>
      <c r="AD164" s="105">
        <f t="shared" si="40"/>
        <v>0</v>
      </c>
      <c r="AE164" s="107">
        <v>3</v>
      </c>
      <c r="AF164" s="3"/>
      <c r="AG164" s="2">
        <v>1.5</v>
      </c>
      <c r="AH164" s="105">
        <f t="shared" si="33"/>
        <v>0</v>
      </c>
      <c r="AI164" s="105">
        <f t="shared" si="41"/>
        <v>0</v>
      </c>
      <c r="AJ164" s="107">
        <v>3</v>
      </c>
      <c r="AK164" s="3"/>
    </row>
    <row r="165" spans="1:37" x14ac:dyDescent="0.3">
      <c r="A165" s="104">
        <f>CurveCreator!A165</f>
        <v>41730</v>
      </c>
      <c r="B165" s="104"/>
      <c r="C165" s="2">
        <v>1.5</v>
      </c>
      <c r="D165" s="105">
        <f t="shared" si="28"/>
        <v>0</v>
      </c>
      <c r="E165" s="105">
        <f t="shared" si="35"/>
        <v>0</v>
      </c>
      <c r="F165" s="107">
        <v>3</v>
      </c>
      <c r="G165" s="115"/>
      <c r="H165" s="2">
        <v>1.5</v>
      </c>
      <c r="I165" s="105">
        <f t="shared" si="29"/>
        <v>0</v>
      </c>
      <c r="J165" s="105">
        <f t="shared" si="36"/>
        <v>0</v>
      </c>
      <c r="K165" s="107">
        <v>3</v>
      </c>
      <c r="L165" s="115"/>
      <c r="M165" s="2">
        <v>1.5</v>
      </c>
      <c r="N165" s="105">
        <f t="shared" si="30"/>
        <v>0</v>
      </c>
      <c r="O165" s="105">
        <f t="shared" si="37"/>
        <v>0</v>
      </c>
      <c r="P165" s="107">
        <v>3</v>
      </c>
      <c r="Q165" s="115"/>
      <c r="R165" s="2">
        <v>1.5</v>
      </c>
      <c r="S165" s="105">
        <f t="shared" si="31"/>
        <v>0</v>
      </c>
      <c r="T165" s="105">
        <f t="shared" si="38"/>
        <v>0</v>
      </c>
      <c r="U165" s="107">
        <v>2</v>
      </c>
      <c r="W165" s="2">
        <v>1.5</v>
      </c>
      <c r="X165" s="105">
        <f t="shared" si="32"/>
        <v>0</v>
      </c>
      <c r="Y165" s="105">
        <f t="shared" si="39"/>
        <v>0</v>
      </c>
      <c r="Z165" s="107">
        <v>3</v>
      </c>
      <c r="AA165" s="3"/>
      <c r="AB165" s="2">
        <v>1.5</v>
      </c>
      <c r="AC165" s="105">
        <f t="shared" si="34"/>
        <v>0</v>
      </c>
      <c r="AD165" s="105">
        <f t="shared" si="40"/>
        <v>0</v>
      </c>
      <c r="AE165" s="107">
        <v>3</v>
      </c>
      <c r="AF165" s="3"/>
      <c r="AG165" s="2">
        <v>1.5</v>
      </c>
      <c r="AH165" s="105">
        <f t="shared" si="33"/>
        <v>0</v>
      </c>
      <c r="AI165" s="105">
        <f t="shared" si="41"/>
        <v>0</v>
      </c>
      <c r="AJ165" s="107">
        <v>3</v>
      </c>
      <c r="AK165" s="3"/>
    </row>
    <row r="166" spans="1:37" x14ac:dyDescent="0.3">
      <c r="A166" s="104">
        <f>CurveCreator!A166</f>
        <v>41760</v>
      </c>
      <c r="B166" s="104"/>
      <c r="C166" s="2">
        <v>1.5</v>
      </c>
      <c r="D166" s="105">
        <f t="shared" si="28"/>
        <v>0</v>
      </c>
      <c r="E166" s="105">
        <f t="shared" si="35"/>
        <v>0</v>
      </c>
      <c r="F166" s="107">
        <v>3</v>
      </c>
      <c r="G166" s="115"/>
      <c r="H166" s="2">
        <v>1.5</v>
      </c>
      <c r="I166" s="105">
        <f t="shared" si="29"/>
        <v>0</v>
      </c>
      <c r="J166" s="105">
        <f t="shared" si="36"/>
        <v>0</v>
      </c>
      <c r="K166" s="107">
        <v>3</v>
      </c>
      <c r="L166" s="115"/>
      <c r="M166" s="2">
        <v>1.5</v>
      </c>
      <c r="N166" s="105">
        <f t="shared" si="30"/>
        <v>0</v>
      </c>
      <c r="O166" s="105">
        <f t="shared" si="37"/>
        <v>0</v>
      </c>
      <c r="P166" s="107">
        <v>3</v>
      </c>
      <c r="Q166" s="115"/>
      <c r="R166" s="2">
        <v>1.5</v>
      </c>
      <c r="S166" s="105">
        <f t="shared" si="31"/>
        <v>0</v>
      </c>
      <c r="T166" s="105">
        <f t="shared" si="38"/>
        <v>0</v>
      </c>
      <c r="U166" s="107">
        <v>2</v>
      </c>
      <c r="W166" s="2">
        <v>1.5</v>
      </c>
      <c r="X166" s="105">
        <f t="shared" si="32"/>
        <v>0</v>
      </c>
      <c r="Y166" s="105">
        <f t="shared" si="39"/>
        <v>0</v>
      </c>
      <c r="Z166" s="107">
        <v>3</v>
      </c>
      <c r="AA166" s="3"/>
      <c r="AB166" s="2">
        <v>1.5</v>
      </c>
      <c r="AC166" s="105">
        <f t="shared" si="34"/>
        <v>0</v>
      </c>
      <c r="AD166" s="105">
        <f t="shared" si="40"/>
        <v>0</v>
      </c>
      <c r="AE166" s="107">
        <v>3</v>
      </c>
      <c r="AF166" s="3"/>
      <c r="AG166" s="2">
        <v>1.5</v>
      </c>
      <c r="AH166" s="105">
        <f t="shared" si="33"/>
        <v>0</v>
      </c>
      <c r="AI166" s="105">
        <f t="shared" si="41"/>
        <v>0</v>
      </c>
      <c r="AJ166" s="107">
        <v>3</v>
      </c>
      <c r="AK166" s="3"/>
    </row>
    <row r="167" spans="1:37" x14ac:dyDescent="0.3">
      <c r="A167" s="104">
        <f>CurveCreator!A167</f>
        <v>41791</v>
      </c>
      <c r="B167" s="104"/>
      <c r="C167" s="2">
        <v>1.5</v>
      </c>
      <c r="D167" s="105">
        <f t="shared" si="28"/>
        <v>0</v>
      </c>
      <c r="E167" s="105">
        <f t="shared" si="35"/>
        <v>0</v>
      </c>
      <c r="F167" s="107">
        <v>3</v>
      </c>
      <c r="G167" s="115"/>
      <c r="H167" s="2">
        <v>1.5</v>
      </c>
      <c r="I167" s="105">
        <f t="shared" si="29"/>
        <v>0</v>
      </c>
      <c r="J167" s="105">
        <f t="shared" si="36"/>
        <v>0</v>
      </c>
      <c r="K167" s="107">
        <v>3</v>
      </c>
      <c r="L167" s="115"/>
      <c r="M167" s="2">
        <v>1.5</v>
      </c>
      <c r="N167" s="105">
        <f t="shared" si="30"/>
        <v>0</v>
      </c>
      <c r="O167" s="105">
        <f t="shared" si="37"/>
        <v>0</v>
      </c>
      <c r="P167" s="107">
        <v>3</v>
      </c>
      <c r="Q167" s="115"/>
      <c r="R167" s="2">
        <v>1.5</v>
      </c>
      <c r="S167" s="105">
        <f t="shared" si="31"/>
        <v>0</v>
      </c>
      <c r="T167" s="105">
        <f t="shared" si="38"/>
        <v>0</v>
      </c>
      <c r="U167" s="107">
        <v>2</v>
      </c>
      <c r="W167" s="2">
        <v>1.5</v>
      </c>
      <c r="X167" s="105">
        <f t="shared" si="32"/>
        <v>0</v>
      </c>
      <c r="Y167" s="105">
        <f t="shared" si="39"/>
        <v>0</v>
      </c>
      <c r="Z167" s="107">
        <v>3</v>
      </c>
      <c r="AA167" s="3"/>
      <c r="AB167" s="2">
        <v>1.5</v>
      </c>
      <c r="AC167" s="105">
        <f t="shared" si="34"/>
        <v>0</v>
      </c>
      <c r="AD167" s="105">
        <f t="shared" si="40"/>
        <v>0</v>
      </c>
      <c r="AE167" s="107">
        <v>3</v>
      </c>
      <c r="AF167" s="3"/>
      <c r="AG167" s="2">
        <v>1.5</v>
      </c>
      <c r="AH167" s="105">
        <f t="shared" si="33"/>
        <v>0</v>
      </c>
      <c r="AI167" s="105">
        <f t="shared" si="41"/>
        <v>0</v>
      </c>
      <c r="AJ167" s="107">
        <v>3</v>
      </c>
      <c r="AK167" s="3"/>
    </row>
    <row r="168" spans="1:37" x14ac:dyDescent="0.3">
      <c r="A168" s="104">
        <f>CurveCreator!A168</f>
        <v>41821</v>
      </c>
      <c r="B168" s="104"/>
      <c r="C168" s="2">
        <v>1.5</v>
      </c>
      <c r="D168" s="105">
        <f t="shared" si="28"/>
        <v>0</v>
      </c>
      <c r="E168" s="105">
        <f t="shared" si="35"/>
        <v>0</v>
      </c>
      <c r="F168" s="107">
        <v>3</v>
      </c>
      <c r="G168" s="115"/>
      <c r="H168" s="2">
        <v>1.5</v>
      </c>
      <c r="I168" s="105">
        <f t="shared" si="29"/>
        <v>0</v>
      </c>
      <c r="J168" s="105">
        <f t="shared" si="36"/>
        <v>0</v>
      </c>
      <c r="K168" s="107">
        <v>3</v>
      </c>
      <c r="L168" s="115"/>
      <c r="M168" s="2">
        <v>1.5</v>
      </c>
      <c r="N168" s="105">
        <f t="shared" si="30"/>
        <v>0</v>
      </c>
      <c r="O168" s="105">
        <f t="shared" si="37"/>
        <v>0</v>
      </c>
      <c r="P168" s="107">
        <v>3</v>
      </c>
      <c r="Q168" s="115"/>
      <c r="R168" s="2">
        <v>1.5</v>
      </c>
      <c r="S168" s="105">
        <f t="shared" si="31"/>
        <v>0</v>
      </c>
      <c r="T168" s="105">
        <f t="shared" si="38"/>
        <v>0</v>
      </c>
      <c r="U168" s="107">
        <v>2</v>
      </c>
      <c r="W168" s="2">
        <v>1.5</v>
      </c>
      <c r="X168" s="105">
        <f t="shared" si="32"/>
        <v>0</v>
      </c>
      <c r="Y168" s="105">
        <f t="shared" si="39"/>
        <v>0</v>
      </c>
      <c r="Z168" s="107">
        <v>3</v>
      </c>
      <c r="AA168" s="3"/>
      <c r="AB168" s="2">
        <v>1.5</v>
      </c>
      <c r="AC168" s="105">
        <f t="shared" si="34"/>
        <v>0</v>
      </c>
      <c r="AD168" s="105">
        <f t="shared" si="40"/>
        <v>0</v>
      </c>
      <c r="AE168" s="107">
        <v>3</v>
      </c>
      <c r="AF168" s="3"/>
      <c r="AG168" s="2">
        <v>1.5</v>
      </c>
      <c r="AH168" s="105">
        <f t="shared" si="33"/>
        <v>0</v>
      </c>
      <c r="AI168" s="105">
        <f t="shared" si="41"/>
        <v>0</v>
      </c>
      <c r="AJ168" s="107">
        <v>3</v>
      </c>
      <c r="AK168" s="3"/>
    </row>
    <row r="169" spans="1:37" x14ac:dyDescent="0.3">
      <c r="A169" s="104">
        <f>CurveCreator!A169</f>
        <v>41852</v>
      </c>
      <c r="B169" s="104"/>
      <c r="C169" s="2">
        <v>1.5</v>
      </c>
      <c r="D169" s="105">
        <f t="shared" si="28"/>
        <v>0</v>
      </c>
      <c r="E169" s="105">
        <f t="shared" si="35"/>
        <v>0</v>
      </c>
      <c r="F169" s="107">
        <v>3</v>
      </c>
      <c r="G169" s="115"/>
      <c r="H169" s="2">
        <v>1.5</v>
      </c>
      <c r="I169" s="105">
        <f t="shared" si="29"/>
        <v>0</v>
      </c>
      <c r="J169" s="105">
        <f t="shared" si="36"/>
        <v>0</v>
      </c>
      <c r="K169" s="107">
        <v>3</v>
      </c>
      <c r="L169" s="115"/>
      <c r="M169" s="2">
        <v>1.5</v>
      </c>
      <c r="N169" s="105">
        <f t="shared" si="30"/>
        <v>0</v>
      </c>
      <c r="O169" s="105">
        <f t="shared" si="37"/>
        <v>0</v>
      </c>
      <c r="P169" s="107">
        <v>3</v>
      </c>
      <c r="Q169" s="115"/>
      <c r="R169" s="2">
        <v>1.5</v>
      </c>
      <c r="S169" s="105">
        <f t="shared" si="31"/>
        <v>0</v>
      </c>
      <c r="T169" s="105">
        <f t="shared" si="38"/>
        <v>0</v>
      </c>
      <c r="U169" s="107">
        <v>2</v>
      </c>
      <c r="W169" s="2">
        <v>1.5</v>
      </c>
      <c r="X169" s="105">
        <f t="shared" si="32"/>
        <v>0</v>
      </c>
      <c r="Y169" s="105">
        <f t="shared" si="39"/>
        <v>0</v>
      </c>
      <c r="Z169" s="107">
        <v>3</v>
      </c>
      <c r="AA169" s="3"/>
      <c r="AB169" s="2">
        <v>1.5</v>
      </c>
      <c r="AC169" s="105">
        <f t="shared" si="34"/>
        <v>0</v>
      </c>
      <c r="AD169" s="105">
        <f t="shared" si="40"/>
        <v>0</v>
      </c>
      <c r="AE169" s="107">
        <v>3</v>
      </c>
      <c r="AF169" s="3"/>
      <c r="AG169" s="2">
        <v>1.5</v>
      </c>
      <c r="AH169" s="105">
        <f t="shared" si="33"/>
        <v>0</v>
      </c>
      <c r="AI169" s="105">
        <f t="shared" si="41"/>
        <v>0</v>
      </c>
      <c r="AJ169" s="107">
        <v>3</v>
      </c>
      <c r="AK169" s="3"/>
    </row>
    <row r="170" spans="1:37" x14ac:dyDescent="0.3">
      <c r="A170" s="104">
        <f>CurveCreator!A170</f>
        <v>41883</v>
      </c>
      <c r="B170" s="104"/>
      <c r="C170" s="2">
        <v>1.5</v>
      </c>
      <c r="D170" s="105">
        <f t="shared" si="28"/>
        <v>0</v>
      </c>
      <c r="E170" s="105">
        <f t="shared" si="35"/>
        <v>0</v>
      </c>
      <c r="F170" s="107">
        <v>3</v>
      </c>
      <c r="G170" s="115"/>
      <c r="H170" s="2">
        <v>1.5</v>
      </c>
      <c r="I170" s="105">
        <f t="shared" si="29"/>
        <v>0</v>
      </c>
      <c r="J170" s="105">
        <f t="shared" si="36"/>
        <v>0</v>
      </c>
      <c r="K170" s="107">
        <v>3</v>
      </c>
      <c r="L170" s="115"/>
      <c r="M170" s="2">
        <v>1.5</v>
      </c>
      <c r="N170" s="105">
        <f t="shared" si="30"/>
        <v>0</v>
      </c>
      <c r="O170" s="105">
        <f t="shared" si="37"/>
        <v>0</v>
      </c>
      <c r="P170" s="107">
        <v>3</v>
      </c>
      <c r="Q170" s="115"/>
      <c r="R170" s="2">
        <v>1.5</v>
      </c>
      <c r="S170" s="105">
        <f t="shared" si="31"/>
        <v>0</v>
      </c>
      <c r="T170" s="105">
        <f t="shared" si="38"/>
        <v>0</v>
      </c>
      <c r="U170" s="107">
        <v>2</v>
      </c>
      <c r="W170" s="2">
        <v>1.5</v>
      </c>
      <c r="X170" s="105">
        <f t="shared" si="32"/>
        <v>0</v>
      </c>
      <c r="Y170" s="105">
        <f t="shared" si="39"/>
        <v>0</v>
      </c>
      <c r="Z170" s="107">
        <v>3</v>
      </c>
      <c r="AA170" s="3"/>
      <c r="AB170" s="2">
        <v>1.5</v>
      </c>
      <c r="AC170" s="105">
        <f t="shared" si="34"/>
        <v>0</v>
      </c>
      <c r="AD170" s="105">
        <f t="shared" si="40"/>
        <v>0</v>
      </c>
      <c r="AE170" s="107">
        <v>3</v>
      </c>
      <c r="AF170" s="3"/>
      <c r="AG170" s="2">
        <v>1.5</v>
      </c>
      <c r="AH170" s="105">
        <f t="shared" si="33"/>
        <v>0</v>
      </c>
      <c r="AI170" s="105">
        <f t="shared" si="41"/>
        <v>0</v>
      </c>
      <c r="AJ170" s="107">
        <v>3</v>
      </c>
      <c r="AK170" s="3"/>
    </row>
    <row r="171" spans="1:37" x14ac:dyDescent="0.3">
      <c r="A171" s="104">
        <f>CurveCreator!A171</f>
        <v>41913</v>
      </c>
      <c r="B171" s="104"/>
      <c r="C171" s="2">
        <v>1.5</v>
      </c>
      <c r="D171" s="105">
        <f t="shared" si="28"/>
        <v>0</v>
      </c>
      <c r="E171" s="105">
        <f t="shared" si="35"/>
        <v>0</v>
      </c>
      <c r="F171" s="107">
        <v>3</v>
      </c>
      <c r="G171" s="115"/>
      <c r="H171" s="2">
        <v>1.5</v>
      </c>
      <c r="I171" s="105">
        <f t="shared" si="29"/>
        <v>0</v>
      </c>
      <c r="J171" s="105">
        <f t="shared" si="36"/>
        <v>0</v>
      </c>
      <c r="K171" s="107">
        <v>3</v>
      </c>
      <c r="L171" s="115"/>
      <c r="M171" s="2">
        <v>1.5</v>
      </c>
      <c r="N171" s="105">
        <f t="shared" si="30"/>
        <v>0</v>
      </c>
      <c r="O171" s="105">
        <f t="shared" si="37"/>
        <v>0</v>
      </c>
      <c r="P171" s="107">
        <v>3</v>
      </c>
      <c r="Q171" s="115"/>
      <c r="R171" s="2">
        <v>1.5</v>
      </c>
      <c r="S171" s="105">
        <f t="shared" si="31"/>
        <v>0</v>
      </c>
      <c r="T171" s="105">
        <f t="shared" si="38"/>
        <v>0</v>
      </c>
      <c r="U171" s="107">
        <v>2</v>
      </c>
      <c r="W171" s="2">
        <v>1.5</v>
      </c>
      <c r="X171" s="105">
        <f t="shared" si="32"/>
        <v>0</v>
      </c>
      <c r="Y171" s="105">
        <f t="shared" si="39"/>
        <v>0</v>
      </c>
      <c r="Z171" s="107">
        <v>3</v>
      </c>
      <c r="AA171" s="3"/>
      <c r="AB171" s="2">
        <v>1.5</v>
      </c>
      <c r="AC171" s="105">
        <f t="shared" si="34"/>
        <v>0</v>
      </c>
      <c r="AD171" s="105">
        <f t="shared" si="40"/>
        <v>0</v>
      </c>
      <c r="AE171" s="107">
        <v>3</v>
      </c>
      <c r="AF171" s="3"/>
      <c r="AG171" s="2">
        <v>1.5</v>
      </c>
      <c r="AH171" s="105">
        <f t="shared" si="33"/>
        <v>0</v>
      </c>
      <c r="AI171" s="105">
        <f t="shared" si="41"/>
        <v>0</v>
      </c>
      <c r="AJ171" s="107">
        <v>3</v>
      </c>
      <c r="AK171" s="3"/>
    </row>
    <row r="172" spans="1:37" x14ac:dyDescent="0.3">
      <c r="A172" s="104">
        <f>CurveCreator!A172</f>
        <v>41944</v>
      </c>
      <c r="B172" s="104"/>
      <c r="C172" s="2">
        <v>1.5</v>
      </c>
      <c r="D172" s="105">
        <f t="shared" si="28"/>
        <v>0</v>
      </c>
      <c r="E172" s="105">
        <f t="shared" si="35"/>
        <v>0</v>
      </c>
      <c r="F172" s="107">
        <v>3</v>
      </c>
      <c r="G172" s="115"/>
      <c r="H172" s="2">
        <v>1.5</v>
      </c>
      <c r="I172" s="105">
        <f t="shared" si="29"/>
        <v>0</v>
      </c>
      <c r="J172" s="105">
        <f t="shared" si="36"/>
        <v>0</v>
      </c>
      <c r="K172" s="107">
        <v>3</v>
      </c>
      <c r="L172" s="115"/>
      <c r="M172" s="2">
        <v>1.5</v>
      </c>
      <c r="N172" s="105">
        <f t="shared" si="30"/>
        <v>0</v>
      </c>
      <c r="O172" s="105">
        <f t="shared" si="37"/>
        <v>0</v>
      </c>
      <c r="P172" s="107">
        <v>3</v>
      </c>
      <c r="Q172" s="115"/>
      <c r="R172" s="2">
        <v>1.5</v>
      </c>
      <c r="S172" s="105">
        <f t="shared" si="31"/>
        <v>0</v>
      </c>
      <c r="T172" s="105">
        <f t="shared" si="38"/>
        <v>0</v>
      </c>
      <c r="U172" s="107">
        <v>2</v>
      </c>
      <c r="W172" s="2">
        <v>1.5</v>
      </c>
      <c r="X172" s="105">
        <f t="shared" si="32"/>
        <v>0</v>
      </c>
      <c r="Y172" s="105">
        <f t="shared" si="39"/>
        <v>0</v>
      </c>
      <c r="Z172" s="107">
        <v>3</v>
      </c>
      <c r="AA172" s="3"/>
      <c r="AB172" s="2">
        <v>1.5</v>
      </c>
      <c r="AC172" s="105">
        <f t="shared" si="34"/>
        <v>0</v>
      </c>
      <c r="AD172" s="105">
        <f t="shared" si="40"/>
        <v>0</v>
      </c>
      <c r="AE172" s="107">
        <v>3</v>
      </c>
      <c r="AF172" s="3"/>
      <c r="AG172" s="2">
        <v>1.5</v>
      </c>
      <c r="AH172" s="105">
        <f t="shared" si="33"/>
        <v>0</v>
      </c>
      <c r="AI172" s="105">
        <f t="shared" si="41"/>
        <v>0</v>
      </c>
      <c r="AJ172" s="107">
        <v>3</v>
      </c>
      <c r="AK172" s="3"/>
    </row>
    <row r="173" spans="1:37" x14ac:dyDescent="0.3">
      <c r="A173" s="104">
        <f>CurveCreator!A173</f>
        <v>41974</v>
      </c>
      <c r="B173" s="104"/>
      <c r="C173" s="2">
        <v>1.5</v>
      </c>
      <c r="D173" s="105">
        <f t="shared" si="28"/>
        <v>0</v>
      </c>
      <c r="E173" s="105">
        <f t="shared" si="35"/>
        <v>0</v>
      </c>
      <c r="F173" s="107">
        <v>3</v>
      </c>
      <c r="G173" s="115"/>
      <c r="H173" s="2">
        <v>1.5</v>
      </c>
      <c r="I173" s="105">
        <f t="shared" si="29"/>
        <v>0</v>
      </c>
      <c r="J173" s="105">
        <f t="shared" si="36"/>
        <v>0</v>
      </c>
      <c r="K173" s="107">
        <v>3</v>
      </c>
      <c r="L173" s="115"/>
      <c r="M173" s="2">
        <v>1.5</v>
      </c>
      <c r="N173" s="105">
        <f t="shared" si="30"/>
        <v>0</v>
      </c>
      <c r="O173" s="105">
        <f t="shared" si="37"/>
        <v>0</v>
      </c>
      <c r="P173" s="107">
        <v>3</v>
      </c>
      <c r="Q173" s="115"/>
      <c r="R173" s="2">
        <v>1.5</v>
      </c>
      <c r="S173" s="105">
        <f t="shared" si="31"/>
        <v>0</v>
      </c>
      <c r="T173" s="105">
        <f t="shared" si="38"/>
        <v>0</v>
      </c>
      <c r="U173" s="107">
        <v>2</v>
      </c>
      <c r="W173" s="2">
        <v>1.5</v>
      </c>
      <c r="X173" s="105">
        <f t="shared" si="32"/>
        <v>0</v>
      </c>
      <c r="Y173" s="105">
        <f t="shared" si="39"/>
        <v>0</v>
      </c>
      <c r="Z173" s="107">
        <v>3</v>
      </c>
      <c r="AA173" s="3"/>
      <c r="AB173" s="2">
        <v>1.5</v>
      </c>
      <c r="AC173" s="105">
        <f t="shared" si="34"/>
        <v>0</v>
      </c>
      <c r="AD173" s="105">
        <f t="shared" si="40"/>
        <v>0</v>
      </c>
      <c r="AE173" s="107">
        <v>3</v>
      </c>
      <c r="AF173" s="3"/>
      <c r="AG173" s="2">
        <v>1.5</v>
      </c>
      <c r="AH173" s="105">
        <f t="shared" si="33"/>
        <v>0</v>
      </c>
      <c r="AI173" s="105">
        <f t="shared" si="41"/>
        <v>0</v>
      </c>
      <c r="AJ173" s="107">
        <v>3</v>
      </c>
      <c r="AK173" s="3"/>
    </row>
    <row r="174" spans="1:37" x14ac:dyDescent="0.3">
      <c r="A174" s="104">
        <f>CurveCreator!A174</f>
        <v>42005</v>
      </c>
      <c r="B174" s="104"/>
      <c r="C174" s="2">
        <v>1.5</v>
      </c>
      <c r="D174" s="105">
        <f t="shared" si="28"/>
        <v>0</v>
      </c>
      <c r="E174" s="105">
        <f t="shared" si="35"/>
        <v>0</v>
      </c>
      <c r="F174" s="107">
        <v>3</v>
      </c>
      <c r="G174" s="115"/>
      <c r="H174" s="2">
        <v>1.5</v>
      </c>
      <c r="I174" s="105">
        <f t="shared" si="29"/>
        <v>0</v>
      </c>
      <c r="J174" s="105">
        <f t="shared" si="36"/>
        <v>0</v>
      </c>
      <c r="K174" s="107">
        <v>3</v>
      </c>
      <c r="L174" s="115"/>
      <c r="M174" s="2">
        <v>1.5</v>
      </c>
      <c r="N174" s="105">
        <f t="shared" si="30"/>
        <v>0</v>
      </c>
      <c r="O174" s="105">
        <f t="shared" si="37"/>
        <v>0</v>
      </c>
      <c r="P174" s="107">
        <v>3</v>
      </c>
      <c r="Q174" s="115"/>
      <c r="R174" s="2">
        <v>1.5</v>
      </c>
      <c r="S174" s="105">
        <f t="shared" si="31"/>
        <v>0</v>
      </c>
      <c r="T174" s="105">
        <f t="shared" si="38"/>
        <v>0</v>
      </c>
      <c r="U174" s="107">
        <v>2</v>
      </c>
      <c r="W174" s="2">
        <v>1.5</v>
      </c>
      <c r="X174" s="105">
        <f t="shared" si="32"/>
        <v>0</v>
      </c>
      <c r="Y174" s="105">
        <f t="shared" si="39"/>
        <v>0</v>
      </c>
      <c r="Z174" s="107">
        <v>3</v>
      </c>
      <c r="AA174" s="3"/>
      <c r="AB174" s="2">
        <v>1.5</v>
      </c>
      <c r="AC174" s="105">
        <f t="shared" si="34"/>
        <v>0</v>
      </c>
      <c r="AD174" s="105">
        <f t="shared" si="40"/>
        <v>0</v>
      </c>
      <c r="AE174" s="107">
        <v>3</v>
      </c>
      <c r="AF174" s="3"/>
      <c r="AG174" s="2">
        <v>1.5</v>
      </c>
      <c r="AH174" s="105">
        <f t="shared" si="33"/>
        <v>0</v>
      </c>
      <c r="AI174" s="105">
        <f t="shared" si="41"/>
        <v>0</v>
      </c>
      <c r="AJ174" s="107">
        <v>3</v>
      </c>
      <c r="AK174" s="3"/>
    </row>
    <row r="175" spans="1:37" x14ac:dyDescent="0.3">
      <c r="A175" s="104">
        <f>CurveCreator!A175</f>
        <v>42036</v>
      </c>
      <c r="B175" s="104"/>
      <c r="C175" s="2">
        <v>1.5</v>
      </c>
      <c r="D175" s="105">
        <f t="shared" si="28"/>
        <v>0</v>
      </c>
      <c r="E175" s="105">
        <f t="shared" si="35"/>
        <v>0</v>
      </c>
      <c r="F175" s="107">
        <v>3</v>
      </c>
      <c r="G175" s="115"/>
      <c r="H175" s="2">
        <v>1.5</v>
      </c>
      <c r="I175" s="105">
        <f t="shared" si="29"/>
        <v>0</v>
      </c>
      <c r="J175" s="105">
        <f t="shared" si="36"/>
        <v>0</v>
      </c>
      <c r="K175" s="107">
        <v>3</v>
      </c>
      <c r="L175" s="115"/>
      <c r="M175" s="2">
        <v>1.5</v>
      </c>
      <c r="N175" s="105">
        <f t="shared" si="30"/>
        <v>0</v>
      </c>
      <c r="O175" s="105">
        <f t="shared" si="37"/>
        <v>0</v>
      </c>
      <c r="P175" s="107">
        <v>3</v>
      </c>
      <c r="Q175" s="115"/>
      <c r="R175" s="2">
        <v>1.5</v>
      </c>
      <c r="S175" s="105">
        <f t="shared" si="31"/>
        <v>0</v>
      </c>
      <c r="T175" s="105">
        <f t="shared" si="38"/>
        <v>0</v>
      </c>
      <c r="U175" s="107">
        <v>2</v>
      </c>
      <c r="W175" s="2">
        <v>1.5</v>
      </c>
      <c r="X175" s="105">
        <f t="shared" si="32"/>
        <v>0</v>
      </c>
      <c r="Y175" s="105">
        <f t="shared" si="39"/>
        <v>0</v>
      </c>
      <c r="Z175" s="107">
        <v>3</v>
      </c>
      <c r="AA175" s="3"/>
      <c r="AB175" s="2">
        <v>1.5</v>
      </c>
      <c r="AC175" s="105">
        <f t="shared" si="34"/>
        <v>0</v>
      </c>
      <c r="AD175" s="105">
        <f t="shared" si="40"/>
        <v>0</v>
      </c>
      <c r="AE175" s="107">
        <v>3</v>
      </c>
      <c r="AF175" s="3"/>
      <c r="AG175" s="2">
        <v>1.5</v>
      </c>
      <c r="AH175" s="105">
        <f t="shared" si="33"/>
        <v>0</v>
      </c>
      <c r="AI175" s="105">
        <f t="shared" si="41"/>
        <v>0</v>
      </c>
      <c r="AJ175" s="107">
        <v>3</v>
      </c>
      <c r="AK175" s="3"/>
    </row>
    <row r="176" spans="1:37" x14ac:dyDescent="0.3">
      <c r="A176" s="104">
        <f>CurveCreator!A176</f>
        <v>42064</v>
      </c>
      <c r="B176" s="104"/>
      <c r="C176" s="2">
        <v>1.5</v>
      </c>
      <c r="D176" s="105">
        <f t="shared" si="28"/>
        <v>0</v>
      </c>
      <c r="E176" s="105">
        <f t="shared" si="35"/>
        <v>0</v>
      </c>
      <c r="F176" s="107">
        <v>3</v>
      </c>
      <c r="G176" s="115"/>
      <c r="H176" s="2">
        <v>1.5</v>
      </c>
      <c r="I176" s="105">
        <f t="shared" si="29"/>
        <v>0</v>
      </c>
      <c r="J176" s="105">
        <f t="shared" si="36"/>
        <v>0</v>
      </c>
      <c r="K176" s="107">
        <v>3</v>
      </c>
      <c r="L176" s="115"/>
      <c r="M176" s="2">
        <v>1.5</v>
      </c>
      <c r="N176" s="105">
        <f t="shared" si="30"/>
        <v>0</v>
      </c>
      <c r="O176" s="105">
        <f t="shared" si="37"/>
        <v>0</v>
      </c>
      <c r="P176" s="107">
        <v>3</v>
      </c>
      <c r="Q176" s="115"/>
      <c r="R176" s="2">
        <v>1.5</v>
      </c>
      <c r="S176" s="105">
        <f t="shared" si="31"/>
        <v>0</v>
      </c>
      <c r="T176" s="105">
        <f t="shared" si="38"/>
        <v>0</v>
      </c>
      <c r="U176" s="107">
        <v>2</v>
      </c>
      <c r="W176" s="2">
        <v>1.5</v>
      </c>
      <c r="X176" s="105">
        <f t="shared" si="32"/>
        <v>0</v>
      </c>
      <c r="Y176" s="105">
        <f t="shared" si="39"/>
        <v>0</v>
      </c>
      <c r="Z176" s="107">
        <v>3</v>
      </c>
      <c r="AA176" s="3"/>
      <c r="AB176" s="2">
        <v>1.5</v>
      </c>
      <c r="AC176" s="105">
        <f t="shared" si="34"/>
        <v>0</v>
      </c>
      <c r="AD176" s="105">
        <f t="shared" si="40"/>
        <v>0</v>
      </c>
      <c r="AE176" s="107">
        <v>3</v>
      </c>
      <c r="AF176" s="3"/>
      <c r="AG176" s="2">
        <v>1.5</v>
      </c>
      <c r="AH176" s="105">
        <f t="shared" si="33"/>
        <v>0</v>
      </c>
      <c r="AI176" s="105">
        <f t="shared" si="41"/>
        <v>0</v>
      </c>
      <c r="AJ176" s="107">
        <v>3</v>
      </c>
      <c r="AK176" s="3"/>
    </row>
    <row r="177" spans="1:37" x14ac:dyDescent="0.3">
      <c r="A177" s="104">
        <f>CurveCreator!A177</f>
        <v>42095</v>
      </c>
      <c r="B177" s="104"/>
      <c r="C177" s="2">
        <v>1.5</v>
      </c>
      <c r="D177" s="105">
        <f t="shared" si="28"/>
        <v>0</v>
      </c>
      <c r="E177" s="105">
        <f t="shared" si="35"/>
        <v>0</v>
      </c>
      <c r="F177" s="107">
        <v>3</v>
      </c>
      <c r="G177" s="115"/>
      <c r="H177" s="2">
        <v>1.5</v>
      </c>
      <c r="I177" s="105">
        <f t="shared" si="29"/>
        <v>0</v>
      </c>
      <c r="J177" s="105">
        <f t="shared" si="36"/>
        <v>0</v>
      </c>
      <c r="K177" s="107">
        <v>3</v>
      </c>
      <c r="L177" s="115"/>
      <c r="M177" s="2">
        <v>1.5</v>
      </c>
      <c r="N177" s="105">
        <f t="shared" si="30"/>
        <v>0</v>
      </c>
      <c r="O177" s="105">
        <f t="shared" si="37"/>
        <v>0</v>
      </c>
      <c r="P177" s="107">
        <v>3</v>
      </c>
      <c r="Q177" s="115"/>
      <c r="R177" s="2">
        <v>1.5</v>
      </c>
      <c r="S177" s="105">
        <f t="shared" si="31"/>
        <v>0</v>
      </c>
      <c r="T177" s="105">
        <f t="shared" si="38"/>
        <v>0</v>
      </c>
      <c r="U177" s="107">
        <v>2</v>
      </c>
      <c r="W177" s="2">
        <v>1.5</v>
      </c>
      <c r="X177" s="105">
        <f t="shared" si="32"/>
        <v>0</v>
      </c>
      <c r="Y177" s="105">
        <f t="shared" si="39"/>
        <v>0</v>
      </c>
      <c r="Z177" s="107">
        <v>3</v>
      </c>
      <c r="AA177" s="3"/>
      <c r="AB177" s="2">
        <v>1.5</v>
      </c>
      <c r="AC177" s="105">
        <f t="shared" si="34"/>
        <v>0</v>
      </c>
      <c r="AD177" s="105">
        <f t="shared" si="40"/>
        <v>0</v>
      </c>
      <c r="AE177" s="107">
        <v>3</v>
      </c>
      <c r="AF177" s="3"/>
      <c r="AG177" s="2">
        <v>1.5</v>
      </c>
      <c r="AH177" s="105">
        <f t="shared" si="33"/>
        <v>0</v>
      </c>
      <c r="AI177" s="105">
        <f t="shared" si="41"/>
        <v>0</v>
      </c>
      <c r="AJ177" s="107">
        <v>3</v>
      </c>
      <c r="AK177" s="3"/>
    </row>
    <row r="178" spans="1:37" x14ac:dyDescent="0.3">
      <c r="A178" s="104">
        <f>CurveCreator!A178</f>
        <v>42125</v>
      </c>
      <c r="B178" s="104"/>
      <c r="C178" s="2">
        <v>1.5</v>
      </c>
      <c r="D178" s="105">
        <f t="shared" si="28"/>
        <v>0</v>
      </c>
      <c r="E178" s="105">
        <f t="shared" si="35"/>
        <v>0</v>
      </c>
      <c r="F178" s="107">
        <v>3</v>
      </c>
      <c r="G178" s="115"/>
      <c r="H178" s="2">
        <v>1.5</v>
      </c>
      <c r="I178" s="105">
        <f t="shared" si="29"/>
        <v>0</v>
      </c>
      <c r="J178" s="105">
        <f t="shared" si="36"/>
        <v>0</v>
      </c>
      <c r="K178" s="107">
        <v>3</v>
      </c>
      <c r="L178" s="115"/>
      <c r="M178" s="2">
        <v>1.5</v>
      </c>
      <c r="N178" s="105">
        <f t="shared" si="30"/>
        <v>0</v>
      </c>
      <c r="O178" s="105">
        <f t="shared" si="37"/>
        <v>0</v>
      </c>
      <c r="P178" s="107">
        <v>3</v>
      </c>
      <c r="Q178" s="115"/>
      <c r="R178" s="2">
        <v>1.5</v>
      </c>
      <c r="S178" s="105">
        <f t="shared" si="31"/>
        <v>0</v>
      </c>
      <c r="T178" s="105">
        <f t="shared" si="38"/>
        <v>0</v>
      </c>
      <c r="U178" s="107">
        <v>2</v>
      </c>
      <c r="W178" s="2">
        <v>1.5</v>
      </c>
      <c r="X178" s="105">
        <f t="shared" si="32"/>
        <v>0</v>
      </c>
      <c r="Y178" s="105">
        <f t="shared" si="39"/>
        <v>0</v>
      </c>
      <c r="Z178" s="107">
        <v>3</v>
      </c>
      <c r="AA178" s="3"/>
      <c r="AB178" s="2">
        <v>1.5</v>
      </c>
      <c r="AC178" s="105">
        <f t="shared" si="34"/>
        <v>0</v>
      </c>
      <c r="AD178" s="105">
        <f t="shared" si="40"/>
        <v>0</v>
      </c>
      <c r="AE178" s="107">
        <v>3</v>
      </c>
      <c r="AF178" s="3"/>
      <c r="AG178" s="2">
        <v>1.5</v>
      </c>
      <c r="AH178" s="105">
        <f t="shared" si="33"/>
        <v>0</v>
      </c>
      <c r="AI178" s="105">
        <f t="shared" si="41"/>
        <v>0</v>
      </c>
      <c r="AJ178" s="107">
        <v>3</v>
      </c>
      <c r="AK178" s="3"/>
    </row>
    <row r="179" spans="1:37" x14ac:dyDescent="0.3">
      <c r="A179" s="104">
        <f>CurveCreator!A179</f>
        <v>42156</v>
      </c>
      <c r="B179" s="104"/>
      <c r="C179" s="2">
        <v>1.5</v>
      </c>
      <c r="D179" s="105">
        <f t="shared" si="28"/>
        <v>0</v>
      </c>
      <c r="E179" s="105">
        <f t="shared" si="35"/>
        <v>0</v>
      </c>
      <c r="F179" s="107">
        <v>3</v>
      </c>
      <c r="G179" s="115"/>
      <c r="H179" s="2">
        <v>1.5</v>
      </c>
      <c r="I179" s="105">
        <f t="shared" si="29"/>
        <v>0</v>
      </c>
      <c r="J179" s="105">
        <f t="shared" si="36"/>
        <v>0</v>
      </c>
      <c r="K179" s="107">
        <v>3</v>
      </c>
      <c r="L179" s="115"/>
      <c r="M179" s="2">
        <v>1.5</v>
      </c>
      <c r="N179" s="105">
        <f t="shared" si="30"/>
        <v>0</v>
      </c>
      <c r="O179" s="105">
        <f t="shared" si="37"/>
        <v>0</v>
      </c>
      <c r="P179" s="107">
        <v>3</v>
      </c>
      <c r="Q179" s="115"/>
      <c r="R179" s="2">
        <v>1.5</v>
      </c>
      <c r="S179" s="105">
        <f t="shared" si="31"/>
        <v>0</v>
      </c>
      <c r="T179" s="105">
        <f t="shared" si="38"/>
        <v>0</v>
      </c>
      <c r="U179" s="107">
        <v>2</v>
      </c>
      <c r="W179" s="2">
        <v>1.5</v>
      </c>
      <c r="X179" s="105">
        <f t="shared" si="32"/>
        <v>0</v>
      </c>
      <c r="Y179" s="105">
        <f t="shared" si="39"/>
        <v>0</v>
      </c>
      <c r="Z179" s="107">
        <v>3</v>
      </c>
      <c r="AA179" s="3"/>
      <c r="AB179" s="2">
        <v>1.5</v>
      </c>
      <c r="AC179" s="105">
        <f t="shared" si="34"/>
        <v>0</v>
      </c>
      <c r="AD179" s="105">
        <f t="shared" si="40"/>
        <v>0</v>
      </c>
      <c r="AE179" s="107">
        <v>3</v>
      </c>
      <c r="AF179" s="3"/>
      <c r="AG179" s="2">
        <v>1.5</v>
      </c>
      <c r="AH179" s="105">
        <f t="shared" si="33"/>
        <v>0</v>
      </c>
      <c r="AI179" s="105">
        <f t="shared" si="41"/>
        <v>0</v>
      </c>
      <c r="AJ179" s="107">
        <v>3</v>
      </c>
      <c r="AK179" s="3"/>
    </row>
    <row r="180" spans="1:37" x14ac:dyDescent="0.3">
      <c r="A180" s="104">
        <f>CurveCreator!A180</f>
        <v>42186</v>
      </c>
      <c r="B180" s="104"/>
      <c r="C180" s="2">
        <v>1.5</v>
      </c>
      <c r="D180" s="105">
        <f t="shared" si="28"/>
        <v>0</v>
      </c>
      <c r="E180" s="105">
        <f t="shared" si="35"/>
        <v>0</v>
      </c>
      <c r="F180" s="107">
        <v>3</v>
      </c>
      <c r="G180" s="115"/>
      <c r="H180" s="2">
        <v>1.5</v>
      </c>
      <c r="I180" s="105">
        <f t="shared" si="29"/>
        <v>0</v>
      </c>
      <c r="J180" s="105">
        <f t="shared" si="36"/>
        <v>0</v>
      </c>
      <c r="K180" s="107">
        <v>3</v>
      </c>
      <c r="L180" s="115"/>
      <c r="M180" s="2">
        <v>1.5</v>
      </c>
      <c r="N180" s="105">
        <f t="shared" si="30"/>
        <v>0</v>
      </c>
      <c r="O180" s="105">
        <f t="shared" si="37"/>
        <v>0</v>
      </c>
      <c r="P180" s="107">
        <v>3</v>
      </c>
      <c r="Q180" s="115"/>
      <c r="R180" s="2">
        <v>1.5</v>
      </c>
      <c r="S180" s="105">
        <f t="shared" si="31"/>
        <v>0</v>
      </c>
      <c r="T180" s="105">
        <f t="shared" si="38"/>
        <v>0</v>
      </c>
      <c r="U180" s="107">
        <v>2</v>
      </c>
      <c r="W180" s="2">
        <v>1.5</v>
      </c>
      <c r="X180" s="105">
        <f t="shared" si="32"/>
        <v>0</v>
      </c>
      <c r="Y180" s="105">
        <f t="shared" si="39"/>
        <v>0</v>
      </c>
      <c r="Z180" s="107">
        <v>3</v>
      </c>
      <c r="AA180" s="3"/>
      <c r="AB180" s="2">
        <v>1.5</v>
      </c>
      <c r="AC180" s="105">
        <f t="shared" si="34"/>
        <v>0</v>
      </c>
      <c r="AD180" s="105">
        <f t="shared" si="40"/>
        <v>0</v>
      </c>
      <c r="AE180" s="107">
        <v>3</v>
      </c>
      <c r="AF180" s="3"/>
      <c r="AG180" s="2">
        <v>1.5</v>
      </c>
      <c r="AH180" s="105">
        <f t="shared" si="33"/>
        <v>0</v>
      </c>
      <c r="AI180" s="105">
        <f t="shared" si="41"/>
        <v>0</v>
      </c>
      <c r="AJ180" s="107">
        <v>3</v>
      </c>
      <c r="AK180" s="3"/>
    </row>
    <row r="181" spans="1:37" x14ac:dyDescent="0.3">
      <c r="A181" s="104">
        <f>CurveCreator!A181</f>
        <v>42217</v>
      </c>
      <c r="B181" s="104"/>
      <c r="C181" s="2">
        <v>1.5</v>
      </c>
      <c r="D181" s="105">
        <f t="shared" si="28"/>
        <v>0</v>
      </c>
      <c r="E181" s="105">
        <f t="shared" si="35"/>
        <v>0</v>
      </c>
      <c r="F181" s="107">
        <v>3</v>
      </c>
      <c r="G181" s="115"/>
      <c r="H181" s="2">
        <v>1.5</v>
      </c>
      <c r="I181" s="105">
        <f t="shared" si="29"/>
        <v>0</v>
      </c>
      <c r="J181" s="105">
        <f t="shared" si="36"/>
        <v>0</v>
      </c>
      <c r="K181" s="107">
        <v>3</v>
      </c>
      <c r="L181" s="115"/>
      <c r="M181" s="2">
        <v>1.5</v>
      </c>
      <c r="N181" s="105">
        <f t="shared" si="30"/>
        <v>0</v>
      </c>
      <c r="O181" s="105">
        <f t="shared" si="37"/>
        <v>0</v>
      </c>
      <c r="P181" s="107">
        <v>3</v>
      </c>
      <c r="Q181" s="115"/>
      <c r="R181" s="2">
        <v>1.5</v>
      </c>
      <c r="S181" s="105">
        <f t="shared" si="31"/>
        <v>0</v>
      </c>
      <c r="T181" s="105">
        <f t="shared" si="38"/>
        <v>0</v>
      </c>
      <c r="U181" s="107">
        <v>2</v>
      </c>
      <c r="W181" s="2">
        <v>1.5</v>
      </c>
      <c r="X181" s="105">
        <f t="shared" si="32"/>
        <v>0</v>
      </c>
      <c r="Y181" s="105">
        <f t="shared" si="39"/>
        <v>0</v>
      </c>
      <c r="Z181" s="107">
        <v>3</v>
      </c>
      <c r="AA181" s="3"/>
      <c r="AB181" s="2">
        <v>1.5</v>
      </c>
      <c r="AC181" s="105">
        <f t="shared" si="34"/>
        <v>0</v>
      </c>
      <c r="AD181" s="105">
        <f t="shared" si="40"/>
        <v>0</v>
      </c>
      <c r="AE181" s="107">
        <v>3</v>
      </c>
      <c r="AF181" s="3"/>
      <c r="AG181" s="2">
        <v>1.5</v>
      </c>
      <c r="AH181" s="105">
        <f t="shared" si="33"/>
        <v>0</v>
      </c>
      <c r="AI181" s="105">
        <f t="shared" si="41"/>
        <v>0</v>
      </c>
      <c r="AJ181" s="107">
        <v>3</v>
      </c>
      <c r="AK181" s="3"/>
    </row>
    <row r="182" spans="1:37" x14ac:dyDescent="0.3">
      <c r="A182" s="104">
        <f>CurveCreator!A182</f>
        <v>42248</v>
      </c>
      <c r="B182" s="104"/>
      <c r="C182" s="2">
        <v>1.5</v>
      </c>
      <c r="D182" s="105">
        <f t="shared" si="28"/>
        <v>0</v>
      </c>
      <c r="E182" s="105">
        <f t="shared" si="35"/>
        <v>0</v>
      </c>
      <c r="F182" s="107">
        <v>3</v>
      </c>
      <c r="G182" s="115"/>
      <c r="H182" s="2">
        <v>1.5</v>
      </c>
      <c r="I182" s="105">
        <f t="shared" si="29"/>
        <v>0</v>
      </c>
      <c r="J182" s="105">
        <f t="shared" si="36"/>
        <v>0</v>
      </c>
      <c r="K182" s="107">
        <v>3</v>
      </c>
      <c r="L182" s="115"/>
      <c r="M182" s="2">
        <v>1.5</v>
      </c>
      <c r="N182" s="105">
        <f t="shared" si="30"/>
        <v>0</v>
      </c>
      <c r="O182" s="105">
        <f t="shared" si="37"/>
        <v>0</v>
      </c>
      <c r="P182" s="107">
        <v>3</v>
      </c>
      <c r="Q182" s="115"/>
      <c r="R182" s="2">
        <v>1.5</v>
      </c>
      <c r="S182" s="105">
        <f t="shared" si="31"/>
        <v>0</v>
      </c>
      <c r="T182" s="105">
        <f t="shared" si="38"/>
        <v>0</v>
      </c>
      <c r="U182" s="107">
        <v>2</v>
      </c>
      <c r="W182" s="2">
        <v>1.5</v>
      </c>
      <c r="X182" s="105">
        <f t="shared" si="32"/>
        <v>0</v>
      </c>
      <c r="Y182" s="105">
        <f t="shared" si="39"/>
        <v>0</v>
      </c>
      <c r="Z182" s="107">
        <v>3</v>
      </c>
      <c r="AA182" s="3"/>
      <c r="AB182" s="2">
        <v>1.5</v>
      </c>
      <c r="AC182" s="105">
        <f t="shared" si="34"/>
        <v>0</v>
      </c>
      <c r="AD182" s="105">
        <f t="shared" si="40"/>
        <v>0</v>
      </c>
      <c r="AE182" s="107">
        <v>3</v>
      </c>
      <c r="AF182" s="3"/>
      <c r="AG182" s="2">
        <v>1.5</v>
      </c>
      <c r="AH182" s="105">
        <f t="shared" si="33"/>
        <v>0</v>
      </c>
      <c r="AI182" s="105">
        <f t="shared" si="41"/>
        <v>0</v>
      </c>
      <c r="AJ182" s="107">
        <v>3</v>
      </c>
      <c r="AK182" s="3"/>
    </row>
    <row r="183" spans="1:37" x14ac:dyDescent="0.3">
      <c r="A183" s="104">
        <f>CurveCreator!A183</f>
        <v>42278</v>
      </c>
      <c r="B183" s="104"/>
      <c r="C183" s="2">
        <v>1.5</v>
      </c>
      <c r="D183" s="105">
        <f t="shared" si="28"/>
        <v>0</v>
      </c>
      <c r="E183" s="105">
        <f t="shared" si="35"/>
        <v>0</v>
      </c>
      <c r="F183" s="107">
        <v>3</v>
      </c>
      <c r="G183" s="115"/>
      <c r="H183" s="2">
        <v>1.5</v>
      </c>
      <c r="I183" s="105">
        <f t="shared" si="29"/>
        <v>0</v>
      </c>
      <c r="J183" s="105">
        <f t="shared" si="36"/>
        <v>0</v>
      </c>
      <c r="K183" s="107">
        <v>3</v>
      </c>
      <c r="L183" s="115"/>
      <c r="M183" s="2">
        <v>1.5</v>
      </c>
      <c r="N183" s="105">
        <f t="shared" si="30"/>
        <v>0</v>
      </c>
      <c r="O183" s="105">
        <f t="shared" si="37"/>
        <v>0</v>
      </c>
      <c r="P183" s="107">
        <v>3</v>
      </c>
      <c r="Q183" s="115"/>
      <c r="R183" s="2">
        <v>1.5</v>
      </c>
      <c r="S183" s="105">
        <f t="shared" si="31"/>
        <v>0</v>
      </c>
      <c r="T183" s="105">
        <f t="shared" si="38"/>
        <v>0</v>
      </c>
      <c r="U183" s="107">
        <v>2</v>
      </c>
      <c r="W183" s="2">
        <v>1.5</v>
      </c>
      <c r="X183" s="105">
        <f t="shared" si="32"/>
        <v>0</v>
      </c>
      <c r="Y183" s="105">
        <f t="shared" si="39"/>
        <v>0</v>
      </c>
      <c r="Z183" s="107">
        <v>3</v>
      </c>
      <c r="AA183" s="3"/>
      <c r="AB183" s="2">
        <v>1.5</v>
      </c>
      <c r="AC183" s="105">
        <f t="shared" si="34"/>
        <v>0</v>
      </c>
      <c r="AD183" s="105">
        <f t="shared" si="40"/>
        <v>0</v>
      </c>
      <c r="AE183" s="107">
        <v>3</v>
      </c>
      <c r="AF183" s="3"/>
      <c r="AG183" s="2">
        <v>1.5</v>
      </c>
      <c r="AH183" s="105">
        <f t="shared" si="33"/>
        <v>0</v>
      </c>
      <c r="AI183" s="105">
        <f t="shared" si="41"/>
        <v>0</v>
      </c>
      <c r="AJ183" s="107">
        <v>3</v>
      </c>
      <c r="AK183" s="3"/>
    </row>
    <row r="184" spans="1:37" x14ac:dyDescent="0.3">
      <c r="A184" s="104">
        <f>CurveCreator!A184</f>
        <v>42309</v>
      </c>
      <c r="B184" s="104"/>
      <c r="C184" s="2">
        <v>1.5</v>
      </c>
      <c r="D184" s="105">
        <f t="shared" si="28"/>
        <v>0</v>
      </c>
      <c r="E184" s="105">
        <f t="shared" si="35"/>
        <v>0</v>
      </c>
      <c r="F184" s="107">
        <v>3</v>
      </c>
      <c r="G184" s="115"/>
      <c r="H184" s="2">
        <v>1.5</v>
      </c>
      <c r="I184" s="105">
        <f t="shared" si="29"/>
        <v>0</v>
      </c>
      <c r="J184" s="105">
        <f t="shared" si="36"/>
        <v>0</v>
      </c>
      <c r="K184" s="107">
        <v>3</v>
      </c>
      <c r="L184" s="115"/>
      <c r="M184" s="2">
        <v>1.5</v>
      </c>
      <c r="N184" s="105">
        <f t="shared" si="30"/>
        <v>0</v>
      </c>
      <c r="O184" s="105">
        <f t="shared" si="37"/>
        <v>0</v>
      </c>
      <c r="P184" s="107">
        <v>3</v>
      </c>
      <c r="Q184" s="115"/>
      <c r="R184" s="2">
        <v>1.5</v>
      </c>
      <c r="S184" s="105">
        <f t="shared" si="31"/>
        <v>0</v>
      </c>
      <c r="T184" s="105">
        <f t="shared" si="38"/>
        <v>0</v>
      </c>
      <c r="U184" s="107">
        <v>2</v>
      </c>
      <c r="W184" s="2">
        <v>1.5</v>
      </c>
      <c r="X184" s="105">
        <f t="shared" si="32"/>
        <v>0</v>
      </c>
      <c r="Y184" s="105">
        <f t="shared" si="39"/>
        <v>0</v>
      </c>
      <c r="Z184" s="107">
        <v>3</v>
      </c>
      <c r="AA184" s="3"/>
      <c r="AB184" s="2">
        <v>1.5</v>
      </c>
      <c r="AC184" s="105">
        <f t="shared" si="34"/>
        <v>0</v>
      </c>
      <c r="AD184" s="105">
        <f t="shared" si="40"/>
        <v>0</v>
      </c>
      <c r="AE184" s="107">
        <v>3</v>
      </c>
      <c r="AF184" s="3"/>
      <c r="AG184" s="2">
        <v>1.5</v>
      </c>
      <c r="AH184" s="105">
        <f t="shared" si="33"/>
        <v>0</v>
      </c>
      <c r="AI184" s="105">
        <f t="shared" si="41"/>
        <v>0</v>
      </c>
      <c r="AJ184" s="107">
        <v>3</v>
      </c>
      <c r="AK184" s="3"/>
    </row>
    <row r="185" spans="1:37" x14ac:dyDescent="0.3">
      <c r="A185" s="104">
        <f>CurveCreator!A185</f>
        <v>42339</v>
      </c>
      <c r="B185" s="104"/>
      <c r="C185" s="2">
        <v>1.5</v>
      </c>
      <c r="D185" s="105">
        <f t="shared" si="28"/>
        <v>0</v>
      </c>
      <c r="E185" s="105">
        <f t="shared" si="35"/>
        <v>0</v>
      </c>
      <c r="F185" s="107">
        <v>3</v>
      </c>
      <c r="G185" s="115"/>
      <c r="H185" s="2">
        <v>1.5</v>
      </c>
      <c r="I185" s="105">
        <f t="shared" si="29"/>
        <v>0</v>
      </c>
      <c r="J185" s="105">
        <f t="shared" si="36"/>
        <v>0</v>
      </c>
      <c r="K185" s="107">
        <v>3</v>
      </c>
      <c r="L185" s="115"/>
      <c r="M185" s="2">
        <v>1.5</v>
      </c>
      <c r="N185" s="105">
        <f t="shared" si="30"/>
        <v>0</v>
      </c>
      <c r="O185" s="105">
        <f t="shared" si="37"/>
        <v>0</v>
      </c>
      <c r="P185" s="107">
        <v>3</v>
      </c>
      <c r="Q185" s="115"/>
      <c r="R185" s="2">
        <v>1.5</v>
      </c>
      <c r="S185" s="105">
        <f t="shared" si="31"/>
        <v>0</v>
      </c>
      <c r="T185" s="105">
        <f t="shared" si="38"/>
        <v>0</v>
      </c>
      <c r="U185" s="107">
        <v>2</v>
      </c>
      <c r="W185" s="2">
        <v>1.5</v>
      </c>
      <c r="X185" s="105">
        <f t="shared" si="32"/>
        <v>0</v>
      </c>
      <c r="Y185" s="105">
        <f t="shared" si="39"/>
        <v>0</v>
      </c>
      <c r="Z185" s="107">
        <v>3</v>
      </c>
      <c r="AA185" s="3"/>
      <c r="AB185" s="2">
        <v>1.5</v>
      </c>
      <c r="AC185" s="105">
        <f t="shared" si="34"/>
        <v>0</v>
      </c>
      <c r="AD185" s="105">
        <f t="shared" si="40"/>
        <v>0</v>
      </c>
      <c r="AE185" s="107">
        <v>3</v>
      </c>
      <c r="AF185" s="3"/>
      <c r="AG185" s="2">
        <v>1.5</v>
      </c>
      <c r="AH185" s="105">
        <f t="shared" si="33"/>
        <v>0</v>
      </c>
      <c r="AI185" s="105">
        <f t="shared" si="41"/>
        <v>0</v>
      </c>
      <c r="AJ185" s="107">
        <v>3</v>
      </c>
      <c r="AK185" s="3"/>
    </row>
    <row r="186" spans="1:37" x14ac:dyDescent="0.3">
      <c r="A186" s="104">
        <f>CurveCreator!A186</f>
        <v>42370</v>
      </c>
      <c r="B186" s="104"/>
      <c r="C186" s="2">
        <v>1.5</v>
      </c>
      <c r="D186" s="105">
        <f t="shared" ref="D186:D249" si="42">C186*D$4</f>
        <v>0</v>
      </c>
      <c r="E186" s="105">
        <f t="shared" si="35"/>
        <v>0</v>
      </c>
      <c r="F186" s="107">
        <v>3</v>
      </c>
      <c r="G186" s="115"/>
      <c r="H186" s="2">
        <v>1.5</v>
      </c>
      <c r="I186" s="105">
        <f t="shared" ref="I186:I249" si="43">H186*I$4</f>
        <v>0</v>
      </c>
      <c r="J186" s="105">
        <f t="shared" si="36"/>
        <v>0</v>
      </c>
      <c r="K186" s="107">
        <v>3</v>
      </c>
      <c r="L186" s="115"/>
      <c r="M186" s="2">
        <v>1.5</v>
      </c>
      <c r="N186" s="105">
        <f t="shared" ref="N186:N249" si="44">M186*N$4</f>
        <v>0</v>
      </c>
      <c r="O186" s="105">
        <f t="shared" si="37"/>
        <v>0</v>
      </c>
      <c r="P186" s="107">
        <v>3</v>
      </c>
      <c r="Q186" s="115"/>
      <c r="R186" s="2">
        <v>1.5</v>
      </c>
      <c r="S186" s="105">
        <f t="shared" ref="S186:S249" si="45">R186*S$4</f>
        <v>0</v>
      </c>
      <c r="T186" s="105">
        <f t="shared" si="38"/>
        <v>0</v>
      </c>
      <c r="U186" s="107">
        <v>2</v>
      </c>
      <c r="W186" s="2">
        <v>1.5</v>
      </c>
      <c r="X186" s="105">
        <f t="shared" ref="X186:X249" si="46">W186*X$4</f>
        <v>0</v>
      </c>
      <c r="Y186" s="105">
        <f t="shared" si="39"/>
        <v>0</v>
      </c>
      <c r="Z186" s="107">
        <v>3</v>
      </c>
      <c r="AA186" s="3"/>
      <c r="AB186" s="2">
        <v>1.5</v>
      </c>
      <c r="AC186" s="105">
        <f t="shared" si="34"/>
        <v>0</v>
      </c>
      <c r="AD186" s="105">
        <f t="shared" si="40"/>
        <v>0</v>
      </c>
      <c r="AE186" s="107">
        <v>3</v>
      </c>
      <c r="AF186" s="3"/>
      <c r="AG186" s="2">
        <v>1.5</v>
      </c>
      <c r="AH186" s="105">
        <f t="shared" ref="AH186:AH249" si="47">AG186*AH$4</f>
        <v>0</v>
      </c>
      <c r="AI186" s="105">
        <f t="shared" si="41"/>
        <v>0</v>
      </c>
      <c r="AJ186" s="107">
        <v>3</v>
      </c>
      <c r="AK186" s="3"/>
    </row>
    <row r="187" spans="1:37" x14ac:dyDescent="0.3">
      <c r="A187" s="104">
        <f>CurveCreator!A187</f>
        <v>42401</v>
      </c>
      <c r="B187" s="104"/>
      <c r="C187" s="2">
        <v>1.5</v>
      </c>
      <c r="D187" s="105">
        <f t="shared" si="42"/>
        <v>0</v>
      </c>
      <c r="E187" s="105">
        <f t="shared" si="35"/>
        <v>0</v>
      </c>
      <c r="F187" s="107">
        <v>3</v>
      </c>
      <c r="G187" s="115"/>
      <c r="H187" s="2">
        <v>1.5</v>
      </c>
      <c r="I187" s="105">
        <f t="shared" si="43"/>
        <v>0</v>
      </c>
      <c r="J187" s="105">
        <f t="shared" si="36"/>
        <v>0</v>
      </c>
      <c r="K187" s="107">
        <v>3</v>
      </c>
      <c r="L187" s="115"/>
      <c r="M187" s="2">
        <v>1.5</v>
      </c>
      <c r="N187" s="105">
        <f t="shared" si="44"/>
        <v>0</v>
      </c>
      <c r="O187" s="105">
        <f t="shared" si="37"/>
        <v>0</v>
      </c>
      <c r="P187" s="107">
        <v>3</v>
      </c>
      <c r="Q187" s="115"/>
      <c r="R187" s="2">
        <v>1.5</v>
      </c>
      <c r="S187" s="105">
        <f t="shared" si="45"/>
        <v>0</v>
      </c>
      <c r="T187" s="105">
        <f t="shared" si="38"/>
        <v>0</v>
      </c>
      <c r="U187" s="107">
        <v>2</v>
      </c>
      <c r="W187" s="2">
        <v>1.5</v>
      </c>
      <c r="X187" s="105">
        <f t="shared" si="46"/>
        <v>0</v>
      </c>
      <c r="Y187" s="105">
        <f t="shared" si="39"/>
        <v>0</v>
      </c>
      <c r="Z187" s="107">
        <v>3</v>
      </c>
      <c r="AA187" s="3"/>
      <c r="AB187" s="2">
        <v>1.5</v>
      </c>
      <c r="AC187" s="105">
        <f t="shared" si="34"/>
        <v>0</v>
      </c>
      <c r="AD187" s="105">
        <f t="shared" si="40"/>
        <v>0</v>
      </c>
      <c r="AE187" s="107">
        <v>3</v>
      </c>
      <c r="AF187" s="3"/>
      <c r="AG187" s="2">
        <v>1.5</v>
      </c>
      <c r="AH187" s="105">
        <f t="shared" si="47"/>
        <v>0</v>
      </c>
      <c r="AI187" s="105">
        <f t="shared" si="41"/>
        <v>0</v>
      </c>
      <c r="AJ187" s="107">
        <v>3</v>
      </c>
      <c r="AK187" s="3"/>
    </row>
    <row r="188" spans="1:37" x14ac:dyDescent="0.3">
      <c r="A188" s="104">
        <f>CurveCreator!A188</f>
        <v>42430</v>
      </c>
      <c r="B188" s="104"/>
      <c r="C188" s="2">
        <v>1.5</v>
      </c>
      <c r="D188" s="105">
        <f t="shared" si="42"/>
        <v>0</v>
      </c>
      <c r="E188" s="105">
        <f t="shared" si="35"/>
        <v>0</v>
      </c>
      <c r="F188" s="107">
        <v>3</v>
      </c>
      <c r="G188" s="115"/>
      <c r="H188" s="2">
        <v>1.5</v>
      </c>
      <c r="I188" s="105">
        <f t="shared" si="43"/>
        <v>0</v>
      </c>
      <c r="J188" s="105">
        <f t="shared" si="36"/>
        <v>0</v>
      </c>
      <c r="K188" s="107">
        <v>3</v>
      </c>
      <c r="L188" s="115"/>
      <c r="M188" s="2">
        <v>1.5</v>
      </c>
      <c r="N188" s="105">
        <f t="shared" si="44"/>
        <v>0</v>
      </c>
      <c r="O188" s="105">
        <f t="shared" si="37"/>
        <v>0</v>
      </c>
      <c r="P188" s="107">
        <v>3</v>
      </c>
      <c r="Q188" s="115"/>
      <c r="R188" s="2">
        <v>1.5</v>
      </c>
      <c r="S188" s="105">
        <f t="shared" si="45"/>
        <v>0</v>
      </c>
      <c r="T188" s="105">
        <f t="shared" si="38"/>
        <v>0</v>
      </c>
      <c r="U188" s="107">
        <v>2</v>
      </c>
      <c r="W188" s="2">
        <v>1.5</v>
      </c>
      <c r="X188" s="105">
        <f t="shared" si="46"/>
        <v>0</v>
      </c>
      <c r="Y188" s="105">
        <f t="shared" si="39"/>
        <v>0</v>
      </c>
      <c r="Z188" s="107">
        <v>3</v>
      </c>
      <c r="AA188" s="3"/>
      <c r="AB188" s="2">
        <v>1.5</v>
      </c>
      <c r="AC188" s="105">
        <f t="shared" si="34"/>
        <v>0</v>
      </c>
      <c r="AD188" s="105">
        <f t="shared" si="40"/>
        <v>0</v>
      </c>
      <c r="AE188" s="107">
        <v>3</v>
      </c>
      <c r="AF188" s="3"/>
      <c r="AG188" s="2">
        <v>1.5</v>
      </c>
      <c r="AH188" s="105">
        <f t="shared" si="47"/>
        <v>0</v>
      </c>
      <c r="AI188" s="105">
        <f t="shared" si="41"/>
        <v>0</v>
      </c>
      <c r="AJ188" s="107">
        <v>3</v>
      </c>
      <c r="AK188" s="3"/>
    </row>
    <row r="189" spans="1:37" x14ac:dyDescent="0.3">
      <c r="A189" s="104">
        <f>CurveCreator!A189</f>
        <v>42461</v>
      </c>
      <c r="B189" s="104"/>
      <c r="C189" s="2">
        <v>1.5</v>
      </c>
      <c r="D189" s="105">
        <f t="shared" si="42"/>
        <v>0</v>
      </c>
      <c r="E189" s="105">
        <f t="shared" si="35"/>
        <v>0</v>
      </c>
      <c r="F189" s="107">
        <v>3</v>
      </c>
      <c r="G189" s="115"/>
      <c r="H189" s="2">
        <v>1.5</v>
      </c>
      <c r="I189" s="105">
        <f t="shared" si="43"/>
        <v>0</v>
      </c>
      <c r="J189" s="105">
        <f t="shared" si="36"/>
        <v>0</v>
      </c>
      <c r="K189" s="107">
        <v>3</v>
      </c>
      <c r="L189" s="115"/>
      <c r="M189" s="2">
        <v>1.5</v>
      </c>
      <c r="N189" s="105">
        <f t="shared" si="44"/>
        <v>0</v>
      </c>
      <c r="O189" s="105">
        <f t="shared" si="37"/>
        <v>0</v>
      </c>
      <c r="P189" s="107">
        <v>3</v>
      </c>
      <c r="Q189" s="115"/>
      <c r="R189" s="2">
        <v>1.5</v>
      </c>
      <c r="S189" s="105">
        <f t="shared" si="45"/>
        <v>0</v>
      </c>
      <c r="T189" s="105">
        <f t="shared" si="38"/>
        <v>0</v>
      </c>
      <c r="U189" s="107">
        <v>2</v>
      </c>
      <c r="W189" s="2">
        <v>1.5</v>
      </c>
      <c r="X189" s="105">
        <f t="shared" si="46"/>
        <v>0</v>
      </c>
      <c r="Y189" s="105">
        <f t="shared" si="39"/>
        <v>0</v>
      </c>
      <c r="Z189" s="107">
        <v>3</v>
      </c>
      <c r="AA189" s="3"/>
      <c r="AB189" s="2">
        <v>1.5</v>
      </c>
      <c r="AC189" s="105">
        <f t="shared" si="34"/>
        <v>0</v>
      </c>
      <c r="AD189" s="105">
        <f t="shared" si="40"/>
        <v>0</v>
      </c>
      <c r="AE189" s="107">
        <v>3</v>
      </c>
      <c r="AF189" s="3"/>
      <c r="AG189" s="2">
        <v>1.5</v>
      </c>
      <c r="AH189" s="105">
        <f t="shared" si="47"/>
        <v>0</v>
      </c>
      <c r="AI189" s="105">
        <f t="shared" si="41"/>
        <v>0</v>
      </c>
      <c r="AJ189" s="107">
        <v>3</v>
      </c>
      <c r="AK189" s="3"/>
    </row>
    <row r="190" spans="1:37" x14ac:dyDescent="0.3">
      <c r="A190" s="104">
        <f>CurveCreator!A190</f>
        <v>42491</v>
      </c>
      <c r="B190" s="104"/>
      <c r="C190" s="2">
        <v>1.5</v>
      </c>
      <c r="D190" s="105">
        <f t="shared" si="42"/>
        <v>0</v>
      </c>
      <c r="E190" s="105">
        <f t="shared" si="35"/>
        <v>0</v>
      </c>
      <c r="F190" s="107">
        <v>3</v>
      </c>
      <c r="G190" s="115"/>
      <c r="H190" s="2">
        <v>1.5</v>
      </c>
      <c r="I190" s="105">
        <f t="shared" si="43"/>
        <v>0</v>
      </c>
      <c r="J190" s="105">
        <f t="shared" si="36"/>
        <v>0</v>
      </c>
      <c r="K190" s="107">
        <v>3</v>
      </c>
      <c r="L190" s="115"/>
      <c r="M190" s="2">
        <v>1.5</v>
      </c>
      <c r="N190" s="105">
        <f t="shared" si="44"/>
        <v>0</v>
      </c>
      <c r="O190" s="105">
        <f t="shared" si="37"/>
        <v>0</v>
      </c>
      <c r="P190" s="107">
        <v>3</v>
      </c>
      <c r="Q190" s="115"/>
      <c r="R190" s="2">
        <v>1.5</v>
      </c>
      <c r="S190" s="105">
        <f t="shared" si="45"/>
        <v>0</v>
      </c>
      <c r="T190" s="105">
        <f t="shared" si="38"/>
        <v>0</v>
      </c>
      <c r="U190" s="107">
        <v>2</v>
      </c>
      <c r="W190" s="2">
        <v>1.5</v>
      </c>
      <c r="X190" s="105">
        <f t="shared" si="46"/>
        <v>0</v>
      </c>
      <c r="Y190" s="105">
        <f t="shared" si="39"/>
        <v>0</v>
      </c>
      <c r="Z190" s="107">
        <v>3</v>
      </c>
      <c r="AA190" s="3"/>
      <c r="AB190" s="2">
        <v>1.5</v>
      </c>
      <c r="AC190" s="105">
        <f t="shared" ref="AC190:AC253" si="48">AB190*AC$4</f>
        <v>0</v>
      </c>
      <c r="AD190" s="105">
        <f t="shared" si="40"/>
        <v>0</v>
      </c>
      <c r="AE190" s="107">
        <v>3</v>
      </c>
      <c r="AF190" s="3"/>
      <c r="AG190" s="2">
        <v>1.5</v>
      </c>
      <c r="AH190" s="105">
        <f t="shared" si="47"/>
        <v>0</v>
      </c>
      <c r="AI190" s="105">
        <f t="shared" si="41"/>
        <v>0</v>
      </c>
      <c r="AJ190" s="107">
        <v>3</v>
      </c>
      <c r="AK190" s="3"/>
    </row>
    <row r="191" spans="1:37" x14ac:dyDescent="0.3">
      <c r="A191" s="104">
        <f>CurveCreator!A191</f>
        <v>42522</v>
      </c>
      <c r="B191" s="104"/>
      <c r="C191" s="2">
        <v>1.5</v>
      </c>
      <c r="D191" s="105">
        <f t="shared" si="42"/>
        <v>0</v>
      </c>
      <c r="E191" s="105">
        <f t="shared" si="35"/>
        <v>0</v>
      </c>
      <c r="F191" s="107">
        <v>3</v>
      </c>
      <c r="G191" s="115"/>
      <c r="H191" s="2">
        <v>1.5</v>
      </c>
      <c r="I191" s="105">
        <f t="shared" si="43"/>
        <v>0</v>
      </c>
      <c r="J191" s="105">
        <f t="shared" si="36"/>
        <v>0</v>
      </c>
      <c r="K191" s="107">
        <v>3</v>
      </c>
      <c r="L191" s="115"/>
      <c r="M191" s="2">
        <v>1.5</v>
      </c>
      <c r="N191" s="105">
        <f t="shared" si="44"/>
        <v>0</v>
      </c>
      <c r="O191" s="105">
        <f t="shared" si="37"/>
        <v>0</v>
      </c>
      <c r="P191" s="107">
        <v>3</v>
      </c>
      <c r="Q191" s="115"/>
      <c r="R191" s="2">
        <v>1.5</v>
      </c>
      <c r="S191" s="105">
        <f t="shared" si="45"/>
        <v>0</v>
      </c>
      <c r="T191" s="105">
        <f t="shared" si="38"/>
        <v>0</v>
      </c>
      <c r="U191" s="107">
        <v>2</v>
      </c>
      <c r="W191" s="2">
        <v>1.5</v>
      </c>
      <c r="X191" s="105">
        <f t="shared" si="46"/>
        <v>0</v>
      </c>
      <c r="Y191" s="105">
        <f t="shared" si="39"/>
        <v>0</v>
      </c>
      <c r="Z191" s="107">
        <v>3</v>
      </c>
      <c r="AA191" s="3"/>
      <c r="AB191" s="2">
        <v>1.5</v>
      </c>
      <c r="AC191" s="105">
        <f t="shared" si="48"/>
        <v>0</v>
      </c>
      <c r="AD191" s="105">
        <f t="shared" si="40"/>
        <v>0</v>
      </c>
      <c r="AE191" s="107">
        <v>3</v>
      </c>
      <c r="AF191" s="3"/>
      <c r="AG191" s="2">
        <v>1.5</v>
      </c>
      <c r="AH191" s="105">
        <f t="shared" si="47"/>
        <v>0</v>
      </c>
      <c r="AI191" s="105">
        <f t="shared" si="41"/>
        <v>0</v>
      </c>
      <c r="AJ191" s="107">
        <v>3</v>
      </c>
      <c r="AK191" s="3"/>
    </row>
    <row r="192" spans="1:37" x14ac:dyDescent="0.3">
      <c r="A192" s="104">
        <f>CurveCreator!A192</f>
        <v>42552</v>
      </c>
      <c r="B192" s="104"/>
      <c r="C192" s="2">
        <v>1.5</v>
      </c>
      <c r="D192" s="105">
        <f t="shared" si="42"/>
        <v>0</v>
      </c>
      <c r="E192" s="105">
        <f t="shared" si="35"/>
        <v>0</v>
      </c>
      <c r="F192" s="107">
        <v>3</v>
      </c>
      <c r="G192" s="115"/>
      <c r="H192" s="2">
        <v>1.5</v>
      </c>
      <c r="I192" s="105">
        <f t="shared" si="43"/>
        <v>0</v>
      </c>
      <c r="J192" s="105">
        <f t="shared" si="36"/>
        <v>0</v>
      </c>
      <c r="K192" s="107">
        <v>3</v>
      </c>
      <c r="L192" s="115"/>
      <c r="M192" s="2">
        <v>1.5</v>
      </c>
      <c r="N192" s="105">
        <f t="shared" si="44"/>
        <v>0</v>
      </c>
      <c r="O192" s="105">
        <f t="shared" si="37"/>
        <v>0</v>
      </c>
      <c r="P192" s="107">
        <v>3</v>
      </c>
      <c r="Q192" s="115"/>
      <c r="R192" s="2">
        <v>1.5</v>
      </c>
      <c r="S192" s="105">
        <f t="shared" si="45"/>
        <v>0</v>
      </c>
      <c r="T192" s="105">
        <f t="shared" si="38"/>
        <v>0</v>
      </c>
      <c r="U192" s="107">
        <v>2</v>
      </c>
      <c r="W192" s="2">
        <v>1.5</v>
      </c>
      <c r="X192" s="105">
        <f t="shared" si="46"/>
        <v>0</v>
      </c>
      <c r="Y192" s="105">
        <f t="shared" si="39"/>
        <v>0</v>
      </c>
      <c r="Z192" s="107">
        <v>3</v>
      </c>
      <c r="AA192" s="3"/>
      <c r="AB192" s="2">
        <v>1.5</v>
      </c>
      <c r="AC192" s="105">
        <f t="shared" si="48"/>
        <v>0</v>
      </c>
      <c r="AD192" s="105">
        <f t="shared" si="40"/>
        <v>0</v>
      </c>
      <c r="AE192" s="107">
        <v>3</v>
      </c>
      <c r="AF192" s="3"/>
      <c r="AG192" s="2">
        <v>1.5</v>
      </c>
      <c r="AH192" s="105">
        <f t="shared" si="47"/>
        <v>0</v>
      </c>
      <c r="AI192" s="105">
        <f t="shared" si="41"/>
        <v>0</v>
      </c>
      <c r="AJ192" s="107">
        <v>3</v>
      </c>
      <c r="AK192" s="3"/>
    </row>
    <row r="193" spans="1:37" x14ac:dyDescent="0.3">
      <c r="A193" s="104">
        <f>CurveCreator!A193</f>
        <v>42583</v>
      </c>
      <c r="B193" s="104"/>
      <c r="C193" s="2">
        <v>1.5</v>
      </c>
      <c r="D193" s="105">
        <f t="shared" si="42"/>
        <v>0</v>
      </c>
      <c r="E193" s="105">
        <f t="shared" si="35"/>
        <v>0</v>
      </c>
      <c r="F193" s="107">
        <v>3</v>
      </c>
      <c r="G193" s="115"/>
      <c r="H193" s="2">
        <v>1.5</v>
      </c>
      <c r="I193" s="105">
        <f t="shared" si="43"/>
        <v>0</v>
      </c>
      <c r="J193" s="105">
        <f t="shared" si="36"/>
        <v>0</v>
      </c>
      <c r="K193" s="107">
        <v>3</v>
      </c>
      <c r="L193" s="115"/>
      <c r="M193" s="2">
        <v>1.5</v>
      </c>
      <c r="N193" s="105">
        <f t="shared" si="44"/>
        <v>0</v>
      </c>
      <c r="O193" s="105">
        <f t="shared" si="37"/>
        <v>0</v>
      </c>
      <c r="P193" s="107">
        <v>3</v>
      </c>
      <c r="Q193" s="115"/>
      <c r="R193" s="2">
        <v>1.5</v>
      </c>
      <c r="S193" s="105">
        <f t="shared" si="45"/>
        <v>0</v>
      </c>
      <c r="T193" s="105">
        <f t="shared" si="38"/>
        <v>0</v>
      </c>
      <c r="U193" s="107">
        <v>2</v>
      </c>
      <c r="W193" s="2">
        <v>1.5</v>
      </c>
      <c r="X193" s="105">
        <f t="shared" si="46"/>
        <v>0</v>
      </c>
      <c r="Y193" s="105">
        <f t="shared" si="39"/>
        <v>0</v>
      </c>
      <c r="Z193" s="107">
        <v>3</v>
      </c>
      <c r="AA193" s="3"/>
      <c r="AB193" s="2">
        <v>1.5</v>
      </c>
      <c r="AC193" s="105">
        <f t="shared" si="48"/>
        <v>0</v>
      </c>
      <c r="AD193" s="105">
        <f t="shared" si="40"/>
        <v>0</v>
      </c>
      <c r="AE193" s="107">
        <v>3</v>
      </c>
      <c r="AF193" s="3"/>
      <c r="AG193" s="2">
        <v>1.5</v>
      </c>
      <c r="AH193" s="105">
        <f t="shared" si="47"/>
        <v>0</v>
      </c>
      <c r="AI193" s="105">
        <f t="shared" si="41"/>
        <v>0</v>
      </c>
      <c r="AJ193" s="107">
        <v>3</v>
      </c>
      <c r="AK193" s="3"/>
    </row>
    <row r="194" spans="1:37" x14ac:dyDescent="0.3">
      <c r="A194" s="104">
        <f>CurveCreator!A194</f>
        <v>42614</v>
      </c>
      <c r="B194" s="104"/>
      <c r="C194" s="2">
        <v>1.5</v>
      </c>
      <c r="D194" s="105">
        <f t="shared" si="42"/>
        <v>0</v>
      </c>
      <c r="E194" s="105">
        <f t="shared" si="35"/>
        <v>0</v>
      </c>
      <c r="F194" s="107">
        <v>3</v>
      </c>
      <c r="G194" s="115"/>
      <c r="H194" s="2">
        <v>1.5</v>
      </c>
      <c r="I194" s="105">
        <f t="shared" si="43"/>
        <v>0</v>
      </c>
      <c r="J194" s="105">
        <f t="shared" si="36"/>
        <v>0</v>
      </c>
      <c r="K194" s="107">
        <v>3</v>
      </c>
      <c r="L194" s="115"/>
      <c r="M194" s="2">
        <v>1.5</v>
      </c>
      <c r="N194" s="105">
        <f t="shared" si="44"/>
        <v>0</v>
      </c>
      <c r="O194" s="105">
        <f t="shared" si="37"/>
        <v>0</v>
      </c>
      <c r="P194" s="107">
        <v>3</v>
      </c>
      <c r="Q194" s="115"/>
      <c r="R194" s="2">
        <v>1.5</v>
      </c>
      <c r="S194" s="105">
        <f t="shared" si="45"/>
        <v>0</v>
      </c>
      <c r="T194" s="105">
        <f t="shared" si="38"/>
        <v>0</v>
      </c>
      <c r="U194" s="107">
        <v>2</v>
      </c>
      <c r="W194" s="2">
        <v>1.5</v>
      </c>
      <c r="X194" s="105">
        <f t="shared" si="46"/>
        <v>0</v>
      </c>
      <c r="Y194" s="105">
        <f t="shared" si="39"/>
        <v>0</v>
      </c>
      <c r="Z194" s="107">
        <v>3</v>
      </c>
      <c r="AA194" s="3"/>
      <c r="AB194" s="2">
        <v>1.5</v>
      </c>
      <c r="AC194" s="105">
        <f t="shared" si="48"/>
        <v>0</v>
      </c>
      <c r="AD194" s="105">
        <f t="shared" si="40"/>
        <v>0</v>
      </c>
      <c r="AE194" s="107">
        <v>3</v>
      </c>
      <c r="AF194" s="3"/>
      <c r="AG194" s="2">
        <v>1.5</v>
      </c>
      <c r="AH194" s="105">
        <f t="shared" si="47"/>
        <v>0</v>
      </c>
      <c r="AI194" s="105">
        <f t="shared" si="41"/>
        <v>0</v>
      </c>
      <c r="AJ194" s="107">
        <v>3</v>
      </c>
      <c r="AK194" s="3"/>
    </row>
    <row r="195" spans="1:37" x14ac:dyDescent="0.3">
      <c r="A195" s="104">
        <f>CurveCreator!A195</f>
        <v>42644</v>
      </c>
      <c r="B195" s="104"/>
      <c r="C195" s="2">
        <v>1.5</v>
      </c>
      <c r="D195" s="105">
        <f t="shared" si="42"/>
        <v>0</v>
      </c>
      <c r="E195" s="105">
        <f t="shared" si="35"/>
        <v>0</v>
      </c>
      <c r="F195" s="107">
        <v>3</v>
      </c>
      <c r="G195" s="115"/>
      <c r="H195" s="2">
        <v>1.5</v>
      </c>
      <c r="I195" s="105">
        <f t="shared" si="43"/>
        <v>0</v>
      </c>
      <c r="J195" s="105">
        <f t="shared" si="36"/>
        <v>0</v>
      </c>
      <c r="K195" s="107">
        <v>3</v>
      </c>
      <c r="L195" s="115"/>
      <c r="M195" s="2">
        <v>1.5</v>
      </c>
      <c r="N195" s="105">
        <f t="shared" si="44"/>
        <v>0</v>
      </c>
      <c r="O195" s="105">
        <f t="shared" si="37"/>
        <v>0</v>
      </c>
      <c r="P195" s="107">
        <v>3</v>
      </c>
      <c r="Q195" s="115"/>
      <c r="R195" s="2">
        <v>1.5</v>
      </c>
      <c r="S195" s="105">
        <f t="shared" si="45"/>
        <v>0</v>
      </c>
      <c r="T195" s="105">
        <f t="shared" si="38"/>
        <v>0</v>
      </c>
      <c r="U195" s="107">
        <v>2</v>
      </c>
      <c r="W195" s="2">
        <v>1.5</v>
      </c>
      <c r="X195" s="105">
        <f t="shared" si="46"/>
        <v>0</v>
      </c>
      <c r="Y195" s="105">
        <f t="shared" si="39"/>
        <v>0</v>
      </c>
      <c r="Z195" s="107">
        <v>3</v>
      </c>
      <c r="AA195" s="3"/>
      <c r="AB195" s="2">
        <v>1.5</v>
      </c>
      <c r="AC195" s="105">
        <f t="shared" si="48"/>
        <v>0</v>
      </c>
      <c r="AD195" s="105">
        <f t="shared" si="40"/>
        <v>0</v>
      </c>
      <c r="AE195" s="107">
        <v>3</v>
      </c>
      <c r="AF195" s="3"/>
      <c r="AG195" s="2">
        <v>1.5</v>
      </c>
      <c r="AH195" s="105">
        <f t="shared" si="47"/>
        <v>0</v>
      </c>
      <c r="AI195" s="105">
        <f t="shared" si="41"/>
        <v>0</v>
      </c>
      <c r="AJ195" s="107">
        <v>3</v>
      </c>
      <c r="AK195" s="3"/>
    </row>
    <row r="196" spans="1:37" x14ac:dyDescent="0.3">
      <c r="A196" s="104">
        <f>CurveCreator!A196</f>
        <v>42675</v>
      </c>
      <c r="B196" s="104"/>
      <c r="C196" s="2">
        <v>1.5</v>
      </c>
      <c r="D196" s="105">
        <f t="shared" si="42"/>
        <v>0</v>
      </c>
      <c r="E196" s="105">
        <f t="shared" si="35"/>
        <v>0</v>
      </c>
      <c r="F196" s="107">
        <v>3</v>
      </c>
      <c r="G196" s="115"/>
      <c r="H196" s="2">
        <v>1.5</v>
      </c>
      <c r="I196" s="105">
        <f t="shared" si="43"/>
        <v>0</v>
      </c>
      <c r="J196" s="105">
        <f t="shared" si="36"/>
        <v>0</v>
      </c>
      <c r="K196" s="107">
        <v>3</v>
      </c>
      <c r="L196" s="115"/>
      <c r="M196" s="2">
        <v>1.5</v>
      </c>
      <c r="N196" s="105">
        <f t="shared" si="44"/>
        <v>0</v>
      </c>
      <c r="O196" s="105">
        <f t="shared" si="37"/>
        <v>0</v>
      </c>
      <c r="P196" s="107">
        <v>3</v>
      </c>
      <c r="Q196" s="115"/>
      <c r="R196" s="2">
        <v>1.5</v>
      </c>
      <c r="S196" s="105">
        <f t="shared" si="45"/>
        <v>0</v>
      </c>
      <c r="T196" s="105">
        <f t="shared" si="38"/>
        <v>0</v>
      </c>
      <c r="U196" s="107">
        <v>2</v>
      </c>
      <c r="W196" s="2">
        <v>1.5</v>
      </c>
      <c r="X196" s="105">
        <f t="shared" si="46"/>
        <v>0</v>
      </c>
      <c r="Y196" s="105">
        <f t="shared" si="39"/>
        <v>0</v>
      </c>
      <c r="Z196" s="107">
        <v>3</v>
      </c>
      <c r="AA196" s="3"/>
      <c r="AB196" s="2">
        <v>1.5</v>
      </c>
      <c r="AC196" s="105">
        <f t="shared" si="48"/>
        <v>0</v>
      </c>
      <c r="AD196" s="105">
        <f t="shared" si="40"/>
        <v>0</v>
      </c>
      <c r="AE196" s="107">
        <v>3</v>
      </c>
      <c r="AF196" s="3"/>
      <c r="AG196" s="2">
        <v>1.5</v>
      </c>
      <c r="AH196" s="105">
        <f t="shared" si="47"/>
        <v>0</v>
      </c>
      <c r="AI196" s="105">
        <f t="shared" si="41"/>
        <v>0</v>
      </c>
      <c r="AJ196" s="107">
        <v>3</v>
      </c>
      <c r="AK196" s="3"/>
    </row>
    <row r="197" spans="1:37" x14ac:dyDescent="0.3">
      <c r="A197" s="104">
        <f>CurveCreator!A197</f>
        <v>42705</v>
      </c>
      <c r="B197" s="104"/>
      <c r="C197" s="2">
        <v>1.5</v>
      </c>
      <c r="D197" s="105">
        <f t="shared" si="42"/>
        <v>0</v>
      </c>
      <c r="E197" s="105">
        <f t="shared" si="35"/>
        <v>0</v>
      </c>
      <c r="F197" s="107">
        <v>3</v>
      </c>
      <c r="G197" s="115"/>
      <c r="H197" s="2">
        <v>1.5</v>
      </c>
      <c r="I197" s="105">
        <f t="shared" si="43"/>
        <v>0</v>
      </c>
      <c r="J197" s="105">
        <f t="shared" si="36"/>
        <v>0</v>
      </c>
      <c r="K197" s="107">
        <v>3</v>
      </c>
      <c r="L197" s="115"/>
      <c r="M197" s="2">
        <v>1.5</v>
      </c>
      <c r="N197" s="105">
        <f t="shared" si="44"/>
        <v>0</v>
      </c>
      <c r="O197" s="105">
        <f t="shared" si="37"/>
        <v>0</v>
      </c>
      <c r="P197" s="107">
        <v>3</v>
      </c>
      <c r="Q197" s="115"/>
      <c r="R197" s="2">
        <v>1.5</v>
      </c>
      <c r="S197" s="105">
        <f t="shared" si="45"/>
        <v>0</v>
      </c>
      <c r="T197" s="105">
        <f t="shared" si="38"/>
        <v>0</v>
      </c>
      <c r="U197" s="107">
        <v>2</v>
      </c>
      <c r="W197" s="2">
        <v>1.5</v>
      </c>
      <c r="X197" s="105">
        <f t="shared" si="46"/>
        <v>0</v>
      </c>
      <c r="Y197" s="105">
        <f t="shared" si="39"/>
        <v>0</v>
      </c>
      <c r="Z197" s="107">
        <v>3</v>
      </c>
      <c r="AA197" s="3"/>
      <c r="AB197" s="2">
        <v>1.5</v>
      </c>
      <c r="AC197" s="105">
        <f t="shared" si="48"/>
        <v>0</v>
      </c>
      <c r="AD197" s="105">
        <f t="shared" si="40"/>
        <v>0</v>
      </c>
      <c r="AE197" s="107">
        <v>3</v>
      </c>
      <c r="AF197" s="3"/>
      <c r="AG197" s="2">
        <v>1.5</v>
      </c>
      <c r="AH197" s="105">
        <f t="shared" si="47"/>
        <v>0</v>
      </c>
      <c r="AI197" s="105">
        <f t="shared" si="41"/>
        <v>0</v>
      </c>
      <c r="AJ197" s="107">
        <v>3</v>
      </c>
      <c r="AK197" s="3"/>
    </row>
    <row r="198" spans="1:37" x14ac:dyDescent="0.3">
      <c r="A198" s="104">
        <f>CurveCreator!A198</f>
        <v>42736</v>
      </c>
      <c r="B198" s="104"/>
      <c r="C198" s="2">
        <v>1.5</v>
      </c>
      <c r="D198" s="105">
        <f t="shared" si="42"/>
        <v>0</v>
      </c>
      <c r="E198" s="105">
        <f t="shared" si="35"/>
        <v>0</v>
      </c>
      <c r="F198" s="107">
        <v>3</v>
      </c>
      <c r="G198" s="115"/>
      <c r="H198" s="2">
        <v>1.5</v>
      </c>
      <c r="I198" s="105">
        <f t="shared" si="43"/>
        <v>0</v>
      </c>
      <c r="J198" s="105">
        <f t="shared" si="36"/>
        <v>0</v>
      </c>
      <c r="K198" s="107">
        <v>3</v>
      </c>
      <c r="L198" s="115"/>
      <c r="M198" s="2">
        <v>1.5</v>
      </c>
      <c r="N198" s="105">
        <f t="shared" si="44"/>
        <v>0</v>
      </c>
      <c r="O198" s="105">
        <f t="shared" si="37"/>
        <v>0</v>
      </c>
      <c r="P198" s="107">
        <v>3</v>
      </c>
      <c r="Q198" s="115"/>
      <c r="R198" s="2">
        <v>1.5</v>
      </c>
      <c r="S198" s="105">
        <f t="shared" si="45"/>
        <v>0</v>
      </c>
      <c r="T198" s="105">
        <f t="shared" si="38"/>
        <v>0</v>
      </c>
      <c r="U198" s="107">
        <v>2</v>
      </c>
      <c r="W198" s="2">
        <v>1.5</v>
      </c>
      <c r="X198" s="105">
        <f t="shared" si="46"/>
        <v>0</v>
      </c>
      <c r="Y198" s="105">
        <f t="shared" si="39"/>
        <v>0</v>
      </c>
      <c r="Z198" s="107">
        <v>3</v>
      </c>
      <c r="AA198" s="3"/>
      <c r="AB198" s="2">
        <v>1.5</v>
      </c>
      <c r="AC198" s="105">
        <f t="shared" si="48"/>
        <v>0</v>
      </c>
      <c r="AD198" s="105">
        <f t="shared" si="40"/>
        <v>0</v>
      </c>
      <c r="AE198" s="107">
        <v>3</v>
      </c>
      <c r="AF198" s="3"/>
      <c r="AG198" s="2">
        <v>1.5</v>
      </c>
      <c r="AH198" s="105">
        <f t="shared" si="47"/>
        <v>0</v>
      </c>
      <c r="AI198" s="105">
        <f t="shared" si="41"/>
        <v>0</v>
      </c>
      <c r="AJ198" s="107">
        <v>3</v>
      </c>
      <c r="AK198" s="3"/>
    </row>
    <row r="199" spans="1:37" x14ac:dyDescent="0.3">
      <c r="A199" s="104">
        <f>CurveCreator!A199</f>
        <v>42767</v>
      </c>
      <c r="B199" s="104"/>
      <c r="C199" s="2">
        <v>1.5</v>
      </c>
      <c r="D199" s="105">
        <f t="shared" si="42"/>
        <v>0</v>
      </c>
      <c r="E199" s="105">
        <f t="shared" si="35"/>
        <v>0</v>
      </c>
      <c r="F199" s="107">
        <v>3</v>
      </c>
      <c r="G199" s="115"/>
      <c r="H199" s="2">
        <v>1.5</v>
      </c>
      <c r="I199" s="105">
        <f t="shared" si="43"/>
        <v>0</v>
      </c>
      <c r="J199" s="105">
        <f t="shared" si="36"/>
        <v>0</v>
      </c>
      <c r="K199" s="107">
        <v>3</v>
      </c>
      <c r="L199" s="115"/>
      <c r="M199" s="2">
        <v>1.5</v>
      </c>
      <c r="N199" s="105">
        <f t="shared" si="44"/>
        <v>0</v>
      </c>
      <c r="O199" s="105">
        <f t="shared" si="37"/>
        <v>0</v>
      </c>
      <c r="P199" s="107">
        <v>3</v>
      </c>
      <c r="Q199" s="115"/>
      <c r="R199" s="2">
        <v>1.5</v>
      </c>
      <c r="S199" s="105">
        <f t="shared" si="45"/>
        <v>0</v>
      </c>
      <c r="T199" s="105">
        <f t="shared" si="38"/>
        <v>0</v>
      </c>
      <c r="U199" s="107">
        <v>2</v>
      </c>
      <c r="W199" s="2">
        <v>1.5</v>
      </c>
      <c r="X199" s="105">
        <f t="shared" si="46"/>
        <v>0</v>
      </c>
      <c r="Y199" s="105">
        <f t="shared" si="39"/>
        <v>0</v>
      </c>
      <c r="Z199" s="107">
        <v>3</v>
      </c>
      <c r="AA199" s="3"/>
      <c r="AB199" s="2">
        <v>1.5</v>
      </c>
      <c r="AC199" s="105">
        <f t="shared" si="48"/>
        <v>0</v>
      </c>
      <c r="AD199" s="105">
        <f t="shared" si="40"/>
        <v>0</v>
      </c>
      <c r="AE199" s="107">
        <v>3</v>
      </c>
      <c r="AF199" s="3"/>
      <c r="AG199" s="2">
        <v>1.5</v>
      </c>
      <c r="AH199" s="105">
        <f t="shared" si="47"/>
        <v>0</v>
      </c>
      <c r="AI199" s="105">
        <f t="shared" si="41"/>
        <v>0</v>
      </c>
      <c r="AJ199" s="107">
        <v>3</v>
      </c>
      <c r="AK199" s="3"/>
    </row>
    <row r="200" spans="1:37" x14ac:dyDescent="0.3">
      <c r="A200" s="104">
        <f>CurveCreator!A200</f>
        <v>42795</v>
      </c>
      <c r="B200" s="104"/>
      <c r="C200" s="2">
        <v>1.5</v>
      </c>
      <c r="D200" s="105">
        <f t="shared" si="42"/>
        <v>0</v>
      </c>
      <c r="E200" s="105">
        <f t="shared" si="35"/>
        <v>0</v>
      </c>
      <c r="F200" s="107">
        <v>3</v>
      </c>
      <c r="G200" s="115"/>
      <c r="H200" s="2">
        <v>1.5</v>
      </c>
      <c r="I200" s="105">
        <f t="shared" si="43"/>
        <v>0</v>
      </c>
      <c r="J200" s="105">
        <f t="shared" si="36"/>
        <v>0</v>
      </c>
      <c r="K200" s="107">
        <v>3</v>
      </c>
      <c r="L200" s="115"/>
      <c r="M200" s="2">
        <v>1.5</v>
      </c>
      <c r="N200" s="105">
        <f t="shared" si="44"/>
        <v>0</v>
      </c>
      <c r="O200" s="105">
        <f t="shared" si="37"/>
        <v>0</v>
      </c>
      <c r="P200" s="107">
        <v>3</v>
      </c>
      <c r="Q200" s="115"/>
      <c r="R200" s="2">
        <v>1.5</v>
      </c>
      <c r="S200" s="105">
        <f t="shared" si="45"/>
        <v>0</v>
      </c>
      <c r="T200" s="105">
        <f t="shared" si="38"/>
        <v>0</v>
      </c>
      <c r="U200" s="107">
        <v>2</v>
      </c>
      <c r="W200" s="2">
        <v>1.5</v>
      </c>
      <c r="X200" s="105">
        <f t="shared" si="46"/>
        <v>0</v>
      </c>
      <c r="Y200" s="105">
        <f t="shared" si="39"/>
        <v>0</v>
      </c>
      <c r="Z200" s="107">
        <v>3</v>
      </c>
      <c r="AA200" s="3"/>
      <c r="AB200" s="2">
        <v>1.5</v>
      </c>
      <c r="AC200" s="105">
        <f t="shared" si="48"/>
        <v>0</v>
      </c>
      <c r="AD200" s="105">
        <f t="shared" si="40"/>
        <v>0</v>
      </c>
      <c r="AE200" s="107">
        <v>3</v>
      </c>
      <c r="AF200" s="3"/>
      <c r="AG200" s="2">
        <v>1.5</v>
      </c>
      <c r="AH200" s="105">
        <f t="shared" si="47"/>
        <v>0</v>
      </c>
      <c r="AI200" s="105">
        <f t="shared" si="41"/>
        <v>0</v>
      </c>
      <c r="AJ200" s="107">
        <v>3</v>
      </c>
      <c r="AK200" s="3"/>
    </row>
    <row r="201" spans="1:37" x14ac:dyDescent="0.3">
      <c r="A201" s="104">
        <f>CurveCreator!A201</f>
        <v>42826</v>
      </c>
      <c r="B201" s="104"/>
      <c r="C201" s="2">
        <v>1.5</v>
      </c>
      <c r="D201" s="105">
        <f t="shared" si="42"/>
        <v>0</v>
      </c>
      <c r="E201" s="105">
        <f t="shared" ref="E201:E264" si="49">C201*E$4</f>
        <v>0</v>
      </c>
      <c r="F201" s="107">
        <v>3</v>
      </c>
      <c r="G201" s="115"/>
      <c r="H201" s="2">
        <v>1.5</v>
      </c>
      <c r="I201" s="105">
        <f t="shared" si="43"/>
        <v>0</v>
      </c>
      <c r="J201" s="105">
        <f t="shared" ref="J201:J264" si="50">H201*J$4</f>
        <v>0</v>
      </c>
      <c r="K201" s="107">
        <v>3</v>
      </c>
      <c r="L201" s="115"/>
      <c r="M201" s="2">
        <v>1.5</v>
      </c>
      <c r="N201" s="105">
        <f t="shared" si="44"/>
        <v>0</v>
      </c>
      <c r="O201" s="105">
        <f t="shared" ref="O201:O264" si="51">M201*O$4</f>
        <v>0</v>
      </c>
      <c r="P201" s="107">
        <v>3</v>
      </c>
      <c r="Q201" s="115"/>
      <c r="R201" s="2">
        <v>1.5</v>
      </c>
      <c r="S201" s="105">
        <f t="shared" si="45"/>
        <v>0</v>
      </c>
      <c r="T201" s="105">
        <f t="shared" ref="T201:T264" si="52">R201*T$4</f>
        <v>0</v>
      </c>
      <c r="U201" s="107">
        <v>2</v>
      </c>
      <c r="W201" s="2">
        <v>1.5</v>
      </c>
      <c r="X201" s="105">
        <f t="shared" si="46"/>
        <v>0</v>
      </c>
      <c r="Y201" s="105">
        <f t="shared" ref="Y201:Y264" si="53">W201*Y$4</f>
        <v>0</v>
      </c>
      <c r="Z201" s="107">
        <v>3</v>
      </c>
      <c r="AA201" s="3"/>
      <c r="AB201" s="2">
        <v>1.5</v>
      </c>
      <c r="AC201" s="105">
        <f t="shared" si="48"/>
        <v>0</v>
      </c>
      <c r="AD201" s="105">
        <f t="shared" ref="AD201:AD264" si="54">AB201*AD$4</f>
        <v>0</v>
      </c>
      <c r="AE201" s="107">
        <v>3</v>
      </c>
      <c r="AF201" s="3"/>
      <c r="AG201" s="2">
        <v>1.5</v>
      </c>
      <c r="AH201" s="105">
        <f t="shared" si="47"/>
        <v>0</v>
      </c>
      <c r="AI201" s="105">
        <f t="shared" ref="AI201:AI264" si="55">AG201*AI$4</f>
        <v>0</v>
      </c>
      <c r="AJ201" s="107">
        <v>3</v>
      </c>
      <c r="AK201" s="3"/>
    </row>
    <row r="202" spans="1:37" x14ac:dyDescent="0.3">
      <c r="A202" s="104">
        <f>CurveCreator!A202</f>
        <v>42856</v>
      </c>
      <c r="B202" s="104"/>
      <c r="C202" s="2">
        <v>1.5</v>
      </c>
      <c r="D202" s="105">
        <f t="shared" si="42"/>
        <v>0</v>
      </c>
      <c r="E202" s="105">
        <f t="shared" si="49"/>
        <v>0</v>
      </c>
      <c r="F202" s="107">
        <v>3</v>
      </c>
      <c r="G202" s="115"/>
      <c r="H202" s="2">
        <v>1.5</v>
      </c>
      <c r="I202" s="105">
        <f t="shared" si="43"/>
        <v>0</v>
      </c>
      <c r="J202" s="105">
        <f t="shared" si="50"/>
        <v>0</v>
      </c>
      <c r="K202" s="107">
        <v>3</v>
      </c>
      <c r="L202" s="115"/>
      <c r="M202" s="2">
        <v>1.5</v>
      </c>
      <c r="N202" s="105">
        <f t="shared" si="44"/>
        <v>0</v>
      </c>
      <c r="O202" s="105">
        <f t="shared" si="51"/>
        <v>0</v>
      </c>
      <c r="P202" s="107">
        <v>3</v>
      </c>
      <c r="Q202" s="115"/>
      <c r="R202" s="2">
        <v>1.5</v>
      </c>
      <c r="S202" s="105">
        <f t="shared" si="45"/>
        <v>0</v>
      </c>
      <c r="T202" s="105">
        <f t="shared" si="52"/>
        <v>0</v>
      </c>
      <c r="U202" s="107">
        <v>2</v>
      </c>
      <c r="W202" s="2">
        <v>1.5</v>
      </c>
      <c r="X202" s="105">
        <f t="shared" si="46"/>
        <v>0</v>
      </c>
      <c r="Y202" s="105">
        <f t="shared" si="53"/>
        <v>0</v>
      </c>
      <c r="Z202" s="107">
        <v>3</v>
      </c>
      <c r="AA202" s="3"/>
      <c r="AB202" s="2">
        <v>1.5</v>
      </c>
      <c r="AC202" s="105">
        <f t="shared" si="48"/>
        <v>0</v>
      </c>
      <c r="AD202" s="105">
        <f t="shared" si="54"/>
        <v>0</v>
      </c>
      <c r="AE202" s="107">
        <v>3</v>
      </c>
      <c r="AF202" s="3"/>
      <c r="AG202" s="2">
        <v>1.5</v>
      </c>
      <c r="AH202" s="105">
        <f t="shared" si="47"/>
        <v>0</v>
      </c>
      <c r="AI202" s="105">
        <f t="shared" si="55"/>
        <v>0</v>
      </c>
      <c r="AJ202" s="107">
        <v>3</v>
      </c>
      <c r="AK202" s="3"/>
    </row>
    <row r="203" spans="1:37" x14ac:dyDescent="0.3">
      <c r="A203" s="104">
        <f>CurveCreator!A203</f>
        <v>42887</v>
      </c>
      <c r="B203" s="104"/>
      <c r="C203" s="2">
        <v>1.5</v>
      </c>
      <c r="D203" s="105">
        <f t="shared" si="42"/>
        <v>0</v>
      </c>
      <c r="E203" s="105">
        <f t="shared" si="49"/>
        <v>0</v>
      </c>
      <c r="F203" s="107">
        <v>3</v>
      </c>
      <c r="G203" s="115"/>
      <c r="H203" s="2">
        <v>1.5</v>
      </c>
      <c r="I203" s="105">
        <f t="shared" si="43"/>
        <v>0</v>
      </c>
      <c r="J203" s="105">
        <f t="shared" si="50"/>
        <v>0</v>
      </c>
      <c r="K203" s="107">
        <v>3</v>
      </c>
      <c r="L203" s="115"/>
      <c r="M203" s="2">
        <v>1.5</v>
      </c>
      <c r="N203" s="105">
        <f t="shared" si="44"/>
        <v>0</v>
      </c>
      <c r="O203" s="105">
        <f t="shared" si="51"/>
        <v>0</v>
      </c>
      <c r="P203" s="107">
        <v>3</v>
      </c>
      <c r="Q203" s="115"/>
      <c r="R203" s="2">
        <v>1.5</v>
      </c>
      <c r="S203" s="105">
        <f t="shared" si="45"/>
        <v>0</v>
      </c>
      <c r="T203" s="105">
        <f t="shared" si="52"/>
        <v>0</v>
      </c>
      <c r="U203" s="107">
        <v>2</v>
      </c>
      <c r="W203" s="2">
        <v>1.5</v>
      </c>
      <c r="X203" s="105">
        <f t="shared" si="46"/>
        <v>0</v>
      </c>
      <c r="Y203" s="105">
        <f t="shared" si="53"/>
        <v>0</v>
      </c>
      <c r="Z203" s="107">
        <v>3</v>
      </c>
      <c r="AA203" s="3"/>
      <c r="AB203" s="2">
        <v>1.5</v>
      </c>
      <c r="AC203" s="105">
        <f t="shared" si="48"/>
        <v>0</v>
      </c>
      <c r="AD203" s="105">
        <f t="shared" si="54"/>
        <v>0</v>
      </c>
      <c r="AE203" s="107">
        <v>3</v>
      </c>
      <c r="AF203" s="3"/>
      <c r="AG203" s="2">
        <v>1.5</v>
      </c>
      <c r="AH203" s="105">
        <f t="shared" si="47"/>
        <v>0</v>
      </c>
      <c r="AI203" s="105">
        <f t="shared" si="55"/>
        <v>0</v>
      </c>
      <c r="AJ203" s="107">
        <v>3</v>
      </c>
      <c r="AK203" s="3"/>
    </row>
    <row r="204" spans="1:37" x14ac:dyDescent="0.3">
      <c r="A204" s="104">
        <f>CurveCreator!A204</f>
        <v>42917</v>
      </c>
      <c r="B204" s="104"/>
      <c r="C204" s="2">
        <v>1.5</v>
      </c>
      <c r="D204" s="105">
        <f t="shared" si="42"/>
        <v>0</v>
      </c>
      <c r="E204" s="105">
        <f t="shared" si="49"/>
        <v>0</v>
      </c>
      <c r="F204" s="107">
        <v>3</v>
      </c>
      <c r="G204" s="115"/>
      <c r="H204" s="2">
        <v>1.5</v>
      </c>
      <c r="I204" s="105">
        <f t="shared" si="43"/>
        <v>0</v>
      </c>
      <c r="J204" s="105">
        <f t="shared" si="50"/>
        <v>0</v>
      </c>
      <c r="K204" s="107">
        <v>3</v>
      </c>
      <c r="L204" s="115"/>
      <c r="M204" s="2">
        <v>1.5</v>
      </c>
      <c r="N204" s="105">
        <f t="shared" si="44"/>
        <v>0</v>
      </c>
      <c r="O204" s="105">
        <f t="shared" si="51"/>
        <v>0</v>
      </c>
      <c r="P204" s="107">
        <v>3</v>
      </c>
      <c r="Q204" s="115"/>
      <c r="R204" s="2">
        <v>1.5</v>
      </c>
      <c r="S204" s="105">
        <f t="shared" si="45"/>
        <v>0</v>
      </c>
      <c r="T204" s="105">
        <f t="shared" si="52"/>
        <v>0</v>
      </c>
      <c r="U204" s="107">
        <v>2</v>
      </c>
      <c r="W204" s="2">
        <v>1.5</v>
      </c>
      <c r="X204" s="105">
        <f t="shared" si="46"/>
        <v>0</v>
      </c>
      <c r="Y204" s="105">
        <f t="shared" si="53"/>
        <v>0</v>
      </c>
      <c r="Z204" s="107">
        <v>3</v>
      </c>
      <c r="AA204" s="3"/>
      <c r="AB204" s="2">
        <v>1.5</v>
      </c>
      <c r="AC204" s="105">
        <f t="shared" si="48"/>
        <v>0</v>
      </c>
      <c r="AD204" s="105">
        <f t="shared" si="54"/>
        <v>0</v>
      </c>
      <c r="AE204" s="107">
        <v>3</v>
      </c>
      <c r="AF204" s="3"/>
      <c r="AG204" s="2">
        <v>1.5</v>
      </c>
      <c r="AH204" s="105">
        <f t="shared" si="47"/>
        <v>0</v>
      </c>
      <c r="AI204" s="105">
        <f t="shared" si="55"/>
        <v>0</v>
      </c>
      <c r="AJ204" s="107">
        <v>3</v>
      </c>
      <c r="AK204" s="3"/>
    </row>
    <row r="205" spans="1:37" x14ac:dyDescent="0.3">
      <c r="A205" s="104">
        <f>CurveCreator!A205</f>
        <v>42948</v>
      </c>
      <c r="B205" s="104"/>
      <c r="C205" s="2">
        <v>1.5</v>
      </c>
      <c r="D205" s="105">
        <f t="shared" si="42"/>
        <v>0</v>
      </c>
      <c r="E205" s="105">
        <f t="shared" si="49"/>
        <v>0</v>
      </c>
      <c r="F205" s="107">
        <v>3</v>
      </c>
      <c r="G205" s="115"/>
      <c r="H205" s="2">
        <v>1.5</v>
      </c>
      <c r="I205" s="105">
        <f t="shared" si="43"/>
        <v>0</v>
      </c>
      <c r="J205" s="105">
        <f t="shared" si="50"/>
        <v>0</v>
      </c>
      <c r="K205" s="107">
        <v>3</v>
      </c>
      <c r="L205" s="115"/>
      <c r="M205" s="2">
        <v>1.5</v>
      </c>
      <c r="N205" s="105">
        <f t="shared" si="44"/>
        <v>0</v>
      </c>
      <c r="O205" s="105">
        <f t="shared" si="51"/>
        <v>0</v>
      </c>
      <c r="P205" s="107">
        <v>3</v>
      </c>
      <c r="Q205" s="115"/>
      <c r="R205" s="2">
        <v>1.5</v>
      </c>
      <c r="S205" s="105">
        <f t="shared" si="45"/>
        <v>0</v>
      </c>
      <c r="T205" s="105">
        <f t="shared" si="52"/>
        <v>0</v>
      </c>
      <c r="U205" s="107">
        <v>2</v>
      </c>
      <c r="W205" s="2">
        <v>1.5</v>
      </c>
      <c r="X205" s="105">
        <f t="shared" si="46"/>
        <v>0</v>
      </c>
      <c r="Y205" s="105">
        <f t="shared" si="53"/>
        <v>0</v>
      </c>
      <c r="Z205" s="107">
        <v>3</v>
      </c>
      <c r="AA205" s="3"/>
      <c r="AB205" s="2">
        <v>1.5</v>
      </c>
      <c r="AC205" s="105">
        <f t="shared" si="48"/>
        <v>0</v>
      </c>
      <c r="AD205" s="105">
        <f t="shared" si="54"/>
        <v>0</v>
      </c>
      <c r="AE205" s="107">
        <v>3</v>
      </c>
      <c r="AF205" s="3"/>
      <c r="AG205" s="2">
        <v>1.5</v>
      </c>
      <c r="AH205" s="105">
        <f t="shared" si="47"/>
        <v>0</v>
      </c>
      <c r="AI205" s="105">
        <f t="shared" si="55"/>
        <v>0</v>
      </c>
      <c r="AJ205" s="107">
        <v>3</v>
      </c>
      <c r="AK205" s="3"/>
    </row>
    <row r="206" spans="1:37" x14ac:dyDescent="0.3">
      <c r="A206" s="104">
        <f>CurveCreator!A206</f>
        <v>42979</v>
      </c>
      <c r="B206" s="104"/>
      <c r="C206" s="2">
        <v>1.5</v>
      </c>
      <c r="D206" s="105">
        <f t="shared" si="42"/>
        <v>0</v>
      </c>
      <c r="E206" s="105">
        <f t="shared" si="49"/>
        <v>0</v>
      </c>
      <c r="F206" s="107">
        <v>3</v>
      </c>
      <c r="G206" s="115"/>
      <c r="H206" s="2">
        <v>1.5</v>
      </c>
      <c r="I206" s="105">
        <f t="shared" si="43"/>
        <v>0</v>
      </c>
      <c r="J206" s="105">
        <f t="shared" si="50"/>
        <v>0</v>
      </c>
      <c r="K206" s="107">
        <v>3</v>
      </c>
      <c r="L206" s="115"/>
      <c r="M206" s="2">
        <v>1.5</v>
      </c>
      <c r="N206" s="105">
        <f t="shared" si="44"/>
        <v>0</v>
      </c>
      <c r="O206" s="105">
        <f t="shared" si="51"/>
        <v>0</v>
      </c>
      <c r="P206" s="107">
        <v>3</v>
      </c>
      <c r="Q206" s="115"/>
      <c r="R206" s="2">
        <v>1.5</v>
      </c>
      <c r="S206" s="105">
        <f t="shared" si="45"/>
        <v>0</v>
      </c>
      <c r="T206" s="105">
        <f t="shared" si="52"/>
        <v>0</v>
      </c>
      <c r="U206" s="107">
        <v>2</v>
      </c>
      <c r="W206" s="2">
        <v>1.5</v>
      </c>
      <c r="X206" s="105">
        <f t="shared" si="46"/>
        <v>0</v>
      </c>
      <c r="Y206" s="105">
        <f t="shared" si="53"/>
        <v>0</v>
      </c>
      <c r="Z206" s="107">
        <v>3</v>
      </c>
      <c r="AA206" s="3"/>
      <c r="AB206" s="2">
        <v>1.5</v>
      </c>
      <c r="AC206" s="105">
        <f t="shared" si="48"/>
        <v>0</v>
      </c>
      <c r="AD206" s="105">
        <f t="shared" si="54"/>
        <v>0</v>
      </c>
      <c r="AE206" s="107">
        <v>3</v>
      </c>
      <c r="AF206" s="3"/>
      <c r="AG206" s="2">
        <v>1.5</v>
      </c>
      <c r="AH206" s="105">
        <f t="shared" si="47"/>
        <v>0</v>
      </c>
      <c r="AI206" s="105">
        <f t="shared" si="55"/>
        <v>0</v>
      </c>
      <c r="AJ206" s="107">
        <v>3</v>
      </c>
      <c r="AK206" s="3"/>
    </row>
    <row r="207" spans="1:37" x14ac:dyDescent="0.3">
      <c r="A207" s="104">
        <f>CurveCreator!A207</f>
        <v>43009</v>
      </c>
      <c r="B207" s="104"/>
      <c r="C207" s="2">
        <v>1.5</v>
      </c>
      <c r="D207" s="105">
        <f t="shared" si="42"/>
        <v>0</v>
      </c>
      <c r="E207" s="105">
        <f t="shared" si="49"/>
        <v>0</v>
      </c>
      <c r="F207" s="107">
        <v>3</v>
      </c>
      <c r="G207" s="115"/>
      <c r="H207" s="2">
        <v>1.5</v>
      </c>
      <c r="I207" s="105">
        <f t="shared" si="43"/>
        <v>0</v>
      </c>
      <c r="J207" s="105">
        <f t="shared" si="50"/>
        <v>0</v>
      </c>
      <c r="K207" s="107">
        <v>3</v>
      </c>
      <c r="L207" s="115"/>
      <c r="M207" s="2">
        <v>1.5</v>
      </c>
      <c r="N207" s="105">
        <f t="shared" si="44"/>
        <v>0</v>
      </c>
      <c r="O207" s="105">
        <f t="shared" si="51"/>
        <v>0</v>
      </c>
      <c r="P207" s="107">
        <v>3</v>
      </c>
      <c r="Q207" s="115"/>
      <c r="R207" s="2">
        <v>1.5</v>
      </c>
      <c r="S207" s="105">
        <f t="shared" si="45"/>
        <v>0</v>
      </c>
      <c r="T207" s="105">
        <f t="shared" si="52"/>
        <v>0</v>
      </c>
      <c r="U207" s="107">
        <v>2</v>
      </c>
      <c r="W207" s="2">
        <v>1.5</v>
      </c>
      <c r="X207" s="105">
        <f t="shared" si="46"/>
        <v>0</v>
      </c>
      <c r="Y207" s="105">
        <f t="shared" si="53"/>
        <v>0</v>
      </c>
      <c r="Z207" s="107">
        <v>3</v>
      </c>
      <c r="AA207" s="3"/>
      <c r="AB207" s="2">
        <v>1.5</v>
      </c>
      <c r="AC207" s="105">
        <f t="shared" si="48"/>
        <v>0</v>
      </c>
      <c r="AD207" s="105">
        <f t="shared" si="54"/>
        <v>0</v>
      </c>
      <c r="AE207" s="107">
        <v>3</v>
      </c>
      <c r="AF207" s="3"/>
      <c r="AG207" s="2">
        <v>1.5</v>
      </c>
      <c r="AH207" s="105">
        <f t="shared" si="47"/>
        <v>0</v>
      </c>
      <c r="AI207" s="105">
        <f t="shared" si="55"/>
        <v>0</v>
      </c>
      <c r="AJ207" s="107">
        <v>3</v>
      </c>
      <c r="AK207" s="3"/>
    </row>
    <row r="208" spans="1:37" x14ac:dyDescent="0.3">
      <c r="A208" s="104">
        <f>CurveCreator!A208</f>
        <v>43040</v>
      </c>
      <c r="B208" s="104"/>
      <c r="C208" s="2">
        <v>1.5</v>
      </c>
      <c r="D208" s="105">
        <f t="shared" si="42"/>
        <v>0</v>
      </c>
      <c r="E208" s="105">
        <f t="shared" si="49"/>
        <v>0</v>
      </c>
      <c r="F208" s="107">
        <v>3</v>
      </c>
      <c r="G208" s="115"/>
      <c r="H208" s="2">
        <v>1.5</v>
      </c>
      <c r="I208" s="105">
        <f t="shared" si="43"/>
        <v>0</v>
      </c>
      <c r="J208" s="105">
        <f t="shared" si="50"/>
        <v>0</v>
      </c>
      <c r="K208" s="107">
        <v>3</v>
      </c>
      <c r="L208" s="115"/>
      <c r="M208" s="2">
        <v>1.5</v>
      </c>
      <c r="N208" s="105">
        <f t="shared" si="44"/>
        <v>0</v>
      </c>
      <c r="O208" s="105">
        <f t="shared" si="51"/>
        <v>0</v>
      </c>
      <c r="P208" s="107">
        <v>3</v>
      </c>
      <c r="Q208" s="115"/>
      <c r="R208" s="2">
        <v>1.5</v>
      </c>
      <c r="S208" s="105">
        <f t="shared" si="45"/>
        <v>0</v>
      </c>
      <c r="T208" s="105">
        <f t="shared" si="52"/>
        <v>0</v>
      </c>
      <c r="U208" s="107">
        <v>2</v>
      </c>
      <c r="W208" s="2">
        <v>1.5</v>
      </c>
      <c r="X208" s="105">
        <f t="shared" si="46"/>
        <v>0</v>
      </c>
      <c r="Y208" s="105">
        <f t="shared" si="53"/>
        <v>0</v>
      </c>
      <c r="Z208" s="107">
        <v>3</v>
      </c>
      <c r="AA208" s="3"/>
      <c r="AB208" s="2">
        <v>1.5</v>
      </c>
      <c r="AC208" s="105">
        <f t="shared" si="48"/>
        <v>0</v>
      </c>
      <c r="AD208" s="105">
        <f t="shared" si="54"/>
        <v>0</v>
      </c>
      <c r="AE208" s="107">
        <v>3</v>
      </c>
      <c r="AF208" s="3"/>
      <c r="AG208" s="2">
        <v>1.5</v>
      </c>
      <c r="AH208" s="105">
        <f t="shared" si="47"/>
        <v>0</v>
      </c>
      <c r="AI208" s="105">
        <f t="shared" si="55"/>
        <v>0</v>
      </c>
      <c r="AJ208" s="107">
        <v>3</v>
      </c>
      <c r="AK208" s="3"/>
    </row>
    <row r="209" spans="1:37" x14ac:dyDescent="0.3">
      <c r="A209" s="104">
        <f>CurveCreator!A209</f>
        <v>43070</v>
      </c>
      <c r="B209" s="104"/>
      <c r="C209" s="2">
        <v>1.5</v>
      </c>
      <c r="D209" s="105">
        <f t="shared" si="42"/>
        <v>0</v>
      </c>
      <c r="E209" s="105">
        <f t="shared" si="49"/>
        <v>0</v>
      </c>
      <c r="F209" s="107">
        <v>3</v>
      </c>
      <c r="G209" s="115"/>
      <c r="H209" s="2">
        <v>1.5</v>
      </c>
      <c r="I209" s="105">
        <f t="shared" si="43"/>
        <v>0</v>
      </c>
      <c r="J209" s="105">
        <f t="shared" si="50"/>
        <v>0</v>
      </c>
      <c r="K209" s="107">
        <v>3</v>
      </c>
      <c r="L209" s="115"/>
      <c r="M209" s="2">
        <v>1.5</v>
      </c>
      <c r="N209" s="105">
        <f t="shared" si="44"/>
        <v>0</v>
      </c>
      <c r="O209" s="105">
        <f t="shared" si="51"/>
        <v>0</v>
      </c>
      <c r="P209" s="107">
        <v>3</v>
      </c>
      <c r="Q209" s="115"/>
      <c r="R209" s="2">
        <v>1.5</v>
      </c>
      <c r="S209" s="105">
        <f t="shared" si="45"/>
        <v>0</v>
      </c>
      <c r="T209" s="105">
        <f t="shared" si="52"/>
        <v>0</v>
      </c>
      <c r="U209" s="107">
        <v>2</v>
      </c>
      <c r="W209" s="2">
        <v>1.5</v>
      </c>
      <c r="X209" s="105">
        <f t="shared" si="46"/>
        <v>0</v>
      </c>
      <c r="Y209" s="105">
        <f t="shared" si="53"/>
        <v>0</v>
      </c>
      <c r="Z209" s="107">
        <v>3</v>
      </c>
      <c r="AA209" s="3"/>
      <c r="AB209" s="2">
        <v>1.5</v>
      </c>
      <c r="AC209" s="105">
        <f t="shared" si="48"/>
        <v>0</v>
      </c>
      <c r="AD209" s="105">
        <f t="shared" si="54"/>
        <v>0</v>
      </c>
      <c r="AE209" s="107">
        <v>3</v>
      </c>
      <c r="AF209" s="3"/>
      <c r="AG209" s="2">
        <v>1.5</v>
      </c>
      <c r="AH209" s="105">
        <f t="shared" si="47"/>
        <v>0</v>
      </c>
      <c r="AI209" s="105">
        <f t="shared" si="55"/>
        <v>0</v>
      </c>
      <c r="AJ209" s="107">
        <v>3</v>
      </c>
      <c r="AK209" s="3"/>
    </row>
    <row r="210" spans="1:37" x14ac:dyDescent="0.3">
      <c r="A210" s="104">
        <f>CurveCreator!A210</f>
        <v>43101</v>
      </c>
      <c r="B210" s="104"/>
      <c r="C210" s="2">
        <v>1.5</v>
      </c>
      <c r="D210" s="105">
        <f t="shared" si="42"/>
        <v>0</v>
      </c>
      <c r="E210" s="105">
        <f t="shared" si="49"/>
        <v>0</v>
      </c>
      <c r="F210" s="107">
        <v>3</v>
      </c>
      <c r="G210" s="115"/>
      <c r="H210" s="2">
        <v>1.5</v>
      </c>
      <c r="I210" s="105">
        <f t="shared" si="43"/>
        <v>0</v>
      </c>
      <c r="J210" s="105">
        <f t="shared" si="50"/>
        <v>0</v>
      </c>
      <c r="K210" s="107">
        <v>3</v>
      </c>
      <c r="L210" s="115"/>
      <c r="M210" s="2">
        <v>1.5</v>
      </c>
      <c r="N210" s="105">
        <f t="shared" si="44"/>
        <v>0</v>
      </c>
      <c r="O210" s="105">
        <f t="shared" si="51"/>
        <v>0</v>
      </c>
      <c r="P210" s="107">
        <v>3</v>
      </c>
      <c r="Q210" s="115"/>
      <c r="R210" s="2">
        <v>1.5</v>
      </c>
      <c r="S210" s="105">
        <f t="shared" si="45"/>
        <v>0</v>
      </c>
      <c r="T210" s="105">
        <f t="shared" si="52"/>
        <v>0</v>
      </c>
      <c r="U210" s="107">
        <v>2</v>
      </c>
      <c r="W210" s="2">
        <v>1.5</v>
      </c>
      <c r="X210" s="105">
        <f t="shared" si="46"/>
        <v>0</v>
      </c>
      <c r="Y210" s="105">
        <f t="shared" si="53"/>
        <v>0</v>
      </c>
      <c r="Z210" s="107">
        <v>3</v>
      </c>
      <c r="AA210" s="3"/>
      <c r="AB210" s="2">
        <v>1.5</v>
      </c>
      <c r="AC210" s="105">
        <f t="shared" si="48"/>
        <v>0</v>
      </c>
      <c r="AD210" s="105">
        <f t="shared" si="54"/>
        <v>0</v>
      </c>
      <c r="AE210" s="107">
        <v>3</v>
      </c>
      <c r="AF210" s="3"/>
      <c r="AG210" s="2">
        <v>1.5</v>
      </c>
      <c r="AH210" s="105">
        <f t="shared" si="47"/>
        <v>0</v>
      </c>
      <c r="AI210" s="105">
        <f t="shared" si="55"/>
        <v>0</v>
      </c>
      <c r="AJ210" s="107">
        <v>3</v>
      </c>
      <c r="AK210" s="3"/>
    </row>
    <row r="211" spans="1:37" x14ac:dyDescent="0.3">
      <c r="A211" s="104">
        <f>CurveCreator!A211</f>
        <v>43132</v>
      </c>
      <c r="B211" s="104"/>
      <c r="C211" s="2">
        <v>1.5</v>
      </c>
      <c r="D211" s="105">
        <f t="shared" si="42"/>
        <v>0</v>
      </c>
      <c r="E211" s="105">
        <f t="shared" si="49"/>
        <v>0</v>
      </c>
      <c r="F211" s="107">
        <v>3</v>
      </c>
      <c r="G211" s="115"/>
      <c r="H211" s="2">
        <v>1.5</v>
      </c>
      <c r="I211" s="105">
        <f t="shared" si="43"/>
        <v>0</v>
      </c>
      <c r="J211" s="105">
        <f t="shared" si="50"/>
        <v>0</v>
      </c>
      <c r="K211" s="107">
        <v>3</v>
      </c>
      <c r="L211" s="115"/>
      <c r="M211" s="2">
        <v>1.5</v>
      </c>
      <c r="N211" s="105">
        <f t="shared" si="44"/>
        <v>0</v>
      </c>
      <c r="O211" s="105">
        <f t="shared" si="51"/>
        <v>0</v>
      </c>
      <c r="P211" s="107">
        <v>3</v>
      </c>
      <c r="Q211" s="115"/>
      <c r="R211" s="2">
        <v>1.5</v>
      </c>
      <c r="S211" s="105">
        <f t="shared" si="45"/>
        <v>0</v>
      </c>
      <c r="T211" s="105">
        <f t="shared" si="52"/>
        <v>0</v>
      </c>
      <c r="U211" s="107">
        <v>2</v>
      </c>
      <c r="W211" s="2">
        <v>1.5</v>
      </c>
      <c r="X211" s="105">
        <f t="shared" si="46"/>
        <v>0</v>
      </c>
      <c r="Y211" s="105">
        <f t="shared" si="53"/>
        <v>0</v>
      </c>
      <c r="Z211" s="107">
        <v>3</v>
      </c>
      <c r="AA211" s="3"/>
      <c r="AB211" s="2">
        <v>1.5</v>
      </c>
      <c r="AC211" s="105">
        <f t="shared" si="48"/>
        <v>0</v>
      </c>
      <c r="AD211" s="105">
        <f t="shared" si="54"/>
        <v>0</v>
      </c>
      <c r="AE211" s="107">
        <v>3</v>
      </c>
      <c r="AF211" s="3"/>
      <c r="AG211" s="2">
        <v>1.5</v>
      </c>
      <c r="AH211" s="105">
        <f t="shared" si="47"/>
        <v>0</v>
      </c>
      <c r="AI211" s="105">
        <f t="shared" si="55"/>
        <v>0</v>
      </c>
      <c r="AJ211" s="107">
        <v>3</v>
      </c>
      <c r="AK211" s="3"/>
    </row>
    <row r="212" spans="1:37" x14ac:dyDescent="0.3">
      <c r="A212" s="104">
        <f>CurveCreator!A212</f>
        <v>43160</v>
      </c>
      <c r="B212" s="104"/>
      <c r="C212" s="2">
        <v>1.5</v>
      </c>
      <c r="D212" s="105">
        <f t="shared" si="42"/>
        <v>0</v>
      </c>
      <c r="E212" s="105">
        <f t="shared" si="49"/>
        <v>0</v>
      </c>
      <c r="F212" s="107">
        <v>3</v>
      </c>
      <c r="G212" s="115"/>
      <c r="H212" s="2">
        <v>1.5</v>
      </c>
      <c r="I212" s="105">
        <f t="shared" si="43"/>
        <v>0</v>
      </c>
      <c r="J212" s="105">
        <f t="shared" si="50"/>
        <v>0</v>
      </c>
      <c r="K212" s="107">
        <v>3</v>
      </c>
      <c r="L212" s="115"/>
      <c r="M212" s="2">
        <v>1.5</v>
      </c>
      <c r="N212" s="105">
        <f t="shared" si="44"/>
        <v>0</v>
      </c>
      <c r="O212" s="105">
        <f t="shared" si="51"/>
        <v>0</v>
      </c>
      <c r="P212" s="107">
        <v>3</v>
      </c>
      <c r="Q212" s="115"/>
      <c r="R212" s="2">
        <v>1.5</v>
      </c>
      <c r="S212" s="105">
        <f t="shared" si="45"/>
        <v>0</v>
      </c>
      <c r="T212" s="105">
        <f t="shared" si="52"/>
        <v>0</v>
      </c>
      <c r="U212" s="107">
        <v>2</v>
      </c>
      <c r="W212" s="2">
        <v>1.5</v>
      </c>
      <c r="X212" s="105">
        <f t="shared" si="46"/>
        <v>0</v>
      </c>
      <c r="Y212" s="105">
        <f t="shared" si="53"/>
        <v>0</v>
      </c>
      <c r="Z212" s="107">
        <v>3</v>
      </c>
      <c r="AA212" s="3"/>
      <c r="AB212" s="2">
        <v>1.5</v>
      </c>
      <c r="AC212" s="105">
        <f t="shared" si="48"/>
        <v>0</v>
      </c>
      <c r="AD212" s="105">
        <f t="shared" si="54"/>
        <v>0</v>
      </c>
      <c r="AE212" s="107">
        <v>3</v>
      </c>
      <c r="AF212" s="3"/>
      <c r="AG212" s="2">
        <v>1.5</v>
      </c>
      <c r="AH212" s="105">
        <f t="shared" si="47"/>
        <v>0</v>
      </c>
      <c r="AI212" s="105">
        <f t="shared" si="55"/>
        <v>0</v>
      </c>
      <c r="AJ212" s="107">
        <v>3</v>
      </c>
      <c r="AK212" s="3"/>
    </row>
    <row r="213" spans="1:37" x14ac:dyDescent="0.3">
      <c r="A213" s="104">
        <f>CurveCreator!A213</f>
        <v>43191</v>
      </c>
      <c r="B213" s="104"/>
      <c r="C213" s="2">
        <v>1.5</v>
      </c>
      <c r="D213" s="105">
        <f t="shared" si="42"/>
        <v>0</v>
      </c>
      <c r="E213" s="105">
        <f t="shared" si="49"/>
        <v>0</v>
      </c>
      <c r="F213" s="107">
        <v>3</v>
      </c>
      <c r="G213" s="115"/>
      <c r="H213" s="2">
        <v>1.5</v>
      </c>
      <c r="I213" s="105">
        <f t="shared" si="43"/>
        <v>0</v>
      </c>
      <c r="J213" s="105">
        <f t="shared" si="50"/>
        <v>0</v>
      </c>
      <c r="K213" s="107">
        <v>3</v>
      </c>
      <c r="L213" s="115"/>
      <c r="M213" s="2">
        <v>1.5</v>
      </c>
      <c r="N213" s="105">
        <f t="shared" si="44"/>
        <v>0</v>
      </c>
      <c r="O213" s="105">
        <f t="shared" si="51"/>
        <v>0</v>
      </c>
      <c r="P213" s="107">
        <v>3</v>
      </c>
      <c r="Q213" s="115"/>
      <c r="R213" s="2">
        <v>1.5</v>
      </c>
      <c r="S213" s="105">
        <f t="shared" si="45"/>
        <v>0</v>
      </c>
      <c r="T213" s="105">
        <f t="shared" si="52"/>
        <v>0</v>
      </c>
      <c r="U213" s="107">
        <v>2</v>
      </c>
      <c r="W213" s="2">
        <v>1.5</v>
      </c>
      <c r="X213" s="105">
        <f t="shared" si="46"/>
        <v>0</v>
      </c>
      <c r="Y213" s="105">
        <f t="shared" si="53"/>
        <v>0</v>
      </c>
      <c r="Z213" s="107">
        <v>3</v>
      </c>
      <c r="AA213" s="3"/>
      <c r="AB213" s="2">
        <v>1.5</v>
      </c>
      <c r="AC213" s="105">
        <f t="shared" si="48"/>
        <v>0</v>
      </c>
      <c r="AD213" s="105">
        <f t="shared" si="54"/>
        <v>0</v>
      </c>
      <c r="AE213" s="107">
        <v>3</v>
      </c>
      <c r="AF213" s="3"/>
      <c r="AG213" s="2">
        <v>1.5</v>
      </c>
      <c r="AH213" s="105">
        <f t="shared" si="47"/>
        <v>0</v>
      </c>
      <c r="AI213" s="105">
        <f t="shared" si="55"/>
        <v>0</v>
      </c>
      <c r="AJ213" s="107">
        <v>3</v>
      </c>
      <c r="AK213" s="3"/>
    </row>
    <row r="214" spans="1:37" x14ac:dyDescent="0.3">
      <c r="A214" s="104">
        <f>CurveCreator!A214</f>
        <v>43221</v>
      </c>
      <c r="B214" s="104"/>
      <c r="C214" s="2">
        <v>1.5</v>
      </c>
      <c r="D214" s="105">
        <f t="shared" si="42"/>
        <v>0</v>
      </c>
      <c r="E214" s="105">
        <f t="shared" si="49"/>
        <v>0</v>
      </c>
      <c r="F214" s="107">
        <v>3</v>
      </c>
      <c r="G214" s="115"/>
      <c r="H214" s="2">
        <v>1.5</v>
      </c>
      <c r="I214" s="105">
        <f t="shared" si="43"/>
        <v>0</v>
      </c>
      <c r="J214" s="105">
        <f t="shared" si="50"/>
        <v>0</v>
      </c>
      <c r="K214" s="107">
        <v>3</v>
      </c>
      <c r="L214" s="115"/>
      <c r="M214" s="2">
        <v>1.5</v>
      </c>
      <c r="N214" s="105">
        <f t="shared" si="44"/>
        <v>0</v>
      </c>
      <c r="O214" s="105">
        <f t="shared" si="51"/>
        <v>0</v>
      </c>
      <c r="P214" s="107">
        <v>3</v>
      </c>
      <c r="Q214" s="115"/>
      <c r="R214" s="2">
        <v>1.5</v>
      </c>
      <c r="S214" s="105">
        <f t="shared" si="45"/>
        <v>0</v>
      </c>
      <c r="T214" s="105">
        <f t="shared" si="52"/>
        <v>0</v>
      </c>
      <c r="U214" s="107">
        <v>2</v>
      </c>
      <c r="W214" s="2">
        <v>1.5</v>
      </c>
      <c r="X214" s="105">
        <f t="shared" si="46"/>
        <v>0</v>
      </c>
      <c r="Y214" s="105">
        <f t="shared" si="53"/>
        <v>0</v>
      </c>
      <c r="Z214" s="107">
        <v>3</v>
      </c>
      <c r="AA214" s="3"/>
      <c r="AB214" s="2">
        <v>1.5</v>
      </c>
      <c r="AC214" s="105">
        <f t="shared" si="48"/>
        <v>0</v>
      </c>
      <c r="AD214" s="105">
        <f t="shared" si="54"/>
        <v>0</v>
      </c>
      <c r="AE214" s="107">
        <v>3</v>
      </c>
      <c r="AF214" s="3"/>
      <c r="AG214" s="2">
        <v>1.5</v>
      </c>
      <c r="AH214" s="105">
        <f t="shared" si="47"/>
        <v>0</v>
      </c>
      <c r="AI214" s="105">
        <f t="shared" si="55"/>
        <v>0</v>
      </c>
      <c r="AJ214" s="107">
        <v>3</v>
      </c>
      <c r="AK214" s="3"/>
    </row>
    <row r="215" spans="1:37" x14ac:dyDescent="0.3">
      <c r="A215" s="104">
        <f>CurveCreator!A215</f>
        <v>43252</v>
      </c>
      <c r="B215" s="104"/>
      <c r="C215" s="2">
        <v>1.5</v>
      </c>
      <c r="D215" s="105">
        <f t="shared" si="42"/>
        <v>0</v>
      </c>
      <c r="E215" s="105">
        <f t="shared" si="49"/>
        <v>0</v>
      </c>
      <c r="F215" s="107">
        <v>3</v>
      </c>
      <c r="G215" s="115"/>
      <c r="H215" s="2">
        <v>1.5</v>
      </c>
      <c r="I215" s="105">
        <f t="shared" si="43"/>
        <v>0</v>
      </c>
      <c r="J215" s="105">
        <f t="shared" si="50"/>
        <v>0</v>
      </c>
      <c r="K215" s="107">
        <v>3</v>
      </c>
      <c r="L215" s="115"/>
      <c r="M215" s="2">
        <v>1.5</v>
      </c>
      <c r="N215" s="105">
        <f t="shared" si="44"/>
        <v>0</v>
      </c>
      <c r="O215" s="105">
        <f t="shared" si="51"/>
        <v>0</v>
      </c>
      <c r="P215" s="107">
        <v>3</v>
      </c>
      <c r="Q215" s="115"/>
      <c r="R215" s="2">
        <v>1.5</v>
      </c>
      <c r="S215" s="105">
        <f t="shared" si="45"/>
        <v>0</v>
      </c>
      <c r="T215" s="105">
        <f t="shared" si="52"/>
        <v>0</v>
      </c>
      <c r="U215" s="107">
        <v>2</v>
      </c>
      <c r="W215" s="2">
        <v>1.5</v>
      </c>
      <c r="X215" s="105">
        <f t="shared" si="46"/>
        <v>0</v>
      </c>
      <c r="Y215" s="105">
        <f t="shared" si="53"/>
        <v>0</v>
      </c>
      <c r="Z215" s="107">
        <v>3</v>
      </c>
      <c r="AA215" s="3"/>
      <c r="AB215" s="2">
        <v>1.5</v>
      </c>
      <c r="AC215" s="105">
        <f t="shared" si="48"/>
        <v>0</v>
      </c>
      <c r="AD215" s="105">
        <f t="shared" si="54"/>
        <v>0</v>
      </c>
      <c r="AE215" s="107">
        <v>3</v>
      </c>
      <c r="AF215" s="3"/>
      <c r="AG215" s="2">
        <v>1.5</v>
      </c>
      <c r="AH215" s="105">
        <f t="shared" si="47"/>
        <v>0</v>
      </c>
      <c r="AI215" s="105">
        <f t="shared" si="55"/>
        <v>0</v>
      </c>
      <c r="AJ215" s="107">
        <v>3</v>
      </c>
      <c r="AK215" s="3"/>
    </row>
    <row r="216" spans="1:37" x14ac:dyDescent="0.3">
      <c r="A216" s="104">
        <f>CurveCreator!A216</f>
        <v>43282</v>
      </c>
      <c r="B216" s="104"/>
      <c r="C216" s="2">
        <v>1.5</v>
      </c>
      <c r="D216" s="105">
        <f t="shared" si="42"/>
        <v>0</v>
      </c>
      <c r="E216" s="105">
        <f t="shared" si="49"/>
        <v>0</v>
      </c>
      <c r="F216" s="107">
        <v>3</v>
      </c>
      <c r="G216" s="115"/>
      <c r="H216" s="2">
        <v>1.5</v>
      </c>
      <c r="I216" s="105">
        <f t="shared" si="43"/>
        <v>0</v>
      </c>
      <c r="J216" s="105">
        <f t="shared" si="50"/>
        <v>0</v>
      </c>
      <c r="K216" s="107">
        <v>3</v>
      </c>
      <c r="L216" s="115"/>
      <c r="M216" s="2">
        <v>1.5</v>
      </c>
      <c r="N216" s="105">
        <f t="shared" si="44"/>
        <v>0</v>
      </c>
      <c r="O216" s="105">
        <f t="shared" si="51"/>
        <v>0</v>
      </c>
      <c r="P216" s="107">
        <v>3</v>
      </c>
      <c r="Q216" s="115"/>
      <c r="R216" s="2">
        <v>1.5</v>
      </c>
      <c r="S216" s="105">
        <f t="shared" si="45"/>
        <v>0</v>
      </c>
      <c r="T216" s="105">
        <f t="shared" si="52"/>
        <v>0</v>
      </c>
      <c r="U216" s="107">
        <v>2</v>
      </c>
      <c r="W216" s="2">
        <v>1.5</v>
      </c>
      <c r="X216" s="105">
        <f t="shared" si="46"/>
        <v>0</v>
      </c>
      <c r="Y216" s="105">
        <f t="shared" si="53"/>
        <v>0</v>
      </c>
      <c r="Z216" s="107">
        <v>3</v>
      </c>
      <c r="AA216" s="3"/>
      <c r="AB216" s="2">
        <v>1.5</v>
      </c>
      <c r="AC216" s="105">
        <f t="shared" si="48"/>
        <v>0</v>
      </c>
      <c r="AD216" s="105">
        <f t="shared" si="54"/>
        <v>0</v>
      </c>
      <c r="AE216" s="107">
        <v>3</v>
      </c>
      <c r="AF216" s="3"/>
      <c r="AG216" s="2">
        <v>1.5</v>
      </c>
      <c r="AH216" s="105">
        <f t="shared" si="47"/>
        <v>0</v>
      </c>
      <c r="AI216" s="105">
        <f t="shared" si="55"/>
        <v>0</v>
      </c>
      <c r="AJ216" s="107">
        <v>3</v>
      </c>
      <c r="AK216" s="3"/>
    </row>
    <row r="217" spans="1:37" x14ac:dyDescent="0.3">
      <c r="A217" s="104">
        <f>CurveCreator!A217</f>
        <v>43313</v>
      </c>
      <c r="B217" s="104"/>
      <c r="C217" s="2">
        <v>1.5</v>
      </c>
      <c r="D217" s="105">
        <f t="shared" si="42"/>
        <v>0</v>
      </c>
      <c r="E217" s="105">
        <f t="shared" si="49"/>
        <v>0</v>
      </c>
      <c r="F217" s="107">
        <v>3</v>
      </c>
      <c r="G217" s="115"/>
      <c r="H217" s="2">
        <v>1.5</v>
      </c>
      <c r="I217" s="105">
        <f t="shared" si="43"/>
        <v>0</v>
      </c>
      <c r="J217" s="105">
        <f t="shared" si="50"/>
        <v>0</v>
      </c>
      <c r="K217" s="107">
        <v>3</v>
      </c>
      <c r="L217" s="115"/>
      <c r="M217" s="2">
        <v>1.5</v>
      </c>
      <c r="N217" s="105">
        <f t="shared" si="44"/>
        <v>0</v>
      </c>
      <c r="O217" s="105">
        <f t="shared" si="51"/>
        <v>0</v>
      </c>
      <c r="P217" s="107">
        <v>3</v>
      </c>
      <c r="Q217" s="115"/>
      <c r="R217" s="2">
        <v>1.5</v>
      </c>
      <c r="S217" s="105">
        <f t="shared" si="45"/>
        <v>0</v>
      </c>
      <c r="T217" s="105">
        <f t="shared" si="52"/>
        <v>0</v>
      </c>
      <c r="U217" s="107">
        <v>2</v>
      </c>
      <c r="W217" s="2">
        <v>1.5</v>
      </c>
      <c r="X217" s="105">
        <f t="shared" si="46"/>
        <v>0</v>
      </c>
      <c r="Y217" s="105">
        <f t="shared" si="53"/>
        <v>0</v>
      </c>
      <c r="Z217" s="107">
        <v>3</v>
      </c>
      <c r="AA217" s="3"/>
      <c r="AB217" s="2">
        <v>1.5</v>
      </c>
      <c r="AC217" s="105">
        <f t="shared" si="48"/>
        <v>0</v>
      </c>
      <c r="AD217" s="105">
        <f t="shared" si="54"/>
        <v>0</v>
      </c>
      <c r="AE217" s="107">
        <v>3</v>
      </c>
      <c r="AF217" s="3"/>
      <c r="AG217" s="2">
        <v>1.5</v>
      </c>
      <c r="AH217" s="105">
        <f t="shared" si="47"/>
        <v>0</v>
      </c>
      <c r="AI217" s="105">
        <f t="shared" si="55"/>
        <v>0</v>
      </c>
      <c r="AJ217" s="107">
        <v>3</v>
      </c>
      <c r="AK217" s="3"/>
    </row>
    <row r="218" spans="1:37" x14ac:dyDescent="0.3">
      <c r="A218" s="104">
        <f>CurveCreator!A218</f>
        <v>43344</v>
      </c>
      <c r="B218" s="104"/>
      <c r="C218" s="2">
        <v>1.5</v>
      </c>
      <c r="D218" s="105">
        <f t="shared" si="42"/>
        <v>0</v>
      </c>
      <c r="E218" s="105">
        <f t="shared" si="49"/>
        <v>0</v>
      </c>
      <c r="F218" s="107">
        <v>3</v>
      </c>
      <c r="G218" s="115"/>
      <c r="H218" s="2">
        <v>1.5</v>
      </c>
      <c r="I218" s="105">
        <f t="shared" si="43"/>
        <v>0</v>
      </c>
      <c r="J218" s="105">
        <f t="shared" si="50"/>
        <v>0</v>
      </c>
      <c r="K218" s="107">
        <v>3</v>
      </c>
      <c r="L218" s="115"/>
      <c r="M218" s="2">
        <v>1.5</v>
      </c>
      <c r="N218" s="105">
        <f t="shared" si="44"/>
        <v>0</v>
      </c>
      <c r="O218" s="105">
        <f t="shared" si="51"/>
        <v>0</v>
      </c>
      <c r="P218" s="107">
        <v>3</v>
      </c>
      <c r="Q218" s="115"/>
      <c r="R218" s="2">
        <v>1.5</v>
      </c>
      <c r="S218" s="105">
        <f t="shared" si="45"/>
        <v>0</v>
      </c>
      <c r="T218" s="105">
        <f t="shared" si="52"/>
        <v>0</v>
      </c>
      <c r="U218" s="107">
        <v>2</v>
      </c>
      <c r="W218" s="2">
        <v>1.5</v>
      </c>
      <c r="X218" s="105">
        <f t="shared" si="46"/>
        <v>0</v>
      </c>
      <c r="Y218" s="105">
        <f t="shared" si="53"/>
        <v>0</v>
      </c>
      <c r="Z218" s="107">
        <v>3</v>
      </c>
      <c r="AA218" s="3"/>
      <c r="AB218" s="2">
        <v>1.5</v>
      </c>
      <c r="AC218" s="105">
        <f t="shared" si="48"/>
        <v>0</v>
      </c>
      <c r="AD218" s="105">
        <f t="shared" si="54"/>
        <v>0</v>
      </c>
      <c r="AE218" s="107">
        <v>3</v>
      </c>
      <c r="AF218" s="3"/>
      <c r="AG218" s="2">
        <v>1.5</v>
      </c>
      <c r="AH218" s="105">
        <f t="shared" si="47"/>
        <v>0</v>
      </c>
      <c r="AI218" s="105">
        <f t="shared" si="55"/>
        <v>0</v>
      </c>
      <c r="AJ218" s="107">
        <v>3</v>
      </c>
      <c r="AK218" s="3"/>
    </row>
    <row r="219" spans="1:37" x14ac:dyDescent="0.3">
      <c r="A219" s="104">
        <f>CurveCreator!A219</f>
        <v>43374</v>
      </c>
      <c r="B219" s="104"/>
      <c r="C219" s="2">
        <v>1.5</v>
      </c>
      <c r="D219" s="105">
        <f t="shared" si="42"/>
        <v>0</v>
      </c>
      <c r="E219" s="105">
        <f t="shared" si="49"/>
        <v>0</v>
      </c>
      <c r="F219" s="107">
        <v>3</v>
      </c>
      <c r="G219" s="115"/>
      <c r="H219" s="2">
        <v>1.5</v>
      </c>
      <c r="I219" s="105">
        <f t="shared" si="43"/>
        <v>0</v>
      </c>
      <c r="J219" s="105">
        <f t="shared" si="50"/>
        <v>0</v>
      </c>
      <c r="K219" s="107">
        <v>3</v>
      </c>
      <c r="L219" s="115"/>
      <c r="M219" s="2">
        <v>1.5</v>
      </c>
      <c r="N219" s="105">
        <f t="shared" si="44"/>
        <v>0</v>
      </c>
      <c r="O219" s="105">
        <f t="shared" si="51"/>
        <v>0</v>
      </c>
      <c r="P219" s="107">
        <v>3</v>
      </c>
      <c r="Q219" s="115"/>
      <c r="R219" s="2">
        <v>1.5</v>
      </c>
      <c r="S219" s="105">
        <f t="shared" si="45"/>
        <v>0</v>
      </c>
      <c r="T219" s="105">
        <f t="shared" si="52"/>
        <v>0</v>
      </c>
      <c r="U219" s="107">
        <v>2</v>
      </c>
      <c r="W219" s="2">
        <v>1.5</v>
      </c>
      <c r="X219" s="105">
        <f t="shared" si="46"/>
        <v>0</v>
      </c>
      <c r="Y219" s="105">
        <f t="shared" si="53"/>
        <v>0</v>
      </c>
      <c r="Z219" s="107">
        <v>3</v>
      </c>
      <c r="AA219" s="3"/>
      <c r="AB219" s="2">
        <v>1.5</v>
      </c>
      <c r="AC219" s="105">
        <f t="shared" si="48"/>
        <v>0</v>
      </c>
      <c r="AD219" s="105">
        <f t="shared" si="54"/>
        <v>0</v>
      </c>
      <c r="AE219" s="107">
        <v>3</v>
      </c>
      <c r="AF219" s="3"/>
      <c r="AG219" s="2">
        <v>1.5</v>
      </c>
      <c r="AH219" s="105">
        <f t="shared" si="47"/>
        <v>0</v>
      </c>
      <c r="AI219" s="105">
        <f t="shared" si="55"/>
        <v>0</v>
      </c>
      <c r="AJ219" s="107">
        <v>3</v>
      </c>
      <c r="AK219" s="3"/>
    </row>
    <row r="220" spans="1:37" x14ac:dyDescent="0.3">
      <c r="A220" s="104">
        <f>CurveCreator!A220</f>
        <v>43405</v>
      </c>
      <c r="B220" s="104"/>
      <c r="C220" s="2">
        <v>1.5</v>
      </c>
      <c r="D220" s="105">
        <f t="shared" si="42"/>
        <v>0</v>
      </c>
      <c r="E220" s="105">
        <f t="shared" si="49"/>
        <v>0</v>
      </c>
      <c r="F220" s="107">
        <v>3</v>
      </c>
      <c r="G220" s="115"/>
      <c r="H220" s="2">
        <v>1.5</v>
      </c>
      <c r="I220" s="105">
        <f t="shared" si="43"/>
        <v>0</v>
      </c>
      <c r="J220" s="105">
        <f t="shared" si="50"/>
        <v>0</v>
      </c>
      <c r="K220" s="107">
        <v>3</v>
      </c>
      <c r="L220" s="115"/>
      <c r="M220" s="2">
        <v>1.5</v>
      </c>
      <c r="N220" s="105">
        <f t="shared" si="44"/>
        <v>0</v>
      </c>
      <c r="O220" s="105">
        <f t="shared" si="51"/>
        <v>0</v>
      </c>
      <c r="P220" s="107">
        <v>3</v>
      </c>
      <c r="Q220" s="115"/>
      <c r="R220" s="2">
        <v>1.5</v>
      </c>
      <c r="S220" s="105">
        <f t="shared" si="45"/>
        <v>0</v>
      </c>
      <c r="T220" s="105">
        <f t="shared" si="52"/>
        <v>0</v>
      </c>
      <c r="U220" s="107">
        <v>2</v>
      </c>
      <c r="W220" s="2">
        <v>1.5</v>
      </c>
      <c r="X220" s="105">
        <f t="shared" si="46"/>
        <v>0</v>
      </c>
      <c r="Y220" s="105">
        <f t="shared" si="53"/>
        <v>0</v>
      </c>
      <c r="Z220" s="107">
        <v>3</v>
      </c>
      <c r="AA220" s="3"/>
      <c r="AB220" s="2">
        <v>1.5</v>
      </c>
      <c r="AC220" s="105">
        <f t="shared" si="48"/>
        <v>0</v>
      </c>
      <c r="AD220" s="105">
        <f t="shared" si="54"/>
        <v>0</v>
      </c>
      <c r="AE220" s="107">
        <v>3</v>
      </c>
      <c r="AF220" s="3"/>
      <c r="AG220" s="2">
        <v>1.5</v>
      </c>
      <c r="AH220" s="105">
        <f t="shared" si="47"/>
        <v>0</v>
      </c>
      <c r="AI220" s="105">
        <f t="shared" si="55"/>
        <v>0</v>
      </c>
      <c r="AJ220" s="107">
        <v>3</v>
      </c>
      <c r="AK220" s="3"/>
    </row>
    <row r="221" spans="1:37" x14ac:dyDescent="0.3">
      <c r="A221" s="104">
        <f>CurveCreator!A221</f>
        <v>43435</v>
      </c>
      <c r="B221" s="104"/>
      <c r="C221" s="2">
        <v>1.5</v>
      </c>
      <c r="D221" s="105">
        <f t="shared" si="42"/>
        <v>0</v>
      </c>
      <c r="E221" s="105">
        <f t="shared" si="49"/>
        <v>0</v>
      </c>
      <c r="F221" s="107">
        <v>3</v>
      </c>
      <c r="G221" s="115"/>
      <c r="H221" s="2">
        <v>1.5</v>
      </c>
      <c r="I221" s="105">
        <f t="shared" si="43"/>
        <v>0</v>
      </c>
      <c r="J221" s="105">
        <f t="shared" si="50"/>
        <v>0</v>
      </c>
      <c r="K221" s="107">
        <v>3</v>
      </c>
      <c r="L221" s="115"/>
      <c r="M221" s="2">
        <v>1.5</v>
      </c>
      <c r="N221" s="105">
        <f t="shared" si="44"/>
        <v>0</v>
      </c>
      <c r="O221" s="105">
        <f t="shared" si="51"/>
        <v>0</v>
      </c>
      <c r="P221" s="107">
        <v>3</v>
      </c>
      <c r="Q221" s="115"/>
      <c r="R221" s="2">
        <v>1.5</v>
      </c>
      <c r="S221" s="105">
        <f t="shared" si="45"/>
        <v>0</v>
      </c>
      <c r="T221" s="105">
        <f t="shared" si="52"/>
        <v>0</v>
      </c>
      <c r="U221" s="107">
        <v>2</v>
      </c>
      <c r="W221" s="2">
        <v>1.5</v>
      </c>
      <c r="X221" s="105">
        <f t="shared" si="46"/>
        <v>0</v>
      </c>
      <c r="Y221" s="105">
        <f t="shared" si="53"/>
        <v>0</v>
      </c>
      <c r="Z221" s="107">
        <v>3</v>
      </c>
      <c r="AA221" s="3"/>
      <c r="AB221" s="2">
        <v>1.5</v>
      </c>
      <c r="AC221" s="105">
        <f t="shared" si="48"/>
        <v>0</v>
      </c>
      <c r="AD221" s="105">
        <f t="shared" si="54"/>
        <v>0</v>
      </c>
      <c r="AE221" s="107">
        <v>3</v>
      </c>
      <c r="AF221" s="3"/>
      <c r="AG221" s="2">
        <v>1.5</v>
      </c>
      <c r="AH221" s="105">
        <f t="shared" si="47"/>
        <v>0</v>
      </c>
      <c r="AI221" s="105">
        <f t="shared" si="55"/>
        <v>0</v>
      </c>
      <c r="AJ221" s="107">
        <v>3</v>
      </c>
      <c r="AK221" s="3"/>
    </row>
    <row r="222" spans="1:37" x14ac:dyDescent="0.3">
      <c r="A222" s="104">
        <f>CurveCreator!A222</f>
        <v>43466</v>
      </c>
      <c r="B222" s="104"/>
      <c r="C222" s="2">
        <v>1.5</v>
      </c>
      <c r="D222" s="105">
        <f t="shared" si="42"/>
        <v>0</v>
      </c>
      <c r="E222" s="105">
        <f t="shared" si="49"/>
        <v>0</v>
      </c>
      <c r="F222" s="107">
        <v>3</v>
      </c>
      <c r="G222" s="115"/>
      <c r="H222" s="2">
        <v>1.5</v>
      </c>
      <c r="I222" s="105">
        <f t="shared" si="43"/>
        <v>0</v>
      </c>
      <c r="J222" s="105">
        <f t="shared" si="50"/>
        <v>0</v>
      </c>
      <c r="K222" s="107">
        <v>3</v>
      </c>
      <c r="L222" s="115"/>
      <c r="M222" s="2">
        <v>1.5</v>
      </c>
      <c r="N222" s="105">
        <f t="shared" si="44"/>
        <v>0</v>
      </c>
      <c r="O222" s="105">
        <f t="shared" si="51"/>
        <v>0</v>
      </c>
      <c r="P222" s="107">
        <v>3</v>
      </c>
      <c r="Q222" s="115"/>
      <c r="R222" s="2">
        <v>1.5</v>
      </c>
      <c r="S222" s="105">
        <f t="shared" si="45"/>
        <v>0</v>
      </c>
      <c r="T222" s="105">
        <f t="shared" si="52"/>
        <v>0</v>
      </c>
      <c r="U222" s="107">
        <v>2</v>
      </c>
      <c r="W222" s="2">
        <v>1.5</v>
      </c>
      <c r="X222" s="105">
        <f t="shared" si="46"/>
        <v>0</v>
      </c>
      <c r="Y222" s="105">
        <f t="shared" si="53"/>
        <v>0</v>
      </c>
      <c r="Z222" s="107">
        <v>3</v>
      </c>
      <c r="AA222" s="3"/>
      <c r="AB222" s="2">
        <v>1.5</v>
      </c>
      <c r="AC222" s="105">
        <f t="shared" si="48"/>
        <v>0</v>
      </c>
      <c r="AD222" s="105">
        <f t="shared" si="54"/>
        <v>0</v>
      </c>
      <c r="AE222" s="107">
        <v>3</v>
      </c>
      <c r="AF222" s="3"/>
      <c r="AG222" s="2">
        <v>1.5</v>
      </c>
      <c r="AH222" s="105">
        <f t="shared" si="47"/>
        <v>0</v>
      </c>
      <c r="AI222" s="105">
        <f t="shared" si="55"/>
        <v>0</v>
      </c>
      <c r="AJ222" s="107">
        <v>3</v>
      </c>
      <c r="AK222" s="3"/>
    </row>
    <row r="223" spans="1:37" x14ac:dyDescent="0.3">
      <c r="A223" s="104">
        <f>CurveCreator!A223</f>
        <v>43497</v>
      </c>
      <c r="B223" s="104"/>
      <c r="C223" s="2">
        <v>1.5</v>
      </c>
      <c r="D223" s="105">
        <f t="shared" si="42"/>
        <v>0</v>
      </c>
      <c r="E223" s="105">
        <f t="shared" si="49"/>
        <v>0</v>
      </c>
      <c r="F223" s="107">
        <v>3</v>
      </c>
      <c r="G223" s="115"/>
      <c r="H223" s="2">
        <v>1.5</v>
      </c>
      <c r="I223" s="105">
        <f t="shared" si="43"/>
        <v>0</v>
      </c>
      <c r="J223" s="105">
        <f t="shared" si="50"/>
        <v>0</v>
      </c>
      <c r="K223" s="107">
        <v>3</v>
      </c>
      <c r="L223" s="115"/>
      <c r="M223" s="2">
        <v>1.5</v>
      </c>
      <c r="N223" s="105">
        <f t="shared" si="44"/>
        <v>0</v>
      </c>
      <c r="O223" s="105">
        <f t="shared" si="51"/>
        <v>0</v>
      </c>
      <c r="P223" s="107">
        <v>3</v>
      </c>
      <c r="Q223" s="115"/>
      <c r="R223" s="2">
        <v>1.5</v>
      </c>
      <c r="S223" s="105">
        <f t="shared" si="45"/>
        <v>0</v>
      </c>
      <c r="T223" s="105">
        <f t="shared" si="52"/>
        <v>0</v>
      </c>
      <c r="U223" s="107">
        <v>2</v>
      </c>
      <c r="W223" s="2">
        <v>1.5</v>
      </c>
      <c r="X223" s="105">
        <f t="shared" si="46"/>
        <v>0</v>
      </c>
      <c r="Y223" s="105">
        <f t="shared" si="53"/>
        <v>0</v>
      </c>
      <c r="Z223" s="107">
        <v>3</v>
      </c>
      <c r="AA223" s="3"/>
      <c r="AB223" s="2">
        <v>1.5</v>
      </c>
      <c r="AC223" s="105">
        <f t="shared" si="48"/>
        <v>0</v>
      </c>
      <c r="AD223" s="105">
        <f t="shared" si="54"/>
        <v>0</v>
      </c>
      <c r="AE223" s="107">
        <v>3</v>
      </c>
      <c r="AF223" s="3"/>
      <c r="AG223" s="2">
        <v>1.5</v>
      </c>
      <c r="AH223" s="105">
        <f t="shared" si="47"/>
        <v>0</v>
      </c>
      <c r="AI223" s="105">
        <f t="shared" si="55"/>
        <v>0</v>
      </c>
      <c r="AJ223" s="107">
        <v>3</v>
      </c>
      <c r="AK223" s="3"/>
    </row>
    <row r="224" spans="1:37" x14ac:dyDescent="0.3">
      <c r="A224" s="104">
        <f>CurveCreator!A224</f>
        <v>43525</v>
      </c>
      <c r="B224" s="104"/>
      <c r="C224" s="2">
        <v>1.5</v>
      </c>
      <c r="D224" s="105">
        <f t="shared" si="42"/>
        <v>0</v>
      </c>
      <c r="E224" s="105">
        <f t="shared" si="49"/>
        <v>0</v>
      </c>
      <c r="F224" s="107">
        <v>3</v>
      </c>
      <c r="G224" s="115"/>
      <c r="H224" s="2">
        <v>1.5</v>
      </c>
      <c r="I224" s="105">
        <f t="shared" si="43"/>
        <v>0</v>
      </c>
      <c r="J224" s="105">
        <f t="shared" si="50"/>
        <v>0</v>
      </c>
      <c r="K224" s="107">
        <v>3</v>
      </c>
      <c r="L224" s="115"/>
      <c r="M224" s="2">
        <v>1.5</v>
      </c>
      <c r="N224" s="105">
        <f t="shared" si="44"/>
        <v>0</v>
      </c>
      <c r="O224" s="105">
        <f t="shared" si="51"/>
        <v>0</v>
      </c>
      <c r="P224" s="107">
        <v>3</v>
      </c>
      <c r="Q224" s="115"/>
      <c r="R224" s="2">
        <v>1.5</v>
      </c>
      <c r="S224" s="105">
        <f t="shared" si="45"/>
        <v>0</v>
      </c>
      <c r="T224" s="105">
        <f t="shared" si="52"/>
        <v>0</v>
      </c>
      <c r="U224" s="107">
        <v>2</v>
      </c>
      <c r="W224" s="2">
        <v>1.5</v>
      </c>
      <c r="X224" s="105">
        <f t="shared" si="46"/>
        <v>0</v>
      </c>
      <c r="Y224" s="105">
        <f t="shared" si="53"/>
        <v>0</v>
      </c>
      <c r="Z224" s="107">
        <v>3</v>
      </c>
      <c r="AA224" s="3"/>
      <c r="AB224" s="2">
        <v>1.5</v>
      </c>
      <c r="AC224" s="105">
        <f t="shared" si="48"/>
        <v>0</v>
      </c>
      <c r="AD224" s="105">
        <f t="shared" si="54"/>
        <v>0</v>
      </c>
      <c r="AE224" s="107">
        <v>3</v>
      </c>
      <c r="AF224" s="3"/>
      <c r="AG224" s="2">
        <v>1.5</v>
      </c>
      <c r="AH224" s="105">
        <f t="shared" si="47"/>
        <v>0</v>
      </c>
      <c r="AI224" s="105">
        <f t="shared" si="55"/>
        <v>0</v>
      </c>
      <c r="AJ224" s="107">
        <v>3</v>
      </c>
      <c r="AK224" s="3"/>
    </row>
    <row r="225" spans="1:37" x14ac:dyDescent="0.3">
      <c r="A225" s="104">
        <f>CurveCreator!A225</f>
        <v>43556</v>
      </c>
      <c r="B225" s="104"/>
      <c r="C225" s="2">
        <v>1.5</v>
      </c>
      <c r="D225" s="105">
        <f t="shared" si="42"/>
        <v>0</v>
      </c>
      <c r="E225" s="105">
        <f t="shared" si="49"/>
        <v>0</v>
      </c>
      <c r="F225" s="107">
        <v>3</v>
      </c>
      <c r="G225" s="115"/>
      <c r="H225" s="2">
        <v>1.5</v>
      </c>
      <c r="I225" s="105">
        <f t="shared" si="43"/>
        <v>0</v>
      </c>
      <c r="J225" s="105">
        <f t="shared" si="50"/>
        <v>0</v>
      </c>
      <c r="K225" s="107">
        <v>3</v>
      </c>
      <c r="L225" s="115"/>
      <c r="M225" s="2">
        <v>1.5</v>
      </c>
      <c r="N225" s="105">
        <f t="shared" si="44"/>
        <v>0</v>
      </c>
      <c r="O225" s="105">
        <f t="shared" si="51"/>
        <v>0</v>
      </c>
      <c r="P225" s="107">
        <v>3</v>
      </c>
      <c r="Q225" s="115"/>
      <c r="R225" s="2">
        <v>1.5</v>
      </c>
      <c r="S225" s="105">
        <f t="shared" si="45"/>
        <v>0</v>
      </c>
      <c r="T225" s="105">
        <f t="shared" si="52"/>
        <v>0</v>
      </c>
      <c r="U225" s="107">
        <v>2</v>
      </c>
      <c r="W225" s="2">
        <v>1.5</v>
      </c>
      <c r="X225" s="105">
        <f t="shared" si="46"/>
        <v>0</v>
      </c>
      <c r="Y225" s="105">
        <f t="shared" si="53"/>
        <v>0</v>
      </c>
      <c r="Z225" s="107">
        <v>3</v>
      </c>
      <c r="AA225" s="3"/>
      <c r="AB225" s="2">
        <v>1.5</v>
      </c>
      <c r="AC225" s="105">
        <f t="shared" si="48"/>
        <v>0</v>
      </c>
      <c r="AD225" s="105">
        <f t="shared" si="54"/>
        <v>0</v>
      </c>
      <c r="AE225" s="107">
        <v>3</v>
      </c>
      <c r="AF225" s="3"/>
      <c r="AG225" s="2">
        <v>1.5</v>
      </c>
      <c r="AH225" s="105">
        <f t="shared" si="47"/>
        <v>0</v>
      </c>
      <c r="AI225" s="105">
        <f t="shared" si="55"/>
        <v>0</v>
      </c>
      <c r="AJ225" s="107">
        <v>3</v>
      </c>
      <c r="AK225" s="3"/>
    </row>
    <row r="226" spans="1:37" x14ac:dyDescent="0.3">
      <c r="A226" s="104">
        <f>CurveCreator!A226</f>
        <v>43586</v>
      </c>
      <c r="B226" s="104"/>
      <c r="C226" s="2">
        <v>1.5</v>
      </c>
      <c r="D226" s="105">
        <f t="shared" si="42"/>
        <v>0</v>
      </c>
      <c r="E226" s="105">
        <f t="shared" si="49"/>
        <v>0</v>
      </c>
      <c r="F226" s="107">
        <v>3</v>
      </c>
      <c r="G226" s="115"/>
      <c r="H226" s="2">
        <v>1.5</v>
      </c>
      <c r="I226" s="105">
        <f t="shared" si="43"/>
        <v>0</v>
      </c>
      <c r="J226" s="105">
        <f t="shared" si="50"/>
        <v>0</v>
      </c>
      <c r="K226" s="107">
        <v>3</v>
      </c>
      <c r="L226" s="115"/>
      <c r="M226" s="2">
        <v>1.5</v>
      </c>
      <c r="N226" s="105">
        <f t="shared" si="44"/>
        <v>0</v>
      </c>
      <c r="O226" s="105">
        <f t="shared" si="51"/>
        <v>0</v>
      </c>
      <c r="P226" s="107">
        <v>3</v>
      </c>
      <c r="Q226" s="115"/>
      <c r="R226" s="2">
        <v>1.5</v>
      </c>
      <c r="S226" s="105">
        <f t="shared" si="45"/>
        <v>0</v>
      </c>
      <c r="T226" s="105">
        <f t="shared" si="52"/>
        <v>0</v>
      </c>
      <c r="U226" s="107">
        <v>2</v>
      </c>
      <c r="W226" s="2">
        <v>1.5</v>
      </c>
      <c r="X226" s="105">
        <f t="shared" si="46"/>
        <v>0</v>
      </c>
      <c r="Y226" s="105">
        <f t="shared" si="53"/>
        <v>0</v>
      </c>
      <c r="Z226" s="107">
        <v>3</v>
      </c>
      <c r="AA226" s="3"/>
      <c r="AB226" s="2">
        <v>1.5</v>
      </c>
      <c r="AC226" s="105">
        <f t="shared" si="48"/>
        <v>0</v>
      </c>
      <c r="AD226" s="105">
        <f t="shared" si="54"/>
        <v>0</v>
      </c>
      <c r="AE226" s="107">
        <v>3</v>
      </c>
      <c r="AF226" s="3"/>
      <c r="AG226" s="2">
        <v>1.5</v>
      </c>
      <c r="AH226" s="105">
        <f t="shared" si="47"/>
        <v>0</v>
      </c>
      <c r="AI226" s="105">
        <f t="shared" si="55"/>
        <v>0</v>
      </c>
      <c r="AJ226" s="107">
        <v>3</v>
      </c>
      <c r="AK226" s="3"/>
    </row>
    <row r="227" spans="1:37" x14ac:dyDescent="0.3">
      <c r="A227" s="104">
        <f>CurveCreator!A227</f>
        <v>43617</v>
      </c>
      <c r="B227" s="104"/>
      <c r="C227" s="2">
        <v>1.5</v>
      </c>
      <c r="D227" s="105">
        <f t="shared" si="42"/>
        <v>0</v>
      </c>
      <c r="E227" s="105">
        <f t="shared" si="49"/>
        <v>0</v>
      </c>
      <c r="F227" s="107">
        <v>3</v>
      </c>
      <c r="G227" s="115"/>
      <c r="H227" s="2">
        <v>1.5</v>
      </c>
      <c r="I227" s="105">
        <f t="shared" si="43"/>
        <v>0</v>
      </c>
      <c r="J227" s="105">
        <f t="shared" si="50"/>
        <v>0</v>
      </c>
      <c r="K227" s="107">
        <v>3</v>
      </c>
      <c r="L227" s="115"/>
      <c r="M227" s="2">
        <v>1.5</v>
      </c>
      <c r="N227" s="105">
        <f t="shared" si="44"/>
        <v>0</v>
      </c>
      <c r="O227" s="105">
        <f t="shared" si="51"/>
        <v>0</v>
      </c>
      <c r="P227" s="107">
        <v>3</v>
      </c>
      <c r="Q227" s="115"/>
      <c r="R227" s="2">
        <v>1.5</v>
      </c>
      <c r="S227" s="105">
        <f t="shared" si="45"/>
        <v>0</v>
      </c>
      <c r="T227" s="105">
        <f t="shared" si="52"/>
        <v>0</v>
      </c>
      <c r="U227" s="107">
        <v>2</v>
      </c>
      <c r="W227" s="2">
        <v>1.5</v>
      </c>
      <c r="X227" s="105">
        <f t="shared" si="46"/>
        <v>0</v>
      </c>
      <c r="Y227" s="105">
        <f t="shared" si="53"/>
        <v>0</v>
      </c>
      <c r="Z227" s="107">
        <v>3</v>
      </c>
      <c r="AA227" s="3"/>
      <c r="AB227" s="2">
        <v>1.5</v>
      </c>
      <c r="AC227" s="105">
        <f t="shared" si="48"/>
        <v>0</v>
      </c>
      <c r="AD227" s="105">
        <f t="shared" si="54"/>
        <v>0</v>
      </c>
      <c r="AE227" s="107">
        <v>3</v>
      </c>
      <c r="AF227" s="3"/>
      <c r="AG227" s="2">
        <v>1.5</v>
      </c>
      <c r="AH227" s="105">
        <f t="shared" si="47"/>
        <v>0</v>
      </c>
      <c r="AI227" s="105">
        <f t="shared" si="55"/>
        <v>0</v>
      </c>
      <c r="AJ227" s="107">
        <v>3</v>
      </c>
      <c r="AK227" s="3"/>
    </row>
    <row r="228" spans="1:37" x14ac:dyDescent="0.3">
      <c r="A228" s="104">
        <f>CurveCreator!A228</f>
        <v>43647</v>
      </c>
      <c r="B228" s="104"/>
      <c r="C228" s="2">
        <v>1.5</v>
      </c>
      <c r="D228" s="105">
        <f t="shared" si="42"/>
        <v>0</v>
      </c>
      <c r="E228" s="105">
        <f t="shared" si="49"/>
        <v>0</v>
      </c>
      <c r="F228" s="107">
        <v>3</v>
      </c>
      <c r="G228" s="115"/>
      <c r="H228" s="2">
        <v>1.5</v>
      </c>
      <c r="I228" s="105">
        <f t="shared" si="43"/>
        <v>0</v>
      </c>
      <c r="J228" s="105">
        <f t="shared" si="50"/>
        <v>0</v>
      </c>
      <c r="K228" s="107">
        <v>3</v>
      </c>
      <c r="L228" s="115"/>
      <c r="M228" s="2">
        <v>1.5</v>
      </c>
      <c r="N228" s="105">
        <f t="shared" si="44"/>
        <v>0</v>
      </c>
      <c r="O228" s="105">
        <f t="shared" si="51"/>
        <v>0</v>
      </c>
      <c r="P228" s="107">
        <v>3</v>
      </c>
      <c r="Q228" s="115"/>
      <c r="R228" s="2">
        <v>1.5</v>
      </c>
      <c r="S228" s="105">
        <f t="shared" si="45"/>
        <v>0</v>
      </c>
      <c r="T228" s="105">
        <f t="shared" si="52"/>
        <v>0</v>
      </c>
      <c r="U228" s="107">
        <v>2</v>
      </c>
      <c r="W228" s="2">
        <v>1.5</v>
      </c>
      <c r="X228" s="105">
        <f t="shared" si="46"/>
        <v>0</v>
      </c>
      <c r="Y228" s="105">
        <f t="shared" si="53"/>
        <v>0</v>
      </c>
      <c r="Z228" s="107">
        <v>3</v>
      </c>
      <c r="AA228" s="3"/>
      <c r="AB228" s="2">
        <v>1.5</v>
      </c>
      <c r="AC228" s="105">
        <f t="shared" si="48"/>
        <v>0</v>
      </c>
      <c r="AD228" s="105">
        <f t="shared" si="54"/>
        <v>0</v>
      </c>
      <c r="AE228" s="107">
        <v>3</v>
      </c>
      <c r="AF228" s="3"/>
      <c r="AG228" s="2">
        <v>1.5</v>
      </c>
      <c r="AH228" s="105">
        <f t="shared" si="47"/>
        <v>0</v>
      </c>
      <c r="AI228" s="105">
        <f t="shared" si="55"/>
        <v>0</v>
      </c>
      <c r="AJ228" s="107">
        <v>3</v>
      </c>
      <c r="AK228" s="3"/>
    </row>
    <row r="229" spans="1:37" x14ac:dyDescent="0.3">
      <c r="A229" s="104">
        <f>CurveCreator!A229</f>
        <v>43678</v>
      </c>
      <c r="B229" s="104"/>
      <c r="C229" s="2">
        <v>1.5</v>
      </c>
      <c r="D229" s="105">
        <f t="shared" si="42"/>
        <v>0</v>
      </c>
      <c r="E229" s="105">
        <f t="shared" si="49"/>
        <v>0</v>
      </c>
      <c r="F229" s="107">
        <v>3</v>
      </c>
      <c r="G229" s="115"/>
      <c r="H229" s="2">
        <v>1.5</v>
      </c>
      <c r="I229" s="105">
        <f t="shared" si="43"/>
        <v>0</v>
      </c>
      <c r="J229" s="105">
        <f t="shared" si="50"/>
        <v>0</v>
      </c>
      <c r="K229" s="107">
        <v>3</v>
      </c>
      <c r="L229" s="115"/>
      <c r="M229" s="2">
        <v>1.5</v>
      </c>
      <c r="N229" s="105">
        <f t="shared" si="44"/>
        <v>0</v>
      </c>
      <c r="O229" s="105">
        <f t="shared" si="51"/>
        <v>0</v>
      </c>
      <c r="P229" s="107">
        <v>3</v>
      </c>
      <c r="Q229" s="115"/>
      <c r="R229" s="2">
        <v>1.5</v>
      </c>
      <c r="S229" s="105">
        <f t="shared" si="45"/>
        <v>0</v>
      </c>
      <c r="T229" s="105">
        <f t="shared" si="52"/>
        <v>0</v>
      </c>
      <c r="U229" s="107">
        <v>2</v>
      </c>
      <c r="W229" s="2">
        <v>1.5</v>
      </c>
      <c r="X229" s="105">
        <f t="shared" si="46"/>
        <v>0</v>
      </c>
      <c r="Y229" s="105">
        <f t="shared" si="53"/>
        <v>0</v>
      </c>
      <c r="Z229" s="107">
        <v>3</v>
      </c>
      <c r="AA229" s="3"/>
      <c r="AB229" s="2">
        <v>1.5</v>
      </c>
      <c r="AC229" s="105">
        <f t="shared" si="48"/>
        <v>0</v>
      </c>
      <c r="AD229" s="105">
        <f t="shared" si="54"/>
        <v>0</v>
      </c>
      <c r="AE229" s="107">
        <v>3</v>
      </c>
      <c r="AF229" s="3"/>
      <c r="AG229" s="2">
        <v>1.5</v>
      </c>
      <c r="AH229" s="105">
        <f t="shared" si="47"/>
        <v>0</v>
      </c>
      <c r="AI229" s="105">
        <f t="shared" si="55"/>
        <v>0</v>
      </c>
      <c r="AJ229" s="107">
        <v>3</v>
      </c>
      <c r="AK229" s="3"/>
    </row>
    <row r="230" spans="1:37" x14ac:dyDescent="0.3">
      <c r="A230" s="104">
        <f>CurveCreator!A230</f>
        <v>43709</v>
      </c>
      <c r="B230" s="104"/>
      <c r="C230" s="2">
        <v>1.5</v>
      </c>
      <c r="D230" s="105">
        <f t="shared" si="42"/>
        <v>0</v>
      </c>
      <c r="E230" s="105">
        <f t="shared" si="49"/>
        <v>0</v>
      </c>
      <c r="F230" s="107">
        <v>3</v>
      </c>
      <c r="G230" s="115"/>
      <c r="H230" s="2">
        <v>1.5</v>
      </c>
      <c r="I230" s="105">
        <f t="shared" si="43"/>
        <v>0</v>
      </c>
      <c r="J230" s="105">
        <f t="shared" si="50"/>
        <v>0</v>
      </c>
      <c r="K230" s="107">
        <v>3</v>
      </c>
      <c r="L230" s="115"/>
      <c r="M230" s="2">
        <v>1.5</v>
      </c>
      <c r="N230" s="105">
        <f t="shared" si="44"/>
        <v>0</v>
      </c>
      <c r="O230" s="105">
        <f t="shared" si="51"/>
        <v>0</v>
      </c>
      <c r="P230" s="107">
        <v>3</v>
      </c>
      <c r="Q230" s="115"/>
      <c r="R230" s="2">
        <v>1.5</v>
      </c>
      <c r="S230" s="105">
        <f t="shared" si="45"/>
        <v>0</v>
      </c>
      <c r="T230" s="105">
        <f t="shared" si="52"/>
        <v>0</v>
      </c>
      <c r="U230" s="107">
        <v>2</v>
      </c>
      <c r="W230" s="2">
        <v>1.5</v>
      </c>
      <c r="X230" s="105">
        <f t="shared" si="46"/>
        <v>0</v>
      </c>
      <c r="Y230" s="105">
        <f t="shared" si="53"/>
        <v>0</v>
      </c>
      <c r="Z230" s="107">
        <v>3</v>
      </c>
      <c r="AA230" s="3"/>
      <c r="AB230" s="2">
        <v>1.5</v>
      </c>
      <c r="AC230" s="105">
        <f t="shared" si="48"/>
        <v>0</v>
      </c>
      <c r="AD230" s="105">
        <f t="shared" si="54"/>
        <v>0</v>
      </c>
      <c r="AE230" s="107">
        <v>3</v>
      </c>
      <c r="AF230" s="3"/>
      <c r="AG230" s="2">
        <v>1.5</v>
      </c>
      <c r="AH230" s="105">
        <f t="shared" si="47"/>
        <v>0</v>
      </c>
      <c r="AI230" s="105">
        <f t="shared" si="55"/>
        <v>0</v>
      </c>
      <c r="AJ230" s="107">
        <v>3</v>
      </c>
      <c r="AK230" s="3"/>
    </row>
    <row r="231" spans="1:37" x14ac:dyDescent="0.3">
      <c r="A231" s="104">
        <f>CurveCreator!A231</f>
        <v>43739</v>
      </c>
      <c r="B231" s="104"/>
      <c r="C231" s="2">
        <v>1.5</v>
      </c>
      <c r="D231" s="105">
        <f t="shared" si="42"/>
        <v>0</v>
      </c>
      <c r="E231" s="105">
        <f t="shared" si="49"/>
        <v>0</v>
      </c>
      <c r="F231" s="107">
        <v>3</v>
      </c>
      <c r="G231" s="115"/>
      <c r="H231" s="2">
        <v>1.5</v>
      </c>
      <c r="I231" s="105">
        <f t="shared" si="43"/>
        <v>0</v>
      </c>
      <c r="J231" s="105">
        <f t="shared" si="50"/>
        <v>0</v>
      </c>
      <c r="K231" s="107">
        <v>3</v>
      </c>
      <c r="L231" s="115"/>
      <c r="M231" s="2">
        <v>1.5</v>
      </c>
      <c r="N231" s="105">
        <f t="shared" si="44"/>
        <v>0</v>
      </c>
      <c r="O231" s="105">
        <f t="shared" si="51"/>
        <v>0</v>
      </c>
      <c r="P231" s="107">
        <v>3</v>
      </c>
      <c r="Q231" s="115"/>
      <c r="R231" s="2">
        <v>1.5</v>
      </c>
      <c r="S231" s="105">
        <f t="shared" si="45"/>
        <v>0</v>
      </c>
      <c r="T231" s="105">
        <f t="shared" si="52"/>
        <v>0</v>
      </c>
      <c r="U231" s="107">
        <v>2</v>
      </c>
      <c r="W231" s="2">
        <v>1.5</v>
      </c>
      <c r="X231" s="105">
        <f t="shared" si="46"/>
        <v>0</v>
      </c>
      <c r="Y231" s="105">
        <f t="shared" si="53"/>
        <v>0</v>
      </c>
      <c r="Z231" s="107">
        <v>3</v>
      </c>
      <c r="AA231" s="3"/>
      <c r="AB231" s="2">
        <v>1.5</v>
      </c>
      <c r="AC231" s="105">
        <f t="shared" si="48"/>
        <v>0</v>
      </c>
      <c r="AD231" s="105">
        <f t="shared" si="54"/>
        <v>0</v>
      </c>
      <c r="AE231" s="107">
        <v>3</v>
      </c>
      <c r="AF231" s="3"/>
      <c r="AG231" s="2">
        <v>1.5</v>
      </c>
      <c r="AH231" s="105">
        <f t="shared" si="47"/>
        <v>0</v>
      </c>
      <c r="AI231" s="105">
        <f t="shared" si="55"/>
        <v>0</v>
      </c>
      <c r="AJ231" s="107">
        <v>3</v>
      </c>
      <c r="AK231" s="3"/>
    </row>
    <row r="232" spans="1:37" x14ac:dyDescent="0.3">
      <c r="A232" s="104">
        <f>CurveCreator!A232</f>
        <v>43770</v>
      </c>
      <c r="B232" s="104"/>
      <c r="C232" s="2">
        <v>1.5</v>
      </c>
      <c r="D232" s="105">
        <f t="shared" si="42"/>
        <v>0</v>
      </c>
      <c r="E232" s="105">
        <f t="shared" si="49"/>
        <v>0</v>
      </c>
      <c r="F232" s="107">
        <v>3</v>
      </c>
      <c r="G232" s="115"/>
      <c r="H232" s="2">
        <v>1.5</v>
      </c>
      <c r="I232" s="105">
        <f t="shared" si="43"/>
        <v>0</v>
      </c>
      <c r="J232" s="105">
        <f t="shared" si="50"/>
        <v>0</v>
      </c>
      <c r="K232" s="107">
        <v>3</v>
      </c>
      <c r="L232" s="115"/>
      <c r="M232" s="2">
        <v>1.5</v>
      </c>
      <c r="N232" s="105">
        <f t="shared" si="44"/>
        <v>0</v>
      </c>
      <c r="O232" s="105">
        <f t="shared" si="51"/>
        <v>0</v>
      </c>
      <c r="P232" s="107">
        <v>3</v>
      </c>
      <c r="Q232" s="115"/>
      <c r="R232" s="2">
        <v>1.5</v>
      </c>
      <c r="S232" s="105">
        <f t="shared" si="45"/>
        <v>0</v>
      </c>
      <c r="T232" s="105">
        <f t="shared" si="52"/>
        <v>0</v>
      </c>
      <c r="U232" s="107">
        <v>2</v>
      </c>
      <c r="W232" s="2">
        <v>1.5</v>
      </c>
      <c r="X232" s="105">
        <f t="shared" si="46"/>
        <v>0</v>
      </c>
      <c r="Y232" s="105">
        <f t="shared" si="53"/>
        <v>0</v>
      </c>
      <c r="Z232" s="107">
        <v>3</v>
      </c>
      <c r="AA232" s="3"/>
      <c r="AB232" s="2">
        <v>1.5</v>
      </c>
      <c r="AC232" s="105">
        <f t="shared" si="48"/>
        <v>0</v>
      </c>
      <c r="AD232" s="105">
        <f t="shared" si="54"/>
        <v>0</v>
      </c>
      <c r="AE232" s="107">
        <v>3</v>
      </c>
      <c r="AF232" s="3"/>
      <c r="AG232" s="2">
        <v>1.5</v>
      </c>
      <c r="AH232" s="105">
        <f t="shared" si="47"/>
        <v>0</v>
      </c>
      <c r="AI232" s="105">
        <f t="shared" si="55"/>
        <v>0</v>
      </c>
      <c r="AJ232" s="107">
        <v>3</v>
      </c>
      <c r="AK232" s="3"/>
    </row>
    <row r="233" spans="1:37" x14ac:dyDescent="0.3">
      <c r="A233" s="104">
        <f>CurveCreator!A233</f>
        <v>43800</v>
      </c>
      <c r="B233" s="104"/>
      <c r="C233" s="2">
        <v>1.5</v>
      </c>
      <c r="D233" s="105">
        <f t="shared" si="42"/>
        <v>0</v>
      </c>
      <c r="E233" s="105">
        <f t="shared" si="49"/>
        <v>0</v>
      </c>
      <c r="F233" s="107">
        <v>3</v>
      </c>
      <c r="G233" s="115"/>
      <c r="H233" s="2">
        <v>1.5</v>
      </c>
      <c r="I233" s="105">
        <f t="shared" si="43"/>
        <v>0</v>
      </c>
      <c r="J233" s="105">
        <f t="shared" si="50"/>
        <v>0</v>
      </c>
      <c r="K233" s="107">
        <v>3</v>
      </c>
      <c r="L233" s="115"/>
      <c r="M233" s="2">
        <v>1.5</v>
      </c>
      <c r="N233" s="105">
        <f t="shared" si="44"/>
        <v>0</v>
      </c>
      <c r="O233" s="105">
        <f t="shared" si="51"/>
        <v>0</v>
      </c>
      <c r="P233" s="107">
        <v>3</v>
      </c>
      <c r="Q233" s="115"/>
      <c r="R233" s="2">
        <v>1.5</v>
      </c>
      <c r="S233" s="105">
        <f t="shared" si="45"/>
        <v>0</v>
      </c>
      <c r="T233" s="105">
        <f t="shared" si="52"/>
        <v>0</v>
      </c>
      <c r="U233" s="107">
        <v>2</v>
      </c>
      <c r="W233" s="2">
        <v>1.5</v>
      </c>
      <c r="X233" s="105">
        <f t="shared" si="46"/>
        <v>0</v>
      </c>
      <c r="Y233" s="105">
        <f t="shared" si="53"/>
        <v>0</v>
      </c>
      <c r="Z233" s="107">
        <v>3</v>
      </c>
      <c r="AA233" s="3"/>
      <c r="AB233" s="2">
        <v>1.5</v>
      </c>
      <c r="AC233" s="105">
        <f t="shared" si="48"/>
        <v>0</v>
      </c>
      <c r="AD233" s="105">
        <f t="shared" si="54"/>
        <v>0</v>
      </c>
      <c r="AE233" s="107">
        <v>3</v>
      </c>
      <c r="AF233" s="3"/>
      <c r="AG233" s="2">
        <v>1.5</v>
      </c>
      <c r="AH233" s="105">
        <f t="shared" si="47"/>
        <v>0</v>
      </c>
      <c r="AI233" s="105">
        <f t="shared" si="55"/>
        <v>0</v>
      </c>
      <c r="AJ233" s="107">
        <v>3</v>
      </c>
      <c r="AK233" s="3"/>
    </row>
    <row r="234" spans="1:37" x14ac:dyDescent="0.3">
      <c r="A234" s="104">
        <f>CurveCreator!A234</f>
        <v>43831</v>
      </c>
      <c r="B234" s="104"/>
      <c r="C234" s="2">
        <v>1.5</v>
      </c>
      <c r="D234" s="105">
        <f t="shared" si="42"/>
        <v>0</v>
      </c>
      <c r="E234" s="105">
        <f t="shared" si="49"/>
        <v>0</v>
      </c>
      <c r="F234" s="107">
        <v>3</v>
      </c>
      <c r="G234" s="115"/>
      <c r="H234" s="2">
        <v>1.5</v>
      </c>
      <c r="I234" s="105">
        <f t="shared" si="43"/>
        <v>0</v>
      </c>
      <c r="J234" s="105">
        <f t="shared" si="50"/>
        <v>0</v>
      </c>
      <c r="K234" s="107">
        <v>3</v>
      </c>
      <c r="L234" s="115"/>
      <c r="M234" s="2">
        <v>1.5</v>
      </c>
      <c r="N234" s="105">
        <f t="shared" si="44"/>
        <v>0</v>
      </c>
      <c r="O234" s="105">
        <f t="shared" si="51"/>
        <v>0</v>
      </c>
      <c r="P234" s="107">
        <v>3</v>
      </c>
      <c r="Q234" s="115"/>
      <c r="R234" s="2">
        <v>1.5</v>
      </c>
      <c r="S234" s="105">
        <f t="shared" si="45"/>
        <v>0</v>
      </c>
      <c r="T234" s="105">
        <f t="shared" si="52"/>
        <v>0</v>
      </c>
      <c r="U234" s="107">
        <v>2</v>
      </c>
      <c r="W234" s="2">
        <v>1.5</v>
      </c>
      <c r="X234" s="105">
        <f t="shared" si="46"/>
        <v>0</v>
      </c>
      <c r="Y234" s="105">
        <f t="shared" si="53"/>
        <v>0</v>
      </c>
      <c r="Z234" s="107">
        <v>3</v>
      </c>
      <c r="AA234" s="3"/>
      <c r="AB234" s="2">
        <v>1.5</v>
      </c>
      <c r="AC234" s="105">
        <f t="shared" si="48"/>
        <v>0</v>
      </c>
      <c r="AD234" s="105">
        <f t="shared" si="54"/>
        <v>0</v>
      </c>
      <c r="AE234" s="107">
        <v>3</v>
      </c>
      <c r="AF234" s="3"/>
      <c r="AG234" s="2">
        <v>1.5</v>
      </c>
      <c r="AH234" s="105">
        <f t="shared" si="47"/>
        <v>0</v>
      </c>
      <c r="AI234" s="105">
        <f t="shared" si="55"/>
        <v>0</v>
      </c>
      <c r="AJ234" s="107">
        <v>3</v>
      </c>
      <c r="AK234" s="3"/>
    </row>
    <row r="235" spans="1:37" x14ac:dyDescent="0.3">
      <c r="A235" s="104">
        <f>CurveCreator!A235</f>
        <v>43862</v>
      </c>
      <c r="B235" s="104"/>
      <c r="C235" s="2">
        <v>1.5</v>
      </c>
      <c r="D235" s="105">
        <f t="shared" si="42"/>
        <v>0</v>
      </c>
      <c r="E235" s="105">
        <f t="shared" si="49"/>
        <v>0</v>
      </c>
      <c r="F235" s="107">
        <v>3</v>
      </c>
      <c r="G235" s="115"/>
      <c r="H235" s="2">
        <v>1.5</v>
      </c>
      <c r="I235" s="105">
        <f t="shared" si="43"/>
        <v>0</v>
      </c>
      <c r="J235" s="105">
        <f t="shared" si="50"/>
        <v>0</v>
      </c>
      <c r="K235" s="107">
        <v>3</v>
      </c>
      <c r="L235" s="115"/>
      <c r="M235" s="2">
        <v>1.5</v>
      </c>
      <c r="N235" s="105">
        <f t="shared" si="44"/>
        <v>0</v>
      </c>
      <c r="O235" s="105">
        <f t="shared" si="51"/>
        <v>0</v>
      </c>
      <c r="P235" s="107">
        <v>3</v>
      </c>
      <c r="Q235" s="115"/>
      <c r="R235" s="2">
        <v>1.5</v>
      </c>
      <c r="S235" s="105">
        <f t="shared" si="45"/>
        <v>0</v>
      </c>
      <c r="T235" s="105">
        <f t="shared" si="52"/>
        <v>0</v>
      </c>
      <c r="U235" s="107">
        <v>2</v>
      </c>
      <c r="W235" s="2">
        <v>1.5</v>
      </c>
      <c r="X235" s="105">
        <f t="shared" si="46"/>
        <v>0</v>
      </c>
      <c r="Y235" s="105">
        <f t="shared" si="53"/>
        <v>0</v>
      </c>
      <c r="Z235" s="107">
        <v>3</v>
      </c>
      <c r="AA235" s="3"/>
      <c r="AB235" s="2">
        <v>1.5</v>
      </c>
      <c r="AC235" s="105">
        <f t="shared" si="48"/>
        <v>0</v>
      </c>
      <c r="AD235" s="105">
        <f t="shared" si="54"/>
        <v>0</v>
      </c>
      <c r="AE235" s="107">
        <v>3</v>
      </c>
      <c r="AF235" s="3"/>
      <c r="AG235" s="2">
        <v>1.5</v>
      </c>
      <c r="AH235" s="105">
        <f t="shared" si="47"/>
        <v>0</v>
      </c>
      <c r="AI235" s="105">
        <f t="shared" si="55"/>
        <v>0</v>
      </c>
      <c r="AJ235" s="107">
        <v>3</v>
      </c>
      <c r="AK235" s="3"/>
    </row>
    <row r="236" spans="1:37" x14ac:dyDescent="0.3">
      <c r="A236" s="104">
        <f>CurveCreator!A236</f>
        <v>43891</v>
      </c>
      <c r="B236" s="104"/>
      <c r="C236" s="2">
        <v>1.5</v>
      </c>
      <c r="D236" s="105">
        <f t="shared" si="42"/>
        <v>0</v>
      </c>
      <c r="E236" s="105">
        <f t="shared" si="49"/>
        <v>0</v>
      </c>
      <c r="F236" s="107">
        <v>3</v>
      </c>
      <c r="G236" s="115"/>
      <c r="H236" s="2">
        <v>1.5</v>
      </c>
      <c r="I236" s="105">
        <f t="shared" si="43"/>
        <v>0</v>
      </c>
      <c r="J236" s="105">
        <f t="shared" si="50"/>
        <v>0</v>
      </c>
      <c r="K236" s="107">
        <v>3</v>
      </c>
      <c r="L236" s="115"/>
      <c r="M236" s="2">
        <v>1.5</v>
      </c>
      <c r="N236" s="105">
        <f t="shared" si="44"/>
        <v>0</v>
      </c>
      <c r="O236" s="105">
        <f t="shared" si="51"/>
        <v>0</v>
      </c>
      <c r="P236" s="107">
        <v>3</v>
      </c>
      <c r="Q236" s="115"/>
      <c r="R236" s="2">
        <v>1.5</v>
      </c>
      <c r="S236" s="105">
        <f t="shared" si="45"/>
        <v>0</v>
      </c>
      <c r="T236" s="105">
        <f t="shared" si="52"/>
        <v>0</v>
      </c>
      <c r="U236" s="107">
        <v>2</v>
      </c>
      <c r="W236" s="2">
        <v>1.5</v>
      </c>
      <c r="X236" s="105">
        <f t="shared" si="46"/>
        <v>0</v>
      </c>
      <c r="Y236" s="105">
        <f t="shared" si="53"/>
        <v>0</v>
      </c>
      <c r="Z236" s="107">
        <v>3</v>
      </c>
      <c r="AA236" s="3"/>
      <c r="AB236" s="2">
        <v>1.5</v>
      </c>
      <c r="AC236" s="105">
        <f t="shared" si="48"/>
        <v>0</v>
      </c>
      <c r="AD236" s="105">
        <f t="shared" si="54"/>
        <v>0</v>
      </c>
      <c r="AE236" s="107">
        <v>3</v>
      </c>
      <c r="AF236" s="3"/>
      <c r="AG236" s="2">
        <v>1.5</v>
      </c>
      <c r="AH236" s="105">
        <f t="shared" si="47"/>
        <v>0</v>
      </c>
      <c r="AI236" s="105">
        <f t="shared" si="55"/>
        <v>0</v>
      </c>
      <c r="AJ236" s="107">
        <v>3</v>
      </c>
      <c r="AK236" s="3"/>
    </row>
    <row r="237" spans="1:37" x14ac:dyDescent="0.3">
      <c r="A237" s="104">
        <f>CurveCreator!A237</f>
        <v>43922</v>
      </c>
      <c r="B237" s="104"/>
      <c r="C237" s="2">
        <v>1.5</v>
      </c>
      <c r="D237" s="105">
        <f t="shared" si="42"/>
        <v>0</v>
      </c>
      <c r="E237" s="105">
        <f t="shared" si="49"/>
        <v>0</v>
      </c>
      <c r="F237" s="107">
        <v>3</v>
      </c>
      <c r="G237" s="115"/>
      <c r="H237" s="2">
        <v>1.5</v>
      </c>
      <c r="I237" s="105">
        <f t="shared" si="43"/>
        <v>0</v>
      </c>
      <c r="J237" s="105">
        <f t="shared" si="50"/>
        <v>0</v>
      </c>
      <c r="K237" s="107">
        <v>3</v>
      </c>
      <c r="L237" s="115"/>
      <c r="M237" s="2">
        <v>1.5</v>
      </c>
      <c r="N237" s="105">
        <f t="shared" si="44"/>
        <v>0</v>
      </c>
      <c r="O237" s="105">
        <f t="shared" si="51"/>
        <v>0</v>
      </c>
      <c r="P237" s="107">
        <v>3</v>
      </c>
      <c r="Q237" s="115"/>
      <c r="R237" s="2">
        <v>1.5</v>
      </c>
      <c r="S237" s="105">
        <f t="shared" si="45"/>
        <v>0</v>
      </c>
      <c r="T237" s="105">
        <f t="shared" si="52"/>
        <v>0</v>
      </c>
      <c r="U237" s="107">
        <v>2</v>
      </c>
      <c r="W237" s="2">
        <v>1.5</v>
      </c>
      <c r="X237" s="105">
        <f t="shared" si="46"/>
        <v>0</v>
      </c>
      <c r="Y237" s="105">
        <f t="shared" si="53"/>
        <v>0</v>
      </c>
      <c r="Z237" s="107">
        <v>3</v>
      </c>
      <c r="AA237" s="3"/>
      <c r="AB237" s="2">
        <v>1.5</v>
      </c>
      <c r="AC237" s="105">
        <f t="shared" si="48"/>
        <v>0</v>
      </c>
      <c r="AD237" s="105">
        <f t="shared" si="54"/>
        <v>0</v>
      </c>
      <c r="AE237" s="107">
        <v>3</v>
      </c>
      <c r="AF237" s="3"/>
      <c r="AG237" s="2">
        <v>1.5</v>
      </c>
      <c r="AH237" s="105">
        <f t="shared" si="47"/>
        <v>0</v>
      </c>
      <c r="AI237" s="105">
        <f t="shared" si="55"/>
        <v>0</v>
      </c>
      <c r="AJ237" s="107">
        <v>3</v>
      </c>
      <c r="AK237" s="3"/>
    </row>
    <row r="238" spans="1:37" x14ac:dyDescent="0.3">
      <c r="A238" s="104">
        <f>CurveCreator!A238</f>
        <v>43952</v>
      </c>
      <c r="B238" s="104"/>
      <c r="C238" s="2">
        <v>1.5</v>
      </c>
      <c r="D238" s="105">
        <f t="shared" si="42"/>
        <v>0</v>
      </c>
      <c r="E238" s="105">
        <f t="shared" si="49"/>
        <v>0</v>
      </c>
      <c r="F238" s="107">
        <v>3</v>
      </c>
      <c r="G238" s="115"/>
      <c r="H238" s="2">
        <v>1.5</v>
      </c>
      <c r="I238" s="105">
        <f t="shared" si="43"/>
        <v>0</v>
      </c>
      <c r="J238" s="105">
        <f t="shared" si="50"/>
        <v>0</v>
      </c>
      <c r="K238" s="107">
        <v>3</v>
      </c>
      <c r="L238" s="115"/>
      <c r="M238" s="2">
        <v>1.5</v>
      </c>
      <c r="N238" s="105">
        <f t="shared" si="44"/>
        <v>0</v>
      </c>
      <c r="O238" s="105">
        <f t="shared" si="51"/>
        <v>0</v>
      </c>
      <c r="P238" s="107">
        <v>3</v>
      </c>
      <c r="Q238" s="115"/>
      <c r="R238" s="2">
        <v>1.5</v>
      </c>
      <c r="S238" s="105">
        <f t="shared" si="45"/>
        <v>0</v>
      </c>
      <c r="T238" s="105">
        <f t="shared" si="52"/>
        <v>0</v>
      </c>
      <c r="U238" s="107">
        <v>2</v>
      </c>
      <c r="W238" s="2">
        <v>1.5</v>
      </c>
      <c r="X238" s="105">
        <f t="shared" si="46"/>
        <v>0</v>
      </c>
      <c r="Y238" s="105">
        <f t="shared" si="53"/>
        <v>0</v>
      </c>
      <c r="Z238" s="107">
        <v>3</v>
      </c>
      <c r="AA238" s="3"/>
      <c r="AB238" s="2">
        <v>1.5</v>
      </c>
      <c r="AC238" s="105">
        <f t="shared" si="48"/>
        <v>0</v>
      </c>
      <c r="AD238" s="105">
        <f t="shared" si="54"/>
        <v>0</v>
      </c>
      <c r="AE238" s="107">
        <v>3</v>
      </c>
      <c r="AF238" s="3"/>
      <c r="AG238" s="2">
        <v>1.5</v>
      </c>
      <c r="AH238" s="105">
        <f t="shared" si="47"/>
        <v>0</v>
      </c>
      <c r="AI238" s="105">
        <f t="shared" si="55"/>
        <v>0</v>
      </c>
      <c r="AJ238" s="107">
        <v>3</v>
      </c>
      <c r="AK238" s="3"/>
    </row>
    <row r="239" spans="1:37" x14ac:dyDescent="0.3">
      <c r="A239" s="104">
        <f>CurveCreator!A239</f>
        <v>43983</v>
      </c>
      <c r="B239" s="104"/>
      <c r="C239" s="2">
        <v>1.5</v>
      </c>
      <c r="D239" s="105">
        <f t="shared" si="42"/>
        <v>0</v>
      </c>
      <c r="E239" s="105">
        <f t="shared" si="49"/>
        <v>0</v>
      </c>
      <c r="F239" s="107">
        <v>3</v>
      </c>
      <c r="G239" s="115"/>
      <c r="H239" s="2">
        <v>1.5</v>
      </c>
      <c r="I239" s="105">
        <f t="shared" si="43"/>
        <v>0</v>
      </c>
      <c r="J239" s="105">
        <f t="shared" si="50"/>
        <v>0</v>
      </c>
      <c r="K239" s="107">
        <v>3</v>
      </c>
      <c r="L239" s="115"/>
      <c r="M239" s="2">
        <v>1.5</v>
      </c>
      <c r="N239" s="105">
        <f t="shared" si="44"/>
        <v>0</v>
      </c>
      <c r="O239" s="105">
        <f t="shared" si="51"/>
        <v>0</v>
      </c>
      <c r="P239" s="107">
        <v>3</v>
      </c>
      <c r="Q239" s="115"/>
      <c r="R239" s="2">
        <v>1.5</v>
      </c>
      <c r="S239" s="105">
        <f t="shared" si="45"/>
        <v>0</v>
      </c>
      <c r="T239" s="105">
        <f t="shared" si="52"/>
        <v>0</v>
      </c>
      <c r="U239" s="107">
        <v>2</v>
      </c>
      <c r="W239" s="2">
        <v>1.5</v>
      </c>
      <c r="X239" s="105">
        <f t="shared" si="46"/>
        <v>0</v>
      </c>
      <c r="Y239" s="105">
        <f t="shared" si="53"/>
        <v>0</v>
      </c>
      <c r="Z239" s="107">
        <v>3</v>
      </c>
      <c r="AA239" s="3"/>
      <c r="AB239" s="2">
        <v>1.5</v>
      </c>
      <c r="AC239" s="105">
        <f t="shared" si="48"/>
        <v>0</v>
      </c>
      <c r="AD239" s="105">
        <f t="shared" si="54"/>
        <v>0</v>
      </c>
      <c r="AE239" s="107">
        <v>3</v>
      </c>
      <c r="AF239" s="3"/>
      <c r="AG239" s="2">
        <v>1.5</v>
      </c>
      <c r="AH239" s="105">
        <f t="shared" si="47"/>
        <v>0</v>
      </c>
      <c r="AI239" s="105">
        <f t="shared" si="55"/>
        <v>0</v>
      </c>
      <c r="AJ239" s="107">
        <v>3</v>
      </c>
      <c r="AK239" s="3"/>
    </row>
    <row r="240" spans="1:37" x14ac:dyDescent="0.3">
      <c r="A240" s="104">
        <f>CurveCreator!A240</f>
        <v>44013</v>
      </c>
      <c r="B240" s="104"/>
      <c r="C240" s="2">
        <v>1.5</v>
      </c>
      <c r="D240" s="105">
        <f t="shared" si="42"/>
        <v>0</v>
      </c>
      <c r="E240" s="105">
        <f t="shared" si="49"/>
        <v>0</v>
      </c>
      <c r="F240" s="107">
        <v>3</v>
      </c>
      <c r="G240" s="115"/>
      <c r="H240" s="2">
        <v>1.5</v>
      </c>
      <c r="I240" s="105">
        <f t="shared" si="43"/>
        <v>0</v>
      </c>
      <c r="J240" s="105">
        <f t="shared" si="50"/>
        <v>0</v>
      </c>
      <c r="K240" s="107">
        <v>3</v>
      </c>
      <c r="L240" s="115"/>
      <c r="M240" s="2">
        <v>1.5</v>
      </c>
      <c r="N240" s="105">
        <f t="shared" si="44"/>
        <v>0</v>
      </c>
      <c r="O240" s="105">
        <f t="shared" si="51"/>
        <v>0</v>
      </c>
      <c r="P240" s="107">
        <v>3</v>
      </c>
      <c r="Q240" s="115"/>
      <c r="R240" s="2">
        <v>1.5</v>
      </c>
      <c r="S240" s="105">
        <f t="shared" si="45"/>
        <v>0</v>
      </c>
      <c r="T240" s="105">
        <f t="shared" si="52"/>
        <v>0</v>
      </c>
      <c r="U240" s="107">
        <v>2</v>
      </c>
      <c r="W240" s="2">
        <v>1.5</v>
      </c>
      <c r="X240" s="105">
        <f t="shared" si="46"/>
        <v>0</v>
      </c>
      <c r="Y240" s="105">
        <f t="shared" si="53"/>
        <v>0</v>
      </c>
      <c r="Z240" s="107">
        <v>3</v>
      </c>
      <c r="AA240" s="3"/>
      <c r="AB240" s="2">
        <v>1.5</v>
      </c>
      <c r="AC240" s="105">
        <f t="shared" si="48"/>
        <v>0</v>
      </c>
      <c r="AD240" s="105">
        <f t="shared" si="54"/>
        <v>0</v>
      </c>
      <c r="AE240" s="107">
        <v>3</v>
      </c>
      <c r="AF240" s="3"/>
      <c r="AG240" s="2">
        <v>1.5</v>
      </c>
      <c r="AH240" s="105">
        <f t="shared" si="47"/>
        <v>0</v>
      </c>
      <c r="AI240" s="105">
        <f t="shared" si="55"/>
        <v>0</v>
      </c>
      <c r="AJ240" s="107">
        <v>3</v>
      </c>
      <c r="AK240" s="3"/>
    </row>
    <row r="241" spans="1:37" x14ac:dyDescent="0.3">
      <c r="A241" s="104">
        <f>CurveCreator!A241</f>
        <v>44044</v>
      </c>
      <c r="B241" s="104"/>
      <c r="C241" s="2">
        <v>1.5</v>
      </c>
      <c r="D241" s="105">
        <f t="shared" si="42"/>
        <v>0</v>
      </c>
      <c r="E241" s="105">
        <f t="shared" si="49"/>
        <v>0</v>
      </c>
      <c r="F241" s="107">
        <v>3</v>
      </c>
      <c r="G241" s="115"/>
      <c r="H241" s="2">
        <v>1.5</v>
      </c>
      <c r="I241" s="105">
        <f t="shared" si="43"/>
        <v>0</v>
      </c>
      <c r="J241" s="105">
        <f t="shared" si="50"/>
        <v>0</v>
      </c>
      <c r="K241" s="107">
        <v>3</v>
      </c>
      <c r="L241" s="115"/>
      <c r="M241" s="2">
        <v>1.5</v>
      </c>
      <c r="N241" s="105">
        <f t="shared" si="44"/>
        <v>0</v>
      </c>
      <c r="O241" s="105">
        <f t="shared" si="51"/>
        <v>0</v>
      </c>
      <c r="P241" s="107">
        <v>3</v>
      </c>
      <c r="Q241" s="115"/>
      <c r="R241" s="2">
        <v>1.5</v>
      </c>
      <c r="S241" s="105">
        <f t="shared" si="45"/>
        <v>0</v>
      </c>
      <c r="T241" s="105">
        <f t="shared" si="52"/>
        <v>0</v>
      </c>
      <c r="U241" s="107">
        <v>2</v>
      </c>
      <c r="W241" s="2">
        <v>1.5</v>
      </c>
      <c r="X241" s="105">
        <f t="shared" si="46"/>
        <v>0</v>
      </c>
      <c r="Y241" s="105">
        <f t="shared" si="53"/>
        <v>0</v>
      </c>
      <c r="Z241" s="107">
        <v>3</v>
      </c>
      <c r="AA241" s="3"/>
      <c r="AB241" s="2">
        <v>1.5</v>
      </c>
      <c r="AC241" s="105">
        <f t="shared" si="48"/>
        <v>0</v>
      </c>
      <c r="AD241" s="105">
        <f t="shared" si="54"/>
        <v>0</v>
      </c>
      <c r="AE241" s="107">
        <v>3</v>
      </c>
      <c r="AF241" s="3"/>
      <c r="AG241" s="2">
        <v>1.5</v>
      </c>
      <c r="AH241" s="105">
        <f t="shared" si="47"/>
        <v>0</v>
      </c>
      <c r="AI241" s="105">
        <f t="shared" si="55"/>
        <v>0</v>
      </c>
      <c r="AJ241" s="107">
        <v>3</v>
      </c>
      <c r="AK241" s="3"/>
    </row>
    <row r="242" spans="1:37" x14ac:dyDescent="0.3">
      <c r="A242" s="104">
        <f>CurveCreator!A242</f>
        <v>44075</v>
      </c>
      <c r="B242" s="104"/>
      <c r="C242" s="2">
        <v>1.5</v>
      </c>
      <c r="D242" s="105">
        <f t="shared" si="42"/>
        <v>0</v>
      </c>
      <c r="E242" s="105">
        <f t="shared" si="49"/>
        <v>0</v>
      </c>
      <c r="F242" s="107">
        <v>3</v>
      </c>
      <c r="G242" s="115"/>
      <c r="H242" s="2">
        <v>1.5</v>
      </c>
      <c r="I242" s="105">
        <f t="shared" si="43"/>
        <v>0</v>
      </c>
      <c r="J242" s="105">
        <f t="shared" si="50"/>
        <v>0</v>
      </c>
      <c r="K242" s="107">
        <v>3</v>
      </c>
      <c r="L242" s="115"/>
      <c r="M242" s="2">
        <v>1.5</v>
      </c>
      <c r="N242" s="105">
        <f t="shared" si="44"/>
        <v>0</v>
      </c>
      <c r="O242" s="105">
        <f t="shared" si="51"/>
        <v>0</v>
      </c>
      <c r="P242" s="107">
        <v>3</v>
      </c>
      <c r="Q242" s="115"/>
      <c r="R242" s="2">
        <v>1.5</v>
      </c>
      <c r="S242" s="105">
        <f t="shared" si="45"/>
        <v>0</v>
      </c>
      <c r="T242" s="105">
        <f t="shared" si="52"/>
        <v>0</v>
      </c>
      <c r="U242" s="107">
        <v>2</v>
      </c>
      <c r="W242" s="2">
        <v>1.5</v>
      </c>
      <c r="X242" s="105">
        <f t="shared" si="46"/>
        <v>0</v>
      </c>
      <c r="Y242" s="105">
        <f t="shared" si="53"/>
        <v>0</v>
      </c>
      <c r="Z242" s="107">
        <v>3</v>
      </c>
      <c r="AA242" s="3"/>
      <c r="AB242" s="2">
        <v>1.5</v>
      </c>
      <c r="AC242" s="105">
        <f t="shared" si="48"/>
        <v>0</v>
      </c>
      <c r="AD242" s="105">
        <f t="shared" si="54"/>
        <v>0</v>
      </c>
      <c r="AE242" s="107">
        <v>3</v>
      </c>
      <c r="AF242" s="3"/>
      <c r="AG242" s="2">
        <v>1.5</v>
      </c>
      <c r="AH242" s="105">
        <f t="shared" si="47"/>
        <v>0</v>
      </c>
      <c r="AI242" s="105">
        <f t="shared" si="55"/>
        <v>0</v>
      </c>
      <c r="AJ242" s="107">
        <v>3</v>
      </c>
      <c r="AK242" s="3"/>
    </row>
    <row r="243" spans="1:37" x14ac:dyDescent="0.3">
      <c r="A243" s="104">
        <f>CurveCreator!A243</f>
        <v>44105</v>
      </c>
      <c r="B243" s="104"/>
      <c r="C243" s="2">
        <v>1.5</v>
      </c>
      <c r="D243" s="105">
        <f t="shared" si="42"/>
        <v>0</v>
      </c>
      <c r="E243" s="105">
        <f t="shared" si="49"/>
        <v>0</v>
      </c>
      <c r="F243" s="107">
        <v>3</v>
      </c>
      <c r="G243" s="115"/>
      <c r="H243" s="2">
        <v>1.5</v>
      </c>
      <c r="I243" s="105">
        <f t="shared" si="43"/>
        <v>0</v>
      </c>
      <c r="J243" s="105">
        <f t="shared" si="50"/>
        <v>0</v>
      </c>
      <c r="K243" s="107">
        <v>3</v>
      </c>
      <c r="L243" s="115"/>
      <c r="M243" s="2">
        <v>1.5</v>
      </c>
      <c r="N243" s="105">
        <f t="shared" si="44"/>
        <v>0</v>
      </c>
      <c r="O243" s="105">
        <f t="shared" si="51"/>
        <v>0</v>
      </c>
      <c r="P243" s="107">
        <v>3</v>
      </c>
      <c r="Q243" s="115"/>
      <c r="R243" s="2">
        <v>1.5</v>
      </c>
      <c r="S243" s="105">
        <f t="shared" si="45"/>
        <v>0</v>
      </c>
      <c r="T243" s="105">
        <f t="shared" si="52"/>
        <v>0</v>
      </c>
      <c r="U243" s="107">
        <v>2</v>
      </c>
      <c r="W243" s="2">
        <v>1.5</v>
      </c>
      <c r="X243" s="105">
        <f t="shared" si="46"/>
        <v>0</v>
      </c>
      <c r="Y243" s="105">
        <f t="shared" si="53"/>
        <v>0</v>
      </c>
      <c r="Z243" s="107">
        <v>3</v>
      </c>
      <c r="AA243" s="3"/>
      <c r="AB243" s="2">
        <v>1.5</v>
      </c>
      <c r="AC243" s="105">
        <f t="shared" si="48"/>
        <v>0</v>
      </c>
      <c r="AD243" s="105">
        <f t="shared" si="54"/>
        <v>0</v>
      </c>
      <c r="AE243" s="107">
        <v>3</v>
      </c>
      <c r="AF243" s="3"/>
      <c r="AG243" s="2">
        <v>1.5</v>
      </c>
      <c r="AH243" s="105">
        <f t="shared" si="47"/>
        <v>0</v>
      </c>
      <c r="AI243" s="105">
        <f t="shared" si="55"/>
        <v>0</v>
      </c>
      <c r="AJ243" s="107">
        <v>3</v>
      </c>
      <c r="AK243" s="3"/>
    </row>
    <row r="244" spans="1:37" x14ac:dyDescent="0.3">
      <c r="A244" s="104">
        <f>CurveCreator!A244</f>
        <v>44136</v>
      </c>
      <c r="B244" s="104"/>
      <c r="C244" s="2">
        <v>1.5</v>
      </c>
      <c r="D244" s="105">
        <f t="shared" si="42"/>
        <v>0</v>
      </c>
      <c r="E244" s="105">
        <f t="shared" si="49"/>
        <v>0</v>
      </c>
      <c r="F244" s="107">
        <v>3</v>
      </c>
      <c r="G244" s="115"/>
      <c r="H244" s="2">
        <v>1.5</v>
      </c>
      <c r="I244" s="105">
        <f t="shared" si="43"/>
        <v>0</v>
      </c>
      <c r="J244" s="105">
        <f t="shared" si="50"/>
        <v>0</v>
      </c>
      <c r="K244" s="107">
        <v>3</v>
      </c>
      <c r="L244" s="115"/>
      <c r="M244" s="2">
        <v>1.5</v>
      </c>
      <c r="N244" s="105">
        <f t="shared" si="44"/>
        <v>0</v>
      </c>
      <c r="O244" s="105">
        <f t="shared" si="51"/>
        <v>0</v>
      </c>
      <c r="P244" s="107">
        <v>3</v>
      </c>
      <c r="Q244" s="115"/>
      <c r="R244" s="2">
        <v>1.5</v>
      </c>
      <c r="S244" s="105">
        <f t="shared" si="45"/>
        <v>0</v>
      </c>
      <c r="T244" s="105">
        <f t="shared" si="52"/>
        <v>0</v>
      </c>
      <c r="U244" s="107">
        <v>2</v>
      </c>
      <c r="W244" s="2">
        <v>1.5</v>
      </c>
      <c r="X244" s="105">
        <f t="shared" si="46"/>
        <v>0</v>
      </c>
      <c r="Y244" s="105">
        <f t="shared" si="53"/>
        <v>0</v>
      </c>
      <c r="Z244" s="107">
        <v>3</v>
      </c>
      <c r="AA244" s="3"/>
      <c r="AB244" s="2">
        <v>1.5</v>
      </c>
      <c r="AC244" s="105">
        <f t="shared" si="48"/>
        <v>0</v>
      </c>
      <c r="AD244" s="105">
        <f t="shared" si="54"/>
        <v>0</v>
      </c>
      <c r="AE244" s="107">
        <v>3</v>
      </c>
      <c r="AF244" s="3"/>
      <c r="AG244" s="2">
        <v>1.5</v>
      </c>
      <c r="AH244" s="105">
        <f t="shared" si="47"/>
        <v>0</v>
      </c>
      <c r="AI244" s="105">
        <f t="shared" si="55"/>
        <v>0</v>
      </c>
      <c r="AJ244" s="107">
        <v>3</v>
      </c>
      <c r="AK244" s="3"/>
    </row>
    <row r="245" spans="1:37" x14ac:dyDescent="0.3">
      <c r="A245" s="104">
        <f>CurveCreator!A245</f>
        <v>44166</v>
      </c>
      <c r="B245" s="104"/>
      <c r="C245" s="2">
        <v>1.5</v>
      </c>
      <c r="D245" s="105">
        <f t="shared" si="42"/>
        <v>0</v>
      </c>
      <c r="E245" s="105">
        <f t="shared" si="49"/>
        <v>0</v>
      </c>
      <c r="F245" s="107">
        <v>3</v>
      </c>
      <c r="G245" s="115"/>
      <c r="H245" s="2">
        <v>1.5</v>
      </c>
      <c r="I245" s="105">
        <f t="shared" si="43"/>
        <v>0</v>
      </c>
      <c r="J245" s="105">
        <f t="shared" si="50"/>
        <v>0</v>
      </c>
      <c r="K245" s="107">
        <v>3</v>
      </c>
      <c r="L245" s="115"/>
      <c r="M245" s="2">
        <v>1.5</v>
      </c>
      <c r="N245" s="105">
        <f t="shared" si="44"/>
        <v>0</v>
      </c>
      <c r="O245" s="105">
        <f t="shared" si="51"/>
        <v>0</v>
      </c>
      <c r="P245" s="107">
        <v>3</v>
      </c>
      <c r="Q245" s="115"/>
      <c r="R245" s="2">
        <v>1.5</v>
      </c>
      <c r="S245" s="105">
        <f t="shared" si="45"/>
        <v>0</v>
      </c>
      <c r="T245" s="105">
        <f t="shared" si="52"/>
        <v>0</v>
      </c>
      <c r="U245" s="107">
        <v>2</v>
      </c>
      <c r="W245" s="2">
        <v>1.5</v>
      </c>
      <c r="X245" s="105">
        <f t="shared" si="46"/>
        <v>0</v>
      </c>
      <c r="Y245" s="105">
        <f t="shared" si="53"/>
        <v>0</v>
      </c>
      <c r="Z245" s="107">
        <v>3</v>
      </c>
      <c r="AA245" s="3"/>
      <c r="AB245" s="2">
        <v>1.5</v>
      </c>
      <c r="AC245" s="105">
        <f t="shared" si="48"/>
        <v>0</v>
      </c>
      <c r="AD245" s="105">
        <f t="shared" si="54"/>
        <v>0</v>
      </c>
      <c r="AE245" s="107">
        <v>3</v>
      </c>
      <c r="AF245" s="3"/>
      <c r="AG245" s="2">
        <v>1.5</v>
      </c>
      <c r="AH245" s="105">
        <f t="shared" si="47"/>
        <v>0</v>
      </c>
      <c r="AI245" s="105">
        <f t="shared" si="55"/>
        <v>0</v>
      </c>
      <c r="AJ245" s="107">
        <v>3</v>
      </c>
      <c r="AK245" s="3"/>
    </row>
    <row r="246" spans="1:37" x14ac:dyDescent="0.3">
      <c r="A246" s="104">
        <f>CurveCreator!A246</f>
        <v>44197</v>
      </c>
      <c r="B246" s="104"/>
      <c r="C246" s="2">
        <v>1.5</v>
      </c>
      <c r="D246" s="105">
        <f t="shared" si="42"/>
        <v>0</v>
      </c>
      <c r="E246" s="105">
        <f t="shared" si="49"/>
        <v>0</v>
      </c>
      <c r="F246" s="107">
        <v>3</v>
      </c>
      <c r="G246" s="115"/>
      <c r="H246" s="2">
        <v>1.5</v>
      </c>
      <c r="I246" s="105">
        <f t="shared" si="43"/>
        <v>0</v>
      </c>
      <c r="J246" s="105">
        <f t="shared" si="50"/>
        <v>0</v>
      </c>
      <c r="K246" s="107">
        <v>3</v>
      </c>
      <c r="L246" s="115"/>
      <c r="M246" s="2">
        <v>1.5</v>
      </c>
      <c r="N246" s="105">
        <f t="shared" si="44"/>
        <v>0</v>
      </c>
      <c r="O246" s="105">
        <f t="shared" si="51"/>
        <v>0</v>
      </c>
      <c r="P246" s="107">
        <v>3</v>
      </c>
      <c r="Q246" s="115"/>
      <c r="R246" s="2">
        <v>1.5</v>
      </c>
      <c r="S246" s="105">
        <f t="shared" si="45"/>
        <v>0</v>
      </c>
      <c r="T246" s="105">
        <f t="shared" si="52"/>
        <v>0</v>
      </c>
      <c r="U246" s="107">
        <v>2</v>
      </c>
      <c r="W246" s="2">
        <v>1.5</v>
      </c>
      <c r="X246" s="105">
        <f t="shared" si="46"/>
        <v>0</v>
      </c>
      <c r="Y246" s="105">
        <f t="shared" si="53"/>
        <v>0</v>
      </c>
      <c r="Z246" s="107">
        <v>3</v>
      </c>
      <c r="AA246" s="3"/>
      <c r="AB246" s="2">
        <v>1.5</v>
      </c>
      <c r="AC246" s="105">
        <f t="shared" si="48"/>
        <v>0</v>
      </c>
      <c r="AD246" s="105">
        <f t="shared" si="54"/>
        <v>0</v>
      </c>
      <c r="AE246" s="107">
        <v>3</v>
      </c>
      <c r="AF246" s="3"/>
      <c r="AG246" s="2">
        <v>1.5</v>
      </c>
      <c r="AH246" s="105">
        <f t="shared" si="47"/>
        <v>0</v>
      </c>
      <c r="AI246" s="105">
        <f t="shared" si="55"/>
        <v>0</v>
      </c>
      <c r="AJ246" s="107">
        <v>3</v>
      </c>
      <c r="AK246" s="3"/>
    </row>
    <row r="247" spans="1:37" x14ac:dyDescent="0.3">
      <c r="A247" s="104">
        <f>CurveCreator!A247</f>
        <v>44228</v>
      </c>
      <c r="B247" s="104"/>
      <c r="C247" s="2">
        <v>1.5</v>
      </c>
      <c r="D247" s="105">
        <f t="shared" si="42"/>
        <v>0</v>
      </c>
      <c r="E247" s="105">
        <f t="shared" si="49"/>
        <v>0</v>
      </c>
      <c r="F247" s="107">
        <v>3</v>
      </c>
      <c r="G247" s="115"/>
      <c r="H247" s="2">
        <v>1.5</v>
      </c>
      <c r="I247" s="105">
        <f t="shared" si="43"/>
        <v>0</v>
      </c>
      <c r="J247" s="105">
        <f t="shared" si="50"/>
        <v>0</v>
      </c>
      <c r="K247" s="107">
        <v>3</v>
      </c>
      <c r="L247" s="115"/>
      <c r="M247" s="2">
        <v>1.5</v>
      </c>
      <c r="N247" s="105">
        <f t="shared" si="44"/>
        <v>0</v>
      </c>
      <c r="O247" s="105">
        <f t="shared" si="51"/>
        <v>0</v>
      </c>
      <c r="P247" s="107">
        <v>3</v>
      </c>
      <c r="Q247" s="115"/>
      <c r="R247" s="2">
        <v>1.5</v>
      </c>
      <c r="S247" s="105">
        <f t="shared" si="45"/>
        <v>0</v>
      </c>
      <c r="T247" s="105">
        <f t="shared" si="52"/>
        <v>0</v>
      </c>
      <c r="U247" s="107">
        <v>2</v>
      </c>
      <c r="W247" s="2">
        <v>1.5</v>
      </c>
      <c r="X247" s="105">
        <f t="shared" si="46"/>
        <v>0</v>
      </c>
      <c r="Y247" s="105">
        <f t="shared" si="53"/>
        <v>0</v>
      </c>
      <c r="Z247" s="107">
        <v>3</v>
      </c>
      <c r="AA247" s="3"/>
      <c r="AB247" s="2">
        <v>1.5</v>
      </c>
      <c r="AC247" s="105">
        <f t="shared" si="48"/>
        <v>0</v>
      </c>
      <c r="AD247" s="105">
        <f t="shared" si="54"/>
        <v>0</v>
      </c>
      <c r="AE247" s="107">
        <v>3</v>
      </c>
      <c r="AF247" s="3"/>
      <c r="AG247" s="2">
        <v>1.5</v>
      </c>
      <c r="AH247" s="105">
        <f t="shared" si="47"/>
        <v>0</v>
      </c>
      <c r="AI247" s="105">
        <f t="shared" si="55"/>
        <v>0</v>
      </c>
      <c r="AJ247" s="107">
        <v>3</v>
      </c>
      <c r="AK247" s="3"/>
    </row>
    <row r="248" spans="1:37" x14ac:dyDescent="0.3">
      <c r="A248" s="104">
        <f>CurveCreator!A248</f>
        <v>44256</v>
      </c>
      <c r="B248" s="104"/>
      <c r="C248" s="2">
        <v>1.5</v>
      </c>
      <c r="D248" s="105">
        <f t="shared" si="42"/>
        <v>0</v>
      </c>
      <c r="E248" s="105">
        <f t="shared" si="49"/>
        <v>0</v>
      </c>
      <c r="F248" s="107">
        <v>3</v>
      </c>
      <c r="G248" s="115"/>
      <c r="H248" s="2">
        <v>1.5</v>
      </c>
      <c r="I248" s="105">
        <f t="shared" si="43"/>
        <v>0</v>
      </c>
      <c r="J248" s="105">
        <f t="shared" si="50"/>
        <v>0</v>
      </c>
      <c r="K248" s="107">
        <v>3</v>
      </c>
      <c r="L248" s="115"/>
      <c r="M248" s="2">
        <v>1.5</v>
      </c>
      <c r="N248" s="105">
        <f t="shared" si="44"/>
        <v>0</v>
      </c>
      <c r="O248" s="105">
        <f t="shared" si="51"/>
        <v>0</v>
      </c>
      <c r="P248" s="107">
        <v>3</v>
      </c>
      <c r="Q248" s="115"/>
      <c r="R248" s="2">
        <v>1.5</v>
      </c>
      <c r="S248" s="105">
        <f t="shared" si="45"/>
        <v>0</v>
      </c>
      <c r="T248" s="105">
        <f t="shared" si="52"/>
        <v>0</v>
      </c>
      <c r="U248" s="107">
        <v>2</v>
      </c>
      <c r="W248" s="2">
        <v>1.5</v>
      </c>
      <c r="X248" s="105">
        <f t="shared" si="46"/>
        <v>0</v>
      </c>
      <c r="Y248" s="105">
        <f t="shared" si="53"/>
        <v>0</v>
      </c>
      <c r="Z248" s="107">
        <v>3</v>
      </c>
      <c r="AA248" s="3"/>
      <c r="AB248" s="2">
        <v>1.5</v>
      </c>
      <c r="AC248" s="105">
        <f t="shared" si="48"/>
        <v>0</v>
      </c>
      <c r="AD248" s="105">
        <f t="shared" si="54"/>
        <v>0</v>
      </c>
      <c r="AE248" s="107">
        <v>3</v>
      </c>
      <c r="AF248" s="3"/>
      <c r="AG248" s="2">
        <v>1.5</v>
      </c>
      <c r="AH248" s="105">
        <f t="shared" si="47"/>
        <v>0</v>
      </c>
      <c r="AI248" s="105">
        <f t="shared" si="55"/>
        <v>0</v>
      </c>
      <c r="AJ248" s="107">
        <v>3</v>
      </c>
      <c r="AK248" s="3"/>
    </row>
    <row r="249" spans="1:37" x14ac:dyDescent="0.3">
      <c r="A249" s="104">
        <f>CurveCreator!A249</f>
        <v>44287</v>
      </c>
      <c r="B249" s="104"/>
      <c r="C249" s="2">
        <v>1.5</v>
      </c>
      <c r="D249" s="105">
        <f t="shared" si="42"/>
        <v>0</v>
      </c>
      <c r="E249" s="105">
        <f t="shared" si="49"/>
        <v>0</v>
      </c>
      <c r="F249" s="107">
        <v>3</v>
      </c>
      <c r="G249" s="115"/>
      <c r="H249" s="2">
        <v>1.5</v>
      </c>
      <c r="I249" s="105">
        <f t="shared" si="43"/>
        <v>0</v>
      </c>
      <c r="J249" s="105">
        <f t="shared" si="50"/>
        <v>0</v>
      </c>
      <c r="K249" s="107">
        <v>3</v>
      </c>
      <c r="L249" s="115"/>
      <c r="M249" s="2">
        <v>1.5</v>
      </c>
      <c r="N249" s="105">
        <f t="shared" si="44"/>
        <v>0</v>
      </c>
      <c r="O249" s="105">
        <f t="shared" si="51"/>
        <v>0</v>
      </c>
      <c r="P249" s="107">
        <v>3</v>
      </c>
      <c r="Q249" s="115"/>
      <c r="R249" s="2">
        <v>1.5</v>
      </c>
      <c r="S249" s="105">
        <f t="shared" si="45"/>
        <v>0</v>
      </c>
      <c r="T249" s="105">
        <f t="shared" si="52"/>
        <v>0</v>
      </c>
      <c r="U249" s="107">
        <v>2</v>
      </c>
      <c r="W249" s="2">
        <v>1.5</v>
      </c>
      <c r="X249" s="105">
        <f t="shared" si="46"/>
        <v>0</v>
      </c>
      <c r="Y249" s="105">
        <f t="shared" si="53"/>
        <v>0</v>
      </c>
      <c r="Z249" s="107">
        <v>3</v>
      </c>
      <c r="AA249" s="3"/>
      <c r="AB249" s="2">
        <v>1.5</v>
      </c>
      <c r="AC249" s="105">
        <f t="shared" si="48"/>
        <v>0</v>
      </c>
      <c r="AD249" s="105">
        <f t="shared" si="54"/>
        <v>0</v>
      </c>
      <c r="AE249" s="107">
        <v>3</v>
      </c>
      <c r="AF249" s="3"/>
      <c r="AG249" s="2">
        <v>1.5</v>
      </c>
      <c r="AH249" s="105">
        <f t="shared" si="47"/>
        <v>0</v>
      </c>
      <c r="AI249" s="105">
        <f t="shared" si="55"/>
        <v>0</v>
      </c>
      <c r="AJ249" s="107">
        <v>3</v>
      </c>
      <c r="AK249" s="3"/>
    </row>
    <row r="250" spans="1:37" x14ac:dyDescent="0.3">
      <c r="A250" s="104">
        <f>CurveCreator!A250</f>
        <v>44317</v>
      </c>
      <c r="B250" s="104"/>
      <c r="C250" s="2">
        <v>1.5</v>
      </c>
      <c r="D250" s="105">
        <f t="shared" ref="D250:D280" si="56">C250*D$4</f>
        <v>0</v>
      </c>
      <c r="E250" s="105">
        <f t="shared" si="49"/>
        <v>0</v>
      </c>
      <c r="F250" s="107">
        <v>3</v>
      </c>
      <c r="G250" s="115"/>
      <c r="H250" s="2">
        <v>1.5</v>
      </c>
      <c r="I250" s="105">
        <f t="shared" ref="I250:I280" si="57">H250*I$4</f>
        <v>0</v>
      </c>
      <c r="J250" s="105">
        <f t="shared" si="50"/>
        <v>0</v>
      </c>
      <c r="K250" s="107">
        <v>3</v>
      </c>
      <c r="L250" s="115"/>
      <c r="M250" s="2">
        <v>1.5</v>
      </c>
      <c r="N250" s="105">
        <f t="shared" ref="N250:N280" si="58">M250*N$4</f>
        <v>0</v>
      </c>
      <c r="O250" s="105">
        <f t="shared" si="51"/>
        <v>0</v>
      </c>
      <c r="P250" s="107">
        <v>3</v>
      </c>
      <c r="Q250" s="115"/>
      <c r="R250" s="2">
        <v>1.5</v>
      </c>
      <c r="S250" s="105">
        <f t="shared" ref="S250:S280" si="59">R250*S$4</f>
        <v>0</v>
      </c>
      <c r="T250" s="105">
        <f t="shared" si="52"/>
        <v>0</v>
      </c>
      <c r="U250" s="107">
        <v>2</v>
      </c>
      <c r="W250" s="2">
        <v>1.5</v>
      </c>
      <c r="X250" s="105">
        <f t="shared" ref="X250:X280" si="60">W250*X$4</f>
        <v>0</v>
      </c>
      <c r="Y250" s="105">
        <f t="shared" si="53"/>
        <v>0</v>
      </c>
      <c r="Z250" s="107">
        <v>3</v>
      </c>
      <c r="AA250" s="3"/>
      <c r="AB250" s="2">
        <v>1.5</v>
      </c>
      <c r="AC250" s="105">
        <f t="shared" si="48"/>
        <v>0</v>
      </c>
      <c r="AD250" s="105">
        <f t="shared" si="54"/>
        <v>0</v>
      </c>
      <c r="AE250" s="107">
        <v>3</v>
      </c>
      <c r="AF250" s="3"/>
      <c r="AG250" s="2">
        <v>1.5</v>
      </c>
      <c r="AH250" s="105">
        <f t="shared" ref="AH250:AH280" si="61">AG250*AH$4</f>
        <v>0</v>
      </c>
      <c r="AI250" s="105">
        <f t="shared" si="55"/>
        <v>0</v>
      </c>
      <c r="AJ250" s="107">
        <v>3</v>
      </c>
      <c r="AK250" s="3"/>
    </row>
    <row r="251" spans="1:37" x14ac:dyDescent="0.3">
      <c r="A251" s="104">
        <f>CurveCreator!A251</f>
        <v>44348</v>
      </c>
      <c r="B251" s="104"/>
      <c r="C251" s="2">
        <v>1.5</v>
      </c>
      <c r="D251" s="105">
        <f t="shared" si="56"/>
        <v>0</v>
      </c>
      <c r="E251" s="105">
        <f t="shared" si="49"/>
        <v>0</v>
      </c>
      <c r="F251" s="107">
        <v>3</v>
      </c>
      <c r="G251" s="115"/>
      <c r="H251" s="2">
        <v>1.5</v>
      </c>
      <c r="I251" s="105">
        <f t="shared" si="57"/>
        <v>0</v>
      </c>
      <c r="J251" s="105">
        <f t="shared" si="50"/>
        <v>0</v>
      </c>
      <c r="K251" s="107">
        <v>3</v>
      </c>
      <c r="L251" s="115"/>
      <c r="M251" s="2">
        <v>1.5</v>
      </c>
      <c r="N251" s="105">
        <f t="shared" si="58"/>
        <v>0</v>
      </c>
      <c r="O251" s="105">
        <f t="shared" si="51"/>
        <v>0</v>
      </c>
      <c r="P251" s="107">
        <v>3</v>
      </c>
      <c r="Q251" s="115"/>
      <c r="R251" s="2">
        <v>1.5</v>
      </c>
      <c r="S251" s="105">
        <f t="shared" si="59"/>
        <v>0</v>
      </c>
      <c r="T251" s="105">
        <f t="shared" si="52"/>
        <v>0</v>
      </c>
      <c r="U251" s="107">
        <v>2</v>
      </c>
      <c r="W251" s="2">
        <v>1.5</v>
      </c>
      <c r="X251" s="105">
        <f t="shared" si="60"/>
        <v>0</v>
      </c>
      <c r="Y251" s="105">
        <f t="shared" si="53"/>
        <v>0</v>
      </c>
      <c r="Z251" s="107">
        <v>3</v>
      </c>
      <c r="AA251" s="3"/>
      <c r="AB251" s="2">
        <v>1.5</v>
      </c>
      <c r="AC251" s="105">
        <f t="shared" si="48"/>
        <v>0</v>
      </c>
      <c r="AD251" s="105">
        <f t="shared" si="54"/>
        <v>0</v>
      </c>
      <c r="AE251" s="107">
        <v>3</v>
      </c>
      <c r="AF251" s="3"/>
      <c r="AG251" s="2">
        <v>1.5</v>
      </c>
      <c r="AH251" s="105">
        <f t="shared" si="61"/>
        <v>0</v>
      </c>
      <c r="AI251" s="105">
        <f t="shared" si="55"/>
        <v>0</v>
      </c>
      <c r="AJ251" s="107">
        <v>3</v>
      </c>
      <c r="AK251" s="3"/>
    </row>
    <row r="252" spans="1:37" x14ac:dyDescent="0.3">
      <c r="A252" s="104">
        <f>CurveCreator!A252</f>
        <v>44378</v>
      </c>
      <c r="B252" s="104"/>
      <c r="C252" s="2">
        <v>1.5</v>
      </c>
      <c r="D252" s="105">
        <f t="shared" si="56"/>
        <v>0</v>
      </c>
      <c r="E252" s="105">
        <f t="shared" si="49"/>
        <v>0</v>
      </c>
      <c r="F252" s="107">
        <v>3</v>
      </c>
      <c r="G252" s="115"/>
      <c r="H252" s="2">
        <v>1.5</v>
      </c>
      <c r="I252" s="105">
        <f t="shared" si="57"/>
        <v>0</v>
      </c>
      <c r="J252" s="105">
        <f t="shared" si="50"/>
        <v>0</v>
      </c>
      <c r="K252" s="107">
        <v>3</v>
      </c>
      <c r="L252" s="115"/>
      <c r="M252" s="2">
        <v>1.5</v>
      </c>
      <c r="N252" s="105">
        <f t="shared" si="58"/>
        <v>0</v>
      </c>
      <c r="O252" s="105">
        <f t="shared" si="51"/>
        <v>0</v>
      </c>
      <c r="P252" s="107">
        <v>3</v>
      </c>
      <c r="Q252" s="115"/>
      <c r="R252" s="2">
        <v>1.5</v>
      </c>
      <c r="S252" s="105">
        <f t="shared" si="59"/>
        <v>0</v>
      </c>
      <c r="T252" s="105">
        <f t="shared" si="52"/>
        <v>0</v>
      </c>
      <c r="U252" s="107">
        <v>2</v>
      </c>
      <c r="W252" s="2">
        <v>1.5</v>
      </c>
      <c r="X252" s="105">
        <f t="shared" si="60"/>
        <v>0</v>
      </c>
      <c r="Y252" s="105">
        <f t="shared" si="53"/>
        <v>0</v>
      </c>
      <c r="Z252" s="107">
        <v>3</v>
      </c>
      <c r="AA252" s="3"/>
      <c r="AB252" s="2">
        <v>1.5</v>
      </c>
      <c r="AC252" s="105">
        <f t="shared" si="48"/>
        <v>0</v>
      </c>
      <c r="AD252" s="105">
        <f t="shared" si="54"/>
        <v>0</v>
      </c>
      <c r="AE252" s="107">
        <v>3</v>
      </c>
      <c r="AF252" s="3"/>
      <c r="AG252" s="2">
        <v>1.5</v>
      </c>
      <c r="AH252" s="105">
        <f t="shared" si="61"/>
        <v>0</v>
      </c>
      <c r="AI252" s="105">
        <f t="shared" si="55"/>
        <v>0</v>
      </c>
      <c r="AJ252" s="107">
        <v>3</v>
      </c>
      <c r="AK252" s="3"/>
    </row>
    <row r="253" spans="1:37" x14ac:dyDescent="0.3">
      <c r="A253" s="104">
        <f>CurveCreator!A253</f>
        <v>44409</v>
      </c>
      <c r="B253" s="104"/>
      <c r="C253" s="2">
        <v>1.5</v>
      </c>
      <c r="D253" s="105">
        <f t="shared" si="56"/>
        <v>0</v>
      </c>
      <c r="E253" s="105">
        <f t="shared" si="49"/>
        <v>0</v>
      </c>
      <c r="F253" s="107">
        <v>3</v>
      </c>
      <c r="G253" s="115"/>
      <c r="H253" s="2">
        <v>1.5</v>
      </c>
      <c r="I253" s="105">
        <f t="shared" si="57"/>
        <v>0</v>
      </c>
      <c r="J253" s="105">
        <f t="shared" si="50"/>
        <v>0</v>
      </c>
      <c r="K253" s="107">
        <v>3</v>
      </c>
      <c r="L253" s="115"/>
      <c r="M253" s="2">
        <v>1.5</v>
      </c>
      <c r="N253" s="105">
        <f t="shared" si="58"/>
        <v>0</v>
      </c>
      <c r="O253" s="105">
        <f t="shared" si="51"/>
        <v>0</v>
      </c>
      <c r="P253" s="107">
        <v>3</v>
      </c>
      <c r="Q253" s="115"/>
      <c r="R253" s="2">
        <v>1.5</v>
      </c>
      <c r="S253" s="105">
        <f t="shared" si="59"/>
        <v>0</v>
      </c>
      <c r="T253" s="105">
        <f t="shared" si="52"/>
        <v>0</v>
      </c>
      <c r="U253" s="107">
        <v>2</v>
      </c>
      <c r="W253" s="2">
        <v>1.5</v>
      </c>
      <c r="X253" s="105">
        <f t="shared" si="60"/>
        <v>0</v>
      </c>
      <c r="Y253" s="105">
        <f t="shared" si="53"/>
        <v>0</v>
      </c>
      <c r="Z253" s="107">
        <v>3</v>
      </c>
      <c r="AA253" s="3"/>
      <c r="AB253" s="2">
        <v>1.5</v>
      </c>
      <c r="AC253" s="105">
        <f t="shared" si="48"/>
        <v>0</v>
      </c>
      <c r="AD253" s="105">
        <f t="shared" si="54"/>
        <v>0</v>
      </c>
      <c r="AE253" s="107">
        <v>3</v>
      </c>
      <c r="AF253" s="3"/>
      <c r="AG253" s="2">
        <v>1.5</v>
      </c>
      <c r="AH253" s="105">
        <f t="shared" si="61"/>
        <v>0</v>
      </c>
      <c r="AI253" s="105">
        <f t="shared" si="55"/>
        <v>0</v>
      </c>
      <c r="AJ253" s="107">
        <v>3</v>
      </c>
      <c r="AK253" s="3"/>
    </row>
    <row r="254" spans="1:37" x14ac:dyDescent="0.3">
      <c r="A254" s="104">
        <f>CurveCreator!A254</f>
        <v>44440</v>
      </c>
      <c r="B254" s="104"/>
      <c r="C254" s="2">
        <v>1.5</v>
      </c>
      <c r="D254" s="105">
        <f t="shared" si="56"/>
        <v>0</v>
      </c>
      <c r="E254" s="105">
        <f t="shared" si="49"/>
        <v>0</v>
      </c>
      <c r="F254" s="107">
        <v>3</v>
      </c>
      <c r="G254" s="115"/>
      <c r="H254" s="2">
        <v>1.5</v>
      </c>
      <c r="I254" s="105">
        <f t="shared" si="57"/>
        <v>0</v>
      </c>
      <c r="J254" s="105">
        <f t="shared" si="50"/>
        <v>0</v>
      </c>
      <c r="K254" s="107">
        <v>3</v>
      </c>
      <c r="L254" s="115"/>
      <c r="M254" s="2">
        <v>1.5</v>
      </c>
      <c r="N254" s="105">
        <f t="shared" si="58"/>
        <v>0</v>
      </c>
      <c r="O254" s="105">
        <f t="shared" si="51"/>
        <v>0</v>
      </c>
      <c r="P254" s="107">
        <v>3</v>
      </c>
      <c r="Q254" s="115"/>
      <c r="R254" s="2">
        <v>1.5</v>
      </c>
      <c r="S254" s="105">
        <f t="shared" si="59"/>
        <v>0</v>
      </c>
      <c r="T254" s="105">
        <f t="shared" si="52"/>
        <v>0</v>
      </c>
      <c r="U254" s="107">
        <v>2</v>
      </c>
      <c r="W254" s="2">
        <v>1.5</v>
      </c>
      <c r="X254" s="105">
        <f t="shared" si="60"/>
        <v>0</v>
      </c>
      <c r="Y254" s="105">
        <f t="shared" si="53"/>
        <v>0</v>
      </c>
      <c r="Z254" s="107">
        <v>3</v>
      </c>
      <c r="AA254" s="3"/>
      <c r="AB254" s="2">
        <v>1.5</v>
      </c>
      <c r="AC254" s="105">
        <f t="shared" ref="AC254:AC280" si="62">AB254*AC$4</f>
        <v>0</v>
      </c>
      <c r="AD254" s="105">
        <f t="shared" si="54"/>
        <v>0</v>
      </c>
      <c r="AE254" s="107">
        <v>3</v>
      </c>
      <c r="AF254" s="3"/>
      <c r="AG254" s="2">
        <v>1.5</v>
      </c>
      <c r="AH254" s="105">
        <f t="shared" si="61"/>
        <v>0</v>
      </c>
      <c r="AI254" s="105">
        <f t="shared" si="55"/>
        <v>0</v>
      </c>
      <c r="AJ254" s="107">
        <v>3</v>
      </c>
      <c r="AK254" s="3"/>
    </row>
    <row r="255" spans="1:37" x14ac:dyDescent="0.3">
      <c r="A255" s="104">
        <f>CurveCreator!A255</f>
        <v>44470</v>
      </c>
      <c r="B255" s="104"/>
      <c r="C255" s="2">
        <v>1.5</v>
      </c>
      <c r="D255" s="105">
        <f t="shared" si="56"/>
        <v>0</v>
      </c>
      <c r="E255" s="105">
        <f t="shared" si="49"/>
        <v>0</v>
      </c>
      <c r="F255" s="107">
        <v>3</v>
      </c>
      <c r="G255" s="115"/>
      <c r="H255" s="2">
        <v>1.5</v>
      </c>
      <c r="I255" s="105">
        <f t="shared" si="57"/>
        <v>0</v>
      </c>
      <c r="J255" s="105">
        <f t="shared" si="50"/>
        <v>0</v>
      </c>
      <c r="K255" s="107">
        <v>3</v>
      </c>
      <c r="L255" s="115"/>
      <c r="M255" s="2">
        <v>1.5</v>
      </c>
      <c r="N255" s="105">
        <f t="shared" si="58"/>
        <v>0</v>
      </c>
      <c r="O255" s="105">
        <f t="shared" si="51"/>
        <v>0</v>
      </c>
      <c r="P255" s="107">
        <v>3</v>
      </c>
      <c r="Q255" s="115"/>
      <c r="R255" s="2">
        <v>1.5</v>
      </c>
      <c r="S255" s="105">
        <f t="shared" si="59"/>
        <v>0</v>
      </c>
      <c r="T255" s="105">
        <f t="shared" si="52"/>
        <v>0</v>
      </c>
      <c r="U255" s="107">
        <v>2</v>
      </c>
      <c r="W255" s="2">
        <v>1.5</v>
      </c>
      <c r="X255" s="105">
        <f t="shared" si="60"/>
        <v>0</v>
      </c>
      <c r="Y255" s="105">
        <f t="shared" si="53"/>
        <v>0</v>
      </c>
      <c r="Z255" s="107">
        <v>3</v>
      </c>
      <c r="AA255" s="3"/>
      <c r="AB255" s="2">
        <v>1.5</v>
      </c>
      <c r="AC255" s="105">
        <f t="shared" si="62"/>
        <v>0</v>
      </c>
      <c r="AD255" s="105">
        <f t="shared" si="54"/>
        <v>0</v>
      </c>
      <c r="AE255" s="107">
        <v>3</v>
      </c>
      <c r="AF255" s="3"/>
      <c r="AG255" s="2">
        <v>1.5</v>
      </c>
      <c r="AH255" s="105">
        <f t="shared" si="61"/>
        <v>0</v>
      </c>
      <c r="AI255" s="105">
        <f t="shared" si="55"/>
        <v>0</v>
      </c>
      <c r="AJ255" s="107">
        <v>3</v>
      </c>
      <c r="AK255" s="3"/>
    </row>
    <row r="256" spans="1:37" x14ac:dyDescent="0.3">
      <c r="A256" s="104">
        <f>CurveCreator!A256</f>
        <v>44501</v>
      </c>
      <c r="B256" s="104"/>
      <c r="C256" s="2">
        <v>1.5</v>
      </c>
      <c r="D256" s="105">
        <f t="shared" si="56"/>
        <v>0</v>
      </c>
      <c r="E256" s="105">
        <f t="shared" si="49"/>
        <v>0</v>
      </c>
      <c r="F256" s="107">
        <v>3</v>
      </c>
      <c r="G256" s="115"/>
      <c r="H256" s="2">
        <v>1.5</v>
      </c>
      <c r="I256" s="105">
        <f t="shared" si="57"/>
        <v>0</v>
      </c>
      <c r="J256" s="105">
        <f t="shared" si="50"/>
        <v>0</v>
      </c>
      <c r="K256" s="107">
        <v>3</v>
      </c>
      <c r="L256" s="115"/>
      <c r="M256" s="2">
        <v>1.5</v>
      </c>
      <c r="N256" s="105">
        <f t="shared" si="58"/>
        <v>0</v>
      </c>
      <c r="O256" s="105">
        <f t="shared" si="51"/>
        <v>0</v>
      </c>
      <c r="P256" s="107">
        <v>3</v>
      </c>
      <c r="Q256" s="115"/>
      <c r="R256" s="2">
        <v>1.5</v>
      </c>
      <c r="S256" s="105">
        <f t="shared" si="59"/>
        <v>0</v>
      </c>
      <c r="T256" s="105">
        <f t="shared" si="52"/>
        <v>0</v>
      </c>
      <c r="U256" s="107">
        <v>2</v>
      </c>
      <c r="W256" s="2">
        <v>1.5</v>
      </c>
      <c r="X256" s="105">
        <f t="shared" si="60"/>
        <v>0</v>
      </c>
      <c r="Y256" s="105">
        <f t="shared" si="53"/>
        <v>0</v>
      </c>
      <c r="Z256" s="107">
        <v>3</v>
      </c>
      <c r="AA256" s="3"/>
      <c r="AB256" s="2">
        <v>1.5</v>
      </c>
      <c r="AC256" s="105">
        <f t="shared" si="62"/>
        <v>0</v>
      </c>
      <c r="AD256" s="105">
        <f t="shared" si="54"/>
        <v>0</v>
      </c>
      <c r="AE256" s="107">
        <v>3</v>
      </c>
      <c r="AF256" s="3"/>
      <c r="AG256" s="2">
        <v>1.5</v>
      </c>
      <c r="AH256" s="105">
        <f t="shared" si="61"/>
        <v>0</v>
      </c>
      <c r="AI256" s="105">
        <f t="shared" si="55"/>
        <v>0</v>
      </c>
      <c r="AJ256" s="107">
        <v>3</v>
      </c>
      <c r="AK256" s="3"/>
    </row>
    <row r="257" spans="1:37" x14ac:dyDescent="0.3">
      <c r="A257" s="104">
        <f>CurveCreator!A257</f>
        <v>44531</v>
      </c>
      <c r="B257" s="104"/>
      <c r="C257" s="2">
        <v>1.5</v>
      </c>
      <c r="D257" s="105">
        <f t="shared" si="56"/>
        <v>0</v>
      </c>
      <c r="E257" s="105">
        <f t="shared" si="49"/>
        <v>0</v>
      </c>
      <c r="F257" s="107">
        <v>3</v>
      </c>
      <c r="G257" s="115"/>
      <c r="H257" s="2">
        <v>1.5</v>
      </c>
      <c r="I257" s="105">
        <f t="shared" si="57"/>
        <v>0</v>
      </c>
      <c r="J257" s="105">
        <f t="shared" si="50"/>
        <v>0</v>
      </c>
      <c r="K257" s="107">
        <v>3</v>
      </c>
      <c r="L257" s="115"/>
      <c r="M257" s="2">
        <v>1.5</v>
      </c>
      <c r="N257" s="105">
        <f t="shared" si="58"/>
        <v>0</v>
      </c>
      <c r="O257" s="105">
        <f t="shared" si="51"/>
        <v>0</v>
      </c>
      <c r="P257" s="107">
        <v>3</v>
      </c>
      <c r="Q257" s="115"/>
      <c r="R257" s="2">
        <v>1.5</v>
      </c>
      <c r="S257" s="105">
        <f t="shared" si="59"/>
        <v>0</v>
      </c>
      <c r="T257" s="105">
        <f t="shared" si="52"/>
        <v>0</v>
      </c>
      <c r="U257" s="107">
        <v>2</v>
      </c>
      <c r="W257" s="2">
        <v>1.5</v>
      </c>
      <c r="X257" s="105">
        <f t="shared" si="60"/>
        <v>0</v>
      </c>
      <c r="Y257" s="105">
        <f t="shared" si="53"/>
        <v>0</v>
      </c>
      <c r="Z257" s="107">
        <v>3</v>
      </c>
      <c r="AA257" s="3"/>
      <c r="AB257" s="2">
        <v>1.5</v>
      </c>
      <c r="AC257" s="105">
        <f t="shared" si="62"/>
        <v>0</v>
      </c>
      <c r="AD257" s="105">
        <f t="shared" si="54"/>
        <v>0</v>
      </c>
      <c r="AE257" s="107">
        <v>3</v>
      </c>
      <c r="AF257" s="3"/>
      <c r="AG257" s="2">
        <v>1.5</v>
      </c>
      <c r="AH257" s="105">
        <f t="shared" si="61"/>
        <v>0</v>
      </c>
      <c r="AI257" s="105">
        <f t="shared" si="55"/>
        <v>0</v>
      </c>
      <c r="AJ257" s="107">
        <v>3</v>
      </c>
      <c r="AK257" s="3"/>
    </row>
    <row r="258" spans="1:37" x14ac:dyDescent="0.3">
      <c r="A258" s="104">
        <f>CurveCreator!A258</f>
        <v>44562</v>
      </c>
      <c r="B258" s="104"/>
      <c r="C258" s="2">
        <v>1.5</v>
      </c>
      <c r="D258" s="105">
        <f t="shared" si="56"/>
        <v>0</v>
      </c>
      <c r="E258" s="105">
        <f t="shared" si="49"/>
        <v>0</v>
      </c>
      <c r="F258" s="107">
        <v>3</v>
      </c>
      <c r="G258" s="115"/>
      <c r="H258" s="2">
        <v>1.5</v>
      </c>
      <c r="I258" s="105">
        <f t="shared" si="57"/>
        <v>0</v>
      </c>
      <c r="J258" s="105">
        <f t="shared" si="50"/>
        <v>0</v>
      </c>
      <c r="K258" s="107">
        <v>3</v>
      </c>
      <c r="L258" s="115"/>
      <c r="M258" s="2">
        <v>1.5</v>
      </c>
      <c r="N258" s="105">
        <f t="shared" si="58"/>
        <v>0</v>
      </c>
      <c r="O258" s="105">
        <f t="shared" si="51"/>
        <v>0</v>
      </c>
      <c r="P258" s="107">
        <v>3</v>
      </c>
      <c r="Q258" s="115"/>
      <c r="R258" s="2">
        <v>1.5</v>
      </c>
      <c r="S258" s="105">
        <f t="shared" si="59"/>
        <v>0</v>
      </c>
      <c r="T258" s="105">
        <f t="shared" si="52"/>
        <v>0</v>
      </c>
      <c r="U258" s="107">
        <v>2</v>
      </c>
      <c r="W258" s="2">
        <v>1.5</v>
      </c>
      <c r="X258" s="105">
        <f t="shared" si="60"/>
        <v>0</v>
      </c>
      <c r="Y258" s="105">
        <f t="shared" si="53"/>
        <v>0</v>
      </c>
      <c r="Z258" s="107">
        <v>3</v>
      </c>
      <c r="AA258" s="3"/>
      <c r="AB258" s="2">
        <v>1.5</v>
      </c>
      <c r="AC258" s="105">
        <f t="shared" si="62"/>
        <v>0</v>
      </c>
      <c r="AD258" s="105">
        <f t="shared" si="54"/>
        <v>0</v>
      </c>
      <c r="AE258" s="107">
        <v>3</v>
      </c>
      <c r="AF258" s="3"/>
      <c r="AG258" s="2">
        <v>1.5</v>
      </c>
      <c r="AH258" s="105">
        <f t="shared" si="61"/>
        <v>0</v>
      </c>
      <c r="AI258" s="105">
        <f t="shared" si="55"/>
        <v>0</v>
      </c>
      <c r="AJ258" s="107">
        <v>3</v>
      </c>
      <c r="AK258" s="3"/>
    </row>
    <row r="259" spans="1:37" x14ac:dyDescent="0.3">
      <c r="A259" s="104">
        <f>CurveCreator!A259</f>
        <v>44593</v>
      </c>
      <c r="B259" s="104"/>
      <c r="C259" s="2">
        <v>1.5</v>
      </c>
      <c r="D259" s="105">
        <f t="shared" si="56"/>
        <v>0</v>
      </c>
      <c r="E259" s="105">
        <f t="shared" si="49"/>
        <v>0</v>
      </c>
      <c r="F259" s="107">
        <v>3</v>
      </c>
      <c r="G259" s="115"/>
      <c r="H259" s="2">
        <v>1.5</v>
      </c>
      <c r="I259" s="105">
        <f t="shared" si="57"/>
        <v>0</v>
      </c>
      <c r="J259" s="105">
        <f t="shared" si="50"/>
        <v>0</v>
      </c>
      <c r="K259" s="107">
        <v>3</v>
      </c>
      <c r="L259" s="115"/>
      <c r="M259" s="2">
        <v>1.5</v>
      </c>
      <c r="N259" s="105">
        <f t="shared" si="58"/>
        <v>0</v>
      </c>
      <c r="O259" s="105">
        <f t="shared" si="51"/>
        <v>0</v>
      </c>
      <c r="P259" s="107">
        <v>3</v>
      </c>
      <c r="Q259" s="115"/>
      <c r="R259" s="2">
        <v>1.5</v>
      </c>
      <c r="S259" s="105">
        <f t="shared" si="59"/>
        <v>0</v>
      </c>
      <c r="T259" s="105">
        <f t="shared" si="52"/>
        <v>0</v>
      </c>
      <c r="U259" s="107">
        <v>2</v>
      </c>
      <c r="W259" s="2">
        <v>1.5</v>
      </c>
      <c r="X259" s="105">
        <f t="shared" si="60"/>
        <v>0</v>
      </c>
      <c r="Y259" s="105">
        <f t="shared" si="53"/>
        <v>0</v>
      </c>
      <c r="Z259" s="107">
        <v>3</v>
      </c>
      <c r="AA259" s="3"/>
      <c r="AB259" s="2">
        <v>1.5</v>
      </c>
      <c r="AC259" s="105">
        <f t="shared" si="62"/>
        <v>0</v>
      </c>
      <c r="AD259" s="105">
        <f t="shared" si="54"/>
        <v>0</v>
      </c>
      <c r="AE259" s="107">
        <v>3</v>
      </c>
      <c r="AF259" s="3"/>
      <c r="AG259" s="2">
        <v>1.5</v>
      </c>
      <c r="AH259" s="105">
        <f t="shared" si="61"/>
        <v>0</v>
      </c>
      <c r="AI259" s="105">
        <f t="shared" si="55"/>
        <v>0</v>
      </c>
      <c r="AJ259" s="107">
        <v>3</v>
      </c>
      <c r="AK259" s="3"/>
    </row>
    <row r="260" spans="1:37" x14ac:dyDescent="0.3">
      <c r="A260" s="104">
        <f>CurveCreator!A260</f>
        <v>44621</v>
      </c>
      <c r="B260" s="104"/>
      <c r="C260" s="2">
        <v>1.5</v>
      </c>
      <c r="D260" s="105">
        <f t="shared" si="56"/>
        <v>0</v>
      </c>
      <c r="E260" s="105">
        <f t="shared" si="49"/>
        <v>0</v>
      </c>
      <c r="F260" s="107">
        <v>3</v>
      </c>
      <c r="G260" s="115"/>
      <c r="H260" s="2">
        <v>1.5</v>
      </c>
      <c r="I260" s="105">
        <f t="shared" si="57"/>
        <v>0</v>
      </c>
      <c r="J260" s="105">
        <f t="shared" si="50"/>
        <v>0</v>
      </c>
      <c r="K260" s="107">
        <v>3</v>
      </c>
      <c r="L260" s="115"/>
      <c r="M260" s="2">
        <v>1.5</v>
      </c>
      <c r="N260" s="105">
        <f t="shared" si="58"/>
        <v>0</v>
      </c>
      <c r="O260" s="105">
        <f t="shared" si="51"/>
        <v>0</v>
      </c>
      <c r="P260" s="107">
        <v>3</v>
      </c>
      <c r="Q260" s="115"/>
      <c r="R260" s="2">
        <v>1.5</v>
      </c>
      <c r="S260" s="105">
        <f t="shared" si="59"/>
        <v>0</v>
      </c>
      <c r="T260" s="105">
        <f t="shared" si="52"/>
        <v>0</v>
      </c>
      <c r="U260" s="107">
        <v>2</v>
      </c>
      <c r="W260" s="2">
        <v>1.5</v>
      </c>
      <c r="X260" s="105">
        <f t="shared" si="60"/>
        <v>0</v>
      </c>
      <c r="Y260" s="105">
        <f t="shared" si="53"/>
        <v>0</v>
      </c>
      <c r="Z260" s="107">
        <v>3</v>
      </c>
      <c r="AA260" s="3"/>
      <c r="AB260" s="2">
        <v>1.5</v>
      </c>
      <c r="AC260" s="105">
        <f t="shared" si="62"/>
        <v>0</v>
      </c>
      <c r="AD260" s="105">
        <f t="shared" si="54"/>
        <v>0</v>
      </c>
      <c r="AE260" s="107">
        <v>3</v>
      </c>
      <c r="AF260" s="3"/>
      <c r="AG260" s="2">
        <v>1.5</v>
      </c>
      <c r="AH260" s="105">
        <f t="shared" si="61"/>
        <v>0</v>
      </c>
      <c r="AI260" s="105">
        <f t="shared" si="55"/>
        <v>0</v>
      </c>
      <c r="AJ260" s="107">
        <v>3</v>
      </c>
      <c r="AK260" s="3"/>
    </row>
    <row r="261" spans="1:37" x14ac:dyDescent="0.3">
      <c r="A261" s="104">
        <f>CurveCreator!A261</f>
        <v>44652</v>
      </c>
      <c r="B261" s="104"/>
      <c r="C261" s="2">
        <v>1.5</v>
      </c>
      <c r="D261" s="105">
        <f t="shared" si="56"/>
        <v>0</v>
      </c>
      <c r="E261" s="105">
        <f t="shared" si="49"/>
        <v>0</v>
      </c>
      <c r="F261" s="107">
        <v>3</v>
      </c>
      <c r="G261" s="115"/>
      <c r="H261" s="2">
        <v>1.5</v>
      </c>
      <c r="I261" s="105">
        <f t="shared" si="57"/>
        <v>0</v>
      </c>
      <c r="J261" s="105">
        <f t="shared" si="50"/>
        <v>0</v>
      </c>
      <c r="K261" s="107">
        <v>3</v>
      </c>
      <c r="L261" s="115"/>
      <c r="M261" s="2">
        <v>1.5</v>
      </c>
      <c r="N261" s="105">
        <f t="shared" si="58"/>
        <v>0</v>
      </c>
      <c r="O261" s="105">
        <f t="shared" si="51"/>
        <v>0</v>
      </c>
      <c r="P261" s="107">
        <v>3</v>
      </c>
      <c r="Q261" s="115"/>
      <c r="R261" s="2">
        <v>1.5</v>
      </c>
      <c r="S261" s="105">
        <f t="shared" si="59"/>
        <v>0</v>
      </c>
      <c r="T261" s="105">
        <f t="shared" si="52"/>
        <v>0</v>
      </c>
      <c r="U261" s="107">
        <v>2</v>
      </c>
      <c r="W261" s="2">
        <v>1.5</v>
      </c>
      <c r="X261" s="105">
        <f t="shared" si="60"/>
        <v>0</v>
      </c>
      <c r="Y261" s="105">
        <f t="shared" si="53"/>
        <v>0</v>
      </c>
      <c r="Z261" s="107">
        <v>3</v>
      </c>
      <c r="AA261" s="3"/>
      <c r="AB261" s="2">
        <v>1.5</v>
      </c>
      <c r="AC261" s="105">
        <f t="shared" si="62"/>
        <v>0</v>
      </c>
      <c r="AD261" s="105">
        <f t="shared" si="54"/>
        <v>0</v>
      </c>
      <c r="AE261" s="107">
        <v>3</v>
      </c>
      <c r="AF261" s="3"/>
      <c r="AG261" s="2">
        <v>1.5</v>
      </c>
      <c r="AH261" s="105">
        <f t="shared" si="61"/>
        <v>0</v>
      </c>
      <c r="AI261" s="105">
        <f t="shared" si="55"/>
        <v>0</v>
      </c>
      <c r="AJ261" s="107">
        <v>3</v>
      </c>
      <c r="AK261" s="3"/>
    </row>
    <row r="262" spans="1:37" x14ac:dyDescent="0.3">
      <c r="A262" s="104">
        <f>CurveCreator!A262</f>
        <v>44682</v>
      </c>
      <c r="B262" s="104"/>
      <c r="C262" s="2">
        <v>1.5</v>
      </c>
      <c r="D262" s="105">
        <f t="shared" si="56"/>
        <v>0</v>
      </c>
      <c r="E262" s="105">
        <f t="shared" si="49"/>
        <v>0</v>
      </c>
      <c r="F262" s="107">
        <v>3</v>
      </c>
      <c r="G262" s="115"/>
      <c r="H262" s="2">
        <v>1.5</v>
      </c>
      <c r="I262" s="105">
        <f t="shared" si="57"/>
        <v>0</v>
      </c>
      <c r="J262" s="105">
        <f t="shared" si="50"/>
        <v>0</v>
      </c>
      <c r="K262" s="107">
        <v>3</v>
      </c>
      <c r="L262" s="115"/>
      <c r="M262" s="2">
        <v>1.5</v>
      </c>
      <c r="N262" s="105">
        <f t="shared" si="58"/>
        <v>0</v>
      </c>
      <c r="O262" s="105">
        <f t="shared" si="51"/>
        <v>0</v>
      </c>
      <c r="P262" s="107">
        <v>3</v>
      </c>
      <c r="Q262" s="115"/>
      <c r="R262" s="2">
        <v>1.5</v>
      </c>
      <c r="S262" s="105">
        <f t="shared" si="59"/>
        <v>0</v>
      </c>
      <c r="T262" s="105">
        <f t="shared" si="52"/>
        <v>0</v>
      </c>
      <c r="U262" s="107">
        <v>2</v>
      </c>
      <c r="W262" s="2">
        <v>1.5</v>
      </c>
      <c r="X262" s="105">
        <f t="shared" si="60"/>
        <v>0</v>
      </c>
      <c r="Y262" s="105">
        <f t="shared" si="53"/>
        <v>0</v>
      </c>
      <c r="Z262" s="107">
        <v>3</v>
      </c>
      <c r="AA262" s="3"/>
      <c r="AB262" s="2">
        <v>1.5</v>
      </c>
      <c r="AC262" s="105">
        <f t="shared" si="62"/>
        <v>0</v>
      </c>
      <c r="AD262" s="105">
        <f t="shared" si="54"/>
        <v>0</v>
      </c>
      <c r="AE262" s="107">
        <v>3</v>
      </c>
      <c r="AF262" s="3"/>
      <c r="AG262" s="2">
        <v>1.5</v>
      </c>
      <c r="AH262" s="105">
        <f t="shared" si="61"/>
        <v>0</v>
      </c>
      <c r="AI262" s="105">
        <f t="shared" si="55"/>
        <v>0</v>
      </c>
      <c r="AJ262" s="107">
        <v>3</v>
      </c>
      <c r="AK262" s="3"/>
    </row>
    <row r="263" spans="1:37" x14ac:dyDescent="0.3">
      <c r="A263" s="104">
        <f>CurveCreator!A263</f>
        <v>44713</v>
      </c>
      <c r="B263" s="104"/>
      <c r="C263" s="2">
        <v>1.5</v>
      </c>
      <c r="D263" s="105">
        <f t="shared" si="56"/>
        <v>0</v>
      </c>
      <c r="E263" s="105">
        <f t="shared" si="49"/>
        <v>0</v>
      </c>
      <c r="F263" s="107">
        <v>3</v>
      </c>
      <c r="G263" s="115"/>
      <c r="H263" s="2">
        <v>1.5</v>
      </c>
      <c r="I263" s="105">
        <f t="shared" si="57"/>
        <v>0</v>
      </c>
      <c r="J263" s="105">
        <f t="shared" si="50"/>
        <v>0</v>
      </c>
      <c r="K263" s="107">
        <v>3</v>
      </c>
      <c r="L263" s="115"/>
      <c r="M263" s="2">
        <v>1.5</v>
      </c>
      <c r="N263" s="105">
        <f t="shared" si="58"/>
        <v>0</v>
      </c>
      <c r="O263" s="105">
        <f t="shared" si="51"/>
        <v>0</v>
      </c>
      <c r="P263" s="107">
        <v>3</v>
      </c>
      <c r="Q263" s="115"/>
      <c r="R263" s="2">
        <v>1.5</v>
      </c>
      <c r="S263" s="105">
        <f t="shared" si="59"/>
        <v>0</v>
      </c>
      <c r="T263" s="105">
        <f t="shared" si="52"/>
        <v>0</v>
      </c>
      <c r="U263" s="107">
        <v>2</v>
      </c>
      <c r="W263" s="2">
        <v>1.5</v>
      </c>
      <c r="X263" s="105">
        <f t="shared" si="60"/>
        <v>0</v>
      </c>
      <c r="Y263" s="105">
        <f t="shared" si="53"/>
        <v>0</v>
      </c>
      <c r="Z263" s="107">
        <v>3</v>
      </c>
      <c r="AA263" s="3"/>
      <c r="AB263" s="2">
        <v>1.5</v>
      </c>
      <c r="AC263" s="105">
        <f t="shared" si="62"/>
        <v>0</v>
      </c>
      <c r="AD263" s="105">
        <f t="shared" si="54"/>
        <v>0</v>
      </c>
      <c r="AE263" s="107">
        <v>3</v>
      </c>
      <c r="AF263" s="3"/>
      <c r="AG263" s="2">
        <v>1.5</v>
      </c>
      <c r="AH263" s="105">
        <f t="shared" si="61"/>
        <v>0</v>
      </c>
      <c r="AI263" s="105">
        <f t="shared" si="55"/>
        <v>0</v>
      </c>
      <c r="AJ263" s="107">
        <v>3</v>
      </c>
      <c r="AK263" s="3"/>
    </row>
    <row r="264" spans="1:37" x14ac:dyDescent="0.3">
      <c r="A264" s="104">
        <f>CurveCreator!A264</f>
        <v>44743</v>
      </c>
      <c r="B264" s="104"/>
      <c r="C264" s="2">
        <v>1.5</v>
      </c>
      <c r="D264" s="105">
        <f t="shared" si="56"/>
        <v>0</v>
      </c>
      <c r="E264" s="105">
        <f t="shared" si="49"/>
        <v>0</v>
      </c>
      <c r="F264" s="107">
        <v>3</v>
      </c>
      <c r="G264" s="115"/>
      <c r="H264" s="2">
        <v>1.5</v>
      </c>
      <c r="I264" s="105">
        <f t="shared" si="57"/>
        <v>0</v>
      </c>
      <c r="J264" s="105">
        <f t="shared" si="50"/>
        <v>0</v>
      </c>
      <c r="K264" s="107">
        <v>3</v>
      </c>
      <c r="L264" s="115"/>
      <c r="M264" s="2">
        <v>1.5</v>
      </c>
      <c r="N264" s="105">
        <f t="shared" si="58"/>
        <v>0</v>
      </c>
      <c r="O264" s="105">
        <f t="shared" si="51"/>
        <v>0</v>
      </c>
      <c r="P264" s="107">
        <v>3</v>
      </c>
      <c r="Q264" s="115"/>
      <c r="R264" s="2">
        <v>1.5</v>
      </c>
      <c r="S264" s="105">
        <f t="shared" si="59"/>
        <v>0</v>
      </c>
      <c r="T264" s="105">
        <f t="shared" si="52"/>
        <v>0</v>
      </c>
      <c r="U264" s="107">
        <v>2</v>
      </c>
      <c r="W264" s="2">
        <v>1.5</v>
      </c>
      <c r="X264" s="105">
        <f t="shared" si="60"/>
        <v>0</v>
      </c>
      <c r="Y264" s="105">
        <f t="shared" si="53"/>
        <v>0</v>
      </c>
      <c r="Z264" s="107">
        <v>3</v>
      </c>
      <c r="AA264" s="3"/>
      <c r="AB264" s="2">
        <v>1.5</v>
      </c>
      <c r="AC264" s="105">
        <f t="shared" si="62"/>
        <v>0</v>
      </c>
      <c r="AD264" s="105">
        <f t="shared" si="54"/>
        <v>0</v>
      </c>
      <c r="AE264" s="107">
        <v>3</v>
      </c>
      <c r="AF264" s="3"/>
      <c r="AG264" s="2">
        <v>1.5</v>
      </c>
      <c r="AH264" s="105">
        <f t="shared" si="61"/>
        <v>0</v>
      </c>
      <c r="AI264" s="105">
        <f t="shared" si="55"/>
        <v>0</v>
      </c>
      <c r="AJ264" s="107">
        <v>3</v>
      </c>
      <c r="AK264" s="3"/>
    </row>
    <row r="265" spans="1:37" x14ac:dyDescent="0.3">
      <c r="A265" s="104">
        <f>CurveCreator!A265</f>
        <v>44774</v>
      </c>
      <c r="B265" s="104"/>
      <c r="C265" s="2">
        <v>1.5</v>
      </c>
      <c r="D265" s="105">
        <f t="shared" si="56"/>
        <v>0</v>
      </c>
      <c r="E265" s="105">
        <f t="shared" ref="E265:E278" si="63">C265*E$4</f>
        <v>0</v>
      </c>
      <c r="F265" s="107">
        <v>3</v>
      </c>
      <c r="G265" s="115"/>
      <c r="H265" s="2">
        <v>1.5</v>
      </c>
      <c r="I265" s="105">
        <f t="shared" si="57"/>
        <v>0</v>
      </c>
      <c r="J265" s="105">
        <f t="shared" ref="J265:J278" si="64">H265*J$4</f>
        <v>0</v>
      </c>
      <c r="K265" s="107">
        <v>3</v>
      </c>
      <c r="L265" s="115"/>
      <c r="M265" s="2">
        <v>1.5</v>
      </c>
      <c r="N265" s="105">
        <f t="shared" si="58"/>
        <v>0</v>
      </c>
      <c r="O265" s="105">
        <f t="shared" ref="O265:O278" si="65">M265*O$4</f>
        <v>0</v>
      </c>
      <c r="P265" s="107">
        <v>3</v>
      </c>
      <c r="Q265" s="115"/>
      <c r="R265" s="2">
        <v>1.5</v>
      </c>
      <c r="S265" s="105">
        <f t="shared" si="59"/>
        <v>0</v>
      </c>
      <c r="T265" s="105">
        <f t="shared" ref="T265:T278" si="66">R265*T$4</f>
        <v>0</v>
      </c>
      <c r="U265" s="107">
        <v>2</v>
      </c>
      <c r="W265" s="2">
        <v>1.5</v>
      </c>
      <c r="X265" s="105">
        <f t="shared" si="60"/>
        <v>0</v>
      </c>
      <c r="Y265" s="105">
        <f t="shared" ref="Y265:Y278" si="67">W265*Y$4</f>
        <v>0</v>
      </c>
      <c r="Z265" s="107">
        <v>3</v>
      </c>
      <c r="AA265" s="3"/>
      <c r="AB265" s="2">
        <v>1.5</v>
      </c>
      <c r="AC265" s="105">
        <f t="shared" si="62"/>
        <v>0</v>
      </c>
      <c r="AD265" s="105">
        <f t="shared" ref="AD265:AD278" si="68">AB265*AD$4</f>
        <v>0</v>
      </c>
      <c r="AE265" s="107">
        <v>3</v>
      </c>
      <c r="AF265" s="3"/>
      <c r="AG265" s="2">
        <v>1.5</v>
      </c>
      <c r="AH265" s="105">
        <f t="shared" si="61"/>
        <v>0</v>
      </c>
      <c r="AI265" s="105">
        <f t="shared" ref="AI265:AI278" si="69">AG265*AI$4</f>
        <v>0</v>
      </c>
      <c r="AJ265" s="107">
        <v>3</v>
      </c>
      <c r="AK265" s="3"/>
    </row>
    <row r="266" spans="1:37" ht="14.4" thickBot="1" x14ac:dyDescent="0.35">
      <c r="A266" s="104">
        <f>CurveCreator!A266</f>
        <v>44805</v>
      </c>
      <c r="B266" s="104"/>
      <c r="C266" s="2">
        <v>1.5</v>
      </c>
      <c r="D266" s="105">
        <f t="shared" si="56"/>
        <v>0</v>
      </c>
      <c r="E266" s="105">
        <f t="shared" si="63"/>
        <v>0</v>
      </c>
      <c r="F266" s="107">
        <v>3</v>
      </c>
      <c r="G266" s="115"/>
      <c r="H266" s="2">
        <v>1.5</v>
      </c>
      <c r="I266" s="105">
        <f t="shared" si="57"/>
        <v>0</v>
      </c>
      <c r="J266" s="105">
        <f t="shared" si="64"/>
        <v>0</v>
      </c>
      <c r="K266" s="107">
        <v>3</v>
      </c>
      <c r="L266" s="115"/>
      <c r="M266" s="2">
        <v>1.5</v>
      </c>
      <c r="N266" s="105">
        <f t="shared" si="58"/>
        <v>0</v>
      </c>
      <c r="O266" s="105">
        <f t="shared" si="65"/>
        <v>0</v>
      </c>
      <c r="P266" s="107">
        <v>3</v>
      </c>
      <c r="Q266" s="115"/>
      <c r="R266" s="2">
        <v>1.5</v>
      </c>
      <c r="S266" s="105">
        <f t="shared" si="59"/>
        <v>0</v>
      </c>
      <c r="T266" s="105">
        <f t="shared" si="66"/>
        <v>0</v>
      </c>
      <c r="U266" s="108">
        <v>2</v>
      </c>
      <c r="W266" s="2">
        <v>1.5</v>
      </c>
      <c r="X266" s="105">
        <f t="shared" si="60"/>
        <v>0</v>
      </c>
      <c r="Y266" s="105">
        <f t="shared" si="67"/>
        <v>0</v>
      </c>
      <c r="Z266" s="107">
        <v>3</v>
      </c>
      <c r="AA266" s="3"/>
      <c r="AB266" s="2">
        <v>1.5</v>
      </c>
      <c r="AC266" s="105">
        <f t="shared" si="62"/>
        <v>0</v>
      </c>
      <c r="AD266" s="105">
        <f t="shared" si="68"/>
        <v>0</v>
      </c>
      <c r="AE266" s="107">
        <v>3</v>
      </c>
      <c r="AF266" s="3"/>
      <c r="AG266" s="2">
        <v>1.5</v>
      </c>
      <c r="AH266" s="105">
        <f t="shared" si="61"/>
        <v>0</v>
      </c>
      <c r="AI266" s="105">
        <f t="shared" si="69"/>
        <v>0</v>
      </c>
      <c r="AJ266" s="108">
        <v>3</v>
      </c>
      <c r="AK266" s="3"/>
    </row>
    <row r="267" spans="1:37" ht="14.4" thickBot="1" x14ac:dyDescent="0.35">
      <c r="A267" s="104">
        <f>CurveCreator!A267</f>
        <v>44835</v>
      </c>
      <c r="B267" s="104"/>
      <c r="C267" s="2">
        <v>1.5</v>
      </c>
      <c r="D267" s="105">
        <f t="shared" si="56"/>
        <v>0</v>
      </c>
      <c r="E267" s="105">
        <f t="shared" si="63"/>
        <v>0</v>
      </c>
      <c r="F267" s="107">
        <v>3</v>
      </c>
      <c r="G267" s="115"/>
      <c r="H267" s="2">
        <v>1.5</v>
      </c>
      <c r="I267" s="105">
        <f t="shared" si="57"/>
        <v>0</v>
      </c>
      <c r="J267" s="105">
        <f t="shared" si="64"/>
        <v>0</v>
      </c>
      <c r="K267" s="107">
        <v>3</v>
      </c>
      <c r="L267" s="115"/>
      <c r="M267" s="2">
        <v>1.5</v>
      </c>
      <c r="N267" s="105">
        <f t="shared" si="58"/>
        <v>0</v>
      </c>
      <c r="O267" s="105">
        <f t="shared" si="65"/>
        <v>0</v>
      </c>
      <c r="P267" s="107">
        <v>3</v>
      </c>
      <c r="Q267" s="115"/>
      <c r="R267" s="2">
        <v>1.5</v>
      </c>
      <c r="S267" s="105">
        <f t="shared" si="59"/>
        <v>0</v>
      </c>
      <c r="T267" s="105">
        <f t="shared" si="66"/>
        <v>0</v>
      </c>
      <c r="U267" s="108">
        <v>2</v>
      </c>
      <c r="W267" s="2">
        <v>1.5</v>
      </c>
      <c r="X267" s="105">
        <f t="shared" si="60"/>
        <v>0</v>
      </c>
      <c r="Y267" s="105">
        <f t="shared" si="67"/>
        <v>0</v>
      </c>
      <c r="Z267" s="107">
        <v>3</v>
      </c>
      <c r="AA267" s="3"/>
      <c r="AB267" s="2">
        <v>1.5</v>
      </c>
      <c r="AC267" s="105">
        <f t="shared" si="62"/>
        <v>0</v>
      </c>
      <c r="AD267" s="105">
        <f t="shared" si="68"/>
        <v>0</v>
      </c>
      <c r="AE267" s="107">
        <v>3</v>
      </c>
      <c r="AF267" s="3"/>
      <c r="AG267" s="2">
        <v>1.5</v>
      </c>
      <c r="AH267" s="105">
        <f t="shared" si="61"/>
        <v>0</v>
      </c>
      <c r="AI267" s="105">
        <f t="shared" si="69"/>
        <v>0</v>
      </c>
      <c r="AJ267" s="108">
        <v>3</v>
      </c>
      <c r="AK267" s="3"/>
    </row>
    <row r="268" spans="1:37" ht="14.4" thickBot="1" x14ac:dyDescent="0.35">
      <c r="A268" s="104">
        <f>CurveCreator!A268</f>
        <v>44866</v>
      </c>
      <c r="B268" s="104"/>
      <c r="C268" s="2">
        <v>1.5</v>
      </c>
      <c r="D268" s="105">
        <f t="shared" si="56"/>
        <v>0</v>
      </c>
      <c r="E268" s="105">
        <f t="shared" si="63"/>
        <v>0</v>
      </c>
      <c r="F268" s="107">
        <v>3</v>
      </c>
      <c r="G268" s="115"/>
      <c r="H268" s="2">
        <v>1.5</v>
      </c>
      <c r="I268" s="105">
        <f t="shared" si="57"/>
        <v>0</v>
      </c>
      <c r="J268" s="105">
        <f t="shared" si="64"/>
        <v>0</v>
      </c>
      <c r="K268" s="107">
        <v>3</v>
      </c>
      <c r="L268" s="115"/>
      <c r="M268" s="2">
        <v>1.5</v>
      </c>
      <c r="N268" s="105">
        <f t="shared" si="58"/>
        <v>0</v>
      </c>
      <c r="O268" s="105">
        <f t="shared" si="65"/>
        <v>0</v>
      </c>
      <c r="P268" s="107">
        <v>3</v>
      </c>
      <c r="Q268" s="115"/>
      <c r="R268" s="2">
        <v>1.5</v>
      </c>
      <c r="S268" s="105">
        <f t="shared" si="59"/>
        <v>0</v>
      </c>
      <c r="T268" s="105">
        <f t="shared" si="66"/>
        <v>0</v>
      </c>
      <c r="U268" s="108">
        <v>2</v>
      </c>
      <c r="W268" s="2">
        <v>1.5</v>
      </c>
      <c r="X268" s="105">
        <f t="shared" si="60"/>
        <v>0</v>
      </c>
      <c r="Y268" s="105">
        <f t="shared" si="67"/>
        <v>0</v>
      </c>
      <c r="Z268" s="107">
        <v>3</v>
      </c>
      <c r="AA268" s="3"/>
      <c r="AB268" s="2">
        <v>1.5</v>
      </c>
      <c r="AC268" s="105">
        <f t="shared" si="62"/>
        <v>0</v>
      </c>
      <c r="AD268" s="105">
        <f t="shared" si="68"/>
        <v>0</v>
      </c>
      <c r="AE268" s="107">
        <v>3</v>
      </c>
      <c r="AF268" s="3"/>
      <c r="AG268" s="2">
        <v>1.5</v>
      </c>
      <c r="AH268" s="105">
        <f t="shared" si="61"/>
        <v>0</v>
      </c>
      <c r="AI268" s="105">
        <f t="shared" si="69"/>
        <v>0</v>
      </c>
      <c r="AJ268" s="108">
        <v>3</v>
      </c>
      <c r="AK268" s="3"/>
    </row>
    <row r="269" spans="1:37" ht="14.4" thickBot="1" x14ac:dyDescent="0.35">
      <c r="A269" s="104">
        <f>CurveCreator!A269</f>
        <v>44896</v>
      </c>
      <c r="B269" s="104"/>
      <c r="C269" s="2">
        <v>1.5</v>
      </c>
      <c r="D269" s="105">
        <f t="shared" si="56"/>
        <v>0</v>
      </c>
      <c r="E269" s="105">
        <f t="shared" si="63"/>
        <v>0</v>
      </c>
      <c r="F269" s="107">
        <v>3</v>
      </c>
      <c r="G269" s="115"/>
      <c r="H269" s="2">
        <v>1.5</v>
      </c>
      <c r="I269" s="105">
        <f t="shared" si="57"/>
        <v>0</v>
      </c>
      <c r="J269" s="105">
        <f t="shared" si="64"/>
        <v>0</v>
      </c>
      <c r="K269" s="107">
        <v>3</v>
      </c>
      <c r="L269" s="115"/>
      <c r="M269" s="2">
        <v>1.5</v>
      </c>
      <c r="N269" s="105">
        <f t="shared" si="58"/>
        <v>0</v>
      </c>
      <c r="O269" s="105">
        <f t="shared" si="65"/>
        <v>0</v>
      </c>
      <c r="P269" s="107">
        <v>3</v>
      </c>
      <c r="Q269" s="115"/>
      <c r="R269" s="2">
        <v>1.5</v>
      </c>
      <c r="S269" s="105">
        <f t="shared" si="59"/>
        <v>0</v>
      </c>
      <c r="T269" s="105">
        <f t="shared" si="66"/>
        <v>0</v>
      </c>
      <c r="U269" s="108">
        <v>2</v>
      </c>
      <c r="W269" s="2">
        <v>1.5</v>
      </c>
      <c r="X269" s="105">
        <f t="shared" si="60"/>
        <v>0</v>
      </c>
      <c r="Y269" s="105">
        <f t="shared" si="67"/>
        <v>0</v>
      </c>
      <c r="Z269" s="107">
        <v>3</v>
      </c>
      <c r="AA269" s="3"/>
      <c r="AB269" s="2">
        <v>1.5</v>
      </c>
      <c r="AC269" s="105">
        <f t="shared" si="62"/>
        <v>0</v>
      </c>
      <c r="AD269" s="105">
        <f t="shared" si="68"/>
        <v>0</v>
      </c>
      <c r="AE269" s="107">
        <v>3</v>
      </c>
      <c r="AF269" s="3"/>
      <c r="AG269" s="2">
        <v>1.5</v>
      </c>
      <c r="AH269" s="105">
        <f t="shared" si="61"/>
        <v>0</v>
      </c>
      <c r="AI269" s="105">
        <f t="shared" si="69"/>
        <v>0</v>
      </c>
      <c r="AJ269" s="108">
        <v>3</v>
      </c>
      <c r="AK269" s="3"/>
    </row>
    <row r="270" spans="1:37" ht="14.4" thickBot="1" x14ac:dyDescent="0.35">
      <c r="A270" s="104">
        <f>CurveCreator!A270</f>
        <v>44927</v>
      </c>
      <c r="B270" s="104"/>
      <c r="C270" s="2">
        <v>1.5</v>
      </c>
      <c r="D270" s="105">
        <f t="shared" si="56"/>
        <v>0</v>
      </c>
      <c r="E270" s="105">
        <f t="shared" si="63"/>
        <v>0</v>
      </c>
      <c r="F270" s="107">
        <v>3</v>
      </c>
      <c r="G270" s="115"/>
      <c r="H270" s="2">
        <v>1.5</v>
      </c>
      <c r="I270" s="105">
        <f t="shared" si="57"/>
        <v>0</v>
      </c>
      <c r="J270" s="105">
        <f t="shared" si="64"/>
        <v>0</v>
      </c>
      <c r="K270" s="107">
        <v>3</v>
      </c>
      <c r="L270" s="115"/>
      <c r="M270" s="2">
        <v>1.5</v>
      </c>
      <c r="N270" s="105">
        <f t="shared" si="58"/>
        <v>0</v>
      </c>
      <c r="O270" s="105">
        <f t="shared" si="65"/>
        <v>0</v>
      </c>
      <c r="P270" s="107">
        <v>3</v>
      </c>
      <c r="Q270" s="115"/>
      <c r="R270" s="2">
        <v>1.5</v>
      </c>
      <c r="S270" s="105">
        <f t="shared" si="59"/>
        <v>0</v>
      </c>
      <c r="T270" s="105">
        <f t="shared" si="66"/>
        <v>0</v>
      </c>
      <c r="U270" s="108">
        <v>2</v>
      </c>
      <c r="W270" s="2">
        <v>1.5</v>
      </c>
      <c r="X270" s="105">
        <f t="shared" si="60"/>
        <v>0</v>
      </c>
      <c r="Y270" s="105">
        <f t="shared" si="67"/>
        <v>0</v>
      </c>
      <c r="Z270" s="107">
        <v>3</v>
      </c>
      <c r="AA270" s="3"/>
      <c r="AB270" s="2">
        <v>1.5</v>
      </c>
      <c r="AC270" s="105">
        <f t="shared" si="62"/>
        <v>0</v>
      </c>
      <c r="AD270" s="105">
        <f t="shared" si="68"/>
        <v>0</v>
      </c>
      <c r="AE270" s="107">
        <v>3</v>
      </c>
      <c r="AF270" s="3"/>
      <c r="AG270" s="2">
        <v>1.5</v>
      </c>
      <c r="AH270" s="105">
        <f t="shared" si="61"/>
        <v>0</v>
      </c>
      <c r="AI270" s="105">
        <f t="shared" si="69"/>
        <v>0</v>
      </c>
      <c r="AJ270" s="108">
        <v>3</v>
      </c>
      <c r="AK270" s="3"/>
    </row>
    <row r="271" spans="1:37" ht="14.4" thickBot="1" x14ac:dyDescent="0.35">
      <c r="A271" s="104">
        <f>CurveCreator!A271</f>
        <v>44958</v>
      </c>
      <c r="B271" s="104"/>
      <c r="C271" s="2">
        <v>1.5</v>
      </c>
      <c r="D271" s="105">
        <f t="shared" si="56"/>
        <v>0</v>
      </c>
      <c r="E271" s="105">
        <f t="shared" si="63"/>
        <v>0</v>
      </c>
      <c r="F271" s="107">
        <v>3</v>
      </c>
      <c r="G271" s="115"/>
      <c r="H271" s="2">
        <v>1.5</v>
      </c>
      <c r="I271" s="105">
        <f t="shared" si="57"/>
        <v>0</v>
      </c>
      <c r="J271" s="105">
        <f t="shared" si="64"/>
        <v>0</v>
      </c>
      <c r="K271" s="107">
        <v>3</v>
      </c>
      <c r="L271" s="115"/>
      <c r="M271" s="2">
        <v>1.5</v>
      </c>
      <c r="N271" s="105">
        <f t="shared" si="58"/>
        <v>0</v>
      </c>
      <c r="O271" s="105">
        <f t="shared" si="65"/>
        <v>0</v>
      </c>
      <c r="P271" s="107">
        <v>3</v>
      </c>
      <c r="Q271" s="115"/>
      <c r="R271" s="2">
        <v>1.5</v>
      </c>
      <c r="S271" s="105">
        <f t="shared" si="59"/>
        <v>0</v>
      </c>
      <c r="T271" s="105">
        <f t="shared" si="66"/>
        <v>0</v>
      </c>
      <c r="U271" s="108">
        <v>2</v>
      </c>
      <c r="W271" s="2">
        <v>1.5</v>
      </c>
      <c r="X271" s="105">
        <f t="shared" si="60"/>
        <v>0</v>
      </c>
      <c r="Y271" s="105">
        <f t="shared" si="67"/>
        <v>0</v>
      </c>
      <c r="Z271" s="107">
        <v>3</v>
      </c>
      <c r="AA271" s="3"/>
      <c r="AB271" s="2">
        <v>1.5</v>
      </c>
      <c r="AC271" s="105">
        <f t="shared" si="62"/>
        <v>0</v>
      </c>
      <c r="AD271" s="105">
        <f t="shared" si="68"/>
        <v>0</v>
      </c>
      <c r="AE271" s="107">
        <v>3</v>
      </c>
      <c r="AF271" s="3"/>
      <c r="AG271" s="2">
        <v>1.5</v>
      </c>
      <c r="AH271" s="105">
        <f t="shared" si="61"/>
        <v>0</v>
      </c>
      <c r="AI271" s="105">
        <f t="shared" si="69"/>
        <v>0</v>
      </c>
      <c r="AJ271" s="108">
        <v>3</v>
      </c>
      <c r="AK271" s="3"/>
    </row>
    <row r="272" spans="1:37" ht="14.4" thickBot="1" x14ac:dyDescent="0.35">
      <c r="A272" s="104">
        <f>CurveCreator!A272</f>
        <v>44986</v>
      </c>
      <c r="B272" s="104"/>
      <c r="C272" s="2">
        <v>1.5</v>
      </c>
      <c r="D272" s="105">
        <f t="shared" si="56"/>
        <v>0</v>
      </c>
      <c r="E272" s="105">
        <f t="shared" si="63"/>
        <v>0</v>
      </c>
      <c r="F272" s="107">
        <v>3</v>
      </c>
      <c r="G272" s="115"/>
      <c r="H272" s="2">
        <v>1.5</v>
      </c>
      <c r="I272" s="105">
        <f t="shared" si="57"/>
        <v>0</v>
      </c>
      <c r="J272" s="105">
        <f t="shared" si="64"/>
        <v>0</v>
      </c>
      <c r="K272" s="107">
        <v>3</v>
      </c>
      <c r="L272" s="115"/>
      <c r="M272" s="2">
        <v>1.5</v>
      </c>
      <c r="N272" s="105">
        <f t="shared" si="58"/>
        <v>0</v>
      </c>
      <c r="O272" s="105">
        <f t="shared" si="65"/>
        <v>0</v>
      </c>
      <c r="P272" s="107">
        <v>3</v>
      </c>
      <c r="Q272" s="115"/>
      <c r="R272" s="2">
        <v>1.5</v>
      </c>
      <c r="S272" s="105">
        <f t="shared" si="59"/>
        <v>0</v>
      </c>
      <c r="T272" s="105">
        <f t="shared" si="66"/>
        <v>0</v>
      </c>
      <c r="U272" s="108">
        <v>2</v>
      </c>
      <c r="W272" s="2">
        <v>1.5</v>
      </c>
      <c r="X272" s="105">
        <f t="shared" si="60"/>
        <v>0</v>
      </c>
      <c r="Y272" s="105">
        <f t="shared" si="67"/>
        <v>0</v>
      </c>
      <c r="Z272" s="107">
        <v>3</v>
      </c>
      <c r="AA272" s="3"/>
      <c r="AB272" s="2">
        <v>1.5</v>
      </c>
      <c r="AC272" s="105">
        <f t="shared" si="62"/>
        <v>0</v>
      </c>
      <c r="AD272" s="105">
        <f t="shared" si="68"/>
        <v>0</v>
      </c>
      <c r="AE272" s="107">
        <v>3</v>
      </c>
      <c r="AF272" s="3"/>
      <c r="AG272" s="2">
        <v>1.5</v>
      </c>
      <c r="AH272" s="105">
        <f t="shared" si="61"/>
        <v>0</v>
      </c>
      <c r="AI272" s="105">
        <f t="shared" si="69"/>
        <v>0</v>
      </c>
      <c r="AJ272" s="108">
        <v>3</v>
      </c>
      <c r="AK272" s="3"/>
    </row>
    <row r="273" spans="1:37" ht="14.4" thickBot="1" x14ac:dyDescent="0.35">
      <c r="A273" s="104">
        <f>CurveCreator!A273</f>
        <v>45017</v>
      </c>
      <c r="B273" s="104"/>
      <c r="C273" s="2">
        <v>1.5</v>
      </c>
      <c r="D273" s="105">
        <f t="shared" si="56"/>
        <v>0</v>
      </c>
      <c r="E273" s="105">
        <f t="shared" si="63"/>
        <v>0</v>
      </c>
      <c r="F273" s="107">
        <v>3</v>
      </c>
      <c r="G273" s="115"/>
      <c r="H273" s="2">
        <v>1.5</v>
      </c>
      <c r="I273" s="105">
        <f t="shared" si="57"/>
        <v>0</v>
      </c>
      <c r="J273" s="105">
        <f t="shared" si="64"/>
        <v>0</v>
      </c>
      <c r="K273" s="107">
        <v>3</v>
      </c>
      <c r="L273" s="115"/>
      <c r="M273" s="2">
        <v>1.5</v>
      </c>
      <c r="N273" s="105">
        <f t="shared" si="58"/>
        <v>0</v>
      </c>
      <c r="O273" s="105">
        <f t="shared" si="65"/>
        <v>0</v>
      </c>
      <c r="P273" s="107">
        <v>3</v>
      </c>
      <c r="Q273" s="115"/>
      <c r="R273" s="2">
        <v>1.5</v>
      </c>
      <c r="S273" s="105">
        <f t="shared" si="59"/>
        <v>0</v>
      </c>
      <c r="T273" s="105">
        <f t="shared" si="66"/>
        <v>0</v>
      </c>
      <c r="U273" s="108">
        <v>2</v>
      </c>
      <c r="W273" s="2">
        <v>1.5</v>
      </c>
      <c r="X273" s="105">
        <f t="shared" si="60"/>
        <v>0</v>
      </c>
      <c r="Y273" s="105">
        <f t="shared" si="67"/>
        <v>0</v>
      </c>
      <c r="Z273" s="107">
        <v>3</v>
      </c>
      <c r="AA273" s="3"/>
      <c r="AB273" s="2">
        <v>1.5</v>
      </c>
      <c r="AC273" s="105">
        <f t="shared" si="62"/>
        <v>0</v>
      </c>
      <c r="AD273" s="105">
        <f t="shared" si="68"/>
        <v>0</v>
      </c>
      <c r="AE273" s="107">
        <v>3</v>
      </c>
      <c r="AF273" s="3"/>
      <c r="AG273" s="2">
        <v>1.5</v>
      </c>
      <c r="AH273" s="105">
        <f t="shared" si="61"/>
        <v>0</v>
      </c>
      <c r="AI273" s="105">
        <f t="shared" si="69"/>
        <v>0</v>
      </c>
      <c r="AJ273" s="108">
        <v>3</v>
      </c>
      <c r="AK273" s="3"/>
    </row>
    <row r="274" spans="1:37" ht="14.4" thickBot="1" x14ac:dyDescent="0.35">
      <c r="A274" s="104">
        <f>CurveCreator!A274</f>
        <v>45047</v>
      </c>
      <c r="B274" s="104"/>
      <c r="C274" s="2">
        <v>1.5</v>
      </c>
      <c r="D274" s="105">
        <f t="shared" si="56"/>
        <v>0</v>
      </c>
      <c r="E274" s="105">
        <f t="shared" si="63"/>
        <v>0</v>
      </c>
      <c r="F274" s="107">
        <v>3</v>
      </c>
      <c r="G274" s="115"/>
      <c r="H274" s="2">
        <v>1.5</v>
      </c>
      <c r="I274" s="105">
        <f t="shared" si="57"/>
        <v>0</v>
      </c>
      <c r="J274" s="105">
        <f t="shared" si="64"/>
        <v>0</v>
      </c>
      <c r="K274" s="107">
        <v>3</v>
      </c>
      <c r="L274" s="115"/>
      <c r="M274" s="2">
        <v>1.5</v>
      </c>
      <c r="N274" s="105">
        <f t="shared" si="58"/>
        <v>0</v>
      </c>
      <c r="O274" s="105">
        <f t="shared" si="65"/>
        <v>0</v>
      </c>
      <c r="P274" s="107">
        <v>3</v>
      </c>
      <c r="Q274" s="115"/>
      <c r="R274" s="2">
        <v>1.5</v>
      </c>
      <c r="S274" s="105">
        <f t="shared" si="59"/>
        <v>0</v>
      </c>
      <c r="T274" s="105">
        <f t="shared" si="66"/>
        <v>0</v>
      </c>
      <c r="U274" s="108">
        <v>2</v>
      </c>
      <c r="W274" s="2">
        <v>1.5</v>
      </c>
      <c r="X274" s="105">
        <f t="shared" si="60"/>
        <v>0</v>
      </c>
      <c r="Y274" s="105">
        <f t="shared" si="67"/>
        <v>0</v>
      </c>
      <c r="Z274" s="107">
        <v>3</v>
      </c>
      <c r="AA274" s="3"/>
      <c r="AB274" s="2">
        <v>1.5</v>
      </c>
      <c r="AC274" s="105">
        <f t="shared" si="62"/>
        <v>0</v>
      </c>
      <c r="AD274" s="105">
        <f t="shared" si="68"/>
        <v>0</v>
      </c>
      <c r="AE274" s="107">
        <v>3</v>
      </c>
      <c r="AF274" s="3"/>
      <c r="AG274" s="2">
        <v>1.5</v>
      </c>
      <c r="AH274" s="105">
        <f t="shared" si="61"/>
        <v>0</v>
      </c>
      <c r="AI274" s="105">
        <f t="shared" si="69"/>
        <v>0</v>
      </c>
      <c r="AJ274" s="108">
        <v>3</v>
      </c>
      <c r="AK274" s="3"/>
    </row>
    <row r="275" spans="1:37" ht="14.4" thickBot="1" x14ac:dyDescent="0.35">
      <c r="A275" s="104">
        <f>CurveCreator!A275</f>
        <v>45078</v>
      </c>
      <c r="B275" s="104"/>
      <c r="C275" s="2">
        <v>1.5</v>
      </c>
      <c r="D275" s="105">
        <f t="shared" si="56"/>
        <v>0</v>
      </c>
      <c r="E275" s="105">
        <f t="shared" si="63"/>
        <v>0</v>
      </c>
      <c r="F275" s="107">
        <v>3</v>
      </c>
      <c r="G275" s="115"/>
      <c r="H275" s="2">
        <v>1.5</v>
      </c>
      <c r="I275" s="105">
        <f t="shared" si="57"/>
        <v>0</v>
      </c>
      <c r="J275" s="105">
        <f t="shared" si="64"/>
        <v>0</v>
      </c>
      <c r="K275" s="107">
        <v>3</v>
      </c>
      <c r="L275" s="115"/>
      <c r="M275" s="2">
        <v>1.5</v>
      </c>
      <c r="N275" s="105">
        <f t="shared" si="58"/>
        <v>0</v>
      </c>
      <c r="O275" s="105">
        <f t="shared" si="65"/>
        <v>0</v>
      </c>
      <c r="P275" s="107">
        <v>3</v>
      </c>
      <c r="Q275" s="115"/>
      <c r="R275" s="2">
        <v>1.5</v>
      </c>
      <c r="S275" s="105">
        <f t="shared" si="59"/>
        <v>0</v>
      </c>
      <c r="T275" s="105">
        <f t="shared" si="66"/>
        <v>0</v>
      </c>
      <c r="U275" s="108">
        <v>2</v>
      </c>
      <c r="W275" s="2">
        <v>1.5</v>
      </c>
      <c r="X275" s="105">
        <f t="shared" si="60"/>
        <v>0</v>
      </c>
      <c r="Y275" s="105">
        <f t="shared" si="67"/>
        <v>0</v>
      </c>
      <c r="Z275" s="107">
        <v>3</v>
      </c>
      <c r="AA275" s="3"/>
      <c r="AB275" s="2">
        <v>1.5</v>
      </c>
      <c r="AC275" s="105">
        <f t="shared" si="62"/>
        <v>0</v>
      </c>
      <c r="AD275" s="105">
        <f t="shared" si="68"/>
        <v>0</v>
      </c>
      <c r="AE275" s="107">
        <v>3</v>
      </c>
      <c r="AF275" s="3"/>
      <c r="AG275" s="2">
        <v>1.5</v>
      </c>
      <c r="AH275" s="105">
        <f t="shared" si="61"/>
        <v>0</v>
      </c>
      <c r="AI275" s="105">
        <f t="shared" si="69"/>
        <v>0</v>
      </c>
      <c r="AJ275" s="108">
        <v>3</v>
      </c>
      <c r="AK275" s="3"/>
    </row>
    <row r="276" spans="1:37" ht="14.4" thickBot="1" x14ac:dyDescent="0.35">
      <c r="A276" s="104">
        <f>CurveCreator!A276</f>
        <v>45108</v>
      </c>
      <c r="B276" s="104"/>
      <c r="C276" s="2">
        <v>1.5</v>
      </c>
      <c r="D276" s="105">
        <f t="shared" si="56"/>
        <v>0</v>
      </c>
      <c r="E276" s="105">
        <f t="shared" si="63"/>
        <v>0</v>
      </c>
      <c r="F276" s="107">
        <v>3</v>
      </c>
      <c r="G276" s="115"/>
      <c r="H276" s="2">
        <v>1.5</v>
      </c>
      <c r="I276" s="105">
        <f t="shared" si="57"/>
        <v>0</v>
      </c>
      <c r="J276" s="105">
        <f t="shared" si="64"/>
        <v>0</v>
      </c>
      <c r="K276" s="107">
        <v>3</v>
      </c>
      <c r="L276" s="115"/>
      <c r="M276" s="2">
        <v>1.5</v>
      </c>
      <c r="N276" s="105">
        <f t="shared" si="58"/>
        <v>0</v>
      </c>
      <c r="O276" s="105">
        <f t="shared" si="65"/>
        <v>0</v>
      </c>
      <c r="P276" s="107">
        <v>3</v>
      </c>
      <c r="Q276" s="115"/>
      <c r="R276" s="2">
        <v>1.5</v>
      </c>
      <c r="S276" s="105">
        <f t="shared" si="59"/>
        <v>0</v>
      </c>
      <c r="T276" s="105">
        <f t="shared" si="66"/>
        <v>0</v>
      </c>
      <c r="U276" s="108">
        <v>2</v>
      </c>
      <c r="W276" s="2">
        <v>1.5</v>
      </c>
      <c r="X276" s="105">
        <f t="shared" si="60"/>
        <v>0</v>
      </c>
      <c r="Y276" s="105">
        <f t="shared" si="67"/>
        <v>0</v>
      </c>
      <c r="Z276" s="107">
        <v>3</v>
      </c>
      <c r="AA276" s="3"/>
      <c r="AB276" s="2">
        <v>1.5</v>
      </c>
      <c r="AC276" s="105">
        <f t="shared" si="62"/>
        <v>0</v>
      </c>
      <c r="AD276" s="105">
        <f t="shared" si="68"/>
        <v>0</v>
      </c>
      <c r="AE276" s="107">
        <v>3</v>
      </c>
      <c r="AF276" s="3"/>
      <c r="AG276" s="2">
        <v>1.5</v>
      </c>
      <c r="AH276" s="105">
        <f t="shared" si="61"/>
        <v>0</v>
      </c>
      <c r="AI276" s="105">
        <f t="shared" si="69"/>
        <v>0</v>
      </c>
      <c r="AJ276" s="108">
        <v>3</v>
      </c>
      <c r="AK276" s="3"/>
    </row>
    <row r="277" spans="1:37" ht="14.4" thickBot="1" x14ac:dyDescent="0.35">
      <c r="A277" s="104">
        <f>CurveCreator!A277</f>
        <v>45139</v>
      </c>
      <c r="B277" s="104"/>
      <c r="C277" s="2">
        <v>1.5</v>
      </c>
      <c r="D277" s="105">
        <f t="shared" si="56"/>
        <v>0</v>
      </c>
      <c r="E277" s="105">
        <f t="shared" si="63"/>
        <v>0</v>
      </c>
      <c r="F277" s="107">
        <v>3</v>
      </c>
      <c r="G277" s="115"/>
      <c r="H277" s="2">
        <v>1.5</v>
      </c>
      <c r="I277" s="105">
        <f t="shared" si="57"/>
        <v>0</v>
      </c>
      <c r="J277" s="105">
        <f t="shared" si="64"/>
        <v>0</v>
      </c>
      <c r="K277" s="107">
        <v>3</v>
      </c>
      <c r="L277" s="115"/>
      <c r="M277" s="2">
        <v>1.5</v>
      </c>
      <c r="N277" s="105">
        <f t="shared" si="58"/>
        <v>0</v>
      </c>
      <c r="O277" s="105">
        <f t="shared" si="65"/>
        <v>0</v>
      </c>
      <c r="P277" s="107">
        <v>3</v>
      </c>
      <c r="Q277" s="115"/>
      <c r="R277" s="2">
        <v>1.5</v>
      </c>
      <c r="S277" s="105">
        <f t="shared" si="59"/>
        <v>0</v>
      </c>
      <c r="T277" s="105">
        <f t="shared" si="66"/>
        <v>0</v>
      </c>
      <c r="U277" s="108">
        <v>2</v>
      </c>
      <c r="W277" s="2">
        <v>1.5</v>
      </c>
      <c r="X277" s="105">
        <f t="shared" si="60"/>
        <v>0</v>
      </c>
      <c r="Y277" s="105">
        <f t="shared" si="67"/>
        <v>0</v>
      </c>
      <c r="Z277" s="107">
        <v>3</v>
      </c>
      <c r="AA277" s="3"/>
      <c r="AB277" s="2">
        <v>1.5</v>
      </c>
      <c r="AC277" s="105">
        <f t="shared" si="62"/>
        <v>0</v>
      </c>
      <c r="AD277" s="105">
        <f t="shared" si="68"/>
        <v>0</v>
      </c>
      <c r="AE277" s="107">
        <v>3</v>
      </c>
      <c r="AF277" s="3"/>
      <c r="AG277" s="2">
        <v>1.5</v>
      </c>
      <c r="AH277" s="105">
        <f t="shared" si="61"/>
        <v>0</v>
      </c>
      <c r="AI277" s="105">
        <f t="shared" si="69"/>
        <v>0</v>
      </c>
      <c r="AJ277" s="108">
        <v>3</v>
      </c>
      <c r="AK277" s="3"/>
    </row>
    <row r="278" spans="1:37" ht="14.4" thickBot="1" x14ac:dyDescent="0.35">
      <c r="A278" s="104">
        <f>CurveCreator!A278</f>
        <v>45170</v>
      </c>
      <c r="B278" s="104"/>
      <c r="C278" s="2">
        <v>1.5</v>
      </c>
      <c r="D278" s="105">
        <f t="shared" si="56"/>
        <v>0</v>
      </c>
      <c r="E278" s="105">
        <f t="shared" si="63"/>
        <v>0</v>
      </c>
      <c r="F278" s="107">
        <v>3</v>
      </c>
      <c r="G278" s="115"/>
      <c r="H278" s="2">
        <v>1.5</v>
      </c>
      <c r="I278" s="105">
        <f t="shared" si="57"/>
        <v>0</v>
      </c>
      <c r="J278" s="105">
        <f t="shared" si="64"/>
        <v>0</v>
      </c>
      <c r="K278" s="107">
        <v>3</v>
      </c>
      <c r="L278" s="115"/>
      <c r="M278" s="2">
        <v>1.5</v>
      </c>
      <c r="N278" s="105">
        <f t="shared" si="58"/>
        <v>0</v>
      </c>
      <c r="O278" s="105">
        <f t="shared" si="65"/>
        <v>0</v>
      </c>
      <c r="P278" s="107">
        <v>3</v>
      </c>
      <c r="Q278" s="115"/>
      <c r="R278" s="2">
        <v>1.5</v>
      </c>
      <c r="S278" s="105">
        <f t="shared" si="59"/>
        <v>0</v>
      </c>
      <c r="T278" s="105">
        <f t="shared" si="66"/>
        <v>0</v>
      </c>
      <c r="U278" s="108">
        <v>2</v>
      </c>
      <c r="W278" s="2">
        <v>1.5</v>
      </c>
      <c r="X278" s="105">
        <f t="shared" si="60"/>
        <v>0</v>
      </c>
      <c r="Y278" s="105">
        <f t="shared" si="67"/>
        <v>0</v>
      </c>
      <c r="Z278" s="107">
        <v>3</v>
      </c>
      <c r="AA278" s="3"/>
      <c r="AB278" s="2">
        <v>1.5</v>
      </c>
      <c r="AC278" s="105">
        <f t="shared" si="62"/>
        <v>0</v>
      </c>
      <c r="AD278" s="105">
        <f t="shared" si="68"/>
        <v>0</v>
      </c>
      <c r="AE278" s="107">
        <v>3</v>
      </c>
      <c r="AF278" s="3"/>
      <c r="AG278" s="2">
        <v>1.5</v>
      </c>
      <c r="AH278" s="105">
        <f t="shared" si="61"/>
        <v>0</v>
      </c>
      <c r="AI278" s="105">
        <f t="shared" si="69"/>
        <v>0</v>
      </c>
      <c r="AJ278" s="108">
        <v>3</v>
      </c>
      <c r="AK278" s="3"/>
    </row>
    <row r="279" spans="1:37" ht="14.4" thickBot="1" x14ac:dyDescent="0.35">
      <c r="A279" s="104">
        <f>CurveCreator!A279</f>
        <v>45200</v>
      </c>
      <c r="B279" s="104"/>
      <c r="C279" s="2">
        <v>1.5</v>
      </c>
      <c r="D279" s="105">
        <f t="shared" si="56"/>
        <v>0</v>
      </c>
      <c r="E279" s="105">
        <f>C279*E$4</f>
        <v>0</v>
      </c>
      <c r="F279" s="107">
        <v>3</v>
      </c>
      <c r="G279" s="115"/>
      <c r="H279" s="2">
        <v>1.5</v>
      </c>
      <c r="I279" s="105">
        <f t="shared" si="57"/>
        <v>0</v>
      </c>
      <c r="J279" s="105">
        <f>H279*J$4</f>
        <v>0</v>
      </c>
      <c r="K279" s="107">
        <v>3</v>
      </c>
      <c r="L279" s="115"/>
      <c r="M279" s="2">
        <v>1.5</v>
      </c>
      <c r="N279" s="105">
        <f t="shared" si="58"/>
        <v>0</v>
      </c>
      <c r="O279" s="105">
        <f>M279*O$4</f>
        <v>0</v>
      </c>
      <c r="P279" s="107">
        <v>3</v>
      </c>
      <c r="Q279" s="115"/>
      <c r="R279" s="2">
        <v>1.5</v>
      </c>
      <c r="S279" s="105">
        <f t="shared" si="59"/>
        <v>0</v>
      </c>
      <c r="T279" s="105">
        <f>R279*T$4</f>
        <v>0</v>
      </c>
      <c r="U279" s="108">
        <v>2</v>
      </c>
      <c r="W279" s="2">
        <v>1.5</v>
      </c>
      <c r="X279" s="105">
        <f t="shared" si="60"/>
        <v>0</v>
      </c>
      <c r="Y279" s="105">
        <f>W279*Y$4</f>
        <v>0</v>
      </c>
      <c r="Z279" s="107">
        <v>3</v>
      </c>
      <c r="AA279" s="3"/>
      <c r="AB279" s="2">
        <v>1.5</v>
      </c>
      <c r="AC279" s="105">
        <f t="shared" si="62"/>
        <v>0</v>
      </c>
      <c r="AD279" s="105">
        <f>AB279*AD$4</f>
        <v>0</v>
      </c>
      <c r="AE279" s="107">
        <v>3</v>
      </c>
      <c r="AF279" s="3"/>
      <c r="AG279" s="2">
        <v>1.5</v>
      </c>
      <c r="AH279" s="105">
        <f t="shared" si="61"/>
        <v>0</v>
      </c>
      <c r="AI279" s="105">
        <f>AG279*AI$4</f>
        <v>0</v>
      </c>
      <c r="AJ279" s="108">
        <v>3</v>
      </c>
      <c r="AK279" s="3"/>
    </row>
    <row r="280" spans="1:37" ht="14.4" thickBot="1" x14ac:dyDescent="0.35">
      <c r="A280" s="104">
        <f>CurveCreator!A280</f>
        <v>0</v>
      </c>
      <c r="B280" s="104"/>
      <c r="C280" s="2">
        <v>1.5</v>
      </c>
      <c r="D280" s="105">
        <f t="shared" si="56"/>
        <v>0</v>
      </c>
      <c r="E280" s="105">
        <f>C280*E$4</f>
        <v>0</v>
      </c>
      <c r="F280" s="107">
        <v>3</v>
      </c>
      <c r="G280" s="115"/>
      <c r="H280" s="2">
        <v>1.5</v>
      </c>
      <c r="I280" s="105">
        <f t="shared" si="57"/>
        <v>0</v>
      </c>
      <c r="J280" s="105">
        <f>H280*J$4</f>
        <v>0</v>
      </c>
      <c r="K280" s="107">
        <v>3</v>
      </c>
      <c r="L280" s="115"/>
      <c r="M280" s="2">
        <v>1.5</v>
      </c>
      <c r="N280" s="105">
        <f t="shared" si="58"/>
        <v>0</v>
      </c>
      <c r="O280" s="105">
        <f>M280*O$4</f>
        <v>0</v>
      </c>
      <c r="P280" s="107">
        <v>3</v>
      </c>
      <c r="Q280" s="115"/>
      <c r="R280" s="2">
        <v>1.5</v>
      </c>
      <c r="S280" s="105">
        <f t="shared" si="59"/>
        <v>0</v>
      </c>
      <c r="T280" s="105">
        <f>R280*T$4</f>
        <v>0</v>
      </c>
      <c r="U280" s="108">
        <v>2</v>
      </c>
      <c r="W280" s="2">
        <v>1.5</v>
      </c>
      <c r="X280" s="105">
        <f t="shared" si="60"/>
        <v>0</v>
      </c>
      <c r="Y280" s="105">
        <f>W280*Y$4</f>
        <v>0</v>
      </c>
      <c r="Z280" s="107">
        <v>3</v>
      </c>
      <c r="AA280" s="3"/>
      <c r="AB280" s="2">
        <v>1.5</v>
      </c>
      <c r="AC280" s="105">
        <f t="shared" si="62"/>
        <v>0</v>
      </c>
      <c r="AD280" s="105">
        <f>AB280*AD$4</f>
        <v>0</v>
      </c>
      <c r="AE280" s="107">
        <v>3</v>
      </c>
      <c r="AF280" s="3"/>
      <c r="AG280" s="2">
        <v>1.5</v>
      </c>
      <c r="AH280" s="105">
        <f t="shared" si="61"/>
        <v>0</v>
      </c>
      <c r="AI280" s="105">
        <f>AG280*AI$4</f>
        <v>0</v>
      </c>
      <c r="AJ280" s="108">
        <v>3</v>
      </c>
      <c r="AK280" s="3"/>
    </row>
    <row r="281" spans="1:37" x14ac:dyDescent="0.3">
      <c r="V281" s="6"/>
      <c r="W281" s="6"/>
      <c r="Z281" s="6"/>
      <c r="AA281" s="6"/>
      <c r="AB281" s="6"/>
      <c r="AE281" s="6"/>
      <c r="AF281" s="6"/>
    </row>
    <row r="282" spans="1:37" x14ac:dyDescent="0.3">
      <c r="V282" s="6"/>
      <c r="W282" s="6"/>
      <c r="Z282" s="6"/>
      <c r="AA282" s="6"/>
      <c r="AB282" s="6"/>
      <c r="AE282" s="6"/>
      <c r="AF282" s="6"/>
    </row>
    <row r="283" spans="1:37" x14ac:dyDescent="0.3">
      <c r="V283" s="6"/>
      <c r="W283" s="6"/>
      <c r="Z283" s="6"/>
      <c r="AA283" s="6"/>
      <c r="AB283" s="6"/>
      <c r="AE283" s="6"/>
      <c r="AF283" s="6"/>
    </row>
    <row r="284" spans="1:37" x14ac:dyDescent="0.3">
      <c r="V284" s="6"/>
      <c r="W284" s="6"/>
      <c r="Z284" s="6"/>
      <c r="AA284" s="6"/>
      <c r="AB284" s="6"/>
      <c r="AE284" s="6"/>
      <c r="AF284" s="6"/>
    </row>
    <row r="285" spans="1:37" x14ac:dyDescent="0.3">
      <c r="V285" s="6"/>
      <c r="W285" s="6"/>
      <c r="Z285" s="6"/>
      <c r="AA285" s="6"/>
      <c r="AB285" s="6"/>
      <c r="AE285" s="6"/>
      <c r="AF285" s="6"/>
    </row>
    <row r="286" spans="1:37" x14ac:dyDescent="0.3">
      <c r="V286" s="6"/>
      <c r="W286" s="6"/>
      <c r="Z286" s="6"/>
      <c r="AA286" s="6"/>
      <c r="AB286" s="6"/>
      <c r="AE286" s="6"/>
      <c r="AF286" s="6"/>
    </row>
    <row r="287" spans="1:37" x14ac:dyDescent="0.3">
      <c r="V287" s="6"/>
      <c r="W287" s="6"/>
      <c r="Z287" s="6"/>
      <c r="AA287" s="6"/>
      <c r="AB287" s="6"/>
      <c r="AE287" s="6"/>
      <c r="AF287" s="6"/>
    </row>
    <row r="288" spans="1:37" x14ac:dyDescent="0.3">
      <c r="V288" s="6"/>
      <c r="W288" s="6"/>
      <c r="Z288" s="6"/>
      <c r="AA288" s="6"/>
      <c r="AB288" s="6"/>
      <c r="AE288" s="6"/>
      <c r="AF288" s="6"/>
    </row>
    <row r="289" spans="22:32" x14ac:dyDescent="0.3">
      <c r="V289" s="6"/>
      <c r="W289" s="6"/>
      <c r="Z289" s="6"/>
      <c r="AA289" s="6"/>
      <c r="AB289" s="6"/>
      <c r="AE289" s="6"/>
      <c r="AF289" s="6"/>
    </row>
    <row r="290" spans="22:32" x14ac:dyDescent="0.3">
      <c r="V290" s="6"/>
      <c r="W290" s="6"/>
      <c r="Z290" s="6"/>
      <c r="AA290" s="6"/>
      <c r="AB290" s="6"/>
      <c r="AE290" s="6"/>
      <c r="AF290" s="6"/>
    </row>
    <row r="291" spans="22:32" x14ac:dyDescent="0.3">
      <c r="V291" s="6"/>
      <c r="W291" s="6"/>
      <c r="Z291" s="6"/>
      <c r="AA291" s="6"/>
      <c r="AB291" s="6"/>
      <c r="AE291" s="6"/>
      <c r="AF291" s="6"/>
    </row>
    <row r="292" spans="22:32" x14ac:dyDescent="0.3">
      <c r="V292" s="6"/>
      <c r="W292" s="6"/>
      <c r="Z292" s="6"/>
      <c r="AA292" s="6"/>
      <c r="AB292" s="6"/>
      <c r="AE292" s="6"/>
      <c r="AF292" s="6"/>
    </row>
    <row r="293" spans="22:32" x14ac:dyDescent="0.3">
      <c r="V293" s="6"/>
      <c r="W293" s="6"/>
      <c r="Z293" s="6"/>
      <c r="AA293" s="6"/>
      <c r="AB293" s="6"/>
      <c r="AE293" s="6"/>
      <c r="AF293" s="6"/>
    </row>
    <row r="294" spans="22:32" x14ac:dyDescent="0.3">
      <c r="V294" s="6"/>
      <c r="W294" s="6"/>
      <c r="Z294" s="6"/>
      <c r="AA294" s="6"/>
      <c r="AB294" s="6"/>
      <c r="AE294" s="6"/>
      <c r="AF294" s="6"/>
    </row>
    <row r="295" spans="22:32" x14ac:dyDescent="0.3">
      <c r="V295" s="6"/>
      <c r="W295" s="6"/>
      <c r="Z295" s="6"/>
      <c r="AA295" s="6"/>
      <c r="AB295" s="6"/>
      <c r="AE295" s="6"/>
      <c r="AF295" s="6"/>
    </row>
    <row r="296" spans="22:32" x14ac:dyDescent="0.3">
      <c r="V296" s="6"/>
      <c r="W296" s="6"/>
      <c r="Z296" s="6"/>
      <c r="AA296" s="6"/>
      <c r="AB296" s="6"/>
      <c r="AE296" s="6"/>
      <c r="AF296" s="6"/>
    </row>
    <row r="297" spans="22:32" x14ac:dyDescent="0.3">
      <c r="V297" s="6"/>
      <c r="W297" s="6"/>
      <c r="Z297" s="6"/>
      <c r="AA297" s="6"/>
      <c r="AB297" s="6"/>
      <c r="AE297" s="6"/>
      <c r="AF297" s="6"/>
    </row>
    <row r="298" spans="22:32" x14ac:dyDescent="0.3">
      <c r="V298" s="6"/>
      <c r="W298" s="6"/>
      <c r="Z298" s="6"/>
      <c r="AA298" s="6"/>
      <c r="AB298" s="6"/>
      <c r="AE298" s="6"/>
      <c r="AF298" s="6"/>
    </row>
    <row r="299" spans="22:32" x14ac:dyDescent="0.3">
      <c r="V299" s="6"/>
      <c r="W299" s="6"/>
      <c r="Z299" s="6"/>
      <c r="AA299" s="6"/>
      <c r="AB299" s="6"/>
      <c r="AE299" s="6"/>
      <c r="AF299" s="6"/>
    </row>
    <row r="300" spans="22:32" x14ac:dyDescent="0.3">
      <c r="V300" s="6"/>
      <c r="W300" s="6"/>
      <c r="Z300" s="6"/>
      <c r="AA300" s="6"/>
      <c r="AB300" s="6"/>
      <c r="AE300" s="6"/>
      <c r="AF300" s="6"/>
    </row>
    <row r="301" spans="22:32" x14ac:dyDescent="0.3">
      <c r="V301" s="6"/>
      <c r="W301" s="6"/>
      <c r="Z301" s="6"/>
      <c r="AA301" s="6"/>
      <c r="AB301" s="6"/>
      <c r="AE301" s="6"/>
      <c r="AF301" s="6"/>
    </row>
    <row r="302" spans="22:32" x14ac:dyDescent="0.3">
      <c r="V302" s="6"/>
      <c r="W302" s="6"/>
      <c r="Z302" s="6"/>
      <c r="AA302" s="6"/>
      <c r="AB302" s="6"/>
      <c r="AE302" s="6"/>
      <c r="AF302" s="6"/>
    </row>
    <row r="303" spans="22:32" x14ac:dyDescent="0.3">
      <c r="V303" s="6"/>
      <c r="W303" s="6"/>
      <c r="Z303" s="6"/>
      <c r="AA303" s="6"/>
      <c r="AB303" s="6"/>
      <c r="AE303" s="6"/>
      <c r="AF303" s="6"/>
    </row>
    <row r="304" spans="22:32" x14ac:dyDescent="0.3">
      <c r="V304" s="6"/>
      <c r="W304" s="6"/>
      <c r="Z304" s="6"/>
      <c r="AA304" s="6"/>
      <c r="AB304" s="6"/>
      <c r="AE304" s="6"/>
      <c r="AF304" s="6"/>
    </row>
    <row r="305" spans="22:32" x14ac:dyDescent="0.3">
      <c r="V305" s="6"/>
      <c r="W305" s="6"/>
      <c r="Z305" s="6"/>
      <c r="AA305" s="6"/>
      <c r="AB305" s="6"/>
      <c r="AE305" s="6"/>
      <c r="AF305" s="6"/>
    </row>
    <row r="306" spans="22:32" x14ac:dyDescent="0.3">
      <c r="V306" s="6"/>
      <c r="W306" s="6"/>
      <c r="Z306" s="6"/>
      <c r="AA306" s="6"/>
      <c r="AB306" s="6"/>
      <c r="AE306" s="6"/>
      <c r="AF306" s="6"/>
    </row>
    <row r="307" spans="22:32" x14ac:dyDescent="0.3">
      <c r="V307" s="6"/>
      <c r="W307" s="6"/>
      <c r="Z307" s="6"/>
      <c r="AA307" s="6"/>
      <c r="AB307" s="6"/>
      <c r="AE307" s="6"/>
      <c r="AF307" s="6"/>
    </row>
    <row r="308" spans="22:32" x14ac:dyDescent="0.3">
      <c r="V308" s="6"/>
      <c r="W308" s="6"/>
      <c r="Z308" s="6"/>
      <c r="AA308" s="6"/>
      <c r="AB308" s="6"/>
      <c r="AE308" s="6"/>
      <c r="AF308" s="6"/>
    </row>
    <row r="309" spans="22:32" x14ac:dyDescent="0.3">
      <c r="V309" s="6"/>
      <c r="W309" s="6"/>
      <c r="Z309" s="6"/>
      <c r="AA309" s="6"/>
      <c r="AB309" s="6"/>
      <c r="AE309" s="6"/>
      <c r="AF309" s="6"/>
    </row>
    <row r="310" spans="22:32" x14ac:dyDescent="0.3">
      <c r="V310" s="6"/>
      <c r="W310" s="6"/>
      <c r="Z310" s="6"/>
      <c r="AA310" s="6"/>
      <c r="AB310" s="6"/>
      <c r="AE310" s="6"/>
      <c r="AF310" s="6"/>
    </row>
    <row r="311" spans="22:32" x14ac:dyDescent="0.3">
      <c r="V311" s="6"/>
      <c r="W311" s="6"/>
      <c r="Z311" s="6"/>
      <c r="AA311" s="6"/>
      <c r="AB311" s="6"/>
      <c r="AE311" s="6"/>
      <c r="AF311" s="6"/>
    </row>
    <row r="312" spans="22:32" x14ac:dyDescent="0.3">
      <c r="V312" s="6"/>
      <c r="W312" s="6"/>
      <c r="Z312" s="6"/>
      <c r="AA312" s="6"/>
      <c r="AB312" s="6"/>
      <c r="AE312" s="6"/>
      <c r="AF312" s="6"/>
    </row>
    <row r="313" spans="22:32" x14ac:dyDescent="0.3">
      <c r="V313" s="6"/>
      <c r="W313" s="6"/>
      <c r="Z313" s="6"/>
      <c r="AA313" s="6"/>
      <c r="AB313" s="6"/>
      <c r="AE313" s="6"/>
      <c r="AF313" s="6"/>
    </row>
    <row r="314" spans="22:32" x14ac:dyDescent="0.3">
      <c r="V314" s="6"/>
      <c r="W314" s="6"/>
      <c r="Z314" s="6"/>
      <c r="AA314" s="6"/>
      <c r="AB314" s="6"/>
      <c r="AE314" s="6"/>
      <c r="AF314" s="6"/>
    </row>
    <row r="315" spans="22:32" x14ac:dyDescent="0.3">
      <c r="V315" s="6"/>
      <c r="W315" s="6"/>
      <c r="Z315" s="6"/>
      <c r="AA315" s="6"/>
      <c r="AB315" s="6"/>
      <c r="AE315" s="6"/>
      <c r="AF315" s="6"/>
    </row>
    <row r="316" spans="22:32" x14ac:dyDescent="0.3">
      <c r="V316" s="6"/>
      <c r="W316" s="6"/>
      <c r="Z316" s="6"/>
      <c r="AA316" s="6"/>
      <c r="AB316" s="6"/>
      <c r="AE316" s="6"/>
      <c r="AF316" s="6"/>
    </row>
    <row r="317" spans="22:32" x14ac:dyDescent="0.3">
      <c r="V317" s="6"/>
      <c r="W317" s="6"/>
      <c r="Z317" s="6"/>
      <c r="AA317" s="6"/>
      <c r="AB317" s="6"/>
      <c r="AE317" s="6"/>
      <c r="AF317" s="6"/>
    </row>
    <row r="318" spans="22:32" x14ac:dyDescent="0.3">
      <c r="V318" s="6"/>
      <c r="W318" s="6"/>
      <c r="Z318" s="6"/>
      <c r="AA318" s="6"/>
      <c r="AB318" s="6"/>
      <c r="AE318" s="6"/>
      <c r="AF318" s="6"/>
    </row>
    <row r="319" spans="22:32" x14ac:dyDescent="0.3">
      <c r="V319" s="6"/>
      <c r="W319" s="6"/>
      <c r="Z319" s="6"/>
      <c r="AA319" s="6"/>
      <c r="AB319" s="6"/>
      <c r="AE319" s="6"/>
      <c r="AF319" s="6"/>
    </row>
    <row r="320" spans="22:32" x14ac:dyDescent="0.3">
      <c r="V320" s="6"/>
      <c r="W320" s="6"/>
      <c r="Z320" s="6"/>
      <c r="AA320" s="6"/>
      <c r="AB320" s="6"/>
      <c r="AE320" s="6"/>
      <c r="AF320" s="6"/>
    </row>
    <row r="321" spans="22:32" x14ac:dyDescent="0.3">
      <c r="V321" s="6"/>
      <c r="W321" s="6"/>
      <c r="Z321" s="6"/>
      <c r="AA321" s="6"/>
      <c r="AB321" s="6"/>
      <c r="AE321" s="6"/>
      <c r="AF321" s="6"/>
    </row>
    <row r="322" spans="22:32" x14ac:dyDescent="0.3">
      <c r="V322" s="6"/>
      <c r="W322" s="6"/>
      <c r="Z322" s="6"/>
      <c r="AA322" s="6"/>
      <c r="AB322" s="6"/>
      <c r="AE322" s="6"/>
      <c r="AF322" s="6"/>
    </row>
    <row r="323" spans="22:32" x14ac:dyDescent="0.3">
      <c r="V323" s="6"/>
      <c r="W323" s="6"/>
      <c r="Z323" s="6"/>
      <c r="AA323" s="6"/>
      <c r="AB323" s="6"/>
      <c r="AE323" s="6"/>
      <c r="AF323" s="6"/>
    </row>
    <row r="324" spans="22:32" x14ac:dyDescent="0.3">
      <c r="V324" s="6"/>
      <c r="W324" s="6"/>
      <c r="Z324" s="6"/>
      <c r="AA324" s="6"/>
      <c r="AB324" s="6"/>
      <c r="AE324" s="6"/>
      <c r="AF324" s="6"/>
    </row>
    <row r="325" spans="22:32" x14ac:dyDescent="0.3">
      <c r="V325" s="6"/>
      <c r="W325" s="6"/>
      <c r="Z325" s="6"/>
      <c r="AA325" s="6"/>
      <c r="AB325" s="6"/>
      <c r="AE325" s="6"/>
      <c r="AF325" s="6"/>
    </row>
    <row r="326" spans="22:32" x14ac:dyDescent="0.3">
      <c r="V326" s="6"/>
      <c r="W326" s="6"/>
      <c r="Z326" s="6"/>
      <c r="AA326" s="6"/>
      <c r="AB326" s="6"/>
      <c r="AE326" s="6"/>
      <c r="AF326" s="6"/>
    </row>
    <row r="327" spans="22:32" x14ac:dyDescent="0.3">
      <c r="V327" s="6"/>
      <c r="W327" s="6"/>
      <c r="Z327" s="6"/>
      <c r="AA327" s="6"/>
      <c r="AB327" s="6"/>
      <c r="AE327" s="6"/>
      <c r="AF327" s="6"/>
    </row>
    <row r="328" spans="22:32" x14ac:dyDescent="0.3">
      <c r="V328" s="6"/>
      <c r="W328" s="6"/>
      <c r="Z328" s="6"/>
      <c r="AA328" s="6"/>
      <c r="AB328" s="6"/>
      <c r="AE328" s="6"/>
      <c r="AF328" s="6"/>
    </row>
    <row r="329" spans="22:32" x14ac:dyDescent="0.3">
      <c r="V329" s="6"/>
      <c r="W329" s="6"/>
      <c r="Z329" s="6"/>
      <c r="AA329" s="6"/>
      <c r="AB329" s="6"/>
      <c r="AE329" s="6"/>
      <c r="AF329" s="6"/>
    </row>
    <row r="330" spans="22:32" x14ac:dyDescent="0.3">
      <c r="V330" s="6"/>
      <c r="W330" s="6"/>
      <c r="Z330" s="6"/>
      <c r="AA330" s="6"/>
      <c r="AB330" s="6"/>
      <c r="AE330" s="6"/>
      <c r="AF330" s="6"/>
    </row>
    <row r="331" spans="22:32" x14ac:dyDescent="0.3">
      <c r="V331" s="6"/>
      <c r="W331" s="6"/>
      <c r="Z331" s="6"/>
      <c r="AA331" s="6"/>
      <c r="AB331" s="6"/>
      <c r="AE331" s="6"/>
      <c r="AF331" s="6"/>
    </row>
    <row r="332" spans="22:32" x14ac:dyDescent="0.3">
      <c r="V332" s="6"/>
      <c r="W332" s="6"/>
      <c r="Z332" s="6"/>
      <c r="AA332" s="6"/>
      <c r="AB332" s="6"/>
      <c r="AE332" s="6"/>
      <c r="AF332" s="6"/>
    </row>
    <row r="333" spans="22:32" x14ac:dyDescent="0.3">
      <c r="V333" s="6"/>
      <c r="W333" s="6"/>
      <c r="Z333" s="6"/>
      <c r="AA333" s="6"/>
      <c r="AB333" s="6"/>
      <c r="AE333" s="6"/>
      <c r="AF333" s="6"/>
    </row>
    <row r="334" spans="22:32" x14ac:dyDescent="0.3">
      <c r="V334" s="6"/>
      <c r="W334" s="6"/>
      <c r="Z334" s="6"/>
      <c r="AA334" s="6"/>
      <c r="AB334" s="6"/>
      <c r="AE334" s="6"/>
      <c r="AF334" s="6"/>
    </row>
    <row r="335" spans="22:32" x14ac:dyDescent="0.3">
      <c r="V335" s="6"/>
      <c r="W335" s="6"/>
      <c r="Z335" s="6"/>
      <c r="AA335" s="6"/>
      <c r="AB335" s="6"/>
      <c r="AE335" s="6"/>
      <c r="AF335" s="6"/>
    </row>
    <row r="336" spans="22:32" x14ac:dyDescent="0.3">
      <c r="V336" s="6"/>
      <c r="W336" s="6"/>
      <c r="Z336" s="6"/>
      <c r="AA336" s="6"/>
      <c r="AB336" s="6"/>
      <c r="AE336" s="6"/>
      <c r="AF336" s="6"/>
    </row>
    <row r="337" spans="22:32" x14ac:dyDescent="0.3">
      <c r="V337" s="6"/>
      <c r="W337" s="6"/>
      <c r="Z337" s="6"/>
      <c r="AA337" s="6"/>
      <c r="AB337" s="6"/>
      <c r="AE337" s="6"/>
      <c r="AF337" s="6"/>
    </row>
    <row r="338" spans="22:32" x14ac:dyDescent="0.3">
      <c r="V338" s="6"/>
      <c r="W338" s="6"/>
      <c r="Z338" s="6"/>
      <c r="AA338" s="6"/>
      <c r="AB338" s="6"/>
      <c r="AE338" s="6"/>
      <c r="AF338" s="6"/>
    </row>
    <row r="339" spans="22:32" x14ac:dyDescent="0.3">
      <c r="V339" s="6"/>
      <c r="W339" s="6"/>
      <c r="Z339" s="6"/>
      <c r="AA339" s="6"/>
      <c r="AB339" s="6"/>
      <c r="AE339" s="6"/>
      <c r="AF339" s="6"/>
    </row>
    <row r="340" spans="22:32" x14ac:dyDescent="0.3">
      <c r="V340" s="6"/>
      <c r="W340" s="6"/>
      <c r="Z340" s="6"/>
      <c r="AA340" s="6"/>
      <c r="AB340" s="6"/>
      <c r="AE340" s="6"/>
      <c r="AF340" s="6"/>
    </row>
    <row r="341" spans="22:32" x14ac:dyDescent="0.3">
      <c r="V341" s="6"/>
      <c r="W341" s="6"/>
      <c r="Z341" s="6"/>
      <c r="AA341" s="6"/>
      <c r="AB341" s="6"/>
      <c r="AE341" s="6"/>
      <c r="AF341" s="6"/>
    </row>
  </sheetData>
  <phoneticPr fontId="0" type="noConversion"/>
  <pageMargins left="0.75" right="0.75" top="1" bottom="1" header="0.5" footer="0.5"/>
  <pageSetup scale="54" orientation="landscape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5</vt:i4>
      </vt:variant>
      <vt:variant>
        <vt:lpstr>Charts</vt:lpstr>
      </vt:variant>
      <vt:variant>
        <vt:i4>3</vt:i4>
      </vt:variant>
      <vt:variant>
        <vt:lpstr>Named Ranges</vt:lpstr>
      </vt:variant>
      <vt:variant>
        <vt:i4>10</vt:i4>
      </vt:variant>
    </vt:vector>
  </HeadingPairs>
  <TitlesOfParts>
    <vt:vector size="18" baseType="lpstr">
      <vt:lpstr>CurveCreator</vt:lpstr>
      <vt:lpstr>SpotCurves</vt:lpstr>
      <vt:lpstr>Export File</vt:lpstr>
      <vt:lpstr>Polymers_Data</vt:lpstr>
      <vt:lpstr>Monomers_Data</vt:lpstr>
      <vt:lpstr>Monomer_Chart</vt:lpstr>
      <vt:lpstr>CDI_Chart</vt:lpstr>
      <vt:lpstr>CMAI_Chart</vt:lpstr>
      <vt:lpstr>CDI_POLY</vt:lpstr>
      <vt:lpstr>CMAI_POLY</vt:lpstr>
      <vt:lpstr>'Export File'!DateToday</vt:lpstr>
      <vt:lpstr>'Export File'!DownLoadRange</vt:lpstr>
      <vt:lpstr>MONO</vt:lpstr>
      <vt:lpstr>Position0</vt:lpstr>
      <vt:lpstr>'Export File'!Print_Area</vt:lpstr>
      <vt:lpstr>Monomers_Data!Print_Area</vt:lpstr>
      <vt:lpstr>Polymers_Data!Print_Area</vt:lpstr>
      <vt:lpstr>TempCurve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appinst</dc:creator>
  <dc:description>- Oracle 8i ODBC QueryFix Applied</dc:description>
  <cp:lastModifiedBy>Havlíček Jan</cp:lastModifiedBy>
  <cp:lastPrinted>2001-04-10T20:07:16Z</cp:lastPrinted>
  <dcterms:created xsi:type="dcterms:W3CDTF">1998-04-06T20:49:38Z</dcterms:created>
  <dcterms:modified xsi:type="dcterms:W3CDTF">2023-09-10T16:08:01Z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vol" linkTarget="prop_vol">
    <vt:lpwstr>#REF!</vt:lpwstr>
  </property>
</Properties>
</file>